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13_ncr:1_{870DFDE0-5C00-4946-B28A-8D352D65E2A9}" xr6:coauthVersionLast="47" xr6:coauthVersionMax="47" xr10:uidLastSave="{00000000-0000-0000-0000-000000000000}"/>
  <bookViews>
    <workbookView xWindow="-108" yWindow="-108" windowWidth="23256" windowHeight="12456" xr2:uid="{256EDDCE-63D8-44C2-B577-8FE5962905FC}"/>
  </bookViews>
  <sheets>
    <sheet name="入力" sheetId="11" r:id="rId1"/>
    <sheet name="月" sheetId="20" r:id="rId2"/>
    <sheet name="週" sheetId="19" r:id="rId3"/>
    <sheet name="1日" sheetId="18" r:id="rId4"/>
    <sheet name="4日" sheetId="12" r:id="rId5"/>
  </sheets>
  <definedNames>
    <definedName name="_xlnm.Print_Area" localSheetId="3">'1日'!$H$1:$K$42</definedName>
    <definedName name="_xlnm.Print_Area" localSheetId="4">'4日'!$H$1:$Q$42</definedName>
    <definedName name="_xlnm.Print_Area" localSheetId="1">月!$B$1:$H$36</definedName>
    <definedName name="_xlnm.Print_Area" localSheetId="2">週!$B$1:$I$37</definedName>
    <definedName name="_xlnm.Print_Area" localSheetId="0">入力!$D$1:$G$61</definedName>
    <definedName name="_xlnm.Print_Titles" localSheetId="3">'1日'!$1:$2</definedName>
    <definedName name="_xlnm.Print_Titles" localSheetId="4">'4日'!$1:$2</definedName>
    <definedName name="祝日一覧">#REF!</definedName>
  </definedNames>
  <calcPr calcId="181029"/>
</workbook>
</file>

<file path=xl/calcChain.xml><?xml version="1.0" encoding="utf-8"?>
<calcChain xmlns="http://schemas.openxmlformats.org/spreadsheetml/2006/main">
  <c r="S17" i="11" l="1"/>
  <c r="S18" i="11"/>
  <c r="S19" i="11"/>
  <c r="V19" i="11" s="1"/>
  <c r="S20" i="11"/>
  <c r="V20" i="11" s="1"/>
  <c r="S21" i="11"/>
  <c r="V21" i="11" s="1"/>
  <c r="S22" i="11"/>
  <c r="V22" i="11" s="1"/>
  <c r="S23" i="11"/>
  <c r="V23" i="11" s="1"/>
  <c r="S24" i="11"/>
  <c r="V24" i="11" s="1"/>
  <c r="S25" i="11"/>
  <c r="V25" i="11" s="1"/>
  <c r="S26" i="11"/>
  <c r="V26" i="11" s="1"/>
  <c r="S27" i="11"/>
  <c r="V27" i="11" s="1"/>
  <c r="S28" i="11"/>
  <c r="V28" i="11" s="1"/>
  <c r="S29" i="11"/>
  <c r="S30" i="11"/>
  <c r="S31" i="11"/>
  <c r="V31" i="11" s="1"/>
  <c r="S32" i="11"/>
  <c r="V32" i="11" s="1"/>
  <c r="S33" i="11"/>
  <c r="V33" i="11" s="1"/>
  <c r="S34" i="11"/>
  <c r="V34" i="11" s="1"/>
  <c r="S35" i="11"/>
  <c r="V35" i="11" s="1"/>
  <c r="S36" i="11"/>
  <c r="V36" i="11" s="1"/>
  <c r="S37" i="11"/>
  <c r="V37" i="11" s="1"/>
  <c r="S38" i="11"/>
  <c r="V38" i="11" s="1"/>
  <c r="S39" i="11"/>
  <c r="V39" i="11" s="1"/>
  <c r="S40" i="11"/>
  <c r="V40" i="11" s="1"/>
  <c r="S41" i="11"/>
  <c r="S42" i="11"/>
  <c r="V42" i="11" s="1"/>
  <c r="S43" i="11"/>
  <c r="S44" i="11"/>
  <c r="V44" i="11" s="1"/>
  <c r="S45" i="11"/>
  <c r="V45" i="11" s="1"/>
  <c r="S46" i="11"/>
  <c r="V46" i="11" s="1"/>
  <c r="S47" i="11"/>
  <c r="V47" i="11" s="1"/>
  <c r="S48" i="11"/>
  <c r="V48" i="11" s="1"/>
  <c r="S49" i="11"/>
  <c r="V49" i="11" s="1"/>
  <c r="S50" i="11"/>
  <c r="V50" i="11" s="1"/>
  <c r="S51" i="11"/>
  <c r="V51" i="11" s="1"/>
  <c r="S52" i="11"/>
  <c r="V52" i="11" s="1"/>
  <c r="S53" i="11"/>
  <c r="S54" i="11"/>
  <c r="V54" i="11" s="1"/>
  <c r="S55" i="11"/>
  <c r="S56" i="11"/>
  <c r="S57" i="11"/>
  <c r="V57" i="11" s="1"/>
  <c r="S58" i="11"/>
  <c r="V58" i="11" s="1"/>
  <c r="S59" i="11"/>
  <c r="V59" i="11" s="1"/>
  <c r="S60" i="11"/>
  <c r="V60" i="11" s="1"/>
  <c r="S61" i="11"/>
  <c r="V61" i="11" s="1"/>
  <c r="S62" i="11"/>
  <c r="V62" i="11" s="1"/>
  <c r="S63" i="11"/>
  <c r="V63" i="11" s="1"/>
  <c r="S64" i="11"/>
  <c r="V64" i="11" s="1"/>
  <c r="S65" i="11"/>
  <c r="S66" i="11"/>
  <c r="S67" i="11"/>
  <c r="V67" i="11" s="1"/>
  <c r="S68" i="11"/>
  <c r="V68" i="11" s="1"/>
  <c r="S69" i="11"/>
  <c r="V69" i="11" s="1"/>
  <c r="S70" i="11"/>
  <c r="V70" i="11" s="1"/>
  <c r="S71" i="11"/>
  <c r="V71" i="11" s="1"/>
  <c r="S72" i="11"/>
  <c r="V72" i="11" s="1"/>
  <c r="S73" i="11"/>
  <c r="V73" i="11" s="1"/>
  <c r="S74" i="11"/>
  <c r="V74" i="11" s="1"/>
  <c r="S75" i="11"/>
  <c r="V75" i="11" s="1"/>
  <c r="S76" i="11"/>
  <c r="V76" i="11" s="1"/>
  <c r="S77" i="11"/>
  <c r="S78" i="11"/>
  <c r="S79" i="11"/>
  <c r="S80" i="11"/>
  <c r="S81" i="11"/>
  <c r="V81" i="11" s="1"/>
  <c r="S82" i="11"/>
  <c r="V82" i="11" s="1"/>
  <c r="S83" i="11"/>
  <c r="V83" i="11" s="1"/>
  <c r="S84" i="11"/>
  <c r="V84" i="11" s="1"/>
  <c r="S85" i="11"/>
  <c r="V85" i="11" s="1"/>
  <c r="S86" i="11"/>
  <c r="V86" i="11" s="1"/>
  <c r="S87" i="11"/>
  <c r="V87" i="11" s="1"/>
  <c r="S88" i="11"/>
  <c r="V88" i="11" s="1"/>
  <c r="S89" i="11"/>
  <c r="S90" i="11"/>
  <c r="V90" i="11" s="1"/>
  <c r="S91" i="11"/>
  <c r="V91" i="11" s="1"/>
  <c r="S92" i="11"/>
  <c r="V92" i="11" s="1"/>
  <c r="S93" i="11"/>
  <c r="V93" i="11" s="1"/>
  <c r="S94" i="11"/>
  <c r="V94" i="11" s="1"/>
  <c r="S95" i="11"/>
  <c r="V95" i="11" s="1"/>
  <c r="S96" i="11"/>
  <c r="V96" i="11" s="1"/>
  <c r="S97" i="11"/>
  <c r="V97" i="11" s="1"/>
  <c r="S98" i="11"/>
  <c r="V98" i="11" s="1"/>
  <c r="S99" i="11"/>
  <c r="V99" i="11" s="1"/>
  <c r="S100" i="11"/>
  <c r="V100" i="11" s="1"/>
  <c r="S101" i="11"/>
  <c r="S102" i="11"/>
  <c r="V102" i="11" s="1"/>
  <c r="S103" i="11"/>
  <c r="V103" i="11" s="1"/>
  <c r="S104" i="11"/>
  <c r="V104" i="11" s="1"/>
  <c r="S105" i="11"/>
  <c r="V105" i="11" s="1"/>
  <c r="S106" i="11"/>
  <c r="V106" i="11" s="1"/>
  <c r="S107" i="11"/>
  <c r="V107" i="11" s="1"/>
  <c r="S108" i="11"/>
  <c r="V108" i="11" s="1"/>
  <c r="S109" i="11"/>
  <c r="V109" i="11" s="1"/>
  <c r="S110" i="11"/>
  <c r="V110" i="11" s="1"/>
  <c r="S111" i="11"/>
  <c r="V111" i="11" s="1"/>
  <c r="S112" i="11"/>
  <c r="V112" i="11" s="1"/>
  <c r="S113" i="11"/>
  <c r="S114" i="11"/>
  <c r="S115" i="11"/>
  <c r="V115" i="11" s="1"/>
  <c r="S116" i="11"/>
  <c r="S117" i="11"/>
  <c r="V117" i="11" s="1"/>
  <c r="S118" i="11"/>
  <c r="V118" i="11" s="1"/>
  <c r="S119" i="11"/>
  <c r="V119" i="11" s="1"/>
  <c r="S120" i="11"/>
  <c r="V120" i="11" s="1"/>
  <c r="S121" i="11"/>
  <c r="V121" i="11" s="1"/>
  <c r="S122" i="11"/>
  <c r="V122" i="11" s="1"/>
  <c r="S123" i="11"/>
  <c r="V123" i="11" s="1"/>
  <c r="S124" i="11"/>
  <c r="V124" i="11" s="1"/>
  <c r="S125" i="11"/>
  <c r="S126" i="11"/>
  <c r="V126" i="11" s="1"/>
  <c r="S127" i="11"/>
  <c r="V127" i="11" s="1"/>
  <c r="S128" i="11"/>
  <c r="V128" i="11" s="1"/>
  <c r="S129" i="11"/>
  <c r="V129" i="11" s="1"/>
  <c r="S130" i="11"/>
  <c r="V130" i="11" s="1"/>
  <c r="S131" i="11"/>
  <c r="V131" i="11" s="1"/>
  <c r="S132" i="11"/>
  <c r="V132" i="11" s="1"/>
  <c r="S133" i="11"/>
  <c r="V133" i="11" s="1"/>
  <c r="S134" i="11"/>
  <c r="V134" i="11" s="1"/>
  <c r="S135" i="11"/>
  <c r="V135" i="11" s="1"/>
  <c r="S136" i="11"/>
  <c r="V136" i="11" s="1"/>
  <c r="S137" i="11"/>
  <c r="S138" i="11"/>
  <c r="V138" i="11" s="1"/>
  <c r="S139" i="11"/>
  <c r="V139" i="11" s="1"/>
  <c r="S140" i="11"/>
  <c r="V140" i="11" s="1"/>
  <c r="S141" i="11"/>
  <c r="V141" i="11" s="1"/>
  <c r="S142" i="11"/>
  <c r="V142" i="11" s="1"/>
  <c r="S143" i="11"/>
  <c r="V143" i="11" s="1"/>
  <c r="S144" i="11"/>
  <c r="V144" i="11" s="1"/>
  <c r="S145" i="11"/>
  <c r="V145" i="11" s="1"/>
  <c r="S146" i="11"/>
  <c r="V146" i="11" s="1"/>
  <c r="S147" i="11"/>
  <c r="V147" i="11" s="1"/>
  <c r="S148" i="11"/>
  <c r="V148" i="11" s="1"/>
  <c r="S149" i="11"/>
  <c r="S150" i="11"/>
  <c r="V150" i="11" s="1"/>
  <c r="S151" i="11"/>
  <c r="S152" i="11"/>
  <c r="S153" i="11"/>
  <c r="V153" i="11" s="1"/>
  <c r="S154" i="11"/>
  <c r="V154" i="11" s="1"/>
  <c r="S155" i="11"/>
  <c r="V155" i="11" s="1"/>
  <c r="S156" i="11"/>
  <c r="V156" i="11" s="1"/>
  <c r="S157" i="11"/>
  <c r="V157" i="11" s="1"/>
  <c r="S158" i="11"/>
  <c r="V158" i="11" s="1"/>
  <c r="S159" i="11"/>
  <c r="V159" i="11" s="1"/>
  <c r="S160" i="11"/>
  <c r="V160" i="11" s="1"/>
  <c r="S161" i="11"/>
  <c r="S162" i="11"/>
  <c r="V162" i="11" s="1"/>
  <c r="S163" i="11"/>
  <c r="V163" i="11" s="1"/>
  <c r="S164" i="11"/>
  <c r="V164" i="11" s="1"/>
  <c r="S165" i="11"/>
  <c r="V165" i="11" s="1"/>
  <c r="S166" i="11"/>
  <c r="V166" i="11" s="1"/>
  <c r="S167" i="11"/>
  <c r="V167" i="11" s="1"/>
  <c r="S168" i="11"/>
  <c r="V168" i="11" s="1"/>
  <c r="S169" i="11"/>
  <c r="V169" i="11" s="1"/>
  <c r="S170" i="11"/>
  <c r="V170" i="11" s="1"/>
  <c r="S171" i="11"/>
  <c r="V171" i="11" s="1"/>
  <c r="S172" i="11"/>
  <c r="V172" i="11" s="1"/>
  <c r="S173" i="11"/>
  <c r="S174" i="11"/>
  <c r="S175" i="11"/>
  <c r="V175" i="11" s="1"/>
  <c r="S176" i="11"/>
  <c r="S177" i="11"/>
  <c r="V177" i="11" s="1"/>
  <c r="S178" i="11"/>
  <c r="V178" i="11" s="1"/>
  <c r="S179" i="11"/>
  <c r="V179" i="11" s="1"/>
  <c r="S180" i="11"/>
  <c r="V180" i="11" s="1"/>
  <c r="S181" i="11"/>
  <c r="V181" i="11" s="1"/>
  <c r="S182" i="11"/>
  <c r="V182" i="11" s="1"/>
  <c r="S183" i="11"/>
  <c r="V183" i="11" s="1"/>
  <c r="S184" i="11"/>
  <c r="V184" i="11" s="1"/>
  <c r="S185" i="11"/>
  <c r="S186" i="11"/>
  <c r="V186" i="11" s="1"/>
  <c r="S187" i="11"/>
  <c r="V187" i="11" s="1"/>
  <c r="S188" i="11"/>
  <c r="V188" i="11" s="1"/>
  <c r="S189" i="11"/>
  <c r="V189" i="11" s="1"/>
  <c r="S190" i="11"/>
  <c r="V190" i="11" s="1"/>
  <c r="S191" i="11"/>
  <c r="V191" i="11" s="1"/>
  <c r="S192" i="11"/>
  <c r="V192" i="11" s="1"/>
  <c r="S193" i="11"/>
  <c r="V193" i="11" s="1"/>
  <c r="S194" i="11"/>
  <c r="V194" i="11" s="1"/>
  <c r="S195" i="11"/>
  <c r="V195" i="11" s="1"/>
  <c r="S196" i="11"/>
  <c r="V196" i="11" s="1"/>
  <c r="S197" i="11"/>
  <c r="S198" i="11"/>
  <c r="V198" i="11" s="1"/>
  <c r="S199" i="11"/>
  <c r="V199" i="11" s="1"/>
  <c r="S200" i="11"/>
  <c r="S201" i="11"/>
  <c r="V201" i="11" s="1"/>
  <c r="S202" i="11"/>
  <c r="V202" i="11" s="1"/>
  <c r="S203" i="11"/>
  <c r="V203" i="11" s="1"/>
  <c r="S204" i="11"/>
  <c r="V204" i="11" s="1"/>
  <c r="S205" i="11"/>
  <c r="V205" i="11" s="1"/>
  <c r="S206" i="11"/>
  <c r="V206" i="11" s="1"/>
  <c r="S207" i="11"/>
  <c r="V207" i="11" s="1"/>
  <c r="S208" i="11"/>
  <c r="V208" i="11" s="1"/>
  <c r="S209" i="11"/>
  <c r="S210" i="11"/>
  <c r="S211" i="11"/>
  <c r="V211" i="11" s="1"/>
  <c r="S212" i="11"/>
  <c r="V212" i="11" s="1"/>
  <c r="S213" i="11"/>
  <c r="V213" i="11" s="1"/>
  <c r="S214" i="11"/>
  <c r="V214" i="11" s="1"/>
  <c r="S215" i="11"/>
  <c r="V215" i="11" s="1"/>
  <c r="S216" i="11"/>
  <c r="V216" i="11" s="1"/>
  <c r="S217" i="11"/>
  <c r="V217" i="11" s="1"/>
  <c r="S218" i="11"/>
  <c r="V218" i="11" s="1"/>
  <c r="S219" i="11"/>
  <c r="V219" i="11" s="1"/>
  <c r="S220" i="11"/>
  <c r="V220" i="11" s="1"/>
  <c r="S221" i="11"/>
  <c r="S222" i="11"/>
  <c r="S223" i="11"/>
  <c r="V223" i="11" s="1"/>
  <c r="S224" i="11"/>
  <c r="V224" i="11" s="1"/>
  <c r="S225" i="11"/>
  <c r="V225" i="11" s="1"/>
  <c r="S226" i="11"/>
  <c r="V226" i="11" s="1"/>
  <c r="S227" i="11"/>
  <c r="V227" i="11" s="1"/>
  <c r="S228" i="11"/>
  <c r="V228" i="11" s="1"/>
  <c r="S229" i="11"/>
  <c r="V229" i="11" s="1"/>
  <c r="S230" i="11"/>
  <c r="V230" i="11" s="1"/>
  <c r="S231" i="11"/>
  <c r="V231" i="11" s="1"/>
  <c r="S232" i="11"/>
  <c r="V232" i="11" s="1"/>
  <c r="S233" i="11"/>
  <c r="S234" i="11"/>
  <c r="V234" i="11" s="1"/>
  <c r="S235" i="11"/>
  <c r="V235" i="11" s="1"/>
  <c r="S236" i="11"/>
  <c r="S237" i="11"/>
  <c r="V237" i="11" s="1"/>
  <c r="S238" i="11"/>
  <c r="V238" i="11" s="1"/>
  <c r="S239" i="11"/>
  <c r="V239" i="11" s="1"/>
  <c r="S240" i="11"/>
  <c r="V240" i="11" s="1"/>
  <c r="S241" i="11"/>
  <c r="V241" i="11" s="1"/>
  <c r="S242" i="11"/>
  <c r="V242" i="11" s="1"/>
  <c r="S243" i="11"/>
  <c r="V243" i="11" s="1"/>
  <c r="S244" i="11"/>
  <c r="V244" i="11" s="1"/>
  <c r="S245" i="11"/>
  <c r="S246" i="11"/>
  <c r="V246" i="11" s="1"/>
  <c r="S247" i="11"/>
  <c r="V247" i="11" s="1"/>
  <c r="S248" i="11"/>
  <c r="S249" i="11"/>
  <c r="V249" i="11" s="1"/>
  <c r="S250" i="11"/>
  <c r="V250" i="11" s="1"/>
  <c r="S251" i="11"/>
  <c r="V251" i="11" s="1"/>
  <c r="S252" i="11"/>
  <c r="V252" i="11" s="1"/>
  <c r="S253" i="11"/>
  <c r="V253" i="11" s="1"/>
  <c r="S254" i="11"/>
  <c r="V254" i="11" s="1"/>
  <c r="S255" i="11"/>
  <c r="V255" i="11" s="1"/>
  <c r="S256" i="11"/>
  <c r="V256" i="11" s="1"/>
  <c r="S257" i="11"/>
  <c r="S258" i="11"/>
  <c r="S259" i="11"/>
  <c r="V259" i="11" s="1"/>
  <c r="S260" i="11"/>
  <c r="V260" i="11" s="1"/>
  <c r="S261" i="11"/>
  <c r="V261" i="11" s="1"/>
  <c r="S262" i="11"/>
  <c r="V262" i="11" s="1"/>
  <c r="S263" i="11"/>
  <c r="V263" i="11" s="1"/>
  <c r="S264" i="11"/>
  <c r="V264" i="11" s="1"/>
  <c r="S265" i="11"/>
  <c r="V265" i="11" s="1"/>
  <c r="S266" i="11"/>
  <c r="V266" i="11" s="1"/>
  <c r="S267" i="11"/>
  <c r="V267" i="11" s="1"/>
  <c r="S268" i="11"/>
  <c r="V268" i="11" s="1"/>
  <c r="S269" i="11"/>
  <c r="S270" i="11"/>
  <c r="S271" i="11"/>
  <c r="S272" i="11"/>
  <c r="S273" i="11"/>
  <c r="V273" i="11" s="1"/>
  <c r="S274" i="11"/>
  <c r="V274" i="11" s="1"/>
  <c r="S275" i="11"/>
  <c r="V275" i="11" s="1"/>
  <c r="S276" i="11"/>
  <c r="V276" i="11" s="1"/>
  <c r="S277" i="11"/>
  <c r="V277" i="11" s="1"/>
  <c r="S278" i="11"/>
  <c r="V278" i="11" s="1"/>
  <c r="S279" i="11"/>
  <c r="V279" i="11" s="1"/>
  <c r="S280" i="11"/>
  <c r="V280" i="11" s="1"/>
  <c r="S281" i="11"/>
  <c r="S282" i="11"/>
  <c r="V282" i="11" s="1"/>
  <c r="S283" i="11"/>
  <c r="V283" i="11" s="1"/>
  <c r="S284" i="11"/>
  <c r="V284" i="11" s="1"/>
  <c r="S285" i="11"/>
  <c r="V285" i="11" s="1"/>
  <c r="S286" i="11"/>
  <c r="V286" i="11" s="1"/>
  <c r="S287" i="11"/>
  <c r="V287" i="11" s="1"/>
  <c r="S288" i="11"/>
  <c r="V288" i="11" s="1"/>
  <c r="S289" i="11"/>
  <c r="V289" i="11" s="1"/>
  <c r="S290" i="11"/>
  <c r="V290" i="11" s="1"/>
  <c r="S291" i="11"/>
  <c r="V291" i="11" s="1"/>
  <c r="S292" i="11"/>
  <c r="V292" i="11" s="1"/>
  <c r="S293" i="11"/>
  <c r="S294" i="11"/>
  <c r="V294" i="11" s="1"/>
  <c r="S295" i="11"/>
  <c r="V295" i="11" s="1"/>
  <c r="S296" i="11"/>
  <c r="V296" i="11" s="1"/>
  <c r="S297" i="11"/>
  <c r="V297" i="11" s="1"/>
  <c r="S298" i="11"/>
  <c r="V298" i="11" s="1"/>
  <c r="S299" i="11"/>
  <c r="V299" i="11" s="1"/>
  <c r="S300" i="11"/>
  <c r="V300" i="11" s="1"/>
  <c r="S301" i="11"/>
  <c r="V301" i="11" s="1"/>
  <c r="S302" i="11"/>
  <c r="V302" i="11" s="1"/>
  <c r="S303" i="11"/>
  <c r="V303" i="11" s="1"/>
  <c r="S304" i="11"/>
  <c r="V304" i="11" s="1"/>
  <c r="S305" i="11"/>
  <c r="S306" i="11"/>
  <c r="S307" i="11"/>
  <c r="V307" i="11" s="1"/>
  <c r="S308" i="11"/>
  <c r="S309" i="11"/>
  <c r="V309" i="11" s="1"/>
  <c r="S310" i="11"/>
  <c r="V310" i="11" s="1"/>
  <c r="S311" i="11"/>
  <c r="V311" i="11" s="1"/>
  <c r="S312" i="11"/>
  <c r="V312" i="11" s="1"/>
  <c r="S313" i="11"/>
  <c r="V313" i="11" s="1"/>
  <c r="S314" i="11"/>
  <c r="V314" i="11" s="1"/>
  <c r="S315" i="11"/>
  <c r="V315" i="11" s="1"/>
  <c r="S316" i="11"/>
  <c r="V316" i="11" s="1"/>
  <c r="S317" i="11"/>
  <c r="S318" i="11"/>
  <c r="S319" i="11"/>
  <c r="S320" i="11"/>
  <c r="V320" i="11" s="1"/>
  <c r="S321" i="11"/>
  <c r="V321" i="11" s="1"/>
  <c r="S322" i="11"/>
  <c r="V322" i="11" s="1"/>
  <c r="S323" i="11"/>
  <c r="V323" i="11" s="1"/>
  <c r="S324" i="11"/>
  <c r="V324" i="11" s="1"/>
  <c r="S325" i="11"/>
  <c r="V325" i="11" s="1"/>
  <c r="S326" i="11"/>
  <c r="V326" i="11" s="1"/>
  <c r="S327" i="11"/>
  <c r="V327" i="11" s="1"/>
  <c r="S328" i="11"/>
  <c r="V328" i="11" s="1"/>
  <c r="S329" i="11"/>
  <c r="S330" i="11"/>
  <c r="V330" i="11" s="1"/>
  <c r="S331" i="11"/>
  <c r="S332" i="11"/>
  <c r="V332" i="11" s="1"/>
  <c r="S333" i="11"/>
  <c r="V333" i="11" s="1"/>
  <c r="S334" i="11"/>
  <c r="V334" i="11" s="1"/>
  <c r="S335" i="11"/>
  <c r="V335" i="11" s="1"/>
  <c r="S336" i="11"/>
  <c r="V336" i="11" s="1"/>
  <c r="S337" i="11"/>
  <c r="V337" i="11" s="1"/>
  <c r="S338" i="11"/>
  <c r="V338" i="11" s="1"/>
  <c r="S339" i="11"/>
  <c r="V339" i="11" s="1"/>
  <c r="S340" i="11"/>
  <c r="V340" i="11" s="1"/>
  <c r="S341" i="11"/>
  <c r="S342" i="11"/>
  <c r="V342" i="11" s="1"/>
  <c r="S343" i="11"/>
  <c r="S344" i="11"/>
  <c r="V344" i="11" s="1"/>
  <c r="S345" i="11"/>
  <c r="V345" i="11" s="1"/>
  <c r="S346" i="11"/>
  <c r="V346" i="11" s="1"/>
  <c r="S347" i="11"/>
  <c r="V347" i="11" s="1"/>
  <c r="S348" i="11"/>
  <c r="V348" i="11" s="1"/>
  <c r="S349" i="11"/>
  <c r="V349" i="11" s="1"/>
  <c r="S350" i="11"/>
  <c r="V350" i="11" s="1"/>
  <c r="S351" i="11"/>
  <c r="V351" i="11" s="1"/>
  <c r="S352" i="11"/>
  <c r="V352" i="11" s="1"/>
  <c r="S353" i="11"/>
  <c r="S354" i="11"/>
  <c r="S355" i="11"/>
  <c r="V355" i="11" s="1"/>
  <c r="S356" i="11"/>
  <c r="V356" i="11" s="1"/>
  <c r="S357" i="11"/>
  <c r="V357" i="11" s="1"/>
  <c r="S358" i="11"/>
  <c r="V358" i="11" s="1"/>
  <c r="S359" i="11"/>
  <c r="V359" i="11" s="1"/>
  <c r="S360" i="11"/>
  <c r="V360" i="11" s="1"/>
  <c r="S361" i="11"/>
  <c r="V361" i="11" s="1"/>
  <c r="S362" i="11"/>
  <c r="V362" i="11" s="1"/>
  <c r="S363" i="11"/>
  <c r="V363" i="11" s="1"/>
  <c r="S364" i="11"/>
  <c r="V364" i="11" s="1"/>
  <c r="S365" i="11"/>
  <c r="S366" i="11"/>
  <c r="S367" i="11"/>
  <c r="V367" i="11" s="1"/>
  <c r="S368" i="11"/>
  <c r="S369" i="11"/>
  <c r="V369" i="11" s="1"/>
  <c r="S370" i="11"/>
  <c r="V370" i="11" s="1"/>
  <c r="S371" i="11"/>
  <c r="V371" i="11" s="1"/>
  <c r="S372" i="11"/>
  <c r="V372" i="11" s="1"/>
  <c r="S373" i="11"/>
  <c r="V373" i="11" s="1"/>
  <c r="S374" i="11"/>
  <c r="V374" i="11" s="1"/>
  <c r="S375" i="11"/>
  <c r="V375" i="11" s="1"/>
  <c r="S376" i="11"/>
  <c r="V376" i="11" s="1"/>
  <c r="S377" i="11"/>
  <c r="S378" i="11"/>
  <c r="V378" i="11" s="1"/>
  <c r="S379" i="11"/>
  <c r="V379" i="11" s="1"/>
  <c r="S380" i="11"/>
  <c r="V380" i="11" s="1"/>
  <c r="S381" i="11"/>
  <c r="V381" i="11" s="1"/>
  <c r="S382" i="11"/>
  <c r="V382" i="11" s="1"/>
  <c r="S383" i="11"/>
  <c r="V383" i="11" s="1"/>
  <c r="S384" i="11"/>
  <c r="V384" i="11" s="1"/>
  <c r="S385" i="11"/>
  <c r="V385" i="11" s="1"/>
  <c r="S386" i="11"/>
  <c r="V386" i="11" s="1"/>
  <c r="S387" i="11"/>
  <c r="V387" i="11" s="1"/>
  <c r="S388" i="11"/>
  <c r="V388" i="11" s="1"/>
  <c r="S389" i="11"/>
  <c r="S390" i="11"/>
  <c r="V390" i="11" s="1"/>
  <c r="S391" i="11"/>
  <c r="V391" i="11" s="1"/>
  <c r="S392" i="11"/>
  <c r="V392" i="11" s="1"/>
  <c r="S393" i="11"/>
  <c r="V393" i="11" s="1"/>
  <c r="S394" i="11"/>
  <c r="V394" i="11" s="1"/>
  <c r="S395" i="11"/>
  <c r="V395" i="11" s="1"/>
  <c r="S396" i="11"/>
  <c r="V396" i="11" s="1"/>
  <c r="S397" i="11"/>
  <c r="V397" i="11" s="1"/>
  <c r="S398" i="11"/>
  <c r="V398" i="11" s="1"/>
  <c r="S399" i="11"/>
  <c r="V399" i="11" s="1"/>
  <c r="S400" i="11"/>
  <c r="V400" i="11" s="1"/>
  <c r="S401" i="11"/>
  <c r="S402" i="11"/>
  <c r="V402" i="11" s="1"/>
  <c r="S403" i="11"/>
  <c r="V403" i="11" s="1"/>
  <c r="S404" i="11"/>
  <c r="V404" i="11" s="1"/>
  <c r="S405" i="11"/>
  <c r="V405" i="11" s="1"/>
  <c r="S406" i="11"/>
  <c r="V406" i="11" s="1"/>
  <c r="S407" i="11"/>
  <c r="V407" i="11" s="1"/>
  <c r="S408" i="11"/>
  <c r="V408" i="11" s="1"/>
  <c r="S409" i="11"/>
  <c r="V409" i="11" s="1"/>
  <c r="S410" i="11"/>
  <c r="V410" i="11" s="1"/>
  <c r="S411" i="11"/>
  <c r="V411" i="11" s="1"/>
  <c r="S412" i="11"/>
  <c r="V412" i="11" s="1"/>
  <c r="S413" i="11"/>
  <c r="S414" i="11"/>
  <c r="S415" i="11"/>
  <c r="V415" i="11" s="1"/>
  <c r="S416" i="11"/>
  <c r="V416" i="11" s="1"/>
  <c r="S417" i="11"/>
  <c r="V417" i="11" s="1"/>
  <c r="S418" i="11"/>
  <c r="V418" i="11" s="1"/>
  <c r="S419" i="11"/>
  <c r="V419" i="11" s="1"/>
  <c r="S420" i="11"/>
  <c r="V420" i="11" s="1"/>
  <c r="S421" i="11"/>
  <c r="V421" i="11" s="1"/>
  <c r="S422" i="11"/>
  <c r="V422" i="11" s="1"/>
  <c r="S423" i="11"/>
  <c r="V423" i="11" s="1"/>
  <c r="S424" i="11"/>
  <c r="V424" i="11" s="1"/>
  <c r="S425" i="11"/>
  <c r="S426" i="11"/>
  <c r="V426" i="11" s="1"/>
  <c r="S427" i="11"/>
  <c r="S428" i="11"/>
  <c r="S429" i="11"/>
  <c r="V429" i="11" s="1"/>
  <c r="S430" i="11"/>
  <c r="V430" i="11" s="1"/>
  <c r="S431" i="11"/>
  <c r="V431" i="11" s="1"/>
  <c r="S432" i="11"/>
  <c r="V432" i="11" s="1"/>
  <c r="S433" i="11"/>
  <c r="V433" i="11" s="1"/>
  <c r="S434" i="11"/>
  <c r="V434" i="11" s="1"/>
  <c r="S435" i="11"/>
  <c r="V435" i="11" s="1"/>
  <c r="S436" i="11"/>
  <c r="V436" i="11" s="1"/>
  <c r="S437" i="11"/>
  <c r="S438" i="11"/>
  <c r="V438" i="11" s="1"/>
  <c r="S439" i="11"/>
  <c r="S440" i="11"/>
  <c r="V440" i="11" s="1"/>
  <c r="S441" i="11"/>
  <c r="V441" i="11" s="1"/>
  <c r="S442" i="11"/>
  <c r="V442" i="11" s="1"/>
  <c r="S443" i="11"/>
  <c r="V443" i="11" s="1"/>
  <c r="S444" i="11"/>
  <c r="V444" i="11" s="1"/>
  <c r="S445" i="11"/>
  <c r="V445" i="11" s="1"/>
  <c r="S446" i="11"/>
  <c r="V446" i="11" s="1"/>
  <c r="S447" i="11"/>
  <c r="V447" i="11" s="1"/>
  <c r="S448" i="11"/>
  <c r="V448" i="11" s="1"/>
  <c r="S449" i="11"/>
  <c r="S450" i="11"/>
  <c r="S451" i="11"/>
  <c r="V451" i="11" s="1"/>
  <c r="S452" i="11"/>
  <c r="V452" i="11" s="1"/>
  <c r="S453" i="11"/>
  <c r="V453" i="11" s="1"/>
  <c r="S454" i="11"/>
  <c r="V454" i="11" s="1"/>
  <c r="S455" i="11"/>
  <c r="V455" i="11" s="1"/>
  <c r="S456" i="11"/>
  <c r="V456" i="11" s="1"/>
  <c r="S457" i="11"/>
  <c r="V457" i="11" s="1"/>
  <c r="S458" i="11"/>
  <c r="V458" i="11" s="1"/>
  <c r="S459" i="11"/>
  <c r="V459" i="11" s="1"/>
  <c r="S460" i="11"/>
  <c r="V460" i="11" s="1"/>
  <c r="S461" i="11"/>
  <c r="S462" i="11"/>
  <c r="V462" i="11" s="1"/>
  <c r="S463" i="11"/>
  <c r="V463" i="11" s="1"/>
  <c r="S464" i="11"/>
  <c r="V464" i="11" s="1"/>
  <c r="S465" i="11"/>
  <c r="V465" i="11" s="1"/>
  <c r="S466" i="11"/>
  <c r="V466" i="11" s="1"/>
  <c r="S467" i="11"/>
  <c r="V467" i="11" s="1"/>
  <c r="S468" i="11"/>
  <c r="V468" i="11" s="1"/>
  <c r="S469" i="11"/>
  <c r="V469" i="11" s="1"/>
  <c r="S470" i="11"/>
  <c r="V470" i="11" s="1"/>
  <c r="S471" i="11"/>
  <c r="V471" i="11" s="1"/>
  <c r="S472" i="11"/>
  <c r="V472" i="11" s="1"/>
  <c r="S473" i="11"/>
  <c r="S474" i="11"/>
  <c r="V474" i="11" s="1"/>
  <c r="S475" i="11"/>
  <c r="S476" i="11"/>
  <c r="S477" i="11"/>
  <c r="V477" i="11" s="1"/>
  <c r="S478" i="11"/>
  <c r="V478" i="11" s="1"/>
  <c r="S479" i="11"/>
  <c r="V479" i="11" s="1"/>
  <c r="S480" i="11"/>
  <c r="V480" i="11" s="1"/>
  <c r="S481" i="11"/>
  <c r="V481" i="11" s="1"/>
  <c r="S482" i="11"/>
  <c r="V482" i="11" s="1"/>
  <c r="S483" i="11"/>
  <c r="V483" i="11" s="1"/>
  <c r="S484" i="11"/>
  <c r="V484" i="11" s="1"/>
  <c r="S485" i="11"/>
  <c r="S486" i="11"/>
  <c r="V486" i="11" s="1"/>
  <c r="S487" i="11"/>
  <c r="V487" i="11" s="1"/>
  <c r="S488" i="11"/>
  <c r="S489" i="11"/>
  <c r="V489" i="11" s="1"/>
  <c r="S490" i="11"/>
  <c r="V490" i="11" s="1"/>
  <c r="S491" i="11"/>
  <c r="V491" i="11" s="1"/>
  <c r="S492" i="11"/>
  <c r="V492" i="11" s="1"/>
  <c r="S493" i="11"/>
  <c r="V493" i="11" s="1"/>
  <c r="S494" i="11"/>
  <c r="V494" i="11" s="1"/>
  <c r="S495" i="11"/>
  <c r="V495" i="11" s="1"/>
  <c r="S496" i="11"/>
  <c r="V496" i="11" s="1"/>
  <c r="S497" i="11"/>
  <c r="S498" i="11"/>
  <c r="S499" i="11"/>
  <c r="S500" i="11"/>
  <c r="V500" i="11" s="1"/>
  <c r="S501" i="11"/>
  <c r="V501" i="11" s="1"/>
  <c r="S502" i="11"/>
  <c r="V502" i="11" s="1"/>
  <c r="S503" i="11"/>
  <c r="V503" i="11" s="1"/>
  <c r="S504" i="11"/>
  <c r="V504" i="11" s="1"/>
  <c r="S505" i="11"/>
  <c r="V505" i="11" s="1"/>
  <c r="S506" i="11"/>
  <c r="V506" i="11" s="1"/>
  <c r="S507" i="11"/>
  <c r="V507" i="11" s="1"/>
  <c r="S508" i="11"/>
  <c r="V508" i="11" s="1"/>
  <c r="S509" i="11"/>
  <c r="S510" i="11"/>
  <c r="S511" i="11"/>
  <c r="S512" i="11"/>
  <c r="V512" i="11" s="1"/>
  <c r="S513" i="11"/>
  <c r="V513" i="11" s="1"/>
  <c r="S514" i="11"/>
  <c r="V514" i="11" s="1"/>
  <c r="S515" i="11"/>
  <c r="V515" i="11" s="1"/>
  <c r="S516" i="11"/>
  <c r="V516" i="11" s="1"/>
  <c r="S517" i="11"/>
  <c r="V517" i="11" s="1"/>
  <c r="S518" i="11"/>
  <c r="V518" i="11" s="1"/>
  <c r="S519" i="11"/>
  <c r="V519" i="11" s="1"/>
  <c r="S520" i="11"/>
  <c r="V520" i="11" s="1"/>
  <c r="S521" i="11"/>
  <c r="S522" i="11"/>
  <c r="V522" i="11" s="1"/>
  <c r="S523" i="11"/>
  <c r="V523" i="11" s="1"/>
  <c r="S524" i="11"/>
  <c r="V524" i="11" s="1"/>
  <c r="S525" i="11"/>
  <c r="V525" i="11" s="1"/>
  <c r="S526" i="11"/>
  <c r="V526" i="11" s="1"/>
  <c r="S527" i="11"/>
  <c r="V527" i="11" s="1"/>
  <c r="S528" i="11"/>
  <c r="V528" i="11" s="1"/>
  <c r="S529" i="11"/>
  <c r="V529" i="11" s="1"/>
  <c r="S530" i="11"/>
  <c r="V530" i="11" s="1"/>
  <c r="S531" i="11"/>
  <c r="V531" i="11" s="1"/>
  <c r="S532" i="11"/>
  <c r="V532" i="11" s="1"/>
  <c r="S533" i="11"/>
  <c r="S534" i="11"/>
  <c r="V534" i="11" s="1"/>
  <c r="S535" i="11"/>
  <c r="V535" i="11" s="1"/>
  <c r="S536" i="11"/>
  <c r="S537" i="11"/>
  <c r="V537" i="11" s="1"/>
  <c r="S538" i="11"/>
  <c r="V538" i="11" s="1"/>
  <c r="S539" i="11"/>
  <c r="V539" i="11" s="1"/>
  <c r="S540" i="11"/>
  <c r="V540" i="11" s="1"/>
  <c r="S541" i="11"/>
  <c r="V541" i="11" s="1"/>
  <c r="S542" i="11"/>
  <c r="V542" i="11" s="1"/>
  <c r="S543" i="11"/>
  <c r="V543" i="11" s="1"/>
  <c r="S544" i="11"/>
  <c r="V544" i="11" s="1"/>
  <c r="S545" i="11"/>
  <c r="S546" i="11"/>
  <c r="S547" i="11"/>
  <c r="S548" i="11"/>
  <c r="S549" i="11"/>
  <c r="V549" i="11" s="1"/>
  <c r="S550" i="11"/>
  <c r="V550" i="11" s="1"/>
  <c r="S551" i="11"/>
  <c r="V551" i="11" s="1"/>
  <c r="S552" i="11"/>
  <c r="V552" i="11" s="1"/>
  <c r="S553" i="11"/>
  <c r="V553" i="11" s="1"/>
  <c r="S554" i="11"/>
  <c r="V554" i="11" s="1"/>
  <c r="S555" i="11"/>
  <c r="V555" i="11" s="1"/>
  <c r="S556" i="11"/>
  <c r="V556" i="11" s="1"/>
  <c r="S557" i="11"/>
  <c r="S558" i="11"/>
  <c r="S559" i="11"/>
  <c r="V559" i="11" s="1"/>
  <c r="S560" i="11"/>
  <c r="V560" i="11" s="1"/>
  <c r="S561" i="11"/>
  <c r="V561" i="11" s="1"/>
  <c r="S562" i="11"/>
  <c r="V562" i="11" s="1"/>
  <c r="S563" i="11"/>
  <c r="V563" i="11" s="1"/>
  <c r="S564" i="11"/>
  <c r="V564" i="11" s="1"/>
  <c r="S565" i="11"/>
  <c r="V565" i="11" s="1"/>
  <c r="S566" i="11"/>
  <c r="V566" i="11" s="1"/>
  <c r="S567" i="11"/>
  <c r="V567" i="11" s="1"/>
  <c r="S568" i="11"/>
  <c r="V568" i="11" s="1"/>
  <c r="S569" i="11"/>
  <c r="S570" i="11"/>
  <c r="V570" i="11" s="1"/>
  <c r="S571" i="11"/>
  <c r="V571" i="11" s="1"/>
  <c r="S572" i="11"/>
  <c r="V572" i="11" s="1"/>
  <c r="S573" i="11"/>
  <c r="V573" i="11" s="1"/>
  <c r="S574" i="11"/>
  <c r="V574" i="11" s="1"/>
  <c r="S575" i="11"/>
  <c r="V575" i="11" s="1"/>
  <c r="S576" i="11"/>
  <c r="V576" i="11" s="1"/>
  <c r="S577" i="11"/>
  <c r="V577" i="11" s="1"/>
  <c r="S578" i="11"/>
  <c r="V578" i="11" s="1"/>
  <c r="S579" i="11"/>
  <c r="V579" i="11" s="1"/>
  <c r="S580" i="11"/>
  <c r="V580" i="11" s="1"/>
  <c r="S581" i="11"/>
  <c r="S582" i="11"/>
  <c r="V582" i="11" s="1"/>
  <c r="S583" i="11"/>
  <c r="V583" i="11" s="1"/>
  <c r="S584" i="11"/>
  <c r="V584" i="11" s="1"/>
  <c r="S585" i="11"/>
  <c r="V585" i="11" s="1"/>
  <c r="S586" i="11"/>
  <c r="V586" i="11" s="1"/>
  <c r="S587" i="11"/>
  <c r="V587" i="11" s="1"/>
  <c r="S588" i="11"/>
  <c r="V588" i="11" s="1"/>
  <c r="S589" i="11"/>
  <c r="V589" i="11" s="1"/>
  <c r="S590" i="11"/>
  <c r="V590" i="11" s="1"/>
  <c r="S591" i="11"/>
  <c r="V591" i="11" s="1"/>
  <c r="S592" i="11"/>
  <c r="V592" i="11" s="1"/>
  <c r="S593" i="11"/>
  <c r="S594" i="11"/>
  <c r="S595" i="11"/>
  <c r="V595" i="11" s="1"/>
  <c r="S596" i="11"/>
  <c r="S597" i="11"/>
  <c r="V597" i="11" s="1"/>
  <c r="S598" i="11"/>
  <c r="V598" i="11" s="1"/>
  <c r="S599" i="11"/>
  <c r="V599" i="11" s="1"/>
  <c r="S600" i="11"/>
  <c r="V600" i="11" s="1"/>
  <c r="S601" i="11"/>
  <c r="V601" i="11" s="1"/>
  <c r="S602" i="11"/>
  <c r="V602" i="11" s="1"/>
  <c r="S603" i="11"/>
  <c r="V603" i="11" s="1"/>
  <c r="S604" i="11"/>
  <c r="V604" i="11" s="1"/>
  <c r="S605" i="11"/>
  <c r="S606" i="11"/>
  <c r="S607" i="11"/>
  <c r="S608" i="11"/>
  <c r="S609" i="11"/>
  <c r="V609" i="11" s="1"/>
  <c r="S610" i="11"/>
  <c r="V610" i="11" s="1"/>
  <c r="S611" i="11"/>
  <c r="V611" i="11" s="1"/>
  <c r="S612" i="11"/>
  <c r="V612" i="11" s="1"/>
  <c r="S613" i="11"/>
  <c r="V613" i="11" s="1"/>
  <c r="S614" i="11"/>
  <c r="V614" i="11" s="1"/>
  <c r="S615" i="11"/>
  <c r="V615" i="11" s="1"/>
  <c r="S616" i="11"/>
  <c r="V616" i="11" s="1"/>
  <c r="S617" i="11"/>
  <c r="S618" i="11"/>
  <c r="V618" i="11" s="1"/>
  <c r="S619" i="11"/>
  <c r="V619" i="11" s="1"/>
  <c r="S620" i="11"/>
  <c r="V620" i="11" s="1"/>
  <c r="S621" i="11"/>
  <c r="V621" i="11" s="1"/>
  <c r="S622" i="11"/>
  <c r="V622" i="11" s="1"/>
  <c r="S623" i="11"/>
  <c r="V623" i="11" s="1"/>
  <c r="S624" i="11"/>
  <c r="V624" i="11" s="1"/>
  <c r="S625" i="11"/>
  <c r="V625" i="11" s="1"/>
  <c r="S626" i="11"/>
  <c r="V626" i="11" s="1"/>
  <c r="S627" i="11"/>
  <c r="V627" i="11" s="1"/>
  <c r="S628" i="11"/>
  <c r="V628" i="11" s="1"/>
  <c r="S629" i="11"/>
  <c r="S630" i="11"/>
  <c r="V630" i="11" s="1"/>
  <c r="S631" i="11"/>
  <c r="V631" i="11" s="1"/>
  <c r="S632" i="11"/>
  <c r="V632" i="11" s="1"/>
  <c r="S633" i="11"/>
  <c r="V633" i="11" s="1"/>
  <c r="S634" i="11"/>
  <c r="V634" i="11" s="1"/>
  <c r="S635" i="11"/>
  <c r="V635" i="11" s="1"/>
  <c r="S636" i="11"/>
  <c r="V636" i="11" s="1"/>
  <c r="S637" i="11"/>
  <c r="V637" i="11" s="1"/>
  <c r="S638" i="11"/>
  <c r="V638" i="11" s="1"/>
  <c r="S639" i="11"/>
  <c r="V639" i="11" s="1"/>
  <c r="S640" i="11"/>
  <c r="V640" i="11" s="1"/>
  <c r="S641" i="11"/>
  <c r="S642" i="11"/>
  <c r="S643" i="11"/>
  <c r="S644" i="11"/>
  <c r="S645" i="11"/>
  <c r="V645" i="11" s="1"/>
  <c r="S646" i="11"/>
  <c r="V646" i="11" s="1"/>
  <c r="S647" i="11"/>
  <c r="V647" i="11" s="1"/>
  <c r="S648" i="11"/>
  <c r="V648" i="11" s="1"/>
  <c r="S649" i="11"/>
  <c r="V649" i="11" s="1"/>
  <c r="S650" i="11"/>
  <c r="V650" i="11" s="1"/>
  <c r="S651" i="11"/>
  <c r="V651" i="11" s="1"/>
  <c r="S652" i="11"/>
  <c r="V652" i="11" s="1"/>
  <c r="S653" i="11"/>
  <c r="S654" i="11"/>
  <c r="S655" i="11"/>
  <c r="V655" i="11" s="1"/>
  <c r="S656" i="11"/>
  <c r="V656" i="11" s="1"/>
  <c r="S657" i="11"/>
  <c r="V657" i="11" s="1"/>
  <c r="S658" i="11"/>
  <c r="V658" i="11" s="1"/>
  <c r="S659" i="11"/>
  <c r="V659" i="11" s="1"/>
  <c r="S660" i="11"/>
  <c r="V660" i="11" s="1"/>
  <c r="S661" i="11"/>
  <c r="V661" i="11" s="1"/>
  <c r="S662" i="11"/>
  <c r="V662" i="11" s="1"/>
  <c r="S663" i="11"/>
  <c r="V663" i="11" s="1"/>
  <c r="S664" i="11"/>
  <c r="V664" i="11" s="1"/>
  <c r="S665" i="11"/>
  <c r="S666" i="11"/>
  <c r="V666" i="11" s="1"/>
  <c r="S667" i="11"/>
  <c r="V667" i="11" s="1"/>
  <c r="S668" i="11"/>
  <c r="S669" i="11"/>
  <c r="V669" i="11" s="1"/>
  <c r="S670" i="11"/>
  <c r="V670" i="11" s="1"/>
  <c r="S671" i="11"/>
  <c r="V671" i="11" s="1"/>
  <c r="S672" i="11"/>
  <c r="V672" i="11" s="1"/>
  <c r="S673" i="11"/>
  <c r="V673" i="11" s="1"/>
  <c r="S674" i="11"/>
  <c r="V674" i="11" s="1"/>
  <c r="S675" i="11"/>
  <c r="V675" i="11" s="1"/>
  <c r="S676" i="11"/>
  <c r="V676" i="11" s="1"/>
  <c r="S677" i="11"/>
  <c r="S678" i="11"/>
  <c r="V678" i="11" s="1"/>
  <c r="S679" i="11"/>
  <c r="V679" i="11" s="1"/>
  <c r="S680" i="11"/>
  <c r="V680" i="11" s="1"/>
  <c r="S681" i="11"/>
  <c r="V681" i="11" s="1"/>
  <c r="S682" i="11"/>
  <c r="V682" i="11" s="1"/>
  <c r="S683" i="11"/>
  <c r="V683" i="11" s="1"/>
  <c r="S684" i="11"/>
  <c r="V684" i="11" s="1"/>
  <c r="S685" i="11"/>
  <c r="V685" i="11" s="1"/>
  <c r="S686" i="11"/>
  <c r="V686" i="11" s="1"/>
  <c r="S687" i="11"/>
  <c r="V687" i="11" s="1"/>
  <c r="S688" i="11"/>
  <c r="V688" i="11" s="1"/>
  <c r="S689" i="11"/>
  <c r="S690" i="11"/>
  <c r="S691" i="11"/>
  <c r="V691" i="11" s="1"/>
  <c r="S692" i="11"/>
  <c r="V692" i="11" s="1"/>
  <c r="S693" i="11"/>
  <c r="V693" i="11" s="1"/>
  <c r="S694" i="11"/>
  <c r="V694" i="11" s="1"/>
  <c r="S695" i="11"/>
  <c r="V695" i="11" s="1"/>
  <c r="S696" i="11"/>
  <c r="V696" i="11" s="1"/>
  <c r="S697" i="11"/>
  <c r="V697" i="11" s="1"/>
  <c r="S698" i="11"/>
  <c r="V698" i="11" s="1"/>
  <c r="S699" i="11"/>
  <c r="V699" i="11" s="1"/>
  <c r="S700" i="11"/>
  <c r="V700" i="11" s="1"/>
  <c r="S701" i="11"/>
  <c r="S702" i="11"/>
  <c r="V702" i="11" s="1"/>
  <c r="S703" i="11"/>
  <c r="V703" i="11" s="1"/>
  <c r="S704" i="11"/>
  <c r="V704" i="11" s="1"/>
  <c r="S705" i="11"/>
  <c r="V705" i="11" s="1"/>
  <c r="S706" i="11"/>
  <c r="V706" i="11" s="1"/>
  <c r="S707" i="11"/>
  <c r="V707" i="11" s="1"/>
  <c r="S708" i="11"/>
  <c r="V708" i="11" s="1"/>
  <c r="S709" i="11"/>
  <c r="V709" i="11" s="1"/>
  <c r="S710" i="11"/>
  <c r="V710" i="11" s="1"/>
  <c r="S711" i="11"/>
  <c r="V711" i="11" s="1"/>
  <c r="S712" i="11"/>
  <c r="V712" i="11" s="1"/>
  <c r="S713" i="11"/>
  <c r="S714" i="11"/>
  <c r="V714" i="11" s="1"/>
  <c r="S715" i="11"/>
  <c r="V715" i="11" s="1"/>
  <c r="S716" i="11"/>
  <c r="S717" i="11"/>
  <c r="V717" i="11" s="1"/>
  <c r="S718" i="11"/>
  <c r="V718" i="11" s="1"/>
  <c r="S719" i="11"/>
  <c r="V719" i="11" s="1"/>
  <c r="S720" i="11"/>
  <c r="V720" i="11" s="1"/>
  <c r="S721" i="11"/>
  <c r="V721" i="11" s="1"/>
  <c r="S722" i="11"/>
  <c r="V722" i="11" s="1"/>
  <c r="S723" i="11"/>
  <c r="V723" i="11" s="1"/>
  <c r="S724" i="11"/>
  <c r="V724" i="11" s="1"/>
  <c r="S725" i="11"/>
  <c r="S726" i="11"/>
  <c r="V726" i="11" s="1"/>
  <c r="S727" i="11"/>
  <c r="V727" i="11" s="1"/>
  <c r="S728" i="11"/>
  <c r="V728" i="11" s="1"/>
  <c r="S729" i="11"/>
  <c r="V729" i="11" s="1"/>
  <c r="S730" i="11"/>
  <c r="V730" i="11" s="1"/>
  <c r="S731" i="11"/>
  <c r="V731" i="11" s="1"/>
  <c r="S732" i="11"/>
  <c r="V732" i="11" s="1"/>
  <c r="S733" i="11"/>
  <c r="V733" i="11" s="1"/>
  <c r="S734" i="11"/>
  <c r="V734" i="11" s="1"/>
  <c r="S735" i="11"/>
  <c r="V735" i="11" s="1"/>
  <c r="S736" i="11"/>
  <c r="V736" i="11" s="1"/>
  <c r="S737" i="11"/>
  <c r="S738" i="11"/>
  <c r="V738" i="11" s="1"/>
  <c r="S739" i="11"/>
  <c r="S740" i="11"/>
  <c r="V740" i="11" s="1"/>
  <c r="S741" i="11"/>
  <c r="V741" i="11" s="1"/>
  <c r="S742" i="11"/>
  <c r="V742" i="11" s="1"/>
  <c r="S743" i="11"/>
  <c r="V743" i="11" s="1"/>
  <c r="S744" i="11"/>
  <c r="V744" i="11" s="1"/>
  <c r="S745" i="11"/>
  <c r="V745" i="11" s="1"/>
  <c r="S746" i="11"/>
  <c r="V746" i="11" s="1"/>
  <c r="S747" i="11"/>
  <c r="V747" i="11" s="1"/>
  <c r="S748" i="11"/>
  <c r="V748" i="11" s="1"/>
  <c r="S749" i="11"/>
  <c r="S750" i="11"/>
  <c r="S751" i="11"/>
  <c r="V751" i="11" s="1"/>
  <c r="S752" i="11"/>
  <c r="V752" i="11" s="1"/>
  <c r="S753" i="11"/>
  <c r="V753" i="11" s="1"/>
  <c r="S754" i="11"/>
  <c r="V754" i="11" s="1"/>
  <c r="S755" i="11"/>
  <c r="V755" i="11" s="1"/>
  <c r="S756" i="11"/>
  <c r="V756" i="11" s="1"/>
  <c r="S757" i="11"/>
  <c r="V757" i="11" s="1"/>
  <c r="S758" i="11"/>
  <c r="V758" i="11" s="1"/>
  <c r="S759" i="11"/>
  <c r="V759" i="11" s="1"/>
  <c r="S760" i="11"/>
  <c r="V760" i="11" s="1"/>
  <c r="S761" i="11"/>
  <c r="S762" i="11"/>
  <c r="V762" i="11" s="1"/>
  <c r="S763" i="11"/>
  <c r="V763" i="11" s="1"/>
  <c r="S764" i="11"/>
  <c r="V764" i="11" s="1"/>
  <c r="S765" i="11"/>
  <c r="V765" i="11" s="1"/>
  <c r="S766" i="11"/>
  <c r="V766" i="11" s="1"/>
  <c r="S767" i="11"/>
  <c r="V767" i="11" s="1"/>
  <c r="S768" i="11"/>
  <c r="V768" i="11" s="1"/>
  <c r="S769" i="11"/>
  <c r="V769" i="11" s="1"/>
  <c r="S770" i="11"/>
  <c r="V770" i="11" s="1"/>
  <c r="S771" i="11"/>
  <c r="V771" i="11" s="1"/>
  <c r="S772" i="11"/>
  <c r="V772" i="11" s="1"/>
  <c r="S773" i="11"/>
  <c r="S774" i="11"/>
  <c r="V774" i="11" s="1"/>
  <c r="S775" i="11"/>
  <c r="V775" i="11" s="1"/>
  <c r="S776" i="11"/>
  <c r="V776" i="11" s="1"/>
  <c r="S777" i="11"/>
  <c r="V777" i="11" s="1"/>
  <c r="S778" i="11"/>
  <c r="V778" i="11" s="1"/>
  <c r="S779" i="11"/>
  <c r="V779" i="11" s="1"/>
  <c r="S780" i="11"/>
  <c r="V780" i="11" s="1"/>
  <c r="S781" i="11"/>
  <c r="V781" i="11" s="1"/>
  <c r="S782" i="11"/>
  <c r="V782" i="11" s="1"/>
  <c r="S783" i="11"/>
  <c r="V783" i="11" s="1"/>
  <c r="S784" i="11"/>
  <c r="V784" i="11" s="1"/>
  <c r="S785" i="11"/>
  <c r="S786" i="11"/>
  <c r="S787" i="11"/>
  <c r="S788" i="11"/>
  <c r="S789" i="11"/>
  <c r="V789" i="11" s="1"/>
  <c r="S790" i="11"/>
  <c r="V790" i="11" s="1"/>
  <c r="S791" i="11"/>
  <c r="V791" i="11" s="1"/>
  <c r="S792" i="11"/>
  <c r="V792" i="11" s="1"/>
  <c r="S793" i="11"/>
  <c r="V793" i="11" s="1"/>
  <c r="S794" i="11"/>
  <c r="V794" i="11" s="1"/>
  <c r="S795" i="11"/>
  <c r="V795" i="11" s="1"/>
  <c r="S796" i="11"/>
  <c r="V796" i="11" s="1"/>
  <c r="S797" i="11"/>
  <c r="S798" i="11"/>
  <c r="S799" i="11"/>
  <c r="V799" i="11" s="1"/>
  <c r="S800" i="11"/>
  <c r="V800" i="11" s="1"/>
  <c r="S801" i="11"/>
  <c r="V801" i="11" s="1"/>
  <c r="S802" i="11"/>
  <c r="V802" i="11" s="1"/>
  <c r="S803" i="11"/>
  <c r="V803" i="11" s="1"/>
  <c r="S804" i="11"/>
  <c r="V804" i="11" s="1"/>
  <c r="S805" i="11"/>
  <c r="V805" i="11" s="1"/>
  <c r="S806" i="11"/>
  <c r="V806" i="11" s="1"/>
  <c r="S807" i="11"/>
  <c r="V807" i="11" s="1"/>
  <c r="S808" i="11"/>
  <c r="V808" i="11" s="1"/>
  <c r="S809" i="11"/>
  <c r="S810" i="11"/>
  <c r="V810" i="11" s="1"/>
  <c r="S811" i="11"/>
  <c r="V811" i="11" s="1"/>
  <c r="S812" i="11"/>
  <c r="V812" i="11" s="1"/>
  <c r="S813" i="11"/>
  <c r="V813" i="11" s="1"/>
  <c r="S814" i="11"/>
  <c r="V814" i="11" s="1"/>
  <c r="S815" i="11"/>
  <c r="V815" i="11" s="1"/>
  <c r="S816" i="11"/>
  <c r="V816" i="11" s="1"/>
  <c r="S817" i="11"/>
  <c r="V817" i="11" s="1"/>
  <c r="S818" i="11"/>
  <c r="V818" i="11" s="1"/>
  <c r="S819" i="11"/>
  <c r="V819" i="11" s="1"/>
  <c r="S820" i="11"/>
  <c r="V820" i="11" s="1"/>
  <c r="S821" i="11"/>
  <c r="S822" i="11"/>
  <c r="V822" i="11" s="1"/>
  <c r="S823" i="11"/>
  <c r="V823" i="11" s="1"/>
  <c r="S824" i="11"/>
  <c r="S825" i="11"/>
  <c r="V825" i="11" s="1"/>
  <c r="S826" i="11"/>
  <c r="V826" i="11" s="1"/>
  <c r="S827" i="11"/>
  <c r="V827" i="11" s="1"/>
  <c r="S828" i="11"/>
  <c r="V828" i="11" s="1"/>
  <c r="S829" i="11"/>
  <c r="V829" i="11" s="1"/>
  <c r="S830" i="11"/>
  <c r="V830" i="11" s="1"/>
  <c r="S831" i="11"/>
  <c r="V831" i="11" s="1"/>
  <c r="S832" i="11"/>
  <c r="V832" i="11" s="1"/>
  <c r="S833" i="11"/>
  <c r="S834" i="11"/>
  <c r="S835" i="11"/>
  <c r="V835" i="11" s="1"/>
  <c r="S836" i="11"/>
  <c r="V836" i="11" s="1"/>
  <c r="S837" i="11"/>
  <c r="V837" i="11" s="1"/>
  <c r="S838" i="11"/>
  <c r="V838" i="11" s="1"/>
  <c r="S839" i="11"/>
  <c r="V839" i="11" s="1"/>
  <c r="S840" i="11"/>
  <c r="V840" i="11" s="1"/>
  <c r="S841" i="11"/>
  <c r="V841" i="11" s="1"/>
  <c r="S842" i="11"/>
  <c r="V842" i="11" s="1"/>
  <c r="S843" i="11"/>
  <c r="V843" i="11" s="1"/>
  <c r="S844" i="11"/>
  <c r="V844" i="11" s="1"/>
  <c r="S845" i="11"/>
  <c r="S846" i="11"/>
  <c r="S847" i="11"/>
  <c r="S848" i="11"/>
  <c r="S849" i="11"/>
  <c r="V849" i="11" s="1"/>
  <c r="S850" i="11"/>
  <c r="V850" i="11" s="1"/>
  <c r="S851" i="11"/>
  <c r="V851" i="11" s="1"/>
  <c r="S852" i="11"/>
  <c r="V852" i="11" s="1"/>
  <c r="S853" i="11"/>
  <c r="V853" i="11" s="1"/>
  <c r="S854" i="11"/>
  <c r="V854" i="11" s="1"/>
  <c r="S855" i="11"/>
  <c r="V855" i="11" s="1"/>
  <c r="S856" i="11"/>
  <c r="V856" i="11" s="1"/>
  <c r="S857" i="11"/>
  <c r="S858" i="11"/>
  <c r="V858" i="11" s="1"/>
  <c r="S859" i="11"/>
  <c r="S860" i="11"/>
  <c r="V860" i="11" s="1"/>
  <c r="S861" i="11"/>
  <c r="V861" i="11" s="1"/>
  <c r="S862" i="11"/>
  <c r="V862" i="11" s="1"/>
  <c r="S863" i="11"/>
  <c r="V863" i="11" s="1"/>
  <c r="S864" i="11"/>
  <c r="V864" i="11" s="1"/>
  <c r="S865" i="11"/>
  <c r="V865" i="11" s="1"/>
  <c r="S866" i="11"/>
  <c r="V866" i="11" s="1"/>
  <c r="S867" i="11"/>
  <c r="V867" i="11" s="1"/>
  <c r="S868" i="11"/>
  <c r="V868" i="11" s="1"/>
  <c r="S869" i="11"/>
  <c r="S870" i="11"/>
  <c r="V870" i="11" s="1"/>
  <c r="S871" i="11"/>
  <c r="S872" i="11"/>
  <c r="S873" i="11"/>
  <c r="V873" i="11" s="1"/>
  <c r="S874" i="11"/>
  <c r="V874" i="11" s="1"/>
  <c r="S875" i="11"/>
  <c r="V875" i="11" s="1"/>
  <c r="S876" i="11"/>
  <c r="V876" i="11" s="1"/>
  <c r="S877" i="11"/>
  <c r="V877" i="11" s="1"/>
  <c r="S878" i="11"/>
  <c r="V878" i="11" s="1"/>
  <c r="S879" i="11"/>
  <c r="V879" i="11" s="1"/>
  <c r="S880" i="11"/>
  <c r="V880" i="11" s="1"/>
  <c r="S881" i="11"/>
  <c r="S882" i="11"/>
  <c r="S883" i="11"/>
  <c r="V883" i="11" s="1"/>
  <c r="S884" i="11"/>
  <c r="V884" i="11" s="1"/>
  <c r="S885" i="11"/>
  <c r="V885" i="11" s="1"/>
  <c r="S886" i="11"/>
  <c r="V886" i="11" s="1"/>
  <c r="S887" i="11"/>
  <c r="V887" i="11" s="1"/>
  <c r="S888" i="11"/>
  <c r="V888" i="11" s="1"/>
  <c r="S889" i="11"/>
  <c r="V889" i="11" s="1"/>
  <c r="S890" i="11"/>
  <c r="V890" i="11" s="1"/>
  <c r="S891" i="11"/>
  <c r="V891" i="11" s="1"/>
  <c r="S892" i="11"/>
  <c r="V892" i="11" s="1"/>
  <c r="S893" i="11"/>
  <c r="S894" i="11"/>
  <c r="S895" i="11"/>
  <c r="V895" i="11" s="1"/>
  <c r="S896" i="11"/>
  <c r="S897" i="11"/>
  <c r="V897" i="11" s="1"/>
  <c r="S898" i="11"/>
  <c r="V898" i="11" s="1"/>
  <c r="S899" i="11"/>
  <c r="V899" i="11" s="1"/>
  <c r="S900" i="11"/>
  <c r="V900" i="11" s="1"/>
  <c r="S901" i="11"/>
  <c r="V901" i="11" s="1"/>
  <c r="S902" i="11"/>
  <c r="V902" i="11" s="1"/>
  <c r="S903" i="11"/>
  <c r="V903" i="11" s="1"/>
  <c r="S904" i="11"/>
  <c r="V904" i="11" s="1"/>
  <c r="S905" i="11"/>
  <c r="S906" i="11"/>
  <c r="V906" i="11" s="1"/>
  <c r="S907" i="11"/>
  <c r="V907" i="11" s="1"/>
  <c r="S908" i="11"/>
  <c r="V908" i="11" s="1"/>
  <c r="S909" i="11"/>
  <c r="V909" i="11" s="1"/>
  <c r="S910" i="11"/>
  <c r="V910" i="11" s="1"/>
  <c r="S911" i="11"/>
  <c r="V911" i="11" s="1"/>
  <c r="S912" i="11"/>
  <c r="V912" i="11" s="1"/>
  <c r="S913" i="11"/>
  <c r="V913" i="11" s="1"/>
  <c r="S914" i="11"/>
  <c r="V914" i="11" s="1"/>
  <c r="S915" i="11"/>
  <c r="V915" i="11" s="1"/>
  <c r="S916" i="11"/>
  <c r="V916" i="11" s="1"/>
  <c r="S917" i="11"/>
  <c r="S918" i="11"/>
  <c r="V918" i="11" s="1"/>
  <c r="S919" i="11"/>
  <c r="V919" i="11" s="1"/>
  <c r="S920" i="11"/>
  <c r="V920" i="11" s="1"/>
  <c r="S921" i="11"/>
  <c r="V921" i="11" s="1"/>
  <c r="S922" i="11"/>
  <c r="V922" i="11" s="1"/>
  <c r="S923" i="11"/>
  <c r="V923" i="11" s="1"/>
  <c r="S924" i="11"/>
  <c r="V924" i="11" s="1"/>
  <c r="S925" i="11"/>
  <c r="V925" i="11" s="1"/>
  <c r="S926" i="11"/>
  <c r="V926" i="11" s="1"/>
  <c r="S927" i="11"/>
  <c r="V927" i="11" s="1"/>
  <c r="S928" i="11"/>
  <c r="V928" i="11" s="1"/>
  <c r="S929" i="11"/>
  <c r="S930" i="11"/>
  <c r="S931" i="11"/>
  <c r="V931" i="11" s="1"/>
  <c r="S932" i="11"/>
  <c r="S933" i="11"/>
  <c r="V933" i="11" s="1"/>
  <c r="S934" i="11"/>
  <c r="V934" i="11" s="1"/>
  <c r="S935" i="11"/>
  <c r="V935" i="11" s="1"/>
  <c r="S936" i="11"/>
  <c r="V936" i="11" s="1"/>
  <c r="S937" i="11"/>
  <c r="V937" i="11" s="1"/>
  <c r="S938" i="11"/>
  <c r="V938" i="11" s="1"/>
  <c r="S939" i="11"/>
  <c r="V939" i="11" s="1"/>
  <c r="S940" i="11"/>
  <c r="V940" i="11" s="1"/>
  <c r="S941" i="11"/>
  <c r="S942" i="11"/>
  <c r="S943" i="11"/>
  <c r="V943" i="11" s="1"/>
  <c r="S944" i="11"/>
  <c r="V944" i="11" s="1"/>
  <c r="S945" i="11"/>
  <c r="V945" i="11" s="1"/>
  <c r="S946" i="11"/>
  <c r="V946" i="11" s="1"/>
  <c r="S947" i="11"/>
  <c r="V947" i="11" s="1"/>
  <c r="S948" i="11"/>
  <c r="V948" i="11" s="1"/>
  <c r="S949" i="11"/>
  <c r="V949" i="11" s="1"/>
  <c r="S950" i="11"/>
  <c r="V950" i="11" s="1"/>
  <c r="S951" i="11"/>
  <c r="V951" i="11" s="1"/>
  <c r="S952" i="11"/>
  <c r="V952" i="11" s="1"/>
  <c r="S953" i="11"/>
  <c r="S954" i="11"/>
  <c r="V954" i="11" s="1"/>
  <c r="S955" i="11"/>
  <c r="S956" i="11"/>
  <c r="S957" i="11"/>
  <c r="V957" i="11" s="1"/>
  <c r="S958" i="11"/>
  <c r="V958" i="11" s="1"/>
  <c r="S959" i="11"/>
  <c r="V959" i="11" s="1"/>
  <c r="S960" i="11"/>
  <c r="V960" i="11" s="1"/>
  <c r="S961" i="11"/>
  <c r="V961" i="11" s="1"/>
  <c r="S962" i="11"/>
  <c r="V962" i="11" s="1"/>
  <c r="S963" i="11"/>
  <c r="V963" i="11" s="1"/>
  <c r="S964" i="11"/>
  <c r="V964" i="11" s="1"/>
  <c r="S965" i="11"/>
  <c r="S966" i="11"/>
  <c r="V966" i="11" s="1"/>
  <c r="S967" i="11"/>
  <c r="S968" i="11"/>
  <c r="S969" i="11"/>
  <c r="V969" i="11" s="1"/>
  <c r="S970" i="11"/>
  <c r="V970" i="11" s="1"/>
  <c r="S971" i="11"/>
  <c r="V971" i="11" s="1"/>
  <c r="S972" i="11"/>
  <c r="V972" i="11" s="1"/>
  <c r="S973" i="11"/>
  <c r="V973" i="11" s="1"/>
  <c r="S974" i="11"/>
  <c r="V974" i="11" s="1"/>
  <c r="S975" i="11"/>
  <c r="V975" i="11" s="1"/>
  <c r="S976" i="11"/>
  <c r="V976" i="11" s="1"/>
  <c r="S977" i="11"/>
  <c r="S978" i="11"/>
  <c r="V978" i="11" s="1"/>
  <c r="S979" i="11"/>
  <c r="V979" i="11" s="1"/>
  <c r="S980" i="11"/>
  <c r="V980" i="11" s="1"/>
  <c r="S981" i="11"/>
  <c r="V981" i="11" s="1"/>
  <c r="S982" i="11"/>
  <c r="V982" i="11" s="1"/>
  <c r="S983" i="11"/>
  <c r="V983" i="11" s="1"/>
  <c r="S984" i="11"/>
  <c r="V984" i="11" s="1"/>
  <c r="S985" i="11"/>
  <c r="V985" i="11" s="1"/>
  <c r="S986" i="11"/>
  <c r="V986" i="11" s="1"/>
  <c r="S987" i="11"/>
  <c r="V987" i="11" s="1"/>
  <c r="S988" i="11"/>
  <c r="V988" i="11" s="1"/>
  <c r="S989" i="11"/>
  <c r="S990" i="11"/>
  <c r="S991" i="11"/>
  <c r="S992" i="11"/>
  <c r="S993" i="11"/>
  <c r="V993" i="11" s="1"/>
  <c r="S994" i="11"/>
  <c r="V994" i="11" s="1"/>
  <c r="S995" i="11"/>
  <c r="V995" i="11" s="1"/>
  <c r="S996" i="11"/>
  <c r="V996" i="11" s="1"/>
  <c r="S997" i="11"/>
  <c r="V997" i="11" s="1"/>
  <c r="S998" i="11"/>
  <c r="V998" i="11" s="1"/>
  <c r="S999" i="11"/>
  <c r="V999" i="11" s="1"/>
  <c r="S1000" i="11"/>
  <c r="V1000" i="11" s="1"/>
  <c r="S1001" i="11"/>
  <c r="S1002" i="11"/>
  <c r="V1002" i="11" s="1"/>
  <c r="S1003" i="11"/>
  <c r="V1003" i="11" s="1"/>
  <c r="S1004" i="11"/>
  <c r="V1004" i="11" s="1"/>
  <c r="S1005" i="11"/>
  <c r="V1005" i="11" s="1"/>
  <c r="S1006" i="11"/>
  <c r="V1006" i="11" s="1"/>
  <c r="S1007" i="11"/>
  <c r="V1007" i="11" s="1"/>
  <c r="S1008" i="11"/>
  <c r="V1008" i="11" s="1"/>
  <c r="S1009" i="11"/>
  <c r="V1009" i="11" s="1"/>
  <c r="S1010" i="11"/>
  <c r="V1010" i="11" s="1"/>
  <c r="S1011" i="11"/>
  <c r="V1011" i="11" s="1"/>
  <c r="S1012" i="11"/>
  <c r="V1012" i="11" s="1"/>
  <c r="S1013" i="11"/>
  <c r="S1014" i="11"/>
  <c r="V1014" i="11" s="1"/>
  <c r="S1015" i="11"/>
  <c r="S1016" i="11"/>
  <c r="V1016" i="11" s="1"/>
  <c r="S1017" i="11"/>
  <c r="V1017" i="11" s="1"/>
  <c r="S1018" i="11"/>
  <c r="V1018" i="11" s="1"/>
  <c r="S1019" i="11"/>
  <c r="V1019" i="11" s="1"/>
  <c r="S1020" i="11"/>
  <c r="V1020" i="11" s="1"/>
  <c r="S1021" i="11"/>
  <c r="V1021" i="11" s="1"/>
  <c r="S1022" i="11"/>
  <c r="V1022" i="11" s="1"/>
  <c r="S1023" i="11"/>
  <c r="V1023" i="11" s="1"/>
  <c r="S1024" i="11"/>
  <c r="V1024" i="11" s="1"/>
  <c r="S1025" i="11"/>
  <c r="S1026" i="11"/>
  <c r="S1027" i="11"/>
  <c r="V1027" i="11" s="1"/>
  <c r="S1028" i="11"/>
  <c r="V1028" i="11" s="1"/>
  <c r="S1029" i="11"/>
  <c r="V1029" i="11" s="1"/>
  <c r="S1030" i="11"/>
  <c r="V1030" i="11" s="1"/>
  <c r="S1031" i="11"/>
  <c r="V1031" i="11" s="1"/>
  <c r="S1032" i="11"/>
  <c r="V1032" i="11" s="1"/>
  <c r="S1033" i="11"/>
  <c r="V1033" i="11" s="1"/>
  <c r="S1034" i="11"/>
  <c r="V1034" i="11" s="1"/>
  <c r="S1035" i="11"/>
  <c r="V1035" i="11" s="1"/>
  <c r="S1036" i="11"/>
  <c r="V1036" i="11" s="1"/>
  <c r="S1037" i="11"/>
  <c r="S1038" i="11"/>
  <c r="S1039" i="11"/>
  <c r="V1039" i="11" s="1"/>
  <c r="S1040" i="11"/>
  <c r="V1040" i="11" s="1"/>
  <c r="S1041" i="11"/>
  <c r="V1041" i="11" s="1"/>
  <c r="S1042" i="11"/>
  <c r="V1042" i="11" s="1"/>
  <c r="S1043" i="11"/>
  <c r="V1043" i="11" s="1"/>
  <c r="S1044" i="11"/>
  <c r="V1044" i="11" s="1"/>
  <c r="S1045" i="11"/>
  <c r="V1045" i="11" s="1"/>
  <c r="S1046" i="11"/>
  <c r="V1046" i="11" s="1"/>
  <c r="S1047" i="11"/>
  <c r="V1047" i="11" s="1"/>
  <c r="S1048" i="11"/>
  <c r="V1048" i="11" s="1"/>
  <c r="S1049" i="11"/>
  <c r="S1050" i="11"/>
  <c r="S1051" i="11"/>
  <c r="V1051" i="11" s="1"/>
  <c r="S1052" i="11"/>
  <c r="V1052" i="11" s="1"/>
  <c r="S1053" i="11"/>
  <c r="V1053" i="11" s="1"/>
  <c r="S1054" i="11"/>
  <c r="V1054" i="11" s="1"/>
  <c r="S1055" i="11"/>
  <c r="V1055" i="11" s="1"/>
  <c r="S1056" i="11"/>
  <c r="V1056" i="11" s="1"/>
  <c r="S1057" i="11"/>
  <c r="V1057" i="11" s="1"/>
  <c r="S1058" i="11"/>
  <c r="V1058" i="11" s="1"/>
  <c r="S1059" i="11"/>
  <c r="V1059" i="11" s="1"/>
  <c r="S1060" i="11"/>
  <c r="V1060" i="11" s="1"/>
  <c r="S1061" i="11"/>
  <c r="S1062" i="11"/>
  <c r="S1063" i="11"/>
  <c r="V1063" i="11" s="1"/>
  <c r="S1064" i="11"/>
  <c r="V1064" i="11" s="1"/>
  <c r="S1065" i="11"/>
  <c r="V1065" i="11" s="1"/>
  <c r="S1066" i="11"/>
  <c r="V1066" i="11" s="1"/>
  <c r="S1067" i="11"/>
  <c r="V1067" i="11" s="1"/>
  <c r="S1068" i="11"/>
  <c r="V1068" i="11" s="1"/>
  <c r="S1069" i="11"/>
  <c r="V1069" i="11" s="1"/>
  <c r="S1070" i="11"/>
  <c r="V1070" i="11" s="1"/>
  <c r="S1071" i="11"/>
  <c r="V1071" i="11" s="1"/>
  <c r="S1072" i="11"/>
  <c r="V1072" i="11" s="1"/>
  <c r="S1073" i="11"/>
  <c r="S1074" i="11"/>
  <c r="S1075" i="11"/>
  <c r="S1076" i="11"/>
  <c r="V1076" i="11" s="1"/>
  <c r="S1077" i="11"/>
  <c r="V1077" i="11" s="1"/>
  <c r="S1078" i="11"/>
  <c r="V1078" i="11" s="1"/>
  <c r="S1079" i="11"/>
  <c r="V1079" i="11" s="1"/>
  <c r="S1080" i="11"/>
  <c r="V1080" i="11" s="1"/>
  <c r="S1081" i="11"/>
  <c r="V1081" i="11" s="1"/>
  <c r="S1082" i="11"/>
  <c r="V1082" i="11" s="1"/>
  <c r="S1083" i="11"/>
  <c r="V1083" i="11" s="1"/>
  <c r="S1084" i="11"/>
  <c r="V1084" i="11" s="1"/>
  <c r="S1085" i="11"/>
  <c r="S1086" i="11"/>
  <c r="S1087" i="11"/>
  <c r="V1087" i="11" s="1"/>
  <c r="S1088" i="11"/>
  <c r="V1088" i="11" s="1"/>
  <c r="S1089" i="11"/>
  <c r="V1089" i="11" s="1"/>
  <c r="S1090" i="11"/>
  <c r="V1090" i="11" s="1"/>
  <c r="S1091" i="11"/>
  <c r="V1091" i="11" s="1"/>
  <c r="S1092" i="11"/>
  <c r="V1092" i="11" s="1"/>
  <c r="S1093" i="11"/>
  <c r="V1093" i="11" s="1"/>
  <c r="S1094" i="11"/>
  <c r="V1094" i="11" s="1"/>
  <c r="S1095" i="11"/>
  <c r="V1095" i="11" s="1"/>
  <c r="S1096" i="11"/>
  <c r="V1096" i="11" s="1"/>
  <c r="S1097" i="11"/>
  <c r="S1098" i="11"/>
  <c r="S1099" i="11"/>
  <c r="V1099" i="11" s="1"/>
  <c r="S1100" i="11"/>
  <c r="V1100" i="11" s="1"/>
  <c r="S1101" i="11"/>
  <c r="V1101" i="11" s="1"/>
  <c r="S1102" i="11"/>
  <c r="V1102" i="11" s="1"/>
  <c r="S1103" i="11"/>
  <c r="V1103" i="11" s="1"/>
  <c r="S1104" i="11"/>
  <c r="V1104" i="11" s="1"/>
  <c r="S1105" i="11"/>
  <c r="V1105" i="11" s="1"/>
  <c r="S1106" i="11"/>
  <c r="V1106" i="11" s="1"/>
  <c r="S1107" i="11"/>
  <c r="V1107" i="11" s="1"/>
  <c r="S1108" i="11"/>
  <c r="V1108" i="11" s="1"/>
  <c r="S1109" i="11"/>
  <c r="S1110" i="11"/>
  <c r="S1111" i="11"/>
  <c r="V1111" i="11" s="1"/>
  <c r="S1112" i="11"/>
  <c r="V1112" i="11" s="1"/>
  <c r="S1113" i="11"/>
  <c r="V1113" i="11" s="1"/>
  <c r="S1114" i="11"/>
  <c r="V1114" i="11" s="1"/>
  <c r="S1115" i="11"/>
  <c r="V1115" i="11" s="1"/>
  <c r="S1116" i="11"/>
  <c r="V1116" i="11" s="1"/>
  <c r="S1117" i="11"/>
  <c r="V1117" i="11" s="1"/>
  <c r="S1118" i="11"/>
  <c r="V1118" i="11" s="1"/>
  <c r="S1119" i="11"/>
  <c r="V1119" i="11" s="1"/>
  <c r="S1120" i="11"/>
  <c r="V1120" i="11" s="1"/>
  <c r="S1121" i="11"/>
  <c r="S1122" i="11"/>
  <c r="S1123" i="11"/>
  <c r="V1123" i="11" s="1"/>
  <c r="S1124" i="11"/>
  <c r="V1124" i="11" s="1"/>
  <c r="S1125" i="11"/>
  <c r="V1125" i="11" s="1"/>
  <c r="S1126" i="11"/>
  <c r="V1126" i="11" s="1"/>
  <c r="S1127" i="11"/>
  <c r="V1127" i="11" s="1"/>
  <c r="S1128" i="11"/>
  <c r="V1128" i="11" s="1"/>
  <c r="S1129" i="11"/>
  <c r="V1129" i="11" s="1"/>
  <c r="S1130" i="11"/>
  <c r="V1130" i="11" s="1"/>
  <c r="S1131" i="11"/>
  <c r="V1131" i="11" s="1"/>
  <c r="S1132" i="11"/>
  <c r="V1132" i="11" s="1"/>
  <c r="S1133" i="11"/>
  <c r="S1134" i="11"/>
  <c r="S1135" i="11"/>
  <c r="V1135" i="11" s="1"/>
  <c r="S1136" i="11"/>
  <c r="V1136" i="11" s="1"/>
  <c r="S1137" i="11"/>
  <c r="V1137" i="11" s="1"/>
  <c r="S1138" i="11"/>
  <c r="V1138" i="11" s="1"/>
  <c r="S1139" i="11"/>
  <c r="V1139" i="11" s="1"/>
  <c r="S1140" i="11"/>
  <c r="V1140" i="11" s="1"/>
  <c r="S1141" i="11"/>
  <c r="V1141" i="11" s="1"/>
  <c r="S1142" i="11"/>
  <c r="V1142" i="11" s="1"/>
  <c r="S1143" i="11"/>
  <c r="V1143" i="11" s="1"/>
  <c r="S1144" i="11"/>
  <c r="V1144" i="11" s="1"/>
  <c r="S1145" i="11"/>
  <c r="S1146" i="11"/>
  <c r="S1147" i="11"/>
  <c r="S1148" i="11"/>
  <c r="V1148" i="11" s="1"/>
  <c r="S1149" i="11"/>
  <c r="V1149" i="11" s="1"/>
  <c r="S1150" i="11"/>
  <c r="V1150" i="11" s="1"/>
  <c r="S1151" i="11"/>
  <c r="V1151" i="11" s="1"/>
  <c r="S1152" i="11"/>
  <c r="V1152" i="11" s="1"/>
  <c r="S1153" i="11"/>
  <c r="V1153" i="11" s="1"/>
  <c r="S1154" i="11"/>
  <c r="V1154" i="11" s="1"/>
  <c r="S1155" i="11"/>
  <c r="V1155" i="11" s="1"/>
  <c r="S1156" i="11"/>
  <c r="V1156" i="11" s="1"/>
  <c r="S1157" i="11"/>
  <c r="S1158" i="11"/>
  <c r="S1159" i="11"/>
  <c r="V1159" i="11" s="1"/>
  <c r="S1160" i="11"/>
  <c r="V1160" i="11" s="1"/>
  <c r="S1161" i="11"/>
  <c r="V1161" i="11" s="1"/>
  <c r="S1162" i="11"/>
  <c r="V1162" i="11" s="1"/>
  <c r="S1163" i="11"/>
  <c r="V1163" i="11" s="1"/>
  <c r="S1164" i="11"/>
  <c r="V1164" i="11" s="1"/>
  <c r="S1165" i="11"/>
  <c r="V1165" i="11" s="1"/>
  <c r="S1166" i="11"/>
  <c r="V1166" i="11" s="1"/>
  <c r="S1167" i="11"/>
  <c r="V1167" i="11" s="1"/>
  <c r="S1168" i="11"/>
  <c r="V1168" i="11" s="1"/>
  <c r="S1169" i="11"/>
  <c r="S1170" i="11"/>
  <c r="S1171" i="11"/>
  <c r="V1171" i="11" s="1"/>
  <c r="S1172" i="11"/>
  <c r="V1172" i="11" s="1"/>
  <c r="S1173" i="11"/>
  <c r="V1173" i="11" s="1"/>
  <c r="S1174" i="11"/>
  <c r="V1174" i="11" s="1"/>
  <c r="S1175" i="11"/>
  <c r="V1175" i="11" s="1"/>
  <c r="S1176" i="11"/>
  <c r="V1176" i="11" s="1"/>
  <c r="S1177" i="11"/>
  <c r="V1177" i="11" s="1"/>
  <c r="S1178" i="11"/>
  <c r="V1178" i="11" s="1"/>
  <c r="S1179" i="11"/>
  <c r="V1179" i="11" s="1"/>
  <c r="S1180" i="11"/>
  <c r="V1180" i="11" s="1"/>
  <c r="S1181" i="11"/>
  <c r="S1182" i="11"/>
  <c r="S1183" i="11"/>
  <c r="V1183" i="11" s="1"/>
  <c r="S1184" i="11"/>
  <c r="V1184" i="11" s="1"/>
  <c r="S1185" i="11"/>
  <c r="V1185" i="11" s="1"/>
  <c r="S1186" i="11"/>
  <c r="V1186" i="11" s="1"/>
  <c r="S1187" i="11"/>
  <c r="V1187" i="11" s="1"/>
  <c r="S1188" i="11"/>
  <c r="V1188" i="11" s="1"/>
  <c r="S1189" i="11"/>
  <c r="V1189" i="11" s="1"/>
  <c r="S1190" i="11"/>
  <c r="V1190" i="11" s="1"/>
  <c r="S1191" i="11"/>
  <c r="V1191" i="11" s="1"/>
  <c r="S1192" i="11"/>
  <c r="V1192" i="11" s="1"/>
  <c r="S1193" i="11"/>
  <c r="S1194" i="11"/>
  <c r="S1195" i="11"/>
  <c r="V1195" i="11" s="1"/>
  <c r="S1196" i="11"/>
  <c r="V1196" i="11" s="1"/>
  <c r="S1197" i="11"/>
  <c r="V1197" i="11" s="1"/>
  <c r="S1198" i="11"/>
  <c r="V1198" i="11" s="1"/>
  <c r="S1199" i="11"/>
  <c r="V1199" i="11" s="1"/>
  <c r="S1200" i="11"/>
  <c r="V1200" i="11" s="1"/>
  <c r="S1201" i="11"/>
  <c r="V1201" i="11" s="1"/>
  <c r="S1202" i="11"/>
  <c r="V1202" i="11" s="1"/>
  <c r="S1203" i="11"/>
  <c r="V1203" i="11" s="1"/>
  <c r="S1204" i="11"/>
  <c r="V1204" i="11" s="1"/>
  <c r="S1205" i="11"/>
  <c r="S1206" i="11"/>
  <c r="S1207" i="11"/>
  <c r="V1207" i="11" s="1"/>
  <c r="S1208" i="11"/>
  <c r="V1208" i="11" s="1"/>
  <c r="S1209" i="11"/>
  <c r="V1209" i="11" s="1"/>
  <c r="S1210" i="11"/>
  <c r="V1210" i="11" s="1"/>
  <c r="S1211" i="11"/>
  <c r="V1211" i="11" s="1"/>
  <c r="S1212" i="11"/>
  <c r="V1212" i="11" s="1"/>
  <c r="S1213" i="11"/>
  <c r="V1213" i="11" s="1"/>
  <c r="S1214" i="11"/>
  <c r="V1214" i="11" s="1"/>
  <c r="S1215" i="11"/>
  <c r="V1215" i="11" s="1"/>
  <c r="S1216" i="11"/>
  <c r="V1216" i="11" s="1"/>
  <c r="S1217" i="11"/>
  <c r="S1218" i="11"/>
  <c r="S1219" i="11"/>
  <c r="V1219" i="11" s="1"/>
  <c r="S1220" i="11"/>
  <c r="V1220" i="11" s="1"/>
  <c r="S1221" i="11"/>
  <c r="V1221" i="11" s="1"/>
  <c r="S1222" i="11"/>
  <c r="V1222" i="11" s="1"/>
  <c r="S1223" i="11"/>
  <c r="V1223" i="11" s="1"/>
  <c r="S1224" i="11"/>
  <c r="V1224" i="11" s="1"/>
  <c r="S1225" i="11"/>
  <c r="V1225" i="11" s="1"/>
  <c r="S1226" i="11"/>
  <c r="V1226" i="11" s="1"/>
  <c r="S1227" i="11"/>
  <c r="V1227" i="11" s="1"/>
  <c r="S1228" i="11"/>
  <c r="V1228" i="11" s="1"/>
  <c r="S1229" i="11"/>
  <c r="S1230" i="11"/>
  <c r="S1231" i="11"/>
  <c r="V1231" i="11" s="1"/>
  <c r="S1232" i="11"/>
  <c r="V1232" i="11" s="1"/>
  <c r="S1233" i="11"/>
  <c r="V1233" i="11" s="1"/>
  <c r="S1234" i="11"/>
  <c r="V1234" i="11" s="1"/>
  <c r="S1235" i="11"/>
  <c r="V1235" i="11" s="1"/>
  <c r="S1236" i="11"/>
  <c r="V1236" i="11" s="1"/>
  <c r="S1237" i="11"/>
  <c r="V1237" i="11" s="1"/>
  <c r="S1238" i="11"/>
  <c r="V1238" i="11" s="1"/>
  <c r="S1239" i="11"/>
  <c r="V1239" i="11" s="1"/>
  <c r="S1240" i="11"/>
  <c r="V1240" i="11" s="1"/>
  <c r="S1241" i="11"/>
  <c r="S1242" i="11"/>
  <c r="S1243" i="11"/>
  <c r="V1243" i="11" s="1"/>
  <c r="S1244" i="11"/>
  <c r="V1244" i="11" s="1"/>
  <c r="S1245" i="11"/>
  <c r="V1245" i="11" s="1"/>
  <c r="S1246" i="11"/>
  <c r="V1246" i="11" s="1"/>
  <c r="S1247" i="11"/>
  <c r="V1247" i="11" s="1"/>
  <c r="S1248" i="11"/>
  <c r="V1248" i="11" s="1"/>
  <c r="S1249" i="11"/>
  <c r="V1249" i="11" s="1"/>
  <c r="S1250" i="11"/>
  <c r="V1250" i="11" s="1"/>
  <c r="S1251" i="11"/>
  <c r="V1251" i="11" s="1"/>
  <c r="S1252" i="11"/>
  <c r="V1252" i="11" s="1"/>
  <c r="S1253" i="11"/>
  <c r="S1254" i="11"/>
  <c r="S1255" i="11"/>
  <c r="V1255" i="11" s="1"/>
  <c r="S1256" i="11"/>
  <c r="V1256" i="11" s="1"/>
  <c r="S1257" i="11"/>
  <c r="V1257" i="11" s="1"/>
  <c r="S1258" i="11"/>
  <c r="V1258" i="11" s="1"/>
  <c r="S1259" i="11"/>
  <c r="V1259" i="11" s="1"/>
  <c r="S1260" i="11"/>
  <c r="V1260" i="11" s="1"/>
  <c r="S1261" i="11"/>
  <c r="V1261" i="11" s="1"/>
  <c r="S1262" i="11"/>
  <c r="V1262" i="11" s="1"/>
  <c r="S1263" i="11"/>
  <c r="V1263" i="11" s="1"/>
  <c r="S1264" i="11"/>
  <c r="V1264" i="11" s="1"/>
  <c r="S1265" i="11"/>
  <c r="S1266" i="11"/>
  <c r="S1267" i="11"/>
  <c r="V1267" i="11" s="1"/>
  <c r="S1268" i="11"/>
  <c r="V1268" i="11" s="1"/>
  <c r="S1269" i="11"/>
  <c r="V1269" i="11" s="1"/>
  <c r="S1270" i="11"/>
  <c r="V1270" i="11" s="1"/>
  <c r="S1271" i="11"/>
  <c r="V1271" i="11" s="1"/>
  <c r="S1272" i="11"/>
  <c r="V1272" i="11" s="1"/>
  <c r="S1273" i="11"/>
  <c r="V1273" i="11" s="1"/>
  <c r="S1274" i="11"/>
  <c r="V1274" i="11" s="1"/>
  <c r="S1275" i="11"/>
  <c r="V1275" i="11" s="1"/>
  <c r="S1276" i="11"/>
  <c r="V1276" i="11" s="1"/>
  <c r="S1277" i="11"/>
  <c r="S1278" i="11"/>
  <c r="S1279" i="11"/>
  <c r="S1280" i="11"/>
  <c r="V1280" i="11" s="1"/>
  <c r="S1281" i="11"/>
  <c r="V1281" i="11" s="1"/>
  <c r="S1282" i="11"/>
  <c r="S1283" i="11"/>
  <c r="V1283" i="11" s="1"/>
  <c r="S1284" i="11"/>
  <c r="V1284" i="11" s="1"/>
  <c r="S1285" i="11"/>
  <c r="V1285" i="11" s="1"/>
  <c r="S1286" i="11"/>
  <c r="V1286" i="11" s="1"/>
  <c r="S1287" i="11"/>
  <c r="V1287" i="11" s="1"/>
  <c r="S1288" i="11"/>
  <c r="V1288" i="11" s="1"/>
  <c r="S1289" i="11"/>
  <c r="S1290" i="11"/>
  <c r="S1291" i="11"/>
  <c r="V1291" i="11" s="1"/>
  <c r="S1292" i="11"/>
  <c r="V1292" i="11" s="1"/>
  <c r="S1293" i="11"/>
  <c r="V1293" i="11" s="1"/>
  <c r="S1294" i="11"/>
  <c r="V1294" i="11" s="1"/>
  <c r="S1295" i="11"/>
  <c r="V1295" i="11" s="1"/>
  <c r="S1296" i="11"/>
  <c r="V1296" i="11" s="1"/>
  <c r="S1297" i="11"/>
  <c r="V1297" i="11" s="1"/>
  <c r="S1298" i="11"/>
  <c r="V1298" i="11" s="1"/>
  <c r="S1299" i="11"/>
  <c r="V1299" i="11" s="1"/>
  <c r="S1300" i="11"/>
  <c r="V1300" i="11" s="1"/>
  <c r="S1301" i="11"/>
  <c r="S1302" i="11"/>
  <c r="S1303" i="11"/>
  <c r="V1303" i="11" s="1"/>
  <c r="S1304" i="11"/>
  <c r="V1304" i="11" s="1"/>
  <c r="S1305" i="11"/>
  <c r="V1305" i="11" s="1"/>
  <c r="S1306" i="11"/>
  <c r="V1306" i="11" s="1"/>
  <c r="S1307" i="11"/>
  <c r="V1307" i="11" s="1"/>
  <c r="S1308" i="11"/>
  <c r="V1308" i="11" s="1"/>
  <c r="S1309" i="11"/>
  <c r="V1309" i="11" s="1"/>
  <c r="S1310" i="11"/>
  <c r="V1310" i="11" s="1"/>
  <c r="S1311" i="11"/>
  <c r="V1311" i="11" s="1"/>
  <c r="S1312" i="11"/>
  <c r="V1312" i="11" s="1"/>
  <c r="S1313" i="11"/>
  <c r="S1314" i="11"/>
  <c r="S1315" i="11"/>
  <c r="V1315" i="11" s="1"/>
  <c r="S1316" i="11"/>
  <c r="V1316" i="11" s="1"/>
  <c r="S1317" i="11"/>
  <c r="V1317" i="11" s="1"/>
  <c r="S1318" i="11"/>
  <c r="V1318" i="11" s="1"/>
  <c r="S1319" i="11"/>
  <c r="V1319" i="11" s="1"/>
  <c r="S1320" i="11"/>
  <c r="V1320" i="11" s="1"/>
  <c r="S1321" i="11"/>
  <c r="V1321" i="11" s="1"/>
  <c r="S1322" i="11"/>
  <c r="V1322" i="11" s="1"/>
  <c r="S1323" i="11"/>
  <c r="V1323" i="11" s="1"/>
  <c r="S1324" i="11"/>
  <c r="V1324" i="11" s="1"/>
  <c r="S1325" i="11"/>
  <c r="S1326" i="11"/>
  <c r="S1327" i="11"/>
  <c r="S1328" i="11"/>
  <c r="V1328" i="11" s="1"/>
  <c r="S1329" i="11"/>
  <c r="V1329" i="11" s="1"/>
  <c r="S1330" i="11"/>
  <c r="V1330" i="11" s="1"/>
  <c r="S1331" i="11"/>
  <c r="V1331" i="11" s="1"/>
  <c r="S1332" i="11"/>
  <c r="V1332" i="11" s="1"/>
  <c r="S1333" i="11"/>
  <c r="V1333" i="11" s="1"/>
  <c r="S1334" i="11"/>
  <c r="V1334" i="11" s="1"/>
  <c r="S1335" i="11"/>
  <c r="V1335" i="11" s="1"/>
  <c r="S1336" i="11"/>
  <c r="V1336" i="11" s="1"/>
  <c r="S1337" i="11"/>
  <c r="S1338" i="11"/>
  <c r="S1339" i="11"/>
  <c r="V1339" i="11" s="1"/>
  <c r="S1340" i="11"/>
  <c r="V1340" i="11" s="1"/>
  <c r="S1341" i="11"/>
  <c r="V1341" i="11" s="1"/>
  <c r="S1342" i="11"/>
  <c r="V1342" i="11" s="1"/>
  <c r="S1343" i="11"/>
  <c r="V1343" i="11" s="1"/>
  <c r="S1344" i="11"/>
  <c r="V1344" i="11" s="1"/>
  <c r="S1345" i="11"/>
  <c r="V1345" i="11" s="1"/>
  <c r="S1346" i="11"/>
  <c r="V1346" i="11" s="1"/>
  <c r="S1347" i="11"/>
  <c r="V1347" i="11" s="1"/>
  <c r="S1348" i="11"/>
  <c r="V1348" i="11" s="1"/>
  <c r="S1349" i="11"/>
  <c r="S1350" i="11"/>
  <c r="S1351" i="11"/>
  <c r="V1351" i="11" s="1"/>
  <c r="S1352" i="11"/>
  <c r="V1352" i="11" s="1"/>
  <c r="S1353" i="11"/>
  <c r="V1353" i="11" s="1"/>
  <c r="S1354" i="11"/>
  <c r="V1354" i="11" s="1"/>
  <c r="S1355" i="11"/>
  <c r="V1355" i="11" s="1"/>
  <c r="S1356" i="11"/>
  <c r="V1356" i="11" s="1"/>
  <c r="S1357" i="11"/>
  <c r="V1357" i="11" s="1"/>
  <c r="S1358" i="11"/>
  <c r="V1358" i="11" s="1"/>
  <c r="S1359" i="11"/>
  <c r="V1359" i="11" s="1"/>
  <c r="S1360" i="11"/>
  <c r="V1360" i="11" s="1"/>
  <c r="S1361" i="11"/>
  <c r="S1362" i="11"/>
  <c r="S1363" i="11"/>
  <c r="S1364" i="11"/>
  <c r="V1364" i="11" s="1"/>
  <c r="S1365" i="11"/>
  <c r="V1365" i="11" s="1"/>
  <c r="S1366" i="11"/>
  <c r="V1366" i="11" s="1"/>
  <c r="S1367" i="11"/>
  <c r="V1367" i="11" s="1"/>
  <c r="S1368" i="11"/>
  <c r="V1368" i="11" s="1"/>
  <c r="S1369" i="11"/>
  <c r="V1369" i="11" s="1"/>
  <c r="S1370" i="11"/>
  <c r="V1370" i="11" s="1"/>
  <c r="S1371" i="11"/>
  <c r="V1371" i="11" s="1"/>
  <c r="S1372" i="11"/>
  <c r="V1372" i="11" s="1"/>
  <c r="S1373" i="11"/>
  <c r="S1374" i="11"/>
  <c r="S1375" i="11"/>
  <c r="S1376" i="11"/>
  <c r="V1376" i="11" s="1"/>
  <c r="S1377" i="11"/>
  <c r="V1377" i="11" s="1"/>
  <c r="S1378" i="11"/>
  <c r="S1379" i="11"/>
  <c r="V1379" i="11" s="1"/>
  <c r="S1380" i="11"/>
  <c r="V1380" i="11" s="1"/>
  <c r="S1381" i="11"/>
  <c r="V1381" i="11" s="1"/>
  <c r="S1382" i="11"/>
  <c r="V1382" i="11" s="1"/>
  <c r="S1383" i="11"/>
  <c r="V1383" i="11" s="1"/>
  <c r="S1384" i="11"/>
  <c r="V1384" i="11" s="1"/>
  <c r="S1385" i="11"/>
  <c r="S1386" i="11"/>
  <c r="S1387" i="11"/>
  <c r="V1387" i="11" s="1"/>
  <c r="S1388" i="11"/>
  <c r="V1388" i="11" s="1"/>
  <c r="S1389" i="11"/>
  <c r="V1389" i="11" s="1"/>
  <c r="S1390" i="11"/>
  <c r="V1390" i="11" s="1"/>
  <c r="S1391" i="11"/>
  <c r="V1391" i="11" s="1"/>
  <c r="S1392" i="11"/>
  <c r="V1392" i="11" s="1"/>
  <c r="S1393" i="11"/>
  <c r="V1393" i="11" s="1"/>
  <c r="S1394" i="11"/>
  <c r="V1394" i="11" s="1"/>
  <c r="S1395" i="11"/>
  <c r="V1395" i="11" s="1"/>
  <c r="S1396" i="11"/>
  <c r="V1396" i="11" s="1"/>
  <c r="S1397" i="11"/>
  <c r="S1398" i="11"/>
  <c r="S1399" i="11"/>
  <c r="S1400" i="11"/>
  <c r="V1400" i="11" s="1"/>
  <c r="S1401" i="11"/>
  <c r="V1401" i="11" s="1"/>
  <c r="S1402" i="11"/>
  <c r="V1402" i="11" s="1"/>
  <c r="S1403" i="11"/>
  <c r="V1403" i="11" s="1"/>
  <c r="S1404" i="11"/>
  <c r="V1404" i="11" s="1"/>
  <c r="S1405" i="11"/>
  <c r="V1405" i="11" s="1"/>
  <c r="S1406" i="11"/>
  <c r="V1406" i="11" s="1"/>
  <c r="S1407" i="11"/>
  <c r="V1407" i="11" s="1"/>
  <c r="S1408" i="11"/>
  <c r="V1408" i="11" s="1"/>
  <c r="S1409" i="11"/>
  <c r="S1410" i="11"/>
  <c r="S1411" i="11"/>
  <c r="S1412" i="11"/>
  <c r="V1412" i="11" s="1"/>
  <c r="S1413" i="11"/>
  <c r="V1413" i="11" s="1"/>
  <c r="S1414" i="11"/>
  <c r="V1414" i="11" s="1"/>
  <c r="S1415" i="11"/>
  <c r="V1415" i="11" s="1"/>
  <c r="S1416" i="11"/>
  <c r="V1416" i="11" s="1"/>
  <c r="S1417" i="11"/>
  <c r="V1417" i="11" s="1"/>
  <c r="S1418" i="11"/>
  <c r="V1418" i="11" s="1"/>
  <c r="S1419" i="11"/>
  <c r="V1419" i="11" s="1"/>
  <c r="S1420" i="11"/>
  <c r="V1420" i="11" s="1"/>
  <c r="S1421" i="11"/>
  <c r="S1422" i="11"/>
  <c r="S1423" i="11"/>
  <c r="V1423" i="11" s="1"/>
  <c r="S1424" i="11"/>
  <c r="V1424" i="11" s="1"/>
  <c r="S1425" i="11"/>
  <c r="V1425" i="11" s="1"/>
  <c r="S1426" i="11"/>
  <c r="V1426" i="11" s="1"/>
  <c r="S1427" i="11"/>
  <c r="V1427" i="11" s="1"/>
  <c r="S1428" i="11"/>
  <c r="V1428" i="11" s="1"/>
  <c r="S1429" i="11"/>
  <c r="V1429" i="11" s="1"/>
  <c r="S1430" i="11"/>
  <c r="V1430" i="11" s="1"/>
  <c r="S1431" i="11"/>
  <c r="V1431" i="11" s="1"/>
  <c r="S1432" i="11"/>
  <c r="V1432" i="11" s="1"/>
  <c r="S1433" i="11"/>
  <c r="S1434" i="11"/>
  <c r="S1435" i="11"/>
  <c r="V1435" i="11" s="1"/>
  <c r="S1436" i="11"/>
  <c r="V1436" i="11" s="1"/>
  <c r="S1437" i="11"/>
  <c r="V1437" i="11" s="1"/>
  <c r="S1438" i="11"/>
  <c r="V1438" i="11" s="1"/>
  <c r="S1439" i="11"/>
  <c r="V1439" i="11" s="1"/>
  <c r="S1440" i="11"/>
  <c r="V1440" i="11" s="1"/>
  <c r="S1441" i="11"/>
  <c r="V1441" i="11" s="1"/>
  <c r="S1442" i="11"/>
  <c r="V1442" i="11" s="1"/>
  <c r="S1443" i="11"/>
  <c r="V1443" i="11" s="1"/>
  <c r="S1444" i="11"/>
  <c r="V1444" i="11" s="1"/>
  <c r="S1445" i="11"/>
  <c r="S1446" i="11"/>
  <c r="S1447" i="11"/>
  <c r="V1447" i="11" s="1"/>
  <c r="S1448" i="11"/>
  <c r="V1448" i="11" s="1"/>
  <c r="S1449" i="11"/>
  <c r="V1449" i="11" s="1"/>
  <c r="S1450" i="11"/>
  <c r="V1450" i="11" s="1"/>
  <c r="S1451" i="11"/>
  <c r="V1451" i="11" s="1"/>
  <c r="S1452" i="11"/>
  <c r="V1452" i="11" s="1"/>
  <c r="S1453" i="11"/>
  <c r="V1453" i="11" s="1"/>
  <c r="S1454" i="11"/>
  <c r="V1454" i="11" s="1"/>
  <c r="S1455" i="11"/>
  <c r="V1455" i="11" s="1"/>
  <c r="S1456" i="11"/>
  <c r="V1456" i="11" s="1"/>
  <c r="S1457" i="11"/>
  <c r="S1458" i="11"/>
  <c r="S1459" i="11"/>
  <c r="S1460" i="11"/>
  <c r="V1460" i="11" s="1"/>
  <c r="S1461" i="11"/>
  <c r="V1461" i="11" s="1"/>
  <c r="S1462" i="11"/>
  <c r="V1462" i="11" s="1"/>
  <c r="S1463" i="11"/>
  <c r="V1463" i="11" s="1"/>
  <c r="S1464" i="11"/>
  <c r="V1464" i="11" s="1"/>
  <c r="S1465" i="11"/>
  <c r="V1465" i="11" s="1"/>
  <c r="S1466" i="11"/>
  <c r="V1466" i="11" s="1"/>
  <c r="S1467" i="11"/>
  <c r="V1467" i="11" s="1"/>
  <c r="S1468" i="11"/>
  <c r="V1468" i="11" s="1"/>
  <c r="S1469" i="11"/>
  <c r="S1470" i="11"/>
  <c r="S1471" i="11"/>
  <c r="S1472" i="11"/>
  <c r="V1472" i="11" s="1"/>
  <c r="S1473" i="11"/>
  <c r="V1473" i="11" s="1"/>
  <c r="S1474" i="11"/>
  <c r="V1474" i="11" s="1"/>
  <c r="S1475" i="11"/>
  <c r="V1475" i="11" s="1"/>
  <c r="S1476" i="11"/>
  <c r="V1476" i="11" s="1"/>
  <c r="S1477" i="11"/>
  <c r="V1477" i="11" s="1"/>
  <c r="S1478" i="11"/>
  <c r="V1478" i="11" s="1"/>
  <c r="S1479" i="11"/>
  <c r="V1479" i="11" s="1"/>
  <c r="S1480" i="11"/>
  <c r="V1480" i="11" s="1"/>
  <c r="S1481" i="11"/>
  <c r="S1482" i="11"/>
  <c r="S1483" i="11"/>
  <c r="S1484" i="11"/>
  <c r="V1484" i="11" s="1"/>
  <c r="S1485" i="11"/>
  <c r="V1485" i="11" s="1"/>
  <c r="S1486" i="11"/>
  <c r="V1486" i="11" s="1"/>
  <c r="S1487" i="11"/>
  <c r="V1487" i="11" s="1"/>
  <c r="S1488" i="11"/>
  <c r="V1488" i="11" s="1"/>
  <c r="S1489" i="11"/>
  <c r="V1489" i="11" s="1"/>
  <c r="S1490" i="11"/>
  <c r="V1490" i="11" s="1"/>
  <c r="S1491" i="11"/>
  <c r="V1491" i="11" s="1"/>
  <c r="S1492" i="11"/>
  <c r="V1492" i="11" s="1"/>
  <c r="S1493" i="11"/>
  <c r="S1494" i="11"/>
  <c r="S1495" i="11"/>
  <c r="V1495" i="11" s="1"/>
  <c r="S1496" i="11"/>
  <c r="V1496" i="11" s="1"/>
  <c r="S1497" i="11"/>
  <c r="V1497" i="11" s="1"/>
  <c r="S1498" i="11"/>
  <c r="V1498" i="11" s="1"/>
  <c r="S1499" i="11"/>
  <c r="V1499" i="11" s="1"/>
  <c r="S1500" i="11"/>
  <c r="V1500" i="11" s="1"/>
  <c r="S1501" i="11"/>
  <c r="V1501" i="11" s="1"/>
  <c r="S1502" i="11"/>
  <c r="V1502" i="11" s="1"/>
  <c r="S1503" i="11"/>
  <c r="V1503" i="11" s="1"/>
  <c r="S1504" i="11"/>
  <c r="V1504" i="11" s="1"/>
  <c r="S1505" i="11"/>
  <c r="S1506" i="11"/>
  <c r="S1507" i="11"/>
  <c r="V1507" i="11" s="1"/>
  <c r="S1508" i="11"/>
  <c r="V1508" i="11" s="1"/>
  <c r="S1509" i="11"/>
  <c r="V1509" i="11" s="1"/>
  <c r="S1510" i="11"/>
  <c r="V1510" i="11" s="1"/>
  <c r="S1511" i="11"/>
  <c r="V1511" i="11" s="1"/>
  <c r="S1512" i="11"/>
  <c r="V1512" i="11" s="1"/>
  <c r="S1513" i="11"/>
  <c r="V1513" i="11" s="1"/>
  <c r="S1514" i="11"/>
  <c r="V1514" i="11" s="1"/>
  <c r="S1515" i="11"/>
  <c r="V1515" i="11" s="1"/>
  <c r="S1516" i="11"/>
  <c r="V1516" i="11" s="1"/>
  <c r="S1517" i="11"/>
  <c r="S1518" i="11"/>
  <c r="S1519" i="11"/>
  <c r="V1519" i="11" s="1"/>
  <c r="S1520" i="11"/>
  <c r="V1520" i="11" s="1"/>
  <c r="S1521" i="11"/>
  <c r="V1521" i="11" s="1"/>
  <c r="S1522" i="11"/>
  <c r="V1522" i="11" s="1"/>
  <c r="S1523" i="11"/>
  <c r="V1523" i="11" s="1"/>
  <c r="S1524" i="11"/>
  <c r="V1524" i="11" s="1"/>
  <c r="S1525" i="11"/>
  <c r="V1525" i="11" s="1"/>
  <c r="S1526" i="11"/>
  <c r="V1526" i="11" s="1"/>
  <c r="S1527" i="11"/>
  <c r="V1527" i="11" s="1"/>
  <c r="S1528" i="11"/>
  <c r="V1528" i="11" s="1"/>
  <c r="S1529" i="11"/>
  <c r="S1530" i="11"/>
  <c r="S1531" i="11"/>
  <c r="V1531" i="11" s="1"/>
  <c r="S1532" i="11"/>
  <c r="V1532" i="11" s="1"/>
  <c r="S1533" i="11"/>
  <c r="V1533" i="11" s="1"/>
  <c r="S1534" i="11"/>
  <c r="V1534" i="11" s="1"/>
  <c r="S1535" i="11"/>
  <c r="V1535" i="11" s="1"/>
  <c r="S1536" i="11"/>
  <c r="V1536" i="11" s="1"/>
  <c r="S1537" i="11"/>
  <c r="V1537" i="11" s="1"/>
  <c r="S1538" i="11"/>
  <c r="V1538" i="11" s="1"/>
  <c r="S1539" i="11"/>
  <c r="V1539" i="11" s="1"/>
  <c r="S1540" i="11"/>
  <c r="V1540" i="11" s="1"/>
  <c r="S1541" i="11"/>
  <c r="S1542" i="11"/>
  <c r="S1543" i="11"/>
  <c r="V1543" i="11" s="1"/>
  <c r="S1544" i="11"/>
  <c r="V1544" i="11" s="1"/>
  <c r="S1545" i="11"/>
  <c r="V1545" i="11" s="1"/>
  <c r="S1546" i="11"/>
  <c r="V1546" i="11" s="1"/>
  <c r="S1547" i="11"/>
  <c r="V1547" i="11" s="1"/>
  <c r="S1548" i="11"/>
  <c r="V1548" i="11" s="1"/>
  <c r="S1549" i="11"/>
  <c r="V1549" i="11" s="1"/>
  <c r="S1550" i="11"/>
  <c r="V1550" i="11" s="1"/>
  <c r="S1551" i="11"/>
  <c r="V1551" i="11" s="1"/>
  <c r="S1552" i="11"/>
  <c r="V1552" i="11" s="1"/>
  <c r="S1553" i="11"/>
  <c r="S1554" i="11"/>
  <c r="S1555" i="11"/>
  <c r="S1556" i="11"/>
  <c r="V1556" i="11" s="1"/>
  <c r="S1557" i="11"/>
  <c r="V1557" i="11" s="1"/>
  <c r="S1558" i="11"/>
  <c r="V1558" i="11" s="1"/>
  <c r="S1559" i="11"/>
  <c r="V1559" i="11" s="1"/>
  <c r="S1560" i="11"/>
  <c r="V1560" i="11" s="1"/>
  <c r="S1561" i="11"/>
  <c r="V1561" i="11" s="1"/>
  <c r="S1562" i="11"/>
  <c r="V1562" i="11" s="1"/>
  <c r="S1563" i="11"/>
  <c r="V1563" i="11" s="1"/>
  <c r="S1564" i="11"/>
  <c r="V1564" i="11" s="1"/>
  <c r="S1565" i="11"/>
  <c r="S1566" i="11"/>
  <c r="S1567" i="11"/>
  <c r="S1568" i="11"/>
  <c r="V1568" i="11" s="1"/>
  <c r="S1569" i="11"/>
  <c r="V1569" i="11" s="1"/>
  <c r="S1570" i="11"/>
  <c r="V1570" i="11" s="1"/>
  <c r="S1571" i="11"/>
  <c r="V1571" i="11" s="1"/>
  <c r="S1572" i="11"/>
  <c r="V1572" i="11" s="1"/>
  <c r="S1573" i="11"/>
  <c r="V1573" i="11" s="1"/>
  <c r="S1574" i="11"/>
  <c r="V1574" i="11" s="1"/>
  <c r="S1575" i="11"/>
  <c r="V1575" i="11" s="1"/>
  <c r="S1576" i="11"/>
  <c r="V1576" i="11" s="1"/>
  <c r="S1577" i="11"/>
  <c r="S1578" i="11"/>
  <c r="S1579" i="11"/>
  <c r="V1579" i="11" s="1"/>
  <c r="S1580" i="11"/>
  <c r="V1580" i="11" s="1"/>
  <c r="S1581" i="11"/>
  <c r="V1581" i="11" s="1"/>
  <c r="S1582" i="11"/>
  <c r="V1582" i="11" s="1"/>
  <c r="S1583" i="11"/>
  <c r="V1583" i="11" s="1"/>
  <c r="S1584" i="11"/>
  <c r="V1584" i="11" s="1"/>
  <c r="S1585" i="11"/>
  <c r="V1585" i="11" s="1"/>
  <c r="S1586" i="11"/>
  <c r="V1586" i="11" s="1"/>
  <c r="S1587" i="11"/>
  <c r="V1587" i="11" s="1"/>
  <c r="S1588" i="11"/>
  <c r="V1588" i="11" s="1"/>
  <c r="S1589" i="11"/>
  <c r="S1590" i="11"/>
  <c r="S1591" i="11"/>
  <c r="V1591" i="11" s="1"/>
  <c r="S1592" i="11"/>
  <c r="V1592" i="11" s="1"/>
  <c r="S1593" i="11"/>
  <c r="V1593" i="11" s="1"/>
  <c r="S1594" i="11"/>
  <c r="V1594" i="11" s="1"/>
  <c r="S1595" i="11"/>
  <c r="V1595" i="11" s="1"/>
  <c r="S1596" i="11"/>
  <c r="V1596" i="11" s="1"/>
  <c r="S1597" i="11"/>
  <c r="V1597" i="11" s="1"/>
  <c r="S1598" i="11"/>
  <c r="V1598" i="11" s="1"/>
  <c r="S1599" i="11"/>
  <c r="V1599" i="11" s="1"/>
  <c r="S1600" i="11"/>
  <c r="V1600" i="11" s="1"/>
  <c r="S1601" i="11"/>
  <c r="S1602" i="11"/>
  <c r="S1603" i="11"/>
  <c r="V1603" i="11" s="1"/>
  <c r="S1604" i="11"/>
  <c r="V1604" i="11" s="1"/>
  <c r="S1605" i="11"/>
  <c r="V1605" i="11" s="1"/>
  <c r="S1606" i="11"/>
  <c r="V1606" i="11" s="1"/>
  <c r="S1607" i="11"/>
  <c r="V1607" i="11" s="1"/>
  <c r="S1608" i="11"/>
  <c r="V1608" i="11" s="1"/>
  <c r="S1609" i="11"/>
  <c r="V1609" i="11" s="1"/>
  <c r="S1610" i="11"/>
  <c r="V1610" i="11" s="1"/>
  <c r="S1611" i="11"/>
  <c r="V1611" i="11" s="1"/>
  <c r="S1612" i="11"/>
  <c r="V1612" i="11" s="1"/>
  <c r="S1613" i="11"/>
  <c r="S1614" i="11"/>
  <c r="S1615" i="11"/>
  <c r="S1616" i="11"/>
  <c r="V1616" i="11" s="1"/>
  <c r="S1617" i="11"/>
  <c r="V1617" i="11" s="1"/>
  <c r="S1618" i="11"/>
  <c r="V1618" i="11" s="1"/>
  <c r="S1619" i="11"/>
  <c r="V1619" i="11" s="1"/>
  <c r="S1620" i="11"/>
  <c r="V1620" i="11" s="1"/>
  <c r="S1621" i="11"/>
  <c r="V1621" i="11" s="1"/>
  <c r="S1622" i="11"/>
  <c r="V1622" i="11" s="1"/>
  <c r="S1623" i="11"/>
  <c r="V1623" i="11" s="1"/>
  <c r="S1624" i="11"/>
  <c r="V1624" i="11" s="1"/>
  <c r="S1625" i="11"/>
  <c r="S1626" i="11"/>
  <c r="S1627" i="11"/>
  <c r="V1627" i="11" s="1"/>
  <c r="S1628" i="11"/>
  <c r="V1628" i="11" s="1"/>
  <c r="S1629" i="11"/>
  <c r="V1629" i="11" s="1"/>
  <c r="S1630" i="11"/>
  <c r="V1630" i="11" s="1"/>
  <c r="S1631" i="11"/>
  <c r="V1631" i="11" s="1"/>
  <c r="S1632" i="11"/>
  <c r="V1632" i="11" s="1"/>
  <c r="S1633" i="11"/>
  <c r="V1633" i="11" s="1"/>
  <c r="S1634" i="11"/>
  <c r="V1634" i="11" s="1"/>
  <c r="S1635" i="11"/>
  <c r="V1635" i="11" s="1"/>
  <c r="S1636" i="11"/>
  <c r="V1636" i="11" s="1"/>
  <c r="S1637" i="11"/>
  <c r="S1638" i="11"/>
  <c r="S1639" i="11"/>
  <c r="V1639" i="11" s="1"/>
  <c r="S1640" i="11"/>
  <c r="V1640" i="11" s="1"/>
  <c r="S1641" i="11"/>
  <c r="V1641" i="11" s="1"/>
  <c r="S1642" i="11"/>
  <c r="V1642" i="11" s="1"/>
  <c r="S1643" i="11"/>
  <c r="V1643" i="11" s="1"/>
  <c r="S1644" i="11"/>
  <c r="V1644" i="11" s="1"/>
  <c r="S1645" i="11"/>
  <c r="V1645" i="11" s="1"/>
  <c r="S1646" i="11"/>
  <c r="V1646" i="11" s="1"/>
  <c r="S1647" i="11"/>
  <c r="V1647" i="11" s="1"/>
  <c r="S1648" i="11"/>
  <c r="V1648" i="11" s="1"/>
  <c r="S1649" i="11"/>
  <c r="S1650" i="11"/>
  <c r="S1651" i="11"/>
  <c r="V1651" i="11" s="1"/>
  <c r="S1652" i="11"/>
  <c r="V1652" i="11" s="1"/>
  <c r="S1653" i="11"/>
  <c r="V1653" i="11" s="1"/>
  <c r="S1654" i="11"/>
  <c r="V1654" i="11" s="1"/>
  <c r="S1655" i="11"/>
  <c r="V1655" i="11" s="1"/>
  <c r="S1656" i="11"/>
  <c r="V1656" i="11" s="1"/>
  <c r="S1657" i="11"/>
  <c r="V1657" i="11" s="1"/>
  <c r="S1658" i="11"/>
  <c r="V1658" i="11" s="1"/>
  <c r="S1659" i="11"/>
  <c r="V1659" i="11" s="1"/>
  <c r="S1660" i="11"/>
  <c r="V1660" i="11" s="1"/>
  <c r="S1661" i="11"/>
  <c r="S1662" i="11"/>
  <c r="S1663" i="11"/>
  <c r="V1663" i="11" s="1"/>
  <c r="S1664" i="11"/>
  <c r="V1664" i="11" s="1"/>
  <c r="S1665" i="11"/>
  <c r="V1665" i="11" s="1"/>
  <c r="S1666" i="11"/>
  <c r="V1666" i="11" s="1"/>
  <c r="S1667" i="11"/>
  <c r="V1667" i="11" s="1"/>
  <c r="S1668" i="11"/>
  <c r="V1668" i="11" s="1"/>
  <c r="S1669" i="11"/>
  <c r="V1669" i="11" s="1"/>
  <c r="S1670" i="11"/>
  <c r="V1670" i="11" s="1"/>
  <c r="S1671" i="11"/>
  <c r="V1671" i="11" s="1"/>
  <c r="S1672" i="11"/>
  <c r="V1672" i="11" s="1"/>
  <c r="S1673" i="11"/>
  <c r="S1674" i="11"/>
  <c r="S1675" i="11"/>
  <c r="S1676" i="11"/>
  <c r="V1676" i="11" s="1"/>
  <c r="S1677" i="11"/>
  <c r="V1677" i="11" s="1"/>
  <c r="S1678" i="11"/>
  <c r="V1678" i="11" s="1"/>
  <c r="S1679" i="11"/>
  <c r="V1679" i="11" s="1"/>
  <c r="S1680" i="11"/>
  <c r="V1680" i="11" s="1"/>
  <c r="S1681" i="11"/>
  <c r="V1681" i="11" s="1"/>
  <c r="S1682" i="11"/>
  <c r="V1682" i="11" s="1"/>
  <c r="S1683" i="11"/>
  <c r="V1683" i="11" s="1"/>
  <c r="S1684" i="11"/>
  <c r="V1684" i="11" s="1"/>
  <c r="S1685" i="11"/>
  <c r="S1686" i="11"/>
  <c r="S1687" i="11"/>
  <c r="V1687" i="11" s="1"/>
  <c r="S1688" i="11"/>
  <c r="V1688" i="11" s="1"/>
  <c r="S1689" i="11"/>
  <c r="V1689" i="11" s="1"/>
  <c r="S1690" i="11"/>
  <c r="V1690" i="11" s="1"/>
  <c r="S1691" i="11"/>
  <c r="V1691" i="11" s="1"/>
  <c r="S1692" i="11"/>
  <c r="V1692" i="11" s="1"/>
  <c r="S1693" i="11"/>
  <c r="V1693" i="11" s="1"/>
  <c r="S1694" i="11"/>
  <c r="V1694" i="11" s="1"/>
  <c r="S1695" i="11"/>
  <c r="V1695" i="11" s="1"/>
  <c r="S1696" i="11"/>
  <c r="V1696" i="11" s="1"/>
  <c r="S1697" i="11"/>
  <c r="S1698" i="11"/>
  <c r="S1699" i="11"/>
  <c r="V1699" i="11" s="1"/>
  <c r="S1700" i="11"/>
  <c r="V1700" i="11" s="1"/>
  <c r="S1701" i="11"/>
  <c r="V1701" i="11" s="1"/>
  <c r="S1702" i="11"/>
  <c r="V1702" i="11" s="1"/>
  <c r="S1703" i="11"/>
  <c r="V1703" i="11" s="1"/>
  <c r="S1704" i="11"/>
  <c r="V1704" i="11" s="1"/>
  <c r="S1705" i="11"/>
  <c r="V1705" i="11" s="1"/>
  <c r="S1706" i="11"/>
  <c r="V1706" i="11" s="1"/>
  <c r="S1707" i="11"/>
  <c r="V1707" i="11" s="1"/>
  <c r="S1708" i="11"/>
  <c r="V1708" i="11" s="1"/>
  <c r="S1709" i="11"/>
  <c r="S1710" i="11"/>
  <c r="S1711" i="11"/>
  <c r="V1711" i="11" s="1"/>
  <c r="S1712" i="11"/>
  <c r="V1712" i="11" s="1"/>
  <c r="S1713" i="11"/>
  <c r="V1713" i="11" s="1"/>
  <c r="S1714" i="11"/>
  <c r="V1714" i="11" s="1"/>
  <c r="S1715" i="11"/>
  <c r="V1715" i="11" s="1"/>
  <c r="S1716" i="11"/>
  <c r="V1716" i="11" s="1"/>
  <c r="S1717" i="11"/>
  <c r="V1717" i="11" s="1"/>
  <c r="S1718" i="11"/>
  <c r="V1718" i="11" s="1"/>
  <c r="S1719" i="11"/>
  <c r="V1719" i="11" s="1"/>
  <c r="S1720" i="11"/>
  <c r="V1720" i="11" s="1"/>
  <c r="S1721" i="11"/>
  <c r="S1722" i="11"/>
  <c r="S1723" i="11"/>
  <c r="V1723" i="11" s="1"/>
  <c r="S1724" i="11"/>
  <c r="V1724" i="11" s="1"/>
  <c r="S1725" i="11"/>
  <c r="V1725" i="11" s="1"/>
  <c r="S1726" i="11"/>
  <c r="V1726" i="11" s="1"/>
  <c r="S1727" i="11"/>
  <c r="V1727" i="11" s="1"/>
  <c r="S1728" i="11"/>
  <c r="V1728" i="11" s="1"/>
  <c r="S1729" i="11"/>
  <c r="V1729" i="11" s="1"/>
  <c r="S1730" i="11"/>
  <c r="V1730" i="11" s="1"/>
  <c r="S1731" i="11"/>
  <c r="V1731" i="11" s="1"/>
  <c r="S1732" i="11"/>
  <c r="V1732" i="11" s="1"/>
  <c r="S1733" i="11"/>
  <c r="S1734" i="11"/>
  <c r="S1735" i="11"/>
  <c r="S1736" i="11"/>
  <c r="V1736" i="11" s="1"/>
  <c r="S1737" i="11"/>
  <c r="V1737" i="11" s="1"/>
  <c r="S1738" i="11"/>
  <c r="V1738" i="11" s="1"/>
  <c r="S1739" i="11"/>
  <c r="V1739" i="11" s="1"/>
  <c r="S1740" i="11"/>
  <c r="V1740" i="11" s="1"/>
  <c r="S1741" i="11"/>
  <c r="V1741" i="11" s="1"/>
  <c r="S1742" i="11"/>
  <c r="V1742" i="11" s="1"/>
  <c r="S1743" i="11"/>
  <c r="V1743" i="11" s="1"/>
  <c r="S1744" i="11"/>
  <c r="V1744" i="11" s="1"/>
  <c r="S1745" i="11"/>
  <c r="S1746" i="11"/>
  <c r="S1747" i="11"/>
  <c r="V1747" i="11" s="1"/>
  <c r="S1748" i="11"/>
  <c r="V1748" i="11" s="1"/>
  <c r="S1749" i="11"/>
  <c r="V1749" i="11" s="1"/>
  <c r="S1750" i="11"/>
  <c r="V1750" i="11" s="1"/>
  <c r="S1751" i="11"/>
  <c r="V1751" i="11" s="1"/>
  <c r="S1752" i="11"/>
  <c r="V1752" i="11" s="1"/>
  <c r="S1753" i="11"/>
  <c r="V1753" i="11" s="1"/>
  <c r="S1754" i="11"/>
  <c r="V1754" i="11" s="1"/>
  <c r="S1755" i="11"/>
  <c r="V1755" i="11" s="1"/>
  <c r="S1756" i="11"/>
  <c r="V1756" i="11" s="1"/>
  <c r="S1757" i="11"/>
  <c r="S1758" i="11"/>
  <c r="S1759" i="11"/>
  <c r="V1759" i="11" s="1"/>
  <c r="S1760" i="11"/>
  <c r="V1760" i="11" s="1"/>
  <c r="S1761" i="11"/>
  <c r="V1761" i="11" s="1"/>
  <c r="S1762" i="11"/>
  <c r="V1762" i="11" s="1"/>
  <c r="S1763" i="11"/>
  <c r="V1763" i="11" s="1"/>
  <c r="S1764" i="11"/>
  <c r="V1764" i="11" s="1"/>
  <c r="S1765" i="11"/>
  <c r="V1765" i="11" s="1"/>
  <c r="S1766" i="11"/>
  <c r="V1766" i="11" s="1"/>
  <c r="S1767" i="11"/>
  <c r="V1767" i="11" s="1"/>
  <c r="S1768" i="11"/>
  <c r="V1768" i="11" s="1"/>
  <c r="S1769" i="11"/>
  <c r="S1770" i="11"/>
  <c r="S1771" i="11"/>
  <c r="V1771" i="11" s="1"/>
  <c r="S1772" i="11"/>
  <c r="V1772" i="11" s="1"/>
  <c r="S1773" i="11"/>
  <c r="V1773" i="11" s="1"/>
  <c r="S1774" i="11"/>
  <c r="V1774" i="11" s="1"/>
  <c r="S1775" i="11"/>
  <c r="V1775" i="11" s="1"/>
  <c r="S1776" i="11"/>
  <c r="V1776" i="11" s="1"/>
  <c r="S1777" i="11"/>
  <c r="V1777" i="11" s="1"/>
  <c r="S1778" i="11"/>
  <c r="V1778" i="11" s="1"/>
  <c r="S1779" i="11"/>
  <c r="V1779" i="11" s="1"/>
  <c r="S1780" i="11"/>
  <c r="V1780" i="11" s="1"/>
  <c r="S1781" i="11"/>
  <c r="S1782" i="11"/>
  <c r="S1783" i="11"/>
  <c r="V1783" i="11" s="1"/>
  <c r="S1784" i="11"/>
  <c r="V1784" i="11" s="1"/>
  <c r="S1785" i="11"/>
  <c r="V1785" i="11" s="1"/>
  <c r="S1786" i="11"/>
  <c r="V1786" i="11" s="1"/>
  <c r="S1787" i="11"/>
  <c r="V1787" i="11" s="1"/>
  <c r="S1788" i="11"/>
  <c r="V1788" i="11" s="1"/>
  <c r="S1789" i="11"/>
  <c r="V1789" i="11" s="1"/>
  <c r="S1790" i="11"/>
  <c r="V1790" i="11" s="1"/>
  <c r="S1791" i="11"/>
  <c r="V1791" i="11" s="1"/>
  <c r="S1792" i="11"/>
  <c r="V1792" i="11" s="1"/>
  <c r="S1793" i="11"/>
  <c r="S1794" i="11"/>
  <c r="S1795" i="11"/>
  <c r="V1795" i="11" s="1"/>
  <c r="S1796" i="11"/>
  <c r="V1796" i="11" s="1"/>
  <c r="S1797" i="11"/>
  <c r="V1797" i="11" s="1"/>
  <c r="S1798" i="11"/>
  <c r="V1798" i="11" s="1"/>
  <c r="S1799" i="11"/>
  <c r="V1799" i="11" s="1"/>
  <c r="S1800" i="11"/>
  <c r="V1800" i="11" s="1"/>
  <c r="S1801" i="11"/>
  <c r="V1801" i="11" s="1"/>
  <c r="S1802" i="11"/>
  <c r="V1802" i="11" s="1"/>
  <c r="S1803" i="11"/>
  <c r="V1803" i="11" s="1"/>
  <c r="S1804" i="11"/>
  <c r="V1804" i="11" s="1"/>
  <c r="S1805" i="11"/>
  <c r="S1806" i="11"/>
  <c r="S1807" i="11"/>
  <c r="V1807" i="11" s="1"/>
  <c r="S1808" i="11"/>
  <c r="V1808" i="11" s="1"/>
  <c r="S1809" i="11"/>
  <c r="V1809" i="11" s="1"/>
  <c r="S1810" i="11"/>
  <c r="V1810" i="11" s="1"/>
  <c r="S1811" i="11"/>
  <c r="V1811" i="11" s="1"/>
  <c r="S1812" i="11"/>
  <c r="V1812" i="11" s="1"/>
  <c r="S1813" i="11"/>
  <c r="V1813" i="11" s="1"/>
  <c r="S1814" i="11"/>
  <c r="V1814" i="11" s="1"/>
  <c r="S1815" i="11"/>
  <c r="V1815" i="11" s="1"/>
  <c r="S1816" i="11"/>
  <c r="V1816" i="11" s="1"/>
  <c r="S1817" i="11"/>
  <c r="S1818" i="11"/>
  <c r="S1819" i="11"/>
  <c r="V1819" i="11" s="1"/>
  <c r="S1820" i="11"/>
  <c r="V1820" i="11" s="1"/>
  <c r="S1821" i="11"/>
  <c r="V1821" i="11" s="1"/>
  <c r="S1822" i="11"/>
  <c r="V1822" i="11" s="1"/>
  <c r="S1823" i="11"/>
  <c r="V1823" i="11" s="1"/>
  <c r="S1824" i="11"/>
  <c r="V1824" i="11" s="1"/>
  <c r="S1825" i="11"/>
  <c r="V1825" i="11" s="1"/>
  <c r="S1826" i="11"/>
  <c r="V1826" i="11" s="1"/>
  <c r="S1827" i="11"/>
  <c r="V1827" i="11" s="1"/>
  <c r="S1828" i="11"/>
  <c r="V1828" i="11" s="1"/>
  <c r="S1829" i="11"/>
  <c r="S1830" i="11"/>
  <c r="S1831" i="11"/>
  <c r="V1831" i="11" s="1"/>
  <c r="S1832" i="11"/>
  <c r="V1832" i="11" s="1"/>
  <c r="S1833" i="11"/>
  <c r="S1834" i="11"/>
  <c r="S1835" i="11"/>
  <c r="V1835" i="11" s="1"/>
  <c r="S1836" i="11"/>
  <c r="V1836" i="11" s="1"/>
  <c r="S1837" i="11"/>
  <c r="V1837" i="11" s="1"/>
  <c r="S1838" i="11"/>
  <c r="V1838" i="11" s="1"/>
  <c r="S1839" i="11"/>
  <c r="V1839" i="11" s="1"/>
  <c r="S1840" i="11"/>
  <c r="V1840" i="11" s="1"/>
  <c r="S1841" i="11"/>
  <c r="S1842" i="11"/>
  <c r="V1842" i="11" s="1"/>
  <c r="S1843" i="11"/>
  <c r="V1843" i="11" s="1"/>
  <c r="S1844" i="11"/>
  <c r="V1844" i="11" s="1"/>
  <c r="S1845" i="11"/>
  <c r="V1845" i="11" s="1"/>
  <c r="S1846" i="11"/>
  <c r="V1846" i="11" s="1"/>
  <c r="S1847" i="11"/>
  <c r="V1847" i="11" s="1"/>
  <c r="S1848" i="11"/>
  <c r="V1848" i="11" s="1"/>
  <c r="S1849" i="11"/>
  <c r="V1849" i="11" s="1"/>
  <c r="S1850" i="11"/>
  <c r="V1850" i="11" s="1"/>
  <c r="S1851" i="11"/>
  <c r="V1851" i="11" s="1"/>
  <c r="S1852" i="11"/>
  <c r="V1852" i="11" s="1"/>
  <c r="S1853" i="11"/>
  <c r="S1854" i="11"/>
  <c r="S1855" i="11"/>
  <c r="V1855" i="11" s="1"/>
  <c r="S1856" i="11"/>
  <c r="V1856" i="11" s="1"/>
  <c r="S1857" i="11"/>
  <c r="V1857" i="11" s="1"/>
  <c r="S1858" i="11"/>
  <c r="V1858" i="11" s="1"/>
  <c r="S1859" i="11"/>
  <c r="V1859" i="11" s="1"/>
  <c r="S1860" i="11"/>
  <c r="V1860" i="11" s="1"/>
  <c r="S1861" i="11"/>
  <c r="V1861" i="11" s="1"/>
  <c r="S1862" i="11"/>
  <c r="V1862" i="11" s="1"/>
  <c r="S1863" i="11"/>
  <c r="V1863" i="11" s="1"/>
  <c r="S1864" i="11"/>
  <c r="V1864" i="11" s="1"/>
  <c r="S1865" i="11"/>
  <c r="S1866" i="11"/>
  <c r="S1867" i="11"/>
  <c r="S1868" i="11"/>
  <c r="V1868" i="11" s="1"/>
  <c r="S1869" i="11"/>
  <c r="V1869" i="11" s="1"/>
  <c r="S1870" i="11"/>
  <c r="V1870" i="11" s="1"/>
  <c r="S1871" i="11"/>
  <c r="V1871" i="11" s="1"/>
  <c r="S1872" i="11"/>
  <c r="V1872" i="11" s="1"/>
  <c r="S1873" i="11"/>
  <c r="V1873" i="11" s="1"/>
  <c r="S1874" i="11"/>
  <c r="V1874" i="11" s="1"/>
  <c r="S1875" i="11"/>
  <c r="V1875" i="11" s="1"/>
  <c r="S1876" i="11"/>
  <c r="V1876" i="11" s="1"/>
  <c r="S1877" i="11"/>
  <c r="S1878" i="11"/>
  <c r="S1879" i="11"/>
  <c r="V1879" i="11" s="1"/>
  <c r="S1880" i="11"/>
  <c r="V1880" i="11" s="1"/>
  <c r="S1881" i="11"/>
  <c r="V1881" i="11" s="1"/>
  <c r="S1882" i="11"/>
  <c r="V1882" i="11" s="1"/>
  <c r="S1883" i="11"/>
  <c r="V1883" i="11" s="1"/>
  <c r="S1884" i="11"/>
  <c r="V1884" i="11" s="1"/>
  <c r="S1885" i="11"/>
  <c r="V1885" i="11" s="1"/>
  <c r="S1886" i="11"/>
  <c r="V1886" i="11" s="1"/>
  <c r="S1887" i="11"/>
  <c r="V1887" i="11" s="1"/>
  <c r="S1888" i="11"/>
  <c r="V1888" i="11" s="1"/>
  <c r="S1889" i="11"/>
  <c r="S1890" i="11"/>
  <c r="S1891" i="11"/>
  <c r="V1891" i="11" s="1"/>
  <c r="S1892" i="11"/>
  <c r="V1892" i="11" s="1"/>
  <c r="S1893" i="11"/>
  <c r="V1893" i="11" s="1"/>
  <c r="S1894" i="11"/>
  <c r="V1894" i="11" s="1"/>
  <c r="S1895" i="11"/>
  <c r="V1895" i="11" s="1"/>
  <c r="S1896" i="11"/>
  <c r="V1896" i="11" s="1"/>
  <c r="S1897" i="11"/>
  <c r="V1897" i="11" s="1"/>
  <c r="S1898" i="11"/>
  <c r="V1898" i="11" s="1"/>
  <c r="S1899" i="11"/>
  <c r="V1899" i="11" s="1"/>
  <c r="S1900" i="11"/>
  <c r="V1900" i="11" s="1"/>
  <c r="S1901" i="11"/>
  <c r="S1902" i="11"/>
  <c r="S1903" i="11"/>
  <c r="V1903" i="11" s="1"/>
  <c r="S1904" i="11"/>
  <c r="V1904" i="11" s="1"/>
  <c r="S1905" i="11"/>
  <c r="V1905" i="11" s="1"/>
  <c r="S1906" i="11"/>
  <c r="V1906" i="11" s="1"/>
  <c r="S1907" i="11"/>
  <c r="V1907" i="11" s="1"/>
  <c r="S1908" i="11"/>
  <c r="V1908" i="11" s="1"/>
  <c r="S1909" i="11"/>
  <c r="V1909" i="11" s="1"/>
  <c r="S1910" i="11"/>
  <c r="V1910" i="11" s="1"/>
  <c r="S1911" i="11"/>
  <c r="V1911" i="11" s="1"/>
  <c r="S1912" i="11"/>
  <c r="V1912" i="11" s="1"/>
  <c r="S1913" i="11"/>
  <c r="S1914" i="11"/>
  <c r="V1914" i="11" s="1"/>
  <c r="S1915" i="11"/>
  <c r="V1915" i="11" s="1"/>
  <c r="S1916" i="11"/>
  <c r="V1916" i="11" s="1"/>
  <c r="S1917" i="11"/>
  <c r="V1917" i="11" s="1"/>
  <c r="S1918" i="11"/>
  <c r="V1918" i="11" s="1"/>
  <c r="S1919" i="11"/>
  <c r="V1919" i="11" s="1"/>
  <c r="S1920" i="11"/>
  <c r="V1920" i="11" s="1"/>
  <c r="S1921" i="11"/>
  <c r="V1921" i="11" s="1"/>
  <c r="S1922" i="11"/>
  <c r="V1922" i="11" s="1"/>
  <c r="S1923" i="11"/>
  <c r="V1923" i="11" s="1"/>
  <c r="S1924" i="11"/>
  <c r="V1924" i="11" s="1"/>
  <c r="S1925" i="11"/>
  <c r="S1926" i="11"/>
  <c r="S1927" i="11"/>
  <c r="V1927" i="11" s="1"/>
  <c r="S1928" i="11"/>
  <c r="V1928" i="11" s="1"/>
  <c r="S1929" i="11"/>
  <c r="V1929" i="11" s="1"/>
  <c r="S1930" i="11"/>
  <c r="V1930" i="11" s="1"/>
  <c r="S1931" i="11"/>
  <c r="V1931" i="11" s="1"/>
  <c r="S1932" i="11"/>
  <c r="V1932" i="11" s="1"/>
  <c r="S1933" i="11"/>
  <c r="V1933" i="11" s="1"/>
  <c r="S1934" i="11"/>
  <c r="V1934" i="11" s="1"/>
  <c r="S1935" i="11"/>
  <c r="V1935" i="11" s="1"/>
  <c r="S1936" i="11"/>
  <c r="V1936" i="11" s="1"/>
  <c r="S1937" i="11"/>
  <c r="S1938" i="11"/>
  <c r="S1939" i="11"/>
  <c r="V1939" i="11" s="1"/>
  <c r="S1940" i="11"/>
  <c r="V1940" i="11" s="1"/>
  <c r="S1941" i="11"/>
  <c r="S1942" i="11"/>
  <c r="V1942" i="11" s="1"/>
  <c r="S1943" i="11"/>
  <c r="V1943" i="11" s="1"/>
  <c r="S1944" i="11"/>
  <c r="V1944" i="11" s="1"/>
  <c r="S1945" i="11"/>
  <c r="V1945" i="11" s="1"/>
  <c r="S1946" i="11"/>
  <c r="V1946" i="11" s="1"/>
  <c r="S1947" i="11"/>
  <c r="V1947" i="11" s="1"/>
  <c r="S1948" i="11"/>
  <c r="V1948" i="11" s="1"/>
  <c r="S1949" i="11"/>
  <c r="S1950" i="11"/>
  <c r="S1951" i="11"/>
  <c r="V1951" i="11" s="1"/>
  <c r="S1952" i="11"/>
  <c r="V1952" i="11" s="1"/>
  <c r="S1953" i="11"/>
  <c r="V1953" i="11" s="1"/>
  <c r="S1954" i="11"/>
  <c r="V1954" i="11" s="1"/>
  <c r="S1955" i="11"/>
  <c r="V1955" i="11" s="1"/>
  <c r="S1956" i="11"/>
  <c r="V1956" i="11" s="1"/>
  <c r="S1957" i="11"/>
  <c r="V1957" i="11" s="1"/>
  <c r="S1958" i="11"/>
  <c r="V1958" i="11" s="1"/>
  <c r="S1959" i="11"/>
  <c r="V1959" i="11" s="1"/>
  <c r="S1960" i="11"/>
  <c r="V1960" i="11" s="1"/>
  <c r="S1961" i="11"/>
  <c r="S1962" i="11"/>
  <c r="S1963" i="11"/>
  <c r="V1963" i="11" s="1"/>
  <c r="S1964" i="11"/>
  <c r="V1964" i="11" s="1"/>
  <c r="S1965" i="11"/>
  <c r="V1965" i="11" s="1"/>
  <c r="S1966" i="11"/>
  <c r="V1966" i="11" s="1"/>
  <c r="S1967" i="11"/>
  <c r="V1967" i="11" s="1"/>
  <c r="S1968" i="11"/>
  <c r="V1968" i="11" s="1"/>
  <c r="S1969" i="11"/>
  <c r="V1969" i="11" s="1"/>
  <c r="S1970" i="11"/>
  <c r="V1970" i="11" s="1"/>
  <c r="S1971" i="11"/>
  <c r="V1971" i="11" s="1"/>
  <c r="S1972" i="11"/>
  <c r="V1972" i="11" s="1"/>
  <c r="S1973" i="11"/>
  <c r="S1974" i="11"/>
  <c r="S1975" i="11"/>
  <c r="V1975" i="11" s="1"/>
  <c r="S1976" i="11"/>
  <c r="V1976" i="11" s="1"/>
  <c r="S1977" i="11"/>
  <c r="V1977" i="11" s="1"/>
  <c r="S1978" i="11"/>
  <c r="V1978" i="11" s="1"/>
  <c r="S1979" i="11"/>
  <c r="V1979" i="11" s="1"/>
  <c r="S1980" i="11"/>
  <c r="V1980" i="11" s="1"/>
  <c r="S1981" i="11"/>
  <c r="V1981" i="11" s="1"/>
  <c r="S1982" i="11"/>
  <c r="V1982" i="11" s="1"/>
  <c r="S1983" i="11"/>
  <c r="V1983" i="11" s="1"/>
  <c r="S1984" i="11"/>
  <c r="V1984" i="11" s="1"/>
  <c r="S1985" i="11"/>
  <c r="S1986" i="11"/>
  <c r="V1986" i="11" s="1"/>
  <c r="S1987" i="11"/>
  <c r="S1988" i="11"/>
  <c r="V1988" i="11" s="1"/>
  <c r="S1989" i="11"/>
  <c r="V1989" i="11" s="1"/>
  <c r="S1990" i="11"/>
  <c r="V1990" i="11" s="1"/>
  <c r="S1991" i="11"/>
  <c r="V1991" i="11" s="1"/>
  <c r="S1992" i="11"/>
  <c r="V1992" i="11" s="1"/>
  <c r="S1993" i="11"/>
  <c r="V1993" i="11" s="1"/>
  <c r="S1994" i="11"/>
  <c r="V1994" i="11" s="1"/>
  <c r="S1995" i="11"/>
  <c r="V1995" i="11" s="1"/>
  <c r="S1996" i="11"/>
  <c r="V1996" i="11" s="1"/>
  <c r="S1997" i="11"/>
  <c r="S1998" i="11"/>
  <c r="S1999" i="11"/>
  <c r="V1999" i="11" s="1"/>
  <c r="S2000" i="11"/>
  <c r="V2000" i="11" s="1"/>
  <c r="S2001" i="11"/>
  <c r="V2001" i="11" s="1"/>
  <c r="S2002" i="11"/>
  <c r="V2002" i="11" s="1"/>
  <c r="S2003" i="11"/>
  <c r="V2003" i="11" s="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5" i="11"/>
  <c r="T96" i="11"/>
  <c r="T97" i="11"/>
  <c r="T98" i="11"/>
  <c r="T99" i="11"/>
  <c r="T100" i="11"/>
  <c r="T101" i="11"/>
  <c r="T102" i="11"/>
  <c r="T103" i="11"/>
  <c r="T104" i="11"/>
  <c r="T105" i="11"/>
  <c r="T106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0" i="11"/>
  <c r="T151" i="11"/>
  <c r="T152" i="11"/>
  <c r="T153" i="11"/>
  <c r="T154" i="11"/>
  <c r="T155" i="11"/>
  <c r="T156" i="11"/>
  <c r="T157" i="11"/>
  <c r="T158" i="11"/>
  <c r="T159" i="11"/>
  <c r="T160" i="11"/>
  <c r="T161" i="11"/>
  <c r="T162" i="11"/>
  <c r="T163" i="11"/>
  <c r="T164" i="11"/>
  <c r="T165" i="11"/>
  <c r="T166" i="11"/>
  <c r="T167" i="11"/>
  <c r="T168" i="11"/>
  <c r="T169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209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228" i="11"/>
  <c r="T229" i="11"/>
  <c r="T230" i="11"/>
  <c r="T231" i="11"/>
  <c r="T232" i="11"/>
  <c r="T233" i="11"/>
  <c r="T234" i="11"/>
  <c r="T235" i="11"/>
  <c r="T236" i="11"/>
  <c r="T237" i="11"/>
  <c r="T238" i="11"/>
  <c r="T239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254" i="11"/>
  <c r="T255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274" i="11"/>
  <c r="T275" i="11"/>
  <c r="T276" i="11"/>
  <c r="T277" i="11"/>
  <c r="T278" i="11"/>
  <c r="T279" i="11"/>
  <c r="T280" i="11"/>
  <c r="T281" i="11"/>
  <c r="T282" i="11"/>
  <c r="T283" i="11"/>
  <c r="T284" i="11"/>
  <c r="T285" i="11"/>
  <c r="T286" i="11"/>
  <c r="T287" i="11"/>
  <c r="T288" i="11"/>
  <c r="T289" i="11"/>
  <c r="T290" i="11"/>
  <c r="T291" i="11"/>
  <c r="T292" i="11"/>
  <c r="T293" i="11"/>
  <c r="T294" i="11"/>
  <c r="T295" i="11"/>
  <c r="T296" i="11"/>
  <c r="T297" i="11"/>
  <c r="T298" i="11"/>
  <c r="T299" i="11"/>
  <c r="T300" i="11"/>
  <c r="T301" i="11"/>
  <c r="T302" i="11"/>
  <c r="T303" i="11"/>
  <c r="T304" i="11"/>
  <c r="T305" i="11"/>
  <c r="T306" i="11"/>
  <c r="T307" i="11"/>
  <c r="T308" i="11"/>
  <c r="T309" i="11"/>
  <c r="T310" i="11"/>
  <c r="T311" i="11"/>
  <c r="T312" i="11"/>
  <c r="T313" i="11"/>
  <c r="T31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37" i="11"/>
  <c r="T338" i="11"/>
  <c r="T339" i="11"/>
  <c r="T340" i="11"/>
  <c r="T341" i="11"/>
  <c r="T342" i="11"/>
  <c r="T343" i="11"/>
  <c r="T344" i="11"/>
  <c r="T345" i="11"/>
  <c r="T346" i="11"/>
  <c r="T347" i="11"/>
  <c r="T348" i="11"/>
  <c r="T349" i="11"/>
  <c r="T350" i="11"/>
  <c r="T351" i="11"/>
  <c r="T352" i="11"/>
  <c r="T353" i="11"/>
  <c r="T354" i="11"/>
  <c r="T355" i="11"/>
  <c r="T356" i="11"/>
  <c r="T357" i="11"/>
  <c r="T358" i="11"/>
  <c r="T359" i="11"/>
  <c r="T360" i="11"/>
  <c r="T361" i="11"/>
  <c r="T362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385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405" i="11"/>
  <c r="T406" i="11"/>
  <c r="T407" i="11"/>
  <c r="T408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431" i="11"/>
  <c r="T432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55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478" i="11"/>
  <c r="T479" i="11"/>
  <c r="T480" i="11"/>
  <c r="T481" i="11"/>
  <c r="T482" i="11"/>
  <c r="T483" i="11"/>
  <c r="T484" i="11"/>
  <c r="T485" i="11"/>
  <c r="T486" i="11"/>
  <c r="T487" i="11"/>
  <c r="T488" i="11"/>
  <c r="T489" i="11"/>
  <c r="T490" i="11"/>
  <c r="T491" i="11"/>
  <c r="T492" i="11"/>
  <c r="T493" i="11"/>
  <c r="T494" i="11"/>
  <c r="T495" i="11"/>
  <c r="T496" i="11"/>
  <c r="T497" i="11"/>
  <c r="T498" i="11"/>
  <c r="T499" i="11"/>
  <c r="T500" i="11"/>
  <c r="T501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4" i="11"/>
  <c r="T525" i="11"/>
  <c r="T526" i="11"/>
  <c r="T527" i="11"/>
  <c r="T528" i="11"/>
  <c r="T529" i="11"/>
  <c r="T530" i="11"/>
  <c r="T531" i="11"/>
  <c r="T532" i="11"/>
  <c r="T533" i="11"/>
  <c r="T534" i="11"/>
  <c r="T535" i="11"/>
  <c r="T536" i="11"/>
  <c r="T537" i="11"/>
  <c r="T538" i="11"/>
  <c r="T539" i="11"/>
  <c r="T540" i="11"/>
  <c r="T541" i="11"/>
  <c r="T542" i="11"/>
  <c r="T543" i="11"/>
  <c r="T544" i="11"/>
  <c r="T545" i="11"/>
  <c r="T546" i="11"/>
  <c r="T547" i="11"/>
  <c r="T548" i="11"/>
  <c r="T549" i="11"/>
  <c r="T550" i="11"/>
  <c r="T551" i="11"/>
  <c r="T552" i="11"/>
  <c r="T553" i="11"/>
  <c r="T554" i="11"/>
  <c r="T555" i="11"/>
  <c r="T556" i="11"/>
  <c r="T557" i="11"/>
  <c r="T558" i="11"/>
  <c r="T559" i="11"/>
  <c r="T560" i="11"/>
  <c r="T561" i="11"/>
  <c r="T562" i="11"/>
  <c r="T563" i="11"/>
  <c r="T564" i="11"/>
  <c r="T565" i="11"/>
  <c r="T566" i="11"/>
  <c r="T567" i="11"/>
  <c r="T568" i="11"/>
  <c r="T569" i="11"/>
  <c r="T570" i="11"/>
  <c r="T571" i="11"/>
  <c r="T572" i="11"/>
  <c r="T573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593" i="11"/>
  <c r="T594" i="11"/>
  <c r="T595" i="11"/>
  <c r="T596" i="11"/>
  <c r="T597" i="11"/>
  <c r="T598" i="11"/>
  <c r="T599" i="11"/>
  <c r="T600" i="11"/>
  <c r="T601" i="11"/>
  <c r="T602" i="11"/>
  <c r="T603" i="11"/>
  <c r="T604" i="11"/>
  <c r="T605" i="11"/>
  <c r="T606" i="11"/>
  <c r="T607" i="11"/>
  <c r="T608" i="11"/>
  <c r="T609" i="11"/>
  <c r="T610" i="11"/>
  <c r="T611" i="11"/>
  <c r="T612" i="11"/>
  <c r="T613" i="11"/>
  <c r="T614" i="11"/>
  <c r="T615" i="11"/>
  <c r="T616" i="11"/>
  <c r="T617" i="11"/>
  <c r="T618" i="11"/>
  <c r="T619" i="11"/>
  <c r="T620" i="11"/>
  <c r="T621" i="11"/>
  <c r="T622" i="11"/>
  <c r="T623" i="11"/>
  <c r="T624" i="11"/>
  <c r="T625" i="11"/>
  <c r="T626" i="11"/>
  <c r="T627" i="11"/>
  <c r="T628" i="11"/>
  <c r="T629" i="11"/>
  <c r="T630" i="11"/>
  <c r="T631" i="11"/>
  <c r="T632" i="11"/>
  <c r="T633" i="11"/>
  <c r="T634" i="11"/>
  <c r="T635" i="11"/>
  <c r="T636" i="11"/>
  <c r="T637" i="11"/>
  <c r="T638" i="11"/>
  <c r="T639" i="11"/>
  <c r="T640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663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686" i="11"/>
  <c r="T687" i="11"/>
  <c r="T688" i="11"/>
  <c r="T689" i="11"/>
  <c r="T690" i="11"/>
  <c r="T691" i="11"/>
  <c r="T692" i="11"/>
  <c r="T693" i="11"/>
  <c r="T694" i="11"/>
  <c r="T695" i="11"/>
  <c r="T696" i="11"/>
  <c r="T697" i="11"/>
  <c r="T698" i="11"/>
  <c r="T699" i="11"/>
  <c r="T700" i="11"/>
  <c r="T701" i="11"/>
  <c r="T702" i="11"/>
  <c r="T703" i="11"/>
  <c r="T704" i="11"/>
  <c r="T705" i="11"/>
  <c r="T706" i="11"/>
  <c r="T707" i="11"/>
  <c r="T708" i="11"/>
  <c r="T709" i="11"/>
  <c r="T710" i="11"/>
  <c r="T711" i="11"/>
  <c r="T712" i="11"/>
  <c r="T713" i="11"/>
  <c r="T714" i="11"/>
  <c r="T715" i="11"/>
  <c r="T716" i="11"/>
  <c r="T717" i="11"/>
  <c r="T718" i="11"/>
  <c r="T719" i="11"/>
  <c r="T720" i="11"/>
  <c r="T721" i="11"/>
  <c r="T722" i="11"/>
  <c r="T723" i="11"/>
  <c r="T724" i="11"/>
  <c r="T725" i="11"/>
  <c r="T726" i="11"/>
  <c r="T727" i="11"/>
  <c r="T728" i="11"/>
  <c r="T729" i="11"/>
  <c r="T730" i="11"/>
  <c r="T731" i="11"/>
  <c r="T73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5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778" i="11"/>
  <c r="T779" i="11"/>
  <c r="T780" i="11"/>
  <c r="T781" i="11"/>
  <c r="T782" i="11"/>
  <c r="T783" i="11"/>
  <c r="T784" i="11"/>
  <c r="T785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09" i="11"/>
  <c r="T810" i="11"/>
  <c r="T811" i="11"/>
  <c r="T812" i="11"/>
  <c r="T813" i="11"/>
  <c r="T814" i="11"/>
  <c r="T815" i="11"/>
  <c r="T816" i="11"/>
  <c r="T817" i="11"/>
  <c r="T818" i="11"/>
  <c r="T819" i="11"/>
  <c r="T820" i="11"/>
  <c r="T821" i="11"/>
  <c r="T822" i="11"/>
  <c r="T823" i="11"/>
  <c r="T824" i="11"/>
  <c r="T825" i="11"/>
  <c r="T826" i="11"/>
  <c r="T827" i="11"/>
  <c r="T828" i="11"/>
  <c r="T829" i="11"/>
  <c r="T830" i="11"/>
  <c r="T831" i="11"/>
  <c r="T832" i="11"/>
  <c r="T833" i="11"/>
  <c r="T834" i="11"/>
  <c r="T835" i="11"/>
  <c r="T836" i="11"/>
  <c r="T837" i="11"/>
  <c r="T838" i="11"/>
  <c r="T839" i="11"/>
  <c r="T840" i="11"/>
  <c r="T841" i="11"/>
  <c r="T842" i="11"/>
  <c r="T843" i="11"/>
  <c r="T844" i="11"/>
  <c r="T845" i="11"/>
  <c r="T846" i="11"/>
  <c r="T847" i="11"/>
  <c r="T848" i="11"/>
  <c r="T849" i="11"/>
  <c r="T850" i="11"/>
  <c r="T851" i="11"/>
  <c r="T852" i="11"/>
  <c r="T853" i="11"/>
  <c r="T854" i="11"/>
  <c r="T855" i="11"/>
  <c r="T856" i="11"/>
  <c r="T857" i="11"/>
  <c r="T858" i="11"/>
  <c r="T859" i="11"/>
  <c r="T860" i="11"/>
  <c r="T861" i="11"/>
  <c r="T862" i="11"/>
  <c r="T863" i="11"/>
  <c r="T864" i="11"/>
  <c r="T865" i="11"/>
  <c r="T866" i="11"/>
  <c r="T867" i="11"/>
  <c r="T868" i="11"/>
  <c r="T869" i="11"/>
  <c r="T870" i="11"/>
  <c r="T871" i="11"/>
  <c r="T872" i="11"/>
  <c r="T873" i="11"/>
  <c r="T874" i="11"/>
  <c r="T875" i="11"/>
  <c r="T876" i="11"/>
  <c r="T877" i="11"/>
  <c r="T878" i="11"/>
  <c r="T879" i="11"/>
  <c r="T880" i="11"/>
  <c r="T881" i="11"/>
  <c r="T882" i="11"/>
  <c r="T883" i="11"/>
  <c r="T884" i="11"/>
  <c r="T885" i="11"/>
  <c r="T886" i="11"/>
  <c r="T887" i="11"/>
  <c r="T888" i="11"/>
  <c r="T889" i="11"/>
  <c r="T890" i="11"/>
  <c r="T891" i="11"/>
  <c r="T892" i="11"/>
  <c r="T893" i="11"/>
  <c r="T894" i="11"/>
  <c r="T895" i="11"/>
  <c r="T896" i="11"/>
  <c r="T897" i="11"/>
  <c r="T898" i="11"/>
  <c r="T899" i="11"/>
  <c r="T900" i="11"/>
  <c r="T901" i="11"/>
  <c r="T902" i="11"/>
  <c r="T903" i="11"/>
  <c r="T904" i="11"/>
  <c r="T905" i="11"/>
  <c r="T906" i="11"/>
  <c r="T907" i="11"/>
  <c r="T908" i="11"/>
  <c r="T909" i="11"/>
  <c r="T910" i="11"/>
  <c r="T911" i="11"/>
  <c r="T912" i="11"/>
  <c r="T913" i="11"/>
  <c r="T914" i="11"/>
  <c r="T915" i="11"/>
  <c r="T916" i="11"/>
  <c r="T917" i="11"/>
  <c r="T918" i="11"/>
  <c r="T919" i="11"/>
  <c r="T920" i="11"/>
  <c r="T921" i="11"/>
  <c r="T922" i="11"/>
  <c r="T923" i="11"/>
  <c r="T924" i="11"/>
  <c r="T925" i="11"/>
  <c r="T926" i="11"/>
  <c r="T927" i="11"/>
  <c r="T928" i="11"/>
  <c r="T929" i="11"/>
  <c r="T930" i="11"/>
  <c r="T931" i="11"/>
  <c r="T932" i="11"/>
  <c r="T933" i="11"/>
  <c r="T934" i="11"/>
  <c r="T935" i="11"/>
  <c r="T936" i="11"/>
  <c r="T937" i="11"/>
  <c r="T938" i="11"/>
  <c r="T939" i="11"/>
  <c r="T940" i="11"/>
  <c r="T941" i="11"/>
  <c r="T942" i="11"/>
  <c r="T943" i="11"/>
  <c r="T944" i="11"/>
  <c r="T945" i="11"/>
  <c r="T946" i="11"/>
  <c r="T947" i="11"/>
  <c r="T948" i="11"/>
  <c r="T949" i="11"/>
  <c r="T950" i="11"/>
  <c r="T951" i="11"/>
  <c r="T952" i="11"/>
  <c r="T953" i="11"/>
  <c r="T954" i="11"/>
  <c r="T955" i="11"/>
  <c r="T956" i="11"/>
  <c r="T957" i="11"/>
  <c r="T958" i="11"/>
  <c r="T959" i="11"/>
  <c r="T960" i="11"/>
  <c r="T961" i="11"/>
  <c r="T962" i="11"/>
  <c r="T963" i="11"/>
  <c r="T964" i="11"/>
  <c r="T965" i="11"/>
  <c r="T966" i="11"/>
  <c r="T967" i="11"/>
  <c r="T968" i="11"/>
  <c r="T969" i="11"/>
  <c r="T970" i="11"/>
  <c r="T971" i="11"/>
  <c r="T972" i="11"/>
  <c r="T973" i="11"/>
  <c r="T974" i="11"/>
  <c r="T975" i="11"/>
  <c r="T976" i="11"/>
  <c r="T977" i="11"/>
  <c r="T978" i="11"/>
  <c r="T979" i="11"/>
  <c r="T980" i="11"/>
  <c r="T981" i="11"/>
  <c r="T982" i="11"/>
  <c r="T983" i="11"/>
  <c r="T984" i="11"/>
  <c r="T985" i="11"/>
  <c r="T986" i="11"/>
  <c r="T987" i="11"/>
  <c r="T988" i="11"/>
  <c r="T989" i="11"/>
  <c r="T990" i="11"/>
  <c r="T991" i="11"/>
  <c r="T992" i="11"/>
  <c r="T993" i="11"/>
  <c r="T994" i="11"/>
  <c r="T995" i="11"/>
  <c r="T996" i="11"/>
  <c r="T997" i="11"/>
  <c r="T998" i="11"/>
  <c r="T999" i="11"/>
  <c r="T1000" i="11"/>
  <c r="T1001" i="11"/>
  <c r="T1002" i="11"/>
  <c r="T1003" i="11"/>
  <c r="T1004" i="11"/>
  <c r="T1005" i="11"/>
  <c r="T1006" i="11"/>
  <c r="T1007" i="11"/>
  <c r="T1008" i="11"/>
  <c r="T1009" i="11"/>
  <c r="T1010" i="11"/>
  <c r="T1011" i="11"/>
  <c r="T1012" i="11"/>
  <c r="T1013" i="11"/>
  <c r="T1014" i="11"/>
  <c r="T1015" i="11"/>
  <c r="T1016" i="11"/>
  <c r="T1017" i="11"/>
  <c r="T1018" i="11"/>
  <c r="T1019" i="11"/>
  <c r="T1020" i="11"/>
  <c r="T1021" i="11"/>
  <c r="T1022" i="11"/>
  <c r="T1023" i="11"/>
  <c r="T1024" i="11"/>
  <c r="T1025" i="11"/>
  <c r="T1026" i="11"/>
  <c r="T1027" i="11"/>
  <c r="T1028" i="11"/>
  <c r="T1029" i="11"/>
  <c r="T1030" i="11"/>
  <c r="T1031" i="11"/>
  <c r="T1032" i="11"/>
  <c r="T1033" i="11"/>
  <c r="T1034" i="11"/>
  <c r="T1035" i="11"/>
  <c r="T1036" i="11"/>
  <c r="T1037" i="11"/>
  <c r="T1038" i="11"/>
  <c r="T1039" i="11"/>
  <c r="T1040" i="11"/>
  <c r="T1041" i="11"/>
  <c r="T1042" i="11"/>
  <c r="T1043" i="11"/>
  <c r="T1044" i="11"/>
  <c r="T1045" i="11"/>
  <c r="T1046" i="11"/>
  <c r="T1047" i="11"/>
  <c r="T1048" i="11"/>
  <c r="T1049" i="11"/>
  <c r="T1050" i="11"/>
  <c r="T1051" i="11"/>
  <c r="T1052" i="11"/>
  <c r="T1053" i="11"/>
  <c r="T1054" i="11"/>
  <c r="T1055" i="11"/>
  <c r="T1056" i="11"/>
  <c r="T1057" i="11"/>
  <c r="T1058" i="11"/>
  <c r="T1059" i="11"/>
  <c r="T1060" i="11"/>
  <c r="T1061" i="11"/>
  <c r="T1062" i="11"/>
  <c r="T1063" i="11"/>
  <c r="T1064" i="11"/>
  <c r="T1065" i="11"/>
  <c r="T1066" i="11"/>
  <c r="T1067" i="11"/>
  <c r="T1068" i="11"/>
  <c r="T1069" i="11"/>
  <c r="T1070" i="11"/>
  <c r="T1071" i="11"/>
  <c r="T1072" i="11"/>
  <c r="T1073" i="11"/>
  <c r="T1074" i="11"/>
  <c r="T1075" i="11"/>
  <c r="T1076" i="11"/>
  <c r="T1077" i="11"/>
  <c r="T1078" i="11"/>
  <c r="T1079" i="11"/>
  <c r="T1080" i="11"/>
  <c r="T1081" i="11"/>
  <c r="T1082" i="11"/>
  <c r="T1083" i="11"/>
  <c r="T1084" i="11"/>
  <c r="T1085" i="11"/>
  <c r="T1086" i="11"/>
  <c r="T1087" i="11"/>
  <c r="T1088" i="11"/>
  <c r="T1089" i="11"/>
  <c r="T1090" i="11"/>
  <c r="T1091" i="11"/>
  <c r="T1092" i="11"/>
  <c r="T1093" i="11"/>
  <c r="T1094" i="11"/>
  <c r="T1095" i="11"/>
  <c r="T1096" i="11"/>
  <c r="T1097" i="11"/>
  <c r="T1098" i="11"/>
  <c r="T1099" i="11"/>
  <c r="T1100" i="11"/>
  <c r="T1101" i="11"/>
  <c r="T1102" i="11"/>
  <c r="T1103" i="11"/>
  <c r="T1104" i="11"/>
  <c r="T1105" i="11"/>
  <c r="T1106" i="11"/>
  <c r="T1107" i="11"/>
  <c r="T1108" i="11"/>
  <c r="T1109" i="11"/>
  <c r="T1110" i="11"/>
  <c r="T1111" i="11"/>
  <c r="T1112" i="11"/>
  <c r="T1113" i="11"/>
  <c r="T1114" i="11"/>
  <c r="T1115" i="11"/>
  <c r="T1116" i="11"/>
  <c r="T1117" i="11"/>
  <c r="T1118" i="11"/>
  <c r="T1119" i="11"/>
  <c r="T1120" i="11"/>
  <c r="T1121" i="11"/>
  <c r="T1122" i="11"/>
  <c r="T1123" i="11"/>
  <c r="T1124" i="11"/>
  <c r="T1125" i="11"/>
  <c r="T1126" i="11"/>
  <c r="T1127" i="11"/>
  <c r="T1128" i="11"/>
  <c r="T1129" i="11"/>
  <c r="T1130" i="11"/>
  <c r="T1131" i="11"/>
  <c r="T1132" i="11"/>
  <c r="T1133" i="11"/>
  <c r="T1134" i="11"/>
  <c r="T1135" i="11"/>
  <c r="T1136" i="11"/>
  <c r="T1137" i="11"/>
  <c r="T1138" i="11"/>
  <c r="T1139" i="11"/>
  <c r="T1140" i="11"/>
  <c r="T1141" i="11"/>
  <c r="T1142" i="11"/>
  <c r="T1143" i="11"/>
  <c r="T1144" i="11"/>
  <c r="T1145" i="11"/>
  <c r="T1146" i="11"/>
  <c r="T1147" i="11"/>
  <c r="T1148" i="11"/>
  <c r="T1149" i="11"/>
  <c r="T1150" i="11"/>
  <c r="T1151" i="11"/>
  <c r="T1152" i="11"/>
  <c r="T1153" i="11"/>
  <c r="T1154" i="11"/>
  <c r="T1155" i="11"/>
  <c r="T1156" i="11"/>
  <c r="T1157" i="11"/>
  <c r="T1158" i="11"/>
  <c r="T1159" i="11"/>
  <c r="T1160" i="11"/>
  <c r="T1161" i="11"/>
  <c r="T1162" i="11"/>
  <c r="T1163" i="11"/>
  <c r="T1164" i="11"/>
  <c r="T1165" i="11"/>
  <c r="T1166" i="11"/>
  <c r="T1167" i="11"/>
  <c r="T1168" i="11"/>
  <c r="T1169" i="11"/>
  <c r="T1170" i="11"/>
  <c r="T1171" i="11"/>
  <c r="T1172" i="11"/>
  <c r="T1173" i="11"/>
  <c r="T1174" i="11"/>
  <c r="T1175" i="11"/>
  <c r="T1176" i="11"/>
  <c r="T1177" i="11"/>
  <c r="T1178" i="11"/>
  <c r="T1179" i="11"/>
  <c r="T1180" i="11"/>
  <c r="T1181" i="11"/>
  <c r="T1182" i="11"/>
  <c r="T1183" i="11"/>
  <c r="T1184" i="11"/>
  <c r="T1185" i="11"/>
  <c r="T1186" i="11"/>
  <c r="T1187" i="11"/>
  <c r="T1188" i="11"/>
  <c r="T1189" i="11"/>
  <c r="T1190" i="11"/>
  <c r="T1191" i="11"/>
  <c r="T1192" i="11"/>
  <c r="T1193" i="11"/>
  <c r="T1194" i="11"/>
  <c r="T1195" i="11"/>
  <c r="T1196" i="11"/>
  <c r="T1197" i="11"/>
  <c r="T1198" i="11"/>
  <c r="T1199" i="11"/>
  <c r="T1200" i="11"/>
  <c r="T1201" i="11"/>
  <c r="T1202" i="11"/>
  <c r="T1203" i="11"/>
  <c r="T1204" i="11"/>
  <c r="T1205" i="11"/>
  <c r="T1206" i="11"/>
  <c r="T1207" i="11"/>
  <c r="T1208" i="11"/>
  <c r="T1209" i="11"/>
  <c r="T1210" i="11"/>
  <c r="T1211" i="11"/>
  <c r="T1212" i="11"/>
  <c r="T1213" i="11"/>
  <c r="T1214" i="11"/>
  <c r="T1215" i="11"/>
  <c r="T1216" i="11"/>
  <c r="T1217" i="11"/>
  <c r="T1218" i="11"/>
  <c r="T1219" i="11"/>
  <c r="T1220" i="11"/>
  <c r="T1221" i="11"/>
  <c r="T1222" i="11"/>
  <c r="T1223" i="11"/>
  <c r="T1224" i="11"/>
  <c r="T1225" i="11"/>
  <c r="T1226" i="11"/>
  <c r="T1227" i="11"/>
  <c r="T1228" i="11"/>
  <c r="T1229" i="11"/>
  <c r="T1230" i="11"/>
  <c r="T1231" i="11"/>
  <c r="T1232" i="11"/>
  <c r="T1233" i="11"/>
  <c r="T1234" i="11"/>
  <c r="T1235" i="11"/>
  <c r="T1236" i="11"/>
  <c r="T1237" i="11"/>
  <c r="T1238" i="11"/>
  <c r="T1239" i="11"/>
  <c r="T1240" i="11"/>
  <c r="T1241" i="11"/>
  <c r="T1242" i="11"/>
  <c r="T1243" i="11"/>
  <c r="T1244" i="11"/>
  <c r="T1245" i="11"/>
  <c r="T1246" i="11"/>
  <c r="T1247" i="11"/>
  <c r="T1248" i="11"/>
  <c r="T1249" i="11"/>
  <c r="T1250" i="11"/>
  <c r="T1251" i="11"/>
  <c r="T1252" i="11"/>
  <c r="T1253" i="11"/>
  <c r="T1254" i="11"/>
  <c r="T1255" i="11"/>
  <c r="T1256" i="11"/>
  <c r="T1257" i="11"/>
  <c r="T1258" i="11"/>
  <c r="T1259" i="11"/>
  <c r="T1260" i="11"/>
  <c r="T1261" i="11"/>
  <c r="T1262" i="11"/>
  <c r="T1263" i="11"/>
  <c r="T1264" i="11"/>
  <c r="T1265" i="11"/>
  <c r="T1266" i="11"/>
  <c r="T1267" i="11"/>
  <c r="T1268" i="11"/>
  <c r="T1269" i="11"/>
  <c r="T1270" i="11"/>
  <c r="T1271" i="11"/>
  <c r="T1272" i="11"/>
  <c r="T1273" i="11"/>
  <c r="T1274" i="11"/>
  <c r="T1275" i="11"/>
  <c r="T1276" i="11"/>
  <c r="T1277" i="11"/>
  <c r="T1278" i="11"/>
  <c r="T1279" i="11"/>
  <c r="T1280" i="11"/>
  <c r="T1281" i="11"/>
  <c r="T1282" i="11"/>
  <c r="T1283" i="11"/>
  <c r="T1284" i="11"/>
  <c r="T1285" i="11"/>
  <c r="T1286" i="11"/>
  <c r="T1287" i="11"/>
  <c r="T1288" i="11"/>
  <c r="T1289" i="11"/>
  <c r="T1290" i="11"/>
  <c r="T1291" i="11"/>
  <c r="T1292" i="11"/>
  <c r="T1293" i="11"/>
  <c r="T1294" i="11"/>
  <c r="T1295" i="11"/>
  <c r="T1296" i="11"/>
  <c r="T1297" i="11"/>
  <c r="T1298" i="11"/>
  <c r="T1299" i="11"/>
  <c r="T1300" i="11"/>
  <c r="T1301" i="11"/>
  <c r="T1302" i="11"/>
  <c r="T1303" i="11"/>
  <c r="T1304" i="11"/>
  <c r="T1305" i="11"/>
  <c r="T1306" i="11"/>
  <c r="T1307" i="11"/>
  <c r="T1308" i="11"/>
  <c r="T1309" i="11"/>
  <c r="T1310" i="11"/>
  <c r="T1311" i="11"/>
  <c r="T1312" i="11"/>
  <c r="T1313" i="11"/>
  <c r="T1314" i="11"/>
  <c r="T1315" i="11"/>
  <c r="T1316" i="11"/>
  <c r="T1317" i="11"/>
  <c r="T1318" i="11"/>
  <c r="T1319" i="11"/>
  <c r="T1320" i="11"/>
  <c r="T1321" i="11"/>
  <c r="T1322" i="11"/>
  <c r="T1323" i="11"/>
  <c r="T1324" i="11"/>
  <c r="T1325" i="11"/>
  <c r="T1326" i="11"/>
  <c r="T1327" i="11"/>
  <c r="T1328" i="11"/>
  <c r="T1329" i="11"/>
  <c r="T1330" i="11"/>
  <c r="T1331" i="11"/>
  <c r="T1332" i="11"/>
  <c r="T1333" i="11"/>
  <c r="T1334" i="11"/>
  <c r="T1335" i="11"/>
  <c r="T1336" i="11"/>
  <c r="T1337" i="11"/>
  <c r="T1338" i="11"/>
  <c r="T1339" i="11"/>
  <c r="T1340" i="11"/>
  <c r="T1341" i="11"/>
  <c r="T1342" i="11"/>
  <c r="T1343" i="11"/>
  <c r="T1344" i="11"/>
  <c r="T1345" i="11"/>
  <c r="T1346" i="11"/>
  <c r="T1347" i="11"/>
  <c r="T1348" i="11"/>
  <c r="T1349" i="11"/>
  <c r="T1350" i="11"/>
  <c r="T1351" i="11"/>
  <c r="T1352" i="11"/>
  <c r="T1353" i="11"/>
  <c r="T1354" i="11"/>
  <c r="T1355" i="11"/>
  <c r="T1356" i="11"/>
  <c r="T1357" i="11"/>
  <c r="T1358" i="11"/>
  <c r="T1359" i="11"/>
  <c r="T1360" i="11"/>
  <c r="T1361" i="11"/>
  <c r="T1362" i="11"/>
  <c r="T1363" i="11"/>
  <c r="T1364" i="11"/>
  <c r="T1365" i="11"/>
  <c r="T1366" i="11"/>
  <c r="T1367" i="11"/>
  <c r="T1368" i="11"/>
  <c r="T1369" i="11"/>
  <c r="T1370" i="11"/>
  <c r="T1371" i="11"/>
  <c r="T1372" i="11"/>
  <c r="T1373" i="11"/>
  <c r="T1374" i="11"/>
  <c r="T1375" i="11"/>
  <c r="T1376" i="11"/>
  <c r="T1377" i="11"/>
  <c r="T1378" i="11"/>
  <c r="T1379" i="11"/>
  <c r="T1380" i="11"/>
  <c r="T1381" i="11"/>
  <c r="T1382" i="11"/>
  <c r="T1383" i="11"/>
  <c r="T1384" i="11"/>
  <c r="T1385" i="11"/>
  <c r="T1386" i="11"/>
  <c r="T1387" i="11"/>
  <c r="T1388" i="11"/>
  <c r="T1389" i="11"/>
  <c r="T1390" i="11"/>
  <c r="T1391" i="11"/>
  <c r="T1392" i="11"/>
  <c r="T1393" i="11"/>
  <c r="T1394" i="11"/>
  <c r="T1395" i="11"/>
  <c r="T1396" i="11"/>
  <c r="T1397" i="11"/>
  <c r="T1398" i="11"/>
  <c r="T1399" i="11"/>
  <c r="T1400" i="11"/>
  <c r="T1401" i="11"/>
  <c r="T1402" i="11"/>
  <c r="T1403" i="11"/>
  <c r="T1404" i="11"/>
  <c r="T1405" i="11"/>
  <c r="T1406" i="11"/>
  <c r="T1407" i="11"/>
  <c r="T1408" i="11"/>
  <c r="T1409" i="11"/>
  <c r="T1410" i="11"/>
  <c r="T1411" i="11"/>
  <c r="T1412" i="11"/>
  <c r="T1413" i="11"/>
  <c r="T1414" i="11"/>
  <c r="T1415" i="11"/>
  <c r="T1416" i="11"/>
  <c r="T1417" i="11"/>
  <c r="T1418" i="11"/>
  <c r="T1419" i="11"/>
  <c r="T1420" i="11"/>
  <c r="T1421" i="11"/>
  <c r="T1422" i="11"/>
  <c r="T1423" i="11"/>
  <c r="T1424" i="11"/>
  <c r="T1425" i="11"/>
  <c r="T1426" i="11"/>
  <c r="T1427" i="11"/>
  <c r="T1428" i="11"/>
  <c r="T1429" i="11"/>
  <c r="T1430" i="11"/>
  <c r="T1431" i="11"/>
  <c r="T1432" i="11"/>
  <c r="T1433" i="11"/>
  <c r="T1434" i="11"/>
  <c r="T1435" i="11"/>
  <c r="T1436" i="11"/>
  <c r="T1437" i="11"/>
  <c r="T1438" i="11"/>
  <c r="T1439" i="11"/>
  <c r="T1440" i="11"/>
  <c r="T1441" i="11"/>
  <c r="T1442" i="11"/>
  <c r="T1443" i="11"/>
  <c r="T1444" i="11"/>
  <c r="T1445" i="11"/>
  <c r="T1446" i="11"/>
  <c r="T1447" i="11"/>
  <c r="T1448" i="11"/>
  <c r="T1449" i="11"/>
  <c r="T1450" i="11"/>
  <c r="T1451" i="11"/>
  <c r="T1452" i="11"/>
  <c r="T1453" i="11"/>
  <c r="T1454" i="11"/>
  <c r="T1455" i="11"/>
  <c r="T1456" i="11"/>
  <c r="T1457" i="11"/>
  <c r="T1458" i="11"/>
  <c r="T1459" i="11"/>
  <c r="T1460" i="11"/>
  <c r="T1461" i="11"/>
  <c r="T1462" i="11"/>
  <c r="T1463" i="11"/>
  <c r="T1464" i="11"/>
  <c r="T1465" i="11"/>
  <c r="T1466" i="11"/>
  <c r="T1467" i="11"/>
  <c r="T1468" i="11"/>
  <c r="T1469" i="11"/>
  <c r="T1470" i="11"/>
  <c r="T1471" i="11"/>
  <c r="T1472" i="11"/>
  <c r="T1473" i="11"/>
  <c r="T1474" i="11"/>
  <c r="T1475" i="11"/>
  <c r="T1476" i="11"/>
  <c r="T1477" i="11"/>
  <c r="T1478" i="11"/>
  <c r="T1479" i="11"/>
  <c r="T1480" i="11"/>
  <c r="T1481" i="11"/>
  <c r="T1482" i="11"/>
  <c r="T1483" i="11"/>
  <c r="T1484" i="11"/>
  <c r="T1485" i="11"/>
  <c r="T1486" i="11"/>
  <c r="T1487" i="11"/>
  <c r="T1488" i="11"/>
  <c r="T1489" i="11"/>
  <c r="T1490" i="11"/>
  <c r="T1491" i="11"/>
  <c r="T1492" i="11"/>
  <c r="T1493" i="11"/>
  <c r="T1494" i="11"/>
  <c r="T1495" i="11"/>
  <c r="T1496" i="11"/>
  <c r="T1497" i="11"/>
  <c r="T1498" i="11"/>
  <c r="T1499" i="11"/>
  <c r="T1500" i="11"/>
  <c r="T1501" i="11"/>
  <c r="T1502" i="11"/>
  <c r="T1503" i="11"/>
  <c r="T1504" i="11"/>
  <c r="T1505" i="11"/>
  <c r="T1506" i="11"/>
  <c r="T1507" i="11"/>
  <c r="T1508" i="11"/>
  <c r="T1509" i="11"/>
  <c r="T1510" i="11"/>
  <c r="T1511" i="11"/>
  <c r="T1512" i="11"/>
  <c r="T1513" i="11"/>
  <c r="T1514" i="11"/>
  <c r="T1515" i="11"/>
  <c r="T1516" i="11"/>
  <c r="T1517" i="11"/>
  <c r="T1518" i="11"/>
  <c r="T1519" i="11"/>
  <c r="T1520" i="11"/>
  <c r="T1521" i="11"/>
  <c r="T1522" i="11"/>
  <c r="T1523" i="11"/>
  <c r="T1524" i="11"/>
  <c r="T1525" i="11"/>
  <c r="T1526" i="11"/>
  <c r="T1527" i="11"/>
  <c r="T1528" i="11"/>
  <c r="T1529" i="11"/>
  <c r="T1530" i="11"/>
  <c r="T1531" i="11"/>
  <c r="T1532" i="11"/>
  <c r="T1533" i="11"/>
  <c r="T1534" i="11"/>
  <c r="T1535" i="11"/>
  <c r="T1536" i="11"/>
  <c r="T1537" i="11"/>
  <c r="T1538" i="11"/>
  <c r="T1539" i="11"/>
  <c r="T1540" i="11"/>
  <c r="T1541" i="11"/>
  <c r="T1542" i="11"/>
  <c r="T1543" i="11"/>
  <c r="T1544" i="11"/>
  <c r="T1545" i="11"/>
  <c r="T1546" i="11"/>
  <c r="T1547" i="11"/>
  <c r="T1548" i="11"/>
  <c r="T1549" i="11"/>
  <c r="T1550" i="11"/>
  <c r="T1551" i="11"/>
  <c r="T1552" i="11"/>
  <c r="T1553" i="11"/>
  <c r="T1554" i="11"/>
  <c r="T1555" i="11"/>
  <c r="T1556" i="11"/>
  <c r="T1557" i="11"/>
  <c r="T1558" i="11"/>
  <c r="T1559" i="11"/>
  <c r="T1560" i="11"/>
  <c r="T1561" i="11"/>
  <c r="T1562" i="11"/>
  <c r="T1563" i="11"/>
  <c r="T1564" i="11"/>
  <c r="T1565" i="11"/>
  <c r="T1566" i="11"/>
  <c r="T1567" i="11"/>
  <c r="T1568" i="11"/>
  <c r="T1569" i="11"/>
  <c r="T1570" i="11"/>
  <c r="T1571" i="11"/>
  <c r="T1572" i="11"/>
  <c r="T1573" i="11"/>
  <c r="T1574" i="11"/>
  <c r="T1575" i="11"/>
  <c r="T1576" i="11"/>
  <c r="T1577" i="11"/>
  <c r="T1578" i="11"/>
  <c r="T1579" i="11"/>
  <c r="T1580" i="11"/>
  <c r="T1581" i="11"/>
  <c r="T1582" i="11"/>
  <c r="T1583" i="11"/>
  <c r="T1584" i="11"/>
  <c r="T1585" i="11"/>
  <c r="T1586" i="11"/>
  <c r="T1587" i="11"/>
  <c r="T1588" i="11"/>
  <c r="T1589" i="11"/>
  <c r="T1590" i="11"/>
  <c r="T1591" i="11"/>
  <c r="T1592" i="11"/>
  <c r="T1593" i="11"/>
  <c r="T1594" i="11"/>
  <c r="T1595" i="11"/>
  <c r="T1596" i="11"/>
  <c r="T1597" i="11"/>
  <c r="T1598" i="11"/>
  <c r="T1599" i="11"/>
  <c r="T1600" i="11"/>
  <c r="T1601" i="11"/>
  <c r="T1602" i="11"/>
  <c r="T1603" i="11"/>
  <c r="T1604" i="11"/>
  <c r="T1605" i="11"/>
  <c r="T1606" i="11"/>
  <c r="T1607" i="11"/>
  <c r="T1608" i="11"/>
  <c r="T1609" i="11"/>
  <c r="T1610" i="11"/>
  <c r="T1611" i="11"/>
  <c r="T1612" i="11"/>
  <c r="T1613" i="11"/>
  <c r="T1614" i="11"/>
  <c r="T1615" i="11"/>
  <c r="T1616" i="11"/>
  <c r="T1617" i="11"/>
  <c r="T1618" i="11"/>
  <c r="T1619" i="11"/>
  <c r="T1620" i="11"/>
  <c r="T1621" i="11"/>
  <c r="T1622" i="11"/>
  <c r="T1623" i="11"/>
  <c r="T1624" i="11"/>
  <c r="T1625" i="11"/>
  <c r="T1626" i="11"/>
  <c r="T1627" i="11"/>
  <c r="T1628" i="11"/>
  <c r="T1629" i="11"/>
  <c r="T1630" i="11"/>
  <c r="T1631" i="11"/>
  <c r="T1632" i="11"/>
  <c r="T1633" i="11"/>
  <c r="T1634" i="11"/>
  <c r="T1635" i="11"/>
  <c r="T1636" i="11"/>
  <c r="T1637" i="11"/>
  <c r="T1638" i="11"/>
  <c r="T1639" i="11"/>
  <c r="T1640" i="11"/>
  <c r="T1641" i="11"/>
  <c r="T1642" i="11"/>
  <c r="T1643" i="11"/>
  <c r="T1644" i="11"/>
  <c r="T1645" i="11"/>
  <c r="T1646" i="11"/>
  <c r="T1647" i="11"/>
  <c r="T1648" i="11"/>
  <c r="T1649" i="11"/>
  <c r="T1650" i="11"/>
  <c r="T1651" i="11"/>
  <c r="T1652" i="11"/>
  <c r="T1653" i="11"/>
  <c r="T1654" i="11"/>
  <c r="T1655" i="11"/>
  <c r="T1656" i="11"/>
  <c r="T1657" i="11"/>
  <c r="T1658" i="11"/>
  <c r="T1659" i="11"/>
  <c r="T1660" i="11"/>
  <c r="T1661" i="11"/>
  <c r="T1662" i="11"/>
  <c r="T1663" i="11"/>
  <c r="T1664" i="11"/>
  <c r="T1665" i="11"/>
  <c r="T1666" i="11"/>
  <c r="T1667" i="11"/>
  <c r="T1668" i="11"/>
  <c r="T1669" i="11"/>
  <c r="T1670" i="11"/>
  <c r="T1671" i="11"/>
  <c r="T1672" i="11"/>
  <c r="T1673" i="11"/>
  <c r="T1674" i="11"/>
  <c r="T1675" i="11"/>
  <c r="T1676" i="11"/>
  <c r="T1677" i="11"/>
  <c r="T1678" i="11"/>
  <c r="T1679" i="11"/>
  <c r="T1680" i="11"/>
  <c r="T1681" i="11"/>
  <c r="T1682" i="11"/>
  <c r="T1683" i="11"/>
  <c r="T1684" i="11"/>
  <c r="T1685" i="11"/>
  <c r="T1686" i="11"/>
  <c r="T1687" i="11"/>
  <c r="T1688" i="11"/>
  <c r="T1689" i="11"/>
  <c r="T1690" i="11"/>
  <c r="T1691" i="11"/>
  <c r="T1692" i="11"/>
  <c r="T1693" i="11"/>
  <c r="T1694" i="11"/>
  <c r="T1695" i="11"/>
  <c r="T1696" i="11"/>
  <c r="T1697" i="11"/>
  <c r="T1698" i="11"/>
  <c r="T1699" i="11"/>
  <c r="T1700" i="11"/>
  <c r="T1701" i="11"/>
  <c r="T1702" i="11"/>
  <c r="T1703" i="11"/>
  <c r="T1704" i="11"/>
  <c r="T1705" i="11"/>
  <c r="T1706" i="11"/>
  <c r="T1707" i="11"/>
  <c r="T1708" i="11"/>
  <c r="T1709" i="11"/>
  <c r="T1710" i="11"/>
  <c r="T1711" i="11"/>
  <c r="T1712" i="11"/>
  <c r="T1713" i="11"/>
  <c r="T1714" i="11"/>
  <c r="T1715" i="11"/>
  <c r="T1716" i="11"/>
  <c r="T1717" i="11"/>
  <c r="T1718" i="11"/>
  <c r="T1719" i="11"/>
  <c r="T1720" i="11"/>
  <c r="T1721" i="11"/>
  <c r="T1722" i="11"/>
  <c r="T1723" i="11"/>
  <c r="T1724" i="11"/>
  <c r="T1725" i="11"/>
  <c r="T1726" i="11"/>
  <c r="T1727" i="11"/>
  <c r="T1728" i="11"/>
  <c r="T1729" i="11"/>
  <c r="T1730" i="11"/>
  <c r="T1731" i="11"/>
  <c r="T1732" i="11"/>
  <c r="T1733" i="11"/>
  <c r="T1734" i="11"/>
  <c r="T1735" i="11"/>
  <c r="T1736" i="11"/>
  <c r="T1737" i="11"/>
  <c r="T1738" i="11"/>
  <c r="T1739" i="11"/>
  <c r="T1740" i="11"/>
  <c r="T1741" i="11"/>
  <c r="T1742" i="11"/>
  <c r="T1743" i="11"/>
  <c r="T1744" i="11"/>
  <c r="T1745" i="11"/>
  <c r="T1746" i="11"/>
  <c r="T1747" i="11"/>
  <c r="T1748" i="11"/>
  <c r="T1749" i="11"/>
  <c r="T1750" i="11"/>
  <c r="T1751" i="11"/>
  <c r="T1752" i="11"/>
  <c r="T1753" i="11"/>
  <c r="T1754" i="11"/>
  <c r="T1755" i="11"/>
  <c r="T1756" i="11"/>
  <c r="T1757" i="11"/>
  <c r="T1758" i="11"/>
  <c r="T1759" i="11"/>
  <c r="T1760" i="11"/>
  <c r="T1761" i="11"/>
  <c r="T1762" i="11"/>
  <c r="T1763" i="11"/>
  <c r="T1764" i="11"/>
  <c r="T1765" i="11"/>
  <c r="T1766" i="11"/>
  <c r="T1767" i="11"/>
  <c r="T1768" i="11"/>
  <c r="T1769" i="11"/>
  <c r="T1770" i="11"/>
  <c r="T1771" i="11"/>
  <c r="T1772" i="11"/>
  <c r="T1773" i="11"/>
  <c r="T1774" i="11"/>
  <c r="T1775" i="11"/>
  <c r="T1776" i="11"/>
  <c r="T1777" i="11"/>
  <c r="T1778" i="11"/>
  <c r="T1779" i="11"/>
  <c r="T1780" i="11"/>
  <c r="T1781" i="11"/>
  <c r="T1782" i="11"/>
  <c r="T1783" i="11"/>
  <c r="T1784" i="11"/>
  <c r="T1785" i="11"/>
  <c r="T1786" i="11"/>
  <c r="T1787" i="11"/>
  <c r="T1788" i="11"/>
  <c r="T1789" i="11"/>
  <c r="T1790" i="11"/>
  <c r="T1791" i="11"/>
  <c r="T1792" i="11"/>
  <c r="T1793" i="11"/>
  <c r="T1794" i="11"/>
  <c r="T1795" i="11"/>
  <c r="T1796" i="11"/>
  <c r="T1797" i="11"/>
  <c r="T1798" i="11"/>
  <c r="T1799" i="11"/>
  <c r="T1800" i="11"/>
  <c r="T1801" i="11"/>
  <c r="T1802" i="11"/>
  <c r="T1803" i="11"/>
  <c r="T1804" i="11"/>
  <c r="T1805" i="11"/>
  <c r="T1806" i="11"/>
  <c r="T1807" i="11"/>
  <c r="T1808" i="11"/>
  <c r="T1809" i="11"/>
  <c r="T1810" i="11"/>
  <c r="T1811" i="11"/>
  <c r="T1812" i="11"/>
  <c r="T1813" i="11"/>
  <c r="T1814" i="11"/>
  <c r="T1815" i="11"/>
  <c r="T1816" i="11"/>
  <c r="T1817" i="11"/>
  <c r="T1818" i="11"/>
  <c r="T1819" i="11"/>
  <c r="T1820" i="11"/>
  <c r="T1821" i="11"/>
  <c r="T1822" i="11"/>
  <c r="T1823" i="11"/>
  <c r="T1824" i="11"/>
  <c r="T1825" i="11"/>
  <c r="T1826" i="11"/>
  <c r="T1827" i="11"/>
  <c r="T1828" i="11"/>
  <c r="T1829" i="11"/>
  <c r="T1830" i="11"/>
  <c r="T1831" i="11"/>
  <c r="T1832" i="11"/>
  <c r="T1833" i="11"/>
  <c r="T1834" i="11"/>
  <c r="T1835" i="11"/>
  <c r="T1836" i="11"/>
  <c r="T1837" i="11"/>
  <c r="T1838" i="11"/>
  <c r="T1839" i="11"/>
  <c r="T1840" i="11"/>
  <c r="T1841" i="11"/>
  <c r="T1842" i="11"/>
  <c r="T1843" i="11"/>
  <c r="T1844" i="11"/>
  <c r="T1845" i="11"/>
  <c r="T1846" i="11"/>
  <c r="T1847" i="11"/>
  <c r="T1848" i="11"/>
  <c r="T1849" i="11"/>
  <c r="T1850" i="11"/>
  <c r="T1851" i="11"/>
  <c r="T1852" i="11"/>
  <c r="T1853" i="11"/>
  <c r="T1854" i="11"/>
  <c r="T1855" i="11"/>
  <c r="T1856" i="11"/>
  <c r="T1857" i="11"/>
  <c r="T1858" i="11"/>
  <c r="T1859" i="11"/>
  <c r="T1860" i="11"/>
  <c r="T1861" i="11"/>
  <c r="T1862" i="11"/>
  <c r="T1863" i="11"/>
  <c r="T1864" i="11"/>
  <c r="T1865" i="11"/>
  <c r="T1866" i="11"/>
  <c r="T1867" i="11"/>
  <c r="T1868" i="11"/>
  <c r="T1869" i="11"/>
  <c r="T1870" i="11"/>
  <c r="T1871" i="11"/>
  <c r="T1872" i="11"/>
  <c r="T1873" i="11"/>
  <c r="T1874" i="11"/>
  <c r="T1875" i="11"/>
  <c r="T1876" i="11"/>
  <c r="T1877" i="11"/>
  <c r="T1878" i="11"/>
  <c r="T1879" i="11"/>
  <c r="T1880" i="11"/>
  <c r="T1881" i="11"/>
  <c r="T1882" i="11"/>
  <c r="T1883" i="11"/>
  <c r="T1884" i="11"/>
  <c r="T1885" i="11"/>
  <c r="T1886" i="11"/>
  <c r="T1887" i="11"/>
  <c r="T1888" i="11"/>
  <c r="T1889" i="11"/>
  <c r="T1890" i="11"/>
  <c r="T1891" i="11"/>
  <c r="T1892" i="11"/>
  <c r="T1893" i="11"/>
  <c r="T1894" i="11"/>
  <c r="T1895" i="11"/>
  <c r="T1896" i="11"/>
  <c r="T1897" i="11"/>
  <c r="T1898" i="11"/>
  <c r="T1899" i="11"/>
  <c r="T1900" i="11"/>
  <c r="T1901" i="11"/>
  <c r="T1902" i="11"/>
  <c r="T1903" i="11"/>
  <c r="T1904" i="11"/>
  <c r="T1905" i="11"/>
  <c r="T1906" i="11"/>
  <c r="T1907" i="11"/>
  <c r="T1908" i="11"/>
  <c r="T1909" i="11"/>
  <c r="T1910" i="11"/>
  <c r="T1911" i="11"/>
  <c r="T1912" i="11"/>
  <c r="T1913" i="11"/>
  <c r="T1914" i="11"/>
  <c r="T1915" i="11"/>
  <c r="T1916" i="11"/>
  <c r="T1917" i="11"/>
  <c r="T1918" i="11"/>
  <c r="T1919" i="11"/>
  <c r="T1920" i="11"/>
  <c r="T1921" i="11"/>
  <c r="T1922" i="11"/>
  <c r="T1923" i="11"/>
  <c r="T1924" i="11"/>
  <c r="T1925" i="11"/>
  <c r="T1926" i="11"/>
  <c r="T1927" i="11"/>
  <c r="T1928" i="11"/>
  <c r="T1929" i="11"/>
  <c r="T1930" i="11"/>
  <c r="T1931" i="11"/>
  <c r="T1932" i="11"/>
  <c r="T1933" i="11"/>
  <c r="T1934" i="11"/>
  <c r="T1935" i="11"/>
  <c r="T1936" i="11"/>
  <c r="T1937" i="11"/>
  <c r="T1938" i="11"/>
  <c r="T1939" i="11"/>
  <c r="T1940" i="11"/>
  <c r="T1941" i="11"/>
  <c r="T1942" i="11"/>
  <c r="T1943" i="11"/>
  <c r="T1944" i="11"/>
  <c r="T1945" i="11"/>
  <c r="T1946" i="11"/>
  <c r="T1947" i="11"/>
  <c r="T1948" i="11"/>
  <c r="T1949" i="11"/>
  <c r="T1950" i="11"/>
  <c r="T1951" i="11"/>
  <c r="T1952" i="11"/>
  <c r="T1953" i="11"/>
  <c r="T1954" i="11"/>
  <c r="T1955" i="11"/>
  <c r="T1956" i="11"/>
  <c r="T1957" i="11"/>
  <c r="T1958" i="11"/>
  <c r="T1959" i="11"/>
  <c r="T1960" i="11"/>
  <c r="T1961" i="11"/>
  <c r="T1962" i="11"/>
  <c r="T1963" i="11"/>
  <c r="T1964" i="11"/>
  <c r="T1965" i="11"/>
  <c r="T1966" i="11"/>
  <c r="T1967" i="11"/>
  <c r="T1968" i="11"/>
  <c r="T1969" i="11"/>
  <c r="T1970" i="11"/>
  <c r="T1971" i="11"/>
  <c r="T1972" i="11"/>
  <c r="T1973" i="11"/>
  <c r="T1974" i="11"/>
  <c r="T1975" i="11"/>
  <c r="T1976" i="11"/>
  <c r="T1977" i="11"/>
  <c r="T1978" i="11"/>
  <c r="T1979" i="11"/>
  <c r="T1980" i="11"/>
  <c r="T1981" i="11"/>
  <c r="T1982" i="11"/>
  <c r="T1983" i="11"/>
  <c r="T1984" i="11"/>
  <c r="T1985" i="11"/>
  <c r="T1986" i="11"/>
  <c r="T1987" i="11"/>
  <c r="T1988" i="11"/>
  <c r="T1989" i="11"/>
  <c r="T1990" i="11"/>
  <c r="T1991" i="11"/>
  <c r="T1992" i="11"/>
  <c r="T1993" i="11"/>
  <c r="T1994" i="11"/>
  <c r="T1995" i="11"/>
  <c r="T1996" i="11"/>
  <c r="T1997" i="11"/>
  <c r="T1998" i="11"/>
  <c r="T1999" i="11"/>
  <c r="T2000" i="11"/>
  <c r="T2001" i="11"/>
  <c r="T2002" i="11"/>
  <c r="T2003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10" i="11"/>
  <c r="U111" i="11"/>
  <c r="U112" i="11"/>
  <c r="U113" i="11"/>
  <c r="U114" i="11"/>
  <c r="U115" i="11"/>
  <c r="U116" i="11"/>
  <c r="U117" i="11"/>
  <c r="U118" i="11"/>
  <c r="U119" i="11"/>
  <c r="U120" i="11"/>
  <c r="U121" i="11"/>
  <c r="U122" i="11"/>
  <c r="U123" i="11"/>
  <c r="U124" i="11"/>
  <c r="U125" i="11"/>
  <c r="U126" i="11"/>
  <c r="U127" i="11"/>
  <c r="U128" i="11"/>
  <c r="U129" i="11"/>
  <c r="U130" i="11"/>
  <c r="U131" i="11"/>
  <c r="U132" i="11"/>
  <c r="U133" i="11"/>
  <c r="U134" i="11"/>
  <c r="U135" i="11"/>
  <c r="U136" i="11"/>
  <c r="U137" i="11"/>
  <c r="U138" i="11"/>
  <c r="U139" i="11"/>
  <c r="U140" i="11"/>
  <c r="U141" i="11"/>
  <c r="U142" i="11"/>
  <c r="U143" i="11"/>
  <c r="U144" i="11"/>
  <c r="U145" i="11"/>
  <c r="U146" i="11"/>
  <c r="U147" i="11"/>
  <c r="U148" i="11"/>
  <c r="U149" i="11"/>
  <c r="U150" i="11"/>
  <c r="U151" i="11"/>
  <c r="U152" i="11"/>
  <c r="U153" i="11"/>
  <c r="U154" i="11"/>
  <c r="U155" i="11"/>
  <c r="U156" i="11"/>
  <c r="U157" i="11"/>
  <c r="U158" i="11"/>
  <c r="U159" i="11"/>
  <c r="U160" i="11"/>
  <c r="U161" i="11"/>
  <c r="U162" i="11"/>
  <c r="U163" i="11"/>
  <c r="U164" i="11"/>
  <c r="U165" i="11"/>
  <c r="U166" i="11"/>
  <c r="U167" i="11"/>
  <c r="U168" i="11"/>
  <c r="U169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85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209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28" i="11"/>
  <c r="U229" i="11"/>
  <c r="U230" i="11"/>
  <c r="U231" i="11"/>
  <c r="U232" i="11"/>
  <c r="U233" i="11"/>
  <c r="U234" i="11"/>
  <c r="U235" i="11"/>
  <c r="U236" i="11"/>
  <c r="U237" i="11"/>
  <c r="U238" i="11"/>
  <c r="U239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255" i="11"/>
  <c r="U256" i="11"/>
  <c r="U257" i="11"/>
  <c r="U258" i="11"/>
  <c r="U259" i="11"/>
  <c r="U260" i="11"/>
  <c r="U261" i="11"/>
  <c r="U262" i="11"/>
  <c r="U263" i="11"/>
  <c r="U264" i="11"/>
  <c r="U265" i="11"/>
  <c r="U266" i="11"/>
  <c r="U267" i="11"/>
  <c r="U268" i="11"/>
  <c r="U269" i="11"/>
  <c r="U270" i="11"/>
  <c r="U271" i="11"/>
  <c r="U272" i="11"/>
  <c r="U273" i="11"/>
  <c r="U274" i="11"/>
  <c r="U275" i="11"/>
  <c r="U276" i="11"/>
  <c r="U277" i="11"/>
  <c r="U278" i="11"/>
  <c r="U279" i="11"/>
  <c r="U280" i="11"/>
  <c r="U281" i="11"/>
  <c r="U282" i="11"/>
  <c r="U283" i="11"/>
  <c r="U284" i="11"/>
  <c r="U285" i="11"/>
  <c r="U286" i="11"/>
  <c r="U287" i="11"/>
  <c r="U288" i="11"/>
  <c r="U289" i="11"/>
  <c r="U290" i="11"/>
  <c r="U291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31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37" i="11"/>
  <c r="U338" i="11"/>
  <c r="U339" i="11"/>
  <c r="U340" i="11"/>
  <c r="U341" i="11"/>
  <c r="U342" i="11"/>
  <c r="U343" i="11"/>
  <c r="U344" i="11"/>
  <c r="U345" i="11"/>
  <c r="U346" i="11"/>
  <c r="U347" i="11"/>
  <c r="U348" i="11"/>
  <c r="U349" i="11"/>
  <c r="U350" i="11"/>
  <c r="U351" i="11"/>
  <c r="U352" i="11"/>
  <c r="U353" i="11"/>
  <c r="U354" i="11"/>
  <c r="U355" i="11"/>
  <c r="U356" i="11"/>
  <c r="U357" i="11"/>
  <c r="U358" i="11"/>
  <c r="U359" i="11"/>
  <c r="U360" i="11"/>
  <c r="U361" i="11"/>
  <c r="U362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385" i="11"/>
  <c r="U386" i="11"/>
  <c r="U387" i="11"/>
  <c r="U388" i="11"/>
  <c r="U389" i="11"/>
  <c r="U390" i="11"/>
  <c r="U391" i="11"/>
  <c r="U392" i="11"/>
  <c r="U393" i="11"/>
  <c r="U394" i="11"/>
  <c r="U395" i="11"/>
  <c r="U396" i="11"/>
  <c r="U397" i="11"/>
  <c r="U398" i="11"/>
  <c r="U399" i="11"/>
  <c r="U400" i="11"/>
  <c r="U401" i="11"/>
  <c r="U402" i="11"/>
  <c r="U403" i="11"/>
  <c r="U404" i="11"/>
  <c r="U405" i="11"/>
  <c r="U406" i="11"/>
  <c r="U407" i="11"/>
  <c r="U408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431" i="11"/>
  <c r="U432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455" i="11"/>
  <c r="U456" i="11"/>
  <c r="U457" i="11"/>
  <c r="U458" i="11"/>
  <c r="U459" i="11"/>
  <c r="U460" i="11"/>
  <c r="U461" i="11"/>
  <c r="U462" i="11"/>
  <c r="U463" i="11"/>
  <c r="U464" i="11"/>
  <c r="U465" i="11"/>
  <c r="U466" i="11"/>
  <c r="U467" i="11"/>
  <c r="U468" i="11"/>
  <c r="U469" i="11"/>
  <c r="U470" i="11"/>
  <c r="U471" i="11"/>
  <c r="U472" i="11"/>
  <c r="U473" i="11"/>
  <c r="U474" i="11"/>
  <c r="U475" i="11"/>
  <c r="U476" i="11"/>
  <c r="U477" i="11"/>
  <c r="U478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493" i="11"/>
  <c r="U494" i="11"/>
  <c r="U495" i="11"/>
  <c r="U496" i="11"/>
  <c r="U497" i="11"/>
  <c r="U498" i="11"/>
  <c r="U499" i="11"/>
  <c r="U500" i="11"/>
  <c r="U501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524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547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570" i="11"/>
  <c r="U571" i="11"/>
  <c r="U572" i="11"/>
  <c r="U57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593" i="11"/>
  <c r="U594" i="11"/>
  <c r="U595" i="11"/>
  <c r="U596" i="11"/>
  <c r="U597" i="11"/>
  <c r="U598" i="11"/>
  <c r="U599" i="11"/>
  <c r="U600" i="11"/>
  <c r="U601" i="11"/>
  <c r="U602" i="11"/>
  <c r="U603" i="11"/>
  <c r="U604" i="11"/>
  <c r="U605" i="11"/>
  <c r="U606" i="11"/>
  <c r="U607" i="11"/>
  <c r="U608" i="11"/>
  <c r="U609" i="11"/>
  <c r="U610" i="11"/>
  <c r="U611" i="11"/>
  <c r="U612" i="11"/>
  <c r="U613" i="11"/>
  <c r="U614" i="11"/>
  <c r="U615" i="11"/>
  <c r="U616" i="11"/>
  <c r="U617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640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663" i="11"/>
  <c r="U664" i="11"/>
  <c r="U665" i="11"/>
  <c r="U666" i="11"/>
  <c r="U667" i="11"/>
  <c r="U668" i="11"/>
  <c r="U669" i="11"/>
  <c r="U670" i="11"/>
  <c r="U671" i="11"/>
  <c r="U672" i="11"/>
  <c r="U673" i="11"/>
  <c r="U674" i="11"/>
  <c r="U675" i="11"/>
  <c r="U676" i="11"/>
  <c r="U677" i="11"/>
  <c r="U678" i="11"/>
  <c r="U679" i="11"/>
  <c r="U680" i="11"/>
  <c r="U681" i="11"/>
  <c r="U682" i="11"/>
  <c r="U683" i="11"/>
  <c r="U684" i="11"/>
  <c r="U685" i="11"/>
  <c r="U686" i="11"/>
  <c r="U687" i="11"/>
  <c r="U688" i="11"/>
  <c r="U689" i="11"/>
  <c r="U690" i="11"/>
  <c r="U691" i="11"/>
  <c r="U692" i="11"/>
  <c r="U693" i="11"/>
  <c r="U694" i="11"/>
  <c r="U695" i="11"/>
  <c r="U696" i="11"/>
  <c r="U697" i="11"/>
  <c r="U698" i="11"/>
  <c r="U699" i="11"/>
  <c r="U700" i="11"/>
  <c r="U701" i="11"/>
  <c r="U702" i="11"/>
  <c r="U703" i="11"/>
  <c r="U704" i="11"/>
  <c r="U705" i="11"/>
  <c r="U706" i="11"/>
  <c r="U707" i="11"/>
  <c r="U708" i="11"/>
  <c r="U70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73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55" i="11"/>
  <c r="U756" i="11"/>
  <c r="U757" i="11"/>
  <c r="U758" i="11"/>
  <c r="U759" i="11"/>
  <c r="U760" i="11"/>
  <c r="U761" i="11"/>
  <c r="U762" i="11"/>
  <c r="U763" i="11"/>
  <c r="U764" i="11"/>
  <c r="U765" i="11"/>
  <c r="U766" i="11"/>
  <c r="U767" i="11"/>
  <c r="U768" i="11"/>
  <c r="U769" i="11"/>
  <c r="U770" i="11"/>
  <c r="U771" i="11"/>
  <c r="U772" i="11"/>
  <c r="U773" i="11"/>
  <c r="U774" i="11"/>
  <c r="U775" i="11"/>
  <c r="U776" i="11"/>
  <c r="U777" i="11"/>
  <c r="U778" i="11"/>
  <c r="U779" i="11"/>
  <c r="U780" i="11"/>
  <c r="U781" i="11"/>
  <c r="U782" i="11"/>
  <c r="U783" i="11"/>
  <c r="U784" i="11"/>
  <c r="U785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09" i="11"/>
  <c r="U810" i="11"/>
  <c r="U811" i="11"/>
  <c r="U812" i="11"/>
  <c r="U813" i="11"/>
  <c r="U814" i="11"/>
  <c r="U815" i="11"/>
  <c r="U816" i="11"/>
  <c r="U817" i="11"/>
  <c r="U818" i="11"/>
  <c r="U819" i="11"/>
  <c r="U820" i="11"/>
  <c r="U821" i="11"/>
  <c r="U822" i="11"/>
  <c r="U823" i="11"/>
  <c r="U824" i="11"/>
  <c r="U825" i="11"/>
  <c r="U826" i="11"/>
  <c r="U827" i="11"/>
  <c r="U828" i="11"/>
  <c r="U829" i="11"/>
  <c r="U830" i="11"/>
  <c r="U831" i="11"/>
  <c r="U832" i="11"/>
  <c r="U833" i="11"/>
  <c r="U834" i="11"/>
  <c r="U835" i="11"/>
  <c r="U836" i="11"/>
  <c r="U837" i="11"/>
  <c r="U838" i="11"/>
  <c r="U839" i="11"/>
  <c r="U840" i="11"/>
  <c r="U841" i="11"/>
  <c r="U842" i="11"/>
  <c r="U843" i="11"/>
  <c r="U844" i="11"/>
  <c r="U845" i="11"/>
  <c r="U846" i="11"/>
  <c r="U847" i="11"/>
  <c r="U848" i="11"/>
  <c r="U849" i="11"/>
  <c r="U850" i="11"/>
  <c r="U851" i="11"/>
  <c r="U852" i="11"/>
  <c r="U853" i="11"/>
  <c r="U854" i="11"/>
  <c r="U855" i="11"/>
  <c r="U856" i="11"/>
  <c r="U857" i="11"/>
  <c r="U858" i="11"/>
  <c r="U859" i="11"/>
  <c r="U860" i="11"/>
  <c r="U861" i="11"/>
  <c r="U862" i="11"/>
  <c r="U863" i="11"/>
  <c r="U864" i="11"/>
  <c r="U865" i="11"/>
  <c r="U866" i="11"/>
  <c r="U867" i="11"/>
  <c r="U868" i="11"/>
  <c r="U869" i="11"/>
  <c r="U870" i="11"/>
  <c r="U871" i="11"/>
  <c r="U872" i="11"/>
  <c r="U873" i="11"/>
  <c r="U874" i="11"/>
  <c r="U875" i="11"/>
  <c r="U876" i="11"/>
  <c r="U877" i="11"/>
  <c r="U878" i="11"/>
  <c r="U879" i="11"/>
  <c r="U880" i="11"/>
  <c r="U881" i="11"/>
  <c r="U882" i="11"/>
  <c r="U883" i="11"/>
  <c r="U884" i="11"/>
  <c r="U885" i="11"/>
  <c r="U886" i="11"/>
  <c r="U887" i="11"/>
  <c r="U888" i="11"/>
  <c r="U889" i="11"/>
  <c r="U890" i="11"/>
  <c r="U891" i="11"/>
  <c r="U892" i="11"/>
  <c r="U893" i="11"/>
  <c r="U894" i="11"/>
  <c r="U895" i="11"/>
  <c r="U896" i="11"/>
  <c r="U897" i="11"/>
  <c r="U898" i="11"/>
  <c r="U899" i="11"/>
  <c r="U900" i="11"/>
  <c r="U901" i="11"/>
  <c r="U902" i="11"/>
  <c r="U903" i="11"/>
  <c r="U904" i="11"/>
  <c r="U905" i="11"/>
  <c r="U906" i="11"/>
  <c r="U907" i="11"/>
  <c r="U908" i="11"/>
  <c r="U909" i="11"/>
  <c r="U910" i="11"/>
  <c r="U911" i="11"/>
  <c r="U912" i="11"/>
  <c r="U913" i="11"/>
  <c r="U914" i="11"/>
  <c r="U915" i="11"/>
  <c r="U916" i="11"/>
  <c r="U917" i="11"/>
  <c r="U918" i="11"/>
  <c r="U919" i="11"/>
  <c r="U920" i="11"/>
  <c r="U921" i="11"/>
  <c r="U922" i="11"/>
  <c r="U923" i="11"/>
  <c r="U924" i="11"/>
  <c r="U925" i="11"/>
  <c r="U926" i="11"/>
  <c r="U927" i="11"/>
  <c r="U928" i="11"/>
  <c r="U929" i="11"/>
  <c r="U930" i="11"/>
  <c r="U931" i="11"/>
  <c r="U932" i="11"/>
  <c r="U933" i="11"/>
  <c r="U934" i="11"/>
  <c r="U935" i="11"/>
  <c r="U936" i="11"/>
  <c r="U937" i="11"/>
  <c r="U938" i="11"/>
  <c r="U939" i="11"/>
  <c r="U940" i="11"/>
  <c r="U941" i="11"/>
  <c r="U942" i="11"/>
  <c r="U943" i="11"/>
  <c r="U944" i="11"/>
  <c r="U945" i="11"/>
  <c r="U946" i="11"/>
  <c r="U947" i="11"/>
  <c r="U948" i="11"/>
  <c r="U949" i="11"/>
  <c r="U950" i="11"/>
  <c r="U951" i="11"/>
  <c r="U952" i="11"/>
  <c r="U953" i="11"/>
  <c r="U954" i="11"/>
  <c r="U955" i="11"/>
  <c r="U956" i="11"/>
  <c r="U957" i="11"/>
  <c r="U958" i="11"/>
  <c r="U959" i="11"/>
  <c r="U960" i="11"/>
  <c r="U961" i="11"/>
  <c r="U962" i="11"/>
  <c r="U963" i="11"/>
  <c r="U964" i="11"/>
  <c r="U965" i="11"/>
  <c r="U966" i="11"/>
  <c r="U967" i="11"/>
  <c r="U968" i="11"/>
  <c r="U969" i="11"/>
  <c r="U970" i="11"/>
  <c r="U971" i="11"/>
  <c r="U972" i="11"/>
  <c r="U973" i="11"/>
  <c r="U974" i="11"/>
  <c r="U975" i="11"/>
  <c r="U976" i="11"/>
  <c r="U977" i="11"/>
  <c r="U978" i="11"/>
  <c r="U979" i="11"/>
  <c r="U980" i="11"/>
  <c r="U981" i="11"/>
  <c r="U982" i="11"/>
  <c r="U983" i="11"/>
  <c r="U984" i="11"/>
  <c r="U985" i="11"/>
  <c r="U986" i="11"/>
  <c r="U987" i="11"/>
  <c r="U988" i="11"/>
  <c r="U989" i="11"/>
  <c r="U990" i="11"/>
  <c r="U991" i="11"/>
  <c r="U992" i="11"/>
  <c r="U993" i="11"/>
  <c r="U994" i="11"/>
  <c r="U995" i="11"/>
  <c r="U996" i="11"/>
  <c r="U997" i="11"/>
  <c r="U998" i="11"/>
  <c r="U999" i="11"/>
  <c r="U1000" i="11"/>
  <c r="U1001" i="11"/>
  <c r="U1002" i="11"/>
  <c r="U1003" i="11"/>
  <c r="U1004" i="11"/>
  <c r="U1005" i="11"/>
  <c r="U1006" i="11"/>
  <c r="U1007" i="11"/>
  <c r="U1008" i="11"/>
  <c r="U1009" i="11"/>
  <c r="U1010" i="11"/>
  <c r="U1011" i="11"/>
  <c r="U1012" i="11"/>
  <c r="U1013" i="11"/>
  <c r="U1014" i="11"/>
  <c r="U1015" i="11"/>
  <c r="U1016" i="11"/>
  <c r="U1017" i="11"/>
  <c r="U1018" i="11"/>
  <c r="U1019" i="11"/>
  <c r="U1020" i="11"/>
  <c r="U1021" i="11"/>
  <c r="U1022" i="11"/>
  <c r="U1023" i="11"/>
  <c r="U1024" i="11"/>
  <c r="U1025" i="11"/>
  <c r="U1026" i="11"/>
  <c r="U1027" i="11"/>
  <c r="U1028" i="11"/>
  <c r="U1029" i="11"/>
  <c r="U1030" i="11"/>
  <c r="U1031" i="11"/>
  <c r="U1032" i="11"/>
  <c r="U1033" i="11"/>
  <c r="U1034" i="11"/>
  <c r="U1035" i="11"/>
  <c r="U1036" i="11"/>
  <c r="U1037" i="11"/>
  <c r="U1038" i="11"/>
  <c r="U1039" i="11"/>
  <c r="U1040" i="11"/>
  <c r="U1041" i="11"/>
  <c r="U1042" i="11"/>
  <c r="U1043" i="11"/>
  <c r="U1044" i="11"/>
  <c r="U1045" i="11"/>
  <c r="U1046" i="11"/>
  <c r="U1047" i="11"/>
  <c r="U1048" i="11"/>
  <c r="U1049" i="11"/>
  <c r="U1050" i="11"/>
  <c r="U1051" i="11"/>
  <c r="U1052" i="11"/>
  <c r="U1053" i="11"/>
  <c r="U1054" i="11"/>
  <c r="U1055" i="11"/>
  <c r="U1056" i="11"/>
  <c r="U1057" i="11"/>
  <c r="U1058" i="11"/>
  <c r="U1059" i="11"/>
  <c r="U1060" i="11"/>
  <c r="U1061" i="11"/>
  <c r="U1062" i="11"/>
  <c r="U1063" i="11"/>
  <c r="U1064" i="11"/>
  <c r="U1065" i="11"/>
  <c r="U1066" i="11"/>
  <c r="U1067" i="11"/>
  <c r="U1068" i="11"/>
  <c r="U1069" i="11"/>
  <c r="U1070" i="11"/>
  <c r="U1071" i="11"/>
  <c r="U1072" i="11"/>
  <c r="U1073" i="11"/>
  <c r="U1074" i="11"/>
  <c r="U1075" i="11"/>
  <c r="U1076" i="11"/>
  <c r="U1077" i="11"/>
  <c r="U1078" i="11"/>
  <c r="U1079" i="11"/>
  <c r="U1080" i="11"/>
  <c r="U1081" i="11"/>
  <c r="U1082" i="11"/>
  <c r="U1083" i="11"/>
  <c r="U1084" i="11"/>
  <c r="U1085" i="11"/>
  <c r="U1086" i="11"/>
  <c r="U1087" i="11"/>
  <c r="U1088" i="11"/>
  <c r="U1089" i="11"/>
  <c r="U1090" i="11"/>
  <c r="U1091" i="11"/>
  <c r="U1092" i="11"/>
  <c r="U1093" i="11"/>
  <c r="U1094" i="11"/>
  <c r="U1095" i="11"/>
  <c r="U1096" i="11"/>
  <c r="U1097" i="11"/>
  <c r="U1098" i="11"/>
  <c r="U1099" i="11"/>
  <c r="U1100" i="11"/>
  <c r="U1101" i="11"/>
  <c r="U1102" i="11"/>
  <c r="U1103" i="11"/>
  <c r="U1104" i="11"/>
  <c r="U1105" i="11"/>
  <c r="U1106" i="11"/>
  <c r="U1107" i="11"/>
  <c r="U1108" i="11"/>
  <c r="U1109" i="11"/>
  <c r="U1110" i="11"/>
  <c r="U1111" i="11"/>
  <c r="U1112" i="11"/>
  <c r="U1113" i="11"/>
  <c r="U1114" i="11"/>
  <c r="U1115" i="11"/>
  <c r="U1116" i="11"/>
  <c r="U1117" i="11"/>
  <c r="U1118" i="11"/>
  <c r="U1119" i="11"/>
  <c r="U1120" i="11"/>
  <c r="U1121" i="11"/>
  <c r="U1122" i="11"/>
  <c r="U1123" i="11"/>
  <c r="U1124" i="11"/>
  <c r="U1125" i="11"/>
  <c r="U1126" i="11"/>
  <c r="U1127" i="11"/>
  <c r="U1128" i="11"/>
  <c r="U1129" i="11"/>
  <c r="U1130" i="11"/>
  <c r="U1131" i="11"/>
  <c r="U1132" i="11"/>
  <c r="U1133" i="11"/>
  <c r="U1134" i="11"/>
  <c r="U1135" i="11"/>
  <c r="U1136" i="11"/>
  <c r="U1137" i="11"/>
  <c r="U1138" i="11"/>
  <c r="U1139" i="11"/>
  <c r="U1140" i="11"/>
  <c r="U1141" i="11"/>
  <c r="U1142" i="11"/>
  <c r="U1143" i="11"/>
  <c r="U1144" i="11"/>
  <c r="U1145" i="11"/>
  <c r="U1146" i="11"/>
  <c r="U1147" i="11"/>
  <c r="U1148" i="11"/>
  <c r="U1149" i="11"/>
  <c r="U1150" i="11"/>
  <c r="U1151" i="11"/>
  <c r="U1152" i="11"/>
  <c r="U1153" i="11"/>
  <c r="U1154" i="11"/>
  <c r="U1155" i="11"/>
  <c r="U1156" i="11"/>
  <c r="U1157" i="11"/>
  <c r="U1158" i="11"/>
  <c r="U1159" i="11"/>
  <c r="U1160" i="11"/>
  <c r="U1161" i="11"/>
  <c r="U1162" i="11"/>
  <c r="U1163" i="11"/>
  <c r="U1164" i="11"/>
  <c r="U1165" i="11"/>
  <c r="U1166" i="11"/>
  <c r="U1167" i="11"/>
  <c r="U1168" i="11"/>
  <c r="U1169" i="11"/>
  <c r="U1170" i="11"/>
  <c r="U1171" i="11"/>
  <c r="U1172" i="11"/>
  <c r="U1173" i="11"/>
  <c r="U1174" i="11"/>
  <c r="U1175" i="11"/>
  <c r="U1176" i="11"/>
  <c r="U1177" i="11"/>
  <c r="U1178" i="11"/>
  <c r="U1179" i="11"/>
  <c r="U1180" i="11"/>
  <c r="U1181" i="11"/>
  <c r="U1182" i="11"/>
  <c r="U1183" i="11"/>
  <c r="U1184" i="11"/>
  <c r="U1185" i="11"/>
  <c r="U1186" i="11"/>
  <c r="U1187" i="11"/>
  <c r="U1188" i="11"/>
  <c r="U1189" i="11"/>
  <c r="U1190" i="11"/>
  <c r="U1191" i="11"/>
  <c r="U1192" i="11"/>
  <c r="U1193" i="11"/>
  <c r="U1194" i="11"/>
  <c r="U1195" i="11"/>
  <c r="U1196" i="11"/>
  <c r="U1197" i="11"/>
  <c r="U1198" i="11"/>
  <c r="U1199" i="11"/>
  <c r="U1200" i="11"/>
  <c r="U1201" i="11"/>
  <c r="U1202" i="11"/>
  <c r="U1203" i="11"/>
  <c r="U1204" i="11"/>
  <c r="U1205" i="11"/>
  <c r="U1206" i="11"/>
  <c r="U1207" i="11"/>
  <c r="U1208" i="11"/>
  <c r="U1209" i="11"/>
  <c r="U1210" i="11"/>
  <c r="U1211" i="11"/>
  <c r="U1212" i="11"/>
  <c r="U1213" i="11"/>
  <c r="U1214" i="11"/>
  <c r="U1215" i="11"/>
  <c r="U1216" i="11"/>
  <c r="U1217" i="11"/>
  <c r="U1218" i="11"/>
  <c r="U1219" i="11"/>
  <c r="U1220" i="11"/>
  <c r="U1221" i="11"/>
  <c r="U1222" i="11"/>
  <c r="U1223" i="11"/>
  <c r="U1224" i="11"/>
  <c r="U1225" i="11"/>
  <c r="U1226" i="11"/>
  <c r="U1227" i="11"/>
  <c r="U1228" i="11"/>
  <c r="U1229" i="11"/>
  <c r="U1230" i="11"/>
  <c r="U1231" i="11"/>
  <c r="U1232" i="11"/>
  <c r="U1233" i="11"/>
  <c r="U1234" i="11"/>
  <c r="U1235" i="11"/>
  <c r="U1236" i="11"/>
  <c r="U1237" i="11"/>
  <c r="U1238" i="11"/>
  <c r="U1239" i="11"/>
  <c r="U1240" i="11"/>
  <c r="U1241" i="11"/>
  <c r="U1242" i="11"/>
  <c r="U1243" i="11"/>
  <c r="U1244" i="11"/>
  <c r="U1245" i="11"/>
  <c r="U1246" i="11"/>
  <c r="U1247" i="11"/>
  <c r="U1248" i="11"/>
  <c r="U1249" i="11"/>
  <c r="U1250" i="11"/>
  <c r="U1251" i="11"/>
  <c r="U1252" i="11"/>
  <c r="U1253" i="11"/>
  <c r="U1254" i="11"/>
  <c r="U1255" i="11"/>
  <c r="U1256" i="11"/>
  <c r="U1257" i="11"/>
  <c r="U1258" i="11"/>
  <c r="U1259" i="11"/>
  <c r="U1260" i="11"/>
  <c r="U1261" i="11"/>
  <c r="U1262" i="11"/>
  <c r="U1263" i="11"/>
  <c r="U1264" i="11"/>
  <c r="U1265" i="11"/>
  <c r="U1266" i="11"/>
  <c r="U1267" i="11"/>
  <c r="U1268" i="11"/>
  <c r="U1269" i="11"/>
  <c r="U1270" i="11"/>
  <c r="U1271" i="11"/>
  <c r="U1272" i="11"/>
  <c r="U1273" i="11"/>
  <c r="U1274" i="11"/>
  <c r="U1275" i="11"/>
  <c r="U1276" i="11"/>
  <c r="U1277" i="11"/>
  <c r="U1278" i="11"/>
  <c r="U1279" i="11"/>
  <c r="U1280" i="11"/>
  <c r="U1281" i="11"/>
  <c r="U1282" i="11"/>
  <c r="U1283" i="11"/>
  <c r="U1284" i="11"/>
  <c r="U1285" i="11"/>
  <c r="U1286" i="11"/>
  <c r="U1287" i="11"/>
  <c r="U1288" i="11"/>
  <c r="U1289" i="11"/>
  <c r="U1290" i="11"/>
  <c r="U1291" i="11"/>
  <c r="U1292" i="11"/>
  <c r="U1293" i="11"/>
  <c r="U1294" i="11"/>
  <c r="U1295" i="11"/>
  <c r="U1296" i="11"/>
  <c r="U1297" i="11"/>
  <c r="U1298" i="11"/>
  <c r="U1299" i="11"/>
  <c r="U1300" i="11"/>
  <c r="U1301" i="11"/>
  <c r="U1302" i="11"/>
  <c r="U1303" i="11"/>
  <c r="U1304" i="11"/>
  <c r="U1305" i="11"/>
  <c r="U1306" i="11"/>
  <c r="U1307" i="11"/>
  <c r="U1308" i="11"/>
  <c r="U1309" i="11"/>
  <c r="U1310" i="11"/>
  <c r="U1311" i="11"/>
  <c r="U1312" i="11"/>
  <c r="U1313" i="11"/>
  <c r="U1314" i="11"/>
  <c r="U1315" i="11"/>
  <c r="U1316" i="11"/>
  <c r="U1317" i="11"/>
  <c r="U1318" i="11"/>
  <c r="U1319" i="11"/>
  <c r="U1320" i="11"/>
  <c r="U1321" i="11"/>
  <c r="U1322" i="11"/>
  <c r="U1323" i="11"/>
  <c r="U1324" i="11"/>
  <c r="U1325" i="11"/>
  <c r="U1326" i="11"/>
  <c r="U1327" i="11"/>
  <c r="U1328" i="11"/>
  <c r="U1329" i="11"/>
  <c r="U1330" i="11"/>
  <c r="U1331" i="11"/>
  <c r="U1332" i="11"/>
  <c r="U1333" i="11"/>
  <c r="U1334" i="11"/>
  <c r="U1335" i="11"/>
  <c r="U1336" i="11"/>
  <c r="U1337" i="11"/>
  <c r="U1338" i="11"/>
  <c r="U1339" i="11"/>
  <c r="U1340" i="11"/>
  <c r="U1341" i="11"/>
  <c r="U1342" i="11"/>
  <c r="U1343" i="11"/>
  <c r="U1344" i="11"/>
  <c r="U1345" i="11"/>
  <c r="U1346" i="11"/>
  <c r="U1347" i="11"/>
  <c r="U1348" i="11"/>
  <c r="U1349" i="11"/>
  <c r="U1350" i="11"/>
  <c r="U1351" i="11"/>
  <c r="U1352" i="11"/>
  <c r="U1353" i="11"/>
  <c r="U1354" i="11"/>
  <c r="U1355" i="11"/>
  <c r="U1356" i="11"/>
  <c r="U1357" i="11"/>
  <c r="U1358" i="11"/>
  <c r="U1359" i="11"/>
  <c r="U1360" i="11"/>
  <c r="U1361" i="11"/>
  <c r="U1362" i="11"/>
  <c r="U1363" i="11"/>
  <c r="U1364" i="11"/>
  <c r="U1365" i="11"/>
  <c r="U1366" i="11"/>
  <c r="U1367" i="11"/>
  <c r="U1368" i="11"/>
  <c r="U1369" i="11"/>
  <c r="U1370" i="11"/>
  <c r="U1371" i="11"/>
  <c r="U1372" i="11"/>
  <c r="U1373" i="11"/>
  <c r="U1374" i="11"/>
  <c r="U1375" i="11"/>
  <c r="U1376" i="11"/>
  <c r="U1377" i="11"/>
  <c r="U1378" i="11"/>
  <c r="U1379" i="11"/>
  <c r="U1380" i="11"/>
  <c r="U1381" i="11"/>
  <c r="U1382" i="11"/>
  <c r="U1383" i="11"/>
  <c r="U1384" i="11"/>
  <c r="U1385" i="11"/>
  <c r="U1386" i="11"/>
  <c r="U1387" i="11"/>
  <c r="U1388" i="11"/>
  <c r="U1389" i="11"/>
  <c r="U1390" i="11"/>
  <c r="U1391" i="11"/>
  <c r="U1392" i="11"/>
  <c r="U1393" i="11"/>
  <c r="U1394" i="11"/>
  <c r="U1395" i="11"/>
  <c r="U1396" i="11"/>
  <c r="U1397" i="11"/>
  <c r="U1398" i="11"/>
  <c r="U1399" i="11"/>
  <c r="U1400" i="11"/>
  <c r="U1401" i="11"/>
  <c r="U1402" i="11"/>
  <c r="U1403" i="11"/>
  <c r="U1404" i="11"/>
  <c r="U1405" i="11"/>
  <c r="U1406" i="11"/>
  <c r="U1407" i="11"/>
  <c r="U1408" i="11"/>
  <c r="U1409" i="11"/>
  <c r="U1410" i="11"/>
  <c r="U1411" i="11"/>
  <c r="U1412" i="11"/>
  <c r="U1413" i="11"/>
  <c r="U1414" i="11"/>
  <c r="U1415" i="11"/>
  <c r="U1416" i="11"/>
  <c r="U1417" i="11"/>
  <c r="U1418" i="11"/>
  <c r="U1419" i="11"/>
  <c r="U1420" i="11"/>
  <c r="U1421" i="11"/>
  <c r="U1422" i="11"/>
  <c r="U1423" i="11"/>
  <c r="U1424" i="11"/>
  <c r="U1425" i="11"/>
  <c r="U1426" i="11"/>
  <c r="U1427" i="11"/>
  <c r="U1428" i="11"/>
  <c r="U1429" i="11"/>
  <c r="U1430" i="11"/>
  <c r="U1431" i="11"/>
  <c r="U1432" i="11"/>
  <c r="U1433" i="11"/>
  <c r="U1434" i="11"/>
  <c r="U1435" i="11"/>
  <c r="U1436" i="11"/>
  <c r="U1437" i="11"/>
  <c r="U1438" i="11"/>
  <c r="U1439" i="11"/>
  <c r="U1440" i="11"/>
  <c r="U1441" i="11"/>
  <c r="U1442" i="11"/>
  <c r="U1443" i="11"/>
  <c r="U1444" i="11"/>
  <c r="U1445" i="11"/>
  <c r="U1446" i="11"/>
  <c r="U1447" i="11"/>
  <c r="U1448" i="11"/>
  <c r="U1449" i="11"/>
  <c r="U1450" i="11"/>
  <c r="U1451" i="11"/>
  <c r="U1452" i="11"/>
  <c r="U1453" i="11"/>
  <c r="U1454" i="11"/>
  <c r="U1455" i="11"/>
  <c r="U1456" i="11"/>
  <c r="U1457" i="11"/>
  <c r="U1458" i="11"/>
  <c r="U1459" i="11"/>
  <c r="U1460" i="11"/>
  <c r="U1461" i="11"/>
  <c r="U1462" i="11"/>
  <c r="U1463" i="11"/>
  <c r="U1464" i="11"/>
  <c r="U1465" i="11"/>
  <c r="U1466" i="11"/>
  <c r="U1467" i="11"/>
  <c r="U1468" i="11"/>
  <c r="U1469" i="11"/>
  <c r="U1470" i="11"/>
  <c r="U1471" i="11"/>
  <c r="U1472" i="11"/>
  <c r="U1473" i="11"/>
  <c r="U1474" i="11"/>
  <c r="U1475" i="11"/>
  <c r="U1476" i="11"/>
  <c r="U1477" i="11"/>
  <c r="U1478" i="11"/>
  <c r="U1479" i="11"/>
  <c r="U1480" i="11"/>
  <c r="U1481" i="11"/>
  <c r="U1482" i="11"/>
  <c r="U1483" i="11"/>
  <c r="U1484" i="11"/>
  <c r="U1485" i="11"/>
  <c r="U1486" i="11"/>
  <c r="U1487" i="11"/>
  <c r="U1488" i="11"/>
  <c r="U1489" i="11"/>
  <c r="U1490" i="11"/>
  <c r="U1491" i="11"/>
  <c r="U1492" i="11"/>
  <c r="U1493" i="11"/>
  <c r="U1494" i="11"/>
  <c r="U1495" i="11"/>
  <c r="U1496" i="11"/>
  <c r="U1497" i="11"/>
  <c r="U1498" i="11"/>
  <c r="U1499" i="11"/>
  <c r="U1500" i="11"/>
  <c r="U1501" i="11"/>
  <c r="U1502" i="11"/>
  <c r="U1503" i="11"/>
  <c r="U1504" i="11"/>
  <c r="U1505" i="11"/>
  <c r="U1506" i="11"/>
  <c r="U1507" i="11"/>
  <c r="U1508" i="11"/>
  <c r="U1509" i="11"/>
  <c r="U1510" i="11"/>
  <c r="U1511" i="11"/>
  <c r="U1512" i="11"/>
  <c r="U1513" i="11"/>
  <c r="U1514" i="11"/>
  <c r="U1515" i="11"/>
  <c r="U1516" i="11"/>
  <c r="U1517" i="11"/>
  <c r="U1518" i="11"/>
  <c r="U1519" i="11"/>
  <c r="U1520" i="11"/>
  <c r="U1521" i="11"/>
  <c r="U1522" i="11"/>
  <c r="U1523" i="11"/>
  <c r="U1524" i="11"/>
  <c r="U1525" i="11"/>
  <c r="U1526" i="11"/>
  <c r="U1527" i="11"/>
  <c r="U1528" i="11"/>
  <c r="U1529" i="11"/>
  <c r="U1530" i="11"/>
  <c r="U1531" i="11"/>
  <c r="U1532" i="11"/>
  <c r="U1533" i="11"/>
  <c r="U1534" i="11"/>
  <c r="U1535" i="11"/>
  <c r="U1536" i="11"/>
  <c r="U1537" i="11"/>
  <c r="U1538" i="11"/>
  <c r="U1539" i="11"/>
  <c r="U1540" i="11"/>
  <c r="U1541" i="11"/>
  <c r="U1542" i="11"/>
  <c r="U1543" i="11"/>
  <c r="U1544" i="11"/>
  <c r="U1545" i="11"/>
  <c r="U1546" i="11"/>
  <c r="U1547" i="11"/>
  <c r="U1548" i="11"/>
  <c r="U1549" i="11"/>
  <c r="U1550" i="11"/>
  <c r="U1551" i="11"/>
  <c r="U1552" i="11"/>
  <c r="U1553" i="11"/>
  <c r="U1554" i="11"/>
  <c r="U1555" i="11"/>
  <c r="U1556" i="11"/>
  <c r="U1557" i="11"/>
  <c r="U1558" i="11"/>
  <c r="U1559" i="11"/>
  <c r="U1560" i="11"/>
  <c r="U1561" i="11"/>
  <c r="U1562" i="11"/>
  <c r="U1563" i="11"/>
  <c r="U1564" i="11"/>
  <c r="U1565" i="11"/>
  <c r="U1566" i="11"/>
  <c r="U1567" i="11"/>
  <c r="U1568" i="11"/>
  <c r="U1569" i="11"/>
  <c r="U1570" i="11"/>
  <c r="U1571" i="11"/>
  <c r="U1572" i="11"/>
  <c r="U1573" i="11"/>
  <c r="U1574" i="11"/>
  <c r="U1575" i="11"/>
  <c r="U1576" i="11"/>
  <c r="U1577" i="11"/>
  <c r="U1578" i="11"/>
  <c r="U1579" i="11"/>
  <c r="U1580" i="11"/>
  <c r="U1581" i="11"/>
  <c r="U1582" i="11"/>
  <c r="U1583" i="11"/>
  <c r="U1584" i="11"/>
  <c r="U1585" i="11"/>
  <c r="U1586" i="11"/>
  <c r="U1587" i="11"/>
  <c r="U1588" i="11"/>
  <c r="U1589" i="11"/>
  <c r="U1590" i="11"/>
  <c r="U1591" i="11"/>
  <c r="U1592" i="11"/>
  <c r="U1593" i="11"/>
  <c r="U1594" i="11"/>
  <c r="U1595" i="11"/>
  <c r="U1596" i="11"/>
  <c r="U1597" i="11"/>
  <c r="U1598" i="11"/>
  <c r="U1599" i="11"/>
  <c r="U1600" i="11"/>
  <c r="U1601" i="11"/>
  <c r="U1602" i="11"/>
  <c r="U1603" i="11"/>
  <c r="U1604" i="11"/>
  <c r="U1605" i="11"/>
  <c r="U1606" i="11"/>
  <c r="U1607" i="11"/>
  <c r="U1608" i="11"/>
  <c r="U1609" i="11"/>
  <c r="U1610" i="11"/>
  <c r="U1611" i="11"/>
  <c r="U1612" i="11"/>
  <c r="U1613" i="11"/>
  <c r="U1614" i="11"/>
  <c r="U1615" i="11"/>
  <c r="U1616" i="11"/>
  <c r="U1617" i="11"/>
  <c r="U1618" i="11"/>
  <c r="U1619" i="11"/>
  <c r="U1620" i="11"/>
  <c r="U1621" i="11"/>
  <c r="U1622" i="11"/>
  <c r="U1623" i="11"/>
  <c r="U1624" i="11"/>
  <c r="U1625" i="11"/>
  <c r="U1626" i="11"/>
  <c r="U1627" i="11"/>
  <c r="U1628" i="11"/>
  <c r="U1629" i="11"/>
  <c r="U1630" i="11"/>
  <c r="U1631" i="11"/>
  <c r="U1632" i="11"/>
  <c r="U1633" i="11"/>
  <c r="U1634" i="11"/>
  <c r="U1635" i="11"/>
  <c r="U1636" i="11"/>
  <c r="U1637" i="11"/>
  <c r="U1638" i="11"/>
  <c r="U1639" i="11"/>
  <c r="U1640" i="11"/>
  <c r="U1641" i="11"/>
  <c r="U1642" i="11"/>
  <c r="U1643" i="11"/>
  <c r="U1644" i="11"/>
  <c r="U1645" i="11"/>
  <c r="U1646" i="11"/>
  <c r="U1647" i="11"/>
  <c r="U1648" i="11"/>
  <c r="U1649" i="11"/>
  <c r="U1650" i="11"/>
  <c r="U1651" i="11"/>
  <c r="U1652" i="11"/>
  <c r="U1653" i="11"/>
  <c r="U1654" i="11"/>
  <c r="U1655" i="11"/>
  <c r="U1656" i="11"/>
  <c r="U1657" i="11"/>
  <c r="U1658" i="11"/>
  <c r="U1659" i="11"/>
  <c r="U1660" i="11"/>
  <c r="U1661" i="11"/>
  <c r="U1662" i="11"/>
  <c r="U1663" i="11"/>
  <c r="U1664" i="11"/>
  <c r="U1665" i="11"/>
  <c r="U1666" i="11"/>
  <c r="U1667" i="11"/>
  <c r="U1668" i="11"/>
  <c r="U1669" i="11"/>
  <c r="U1670" i="11"/>
  <c r="U1671" i="11"/>
  <c r="U1672" i="11"/>
  <c r="U1673" i="11"/>
  <c r="U1674" i="11"/>
  <c r="U1675" i="11"/>
  <c r="U1676" i="11"/>
  <c r="U1677" i="11"/>
  <c r="U1678" i="11"/>
  <c r="U1679" i="11"/>
  <c r="U1680" i="11"/>
  <c r="U1681" i="11"/>
  <c r="U1682" i="11"/>
  <c r="U1683" i="11"/>
  <c r="U1684" i="11"/>
  <c r="U1685" i="11"/>
  <c r="U1686" i="11"/>
  <c r="U1687" i="11"/>
  <c r="U1688" i="11"/>
  <c r="U1689" i="11"/>
  <c r="U1690" i="11"/>
  <c r="U1691" i="11"/>
  <c r="U1692" i="11"/>
  <c r="U1693" i="11"/>
  <c r="U1694" i="11"/>
  <c r="U1695" i="11"/>
  <c r="U1696" i="11"/>
  <c r="U1697" i="11"/>
  <c r="U1698" i="11"/>
  <c r="U1699" i="11"/>
  <c r="U1700" i="11"/>
  <c r="U1701" i="11"/>
  <c r="U1702" i="11"/>
  <c r="U1703" i="11"/>
  <c r="U1704" i="11"/>
  <c r="U1705" i="11"/>
  <c r="U1706" i="11"/>
  <c r="U1707" i="11"/>
  <c r="U1708" i="11"/>
  <c r="U1709" i="11"/>
  <c r="U1710" i="11"/>
  <c r="U1711" i="11"/>
  <c r="U1712" i="11"/>
  <c r="U1713" i="11"/>
  <c r="U1714" i="11"/>
  <c r="U1715" i="11"/>
  <c r="U1716" i="11"/>
  <c r="U1717" i="11"/>
  <c r="U1718" i="11"/>
  <c r="U1719" i="11"/>
  <c r="U1720" i="11"/>
  <c r="U1721" i="11"/>
  <c r="U1722" i="11"/>
  <c r="U1723" i="11"/>
  <c r="U1724" i="11"/>
  <c r="U1725" i="11"/>
  <c r="U1726" i="11"/>
  <c r="U1727" i="11"/>
  <c r="U1728" i="11"/>
  <c r="U1729" i="11"/>
  <c r="U1730" i="11"/>
  <c r="U1731" i="11"/>
  <c r="U1732" i="11"/>
  <c r="U1733" i="11"/>
  <c r="U1734" i="11"/>
  <c r="U1735" i="11"/>
  <c r="U1736" i="11"/>
  <c r="U1737" i="11"/>
  <c r="U1738" i="11"/>
  <c r="U1739" i="11"/>
  <c r="U1740" i="11"/>
  <c r="U1741" i="11"/>
  <c r="U1742" i="11"/>
  <c r="U1743" i="11"/>
  <c r="U1744" i="11"/>
  <c r="U1745" i="11"/>
  <c r="U1746" i="11"/>
  <c r="U1747" i="11"/>
  <c r="U1748" i="11"/>
  <c r="U1749" i="11"/>
  <c r="U1750" i="11"/>
  <c r="U1751" i="11"/>
  <c r="U1752" i="11"/>
  <c r="U1753" i="11"/>
  <c r="U1754" i="11"/>
  <c r="U1755" i="11"/>
  <c r="U1756" i="11"/>
  <c r="U1757" i="11"/>
  <c r="U1758" i="11"/>
  <c r="U1759" i="11"/>
  <c r="U1760" i="11"/>
  <c r="U1761" i="11"/>
  <c r="U1762" i="11"/>
  <c r="U1763" i="11"/>
  <c r="U1764" i="11"/>
  <c r="U1765" i="11"/>
  <c r="U1766" i="11"/>
  <c r="U1767" i="11"/>
  <c r="U1768" i="11"/>
  <c r="U1769" i="11"/>
  <c r="U1770" i="11"/>
  <c r="U1771" i="11"/>
  <c r="U1772" i="11"/>
  <c r="U1773" i="11"/>
  <c r="U1774" i="11"/>
  <c r="U1775" i="11"/>
  <c r="U1776" i="11"/>
  <c r="U1777" i="11"/>
  <c r="U1778" i="11"/>
  <c r="U1779" i="11"/>
  <c r="U1780" i="11"/>
  <c r="U1781" i="11"/>
  <c r="U1782" i="11"/>
  <c r="U1783" i="11"/>
  <c r="U1784" i="11"/>
  <c r="U1785" i="11"/>
  <c r="U1786" i="11"/>
  <c r="U1787" i="11"/>
  <c r="U1788" i="11"/>
  <c r="U1789" i="11"/>
  <c r="U1790" i="11"/>
  <c r="U1791" i="11"/>
  <c r="U1792" i="11"/>
  <c r="U1793" i="11"/>
  <c r="U1794" i="11"/>
  <c r="U1795" i="11"/>
  <c r="U1796" i="11"/>
  <c r="U1797" i="11"/>
  <c r="U1798" i="11"/>
  <c r="U1799" i="11"/>
  <c r="U1800" i="11"/>
  <c r="U1801" i="11"/>
  <c r="U1802" i="11"/>
  <c r="U1803" i="11"/>
  <c r="U1804" i="11"/>
  <c r="U1805" i="11"/>
  <c r="U1806" i="11"/>
  <c r="U1807" i="11"/>
  <c r="U1808" i="11"/>
  <c r="U1809" i="11"/>
  <c r="U1810" i="11"/>
  <c r="U1811" i="11"/>
  <c r="U1812" i="11"/>
  <c r="U1813" i="11"/>
  <c r="U1814" i="11"/>
  <c r="U1815" i="11"/>
  <c r="U1816" i="11"/>
  <c r="U1817" i="11"/>
  <c r="U1818" i="11"/>
  <c r="U1819" i="11"/>
  <c r="U1820" i="11"/>
  <c r="U1821" i="11"/>
  <c r="U1822" i="11"/>
  <c r="U1823" i="11"/>
  <c r="U1824" i="11"/>
  <c r="U1825" i="11"/>
  <c r="U1826" i="11"/>
  <c r="U1827" i="11"/>
  <c r="U1828" i="11"/>
  <c r="U1829" i="11"/>
  <c r="U1830" i="11"/>
  <c r="U1831" i="11"/>
  <c r="U1832" i="11"/>
  <c r="U1833" i="11"/>
  <c r="U1834" i="11"/>
  <c r="U1835" i="11"/>
  <c r="U1836" i="11"/>
  <c r="U1837" i="11"/>
  <c r="U1838" i="11"/>
  <c r="U1839" i="11"/>
  <c r="U1840" i="11"/>
  <c r="U1841" i="11"/>
  <c r="U1842" i="11"/>
  <c r="U1843" i="11"/>
  <c r="U1844" i="11"/>
  <c r="U1845" i="11"/>
  <c r="U1846" i="11"/>
  <c r="U1847" i="11"/>
  <c r="U1848" i="11"/>
  <c r="U1849" i="11"/>
  <c r="U1850" i="11"/>
  <c r="U1851" i="11"/>
  <c r="U1852" i="11"/>
  <c r="U1853" i="11"/>
  <c r="U1854" i="11"/>
  <c r="U1855" i="11"/>
  <c r="U1856" i="11"/>
  <c r="U1857" i="11"/>
  <c r="U1858" i="11"/>
  <c r="U1859" i="11"/>
  <c r="U1860" i="11"/>
  <c r="U1861" i="11"/>
  <c r="U1862" i="11"/>
  <c r="U1863" i="11"/>
  <c r="U1864" i="11"/>
  <c r="U1865" i="11"/>
  <c r="U1866" i="11"/>
  <c r="U1867" i="11"/>
  <c r="U1868" i="11"/>
  <c r="U1869" i="11"/>
  <c r="U1870" i="11"/>
  <c r="U1871" i="11"/>
  <c r="U1872" i="11"/>
  <c r="U1873" i="11"/>
  <c r="U1874" i="11"/>
  <c r="U1875" i="11"/>
  <c r="U1876" i="11"/>
  <c r="U1877" i="11"/>
  <c r="U1878" i="11"/>
  <c r="U1879" i="11"/>
  <c r="U1880" i="11"/>
  <c r="U1881" i="11"/>
  <c r="U1882" i="11"/>
  <c r="U1883" i="11"/>
  <c r="U1884" i="11"/>
  <c r="U1885" i="11"/>
  <c r="U1886" i="11"/>
  <c r="U1887" i="11"/>
  <c r="U1888" i="11"/>
  <c r="U1889" i="11"/>
  <c r="U1890" i="11"/>
  <c r="U1891" i="11"/>
  <c r="U1892" i="11"/>
  <c r="U1893" i="11"/>
  <c r="U1894" i="11"/>
  <c r="U1895" i="11"/>
  <c r="U1896" i="11"/>
  <c r="U1897" i="11"/>
  <c r="U1898" i="11"/>
  <c r="U1899" i="11"/>
  <c r="U1900" i="11"/>
  <c r="U1901" i="11"/>
  <c r="U1902" i="11"/>
  <c r="U1903" i="11"/>
  <c r="U1904" i="11"/>
  <c r="U1905" i="11"/>
  <c r="U1906" i="11"/>
  <c r="U1907" i="11"/>
  <c r="U1908" i="11"/>
  <c r="U1909" i="11"/>
  <c r="U1910" i="11"/>
  <c r="U1911" i="11"/>
  <c r="U1912" i="11"/>
  <c r="U1913" i="11"/>
  <c r="U1914" i="11"/>
  <c r="U1915" i="11"/>
  <c r="U1916" i="11"/>
  <c r="U1917" i="11"/>
  <c r="U1918" i="11"/>
  <c r="U1919" i="11"/>
  <c r="U1920" i="11"/>
  <c r="U1921" i="11"/>
  <c r="U1922" i="11"/>
  <c r="U1923" i="11"/>
  <c r="U1924" i="11"/>
  <c r="U1925" i="11"/>
  <c r="U1926" i="11"/>
  <c r="U1927" i="11"/>
  <c r="U1928" i="11"/>
  <c r="U1929" i="11"/>
  <c r="U1930" i="11"/>
  <c r="U1931" i="11"/>
  <c r="U1932" i="11"/>
  <c r="U1933" i="11"/>
  <c r="U1934" i="11"/>
  <c r="U1935" i="11"/>
  <c r="U1936" i="11"/>
  <c r="U1937" i="11"/>
  <c r="U1938" i="11"/>
  <c r="U1939" i="11"/>
  <c r="U1940" i="11"/>
  <c r="U1941" i="11"/>
  <c r="U1942" i="11"/>
  <c r="U1943" i="11"/>
  <c r="U1944" i="11"/>
  <c r="U1945" i="11"/>
  <c r="U1946" i="11"/>
  <c r="U1947" i="11"/>
  <c r="U1948" i="11"/>
  <c r="U1949" i="11"/>
  <c r="U1950" i="11"/>
  <c r="U1951" i="11"/>
  <c r="U1952" i="11"/>
  <c r="U1953" i="11"/>
  <c r="U1954" i="11"/>
  <c r="U1955" i="11"/>
  <c r="U1956" i="11"/>
  <c r="U1957" i="11"/>
  <c r="U1958" i="11"/>
  <c r="U1959" i="11"/>
  <c r="U1960" i="11"/>
  <c r="U1961" i="11"/>
  <c r="U1962" i="11"/>
  <c r="U1963" i="11"/>
  <c r="U1964" i="11"/>
  <c r="U1965" i="11"/>
  <c r="U1966" i="11"/>
  <c r="U1967" i="11"/>
  <c r="U1968" i="11"/>
  <c r="U1969" i="11"/>
  <c r="U1970" i="11"/>
  <c r="U1971" i="11"/>
  <c r="U1972" i="11"/>
  <c r="U1973" i="11"/>
  <c r="U1974" i="11"/>
  <c r="U1975" i="11"/>
  <c r="U1976" i="11"/>
  <c r="U1977" i="11"/>
  <c r="U1978" i="11"/>
  <c r="U1979" i="11"/>
  <c r="U1980" i="11"/>
  <c r="U1981" i="11"/>
  <c r="U1982" i="11"/>
  <c r="U1983" i="11"/>
  <c r="U1984" i="11"/>
  <c r="U1985" i="11"/>
  <c r="U1986" i="11"/>
  <c r="U1987" i="11"/>
  <c r="U1988" i="11"/>
  <c r="U1989" i="11"/>
  <c r="U1990" i="11"/>
  <c r="U1991" i="11"/>
  <c r="U1992" i="11"/>
  <c r="U1993" i="11"/>
  <c r="U1994" i="11"/>
  <c r="U1995" i="11"/>
  <c r="U1996" i="11"/>
  <c r="U1997" i="11"/>
  <c r="U1998" i="11"/>
  <c r="U1999" i="11"/>
  <c r="U2000" i="11"/>
  <c r="U2001" i="11"/>
  <c r="U2002" i="11"/>
  <c r="U2003" i="11"/>
  <c r="V17" i="11"/>
  <c r="V18" i="11"/>
  <c r="V29" i="11"/>
  <c r="V30" i="11"/>
  <c r="V41" i="11"/>
  <c r="V43" i="11"/>
  <c r="V53" i="11"/>
  <c r="V55" i="11"/>
  <c r="V56" i="11"/>
  <c r="V65" i="11"/>
  <c r="V66" i="11"/>
  <c r="V77" i="11"/>
  <c r="V78" i="11"/>
  <c r="V79" i="11"/>
  <c r="V80" i="11"/>
  <c r="V89" i="11"/>
  <c r="V101" i="11"/>
  <c r="V113" i="11"/>
  <c r="V114" i="11"/>
  <c r="V116" i="11"/>
  <c r="V125" i="11"/>
  <c r="V137" i="11"/>
  <c r="V149" i="11"/>
  <c r="V151" i="11"/>
  <c r="V152" i="11"/>
  <c r="V161" i="11"/>
  <c r="V173" i="11"/>
  <c r="V174" i="11"/>
  <c r="V176" i="11"/>
  <c r="V185" i="11"/>
  <c r="V197" i="11"/>
  <c r="V200" i="11"/>
  <c r="V209" i="11"/>
  <c r="V210" i="11"/>
  <c r="V221" i="11"/>
  <c r="V222" i="11"/>
  <c r="V233" i="11"/>
  <c r="V236" i="11"/>
  <c r="V245" i="11"/>
  <c r="V248" i="11"/>
  <c r="V257" i="11"/>
  <c r="V258" i="11"/>
  <c r="V269" i="11"/>
  <c r="V270" i="11"/>
  <c r="V271" i="11"/>
  <c r="V272" i="11"/>
  <c r="V281" i="11"/>
  <c r="V293" i="11"/>
  <c r="V305" i="11"/>
  <c r="V306" i="11"/>
  <c r="V308" i="11"/>
  <c r="V317" i="11"/>
  <c r="V318" i="11"/>
  <c r="V319" i="11"/>
  <c r="V329" i="11"/>
  <c r="V331" i="11"/>
  <c r="V341" i="11"/>
  <c r="V343" i="11"/>
  <c r="V353" i="11"/>
  <c r="V354" i="11"/>
  <c r="V365" i="11"/>
  <c r="V366" i="11"/>
  <c r="V368" i="11"/>
  <c r="V377" i="11"/>
  <c r="V389" i="11"/>
  <c r="V401" i="11"/>
  <c r="V413" i="11"/>
  <c r="V414" i="11"/>
  <c r="V425" i="11"/>
  <c r="V427" i="11"/>
  <c r="V428" i="11"/>
  <c r="V437" i="11"/>
  <c r="V439" i="11"/>
  <c r="V449" i="11"/>
  <c r="V450" i="11"/>
  <c r="V461" i="11"/>
  <c r="V473" i="11"/>
  <c r="V475" i="11"/>
  <c r="V476" i="11"/>
  <c r="V485" i="11"/>
  <c r="V488" i="11"/>
  <c r="V497" i="11"/>
  <c r="V498" i="11"/>
  <c r="V499" i="11"/>
  <c r="V509" i="11"/>
  <c r="V510" i="11"/>
  <c r="V511" i="11"/>
  <c r="V521" i="11"/>
  <c r="V533" i="11"/>
  <c r="V536" i="11"/>
  <c r="V545" i="11"/>
  <c r="V546" i="11"/>
  <c r="V547" i="11"/>
  <c r="V548" i="11"/>
  <c r="V557" i="11"/>
  <c r="V558" i="11"/>
  <c r="V569" i="11"/>
  <c r="V581" i="11"/>
  <c r="V593" i="11"/>
  <c r="V594" i="11"/>
  <c r="V596" i="11"/>
  <c r="V605" i="11"/>
  <c r="V606" i="11"/>
  <c r="V607" i="11"/>
  <c r="V608" i="11"/>
  <c r="V617" i="11"/>
  <c r="V629" i="11"/>
  <c r="V641" i="11"/>
  <c r="V642" i="11"/>
  <c r="V643" i="11"/>
  <c r="V644" i="11"/>
  <c r="V653" i="11"/>
  <c r="V654" i="11"/>
  <c r="V665" i="11"/>
  <c r="V668" i="11"/>
  <c r="V677" i="11"/>
  <c r="V689" i="11"/>
  <c r="V690" i="11"/>
  <c r="V701" i="11"/>
  <c r="V713" i="11"/>
  <c r="V716" i="11"/>
  <c r="V725" i="11"/>
  <c r="V737" i="11"/>
  <c r="V739" i="11"/>
  <c r="V749" i="11"/>
  <c r="V750" i="11"/>
  <c r="V761" i="11"/>
  <c r="V773" i="11"/>
  <c r="V785" i="11"/>
  <c r="V786" i="11"/>
  <c r="V787" i="11"/>
  <c r="V788" i="11"/>
  <c r="V797" i="11"/>
  <c r="V798" i="11"/>
  <c r="V809" i="11"/>
  <c r="V821" i="11"/>
  <c r="V824" i="11"/>
  <c r="V833" i="11"/>
  <c r="V834" i="11"/>
  <c r="V845" i="11"/>
  <c r="V846" i="11"/>
  <c r="V847" i="11"/>
  <c r="V848" i="11"/>
  <c r="V857" i="11"/>
  <c r="V859" i="11"/>
  <c r="V869" i="11"/>
  <c r="V871" i="11"/>
  <c r="V872" i="11"/>
  <c r="V881" i="11"/>
  <c r="V882" i="11"/>
  <c r="V893" i="11"/>
  <c r="V894" i="11"/>
  <c r="V896" i="11"/>
  <c r="V905" i="11"/>
  <c r="V917" i="11"/>
  <c r="V929" i="11"/>
  <c r="V930" i="11"/>
  <c r="V932" i="11"/>
  <c r="V941" i="11"/>
  <c r="V942" i="11"/>
  <c r="V953" i="11"/>
  <c r="V955" i="11"/>
  <c r="V956" i="11"/>
  <c r="V965" i="11"/>
  <c r="V967" i="11"/>
  <c r="V968" i="11"/>
  <c r="V977" i="11"/>
  <c r="V989" i="11"/>
  <c r="V990" i="11"/>
  <c r="V991" i="11"/>
  <c r="V992" i="11"/>
  <c r="V1001" i="11"/>
  <c r="V1013" i="11"/>
  <c r="V1015" i="11"/>
  <c r="V1025" i="11"/>
  <c r="V1026" i="11"/>
  <c r="V1037" i="11"/>
  <c r="V1038" i="11"/>
  <c r="V1049" i="11"/>
  <c r="V1050" i="11"/>
  <c r="V1061" i="11"/>
  <c r="V1062" i="11"/>
  <c r="V1073" i="11"/>
  <c r="V1074" i="11"/>
  <c r="V1075" i="11"/>
  <c r="V1085" i="11"/>
  <c r="V1086" i="11"/>
  <c r="V1097" i="11"/>
  <c r="V1098" i="11"/>
  <c r="V1109" i="11"/>
  <c r="V1110" i="11"/>
  <c r="V1121" i="11"/>
  <c r="V1122" i="11"/>
  <c r="V1133" i="11"/>
  <c r="V1134" i="11"/>
  <c r="V1145" i="11"/>
  <c r="V1146" i="11"/>
  <c r="V1147" i="11"/>
  <c r="V1157" i="11"/>
  <c r="V1158" i="11"/>
  <c r="V1169" i="11"/>
  <c r="V1170" i="11"/>
  <c r="V1181" i="11"/>
  <c r="V1182" i="11"/>
  <c r="V1193" i="11"/>
  <c r="V1194" i="11"/>
  <c r="V1205" i="11"/>
  <c r="V1206" i="11"/>
  <c r="V1217" i="11"/>
  <c r="V1218" i="11"/>
  <c r="V1229" i="11"/>
  <c r="V1230" i="11"/>
  <c r="V1241" i="11"/>
  <c r="V1242" i="11"/>
  <c r="V1253" i="11"/>
  <c r="V1254" i="11"/>
  <c r="V1265" i="11"/>
  <c r="V1266" i="11"/>
  <c r="V1277" i="11"/>
  <c r="V1278" i="11"/>
  <c r="V1279" i="11"/>
  <c r="V1282" i="11"/>
  <c r="V1289" i="11"/>
  <c r="V1290" i="11"/>
  <c r="V1301" i="11"/>
  <c r="V1302" i="11"/>
  <c r="V1313" i="11"/>
  <c r="V1314" i="11"/>
  <c r="V1325" i="11"/>
  <c r="V1326" i="11"/>
  <c r="V1327" i="11"/>
  <c r="V1337" i="11"/>
  <c r="V1338" i="11"/>
  <c r="V1349" i="11"/>
  <c r="V1350" i="11"/>
  <c r="V1361" i="11"/>
  <c r="V1362" i="11"/>
  <c r="V1363" i="11"/>
  <c r="V1373" i="11"/>
  <c r="V1374" i="11"/>
  <c r="V1375" i="11"/>
  <c r="V1378" i="11"/>
  <c r="V1385" i="11"/>
  <c r="V1386" i="11"/>
  <c r="V1397" i="11"/>
  <c r="V1398" i="11"/>
  <c r="V1399" i="11"/>
  <c r="V1409" i="11"/>
  <c r="V1410" i="11"/>
  <c r="V1411" i="11"/>
  <c r="V1421" i="11"/>
  <c r="V1422" i="11"/>
  <c r="V1433" i="11"/>
  <c r="V1434" i="11"/>
  <c r="V1445" i="11"/>
  <c r="V1446" i="11"/>
  <c r="V1457" i="11"/>
  <c r="V1458" i="11"/>
  <c r="V1459" i="11"/>
  <c r="V1469" i="11"/>
  <c r="V1470" i="11"/>
  <c r="V1471" i="11"/>
  <c r="V1481" i="11"/>
  <c r="V1482" i="11"/>
  <c r="V1483" i="11"/>
  <c r="V1493" i="11"/>
  <c r="V1494" i="11"/>
  <c r="V1505" i="11"/>
  <c r="V1506" i="11"/>
  <c r="V1517" i="11"/>
  <c r="V1518" i="11"/>
  <c r="V1529" i="11"/>
  <c r="V1530" i="11"/>
  <c r="V1541" i="11"/>
  <c r="V1542" i="11"/>
  <c r="V1553" i="11"/>
  <c r="V1554" i="11"/>
  <c r="V1555" i="11"/>
  <c r="V1565" i="11"/>
  <c r="V1566" i="11"/>
  <c r="V1567" i="11"/>
  <c r="V1577" i="11"/>
  <c r="V1578" i="11"/>
  <c r="V1589" i="11"/>
  <c r="V1590" i="11"/>
  <c r="V1601" i="11"/>
  <c r="V1602" i="11"/>
  <c r="V1613" i="11"/>
  <c r="V1614" i="11"/>
  <c r="V1615" i="11"/>
  <c r="V1625" i="11"/>
  <c r="V1626" i="11"/>
  <c r="V1637" i="11"/>
  <c r="V1638" i="11"/>
  <c r="V1649" i="11"/>
  <c r="V1650" i="11"/>
  <c r="V1661" i="11"/>
  <c r="V1662" i="11"/>
  <c r="V1673" i="11"/>
  <c r="V1674" i="11"/>
  <c r="V1675" i="11"/>
  <c r="V1685" i="11"/>
  <c r="V1686" i="11"/>
  <c r="V1697" i="11"/>
  <c r="V1698" i="11"/>
  <c r="V1709" i="11"/>
  <c r="V1710" i="11"/>
  <c r="V1721" i="11"/>
  <c r="V1722" i="11"/>
  <c r="V1733" i="11"/>
  <c r="V1734" i="11"/>
  <c r="V1735" i="11"/>
  <c r="V1745" i="11"/>
  <c r="V1746" i="11"/>
  <c r="V1757" i="11"/>
  <c r="V1758" i="11"/>
  <c r="V1769" i="11"/>
  <c r="V1770" i="11"/>
  <c r="V1781" i="11"/>
  <c r="V1782" i="11"/>
  <c r="V1793" i="11"/>
  <c r="V1794" i="11"/>
  <c r="V1805" i="11"/>
  <c r="V1806" i="11"/>
  <c r="V1817" i="11"/>
  <c r="V1818" i="11"/>
  <c r="V1829" i="11"/>
  <c r="V1830" i="11"/>
  <c r="V1833" i="11"/>
  <c r="V1834" i="11"/>
  <c r="V1841" i="11"/>
  <c r="V1853" i="11"/>
  <c r="V1854" i="11"/>
  <c r="V1865" i="11"/>
  <c r="V1866" i="11"/>
  <c r="V1867" i="11"/>
  <c r="V1877" i="11"/>
  <c r="V1878" i="11"/>
  <c r="V1889" i="11"/>
  <c r="V1890" i="11"/>
  <c r="V1901" i="11"/>
  <c r="V1902" i="11"/>
  <c r="V1913" i="11"/>
  <c r="V1925" i="11"/>
  <c r="V1926" i="11"/>
  <c r="V1937" i="11"/>
  <c r="V1938" i="11"/>
  <c r="V1941" i="11"/>
  <c r="V1949" i="11"/>
  <c r="V1950" i="11"/>
  <c r="V1961" i="11"/>
  <c r="V1962" i="11"/>
  <c r="V1973" i="11"/>
  <c r="V1974" i="11"/>
  <c r="V1985" i="11"/>
  <c r="V1987" i="11"/>
  <c r="V1997" i="11"/>
  <c r="V1998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Q404" i="11"/>
  <c r="Q405" i="11"/>
  <c r="Q406" i="11"/>
  <c r="Q407" i="11"/>
  <c r="Q408" i="11"/>
  <c r="Q409" i="11"/>
  <c r="Q410" i="11"/>
  <c r="Q411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17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640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663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68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0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73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5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778" i="11"/>
  <c r="Q779" i="11"/>
  <c r="Q780" i="11"/>
  <c r="Q781" i="11"/>
  <c r="Q782" i="11"/>
  <c r="Q783" i="11"/>
  <c r="Q784" i="11"/>
  <c r="Q785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09" i="11"/>
  <c r="Q810" i="11"/>
  <c r="Q811" i="11"/>
  <c r="Q812" i="11"/>
  <c r="Q813" i="11"/>
  <c r="Q814" i="11"/>
  <c r="Q815" i="11"/>
  <c r="Q816" i="11"/>
  <c r="Q817" i="11"/>
  <c r="Q818" i="11"/>
  <c r="Q819" i="11"/>
  <c r="Q820" i="11"/>
  <c r="Q821" i="11"/>
  <c r="Q822" i="11"/>
  <c r="Q823" i="11"/>
  <c r="Q824" i="11"/>
  <c r="Q825" i="11"/>
  <c r="Q826" i="11"/>
  <c r="Q827" i="11"/>
  <c r="Q828" i="11"/>
  <c r="Q829" i="11"/>
  <c r="Q830" i="11"/>
  <c r="Q831" i="11"/>
  <c r="Q832" i="11"/>
  <c r="Q833" i="11"/>
  <c r="Q834" i="11"/>
  <c r="Q835" i="11"/>
  <c r="Q836" i="11"/>
  <c r="Q837" i="11"/>
  <c r="Q838" i="11"/>
  <c r="Q839" i="11"/>
  <c r="Q840" i="11"/>
  <c r="Q841" i="11"/>
  <c r="Q842" i="11"/>
  <c r="Q843" i="11"/>
  <c r="Q844" i="11"/>
  <c r="Q845" i="11"/>
  <c r="Q846" i="11"/>
  <c r="Q847" i="11"/>
  <c r="Q848" i="11"/>
  <c r="Q849" i="11"/>
  <c r="Q850" i="11"/>
  <c r="Q851" i="11"/>
  <c r="Q852" i="11"/>
  <c r="Q853" i="11"/>
  <c r="Q854" i="11"/>
  <c r="Q855" i="11"/>
  <c r="Q856" i="11"/>
  <c r="Q857" i="11"/>
  <c r="Q858" i="11"/>
  <c r="Q859" i="11"/>
  <c r="Q860" i="11"/>
  <c r="Q861" i="11"/>
  <c r="Q862" i="11"/>
  <c r="Q863" i="11"/>
  <c r="Q864" i="11"/>
  <c r="Q865" i="11"/>
  <c r="Q866" i="11"/>
  <c r="Q867" i="11"/>
  <c r="Q868" i="11"/>
  <c r="Q869" i="11"/>
  <c r="Q870" i="11"/>
  <c r="Q871" i="11"/>
  <c r="Q872" i="11"/>
  <c r="Q873" i="11"/>
  <c r="Q874" i="11"/>
  <c r="Q875" i="11"/>
  <c r="Q876" i="11"/>
  <c r="Q877" i="11"/>
  <c r="Q878" i="11"/>
  <c r="Q879" i="11"/>
  <c r="Q880" i="11"/>
  <c r="Q881" i="11"/>
  <c r="Q882" i="11"/>
  <c r="Q883" i="11"/>
  <c r="Q884" i="11"/>
  <c r="Q885" i="11"/>
  <c r="Q886" i="11"/>
  <c r="Q887" i="11"/>
  <c r="Q888" i="11"/>
  <c r="Q889" i="11"/>
  <c r="Q890" i="11"/>
  <c r="Q891" i="11"/>
  <c r="Q892" i="11"/>
  <c r="Q893" i="11"/>
  <c r="Q894" i="11"/>
  <c r="Q895" i="11"/>
  <c r="Q896" i="11"/>
  <c r="Q897" i="11"/>
  <c r="Q898" i="11"/>
  <c r="Q899" i="11"/>
  <c r="Q900" i="11"/>
  <c r="Q901" i="11"/>
  <c r="Q902" i="11"/>
  <c r="Q903" i="11"/>
  <c r="Q904" i="11"/>
  <c r="Q905" i="11"/>
  <c r="Q906" i="11"/>
  <c r="Q907" i="11"/>
  <c r="Q908" i="11"/>
  <c r="Q909" i="11"/>
  <c r="Q910" i="11"/>
  <c r="Q911" i="11"/>
  <c r="Q912" i="11"/>
  <c r="Q913" i="11"/>
  <c r="Q914" i="11"/>
  <c r="Q915" i="11"/>
  <c r="Q916" i="11"/>
  <c r="Q917" i="11"/>
  <c r="Q918" i="11"/>
  <c r="Q919" i="11"/>
  <c r="Q920" i="11"/>
  <c r="Q921" i="11"/>
  <c r="Q922" i="11"/>
  <c r="Q923" i="11"/>
  <c r="Q924" i="11"/>
  <c r="Q925" i="11"/>
  <c r="Q926" i="11"/>
  <c r="Q927" i="11"/>
  <c r="Q928" i="11"/>
  <c r="Q929" i="11"/>
  <c r="Q930" i="11"/>
  <c r="Q931" i="11"/>
  <c r="Q932" i="11"/>
  <c r="Q933" i="11"/>
  <c r="Q934" i="11"/>
  <c r="Q935" i="11"/>
  <c r="Q936" i="11"/>
  <c r="Q937" i="11"/>
  <c r="Q938" i="11"/>
  <c r="Q939" i="11"/>
  <c r="Q940" i="11"/>
  <c r="Q941" i="11"/>
  <c r="Q942" i="11"/>
  <c r="Q943" i="11"/>
  <c r="Q944" i="11"/>
  <c r="Q945" i="11"/>
  <c r="Q946" i="11"/>
  <c r="Q947" i="11"/>
  <c r="Q948" i="11"/>
  <c r="Q949" i="11"/>
  <c r="Q950" i="11"/>
  <c r="Q951" i="11"/>
  <c r="Q952" i="11"/>
  <c r="Q953" i="11"/>
  <c r="Q954" i="11"/>
  <c r="Q955" i="11"/>
  <c r="Q956" i="11"/>
  <c r="Q957" i="11"/>
  <c r="Q958" i="11"/>
  <c r="Q959" i="11"/>
  <c r="Q960" i="11"/>
  <c r="Q961" i="11"/>
  <c r="Q962" i="11"/>
  <c r="Q963" i="11"/>
  <c r="Q964" i="11"/>
  <c r="Q965" i="11"/>
  <c r="Q966" i="11"/>
  <c r="Q967" i="11"/>
  <c r="Q968" i="11"/>
  <c r="Q969" i="11"/>
  <c r="Q970" i="11"/>
  <c r="Q971" i="11"/>
  <c r="Q972" i="11"/>
  <c r="Q973" i="11"/>
  <c r="Q974" i="11"/>
  <c r="Q975" i="11"/>
  <c r="Q976" i="11"/>
  <c r="Q977" i="11"/>
  <c r="Q978" i="11"/>
  <c r="Q979" i="11"/>
  <c r="Q980" i="11"/>
  <c r="Q981" i="11"/>
  <c r="Q982" i="11"/>
  <c r="Q983" i="11"/>
  <c r="Q984" i="11"/>
  <c r="Q985" i="11"/>
  <c r="Q986" i="11"/>
  <c r="Q987" i="11"/>
  <c r="Q988" i="11"/>
  <c r="Q989" i="11"/>
  <c r="Q990" i="11"/>
  <c r="Q991" i="11"/>
  <c r="Q992" i="11"/>
  <c r="Q993" i="11"/>
  <c r="Q994" i="11"/>
  <c r="Q995" i="11"/>
  <c r="Q996" i="11"/>
  <c r="Q997" i="11"/>
  <c r="Q998" i="11"/>
  <c r="Q999" i="11"/>
  <c r="Q1000" i="11"/>
  <c r="Q1001" i="11"/>
  <c r="Q1002" i="11"/>
  <c r="Q1003" i="11"/>
  <c r="Q1004" i="11"/>
  <c r="Q1005" i="11"/>
  <c r="Q1006" i="11"/>
  <c r="Q1007" i="11"/>
  <c r="Q1008" i="11"/>
  <c r="Q1009" i="11"/>
  <c r="Q1010" i="11"/>
  <c r="Q1011" i="11"/>
  <c r="Q1012" i="11"/>
  <c r="Q1013" i="11"/>
  <c r="Q1014" i="11"/>
  <c r="Q1015" i="11"/>
  <c r="Q1016" i="11"/>
  <c r="Q1017" i="11"/>
  <c r="Q1018" i="11"/>
  <c r="Q1019" i="11"/>
  <c r="Q1020" i="11"/>
  <c r="Q1021" i="11"/>
  <c r="Q1022" i="11"/>
  <c r="Q1023" i="11"/>
  <c r="Q1024" i="11"/>
  <c r="Q1025" i="11"/>
  <c r="Q1026" i="11"/>
  <c r="Q1027" i="11"/>
  <c r="Q1028" i="11"/>
  <c r="Q1029" i="11"/>
  <c r="Q1030" i="11"/>
  <c r="Q1031" i="11"/>
  <c r="Q1032" i="11"/>
  <c r="Q1033" i="11"/>
  <c r="Q1034" i="11"/>
  <c r="Q1035" i="11"/>
  <c r="Q1036" i="11"/>
  <c r="Q1037" i="11"/>
  <c r="Q1038" i="11"/>
  <c r="Q1039" i="11"/>
  <c r="Q1040" i="11"/>
  <c r="Q1041" i="11"/>
  <c r="Q1042" i="11"/>
  <c r="Q1043" i="11"/>
  <c r="Q1044" i="11"/>
  <c r="Q1045" i="11"/>
  <c r="Q1046" i="11"/>
  <c r="Q1047" i="11"/>
  <c r="Q1048" i="11"/>
  <c r="Q1049" i="11"/>
  <c r="Q1050" i="11"/>
  <c r="Q1051" i="11"/>
  <c r="Q1052" i="11"/>
  <c r="Q1053" i="11"/>
  <c r="Q1054" i="11"/>
  <c r="Q1055" i="11"/>
  <c r="Q1056" i="11"/>
  <c r="Q1057" i="11"/>
  <c r="Q1058" i="11"/>
  <c r="Q1059" i="11"/>
  <c r="Q1060" i="11"/>
  <c r="Q1061" i="11"/>
  <c r="Q1062" i="11"/>
  <c r="Q1063" i="11"/>
  <c r="Q1064" i="11"/>
  <c r="Q1065" i="11"/>
  <c r="Q1066" i="11"/>
  <c r="Q1067" i="11"/>
  <c r="Q1068" i="11"/>
  <c r="Q1069" i="11"/>
  <c r="Q1070" i="11"/>
  <c r="Q1071" i="11"/>
  <c r="Q1072" i="11"/>
  <c r="Q1073" i="11"/>
  <c r="Q1074" i="11"/>
  <c r="Q1075" i="11"/>
  <c r="Q1076" i="11"/>
  <c r="Q1077" i="11"/>
  <c r="Q1078" i="11"/>
  <c r="Q1079" i="11"/>
  <c r="Q1080" i="11"/>
  <c r="Q1081" i="11"/>
  <c r="Q1082" i="11"/>
  <c r="Q1083" i="11"/>
  <c r="Q1084" i="11"/>
  <c r="Q1085" i="11"/>
  <c r="Q1086" i="11"/>
  <c r="Q1087" i="11"/>
  <c r="Q1088" i="11"/>
  <c r="Q1089" i="11"/>
  <c r="Q1090" i="11"/>
  <c r="Q1091" i="11"/>
  <c r="Q1092" i="11"/>
  <c r="Q1093" i="11"/>
  <c r="Q1094" i="11"/>
  <c r="Q1095" i="11"/>
  <c r="Q1096" i="11"/>
  <c r="Q1097" i="11"/>
  <c r="Q1098" i="11"/>
  <c r="Q1099" i="11"/>
  <c r="Q1100" i="11"/>
  <c r="Q1101" i="11"/>
  <c r="Q1102" i="11"/>
  <c r="Q1103" i="11"/>
  <c r="Q1104" i="11"/>
  <c r="Q1105" i="11"/>
  <c r="Q1106" i="11"/>
  <c r="Q1107" i="11"/>
  <c r="Q1108" i="11"/>
  <c r="Q1109" i="11"/>
  <c r="Q1110" i="11"/>
  <c r="Q1111" i="11"/>
  <c r="Q1112" i="11"/>
  <c r="Q1113" i="11"/>
  <c r="Q1114" i="11"/>
  <c r="Q1115" i="11"/>
  <c r="Q1116" i="11"/>
  <c r="Q1117" i="11"/>
  <c r="Q1118" i="11"/>
  <c r="Q1119" i="11"/>
  <c r="Q1120" i="11"/>
  <c r="Q1121" i="11"/>
  <c r="Q1122" i="11"/>
  <c r="Q1123" i="11"/>
  <c r="Q1124" i="11"/>
  <c r="Q1125" i="11"/>
  <c r="Q1126" i="11"/>
  <c r="Q1127" i="11"/>
  <c r="Q1128" i="11"/>
  <c r="Q1129" i="11"/>
  <c r="Q1130" i="11"/>
  <c r="Q1131" i="11"/>
  <c r="Q1132" i="11"/>
  <c r="Q1133" i="11"/>
  <c r="Q1134" i="11"/>
  <c r="Q1135" i="11"/>
  <c r="Q1136" i="11"/>
  <c r="Q1137" i="11"/>
  <c r="Q1138" i="11"/>
  <c r="Q1139" i="11"/>
  <c r="Q1140" i="11"/>
  <c r="Q1141" i="11"/>
  <c r="Q1142" i="11"/>
  <c r="Q1143" i="11"/>
  <c r="Q1144" i="11"/>
  <c r="Q1145" i="11"/>
  <c r="Q1146" i="11"/>
  <c r="Q1147" i="11"/>
  <c r="Q1148" i="11"/>
  <c r="Q1149" i="11"/>
  <c r="Q1150" i="11"/>
  <c r="Q1151" i="11"/>
  <c r="Q1152" i="11"/>
  <c r="Q1153" i="11"/>
  <c r="Q1154" i="11"/>
  <c r="Q1155" i="11"/>
  <c r="Q1156" i="11"/>
  <c r="Q1157" i="11"/>
  <c r="Q1158" i="11"/>
  <c r="Q1159" i="11"/>
  <c r="Q1160" i="11"/>
  <c r="Q1161" i="11"/>
  <c r="Q1162" i="11"/>
  <c r="Q1163" i="11"/>
  <c r="Q1164" i="11"/>
  <c r="Q1165" i="11"/>
  <c r="Q1166" i="11"/>
  <c r="Q1167" i="11"/>
  <c r="Q1168" i="11"/>
  <c r="Q1169" i="11"/>
  <c r="Q1170" i="11"/>
  <c r="Q1171" i="11"/>
  <c r="Q1172" i="11"/>
  <c r="Q1173" i="11"/>
  <c r="Q1174" i="11"/>
  <c r="Q1175" i="11"/>
  <c r="Q1176" i="11"/>
  <c r="Q1177" i="11"/>
  <c r="Q1178" i="11"/>
  <c r="Q1179" i="11"/>
  <c r="Q1180" i="11"/>
  <c r="Q1181" i="11"/>
  <c r="Q1182" i="11"/>
  <c r="Q1183" i="11"/>
  <c r="Q1184" i="11"/>
  <c r="Q1185" i="11"/>
  <c r="Q1186" i="11"/>
  <c r="Q1187" i="11"/>
  <c r="Q1188" i="11"/>
  <c r="Q1189" i="11"/>
  <c r="Q1190" i="11"/>
  <c r="Q1191" i="11"/>
  <c r="Q1192" i="11"/>
  <c r="Q1193" i="11"/>
  <c r="Q1194" i="11"/>
  <c r="Q1195" i="11"/>
  <c r="Q1196" i="11"/>
  <c r="Q1197" i="11"/>
  <c r="Q1198" i="11"/>
  <c r="Q1199" i="11"/>
  <c r="Q1200" i="11"/>
  <c r="Q1201" i="11"/>
  <c r="Q1202" i="11"/>
  <c r="Q1203" i="11"/>
  <c r="Q1204" i="11"/>
  <c r="Q1205" i="11"/>
  <c r="Q1206" i="11"/>
  <c r="Q1207" i="11"/>
  <c r="Q1208" i="11"/>
  <c r="Q1209" i="11"/>
  <c r="Q1210" i="11"/>
  <c r="Q1211" i="11"/>
  <c r="Q1212" i="11"/>
  <c r="Q1213" i="11"/>
  <c r="Q1214" i="11"/>
  <c r="Q1215" i="11"/>
  <c r="Q1216" i="11"/>
  <c r="Q1217" i="11"/>
  <c r="Q1218" i="11"/>
  <c r="Q1219" i="11"/>
  <c r="Q1220" i="11"/>
  <c r="Q1221" i="11"/>
  <c r="Q1222" i="11"/>
  <c r="Q1223" i="11"/>
  <c r="Q1224" i="11"/>
  <c r="Q1225" i="11"/>
  <c r="Q1226" i="11"/>
  <c r="Q1227" i="11"/>
  <c r="Q1228" i="11"/>
  <c r="Q1229" i="11"/>
  <c r="Q1230" i="11"/>
  <c r="Q1231" i="11"/>
  <c r="Q1232" i="11"/>
  <c r="Q1233" i="11"/>
  <c r="Q1234" i="11"/>
  <c r="Q1235" i="11"/>
  <c r="Q1236" i="11"/>
  <c r="Q1237" i="11"/>
  <c r="Q1238" i="11"/>
  <c r="Q1239" i="11"/>
  <c r="Q1240" i="11"/>
  <c r="Q1241" i="11"/>
  <c r="Q1242" i="11"/>
  <c r="Q1243" i="11"/>
  <c r="Q1244" i="11"/>
  <c r="Q1245" i="11"/>
  <c r="Q1246" i="11"/>
  <c r="Q1247" i="11"/>
  <c r="Q1248" i="11"/>
  <c r="Q1249" i="11"/>
  <c r="Q1250" i="11"/>
  <c r="Q1251" i="11"/>
  <c r="Q1252" i="11"/>
  <c r="Q1253" i="11"/>
  <c r="Q1254" i="11"/>
  <c r="Q1255" i="11"/>
  <c r="Q1256" i="11"/>
  <c r="Q1257" i="11"/>
  <c r="Q1258" i="11"/>
  <c r="Q1259" i="11"/>
  <c r="Q1260" i="11"/>
  <c r="Q1261" i="11"/>
  <c r="Q1262" i="11"/>
  <c r="Q1263" i="11"/>
  <c r="Q1264" i="11"/>
  <c r="Q1265" i="11"/>
  <c r="Q1266" i="11"/>
  <c r="Q1267" i="11"/>
  <c r="Q1268" i="11"/>
  <c r="Q1269" i="11"/>
  <c r="Q1270" i="11"/>
  <c r="Q1271" i="11"/>
  <c r="Q1272" i="11"/>
  <c r="Q1273" i="11"/>
  <c r="Q1274" i="11"/>
  <c r="Q1275" i="11"/>
  <c r="Q1276" i="11"/>
  <c r="Q1277" i="11"/>
  <c r="Q1278" i="11"/>
  <c r="Q1279" i="11"/>
  <c r="Q1280" i="11"/>
  <c r="Q1281" i="11"/>
  <c r="Q1282" i="11"/>
  <c r="Q1283" i="11"/>
  <c r="Q1284" i="11"/>
  <c r="Q1285" i="11"/>
  <c r="Q1286" i="11"/>
  <c r="Q1287" i="11"/>
  <c r="Q1288" i="11"/>
  <c r="Q1289" i="11"/>
  <c r="Q1290" i="11"/>
  <c r="Q1291" i="11"/>
  <c r="Q1292" i="11"/>
  <c r="Q1293" i="11"/>
  <c r="Q1294" i="11"/>
  <c r="Q1295" i="11"/>
  <c r="Q1296" i="11"/>
  <c r="Q1297" i="11"/>
  <c r="Q1298" i="11"/>
  <c r="Q1299" i="11"/>
  <c r="Q1300" i="11"/>
  <c r="Q1301" i="11"/>
  <c r="Q1302" i="11"/>
  <c r="Q1303" i="11"/>
  <c r="Q1304" i="11"/>
  <c r="Q1305" i="11"/>
  <c r="Q1306" i="11"/>
  <c r="Q1307" i="11"/>
  <c r="Q1308" i="11"/>
  <c r="Q1309" i="11"/>
  <c r="Q1310" i="11"/>
  <c r="Q1311" i="11"/>
  <c r="Q1312" i="11"/>
  <c r="Q1313" i="11"/>
  <c r="Q1314" i="11"/>
  <c r="Q1315" i="11"/>
  <c r="Q1316" i="11"/>
  <c r="Q1317" i="11"/>
  <c r="Q1318" i="11"/>
  <c r="Q1319" i="11"/>
  <c r="Q1320" i="11"/>
  <c r="Q1321" i="11"/>
  <c r="Q1322" i="11"/>
  <c r="Q1323" i="11"/>
  <c r="Q1324" i="11"/>
  <c r="Q1325" i="11"/>
  <c r="Q1326" i="11"/>
  <c r="Q1327" i="11"/>
  <c r="Q1328" i="11"/>
  <c r="Q1329" i="11"/>
  <c r="Q1330" i="11"/>
  <c r="Q1331" i="11"/>
  <c r="Q1332" i="11"/>
  <c r="Q1333" i="11"/>
  <c r="Q1334" i="11"/>
  <c r="Q1335" i="11"/>
  <c r="Q1336" i="11"/>
  <c r="Q1337" i="11"/>
  <c r="Q1338" i="11"/>
  <c r="Q1339" i="11"/>
  <c r="Q1340" i="11"/>
  <c r="Q1341" i="11"/>
  <c r="Q1342" i="11"/>
  <c r="Q1343" i="11"/>
  <c r="Q1344" i="11"/>
  <c r="Q1345" i="11"/>
  <c r="Q1346" i="11"/>
  <c r="Q1347" i="11"/>
  <c r="Q1348" i="11"/>
  <c r="Q1349" i="11"/>
  <c r="Q1350" i="11"/>
  <c r="Q1351" i="11"/>
  <c r="Q1352" i="11"/>
  <c r="Q1353" i="11"/>
  <c r="Q1354" i="11"/>
  <c r="Q1355" i="11"/>
  <c r="Q1356" i="11"/>
  <c r="Q1357" i="11"/>
  <c r="Q1358" i="11"/>
  <c r="Q1359" i="11"/>
  <c r="Q1360" i="11"/>
  <c r="Q1361" i="11"/>
  <c r="Q1362" i="11"/>
  <c r="Q1363" i="11"/>
  <c r="Q1364" i="11"/>
  <c r="Q1365" i="11"/>
  <c r="Q1366" i="11"/>
  <c r="Q1367" i="11"/>
  <c r="Q1368" i="11"/>
  <c r="Q1369" i="11"/>
  <c r="Q1370" i="11"/>
  <c r="Q1371" i="11"/>
  <c r="Q1372" i="11"/>
  <c r="Q1373" i="11"/>
  <c r="Q1374" i="11"/>
  <c r="Q1375" i="11"/>
  <c r="Q1376" i="11"/>
  <c r="Q1377" i="11"/>
  <c r="Q1378" i="11"/>
  <c r="Q1379" i="11"/>
  <c r="Q1380" i="11"/>
  <c r="Q1381" i="11"/>
  <c r="Q1382" i="11"/>
  <c r="Q1383" i="11"/>
  <c r="Q1384" i="11"/>
  <c r="Q1385" i="11"/>
  <c r="Q1386" i="11"/>
  <c r="Q1387" i="11"/>
  <c r="Q1388" i="11"/>
  <c r="Q1389" i="11"/>
  <c r="Q1390" i="11"/>
  <c r="Q1391" i="11"/>
  <c r="Q1392" i="11"/>
  <c r="Q1393" i="11"/>
  <c r="Q1394" i="11"/>
  <c r="Q1395" i="11"/>
  <c r="Q1396" i="11"/>
  <c r="Q1397" i="11"/>
  <c r="Q1398" i="11"/>
  <c r="Q1399" i="11"/>
  <c r="Q1400" i="11"/>
  <c r="Q1401" i="11"/>
  <c r="Q1402" i="11"/>
  <c r="Q1403" i="11"/>
  <c r="Q1404" i="11"/>
  <c r="Q1405" i="11"/>
  <c r="Q1406" i="11"/>
  <c r="Q1407" i="11"/>
  <c r="Q1408" i="11"/>
  <c r="Q1409" i="11"/>
  <c r="Q1410" i="11"/>
  <c r="Q1411" i="11"/>
  <c r="Q1412" i="11"/>
  <c r="Q1413" i="11"/>
  <c r="Q1414" i="11"/>
  <c r="Q1415" i="11"/>
  <c r="Q1416" i="11"/>
  <c r="Q1417" i="11"/>
  <c r="Q1418" i="11"/>
  <c r="Q1419" i="11"/>
  <c r="Q1420" i="11"/>
  <c r="Q1421" i="11"/>
  <c r="Q1422" i="11"/>
  <c r="Q1423" i="11"/>
  <c r="Q1424" i="11"/>
  <c r="Q1425" i="11"/>
  <c r="Q1426" i="11"/>
  <c r="Q1427" i="11"/>
  <c r="Q1428" i="11"/>
  <c r="Q1429" i="11"/>
  <c r="Q1430" i="11"/>
  <c r="Q1431" i="11"/>
  <c r="Q1432" i="11"/>
  <c r="Q1433" i="11"/>
  <c r="Q1434" i="11"/>
  <c r="Q1435" i="11"/>
  <c r="Q1436" i="11"/>
  <c r="Q1437" i="11"/>
  <c r="Q1438" i="11"/>
  <c r="Q1439" i="11"/>
  <c r="Q1440" i="11"/>
  <c r="Q1441" i="11"/>
  <c r="Q1442" i="11"/>
  <c r="Q1443" i="11"/>
  <c r="Q1444" i="11"/>
  <c r="Q1445" i="11"/>
  <c r="Q1446" i="11"/>
  <c r="Q1447" i="11"/>
  <c r="Q1448" i="11"/>
  <c r="Q1449" i="11"/>
  <c r="Q1450" i="11"/>
  <c r="Q1451" i="11"/>
  <c r="Q1452" i="11"/>
  <c r="Q1453" i="11"/>
  <c r="Q1454" i="11"/>
  <c r="Q1455" i="11"/>
  <c r="Q1456" i="11"/>
  <c r="Q1457" i="11"/>
  <c r="Q1458" i="11"/>
  <c r="Q1459" i="11"/>
  <c r="Q1460" i="11"/>
  <c r="Q1461" i="11"/>
  <c r="Q1462" i="11"/>
  <c r="Q1463" i="11"/>
  <c r="Q1464" i="11"/>
  <c r="Q1465" i="11"/>
  <c r="Q1466" i="11"/>
  <c r="Q1467" i="11"/>
  <c r="Q1468" i="11"/>
  <c r="Q1469" i="11"/>
  <c r="Q1470" i="11"/>
  <c r="Q1471" i="11"/>
  <c r="Q1472" i="11"/>
  <c r="Q1473" i="11"/>
  <c r="Q1474" i="11"/>
  <c r="Q1475" i="11"/>
  <c r="Q1476" i="11"/>
  <c r="Q1477" i="11"/>
  <c r="Q1478" i="11"/>
  <c r="Q1479" i="11"/>
  <c r="Q1480" i="11"/>
  <c r="Q1481" i="11"/>
  <c r="Q1482" i="11"/>
  <c r="Q1483" i="11"/>
  <c r="Q1484" i="11"/>
  <c r="Q1485" i="11"/>
  <c r="Q1486" i="11"/>
  <c r="Q1487" i="11"/>
  <c r="Q1488" i="11"/>
  <c r="Q1489" i="11"/>
  <c r="Q1490" i="11"/>
  <c r="Q1491" i="11"/>
  <c r="Q1492" i="11"/>
  <c r="Q1493" i="11"/>
  <c r="Q1494" i="11"/>
  <c r="Q1495" i="11"/>
  <c r="Q1496" i="11"/>
  <c r="Q1497" i="11"/>
  <c r="Q1498" i="11"/>
  <c r="Q1499" i="11"/>
  <c r="Q1500" i="11"/>
  <c r="Q1501" i="11"/>
  <c r="Q1502" i="11"/>
  <c r="Q1503" i="11"/>
  <c r="Q1504" i="11"/>
  <c r="Q1505" i="11"/>
  <c r="Q1506" i="11"/>
  <c r="Q1507" i="11"/>
  <c r="Q1508" i="11"/>
  <c r="Q1509" i="11"/>
  <c r="Q1510" i="11"/>
  <c r="Q1511" i="11"/>
  <c r="Q1512" i="11"/>
  <c r="Q1513" i="11"/>
  <c r="Q1514" i="11"/>
  <c r="Q1515" i="11"/>
  <c r="Q1516" i="11"/>
  <c r="Q1517" i="11"/>
  <c r="Q1518" i="11"/>
  <c r="Q1519" i="11"/>
  <c r="Q1520" i="11"/>
  <c r="Q1521" i="11"/>
  <c r="Q1522" i="11"/>
  <c r="Q1523" i="11"/>
  <c r="Q1524" i="11"/>
  <c r="Q1525" i="11"/>
  <c r="Q1526" i="11"/>
  <c r="Q1527" i="11"/>
  <c r="Q1528" i="11"/>
  <c r="Q1529" i="11"/>
  <c r="Q1530" i="11"/>
  <c r="Q1531" i="11"/>
  <c r="Q1532" i="11"/>
  <c r="Q1533" i="11"/>
  <c r="Q1534" i="11"/>
  <c r="Q1535" i="11"/>
  <c r="Q1536" i="11"/>
  <c r="Q1537" i="11"/>
  <c r="Q1538" i="11"/>
  <c r="Q1539" i="11"/>
  <c r="Q1540" i="11"/>
  <c r="Q1541" i="11"/>
  <c r="Q1542" i="11"/>
  <c r="Q1543" i="11"/>
  <c r="Q1544" i="11"/>
  <c r="Q1545" i="11"/>
  <c r="Q1546" i="11"/>
  <c r="Q1547" i="11"/>
  <c r="Q1548" i="11"/>
  <c r="Q1549" i="11"/>
  <c r="Q1550" i="11"/>
  <c r="Q1551" i="11"/>
  <c r="Q1552" i="11"/>
  <c r="Q1553" i="11"/>
  <c r="Q1554" i="11"/>
  <c r="Q1555" i="11"/>
  <c r="Q1556" i="11"/>
  <c r="Q1557" i="11"/>
  <c r="Q1558" i="11"/>
  <c r="Q1559" i="11"/>
  <c r="Q1560" i="11"/>
  <c r="Q1561" i="11"/>
  <c r="Q1562" i="11"/>
  <c r="Q1563" i="11"/>
  <c r="Q1564" i="11"/>
  <c r="Q1565" i="11"/>
  <c r="Q1566" i="11"/>
  <c r="Q1567" i="11"/>
  <c r="Q1568" i="11"/>
  <c r="Q1569" i="11"/>
  <c r="Q1570" i="11"/>
  <c r="Q1571" i="11"/>
  <c r="Q1572" i="11"/>
  <c r="Q1573" i="11"/>
  <c r="Q1574" i="11"/>
  <c r="Q1575" i="11"/>
  <c r="Q1576" i="11"/>
  <c r="Q1577" i="11"/>
  <c r="Q1578" i="11"/>
  <c r="Q1579" i="11"/>
  <c r="Q1580" i="11"/>
  <c r="Q1581" i="11"/>
  <c r="Q1582" i="11"/>
  <c r="Q1583" i="11"/>
  <c r="Q1584" i="11"/>
  <c r="Q1585" i="11"/>
  <c r="Q1586" i="11"/>
  <c r="Q1587" i="11"/>
  <c r="Q1588" i="11"/>
  <c r="Q1589" i="11"/>
  <c r="Q1590" i="11"/>
  <c r="Q1591" i="11"/>
  <c r="Q1592" i="11"/>
  <c r="Q1593" i="11"/>
  <c r="Q1594" i="11"/>
  <c r="Q1595" i="11"/>
  <c r="Q1596" i="11"/>
  <c r="Q1597" i="11"/>
  <c r="Q1598" i="11"/>
  <c r="Q1599" i="11"/>
  <c r="Q1600" i="11"/>
  <c r="Q1601" i="11"/>
  <c r="Q1602" i="11"/>
  <c r="Q1603" i="11"/>
  <c r="Q1604" i="11"/>
  <c r="Q1605" i="11"/>
  <c r="Q1606" i="11"/>
  <c r="Q1607" i="11"/>
  <c r="Q1608" i="11"/>
  <c r="Q1609" i="11"/>
  <c r="Q1610" i="11"/>
  <c r="Q1611" i="11"/>
  <c r="Q1612" i="11"/>
  <c r="Q1613" i="11"/>
  <c r="Q1614" i="11"/>
  <c r="Q1615" i="11"/>
  <c r="Q1616" i="11"/>
  <c r="Q1617" i="11"/>
  <c r="Q1618" i="11"/>
  <c r="Q1619" i="11"/>
  <c r="Q1620" i="11"/>
  <c r="Q1621" i="11"/>
  <c r="Q1622" i="11"/>
  <c r="Q1623" i="11"/>
  <c r="Q1624" i="11"/>
  <c r="Q1625" i="11"/>
  <c r="Q1626" i="11"/>
  <c r="Q1627" i="11"/>
  <c r="Q1628" i="11"/>
  <c r="Q1629" i="11"/>
  <c r="Q1630" i="11"/>
  <c r="Q1631" i="11"/>
  <c r="Q1632" i="11"/>
  <c r="Q1633" i="11"/>
  <c r="Q1634" i="11"/>
  <c r="Q1635" i="11"/>
  <c r="Q1636" i="11"/>
  <c r="Q1637" i="11"/>
  <c r="Q1638" i="11"/>
  <c r="Q1639" i="11"/>
  <c r="Q1640" i="11"/>
  <c r="Q1641" i="11"/>
  <c r="Q1642" i="11"/>
  <c r="Q1643" i="11"/>
  <c r="Q1644" i="11"/>
  <c r="Q1645" i="11"/>
  <c r="Q1646" i="11"/>
  <c r="Q1647" i="11"/>
  <c r="Q1648" i="11"/>
  <c r="Q1649" i="11"/>
  <c r="Q1650" i="11"/>
  <c r="Q1651" i="11"/>
  <c r="Q1652" i="11"/>
  <c r="Q1653" i="11"/>
  <c r="Q1654" i="11"/>
  <c r="Q1655" i="11"/>
  <c r="Q1656" i="11"/>
  <c r="Q1657" i="11"/>
  <c r="Q1658" i="11"/>
  <c r="Q1659" i="11"/>
  <c r="Q1660" i="11"/>
  <c r="Q1661" i="11"/>
  <c r="Q1662" i="11"/>
  <c r="Q1663" i="11"/>
  <c r="Q1664" i="11"/>
  <c r="Q1665" i="11"/>
  <c r="Q1666" i="11"/>
  <c r="Q1667" i="11"/>
  <c r="Q1668" i="11"/>
  <c r="Q1669" i="11"/>
  <c r="Q1670" i="11"/>
  <c r="Q1671" i="11"/>
  <c r="Q1672" i="11"/>
  <c r="Q1673" i="11"/>
  <c r="Q1674" i="11"/>
  <c r="Q1675" i="11"/>
  <c r="Q1676" i="11"/>
  <c r="Q1677" i="11"/>
  <c r="Q1678" i="11"/>
  <c r="Q1679" i="11"/>
  <c r="Q1680" i="11"/>
  <c r="Q1681" i="11"/>
  <c r="Q1682" i="11"/>
  <c r="Q1683" i="11"/>
  <c r="Q1684" i="11"/>
  <c r="Q1685" i="11"/>
  <c r="Q1686" i="11"/>
  <c r="Q1687" i="11"/>
  <c r="Q1688" i="11"/>
  <c r="Q1689" i="11"/>
  <c r="Q1690" i="11"/>
  <c r="Q1691" i="11"/>
  <c r="Q1692" i="11"/>
  <c r="Q1693" i="11"/>
  <c r="Q1694" i="11"/>
  <c r="Q1695" i="11"/>
  <c r="Q1696" i="11"/>
  <c r="Q1697" i="11"/>
  <c r="Q1698" i="11"/>
  <c r="Q1699" i="11"/>
  <c r="Q1700" i="11"/>
  <c r="Q1701" i="11"/>
  <c r="Q1702" i="11"/>
  <c r="Q1703" i="11"/>
  <c r="Q1704" i="11"/>
  <c r="Q1705" i="11"/>
  <c r="Q1706" i="11"/>
  <c r="Q1707" i="11"/>
  <c r="Q1708" i="11"/>
  <c r="Q1709" i="11"/>
  <c r="Q1710" i="11"/>
  <c r="Q1711" i="11"/>
  <c r="Q1712" i="11"/>
  <c r="Q1713" i="11"/>
  <c r="Q1714" i="11"/>
  <c r="Q1715" i="11"/>
  <c r="Q1716" i="11"/>
  <c r="Q1717" i="11"/>
  <c r="Q1718" i="11"/>
  <c r="Q1719" i="11"/>
  <c r="Q1720" i="11"/>
  <c r="Q1721" i="11"/>
  <c r="Q1722" i="11"/>
  <c r="Q1723" i="11"/>
  <c r="Q1724" i="11"/>
  <c r="Q1725" i="11"/>
  <c r="Q1726" i="11"/>
  <c r="Q1727" i="11"/>
  <c r="Q1728" i="11"/>
  <c r="Q1729" i="11"/>
  <c r="Q1730" i="11"/>
  <c r="Q1731" i="11"/>
  <c r="Q1732" i="11"/>
  <c r="Q1733" i="11"/>
  <c r="Q1734" i="11"/>
  <c r="Q1735" i="11"/>
  <c r="Q1736" i="11"/>
  <c r="Q1737" i="11"/>
  <c r="Q1738" i="11"/>
  <c r="Q1739" i="11"/>
  <c r="Q1740" i="11"/>
  <c r="Q1741" i="11"/>
  <c r="Q1742" i="11"/>
  <c r="Q1743" i="11"/>
  <c r="Q1744" i="11"/>
  <c r="Q1745" i="11"/>
  <c r="Q1746" i="11"/>
  <c r="Q1747" i="11"/>
  <c r="Q1748" i="11"/>
  <c r="Q1749" i="11"/>
  <c r="Q1750" i="11"/>
  <c r="Q1751" i="11"/>
  <c r="Q1752" i="11"/>
  <c r="Q1753" i="11"/>
  <c r="Q1754" i="11"/>
  <c r="Q1755" i="11"/>
  <c r="Q1756" i="11"/>
  <c r="Q1757" i="11"/>
  <c r="Q1758" i="11"/>
  <c r="Q1759" i="11"/>
  <c r="Q1760" i="11"/>
  <c r="Q1761" i="11"/>
  <c r="Q1762" i="11"/>
  <c r="Q1763" i="11"/>
  <c r="Q1764" i="11"/>
  <c r="Q1765" i="11"/>
  <c r="Q1766" i="11"/>
  <c r="Q1767" i="11"/>
  <c r="Q1768" i="11"/>
  <c r="Q1769" i="11"/>
  <c r="Q1770" i="11"/>
  <c r="Q1771" i="11"/>
  <c r="Q1772" i="11"/>
  <c r="Q1773" i="11"/>
  <c r="Q1774" i="11"/>
  <c r="Q1775" i="11"/>
  <c r="Q1776" i="11"/>
  <c r="Q1777" i="11"/>
  <c r="Q1778" i="11"/>
  <c r="Q1779" i="11"/>
  <c r="Q1780" i="11"/>
  <c r="Q1781" i="11"/>
  <c r="Q1782" i="11"/>
  <c r="Q1783" i="11"/>
  <c r="Q1784" i="11"/>
  <c r="Q1785" i="11"/>
  <c r="Q1786" i="11"/>
  <c r="Q1787" i="11"/>
  <c r="Q1788" i="11"/>
  <c r="Q1789" i="11"/>
  <c r="Q1790" i="11"/>
  <c r="Q1791" i="11"/>
  <c r="Q1792" i="11"/>
  <c r="Q1793" i="11"/>
  <c r="Q1794" i="11"/>
  <c r="Q1795" i="11"/>
  <c r="Q1796" i="11"/>
  <c r="Q1797" i="11"/>
  <c r="Q1798" i="11"/>
  <c r="Q1799" i="11"/>
  <c r="Q1800" i="11"/>
  <c r="Q1801" i="11"/>
  <c r="Q1802" i="11"/>
  <c r="Q1803" i="11"/>
  <c r="Q1804" i="11"/>
  <c r="Q1805" i="11"/>
  <c r="Q1806" i="11"/>
  <c r="Q1807" i="11"/>
  <c r="Q1808" i="11"/>
  <c r="Q1809" i="11"/>
  <c r="Q1810" i="11"/>
  <c r="Q1811" i="11"/>
  <c r="Q1812" i="11"/>
  <c r="Q1813" i="11"/>
  <c r="Q1814" i="11"/>
  <c r="Q1815" i="11"/>
  <c r="Q1816" i="11"/>
  <c r="Q1817" i="11"/>
  <c r="Q1818" i="11"/>
  <c r="Q1819" i="11"/>
  <c r="Q1820" i="11"/>
  <c r="Q1821" i="11"/>
  <c r="Q1822" i="11"/>
  <c r="Q1823" i="11"/>
  <c r="Q1824" i="11"/>
  <c r="Q1825" i="11"/>
  <c r="Q1826" i="11"/>
  <c r="Q1827" i="11"/>
  <c r="Q1828" i="11"/>
  <c r="Q1829" i="11"/>
  <c r="Q1830" i="11"/>
  <c r="Q1831" i="11"/>
  <c r="Q1832" i="11"/>
  <c r="Q1833" i="11"/>
  <c r="Q1834" i="11"/>
  <c r="Q1835" i="11"/>
  <c r="Q1836" i="11"/>
  <c r="Q1837" i="11"/>
  <c r="Q1838" i="11"/>
  <c r="Q1839" i="11"/>
  <c r="Q1840" i="11"/>
  <c r="Q1841" i="11"/>
  <c r="Q1842" i="11"/>
  <c r="Q1843" i="11"/>
  <c r="Q1844" i="11"/>
  <c r="Q1845" i="11"/>
  <c r="Q1846" i="11"/>
  <c r="Q1847" i="11"/>
  <c r="Q1848" i="11"/>
  <c r="Q1849" i="11"/>
  <c r="Q1850" i="11"/>
  <c r="Q1851" i="11"/>
  <c r="Q1852" i="11"/>
  <c r="Q1853" i="11"/>
  <c r="Q1854" i="11"/>
  <c r="Q1855" i="11"/>
  <c r="Q1856" i="11"/>
  <c r="Q1857" i="11"/>
  <c r="Q1858" i="11"/>
  <c r="Q1859" i="11"/>
  <c r="Q1860" i="11"/>
  <c r="Q1861" i="11"/>
  <c r="Q1862" i="11"/>
  <c r="Q1863" i="11"/>
  <c r="Q1864" i="11"/>
  <c r="Q1865" i="11"/>
  <c r="Q1866" i="11"/>
  <c r="Q1867" i="11"/>
  <c r="Q1868" i="11"/>
  <c r="Q1869" i="11"/>
  <c r="Q1870" i="11"/>
  <c r="Q1871" i="11"/>
  <c r="Q1872" i="11"/>
  <c r="Q1873" i="11"/>
  <c r="Q1874" i="11"/>
  <c r="Q1875" i="11"/>
  <c r="Q1876" i="11"/>
  <c r="Q1877" i="11"/>
  <c r="Q1878" i="11"/>
  <c r="Q1879" i="11"/>
  <c r="Q1880" i="11"/>
  <c r="Q1881" i="11"/>
  <c r="Q1882" i="11"/>
  <c r="Q1883" i="11"/>
  <c r="Q1884" i="11"/>
  <c r="Q1885" i="11"/>
  <c r="Q1886" i="11"/>
  <c r="Q1887" i="11"/>
  <c r="Q1888" i="11"/>
  <c r="Q1889" i="11"/>
  <c r="Q1890" i="11"/>
  <c r="Q1891" i="11"/>
  <c r="Q1892" i="11"/>
  <c r="Q1893" i="11"/>
  <c r="Q1894" i="11"/>
  <c r="Q1895" i="11"/>
  <c r="Q1896" i="11"/>
  <c r="Q1897" i="11"/>
  <c r="Q1898" i="11"/>
  <c r="Q1899" i="11"/>
  <c r="Q1900" i="11"/>
  <c r="Q1901" i="11"/>
  <c r="Q1902" i="11"/>
  <c r="Q1903" i="11"/>
  <c r="Q1904" i="11"/>
  <c r="Q1905" i="11"/>
  <c r="Q1906" i="11"/>
  <c r="Q1907" i="11"/>
  <c r="Q1908" i="11"/>
  <c r="Q1909" i="11"/>
  <c r="Q1910" i="11"/>
  <c r="Q1911" i="11"/>
  <c r="Q1912" i="11"/>
  <c r="Q1913" i="11"/>
  <c r="Q1914" i="11"/>
  <c r="Q1915" i="11"/>
  <c r="Q1916" i="11"/>
  <c r="Q1917" i="11"/>
  <c r="Q1918" i="11"/>
  <c r="Q1919" i="11"/>
  <c r="Q1920" i="11"/>
  <c r="Q1921" i="11"/>
  <c r="Q1922" i="11"/>
  <c r="Q1923" i="11"/>
  <c r="Q1924" i="11"/>
  <c r="Q1925" i="11"/>
  <c r="Q1926" i="11"/>
  <c r="Q1927" i="11"/>
  <c r="Q1928" i="11"/>
  <c r="Q1929" i="11"/>
  <c r="Q1930" i="11"/>
  <c r="Q1931" i="11"/>
  <c r="Q1932" i="11"/>
  <c r="Q1933" i="11"/>
  <c r="Q1934" i="11"/>
  <c r="Q1935" i="11"/>
  <c r="Q1936" i="11"/>
  <c r="Q1937" i="11"/>
  <c r="Q1938" i="11"/>
  <c r="Q1939" i="11"/>
  <c r="Q1940" i="11"/>
  <c r="Q1941" i="11"/>
  <c r="Q1942" i="11"/>
  <c r="Q1943" i="11"/>
  <c r="Q1944" i="11"/>
  <c r="Q1945" i="11"/>
  <c r="Q1946" i="11"/>
  <c r="Q1947" i="11"/>
  <c r="Q1948" i="11"/>
  <c r="Q1949" i="11"/>
  <c r="Q1950" i="11"/>
  <c r="Q1951" i="11"/>
  <c r="Q1952" i="11"/>
  <c r="Q1953" i="11"/>
  <c r="Q1954" i="11"/>
  <c r="Q1955" i="11"/>
  <c r="Q1956" i="11"/>
  <c r="Q1957" i="11"/>
  <c r="Q1958" i="11"/>
  <c r="Q1959" i="11"/>
  <c r="Q1960" i="11"/>
  <c r="Q1961" i="11"/>
  <c r="Q1962" i="11"/>
  <c r="Q1963" i="11"/>
  <c r="Q1964" i="11"/>
  <c r="Q1965" i="11"/>
  <c r="Q1966" i="11"/>
  <c r="Q1967" i="11"/>
  <c r="Q1968" i="11"/>
  <c r="Q1969" i="11"/>
  <c r="Q1970" i="11"/>
  <c r="Q1971" i="11"/>
  <c r="Q1972" i="11"/>
  <c r="Q1973" i="11"/>
  <c r="Q1974" i="11"/>
  <c r="Q1975" i="11"/>
  <c r="Q1976" i="11"/>
  <c r="Q1977" i="11"/>
  <c r="Q1978" i="11"/>
  <c r="Q1979" i="11"/>
  <c r="Q1980" i="11"/>
  <c r="Q1981" i="11"/>
  <c r="Q1982" i="11"/>
  <c r="Q1983" i="11"/>
  <c r="Q1984" i="11"/>
  <c r="Q1985" i="11"/>
  <c r="Q1986" i="11"/>
  <c r="Q1987" i="11"/>
  <c r="Q1988" i="11"/>
  <c r="Q1989" i="11"/>
  <c r="Q1990" i="11"/>
  <c r="Q1991" i="11"/>
  <c r="Q1992" i="11"/>
  <c r="Q1993" i="11"/>
  <c r="Q1994" i="11"/>
  <c r="Q1995" i="11"/>
  <c r="Q1996" i="11"/>
  <c r="Q1997" i="11"/>
  <c r="Q1998" i="11"/>
  <c r="Q1999" i="11"/>
  <c r="Q2000" i="11"/>
  <c r="Q2001" i="11"/>
  <c r="Q2002" i="11"/>
  <c r="Q2003" i="11"/>
  <c r="Y17" i="11" l="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5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8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S41" i="18"/>
  <c r="S42" i="18"/>
  <c r="AE42" i="12"/>
  <c r="AJ42" i="12"/>
  <c r="AO42" i="12"/>
  <c r="AT42" i="12"/>
  <c r="L2003" i="11"/>
  <c r="M2003" i="11"/>
  <c r="N2003" i="11"/>
  <c r="R2003" i="11"/>
  <c r="L999" i="11"/>
  <c r="M999" i="11"/>
  <c r="N999" i="11"/>
  <c r="R999" i="11"/>
  <c r="L1000" i="11"/>
  <c r="M1000" i="11"/>
  <c r="N1000" i="11"/>
  <c r="R1000" i="11"/>
  <c r="W1000" i="11"/>
  <c r="L1001" i="11"/>
  <c r="M1001" i="11"/>
  <c r="N1001" i="11"/>
  <c r="R1001" i="11"/>
  <c r="W1001" i="11"/>
  <c r="L1002" i="11"/>
  <c r="M1002" i="11"/>
  <c r="N1002" i="11"/>
  <c r="R1002" i="11"/>
  <c r="W1002" i="11"/>
  <c r="L1003" i="11"/>
  <c r="M1003" i="11"/>
  <c r="N1003" i="11"/>
  <c r="R1003" i="11"/>
  <c r="W1003" i="11"/>
  <c r="L1004" i="11"/>
  <c r="M1004" i="11"/>
  <c r="N1004" i="11"/>
  <c r="R1004" i="11"/>
  <c r="L1005" i="11"/>
  <c r="M1005" i="11"/>
  <c r="N1005" i="11"/>
  <c r="R1005" i="11"/>
  <c r="W1005" i="11"/>
  <c r="L1006" i="11"/>
  <c r="M1006" i="11"/>
  <c r="N1006" i="11"/>
  <c r="R1006" i="11"/>
  <c r="W1006" i="11"/>
  <c r="L1007" i="11"/>
  <c r="M1007" i="11"/>
  <c r="N1007" i="11"/>
  <c r="R1007" i="11"/>
  <c r="W1007" i="11"/>
  <c r="L1008" i="11"/>
  <c r="M1008" i="11"/>
  <c r="N1008" i="11"/>
  <c r="R1008" i="11"/>
  <c r="L1009" i="11"/>
  <c r="M1009" i="11"/>
  <c r="N1009" i="11"/>
  <c r="R1009" i="11"/>
  <c r="W1009" i="11"/>
  <c r="L1010" i="11"/>
  <c r="M1010" i="11"/>
  <c r="N1010" i="11"/>
  <c r="R1010" i="11"/>
  <c r="W1010" i="11"/>
  <c r="L1011" i="11"/>
  <c r="M1011" i="11"/>
  <c r="N1011" i="11"/>
  <c r="R1011" i="11"/>
  <c r="L1012" i="11"/>
  <c r="M1012" i="11"/>
  <c r="N1012" i="11"/>
  <c r="R1012" i="11"/>
  <c r="W1012" i="11"/>
  <c r="L1013" i="11"/>
  <c r="M1013" i="11"/>
  <c r="N1013" i="11"/>
  <c r="R1013" i="11"/>
  <c r="W1013" i="11"/>
  <c r="L1014" i="11"/>
  <c r="M1014" i="11"/>
  <c r="N1014" i="11"/>
  <c r="R1014" i="11"/>
  <c r="W1014" i="11"/>
  <c r="L1015" i="11"/>
  <c r="M1015" i="11"/>
  <c r="N1015" i="11"/>
  <c r="R1015" i="11"/>
  <c r="L1016" i="11"/>
  <c r="M1016" i="11"/>
  <c r="N1016" i="11"/>
  <c r="R1016" i="11"/>
  <c r="W1016" i="11"/>
  <c r="L1017" i="11"/>
  <c r="M1017" i="11"/>
  <c r="N1017" i="11"/>
  <c r="R1017" i="11"/>
  <c r="W1017" i="11"/>
  <c r="L1018" i="11"/>
  <c r="M1018" i="11"/>
  <c r="N1018" i="11"/>
  <c r="R1018" i="11"/>
  <c r="W1018" i="11"/>
  <c r="L1019" i="11"/>
  <c r="M1019" i="11"/>
  <c r="N1019" i="11"/>
  <c r="R1019" i="11"/>
  <c r="W1019" i="11"/>
  <c r="L1020" i="11"/>
  <c r="M1020" i="11"/>
  <c r="N1020" i="11"/>
  <c r="R1020" i="11"/>
  <c r="L1021" i="11"/>
  <c r="M1021" i="11"/>
  <c r="N1021" i="11"/>
  <c r="R1021" i="11"/>
  <c r="W1021" i="11"/>
  <c r="L1022" i="11"/>
  <c r="M1022" i="11"/>
  <c r="N1022" i="11"/>
  <c r="R1022" i="11"/>
  <c r="W1022" i="11"/>
  <c r="L1023" i="11"/>
  <c r="M1023" i="11"/>
  <c r="N1023" i="11"/>
  <c r="R1023" i="11"/>
  <c r="W1023" i="11"/>
  <c r="L1024" i="11"/>
  <c r="M1024" i="11"/>
  <c r="N1024" i="11"/>
  <c r="R1024" i="11"/>
  <c r="W1024" i="11"/>
  <c r="L1025" i="11"/>
  <c r="M1025" i="11"/>
  <c r="N1025" i="11"/>
  <c r="R1025" i="11"/>
  <c r="L1026" i="11"/>
  <c r="M1026" i="11"/>
  <c r="N1026" i="11"/>
  <c r="R1026" i="11"/>
  <c r="W1026" i="11"/>
  <c r="L1027" i="11"/>
  <c r="M1027" i="11"/>
  <c r="N1027" i="11"/>
  <c r="R1027" i="11"/>
  <c r="W1027" i="11"/>
  <c r="L1028" i="11"/>
  <c r="M1028" i="11"/>
  <c r="N1028" i="11"/>
  <c r="R1028" i="11"/>
  <c r="W1028" i="11"/>
  <c r="L1029" i="11"/>
  <c r="M1029" i="11"/>
  <c r="N1029" i="11"/>
  <c r="R1029" i="11"/>
  <c r="W1029" i="11"/>
  <c r="L1030" i="11"/>
  <c r="M1030" i="11"/>
  <c r="N1030" i="11"/>
  <c r="R1030" i="11"/>
  <c r="W1030" i="11"/>
  <c r="L1031" i="11"/>
  <c r="M1031" i="11"/>
  <c r="N1031" i="11"/>
  <c r="R1031" i="11"/>
  <c r="W1031" i="11"/>
  <c r="L1032" i="11"/>
  <c r="M1032" i="11"/>
  <c r="N1032" i="11"/>
  <c r="R1032" i="11"/>
  <c r="W1032" i="11"/>
  <c r="L1033" i="11"/>
  <c r="M1033" i="11"/>
  <c r="N1033" i="11"/>
  <c r="R1033" i="11"/>
  <c r="W1033" i="11"/>
  <c r="L1034" i="11"/>
  <c r="M1034" i="11"/>
  <c r="N1034" i="11"/>
  <c r="R1034" i="11"/>
  <c r="W1034" i="11"/>
  <c r="L1035" i="11"/>
  <c r="M1035" i="11"/>
  <c r="N1035" i="11"/>
  <c r="R1035" i="11"/>
  <c r="W1035" i="11"/>
  <c r="L1036" i="11"/>
  <c r="M1036" i="11"/>
  <c r="N1036" i="11"/>
  <c r="R1036" i="11"/>
  <c r="W1036" i="11"/>
  <c r="L1037" i="11"/>
  <c r="M1037" i="11"/>
  <c r="N1037" i="11"/>
  <c r="R1037" i="11"/>
  <c r="L1038" i="11"/>
  <c r="M1038" i="11"/>
  <c r="N1038" i="11"/>
  <c r="R1038" i="11"/>
  <c r="W1038" i="11"/>
  <c r="L1039" i="11"/>
  <c r="M1039" i="11"/>
  <c r="N1039" i="11"/>
  <c r="R1039" i="11"/>
  <c r="W1039" i="11"/>
  <c r="L1040" i="11"/>
  <c r="M1040" i="11"/>
  <c r="N1040" i="11"/>
  <c r="R1040" i="11"/>
  <c r="W1040" i="11"/>
  <c r="L1041" i="11"/>
  <c r="M1041" i="11"/>
  <c r="N1041" i="11"/>
  <c r="R1041" i="11"/>
  <c r="W1041" i="11"/>
  <c r="L1042" i="11"/>
  <c r="M1042" i="11"/>
  <c r="N1042" i="11"/>
  <c r="R1042" i="11"/>
  <c r="W1042" i="11"/>
  <c r="L1043" i="11"/>
  <c r="M1043" i="11"/>
  <c r="N1043" i="11"/>
  <c r="R1043" i="11"/>
  <c r="W1043" i="11"/>
  <c r="L1044" i="11"/>
  <c r="M1044" i="11"/>
  <c r="N1044" i="11"/>
  <c r="R1044" i="11"/>
  <c r="W1044" i="11"/>
  <c r="L1045" i="11"/>
  <c r="M1045" i="11"/>
  <c r="N1045" i="11"/>
  <c r="R1045" i="11"/>
  <c r="W1045" i="11"/>
  <c r="L1046" i="11"/>
  <c r="M1046" i="11"/>
  <c r="N1046" i="11"/>
  <c r="R1046" i="11"/>
  <c r="W1046" i="11"/>
  <c r="L1047" i="11"/>
  <c r="M1047" i="11"/>
  <c r="N1047" i="11"/>
  <c r="R1047" i="11"/>
  <c r="W1047" i="11"/>
  <c r="L1048" i="11"/>
  <c r="M1048" i="11"/>
  <c r="N1048" i="11"/>
  <c r="R1048" i="11"/>
  <c r="W1048" i="11"/>
  <c r="L1049" i="11"/>
  <c r="M1049" i="11"/>
  <c r="N1049" i="11"/>
  <c r="R1049" i="11"/>
  <c r="W1049" i="11"/>
  <c r="L1050" i="11"/>
  <c r="M1050" i="11"/>
  <c r="N1050" i="11"/>
  <c r="R1050" i="11"/>
  <c r="W1050" i="11"/>
  <c r="L1051" i="11"/>
  <c r="M1051" i="11"/>
  <c r="N1051" i="11"/>
  <c r="R1051" i="11"/>
  <c r="W1051" i="11"/>
  <c r="L1052" i="11"/>
  <c r="M1052" i="11"/>
  <c r="N1052" i="11"/>
  <c r="R1052" i="11"/>
  <c r="W1052" i="11"/>
  <c r="L1053" i="11"/>
  <c r="M1053" i="11"/>
  <c r="N1053" i="11"/>
  <c r="R1053" i="11"/>
  <c r="W1053" i="11"/>
  <c r="L1054" i="11"/>
  <c r="M1054" i="11"/>
  <c r="N1054" i="11"/>
  <c r="R1054" i="11"/>
  <c r="W1054" i="11"/>
  <c r="L1055" i="11"/>
  <c r="M1055" i="11"/>
  <c r="N1055" i="11"/>
  <c r="R1055" i="11"/>
  <c r="W1055" i="11"/>
  <c r="L1056" i="11"/>
  <c r="M1056" i="11"/>
  <c r="N1056" i="11"/>
  <c r="R1056" i="11"/>
  <c r="W1056" i="11"/>
  <c r="L1057" i="11"/>
  <c r="M1057" i="11"/>
  <c r="N1057" i="11"/>
  <c r="R1057" i="11"/>
  <c r="W1057" i="11"/>
  <c r="L1058" i="11"/>
  <c r="M1058" i="11"/>
  <c r="N1058" i="11"/>
  <c r="R1058" i="11"/>
  <c r="L1059" i="11"/>
  <c r="M1059" i="11"/>
  <c r="N1059" i="11"/>
  <c r="R1059" i="11"/>
  <c r="W1059" i="11"/>
  <c r="L1060" i="11"/>
  <c r="M1060" i="11"/>
  <c r="N1060" i="11"/>
  <c r="R1060" i="11"/>
  <c r="W1060" i="11"/>
  <c r="L1061" i="11"/>
  <c r="M1061" i="11"/>
  <c r="N1061" i="11"/>
  <c r="R1061" i="11"/>
  <c r="W1061" i="11"/>
  <c r="L1062" i="11"/>
  <c r="M1062" i="11"/>
  <c r="N1062" i="11"/>
  <c r="R1062" i="11"/>
  <c r="W1062" i="11"/>
  <c r="L1063" i="11"/>
  <c r="M1063" i="11"/>
  <c r="N1063" i="11"/>
  <c r="R1063" i="11"/>
  <c r="W1063" i="11"/>
  <c r="L1064" i="11"/>
  <c r="M1064" i="11"/>
  <c r="N1064" i="11"/>
  <c r="R1064" i="11"/>
  <c r="W1064" i="11"/>
  <c r="L1065" i="11"/>
  <c r="M1065" i="11"/>
  <c r="N1065" i="11"/>
  <c r="R1065" i="11"/>
  <c r="W1065" i="11"/>
  <c r="L1066" i="11"/>
  <c r="M1066" i="11"/>
  <c r="N1066" i="11"/>
  <c r="R1066" i="11"/>
  <c r="W1066" i="11"/>
  <c r="L1067" i="11"/>
  <c r="M1067" i="11"/>
  <c r="N1067" i="11"/>
  <c r="R1067" i="11"/>
  <c r="W1067" i="11"/>
  <c r="L1068" i="11"/>
  <c r="M1068" i="11"/>
  <c r="N1068" i="11"/>
  <c r="R1068" i="11"/>
  <c r="W1068" i="11"/>
  <c r="L1069" i="11"/>
  <c r="M1069" i="11"/>
  <c r="N1069" i="11"/>
  <c r="R1069" i="11"/>
  <c r="W1069" i="11"/>
  <c r="L1070" i="11"/>
  <c r="M1070" i="11"/>
  <c r="N1070" i="11"/>
  <c r="R1070" i="11"/>
  <c r="W1070" i="11"/>
  <c r="L1071" i="11"/>
  <c r="M1071" i="11"/>
  <c r="N1071" i="11"/>
  <c r="R1071" i="11"/>
  <c r="W1071" i="11"/>
  <c r="L1072" i="11"/>
  <c r="M1072" i="11"/>
  <c r="N1072" i="11"/>
  <c r="R1072" i="11"/>
  <c r="L1073" i="11"/>
  <c r="M1073" i="11"/>
  <c r="N1073" i="11"/>
  <c r="R1073" i="11"/>
  <c r="W1073" i="11"/>
  <c r="L1074" i="11"/>
  <c r="M1074" i="11"/>
  <c r="N1074" i="11"/>
  <c r="R1074" i="11"/>
  <c r="W1074" i="11"/>
  <c r="L1075" i="11"/>
  <c r="M1075" i="11"/>
  <c r="N1075" i="11"/>
  <c r="R1075" i="11"/>
  <c r="W1075" i="11"/>
  <c r="L1076" i="11"/>
  <c r="M1076" i="11"/>
  <c r="N1076" i="11"/>
  <c r="R1076" i="11"/>
  <c r="W1076" i="11"/>
  <c r="L1077" i="11"/>
  <c r="M1077" i="11"/>
  <c r="N1077" i="11"/>
  <c r="R1077" i="11"/>
  <c r="W1077" i="11"/>
  <c r="L1078" i="11"/>
  <c r="M1078" i="11"/>
  <c r="N1078" i="11"/>
  <c r="R1078" i="11"/>
  <c r="W1078" i="11"/>
  <c r="L1079" i="11"/>
  <c r="M1079" i="11"/>
  <c r="N1079" i="11"/>
  <c r="R1079" i="11"/>
  <c r="W1079" i="11"/>
  <c r="L1080" i="11"/>
  <c r="M1080" i="11"/>
  <c r="N1080" i="11"/>
  <c r="R1080" i="11"/>
  <c r="W1080" i="11"/>
  <c r="L1081" i="11"/>
  <c r="M1081" i="11"/>
  <c r="N1081" i="11"/>
  <c r="R1081" i="11"/>
  <c r="W1081" i="11"/>
  <c r="L1082" i="11"/>
  <c r="M1082" i="11"/>
  <c r="N1082" i="11"/>
  <c r="R1082" i="11"/>
  <c r="W1082" i="11"/>
  <c r="L1083" i="11"/>
  <c r="M1083" i="11"/>
  <c r="N1083" i="11"/>
  <c r="R1083" i="11"/>
  <c r="W1083" i="11"/>
  <c r="L1084" i="11"/>
  <c r="M1084" i="11"/>
  <c r="N1084" i="11"/>
  <c r="R1084" i="11"/>
  <c r="W1084" i="11"/>
  <c r="L1085" i="11"/>
  <c r="M1085" i="11"/>
  <c r="N1085" i="11"/>
  <c r="R1085" i="11"/>
  <c r="W1085" i="11"/>
  <c r="L1086" i="11"/>
  <c r="M1086" i="11"/>
  <c r="N1086" i="11"/>
  <c r="R1086" i="11"/>
  <c r="W1086" i="11"/>
  <c r="L1087" i="11"/>
  <c r="M1087" i="11"/>
  <c r="N1087" i="11"/>
  <c r="R1087" i="11"/>
  <c r="W1087" i="11"/>
  <c r="L1088" i="11"/>
  <c r="M1088" i="11"/>
  <c r="N1088" i="11"/>
  <c r="R1088" i="11"/>
  <c r="W1088" i="11"/>
  <c r="L1089" i="11"/>
  <c r="M1089" i="11"/>
  <c r="N1089" i="11"/>
  <c r="R1089" i="11"/>
  <c r="L1090" i="11"/>
  <c r="M1090" i="11"/>
  <c r="N1090" i="11"/>
  <c r="R1090" i="11"/>
  <c r="W1090" i="11"/>
  <c r="L1091" i="11"/>
  <c r="M1091" i="11"/>
  <c r="N1091" i="11"/>
  <c r="R1091" i="11"/>
  <c r="W1091" i="11"/>
  <c r="L1092" i="11"/>
  <c r="M1092" i="11"/>
  <c r="N1092" i="11"/>
  <c r="R1092" i="11"/>
  <c r="W1092" i="11"/>
  <c r="L1093" i="11"/>
  <c r="M1093" i="11"/>
  <c r="N1093" i="11"/>
  <c r="R1093" i="11"/>
  <c r="W1093" i="11"/>
  <c r="L1094" i="11"/>
  <c r="M1094" i="11"/>
  <c r="N1094" i="11"/>
  <c r="R1094" i="11"/>
  <c r="W1094" i="11"/>
  <c r="L1095" i="11"/>
  <c r="M1095" i="11"/>
  <c r="N1095" i="11"/>
  <c r="R1095" i="11"/>
  <c r="W1095" i="11"/>
  <c r="L1096" i="11"/>
  <c r="M1096" i="11"/>
  <c r="N1096" i="11"/>
  <c r="R1096" i="11"/>
  <c r="W1096" i="11"/>
  <c r="L1097" i="11"/>
  <c r="M1097" i="11"/>
  <c r="N1097" i="11"/>
  <c r="R1097" i="11"/>
  <c r="W1097" i="11"/>
  <c r="L1098" i="11"/>
  <c r="M1098" i="11"/>
  <c r="N1098" i="11"/>
  <c r="R1098" i="11"/>
  <c r="W1098" i="11"/>
  <c r="L1099" i="11"/>
  <c r="M1099" i="11"/>
  <c r="N1099" i="11"/>
  <c r="R1099" i="11"/>
  <c r="W1099" i="11"/>
  <c r="L1100" i="11"/>
  <c r="M1100" i="11"/>
  <c r="N1100" i="11"/>
  <c r="R1100" i="11"/>
  <c r="W1100" i="11"/>
  <c r="L1101" i="11"/>
  <c r="M1101" i="11"/>
  <c r="N1101" i="11"/>
  <c r="R1101" i="11"/>
  <c r="W1101" i="11"/>
  <c r="L1102" i="11"/>
  <c r="M1102" i="11"/>
  <c r="N1102" i="11"/>
  <c r="R1102" i="11"/>
  <c r="W1102" i="11"/>
  <c r="L1103" i="11"/>
  <c r="M1103" i="11"/>
  <c r="N1103" i="11"/>
  <c r="R1103" i="11"/>
  <c r="W1103" i="11"/>
  <c r="L1104" i="11"/>
  <c r="M1104" i="11"/>
  <c r="N1104" i="11"/>
  <c r="R1104" i="11"/>
  <c r="W1104" i="11"/>
  <c r="L1105" i="11"/>
  <c r="M1105" i="11"/>
  <c r="N1105" i="11"/>
  <c r="R1105" i="11"/>
  <c r="L1106" i="11"/>
  <c r="M1106" i="11"/>
  <c r="N1106" i="11"/>
  <c r="R1106" i="11"/>
  <c r="W1106" i="11"/>
  <c r="L1107" i="11"/>
  <c r="M1107" i="11"/>
  <c r="N1107" i="11"/>
  <c r="R1107" i="11"/>
  <c r="W1107" i="11"/>
  <c r="L1108" i="11"/>
  <c r="M1108" i="11"/>
  <c r="N1108" i="11"/>
  <c r="R1108" i="11"/>
  <c r="W1108" i="11"/>
  <c r="L1109" i="11"/>
  <c r="M1109" i="11"/>
  <c r="N1109" i="11"/>
  <c r="R1109" i="11"/>
  <c r="W1109" i="11"/>
  <c r="L1110" i="11"/>
  <c r="M1110" i="11"/>
  <c r="N1110" i="11"/>
  <c r="R1110" i="11"/>
  <c r="W1110" i="11"/>
  <c r="L1111" i="11"/>
  <c r="M1111" i="11"/>
  <c r="N1111" i="11"/>
  <c r="R1111" i="11"/>
  <c r="W1111" i="11"/>
  <c r="L1112" i="11"/>
  <c r="M1112" i="11"/>
  <c r="N1112" i="11"/>
  <c r="R1112" i="11"/>
  <c r="W1112" i="11"/>
  <c r="L1113" i="11"/>
  <c r="M1113" i="11"/>
  <c r="N1113" i="11"/>
  <c r="R1113" i="11"/>
  <c r="W1113" i="11"/>
  <c r="L1114" i="11"/>
  <c r="M1114" i="11"/>
  <c r="N1114" i="11"/>
  <c r="R1114" i="11"/>
  <c r="W1114" i="11"/>
  <c r="L1115" i="11"/>
  <c r="M1115" i="11"/>
  <c r="N1115" i="11"/>
  <c r="R1115" i="11"/>
  <c r="W1115" i="11"/>
  <c r="L1116" i="11"/>
  <c r="M1116" i="11"/>
  <c r="N1116" i="11"/>
  <c r="R1116" i="11"/>
  <c r="W1116" i="11"/>
  <c r="L1117" i="11"/>
  <c r="M1117" i="11"/>
  <c r="N1117" i="11"/>
  <c r="R1117" i="11"/>
  <c r="L1118" i="11"/>
  <c r="M1118" i="11"/>
  <c r="N1118" i="11"/>
  <c r="R1118" i="11"/>
  <c r="L1119" i="11"/>
  <c r="M1119" i="11"/>
  <c r="N1119" i="11"/>
  <c r="R1119" i="11"/>
  <c r="W1119" i="11"/>
  <c r="L1120" i="11"/>
  <c r="M1120" i="11"/>
  <c r="N1120" i="11"/>
  <c r="R1120" i="11"/>
  <c r="W1120" i="11"/>
  <c r="L1121" i="11"/>
  <c r="M1121" i="11"/>
  <c r="N1121" i="11"/>
  <c r="R1121" i="11"/>
  <c r="W1121" i="11"/>
  <c r="L1122" i="11"/>
  <c r="M1122" i="11"/>
  <c r="N1122" i="11"/>
  <c r="R1122" i="11"/>
  <c r="W1122" i="11"/>
  <c r="L1123" i="11"/>
  <c r="M1123" i="11"/>
  <c r="N1123" i="11"/>
  <c r="R1123" i="11"/>
  <c r="W1123" i="11"/>
  <c r="L1124" i="11"/>
  <c r="M1124" i="11"/>
  <c r="N1124" i="11"/>
  <c r="R1124" i="11"/>
  <c r="W1124" i="11"/>
  <c r="L1125" i="11"/>
  <c r="M1125" i="11"/>
  <c r="N1125" i="11"/>
  <c r="R1125" i="11"/>
  <c r="L1126" i="11"/>
  <c r="M1126" i="11"/>
  <c r="N1126" i="11"/>
  <c r="R1126" i="11"/>
  <c r="W1126" i="11"/>
  <c r="L1127" i="11"/>
  <c r="M1127" i="11"/>
  <c r="N1127" i="11"/>
  <c r="R1127" i="11"/>
  <c r="W1127" i="11"/>
  <c r="L1128" i="11"/>
  <c r="M1128" i="11"/>
  <c r="N1128" i="11"/>
  <c r="R1128" i="11"/>
  <c r="W1128" i="11"/>
  <c r="L1129" i="11"/>
  <c r="M1129" i="11"/>
  <c r="N1129" i="11"/>
  <c r="R1129" i="11"/>
  <c r="W1129" i="11"/>
  <c r="L1130" i="11"/>
  <c r="M1130" i="11"/>
  <c r="N1130" i="11"/>
  <c r="R1130" i="11"/>
  <c r="W1130" i="11"/>
  <c r="L1131" i="11"/>
  <c r="M1131" i="11"/>
  <c r="N1131" i="11"/>
  <c r="R1131" i="11"/>
  <c r="L1132" i="11"/>
  <c r="M1132" i="11"/>
  <c r="N1132" i="11"/>
  <c r="R1132" i="11"/>
  <c r="W1132" i="11"/>
  <c r="L1133" i="11"/>
  <c r="M1133" i="11"/>
  <c r="N1133" i="11"/>
  <c r="R1133" i="11"/>
  <c r="W1133" i="11"/>
  <c r="L1134" i="11"/>
  <c r="M1134" i="11"/>
  <c r="N1134" i="11"/>
  <c r="R1134" i="11"/>
  <c r="W1134" i="11"/>
  <c r="L1135" i="11"/>
  <c r="M1135" i="11"/>
  <c r="N1135" i="11"/>
  <c r="R1135" i="11"/>
  <c r="W1135" i="11"/>
  <c r="L1136" i="11"/>
  <c r="M1136" i="11"/>
  <c r="N1136" i="11"/>
  <c r="R1136" i="11"/>
  <c r="W1136" i="11"/>
  <c r="L1137" i="11"/>
  <c r="M1137" i="11"/>
  <c r="N1137" i="11"/>
  <c r="R1137" i="11"/>
  <c r="L1138" i="11"/>
  <c r="M1138" i="11"/>
  <c r="N1138" i="11"/>
  <c r="R1138" i="11"/>
  <c r="W1138" i="11"/>
  <c r="L1139" i="11"/>
  <c r="M1139" i="11"/>
  <c r="N1139" i="11"/>
  <c r="R1139" i="11"/>
  <c r="W1139" i="11"/>
  <c r="L1140" i="11"/>
  <c r="M1140" i="11"/>
  <c r="N1140" i="11"/>
  <c r="R1140" i="11"/>
  <c r="W1140" i="11"/>
  <c r="L1141" i="11"/>
  <c r="M1141" i="11"/>
  <c r="N1141" i="11"/>
  <c r="R1141" i="11"/>
  <c r="L1142" i="11"/>
  <c r="M1142" i="11"/>
  <c r="N1142" i="11"/>
  <c r="R1142" i="11"/>
  <c r="W1142" i="11"/>
  <c r="L1143" i="11"/>
  <c r="M1143" i="11"/>
  <c r="N1143" i="11"/>
  <c r="R1143" i="11"/>
  <c r="W1143" i="11"/>
  <c r="L1144" i="11"/>
  <c r="M1144" i="11"/>
  <c r="N1144" i="11"/>
  <c r="R1144" i="11"/>
  <c r="W1144" i="11"/>
  <c r="L1145" i="11"/>
  <c r="M1145" i="11"/>
  <c r="N1145" i="11"/>
  <c r="R1145" i="11"/>
  <c r="W1145" i="11"/>
  <c r="L1146" i="11"/>
  <c r="M1146" i="11"/>
  <c r="N1146" i="11"/>
  <c r="R1146" i="11"/>
  <c r="W1146" i="11"/>
  <c r="L1147" i="11"/>
  <c r="M1147" i="11"/>
  <c r="N1147" i="11"/>
  <c r="R1147" i="11"/>
  <c r="W1147" i="11"/>
  <c r="L1148" i="11"/>
  <c r="M1148" i="11"/>
  <c r="N1148" i="11"/>
  <c r="R1148" i="11"/>
  <c r="L1149" i="11"/>
  <c r="M1149" i="11"/>
  <c r="N1149" i="11"/>
  <c r="R1149" i="11"/>
  <c r="W1149" i="11"/>
  <c r="L1150" i="11"/>
  <c r="M1150" i="11"/>
  <c r="N1150" i="11"/>
  <c r="R1150" i="11"/>
  <c r="W1150" i="11"/>
  <c r="L1151" i="11"/>
  <c r="M1151" i="11"/>
  <c r="N1151" i="11"/>
  <c r="R1151" i="11"/>
  <c r="W1151" i="11"/>
  <c r="L1152" i="11"/>
  <c r="M1152" i="11"/>
  <c r="N1152" i="11"/>
  <c r="R1152" i="11"/>
  <c r="W1152" i="11"/>
  <c r="L1153" i="11"/>
  <c r="M1153" i="11"/>
  <c r="N1153" i="11"/>
  <c r="R1153" i="11"/>
  <c r="W1153" i="11"/>
  <c r="L1154" i="11"/>
  <c r="M1154" i="11"/>
  <c r="N1154" i="11"/>
  <c r="R1154" i="11"/>
  <c r="L1155" i="11"/>
  <c r="M1155" i="11"/>
  <c r="N1155" i="11"/>
  <c r="R1155" i="11"/>
  <c r="W1155" i="11"/>
  <c r="L1156" i="11"/>
  <c r="M1156" i="11"/>
  <c r="N1156" i="11"/>
  <c r="R1156" i="11"/>
  <c r="W1156" i="11"/>
  <c r="L1157" i="11"/>
  <c r="M1157" i="11"/>
  <c r="N1157" i="11"/>
  <c r="R1157" i="11"/>
  <c r="W1157" i="11"/>
  <c r="L1158" i="11"/>
  <c r="M1158" i="11"/>
  <c r="N1158" i="11"/>
  <c r="R1158" i="11"/>
  <c r="W1158" i="11"/>
  <c r="L1159" i="11"/>
  <c r="M1159" i="11"/>
  <c r="N1159" i="11"/>
  <c r="R1159" i="11"/>
  <c r="W1159" i="11"/>
  <c r="L1160" i="11"/>
  <c r="M1160" i="11"/>
  <c r="N1160" i="11"/>
  <c r="R1160" i="11"/>
  <c r="L1161" i="11"/>
  <c r="M1161" i="11"/>
  <c r="N1161" i="11"/>
  <c r="R1161" i="11"/>
  <c r="W1161" i="11"/>
  <c r="L1162" i="11"/>
  <c r="M1162" i="11"/>
  <c r="N1162" i="11"/>
  <c r="R1162" i="11"/>
  <c r="W1162" i="11"/>
  <c r="L1163" i="11"/>
  <c r="M1163" i="11"/>
  <c r="N1163" i="11"/>
  <c r="R1163" i="11"/>
  <c r="W1163" i="11"/>
  <c r="L1164" i="11"/>
  <c r="M1164" i="11"/>
  <c r="N1164" i="11"/>
  <c r="R1164" i="11"/>
  <c r="W1164" i="11"/>
  <c r="L1165" i="11"/>
  <c r="M1165" i="11"/>
  <c r="N1165" i="11"/>
  <c r="R1165" i="11"/>
  <c r="L1166" i="11"/>
  <c r="M1166" i="11"/>
  <c r="N1166" i="11"/>
  <c r="R1166" i="11"/>
  <c r="W1166" i="11"/>
  <c r="L1167" i="11"/>
  <c r="M1167" i="11"/>
  <c r="N1167" i="11"/>
  <c r="R1167" i="11"/>
  <c r="W1167" i="11"/>
  <c r="L1168" i="11"/>
  <c r="M1168" i="11"/>
  <c r="N1168" i="11"/>
  <c r="R1168" i="11"/>
  <c r="W1168" i="11"/>
  <c r="L1169" i="11"/>
  <c r="M1169" i="11"/>
  <c r="N1169" i="11"/>
  <c r="R1169" i="11"/>
  <c r="W1169" i="11"/>
  <c r="L1170" i="11"/>
  <c r="M1170" i="11"/>
  <c r="N1170" i="11"/>
  <c r="R1170" i="11"/>
  <c r="W1170" i="11"/>
  <c r="L1171" i="11"/>
  <c r="M1171" i="11"/>
  <c r="N1171" i="11"/>
  <c r="R1171" i="11"/>
  <c r="W1171" i="11"/>
  <c r="L1172" i="11"/>
  <c r="M1172" i="11"/>
  <c r="N1172" i="11"/>
  <c r="R1172" i="11"/>
  <c r="W1172" i="11"/>
  <c r="L1173" i="11"/>
  <c r="M1173" i="11"/>
  <c r="N1173" i="11"/>
  <c r="R1173" i="11"/>
  <c r="L1174" i="11"/>
  <c r="M1174" i="11"/>
  <c r="N1174" i="11"/>
  <c r="R1174" i="11"/>
  <c r="W1174" i="11"/>
  <c r="L1175" i="11"/>
  <c r="M1175" i="11"/>
  <c r="N1175" i="11"/>
  <c r="R1175" i="11"/>
  <c r="W1175" i="11"/>
  <c r="L1176" i="11"/>
  <c r="M1176" i="11"/>
  <c r="N1176" i="11"/>
  <c r="R1176" i="11"/>
  <c r="W1176" i="11"/>
  <c r="L1177" i="11"/>
  <c r="M1177" i="11"/>
  <c r="N1177" i="11"/>
  <c r="R1177" i="11"/>
  <c r="W1177" i="11"/>
  <c r="L1178" i="11"/>
  <c r="M1178" i="11"/>
  <c r="N1178" i="11"/>
  <c r="R1178" i="11"/>
  <c r="W1178" i="11"/>
  <c r="L1179" i="11"/>
  <c r="M1179" i="11"/>
  <c r="N1179" i="11"/>
  <c r="R1179" i="11"/>
  <c r="W1179" i="11"/>
  <c r="L1180" i="11"/>
  <c r="M1180" i="11"/>
  <c r="N1180" i="11"/>
  <c r="R1180" i="11"/>
  <c r="W1180" i="11"/>
  <c r="L1181" i="11"/>
  <c r="M1181" i="11"/>
  <c r="N1181" i="11"/>
  <c r="R1181" i="11"/>
  <c r="W1181" i="11"/>
  <c r="L1182" i="11"/>
  <c r="M1182" i="11"/>
  <c r="N1182" i="11"/>
  <c r="R1182" i="11"/>
  <c r="W1182" i="11"/>
  <c r="L1183" i="11"/>
  <c r="M1183" i="11"/>
  <c r="N1183" i="11"/>
  <c r="R1183" i="11"/>
  <c r="W1183" i="11"/>
  <c r="L1184" i="11"/>
  <c r="M1184" i="11"/>
  <c r="N1184" i="11"/>
  <c r="R1184" i="11"/>
  <c r="W1184" i="11"/>
  <c r="L1185" i="11"/>
  <c r="M1185" i="11"/>
  <c r="N1185" i="11"/>
  <c r="R1185" i="11"/>
  <c r="W1185" i="11"/>
  <c r="L1186" i="11"/>
  <c r="M1186" i="11"/>
  <c r="N1186" i="11"/>
  <c r="R1186" i="11"/>
  <c r="W1186" i="11"/>
  <c r="L1187" i="11"/>
  <c r="M1187" i="11"/>
  <c r="N1187" i="11"/>
  <c r="R1187" i="11"/>
  <c r="W1187" i="11"/>
  <c r="L1188" i="11"/>
  <c r="M1188" i="11"/>
  <c r="N1188" i="11"/>
  <c r="R1188" i="11"/>
  <c r="W1188" i="11"/>
  <c r="L1189" i="11"/>
  <c r="M1189" i="11"/>
  <c r="N1189" i="11"/>
  <c r="R1189" i="11"/>
  <c r="W1189" i="11"/>
  <c r="L1190" i="11"/>
  <c r="M1190" i="11"/>
  <c r="N1190" i="11"/>
  <c r="R1190" i="11"/>
  <c r="W1190" i="11"/>
  <c r="L1191" i="11"/>
  <c r="M1191" i="11"/>
  <c r="N1191" i="11"/>
  <c r="R1191" i="11"/>
  <c r="W1191" i="11"/>
  <c r="L1192" i="11"/>
  <c r="M1192" i="11"/>
  <c r="N1192" i="11"/>
  <c r="R1192" i="11"/>
  <c r="W1192" i="11"/>
  <c r="L1193" i="11"/>
  <c r="M1193" i="11"/>
  <c r="N1193" i="11"/>
  <c r="R1193" i="11"/>
  <c r="W1193" i="11"/>
  <c r="L1194" i="11"/>
  <c r="M1194" i="11"/>
  <c r="N1194" i="11"/>
  <c r="R1194" i="11"/>
  <c r="L1195" i="11"/>
  <c r="M1195" i="11"/>
  <c r="N1195" i="11"/>
  <c r="R1195" i="11"/>
  <c r="W1195" i="11"/>
  <c r="L1196" i="11"/>
  <c r="M1196" i="11"/>
  <c r="N1196" i="11"/>
  <c r="R1196" i="11"/>
  <c r="W1196" i="11"/>
  <c r="L1197" i="11"/>
  <c r="M1197" i="11"/>
  <c r="N1197" i="11"/>
  <c r="R1197" i="11"/>
  <c r="W1197" i="11"/>
  <c r="L1198" i="11"/>
  <c r="M1198" i="11"/>
  <c r="N1198" i="11"/>
  <c r="R1198" i="11"/>
  <c r="W1198" i="11"/>
  <c r="L1199" i="11"/>
  <c r="M1199" i="11"/>
  <c r="N1199" i="11"/>
  <c r="R1199" i="11"/>
  <c r="L1200" i="11"/>
  <c r="M1200" i="11"/>
  <c r="N1200" i="11"/>
  <c r="R1200" i="11"/>
  <c r="W1200" i="11"/>
  <c r="L1201" i="11"/>
  <c r="M1201" i="11"/>
  <c r="N1201" i="11"/>
  <c r="R1201" i="11"/>
  <c r="W1201" i="11"/>
  <c r="L1202" i="11"/>
  <c r="M1202" i="11"/>
  <c r="N1202" i="11"/>
  <c r="R1202" i="11"/>
  <c r="W1202" i="11"/>
  <c r="L1203" i="11"/>
  <c r="M1203" i="11"/>
  <c r="N1203" i="11"/>
  <c r="R1203" i="11"/>
  <c r="W1203" i="11"/>
  <c r="L1204" i="11"/>
  <c r="M1204" i="11"/>
  <c r="N1204" i="11"/>
  <c r="R1204" i="11"/>
  <c r="W1204" i="11"/>
  <c r="L1205" i="11"/>
  <c r="M1205" i="11"/>
  <c r="N1205" i="11"/>
  <c r="R1205" i="11"/>
  <c r="W1205" i="11"/>
  <c r="L1206" i="11"/>
  <c r="M1206" i="11"/>
  <c r="N1206" i="11"/>
  <c r="R1206" i="11"/>
  <c r="W1206" i="11"/>
  <c r="L1207" i="11"/>
  <c r="M1207" i="11"/>
  <c r="N1207" i="11"/>
  <c r="R1207" i="11"/>
  <c r="W1207" i="11"/>
  <c r="L1208" i="11"/>
  <c r="M1208" i="11"/>
  <c r="N1208" i="11"/>
  <c r="R1208" i="11"/>
  <c r="W1208" i="11"/>
  <c r="L1209" i="11"/>
  <c r="M1209" i="11"/>
  <c r="N1209" i="11"/>
  <c r="R1209" i="11"/>
  <c r="W1209" i="11"/>
  <c r="L1210" i="11"/>
  <c r="M1210" i="11"/>
  <c r="N1210" i="11"/>
  <c r="R1210" i="11"/>
  <c r="W1210" i="11"/>
  <c r="L1211" i="11"/>
  <c r="M1211" i="11"/>
  <c r="N1211" i="11"/>
  <c r="R1211" i="11"/>
  <c r="W1211" i="11"/>
  <c r="L1212" i="11"/>
  <c r="M1212" i="11"/>
  <c r="N1212" i="11"/>
  <c r="R1212" i="11"/>
  <c r="W1212" i="11"/>
  <c r="L1213" i="11"/>
  <c r="M1213" i="11"/>
  <c r="N1213" i="11"/>
  <c r="R1213" i="11"/>
  <c r="W1213" i="11"/>
  <c r="L1214" i="11"/>
  <c r="M1214" i="11"/>
  <c r="N1214" i="11"/>
  <c r="R1214" i="11"/>
  <c r="W1214" i="11"/>
  <c r="L1215" i="11"/>
  <c r="M1215" i="11"/>
  <c r="N1215" i="11"/>
  <c r="R1215" i="11"/>
  <c r="W1215" i="11"/>
  <c r="L1216" i="11"/>
  <c r="M1216" i="11"/>
  <c r="N1216" i="11"/>
  <c r="R1216" i="11"/>
  <c r="W1216" i="11"/>
  <c r="L1217" i="11"/>
  <c r="M1217" i="11"/>
  <c r="N1217" i="11"/>
  <c r="R1217" i="11"/>
  <c r="L1218" i="11"/>
  <c r="M1218" i="11"/>
  <c r="N1218" i="11"/>
  <c r="R1218" i="11"/>
  <c r="L1219" i="11"/>
  <c r="M1219" i="11"/>
  <c r="N1219" i="11"/>
  <c r="R1219" i="11"/>
  <c r="W1219" i="11"/>
  <c r="L1220" i="11"/>
  <c r="M1220" i="11"/>
  <c r="N1220" i="11"/>
  <c r="R1220" i="11"/>
  <c r="W1220" i="11"/>
  <c r="L1221" i="11"/>
  <c r="M1221" i="11"/>
  <c r="N1221" i="11"/>
  <c r="R1221" i="11"/>
  <c r="W1221" i="11"/>
  <c r="L1222" i="11"/>
  <c r="M1222" i="11"/>
  <c r="N1222" i="11"/>
  <c r="R1222" i="11"/>
  <c r="W1222" i="11"/>
  <c r="L1223" i="11"/>
  <c r="M1223" i="11"/>
  <c r="N1223" i="11"/>
  <c r="R1223" i="11"/>
  <c r="W1223" i="11"/>
  <c r="L1224" i="11"/>
  <c r="M1224" i="11"/>
  <c r="N1224" i="11"/>
  <c r="R1224" i="11"/>
  <c r="W1224" i="11"/>
  <c r="L1225" i="11"/>
  <c r="M1225" i="11"/>
  <c r="N1225" i="11"/>
  <c r="R1225" i="11"/>
  <c r="W1225" i="11"/>
  <c r="L1226" i="11"/>
  <c r="M1226" i="11"/>
  <c r="N1226" i="11"/>
  <c r="R1226" i="11"/>
  <c r="W1226" i="11"/>
  <c r="L1227" i="11"/>
  <c r="M1227" i="11"/>
  <c r="N1227" i="11"/>
  <c r="R1227" i="11"/>
  <c r="W1227" i="11"/>
  <c r="L1228" i="11"/>
  <c r="M1228" i="11"/>
  <c r="N1228" i="11"/>
  <c r="R1228" i="11"/>
  <c r="L1229" i="11"/>
  <c r="M1229" i="11"/>
  <c r="N1229" i="11"/>
  <c r="R1229" i="11"/>
  <c r="L1230" i="11"/>
  <c r="M1230" i="11"/>
  <c r="N1230" i="11"/>
  <c r="R1230" i="11"/>
  <c r="W1230" i="11"/>
  <c r="L1231" i="11"/>
  <c r="M1231" i="11"/>
  <c r="N1231" i="11"/>
  <c r="R1231" i="11"/>
  <c r="W1231" i="11"/>
  <c r="L1232" i="11"/>
  <c r="M1232" i="11"/>
  <c r="N1232" i="11"/>
  <c r="R1232" i="11"/>
  <c r="W1232" i="11"/>
  <c r="L1233" i="11"/>
  <c r="M1233" i="11"/>
  <c r="N1233" i="11"/>
  <c r="R1233" i="11"/>
  <c r="W1233" i="11"/>
  <c r="L1234" i="11"/>
  <c r="M1234" i="11"/>
  <c r="N1234" i="11"/>
  <c r="R1234" i="11"/>
  <c r="L1235" i="11"/>
  <c r="M1235" i="11"/>
  <c r="N1235" i="11"/>
  <c r="R1235" i="11"/>
  <c r="W1235" i="11"/>
  <c r="L1236" i="11"/>
  <c r="M1236" i="11"/>
  <c r="N1236" i="11"/>
  <c r="R1236" i="11"/>
  <c r="W1236" i="11"/>
  <c r="L1237" i="11"/>
  <c r="M1237" i="11"/>
  <c r="N1237" i="11"/>
  <c r="R1237" i="11"/>
  <c r="W1237" i="11"/>
  <c r="L1238" i="11"/>
  <c r="M1238" i="11"/>
  <c r="N1238" i="11"/>
  <c r="R1238" i="11"/>
  <c r="W1238" i="11"/>
  <c r="L1239" i="11"/>
  <c r="M1239" i="11"/>
  <c r="N1239" i="11"/>
  <c r="R1239" i="11"/>
  <c r="L1240" i="11"/>
  <c r="M1240" i="11"/>
  <c r="N1240" i="11"/>
  <c r="R1240" i="11"/>
  <c r="L1241" i="11"/>
  <c r="M1241" i="11"/>
  <c r="N1241" i="11"/>
  <c r="R1241" i="11"/>
  <c r="W1241" i="11"/>
  <c r="L1242" i="11"/>
  <c r="M1242" i="11"/>
  <c r="N1242" i="11"/>
  <c r="R1242" i="11"/>
  <c r="W1242" i="11"/>
  <c r="L1243" i="11"/>
  <c r="M1243" i="11"/>
  <c r="N1243" i="11"/>
  <c r="R1243" i="11"/>
  <c r="W1243" i="11"/>
  <c r="L1244" i="11"/>
  <c r="M1244" i="11"/>
  <c r="N1244" i="11"/>
  <c r="R1244" i="11"/>
  <c r="W1244" i="11"/>
  <c r="L1245" i="11"/>
  <c r="M1245" i="11"/>
  <c r="N1245" i="11"/>
  <c r="R1245" i="11"/>
  <c r="W1245" i="11"/>
  <c r="L1246" i="11"/>
  <c r="M1246" i="11"/>
  <c r="N1246" i="11"/>
  <c r="R1246" i="11"/>
  <c r="W1246" i="11"/>
  <c r="L1247" i="11"/>
  <c r="M1247" i="11"/>
  <c r="N1247" i="11"/>
  <c r="R1247" i="11"/>
  <c r="W1247" i="11"/>
  <c r="L1248" i="11"/>
  <c r="M1248" i="11"/>
  <c r="N1248" i="11"/>
  <c r="R1248" i="11"/>
  <c r="W1248" i="11"/>
  <c r="L1249" i="11"/>
  <c r="M1249" i="11"/>
  <c r="N1249" i="11"/>
  <c r="R1249" i="11"/>
  <c r="L1250" i="11"/>
  <c r="M1250" i="11"/>
  <c r="N1250" i="11"/>
  <c r="R1250" i="11"/>
  <c r="L1251" i="11"/>
  <c r="M1251" i="11"/>
  <c r="N1251" i="11"/>
  <c r="R1251" i="11"/>
  <c r="L1252" i="11"/>
  <c r="M1252" i="11"/>
  <c r="N1252" i="11"/>
  <c r="R1252" i="11"/>
  <c r="W1252" i="11"/>
  <c r="L1253" i="11"/>
  <c r="M1253" i="11"/>
  <c r="N1253" i="11"/>
  <c r="R1253" i="11"/>
  <c r="W1253" i="11"/>
  <c r="L1254" i="11"/>
  <c r="M1254" i="11"/>
  <c r="N1254" i="11"/>
  <c r="R1254" i="11"/>
  <c r="W1254" i="11"/>
  <c r="L1255" i="11"/>
  <c r="M1255" i="11"/>
  <c r="N1255" i="11"/>
  <c r="R1255" i="11"/>
  <c r="W1255" i="11"/>
  <c r="L1256" i="11"/>
  <c r="M1256" i="11"/>
  <c r="N1256" i="11"/>
  <c r="R1256" i="11"/>
  <c r="W1256" i="11"/>
  <c r="L1257" i="11"/>
  <c r="M1257" i="11"/>
  <c r="N1257" i="11"/>
  <c r="R1257" i="11"/>
  <c r="W1257" i="11"/>
  <c r="L1258" i="11"/>
  <c r="M1258" i="11"/>
  <c r="N1258" i="11"/>
  <c r="R1258" i="11"/>
  <c r="L1259" i="11"/>
  <c r="M1259" i="11"/>
  <c r="N1259" i="11"/>
  <c r="R1259" i="11"/>
  <c r="W1259" i="11"/>
  <c r="L1260" i="11"/>
  <c r="M1260" i="11"/>
  <c r="N1260" i="11"/>
  <c r="R1260" i="11"/>
  <c r="W1260" i="11"/>
  <c r="L1261" i="11"/>
  <c r="M1261" i="11"/>
  <c r="N1261" i="11"/>
  <c r="R1261" i="11"/>
  <c r="L1262" i="11"/>
  <c r="M1262" i="11"/>
  <c r="N1262" i="11"/>
  <c r="R1262" i="11"/>
  <c r="L1263" i="11"/>
  <c r="M1263" i="11"/>
  <c r="N1263" i="11"/>
  <c r="R1263" i="11"/>
  <c r="W1263" i="11"/>
  <c r="L1264" i="11"/>
  <c r="M1264" i="11"/>
  <c r="N1264" i="11"/>
  <c r="R1264" i="11"/>
  <c r="W1264" i="11"/>
  <c r="L1265" i="11"/>
  <c r="M1265" i="11"/>
  <c r="N1265" i="11"/>
  <c r="R1265" i="11"/>
  <c r="W1265" i="11"/>
  <c r="L1266" i="11"/>
  <c r="M1266" i="11"/>
  <c r="N1266" i="11"/>
  <c r="R1266" i="11"/>
  <c r="W1266" i="11"/>
  <c r="L1267" i="11"/>
  <c r="M1267" i="11"/>
  <c r="N1267" i="11"/>
  <c r="R1267" i="11"/>
  <c r="W1267" i="11"/>
  <c r="L1268" i="11"/>
  <c r="M1268" i="11"/>
  <c r="N1268" i="11"/>
  <c r="R1268" i="11"/>
  <c r="W1268" i="11"/>
  <c r="L1269" i="11"/>
  <c r="M1269" i="11"/>
  <c r="N1269" i="11"/>
  <c r="R1269" i="11"/>
  <c r="W1269" i="11"/>
  <c r="L1270" i="11"/>
  <c r="M1270" i="11"/>
  <c r="N1270" i="11"/>
  <c r="R1270" i="11"/>
  <c r="W1270" i="11"/>
  <c r="L1271" i="11"/>
  <c r="M1271" i="11"/>
  <c r="N1271" i="11"/>
  <c r="R1271" i="11"/>
  <c r="W1271" i="11"/>
  <c r="L1272" i="11"/>
  <c r="M1272" i="11"/>
  <c r="N1272" i="11"/>
  <c r="R1272" i="11"/>
  <c r="L1273" i="11"/>
  <c r="M1273" i="11"/>
  <c r="N1273" i="11"/>
  <c r="R1273" i="11"/>
  <c r="L1274" i="11"/>
  <c r="M1274" i="11"/>
  <c r="N1274" i="11"/>
  <c r="R1274" i="11"/>
  <c r="L1275" i="11"/>
  <c r="M1275" i="11"/>
  <c r="N1275" i="11"/>
  <c r="R1275" i="11"/>
  <c r="W1275" i="11"/>
  <c r="L1276" i="11"/>
  <c r="M1276" i="11"/>
  <c r="N1276" i="11"/>
  <c r="R1276" i="11"/>
  <c r="W1276" i="11"/>
  <c r="L1277" i="11"/>
  <c r="M1277" i="11"/>
  <c r="N1277" i="11"/>
  <c r="R1277" i="11"/>
  <c r="W1277" i="11"/>
  <c r="L1278" i="11"/>
  <c r="M1278" i="11"/>
  <c r="N1278" i="11"/>
  <c r="R1278" i="11"/>
  <c r="W1278" i="11"/>
  <c r="L1279" i="11"/>
  <c r="M1279" i="11"/>
  <c r="N1279" i="11"/>
  <c r="R1279" i="11"/>
  <c r="W1279" i="11"/>
  <c r="L1280" i="11"/>
  <c r="M1280" i="11"/>
  <c r="N1280" i="11"/>
  <c r="R1280" i="11"/>
  <c r="L1281" i="11"/>
  <c r="M1281" i="11"/>
  <c r="N1281" i="11"/>
  <c r="R1281" i="11"/>
  <c r="W1281" i="11"/>
  <c r="L1282" i="11"/>
  <c r="M1282" i="11"/>
  <c r="N1282" i="11"/>
  <c r="R1282" i="11"/>
  <c r="W1282" i="11"/>
  <c r="L1283" i="11"/>
  <c r="M1283" i="11"/>
  <c r="N1283" i="11"/>
  <c r="R1283" i="11"/>
  <c r="W1283" i="11"/>
  <c r="L1284" i="11"/>
  <c r="M1284" i="11"/>
  <c r="N1284" i="11"/>
  <c r="R1284" i="11"/>
  <c r="W1284" i="11"/>
  <c r="L1285" i="11"/>
  <c r="M1285" i="11"/>
  <c r="N1285" i="11"/>
  <c r="R1285" i="11"/>
  <c r="L1286" i="11"/>
  <c r="M1286" i="11"/>
  <c r="N1286" i="11"/>
  <c r="R1286" i="11"/>
  <c r="L1287" i="11"/>
  <c r="M1287" i="11"/>
  <c r="N1287" i="11"/>
  <c r="R1287" i="11"/>
  <c r="W1287" i="11"/>
  <c r="L1288" i="11"/>
  <c r="M1288" i="11"/>
  <c r="N1288" i="11"/>
  <c r="R1288" i="11"/>
  <c r="W1288" i="11"/>
  <c r="L1289" i="11"/>
  <c r="M1289" i="11"/>
  <c r="N1289" i="11"/>
  <c r="R1289" i="11"/>
  <c r="W1289" i="11"/>
  <c r="L1290" i="11"/>
  <c r="M1290" i="11"/>
  <c r="N1290" i="11"/>
  <c r="R1290" i="11"/>
  <c r="W1290" i="11"/>
  <c r="L1291" i="11"/>
  <c r="M1291" i="11"/>
  <c r="N1291" i="11"/>
  <c r="R1291" i="11"/>
  <c r="W1291" i="11"/>
  <c r="L1292" i="11"/>
  <c r="M1292" i="11"/>
  <c r="N1292" i="11"/>
  <c r="R1292" i="11"/>
  <c r="W1292" i="11"/>
  <c r="L1293" i="11"/>
  <c r="M1293" i="11"/>
  <c r="N1293" i="11"/>
  <c r="R1293" i="11"/>
  <c r="W1293" i="11"/>
  <c r="L1294" i="11"/>
  <c r="M1294" i="11"/>
  <c r="N1294" i="11"/>
  <c r="R1294" i="11"/>
  <c r="W1294" i="11"/>
  <c r="L1295" i="11"/>
  <c r="M1295" i="11"/>
  <c r="N1295" i="11"/>
  <c r="R1295" i="11"/>
  <c r="L1296" i="11"/>
  <c r="M1296" i="11"/>
  <c r="N1296" i="11"/>
  <c r="R1296" i="11"/>
  <c r="W1296" i="11"/>
  <c r="L1297" i="11"/>
  <c r="M1297" i="11"/>
  <c r="N1297" i="11"/>
  <c r="R1297" i="11"/>
  <c r="W1297" i="11"/>
  <c r="L1298" i="11"/>
  <c r="M1298" i="11"/>
  <c r="N1298" i="11"/>
  <c r="R1298" i="11"/>
  <c r="L1299" i="11"/>
  <c r="M1299" i="11"/>
  <c r="N1299" i="11"/>
  <c r="R1299" i="11"/>
  <c r="W1299" i="11"/>
  <c r="L1300" i="11"/>
  <c r="M1300" i="11"/>
  <c r="N1300" i="11"/>
  <c r="R1300" i="11"/>
  <c r="L1301" i="11"/>
  <c r="M1301" i="11"/>
  <c r="N1301" i="11"/>
  <c r="R1301" i="11"/>
  <c r="W1301" i="11"/>
  <c r="L1302" i="11"/>
  <c r="M1302" i="11"/>
  <c r="N1302" i="11"/>
  <c r="R1302" i="11"/>
  <c r="W1302" i="11"/>
  <c r="L1303" i="11"/>
  <c r="M1303" i="11"/>
  <c r="N1303" i="11"/>
  <c r="R1303" i="11"/>
  <c r="W1303" i="11"/>
  <c r="L1304" i="11"/>
  <c r="M1304" i="11"/>
  <c r="N1304" i="11"/>
  <c r="R1304" i="11"/>
  <c r="W1304" i="11"/>
  <c r="L1305" i="11"/>
  <c r="M1305" i="11"/>
  <c r="N1305" i="11"/>
  <c r="R1305" i="11"/>
  <c r="W1305" i="11"/>
  <c r="L1306" i="11"/>
  <c r="M1306" i="11"/>
  <c r="N1306" i="11"/>
  <c r="R1306" i="11"/>
  <c r="W1306" i="11"/>
  <c r="L1307" i="11"/>
  <c r="M1307" i="11"/>
  <c r="N1307" i="11"/>
  <c r="R1307" i="11"/>
  <c r="W1307" i="11"/>
  <c r="L1308" i="11"/>
  <c r="M1308" i="11"/>
  <c r="N1308" i="11"/>
  <c r="R1308" i="11"/>
  <c r="W1308" i="11"/>
  <c r="L1309" i="11"/>
  <c r="M1309" i="11"/>
  <c r="N1309" i="11"/>
  <c r="R1309" i="11"/>
  <c r="W1309" i="11"/>
  <c r="L1310" i="11"/>
  <c r="M1310" i="11"/>
  <c r="N1310" i="11"/>
  <c r="R1310" i="11"/>
  <c r="W1310" i="11"/>
  <c r="L1311" i="11"/>
  <c r="M1311" i="11"/>
  <c r="N1311" i="11"/>
  <c r="R1311" i="11"/>
  <c r="W1311" i="11"/>
  <c r="L1312" i="11"/>
  <c r="M1312" i="11"/>
  <c r="N1312" i="11"/>
  <c r="R1312" i="11"/>
  <c r="L1313" i="11"/>
  <c r="M1313" i="11"/>
  <c r="N1313" i="11"/>
  <c r="R1313" i="11"/>
  <c r="W1313" i="11"/>
  <c r="L1314" i="11"/>
  <c r="M1314" i="11"/>
  <c r="N1314" i="11"/>
  <c r="R1314" i="11"/>
  <c r="W1314" i="11"/>
  <c r="L1315" i="11"/>
  <c r="M1315" i="11"/>
  <c r="N1315" i="11"/>
  <c r="R1315" i="11"/>
  <c r="W1315" i="11"/>
  <c r="L1316" i="11"/>
  <c r="M1316" i="11"/>
  <c r="N1316" i="11"/>
  <c r="R1316" i="11"/>
  <c r="L1317" i="11"/>
  <c r="M1317" i="11"/>
  <c r="N1317" i="11"/>
  <c r="R1317" i="11"/>
  <c r="W1317" i="11"/>
  <c r="L1318" i="11"/>
  <c r="M1318" i="11"/>
  <c r="N1318" i="11"/>
  <c r="R1318" i="11"/>
  <c r="W1318" i="11"/>
  <c r="L1319" i="11"/>
  <c r="M1319" i="11"/>
  <c r="N1319" i="11"/>
  <c r="R1319" i="11"/>
  <c r="W1319" i="11"/>
  <c r="L1320" i="11"/>
  <c r="M1320" i="11"/>
  <c r="N1320" i="11"/>
  <c r="R1320" i="11"/>
  <c r="W1320" i="11"/>
  <c r="L1321" i="11"/>
  <c r="M1321" i="11"/>
  <c r="N1321" i="11"/>
  <c r="R1321" i="11"/>
  <c r="L1322" i="11"/>
  <c r="M1322" i="11"/>
  <c r="N1322" i="11"/>
  <c r="R1322" i="11"/>
  <c r="W1322" i="11"/>
  <c r="L1323" i="11"/>
  <c r="M1323" i="11"/>
  <c r="N1323" i="11"/>
  <c r="R1323" i="11"/>
  <c r="L1324" i="11"/>
  <c r="M1324" i="11"/>
  <c r="N1324" i="11"/>
  <c r="R1324" i="11"/>
  <c r="W1324" i="11"/>
  <c r="L1325" i="11"/>
  <c r="M1325" i="11"/>
  <c r="N1325" i="11"/>
  <c r="R1325" i="11"/>
  <c r="W1325" i="11"/>
  <c r="L1326" i="11"/>
  <c r="M1326" i="11"/>
  <c r="N1326" i="11"/>
  <c r="R1326" i="11"/>
  <c r="L1327" i="11"/>
  <c r="M1327" i="11"/>
  <c r="N1327" i="11"/>
  <c r="R1327" i="11"/>
  <c r="W1327" i="11"/>
  <c r="L1328" i="11"/>
  <c r="M1328" i="11"/>
  <c r="N1328" i="11"/>
  <c r="R1328" i="11"/>
  <c r="W1328" i="11"/>
  <c r="L1329" i="11"/>
  <c r="M1329" i="11"/>
  <c r="N1329" i="11"/>
  <c r="R1329" i="11"/>
  <c r="W1329" i="11"/>
  <c r="L1330" i="11"/>
  <c r="M1330" i="11"/>
  <c r="N1330" i="11"/>
  <c r="R1330" i="11"/>
  <c r="W1330" i="11"/>
  <c r="L1331" i="11"/>
  <c r="M1331" i="11"/>
  <c r="N1331" i="11"/>
  <c r="R1331" i="11"/>
  <c r="L1332" i="11"/>
  <c r="M1332" i="11"/>
  <c r="N1332" i="11"/>
  <c r="R1332" i="11"/>
  <c r="W1332" i="11"/>
  <c r="L1333" i="11"/>
  <c r="M1333" i="11"/>
  <c r="N1333" i="11"/>
  <c r="R1333" i="11"/>
  <c r="W1333" i="11"/>
  <c r="L1334" i="11"/>
  <c r="M1334" i="11"/>
  <c r="N1334" i="11"/>
  <c r="R1334" i="11"/>
  <c r="L1335" i="11"/>
  <c r="M1335" i="11"/>
  <c r="N1335" i="11"/>
  <c r="R1335" i="11"/>
  <c r="W1335" i="11"/>
  <c r="L1336" i="11"/>
  <c r="M1336" i="11"/>
  <c r="N1336" i="11"/>
  <c r="R1336" i="11"/>
  <c r="L1337" i="11"/>
  <c r="M1337" i="11"/>
  <c r="N1337" i="11"/>
  <c r="R1337" i="11"/>
  <c r="W1337" i="11"/>
  <c r="L1338" i="11"/>
  <c r="M1338" i="11"/>
  <c r="N1338" i="11"/>
  <c r="R1338" i="11"/>
  <c r="W1338" i="11"/>
  <c r="L1339" i="11"/>
  <c r="M1339" i="11"/>
  <c r="N1339" i="11"/>
  <c r="R1339" i="11"/>
  <c r="W1339" i="11"/>
  <c r="L1340" i="11"/>
  <c r="M1340" i="11"/>
  <c r="N1340" i="11"/>
  <c r="R1340" i="11"/>
  <c r="W1340" i="11"/>
  <c r="L1341" i="11"/>
  <c r="M1341" i="11"/>
  <c r="N1341" i="11"/>
  <c r="R1341" i="11"/>
  <c r="L1342" i="11"/>
  <c r="M1342" i="11"/>
  <c r="N1342" i="11"/>
  <c r="R1342" i="11"/>
  <c r="W1342" i="11"/>
  <c r="L1343" i="11"/>
  <c r="M1343" i="11"/>
  <c r="N1343" i="11"/>
  <c r="R1343" i="11"/>
  <c r="W1343" i="11"/>
  <c r="L1344" i="11"/>
  <c r="M1344" i="11"/>
  <c r="N1344" i="11"/>
  <c r="R1344" i="11"/>
  <c r="W1344" i="11"/>
  <c r="L1345" i="11"/>
  <c r="M1345" i="11"/>
  <c r="N1345" i="11"/>
  <c r="R1345" i="11"/>
  <c r="W1345" i="11"/>
  <c r="L1346" i="11"/>
  <c r="M1346" i="11"/>
  <c r="N1346" i="11"/>
  <c r="R1346" i="11"/>
  <c r="L1347" i="11"/>
  <c r="M1347" i="11"/>
  <c r="N1347" i="11"/>
  <c r="R1347" i="11"/>
  <c r="L1348" i="11"/>
  <c r="M1348" i="11"/>
  <c r="N1348" i="11"/>
  <c r="R1348" i="11"/>
  <c r="W1348" i="11"/>
  <c r="L1349" i="11"/>
  <c r="M1349" i="11"/>
  <c r="N1349" i="11"/>
  <c r="R1349" i="11"/>
  <c r="L1350" i="11"/>
  <c r="M1350" i="11"/>
  <c r="N1350" i="11"/>
  <c r="R1350" i="11"/>
  <c r="W1350" i="11"/>
  <c r="L1351" i="11"/>
  <c r="M1351" i="11"/>
  <c r="N1351" i="11"/>
  <c r="R1351" i="11"/>
  <c r="W1351" i="11"/>
  <c r="L1352" i="11"/>
  <c r="M1352" i="11"/>
  <c r="N1352" i="11"/>
  <c r="R1352" i="11"/>
  <c r="W1352" i="11"/>
  <c r="L1353" i="11"/>
  <c r="M1353" i="11"/>
  <c r="N1353" i="11"/>
  <c r="R1353" i="11"/>
  <c r="L1354" i="11"/>
  <c r="M1354" i="11"/>
  <c r="N1354" i="11"/>
  <c r="R1354" i="11"/>
  <c r="W1354" i="11"/>
  <c r="L1355" i="11"/>
  <c r="M1355" i="11"/>
  <c r="N1355" i="11"/>
  <c r="R1355" i="11"/>
  <c r="W1355" i="11"/>
  <c r="L1356" i="11"/>
  <c r="M1356" i="11"/>
  <c r="N1356" i="11"/>
  <c r="R1356" i="11"/>
  <c r="W1356" i="11"/>
  <c r="L1357" i="11"/>
  <c r="M1357" i="11"/>
  <c r="N1357" i="11"/>
  <c r="R1357" i="11"/>
  <c r="W1357" i="11"/>
  <c r="L1358" i="11"/>
  <c r="M1358" i="11"/>
  <c r="N1358" i="11"/>
  <c r="R1358" i="11"/>
  <c r="L1359" i="11"/>
  <c r="M1359" i="11"/>
  <c r="N1359" i="11"/>
  <c r="R1359" i="11"/>
  <c r="W1359" i="11"/>
  <c r="L1360" i="11"/>
  <c r="M1360" i="11"/>
  <c r="N1360" i="11"/>
  <c r="R1360" i="11"/>
  <c r="W1360" i="11"/>
  <c r="L1361" i="11"/>
  <c r="M1361" i="11"/>
  <c r="N1361" i="11"/>
  <c r="R1361" i="11"/>
  <c r="W1361" i="11"/>
  <c r="L1362" i="11"/>
  <c r="M1362" i="11"/>
  <c r="N1362" i="11"/>
  <c r="R1362" i="11"/>
  <c r="W1362" i="11"/>
  <c r="L1363" i="11"/>
  <c r="M1363" i="11"/>
  <c r="N1363" i="11"/>
  <c r="R1363" i="11"/>
  <c r="L1364" i="11"/>
  <c r="M1364" i="11"/>
  <c r="N1364" i="11"/>
  <c r="R1364" i="11"/>
  <c r="L1365" i="11"/>
  <c r="M1365" i="11"/>
  <c r="N1365" i="11"/>
  <c r="R1365" i="11"/>
  <c r="L1366" i="11"/>
  <c r="M1366" i="11"/>
  <c r="N1366" i="11"/>
  <c r="R1366" i="11"/>
  <c r="W1366" i="11"/>
  <c r="L1367" i="11"/>
  <c r="M1367" i="11"/>
  <c r="N1367" i="11"/>
  <c r="R1367" i="11"/>
  <c r="L1368" i="11"/>
  <c r="M1368" i="11"/>
  <c r="N1368" i="11"/>
  <c r="R1368" i="11"/>
  <c r="W1368" i="11"/>
  <c r="L1369" i="11"/>
  <c r="M1369" i="11"/>
  <c r="N1369" i="11"/>
  <c r="R1369" i="11"/>
  <c r="W1369" i="11"/>
  <c r="L1370" i="11"/>
  <c r="M1370" i="11"/>
  <c r="N1370" i="11"/>
  <c r="R1370" i="11"/>
  <c r="W1370" i="11"/>
  <c r="L1371" i="11"/>
  <c r="M1371" i="11"/>
  <c r="N1371" i="11"/>
  <c r="R1371" i="11"/>
  <c r="W1371" i="11"/>
  <c r="L1372" i="11"/>
  <c r="M1372" i="11"/>
  <c r="N1372" i="11"/>
  <c r="R1372" i="11"/>
  <c r="W1372" i="11"/>
  <c r="L1373" i="11"/>
  <c r="M1373" i="11"/>
  <c r="N1373" i="11"/>
  <c r="R1373" i="11"/>
  <c r="W1373" i="11"/>
  <c r="L1374" i="11"/>
  <c r="M1374" i="11"/>
  <c r="N1374" i="11"/>
  <c r="R1374" i="11"/>
  <c r="L1375" i="11"/>
  <c r="M1375" i="11"/>
  <c r="N1375" i="11"/>
  <c r="R1375" i="11"/>
  <c r="L1376" i="11"/>
  <c r="M1376" i="11"/>
  <c r="N1376" i="11"/>
  <c r="R1376" i="11"/>
  <c r="W1376" i="11"/>
  <c r="L1377" i="11"/>
  <c r="M1377" i="11"/>
  <c r="N1377" i="11"/>
  <c r="R1377" i="11"/>
  <c r="W1377" i="11"/>
  <c r="L1378" i="11"/>
  <c r="M1378" i="11"/>
  <c r="N1378" i="11"/>
  <c r="R1378" i="11"/>
  <c r="W1378" i="11"/>
  <c r="L1379" i="11"/>
  <c r="M1379" i="11"/>
  <c r="N1379" i="11"/>
  <c r="R1379" i="11"/>
  <c r="W1379" i="11"/>
  <c r="L1380" i="11"/>
  <c r="M1380" i="11"/>
  <c r="N1380" i="11"/>
  <c r="R1380" i="11"/>
  <c r="W1380" i="11"/>
  <c r="L1381" i="11"/>
  <c r="M1381" i="11"/>
  <c r="N1381" i="11"/>
  <c r="R1381" i="11"/>
  <c r="L1382" i="11"/>
  <c r="M1382" i="11"/>
  <c r="N1382" i="11"/>
  <c r="R1382" i="11"/>
  <c r="W1382" i="11"/>
  <c r="L1383" i="11"/>
  <c r="M1383" i="11"/>
  <c r="N1383" i="11"/>
  <c r="R1383" i="11"/>
  <c r="W1383" i="11"/>
  <c r="L1384" i="11"/>
  <c r="M1384" i="11"/>
  <c r="N1384" i="11"/>
  <c r="R1384" i="11"/>
  <c r="W1384" i="11"/>
  <c r="L1385" i="11"/>
  <c r="M1385" i="11"/>
  <c r="N1385" i="11"/>
  <c r="R1385" i="11"/>
  <c r="W1385" i="11"/>
  <c r="L1386" i="11"/>
  <c r="M1386" i="11"/>
  <c r="N1386" i="11"/>
  <c r="R1386" i="11"/>
  <c r="L1387" i="11"/>
  <c r="M1387" i="11"/>
  <c r="N1387" i="11"/>
  <c r="R1387" i="11"/>
  <c r="L1388" i="11"/>
  <c r="M1388" i="11"/>
  <c r="N1388" i="11"/>
  <c r="R1388" i="11"/>
  <c r="W1388" i="11"/>
  <c r="L1389" i="11"/>
  <c r="M1389" i="11"/>
  <c r="N1389" i="11"/>
  <c r="R1389" i="11"/>
  <c r="W1389" i="11"/>
  <c r="L1390" i="11"/>
  <c r="M1390" i="11"/>
  <c r="N1390" i="11"/>
  <c r="R1390" i="11"/>
  <c r="W1390" i="11"/>
  <c r="L1391" i="11"/>
  <c r="M1391" i="11"/>
  <c r="N1391" i="11"/>
  <c r="R1391" i="11"/>
  <c r="W1391" i="11"/>
  <c r="L1392" i="11"/>
  <c r="M1392" i="11"/>
  <c r="N1392" i="11"/>
  <c r="R1392" i="11"/>
  <c r="W1392" i="11"/>
  <c r="L1393" i="11"/>
  <c r="M1393" i="11"/>
  <c r="N1393" i="11"/>
  <c r="R1393" i="11"/>
  <c r="W1393" i="11"/>
  <c r="L1394" i="11"/>
  <c r="M1394" i="11"/>
  <c r="N1394" i="11"/>
  <c r="R1394" i="11"/>
  <c r="W1394" i="11"/>
  <c r="L1395" i="11"/>
  <c r="M1395" i="11"/>
  <c r="N1395" i="11"/>
  <c r="R1395" i="11"/>
  <c r="W1395" i="11"/>
  <c r="L1396" i="11"/>
  <c r="M1396" i="11"/>
  <c r="N1396" i="11"/>
  <c r="R1396" i="11"/>
  <c r="W1396" i="11"/>
  <c r="L1397" i="11"/>
  <c r="M1397" i="11"/>
  <c r="N1397" i="11"/>
  <c r="R1397" i="11"/>
  <c r="L1398" i="11"/>
  <c r="M1398" i="11"/>
  <c r="N1398" i="11"/>
  <c r="R1398" i="11"/>
  <c r="L1399" i="11"/>
  <c r="M1399" i="11"/>
  <c r="N1399" i="11"/>
  <c r="R1399" i="11"/>
  <c r="L1400" i="11"/>
  <c r="M1400" i="11"/>
  <c r="N1400" i="11"/>
  <c r="R1400" i="11"/>
  <c r="W1400" i="11"/>
  <c r="L1401" i="11"/>
  <c r="M1401" i="11"/>
  <c r="N1401" i="11"/>
  <c r="R1401" i="11"/>
  <c r="L1402" i="11"/>
  <c r="M1402" i="11"/>
  <c r="N1402" i="11"/>
  <c r="R1402" i="11"/>
  <c r="W1402" i="11"/>
  <c r="L1403" i="11"/>
  <c r="M1403" i="11"/>
  <c r="N1403" i="11"/>
  <c r="R1403" i="11"/>
  <c r="W1403" i="11"/>
  <c r="L1404" i="11"/>
  <c r="M1404" i="11"/>
  <c r="N1404" i="11"/>
  <c r="R1404" i="11"/>
  <c r="W1404" i="11"/>
  <c r="L1405" i="11"/>
  <c r="M1405" i="11"/>
  <c r="N1405" i="11"/>
  <c r="R1405" i="11"/>
  <c r="W1405" i="11"/>
  <c r="L1406" i="11"/>
  <c r="M1406" i="11"/>
  <c r="N1406" i="11"/>
  <c r="R1406" i="11"/>
  <c r="L1407" i="11"/>
  <c r="M1407" i="11"/>
  <c r="N1407" i="11"/>
  <c r="R1407" i="11"/>
  <c r="W1407" i="11"/>
  <c r="L1408" i="11"/>
  <c r="M1408" i="11"/>
  <c r="N1408" i="11"/>
  <c r="R1408" i="11"/>
  <c r="W1408" i="11"/>
  <c r="L1409" i="11"/>
  <c r="M1409" i="11"/>
  <c r="N1409" i="11"/>
  <c r="R1409" i="11"/>
  <c r="L1410" i="11"/>
  <c r="M1410" i="11"/>
  <c r="N1410" i="11"/>
  <c r="R1410" i="11"/>
  <c r="L1411" i="11"/>
  <c r="M1411" i="11"/>
  <c r="N1411" i="11"/>
  <c r="R1411" i="11"/>
  <c r="W1411" i="11"/>
  <c r="L1412" i="11"/>
  <c r="M1412" i="11"/>
  <c r="N1412" i="11"/>
  <c r="R1412" i="11"/>
  <c r="W1412" i="11"/>
  <c r="L1413" i="11"/>
  <c r="M1413" i="11"/>
  <c r="N1413" i="11"/>
  <c r="R1413" i="11"/>
  <c r="W1413" i="11"/>
  <c r="L1414" i="11"/>
  <c r="M1414" i="11"/>
  <c r="N1414" i="11"/>
  <c r="R1414" i="11"/>
  <c r="W1414" i="11"/>
  <c r="L1415" i="11"/>
  <c r="M1415" i="11"/>
  <c r="N1415" i="11"/>
  <c r="R1415" i="11"/>
  <c r="W1415" i="11"/>
  <c r="L1416" i="11"/>
  <c r="M1416" i="11"/>
  <c r="N1416" i="11"/>
  <c r="R1416" i="11"/>
  <c r="L1417" i="11"/>
  <c r="M1417" i="11"/>
  <c r="N1417" i="11"/>
  <c r="R1417" i="11"/>
  <c r="W1417" i="11"/>
  <c r="L1418" i="11"/>
  <c r="M1418" i="11"/>
  <c r="N1418" i="11"/>
  <c r="R1418" i="11"/>
  <c r="W1418" i="11"/>
  <c r="L1419" i="11"/>
  <c r="M1419" i="11"/>
  <c r="N1419" i="11"/>
  <c r="R1419" i="11"/>
  <c r="W1419" i="11"/>
  <c r="L1420" i="11"/>
  <c r="M1420" i="11"/>
  <c r="N1420" i="11"/>
  <c r="R1420" i="11"/>
  <c r="W1420" i="11"/>
  <c r="L1421" i="11"/>
  <c r="M1421" i="11"/>
  <c r="N1421" i="11"/>
  <c r="R1421" i="11"/>
  <c r="W1421" i="11"/>
  <c r="L1422" i="11"/>
  <c r="M1422" i="11"/>
  <c r="N1422" i="11"/>
  <c r="R1422" i="11"/>
  <c r="W1422" i="11"/>
  <c r="L1423" i="11"/>
  <c r="M1423" i="11"/>
  <c r="N1423" i="11"/>
  <c r="R1423" i="11"/>
  <c r="W1423" i="11"/>
  <c r="L1424" i="11"/>
  <c r="M1424" i="11"/>
  <c r="N1424" i="11"/>
  <c r="R1424" i="11"/>
  <c r="W1424" i="11"/>
  <c r="L1425" i="11"/>
  <c r="M1425" i="11"/>
  <c r="N1425" i="11"/>
  <c r="R1425" i="11"/>
  <c r="W1425" i="11"/>
  <c r="L1426" i="11"/>
  <c r="M1426" i="11"/>
  <c r="N1426" i="11"/>
  <c r="R1426" i="11"/>
  <c r="W1426" i="11"/>
  <c r="L1427" i="11"/>
  <c r="M1427" i="11"/>
  <c r="N1427" i="11"/>
  <c r="R1427" i="11"/>
  <c r="W1427" i="11"/>
  <c r="L1428" i="11"/>
  <c r="M1428" i="11"/>
  <c r="N1428" i="11"/>
  <c r="R1428" i="11"/>
  <c r="L1429" i="11"/>
  <c r="M1429" i="11"/>
  <c r="N1429" i="11"/>
  <c r="R1429" i="11"/>
  <c r="W1429" i="11"/>
  <c r="L1430" i="11"/>
  <c r="M1430" i="11"/>
  <c r="N1430" i="11"/>
  <c r="R1430" i="11"/>
  <c r="W1430" i="11"/>
  <c r="L1431" i="11"/>
  <c r="M1431" i="11"/>
  <c r="N1431" i="11"/>
  <c r="R1431" i="11"/>
  <c r="W1431" i="11"/>
  <c r="L1432" i="11"/>
  <c r="M1432" i="11"/>
  <c r="N1432" i="11"/>
  <c r="R1432" i="11"/>
  <c r="W1432" i="11"/>
  <c r="L1433" i="11"/>
  <c r="M1433" i="11"/>
  <c r="N1433" i="11"/>
  <c r="R1433" i="11"/>
  <c r="W1433" i="11"/>
  <c r="L1434" i="11"/>
  <c r="M1434" i="11"/>
  <c r="N1434" i="11"/>
  <c r="R1434" i="11"/>
  <c r="W1434" i="11"/>
  <c r="L1435" i="11"/>
  <c r="M1435" i="11"/>
  <c r="N1435" i="11"/>
  <c r="R1435" i="11"/>
  <c r="W1435" i="11"/>
  <c r="L1436" i="11"/>
  <c r="M1436" i="11"/>
  <c r="N1436" i="11"/>
  <c r="R1436" i="11"/>
  <c r="L1437" i="11"/>
  <c r="M1437" i="11"/>
  <c r="N1437" i="11"/>
  <c r="R1437" i="11"/>
  <c r="W1437" i="11"/>
  <c r="L1438" i="11"/>
  <c r="M1438" i="11"/>
  <c r="N1438" i="11"/>
  <c r="R1438" i="11"/>
  <c r="W1438" i="11"/>
  <c r="L1439" i="11"/>
  <c r="M1439" i="11"/>
  <c r="N1439" i="11"/>
  <c r="R1439" i="11"/>
  <c r="W1439" i="11"/>
  <c r="L1440" i="11"/>
  <c r="M1440" i="11"/>
  <c r="N1440" i="11"/>
  <c r="R1440" i="11"/>
  <c r="L1441" i="11"/>
  <c r="M1441" i="11"/>
  <c r="N1441" i="11"/>
  <c r="R1441" i="11"/>
  <c r="W1441" i="11"/>
  <c r="L1442" i="11"/>
  <c r="M1442" i="11"/>
  <c r="N1442" i="11"/>
  <c r="R1442" i="11"/>
  <c r="W1442" i="11"/>
  <c r="L1443" i="11"/>
  <c r="M1443" i="11"/>
  <c r="N1443" i="11"/>
  <c r="R1443" i="11"/>
  <c r="W1443" i="11"/>
  <c r="L1444" i="11"/>
  <c r="M1444" i="11"/>
  <c r="N1444" i="11"/>
  <c r="R1444" i="11"/>
  <c r="W1444" i="11"/>
  <c r="L1445" i="11"/>
  <c r="M1445" i="11"/>
  <c r="N1445" i="11"/>
  <c r="R1445" i="11"/>
  <c r="L1446" i="11"/>
  <c r="M1446" i="11"/>
  <c r="N1446" i="11"/>
  <c r="R1446" i="11"/>
  <c r="L1447" i="11"/>
  <c r="M1447" i="11"/>
  <c r="N1447" i="11"/>
  <c r="R1447" i="11"/>
  <c r="W1447" i="11"/>
  <c r="L1448" i="11"/>
  <c r="M1448" i="11"/>
  <c r="N1448" i="11"/>
  <c r="R1448" i="11"/>
  <c r="W1448" i="11"/>
  <c r="L1449" i="11"/>
  <c r="M1449" i="11"/>
  <c r="N1449" i="11"/>
  <c r="R1449" i="11"/>
  <c r="W1449" i="11"/>
  <c r="L1450" i="11"/>
  <c r="M1450" i="11"/>
  <c r="N1450" i="11"/>
  <c r="R1450" i="11"/>
  <c r="W1450" i="11"/>
  <c r="L1451" i="11"/>
  <c r="M1451" i="11"/>
  <c r="N1451" i="11"/>
  <c r="R1451" i="11"/>
  <c r="W1451" i="11"/>
  <c r="L1452" i="11"/>
  <c r="M1452" i="11"/>
  <c r="N1452" i="11"/>
  <c r="R1452" i="11"/>
  <c r="W1452" i="11"/>
  <c r="L1453" i="11"/>
  <c r="M1453" i="11"/>
  <c r="N1453" i="11"/>
  <c r="R1453" i="11"/>
  <c r="W1453" i="11"/>
  <c r="L1454" i="11"/>
  <c r="M1454" i="11"/>
  <c r="N1454" i="11"/>
  <c r="R1454" i="11"/>
  <c r="L1455" i="11"/>
  <c r="M1455" i="11"/>
  <c r="N1455" i="11"/>
  <c r="R1455" i="11"/>
  <c r="W1455" i="11"/>
  <c r="L1456" i="11"/>
  <c r="M1456" i="11"/>
  <c r="N1456" i="11"/>
  <c r="R1456" i="11"/>
  <c r="W1456" i="11"/>
  <c r="L1457" i="11"/>
  <c r="M1457" i="11"/>
  <c r="N1457" i="11"/>
  <c r="R1457" i="11"/>
  <c r="W1457" i="11"/>
  <c r="L1458" i="11"/>
  <c r="M1458" i="11"/>
  <c r="N1458" i="11"/>
  <c r="R1458" i="11"/>
  <c r="W1458" i="11"/>
  <c r="L1459" i="11"/>
  <c r="M1459" i="11"/>
  <c r="N1459" i="11"/>
  <c r="R1459" i="11"/>
  <c r="W1459" i="11"/>
  <c r="L1460" i="11"/>
  <c r="M1460" i="11"/>
  <c r="N1460" i="11"/>
  <c r="R1460" i="11"/>
  <c r="W1460" i="11"/>
  <c r="L1461" i="11"/>
  <c r="M1461" i="11"/>
  <c r="N1461" i="11"/>
  <c r="R1461" i="11"/>
  <c r="W1461" i="11"/>
  <c r="L1462" i="11"/>
  <c r="M1462" i="11"/>
  <c r="N1462" i="11"/>
  <c r="R1462" i="11"/>
  <c r="L1463" i="11"/>
  <c r="M1463" i="11"/>
  <c r="N1463" i="11"/>
  <c r="R1463" i="11"/>
  <c r="W1463" i="11"/>
  <c r="L1464" i="11"/>
  <c r="M1464" i="11"/>
  <c r="N1464" i="11"/>
  <c r="R1464" i="11"/>
  <c r="W1464" i="11"/>
  <c r="L1465" i="11"/>
  <c r="M1465" i="11"/>
  <c r="N1465" i="11"/>
  <c r="R1465" i="11"/>
  <c r="W1465" i="11"/>
  <c r="L1466" i="11"/>
  <c r="M1466" i="11"/>
  <c r="N1466" i="11"/>
  <c r="R1466" i="11"/>
  <c r="W1466" i="11"/>
  <c r="L1467" i="11"/>
  <c r="M1467" i="11"/>
  <c r="N1467" i="11"/>
  <c r="R1467" i="11"/>
  <c r="W1467" i="11"/>
  <c r="L1468" i="11"/>
  <c r="M1468" i="11"/>
  <c r="N1468" i="11"/>
  <c r="R1468" i="11"/>
  <c r="W1468" i="11"/>
  <c r="L1469" i="11"/>
  <c r="M1469" i="11"/>
  <c r="N1469" i="11"/>
  <c r="R1469" i="11"/>
  <c r="L1470" i="11"/>
  <c r="M1470" i="11"/>
  <c r="N1470" i="11"/>
  <c r="R1470" i="11"/>
  <c r="W1470" i="11"/>
  <c r="L1471" i="11"/>
  <c r="M1471" i="11"/>
  <c r="N1471" i="11"/>
  <c r="R1471" i="11"/>
  <c r="W1471" i="11"/>
  <c r="L1472" i="11"/>
  <c r="M1472" i="11"/>
  <c r="N1472" i="11"/>
  <c r="R1472" i="11"/>
  <c r="W1472" i="11"/>
  <c r="L1473" i="11"/>
  <c r="M1473" i="11"/>
  <c r="N1473" i="11"/>
  <c r="R1473" i="11"/>
  <c r="W1473" i="11"/>
  <c r="L1474" i="11"/>
  <c r="M1474" i="11"/>
  <c r="N1474" i="11"/>
  <c r="R1474" i="11"/>
  <c r="W1474" i="11"/>
  <c r="L1475" i="11"/>
  <c r="M1475" i="11"/>
  <c r="N1475" i="11"/>
  <c r="R1475" i="11"/>
  <c r="W1475" i="11"/>
  <c r="L1476" i="11"/>
  <c r="M1476" i="11"/>
  <c r="N1476" i="11"/>
  <c r="R1476" i="11"/>
  <c r="W1476" i="11"/>
  <c r="L1477" i="11"/>
  <c r="M1477" i="11"/>
  <c r="N1477" i="11"/>
  <c r="R1477" i="11"/>
  <c r="W1477" i="11"/>
  <c r="L1478" i="11"/>
  <c r="M1478" i="11"/>
  <c r="N1478" i="11"/>
  <c r="R1478" i="11"/>
  <c r="W1478" i="11"/>
  <c r="L1479" i="11"/>
  <c r="M1479" i="11"/>
  <c r="N1479" i="11"/>
  <c r="R1479" i="11"/>
  <c r="W1479" i="11"/>
  <c r="L1480" i="11"/>
  <c r="M1480" i="11"/>
  <c r="N1480" i="11"/>
  <c r="R1480" i="11"/>
  <c r="W1480" i="11"/>
  <c r="L1481" i="11"/>
  <c r="M1481" i="11"/>
  <c r="N1481" i="11"/>
  <c r="R1481" i="11"/>
  <c r="W1481" i="11"/>
  <c r="L1482" i="11"/>
  <c r="M1482" i="11"/>
  <c r="N1482" i="11"/>
  <c r="R1482" i="11"/>
  <c r="W1482" i="11"/>
  <c r="L1483" i="11"/>
  <c r="M1483" i="11"/>
  <c r="N1483" i="11"/>
  <c r="R1483" i="11"/>
  <c r="W1483" i="11"/>
  <c r="L1484" i="11"/>
  <c r="M1484" i="11"/>
  <c r="N1484" i="11"/>
  <c r="R1484" i="11"/>
  <c r="W1484" i="11"/>
  <c r="L1485" i="11"/>
  <c r="M1485" i="11"/>
  <c r="N1485" i="11"/>
  <c r="R1485" i="11"/>
  <c r="W1485" i="11"/>
  <c r="L1486" i="11"/>
  <c r="M1486" i="11"/>
  <c r="N1486" i="11"/>
  <c r="R1486" i="11"/>
  <c r="W1486" i="11"/>
  <c r="L1487" i="11"/>
  <c r="M1487" i="11"/>
  <c r="N1487" i="11"/>
  <c r="R1487" i="11"/>
  <c r="W1487" i="11"/>
  <c r="L1488" i="11"/>
  <c r="M1488" i="11"/>
  <c r="N1488" i="11"/>
  <c r="R1488" i="11"/>
  <c r="W1488" i="11"/>
  <c r="L1489" i="11"/>
  <c r="M1489" i="11"/>
  <c r="N1489" i="11"/>
  <c r="R1489" i="11"/>
  <c r="L1490" i="11"/>
  <c r="M1490" i="11"/>
  <c r="N1490" i="11"/>
  <c r="R1490" i="11"/>
  <c r="W1490" i="11"/>
  <c r="L1491" i="11"/>
  <c r="M1491" i="11"/>
  <c r="N1491" i="11"/>
  <c r="R1491" i="11"/>
  <c r="W1491" i="11"/>
  <c r="L1492" i="11"/>
  <c r="M1492" i="11"/>
  <c r="N1492" i="11"/>
  <c r="R1492" i="11"/>
  <c r="W1492" i="11"/>
  <c r="L1493" i="11"/>
  <c r="M1493" i="11"/>
  <c r="N1493" i="11"/>
  <c r="R1493" i="11"/>
  <c r="W1493" i="11"/>
  <c r="L1494" i="11"/>
  <c r="M1494" i="11"/>
  <c r="N1494" i="11"/>
  <c r="R1494" i="11"/>
  <c r="W1494" i="11"/>
  <c r="L1495" i="11"/>
  <c r="M1495" i="11"/>
  <c r="N1495" i="11"/>
  <c r="R1495" i="11"/>
  <c r="W1495" i="11"/>
  <c r="L1496" i="11"/>
  <c r="M1496" i="11"/>
  <c r="N1496" i="11"/>
  <c r="R1496" i="11"/>
  <c r="W1496" i="11"/>
  <c r="L1497" i="11"/>
  <c r="M1497" i="11"/>
  <c r="N1497" i="11"/>
  <c r="R1497" i="11"/>
  <c r="W1497" i="11"/>
  <c r="L1498" i="11"/>
  <c r="M1498" i="11"/>
  <c r="N1498" i="11"/>
  <c r="R1498" i="11"/>
  <c r="W1498" i="11"/>
  <c r="L1499" i="11"/>
  <c r="M1499" i="11"/>
  <c r="N1499" i="11"/>
  <c r="R1499" i="11"/>
  <c r="W1499" i="11"/>
  <c r="L1500" i="11"/>
  <c r="M1500" i="11"/>
  <c r="N1500" i="11"/>
  <c r="R1500" i="11"/>
  <c r="W1500" i="11"/>
  <c r="L1501" i="11"/>
  <c r="M1501" i="11"/>
  <c r="N1501" i="11"/>
  <c r="R1501" i="11"/>
  <c r="W1501" i="11"/>
  <c r="L1502" i="11"/>
  <c r="M1502" i="11"/>
  <c r="N1502" i="11"/>
  <c r="R1502" i="11"/>
  <c r="W1502" i="11"/>
  <c r="L1503" i="11"/>
  <c r="M1503" i="11"/>
  <c r="N1503" i="11"/>
  <c r="R1503" i="11"/>
  <c r="W1503" i="11"/>
  <c r="L1504" i="11"/>
  <c r="M1504" i="11"/>
  <c r="N1504" i="11"/>
  <c r="R1504" i="11"/>
  <c r="W1504" i="11"/>
  <c r="L1505" i="11"/>
  <c r="M1505" i="11"/>
  <c r="N1505" i="11"/>
  <c r="R1505" i="11"/>
  <c r="W1505" i="11"/>
  <c r="L1506" i="11"/>
  <c r="M1506" i="11"/>
  <c r="N1506" i="11"/>
  <c r="R1506" i="11"/>
  <c r="W1506" i="11"/>
  <c r="L1507" i="11"/>
  <c r="M1507" i="11"/>
  <c r="N1507" i="11"/>
  <c r="R1507" i="11"/>
  <c r="W1507" i="11"/>
  <c r="L1508" i="11"/>
  <c r="M1508" i="11"/>
  <c r="N1508" i="11"/>
  <c r="R1508" i="11"/>
  <c r="W1508" i="11"/>
  <c r="L1509" i="11"/>
  <c r="M1509" i="11"/>
  <c r="N1509" i="11"/>
  <c r="R1509" i="11"/>
  <c r="W1509" i="11"/>
  <c r="L1510" i="11"/>
  <c r="M1510" i="11"/>
  <c r="N1510" i="11"/>
  <c r="R1510" i="11"/>
  <c r="W1510" i="11"/>
  <c r="L1511" i="11"/>
  <c r="M1511" i="11"/>
  <c r="N1511" i="11"/>
  <c r="R1511" i="11"/>
  <c r="W1511" i="11"/>
  <c r="L1512" i="11"/>
  <c r="M1512" i="11"/>
  <c r="N1512" i="11"/>
  <c r="R1512" i="11"/>
  <c r="W1512" i="11"/>
  <c r="L1513" i="11"/>
  <c r="M1513" i="11"/>
  <c r="N1513" i="11"/>
  <c r="R1513" i="11"/>
  <c r="W1513" i="11"/>
  <c r="L1514" i="11"/>
  <c r="M1514" i="11"/>
  <c r="N1514" i="11"/>
  <c r="R1514" i="11"/>
  <c r="W1514" i="11"/>
  <c r="L1515" i="11"/>
  <c r="M1515" i="11"/>
  <c r="N1515" i="11"/>
  <c r="R1515" i="11"/>
  <c r="W1515" i="11"/>
  <c r="L1516" i="11"/>
  <c r="M1516" i="11"/>
  <c r="N1516" i="11"/>
  <c r="R1516" i="11"/>
  <c r="W1516" i="11"/>
  <c r="L1517" i="11"/>
  <c r="M1517" i="11"/>
  <c r="N1517" i="11"/>
  <c r="R1517" i="11"/>
  <c r="W1517" i="11"/>
  <c r="L1518" i="11"/>
  <c r="M1518" i="11"/>
  <c r="N1518" i="11"/>
  <c r="R1518" i="11"/>
  <c r="W1518" i="11"/>
  <c r="L1519" i="11"/>
  <c r="M1519" i="11"/>
  <c r="N1519" i="11"/>
  <c r="R1519" i="11"/>
  <c r="W1519" i="11"/>
  <c r="L1520" i="11"/>
  <c r="M1520" i="11"/>
  <c r="N1520" i="11"/>
  <c r="R1520" i="11"/>
  <c r="W1520" i="11"/>
  <c r="L1521" i="11"/>
  <c r="M1521" i="11"/>
  <c r="N1521" i="11"/>
  <c r="R1521" i="11"/>
  <c r="W1521" i="11"/>
  <c r="L1522" i="11"/>
  <c r="M1522" i="11"/>
  <c r="N1522" i="11"/>
  <c r="R1522" i="11"/>
  <c r="W1522" i="11"/>
  <c r="L1523" i="11"/>
  <c r="M1523" i="11"/>
  <c r="N1523" i="11"/>
  <c r="R1523" i="11"/>
  <c r="W1523" i="11"/>
  <c r="L1524" i="11"/>
  <c r="M1524" i="11"/>
  <c r="N1524" i="11"/>
  <c r="R1524" i="11"/>
  <c r="W1524" i="11"/>
  <c r="L1525" i="11"/>
  <c r="M1525" i="11"/>
  <c r="N1525" i="11"/>
  <c r="R1525" i="11"/>
  <c r="W1525" i="11"/>
  <c r="L1526" i="11"/>
  <c r="M1526" i="11"/>
  <c r="N1526" i="11"/>
  <c r="R1526" i="11"/>
  <c r="W1526" i="11"/>
  <c r="L1527" i="11"/>
  <c r="M1527" i="11"/>
  <c r="N1527" i="11"/>
  <c r="R1527" i="11"/>
  <c r="W1527" i="11"/>
  <c r="L1528" i="11"/>
  <c r="M1528" i="11"/>
  <c r="N1528" i="11"/>
  <c r="R1528" i="11"/>
  <c r="W1528" i="11"/>
  <c r="L1529" i="11"/>
  <c r="M1529" i="11"/>
  <c r="N1529" i="11"/>
  <c r="R1529" i="11"/>
  <c r="W1529" i="11"/>
  <c r="L1530" i="11"/>
  <c r="M1530" i="11"/>
  <c r="N1530" i="11"/>
  <c r="R1530" i="11"/>
  <c r="W1530" i="11"/>
  <c r="L1531" i="11"/>
  <c r="M1531" i="11"/>
  <c r="N1531" i="11"/>
  <c r="R1531" i="11"/>
  <c r="W1531" i="11"/>
  <c r="L1532" i="11"/>
  <c r="M1532" i="11"/>
  <c r="N1532" i="11"/>
  <c r="R1532" i="11"/>
  <c r="W1532" i="11"/>
  <c r="L1533" i="11"/>
  <c r="M1533" i="11"/>
  <c r="N1533" i="11"/>
  <c r="R1533" i="11"/>
  <c r="W1533" i="11"/>
  <c r="L1534" i="11"/>
  <c r="M1534" i="11"/>
  <c r="N1534" i="11"/>
  <c r="R1534" i="11"/>
  <c r="W1534" i="11"/>
  <c r="L1535" i="11"/>
  <c r="M1535" i="11"/>
  <c r="N1535" i="11"/>
  <c r="R1535" i="11"/>
  <c r="W1535" i="11"/>
  <c r="L1536" i="11"/>
  <c r="M1536" i="11"/>
  <c r="N1536" i="11"/>
  <c r="R1536" i="11"/>
  <c r="W1536" i="11"/>
  <c r="L1537" i="11"/>
  <c r="M1537" i="11"/>
  <c r="N1537" i="11"/>
  <c r="R1537" i="11"/>
  <c r="W1537" i="11"/>
  <c r="L1538" i="11"/>
  <c r="M1538" i="11"/>
  <c r="N1538" i="11"/>
  <c r="R1538" i="11"/>
  <c r="W1538" i="11"/>
  <c r="L1539" i="11"/>
  <c r="M1539" i="11"/>
  <c r="N1539" i="11"/>
  <c r="R1539" i="11"/>
  <c r="W1539" i="11"/>
  <c r="L1540" i="11"/>
  <c r="M1540" i="11"/>
  <c r="N1540" i="11"/>
  <c r="R1540" i="11"/>
  <c r="W1540" i="11"/>
  <c r="L1541" i="11"/>
  <c r="M1541" i="11"/>
  <c r="N1541" i="11"/>
  <c r="R1541" i="11"/>
  <c r="W1541" i="11"/>
  <c r="L1542" i="11"/>
  <c r="M1542" i="11"/>
  <c r="N1542" i="11"/>
  <c r="R1542" i="11"/>
  <c r="W1542" i="11"/>
  <c r="L1543" i="11"/>
  <c r="M1543" i="11"/>
  <c r="N1543" i="11"/>
  <c r="R1543" i="11"/>
  <c r="W1543" i="11"/>
  <c r="L1544" i="11"/>
  <c r="M1544" i="11"/>
  <c r="N1544" i="11"/>
  <c r="R1544" i="11"/>
  <c r="W1544" i="11"/>
  <c r="L1545" i="11"/>
  <c r="M1545" i="11"/>
  <c r="N1545" i="11"/>
  <c r="R1545" i="11"/>
  <c r="W1545" i="11"/>
  <c r="L1546" i="11"/>
  <c r="M1546" i="11"/>
  <c r="N1546" i="11"/>
  <c r="R1546" i="11"/>
  <c r="W1546" i="11"/>
  <c r="L1547" i="11"/>
  <c r="M1547" i="11"/>
  <c r="N1547" i="11"/>
  <c r="R1547" i="11"/>
  <c r="W1547" i="11"/>
  <c r="L1548" i="11"/>
  <c r="M1548" i="11"/>
  <c r="N1548" i="11"/>
  <c r="R1548" i="11"/>
  <c r="W1548" i="11"/>
  <c r="L1549" i="11"/>
  <c r="M1549" i="11"/>
  <c r="N1549" i="11"/>
  <c r="R1549" i="11"/>
  <c r="W1549" i="11"/>
  <c r="L1550" i="11"/>
  <c r="M1550" i="11"/>
  <c r="N1550" i="11"/>
  <c r="R1550" i="11"/>
  <c r="W1550" i="11"/>
  <c r="L1551" i="11"/>
  <c r="M1551" i="11"/>
  <c r="N1551" i="11"/>
  <c r="R1551" i="11"/>
  <c r="W1551" i="11"/>
  <c r="L1552" i="11"/>
  <c r="M1552" i="11"/>
  <c r="N1552" i="11"/>
  <c r="R1552" i="11"/>
  <c r="W1552" i="11"/>
  <c r="L1553" i="11"/>
  <c r="M1553" i="11"/>
  <c r="N1553" i="11"/>
  <c r="R1553" i="11"/>
  <c r="W1553" i="11"/>
  <c r="L1554" i="11"/>
  <c r="M1554" i="11"/>
  <c r="N1554" i="11"/>
  <c r="R1554" i="11"/>
  <c r="W1554" i="11"/>
  <c r="L1555" i="11"/>
  <c r="M1555" i="11"/>
  <c r="N1555" i="11"/>
  <c r="R1555" i="11"/>
  <c r="W1555" i="11"/>
  <c r="L1556" i="11"/>
  <c r="M1556" i="11"/>
  <c r="N1556" i="11"/>
  <c r="R1556" i="11"/>
  <c r="L1557" i="11"/>
  <c r="M1557" i="11"/>
  <c r="N1557" i="11"/>
  <c r="R1557" i="11"/>
  <c r="W1557" i="11"/>
  <c r="L1558" i="11"/>
  <c r="M1558" i="11"/>
  <c r="N1558" i="11"/>
  <c r="R1558" i="11"/>
  <c r="W1558" i="11"/>
  <c r="L1559" i="11"/>
  <c r="M1559" i="11"/>
  <c r="N1559" i="11"/>
  <c r="R1559" i="11"/>
  <c r="W1559" i="11"/>
  <c r="L1560" i="11"/>
  <c r="M1560" i="11"/>
  <c r="N1560" i="11"/>
  <c r="R1560" i="11"/>
  <c r="W1560" i="11"/>
  <c r="L1561" i="11"/>
  <c r="M1561" i="11"/>
  <c r="N1561" i="11"/>
  <c r="R1561" i="11"/>
  <c r="W1561" i="11"/>
  <c r="L1562" i="11"/>
  <c r="M1562" i="11"/>
  <c r="N1562" i="11"/>
  <c r="R1562" i="11"/>
  <c r="W1562" i="11"/>
  <c r="L1563" i="11"/>
  <c r="M1563" i="11"/>
  <c r="N1563" i="11"/>
  <c r="R1563" i="11"/>
  <c r="W1563" i="11"/>
  <c r="L1564" i="11"/>
  <c r="M1564" i="11"/>
  <c r="N1564" i="11"/>
  <c r="R1564" i="11"/>
  <c r="W1564" i="11"/>
  <c r="L1565" i="11"/>
  <c r="M1565" i="11"/>
  <c r="N1565" i="11"/>
  <c r="R1565" i="11"/>
  <c r="W1565" i="11"/>
  <c r="L1566" i="11"/>
  <c r="M1566" i="11"/>
  <c r="N1566" i="11"/>
  <c r="R1566" i="11"/>
  <c r="W1566" i="11"/>
  <c r="L1567" i="11"/>
  <c r="M1567" i="11"/>
  <c r="N1567" i="11"/>
  <c r="R1567" i="11"/>
  <c r="L1568" i="11"/>
  <c r="M1568" i="11"/>
  <c r="N1568" i="11"/>
  <c r="R1568" i="11"/>
  <c r="L1569" i="11"/>
  <c r="M1569" i="11"/>
  <c r="N1569" i="11"/>
  <c r="R1569" i="11"/>
  <c r="W1569" i="11"/>
  <c r="L1570" i="11"/>
  <c r="M1570" i="11"/>
  <c r="N1570" i="11"/>
  <c r="R1570" i="11"/>
  <c r="W1570" i="11"/>
  <c r="L1571" i="11"/>
  <c r="M1571" i="11"/>
  <c r="N1571" i="11"/>
  <c r="R1571" i="11"/>
  <c r="W1571" i="11"/>
  <c r="L1572" i="11"/>
  <c r="M1572" i="11"/>
  <c r="N1572" i="11"/>
  <c r="R1572" i="11"/>
  <c r="W1572" i="11"/>
  <c r="L1573" i="11"/>
  <c r="M1573" i="11"/>
  <c r="N1573" i="11"/>
  <c r="R1573" i="11"/>
  <c r="W1573" i="11"/>
  <c r="L1574" i="11"/>
  <c r="M1574" i="11"/>
  <c r="N1574" i="11"/>
  <c r="R1574" i="11"/>
  <c r="W1574" i="11"/>
  <c r="L1575" i="11"/>
  <c r="M1575" i="11"/>
  <c r="N1575" i="11"/>
  <c r="R1575" i="11"/>
  <c r="W1575" i="11"/>
  <c r="L1576" i="11"/>
  <c r="M1576" i="11"/>
  <c r="N1576" i="11"/>
  <c r="R1576" i="11"/>
  <c r="W1576" i="11"/>
  <c r="L1577" i="11"/>
  <c r="M1577" i="11"/>
  <c r="N1577" i="11"/>
  <c r="R1577" i="11"/>
  <c r="W1577" i="11"/>
  <c r="L1578" i="11"/>
  <c r="M1578" i="11"/>
  <c r="N1578" i="11"/>
  <c r="R1578" i="11"/>
  <c r="W1578" i="11"/>
  <c r="L1579" i="11"/>
  <c r="M1579" i="11"/>
  <c r="N1579" i="11"/>
  <c r="R1579" i="11"/>
  <c r="W1579" i="11"/>
  <c r="L1580" i="11"/>
  <c r="M1580" i="11"/>
  <c r="N1580" i="11"/>
  <c r="R1580" i="11"/>
  <c r="W1580" i="11"/>
  <c r="L1581" i="11"/>
  <c r="M1581" i="11"/>
  <c r="N1581" i="11"/>
  <c r="R1581" i="11"/>
  <c r="L1582" i="11"/>
  <c r="M1582" i="11"/>
  <c r="N1582" i="11"/>
  <c r="R1582" i="11"/>
  <c r="L1583" i="11"/>
  <c r="M1583" i="11"/>
  <c r="N1583" i="11"/>
  <c r="R1583" i="11"/>
  <c r="W1583" i="11"/>
  <c r="L1584" i="11"/>
  <c r="M1584" i="11"/>
  <c r="N1584" i="11"/>
  <c r="R1584" i="11"/>
  <c r="W1584" i="11"/>
  <c r="L1585" i="11"/>
  <c r="M1585" i="11"/>
  <c r="N1585" i="11"/>
  <c r="R1585" i="11"/>
  <c r="W1585" i="11"/>
  <c r="L1586" i="11"/>
  <c r="M1586" i="11"/>
  <c r="N1586" i="11"/>
  <c r="R1586" i="11"/>
  <c r="W1586" i="11"/>
  <c r="L1587" i="11"/>
  <c r="M1587" i="11"/>
  <c r="N1587" i="11"/>
  <c r="R1587" i="11"/>
  <c r="W1587" i="11"/>
  <c r="L1588" i="11"/>
  <c r="M1588" i="11"/>
  <c r="N1588" i="11"/>
  <c r="R1588" i="11"/>
  <c r="W1588" i="11"/>
  <c r="L1589" i="11"/>
  <c r="M1589" i="11"/>
  <c r="N1589" i="11"/>
  <c r="R1589" i="11"/>
  <c r="W1589" i="11"/>
  <c r="L1590" i="11"/>
  <c r="M1590" i="11"/>
  <c r="N1590" i="11"/>
  <c r="R1590" i="11"/>
  <c r="W1590" i="11"/>
  <c r="L1591" i="11"/>
  <c r="M1591" i="11"/>
  <c r="N1591" i="11"/>
  <c r="R1591" i="11"/>
  <c r="L1592" i="11"/>
  <c r="M1592" i="11"/>
  <c r="N1592" i="11"/>
  <c r="R1592" i="11"/>
  <c r="W1592" i="11"/>
  <c r="L1593" i="11"/>
  <c r="M1593" i="11"/>
  <c r="N1593" i="11"/>
  <c r="R1593" i="11"/>
  <c r="W1593" i="11"/>
  <c r="L1594" i="11"/>
  <c r="M1594" i="11"/>
  <c r="N1594" i="11"/>
  <c r="R1594" i="11"/>
  <c r="W1594" i="11"/>
  <c r="L1595" i="11"/>
  <c r="M1595" i="11"/>
  <c r="N1595" i="11"/>
  <c r="R1595" i="11"/>
  <c r="W1595" i="11"/>
  <c r="L1596" i="11"/>
  <c r="M1596" i="11"/>
  <c r="N1596" i="11"/>
  <c r="R1596" i="11"/>
  <c r="W1596" i="11"/>
  <c r="L1597" i="11"/>
  <c r="M1597" i="11"/>
  <c r="N1597" i="11"/>
  <c r="R1597" i="11"/>
  <c r="W1597" i="11"/>
  <c r="L1598" i="11"/>
  <c r="M1598" i="11"/>
  <c r="N1598" i="11"/>
  <c r="R1598" i="11"/>
  <c r="W1598" i="11"/>
  <c r="L1599" i="11"/>
  <c r="M1599" i="11"/>
  <c r="N1599" i="11"/>
  <c r="R1599" i="11"/>
  <c r="L1600" i="11"/>
  <c r="M1600" i="11"/>
  <c r="N1600" i="11"/>
  <c r="R1600" i="11"/>
  <c r="W1600" i="11"/>
  <c r="L1601" i="11"/>
  <c r="M1601" i="11"/>
  <c r="N1601" i="11"/>
  <c r="R1601" i="11"/>
  <c r="W1601" i="11"/>
  <c r="L1602" i="11"/>
  <c r="M1602" i="11"/>
  <c r="N1602" i="11"/>
  <c r="R1602" i="11"/>
  <c r="W1602" i="11"/>
  <c r="L1603" i="11"/>
  <c r="M1603" i="11"/>
  <c r="N1603" i="11"/>
  <c r="R1603" i="11"/>
  <c r="W1603" i="11"/>
  <c r="L1604" i="11"/>
  <c r="M1604" i="11"/>
  <c r="N1604" i="11"/>
  <c r="R1604" i="11"/>
  <c r="W1604" i="11"/>
  <c r="L1605" i="11"/>
  <c r="M1605" i="11"/>
  <c r="N1605" i="11"/>
  <c r="R1605" i="11"/>
  <c r="W1605" i="11"/>
  <c r="L1606" i="11"/>
  <c r="M1606" i="11"/>
  <c r="N1606" i="11"/>
  <c r="R1606" i="11"/>
  <c r="W1606" i="11"/>
  <c r="L1607" i="11"/>
  <c r="M1607" i="11"/>
  <c r="N1607" i="11"/>
  <c r="R1607" i="11"/>
  <c r="W1607" i="11"/>
  <c r="L1608" i="11"/>
  <c r="M1608" i="11"/>
  <c r="N1608" i="11"/>
  <c r="R1608" i="11"/>
  <c r="W1608" i="11"/>
  <c r="L1609" i="11"/>
  <c r="M1609" i="11"/>
  <c r="N1609" i="11"/>
  <c r="R1609" i="11"/>
  <c r="W1609" i="11"/>
  <c r="L1610" i="11"/>
  <c r="M1610" i="11"/>
  <c r="N1610" i="11"/>
  <c r="R1610" i="11"/>
  <c r="W1610" i="11"/>
  <c r="L1611" i="11"/>
  <c r="M1611" i="11"/>
  <c r="N1611" i="11"/>
  <c r="R1611" i="11"/>
  <c r="L1612" i="11"/>
  <c r="M1612" i="11"/>
  <c r="N1612" i="11"/>
  <c r="R1612" i="11"/>
  <c r="W1612" i="11"/>
  <c r="L1613" i="11"/>
  <c r="M1613" i="11"/>
  <c r="N1613" i="11"/>
  <c r="R1613" i="11"/>
  <c r="W1613" i="11"/>
  <c r="L1614" i="11"/>
  <c r="M1614" i="11"/>
  <c r="N1614" i="11"/>
  <c r="R1614" i="11"/>
  <c r="W1614" i="11"/>
  <c r="L1615" i="11"/>
  <c r="M1615" i="11"/>
  <c r="N1615" i="11"/>
  <c r="R1615" i="11"/>
  <c r="L1616" i="11"/>
  <c r="M1616" i="11"/>
  <c r="N1616" i="11"/>
  <c r="R1616" i="11"/>
  <c r="W1616" i="11"/>
  <c r="L1617" i="11"/>
  <c r="M1617" i="11"/>
  <c r="N1617" i="11"/>
  <c r="R1617" i="11"/>
  <c r="W1617" i="11"/>
  <c r="L1618" i="11"/>
  <c r="M1618" i="11"/>
  <c r="N1618" i="11"/>
  <c r="R1618" i="11"/>
  <c r="W1618" i="11"/>
  <c r="L1619" i="11"/>
  <c r="M1619" i="11"/>
  <c r="N1619" i="11"/>
  <c r="R1619" i="11"/>
  <c r="W1619" i="11"/>
  <c r="L1620" i="11"/>
  <c r="M1620" i="11"/>
  <c r="N1620" i="11"/>
  <c r="R1620" i="11"/>
  <c r="W1620" i="11"/>
  <c r="L1621" i="11"/>
  <c r="M1621" i="11"/>
  <c r="N1621" i="11"/>
  <c r="R1621" i="11"/>
  <c r="W1621" i="11"/>
  <c r="L1622" i="11"/>
  <c r="M1622" i="11"/>
  <c r="N1622" i="11"/>
  <c r="R1622" i="11"/>
  <c r="W1622" i="11"/>
  <c r="L1623" i="11"/>
  <c r="M1623" i="11"/>
  <c r="N1623" i="11"/>
  <c r="R1623" i="11"/>
  <c r="L1624" i="11"/>
  <c r="M1624" i="11"/>
  <c r="N1624" i="11"/>
  <c r="R1624" i="11"/>
  <c r="W1624" i="11"/>
  <c r="L1625" i="11"/>
  <c r="M1625" i="11"/>
  <c r="N1625" i="11"/>
  <c r="R1625" i="11"/>
  <c r="L1626" i="11"/>
  <c r="M1626" i="11"/>
  <c r="N1626" i="11"/>
  <c r="R1626" i="11"/>
  <c r="W1626" i="11"/>
  <c r="L1627" i="11"/>
  <c r="M1627" i="11"/>
  <c r="N1627" i="11"/>
  <c r="R1627" i="11"/>
  <c r="L1628" i="11"/>
  <c r="M1628" i="11"/>
  <c r="N1628" i="11"/>
  <c r="R1628" i="11"/>
  <c r="W1628" i="11"/>
  <c r="L1629" i="11"/>
  <c r="M1629" i="11"/>
  <c r="N1629" i="11"/>
  <c r="R1629" i="11"/>
  <c r="W1629" i="11"/>
  <c r="L1630" i="11"/>
  <c r="M1630" i="11"/>
  <c r="N1630" i="11"/>
  <c r="R1630" i="11"/>
  <c r="W1630" i="11"/>
  <c r="L1631" i="11"/>
  <c r="M1631" i="11"/>
  <c r="N1631" i="11"/>
  <c r="R1631" i="11"/>
  <c r="W1631" i="11"/>
  <c r="L1632" i="11"/>
  <c r="M1632" i="11"/>
  <c r="N1632" i="11"/>
  <c r="R1632" i="11"/>
  <c r="W1632" i="11"/>
  <c r="L1633" i="11"/>
  <c r="M1633" i="11"/>
  <c r="N1633" i="11"/>
  <c r="R1633" i="11"/>
  <c r="W1633" i="11"/>
  <c r="L1634" i="11"/>
  <c r="M1634" i="11"/>
  <c r="N1634" i="11"/>
  <c r="R1634" i="11"/>
  <c r="W1634" i="11"/>
  <c r="L1635" i="11"/>
  <c r="M1635" i="11"/>
  <c r="N1635" i="11"/>
  <c r="R1635" i="11"/>
  <c r="L1636" i="11"/>
  <c r="M1636" i="11"/>
  <c r="N1636" i="11"/>
  <c r="R1636" i="11"/>
  <c r="W1636" i="11"/>
  <c r="L1637" i="11"/>
  <c r="M1637" i="11"/>
  <c r="N1637" i="11"/>
  <c r="R1637" i="11"/>
  <c r="L1638" i="11"/>
  <c r="M1638" i="11"/>
  <c r="N1638" i="11"/>
  <c r="R1638" i="11"/>
  <c r="W1638" i="11"/>
  <c r="L1639" i="11"/>
  <c r="M1639" i="11"/>
  <c r="N1639" i="11"/>
  <c r="R1639" i="11"/>
  <c r="L1640" i="11"/>
  <c r="M1640" i="11"/>
  <c r="N1640" i="11"/>
  <c r="R1640" i="11"/>
  <c r="W1640" i="11"/>
  <c r="L1641" i="11"/>
  <c r="M1641" i="11"/>
  <c r="N1641" i="11"/>
  <c r="R1641" i="11"/>
  <c r="W1641" i="11"/>
  <c r="L1642" i="11"/>
  <c r="M1642" i="11"/>
  <c r="N1642" i="11"/>
  <c r="R1642" i="11"/>
  <c r="W1642" i="11"/>
  <c r="L1643" i="11"/>
  <c r="M1643" i="11"/>
  <c r="N1643" i="11"/>
  <c r="R1643" i="11"/>
  <c r="L1644" i="11"/>
  <c r="M1644" i="11"/>
  <c r="N1644" i="11"/>
  <c r="R1644" i="11"/>
  <c r="W1644" i="11"/>
  <c r="L1645" i="11"/>
  <c r="M1645" i="11"/>
  <c r="N1645" i="11"/>
  <c r="R1645" i="11"/>
  <c r="W1645" i="11"/>
  <c r="L1646" i="11"/>
  <c r="M1646" i="11"/>
  <c r="N1646" i="11"/>
  <c r="R1646" i="11"/>
  <c r="W1646" i="11"/>
  <c r="L1647" i="11"/>
  <c r="M1647" i="11"/>
  <c r="N1647" i="11"/>
  <c r="R1647" i="11"/>
  <c r="L1648" i="11"/>
  <c r="M1648" i="11"/>
  <c r="N1648" i="11"/>
  <c r="R1648" i="11"/>
  <c r="W1648" i="11"/>
  <c r="L1649" i="11"/>
  <c r="M1649" i="11"/>
  <c r="N1649" i="11"/>
  <c r="R1649" i="11"/>
  <c r="L1650" i="11"/>
  <c r="M1650" i="11"/>
  <c r="N1650" i="11"/>
  <c r="R1650" i="11"/>
  <c r="W1650" i="11"/>
  <c r="L1651" i="11"/>
  <c r="M1651" i="11"/>
  <c r="N1651" i="11"/>
  <c r="R1651" i="11"/>
  <c r="W1651" i="11"/>
  <c r="L1652" i="11"/>
  <c r="M1652" i="11"/>
  <c r="N1652" i="11"/>
  <c r="R1652" i="11"/>
  <c r="W1652" i="11"/>
  <c r="L1653" i="11"/>
  <c r="M1653" i="11"/>
  <c r="N1653" i="11"/>
  <c r="R1653" i="11"/>
  <c r="W1653" i="11"/>
  <c r="L1654" i="11"/>
  <c r="M1654" i="11"/>
  <c r="N1654" i="11"/>
  <c r="R1654" i="11"/>
  <c r="W1654" i="11"/>
  <c r="L1655" i="11"/>
  <c r="M1655" i="11"/>
  <c r="N1655" i="11"/>
  <c r="R1655" i="11"/>
  <c r="W1655" i="11"/>
  <c r="L1656" i="11"/>
  <c r="M1656" i="11"/>
  <c r="N1656" i="11"/>
  <c r="R1656" i="11"/>
  <c r="W1656" i="11"/>
  <c r="L1657" i="11"/>
  <c r="M1657" i="11"/>
  <c r="N1657" i="11"/>
  <c r="R1657" i="11"/>
  <c r="W1657" i="11"/>
  <c r="L1658" i="11"/>
  <c r="M1658" i="11"/>
  <c r="N1658" i="11"/>
  <c r="R1658" i="11"/>
  <c r="W1658" i="11"/>
  <c r="L1659" i="11"/>
  <c r="M1659" i="11"/>
  <c r="N1659" i="11"/>
  <c r="R1659" i="11"/>
  <c r="L1660" i="11"/>
  <c r="M1660" i="11"/>
  <c r="N1660" i="11"/>
  <c r="R1660" i="11"/>
  <c r="W1660" i="11"/>
  <c r="L1661" i="11"/>
  <c r="M1661" i="11"/>
  <c r="N1661" i="11"/>
  <c r="R1661" i="11"/>
  <c r="W1661" i="11"/>
  <c r="L1662" i="11"/>
  <c r="M1662" i="11"/>
  <c r="N1662" i="11"/>
  <c r="R1662" i="11"/>
  <c r="W1662" i="11"/>
  <c r="L1663" i="11"/>
  <c r="M1663" i="11"/>
  <c r="N1663" i="11"/>
  <c r="R1663" i="11"/>
  <c r="W1663" i="11"/>
  <c r="L1664" i="11"/>
  <c r="M1664" i="11"/>
  <c r="N1664" i="11"/>
  <c r="R1664" i="11"/>
  <c r="W1664" i="11"/>
  <c r="L1665" i="11"/>
  <c r="M1665" i="11"/>
  <c r="N1665" i="11"/>
  <c r="R1665" i="11"/>
  <c r="W1665" i="11"/>
  <c r="L1666" i="11"/>
  <c r="M1666" i="11"/>
  <c r="N1666" i="11"/>
  <c r="R1666" i="11"/>
  <c r="W1666" i="11"/>
  <c r="L1667" i="11"/>
  <c r="M1667" i="11"/>
  <c r="N1667" i="11"/>
  <c r="R1667" i="11"/>
  <c r="W1667" i="11"/>
  <c r="L1668" i="11"/>
  <c r="M1668" i="11"/>
  <c r="N1668" i="11"/>
  <c r="R1668" i="11"/>
  <c r="W1668" i="11"/>
  <c r="L1669" i="11"/>
  <c r="M1669" i="11"/>
  <c r="N1669" i="11"/>
  <c r="R1669" i="11"/>
  <c r="W1669" i="11"/>
  <c r="L1670" i="11"/>
  <c r="M1670" i="11"/>
  <c r="N1670" i="11"/>
  <c r="R1670" i="11"/>
  <c r="W1670" i="11"/>
  <c r="L1671" i="11"/>
  <c r="M1671" i="11"/>
  <c r="N1671" i="11"/>
  <c r="R1671" i="11"/>
  <c r="W1671" i="11"/>
  <c r="L1672" i="11"/>
  <c r="M1672" i="11"/>
  <c r="N1672" i="11"/>
  <c r="R1672" i="11"/>
  <c r="L1673" i="11"/>
  <c r="M1673" i="11"/>
  <c r="N1673" i="11"/>
  <c r="R1673" i="11"/>
  <c r="W1673" i="11"/>
  <c r="L1674" i="11"/>
  <c r="M1674" i="11"/>
  <c r="N1674" i="11"/>
  <c r="R1674" i="11"/>
  <c r="W1674" i="11"/>
  <c r="L1675" i="11"/>
  <c r="M1675" i="11"/>
  <c r="N1675" i="11"/>
  <c r="R1675" i="11"/>
  <c r="W1675" i="11"/>
  <c r="L1676" i="11"/>
  <c r="M1676" i="11"/>
  <c r="N1676" i="11"/>
  <c r="R1676" i="11"/>
  <c r="W1676" i="11"/>
  <c r="L1677" i="11"/>
  <c r="M1677" i="11"/>
  <c r="N1677" i="11"/>
  <c r="R1677" i="11"/>
  <c r="W1677" i="11"/>
  <c r="L1678" i="11"/>
  <c r="M1678" i="11"/>
  <c r="N1678" i="11"/>
  <c r="R1678" i="11"/>
  <c r="W1678" i="11"/>
  <c r="L1679" i="11"/>
  <c r="M1679" i="11"/>
  <c r="N1679" i="11"/>
  <c r="R1679" i="11"/>
  <c r="W1679" i="11"/>
  <c r="L1680" i="11"/>
  <c r="M1680" i="11"/>
  <c r="N1680" i="11"/>
  <c r="R1680" i="11"/>
  <c r="W1680" i="11"/>
  <c r="L1681" i="11"/>
  <c r="M1681" i="11"/>
  <c r="N1681" i="11"/>
  <c r="R1681" i="11"/>
  <c r="W1681" i="11"/>
  <c r="L1682" i="11"/>
  <c r="M1682" i="11"/>
  <c r="N1682" i="11"/>
  <c r="R1682" i="11"/>
  <c r="W1682" i="11"/>
  <c r="L1683" i="11"/>
  <c r="M1683" i="11"/>
  <c r="N1683" i="11"/>
  <c r="R1683" i="11"/>
  <c r="W1683" i="11"/>
  <c r="L1684" i="11"/>
  <c r="M1684" i="11"/>
  <c r="N1684" i="11"/>
  <c r="R1684" i="11"/>
  <c r="W1684" i="11"/>
  <c r="L1685" i="11"/>
  <c r="M1685" i="11"/>
  <c r="N1685" i="11"/>
  <c r="R1685" i="11"/>
  <c r="W1685" i="11"/>
  <c r="L1686" i="11"/>
  <c r="M1686" i="11"/>
  <c r="N1686" i="11"/>
  <c r="R1686" i="11"/>
  <c r="W1686" i="11"/>
  <c r="L1687" i="11"/>
  <c r="M1687" i="11"/>
  <c r="N1687" i="11"/>
  <c r="R1687" i="11"/>
  <c r="W1687" i="11"/>
  <c r="L1688" i="11"/>
  <c r="M1688" i="11"/>
  <c r="N1688" i="11"/>
  <c r="R1688" i="11"/>
  <c r="W1688" i="11"/>
  <c r="L1689" i="11"/>
  <c r="M1689" i="11"/>
  <c r="N1689" i="11"/>
  <c r="R1689" i="11"/>
  <c r="W1689" i="11"/>
  <c r="L1690" i="11"/>
  <c r="M1690" i="11"/>
  <c r="N1690" i="11"/>
  <c r="R1690" i="11"/>
  <c r="W1690" i="11"/>
  <c r="L1691" i="11"/>
  <c r="M1691" i="11"/>
  <c r="N1691" i="11"/>
  <c r="R1691" i="11"/>
  <c r="W1691" i="11"/>
  <c r="L1692" i="11"/>
  <c r="M1692" i="11"/>
  <c r="N1692" i="11"/>
  <c r="R1692" i="11"/>
  <c r="W1692" i="11"/>
  <c r="L1693" i="11"/>
  <c r="M1693" i="11"/>
  <c r="N1693" i="11"/>
  <c r="R1693" i="11"/>
  <c r="W1693" i="11"/>
  <c r="L1694" i="11"/>
  <c r="M1694" i="11"/>
  <c r="N1694" i="11"/>
  <c r="R1694" i="11"/>
  <c r="W1694" i="11"/>
  <c r="L1695" i="11"/>
  <c r="M1695" i="11"/>
  <c r="N1695" i="11"/>
  <c r="R1695" i="11"/>
  <c r="W1695" i="11"/>
  <c r="L1696" i="11"/>
  <c r="M1696" i="11"/>
  <c r="N1696" i="11"/>
  <c r="R1696" i="11"/>
  <c r="W1696" i="11"/>
  <c r="L1697" i="11"/>
  <c r="M1697" i="11"/>
  <c r="N1697" i="11"/>
  <c r="R1697" i="11"/>
  <c r="W1697" i="11"/>
  <c r="L1698" i="11"/>
  <c r="M1698" i="11"/>
  <c r="N1698" i="11"/>
  <c r="R1698" i="11"/>
  <c r="W1698" i="11"/>
  <c r="L1699" i="11"/>
  <c r="M1699" i="11"/>
  <c r="N1699" i="11"/>
  <c r="R1699" i="11"/>
  <c r="W1699" i="11"/>
  <c r="L1700" i="11"/>
  <c r="M1700" i="11"/>
  <c r="N1700" i="11"/>
  <c r="R1700" i="11"/>
  <c r="W1700" i="11"/>
  <c r="L1701" i="11"/>
  <c r="M1701" i="11"/>
  <c r="N1701" i="11"/>
  <c r="R1701" i="11"/>
  <c r="W1701" i="11"/>
  <c r="L1702" i="11"/>
  <c r="M1702" i="11"/>
  <c r="N1702" i="11"/>
  <c r="R1702" i="11"/>
  <c r="W1702" i="11"/>
  <c r="L1703" i="11"/>
  <c r="M1703" i="11"/>
  <c r="N1703" i="11"/>
  <c r="R1703" i="11"/>
  <c r="W1703" i="11"/>
  <c r="L1704" i="11"/>
  <c r="M1704" i="11"/>
  <c r="N1704" i="11"/>
  <c r="R1704" i="11"/>
  <c r="W1704" i="11"/>
  <c r="L1705" i="11"/>
  <c r="M1705" i="11"/>
  <c r="N1705" i="11"/>
  <c r="R1705" i="11"/>
  <c r="W1705" i="11"/>
  <c r="L1706" i="11"/>
  <c r="M1706" i="11"/>
  <c r="N1706" i="11"/>
  <c r="R1706" i="11"/>
  <c r="W1706" i="11"/>
  <c r="L1707" i="11"/>
  <c r="M1707" i="11"/>
  <c r="N1707" i="11"/>
  <c r="R1707" i="11"/>
  <c r="W1707" i="11"/>
  <c r="L1708" i="11"/>
  <c r="M1708" i="11"/>
  <c r="N1708" i="11"/>
  <c r="R1708" i="11"/>
  <c r="W1708" i="11"/>
  <c r="L1709" i="11"/>
  <c r="M1709" i="11"/>
  <c r="N1709" i="11"/>
  <c r="R1709" i="11"/>
  <c r="L1710" i="11"/>
  <c r="M1710" i="11"/>
  <c r="N1710" i="11"/>
  <c r="R1710" i="11"/>
  <c r="W1710" i="11"/>
  <c r="L1711" i="11"/>
  <c r="M1711" i="11"/>
  <c r="N1711" i="11"/>
  <c r="R1711" i="11"/>
  <c r="W1711" i="11"/>
  <c r="L1712" i="11"/>
  <c r="M1712" i="11"/>
  <c r="N1712" i="11"/>
  <c r="R1712" i="11"/>
  <c r="W1712" i="11"/>
  <c r="L1713" i="11"/>
  <c r="M1713" i="11"/>
  <c r="N1713" i="11"/>
  <c r="R1713" i="11"/>
  <c r="W1713" i="11"/>
  <c r="L1714" i="11"/>
  <c r="M1714" i="11"/>
  <c r="N1714" i="11"/>
  <c r="R1714" i="11"/>
  <c r="W1714" i="11"/>
  <c r="L1715" i="11"/>
  <c r="M1715" i="11"/>
  <c r="N1715" i="11"/>
  <c r="R1715" i="11"/>
  <c r="W1715" i="11"/>
  <c r="L1716" i="11"/>
  <c r="M1716" i="11"/>
  <c r="N1716" i="11"/>
  <c r="R1716" i="11"/>
  <c r="W1716" i="11"/>
  <c r="L1717" i="11"/>
  <c r="M1717" i="11"/>
  <c r="N1717" i="11"/>
  <c r="R1717" i="11"/>
  <c r="W1717" i="11"/>
  <c r="L1718" i="11"/>
  <c r="M1718" i="11"/>
  <c r="N1718" i="11"/>
  <c r="R1718" i="11"/>
  <c r="W1718" i="11"/>
  <c r="L1719" i="11"/>
  <c r="M1719" i="11"/>
  <c r="N1719" i="11"/>
  <c r="R1719" i="11"/>
  <c r="W1719" i="11"/>
  <c r="L1720" i="11"/>
  <c r="M1720" i="11"/>
  <c r="N1720" i="11"/>
  <c r="R1720" i="11"/>
  <c r="L1721" i="11"/>
  <c r="M1721" i="11"/>
  <c r="N1721" i="11"/>
  <c r="R1721" i="11"/>
  <c r="L1722" i="11"/>
  <c r="M1722" i="11"/>
  <c r="N1722" i="11"/>
  <c r="R1722" i="11"/>
  <c r="W1722" i="11"/>
  <c r="L1723" i="11"/>
  <c r="M1723" i="11"/>
  <c r="N1723" i="11"/>
  <c r="R1723" i="11"/>
  <c r="L1724" i="11"/>
  <c r="M1724" i="11"/>
  <c r="N1724" i="11"/>
  <c r="R1724" i="11"/>
  <c r="W1724" i="11"/>
  <c r="L1725" i="11"/>
  <c r="M1725" i="11"/>
  <c r="N1725" i="11"/>
  <c r="R1725" i="11"/>
  <c r="W1725" i="11"/>
  <c r="L1726" i="11"/>
  <c r="M1726" i="11"/>
  <c r="N1726" i="11"/>
  <c r="R1726" i="11"/>
  <c r="W1726" i="11"/>
  <c r="L1727" i="11"/>
  <c r="M1727" i="11"/>
  <c r="N1727" i="11"/>
  <c r="R1727" i="11"/>
  <c r="W1727" i="11"/>
  <c r="L1728" i="11"/>
  <c r="M1728" i="11"/>
  <c r="N1728" i="11"/>
  <c r="R1728" i="11"/>
  <c r="W1728" i="11"/>
  <c r="L1729" i="11"/>
  <c r="M1729" i="11"/>
  <c r="N1729" i="11"/>
  <c r="R1729" i="11"/>
  <c r="W1729" i="11"/>
  <c r="L1730" i="11"/>
  <c r="M1730" i="11"/>
  <c r="N1730" i="11"/>
  <c r="R1730" i="11"/>
  <c r="W1730" i="11"/>
  <c r="L1731" i="11"/>
  <c r="M1731" i="11"/>
  <c r="N1731" i="11"/>
  <c r="R1731" i="11"/>
  <c r="W1731" i="11"/>
  <c r="L1732" i="11"/>
  <c r="M1732" i="11"/>
  <c r="N1732" i="11"/>
  <c r="R1732" i="11"/>
  <c r="W1732" i="11"/>
  <c r="L1733" i="11"/>
  <c r="M1733" i="11"/>
  <c r="N1733" i="11"/>
  <c r="R1733" i="11"/>
  <c r="W1733" i="11"/>
  <c r="L1734" i="11"/>
  <c r="M1734" i="11"/>
  <c r="N1734" i="11"/>
  <c r="R1734" i="11"/>
  <c r="W1734" i="11"/>
  <c r="L1735" i="11"/>
  <c r="M1735" i="11"/>
  <c r="N1735" i="11"/>
  <c r="R1735" i="11"/>
  <c r="L1736" i="11"/>
  <c r="M1736" i="11"/>
  <c r="N1736" i="11"/>
  <c r="R1736" i="11"/>
  <c r="W1736" i="11"/>
  <c r="L1737" i="11"/>
  <c r="M1737" i="11"/>
  <c r="N1737" i="11"/>
  <c r="R1737" i="11"/>
  <c r="W1737" i="11"/>
  <c r="L1738" i="11"/>
  <c r="M1738" i="11"/>
  <c r="N1738" i="11"/>
  <c r="R1738" i="11"/>
  <c r="W1738" i="11"/>
  <c r="L1739" i="11"/>
  <c r="M1739" i="11"/>
  <c r="N1739" i="11"/>
  <c r="R1739" i="11"/>
  <c r="W1739" i="11"/>
  <c r="L1740" i="11"/>
  <c r="M1740" i="11"/>
  <c r="N1740" i="11"/>
  <c r="R1740" i="11"/>
  <c r="W1740" i="11"/>
  <c r="L1741" i="11"/>
  <c r="M1741" i="11"/>
  <c r="N1741" i="11"/>
  <c r="R1741" i="11"/>
  <c r="W1741" i="11"/>
  <c r="L1742" i="11"/>
  <c r="M1742" i="11"/>
  <c r="N1742" i="11"/>
  <c r="R1742" i="11"/>
  <c r="W1742" i="11"/>
  <c r="L1743" i="11"/>
  <c r="M1743" i="11"/>
  <c r="N1743" i="11"/>
  <c r="R1743" i="11"/>
  <c r="W1743" i="11"/>
  <c r="L1744" i="11"/>
  <c r="M1744" i="11"/>
  <c r="N1744" i="11"/>
  <c r="R1744" i="11"/>
  <c r="W1744" i="11"/>
  <c r="L1745" i="11"/>
  <c r="M1745" i="11"/>
  <c r="N1745" i="11"/>
  <c r="R1745" i="11"/>
  <c r="W1745" i="11"/>
  <c r="L1746" i="11"/>
  <c r="M1746" i="11"/>
  <c r="N1746" i="11"/>
  <c r="R1746" i="11"/>
  <c r="W1746" i="11"/>
  <c r="L1747" i="11"/>
  <c r="M1747" i="11"/>
  <c r="N1747" i="11"/>
  <c r="R1747" i="11"/>
  <c r="W1747" i="11"/>
  <c r="L1748" i="11"/>
  <c r="M1748" i="11"/>
  <c r="N1748" i="11"/>
  <c r="R1748" i="11"/>
  <c r="W1748" i="11"/>
  <c r="L1749" i="11"/>
  <c r="M1749" i="11"/>
  <c r="N1749" i="11"/>
  <c r="R1749" i="11"/>
  <c r="W1749" i="11"/>
  <c r="L1750" i="11"/>
  <c r="M1750" i="11"/>
  <c r="N1750" i="11"/>
  <c r="R1750" i="11"/>
  <c r="W1750" i="11"/>
  <c r="L1751" i="11"/>
  <c r="M1751" i="11"/>
  <c r="N1751" i="11"/>
  <c r="R1751" i="11"/>
  <c r="W1751" i="11"/>
  <c r="L1752" i="11"/>
  <c r="M1752" i="11"/>
  <c r="N1752" i="11"/>
  <c r="R1752" i="11"/>
  <c r="W1752" i="11"/>
  <c r="L1753" i="11"/>
  <c r="M1753" i="11"/>
  <c r="N1753" i="11"/>
  <c r="R1753" i="11"/>
  <c r="W1753" i="11"/>
  <c r="L1754" i="11"/>
  <c r="M1754" i="11"/>
  <c r="N1754" i="11"/>
  <c r="R1754" i="11"/>
  <c r="W1754" i="11"/>
  <c r="L1755" i="11"/>
  <c r="M1755" i="11"/>
  <c r="N1755" i="11"/>
  <c r="R1755" i="11"/>
  <c r="W1755" i="11"/>
  <c r="L1756" i="11"/>
  <c r="M1756" i="11"/>
  <c r="N1756" i="11"/>
  <c r="R1756" i="11"/>
  <c r="W1756" i="11"/>
  <c r="L1757" i="11"/>
  <c r="M1757" i="11"/>
  <c r="N1757" i="11"/>
  <c r="R1757" i="11"/>
  <c r="W1757" i="11"/>
  <c r="L1758" i="11"/>
  <c r="M1758" i="11"/>
  <c r="N1758" i="11"/>
  <c r="R1758" i="11"/>
  <c r="W1758" i="11"/>
  <c r="L1759" i="11"/>
  <c r="M1759" i="11"/>
  <c r="N1759" i="11"/>
  <c r="R1759" i="11"/>
  <c r="W1759" i="11"/>
  <c r="L1760" i="11"/>
  <c r="M1760" i="11"/>
  <c r="N1760" i="11"/>
  <c r="R1760" i="11"/>
  <c r="W1760" i="11"/>
  <c r="L1761" i="11"/>
  <c r="M1761" i="11"/>
  <c r="N1761" i="11"/>
  <c r="R1761" i="11"/>
  <c r="W1761" i="11"/>
  <c r="L1762" i="11"/>
  <c r="M1762" i="11"/>
  <c r="N1762" i="11"/>
  <c r="R1762" i="11"/>
  <c r="W1762" i="11"/>
  <c r="L1763" i="11"/>
  <c r="M1763" i="11"/>
  <c r="N1763" i="11"/>
  <c r="R1763" i="11"/>
  <c r="L1764" i="11"/>
  <c r="M1764" i="11"/>
  <c r="N1764" i="11"/>
  <c r="R1764" i="11"/>
  <c r="W1764" i="11"/>
  <c r="L1765" i="11"/>
  <c r="M1765" i="11"/>
  <c r="N1765" i="11"/>
  <c r="R1765" i="11"/>
  <c r="W1765" i="11"/>
  <c r="L1766" i="11"/>
  <c r="M1766" i="11"/>
  <c r="N1766" i="11"/>
  <c r="R1766" i="11"/>
  <c r="W1766" i="11"/>
  <c r="L1767" i="11"/>
  <c r="M1767" i="11"/>
  <c r="N1767" i="11"/>
  <c r="R1767" i="11"/>
  <c r="W1767" i="11"/>
  <c r="L1768" i="11"/>
  <c r="M1768" i="11"/>
  <c r="N1768" i="11"/>
  <c r="R1768" i="11"/>
  <c r="W1768" i="11"/>
  <c r="L1769" i="11"/>
  <c r="M1769" i="11"/>
  <c r="N1769" i="11"/>
  <c r="R1769" i="11"/>
  <c r="W1769" i="11"/>
  <c r="L1770" i="11"/>
  <c r="M1770" i="11"/>
  <c r="N1770" i="11"/>
  <c r="R1770" i="11"/>
  <c r="W1770" i="11"/>
  <c r="L1771" i="11"/>
  <c r="M1771" i="11"/>
  <c r="N1771" i="11"/>
  <c r="R1771" i="11"/>
  <c r="W1771" i="11"/>
  <c r="L1772" i="11"/>
  <c r="M1772" i="11"/>
  <c r="N1772" i="11"/>
  <c r="R1772" i="11"/>
  <c r="W1772" i="11"/>
  <c r="L1773" i="11"/>
  <c r="M1773" i="11"/>
  <c r="N1773" i="11"/>
  <c r="R1773" i="11"/>
  <c r="W1773" i="11"/>
  <c r="L1774" i="11"/>
  <c r="M1774" i="11"/>
  <c r="N1774" i="11"/>
  <c r="R1774" i="11"/>
  <c r="W1774" i="11"/>
  <c r="L1775" i="11"/>
  <c r="M1775" i="11"/>
  <c r="N1775" i="11"/>
  <c r="R1775" i="11"/>
  <c r="L1776" i="11"/>
  <c r="M1776" i="11"/>
  <c r="N1776" i="11"/>
  <c r="R1776" i="11"/>
  <c r="W1776" i="11"/>
  <c r="L1777" i="11"/>
  <c r="M1777" i="11"/>
  <c r="N1777" i="11"/>
  <c r="R1777" i="11"/>
  <c r="W1777" i="11"/>
  <c r="L1778" i="11"/>
  <c r="M1778" i="11"/>
  <c r="N1778" i="11"/>
  <c r="R1778" i="11"/>
  <c r="W1778" i="11"/>
  <c r="L1779" i="11"/>
  <c r="M1779" i="11"/>
  <c r="N1779" i="11"/>
  <c r="R1779" i="11"/>
  <c r="W1779" i="11"/>
  <c r="L1780" i="11"/>
  <c r="M1780" i="11"/>
  <c r="N1780" i="11"/>
  <c r="R1780" i="11"/>
  <c r="L1781" i="11"/>
  <c r="M1781" i="11"/>
  <c r="N1781" i="11"/>
  <c r="R1781" i="11"/>
  <c r="W1781" i="11"/>
  <c r="L1782" i="11"/>
  <c r="M1782" i="11"/>
  <c r="N1782" i="11"/>
  <c r="R1782" i="11"/>
  <c r="W1782" i="11"/>
  <c r="L1783" i="11"/>
  <c r="M1783" i="11"/>
  <c r="N1783" i="11"/>
  <c r="R1783" i="11"/>
  <c r="W1783" i="11"/>
  <c r="L1784" i="11"/>
  <c r="M1784" i="11"/>
  <c r="N1784" i="11"/>
  <c r="R1784" i="11"/>
  <c r="W1784" i="11"/>
  <c r="L1785" i="11"/>
  <c r="M1785" i="11"/>
  <c r="N1785" i="11"/>
  <c r="R1785" i="11"/>
  <c r="W1785" i="11"/>
  <c r="L1786" i="11"/>
  <c r="M1786" i="11"/>
  <c r="N1786" i="11"/>
  <c r="R1786" i="11"/>
  <c r="W1786" i="11"/>
  <c r="L1787" i="11"/>
  <c r="M1787" i="11"/>
  <c r="N1787" i="11"/>
  <c r="R1787" i="11"/>
  <c r="L1788" i="11"/>
  <c r="M1788" i="11"/>
  <c r="N1788" i="11"/>
  <c r="R1788" i="11"/>
  <c r="L1789" i="11"/>
  <c r="M1789" i="11"/>
  <c r="N1789" i="11"/>
  <c r="R1789" i="11"/>
  <c r="W1789" i="11"/>
  <c r="L1790" i="11"/>
  <c r="M1790" i="11"/>
  <c r="N1790" i="11"/>
  <c r="R1790" i="11"/>
  <c r="W1790" i="11"/>
  <c r="L1791" i="11"/>
  <c r="M1791" i="11"/>
  <c r="N1791" i="11"/>
  <c r="R1791" i="11"/>
  <c r="W1791" i="11"/>
  <c r="L1792" i="11"/>
  <c r="M1792" i="11"/>
  <c r="N1792" i="11"/>
  <c r="R1792" i="11"/>
  <c r="W1792" i="11"/>
  <c r="L1793" i="11"/>
  <c r="M1793" i="11"/>
  <c r="N1793" i="11"/>
  <c r="R1793" i="11"/>
  <c r="W1793" i="11"/>
  <c r="L1794" i="11"/>
  <c r="M1794" i="11"/>
  <c r="N1794" i="11"/>
  <c r="R1794" i="11"/>
  <c r="W1794" i="11"/>
  <c r="L1795" i="11"/>
  <c r="M1795" i="11"/>
  <c r="N1795" i="11"/>
  <c r="R1795" i="11"/>
  <c r="W1795" i="11"/>
  <c r="L1796" i="11"/>
  <c r="M1796" i="11"/>
  <c r="N1796" i="11"/>
  <c r="R1796" i="11"/>
  <c r="W1796" i="11"/>
  <c r="L1797" i="11"/>
  <c r="M1797" i="11"/>
  <c r="N1797" i="11"/>
  <c r="R1797" i="11"/>
  <c r="W1797" i="11"/>
  <c r="L1798" i="11"/>
  <c r="M1798" i="11"/>
  <c r="N1798" i="11"/>
  <c r="R1798" i="11"/>
  <c r="W1798" i="11"/>
  <c r="L1799" i="11"/>
  <c r="M1799" i="11"/>
  <c r="N1799" i="11"/>
  <c r="R1799" i="11"/>
  <c r="L1800" i="11"/>
  <c r="M1800" i="11"/>
  <c r="N1800" i="11"/>
  <c r="R1800" i="11"/>
  <c r="L1801" i="11"/>
  <c r="M1801" i="11"/>
  <c r="N1801" i="11"/>
  <c r="R1801" i="11"/>
  <c r="W1801" i="11"/>
  <c r="L1802" i="11"/>
  <c r="M1802" i="11"/>
  <c r="N1802" i="11"/>
  <c r="R1802" i="11"/>
  <c r="W1802" i="11"/>
  <c r="L1803" i="11"/>
  <c r="M1803" i="11"/>
  <c r="N1803" i="11"/>
  <c r="R1803" i="11"/>
  <c r="W1803" i="11"/>
  <c r="L1804" i="11"/>
  <c r="M1804" i="11"/>
  <c r="N1804" i="11"/>
  <c r="R1804" i="11"/>
  <c r="W1804" i="11"/>
  <c r="L1805" i="11"/>
  <c r="M1805" i="11"/>
  <c r="N1805" i="11"/>
  <c r="R1805" i="11"/>
  <c r="W1805" i="11"/>
  <c r="L1806" i="11"/>
  <c r="M1806" i="11"/>
  <c r="N1806" i="11"/>
  <c r="R1806" i="11"/>
  <c r="W1806" i="11"/>
  <c r="L1807" i="11"/>
  <c r="M1807" i="11"/>
  <c r="N1807" i="11"/>
  <c r="R1807" i="11"/>
  <c r="W1807" i="11"/>
  <c r="L1808" i="11"/>
  <c r="M1808" i="11"/>
  <c r="N1808" i="11"/>
  <c r="R1808" i="11"/>
  <c r="W1808" i="11"/>
  <c r="L1809" i="11"/>
  <c r="M1809" i="11"/>
  <c r="N1809" i="11"/>
  <c r="R1809" i="11"/>
  <c r="W1809" i="11"/>
  <c r="L1810" i="11"/>
  <c r="M1810" i="11"/>
  <c r="N1810" i="11"/>
  <c r="R1810" i="11"/>
  <c r="W1810" i="11"/>
  <c r="L1811" i="11"/>
  <c r="M1811" i="11"/>
  <c r="N1811" i="11"/>
  <c r="R1811" i="11"/>
  <c r="L1812" i="11"/>
  <c r="M1812" i="11"/>
  <c r="N1812" i="11"/>
  <c r="R1812" i="11"/>
  <c r="W1812" i="11"/>
  <c r="L1813" i="11"/>
  <c r="M1813" i="11"/>
  <c r="N1813" i="11"/>
  <c r="R1813" i="11"/>
  <c r="W1813" i="11"/>
  <c r="L1814" i="11"/>
  <c r="M1814" i="11"/>
  <c r="N1814" i="11"/>
  <c r="R1814" i="11"/>
  <c r="W1814" i="11"/>
  <c r="L1815" i="11"/>
  <c r="M1815" i="11"/>
  <c r="N1815" i="11"/>
  <c r="R1815" i="11"/>
  <c r="W1815" i="11"/>
  <c r="L1816" i="11"/>
  <c r="M1816" i="11"/>
  <c r="N1816" i="11"/>
  <c r="R1816" i="11"/>
  <c r="W1816" i="11"/>
  <c r="L1817" i="11"/>
  <c r="M1817" i="11"/>
  <c r="N1817" i="11"/>
  <c r="R1817" i="11"/>
  <c r="W1817" i="11"/>
  <c r="L1818" i="11"/>
  <c r="M1818" i="11"/>
  <c r="N1818" i="11"/>
  <c r="R1818" i="11"/>
  <c r="W1818" i="11"/>
  <c r="L1819" i="11"/>
  <c r="M1819" i="11"/>
  <c r="N1819" i="11"/>
  <c r="R1819" i="11"/>
  <c r="W1819" i="11"/>
  <c r="L1820" i="11"/>
  <c r="M1820" i="11"/>
  <c r="N1820" i="11"/>
  <c r="R1820" i="11"/>
  <c r="W1820" i="11"/>
  <c r="L1821" i="11"/>
  <c r="M1821" i="11"/>
  <c r="N1821" i="11"/>
  <c r="R1821" i="11"/>
  <c r="W1821" i="11"/>
  <c r="L1822" i="11"/>
  <c r="M1822" i="11"/>
  <c r="N1822" i="11"/>
  <c r="R1822" i="11"/>
  <c r="W1822" i="11"/>
  <c r="L1823" i="11"/>
  <c r="M1823" i="11"/>
  <c r="N1823" i="11"/>
  <c r="R1823" i="11"/>
  <c r="W1823" i="11"/>
  <c r="L1824" i="11"/>
  <c r="M1824" i="11"/>
  <c r="N1824" i="11"/>
  <c r="R1824" i="11"/>
  <c r="W1824" i="11"/>
  <c r="L1825" i="11"/>
  <c r="M1825" i="11"/>
  <c r="N1825" i="11"/>
  <c r="R1825" i="11"/>
  <c r="W1825" i="11"/>
  <c r="L1826" i="11"/>
  <c r="M1826" i="11"/>
  <c r="N1826" i="11"/>
  <c r="R1826" i="11"/>
  <c r="W1826" i="11"/>
  <c r="L1827" i="11"/>
  <c r="M1827" i="11"/>
  <c r="N1827" i="11"/>
  <c r="R1827" i="11"/>
  <c r="W1827" i="11"/>
  <c r="L1828" i="11"/>
  <c r="M1828" i="11"/>
  <c r="N1828" i="11"/>
  <c r="R1828" i="11"/>
  <c r="W1828" i="11"/>
  <c r="L1829" i="11"/>
  <c r="M1829" i="11"/>
  <c r="N1829" i="11"/>
  <c r="R1829" i="11"/>
  <c r="W1829" i="11"/>
  <c r="L1830" i="11"/>
  <c r="M1830" i="11"/>
  <c r="N1830" i="11"/>
  <c r="R1830" i="11"/>
  <c r="W1830" i="11"/>
  <c r="L1831" i="11"/>
  <c r="M1831" i="11"/>
  <c r="N1831" i="11"/>
  <c r="R1831" i="11"/>
  <c r="W1831" i="11"/>
  <c r="L1832" i="11"/>
  <c r="M1832" i="11"/>
  <c r="N1832" i="11"/>
  <c r="R1832" i="11"/>
  <c r="W1832" i="11"/>
  <c r="L1833" i="11"/>
  <c r="M1833" i="11"/>
  <c r="N1833" i="11"/>
  <c r="R1833" i="11"/>
  <c r="W1833" i="11"/>
  <c r="L1834" i="11"/>
  <c r="M1834" i="11"/>
  <c r="N1834" i="11"/>
  <c r="R1834" i="11"/>
  <c r="W1834" i="11"/>
  <c r="L1835" i="11"/>
  <c r="M1835" i="11"/>
  <c r="N1835" i="11"/>
  <c r="R1835" i="11"/>
  <c r="W1835" i="11"/>
  <c r="L1836" i="11"/>
  <c r="M1836" i="11"/>
  <c r="N1836" i="11"/>
  <c r="R1836" i="11"/>
  <c r="W1836" i="11"/>
  <c r="L1837" i="11"/>
  <c r="M1837" i="11"/>
  <c r="N1837" i="11"/>
  <c r="R1837" i="11"/>
  <c r="W1837" i="11"/>
  <c r="L1838" i="11"/>
  <c r="M1838" i="11"/>
  <c r="N1838" i="11"/>
  <c r="R1838" i="11"/>
  <c r="W1838" i="11"/>
  <c r="L1839" i="11"/>
  <c r="M1839" i="11"/>
  <c r="N1839" i="11"/>
  <c r="R1839" i="11"/>
  <c r="W1839" i="11"/>
  <c r="L1840" i="11"/>
  <c r="M1840" i="11"/>
  <c r="N1840" i="11"/>
  <c r="R1840" i="11"/>
  <c r="W1840" i="11"/>
  <c r="L1841" i="11"/>
  <c r="M1841" i="11"/>
  <c r="N1841" i="11"/>
  <c r="R1841" i="11"/>
  <c r="W1841" i="11"/>
  <c r="L1842" i="11"/>
  <c r="M1842" i="11"/>
  <c r="N1842" i="11"/>
  <c r="R1842" i="11"/>
  <c r="W1842" i="11"/>
  <c r="L1843" i="11"/>
  <c r="M1843" i="11"/>
  <c r="N1843" i="11"/>
  <c r="R1843" i="11"/>
  <c r="W1843" i="11"/>
  <c r="L1844" i="11"/>
  <c r="M1844" i="11"/>
  <c r="N1844" i="11"/>
  <c r="R1844" i="11"/>
  <c r="W1844" i="11"/>
  <c r="L1845" i="11"/>
  <c r="M1845" i="11"/>
  <c r="N1845" i="11"/>
  <c r="R1845" i="11"/>
  <c r="W1845" i="11"/>
  <c r="L1846" i="11"/>
  <c r="M1846" i="11"/>
  <c r="N1846" i="11"/>
  <c r="R1846" i="11"/>
  <c r="W1846" i="11"/>
  <c r="L1847" i="11"/>
  <c r="M1847" i="11"/>
  <c r="N1847" i="11"/>
  <c r="R1847" i="11"/>
  <c r="W1847" i="11"/>
  <c r="L1848" i="11"/>
  <c r="M1848" i="11"/>
  <c r="N1848" i="11"/>
  <c r="R1848" i="11"/>
  <c r="W1848" i="11"/>
  <c r="L1849" i="11"/>
  <c r="M1849" i="11"/>
  <c r="N1849" i="11"/>
  <c r="R1849" i="11"/>
  <c r="W1849" i="11"/>
  <c r="L1850" i="11"/>
  <c r="M1850" i="11"/>
  <c r="N1850" i="11"/>
  <c r="R1850" i="11"/>
  <c r="W1850" i="11"/>
  <c r="L1851" i="11"/>
  <c r="M1851" i="11"/>
  <c r="N1851" i="11"/>
  <c r="R1851" i="11"/>
  <c r="W1851" i="11"/>
  <c r="L1852" i="11"/>
  <c r="M1852" i="11"/>
  <c r="N1852" i="11"/>
  <c r="R1852" i="11"/>
  <c r="W1852" i="11"/>
  <c r="L1853" i="11"/>
  <c r="M1853" i="11"/>
  <c r="N1853" i="11"/>
  <c r="R1853" i="11"/>
  <c r="W1853" i="11"/>
  <c r="L1854" i="11"/>
  <c r="M1854" i="11"/>
  <c r="N1854" i="11"/>
  <c r="R1854" i="11"/>
  <c r="W1854" i="11"/>
  <c r="L1855" i="11"/>
  <c r="M1855" i="11"/>
  <c r="N1855" i="11"/>
  <c r="R1855" i="11"/>
  <c r="W1855" i="11"/>
  <c r="L1856" i="11"/>
  <c r="M1856" i="11"/>
  <c r="N1856" i="11"/>
  <c r="R1856" i="11"/>
  <c r="W1856" i="11"/>
  <c r="L1857" i="11"/>
  <c r="M1857" i="11"/>
  <c r="N1857" i="11"/>
  <c r="R1857" i="11"/>
  <c r="W1857" i="11"/>
  <c r="L1858" i="11"/>
  <c r="M1858" i="11"/>
  <c r="N1858" i="11"/>
  <c r="R1858" i="11"/>
  <c r="W1858" i="11"/>
  <c r="L1859" i="11"/>
  <c r="M1859" i="11"/>
  <c r="N1859" i="11"/>
  <c r="R1859" i="11"/>
  <c r="W1859" i="11"/>
  <c r="L1860" i="11"/>
  <c r="M1860" i="11"/>
  <c r="N1860" i="11"/>
  <c r="R1860" i="11"/>
  <c r="W1860" i="11"/>
  <c r="L1861" i="11"/>
  <c r="M1861" i="11"/>
  <c r="N1861" i="11"/>
  <c r="R1861" i="11"/>
  <c r="W1861" i="11"/>
  <c r="L1862" i="11"/>
  <c r="M1862" i="11"/>
  <c r="N1862" i="11"/>
  <c r="R1862" i="11"/>
  <c r="W1862" i="11"/>
  <c r="L1863" i="11"/>
  <c r="M1863" i="11"/>
  <c r="N1863" i="11"/>
  <c r="R1863" i="11"/>
  <c r="W1863" i="11"/>
  <c r="L1864" i="11"/>
  <c r="M1864" i="11"/>
  <c r="N1864" i="11"/>
  <c r="R1864" i="11"/>
  <c r="W1864" i="11"/>
  <c r="L1865" i="11"/>
  <c r="M1865" i="11"/>
  <c r="N1865" i="11"/>
  <c r="R1865" i="11"/>
  <c r="W1865" i="11"/>
  <c r="L1866" i="11"/>
  <c r="M1866" i="11"/>
  <c r="N1866" i="11"/>
  <c r="R1866" i="11"/>
  <c r="W1866" i="11"/>
  <c r="L1867" i="11"/>
  <c r="M1867" i="11"/>
  <c r="N1867" i="11"/>
  <c r="R1867" i="11"/>
  <c r="W1867" i="11"/>
  <c r="L1868" i="11"/>
  <c r="M1868" i="11"/>
  <c r="N1868" i="11"/>
  <c r="R1868" i="11"/>
  <c r="W1868" i="11"/>
  <c r="L1869" i="11"/>
  <c r="M1869" i="11"/>
  <c r="N1869" i="11"/>
  <c r="R1869" i="11"/>
  <c r="W1869" i="11"/>
  <c r="L1870" i="11"/>
  <c r="M1870" i="11"/>
  <c r="N1870" i="11"/>
  <c r="R1870" i="11"/>
  <c r="W1870" i="11"/>
  <c r="L1871" i="11"/>
  <c r="M1871" i="11"/>
  <c r="N1871" i="11"/>
  <c r="R1871" i="11"/>
  <c r="W1871" i="11"/>
  <c r="L1872" i="11"/>
  <c r="M1872" i="11"/>
  <c r="N1872" i="11"/>
  <c r="R1872" i="11"/>
  <c r="W1872" i="11"/>
  <c r="L1873" i="11"/>
  <c r="M1873" i="11"/>
  <c r="N1873" i="11"/>
  <c r="R1873" i="11"/>
  <c r="W1873" i="11"/>
  <c r="L1874" i="11"/>
  <c r="M1874" i="11"/>
  <c r="N1874" i="11"/>
  <c r="R1874" i="11"/>
  <c r="W1874" i="11"/>
  <c r="L1875" i="11"/>
  <c r="M1875" i="11"/>
  <c r="N1875" i="11"/>
  <c r="R1875" i="11"/>
  <c r="W1875" i="11"/>
  <c r="L1876" i="11"/>
  <c r="M1876" i="11"/>
  <c r="N1876" i="11"/>
  <c r="R1876" i="11"/>
  <c r="W1876" i="11"/>
  <c r="L1877" i="11"/>
  <c r="M1877" i="11"/>
  <c r="N1877" i="11"/>
  <c r="R1877" i="11"/>
  <c r="W1877" i="11"/>
  <c r="L1878" i="11"/>
  <c r="M1878" i="11"/>
  <c r="N1878" i="11"/>
  <c r="R1878" i="11"/>
  <c r="W1878" i="11"/>
  <c r="L1879" i="11"/>
  <c r="M1879" i="11"/>
  <c r="N1879" i="11"/>
  <c r="R1879" i="11"/>
  <c r="W1879" i="11"/>
  <c r="L1880" i="11"/>
  <c r="M1880" i="11"/>
  <c r="N1880" i="11"/>
  <c r="R1880" i="11"/>
  <c r="W1880" i="11"/>
  <c r="L1881" i="11"/>
  <c r="M1881" i="11"/>
  <c r="N1881" i="11"/>
  <c r="R1881" i="11"/>
  <c r="W1881" i="11"/>
  <c r="L1882" i="11"/>
  <c r="M1882" i="11"/>
  <c r="N1882" i="11"/>
  <c r="R1882" i="11"/>
  <c r="W1882" i="11"/>
  <c r="L1883" i="11"/>
  <c r="M1883" i="11"/>
  <c r="N1883" i="11"/>
  <c r="R1883" i="11"/>
  <c r="W1883" i="11"/>
  <c r="L1884" i="11"/>
  <c r="M1884" i="11"/>
  <c r="N1884" i="11"/>
  <c r="R1884" i="11"/>
  <c r="W1884" i="11"/>
  <c r="L1885" i="11"/>
  <c r="M1885" i="11"/>
  <c r="N1885" i="11"/>
  <c r="R1885" i="11"/>
  <c r="W1885" i="11"/>
  <c r="L1886" i="11"/>
  <c r="M1886" i="11"/>
  <c r="N1886" i="11"/>
  <c r="R1886" i="11"/>
  <c r="W1886" i="11"/>
  <c r="L1887" i="11"/>
  <c r="M1887" i="11"/>
  <c r="N1887" i="11"/>
  <c r="R1887" i="11"/>
  <c r="W1887" i="11"/>
  <c r="L1888" i="11"/>
  <c r="M1888" i="11"/>
  <c r="N1888" i="11"/>
  <c r="R1888" i="11"/>
  <c r="W1888" i="11"/>
  <c r="L1889" i="11"/>
  <c r="M1889" i="11"/>
  <c r="N1889" i="11"/>
  <c r="R1889" i="11"/>
  <c r="W1889" i="11"/>
  <c r="L1890" i="11"/>
  <c r="M1890" i="11"/>
  <c r="N1890" i="11"/>
  <c r="R1890" i="11"/>
  <c r="W1890" i="11"/>
  <c r="L1891" i="11"/>
  <c r="M1891" i="11"/>
  <c r="N1891" i="11"/>
  <c r="R1891" i="11"/>
  <c r="W1891" i="11"/>
  <c r="L1892" i="11"/>
  <c r="M1892" i="11"/>
  <c r="N1892" i="11"/>
  <c r="R1892" i="11"/>
  <c r="W1892" i="11"/>
  <c r="L1893" i="11"/>
  <c r="M1893" i="11"/>
  <c r="N1893" i="11"/>
  <c r="R1893" i="11"/>
  <c r="W1893" i="11"/>
  <c r="L1894" i="11"/>
  <c r="M1894" i="11"/>
  <c r="N1894" i="11"/>
  <c r="R1894" i="11"/>
  <c r="L1895" i="11"/>
  <c r="M1895" i="11"/>
  <c r="N1895" i="11"/>
  <c r="R1895" i="11"/>
  <c r="W1895" i="11"/>
  <c r="L1896" i="11"/>
  <c r="M1896" i="11"/>
  <c r="N1896" i="11"/>
  <c r="R1896" i="11"/>
  <c r="W1896" i="11"/>
  <c r="L1897" i="11"/>
  <c r="M1897" i="11"/>
  <c r="N1897" i="11"/>
  <c r="R1897" i="11"/>
  <c r="W1897" i="11"/>
  <c r="L1898" i="11"/>
  <c r="M1898" i="11"/>
  <c r="N1898" i="11"/>
  <c r="R1898" i="11"/>
  <c r="W1898" i="11"/>
  <c r="L1899" i="11"/>
  <c r="M1899" i="11"/>
  <c r="N1899" i="11"/>
  <c r="R1899" i="11"/>
  <c r="W1899" i="11"/>
  <c r="L1900" i="11"/>
  <c r="M1900" i="11"/>
  <c r="N1900" i="11"/>
  <c r="R1900" i="11"/>
  <c r="W1900" i="11"/>
  <c r="L1901" i="11"/>
  <c r="M1901" i="11"/>
  <c r="N1901" i="11"/>
  <c r="R1901" i="11"/>
  <c r="W1901" i="11"/>
  <c r="L1902" i="11"/>
  <c r="M1902" i="11"/>
  <c r="N1902" i="11"/>
  <c r="R1902" i="11"/>
  <c r="W1902" i="11"/>
  <c r="L1903" i="11"/>
  <c r="M1903" i="11"/>
  <c r="N1903" i="11"/>
  <c r="R1903" i="11"/>
  <c r="W1903" i="11"/>
  <c r="L1904" i="11"/>
  <c r="M1904" i="11"/>
  <c r="N1904" i="11"/>
  <c r="R1904" i="11"/>
  <c r="W1904" i="11"/>
  <c r="L1905" i="11"/>
  <c r="M1905" i="11"/>
  <c r="N1905" i="11"/>
  <c r="R1905" i="11"/>
  <c r="W1905" i="11"/>
  <c r="L1906" i="11"/>
  <c r="M1906" i="11"/>
  <c r="N1906" i="11"/>
  <c r="R1906" i="11"/>
  <c r="W1906" i="11"/>
  <c r="L1907" i="11"/>
  <c r="M1907" i="11"/>
  <c r="N1907" i="11"/>
  <c r="R1907" i="11"/>
  <c r="W1907" i="11"/>
  <c r="L1908" i="11"/>
  <c r="M1908" i="11"/>
  <c r="N1908" i="11"/>
  <c r="R1908" i="11"/>
  <c r="W1908" i="11"/>
  <c r="L1909" i="11"/>
  <c r="M1909" i="11"/>
  <c r="N1909" i="11"/>
  <c r="R1909" i="11"/>
  <c r="W1909" i="11"/>
  <c r="L1910" i="11"/>
  <c r="M1910" i="11"/>
  <c r="N1910" i="11"/>
  <c r="R1910" i="11"/>
  <c r="W1910" i="11"/>
  <c r="L1911" i="11"/>
  <c r="M1911" i="11"/>
  <c r="N1911" i="11"/>
  <c r="R1911" i="11"/>
  <c r="W1911" i="11"/>
  <c r="L1912" i="11"/>
  <c r="M1912" i="11"/>
  <c r="N1912" i="11"/>
  <c r="R1912" i="11"/>
  <c r="W1912" i="11"/>
  <c r="L1913" i="11"/>
  <c r="M1913" i="11"/>
  <c r="N1913" i="11"/>
  <c r="R1913" i="11"/>
  <c r="W1913" i="11"/>
  <c r="L1914" i="11"/>
  <c r="M1914" i="11"/>
  <c r="N1914" i="11"/>
  <c r="R1914" i="11"/>
  <c r="W1914" i="11"/>
  <c r="L1915" i="11"/>
  <c r="M1915" i="11"/>
  <c r="N1915" i="11"/>
  <c r="R1915" i="11"/>
  <c r="W1915" i="11"/>
  <c r="L1916" i="11"/>
  <c r="M1916" i="11"/>
  <c r="N1916" i="11"/>
  <c r="R1916" i="11"/>
  <c r="W1916" i="11"/>
  <c r="L1917" i="11"/>
  <c r="M1917" i="11"/>
  <c r="N1917" i="11"/>
  <c r="R1917" i="11"/>
  <c r="L1918" i="11"/>
  <c r="M1918" i="11"/>
  <c r="N1918" i="11"/>
  <c r="R1918" i="11"/>
  <c r="W1918" i="11"/>
  <c r="L1919" i="11"/>
  <c r="M1919" i="11"/>
  <c r="N1919" i="11"/>
  <c r="R1919" i="11"/>
  <c r="W1919" i="11"/>
  <c r="L1920" i="11"/>
  <c r="M1920" i="11"/>
  <c r="N1920" i="11"/>
  <c r="R1920" i="11"/>
  <c r="W1920" i="11"/>
  <c r="L1921" i="11"/>
  <c r="M1921" i="11"/>
  <c r="N1921" i="11"/>
  <c r="R1921" i="11"/>
  <c r="W1921" i="11"/>
  <c r="L1922" i="11"/>
  <c r="M1922" i="11"/>
  <c r="N1922" i="11"/>
  <c r="R1922" i="11"/>
  <c r="W1922" i="11"/>
  <c r="L1923" i="11"/>
  <c r="M1923" i="11"/>
  <c r="N1923" i="11"/>
  <c r="R1923" i="11"/>
  <c r="W1923" i="11"/>
  <c r="L1924" i="11"/>
  <c r="M1924" i="11"/>
  <c r="N1924" i="11"/>
  <c r="R1924" i="11"/>
  <c r="W1924" i="11"/>
  <c r="L1925" i="11"/>
  <c r="M1925" i="11"/>
  <c r="N1925" i="11"/>
  <c r="R1925" i="11"/>
  <c r="W1925" i="11"/>
  <c r="L1926" i="11"/>
  <c r="M1926" i="11"/>
  <c r="N1926" i="11"/>
  <c r="R1926" i="11"/>
  <c r="W1926" i="11"/>
  <c r="L1927" i="11"/>
  <c r="M1927" i="11"/>
  <c r="N1927" i="11"/>
  <c r="R1927" i="11"/>
  <c r="W1927" i="11"/>
  <c r="L1928" i="11"/>
  <c r="M1928" i="11"/>
  <c r="N1928" i="11"/>
  <c r="R1928" i="11"/>
  <c r="W1928" i="11"/>
  <c r="L1929" i="11"/>
  <c r="M1929" i="11"/>
  <c r="N1929" i="11"/>
  <c r="R1929" i="11"/>
  <c r="L1930" i="11"/>
  <c r="M1930" i="11"/>
  <c r="N1930" i="11"/>
  <c r="R1930" i="11"/>
  <c r="W1930" i="11"/>
  <c r="L1931" i="11"/>
  <c r="M1931" i="11"/>
  <c r="N1931" i="11"/>
  <c r="R1931" i="11"/>
  <c r="W1931" i="11"/>
  <c r="L1932" i="11"/>
  <c r="M1932" i="11"/>
  <c r="N1932" i="11"/>
  <c r="R1932" i="11"/>
  <c r="W1932" i="11"/>
  <c r="L1933" i="11"/>
  <c r="M1933" i="11"/>
  <c r="N1933" i="11"/>
  <c r="R1933" i="11"/>
  <c r="W1933" i="11"/>
  <c r="L1934" i="11"/>
  <c r="M1934" i="11"/>
  <c r="N1934" i="11"/>
  <c r="R1934" i="11"/>
  <c r="W1934" i="11"/>
  <c r="L1935" i="11"/>
  <c r="M1935" i="11"/>
  <c r="N1935" i="11"/>
  <c r="R1935" i="11"/>
  <c r="W1935" i="11"/>
  <c r="L1936" i="11"/>
  <c r="M1936" i="11"/>
  <c r="N1936" i="11"/>
  <c r="R1936" i="11"/>
  <c r="W1936" i="11"/>
  <c r="L1937" i="11"/>
  <c r="M1937" i="11"/>
  <c r="N1937" i="11"/>
  <c r="R1937" i="11"/>
  <c r="W1937" i="11"/>
  <c r="L1938" i="11"/>
  <c r="M1938" i="11"/>
  <c r="N1938" i="11"/>
  <c r="R1938" i="11"/>
  <c r="W1938" i="11"/>
  <c r="L1939" i="11"/>
  <c r="M1939" i="11"/>
  <c r="N1939" i="11"/>
  <c r="R1939" i="11"/>
  <c r="W1939" i="11"/>
  <c r="L1940" i="11"/>
  <c r="M1940" i="11"/>
  <c r="N1940" i="11"/>
  <c r="R1940" i="11"/>
  <c r="W1940" i="11"/>
  <c r="L1941" i="11"/>
  <c r="M1941" i="11"/>
  <c r="N1941" i="11"/>
  <c r="R1941" i="11"/>
  <c r="L1942" i="11"/>
  <c r="M1942" i="11"/>
  <c r="N1942" i="11"/>
  <c r="R1942" i="11"/>
  <c r="W1942" i="11"/>
  <c r="L1943" i="11"/>
  <c r="M1943" i="11"/>
  <c r="N1943" i="11"/>
  <c r="R1943" i="11"/>
  <c r="W1943" i="11"/>
  <c r="L1944" i="11"/>
  <c r="M1944" i="11"/>
  <c r="N1944" i="11"/>
  <c r="R1944" i="11"/>
  <c r="W1944" i="11"/>
  <c r="L1945" i="11"/>
  <c r="M1945" i="11"/>
  <c r="N1945" i="11"/>
  <c r="R1945" i="11"/>
  <c r="W1945" i="11"/>
  <c r="L1946" i="11"/>
  <c r="M1946" i="11"/>
  <c r="N1946" i="11"/>
  <c r="R1946" i="11"/>
  <c r="W1946" i="11"/>
  <c r="L1947" i="11"/>
  <c r="M1947" i="11"/>
  <c r="N1947" i="11"/>
  <c r="R1947" i="11"/>
  <c r="W1947" i="11"/>
  <c r="L1948" i="11"/>
  <c r="M1948" i="11"/>
  <c r="N1948" i="11"/>
  <c r="R1948" i="11"/>
  <c r="W1948" i="11"/>
  <c r="L1949" i="11"/>
  <c r="M1949" i="11"/>
  <c r="N1949" i="11"/>
  <c r="R1949" i="11"/>
  <c r="W1949" i="11"/>
  <c r="L1950" i="11"/>
  <c r="M1950" i="11"/>
  <c r="N1950" i="11"/>
  <c r="R1950" i="11"/>
  <c r="W1950" i="11"/>
  <c r="L1951" i="11"/>
  <c r="M1951" i="11"/>
  <c r="N1951" i="11"/>
  <c r="R1951" i="11"/>
  <c r="L1952" i="11"/>
  <c r="M1952" i="11"/>
  <c r="N1952" i="11"/>
  <c r="R1952" i="11"/>
  <c r="W1952" i="11"/>
  <c r="L1953" i="11"/>
  <c r="M1953" i="11"/>
  <c r="N1953" i="11"/>
  <c r="R1953" i="11"/>
  <c r="L1954" i="11"/>
  <c r="M1954" i="11"/>
  <c r="N1954" i="11"/>
  <c r="R1954" i="11"/>
  <c r="W1954" i="11"/>
  <c r="L1955" i="11"/>
  <c r="M1955" i="11"/>
  <c r="N1955" i="11"/>
  <c r="R1955" i="11"/>
  <c r="W1955" i="11"/>
  <c r="L1956" i="11"/>
  <c r="M1956" i="11"/>
  <c r="N1956" i="11"/>
  <c r="R1956" i="11"/>
  <c r="W1956" i="11"/>
  <c r="L1957" i="11"/>
  <c r="M1957" i="11"/>
  <c r="N1957" i="11"/>
  <c r="R1957" i="11"/>
  <c r="W1957" i="11"/>
  <c r="L1958" i="11"/>
  <c r="M1958" i="11"/>
  <c r="N1958" i="11"/>
  <c r="R1958" i="11"/>
  <c r="W1958" i="11"/>
  <c r="L1959" i="11"/>
  <c r="M1959" i="11"/>
  <c r="N1959" i="11"/>
  <c r="R1959" i="11"/>
  <c r="W1959" i="11"/>
  <c r="L1960" i="11"/>
  <c r="M1960" i="11"/>
  <c r="N1960" i="11"/>
  <c r="R1960" i="11"/>
  <c r="W1960" i="11"/>
  <c r="L1961" i="11"/>
  <c r="M1961" i="11"/>
  <c r="N1961" i="11"/>
  <c r="R1961" i="11"/>
  <c r="W1961" i="11"/>
  <c r="L1962" i="11"/>
  <c r="M1962" i="11"/>
  <c r="N1962" i="11"/>
  <c r="R1962" i="11"/>
  <c r="W1962" i="11"/>
  <c r="L1963" i="11"/>
  <c r="M1963" i="11"/>
  <c r="N1963" i="11"/>
  <c r="R1963" i="11"/>
  <c r="L1964" i="11"/>
  <c r="M1964" i="11"/>
  <c r="N1964" i="11"/>
  <c r="R1964" i="11"/>
  <c r="W1964" i="11"/>
  <c r="L1965" i="11"/>
  <c r="M1965" i="11"/>
  <c r="N1965" i="11"/>
  <c r="R1965" i="11"/>
  <c r="L1966" i="11"/>
  <c r="M1966" i="11"/>
  <c r="N1966" i="11"/>
  <c r="R1966" i="11"/>
  <c r="W1966" i="11"/>
  <c r="L1967" i="11"/>
  <c r="M1967" i="11"/>
  <c r="N1967" i="11"/>
  <c r="R1967" i="11"/>
  <c r="W1967" i="11"/>
  <c r="L1968" i="11"/>
  <c r="M1968" i="11"/>
  <c r="N1968" i="11"/>
  <c r="R1968" i="11"/>
  <c r="W1968" i="11"/>
  <c r="L1969" i="11"/>
  <c r="M1969" i="11"/>
  <c r="N1969" i="11"/>
  <c r="R1969" i="11"/>
  <c r="W1969" i="11"/>
  <c r="L1970" i="11"/>
  <c r="M1970" i="11"/>
  <c r="N1970" i="11"/>
  <c r="R1970" i="11"/>
  <c r="W1970" i="11"/>
  <c r="L1971" i="11"/>
  <c r="M1971" i="11"/>
  <c r="N1971" i="11"/>
  <c r="R1971" i="11"/>
  <c r="W1971" i="11"/>
  <c r="L1972" i="11"/>
  <c r="M1972" i="11"/>
  <c r="N1972" i="11"/>
  <c r="R1972" i="11"/>
  <c r="W1972" i="11"/>
  <c r="L1973" i="11"/>
  <c r="M1973" i="11"/>
  <c r="N1973" i="11"/>
  <c r="R1973" i="11"/>
  <c r="W1973" i="11"/>
  <c r="L1974" i="11"/>
  <c r="M1974" i="11"/>
  <c r="N1974" i="11"/>
  <c r="R1974" i="11"/>
  <c r="W1974" i="11"/>
  <c r="L1975" i="11"/>
  <c r="M1975" i="11"/>
  <c r="N1975" i="11"/>
  <c r="R1975" i="11"/>
  <c r="L1976" i="11"/>
  <c r="M1976" i="11"/>
  <c r="N1976" i="11"/>
  <c r="R1976" i="11"/>
  <c r="W1976" i="11"/>
  <c r="L1977" i="11"/>
  <c r="M1977" i="11"/>
  <c r="N1977" i="11"/>
  <c r="R1977" i="11"/>
  <c r="L1978" i="11"/>
  <c r="M1978" i="11"/>
  <c r="N1978" i="11"/>
  <c r="R1978" i="11"/>
  <c r="W1978" i="11"/>
  <c r="L1979" i="11"/>
  <c r="M1979" i="11"/>
  <c r="N1979" i="11"/>
  <c r="R1979" i="11"/>
  <c r="W1979" i="11"/>
  <c r="L1980" i="11"/>
  <c r="M1980" i="11"/>
  <c r="N1980" i="11"/>
  <c r="R1980" i="11"/>
  <c r="W1980" i="11"/>
  <c r="L1981" i="11"/>
  <c r="M1981" i="11"/>
  <c r="N1981" i="11"/>
  <c r="R1981" i="11"/>
  <c r="W1981" i="11"/>
  <c r="L1982" i="11"/>
  <c r="M1982" i="11"/>
  <c r="N1982" i="11"/>
  <c r="R1982" i="11"/>
  <c r="W1982" i="11"/>
  <c r="L1983" i="11"/>
  <c r="M1983" i="11"/>
  <c r="N1983" i="11"/>
  <c r="R1983" i="11"/>
  <c r="W1983" i="11"/>
  <c r="L1984" i="11"/>
  <c r="M1984" i="11"/>
  <c r="N1984" i="11"/>
  <c r="R1984" i="11"/>
  <c r="W1984" i="11"/>
  <c r="L1985" i="11"/>
  <c r="M1985" i="11"/>
  <c r="N1985" i="11"/>
  <c r="R1985" i="11"/>
  <c r="W1985" i="11"/>
  <c r="L1986" i="11"/>
  <c r="M1986" i="11"/>
  <c r="N1986" i="11"/>
  <c r="R1986" i="11"/>
  <c r="W1986" i="11"/>
  <c r="L1987" i="11"/>
  <c r="M1987" i="11"/>
  <c r="N1987" i="11"/>
  <c r="R1987" i="11"/>
  <c r="W1987" i="11"/>
  <c r="L1988" i="11"/>
  <c r="M1988" i="11"/>
  <c r="N1988" i="11"/>
  <c r="R1988" i="11"/>
  <c r="W1988" i="11"/>
  <c r="L1989" i="11"/>
  <c r="M1989" i="11"/>
  <c r="N1989" i="11"/>
  <c r="R1989" i="11"/>
  <c r="W1989" i="11"/>
  <c r="L1990" i="11"/>
  <c r="M1990" i="11"/>
  <c r="N1990" i="11"/>
  <c r="R1990" i="11"/>
  <c r="W1990" i="11"/>
  <c r="L1991" i="11"/>
  <c r="M1991" i="11"/>
  <c r="N1991" i="11"/>
  <c r="R1991" i="11"/>
  <c r="W1991" i="11"/>
  <c r="L1992" i="11"/>
  <c r="M1992" i="11"/>
  <c r="N1992" i="11"/>
  <c r="R1992" i="11"/>
  <c r="W1992" i="11"/>
  <c r="L1993" i="11"/>
  <c r="M1993" i="11"/>
  <c r="N1993" i="11"/>
  <c r="R1993" i="11"/>
  <c r="W1993" i="11"/>
  <c r="L1994" i="11"/>
  <c r="M1994" i="11"/>
  <c r="N1994" i="11"/>
  <c r="R1994" i="11"/>
  <c r="W1994" i="11"/>
  <c r="L1995" i="11"/>
  <c r="M1995" i="11"/>
  <c r="N1995" i="11"/>
  <c r="R1995" i="11"/>
  <c r="W1995" i="11"/>
  <c r="L1996" i="11"/>
  <c r="M1996" i="11"/>
  <c r="N1996" i="11"/>
  <c r="R1996" i="11"/>
  <c r="W1996" i="11"/>
  <c r="L1997" i="11"/>
  <c r="M1997" i="11"/>
  <c r="N1997" i="11"/>
  <c r="R1997" i="11"/>
  <c r="W1997" i="11"/>
  <c r="L1998" i="11"/>
  <c r="M1998" i="11"/>
  <c r="N1998" i="11"/>
  <c r="R1998" i="11"/>
  <c r="W1998" i="11"/>
  <c r="L1999" i="11"/>
  <c r="M1999" i="11"/>
  <c r="N1999" i="11"/>
  <c r="R1999" i="11"/>
  <c r="W1999" i="11"/>
  <c r="L2000" i="11"/>
  <c r="M2000" i="11"/>
  <c r="N2000" i="11"/>
  <c r="R2000" i="11"/>
  <c r="W2000" i="11"/>
  <c r="L2001" i="11"/>
  <c r="M2001" i="11"/>
  <c r="N2001" i="11"/>
  <c r="R2001" i="11"/>
  <c r="W2001" i="11"/>
  <c r="L2002" i="11"/>
  <c r="M2002" i="11"/>
  <c r="N2002" i="11"/>
  <c r="R2002" i="11"/>
  <c r="W2002" i="11"/>
  <c r="O1011" i="11" l="1"/>
  <c r="K1011" i="11" s="1"/>
  <c r="O1335" i="11"/>
  <c r="K1335" i="11" s="1"/>
  <c r="O1319" i="11"/>
  <c r="K1319" i="11" s="1"/>
  <c r="O1024" i="11"/>
  <c r="K1024" i="11" s="1"/>
  <c r="O1027" i="11"/>
  <c r="K1027" i="11" s="1"/>
  <c r="O1012" i="11"/>
  <c r="K1012" i="11" s="1"/>
  <c r="O1641" i="11"/>
  <c r="K1641" i="11" s="1"/>
  <c r="O1350" i="11"/>
  <c r="K1350" i="11" s="1"/>
  <c r="O1775" i="11"/>
  <c r="K1775" i="11" s="1"/>
  <c r="O1991" i="11"/>
  <c r="K1991" i="11" s="1"/>
  <c r="O1677" i="11"/>
  <c r="K1677" i="11" s="1"/>
  <c r="O1826" i="11"/>
  <c r="K1826" i="11" s="1"/>
  <c r="O1898" i="11"/>
  <c r="K1898" i="11" s="1"/>
  <c r="O999" i="11"/>
  <c r="K999" i="11" s="1"/>
  <c r="O1410" i="11"/>
  <c r="K1410" i="11" s="1"/>
  <c r="O1313" i="11"/>
  <c r="K1313" i="11" s="1"/>
  <c r="O1909" i="11"/>
  <c r="K1909" i="11" s="1"/>
  <c r="O1824" i="11"/>
  <c r="K1824" i="11" s="1"/>
  <c r="O1344" i="11"/>
  <c r="K1344" i="11" s="1"/>
  <c r="O1338" i="11"/>
  <c r="K1338" i="11" s="1"/>
  <c r="O1283" i="11"/>
  <c r="K1283" i="11" s="1"/>
  <c r="O1274" i="11"/>
  <c r="K1274" i="11" s="1"/>
  <c r="O1967" i="11"/>
  <c r="K1967" i="11" s="1"/>
  <c r="O1780" i="11"/>
  <c r="K1780" i="11" s="1"/>
  <c r="O1194" i="11"/>
  <c r="K1194" i="11" s="1"/>
  <c r="O1894" i="11"/>
  <c r="O1874" i="11"/>
  <c r="K1874" i="11" s="1"/>
  <c r="O1825" i="11"/>
  <c r="K1825" i="11" s="1"/>
  <c r="O1708" i="11"/>
  <c r="K1708" i="11" s="1"/>
  <c r="O1152" i="11"/>
  <c r="K1152" i="11" s="1"/>
  <c r="O1146" i="11"/>
  <c r="K1146" i="11" s="1"/>
  <c r="O1106" i="11"/>
  <c r="K1106" i="11" s="1"/>
  <c r="O1977" i="11"/>
  <c r="K1977" i="11" s="1"/>
  <c r="O1796" i="11"/>
  <c r="K1796" i="11" s="1"/>
  <c r="O1724" i="11"/>
  <c r="K1724" i="11" s="1"/>
  <c r="O1420" i="11"/>
  <c r="K1420" i="11" s="1"/>
  <c r="O1599" i="11"/>
  <c r="K1599" i="11" s="1"/>
  <c r="O1379" i="11"/>
  <c r="O1372" i="11"/>
  <c r="K1372" i="11" s="1"/>
  <c r="O1366" i="11"/>
  <c r="K1366" i="11" s="1"/>
  <c r="O1360" i="11"/>
  <c r="K1360" i="11" s="1"/>
  <c r="O1547" i="11"/>
  <c r="K1547" i="11" s="1"/>
  <c r="O1987" i="11"/>
  <c r="K1987" i="11" s="1"/>
  <c r="O1933" i="11"/>
  <c r="K1933" i="11" s="1"/>
  <c r="O1837" i="11"/>
  <c r="K1837" i="11" s="1"/>
  <c r="O1797" i="11"/>
  <c r="K1797" i="11" s="1"/>
  <c r="O1791" i="11"/>
  <c r="K1791" i="11" s="1"/>
  <c r="O1635" i="11"/>
  <c r="K1635" i="11" s="1"/>
  <c r="O1470" i="11"/>
  <c r="K1470" i="11" s="1"/>
  <c r="O1270" i="11"/>
  <c r="K1270" i="11" s="1"/>
  <c r="O1210" i="11"/>
  <c r="K1210" i="11" s="1"/>
  <c r="O1784" i="11"/>
  <c r="K1784" i="11" s="1"/>
  <c r="O1751" i="11"/>
  <c r="K1751" i="11" s="1"/>
  <c r="O1640" i="11"/>
  <c r="K1640" i="11" s="1"/>
  <c r="O1615" i="11"/>
  <c r="K1615" i="11" s="1"/>
  <c r="O1277" i="11"/>
  <c r="K1277" i="11" s="1"/>
  <c r="O1265" i="11"/>
  <c r="K1265" i="11" s="1"/>
  <c r="O1247" i="11"/>
  <c r="K1247" i="11" s="1"/>
  <c r="O1241" i="11"/>
  <c r="K1241" i="11" s="1"/>
  <c r="O1196" i="11"/>
  <c r="K1196" i="11" s="1"/>
  <c r="O1827" i="11"/>
  <c r="K1827" i="11" s="1"/>
  <c r="O1703" i="11"/>
  <c r="O1694" i="11"/>
  <c r="K1694" i="11" s="1"/>
  <c r="O1691" i="11"/>
  <c r="K1691" i="11" s="1"/>
  <c r="O1688" i="11"/>
  <c r="K1688" i="11" s="1"/>
  <c r="O1685" i="11"/>
  <c r="K1685" i="11" s="1"/>
  <c r="O1308" i="11"/>
  <c r="K1308" i="11" s="1"/>
  <c r="O1206" i="11"/>
  <c r="K1206" i="11" s="1"/>
  <c r="O1133" i="11"/>
  <c r="K1133" i="11" s="1"/>
  <c r="O1117" i="11"/>
  <c r="K1117" i="11" s="1"/>
  <c r="O1081" i="11"/>
  <c r="K1081" i="11" s="1"/>
  <c r="O1072" i="11"/>
  <c r="K1072" i="11" s="1"/>
  <c r="O1049" i="11"/>
  <c r="K1049" i="11" s="1"/>
  <c r="O1866" i="11"/>
  <c r="K1866" i="11" s="1"/>
  <c r="O1838" i="11"/>
  <c r="K1838" i="11" s="1"/>
  <c r="O1820" i="11"/>
  <c r="K1820" i="11" s="1"/>
  <c r="O1593" i="11"/>
  <c r="K1593" i="11" s="1"/>
  <c r="O1561" i="11"/>
  <c r="K1561" i="11" s="1"/>
  <c r="O1541" i="11"/>
  <c r="K1541" i="11" s="1"/>
  <c r="O1450" i="11"/>
  <c r="K1450" i="11" s="1"/>
  <c r="O1424" i="11"/>
  <c r="K1424" i="11" s="1"/>
  <c r="O1409" i="11"/>
  <c r="K1409" i="11" s="1"/>
  <c r="O1342" i="11"/>
  <c r="K1342" i="11" s="1"/>
  <c r="O1248" i="11"/>
  <c r="K1248" i="11" s="1"/>
  <c r="O1166" i="11"/>
  <c r="K1166" i="11" s="1"/>
  <c r="O1944" i="11"/>
  <c r="K1944" i="11" s="1"/>
  <c r="O1779" i="11"/>
  <c r="K1779" i="11" s="1"/>
  <c r="O1673" i="11"/>
  <c r="K1673" i="11" s="1"/>
  <c r="O1587" i="11"/>
  <c r="K1587" i="11" s="1"/>
  <c r="O1584" i="11"/>
  <c r="K1584" i="11" s="1"/>
  <c r="O1555" i="11"/>
  <c r="K1555" i="11" s="1"/>
  <c r="O1548" i="11"/>
  <c r="K1548" i="11" s="1"/>
  <c r="O1476" i="11"/>
  <c r="K1476" i="11" s="1"/>
  <c r="O1394" i="11"/>
  <c r="K1394" i="11" s="1"/>
  <c r="O1073" i="11"/>
  <c r="K1073" i="11" s="1"/>
  <c r="O1067" i="11"/>
  <c r="K1067" i="11" s="1"/>
  <c r="O1964" i="11"/>
  <c r="K1964" i="11" s="1"/>
  <c r="O1917" i="11"/>
  <c r="K1917" i="11" s="1"/>
  <c r="O1713" i="11"/>
  <c r="O1707" i="11"/>
  <c r="K1707" i="11" s="1"/>
  <c r="O1704" i="11"/>
  <c r="K1704" i="11" s="1"/>
  <c r="O1695" i="11"/>
  <c r="K1695" i="11" s="1"/>
  <c r="O1689" i="11"/>
  <c r="K1689" i="11" s="1"/>
  <c r="O1671" i="11"/>
  <c r="K1671" i="11" s="1"/>
  <c r="O1629" i="11"/>
  <c r="K1629" i="11" s="1"/>
  <c r="O1385" i="11"/>
  <c r="K1385" i="11" s="1"/>
  <c r="O1288" i="11"/>
  <c r="K1288" i="11" s="1"/>
  <c r="O1989" i="11"/>
  <c r="K1989" i="11" s="1"/>
  <c r="O1263" i="11"/>
  <c r="K1263" i="11" s="1"/>
  <c r="O1227" i="11"/>
  <c r="O1170" i="11"/>
  <c r="K1170" i="11" s="1"/>
  <c r="O1098" i="11"/>
  <c r="K1098" i="11" s="1"/>
  <c r="O1076" i="11"/>
  <c r="K1076" i="11" s="1"/>
  <c r="O1050" i="11"/>
  <c r="K1050" i="11" s="1"/>
  <c r="O1047" i="11"/>
  <c r="K1047" i="11" s="1"/>
  <c r="O1044" i="11"/>
  <c r="K1044" i="11" s="1"/>
  <c r="O1965" i="11"/>
  <c r="K1965" i="11" s="1"/>
  <c r="O1753" i="11"/>
  <c r="K1753" i="11" s="1"/>
  <c r="O1653" i="11"/>
  <c r="K1653" i="11" s="1"/>
  <c r="O1611" i="11"/>
  <c r="K1611" i="11" s="1"/>
  <c r="O1523" i="11"/>
  <c r="K1523" i="11" s="1"/>
  <c r="O1282" i="11"/>
  <c r="K1282" i="11" s="1"/>
  <c r="O1135" i="11"/>
  <c r="K1135" i="11" s="1"/>
  <c r="O1296" i="11"/>
  <c r="K1296" i="11" s="1"/>
  <c r="O1952" i="11"/>
  <c r="K1952" i="11" s="1"/>
  <c r="O1803" i="11"/>
  <c r="K1803" i="11" s="1"/>
  <c r="O1763" i="11"/>
  <c r="K1763" i="11" s="1"/>
  <c r="O1684" i="11"/>
  <c r="K1684" i="11" s="1"/>
  <c r="O1377" i="11"/>
  <c r="K1377" i="11" s="1"/>
  <c r="O1914" i="11"/>
  <c r="K1914" i="11" s="1"/>
  <c r="O1904" i="11"/>
  <c r="K1904" i="11" s="1"/>
  <c r="O1804" i="11"/>
  <c r="K1804" i="11" s="1"/>
  <c r="O1734" i="11"/>
  <c r="K1734" i="11" s="1"/>
  <c r="O1712" i="11"/>
  <c r="K1712" i="11" s="1"/>
  <c r="O1595" i="11"/>
  <c r="O1529" i="11"/>
  <c r="K1529" i="11" s="1"/>
  <c r="O1511" i="11"/>
  <c r="K1511" i="11" s="1"/>
  <c r="O1508" i="11"/>
  <c r="K1508" i="11" s="1"/>
  <c r="O1408" i="11"/>
  <c r="K1408" i="11" s="1"/>
  <c r="O1390" i="11"/>
  <c r="K1390" i="11" s="1"/>
  <c r="O1225" i="11"/>
  <c r="K1225" i="11" s="1"/>
  <c r="O1217" i="11"/>
  <c r="K1217" i="11" s="1"/>
  <c r="O1199" i="11"/>
  <c r="K1199" i="11" s="1"/>
  <c r="O1175" i="11"/>
  <c r="K1175" i="11" s="1"/>
  <c r="O1138" i="11"/>
  <c r="K1138" i="11" s="1"/>
  <c r="O1116" i="11"/>
  <c r="K1116" i="11" s="1"/>
  <c r="O1110" i="11"/>
  <c r="K1110" i="11" s="1"/>
  <c r="O1107" i="11"/>
  <c r="K1107" i="11" s="1"/>
  <c r="O1086" i="11"/>
  <c r="K1086" i="11" s="1"/>
  <c r="O1083" i="11"/>
  <c r="K1083" i="11" s="1"/>
  <c r="O1080" i="11"/>
  <c r="K1080" i="11" s="1"/>
  <c r="O1048" i="11"/>
  <c r="K1048" i="11" s="1"/>
  <c r="O1045" i="11"/>
  <c r="K1045" i="11" s="1"/>
  <c r="O1981" i="11"/>
  <c r="K1981" i="11" s="1"/>
  <c r="O1978" i="11"/>
  <c r="K1978" i="11" s="1"/>
  <c r="O1955" i="11"/>
  <c r="K1955" i="11" s="1"/>
  <c r="O1832" i="11"/>
  <c r="K1832" i="11" s="1"/>
  <c r="O1766" i="11"/>
  <c r="K1766" i="11" s="1"/>
  <c r="O1762" i="11"/>
  <c r="K1762" i="11" s="1"/>
  <c r="O1747" i="11"/>
  <c r="K1747" i="11" s="1"/>
  <c r="O1612" i="11"/>
  <c r="K1612" i="11" s="1"/>
  <c r="O1586" i="11"/>
  <c r="K1586" i="11" s="1"/>
  <c r="O1580" i="11"/>
  <c r="K1580" i="11" s="1"/>
  <c r="O1551" i="11"/>
  <c r="K1551" i="11" s="1"/>
  <c r="O1518" i="11"/>
  <c r="K1518" i="11" s="1"/>
  <c r="O1403" i="11"/>
  <c r="K1403" i="11" s="1"/>
  <c r="O1384" i="11"/>
  <c r="K1384" i="11" s="1"/>
  <c r="O1345" i="11"/>
  <c r="K1345" i="11" s="1"/>
  <c r="O1314" i="11"/>
  <c r="K1314" i="11" s="1"/>
  <c r="O1163" i="11"/>
  <c r="O1069" i="11"/>
  <c r="K1069" i="11" s="1"/>
  <c r="O1060" i="11"/>
  <c r="K1060" i="11" s="1"/>
  <c r="O1039" i="11"/>
  <c r="K1039" i="11" s="1"/>
  <c r="O1016" i="11"/>
  <c r="K1016" i="11" s="1"/>
  <c r="O1808" i="11"/>
  <c r="K1808" i="11" s="1"/>
  <c r="O1767" i="11"/>
  <c r="K1767" i="11" s="1"/>
  <c r="O1391" i="11"/>
  <c r="K1391" i="11" s="1"/>
  <c r="O1293" i="11"/>
  <c r="K1293" i="11" s="1"/>
  <c r="O1962" i="11"/>
  <c r="K1962" i="11" s="1"/>
  <c r="O1887" i="11"/>
  <c r="K1887" i="11" s="1"/>
  <c r="O1881" i="11"/>
  <c r="K1881" i="11" s="1"/>
  <c r="O1857" i="11"/>
  <c r="O1811" i="11"/>
  <c r="K1811" i="11" s="1"/>
  <c r="O1720" i="11"/>
  <c r="K1720" i="11" s="1"/>
  <c r="O1701" i="11"/>
  <c r="K1701" i="11" s="1"/>
  <c r="O1680" i="11"/>
  <c r="K1680" i="11" s="1"/>
  <c r="O1658" i="11"/>
  <c r="K1658" i="11" s="1"/>
  <c r="O1645" i="11"/>
  <c r="K1645" i="11" s="1"/>
  <c r="O1642" i="11"/>
  <c r="K1642" i="11" s="1"/>
  <c r="O1622" i="11"/>
  <c r="K1622" i="11" s="1"/>
  <c r="O1590" i="11"/>
  <c r="K1590" i="11" s="1"/>
  <c r="O1571" i="11"/>
  <c r="K1571" i="11" s="1"/>
  <c r="O1530" i="11"/>
  <c r="K1530" i="11" s="1"/>
  <c r="O1506" i="11"/>
  <c r="O1498" i="11"/>
  <c r="K1498" i="11" s="1"/>
  <c r="O1460" i="11"/>
  <c r="K1460" i="11" s="1"/>
  <c r="O1397" i="11"/>
  <c r="K1397" i="11" s="1"/>
  <c r="O1369" i="11"/>
  <c r="K1369" i="11" s="1"/>
  <c r="O1357" i="11"/>
  <c r="K1357" i="11" s="1"/>
  <c r="O1348" i="11"/>
  <c r="K1348" i="11" s="1"/>
  <c r="O1192" i="11"/>
  <c r="K1192" i="11" s="1"/>
  <c r="O1158" i="11"/>
  <c r="K1158" i="11" s="1"/>
  <c r="O1114" i="11"/>
  <c r="K1114" i="11" s="1"/>
  <c r="O1094" i="11"/>
  <c r="K1094" i="11" s="1"/>
  <c r="O1055" i="11"/>
  <c r="K1055" i="11" s="1"/>
  <c r="O1052" i="11"/>
  <c r="K1052" i="11" s="1"/>
  <c r="O1023" i="11"/>
  <c r="K1023" i="11" s="1"/>
  <c r="O1010" i="11"/>
  <c r="K1010" i="11" s="1"/>
  <c r="O1284" i="11"/>
  <c r="K1284" i="11" s="1"/>
  <c r="O1253" i="11"/>
  <c r="K1253" i="11" s="1"/>
  <c r="O1130" i="11"/>
  <c r="K1130" i="11" s="1"/>
  <c r="O1100" i="11"/>
  <c r="K1100" i="11" s="1"/>
  <c r="O1084" i="11"/>
  <c r="K1084" i="11" s="1"/>
  <c r="O1040" i="11"/>
  <c r="K1040" i="11" s="1"/>
  <c r="O1037" i="11"/>
  <c r="K1037" i="11" s="1"/>
  <c r="O1004" i="11"/>
  <c r="K1004" i="11" s="1"/>
  <c r="O1000" i="11"/>
  <c r="K1000" i="11" s="1"/>
  <c r="O1936" i="11"/>
  <c r="K1936" i="11" s="1"/>
  <c r="O1929" i="11"/>
  <c r="K1929" i="11" s="1"/>
  <c r="O1815" i="11"/>
  <c r="K1815" i="11" s="1"/>
  <c r="O1774" i="11"/>
  <c r="K1774" i="11" s="1"/>
  <c r="O1768" i="11"/>
  <c r="K1768" i="11" s="1"/>
  <c r="O1757" i="11"/>
  <c r="K1757" i="11" s="1"/>
  <c r="O1727" i="11"/>
  <c r="K1727" i="11" s="1"/>
  <c r="O1696" i="11"/>
  <c r="K1696" i="11" s="1"/>
  <c r="O1693" i="11"/>
  <c r="K1693" i="11" s="1"/>
  <c r="O1665" i="11"/>
  <c r="K1665" i="11" s="1"/>
  <c r="O1662" i="11"/>
  <c r="K1662" i="11" s="1"/>
  <c r="O1659" i="11"/>
  <c r="K1659" i="11" s="1"/>
  <c r="O1626" i="11"/>
  <c r="O1623" i="11"/>
  <c r="K1623" i="11" s="1"/>
  <c r="O1613" i="11"/>
  <c r="K1613" i="11" s="1"/>
  <c r="O1549" i="11"/>
  <c r="K1549" i="11" s="1"/>
  <c r="O1539" i="11"/>
  <c r="K1539" i="11" s="1"/>
  <c r="O1492" i="11"/>
  <c r="K1492" i="11" s="1"/>
  <c r="O1324" i="11"/>
  <c r="K1324" i="11" s="1"/>
  <c r="O1290" i="11"/>
  <c r="K1290" i="11" s="1"/>
  <c r="O1278" i="11"/>
  <c r="K1278" i="11" s="1"/>
  <c r="O1262" i="11"/>
  <c r="K1262" i="11" s="1"/>
  <c r="O1256" i="11"/>
  <c r="K1256" i="11" s="1"/>
  <c r="O1229" i="11"/>
  <c r="K1229" i="11" s="1"/>
  <c r="O1995" i="11"/>
  <c r="K1995" i="11" s="1"/>
  <c r="O1953" i="11"/>
  <c r="K1953" i="11" s="1"/>
  <c r="O1865" i="11"/>
  <c r="K1865" i="11" s="1"/>
  <c r="O1778" i="11"/>
  <c r="K1778" i="11" s="1"/>
  <c r="O1764" i="11"/>
  <c r="K1764" i="11" s="1"/>
  <c r="O1760" i="11"/>
  <c r="K1760" i="11" s="1"/>
  <c r="O1737" i="11"/>
  <c r="K1737" i="11" s="1"/>
  <c r="O1711" i="11"/>
  <c r="K1711" i="11" s="1"/>
  <c r="O1702" i="11"/>
  <c r="K1702" i="11" s="1"/>
  <c r="O1690" i="11"/>
  <c r="K1690" i="11" s="1"/>
  <c r="O1668" i="11"/>
  <c r="K1668" i="11" s="1"/>
  <c r="O1620" i="11"/>
  <c r="K1620" i="11" s="1"/>
  <c r="O1610" i="11"/>
  <c r="K1610" i="11" s="1"/>
  <c r="O1607" i="11"/>
  <c r="K1607" i="11" s="1"/>
  <c r="O1594" i="11"/>
  <c r="K1594" i="11" s="1"/>
  <c r="O1578" i="11"/>
  <c r="K1578" i="11" s="1"/>
  <c r="O1568" i="11"/>
  <c r="K1568" i="11" s="1"/>
  <c r="O1542" i="11"/>
  <c r="K1542" i="11" s="1"/>
  <c r="O1504" i="11"/>
  <c r="K1504" i="11" s="1"/>
  <c r="O1413" i="11"/>
  <c r="K1413" i="11" s="1"/>
  <c r="O1382" i="11"/>
  <c r="K1382" i="11" s="1"/>
  <c r="O1294" i="11"/>
  <c r="K1294" i="11" s="1"/>
  <c r="O1193" i="11"/>
  <c r="K1193" i="11" s="1"/>
  <c r="O1184" i="11"/>
  <c r="K1184" i="11" s="1"/>
  <c r="O1164" i="11"/>
  <c r="O1127" i="11"/>
  <c r="K1127" i="11" s="1"/>
  <c r="O1088" i="11"/>
  <c r="K1088" i="11" s="1"/>
  <c r="O1053" i="11"/>
  <c r="K1053" i="11" s="1"/>
  <c r="O1979" i="11"/>
  <c r="K1979" i="11" s="1"/>
  <c r="O1950" i="11"/>
  <c r="K1950" i="11" s="1"/>
  <c r="O1882" i="11"/>
  <c r="K1882" i="11" s="1"/>
  <c r="O1785" i="11"/>
  <c r="K1785" i="11" s="1"/>
  <c r="O1748" i="11"/>
  <c r="K1748" i="11" s="1"/>
  <c r="O1741" i="11"/>
  <c r="K1741" i="11" s="1"/>
  <c r="O1687" i="11"/>
  <c r="K1687" i="11" s="1"/>
  <c r="O1617" i="11"/>
  <c r="K1617" i="11" s="1"/>
  <c r="O1604" i="11"/>
  <c r="O1588" i="11"/>
  <c r="K1588" i="11" s="1"/>
  <c r="O1572" i="11"/>
  <c r="K1572" i="11" s="1"/>
  <c r="O1559" i="11"/>
  <c r="K1559" i="11" s="1"/>
  <c r="O1499" i="11"/>
  <c r="K1499" i="11" s="1"/>
  <c r="O1483" i="11"/>
  <c r="K1483" i="11" s="1"/>
  <c r="O1473" i="11"/>
  <c r="K1473" i="11" s="1"/>
  <c r="O1467" i="11"/>
  <c r="K1467" i="11" s="1"/>
  <c r="O1437" i="11"/>
  <c r="K1437" i="11" s="1"/>
  <c r="O1431" i="11"/>
  <c r="K1431" i="11" s="1"/>
  <c r="O1416" i="11"/>
  <c r="K1416" i="11" s="1"/>
  <c r="O1407" i="11"/>
  <c r="K1407" i="11" s="1"/>
  <c r="O1367" i="11"/>
  <c r="K1367" i="11" s="1"/>
  <c r="O1331" i="11"/>
  <c r="K1331" i="11" s="1"/>
  <c r="O1325" i="11"/>
  <c r="K1325" i="11" s="1"/>
  <c r="O1312" i="11"/>
  <c r="K1312" i="11" s="1"/>
  <c r="O1303" i="11"/>
  <c r="K1303" i="11" s="1"/>
  <c r="O1281" i="11"/>
  <c r="K1281" i="11" s="1"/>
  <c r="O1275" i="11"/>
  <c r="K1275" i="11" s="1"/>
  <c r="O1218" i="11"/>
  <c r="K1218" i="11" s="1"/>
  <c r="O1215" i="11"/>
  <c r="K1215" i="11" s="1"/>
  <c r="O1178" i="11"/>
  <c r="K1178" i="11" s="1"/>
  <c r="O1147" i="11"/>
  <c r="K1147" i="11" s="1"/>
  <c r="O1134" i="11"/>
  <c r="K1134" i="11" s="1"/>
  <c r="O1121" i="11"/>
  <c r="K1121" i="11" s="1"/>
  <c r="O1089" i="11"/>
  <c r="K1089" i="11" s="1"/>
  <c r="O1085" i="11"/>
  <c r="K1085" i="11" s="1"/>
  <c r="O2003" i="11"/>
  <c r="K2003" i="11" s="1"/>
  <c r="O1985" i="11"/>
  <c r="K1985" i="11" s="1"/>
  <c r="O1970" i="11"/>
  <c r="K1970" i="11" s="1"/>
  <c r="O1940" i="11"/>
  <c r="K1940" i="11" s="1"/>
  <c r="O1889" i="11"/>
  <c r="K1889" i="11" s="1"/>
  <c r="O1852" i="11"/>
  <c r="K1852" i="11" s="1"/>
  <c r="O1848" i="11"/>
  <c r="K1848" i="11" s="1"/>
  <c r="O1822" i="11"/>
  <c r="K1822" i="11" s="1"/>
  <c r="O1755" i="11"/>
  <c r="K1755" i="11" s="1"/>
  <c r="O1718" i="11"/>
  <c r="O1650" i="11"/>
  <c r="K1650" i="11" s="1"/>
  <c r="O1633" i="11"/>
  <c r="K1633" i="11" s="1"/>
  <c r="O1614" i="11"/>
  <c r="K1614" i="11" s="1"/>
  <c r="O1605" i="11"/>
  <c r="K1605" i="11" s="1"/>
  <c r="O1598" i="11"/>
  <c r="K1598" i="11" s="1"/>
  <c r="O1585" i="11"/>
  <c r="K1585" i="11" s="1"/>
  <c r="O1582" i="11"/>
  <c r="K1582" i="11" s="1"/>
  <c r="O1553" i="11"/>
  <c r="K1553" i="11" s="1"/>
  <c r="O1520" i="11"/>
  <c r="K1520" i="11" s="1"/>
  <c r="O1517" i="11"/>
  <c r="K1517" i="11" s="1"/>
  <c r="O1496" i="11"/>
  <c r="K1496" i="11" s="1"/>
  <c r="O1480" i="11"/>
  <c r="O1477" i="11"/>
  <c r="K1477" i="11" s="1"/>
  <c r="O1464" i="11"/>
  <c r="K1464" i="11" s="1"/>
  <c r="O1443" i="11"/>
  <c r="K1443" i="11" s="1"/>
  <c r="O1440" i="11"/>
  <c r="K1440" i="11" s="1"/>
  <c r="O1419" i="11"/>
  <c r="K1419" i="11" s="1"/>
  <c r="O1361" i="11"/>
  <c r="K1361" i="11" s="1"/>
  <c r="O1349" i="11"/>
  <c r="K1349" i="11" s="1"/>
  <c r="O1266" i="11"/>
  <c r="K1266" i="11" s="1"/>
  <c r="O1236" i="11"/>
  <c r="K1236" i="11" s="1"/>
  <c r="O1203" i="11"/>
  <c r="K1203" i="11" s="1"/>
  <c r="O1187" i="11"/>
  <c r="K1187" i="11" s="1"/>
  <c r="O1172" i="11"/>
  <c r="O1150" i="11"/>
  <c r="K1150" i="11" s="1"/>
  <c r="O1144" i="11"/>
  <c r="K1144" i="11" s="1"/>
  <c r="O1062" i="11"/>
  <c r="K1062" i="11" s="1"/>
  <c r="O1772" i="11"/>
  <c r="K1772" i="11" s="1"/>
  <c r="O1745" i="11"/>
  <c r="K1745" i="11" s="1"/>
  <c r="O1709" i="11"/>
  <c r="K1709" i="11" s="1"/>
  <c r="O1700" i="11"/>
  <c r="K1700" i="11" s="1"/>
  <c r="O1663" i="11"/>
  <c r="K1663" i="11" s="1"/>
  <c r="O1647" i="11"/>
  <c r="K1647" i="11" s="1"/>
  <c r="O1537" i="11"/>
  <c r="K1537" i="11" s="1"/>
  <c r="O1526" i="11"/>
  <c r="K1526" i="11" s="1"/>
  <c r="O1452" i="11"/>
  <c r="O1389" i="11"/>
  <c r="K1389" i="11" s="1"/>
  <c r="O1362" i="11"/>
  <c r="K1362" i="11" s="1"/>
  <c r="O1355" i="11"/>
  <c r="K1355" i="11" s="1"/>
  <c r="O1304" i="11"/>
  <c r="K1304" i="11" s="1"/>
  <c r="O1301" i="11"/>
  <c r="K1301" i="11" s="1"/>
  <c r="O1243" i="11"/>
  <c r="K1243" i="11" s="1"/>
  <c r="O1233" i="11"/>
  <c r="K1233" i="11" s="1"/>
  <c r="O1230" i="11"/>
  <c r="K1230" i="11" s="1"/>
  <c r="O1128" i="11"/>
  <c r="K1128" i="11" s="1"/>
  <c r="O1092" i="11"/>
  <c r="K1092" i="11" s="1"/>
  <c r="O1031" i="11"/>
  <c r="K1031" i="11" s="1"/>
  <c r="O1276" i="11"/>
  <c r="O1204" i="11"/>
  <c r="K1204" i="11" s="1"/>
  <c r="O1151" i="11"/>
  <c r="K1151" i="11" s="1"/>
  <c r="O1077" i="11"/>
  <c r="K1077" i="11" s="1"/>
  <c r="O1958" i="11"/>
  <c r="K1958" i="11" s="1"/>
  <c r="O1941" i="11"/>
  <c r="K1941" i="11" s="1"/>
  <c r="O1877" i="11"/>
  <c r="K1877" i="11" s="1"/>
  <c r="O1810" i="11"/>
  <c r="K1810" i="11" s="1"/>
  <c r="O1776" i="11"/>
  <c r="K1776" i="11" s="1"/>
  <c r="O1749" i="11"/>
  <c r="K1749" i="11" s="1"/>
  <c r="O1682" i="11"/>
  <c r="K1682" i="11" s="1"/>
  <c r="O1637" i="11"/>
  <c r="K1637" i="11" s="1"/>
  <c r="O1631" i="11"/>
  <c r="O1618" i="11"/>
  <c r="K1618" i="11" s="1"/>
  <c r="O1592" i="11"/>
  <c r="K1592" i="11" s="1"/>
  <c r="O1563" i="11"/>
  <c r="K1563" i="11" s="1"/>
  <c r="O1560" i="11"/>
  <c r="K1560" i="11" s="1"/>
  <c r="O1535" i="11"/>
  <c r="K1535" i="11" s="1"/>
  <c r="O1532" i="11"/>
  <c r="K1532" i="11" s="1"/>
  <c r="O1505" i="11"/>
  <c r="K1505" i="11" s="1"/>
  <c r="O1500" i="11"/>
  <c r="K1500" i="11" s="1"/>
  <c r="O1478" i="11"/>
  <c r="K1478" i="11" s="1"/>
  <c r="O1465" i="11"/>
  <c r="K1465" i="11" s="1"/>
  <c r="O1462" i="11"/>
  <c r="K1462" i="11" s="1"/>
  <c r="O1456" i="11"/>
  <c r="O1432" i="11"/>
  <c r="K1432" i="11" s="1"/>
  <c r="O1429" i="11"/>
  <c r="K1429" i="11" s="1"/>
  <c r="O1414" i="11"/>
  <c r="K1414" i="11" s="1"/>
  <c r="O1402" i="11"/>
  <c r="K1402" i="11" s="1"/>
  <c r="O1383" i="11"/>
  <c r="K1383" i="11" s="1"/>
  <c r="O1359" i="11"/>
  <c r="K1359" i="11" s="1"/>
  <c r="O1332" i="11"/>
  <c r="K1332" i="11" s="1"/>
  <c r="O1307" i="11"/>
  <c r="K1307" i="11" s="1"/>
  <c r="O1945" i="11"/>
  <c r="K1945" i="11" s="1"/>
  <c r="O1927" i="11"/>
  <c r="K1927" i="11" s="1"/>
  <c r="O1921" i="11"/>
  <c r="K1921" i="11" s="1"/>
  <c r="O1846" i="11"/>
  <c r="K1846" i="11" s="1"/>
  <c r="O1739" i="11"/>
  <c r="K1739" i="11" s="1"/>
  <c r="O1732" i="11"/>
  <c r="K1732" i="11" s="1"/>
  <c r="O1729" i="11"/>
  <c r="K1729" i="11" s="1"/>
  <c r="O1670" i="11"/>
  <c r="K1670" i="11" s="1"/>
  <c r="O1651" i="11"/>
  <c r="K1651" i="11" s="1"/>
  <c r="O1583" i="11"/>
  <c r="K1583" i="11" s="1"/>
  <c r="O1554" i="11"/>
  <c r="K1554" i="11" s="1"/>
  <c r="O1481" i="11"/>
  <c r="K1481" i="11" s="1"/>
  <c r="O1475" i="11"/>
  <c r="K1475" i="11" s="1"/>
  <c r="O1444" i="11"/>
  <c r="K1444" i="11" s="1"/>
  <c r="O1435" i="11"/>
  <c r="K1435" i="11" s="1"/>
  <c r="O1396" i="11"/>
  <c r="K1396" i="11" s="1"/>
  <c r="O1393" i="11"/>
  <c r="K1393" i="11" s="1"/>
  <c r="O1356" i="11"/>
  <c r="K1356" i="11" s="1"/>
  <c r="O1323" i="11"/>
  <c r="K1323" i="11" s="1"/>
  <c r="O1286" i="11"/>
  <c r="K1286" i="11" s="1"/>
  <c r="O1267" i="11"/>
  <c r="K1267" i="11" s="1"/>
  <c r="O1234" i="11"/>
  <c r="K1234" i="11" s="1"/>
  <c r="O1207" i="11"/>
  <c r="K1207" i="11" s="1"/>
  <c r="O1198" i="11"/>
  <c r="K1198" i="11" s="1"/>
  <c r="O1191" i="11"/>
  <c r="K1191" i="11" s="1"/>
  <c r="O1188" i="11"/>
  <c r="K1188" i="11" s="1"/>
  <c r="O1185" i="11"/>
  <c r="K1185" i="11" s="1"/>
  <c r="O1176" i="11"/>
  <c r="K1176" i="11" s="1"/>
  <c r="O1169" i="11"/>
  <c r="K1169" i="11" s="1"/>
  <c r="O1142" i="11"/>
  <c r="K1142" i="11" s="1"/>
  <c r="O1122" i="11"/>
  <c r="K1122" i="11" s="1"/>
  <c r="O1093" i="11"/>
  <c r="K1093" i="11" s="1"/>
  <c r="O1057" i="11"/>
  <c r="K1057" i="11" s="1"/>
  <c r="O1022" i="11"/>
  <c r="K1022" i="11" s="1"/>
  <c r="W1639" i="11"/>
  <c r="W1627" i="11"/>
  <c r="W1615" i="11"/>
  <c r="W1591" i="11"/>
  <c r="W1462" i="11"/>
  <c r="W1436" i="11"/>
  <c r="W1401" i="11"/>
  <c r="W1367" i="11"/>
  <c r="W1349" i="11"/>
  <c r="W1323" i="11"/>
  <c r="W1312" i="11"/>
  <c r="W1273" i="11"/>
  <c r="W1240" i="11"/>
  <c r="W1137" i="11"/>
  <c r="W1125" i="11"/>
  <c r="W1072" i="11"/>
  <c r="W1015" i="11"/>
  <c r="W1004" i="11"/>
  <c r="W1141" i="11"/>
  <c r="W1780" i="11"/>
  <c r="W1469" i="11"/>
  <c r="W1454" i="11"/>
  <c r="W1295" i="11"/>
  <c r="W1058" i="11"/>
  <c r="O2000" i="11"/>
  <c r="K2000" i="11" s="1"/>
  <c r="O1996" i="11"/>
  <c r="K1996" i="11" s="1"/>
  <c r="O1993" i="11"/>
  <c r="K1993" i="11" s="1"/>
  <c r="O1910" i="11"/>
  <c r="K1910" i="11" s="1"/>
  <c r="O1906" i="11"/>
  <c r="K1906" i="11" s="1"/>
  <c r="O1886" i="11"/>
  <c r="K1886" i="11" s="1"/>
  <c r="O1902" i="11"/>
  <c r="K1902" i="11" s="1"/>
  <c r="O2001" i="11"/>
  <c r="K2001" i="11" s="1"/>
  <c r="O1949" i="11"/>
  <c r="K1949" i="11" s="1"/>
  <c r="O1923" i="11"/>
  <c r="K1923" i="11" s="1"/>
  <c r="O1919" i="11"/>
  <c r="K1919" i="11" s="1"/>
  <c r="O1915" i="11"/>
  <c r="K1915" i="11" s="1"/>
  <c r="O1903" i="11"/>
  <c r="K1903" i="11" s="1"/>
  <c r="O1879" i="11"/>
  <c r="K1879" i="11" s="1"/>
  <c r="O1871" i="11"/>
  <c r="K1871" i="11" s="1"/>
  <c r="O1911" i="11"/>
  <c r="K1911" i="11" s="1"/>
  <c r="O1937" i="11"/>
  <c r="K1937" i="11" s="1"/>
  <c r="O1932" i="11"/>
  <c r="K1932" i="11" s="1"/>
  <c r="O1928" i="11"/>
  <c r="K1928" i="11" s="1"/>
  <c r="O1924" i="11"/>
  <c r="K1924" i="11" s="1"/>
  <c r="O1789" i="11"/>
  <c r="K1789" i="11" s="1"/>
  <c r="O1975" i="11"/>
  <c r="K1975" i="11" s="1"/>
  <c r="O1963" i="11"/>
  <c r="K1963" i="11" s="1"/>
  <c r="O1954" i="11"/>
  <c r="K1954" i="11" s="1"/>
  <c r="O1946" i="11"/>
  <c r="K1946" i="11" s="1"/>
  <c r="O1942" i="11"/>
  <c r="K1942" i="11" s="1"/>
  <c r="O1845" i="11"/>
  <c r="K1845" i="11" s="1"/>
  <c r="O1836" i="11"/>
  <c r="K1836" i="11" s="1"/>
  <c r="O1828" i="11"/>
  <c r="K1828" i="11" s="1"/>
  <c r="O1971" i="11"/>
  <c r="K1971" i="11" s="1"/>
  <c r="O1959" i="11"/>
  <c r="K1959" i="11" s="1"/>
  <c r="O1853" i="11"/>
  <c r="K1853" i="11" s="1"/>
  <c r="O1951" i="11"/>
  <c r="K1951" i="11" s="1"/>
  <c r="O1934" i="11"/>
  <c r="K1934" i="11" s="1"/>
  <c r="O1873" i="11"/>
  <c r="K1873" i="11" s="1"/>
  <c r="O1999" i="11"/>
  <c r="K1999" i="11" s="1"/>
  <c r="O1988" i="11"/>
  <c r="K1988" i="11" s="1"/>
  <c r="O1983" i="11"/>
  <c r="K1983" i="11" s="1"/>
  <c r="O1816" i="11"/>
  <c r="K1816" i="11" s="1"/>
  <c r="O1992" i="11"/>
  <c r="K1992" i="11" s="1"/>
  <c r="O1976" i="11"/>
  <c r="K1976" i="11" s="1"/>
  <c r="O1972" i="11"/>
  <c r="K1972" i="11" s="1"/>
  <c r="O1850" i="11"/>
  <c r="K1850" i="11" s="1"/>
  <c r="O1834" i="11"/>
  <c r="K1834" i="11" s="1"/>
  <c r="O1829" i="11"/>
  <c r="K1829" i="11" s="1"/>
  <c r="O1984" i="11"/>
  <c r="K1984" i="11" s="1"/>
  <c r="O1878" i="11"/>
  <c r="K1878" i="11" s="1"/>
  <c r="O1862" i="11"/>
  <c r="K1862" i="11" s="1"/>
  <c r="O1854" i="11"/>
  <c r="K1854" i="11" s="1"/>
  <c r="O1830" i="11"/>
  <c r="K1830" i="11" s="1"/>
  <c r="O1758" i="11"/>
  <c r="K1758" i="11" s="1"/>
  <c r="O1160" i="11"/>
  <c r="K1160" i="11" s="1"/>
  <c r="O1139" i="11"/>
  <c r="K1139" i="11" s="1"/>
  <c r="O1119" i="11"/>
  <c r="K1119" i="11" s="1"/>
  <c r="O1036" i="11"/>
  <c r="K1036" i="11" s="1"/>
  <c r="O1032" i="11"/>
  <c r="K1032" i="11" s="1"/>
  <c r="W2003" i="11"/>
  <c r="O1750" i="11"/>
  <c r="K1750" i="11" s="1"/>
  <c r="O1997" i="11"/>
  <c r="K1997" i="11" s="1"/>
  <c r="O1980" i="11"/>
  <c r="K1980" i="11" s="1"/>
  <c r="O1930" i="11"/>
  <c r="K1930" i="11" s="1"/>
  <c r="O1900" i="11"/>
  <c r="K1900" i="11" s="1"/>
  <c r="O1896" i="11"/>
  <c r="K1896" i="11" s="1"/>
  <c r="O1892" i="11"/>
  <c r="K1892" i="11" s="1"/>
  <c r="O1888" i="11"/>
  <c r="K1888" i="11" s="1"/>
  <c r="O1883" i="11"/>
  <c r="K1883" i="11" s="1"/>
  <c r="O1876" i="11"/>
  <c r="K1876" i="11" s="1"/>
  <c r="O1864" i="11"/>
  <c r="K1864" i="11" s="1"/>
  <c r="O1859" i="11"/>
  <c r="K1859" i="11" s="1"/>
  <c r="O1851" i="11"/>
  <c r="K1851" i="11" s="1"/>
  <c r="O1843" i="11"/>
  <c r="K1843" i="11" s="1"/>
  <c r="O1799" i="11"/>
  <c r="K1799" i="11" s="1"/>
  <c r="O1792" i="11"/>
  <c r="K1792" i="11" s="1"/>
  <c r="O1790" i="11"/>
  <c r="K1790" i="11" s="1"/>
  <c r="O1759" i="11"/>
  <c r="K1759" i="11" s="1"/>
  <c r="O1742" i="11"/>
  <c r="K1742" i="11" s="1"/>
  <c r="O1654" i="11"/>
  <c r="K1654" i="11" s="1"/>
  <c r="O1648" i="11"/>
  <c r="K1648" i="11" s="1"/>
  <c r="O1632" i="11"/>
  <c r="K1632" i="11" s="1"/>
  <c r="O1603" i="11"/>
  <c r="K1603" i="11" s="1"/>
  <c r="O1602" i="11"/>
  <c r="K1602" i="11" s="1"/>
  <c r="O1589" i="11"/>
  <c r="K1589" i="11" s="1"/>
  <c r="O1564" i="11"/>
  <c r="K1564" i="11" s="1"/>
  <c r="O1558" i="11"/>
  <c r="K1558" i="11" s="1"/>
  <c r="O1521" i="11"/>
  <c r="K1521" i="11" s="1"/>
  <c r="O1510" i="11"/>
  <c r="K1510" i="11" s="1"/>
  <c r="O1507" i="11"/>
  <c r="K1507" i="11" s="1"/>
  <c r="O1503" i="11"/>
  <c r="K1503" i="11" s="1"/>
  <c r="O1489" i="11"/>
  <c r="K1489" i="11" s="1"/>
  <c r="O1466" i="11"/>
  <c r="K1466" i="11" s="1"/>
  <c r="O1458" i="11"/>
  <c r="K1458" i="11" s="1"/>
  <c r="O1436" i="11"/>
  <c r="K1436" i="11" s="1"/>
  <c r="O1418" i="11"/>
  <c r="K1418" i="11" s="1"/>
  <c r="O1415" i="11"/>
  <c r="K1415" i="11" s="1"/>
  <c r="O1412" i="11"/>
  <c r="K1412" i="11" s="1"/>
  <c r="O1371" i="11"/>
  <c r="K1371" i="11" s="1"/>
  <c r="O1346" i="11"/>
  <c r="K1346" i="11" s="1"/>
  <c r="O1339" i="11"/>
  <c r="K1339" i="11" s="1"/>
  <c r="O1329" i="11"/>
  <c r="K1329" i="11" s="1"/>
  <c r="O1326" i="11"/>
  <c r="K1326" i="11" s="1"/>
  <c r="O1317" i="11"/>
  <c r="K1317" i="11" s="1"/>
  <c r="O1302" i="11"/>
  <c r="K1302" i="11" s="1"/>
  <c r="O1299" i="11"/>
  <c r="K1299" i="11" s="1"/>
  <c r="O1223" i="11"/>
  <c r="K1223" i="11" s="1"/>
  <c r="O1205" i="11"/>
  <c r="K1205" i="11" s="1"/>
  <c r="O1177" i="11"/>
  <c r="K1177" i="11" s="1"/>
  <c r="O1168" i="11"/>
  <c r="K1168" i="11" s="1"/>
  <c r="O1156" i="11"/>
  <c r="K1156" i="11" s="1"/>
  <c r="O1148" i="11"/>
  <c r="K1148" i="11" s="1"/>
  <c r="O1143" i="11"/>
  <c r="K1143" i="11" s="1"/>
  <c r="O1123" i="11"/>
  <c r="K1123" i="11" s="1"/>
  <c r="O1108" i="11"/>
  <c r="K1108" i="11" s="1"/>
  <c r="O1105" i="11"/>
  <c r="K1105" i="11" s="1"/>
  <c r="O1746" i="11"/>
  <c r="K1746" i="11" s="1"/>
  <c r="O1943" i="11"/>
  <c r="K1943" i="11" s="1"/>
  <c r="O1956" i="11"/>
  <c r="K1956" i="11" s="1"/>
  <c r="O1926" i="11"/>
  <c r="K1926" i="11" s="1"/>
  <c r="O1908" i="11"/>
  <c r="K1908" i="11" s="1"/>
  <c r="O1868" i="11"/>
  <c r="K1868" i="11" s="1"/>
  <c r="O1847" i="11"/>
  <c r="K1847" i="11" s="1"/>
  <c r="O1839" i="11"/>
  <c r="K1839" i="11" s="1"/>
  <c r="O1831" i="11"/>
  <c r="K1831" i="11" s="1"/>
  <c r="O1809" i="11"/>
  <c r="K1809" i="11" s="1"/>
  <c r="O1782" i="11"/>
  <c r="K1782" i="11" s="1"/>
  <c r="O1777" i="11"/>
  <c r="K1777" i="11" s="1"/>
  <c r="O1773" i="11"/>
  <c r="K1773" i="11" s="1"/>
  <c r="O1754" i="11"/>
  <c r="K1754" i="11" s="1"/>
  <c r="O1717" i="11"/>
  <c r="K1717" i="11" s="1"/>
  <c r="O1681" i="11"/>
  <c r="K1681" i="11" s="1"/>
  <c r="O1636" i="11"/>
  <c r="K1636" i="11" s="1"/>
  <c r="O1628" i="11"/>
  <c r="K1628" i="11" s="1"/>
  <c r="O1581" i="11"/>
  <c r="K1581" i="11" s="1"/>
  <c r="O1577" i="11"/>
  <c r="K1577" i="11" s="1"/>
  <c r="O1552" i="11"/>
  <c r="K1552" i="11" s="1"/>
  <c r="O1540" i="11"/>
  <c r="K1540" i="11" s="1"/>
  <c r="O1536" i="11"/>
  <c r="K1536" i="11" s="1"/>
  <c r="O1525" i="11"/>
  <c r="K1525" i="11" s="1"/>
  <c r="O1514" i="11"/>
  <c r="K1514" i="11" s="1"/>
  <c r="O1493" i="11"/>
  <c r="K1493" i="11" s="1"/>
  <c r="O1484" i="11"/>
  <c r="K1484" i="11" s="1"/>
  <c r="O1463" i="11"/>
  <c r="K1463" i="11" s="1"/>
  <c r="O1459" i="11"/>
  <c r="K1459" i="11" s="1"/>
  <c r="O1455" i="11"/>
  <c r="K1455" i="11" s="1"/>
  <c r="O1426" i="11"/>
  <c r="K1426" i="11" s="1"/>
  <c r="O1422" i="11"/>
  <c r="K1422" i="11" s="1"/>
  <c r="O1395" i="11"/>
  <c r="K1395" i="11" s="1"/>
  <c r="O1387" i="11"/>
  <c r="K1387" i="11" s="1"/>
  <c r="O1365" i="11"/>
  <c r="K1365" i="11" s="1"/>
  <c r="O1358" i="11"/>
  <c r="K1358" i="11" s="1"/>
  <c r="O1334" i="11"/>
  <c r="K1334" i="11" s="1"/>
  <c r="O1318" i="11"/>
  <c r="K1318" i="11" s="1"/>
  <c r="O1310" i="11"/>
  <c r="K1310" i="11" s="1"/>
  <c r="O1269" i="11"/>
  <c r="K1269" i="11" s="1"/>
  <c r="O1261" i="11"/>
  <c r="K1261" i="11" s="1"/>
  <c r="O1250" i="11"/>
  <c r="K1250" i="11" s="1"/>
  <c r="O1246" i="11"/>
  <c r="K1246" i="11" s="1"/>
  <c r="O1242" i="11"/>
  <c r="K1242" i="11" s="1"/>
  <c r="O1238" i="11"/>
  <c r="K1238" i="11" s="1"/>
  <c r="O1231" i="11"/>
  <c r="K1231" i="11" s="1"/>
  <c r="O1220" i="11"/>
  <c r="K1220" i="11" s="1"/>
  <c r="O1174" i="11"/>
  <c r="K1174" i="11" s="1"/>
  <c r="O1140" i="11"/>
  <c r="K1140" i="11" s="1"/>
  <c r="O1112" i="11"/>
  <c r="K1112" i="11" s="1"/>
  <c r="O1097" i="11"/>
  <c r="K1097" i="11" s="1"/>
  <c r="O1078" i="11"/>
  <c r="K1078" i="11" s="1"/>
  <c r="O1074" i="11"/>
  <c r="K1074" i="11" s="1"/>
  <c r="O1063" i="11"/>
  <c r="K1063" i="11" s="1"/>
  <c r="O1029" i="11"/>
  <c r="K1029" i="11" s="1"/>
  <c r="O1021" i="11"/>
  <c r="K1021" i="11" s="1"/>
  <c r="O1018" i="11"/>
  <c r="K1018" i="11" s="1"/>
  <c r="O1013" i="11"/>
  <c r="K1013" i="11" s="1"/>
  <c r="O1009" i="11"/>
  <c r="K1009" i="11" s="1"/>
  <c r="O1006" i="11"/>
  <c r="K1006" i="11" s="1"/>
  <c r="O1855" i="11"/>
  <c r="K1855" i="11" s="1"/>
  <c r="O1994" i="11"/>
  <c r="K1994" i="11" s="1"/>
  <c r="O1973" i="11"/>
  <c r="K1973" i="11" s="1"/>
  <c r="O1947" i="11"/>
  <c r="K1947" i="11" s="1"/>
  <c r="O1969" i="11"/>
  <c r="K1969" i="11" s="1"/>
  <c r="O1961" i="11"/>
  <c r="K1961" i="11" s="1"/>
  <c r="O1913" i="11"/>
  <c r="K1913" i="11" s="1"/>
  <c r="O1986" i="11"/>
  <c r="K1986" i="11" s="1"/>
  <c r="O1922" i="11"/>
  <c r="K1922" i="11" s="1"/>
  <c r="O1905" i="11"/>
  <c r="K1905" i="11" s="1"/>
  <c r="O1856" i="11"/>
  <c r="K1856" i="11" s="1"/>
  <c r="O1840" i="11"/>
  <c r="K1840" i="11" s="1"/>
  <c r="O1363" i="11"/>
  <c r="K1363" i="11" s="1"/>
  <c r="O1351" i="11"/>
  <c r="K1351" i="11" s="1"/>
  <c r="O1101" i="11"/>
  <c r="K1101" i="11" s="1"/>
  <c r="O1071" i="11"/>
  <c r="K1071" i="11" s="1"/>
  <c r="O1054" i="11"/>
  <c r="K1054" i="11" s="1"/>
  <c r="O1026" i="11"/>
  <c r="K1026" i="11" s="1"/>
  <c r="O1014" i="11"/>
  <c r="K1014" i="11" s="1"/>
  <c r="O1001" i="11"/>
  <c r="K1001" i="11" s="1"/>
  <c r="O1863" i="11"/>
  <c r="K1863" i="11" s="1"/>
  <c r="O1786" i="11"/>
  <c r="K1786" i="11" s="1"/>
  <c r="O1716" i="11"/>
  <c r="K1716" i="11" s="1"/>
  <c r="O1939" i="11"/>
  <c r="K1939" i="11" s="1"/>
  <c r="O1998" i="11"/>
  <c r="K1998" i="11" s="1"/>
  <c r="O1948" i="11"/>
  <c r="K1948" i="11" s="1"/>
  <c r="O1935" i="11"/>
  <c r="K1935" i="11" s="1"/>
  <c r="O1893" i="11"/>
  <c r="K1893" i="11" s="1"/>
  <c r="O1880" i="11"/>
  <c r="K1880" i="11" s="1"/>
  <c r="O1872" i="11"/>
  <c r="K1872" i="11" s="1"/>
  <c r="O1835" i="11"/>
  <c r="K1835" i="11" s="1"/>
  <c r="O1787" i="11"/>
  <c r="K1787" i="11" s="1"/>
  <c r="O1756" i="11"/>
  <c r="K1756" i="11" s="1"/>
  <c r="O1494" i="11"/>
  <c r="K1494" i="11" s="1"/>
  <c r="O2002" i="11"/>
  <c r="K2002" i="11" s="1"/>
  <c r="O1974" i="11"/>
  <c r="K1974" i="11" s="1"/>
  <c r="O1966" i="11"/>
  <c r="K1966" i="11" s="1"/>
  <c r="O1957" i="11"/>
  <c r="K1957" i="11" s="1"/>
  <c r="O1931" i="11"/>
  <c r="K1931" i="11" s="1"/>
  <c r="O1918" i="11"/>
  <c r="K1918" i="11" s="1"/>
  <c r="O1901" i="11"/>
  <c r="K1901" i="11" s="1"/>
  <c r="O1897" i="11"/>
  <c r="K1897" i="11" s="1"/>
  <c r="O1884" i="11"/>
  <c r="K1884" i="11" s="1"/>
  <c r="O1869" i="11"/>
  <c r="K1869" i="11" s="1"/>
  <c r="O1860" i="11"/>
  <c r="K1860" i="11" s="1"/>
  <c r="O1844" i="11"/>
  <c r="K1844" i="11" s="1"/>
  <c r="O1813" i="11"/>
  <c r="K1813" i="11" s="1"/>
  <c r="O1800" i="11"/>
  <c r="K1800" i="11" s="1"/>
  <c r="O1783" i="11"/>
  <c r="K1783" i="11" s="1"/>
  <c r="O1769" i="11"/>
  <c r="K1769" i="11" s="1"/>
  <c r="O1725" i="11"/>
  <c r="K1725" i="11" s="1"/>
  <c r="O1705" i="11"/>
  <c r="K1705" i="11" s="1"/>
  <c r="O1697" i="11"/>
  <c r="K1697" i="11" s="1"/>
  <c r="O1678" i="11"/>
  <c r="K1678" i="11" s="1"/>
  <c r="O1674" i="11"/>
  <c r="K1674" i="11" s="1"/>
  <c r="O1624" i="11"/>
  <c r="K1624" i="11" s="1"/>
  <c r="O1616" i="11"/>
  <c r="K1616" i="11" s="1"/>
  <c r="O1608" i="11"/>
  <c r="K1608" i="11" s="1"/>
  <c r="O1565" i="11"/>
  <c r="K1565" i="11" s="1"/>
  <c r="O1556" i="11"/>
  <c r="K1556" i="11" s="1"/>
  <c r="O1544" i="11"/>
  <c r="K1544" i="11" s="1"/>
  <c r="O1533" i="11"/>
  <c r="K1533" i="11" s="1"/>
  <c r="O1522" i="11"/>
  <c r="K1522" i="11" s="1"/>
  <c r="O1519" i="11"/>
  <c r="K1519" i="11" s="1"/>
  <c r="O1515" i="11"/>
  <c r="K1515" i="11" s="1"/>
  <c r="O1497" i="11"/>
  <c r="K1497" i="11" s="1"/>
  <c r="O1490" i="11"/>
  <c r="K1490" i="11" s="1"/>
  <c r="O1482" i="11"/>
  <c r="K1482" i="11" s="1"/>
  <c r="O1474" i="11"/>
  <c r="K1474" i="11" s="1"/>
  <c r="O1447" i="11"/>
  <c r="K1447" i="11" s="1"/>
  <c r="O1433" i="11"/>
  <c r="K1433" i="11" s="1"/>
  <c r="O1405" i="11"/>
  <c r="K1405" i="11" s="1"/>
  <c r="O1392" i="11"/>
  <c r="K1392" i="11" s="1"/>
  <c r="O1380" i="11"/>
  <c r="K1380" i="11" s="1"/>
  <c r="O1330" i="11"/>
  <c r="K1330" i="11" s="1"/>
  <c r="O1320" i="11"/>
  <c r="K1320" i="11" s="1"/>
  <c r="O1315" i="11"/>
  <c r="K1315" i="11" s="1"/>
  <c r="O1306" i="11"/>
  <c r="K1306" i="11" s="1"/>
  <c r="O1289" i="11"/>
  <c r="K1289" i="11" s="1"/>
  <c r="O1271" i="11"/>
  <c r="K1271" i="11" s="1"/>
  <c r="O1258" i="11"/>
  <c r="K1258" i="11" s="1"/>
  <c r="O1254" i="11"/>
  <c r="K1254" i="11" s="1"/>
  <c r="O1213" i="11"/>
  <c r="K1213" i="11" s="1"/>
  <c r="O1209" i="11"/>
  <c r="K1209" i="11" s="1"/>
  <c r="O1157" i="11"/>
  <c r="K1157" i="11" s="1"/>
  <c r="O1136" i="11"/>
  <c r="K1136" i="11" s="1"/>
  <c r="O1120" i="11"/>
  <c r="K1120" i="11" s="1"/>
  <c r="O1041" i="11"/>
  <c r="K1041" i="11" s="1"/>
  <c r="O1033" i="11"/>
  <c r="K1033" i="11" s="1"/>
  <c r="O1002" i="11"/>
  <c r="K1002" i="11" s="1"/>
  <c r="O1591" i="11"/>
  <c r="K1591" i="11" s="1"/>
  <c r="O1471" i="11"/>
  <c r="K1471" i="11" s="1"/>
  <c r="O1214" i="11"/>
  <c r="K1214" i="11" s="1"/>
  <c r="O1145" i="11"/>
  <c r="K1145" i="11" s="1"/>
  <c r="O1102" i="11"/>
  <c r="K1102" i="11" s="1"/>
  <c r="O1064" i="11"/>
  <c r="K1064" i="11" s="1"/>
  <c r="O1061" i="11"/>
  <c r="K1061" i="11" s="1"/>
  <c r="O1030" i="11"/>
  <c r="K1030" i="11" s="1"/>
  <c r="O1015" i="11"/>
  <c r="K1015" i="11" s="1"/>
  <c r="O1007" i="11"/>
  <c r="K1007" i="11" s="1"/>
  <c r="O1788" i="11"/>
  <c r="K1788" i="11" s="1"/>
  <c r="O1765" i="11"/>
  <c r="K1765" i="11" s="1"/>
  <c r="O1752" i="11"/>
  <c r="K1752" i="11" s="1"/>
  <c r="O1744" i="11"/>
  <c r="K1744" i="11" s="1"/>
  <c r="O1740" i="11"/>
  <c r="K1740" i="11" s="1"/>
  <c r="O1430" i="11"/>
  <c r="K1430" i="11" s="1"/>
  <c r="O1427" i="11"/>
  <c r="K1427" i="11" s="1"/>
  <c r="O1388" i="11"/>
  <c r="K1388" i="11" s="1"/>
  <c r="O1376" i="11"/>
  <c r="K1376" i="11" s="1"/>
  <c r="O1368" i="11"/>
  <c r="K1368" i="11" s="1"/>
  <c r="O1354" i="11"/>
  <c r="K1354" i="11" s="1"/>
  <c r="O1343" i="11"/>
  <c r="K1343" i="11" s="1"/>
  <c r="O1336" i="11"/>
  <c r="K1336" i="11" s="1"/>
  <c r="O1311" i="11"/>
  <c r="K1311" i="11" s="1"/>
  <c r="O1259" i="11"/>
  <c r="K1259" i="11" s="1"/>
  <c r="O1255" i="11"/>
  <c r="K1255" i="11" s="1"/>
  <c r="O1251" i="11"/>
  <c r="K1251" i="11" s="1"/>
  <c r="O1239" i="11"/>
  <c r="K1239" i="11" s="1"/>
  <c r="O1232" i="11"/>
  <c r="K1232" i="11" s="1"/>
  <c r="O1186" i="11"/>
  <c r="K1186" i="11" s="1"/>
  <c r="O1180" i="11"/>
  <c r="K1180" i="11" s="1"/>
  <c r="O1154" i="11"/>
  <c r="K1154" i="11" s="1"/>
  <c r="O1149" i="11"/>
  <c r="K1149" i="11" s="1"/>
  <c r="O1141" i="11"/>
  <c r="K1141" i="11" s="1"/>
  <c r="O1132" i="11"/>
  <c r="K1132" i="11" s="1"/>
  <c r="O1129" i="11"/>
  <c r="K1129" i="11" s="1"/>
  <c r="O1109" i="11"/>
  <c r="K1109" i="11" s="1"/>
  <c r="O1075" i="11"/>
  <c r="K1075" i="11" s="1"/>
  <c r="O1046" i="11"/>
  <c r="K1046" i="11" s="1"/>
  <c r="O1042" i="11"/>
  <c r="K1042" i="11" s="1"/>
  <c r="O1019" i="11"/>
  <c r="K1019" i="11" s="1"/>
  <c r="O1003" i="11"/>
  <c r="K1003" i="11" s="1"/>
  <c r="O1885" i="11"/>
  <c r="K1885" i="11" s="1"/>
  <c r="O1870" i="11"/>
  <c r="K1870" i="11" s="1"/>
  <c r="O1861" i="11"/>
  <c r="K1861" i="11" s="1"/>
  <c r="O1841" i="11"/>
  <c r="K1841" i="11" s="1"/>
  <c r="O1833" i="11"/>
  <c r="K1833" i="11" s="1"/>
  <c r="O1823" i="11"/>
  <c r="K1823" i="11" s="1"/>
  <c r="O1814" i="11"/>
  <c r="K1814" i="11" s="1"/>
  <c r="O1806" i="11"/>
  <c r="K1806" i="11" s="1"/>
  <c r="O1770" i="11"/>
  <c r="K1770" i="11" s="1"/>
  <c r="O1761" i="11"/>
  <c r="K1761" i="11" s="1"/>
  <c r="O1730" i="11"/>
  <c r="K1730" i="11" s="1"/>
  <c r="O1706" i="11"/>
  <c r="K1706" i="11" s="1"/>
  <c r="O1686" i="11"/>
  <c r="K1686" i="11" s="1"/>
  <c r="O1675" i="11"/>
  <c r="K1675" i="11" s="1"/>
  <c r="O1672" i="11"/>
  <c r="K1672" i="11" s="1"/>
  <c r="O1656" i="11"/>
  <c r="K1656" i="11" s="1"/>
  <c r="O1646" i="11"/>
  <c r="K1646" i="11" s="1"/>
  <c r="O1625" i="11"/>
  <c r="K1625" i="11" s="1"/>
  <c r="O1621" i="11"/>
  <c r="K1621" i="11" s="1"/>
  <c r="O1600" i="11"/>
  <c r="K1600" i="11" s="1"/>
  <c r="O1596" i="11"/>
  <c r="K1596" i="11" s="1"/>
  <c r="O1569" i="11"/>
  <c r="K1569" i="11" s="1"/>
  <c r="O1545" i="11"/>
  <c r="K1545" i="11" s="1"/>
  <c r="O1534" i="11"/>
  <c r="K1534" i="11" s="1"/>
  <c r="O1531" i="11"/>
  <c r="K1531" i="11" s="1"/>
  <c r="O1527" i="11"/>
  <c r="K1527" i="11" s="1"/>
  <c r="O1495" i="11"/>
  <c r="K1495" i="11" s="1"/>
  <c r="O1486" i="11"/>
  <c r="K1486" i="11" s="1"/>
  <c r="O1485" i="11"/>
  <c r="K1485" i="11" s="1"/>
  <c r="O1479" i="11"/>
  <c r="K1479" i="11" s="1"/>
  <c r="O1449" i="11"/>
  <c r="K1449" i="11" s="1"/>
  <c r="O1438" i="11"/>
  <c r="K1438" i="11" s="1"/>
  <c r="O1434" i="11"/>
  <c r="K1434" i="11" s="1"/>
  <c r="O1423" i="11"/>
  <c r="K1423" i="11" s="1"/>
  <c r="O1406" i="11"/>
  <c r="K1406" i="11" s="1"/>
  <c r="O1401" i="11"/>
  <c r="K1401" i="11" s="1"/>
  <c r="O1373" i="11"/>
  <c r="K1373" i="11" s="1"/>
  <c r="O1340" i="11"/>
  <c r="K1340" i="11" s="1"/>
  <c r="O1244" i="11"/>
  <c r="K1244" i="11" s="1"/>
  <c r="O1211" i="11"/>
  <c r="K1211" i="11" s="1"/>
  <c r="O1202" i="11"/>
  <c r="K1202" i="11" s="1"/>
  <c r="O1183" i="11"/>
  <c r="K1183" i="11" s="1"/>
  <c r="O1179" i="11"/>
  <c r="K1179" i="11" s="1"/>
  <c r="O1171" i="11"/>
  <c r="K1171" i="11" s="1"/>
  <c r="O1118" i="11"/>
  <c r="K1118" i="11" s="1"/>
  <c r="O1113" i="11"/>
  <c r="K1113" i="11" s="1"/>
  <c r="O1103" i="11"/>
  <c r="K1103" i="11" s="1"/>
  <c r="O1099" i="11"/>
  <c r="K1099" i="11" s="1"/>
  <c r="O1095" i="11"/>
  <c r="K1095" i="11" s="1"/>
  <c r="O1087" i="11"/>
  <c r="K1087" i="11" s="1"/>
  <c r="O1079" i="11"/>
  <c r="K1079" i="11" s="1"/>
  <c r="O1068" i="11"/>
  <c r="K1068" i="11" s="1"/>
  <c r="O1065" i="11"/>
  <c r="K1065" i="11" s="1"/>
  <c r="O1058" i="11"/>
  <c r="K1058" i="11" s="1"/>
  <c r="O1038" i="11"/>
  <c r="K1038" i="11" s="1"/>
  <c r="O1034" i="11"/>
  <c r="K1034" i="11" s="1"/>
  <c r="O1858" i="11"/>
  <c r="K1858" i="11" s="1"/>
  <c r="O1849" i="11"/>
  <c r="K1849" i="11" s="1"/>
  <c r="O1819" i="11"/>
  <c r="K1819" i="11" s="1"/>
  <c r="O1807" i="11"/>
  <c r="K1807" i="11" s="1"/>
  <c r="O1801" i="11"/>
  <c r="K1801" i="11" s="1"/>
  <c r="O1798" i="11"/>
  <c r="K1798" i="11" s="1"/>
  <c r="O1771" i="11"/>
  <c r="K1771" i="11" s="1"/>
  <c r="O1735" i="11"/>
  <c r="K1735" i="11" s="1"/>
  <c r="O1731" i="11"/>
  <c r="K1731" i="11" s="1"/>
  <c r="O1722" i="11"/>
  <c r="K1722" i="11" s="1"/>
  <c r="O1719" i="11"/>
  <c r="K1719" i="11" s="1"/>
  <c r="O1698" i="11"/>
  <c r="K1698" i="11" s="1"/>
  <c r="O1683" i="11"/>
  <c r="K1683" i="11" s="1"/>
  <c r="O1679" i="11"/>
  <c r="K1679" i="11" s="1"/>
  <c r="O1652" i="11"/>
  <c r="K1652" i="11" s="1"/>
  <c r="O1639" i="11"/>
  <c r="K1639" i="11" s="1"/>
  <c r="O1638" i="11"/>
  <c r="K1638" i="11" s="1"/>
  <c r="O1634" i="11"/>
  <c r="K1634" i="11" s="1"/>
  <c r="O1609" i="11"/>
  <c r="K1609" i="11" s="1"/>
  <c r="O1579" i="11"/>
  <c r="K1579" i="11" s="1"/>
  <c r="O1574" i="11"/>
  <c r="K1574" i="11" s="1"/>
  <c r="O1566" i="11"/>
  <c r="K1566" i="11" s="1"/>
  <c r="O1557" i="11"/>
  <c r="K1557" i="11" s="1"/>
  <c r="O1538" i="11"/>
  <c r="K1538" i="11" s="1"/>
  <c r="O1516" i="11"/>
  <c r="K1516" i="11" s="1"/>
  <c r="O1512" i="11"/>
  <c r="K1512" i="11" s="1"/>
  <c r="O1491" i="11"/>
  <c r="K1491" i="11" s="1"/>
  <c r="O1487" i="11"/>
  <c r="K1487" i="11" s="1"/>
  <c r="O1468" i="11"/>
  <c r="K1468" i="11" s="1"/>
  <c r="O1441" i="11"/>
  <c r="K1441" i="11" s="1"/>
  <c r="O1260" i="11"/>
  <c r="K1260" i="11" s="1"/>
  <c r="O1240" i="11"/>
  <c r="K1240" i="11" s="1"/>
  <c r="O1159" i="11"/>
  <c r="K1159" i="11" s="1"/>
  <c r="O1025" i="11"/>
  <c r="K1025" i="11" s="1"/>
  <c r="O1710" i="11"/>
  <c r="K1710" i="11" s="1"/>
  <c r="O1676" i="11"/>
  <c r="K1676" i="11" s="1"/>
  <c r="O1252" i="11"/>
  <c r="K1252" i="11" s="1"/>
  <c r="O1222" i="11"/>
  <c r="K1222" i="11" s="1"/>
  <c r="O1200" i="11"/>
  <c r="K1200" i="11" s="1"/>
  <c r="O1096" i="11"/>
  <c r="K1096" i="11" s="1"/>
  <c r="O1070" i="11"/>
  <c r="K1070" i="11" s="1"/>
  <c r="O1043" i="11"/>
  <c r="K1043" i="11" s="1"/>
  <c r="O1008" i="11"/>
  <c r="K1008" i="11" s="1"/>
  <c r="O1627" i="11"/>
  <c r="K1627" i="11" s="1"/>
  <c r="O1606" i="11"/>
  <c r="K1606" i="11" s="1"/>
  <c r="O1601" i="11"/>
  <c r="K1601" i="11" s="1"/>
  <c r="O1509" i="11"/>
  <c r="K1509" i="11" s="1"/>
  <c r="O1502" i="11"/>
  <c r="K1502" i="11" s="1"/>
  <c r="O1472" i="11"/>
  <c r="K1472" i="11" s="1"/>
  <c r="O1453" i="11"/>
  <c r="K1453" i="11" s="1"/>
  <c r="O1428" i="11"/>
  <c r="K1428" i="11" s="1"/>
  <c r="O1425" i="11"/>
  <c r="K1425" i="11" s="1"/>
  <c r="O1417" i="11"/>
  <c r="K1417" i="11" s="1"/>
  <c r="O1378" i="11"/>
  <c r="K1378" i="11" s="1"/>
  <c r="O1374" i="11"/>
  <c r="K1374" i="11" s="1"/>
  <c r="O1352" i="11"/>
  <c r="K1352" i="11" s="1"/>
  <c r="O1337" i="11"/>
  <c r="K1337" i="11" s="1"/>
  <c r="O1287" i="11"/>
  <c r="K1287" i="11" s="1"/>
  <c r="O1272" i="11"/>
  <c r="K1272" i="11" s="1"/>
  <c r="O1268" i="11"/>
  <c r="K1268" i="11" s="1"/>
  <c r="O1082" i="11"/>
  <c r="K1082" i="11" s="1"/>
  <c r="O1020" i="11"/>
  <c r="K1020" i="11" s="1"/>
  <c r="O1017" i="11"/>
  <c r="K1017" i="11" s="1"/>
  <c r="O1005" i="11"/>
  <c r="K1005" i="11" s="1"/>
  <c r="O1960" i="11"/>
  <c r="K1960" i="11" s="1"/>
  <c r="O1938" i="11"/>
  <c r="K1938" i="11" s="1"/>
  <c r="O1925" i="11"/>
  <c r="K1925" i="11" s="1"/>
  <c r="O1920" i="11"/>
  <c r="K1920" i="11" s="1"/>
  <c r="O1916" i="11"/>
  <c r="K1916" i="11" s="1"/>
  <c r="O1912" i="11"/>
  <c r="K1912" i="11" s="1"/>
  <c r="O1907" i="11"/>
  <c r="K1907" i="11" s="1"/>
  <c r="O1895" i="11"/>
  <c r="K1895" i="11" s="1"/>
  <c r="O1891" i="11"/>
  <c r="K1891" i="11" s="1"/>
  <c r="O1875" i="11"/>
  <c r="K1875" i="11" s="1"/>
  <c r="O1867" i="11"/>
  <c r="K1867" i="11" s="1"/>
  <c r="O1842" i="11"/>
  <c r="K1842" i="11" s="1"/>
  <c r="O1802" i="11"/>
  <c r="K1802" i="11" s="1"/>
  <c r="O1795" i="11"/>
  <c r="K1795" i="11" s="1"/>
  <c r="O1736" i="11"/>
  <c r="K1736" i="11" s="1"/>
  <c r="O1723" i="11"/>
  <c r="K1723" i="11" s="1"/>
  <c r="O1699" i="11"/>
  <c r="K1699" i="11" s="1"/>
  <c r="O1692" i="11"/>
  <c r="K1692" i="11" s="1"/>
  <c r="O1669" i="11"/>
  <c r="K1669" i="11" s="1"/>
  <c r="O1657" i="11"/>
  <c r="K1657" i="11" s="1"/>
  <c r="O1644" i="11"/>
  <c r="K1644" i="11" s="1"/>
  <c r="O1597" i="11"/>
  <c r="K1597" i="11" s="1"/>
  <c r="O1576" i="11"/>
  <c r="K1576" i="11" s="1"/>
  <c r="O1570" i="11"/>
  <c r="K1570" i="11" s="1"/>
  <c r="O1567" i="11"/>
  <c r="K1567" i="11" s="1"/>
  <c r="O1546" i="11"/>
  <c r="K1546" i="11" s="1"/>
  <c r="O1543" i="11"/>
  <c r="K1543" i="11" s="1"/>
  <c r="O1528" i="11"/>
  <c r="K1528" i="11" s="1"/>
  <c r="O1524" i="11"/>
  <c r="K1524" i="11" s="1"/>
  <c r="O1513" i="11"/>
  <c r="K1513" i="11" s="1"/>
  <c r="O1488" i="11"/>
  <c r="K1488" i="11" s="1"/>
  <c r="O1469" i="11"/>
  <c r="K1469" i="11" s="1"/>
  <c r="O1461" i="11"/>
  <c r="K1461" i="11" s="1"/>
  <c r="O1454" i="11"/>
  <c r="K1454" i="11" s="1"/>
  <c r="O1446" i="11"/>
  <c r="K1446" i="11" s="1"/>
  <c r="O1442" i="11"/>
  <c r="K1442" i="11" s="1"/>
  <c r="O1439" i="11"/>
  <c r="K1439" i="11" s="1"/>
  <c r="O1421" i="11"/>
  <c r="K1421" i="11" s="1"/>
  <c r="O1341" i="11"/>
  <c r="K1341" i="11" s="1"/>
  <c r="O1295" i="11"/>
  <c r="K1295" i="11" s="1"/>
  <c r="O1249" i="11"/>
  <c r="K1249" i="11" s="1"/>
  <c r="O1226" i="11"/>
  <c r="K1226" i="11" s="1"/>
  <c r="O1216" i="11"/>
  <c r="K1216" i="11" s="1"/>
  <c r="O1208" i="11"/>
  <c r="K1208" i="11" s="1"/>
  <c r="O1126" i="11"/>
  <c r="K1126" i="11" s="1"/>
  <c r="O1115" i="11"/>
  <c r="K1115" i="11" s="1"/>
  <c r="O1111" i="11"/>
  <c r="K1111" i="11" s="1"/>
  <c r="O1104" i="11"/>
  <c r="K1104" i="11" s="1"/>
  <c r="O1066" i="11"/>
  <c r="K1066" i="11" s="1"/>
  <c r="O1059" i="11"/>
  <c r="K1059" i="11" s="1"/>
  <c r="O1035" i="11"/>
  <c r="K1035" i="11" s="1"/>
  <c r="O1028" i="11"/>
  <c r="K1028" i="11" s="1"/>
  <c r="W1963" i="11"/>
  <c r="O1968" i="11"/>
  <c r="O1990" i="11"/>
  <c r="O1982" i="11"/>
  <c r="W1975" i="11"/>
  <c r="W1977" i="11"/>
  <c r="W1965" i="11"/>
  <c r="W1953" i="11"/>
  <c r="W1941" i="11"/>
  <c r="W1929" i="11"/>
  <c r="W1917" i="11"/>
  <c r="W1951" i="11"/>
  <c r="O1899" i="11"/>
  <c r="W1894" i="11"/>
  <c r="K1857" i="11"/>
  <c r="K1894" i="11"/>
  <c r="O1890" i="11"/>
  <c r="O1817" i="11"/>
  <c r="O1781" i="11"/>
  <c r="W1788" i="11"/>
  <c r="O1812" i="11"/>
  <c r="W1787" i="11"/>
  <c r="W1763" i="11"/>
  <c r="O1805" i="11"/>
  <c r="O1821" i="11"/>
  <c r="W1811" i="11"/>
  <c r="W1800" i="11"/>
  <c r="O1794" i="11"/>
  <c r="O1818" i="11"/>
  <c r="W1799" i="11"/>
  <c r="O1793" i="11"/>
  <c r="W1775" i="11"/>
  <c r="O1728" i="11"/>
  <c r="O1743" i="11"/>
  <c r="O1738" i="11"/>
  <c r="K1718" i="11"/>
  <c r="W1721" i="11"/>
  <c r="O1715" i="11"/>
  <c r="O1726" i="11"/>
  <c r="O1721" i="11"/>
  <c r="O1714" i="11"/>
  <c r="W1723" i="11"/>
  <c r="W1709" i="11"/>
  <c r="W1735" i="11"/>
  <c r="O1733" i="11"/>
  <c r="W1720" i="11"/>
  <c r="K1713" i="11"/>
  <c r="K1703" i="11"/>
  <c r="O1655" i="11"/>
  <c r="O1643" i="11"/>
  <c r="O1660" i="11"/>
  <c r="O1649" i="11"/>
  <c r="W1637" i="11"/>
  <c r="O1667" i="11"/>
  <c r="W1659" i="11"/>
  <c r="W1647" i="11"/>
  <c r="O1666" i="11"/>
  <c r="O1664" i="11"/>
  <c r="W1643" i="11"/>
  <c r="K1631" i="11"/>
  <c r="W1625" i="11"/>
  <c r="K1604" i="11"/>
  <c r="K1595" i="11"/>
  <c r="O1630" i="11"/>
  <c r="O1661" i="11"/>
  <c r="W1649" i="11"/>
  <c r="O1619" i="11"/>
  <c r="W1672" i="11"/>
  <c r="K1626" i="11"/>
  <c r="W1635" i="11"/>
  <c r="W1623" i="11"/>
  <c r="W1611" i="11"/>
  <c r="W1599" i="11"/>
  <c r="K1506" i="11"/>
  <c r="O1573" i="11"/>
  <c r="W1556" i="11"/>
  <c r="W1582" i="11"/>
  <c r="W1568" i="11"/>
  <c r="O1562" i="11"/>
  <c r="O1550" i="11"/>
  <c r="O1575" i="11"/>
  <c r="W1567" i="11"/>
  <c r="W1581" i="11"/>
  <c r="K1480" i="11"/>
  <c r="O1501" i="11"/>
  <c r="K1456" i="11"/>
  <c r="W1489" i="11"/>
  <c r="O1445" i="11"/>
  <c r="O1457" i="11"/>
  <c r="O1448" i="11"/>
  <c r="W1445" i="11"/>
  <c r="O1451" i="11"/>
  <c r="W1446" i="11"/>
  <c r="W1440" i="11"/>
  <c r="K1452" i="11"/>
  <c r="W1428" i="11"/>
  <c r="W1416" i="11"/>
  <c r="W1375" i="11"/>
  <c r="W1410" i="11"/>
  <c r="W1406" i="11"/>
  <c r="O1400" i="11"/>
  <c r="O1398" i="11"/>
  <c r="K1379" i="11"/>
  <c r="O1399" i="11"/>
  <c r="O1375" i="11"/>
  <c r="O1386" i="11"/>
  <c r="O1411" i="11"/>
  <c r="W1381" i="11"/>
  <c r="O1404" i="11"/>
  <c r="W1397" i="11"/>
  <c r="W1398" i="11"/>
  <c r="O1381" i="11"/>
  <c r="W1409" i="11"/>
  <c r="W1399" i="11"/>
  <c r="W1387" i="11"/>
  <c r="W1386" i="11"/>
  <c r="W1374" i="11"/>
  <c r="W1365" i="11"/>
  <c r="O1364" i="11"/>
  <c r="W1358" i="11"/>
  <c r="O1370" i="11"/>
  <c r="W1347" i="11"/>
  <c r="W1353" i="11"/>
  <c r="W1331" i="11"/>
  <c r="O1347" i="11"/>
  <c r="W1363" i="11"/>
  <c r="O1353" i="11"/>
  <c r="W1346" i="11"/>
  <c r="W1341" i="11"/>
  <c r="W1336" i="11"/>
  <c r="W1364" i="11"/>
  <c r="W1334" i="11"/>
  <c r="O1322" i="11"/>
  <c r="O1300" i="11"/>
  <c r="O1309" i="11"/>
  <c r="O1305" i="11"/>
  <c r="W1316" i="11"/>
  <c r="O1328" i="11"/>
  <c r="O1321" i="11"/>
  <c r="O1316" i="11"/>
  <c r="O1333" i="11"/>
  <c r="W1326" i="11"/>
  <c r="O1298" i="11"/>
  <c r="O1327" i="11"/>
  <c r="W1321" i="11"/>
  <c r="W1300" i="11"/>
  <c r="O1280" i="11"/>
  <c r="W1298" i="11"/>
  <c r="O1285" i="11"/>
  <c r="W1286" i="11"/>
  <c r="O1279" i="11"/>
  <c r="O1291" i="11"/>
  <c r="W1274" i="11"/>
  <c r="K1276" i="11"/>
  <c r="W1280" i="11"/>
  <c r="O1297" i="11"/>
  <c r="O1292" i="11"/>
  <c r="W1285" i="11"/>
  <c r="O1273" i="11"/>
  <c r="W1272" i="11"/>
  <c r="W1258" i="11"/>
  <c r="W1249" i="11"/>
  <c r="W1251" i="11"/>
  <c r="W1239" i="11"/>
  <c r="W1262" i="11"/>
  <c r="O1235" i="11"/>
  <c r="W1250" i="11"/>
  <c r="O1257" i="11"/>
  <c r="O1245" i="11"/>
  <c r="O1221" i="11"/>
  <c r="O1264" i="11"/>
  <c r="W1261" i="11"/>
  <c r="W1234" i="11"/>
  <c r="O1219" i="11"/>
  <c r="O1212" i="11"/>
  <c r="O1237" i="11"/>
  <c r="O1224" i="11"/>
  <c r="W1229" i="11"/>
  <c r="K1227" i="11"/>
  <c r="W1199" i="11"/>
  <c r="O1228" i="11"/>
  <c r="W1217" i="11"/>
  <c r="W1228" i="11"/>
  <c r="W1218" i="11"/>
  <c r="W1194" i="11"/>
  <c r="O1201" i="11"/>
  <c r="O1190" i="11"/>
  <c r="O1181" i="11"/>
  <c r="O1195" i="11"/>
  <c r="O1197" i="11"/>
  <c r="O1189" i="11"/>
  <c r="O1182" i="11"/>
  <c r="K1163" i="11"/>
  <c r="W1173" i="11"/>
  <c r="O1162" i="11"/>
  <c r="W1160" i="11"/>
  <c r="O1155" i="11"/>
  <c r="O1153" i="11"/>
  <c r="K1172" i="11"/>
  <c r="O1165" i="11"/>
  <c r="K1164" i="11"/>
  <c r="O1161" i="11"/>
  <c r="W1148" i="11"/>
  <c r="O1173" i="11"/>
  <c r="O1167" i="11"/>
  <c r="W1165" i="11"/>
  <c r="W1154" i="11"/>
  <c r="W1131" i="11"/>
  <c r="O1124" i="11"/>
  <c r="O1137" i="11"/>
  <c r="O1125" i="11"/>
  <c r="O1131" i="11"/>
  <c r="W1118" i="11"/>
  <c r="W1117" i="11"/>
  <c r="W1105" i="11"/>
  <c r="O1091" i="11"/>
  <c r="O1090" i="11"/>
  <c r="W1089" i="11"/>
  <c r="O1056" i="11"/>
  <c r="O1051" i="11"/>
  <c r="W1037" i="11"/>
  <c r="W1025" i="11"/>
  <c r="W1011" i="11"/>
  <c r="W999" i="11"/>
  <c r="W1020" i="11"/>
  <c r="W1008" i="11"/>
  <c r="AO2" i="11"/>
  <c r="R3" i="19"/>
  <c r="R4" i="19" s="1"/>
  <c r="B3" i="19"/>
  <c r="S2" i="19"/>
  <c r="R2" i="19"/>
  <c r="Q3" i="20"/>
  <c r="R3" i="20" s="1"/>
  <c r="B3" i="20"/>
  <c r="R2" i="20"/>
  <c r="Q2" i="20"/>
  <c r="K1124" i="11" l="1"/>
  <c r="K1292" i="11"/>
  <c r="K1291" i="11"/>
  <c r="K1298" i="11"/>
  <c r="K1321" i="11"/>
  <c r="K1322" i="11"/>
  <c r="K1457" i="11"/>
  <c r="K1573" i="11"/>
  <c r="K1714" i="11"/>
  <c r="K1743" i="11"/>
  <c r="K1817" i="11"/>
  <c r="K1264" i="11"/>
  <c r="K1328" i="11"/>
  <c r="K1445" i="11"/>
  <c r="K1550" i="11"/>
  <c r="K1630" i="11"/>
  <c r="K1667" i="11"/>
  <c r="K1733" i="11"/>
  <c r="K1899" i="11"/>
  <c r="K1182" i="11"/>
  <c r="K1228" i="11"/>
  <c r="K1224" i="11"/>
  <c r="K1051" i="11"/>
  <c r="K1167" i="11"/>
  <c r="K1153" i="11"/>
  <c r="K1237" i="11"/>
  <c r="K1221" i="11"/>
  <c r="K1305" i="11"/>
  <c r="K1381" i="11"/>
  <c r="K1404" i="11"/>
  <c r="K1386" i="11"/>
  <c r="K1721" i="11"/>
  <c r="K1990" i="11"/>
  <c r="K1155" i="11"/>
  <c r="K1195" i="11"/>
  <c r="K1726" i="11"/>
  <c r="K1728" i="11"/>
  <c r="K1353" i="11"/>
  <c r="K1451" i="11"/>
  <c r="K1968" i="11"/>
  <c r="K1189" i="11"/>
  <c r="K1212" i="11"/>
  <c r="K1297" i="11"/>
  <c r="K1285" i="11"/>
  <c r="K1280" i="11"/>
  <c r="K1448" i="11"/>
  <c r="K1793" i="11"/>
  <c r="K1125" i="11"/>
  <c r="K1161" i="11"/>
  <c r="K1197" i="11"/>
  <c r="K1219" i="11"/>
  <c r="K1273" i="11"/>
  <c r="K1333" i="11"/>
  <c r="K1649" i="11"/>
  <c r="K1821" i="11"/>
  <c r="K1812" i="11"/>
  <c r="K1781" i="11"/>
  <c r="K1173" i="11"/>
  <c r="K1201" i="11"/>
  <c r="K1300" i="11"/>
  <c r="K1619" i="11"/>
  <c r="K1664" i="11"/>
  <c r="K1643" i="11"/>
  <c r="K1715" i="11"/>
  <c r="K1056" i="11"/>
  <c r="K1137" i="11"/>
  <c r="K1165" i="11"/>
  <c r="K1181" i="11"/>
  <c r="K1370" i="11"/>
  <c r="K1364" i="11"/>
  <c r="K1375" i="11"/>
  <c r="K1398" i="11"/>
  <c r="K1501" i="11"/>
  <c r="K1666" i="11"/>
  <c r="K1655" i="11"/>
  <c r="K1890" i="11"/>
  <c r="K1982" i="11"/>
  <c r="K1400" i="11"/>
  <c r="K1562" i="11"/>
  <c r="K1090" i="11"/>
  <c r="K1190" i="11"/>
  <c r="K1279" i="11"/>
  <c r="K1327" i="11"/>
  <c r="K1411" i="11"/>
  <c r="K1399" i="11"/>
  <c r="K1738" i="11"/>
  <c r="K1794" i="11"/>
  <c r="K1805" i="11"/>
  <c r="K1162" i="11"/>
  <c r="K1245" i="11"/>
  <c r="K1235" i="11"/>
  <c r="K1091" i="11"/>
  <c r="K1131" i="11"/>
  <c r="K1257" i="11"/>
  <c r="K1316" i="11"/>
  <c r="K1309" i="11"/>
  <c r="K1347" i="11"/>
  <c r="K1575" i="11"/>
  <c r="K1661" i="11"/>
  <c r="K1660" i="11"/>
  <c r="K1818" i="11"/>
  <c r="X3" i="19"/>
  <c r="Y3" i="19" s="1"/>
  <c r="R5" i="19"/>
  <c r="S4" i="19"/>
  <c r="S3" i="19"/>
  <c r="Q4" i="20"/>
  <c r="Q5" i="20" s="1"/>
  <c r="Q6" i="20" s="1"/>
  <c r="P3" i="20"/>
  <c r="S3" i="20"/>
  <c r="U3" i="20" s="1"/>
  <c r="T3" i="20" s="1"/>
  <c r="AA3" i="19" l="1"/>
  <c r="AB3" i="19" s="1"/>
  <c r="Z3" i="19"/>
  <c r="X4" i="19"/>
  <c r="Z4" i="19" s="1"/>
  <c r="Q4" i="19"/>
  <c r="V4" i="19"/>
  <c r="U4" i="19" s="1"/>
  <c r="T4" i="19"/>
  <c r="T3" i="19"/>
  <c r="V3" i="19"/>
  <c r="U3" i="19" s="1"/>
  <c r="Q3" i="19"/>
  <c r="R6" i="19"/>
  <c r="S5" i="19"/>
  <c r="R4" i="20"/>
  <c r="S4" i="20" s="1"/>
  <c r="R5" i="20"/>
  <c r="S5" i="20" s="1"/>
  <c r="H3" i="20"/>
  <c r="Q7" i="20"/>
  <c r="R6" i="20"/>
  <c r="C3" i="20" a="1"/>
  <c r="C3" i="20" s="1"/>
  <c r="X5" i="19" l="1"/>
  <c r="AA4" i="19"/>
  <c r="AB4" i="19" s="1"/>
  <c r="Y4" i="19"/>
  <c r="P5" i="20"/>
  <c r="U5" i="20"/>
  <c r="T5" i="20" s="1"/>
  <c r="U4" i="20"/>
  <c r="T4" i="20" s="1"/>
  <c r="P4" i="20"/>
  <c r="C4" i="20" s="1" a="1"/>
  <c r="C4" i="20" s="1"/>
  <c r="AA5" i="19"/>
  <c r="AB5" i="19" s="1"/>
  <c r="X6" i="19"/>
  <c r="Y5" i="19"/>
  <c r="Z5" i="19"/>
  <c r="Q5" i="19"/>
  <c r="T5" i="19"/>
  <c r="V5" i="19"/>
  <c r="U5" i="19" s="1"/>
  <c r="R7" i="19"/>
  <c r="S6" i="19"/>
  <c r="P6" i="20"/>
  <c r="S6" i="20"/>
  <c r="U6" i="20" s="1"/>
  <c r="T6" i="20" s="1"/>
  <c r="Q8" i="20"/>
  <c r="R7" i="20"/>
  <c r="B4" i="20" l="1" a="1"/>
  <c r="B4" i="20" s="1"/>
  <c r="H4" i="20" s="1"/>
  <c r="Y6" i="19"/>
  <c r="AA6" i="19"/>
  <c r="AB6" i="19" s="1"/>
  <c r="X7" i="19"/>
  <c r="Z6" i="19"/>
  <c r="Q6" i="19"/>
  <c r="V6" i="19"/>
  <c r="U6" i="19" s="1"/>
  <c r="T6" i="19"/>
  <c r="R8" i="19"/>
  <c r="S7" i="19"/>
  <c r="P7" i="20"/>
  <c r="S7" i="20"/>
  <c r="U7" i="20"/>
  <c r="T7" i="20" s="1"/>
  <c r="R8" i="20"/>
  <c r="Q9" i="20"/>
  <c r="B5" i="20" l="1" a="1"/>
  <c r="B5" i="20" s="1"/>
  <c r="C6" i="20" s="1" a="1"/>
  <c r="C6" i="20" s="1"/>
  <c r="C5" i="20" a="1"/>
  <c r="C5" i="20" s="1"/>
  <c r="AA7" i="19"/>
  <c r="AB7" i="19" s="1"/>
  <c r="Z7" i="19"/>
  <c r="Y7" i="19"/>
  <c r="Q7" i="19"/>
  <c r="V7" i="19"/>
  <c r="U7" i="19" s="1"/>
  <c r="T7" i="19"/>
  <c r="R9" i="19"/>
  <c r="S8" i="19"/>
  <c r="Q10" i="20"/>
  <c r="R9" i="20"/>
  <c r="P8" i="20"/>
  <c r="S8" i="20"/>
  <c r="U8" i="20"/>
  <c r="T8" i="20" s="1"/>
  <c r="H5" i="20" l="1"/>
  <c r="B6" i="20" a="1"/>
  <c r="B6" i="20" s="1"/>
  <c r="S9" i="19"/>
  <c r="R10" i="19"/>
  <c r="V8" i="19"/>
  <c r="U8" i="19" s="1"/>
  <c r="T8" i="19"/>
  <c r="Q8" i="19"/>
  <c r="R10" i="20"/>
  <c r="Q11" i="20"/>
  <c r="S9" i="20"/>
  <c r="U9" i="20" s="1"/>
  <c r="T9" i="20" s="1"/>
  <c r="P9" i="20"/>
  <c r="C7" i="20" l="1" a="1"/>
  <c r="C7" i="20" s="1"/>
  <c r="B7" i="20" a="1"/>
  <c r="B7" i="20" s="1"/>
  <c r="H6" i="20"/>
  <c r="R11" i="19"/>
  <c r="S10" i="19"/>
  <c r="T9" i="19"/>
  <c r="V9" i="19"/>
  <c r="U9" i="19" s="1"/>
  <c r="Q9" i="19"/>
  <c r="Q12" i="20"/>
  <c r="R11" i="20"/>
  <c r="S10" i="20"/>
  <c r="U10" i="20" s="1"/>
  <c r="T10" i="20" s="1"/>
  <c r="P10" i="20"/>
  <c r="B8" i="20" l="1" a="1"/>
  <c r="B8" i="20" s="1"/>
  <c r="C8" i="20" a="1"/>
  <c r="C8" i="20" s="1"/>
  <c r="H7" i="20"/>
  <c r="T10" i="19"/>
  <c r="Q10" i="19"/>
  <c r="V10" i="19"/>
  <c r="U10" i="19" s="1"/>
  <c r="R12" i="19"/>
  <c r="S11" i="19"/>
  <c r="Q13" i="20"/>
  <c r="R12" i="20"/>
  <c r="S11" i="20"/>
  <c r="U11" i="20"/>
  <c r="T11" i="20" s="1"/>
  <c r="P11" i="20"/>
  <c r="B9" i="20" l="1" a="1"/>
  <c r="B9" i="20" s="1"/>
  <c r="H8" i="20"/>
  <c r="C9" i="20" a="1"/>
  <c r="C9" i="20" s="1"/>
  <c r="Q11" i="19"/>
  <c r="V11" i="19"/>
  <c r="U11" i="19" s="1"/>
  <c r="T11" i="19"/>
  <c r="R13" i="19"/>
  <c r="S12" i="19"/>
  <c r="S12" i="20"/>
  <c r="U12" i="20"/>
  <c r="T12" i="20" s="1"/>
  <c r="P12" i="20"/>
  <c r="Q14" i="20"/>
  <c r="R13" i="20"/>
  <c r="H9" i="20" l="1"/>
  <c r="B10" i="20" a="1"/>
  <c r="B10" i="20" s="1"/>
  <c r="C10" i="20" a="1"/>
  <c r="C10" i="20" s="1"/>
  <c r="Q12" i="19"/>
  <c r="T12" i="19"/>
  <c r="V12" i="19" s="1"/>
  <c r="U12" i="19" s="1"/>
  <c r="S13" i="19"/>
  <c r="R14" i="19"/>
  <c r="P13" i="20"/>
  <c r="S13" i="20"/>
  <c r="U13" i="20" s="1"/>
  <c r="T13" i="20" s="1"/>
  <c r="R14" i="20"/>
  <c r="Q15" i="20"/>
  <c r="C11" i="20" l="1" a="1"/>
  <c r="C11" i="20" s="1"/>
  <c r="H10" i="20"/>
  <c r="B11" i="20" a="1"/>
  <c r="B11" i="20" s="1"/>
  <c r="R15" i="19"/>
  <c r="S14" i="19"/>
  <c r="Q13" i="19"/>
  <c r="T13" i="19"/>
  <c r="V13" i="19" s="1"/>
  <c r="U13" i="19" s="1"/>
  <c r="R15" i="20"/>
  <c r="Q16" i="20"/>
  <c r="P14" i="20"/>
  <c r="S14" i="20"/>
  <c r="U14" i="20" s="1"/>
  <c r="T14" i="20" s="1"/>
  <c r="C12" i="20" l="1" a="1"/>
  <c r="C12" i="20" s="1"/>
  <c r="B12" i="20" a="1"/>
  <c r="B12" i="20" s="1"/>
  <c r="H11" i="20"/>
  <c r="T14" i="19"/>
  <c r="V14" i="19"/>
  <c r="U14" i="19" s="1"/>
  <c r="Q14" i="19"/>
  <c r="R16" i="19"/>
  <c r="S15" i="19"/>
  <c r="P15" i="20"/>
  <c r="S15" i="20"/>
  <c r="U15" i="20" s="1"/>
  <c r="T15" i="20" s="1"/>
  <c r="Q17" i="20"/>
  <c r="R16" i="20"/>
  <c r="B13" i="20" l="1" a="1"/>
  <c r="B13" i="20" s="1"/>
  <c r="H12" i="20"/>
  <c r="C13" i="20" a="1"/>
  <c r="C13" i="20" s="1"/>
  <c r="V15" i="19"/>
  <c r="U15" i="19" s="1"/>
  <c r="T15" i="19"/>
  <c r="Q15" i="19"/>
  <c r="R17" i="19"/>
  <c r="S16" i="19"/>
  <c r="S16" i="20"/>
  <c r="U16" i="20" s="1"/>
  <c r="T16" i="20" s="1"/>
  <c r="P16" i="20"/>
  <c r="Q18" i="20"/>
  <c r="R17" i="20"/>
  <c r="B14" i="20" l="1" a="1"/>
  <c r="B14" i="20" s="1"/>
  <c r="H13" i="20"/>
  <c r="C14" i="20" a="1"/>
  <c r="C14" i="20" s="1"/>
  <c r="T16" i="19"/>
  <c r="V16" i="19"/>
  <c r="U16" i="19" s="1"/>
  <c r="Q16" i="19"/>
  <c r="S17" i="19"/>
  <c r="R18" i="19"/>
  <c r="S17" i="20"/>
  <c r="U17" i="20" s="1"/>
  <c r="T17" i="20" s="1"/>
  <c r="P17" i="20"/>
  <c r="Q19" i="20"/>
  <c r="R18" i="20"/>
  <c r="C15" i="20" l="1" a="1"/>
  <c r="C15" i="20" s="1"/>
  <c r="B15" i="20" a="1"/>
  <c r="B15" i="20" s="1"/>
  <c r="H14" i="20"/>
  <c r="S18" i="19"/>
  <c r="R19" i="19"/>
  <c r="T17" i="19"/>
  <c r="Q17" i="19"/>
  <c r="V17" i="19"/>
  <c r="U17" i="19" s="1"/>
  <c r="P18" i="20"/>
  <c r="S18" i="20"/>
  <c r="U18" i="20"/>
  <c r="T18" i="20" s="1"/>
  <c r="Q20" i="20"/>
  <c r="R19" i="20"/>
  <c r="C16" i="20" l="1" a="1"/>
  <c r="C16" i="20" s="1"/>
  <c r="H15" i="20"/>
  <c r="B16" i="20" a="1"/>
  <c r="B16" i="20" s="1"/>
  <c r="R20" i="19"/>
  <c r="S19" i="19"/>
  <c r="Q18" i="19"/>
  <c r="V18" i="19"/>
  <c r="U18" i="19" s="1"/>
  <c r="T18" i="19"/>
  <c r="P19" i="20"/>
  <c r="U19" i="20"/>
  <c r="T19" i="20" s="1"/>
  <c r="S19" i="20"/>
  <c r="R20" i="20"/>
  <c r="Q21" i="20"/>
  <c r="B17" i="20" l="1" a="1"/>
  <c r="B17" i="20" s="1"/>
  <c r="H16" i="20"/>
  <c r="C17" i="20" a="1"/>
  <c r="C17" i="20" s="1"/>
  <c r="Q19" i="19"/>
  <c r="T19" i="19"/>
  <c r="V19" i="19" s="1"/>
  <c r="U19" i="19" s="1"/>
  <c r="S20" i="19"/>
  <c r="R21" i="19"/>
  <c r="Q22" i="20"/>
  <c r="R21" i="20"/>
  <c r="P20" i="20"/>
  <c r="S20" i="20"/>
  <c r="U20" i="20" s="1"/>
  <c r="T20" i="20" s="1"/>
  <c r="C18" i="20" l="1" a="1"/>
  <c r="C18" i="20" s="1"/>
  <c r="B18" i="20" a="1"/>
  <c r="B18" i="20" s="1"/>
  <c r="H17" i="20"/>
  <c r="R22" i="19"/>
  <c r="S21" i="19"/>
  <c r="V20" i="19"/>
  <c r="U20" i="19" s="1"/>
  <c r="T20" i="19"/>
  <c r="Q20" i="19"/>
  <c r="S21" i="20"/>
  <c r="U21" i="20" s="1"/>
  <c r="T21" i="20" s="1"/>
  <c r="P21" i="20"/>
  <c r="R22" i="20"/>
  <c r="Q23" i="20"/>
  <c r="C19" i="20" l="1" a="1"/>
  <c r="C19" i="20" s="1"/>
  <c r="B19" i="20" a="1"/>
  <c r="B19" i="20" s="1"/>
  <c r="H18" i="20"/>
  <c r="T21" i="19"/>
  <c r="V21" i="19"/>
  <c r="U21" i="19" s="1"/>
  <c r="Q21" i="19"/>
  <c r="S22" i="19"/>
  <c r="R23" i="19"/>
  <c r="Q24" i="20"/>
  <c r="R23" i="20"/>
  <c r="S22" i="20"/>
  <c r="U22" i="20" s="1"/>
  <c r="T22" i="20" s="1"/>
  <c r="P22" i="20"/>
  <c r="H19" i="20" l="1"/>
  <c r="B20" i="20" a="1"/>
  <c r="B20" i="20" s="1"/>
  <c r="C20" i="20" a="1"/>
  <c r="C20" i="20" s="1"/>
  <c r="R24" i="19"/>
  <c r="S23" i="19"/>
  <c r="V22" i="19"/>
  <c r="U22" i="19" s="1"/>
  <c r="T22" i="19"/>
  <c r="Q22" i="19"/>
  <c r="S23" i="20"/>
  <c r="U23" i="20" s="1"/>
  <c r="T23" i="20" s="1"/>
  <c r="P23" i="20"/>
  <c r="Q25" i="20"/>
  <c r="R24" i="20"/>
  <c r="H20" i="20" l="1"/>
  <c r="C21" i="20" a="1"/>
  <c r="C21" i="20" s="1"/>
  <c r="B21" i="20" a="1"/>
  <c r="B21" i="20" s="1"/>
  <c r="T23" i="19"/>
  <c r="V23" i="19"/>
  <c r="U23" i="19" s="1"/>
  <c r="Q23" i="19"/>
  <c r="S24" i="19"/>
  <c r="R25" i="19"/>
  <c r="S24" i="20"/>
  <c r="P24" i="20"/>
  <c r="U24" i="20"/>
  <c r="T24" i="20" s="1"/>
  <c r="Q26" i="20"/>
  <c r="R25" i="20"/>
  <c r="H21" i="20" l="1"/>
  <c r="C22" i="20" a="1"/>
  <c r="C22" i="20" s="1"/>
  <c r="B22" i="20" a="1"/>
  <c r="B22" i="20" s="1"/>
  <c r="R26" i="19"/>
  <c r="S25" i="19"/>
  <c r="Q24" i="19"/>
  <c r="T24" i="19"/>
  <c r="V24" i="19" s="1"/>
  <c r="U24" i="19" s="1"/>
  <c r="P25" i="20"/>
  <c r="S25" i="20"/>
  <c r="U25" i="20" s="1"/>
  <c r="T25" i="20" s="1"/>
  <c r="Q27" i="20"/>
  <c r="R26" i="20"/>
  <c r="C23" i="20" l="1" a="1"/>
  <c r="C23" i="20" s="1"/>
  <c r="H22" i="20"/>
  <c r="B23" i="20" a="1"/>
  <c r="B23" i="20" s="1"/>
  <c r="T25" i="19"/>
  <c r="V25" i="19" s="1"/>
  <c r="U25" i="19" s="1"/>
  <c r="Q25" i="19"/>
  <c r="S26" i="19"/>
  <c r="R27" i="19"/>
  <c r="P26" i="20"/>
  <c r="S26" i="20"/>
  <c r="U26" i="20" s="1"/>
  <c r="T26" i="20" s="1"/>
  <c r="R27" i="20"/>
  <c r="Q28" i="20"/>
  <c r="C24" i="20" l="1" a="1"/>
  <c r="C24" i="20" s="1"/>
  <c r="B24" i="20" a="1"/>
  <c r="B24" i="20" s="1"/>
  <c r="H23" i="20"/>
  <c r="R28" i="19"/>
  <c r="S27" i="19"/>
  <c r="V26" i="19"/>
  <c r="U26" i="19" s="1"/>
  <c r="Q26" i="19"/>
  <c r="T26" i="19"/>
  <c r="Q29" i="20"/>
  <c r="R28" i="20"/>
  <c r="P27" i="20"/>
  <c r="S27" i="20"/>
  <c r="U27" i="20" s="1"/>
  <c r="T27" i="20" s="1"/>
  <c r="B25" i="20" l="1" a="1"/>
  <c r="B25" i="20" s="1"/>
  <c r="H24" i="20"/>
  <c r="C25" i="20" a="1"/>
  <c r="C25" i="20" s="1"/>
  <c r="V27" i="19"/>
  <c r="U27" i="19" s="1"/>
  <c r="T27" i="19"/>
  <c r="Q27" i="19"/>
  <c r="R29" i="19"/>
  <c r="S28" i="19"/>
  <c r="S28" i="20"/>
  <c r="P28" i="20"/>
  <c r="U28" i="20"/>
  <c r="T28" i="20" s="1"/>
  <c r="Q30" i="20"/>
  <c r="R29" i="20"/>
  <c r="B26" i="20" l="1" a="1"/>
  <c r="B26" i="20" s="1"/>
  <c r="C26" i="20" a="1"/>
  <c r="C26" i="20" s="1"/>
  <c r="H25" i="20"/>
  <c r="Q28" i="19"/>
  <c r="V28" i="19"/>
  <c r="U28" i="19" s="1"/>
  <c r="T28" i="19"/>
  <c r="S29" i="19"/>
  <c r="R30" i="19"/>
  <c r="S29" i="20"/>
  <c r="U29" i="20" s="1"/>
  <c r="T29" i="20" s="1"/>
  <c r="P29" i="20"/>
  <c r="Q31" i="20"/>
  <c r="R30" i="20"/>
  <c r="B27" i="20" l="1" a="1"/>
  <c r="B27" i="20" s="1"/>
  <c r="H26" i="20"/>
  <c r="C27" i="20" a="1"/>
  <c r="C27" i="20" s="1"/>
  <c r="S30" i="19"/>
  <c r="R31" i="19"/>
  <c r="Q29" i="19"/>
  <c r="T29" i="19"/>
  <c r="V29" i="19"/>
  <c r="U29" i="19" s="1"/>
  <c r="P30" i="20"/>
  <c r="S30" i="20"/>
  <c r="U30" i="20" s="1"/>
  <c r="T30" i="20" s="1"/>
  <c r="Q32" i="20"/>
  <c r="R31" i="20"/>
  <c r="H27" i="20" l="1"/>
  <c r="C28" i="20" a="1"/>
  <c r="C28" i="20" s="1"/>
  <c r="B28" i="20" a="1"/>
  <c r="B28" i="20" s="1"/>
  <c r="R32" i="19"/>
  <c r="S31" i="19"/>
  <c r="Q30" i="19"/>
  <c r="V30" i="19"/>
  <c r="U30" i="19" s="1"/>
  <c r="T30" i="19"/>
  <c r="P31" i="20"/>
  <c r="S31" i="20"/>
  <c r="U31" i="20" s="1"/>
  <c r="T31" i="20" s="1"/>
  <c r="Q33" i="20"/>
  <c r="R33" i="20" s="1"/>
  <c r="R32" i="20"/>
  <c r="H28" i="20" l="1"/>
  <c r="C29" i="20" a="1"/>
  <c r="C29" i="20" s="1"/>
  <c r="B29" i="20" a="1"/>
  <c r="B29" i="20" s="1"/>
  <c r="T31" i="19"/>
  <c r="V31" i="19"/>
  <c r="U31" i="19" s="1"/>
  <c r="Q31" i="19"/>
  <c r="R33" i="19"/>
  <c r="S33" i="19" s="1"/>
  <c r="S32" i="19"/>
  <c r="S33" i="20"/>
  <c r="U33" i="20" s="1"/>
  <c r="T33" i="20" s="1"/>
  <c r="P33" i="20"/>
  <c r="P32" i="20"/>
  <c r="S32" i="20"/>
  <c r="U32" i="20" s="1"/>
  <c r="T32" i="20" s="1"/>
  <c r="C30" i="20" l="1" a="1"/>
  <c r="C30" i="20" s="1"/>
  <c r="B30" i="20" a="1"/>
  <c r="B30" i="20" s="1"/>
  <c r="H29" i="20"/>
  <c r="V32" i="19"/>
  <c r="U32" i="19" s="1"/>
  <c r="Q32" i="19"/>
  <c r="T32" i="19"/>
  <c r="T33" i="19"/>
  <c r="Q33" i="19"/>
  <c r="V33" i="19"/>
  <c r="U33" i="19" s="1"/>
  <c r="H30" i="20" l="1"/>
  <c r="C31" i="20" a="1"/>
  <c r="C31" i="20" s="1"/>
  <c r="B31" i="20" a="1"/>
  <c r="B31" i="20" s="1"/>
  <c r="B8" i="19" a="1"/>
  <c r="B8" i="19" s="1"/>
  <c r="C8" i="19" a="1"/>
  <c r="C8" i="19" s="1"/>
  <c r="C3" i="19" a="1"/>
  <c r="C3" i="19" s="1"/>
  <c r="I3" i="19"/>
  <c r="B32" i="20" l="1" a="1"/>
  <c r="B32" i="20" s="1"/>
  <c r="H31" i="20"/>
  <c r="C32" i="20" a="1"/>
  <c r="C32" i="20" s="1"/>
  <c r="B13" i="19" a="1"/>
  <c r="B13" i="19" s="1"/>
  <c r="X8" i="19"/>
  <c r="I8" i="19"/>
  <c r="C13" i="19" a="1"/>
  <c r="C13" i="19" s="1"/>
  <c r="B33" i="20" l="1" a="1"/>
  <c r="B33" i="20" s="1"/>
  <c r="H33" i="20" s="1"/>
  <c r="H32" i="20"/>
  <c r="C33" i="20" a="1"/>
  <c r="C33" i="20" s="1"/>
  <c r="AA8" i="19"/>
  <c r="AB8" i="19" s="1"/>
  <c r="Y8" i="19"/>
  <c r="Z8" i="19"/>
  <c r="X9" i="19"/>
  <c r="B18" i="19" a="1"/>
  <c r="B18" i="19" s="1"/>
  <c r="C18" i="19" a="1"/>
  <c r="C18" i="19" s="1"/>
  <c r="I13" i="19"/>
  <c r="C23" i="19" l="1" a="1"/>
  <c r="C23" i="19" s="1"/>
  <c r="B23" i="19" a="1"/>
  <c r="B23" i="19" s="1"/>
  <c r="I18" i="19"/>
  <c r="Z9" i="19"/>
  <c r="X10" i="19"/>
  <c r="AA9" i="19"/>
  <c r="AB9" i="19" s="1"/>
  <c r="Y9" i="19"/>
  <c r="X11" i="19" l="1"/>
  <c r="AA10" i="19"/>
  <c r="AB10" i="19" s="1"/>
  <c r="Z10" i="19"/>
  <c r="Y10" i="19"/>
  <c r="I23" i="19"/>
  <c r="C28" i="19" a="1"/>
  <c r="C28" i="19" s="1"/>
  <c r="B28" i="19" a="1"/>
  <c r="B28" i="19" s="1"/>
  <c r="I28" i="19" l="1"/>
  <c r="B33" i="19" a="1"/>
  <c r="B33" i="19" s="1"/>
  <c r="C33" i="19" a="1"/>
  <c r="C33" i="19" s="1"/>
  <c r="AA11" i="19"/>
  <c r="AB11" i="19" s="1"/>
  <c r="X12" i="19"/>
  <c r="X13" i="19" s="1"/>
  <c r="Z11" i="19"/>
  <c r="Y11" i="19"/>
  <c r="X14" i="19" l="1"/>
  <c r="Z13" i="19"/>
  <c r="Y13" i="19"/>
  <c r="AA12" i="19"/>
  <c r="AB12" i="19" s="1"/>
  <c r="Y12" i="19"/>
  <c r="Z12" i="19"/>
  <c r="AA14" i="19"/>
  <c r="AB14" i="19" s="1"/>
  <c r="AA13" i="19"/>
  <c r="AB13" i="19" s="1"/>
  <c r="I33" i="19"/>
  <c r="G1" i="19"/>
  <c r="Z14" i="19" l="1"/>
  <c r="X15" i="19"/>
  <c r="Y14" i="19"/>
  <c r="X16" i="19" l="1"/>
  <c r="Z15" i="19"/>
  <c r="Y15" i="19"/>
  <c r="AA15" i="19"/>
  <c r="AB15" i="19" s="1"/>
  <c r="AA16" i="19" l="1"/>
  <c r="AB16" i="19" s="1"/>
  <c r="Y16" i="19"/>
  <c r="X17" i="19"/>
  <c r="Z16" i="19"/>
  <c r="X18" i="19" l="1"/>
  <c r="Y17" i="19"/>
  <c r="AA17" i="19"/>
  <c r="AB17" i="19" s="1"/>
  <c r="Z17" i="19"/>
  <c r="Z18" i="19" l="1"/>
  <c r="Y18" i="19"/>
  <c r="X19" i="19"/>
  <c r="AA18" i="19"/>
  <c r="AB18" i="19" s="1"/>
  <c r="Y19" i="19" l="1"/>
  <c r="Z19" i="19"/>
  <c r="X20" i="19"/>
  <c r="AA19" i="19"/>
  <c r="AB19" i="19" s="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N3" i="1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M3" i="11"/>
  <c r="M4" i="11" s="1"/>
  <c r="M5" i="11" s="1"/>
  <c r="L3" i="11"/>
  <c r="Y20" i="19" l="1"/>
  <c r="Z20" i="19"/>
  <c r="X21" i="19"/>
  <c r="AA20" i="19"/>
  <c r="AB20" i="19" s="1"/>
  <c r="O847" i="11"/>
  <c r="O3" i="11"/>
  <c r="L4" i="11"/>
  <c r="L5" i="11" s="1"/>
  <c r="L6" i="11" s="1"/>
  <c r="L7" i="11" s="1"/>
  <c r="L8" i="11" s="1"/>
  <c r="L9" i="11" s="1"/>
  <c r="L10" i="11" s="1"/>
  <c r="L11" i="11" s="1"/>
  <c r="L12" i="11" s="1"/>
  <c r="L13" i="11" s="1"/>
  <c r="O449" i="11"/>
  <c r="O992" i="11"/>
  <c r="O944" i="11"/>
  <c r="O848" i="11"/>
  <c r="O668" i="11"/>
  <c r="O80" i="11"/>
  <c r="O727" i="11"/>
  <c r="O653" i="11"/>
  <c r="O605" i="11"/>
  <c r="O665" i="11"/>
  <c r="O677" i="11"/>
  <c r="O641" i="11"/>
  <c r="O618" i="11"/>
  <c r="O130" i="11"/>
  <c r="O557" i="11"/>
  <c r="O509" i="11"/>
  <c r="O461" i="11"/>
  <c r="O413" i="11"/>
  <c r="O365" i="11"/>
  <c r="O317" i="11"/>
  <c r="O269" i="11"/>
  <c r="O221" i="11"/>
  <c r="O173" i="11"/>
  <c r="O125" i="11"/>
  <c r="O77" i="11"/>
  <c r="O29" i="11"/>
  <c r="O549" i="11"/>
  <c r="O369" i="11"/>
  <c r="O129" i="11"/>
  <c r="O990" i="11"/>
  <c r="O978" i="11"/>
  <c r="O966" i="11"/>
  <c r="O942" i="11"/>
  <c r="O918" i="11"/>
  <c r="O894" i="11"/>
  <c r="O870" i="11"/>
  <c r="O846" i="11"/>
  <c r="O834" i="11"/>
  <c r="O810" i="11"/>
  <c r="O786" i="11"/>
  <c r="O762" i="11"/>
  <c r="O738" i="11"/>
  <c r="O714" i="11"/>
  <c r="O702" i="11"/>
  <c r="O678" i="11"/>
  <c r="O666" i="11"/>
  <c r="O654" i="11"/>
  <c r="O642" i="11"/>
  <c r="O630" i="11"/>
  <c r="O606" i="11"/>
  <c r="O594" i="11"/>
  <c r="O582" i="11"/>
  <c r="O570" i="11"/>
  <c r="O558" i="11"/>
  <c r="O546" i="11"/>
  <c r="O534" i="11"/>
  <c r="O522" i="11"/>
  <c r="O510" i="11"/>
  <c r="O498" i="11"/>
  <c r="O486" i="11"/>
  <c r="O474" i="11"/>
  <c r="O462" i="11"/>
  <c r="O450" i="11"/>
  <c r="O438" i="11"/>
  <c r="O426" i="11"/>
  <c r="O414" i="11"/>
  <c r="O402" i="11"/>
  <c r="O390" i="11"/>
  <c r="O366" i="11"/>
  <c r="O342" i="11"/>
  <c r="O318" i="11"/>
  <c r="O294" i="11"/>
  <c r="O270" i="11"/>
  <c r="O246" i="11"/>
  <c r="O222" i="11"/>
  <c r="O198" i="11"/>
  <c r="O174" i="11"/>
  <c r="O150" i="11"/>
  <c r="O126" i="11"/>
  <c r="O102" i="11"/>
  <c r="O78" i="11"/>
  <c r="O54" i="11"/>
  <c r="O30" i="11"/>
  <c r="O953" i="11"/>
  <c r="O917" i="11"/>
  <c r="O881" i="11"/>
  <c r="O845" i="11"/>
  <c r="O809" i="11"/>
  <c r="O785" i="11"/>
  <c r="O761" i="11"/>
  <c r="O737" i="11"/>
  <c r="O713" i="11"/>
  <c r="O701" i="11"/>
  <c r="O617" i="11"/>
  <c r="O569" i="11"/>
  <c r="O533" i="11"/>
  <c r="O485" i="11"/>
  <c r="O437" i="11"/>
  <c r="O389" i="11"/>
  <c r="O341" i="11"/>
  <c r="O293" i="11"/>
  <c r="O245" i="11"/>
  <c r="O197" i="11"/>
  <c r="O149" i="11"/>
  <c r="O101" i="11"/>
  <c r="O53" i="11"/>
  <c r="O429" i="11"/>
  <c r="O357" i="11"/>
  <c r="O249" i="11"/>
  <c r="O954" i="11"/>
  <c r="O930" i="11"/>
  <c r="O906" i="11"/>
  <c r="O882" i="11"/>
  <c r="O858" i="11"/>
  <c r="O774" i="11"/>
  <c r="O750" i="11"/>
  <c r="O726" i="11"/>
  <c r="O690" i="11"/>
  <c r="O378" i="11"/>
  <c r="O354" i="11"/>
  <c r="O330" i="11"/>
  <c r="O306" i="11"/>
  <c r="O282" i="11"/>
  <c r="O258" i="11"/>
  <c r="O234" i="11"/>
  <c r="O210" i="11"/>
  <c r="O186" i="11"/>
  <c r="O162" i="11"/>
  <c r="O138" i="11"/>
  <c r="O114" i="11"/>
  <c r="O90" i="11"/>
  <c r="O66" i="11"/>
  <c r="O42" i="11"/>
  <c r="O965" i="11"/>
  <c r="O929" i="11"/>
  <c r="O893" i="11"/>
  <c r="O869" i="11"/>
  <c r="O833" i="11"/>
  <c r="O689" i="11"/>
  <c r="O593" i="11"/>
  <c r="O545" i="11"/>
  <c r="O497" i="11"/>
  <c r="O401" i="11"/>
  <c r="O353" i="11"/>
  <c r="O305" i="11"/>
  <c r="O257" i="11"/>
  <c r="O209" i="11"/>
  <c r="O161" i="11"/>
  <c r="O113" i="11"/>
  <c r="O65" i="11"/>
  <c r="O693" i="11"/>
  <c r="O609" i="11"/>
  <c r="O297" i="11"/>
  <c r="O105" i="11"/>
  <c r="O977" i="11"/>
  <c r="O941" i="11"/>
  <c r="O905" i="11"/>
  <c r="O857" i="11"/>
  <c r="O821" i="11"/>
  <c r="O797" i="11"/>
  <c r="O773" i="11"/>
  <c r="O749" i="11"/>
  <c r="O725" i="11"/>
  <c r="O629" i="11"/>
  <c r="O581" i="11"/>
  <c r="O521" i="11"/>
  <c r="O473" i="11"/>
  <c r="O425" i="11"/>
  <c r="O377" i="11"/>
  <c r="O329" i="11"/>
  <c r="O281" i="11"/>
  <c r="O233" i="11"/>
  <c r="O185" i="11"/>
  <c r="O137" i="11"/>
  <c r="O89" i="11"/>
  <c r="O41" i="11"/>
  <c r="O962" i="11"/>
  <c r="O854" i="11"/>
  <c r="O674" i="11"/>
  <c r="O566" i="11"/>
  <c r="O530" i="11"/>
  <c r="O386" i="11"/>
  <c r="O242" i="11"/>
  <c r="O98" i="11"/>
  <c r="O993" i="11"/>
  <c r="O849" i="11"/>
  <c r="O961" i="11"/>
  <c r="O974" i="11"/>
  <c r="O794" i="11"/>
  <c r="O686" i="11"/>
  <c r="O434" i="11"/>
  <c r="O146" i="11"/>
  <c r="O608" i="11"/>
  <c r="O356" i="11"/>
  <c r="O18" i="11"/>
  <c r="O914" i="11"/>
  <c r="O734" i="11"/>
  <c r="O626" i="11"/>
  <c r="O482" i="11"/>
  <c r="O338" i="11"/>
  <c r="O50" i="11"/>
  <c r="O871" i="11"/>
  <c r="O823" i="11"/>
  <c r="O751" i="11"/>
  <c r="O571" i="11"/>
  <c r="O547" i="11"/>
  <c r="O427" i="11"/>
  <c r="O403" i="11"/>
  <c r="O355" i="11"/>
  <c r="O331" i="11"/>
  <c r="O271" i="11"/>
  <c r="O199" i="11"/>
  <c r="O187" i="11"/>
  <c r="O175" i="11"/>
  <c r="O103" i="11"/>
  <c r="O43" i="11"/>
  <c r="O611" i="11"/>
  <c r="O467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O610" i="11"/>
  <c r="O478" i="11"/>
  <c r="O322" i="11"/>
  <c r="O106" i="11"/>
  <c r="O644" i="11"/>
  <c r="O224" i="11"/>
  <c r="O176" i="11"/>
  <c r="O104" i="11"/>
  <c r="O907" i="11"/>
  <c r="O643" i="11"/>
  <c r="O463" i="11"/>
  <c r="O283" i="11"/>
  <c r="O223" i="11"/>
  <c r="O139" i="11"/>
  <c r="O274" i="11"/>
  <c r="O822" i="11"/>
  <c r="O798" i="11"/>
  <c r="O238" i="11"/>
  <c r="O226" i="11"/>
  <c r="O190" i="11"/>
  <c r="O178" i="11"/>
  <c r="O142" i="11"/>
  <c r="O82" i="11"/>
  <c r="O58" i="11"/>
  <c r="O981" i="11"/>
  <c r="O958" i="11"/>
  <c r="O910" i="11"/>
  <c r="O886" i="11"/>
  <c r="O838" i="11"/>
  <c r="O790" i="11"/>
  <c r="O730" i="11"/>
  <c r="O670" i="11"/>
  <c r="O622" i="11"/>
  <c r="O526" i="11"/>
  <c r="O334" i="11"/>
  <c r="O970" i="11"/>
  <c r="O946" i="11"/>
  <c r="O898" i="11"/>
  <c r="O850" i="11"/>
  <c r="O826" i="11"/>
  <c r="O778" i="11"/>
  <c r="O718" i="11"/>
  <c r="O682" i="11"/>
  <c r="O658" i="11"/>
  <c r="O598" i="11"/>
  <c r="O574" i="11"/>
  <c r="O562" i="11"/>
  <c r="O514" i="11"/>
  <c r="O466" i="11"/>
  <c r="O430" i="11"/>
  <c r="O418" i="11"/>
  <c r="O370" i="11"/>
  <c r="O286" i="11"/>
  <c r="O921" i="11"/>
  <c r="O885" i="11"/>
  <c r="O837" i="11"/>
  <c r="O789" i="11"/>
  <c r="O753" i="11"/>
  <c r="O717" i="11"/>
  <c r="O657" i="11"/>
  <c r="O621" i="11"/>
  <c r="O585" i="11"/>
  <c r="O525" i="11"/>
  <c r="O489" i="11"/>
  <c r="O465" i="11"/>
  <c r="O417" i="11"/>
  <c r="O393" i="11"/>
  <c r="O333" i="11"/>
  <c r="O321" i="11"/>
  <c r="O261" i="11"/>
  <c r="O225" i="11"/>
  <c r="O189" i="11"/>
  <c r="O165" i="11"/>
  <c r="O141" i="11"/>
  <c r="O117" i="11"/>
  <c r="O93" i="11"/>
  <c r="O81" i="11"/>
  <c r="O57" i="11"/>
  <c r="O45" i="11"/>
  <c r="O33" i="11"/>
  <c r="O21" i="11"/>
  <c r="O956" i="11"/>
  <c r="O932" i="11"/>
  <c r="O884" i="11"/>
  <c r="O872" i="11"/>
  <c r="O824" i="11"/>
  <c r="O788" i="11"/>
  <c r="O764" i="11"/>
  <c r="O716" i="11"/>
  <c r="O680" i="11"/>
  <c r="O656" i="11"/>
  <c r="O596" i="11"/>
  <c r="O560" i="11"/>
  <c r="O512" i="11"/>
  <c r="O476" i="11"/>
  <c r="O452" i="11"/>
  <c r="O404" i="11"/>
  <c r="O368" i="11"/>
  <c r="O308" i="11"/>
  <c r="O272" i="11"/>
  <c r="O212" i="11"/>
  <c r="O188" i="11"/>
  <c r="O164" i="11"/>
  <c r="O152" i="11"/>
  <c r="O128" i="11"/>
  <c r="O92" i="11"/>
  <c r="O56" i="11"/>
  <c r="O895" i="11"/>
  <c r="O835" i="11"/>
  <c r="O787" i="11"/>
  <c r="O775" i="11"/>
  <c r="O763" i="11"/>
  <c r="O715" i="11"/>
  <c r="O703" i="11"/>
  <c r="O679" i="11"/>
  <c r="O655" i="11"/>
  <c r="O619" i="11"/>
  <c r="O607" i="11"/>
  <c r="O583" i="11"/>
  <c r="O559" i="11"/>
  <c r="O511" i="11"/>
  <c r="O499" i="11"/>
  <c r="O475" i="11"/>
  <c r="O415" i="11"/>
  <c r="O319" i="11"/>
  <c r="O259" i="11"/>
  <c r="O211" i="11"/>
  <c r="O151" i="11"/>
  <c r="O127" i="11"/>
  <c r="O115" i="11"/>
  <c r="O67" i="11"/>
  <c r="O55" i="11"/>
  <c r="O31" i="11"/>
  <c r="O943" i="11"/>
  <c r="O957" i="11"/>
  <c r="O813" i="11"/>
  <c r="O968" i="11"/>
  <c r="O908" i="11"/>
  <c r="O896" i="11"/>
  <c r="O836" i="11"/>
  <c r="O812" i="11"/>
  <c r="O776" i="11"/>
  <c r="O728" i="11"/>
  <c r="O704" i="11"/>
  <c r="O620" i="11"/>
  <c r="O572" i="11"/>
  <c r="O524" i="11"/>
  <c r="O500" i="11"/>
  <c r="O464" i="11"/>
  <c r="O416" i="11"/>
  <c r="O380" i="11"/>
  <c r="O332" i="11"/>
  <c r="O320" i="11"/>
  <c r="O284" i="11"/>
  <c r="O236" i="11"/>
  <c r="O969" i="11"/>
  <c r="O933" i="11"/>
  <c r="O897" i="11"/>
  <c r="O861" i="11"/>
  <c r="O801" i="11"/>
  <c r="O765" i="11"/>
  <c r="O741" i="11"/>
  <c r="O705" i="11"/>
  <c r="O669" i="11"/>
  <c r="O633" i="11"/>
  <c r="O573" i="11"/>
  <c r="O537" i="11"/>
  <c r="O501" i="11"/>
  <c r="O453" i="11"/>
  <c r="O405" i="11"/>
  <c r="O345" i="11"/>
  <c r="O285" i="11"/>
  <c r="O237" i="11"/>
  <c r="O201" i="11"/>
  <c r="O153" i="11"/>
  <c r="O69" i="11"/>
  <c r="O945" i="11"/>
  <c r="O909" i="11"/>
  <c r="O873" i="11"/>
  <c r="O825" i="11"/>
  <c r="O777" i="11"/>
  <c r="O729" i="11"/>
  <c r="O681" i="11"/>
  <c r="O645" i="11"/>
  <c r="O597" i="11"/>
  <c r="O561" i="11"/>
  <c r="O513" i="11"/>
  <c r="O477" i="11"/>
  <c r="O441" i="11"/>
  <c r="O381" i="11"/>
  <c r="O309" i="11"/>
  <c r="O273" i="11"/>
  <c r="O213" i="11"/>
  <c r="O177" i="11"/>
  <c r="O967" i="11"/>
  <c r="O931" i="11"/>
  <c r="O989" i="11"/>
  <c r="O194" i="11"/>
  <c r="O971" i="11"/>
  <c r="O959" i="11"/>
  <c r="O947" i="11"/>
  <c r="O899" i="11"/>
  <c r="O887" i="11"/>
  <c r="O851" i="11"/>
  <c r="O791" i="11"/>
  <c r="O779" i="11"/>
  <c r="O731" i="11"/>
  <c r="O719" i="11"/>
  <c r="O683" i="11"/>
  <c r="O671" i="11"/>
  <c r="O659" i="11"/>
  <c r="O575" i="11"/>
  <c r="O527" i="11"/>
  <c r="O515" i="11"/>
  <c r="O431" i="11"/>
  <c r="O419" i="11"/>
  <c r="O383" i="11"/>
  <c r="O371" i="11"/>
  <c r="O323" i="11"/>
  <c r="O287" i="11"/>
  <c r="O239" i="11"/>
  <c r="O227" i="11"/>
  <c r="O179" i="11"/>
  <c r="O143" i="11"/>
  <c r="O107" i="11"/>
  <c r="O95" i="11"/>
  <c r="O59" i="11"/>
  <c r="O991" i="11"/>
  <c r="O972" i="11"/>
  <c r="O960" i="11"/>
  <c r="O912" i="11"/>
  <c r="O900" i="11"/>
  <c r="O852" i="11"/>
  <c r="O840" i="11"/>
  <c r="O792" i="11"/>
  <c r="O973" i="11"/>
  <c r="O913" i="11"/>
  <c r="O901" i="11"/>
  <c r="O841" i="11"/>
  <c r="O793" i="11"/>
  <c r="O733" i="11"/>
  <c r="O685" i="11"/>
  <c r="O673" i="11"/>
  <c r="O625" i="11"/>
  <c r="O577" i="11"/>
  <c r="O529" i="11"/>
  <c r="O481" i="11"/>
  <c r="O433" i="11"/>
  <c r="O385" i="11"/>
  <c r="O337" i="11"/>
  <c r="O289" i="11"/>
  <c r="O241" i="11"/>
  <c r="O193" i="11"/>
  <c r="O145" i="11"/>
  <c r="O97" i="11"/>
  <c r="O49" i="11"/>
  <c r="O780" i="11"/>
  <c r="O732" i="11"/>
  <c r="O720" i="11"/>
  <c r="O684" i="11"/>
  <c r="O672" i="11"/>
  <c r="O612" i="11"/>
  <c r="O576" i="11"/>
  <c r="O564" i="11"/>
  <c r="O528" i="11"/>
  <c r="O516" i="11"/>
  <c r="O480" i="11"/>
  <c r="O468" i="11"/>
  <c r="O432" i="11"/>
  <c r="O384" i="11"/>
  <c r="O288" i="11"/>
  <c r="O276" i="11"/>
  <c r="O240" i="11"/>
  <c r="O192" i="11"/>
  <c r="O144" i="11"/>
  <c r="O96" i="11"/>
  <c r="O60" i="11"/>
  <c r="O998" i="11"/>
  <c r="O986" i="11"/>
  <c r="O950" i="11"/>
  <c r="O938" i="11"/>
  <c r="O926" i="11"/>
  <c r="O902" i="11"/>
  <c r="O890" i="11"/>
  <c r="O878" i="11"/>
  <c r="O866" i="11"/>
  <c r="O842" i="11"/>
  <c r="O830" i="11"/>
  <c r="O818" i="11"/>
  <c r="O806" i="11"/>
  <c r="O782" i="11"/>
  <c r="O770" i="11"/>
  <c r="O758" i="11"/>
  <c r="O746" i="11"/>
  <c r="O722" i="11"/>
  <c r="O710" i="11"/>
  <c r="O698" i="11"/>
  <c r="O662" i="11"/>
  <c r="O650" i="11"/>
  <c r="O638" i="11"/>
  <c r="O614" i="11"/>
  <c r="O602" i="11"/>
  <c r="O590" i="11"/>
  <c r="O578" i="11"/>
  <c r="O554" i="11"/>
  <c r="O542" i="11"/>
  <c r="O518" i="11"/>
  <c r="O506" i="11"/>
  <c r="O494" i="11"/>
  <c r="O470" i="11"/>
  <c r="O458" i="11"/>
  <c r="O446" i="11"/>
  <c r="O422" i="11"/>
  <c r="O410" i="11"/>
  <c r="O398" i="11"/>
  <c r="O374" i="11"/>
  <c r="O362" i="11"/>
  <c r="O350" i="11"/>
  <c r="O326" i="11"/>
  <c r="O314" i="11"/>
  <c r="O302" i="11"/>
  <c r="O290" i="11"/>
  <c r="O278" i="11"/>
  <c r="O266" i="11"/>
  <c r="O254" i="11"/>
  <c r="O230" i="11"/>
  <c r="O218" i="11"/>
  <c r="O206" i="11"/>
  <c r="O182" i="11"/>
  <c r="O170" i="11"/>
  <c r="O158" i="11"/>
  <c r="O134" i="11"/>
  <c r="O122" i="11"/>
  <c r="O110" i="11"/>
  <c r="O86" i="11"/>
  <c r="O74" i="11"/>
  <c r="O62" i="11"/>
  <c r="O38" i="11"/>
  <c r="O26" i="11"/>
  <c r="O949" i="11"/>
  <c r="O889" i="11"/>
  <c r="O853" i="11"/>
  <c r="O805" i="11"/>
  <c r="O769" i="11"/>
  <c r="O709" i="11"/>
  <c r="O553" i="11"/>
  <c r="O73" i="11"/>
  <c r="O984" i="11"/>
  <c r="O924" i="11"/>
  <c r="O864" i="11"/>
  <c r="O804" i="11"/>
  <c r="O744" i="11"/>
  <c r="O660" i="11"/>
  <c r="O624" i="11"/>
  <c r="O552" i="11"/>
  <c r="O48" i="11"/>
  <c r="O983" i="11"/>
  <c r="O911" i="11"/>
  <c r="O839" i="11"/>
  <c r="O803" i="11"/>
  <c r="O743" i="11"/>
  <c r="O647" i="11"/>
  <c r="O623" i="11"/>
  <c r="O551" i="11"/>
  <c r="O491" i="11"/>
  <c r="O443" i="11"/>
  <c r="O359" i="11"/>
  <c r="O311" i="11"/>
  <c r="O215" i="11"/>
  <c r="O23" i="11"/>
  <c r="O994" i="11"/>
  <c r="O982" i="11"/>
  <c r="O934" i="11"/>
  <c r="O922" i="11"/>
  <c r="O874" i="11"/>
  <c r="O862" i="11"/>
  <c r="O814" i="11"/>
  <c r="O802" i="11"/>
  <c r="O766" i="11"/>
  <c r="O754" i="11"/>
  <c r="O742" i="11"/>
  <c r="O706" i="11"/>
  <c r="O694" i="11"/>
  <c r="O646" i="11"/>
  <c r="O634" i="11"/>
  <c r="O586" i="11"/>
  <c r="O550" i="11"/>
  <c r="O538" i="11"/>
  <c r="O502" i="11"/>
  <c r="O490" i="11"/>
  <c r="O454" i="11"/>
  <c r="O442" i="11"/>
  <c r="O406" i="11"/>
  <c r="O394" i="11"/>
  <c r="O382" i="11"/>
  <c r="O358" i="11"/>
  <c r="O346" i="11"/>
  <c r="O310" i="11"/>
  <c r="O298" i="11"/>
  <c r="O997" i="11"/>
  <c r="O937" i="11"/>
  <c r="O877" i="11"/>
  <c r="O865" i="11"/>
  <c r="O817" i="11"/>
  <c r="O757" i="11"/>
  <c r="O697" i="11"/>
  <c r="O649" i="11"/>
  <c r="O613" i="11"/>
  <c r="O589" i="11"/>
  <c r="O541" i="11"/>
  <c r="O505" i="11"/>
  <c r="O469" i="11"/>
  <c r="O445" i="11"/>
  <c r="O409" i="11"/>
  <c r="O373" i="11"/>
  <c r="O349" i="11"/>
  <c r="O313" i="11"/>
  <c r="O277" i="11"/>
  <c r="O253" i="11"/>
  <c r="O217" i="11"/>
  <c r="O181" i="11"/>
  <c r="O157" i="11"/>
  <c r="O121" i="11"/>
  <c r="O25" i="11"/>
  <c r="O996" i="11"/>
  <c r="O936" i="11"/>
  <c r="O888" i="11"/>
  <c r="O828" i="11"/>
  <c r="O756" i="11"/>
  <c r="O696" i="11"/>
  <c r="O636" i="11"/>
  <c r="O600" i="11"/>
  <c r="O504" i="11"/>
  <c r="O456" i="11"/>
  <c r="O420" i="11"/>
  <c r="O396" i="11"/>
  <c r="O360" i="11"/>
  <c r="O336" i="11"/>
  <c r="O312" i="11"/>
  <c r="O264" i="11"/>
  <c r="O228" i="11"/>
  <c r="O204" i="11"/>
  <c r="O168" i="11"/>
  <c r="O132" i="11"/>
  <c r="O108" i="11"/>
  <c r="O72" i="11"/>
  <c r="O36" i="11"/>
  <c r="O995" i="11"/>
  <c r="O923" i="11"/>
  <c r="O863" i="11"/>
  <c r="O815" i="11"/>
  <c r="O755" i="11"/>
  <c r="O695" i="11"/>
  <c r="O599" i="11"/>
  <c r="O563" i="11"/>
  <c r="O503" i="11"/>
  <c r="O455" i="11"/>
  <c r="O407" i="11"/>
  <c r="O347" i="11"/>
  <c r="O299" i="11"/>
  <c r="O263" i="11"/>
  <c r="O203" i="11"/>
  <c r="O155" i="11"/>
  <c r="O131" i="11"/>
  <c r="O119" i="11"/>
  <c r="O83" i="11"/>
  <c r="O71" i="11"/>
  <c r="O47" i="11"/>
  <c r="O985" i="11"/>
  <c r="O925" i="11"/>
  <c r="O829" i="11"/>
  <c r="O781" i="11"/>
  <c r="O745" i="11"/>
  <c r="O721" i="11"/>
  <c r="O661" i="11"/>
  <c r="O637" i="11"/>
  <c r="O601" i="11"/>
  <c r="O565" i="11"/>
  <c r="O517" i="11"/>
  <c r="O493" i="11"/>
  <c r="O457" i="11"/>
  <c r="O421" i="11"/>
  <c r="O397" i="11"/>
  <c r="O361" i="11"/>
  <c r="O325" i="11"/>
  <c r="O301" i="11"/>
  <c r="O265" i="11"/>
  <c r="O229" i="11"/>
  <c r="O205" i="11"/>
  <c r="O169" i="11"/>
  <c r="O133" i="11"/>
  <c r="O109" i="11"/>
  <c r="O85" i="11"/>
  <c r="O61" i="11"/>
  <c r="O37" i="11"/>
  <c r="O948" i="11"/>
  <c r="O876" i="11"/>
  <c r="O816" i="11"/>
  <c r="O768" i="11"/>
  <c r="O708" i="11"/>
  <c r="O648" i="11"/>
  <c r="O588" i="11"/>
  <c r="O540" i="11"/>
  <c r="O492" i="11"/>
  <c r="O444" i="11"/>
  <c r="O408" i="11"/>
  <c r="O372" i="11"/>
  <c r="O348" i="11"/>
  <c r="O324" i="11"/>
  <c r="O300" i="11"/>
  <c r="O252" i="11"/>
  <c r="O216" i="11"/>
  <c r="O180" i="11"/>
  <c r="O156" i="11"/>
  <c r="O120" i="11"/>
  <c r="O84" i="11"/>
  <c r="O24" i="11"/>
  <c r="O935" i="11"/>
  <c r="O875" i="11"/>
  <c r="O827" i="11"/>
  <c r="O767" i="11"/>
  <c r="O707" i="11"/>
  <c r="O635" i="11"/>
  <c r="O587" i="11"/>
  <c r="O539" i="11"/>
  <c r="O479" i="11"/>
  <c r="O395" i="11"/>
  <c r="O335" i="11"/>
  <c r="O275" i="11"/>
  <c r="O251" i="11"/>
  <c r="O191" i="11"/>
  <c r="O167" i="11"/>
  <c r="O35" i="11"/>
  <c r="O262" i="11"/>
  <c r="O214" i="11"/>
  <c r="O166" i="11"/>
  <c r="O94" i="11"/>
  <c r="O70" i="11"/>
  <c r="O34" i="11"/>
  <c r="O250" i="11"/>
  <c r="O202" i="11"/>
  <c r="O154" i="11"/>
  <c r="O118" i="11"/>
  <c r="O46" i="11"/>
  <c r="O22" i="11"/>
  <c r="O979" i="11"/>
  <c r="O955" i="11"/>
  <c r="O919" i="11"/>
  <c r="O883" i="11"/>
  <c r="O859" i="11"/>
  <c r="O811" i="11"/>
  <c r="O799" i="11"/>
  <c r="O739" i="11"/>
  <c r="O691" i="11"/>
  <c r="O667" i="11"/>
  <c r="O631" i="11"/>
  <c r="O595" i="11"/>
  <c r="O535" i="11"/>
  <c r="O523" i="11"/>
  <c r="O487" i="11"/>
  <c r="O451" i="11"/>
  <c r="O439" i="11"/>
  <c r="O391" i="11"/>
  <c r="O379" i="11"/>
  <c r="O367" i="11"/>
  <c r="O343" i="11"/>
  <c r="O307" i="11"/>
  <c r="O295" i="11"/>
  <c r="O247" i="11"/>
  <c r="O235" i="11"/>
  <c r="O163" i="11"/>
  <c r="O91" i="11"/>
  <c r="O19" i="11"/>
  <c r="O980" i="11"/>
  <c r="O920" i="11"/>
  <c r="O860" i="11"/>
  <c r="O800" i="11"/>
  <c r="O752" i="11"/>
  <c r="O740" i="11"/>
  <c r="O692" i="11"/>
  <c r="O632" i="11"/>
  <c r="O584" i="11"/>
  <c r="O548" i="11"/>
  <c r="O536" i="11"/>
  <c r="O488" i="11"/>
  <c r="O440" i="11"/>
  <c r="O428" i="11"/>
  <c r="O392" i="11"/>
  <c r="O344" i="11"/>
  <c r="O296" i="11"/>
  <c r="O260" i="11"/>
  <c r="O248" i="11"/>
  <c r="O200" i="11"/>
  <c r="O140" i="11"/>
  <c r="O116" i="11"/>
  <c r="O68" i="11"/>
  <c r="O44" i="11"/>
  <c r="O32" i="11"/>
  <c r="O20" i="11"/>
  <c r="O79" i="11"/>
  <c r="O987" i="11"/>
  <c r="O975" i="11"/>
  <c r="O963" i="11"/>
  <c r="O951" i="11"/>
  <c r="O939" i="11"/>
  <c r="O927" i="11"/>
  <c r="O915" i="11"/>
  <c r="O903" i="11"/>
  <c r="O891" i="11"/>
  <c r="O879" i="11"/>
  <c r="O867" i="11"/>
  <c r="O855" i="11"/>
  <c r="O843" i="11"/>
  <c r="O831" i="11"/>
  <c r="O819" i="11"/>
  <c r="O807" i="11"/>
  <c r="O795" i="11"/>
  <c r="O783" i="11"/>
  <c r="O771" i="11"/>
  <c r="O759" i="11"/>
  <c r="O747" i="11"/>
  <c r="O735" i="11"/>
  <c r="O723" i="11"/>
  <c r="O711" i="11"/>
  <c r="O699" i="11"/>
  <c r="O687" i="11"/>
  <c r="O675" i="11"/>
  <c r="O663" i="11"/>
  <c r="O651" i="11"/>
  <c r="O639" i="11"/>
  <c r="O627" i="11"/>
  <c r="O615" i="11"/>
  <c r="O603" i="11"/>
  <c r="O591" i="11"/>
  <c r="O579" i="11"/>
  <c r="O567" i="11"/>
  <c r="O555" i="11"/>
  <c r="O543" i="11"/>
  <c r="O531" i="11"/>
  <c r="O519" i="11"/>
  <c r="O507" i="11"/>
  <c r="O495" i="11"/>
  <c r="O483" i="11"/>
  <c r="O471" i="11"/>
  <c r="O459" i="11"/>
  <c r="O447" i="11"/>
  <c r="O435" i="11"/>
  <c r="O423" i="11"/>
  <c r="O411" i="11"/>
  <c r="O399" i="11"/>
  <c r="O387" i="11"/>
  <c r="O375" i="11"/>
  <c r="O363" i="11"/>
  <c r="O351" i="11"/>
  <c r="O339" i="11"/>
  <c r="O327" i="11"/>
  <c r="O315" i="11"/>
  <c r="O303" i="11"/>
  <c r="O291" i="11"/>
  <c r="O279" i="11"/>
  <c r="O267" i="11"/>
  <c r="O255" i="11"/>
  <c r="O243" i="11"/>
  <c r="O231" i="11"/>
  <c r="O219" i="11"/>
  <c r="O207" i="11"/>
  <c r="O195" i="11"/>
  <c r="O183" i="11"/>
  <c r="O171" i="11"/>
  <c r="O159" i="11"/>
  <c r="O147" i="11"/>
  <c r="O135" i="11"/>
  <c r="O123" i="11"/>
  <c r="O111" i="11"/>
  <c r="O99" i="11"/>
  <c r="O87" i="11"/>
  <c r="O75" i="11"/>
  <c r="O63" i="11"/>
  <c r="O51" i="11"/>
  <c r="O39" i="11"/>
  <c r="O27" i="11"/>
  <c r="O988" i="11"/>
  <c r="O976" i="11"/>
  <c r="O964" i="11"/>
  <c r="O952" i="11"/>
  <c r="O940" i="11"/>
  <c r="O928" i="11"/>
  <c r="O916" i="11"/>
  <c r="O904" i="11"/>
  <c r="O892" i="11"/>
  <c r="O880" i="11"/>
  <c r="O868" i="11"/>
  <c r="O856" i="11"/>
  <c r="O844" i="11"/>
  <c r="O832" i="11"/>
  <c r="O820" i="11"/>
  <c r="O808" i="11"/>
  <c r="O796" i="11"/>
  <c r="O784" i="11"/>
  <c r="O772" i="11"/>
  <c r="O760" i="11"/>
  <c r="O748" i="11"/>
  <c r="O736" i="11"/>
  <c r="O724" i="11"/>
  <c r="O712" i="11"/>
  <c r="O700" i="11"/>
  <c r="O688" i="11"/>
  <c r="O676" i="11"/>
  <c r="O664" i="11"/>
  <c r="O652" i="11"/>
  <c r="O640" i="11"/>
  <c r="O628" i="11"/>
  <c r="O616" i="11"/>
  <c r="O604" i="11"/>
  <c r="O592" i="11"/>
  <c r="O580" i="11"/>
  <c r="O568" i="11"/>
  <c r="O556" i="11"/>
  <c r="O544" i="11"/>
  <c r="O532" i="11"/>
  <c r="O520" i="11"/>
  <c r="O508" i="11"/>
  <c r="O496" i="11"/>
  <c r="O484" i="11"/>
  <c r="O472" i="11"/>
  <c r="O460" i="11"/>
  <c r="O448" i="11"/>
  <c r="O436" i="11"/>
  <c r="O424" i="11"/>
  <c r="O412" i="11"/>
  <c r="O400" i="11"/>
  <c r="O388" i="11"/>
  <c r="O376" i="11"/>
  <c r="O364" i="11"/>
  <c r="O352" i="11"/>
  <c r="O340" i="11"/>
  <c r="O328" i="11"/>
  <c r="O316" i="11"/>
  <c r="O304" i="11"/>
  <c r="O292" i="11"/>
  <c r="O280" i="11"/>
  <c r="O268" i="11"/>
  <c r="O256" i="11"/>
  <c r="O244" i="11"/>
  <c r="O232" i="11"/>
  <c r="O220" i="11"/>
  <c r="O208" i="11"/>
  <c r="O196" i="11"/>
  <c r="O184" i="11"/>
  <c r="O172" i="11"/>
  <c r="O160" i="11"/>
  <c r="O148" i="11"/>
  <c r="O136" i="11"/>
  <c r="O124" i="11"/>
  <c r="O112" i="11"/>
  <c r="O100" i="11"/>
  <c r="O88" i="11"/>
  <c r="O76" i="11"/>
  <c r="O64" i="11"/>
  <c r="O52" i="11"/>
  <c r="O40" i="11"/>
  <c r="O28" i="11"/>
  <c r="X22" i="19" l="1"/>
  <c r="AA21" i="19"/>
  <c r="AB21" i="19" s="1"/>
  <c r="Y21" i="19"/>
  <c r="Z21" i="19"/>
  <c r="O5" i="11"/>
  <c r="O13" i="11"/>
  <c r="S13" i="11" s="1"/>
  <c r="V13" i="11" s="1"/>
  <c r="L14" i="11"/>
  <c r="O12" i="11"/>
  <c r="S12" i="11" s="1"/>
  <c r="V12" i="11" s="1"/>
  <c r="O4" i="11"/>
  <c r="O11" i="11"/>
  <c r="S11" i="11" s="1"/>
  <c r="V11" i="11" s="1"/>
  <c r="O10" i="11"/>
  <c r="S10" i="11" s="1"/>
  <c r="V10" i="11" s="1"/>
  <c r="O8" i="11"/>
  <c r="S8" i="11" s="1"/>
  <c r="V8" i="11" s="1"/>
  <c r="O9" i="11"/>
  <c r="S9" i="11" s="1"/>
  <c r="V9" i="11" s="1"/>
  <c r="O7" i="11"/>
  <c r="S7" i="11" s="1"/>
  <c r="V7" i="11" s="1"/>
  <c r="O6" i="11"/>
  <c r="S6" i="11" s="1"/>
  <c r="V6" i="11" s="1"/>
  <c r="K4" i="11" l="1"/>
  <c r="X23" i="19"/>
  <c r="Y22" i="19"/>
  <c r="AA22" i="19"/>
  <c r="AB22" i="19" s="1"/>
  <c r="Z22" i="19"/>
  <c r="O14" i="11"/>
  <c r="S14" i="11" s="1"/>
  <c r="V14" i="11" s="1"/>
  <c r="L15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5" i="11"/>
  <c r="W276" i="11"/>
  <c r="W277" i="11"/>
  <c r="W278" i="11"/>
  <c r="W279" i="11"/>
  <c r="W280" i="11"/>
  <c r="W281" i="11"/>
  <c r="W282" i="11"/>
  <c r="W283" i="11"/>
  <c r="W284" i="11"/>
  <c r="W285" i="11"/>
  <c r="W286" i="11"/>
  <c r="W287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1" i="11"/>
  <c r="W302" i="11"/>
  <c r="W303" i="11"/>
  <c r="W304" i="11"/>
  <c r="W305" i="11"/>
  <c r="W306" i="11"/>
  <c r="W307" i="11"/>
  <c r="W308" i="11"/>
  <c r="W309" i="11"/>
  <c r="W310" i="11"/>
  <c r="W311" i="11"/>
  <c r="W312" i="11"/>
  <c r="W313" i="11"/>
  <c r="W314" i="11"/>
  <c r="W315" i="11"/>
  <c r="W316" i="11"/>
  <c r="W317" i="11"/>
  <c r="W318" i="11"/>
  <c r="W319" i="11"/>
  <c r="W320" i="11"/>
  <c r="W321" i="11"/>
  <c r="W322" i="11"/>
  <c r="W323" i="11"/>
  <c r="W324" i="11"/>
  <c r="W325" i="11"/>
  <c r="W326" i="11"/>
  <c r="W327" i="11"/>
  <c r="W328" i="11"/>
  <c r="W329" i="11"/>
  <c r="W330" i="11"/>
  <c r="W331" i="11"/>
  <c r="W332" i="11"/>
  <c r="W333" i="11"/>
  <c r="W334" i="11"/>
  <c r="W335" i="11"/>
  <c r="W336" i="11"/>
  <c r="W337" i="11"/>
  <c r="W338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361" i="11"/>
  <c r="W362" i="11"/>
  <c r="W363" i="11"/>
  <c r="W364" i="11"/>
  <c r="W365" i="11"/>
  <c r="W366" i="11"/>
  <c r="W367" i="11"/>
  <c r="W368" i="11"/>
  <c r="W369" i="11"/>
  <c r="W370" i="11"/>
  <c r="W371" i="11"/>
  <c r="W372" i="11"/>
  <c r="W373" i="11"/>
  <c r="W374" i="11"/>
  <c r="W375" i="11"/>
  <c r="W376" i="11"/>
  <c r="W377" i="11"/>
  <c r="W378" i="11"/>
  <c r="W379" i="11"/>
  <c r="W380" i="11"/>
  <c r="W381" i="11"/>
  <c r="W382" i="11"/>
  <c r="W383" i="11"/>
  <c r="W384" i="11"/>
  <c r="W385" i="11"/>
  <c r="W386" i="11"/>
  <c r="W387" i="11"/>
  <c r="W388" i="11"/>
  <c r="W389" i="11"/>
  <c r="W390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08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431" i="11"/>
  <c r="W432" i="11"/>
  <c r="W433" i="11"/>
  <c r="W434" i="11"/>
  <c r="W435" i="11"/>
  <c r="W436" i="11"/>
  <c r="W437" i="11"/>
  <c r="W438" i="11"/>
  <c r="W439" i="11"/>
  <c r="W440" i="11"/>
  <c r="W441" i="11"/>
  <c r="W442" i="11"/>
  <c r="W443" i="11"/>
  <c r="W444" i="11"/>
  <c r="W445" i="11"/>
  <c r="W446" i="11"/>
  <c r="W447" i="11"/>
  <c r="W448" i="11"/>
  <c r="W449" i="11"/>
  <c r="W450" i="11"/>
  <c r="W451" i="11"/>
  <c r="W452" i="11"/>
  <c r="W453" i="11"/>
  <c r="W454" i="11"/>
  <c r="W455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78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493" i="11"/>
  <c r="W494" i="11"/>
  <c r="W495" i="11"/>
  <c r="W496" i="11"/>
  <c r="W497" i="11"/>
  <c r="W498" i="11"/>
  <c r="W499" i="11"/>
  <c r="W500" i="11"/>
  <c r="W501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524" i="11"/>
  <c r="W525" i="11"/>
  <c r="W526" i="11"/>
  <c r="W527" i="11"/>
  <c r="W528" i="11"/>
  <c r="W529" i="11"/>
  <c r="W530" i="11"/>
  <c r="W531" i="11"/>
  <c r="W532" i="11"/>
  <c r="W533" i="11"/>
  <c r="W534" i="11"/>
  <c r="W535" i="11"/>
  <c r="W536" i="11"/>
  <c r="W537" i="11"/>
  <c r="W538" i="11"/>
  <c r="W539" i="11"/>
  <c r="W540" i="11"/>
  <c r="W541" i="11"/>
  <c r="W542" i="11"/>
  <c r="W543" i="11"/>
  <c r="W544" i="11"/>
  <c r="W545" i="11"/>
  <c r="W546" i="11"/>
  <c r="W547" i="11"/>
  <c r="W548" i="11"/>
  <c r="W549" i="11"/>
  <c r="W550" i="11"/>
  <c r="W551" i="11"/>
  <c r="W552" i="11"/>
  <c r="W553" i="11"/>
  <c r="W554" i="11"/>
  <c r="W555" i="11"/>
  <c r="W556" i="11"/>
  <c r="W557" i="11"/>
  <c r="W558" i="11"/>
  <c r="W559" i="11"/>
  <c r="W560" i="11"/>
  <c r="W561" i="11"/>
  <c r="W562" i="11"/>
  <c r="W563" i="11"/>
  <c r="W564" i="11"/>
  <c r="W565" i="11"/>
  <c r="W566" i="11"/>
  <c r="W567" i="11"/>
  <c r="W568" i="11"/>
  <c r="W569" i="11"/>
  <c r="W570" i="11"/>
  <c r="W571" i="11"/>
  <c r="W572" i="11"/>
  <c r="W573" i="11"/>
  <c r="W574" i="11"/>
  <c r="W575" i="11"/>
  <c r="W576" i="11"/>
  <c r="W577" i="11"/>
  <c r="W578" i="11"/>
  <c r="W579" i="11"/>
  <c r="W580" i="11"/>
  <c r="W581" i="11"/>
  <c r="W582" i="11"/>
  <c r="W583" i="11"/>
  <c r="W584" i="11"/>
  <c r="W585" i="11"/>
  <c r="W586" i="11"/>
  <c r="W587" i="11"/>
  <c r="W588" i="11"/>
  <c r="W589" i="11"/>
  <c r="W590" i="11"/>
  <c r="W591" i="11"/>
  <c r="W592" i="11"/>
  <c r="W593" i="11"/>
  <c r="W594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17" i="11"/>
  <c r="W618" i="11"/>
  <c r="W619" i="11"/>
  <c r="W620" i="11"/>
  <c r="W621" i="11"/>
  <c r="W622" i="11"/>
  <c r="W623" i="11"/>
  <c r="W624" i="11"/>
  <c r="W625" i="11"/>
  <c r="W626" i="11"/>
  <c r="W627" i="11"/>
  <c r="W628" i="11"/>
  <c r="W629" i="11"/>
  <c r="W630" i="11"/>
  <c r="W631" i="11"/>
  <c r="W632" i="11"/>
  <c r="W633" i="11"/>
  <c r="W634" i="11"/>
  <c r="W635" i="11"/>
  <c r="W636" i="11"/>
  <c r="W637" i="11"/>
  <c r="W638" i="11"/>
  <c r="W639" i="11"/>
  <c r="W640" i="11"/>
  <c r="W641" i="11"/>
  <c r="W642" i="11"/>
  <c r="W643" i="11"/>
  <c r="W644" i="11"/>
  <c r="W645" i="11"/>
  <c r="W646" i="11"/>
  <c r="W647" i="11"/>
  <c r="W648" i="11"/>
  <c r="W649" i="11"/>
  <c r="W650" i="11"/>
  <c r="W651" i="11"/>
  <c r="W652" i="11"/>
  <c r="W653" i="11"/>
  <c r="W654" i="11"/>
  <c r="W655" i="11"/>
  <c r="W656" i="11"/>
  <c r="W657" i="11"/>
  <c r="W658" i="11"/>
  <c r="W659" i="11"/>
  <c r="W660" i="11"/>
  <c r="W661" i="11"/>
  <c r="W662" i="11"/>
  <c r="W663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68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09" i="11"/>
  <c r="W710" i="11"/>
  <c r="W711" i="11"/>
  <c r="W712" i="11"/>
  <c r="W713" i="11"/>
  <c r="W714" i="11"/>
  <c r="W715" i="11"/>
  <c r="W716" i="11"/>
  <c r="W717" i="11"/>
  <c r="W718" i="11"/>
  <c r="W719" i="11"/>
  <c r="W720" i="11"/>
  <c r="W721" i="11"/>
  <c r="W722" i="11"/>
  <c r="W723" i="11"/>
  <c r="W724" i="11"/>
  <c r="W725" i="11"/>
  <c r="W726" i="11"/>
  <c r="W727" i="11"/>
  <c r="W728" i="11"/>
  <c r="W729" i="11"/>
  <c r="W730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5" i="11"/>
  <c r="W746" i="11"/>
  <c r="W747" i="11"/>
  <c r="W748" i="11"/>
  <c r="W749" i="11"/>
  <c r="W750" i="11"/>
  <c r="W751" i="11"/>
  <c r="W752" i="11"/>
  <c r="W753" i="11"/>
  <c r="W754" i="11"/>
  <c r="W75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778" i="11"/>
  <c r="W779" i="11"/>
  <c r="W780" i="11"/>
  <c r="W781" i="11"/>
  <c r="W782" i="11"/>
  <c r="W783" i="11"/>
  <c r="W784" i="11"/>
  <c r="W785" i="11"/>
  <c r="W786" i="11"/>
  <c r="W787" i="11"/>
  <c r="W788" i="11"/>
  <c r="W789" i="11"/>
  <c r="W790" i="11"/>
  <c r="W791" i="11"/>
  <c r="W792" i="11"/>
  <c r="W793" i="11"/>
  <c r="W794" i="11"/>
  <c r="W795" i="11"/>
  <c r="W796" i="11"/>
  <c r="W797" i="11"/>
  <c r="W798" i="11"/>
  <c r="W799" i="11"/>
  <c r="W800" i="11"/>
  <c r="W801" i="11"/>
  <c r="W802" i="11"/>
  <c r="W803" i="11"/>
  <c r="W804" i="11"/>
  <c r="W805" i="11"/>
  <c r="W806" i="11"/>
  <c r="W807" i="11"/>
  <c r="W808" i="11"/>
  <c r="W809" i="11"/>
  <c r="W810" i="11"/>
  <c r="W811" i="11"/>
  <c r="W812" i="11"/>
  <c r="W813" i="11"/>
  <c r="W814" i="11"/>
  <c r="W815" i="11"/>
  <c r="W816" i="11"/>
  <c r="W817" i="11"/>
  <c r="W818" i="11"/>
  <c r="W819" i="11"/>
  <c r="W820" i="11"/>
  <c r="W821" i="11"/>
  <c r="W822" i="11"/>
  <c r="W823" i="11"/>
  <c r="W824" i="11"/>
  <c r="W825" i="11"/>
  <c r="W826" i="11"/>
  <c r="W827" i="11"/>
  <c r="W828" i="11"/>
  <c r="W829" i="11"/>
  <c r="W830" i="11"/>
  <c r="W831" i="11"/>
  <c r="W832" i="11"/>
  <c r="W833" i="11"/>
  <c r="W834" i="11"/>
  <c r="W835" i="11"/>
  <c r="W836" i="11"/>
  <c r="W837" i="11"/>
  <c r="W838" i="11"/>
  <c r="W839" i="11"/>
  <c r="W840" i="11"/>
  <c r="W841" i="11"/>
  <c r="W842" i="11"/>
  <c r="W843" i="11"/>
  <c r="W844" i="11"/>
  <c r="W845" i="11"/>
  <c r="W846" i="11"/>
  <c r="W847" i="11"/>
  <c r="W848" i="11"/>
  <c r="W849" i="11"/>
  <c r="W850" i="11"/>
  <c r="W851" i="11"/>
  <c r="W852" i="11"/>
  <c r="W853" i="11"/>
  <c r="W854" i="11"/>
  <c r="W855" i="11"/>
  <c r="W856" i="11"/>
  <c r="W857" i="11"/>
  <c r="W858" i="11"/>
  <c r="W859" i="11"/>
  <c r="W860" i="11"/>
  <c r="W861" i="11"/>
  <c r="W862" i="11"/>
  <c r="W863" i="11"/>
  <c r="W864" i="11"/>
  <c r="W865" i="11"/>
  <c r="W866" i="11"/>
  <c r="W867" i="11"/>
  <c r="W868" i="11"/>
  <c r="W869" i="11"/>
  <c r="W870" i="11"/>
  <c r="W871" i="11"/>
  <c r="W872" i="11"/>
  <c r="W873" i="11"/>
  <c r="W874" i="11"/>
  <c r="W875" i="11"/>
  <c r="W876" i="11"/>
  <c r="W877" i="11"/>
  <c r="W878" i="11"/>
  <c r="W879" i="11"/>
  <c r="W880" i="11"/>
  <c r="W881" i="11"/>
  <c r="W882" i="11"/>
  <c r="W883" i="11"/>
  <c r="W884" i="11"/>
  <c r="W885" i="11"/>
  <c r="W886" i="11"/>
  <c r="W887" i="11"/>
  <c r="W888" i="11"/>
  <c r="W889" i="11"/>
  <c r="W890" i="11"/>
  <c r="W891" i="11"/>
  <c r="W892" i="11"/>
  <c r="W893" i="11"/>
  <c r="W894" i="11"/>
  <c r="W895" i="11"/>
  <c r="W896" i="11"/>
  <c r="W897" i="11"/>
  <c r="W898" i="11"/>
  <c r="W899" i="11"/>
  <c r="W900" i="11"/>
  <c r="W901" i="11"/>
  <c r="W902" i="11"/>
  <c r="W903" i="11"/>
  <c r="W904" i="11"/>
  <c r="W905" i="11"/>
  <c r="W906" i="11"/>
  <c r="W907" i="11"/>
  <c r="W908" i="11"/>
  <c r="W909" i="11"/>
  <c r="W910" i="11"/>
  <c r="W911" i="11"/>
  <c r="W912" i="11"/>
  <c r="W913" i="11"/>
  <c r="W914" i="11"/>
  <c r="W915" i="11"/>
  <c r="W916" i="11"/>
  <c r="W917" i="11"/>
  <c r="W918" i="11"/>
  <c r="W919" i="11"/>
  <c r="W920" i="11"/>
  <c r="W921" i="11"/>
  <c r="W922" i="11"/>
  <c r="W923" i="11"/>
  <c r="W924" i="11"/>
  <c r="W925" i="11"/>
  <c r="W926" i="11"/>
  <c r="W927" i="11"/>
  <c r="W928" i="11"/>
  <c r="W929" i="11"/>
  <c r="W930" i="11"/>
  <c r="W931" i="11"/>
  <c r="W932" i="11"/>
  <c r="W933" i="11"/>
  <c r="W934" i="11"/>
  <c r="W935" i="11"/>
  <c r="W936" i="11"/>
  <c r="W937" i="11"/>
  <c r="W938" i="11"/>
  <c r="W939" i="11"/>
  <c r="W940" i="11"/>
  <c r="W941" i="11"/>
  <c r="W942" i="11"/>
  <c r="W943" i="11"/>
  <c r="W944" i="11"/>
  <c r="W945" i="11"/>
  <c r="W946" i="11"/>
  <c r="W947" i="11"/>
  <c r="W948" i="11"/>
  <c r="W949" i="11"/>
  <c r="W950" i="11"/>
  <c r="W951" i="11"/>
  <c r="W952" i="11"/>
  <c r="W953" i="11"/>
  <c r="W954" i="11"/>
  <c r="W955" i="11"/>
  <c r="W956" i="11"/>
  <c r="W957" i="11"/>
  <c r="W958" i="11"/>
  <c r="W959" i="11"/>
  <c r="W960" i="11"/>
  <c r="W961" i="11"/>
  <c r="W962" i="11"/>
  <c r="W963" i="11"/>
  <c r="W964" i="11"/>
  <c r="W965" i="11"/>
  <c r="W966" i="11"/>
  <c r="W967" i="11"/>
  <c r="W968" i="11"/>
  <c r="W969" i="11"/>
  <c r="W970" i="11"/>
  <c r="W971" i="11"/>
  <c r="W972" i="11"/>
  <c r="W973" i="11"/>
  <c r="W974" i="11"/>
  <c r="W975" i="11"/>
  <c r="W976" i="11"/>
  <c r="W977" i="11"/>
  <c r="W978" i="11"/>
  <c r="W979" i="11"/>
  <c r="W980" i="11"/>
  <c r="W981" i="11"/>
  <c r="W982" i="11"/>
  <c r="W983" i="11"/>
  <c r="W984" i="11"/>
  <c r="W985" i="11"/>
  <c r="W986" i="11"/>
  <c r="W987" i="11"/>
  <c r="W988" i="11"/>
  <c r="W989" i="11"/>
  <c r="W990" i="11"/>
  <c r="W991" i="11"/>
  <c r="W992" i="11"/>
  <c r="W993" i="11"/>
  <c r="W994" i="11"/>
  <c r="W995" i="11"/>
  <c r="W996" i="11"/>
  <c r="W997" i="11"/>
  <c r="W998" i="11"/>
  <c r="AE19" i="12"/>
  <c r="AJ19" i="12"/>
  <c r="AO19" i="12"/>
  <c r="AT19" i="12"/>
  <c r="AE20" i="12"/>
  <c r="AJ20" i="12"/>
  <c r="AO20" i="12"/>
  <c r="AT20" i="12"/>
  <c r="AE21" i="12"/>
  <c r="AJ21" i="12"/>
  <c r="AO21" i="12"/>
  <c r="AT21" i="12"/>
  <c r="AE22" i="12"/>
  <c r="AJ22" i="12"/>
  <c r="AO22" i="12"/>
  <c r="AT22" i="12"/>
  <c r="AE23" i="12"/>
  <c r="AJ23" i="12"/>
  <c r="AO23" i="12"/>
  <c r="AT23" i="12"/>
  <c r="AE24" i="12"/>
  <c r="AJ24" i="12"/>
  <c r="AO24" i="12"/>
  <c r="AT24" i="12"/>
  <c r="AE25" i="12"/>
  <c r="AJ25" i="12"/>
  <c r="AO25" i="12"/>
  <c r="AT25" i="12"/>
  <c r="AE26" i="12"/>
  <c r="AJ26" i="12"/>
  <c r="AO26" i="12"/>
  <c r="AT26" i="12"/>
  <c r="AE27" i="12"/>
  <c r="AJ27" i="12"/>
  <c r="AO27" i="12"/>
  <c r="AT27" i="12"/>
  <c r="AE28" i="12"/>
  <c r="AJ28" i="12"/>
  <c r="AO28" i="12"/>
  <c r="AT28" i="12"/>
  <c r="AE29" i="12"/>
  <c r="AJ29" i="12"/>
  <c r="AO29" i="12"/>
  <c r="AT29" i="12"/>
  <c r="AE30" i="12"/>
  <c r="AJ30" i="12"/>
  <c r="AO30" i="12"/>
  <c r="AT30" i="12"/>
  <c r="AE31" i="12"/>
  <c r="AJ31" i="12"/>
  <c r="AO31" i="12"/>
  <c r="AT31" i="12"/>
  <c r="AE32" i="12"/>
  <c r="AJ32" i="12"/>
  <c r="AO32" i="12"/>
  <c r="AT32" i="12"/>
  <c r="AE33" i="12"/>
  <c r="AJ33" i="12"/>
  <c r="AO33" i="12"/>
  <c r="AT33" i="12"/>
  <c r="AE34" i="12"/>
  <c r="AJ34" i="12"/>
  <c r="AO34" i="12"/>
  <c r="AT34" i="12"/>
  <c r="AE35" i="12"/>
  <c r="AJ35" i="12"/>
  <c r="AO35" i="12"/>
  <c r="AT35" i="12"/>
  <c r="AE36" i="12"/>
  <c r="AJ36" i="12"/>
  <c r="AO36" i="12"/>
  <c r="AT36" i="12"/>
  <c r="AE37" i="12"/>
  <c r="AJ37" i="12"/>
  <c r="AO37" i="12"/>
  <c r="AT37" i="12"/>
  <c r="AE38" i="12"/>
  <c r="AJ38" i="12"/>
  <c r="AO38" i="12"/>
  <c r="AT38" i="12"/>
  <c r="AE39" i="12"/>
  <c r="AJ39" i="12"/>
  <c r="AO39" i="12"/>
  <c r="AT39" i="12"/>
  <c r="AE40" i="12"/>
  <c r="AJ40" i="12"/>
  <c r="AO40" i="12"/>
  <c r="AT40" i="12"/>
  <c r="AE41" i="12"/>
  <c r="AJ41" i="12"/>
  <c r="AO41" i="12"/>
  <c r="AT41" i="12"/>
  <c r="AE4" i="12"/>
  <c r="AJ4" i="12"/>
  <c r="AO4" i="12"/>
  <c r="AT4" i="12"/>
  <c r="AE5" i="12"/>
  <c r="AJ5" i="12"/>
  <c r="AO5" i="12"/>
  <c r="AT5" i="12"/>
  <c r="AE6" i="12"/>
  <c r="AJ6" i="12"/>
  <c r="AO6" i="12"/>
  <c r="AT6" i="12"/>
  <c r="AE7" i="12"/>
  <c r="AJ7" i="12"/>
  <c r="AO7" i="12"/>
  <c r="AT7" i="12"/>
  <c r="AE8" i="12"/>
  <c r="AJ8" i="12"/>
  <c r="AO8" i="12"/>
  <c r="AT8" i="12"/>
  <c r="AE9" i="12"/>
  <c r="AJ9" i="12"/>
  <c r="AO9" i="12"/>
  <c r="AT9" i="12"/>
  <c r="AE10" i="12"/>
  <c r="AJ10" i="12"/>
  <c r="AO10" i="12"/>
  <c r="AT10" i="12"/>
  <c r="AE11" i="12"/>
  <c r="AJ11" i="12"/>
  <c r="AO11" i="12"/>
  <c r="AT11" i="12"/>
  <c r="AE12" i="12"/>
  <c r="AJ12" i="12"/>
  <c r="AO12" i="12"/>
  <c r="AT12" i="12"/>
  <c r="AE13" i="12"/>
  <c r="AJ13" i="12"/>
  <c r="AO13" i="12"/>
  <c r="AT13" i="12"/>
  <c r="AE14" i="12"/>
  <c r="AJ14" i="12"/>
  <c r="AO14" i="12"/>
  <c r="AT14" i="12"/>
  <c r="AE15" i="12"/>
  <c r="AJ15" i="12"/>
  <c r="AO15" i="12"/>
  <c r="AT15" i="12"/>
  <c r="AE16" i="12"/>
  <c r="AJ16" i="12"/>
  <c r="AO16" i="12"/>
  <c r="AT16" i="12"/>
  <c r="AE17" i="12"/>
  <c r="AJ17" i="12"/>
  <c r="AO17" i="12"/>
  <c r="AT17" i="12"/>
  <c r="AE18" i="12"/>
  <c r="AJ18" i="12"/>
  <c r="AO18" i="12"/>
  <c r="AT18" i="12"/>
  <c r="AJ3" i="12"/>
  <c r="AO3" i="12"/>
  <c r="AT3" i="12"/>
  <c r="K5" i="11"/>
  <c r="K6" i="11"/>
  <c r="K7" i="11"/>
  <c r="K9" i="11"/>
  <c r="K10" i="11"/>
  <c r="K12" i="11"/>
  <c r="K13" i="11"/>
  <c r="K14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49" i="11"/>
  <c r="R950" i="11"/>
  <c r="R951" i="11"/>
  <c r="R952" i="11"/>
  <c r="R953" i="11"/>
  <c r="R954" i="11"/>
  <c r="R955" i="11"/>
  <c r="R956" i="11"/>
  <c r="R957" i="11"/>
  <c r="R958" i="11"/>
  <c r="R959" i="11"/>
  <c r="R960" i="11"/>
  <c r="R961" i="11"/>
  <c r="R962" i="11"/>
  <c r="R963" i="11"/>
  <c r="R964" i="11"/>
  <c r="R965" i="11"/>
  <c r="R966" i="11"/>
  <c r="R967" i="11"/>
  <c r="R968" i="11"/>
  <c r="R969" i="11"/>
  <c r="R970" i="11"/>
  <c r="R971" i="11"/>
  <c r="R972" i="11"/>
  <c r="R973" i="11"/>
  <c r="R974" i="11"/>
  <c r="R975" i="11"/>
  <c r="R976" i="11"/>
  <c r="R977" i="11"/>
  <c r="R978" i="11"/>
  <c r="R979" i="11"/>
  <c r="R980" i="11"/>
  <c r="R981" i="11"/>
  <c r="R982" i="11"/>
  <c r="R983" i="11"/>
  <c r="R984" i="11"/>
  <c r="R985" i="11"/>
  <c r="R986" i="11"/>
  <c r="R987" i="11"/>
  <c r="R988" i="11"/>
  <c r="R989" i="11"/>
  <c r="R990" i="11"/>
  <c r="R991" i="11"/>
  <c r="R992" i="11"/>
  <c r="R993" i="11"/>
  <c r="R994" i="11"/>
  <c r="R995" i="11"/>
  <c r="R996" i="11"/>
  <c r="R997" i="11"/>
  <c r="R998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8" i="11"/>
  <c r="R9" i="11"/>
  <c r="R10" i="11"/>
  <c r="R11" i="11"/>
  <c r="R12" i="11"/>
  <c r="U12" i="11" s="1"/>
  <c r="T12" i="11" s="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M4" i="18"/>
  <c r="N4" i="18" s="1"/>
  <c r="M3" i="18"/>
  <c r="R4" i="11"/>
  <c r="R5" i="11"/>
  <c r="R6" i="11"/>
  <c r="R7" i="11"/>
  <c r="R3" i="11"/>
  <c r="AT2" i="11"/>
  <c r="AY2" i="11" s="1"/>
  <c r="U4" i="11" l="1"/>
  <c r="T4" i="11" s="1"/>
  <c r="Q4" i="11"/>
  <c r="U3" i="11"/>
  <c r="Q3" i="11"/>
  <c r="S4" i="11" s="1"/>
  <c r="V4" i="11" s="1"/>
  <c r="Q5" i="11"/>
  <c r="U5" i="11"/>
  <c r="T5" i="11" s="1"/>
  <c r="S5" i="11"/>
  <c r="U7" i="11"/>
  <c r="T7" i="11" s="1"/>
  <c r="Q7" i="11"/>
  <c r="Q15" i="11"/>
  <c r="U15" i="11"/>
  <c r="T15" i="11" s="1"/>
  <c r="U14" i="11"/>
  <c r="T14" i="11" s="1"/>
  <c r="Q14" i="11"/>
  <c r="Q13" i="11"/>
  <c r="U13" i="11"/>
  <c r="T13" i="11" s="1"/>
  <c r="U6" i="11"/>
  <c r="T6" i="11" s="1"/>
  <c r="Q6" i="11"/>
  <c r="U16" i="11"/>
  <c r="T16" i="11" s="1"/>
  <c r="Q16" i="11"/>
  <c r="Q8" i="11"/>
  <c r="U8" i="11"/>
  <c r="T8" i="11" s="1"/>
  <c r="Q11" i="11"/>
  <c r="U11" i="11"/>
  <c r="T11" i="11" s="1"/>
  <c r="W10" i="11"/>
  <c r="Q10" i="11"/>
  <c r="U10" i="11"/>
  <c r="T10" i="11" s="1"/>
  <c r="U9" i="11"/>
  <c r="T9" i="11" s="1"/>
  <c r="Q9" i="11"/>
  <c r="Q12" i="11"/>
  <c r="W8" i="11"/>
  <c r="Y9" i="11"/>
  <c r="W9" i="11"/>
  <c r="Y14" i="11"/>
  <c r="Z23" i="19"/>
  <c r="X24" i="19"/>
  <c r="Y23" i="19"/>
  <c r="AA23" i="19"/>
  <c r="AB23" i="19" s="1"/>
  <c r="O15" i="11"/>
  <c r="S15" i="11" s="1"/>
  <c r="V15" i="11" s="1"/>
  <c r="L16" i="11"/>
  <c r="AZ2" i="11"/>
  <c r="BA2" i="11"/>
  <c r="BB2" i="11"/>
  <c r="BC2" i="11"/>
  <c r="BD2" i="11"/>
  <c r="BE2" i="11" s="1"/>
  <c r="AV2" i="11"/>
  <c r="AU2" i="11"/>
  <c r="AX2" i="11"/>
  <c r="AW2" i="11"/>
  <c r="K11" i="11"/>
  <c r="K3" i="11"/>
  <c r="K19" i="11"/>
  <c r="Y8" i="11"/>
  <c r="K8" i="11"/>
  <c r="Y10" i="11"/>
  <c r="T3" i="11"/>
  <c r="O3" i="18"/>
  <c r="N3" i="18"/>
  <c r="M5" i="18"/>
  <c r="S3" i="11" l="1"/>
  <c r="V3" i="11" s="1"/>
  <c r="V5" i="11"/>
  <c r="Y5" i="11" s="1"/>
  <c r="W5" i="11"/>
  <c r="K15" i="11"/>
  <c r="Z24" i="19"/>
  <c r="X25" i="19"/>
  <c r="Y24" i="19"/>
  <c r="AA24" i="19"/>
  <c r="AB24" i="19" s="1"/>
  <c r="O16" i="11"/>
  <c r="S16" i="11" s="1"/>
  <c r="V16" i="11" s="1"/>
  <c r="L17" i="11"/>
  <c r="O17" i="11" s="1"/>
  <c r="K17" i="11" s="1"/>
  <c r="BH2" i="11"/>
  <c r="BG2" i="11"/>
  <c r="BF2" i="11"/>
  <c r="H3" i="18"/>
  <c r="M6" i="18"/>
  <c r="N5" i="18"/>
  <c r="BJ2" i="11"/>
  <c r="S2" i="18" s="1"/>
  <c r="AS2" i="11"/>
  <c r="AR2" i="11"/>
  <c r="AQ2" i="11"/>
  <c r="AP2" i="11"/>
  <c r="K16" i="11" l="1"/>
  <c r="W7" i="11"/>
  <c r="Y7" i="11"/>
  <c r="W3" i="11"/>
  <c r="Y6" i="11"/>
  <c r="W6" i="11"/>
  <c r="Y3" i="11"/>
  <c r="P1177" i="11"/>
  <c r="Z1177" i="11" s="1"/>
  <c r="P1617" i="11"/>
  <c r="X1617" i="11" s="1"/>
  <c r="P1099" i="11"/>
  <c r="X1099" i="11" s="1"/>
  <c r="P3" i="11"/>
  <c r="Z3" i="11" s="1"/>
  <c r="AA3" i="11" s="1"/>
  <c r="P1881" i="11"/>
  <c r="AN1881" i="11" s="1"/>
  <c r="P1665" i="11"/>
  <c r="AN1665" i="11" s="1"/>
  <c r="P1150" i="11"/>
  <c r="AN1150" i="11" s="1"/>
  <c r="P1022" i="11"/>
  <c r="AN1022" i="11" s="1"/>
  <c r="P1284" i="11"/>
  <c r="AN1284" i="11" s="1"/>
  <c r="P1776" i="11"/>
  <c r="P1473" i="11"/>
  <c r="AN1473" i="11" s="1"/>
  <c r="P1819" i="11"/>
  <c r="AN1819" i="11" s="1"/>
  <c r="P1807" i="11"/>
  <c r="AN1807" i="11" s="1"/>
  <c r="P1903" i="11"/>
  <c r="AN1903" i="11" s="1"/>
  <c r="P1225" i="11"/>
  <c r="AN1225" i="11" s="1"/>
  <c r="P1703" i="11"/>
  <c r="AN1703" i="11" s="1"/>
  <c r="P1014" i="11"/>
  <c r="AN1014" i="11" s="1"/>
  <c r="P1226" i="11"/>
  <c r="AN1226" i="11" s="1"/>
  <c r="P1261" i="11"/>
  <c r="AN1261" i="11" s="1"/>
  <c r="P1515" i="11"/>
  <c r="AN1515" i="11" s="1"/>
  <c r="P1202" i="11"/>
  <c r="P1442" i="11"/>
  <c r="AN1442" i="11" s="1"/>
  <c r="P1858" i="11"/>
  <c r="AN1858" i="11" s="1"/>
  <c r="P1780" i="11"/>
  <c r="AN1780" i="11" s="1"/>
  <c r="P1427" i="11"/>
  <c r="AN1427" i="11" s="1"/>
  <c r="P1349" i="11"/>
  <c r="AN1349" i="11" s="1"/>
  <c r="P1430" i="11"/>
  <c r="AN1430" i="11" s="1"/>
  <c r="P2000" i="11"/>
  <c r="AN2000" i="11" s="1"/>
  <c r="P1810" i="11"/>
  <c r="AN1810" i="11" s="1"/>
  <c r="P1027" i="11"/>
  <c r="AN1027" i="11" s="1"/>
  <c r="P1949" i="11"/>
  <c r="AN1949" i="11" s="1"/>
  <c r="P1850" i="11"/>
  <c r="AN1850" i="11" s="1"/>
  <c r="P1717" i="11"/>
  <c r="AN1717" i="11" s="1"/>
  <c r="P1551" i="11"/>
  <c r="AN1551" i="11" s="1"/>
  <c r="P1313" i="11"/>
  <c r="AN1313" i="11" s="1"/>
  <c r="P1174" i="11"/>
  <c r="AN1174" i="11" s="1"/>
  <c r="P1511" i="11"/>
  <c r="P1641" i="11"/>
  <c r="AN1641" i="11" s="1"/>
  <c r="P1569" i="11"/>
  <c r="AN1569" i="11" s="1"/>
  <c r="P1342" i="11"/>
  <c r="AN1342" i="11" s="1"/>
  <c r="P1078" i="11"/>
  <c r="AN1078" i="11" s="1"/>
  <c r="P1923" i="11"/>
  <c r="AN1923" i="11" s="1"/>
  <c r="P1725" i="11"/>
  <c r="AN1725" i="11" s="1"/>
  <c r="P1444" i="11"/>
  <c r="AN1444" i="11" s="1"/>
  <c r="P1079" i="11"/>
  <c r="AN1079" i="11" s="1"/>
  <c r="P1441" i="11"/>
  <c r="AN1441" i="11" s="1"/>
  <c r="P1910" i="11"/>
  <c r="AN1910" i="11" s="1"/>
  <c r="P1801" i="11"/>
  <c r="AN1801" i="11" s="1"/>
  <c r="P1530" i="11"/>
  <c r="AN1530" i="11" s="1"/>
  <c r="P1339" i="11"/>
  <c r="AN1339" i="11" s="1"/>
  <c r="P1178" i="11"/>
  <c r="AN1178" i="11" s="1"/>
  <c r="P1035" i="11"/>
  <c r="AN1035" i="11" s="1"/>
  <c r="P1612" i="11"/>
  <c r="AN1612" i="11" s="1"/>
  <c r="P1586" i="11"/>
  <c r="AN1586" i="11" s="1"/>
  <c r="P1259" i="11"/>
  <c r="AN1259" i="11" s="1"/>
  <c r="P1163" i="11"/>
  <c r="AN1163" i="11" s="1"/>
  <c r="P1113" i="11"/>
  <c r="AN1113" i="11" s="1"/>
  <c r="P1246" i="11"/>
  <c r="AN1246" i="11" s="1"/>
  <c r="P1085" i="11"/>
  <c r="AN1085" i="11" s="1"/>
  <c r="P1072" i="11"/>
  <c r="AN1072" i="11" s="1"/>
  <c r="P1798" i="11"/>
  <c r="AN1798" i="11" s="1"/>
  <c r="P1383" i="11"/>
  <c r="AN1383" i="11" s="1"/>
  <c r="P1610" i="11"/>
  <c r="AN1610" i="11" s="1"/>
  <c r="P1751" i="11"/>
  <c r="AN1751" i="11" s="1"/>
  <c r="P1331" i="11"/>
  <c r="AN1331" i="11" s="1"/>
  <c r="P1020" i="11"/>
  <c r="AN1020" i="11" s="1"/>
  <c r="P1320" i="11"/>
  <c r="AN1320" i="11" s="1"/>
  <c r="P1708" i="11"/>
  <c r="AN1708" i="11" s="1"/>
  <c r="P1542" i="11"/>
  <c r="AN1542" i="11" s="1"/>
  <c r="P1536" i="11"/>
  <c r="AN1536" i="11" s="1"/>
  <c r="P1457" i="11"/>
  <c r="AN1457" i="11" s="1"/>
  <c r="P1237" i="11"/>
  <c r="AN1237" i="11" s="1"/>
  <c r="P1667" i="11"/>
  <c r="AN1667" i="11" s="1"/>
  <c r="P1056" i="11"/>
  <c r="AN1056" i="11" s="1"/>
  <c r="P1649" i="11"/>
  <c r="AN1649" i="11" s="1"/>
  <c r="P1131" i="11"/>
  <c r="AN1131" i="11" s="1"/>
  <c r="P1398" i="11"/>
  <c r="AN1398" i="11" s="1"/>
  <c r="P1501" i="11"/>
  <c r="AN1501" i="11" s="1"/>
  <c r="P1051" i="11"/>
  <c r="AN1051" i="11" s="1"/>
  <c r="P1190" i="11"/>
  <c r="AN1190" i="11" s="1"/>
  <c r="P1327" i="11"/>
  <c r="AN1327" i="11" s="1"/>
  <c r="P1235" i="11"/>
  <c r="AN1235" i="11" s="1"/>
  <c r="P1676" i="11"/>
  <c r="AN1676" i="11" s="1"/>
  <c r="P1526" i="11"/>
  <c r="AN1526" i="11" s="1"/>
  <c r="P1366" i="11"/>
  <c r="AN1366" i="11" s="1"/>
  <c r="P1925" i="11"/>
  <c r="AN1925" i="11" s="1"/>
  <c r="P1875" i="11"/>
  <c r="AN1875" i="11" s="1"/>
  <c r="P1814" i="11"/>
  <c r="AN1814" i="11" s="1"/>
  <c r="P1507" i="11"/>
  <c r="AN1507" i="11" s="1"/>
  <c r="P1447" i="11"/>
  <c r="AN1447" i="11" s="1"/>
  <c r="P1272" i="11"/>
  <c r="AN1272" i="11" s="1"/>
  <c r="P1138" i="11"/>
  <c r="AN1138" i="11" s="1"/>
  <c r="P1866" i="11"/>
  <c r="AN1866" i="11" s="1"/>
  <c r="P1081" i="11"/>
  <c r="AN1081" i="11" s="1"/>
  <c r="P1950" i="11"/>
  <c r="AN1950" i="11" s="1"/>
  <c r="P1736" i="11"/>
  <c r="AN1736" i="11" s="1"/>
  <c r="P1711" i="11"/>
  <c r="AN1711" i="11" s="1"/>
  <c r="P1502" i="11"/>
  <c r="AN1502" i="11" s="1"/>
  <c r="P1296" i="11"/>
  <c r="AN1296" i="11" s="1"/>
  <c r="P1179" i="11"/>
  <c r="AN1179" i="11" s="1"/>
  <c r="P1854" i="11"/>
  <c r="AN1854" i="11" s="1"/>
  <c r="P1268" i="11"/>
  <c r="AN1268" i="11" s="1"/>
  <c r="P1826" i="11"/>
  <c r="AN1826" i="11" s="1"/>
  <c r="P1658" i="11"/>
  <c r="AN1658" i="11" s="1"/>
  <c r="P1489" i="11"/>
  <c r="AN1489" i="11" s="1"/>
  <c r="P1338" i="11"/>
  <c r="AN1338" i="11" s="1"/>
  <c r="P1089" i="11"/>
  <c r="AN1089" i="11" s="1"/>
  <c r="P1919" i="11"/>
  <c r="AN1919" i="11" s="1"/>
  <c r="P1604" i="11"/>
  <c r="AN1604" i="11" s="1"/>
  <c r="P1830" i="11"/>
  <c r="AN1830" i="11" s="1"/>
  <c r="P1692" i="11"/>
  <c r="AN1692" i="11" s="1"/>
  <c r="P1568" i="11"/>
  <c r="AN1568" i="11" s="1"/>
  <c r="P1401" i="11"/>
  <c r="AN1401" i="11" s="1"/>
  <c r="P1924" i="11"/>
  <c r="AN1924" i="11" s="1"/>
  <c r="P1707" i="11"/>
  <c r="AN1707" i="11" s="1"/>
  <c r="P1580" i="11"/>
  <c r="AN1580" i="11" s="1"/>
  <c r="P1176" i="11"/>
  <c r="AN1176" i="11" s="1"/>
  <c r="P1123" i="11"/>
  <c r="AN1123" i="11" s="1"/>
  <c r="P1278" i="11"/>
  <c r="AN1278" i="11" s="1"/>
  <c r="P1951" i="11"/>
  <c r="AN1951" i="11" s="1"/>
  <c r="P1613" i="11"/>
  <c r="AN1613" i="11" s="1"/>
  <c r="P1229" i="11"/>
  <c r="AN1229" i="11" s="1"/>
  <c r="P1141" i="11"/>
  <c r="AN1141" i="11" s="1"/>
  <c r="P1438" i="11"/>
  <c r="AN1438" i="11" s="1"/>
  <c r="P1015" i="11"/>
  <c r="AN1015" i="11" s="1"/>
  <c r="P1419" i="11"/>
  <c r="AN1419" i="11" s="1"/>
  <c r="P1013" i="11"/>
  <c r="AN1013" i="11" s="1"/>
  <c r="P1557" i="11"/>
  <c r="AN1557" i="11" s="1"/>
  <c r="P1128" i="11"/>
  <c r="AN1128" i="11" s="1"/>
  <c r="P1602" i="11"/>
  <c r="AN1602" i="11" s="1"/>
  <c r="P1815" i="11"/>
  <c r="AN1815" i="11" s="1"/>
  <c r="P1354" i="11"/>
  <c r="AN1354" i="11" s="1"/>
  <c r="P1325" i="11"/>
  <c r="AN1325" i="11" s="1"/>
  <c r="P1117" i="11"/>
  <c r="AN1117" i="11" s="1"/>
  <c r="P1909" i="11"/>
  <c r="AN1909" i="11" s="1"/>
  <c r="P1055" i="11"/>
  <c r="AN1055" i="11" s="1"/>
  <c r="P1497" i="11"/>
  <c r="AN1497" i="11" s="1"/>
  <c r="P1445" i="11"/>
  <c r="AN1445" i="11" s="1"/>
  <c r="P1386" i="11"/>
  <c r="AN1386" i="11" s="1"/>
  <c r="P1181" i="11"/>
  <c r="AN1181" i="11" s="1"/>
  <c r="P1805" i="11"/>
  <c r="AN1805" i="11" s="1"/>
  <c r="P1821" i="11"/>
  <c r="AN1821" i="11" s="1"/>
  <c r="P1279" i="11"/>
  <c r="AN1279" i="11" s="1"/>
  <c r="P1981" i="11"/>
  <c r="AN1981" i="11" s="1"/>
  <c r="P1827" i="11"/>
  <c r="AN1827" i="11" s="1"/>
  <c r="P1790" i="11"/>
  <c r="AN1790" i="11" s="1"/>
  <c r="P1525" i="11"/>
  <c r="AN1525" i="11" s="1"/>
  <c r="P1488" i="11"/>
  <c r="AN1488" i="11" s="1"/>
  <c r="P1109" i="11"/>
  <c r="AN1109" i="11" s="1"/>
  <c r="P1344" i="11"/>
  <c r="AN1344" i="11" s="1"/>
  <c r="P1215" i="11"/>
  <c r="AN1215" i="11" s="1"/>
  <c r="P1049" i="11"/>
  <c r="AN1049" i="11" s="1"/>
  <c r="P1942" i="11"/>
  <c r="AN1942" i="11" s="1"/>
  <c r="P1712" i="11"/>
  <c r="AN1712" i="11" s="1"/>
  <c r="P1670" i="11"/>
  <c r="AN1670" i="11" s="1"/>
  <c r="P1462" i="11"/>
  <c r="AN1462" i="11" s="1"/>
  <c r="P1171" i="11"/>
  <c r="AN1171" i="11" s="1"/>
  <c r="P1581" i="11"/>
  <c r="AN1581" i="11" s="1"/>
  <c r="P1392" i="11"/>
  <c r="AN1392" i="11" s="1"/>
  <c r="P1985" i="11"/>
  <c r="AN1985" i="11" s="1"/>
  <c r="P1791" i="11"/>
  <c r="AN1791" i="11" s="1"/>
  <c r="P1657" i="11"/>
  <c r="AN1657" i="11" s="1"/>
  <c r="P1492" i="11"/>
  <c r="AN1492" i="11" s="1"/>
  <c r="P1290" i="11"/>
  <c r="AN1290" i="11" s="1"/>
  <c r="P1928" i="11"/>
  <c r="AN1928" i="11" s="1"/>
  <c r="P1260" i="11"/>
  <c r="AN1260" i="11" s="1"/>
  <c r="P1073" i="11"/>
  <c r="AN1073" i="11" s="1"/>
  <c r="P1868" i="11"/>
  <c r="AN1868" i="11" s="1"/>
  <c r="P1686" i="11"/>
  <c r="AN1686" i="11" s="1"/>
  <c r="P1567" i="11"/>
  <c r="AN1567" i="11" s="1"/>
  <c r="P1361" i="11"/>
  <c r="AN1361" i="11" s="1"/>
  <c r="P1852" i="11"/>
  <c r="AN1852" i="11" s="1"/>
  <c r="P1469" i="11"/>
  <c r="AN1469" i="11" s="1"/>
  <c r="P1873" i="11"/>
  <c r="AN1873" i="11" s="1"/>
  <c r="P1635" i="11"/>
  <c r="AN1635" i="11" s="1"/>
  <c r="P1102" i="11"/>
  <c r="AN1102" i="11" s="1"/>
  <c r="P1248" i="11"/>
  <c r="AN1248" i="11" s="1"/>
  <c r="P1927" i="11"/>
  <c r="AN1927" i="11" s="1"/>
  <c r="P1510" i="11"/>
  <c r="AN1510" i="11" s="1"/>
  <c r="P1198" i="11"/>
  <c r="AN1198" i="11" s="1"/>
  <c r="P1786" i="11"/>
  <c r="AN1786" i="11" s="1"/>
  <c r="P1484" i="11"/>
  <c r="AN1484" i="11" s="1"/>
  <c r="P1669" i="11"/>
  <c r="AN1669" i="11" s="1"/>
  <c r="P1393" i="11"/>
  <c r="AN1393" i="11" s="1"/>
  <c r="P1010" i="11"/>
  <c r="AN1010" i="11" s="1"/>
  <c r="P1358" i="11"/>
  <c r="AN1358" i="11" s="1"/>
  <c r="P1962" i="11"/>
  <c r="AN1962" i="11" s="1"/>
  <c r="P1547" i="11"/>
  <c r="AN1547" i="11" s="1"/>
  <c r="P1314" i="11"/>
  <c r="AN1314" i="11" s="1"/>
  <c r="P1880" i="11"/>
  <c r="AN1880" i="11" s="1"/>
  <c r="P1476" i="11"/>
  <c r="AN1476" i="11" s="1"/>
  <c r="P1092" i="11"/>
  <c r="AN1092" i="11" s="1"/>
  <c r="P1700" i="11"/>
  <c r="AN1700" i="11" s="1"/>
  <c r="P1992" i="11"/>
  <c r="AN1992" i="11" s="1"/>
  <c r="P1474" i="11"/>
  <c r="AN1474" i="11" s="1"/>
  <c r="P1550" i="11"/>
  <c r="AN1550" i="11" s="1"/>
  <c r="P1155" i="11"/>
  <c r="AN1155" i="11" s="1"/>
  <c r="P1716" i="11"/>
  <c r="AN1716" i="11" s="1"/>
  <c r="P1813" i="11"/>
  <c r="AN1813" i="11" s="1"/>
  <c r="P1886" i="11"/>
  <c r="AN1886" i="11" s="1"/>
  <c r="P1039" i="11"/>
  <c r="AN1039" i="11" s="1"/>
  <c r="P1221" i="11"/>
  <c r="AN1221" i="11" s="1"/>
  <c r="P1201" i="11"/>
  <c r="AN1201" i="11" s="1"/>
  <c r="P1931" i="11"/>
  <c r="AN1931" i="11" s="1"/>
  <c r="P1727" i="11"/>
  <c r="AN1727" i="11" s="1"/>
  <c r="P1533" i="11"/>
  <c r="AN1533" i="11" s="1"/>
  <c r="P1129" i="11"/>
  <c r="AN1129" i="11" s="1"/>
  <c r="P1959" i="11"/>
  <c r="AN1959" i="11" s="1"/>
  <c r="P1862" i="11"/>
  <c r="AN1862" i="11" s="1"/>
  <c r="P1599" i="11"/>
  <c r="AN1599" i="11" s="1"/>
  <c r="P1348" i="11"/>
  <c r="AN1348" i="11" s="1"/>
  <c r="P1196" i="11"/>
  <c r="AN1196" i="11" s="1"/>
  <c r="P1030" i="11"/>
  <c r="AN1030" i="11" s="1"/>
  <c r="P1802" i="11"/>
  <c r="AN1802" i="11" s="1"/>
  <c r="P1656" i="11"/>
  <c r="AN1656" i="11" s="1"/>
  <c r="P1139" i="11"/>
  <c r="AN1139" i="11" s="1"/>
  <c r="P1916" i="11"/>
  <c r="AN1916" i="11" s="1"/>
  <c r="P1825" i="11"/>
  <c r="AN1825" i="11" s="1"/>
  <c r="P1662" i="11"/>
  <c r="AN1662" i="11" s="1"/>
  <c r="P1549" i="11"/>
  <c r="AN1549" i="11" s="1"/>
  <c r="P1363" i="11"/>
  <c r="AN1363" i="11" s="1"/>
  <c r="P1971" i="11"/>
  <c r="AN1971" i="11" s="1"/>
  <c r="P1637" i="11"/>
  <c r="AN1637" i="11" s="1"/>
  <c r="P1458" i="11"/>
  <c r="AN1458" i="11" s="1"/>
  <c r="P1911" i="11"/>
  <c r="AN1911" i="11" s="1"/>
  <c r="P1699" i="11"/>
  <c r="AN1699" i="11" s="1"/>
  <c r="P1493" i="11"/>
  <c r="AN1493" i="11" s="1"/>
  <c r="P1379" i="11"/>
  <c r="AN1379" i="11" s="1"/>
  <c r="P1152" i="11"/>
  <c r="AN1152" i="11" s="1"/>
  <c r="P1050" i="11"/>
  <c r="AN1050" i="11" s="1"/>
  <c r="P1977" i="11"/>
  <c r="AN1977" i="11" s="1"/>
  <c r="P1579" i="11"/>
  <c r="AN1579" i="11" s="1"/>
  <c r="P1408" i="11"/>
  <c r="AN1408" i="11" s="1"/>
  <c r="P1480" i="11"/>
  <c r="AN1480" i="11" s="1"/>
  <c r="P1323" i="11"/>
  <c r="AN1323" i="11" s="1"/>
  <c r="P1148" i="11"/>
  <c r="AN1148" i="11" s="1"/>
  <c r="P1002" i="11"/>
  <c r="AN1002" i="11" s="1"/>
  <c r="P1847" i="11"/>
  <c r="AN1847" i="11" s="1"/>
  <c r="P1561" i="11"/>
  <c r="AN1561" i="11" s="1"/>
  <c r="P1063" i="11"/>
  <c r="AN1063" i="11" s="1"/>
  <c r="P1879" i="11"/>
  <c r="AN1879" i="11" s="1"/>
  <c r="P1623" i="11"/>
  <c r="AN1623" i="11" s="1"/>
  <c r="P1739" i="11"/>
  <c r="AN1739" i="11" s="1"/>
  <c r="P1119" i="11"/>
  <c r="AN1119" i="11" s="1"/>
  <c r="P1210" i="11"/>
  <c r="AN1210" i="11" s="1"/>
  <c r="P1319" i="11"/>
  <c r="AN1319" i="11" s="1"/>
  <c r="P1496" i="11"/>
  <c r="AN1496" i="11" s="1"/>
  <c r="P1704" i="11"/>
  <c r="AN1704" i="11" s="1"/>
  <c r="P1382" i="11"/>
  <c r="AN1382" i="11" s="1"/>
  <c r="P1311" i="11"/>
  <c r="AN1311" i="11" s="1"/>
  <c r="P1843" i="11"/>
  <c r="AN1843" i="11" s="1"/>
  <c r="P1294" i="11"/>
  <c r="AN1294" i="11" s="1"/>
  <c r="P1774" i="11"/>
  <c r="AN1774" i="11" s="1"/>
  <c r="P1263" i="11"/>
  <c r="AN1263" i="11" s="1"/>
  <c r="P1465" i="11"/>
  <c r="AN1465" i="11" s="1"/>
  <c r="P1832" i="11"/>
  <c r="AN1832" i="11" s="1"/>
  <c r="P1435" i="11"/>
  <c r="AN1435" i="11" s="1"/>
  <c r="P1028" i="11"/>
  <c r="AN1028" i="11" s="1"/>
  <c r="P1957" i="11"/>
  <c r="AN1957" i="11" s="1"/>
  <c r="P1153" i="11"/>
  <c r="AN1153" i="11" s="1"/>
  <c r="P1988" i="11"/>
  <c r="AN1988" i="11" s="1"/>
  <c r="P1219" i="11"/>
  <c r="AN1219" i="11" s="1"/>
  <c r="P1812" i="11"/>
  <c r="AN1812" i="11" s="1"/>
  <c r="P1818" i="11"/>
  <c r="AN1818" i="11" s="1"/>
  <c r="P1660" i="11"/>
  <c r="AN1660" i="11" s="1"/>
  <c r="P1243" i="11"/>
  <c r="AN1243" i="11" s="1"/>
  <c r="P1540" i="11"/>
  <c r="AN1540" i="11" s="1"/>
  <c r="P1161" i="11"/>
  <c r="P1961" i="11"/>
  <c r="AN1961" i="11" s="1"/>
  <c r="P1893" i="11"/>
  <c r="AN1893" i="11" s="1"/>
  <c r="P1409" i="11"/>
  <c r="AN1409" i="11" s="1"/>
  <c r="P1265" i="11"/>
  <c r="AN1265" i="11" s="1"/>
  <c r="P1071" i="11"/>
  <c r="AN1071" i="11" s="1"/>
  <c r="P1952" i="11"/>
  <c r="AN1952" i="11" s="1"/>
  <c r="P1773" i="11"/>
  <c r="AN1773" i="11" s="1"/>
  <c r="P1598" i="11"/>
  <c r="AN1598" i="11" s="1"/>
  <c r="P1360" i="11"/>
  <c r="AN1360" i="11" s="1"/>
  <c r="P1186" i="11"/>
  <c r="P1023" i="11"/>
  <c r="AN1023" i="11" s="1"/>
  <c r="P1863" i="11"/>
  <c r="AN1863" i="11" s="1"/>
  <c r="P1464" i="11"/>
  <c r="AN1464" i="11" s="1"/>
  <c r="P1255" i="11"/>
  <c r="AN1255" i="11" s="1"/>
  <c r="P1158" i="11"/>
  <c r="AN1158" i="11" s="1"/>
  <c r="P1904" i="11"/>
  <c r="AN1904" i="11" s="1"/>
  <c r="P1747" i="11"/>
  <c r="AN1747" i="11" s="1"/>
  <c r="P1690" i="11"/>
  <c r="AN1690" i="11" s="1"/>
  <c r="P1582" i="11"/>
  <c r="AN1582" i="11" s="1"/>
  <c r="P1406" i="11"/>
  <c r="P1944" i="11"/>
  <c r="AN1944" i="11" s="1"/>
  <c r="P1797" i="11"/>
  <c r="AN1797" i="11" s="1"/>
  <c r="P1596" i="11"/>
  <c r="AN1596" i="11" s="1"/>
  <c r="P1455" i="11"/>
  <c r="AN1455" i="11" s="1"/>
  <c r="P1244" i="11"/>
  <c r="AN1244" i="11" s="1"/>
  <c r="P1046" i="11"/>
  <c r="AN1046" i="11" s="1"/>
  <c r="P1864" i="11"/>
  <c r="AN1864" i="11" s="1"/>
  <c r="P1722" i="11"/>
  <c r="AN1722" i="11" s="1"/>
  <c r="P1519" i="11"/>
  <c r="AN1519" i="11" s="1"/>
  <c r="P1387" i="11"/>
  <c r="AN1387" i="11" s="1"/>
  <c r="P1188" i="11"/>
  <c r="AN1188" i="11" s="1"/>
  <c r="P1995" i="11"/>
  <c r="P1841" i="11"/>
  <c r="AN1841" i="11" s="1"/>
  <c r="P1615" i="11"/>
  <c r="AN1615" i="11" s="1"/>
  <c r="P1577" i="11"/>
  <c r="AN1577" i="11" s="1"/>
  <c r="P1372" i="11"/>
  <c r="AN1372" i="11" s="1"/>
  <c r="P1965" i="11"/>
  <c r="AN1965" i="11" s="1"/>
  <c r="P1597" i="11"/>
  <c r="AN1597" i="11" s="1"/>
  <c r="P1481" i="11"/>
  <c r="AN1481" i="11" s="1"/>
  <c r="P1324" i="11"/>
  <c r="AN1324" i="11" s="1"/>
  <c r="P1164" i="11"/>
  <c r="AN1164" i="11" s="1"/>
  <c r="P1003" i="11"/>
  <c r="AN1003" i="11" s="1"/>
  <c r="P1917" i="11"/>
  <c r="AN1917" i="11" s="1"/>
  <c r="P1535" i="11"/>
  <c r="P1069" i="11"/>
  <c r="AN1069" i="11" s="1"/>
  <c r="P1256" i="11"/>
  <c r="AN1256" i="11" s="1"/>
  <c r="P1839" i="11"/>
  <c r="AN1839" i="11" s="1"/>
  <c r="P1560" i="11"/>
  <c r="AN1560" i="11" s="1"/>
  <c r="P1130" i="11"/>
  <c r="AN1130" i="11" s="1"/>
  <c r="P1274" i="11"/>
  <c r="AN1274" i="11" s="1"/>
  <c r="P1740" i="11"/>
  <c r="AN1740" i="11" s="1"/>
  <c r="P1093" i="11"/>
  <c r="AN1093" i="11" s="1"/>
  <c r="P1418" i="11"/>
  <c r="AN1418" i="11" s="1"/>
  <c r="P1938" i="11"/>
  <c r="AN1938" i="11" s="1"/>
  <c r="P1282" i="11"/>
  <c r="AN1282" i="11" s="1"/>
  <c r="P1213" i="11"/>
  <c r="P1195" i="11"/>
  <c r="AN1195" i="11" s="1"/>
  <c r="P1994" i="11"/>
  <c r="AN1994" i="11" s="1"/>
  <c r="P1874" i="11"/>
  <c r="AN1874" i="11" s="1"/>
  <c r="P1689" i="11"/>
  <c r="AN1689" i="11" s="1"/>
  <c r="P1504" i="11"/>
  <c r="AN1504" i="11" s="1"/>
  <c r="P1417" i="11"/>
  <c r="AN1417" i="11" s="1"/>
  <c r="P1217" i="11"/>
  <c r="AN1217" i="11" s="1"/>
  <c r="P1057" i="11"/>
  <c r="AN1057" i="11" s="1"/>
  <c r="P1937" i="11"/>
  <c r="AN1937" i="11" s="1"/>
  <c r="P1771" i="11"/>
  <c r="AN1771" i="11" s="1"/>
  <c r="P1552" i="11"/>
  <c r="AN1552" i="11" s="1"/>
  <c r="P1283" i="11"/>
  <c r="AN1283" i="11" s="1"/>
  <c r="P1136" i="11"/>
  <c r="AN1136" i="11" s="1"/>
  <c r="P1979" i="11"/>
  <c r="AN1979" i="11" s="1"/>
  <c r="P1883" i="11"/>
  <c r="AN1883" i="11" s="1"/>
  <c r="P1770" i="11"/>
  <c r="AN1770" i="11" s="1"/>
  <c r="P1620" i="11"/>
  <c r="AN1620" i="11" s="1"/>
  <c r="P1453" i="11"/>
  <c r="AN1453" i="11" s="1"/>
  <c r="P1233" i="11"/>
  <c r="AN1233" i="11" s="1"/>
  <c r="P1116" i="11"/>
  <c r="AN1116" i="11" s="1"/>
  <c r="P1945" i="11"/>
  <c r="AN1945" i="11" s="1"/>
  <c r="P1785" i="11"/>
  <c r="AN1785" i="11" s="1"/>
  <c r="P1648" i="11"/>
  <c r="AN1648" i="11" s="1"/>
  <c r="P1505" i="11"/>
  <c r="AN1505" i="11" s="1"/>
  <c r="P1394" i="11"/>
  <c r="AN1394" i="11" s="1"/>
  <c r="P1932" i="11"/>
  <c r="AN1932" i="11" s="1"/>
  <c r="P1787" i="11"/>
  <c r="AN1787" i="11" s="1"/>
  <c r="P1642" i="11"/>
  <c r="AN1642" i="11" s="1"/>
  <c r="P1426" i="11"/>
  <c r="AN1426" i="11" s="1"/>
  <c r="P1218" i="11"/>
  <c r="AN1218" i="11" s="1"/>
  <c r="P1021" i="11"/>
  <c r="AN1021" i="11" s="1"/>
  <c r="P1835" i="11"/>
  <c r="AN1835" i="11" s="1"/>
  <c r="P1741" i="11"/>
  <c r="AN1741" i="11" s="1"/>
  <c r="P1578" i="11"/>
  <c r="AN1578" i="11" s="1"/>
  <c r="P1351" i="11"/>
  <c r="AN1351" i="11" s="1"/>
  <c r="P1143" i="11"/>
  <c r="P1993" i="11"/>
  <c r="AN1993" i="11" s="1"/>
  <c r="P1837" i="11"/>
  <c r="AN1837" i="11" s="1"/>
  <c r="P1651" i="11"/>
  <c r="AN1651" i="11" s="1"/>
  <c r="P1565" i="11"/>
  <c r="AN1565" i="11" s="1"/>
  <c r="P2001" i="11"/>
  <c r="AN2001" i="11" s="1"/>
  <c r="P1857" i="11"/>
  <c r="AN1857" i="11" s="1"/>
  <c r="P1634" i="11"/>
  <c r="AN1634" i="11" s="1"/>
  <c r="P1483" i="11"/>
  <c r="AN1483" i="11" s="1"/>
  <c r="P1281" i="11"/>
  <c r="AN1281" i="11" s="1"/>
  <c r="P1168" i="11"/>
  <c r="AN1168" i="11" s="1"/>
  <c r="P1999" i="11"/>
  <c r="AN1999" i="11" s="1"/>
  <c r="P1853" i="11"/>
  <c r="AN1853" i="11" s="1"/>
  <c r="P1454" i="11"/>
  <c r="AN1454" i="11" s="1"/>
  <c r="P1062" i="11"/>
  <c r="AN1062" i="11" s="1"/>
  <c r="P1208" i="11"/>
  <c r="AN1208" i="11" s="1"/>
  <c r="P1754" i="11"/>
  <c r="AN1754" i="11" s="1"/>
  <c r="P1531" i="11"/>
  <c r="AN1531" i="11" s="1"/>
  <c r="P1045" i="11"/>
  <c r="AN1045" i="11" s="1"/>
  <c r="P1160" i="11"/>
  <c r="AN1160" i="11" s="1"/>
  <c r="P1694" i="11"/>
  <c r="AN1694" i="11" s="1"/>
  <c r="P1065" i="11"/>
  <c r="AN1065" i="11" s="1"/>
  <c r="P1040" i="11"/>
  <c r="AN1040" i="11" s="1"/>
  <c r="P1001" i="11"/>
  <c r="AN1001" i="11" s="1"/>
  <c r="P1420" i="11"/>
  <c r="P1701" i="11"/>
  <c r="AN1701" i="11" s="1"/>
  <c r="P1258" i="11"/>
  <c r="AN1258" i="11" s="1"/>
  <c r="P1833" i="11"/>
  <c r="AN1833" i="11" s="1"/>
  <c r="P1223" i="11"/>
  <c r="AN1223" i="11" s="1"/>
  <c r="P1848" i="11"/>
  <c r="AN1848" i="11" s="1"/>
  <c r="P1555" i="11"/>
  <c r="AN1555" i="11" s="1"/>
  <c r="P1633" i="11"/>
  <c r="AN1633" i="11" s="1"/>
  <c r="P1187" i="11"/>
  <c r="AN1187" i="11" s="1"/>
  <c r="P1693" i="11"/>
  <c r="AN1693" i="11" s="1"/>
  <c r="P1094" i="11"/>
  <c r="AN1094" i="11" s="1"/>
  <c r="P1275" i="11"/>
  <c r="AN1275" i="11" s="1"/>
  <c r="P1778" i="11"/>
  <c r="AN1778" i="11" s="1"/>
  <c r="P1303" i="11"/>
  <c r="AN1303" i="11" s="1"/>
  <c r="P1803" i="11"/>
  <c r="AN1803" i="11" s="1"/>
  <c r="P1498" i="11"/>
  <c r="AN1498" i="11" s="1"/>
  <c r="P1929" i="11"/>
  <c r="AN1929" i="11" s="1"/>
  <c r="P1285" i="11"/>
  <c r="AN1285" i="11" s="1"/>
  <c r="P1743" i="11"/>
  <c r="AN1743" i="11" s="1"/>
  <c r="P1292" i="11"/>
  <c r="AN1292" i="11" s="1"/>
  <c r="P1300" i="11"/>
  <c r="AN1300" i="11" s="1"/>
  <c r="P1643" i="11"/>
  <c r="AN1643" i="11" s="1"/>
  <c r="P1715" i="11"/>
  <c r="AN1715" i="11" s="1"/>
  <c r="P1364" i="11"/>
  <c r="AN1364" i="11" s="1"/>
  <c r="P1661" i="11"/>
  <c r="P1245" i="11"/>
  <c r="AN1245" i="11" s="1"/>
  <c r="P1309" i="11"/>
  <c r="AN1309" i="11" s="1"/>
  <c r="P1575" i="11"/>
  <c r="AN1575" i="11" s="1"/>
  <c r="P1930" i="11"/>
  <c r="AN1930" i="11" s="1"/>
  <c r="P1750" i="11"/>
  <c r="AN1750" i="11" s="1"/>
  <c r="P1663" i="11"/>
  <c r="AN1663" i="11" s="1"/>
  <c r="P1553" i="11"/>
  <c r="AN1553" i="11" s="1"/>
  <c r="P1390" i="11"/>
  <c r="AN1390" i="11" s="1"/>
  <c r="P1205" i="11"/>
  <c r="AN1205" i="11" s="1"/>
  <c r="P1047" i="11"/>
  <c r="AN1047" i="11" s="1"/>
  <c r="P1871" i="11"/>
  <c r="AN1871" i="11" s="1"/>
  <c r="P1808" i="11"/>
  <c r="AN1808" i="11" s="1"/>
  <c r="P1572" i="11"/>
  <c r="AN1572" i="11" s="1"/>
  <c r="P1253" i="11"/>
  <c r="AN1253" i="11" s="1"/>
  <c r="P1127" i="11"/>
  <c r="AN1127" i="11" s="1"/>
  <c r="P1920" i="11"/>
  <c r="AN1920" i="11" s="1"/>
  <c r="P1792" i="11"/>
  <c r="AN1792" i="11" s="1"/>
  <c r="P1731" i="11"/>
  <c r="AN1731" i="11" s="1"/>
  <c r="P1605" i="11"/>
  <c r="AN1605" i="11" s="1"/>
  <c r="P1434" i="11"/>
  <c r="AN1434" i="11" s="1"/>
  <c r="P1249" i="11"/>
  <c r="AN1249" i="11" s="1"/>
  <c r="P1118" i="11"/>
  <c r="AN1118" i="11" s="1"/>
  <c r="P1876" i="11"/>
  <c r="AN1876" i="11" s="1"/>
  <c r="P1795" i="11"/>
  <c r="P1659" i="11"/>
  <c r="AN1659" i="11" s="1"/>
  <c r="P1490" i="11"/>
  <c r="AN1490" i="11" s="1"/>
  <c r="P1341" i="11"/>
  <c r="AN1341" i="11" s="1"/>
  <c r="P1842" i="11"/>
  <c r="AN1842" i="11" s="1"/>
  <c r="P1762" i="11"/>
  <c r="AN1762" i="11" s="1"/>
  <c r="P1606" i="11"/>
  <c r="AN1606" i="11" s="1"/>
  <c r="P1439" i="11"/>
  <c r="AN1439" i="11" s="1"/>
  <c r="P1145" i="11"/>
  <c r="AN1145" i="11" s="1"/>
  <c r="P1019" i="11"/>
  <c r="AN1019" i="11" s="1"/>
  <c r="P1844" i="11"/>
  <c r="AN1844" i="11" s="1"/>
  <c r="P1730" i="11"/>
  <c r="AN1730" i="11" s="1"/>
  <c r="P1541" i="11"/>
  <c r="P1374" i="11"/>
  <c r="AN1374" i="11" s="1"/>
  <c r="P1104" i="11"/>
  <c r="AN1104" i="11" s="1"/>
  <c r="P1966" i="11"/>
  <c r="AN1966" i="11" s="1"/>
  <c r="P1834" i="11"/>
  <c r="AN1834" i="11" s="1"/>
  <c r="P1644" i="11"/>
  <c r="AN1644" i="11" s="1"/>
  <c r="P1534" i="11"/>
  <c r="AN1534" i="11" s="1"/>
  <c r="P1983" i="11"/>
  <c r="AN1983" i="11" s="1"/>
  <c r="P1824" i="11"/>
  <c r="AN1824" i="11" s="1"/>
  <c r="P1601" i="11"/>
  <c r="AN1601" i="11" s="1"/>
  <c r="P1422" i="11"/>
  <c r="AN1422" i="11" s="1"/>
  <c r="P1209" i="11"/>
  <c r="AN1209" i="11" s="1"/>
  <c r="P1159" i="11"/>
  <c r="P1980" i="11"/>
  <c r="AN1980" i="11" s="1"/>
  <c r="P1800" i="11"/>
  <c r="AN1800" i="11" s="1"/>
  <c r="P1356" i="11"/>
  <c r="AN1356" i="11" s="1"/>
  <c r="P1016" i="11"/>
  <c r="AN1016" i="11" s="1"/>
  <c r="P1009" i="11"/>
  <c r="AN1009" i="11" s="1"/>
  <c r="P1744" i="11"/>
  <c r="AN1744" i="11" s="1"/>
  <c r="P1564" i="11"/>
  <c r="AN1564" i="11" s="1"/>
  <c r="P1025" i="11"/>
  <c r="AN1025" i="11" s="1"/>
  <c r="P1115" i="11"/>
  <c r="AN1115" i="11" s="1"/>
  <c r="P1680" i="11"/>
  <c r="AN1680" i="11" s="1"/>
  <c r="P1004" i="11"/>
  <c r="AN1004" i="11" s="1"/>
  <c r="P1008" i="11"/>
  <c r="AN1008" i="11" s="1"/>
  <c r="P1956" i="11"/>
  <c r="AN1956" i="11" s="1"/>
  <c r="P1407" i="11"/>
  <c r="AN1407" i="11" s="1"/>
  <c r="P1603" i="11"/>
  <c r="AN1603" i="11" s="1"/>
  <c r="P1192" i="11"/>
  <c r="AN1192" i="11" s="1"/>
  <c r="P1882" i="11"/>
  <c r="AN1882" i="11" s="1"/>
  <c r="P1154" i="11"/>
  <c r="AN1154" i="11" s="1"/>
  <c r="P1823" i="11"/>
  <c r="AN1823" i="11" s="1"/>
  <c r="P1412" i="11"/>
  <c r="AN1412" i="11" s="1"/>
  <c r="P1625" i="11"/>
  <c r="AN1625" i="11" s="1"/>
  <c r="P1170" i="11"/>
  <c r="AN1170" i="11" s="1"/>
  <c r="P1675" i="11"/>
  <c r="AN1675" i="11" s="1"/>
  <c r="P1080" i="11"/>
  <c r="AN1080" i="11" s="1"/>
  <c r="P1134" i="11"/>
  <c r="AN1134" i="11" s="1"/>
  <c r="P1777" i="11"/>
  <c r="AN1777" i="11" s="1"/>
  <c r="P1293" i="11"/>
  <c r="AN1293" i="11" s="1"/>
  <c r="P1482" i="11"/>
  <c r="AN1482" i="11" s="1"/>
  <c r="P1425" i="11"/>
  <c r="AN1425" i="11" s="1"/>
  <c r="P1894" i="11"/>
  <c r="AN1894" i="11" s="1"/>
  <c r="P1264" i="11"/>
  <c r="AN1264" i="11" s="1"/>
  <c r="P1630" i="11"/>
  <c r="AN1630" i="11" s="1"/>
  <c r="P1322" i="11"/>
  <c r="AN1322" i="11" s="1"/>
  <c r="P1664" i="11"/>
  <c r="AN1664" i="11" s="1"/>
  <c r="P1733" i="11"/>
  <c r="AN1733" i="11" s="1"/>
  <c r="P1793" i="11"/>
  <c r="P1411" i="11"/>
  <c r="AN1411" i="11" s="1"/>
  <c r="P1375" i="11"/>
  <c r="AN1375" i="11" s="1"/>
  <c r="P1926" i="11"/>
  <c r="AN1926" i="11" s="1"/>
  <c r="P1742" i="11"/>
  <c r="AN1742" i="11" s="1"/>
  <c r="P1684" i="11"/>
  <c r="AN1684" i="11" s="1"/>
  <c r="P1554" i="11"/>
  <c r="AN1554" i="11" s="1"/>
  <c r="P1385" i="11"/>
  <c r="AN1385" i="11" s="1"/>
  <c r="P1184" i="11"/>
  <c r="AN1184" i="11" s="1"/>
  <c r="P1029" i="11"/>
  <c r="AN1029" i="11" s="1"/>
  <c r="P1831" i="11"/>
  <c r="AN1831" i="11" s="1"/>
  <c r="P1735" i="11"/>
  <c r="AN1735" i="11" s="1"/>
  <c r="P1512" i="11"/>
  <c r="P1270" i="11"/>
  <c r="AN1270" i="11" s="1"/>
  <c r="P1066" i="11"/>
  <c r="AN1066" i="11" s="1"/>
  <c r="P1900" i="11"/>
  <c r="AN1900" i="11" s="1"/>
  <c r="P1840" i="11"/>
  <c r="AN1840" i="11" s="1"/>
  <c r="P1673" i="11"/>
  <c r="AN1673" i="11" s="1"/>
  <c r="P1506" i="11"/>
  <c r="AN1506" i="11" s="1"/>
  <c r="P1431" i="11"/>
  <c r="AN1431" i="11" s="1"/>
  <c r="P1251" i="11"/>
  <c r="AN1251" i="11" s="1"/>
  <c r="P1097" i="11"/>
  <c r="AN1097" i="11" s="1"/>
  <c r="P1902" i="11"/>
  <c r="AN1902" i="11" s="1"/>
  <c r="P1767" i="11"/>
  <c r="AN1767" i="11" s="1"/>
  <c r="P1600" i="11"/>
  <c r="P1450" i="11"/>
  <c r="AN1450" i="11" s="1"/>
  <c r="P1340" i="11"/>
  <c r="AN1340" i="11" s="1"/>
  <c r="P1855" i="11"/>
  <c r="AN1855" i="11" s="1"/>
  <c r="P1755" i="11"/>
  <c r="AN1755" i="11" s="1"/>
  <c r="P1593" i="11"/>
  <c r="AN1593" i="11" s="1"/>
  <c r="P1395" i="11"/>
  <c r="AN1395" i="11" s="1"/>
  <c r="P1111" i="11"/>
  <c r="AN1111" i="11" s="1"/>
  <c r="P1912" i="11"/>
  <c r="AN1912" i="11" s="1"/>
  <c r="P1891" i="11"/>
  <c r="AN1891" i="11" s="1"/>
  <c r="P1640" i="11"/>
  <c r="AN1640" i="11" s="1"/>
  <c r="P1499" i="11"/>
  <c r="AN1499" i="11" s="1"/>
  <c r="P1336" i="11"/>
  <c r="AN1336" i="11" s="1"/>
  <c r="P1106" i="11"/>
  <c r="AN1106" i="11" s="1"/>
  <c r="P1987" i="11"/>
  <c r="AN1987" i="11" s="1"/>
  <c r="P1732" i="11"/>
  <c r="AN1732" i="11" s="1"/>
  <c r="P1594" i="11"/>
  <c r="AN1594" i="11" s="1"/>
  <c r="P1556" i="11"/>
  <c r="AN1556" i="11" s="1"/>
  <c r="P1967" i="11"/>
  <c r="AN1967" i="11" s="1"/>
  <c r="P1829" i="11"/>
  <c r="AN1829" i="11" s="1"/>
  <c r="P1513" i="11"/>
  <c r="AN1513" i="11" s="1"/>
  <c r="P1416" i="11"/>
  <c r="AN1416" i="11" s="1"/>
  <c r="P1238" i="11"/>
  <c r="AN1238" i="11" s="1"/>
  <c r="P1100" i="11"/>
  <c r="AN1100" i="11" s="1"/>
  <c r="P1947" i="11"/>
  <c r="AN1947" i="11" s="1"/>
  <c r="P1757" i="11"/>
  <c r="AN1757" i="11" s="1"/>
  <c r="P1301" i="11"/>
  <c r="AN1301" i="11" s="1"/>
  <c r="P1005" i="11"/>
  <c r="AN1005" i="11" s="1"/>
  <c r="P1378" i="11"/>
  <c r="AN1378" i="11" s="1"/>
  <c r="P1745" i="11"/>
  <c r="AN1745" i="11" s="1"/>
  <c r="P1449" i="11"/>
  <c r="AN1449" i="11" s="1"/>
  <c r="P1037" i="11"/>
  <c r="AN1037" i="11" s="1"/>
  <c r="P1076" i="11"/>
  <c r="AN1076" i="11" s="1"/>
  <c r="P1645" i="11"/>
  <c r="AN1645" i="11" s="1"/>
  <c r="P999" i="11"/>
  <c r="AN999" i="11" s="1"/>
  <c r="P1437" i="11"/>
  <c r="AN1437" i="11" s="1"/>
  <c r="P1914" i="11"/>
  <c r="AN1914" i="11" s="1"/>
  <c r="P1997" i="11"/>
  <c r="AN1997" i="11" s="1"/>
  <c r="P1588" i="11"/>
  <c r="AN1588" i="11" s="1"/>
  <c r="P1185" i="11"/>
  <c r="AN1185" i="11" s="1"/>
  <c r="P1878" i="11"/>
  <c r="AN1878" i="11" s="1"/>
  <c r="P1075" i="11"/>
  <c r="AN1075" i="11" s="1"/>
  <c r="P1816" i="11"/>
  <c r="AN1816" i="11" s="1"/>
  <c r="P1377" i="11"/>
  <c r="AN1377" i="11" s="1"/>
  <c r="P1532" i="11"/>
  <c r="AN1532" i="11" s="1"/>
  <c r="P1156" i="11"/>
  <c r="AN1156" i="11" s="1"/>
  <c r="P1585" i="11"/>
  <c r="AN1585" i="11" s="1"/>
  <c r="P1033" i="11"/>
  <c r="AN1033" i="11" s="1"/>
  <c r="P1060" i="11"/>
  <c r="P1764" i="11"/>
  <c r="AN1764" i="11" s="1"/>
  <c r="P1232" i="11"/>
  <c r="AN1232" i="11" s="1"/>
  <c r="P1334" i="11"/>
  <c r="AN1334" i="11" s="1"/>
  <c r="P1397" i="11"/>
  <c r="AN1397" i="11" s="1"/>
  <c r="P1811" i="11"/>
  <c r="AN1811" i="11" s="1"/>
  <c r="P1328" i="11"/>
  <c r="AN1328" i="11" s="1"/>
  <c r="P1224" i="11"/>
  <c r="AN1224" i="11" s="1"/>
  <c r="P1817" i="11"/>
  <c r="AN1817" i="11" s="1"/>
  <c r="P1982" i="11"/>
  <c r="AN1982" i="11" s="1"/>
  <c r="P1182" i="11"/>
  <c r="AN1182" i="11" s="1"/>
  <c r="P1890" i="11"/>
  <c r="AN1890" i="11" s="1"/>
  <c r="P1162" i="11"/>
  <c r="P1738" i="11"/>
  <c r="AN1738" i="11" s="1"/>
  <c r="P1562" i="11"/>
  <c r="AN1562" i="11" s="1"/>
  <c r="P1273" i="11"/>
  <c r="AN1273" i="11" s="1"/>
  <c r="P1958" i="11"/>
  <c r="AN1958" i="11" s="1"/>
  <c r="P1973" i="11"/>
  <c r="AN1973" i="11" s="1"/>
  <c r="P1799" i="11"/>
  <c r="AN1799" i="11" s="1"/>
  <c r="P1608" i="11"/>
  <c r="AN1608" i="11" s="1"/>
  <c r="P1495" i="11"/>
  <c r="AN1495" i="11" s="1"/>
  <c r="P1368" i="11"/>
  <c r="AN1368" i="11" s="1"/>
  <c r="P1194" i="11"/>
  <c r="AN1194" i="11" s="1"/>
  <c r="P1048" i="11"/>
  <c r="AN1048" i="11" s="1"/>
  <c r="P1856" i="11"/>
  <c r="AN1856" i="11" s="1"/>
  <c r="P1677" i="11"/>
  <c r="AN1677" i="11" s="1"/>
  <c r="P1466" i="11"/>
  <c r="AN1466" i="11" s="1"/>
  <c r="P1242" i="11"/>
  <c r="AN1242" i="11" s="1"/>
  <c r="P1087" i="11"/>
  <c r="AN1087" i="11" s="1"/>
  <c r="P1913" i="11"/>
  <c r="AN1913" i="11" s="1"/>
  <c r="P1877" i="11"/>
  <c r="AN1877" i="11" s="1"/>
  <c r="P1681" i="11"/>
  <c r="AN1681" i="11" s="1"/>
  <c r="P1503" i="11"/>
  <c r="AN1503" i="11" s="1"/>
  <c r="P1403" i="11"/>
  <c r="AN1403" i="11" s="1"/>
  <c r="P1211" i="11"/>
  <c r="AN1211" i="11" s="1"/>
  <c r="P1120" i="11"/>
  <c r="AN1120" i="11" s="1"/>
  <c r="P1955" i="11"/>
  <c r="AN1955" i="11" s="1"/>
  <c r="P1734" i="11"/>
  <c r="AN1734" i="11" s="1"/>
  <c r="P1609" i="11"/>
  <c r="AN1609" i="11" s="1"/>
  <c r="P1475" i="11"/>
  <c r="AN1475" i="11" s="1"/>
  <c r="P1302" i="11"/>
  <c r="AN1302" i="11" s="1"/>
  <c r="P1892" i="11"/>
  <c r="AN1892" i="11" s="1"/>
  <c r="P1713" i="11"/>
  <c r="AN1713" i="11" s="1"/>
  <c r="P1524" i="11"/>
  <c r="AN1524" i="11" s="1"/>
  <c r="P1384" i="11"/>
  <c r="AN1384" i="11" s="1"/>
  <c r="P1108" i="11"/>
  <c r="AN1108" i="11" s="1"/>
  <c r="P1991" i="11"/>
  <c r="AN1991" i="11" s="1"/>
  <c r="P1861" i="11"/>
  <c r="AN1861" i="11" s="1"/>
  <c r="P1682" i="11"/>
  <c r="P1485" i="11"/>
  <c r="AN1485" i="11" s="1"/>
  <c r="P1371" i="11"/>
  <c r="AN1371" i="11" s="1"/>
  <c r="P1103" i="11"/>
  <c r="AN1103" i="11" s="1"/>
  <c r="P1969" i="11"/>
  <c r="AN1969" i="11" s="1"/>
  <c r="P1789" i="11"/>
  <c r="AN1789" i="11" s="1"/>
  <c r="P1653" i="11"/>
  <c r="AN1653" i="11" s="1"/>
  <c r="P1487" i="11"/>
  <c r="AN1487" i="11" s="1"/>
  <c r="P1984" i="11"/>
  <c r="AN1984" i="11" s="1"/>
  <c r="P1782" i="11"/>
  <c r="AN1782" i="11" s="1"/>
  <c r="P1521" i="11"/>
  <c r="AN1521" i="11" s="1"/>
  <c r="P1446" i="11"/>
  <c r="AN1446" i="11" s="1"/>
  <c r="P1220" i="11"/>
  <c r="P1095" i="11"/>
  <c r="AN1095" i="11" s="1"/>
  <c r="P1975" i="11"/>
  <c r="AN1975" i="11" s="1"/>
  <c r="P1709" i="11"/>
  <c r="AN1709" i="11" s="1"/>
  <c r="P1307" i="11"/>
  <c r="AN1307" i="11" s="1"/>
  <c r="P1000" i="11"/>
  <c r="AN1000" i="11" s="1"/>
  <c r="P1175" i="11"/>
  <c r="AN1175" i="11" s="1"/>
  <c r="P1706" i="11"/>
  <c r="AN1706" i="11" s="1"/>
  <c r="P1436" i="11"/>
  <c r="AN1436" i="11" s="1"/>
  <c r="P1011" i="11"/>
  <c r="AN1011" i="11" s="1"/>
  <c r="P1388" i="11"/>
  <c r="AN1388" i="11" s="1"/>
  <c r="P1500" i="11"/>
  <c r="AN1500" i="11" s="1"/>
  <c r="P1335" i="11"/>
  <c r="P1345" i="11"/>
  <c r="AN1345" i="11" s="1"/>
  <c r="P1896" i="11"/>
  <c r="AN1896" i="11" s="1"/>
  <c r="P1939" i="11"/>
  <c r="AN1939" i="11" s="1"/>
  <c r="P1544" i="11"/>
  <c r="AN1544" i="11" s="1"/>
  <c r="P1169" i="11"/>
  <c r="AN1169" i="11" s="1"/>
  <c r="P1697" i="11"/>
  <c r="AN1697" i="11" s="1"/>
  <c r="P1172" i="11"/>
  <c r="AN1172" i="11" s="1"/>
  <c r="P1772" i="11"/>
  <c r="AN1772" i="11" s="1"/>
  <c r="P1941" i="11"/>
  <c r="AN1941" i="11" s="1"/>
  <c r="P1523" i="11"/>
  <c r="AN1523" i="11" s="1"/>
  <c r="P1151" i="11"/>
  <c r="AN1151" i="11" s="1"/>
  <c r="P1624" i="11"/>
  <c r="P1974" i="11"/>
  <c r="AN1974" i="11" s="1"/>
  <c r="P1031" i="11"/>
  <c r="AN1031" i="11" s="1"/>
  <c r="P1607" i="11"/>
  <c r="AN1607" i="11" s="1"/>
  <c r="P1236" i="11"/>
  <c r="AN1236" i="11" s="1"/>
  <c r="P1193" i="11"/>
  <c r="AN1193" i="11" s="1"/>
  <c r="P1308" i="11"/>
  <c r="AN1308" i="11" s="1"/>
  <c r="P1758" i="11"/>
  <c r="AN1758" i="11" s="1"/>
  <c r="P1305" i="11"/>
  <c r="AN1305" i="11" s="1"/>
  <c r="P1728" i="11"/>
  <c r="AN1728" i="11" s="1"/>
  <c r="P1899" i="11"/>
  <c r="AN1899" i="11" s="1"/>
  <c r="P1399" i="11"/>
  <c r="AN1399" i="11" s="1"/>
  <c r="P1451" i="11"/>
  <c r="P1347" i="11"/>
  <c r="AN1347" i="11" s="1"/>
  <c r="P1091" i="11"/>
  <c r="AN1091" i="11" s="1"/>
  <c r="P1520" i="11"/>
  <c r="AN1520" i="11" s="1"/>
  <c r="P1627" i="11"/>
  <c r="AN1627" i="11" s="1"/>
  <c r="P1052" i="11"/>
  <c r="AN1052" i="11" s="1"/>
  <c r="P1976" i="11"/>
  <c r="AN1976" i="11" s="1"/>
  <c r="P1809" i="11"/>
  <c r="AN1809" i="11" s="1"/>
  <c r="P1628" i="11"/>
  <c r="AN1628" i="11" s="1"/>
  <c r="P1516" i="11"/>
  <c r="AN1516" i="11" s="1"/>
  <c r="P1346" i="11"/>
  <c r="AN1346" i="11" s="1"/>
  <c r="P1146" i="11"/>
  <c r="AN1146" i="11" s="1"/>
  <c r="P1006" i="11"/>
  <c r="AN1006" i="11" s="1"/>
  <c r="P1869" i="11"/>
  <c r="AN1869" i="11" s="1"/>
  <c r="P1589" i="11"/>
  <c r="AN1589" i="11" s="1"/>
  <c r="P1468" i="11"/>
  <c r="AN1468" i="11" s="1"/>
  <c r="P1267" i="11"/>
  <c r="AN1267" i="11" s="1"/>
  <c r="P1088" i="11"/>
  <c r="AN1088" i="11" s="1"/>
  <c r="P1948" i="11"/>
  <c r="AN1948" i="11" s="1"/>
  <c r="P1822" i="11"/>
  <c r="AN1822" i="11" s="1"/>
  <c r="P1685" i="11"/>
  <c r="AN1685" i="11" s="1"/>
  <c r="P1514" i="11"/>
  <c r="AN1514" i="11" s="1"/>
  <c r="P1396" i="11"/>
  <c r="AN1396" i="11" s="1"/>
  <c r="P1183" i="11"/>
  <c r="AN1183" i="11" s="1"/>
  <c r="P1059" i="11"/>
  <c r="AN1059" i="11" s="1"/>
  <c r="P1860" i="11"/>
  <c r="AN1860" i="11" s="1"/>
  <c r="P1766" i="11"/>
  <c r="AN1766" i="11" s="1"/>
  <c r="P1654" i="11"/>
  <c r="AN1654" i="11" s="1"/>
  <c r="P1443" i="11"/>
  <c r="AN1443" i="11" s="1"/>
  <c r="P1306" i="11"/>
  <c r="AN1306" i="11" s="1"/>
  <c r="P1907" i="11"/>
  <c r="AN1907" i="11" s="1"/>
  <c r="P1639" i="11"/>
  <c r="AN1639" i="11" s="1"/>
  <c r="P1576" i="11"/>
  <c r="AN1576" i="11" s="1"/>
  <c r="P1373" i="11"/>
  <c r="AN1373" i="11" s="1"/>
  <c r="P1126" i="11"/>
  <c r="AN1126" i="11" s="1"/>
  <c r="P1908" i="11"/>
  <c r="AN1908" i="11" s="1"/>
  <c r="P1806" i="11"/>
  <c r="P1698" i="11"/>
  <c r="AN1698" i="11" s="1"/>
  <c r="P1471" i="11"/>
  <c r="AN1471" i="11" s="1"/>
  <c r="P1367" i="11"/>
  <c r="AN1367" i="11" s="1"/>
  <c r="P1098" i="11"/>
  <c r="AN1098" i="11" s="1"/>
  <c r="P1970" i="11"/>
  <c r="AN1970" i="11" s="1"/>
  <c r="P1756" i="11"/>
  <c r="AN1756" i="11" s="1"/>
  <c r="P1595" i="11"/>
  <c r="AN1595" i="11" s="1"/>
  <c r="P1467" i="11"/>
  <c r="AN1467" i="11" s="1"/>
  <c r="P1922" i="11"/>
  <c r="AN1922" i="11" s="1"/>
  <c r="P1737" i="11"/>
  <c r="AN1737" i="11" s="1"/>
  <c r="P1570" i="11"/>
  <c r="AN1570" i="11" s="1"/>
  <c r="P1380" i="11"/>
  <c r="AN1380" i="11" s="1"/>
  <c r="P1241" i="11"/>
  <c r="AN1241" i="11" s="1"/>
  <c r="P1067" i="11"/>
  <c r="AN1067" i="11" s="1"/>
  <c r="P1905" i="11"/>
  <c r="AN1905" i="11" s="1"/>
  <c r="P1702" i="11"/>
  <c r="AN1702" i="11" s="1"/>
  <c r="P1262" i="11"/>
  <c r="AN1262" i="11" s="1"/>
  <c r="P1018" i="11"/>
  <c r="AN1018" i="11" s="1"/>
  <c r="P1107" i="11"/>
  <c r="AN1107" i="11" s="1"/>
  <c r="P1687" i="11"/>
  <c r="AN1687" i="11" s="1"/>
  <c r="P1389" i="11"/>
  <c r="AN1389" i="11" s="1"/>
  <c r="P1326" i="11"/>
  <c r="AN1326" i="11" s="1"/>
  <c r="P1266" i="11"/>
  <c r="AN1266" i="11" s="1"/>
  <c r="P1429" i="11"/>
  <c r="P1250" i="11"/>
  <c r="AN1250" i="11" s="1"/>
  <c r="P1203" i="11"/>
  <c r="AN1203" i="11" s="1"/>
  <c r="P1705" i="11"/>
  <c r="AN1705" i="11" s="1"/>
  <c r="P1851" i="11"/>
  <c r="AN1851" i="11" s="1"/>
  <c r="P1559" i="11"/>
  <c r="AN1559" i="11" s="1"/>
  <c r="P1166" i="11"/>
  <c r="AN1166" i="11" s="1"/>
  <c r="P1668" i="11"/>
  <c r="AN1668" i="11" s="1"/>
  <c r="P1038" i="11"/>
  <c r="AN1038" i="11" s="1"/>
  <c r="P1720" i="11"/>
  <c r="AN1720" i="11" s="1"/>
  <c r="P1231" i="11"/>
  <c r="AN1231" i="11" s="1"/>
  <c r="P1508" i="11"/>
  <c r="AN1508" i="11" s="1"/>
  <c r="P1112" i="11"/>
  <c r="AN1112" i="11" s="1"/>
  <c r="P1413" i="11"/>
  <c r="AN1413" i="11" s="1"/>
  <c r="P1872" i="11"/>
  <c r="AN1872" i="11" s="1"/>
  <c r="P1315" i="11"/>
  <c r="AN1315" i="11" s="1"/>
  <c r="P1616" i="11"/>
  <c r="AN1616" i="11" s="1"/>
  <c r="P1227" i="11"/>
  <c r="AN1227" i="11" s="1"/>
  <c r="P1083" i="11"/>
  <c r="AN1083" i="11" s="1"/>
  <c r="P1074" i="11"/>
  <c r="AN1074" i="11" s="1"/>
  <c r="P1768" i="11"/>
  <c r="AN1768" i="11" s="1"/>
  <c r="P1404" i="11"/>
  <c r="AN1404" i="11" s="1"/>
  <c r="P1197" i="11"/>
  <c r="AN1197" i="11" s="1"/>
  <c r="P1228" i="11"/>
  <c r="AN1228" i="11" s="1"/>
  <c r="P1370" i="11"/>
  <c r="AN1370" i="11" s="1"/>
  <c r="P1189" i="11"/>
  <c r="AN1189" i="11" s="1"/>
  <c r="P1794" i="11"/>
  <c r="AN1794" i="11" s="1"/>
  <c r="P1316" i="11"/>
  <c r="AN1316" i="11" s="1"/>
  <c r="P1257" i="11"/>
  <c r="AN1257" i="11" s="1"/>
  <c r="P1584" i="11"/>
  <c r="AN1584" i="11" s="1"/>
  <c r="P1234" i="11"/>
  <c r="AN1234" i="11" s="1"/>
  <c r="P1157" i="11"/>
  <c r="P1291" i="11"/>
  <c r="AN1291" i="11" s="1"/>
  <c r="P1381" i="11"/>
  <c r="AN1381" i="11" s="1"/>
  <c r="P1632" i="11"/>
  <c r="AN1632" i="11" s="1"/>
  <c r="P1895" i="11"/>
  <c r="AN1895" i="11" s="1"/>
  <c r="P1350" i="11"/>
  <c r="P1749" i="11"/>
  <c r="AN1749" i="11" s="1"/>
  <c r="P1760" i="11"/>
  <c r="AN1760" i="11" s="1"/>
  <c r="P1082" i="11"/>
  <c r="AN1082" i="11" s="1"/>
  <c r="P1122" i="11"/>
  <c r="AN1122" i="11" s="1"/>
  <c r="P1433" i="11"/>
  <c r="AN1433" i="11" s="1"/>
  <c r="P1343" i="11"/>
  <c r="AN1343" i="11" s="1"/>
  <c r="P1472" i="11"/>
  <c r="AN1472" i="11" s="1"/>
  <c r="P1769" i="11"/>
  <c r="AN1769" i="11" s="1"/>
  <c r="P1998" i="11"/>
  <c r="AN1998" i="11" s="1"/>
  <c r="P1114" i="11"/>
  <c r="AN1114" i="11" s="1"/>
  <c r="P1618" i="11"/>
  <c r="AN1618" i="11" s="1"/>
  <c r="P1428" i="11"/>
  <c r="AN1428" i="11" s="1"/>
  <c r="P1666" i="11"/>
  <c r="AN1666" i="11" s="1"/>
  <c r="P1414" i="11"/>
  <c r="AN1414" i="11" s="1"/>
  <c r="P1230" i="11"/>
  <c r="P1477" i="11"/>
  <c r="AN1477" i="11" s="1"/>
  <c r="P1321" i="11"/>
  <c r="AN1321" i="11" s="1"/>
  <c r="P1317" i="11"/>
  <c r="AN1317" i="11" s="1"/>
  <c r="P1333" i="11"/>
  <c r="AN1333" i="11" s="1"/>
  <c r="P1978" i="11"/>
  <c r="AN1978" i="11" s="1"/>
  <c r="P1619" i="11"/>
  <c r="AN1619" i="11" s="1"/>
  <c r="P1298" i="11"/>
  <c r="AN1298" i="11" s="1"/>
  <c r="P1012" i="11"/>
  <c r="AN1012" i="11" s="1"/>
  <c r="P1679" i="11"/>
  <c r="AN1679" i="11" s="1"/>
  <c r="P1592" i="11"/>
  <c r="AN1592" i="11" s="1"/>
  <c r="P1332" i="11"/>
  <c r="P1887" i="11"/>
  <c r="AN1887" i="11" s="1"/>
  <c r="P1936" i="11"/>
  <c r="AN1936" i="11" s="1"/>
  <c r="P1286" i="11"/>
  <c r="AN1286" i="11" s="1"/>
  <c r="P1365" i="11"/>
  <c r="AN1365" i="11" s="1"/>
  <c r="P1587" i="11"/>
  <c r="AN1587" i="11" s="1"/>
  <c r="P1522" i="11"/>
  <c r="P1583" i="11"/>
  <c r="AN1583" i="11" s="1"/>
  <c r="P1784" i="11"/>
  <c r="AN1784" i="11" s="1"/>
  <c r="P1460" i="11"/>
  <c r="P1652" i="11"/>
  <c r="AN1652" i="11" s="1"/>
  <c r="P1696" i="11"/>
  <c r="AN1696" i="11" s="1"/>
  <c r="P1297" i="11"/>
  <c r="AN1297" i="11" s="1"/>
  <c r="P1070" i="11"/>
  <c r="AN1070" i="11" s="1"/>
  <c r="P1456" i="11"/>
  <c r="P1509" i="11"/>
  <c r="AN1509" i="11" s="1"/>
  <c r="P1529" i="11"/>
  <c r="AN1529" i="11" s="1"/>
  <c r="P1724" i="11"/>
  <c r="AN1724" i="11" s="1"/>
  <c r="P1968" i="11"/>
  <c r="AN1968" i="11" s="1"/>
  <c r="P1090" i="11"/>
  <c r="AN1090" i="11" s="1"/>
  <c r="P1353" i="11"/>
  <c r="AN1353" i="11" s="1"/>
  <c r="P1032" i="11"/>
  <c r="P1678" i="11"/>
  <c r="AN1678" i="11" s="1"/>
  <c r="P1631" i="11"/>
  <c r="AN1631" i="11" s="1"/>
  <c r="P1355" i="11"/>
  <c r="AN1355" i="11" s="1"/>
  <c r="P1986" i="11"/>
  <c r="AN1986" i="11" s="1"/>
  <c r="P1963" i="11"/>
  <c r="AN1963" i="11" s="1"/>
  <c r="P1312" i="11"/>
  <c r="AN1312" i="11" s="1"/>
  <c r="P1337" i="11"/>
  <c r="AN1337" i="11" s="1"/>
  <c r="P1528" i="11"/>
  <c r="AN1528" i="11" s="1"/>
  <c r="P1494" i="11"/>
  <c r="AN1494" i="11" s="1"/>
  <c r="P1885" i="11"/>
  <c r="AN1885" i="11" s="1"/>
  <c r="P1954" i="11"/>
  <c r="X26" i="19"/>
  <c r="Y25" i="19"/>
  <c r="Z25" i="19"/>
  <c r="AA25" i="19"/>
  <c r="AB25" i="19" s="1"/>
  <c r="P778" i="11"/>
  <c r="P691" i="11"/>
  <c r="X691" i="11" s="1"/>
  <c r="P788" i="11"/>
  <c r="X788" i="11" s="1"/>
  <c r="P958" i="11"/>
  <c r="X958" i="11" s="1"/>
  <c r="P771" i="11"/>
  <c r="X771" i="11" s="1"/>
  <c r="P863" i="11"/>
  <c r="X863" i="11" s="1"/>
  <c r="P818" i="11"/>
  <c r="X818" i="11" s="1"/>
  <c r="P243" i="11"/>
  <c r="X243" i="11" s="1"/>
  <c r="P589" i="11"/>
  <c r="X589" i="11" s="1"/>
  <c r="P823" i="11"/>
  <c r="X823" i="11" s="1"/>
  <c r="P758" i="11"/>
  <c r="X758" i="11" s="1"/>
  <c r="P81" i="11"/>
  <c r="X81" i="11" s="1"/>
  <c r="P85" i="11"/>
  <c r="X85" i="11" s="1"/>
  <c r="P383" i="11"/>
  <c r="X383" i="11" s="1"/>
  <c r="P836" i="11"/>
  <c r="X836" i="11" s="1"/>
  <c r="P743" i="11"/>
  <c r="X743" i="11" s="1"/>
  <c r="P923" i="11"/>
  <c r="X923" i="11" s="1"/>
  <c r="P324" i="11"/>
  <c r="X324" i="11" s="1"/>
  <c r="P310" i="11"/>
  <c r="X310" i="11" s="1"/>
  <c r="P518" i="11"/>
  <c r="X518" i="11" s="1"/>
  <c r="P308" i="11"/>
  <c r="X308" i="11" s="1"/>
  <c r="P272" i="11"/>
  <c r="X272" i="11" s="1"/>
  <c r="P287" i="11"/>
  <c r="X287" i="11" s="1"/>
  <c r="P952" i="11"/>
  <c r="X952" i="11" s="1"/>
  <c r="P70" i="11"/>
  <c r="X70" i="11" s="1"/>
  <c r="P825" i="11"/>
  <c r="X825" i="11" s="1"/>
  <c r="P319" i="11"/>
  <c r="X319" i="11" s="1"/>
  <c r="P660" i="11"/>
  <c r="X660" i="11" s="1"/>
  <c r="P473" i="11"/>
  <c r="X473" i="11" s="1"/>
  <c r="P801" i="11"/>
  <c r="X801" i="11" s="1"/>
  <c r="P889" i="11"/>
  <c r="X889" i="11" s="1"/>
  <c r="P76" i="11"/>
  <c r="X76" i="11" s="1"/>
  <c r="P756" i="11"/>
  <c r="X756" i="11" s="1"/>
  <c r="P553" i="11"/>
  <c r="X553" i="11" s="1"/>
  <c r="P708" i="11"/>
  <c r="X708" i="11" s="1"/>
  <c r="P490" i="11"/>
  <c r="X490" i="11" s="1"/>
  <c r="P813" i="11"/>
  <c r="X813" i="11" s="1"/>
  <c r="P260" i="11"/>
  <c r="X260" i="11" s="1"/>
  <c r="P956" i="11"/>
  <c r="X956" i="11" s="1"/>
  <c r="P901" i="11"/>
  <c r="X901" i="11" s="1"/>
  <c r="P250" i="11"/>
  <c r="X250" i="11" s="1"/>
  <c r="P621" i="11"/>
  <c r="X621" i="11" s="1"/>
  <c r="P890" i="11"/>
  <c r="X890" i="11" s="1"/>
  <c r="P817" i="11"/>
  <c r="X817" i="11" s="1"/>
  <c r="P872" i="11"/>
  <c r="X872" i="11" s="1"/>
  <c r="P356" i="11"/>
  <c r="X356" i="11" s="1"/>
  <c r="P302" i="11"/>
  <c r="X302" i="11" s="1"/>
  <c r="P926" i="11"/>
  <c r="X926" i="11" s="1"/>
  <c r="P102" i="11"/>
  <c r="X102" i="11" s="1"/>
  <c r="P93" i="11"/>
  <c r="X93" i="11" s="1"/>
  <c r="P100" i="11"/>
  <c r="X100" i="11" s="1"/>
  <c r="P964" i="11"/>
  <c r="X964" i="11" s="1"/>
  <c r="P841" i="11"/>
  <c r="X841" i="11" s="1"/>
  <c r="P888" i="11"/>
  <c r="X888" i="11" s="1"/>
  <c r="P338" i="11"/>
  <c r="X338" i="11" s="1"/>
  <c r="P799" i="11"/>
  <c r="X799" i="11" s="1"/>
  <c r="P341" i="11"/>
  <c r="X341" i="11" s="1"/>
  <c r="P350" i="11"/>
  <c r="X350" i="11" s="1"/>
  <c r="P355" i="11"/>
  <c r="X355" i="11" s="1"/>
  <c r="P931" i="11"/>
  <c r="X931" i="11" s="1"/>
  <c r="P959" i="11"/>
  <c r="X959" i="11" s="1"/>
  <c r="P517" i="11"/>
  <c r="X517" i="11" s="1"/>
  <c r="P851" i="11"/>
  <c r="X851" i="11" s="1"/>
  <c r="P234" i="11"/>
  <c r="X234" i="11" s="1"/>
  <c r="P333" i="11"/>
  <c r="X333" i="11" s="1"/>
  <c r="P268" i="11"/>
  <c r="X268" i="11" s="1"/>
  <c r="P167" i="11"/>
  <c r="X167" i="11" s="1"/>
  <c r="P362" i="11"/>
  <c r="X362" i="11" s="1"/>
  <c r="P203" i="11"/>
  <c r="X203" i="11" s="1"/>
  <c r="P108" i="11"/>
  <c r="X108" i="11" s="1"/>
  <c r="P368" i="11"/>
  <c r="X368" i="11" s="1"/>
  <c r="P992" i="11"/>
  <c r="X992" i="11" s="1"/>
  <c r="P371" i="11"/>
  <c r="X371" i="11" s="1"/>
  <c r="P461" i="11"/>
  <c r="X461" i="11" s="1"/>
  <c r="P413" i="11"/>
  <c r="X413" i="11" s="1"/>
  <c r="P50" i="11"/>
  <c r="X50" i="11" s="1"/>
  <c r="P144" i="11"/>
  <c r="X144" i="11" s="1"/>
  <c r="P445" i="11"/>
  <c r="X445" i="11" s="1"/>
  <c r="P914" i="11"/>
  <c r="X914" i="11" s="1"/>
  <c r="P246" i="11"/>
  <c r="X246" i="11" s="1"/>
  <c r="P345" i="11"/>
  <c r="X345" i="11" s="1"/>
  <c r="P280" i="11"/>
  <c r="X280" i="11" s="1"/>
  <c r="P182" i="11"/>
  <c r="X182" i="11" s="1"/>
  <c r="P395" i="11"/>
  <c r="X395" i="11" s="1"/>
  <c r="P251" i="11"/>
  <c r="X251" i="11" s="1"/>
  <c r="P123" i="11"/>
  <c r="X123" i="11" s="1"/>
  <c r="P694" i="11"/>
  <c r="X694" i="11" s="1"/>
  <c r="P370" i="11"/>
  <c r="X370" i="11" s="1"/>
  <c r="P842" i="11"/>
  <c r="X842" i="11" s="1"/>
  <c r="P800" i="11"/>
  <c r="X800" i="11" s="1"/>
  <c r="P977" i="11"/>
  <c r="X977" i="11" s="1"/>
  <c r="P828" i="11"/>
  <c r="X828" i="11" s="1"/>
  <c r="P94" i="11"/>
  <c r="X94" i="11" s="1"/>
  <c r="P469" i="11"/>
  <c r="X469" i="11" s="1"/>
  <c r="P418" i="11"/>
  <c r="X418" i="11" s="1"/>
  <c r="P258" i="11"/>
  <c r="X258" i="11" s="1"/>
  <c r="P357" i="11"/>
  <c r="X357" i="11" s="1"/>
  <c r="P328" i="11"/>
  <c r="X328" i="11" s="1"/>
  <c r="P247" i="11"/>
  <c r="X247" i="11" s="1"/>
  <c r="P39" i="11"/>
  <c r="X39" i="11" s="1"/>
  <c r="P427" i="11"/>
  <c r="X427" i="11" s="1"/>
  <c r="P188" i="11"/>
  <c r="X188" i="11" s="1"/>
  <c r="P720" i="11"/>
  <c r="X720" i="11" s="1"/>
  <c r="P398" i="11"/>
  <c r="X398" i="11" s="1"/>
  <c r="P883" i="11"/>
  <c r="X883" i="11" s="1"/>
  <c r="P821" i="11"/>
  <c r="X821" i="11" s="1"/>
  <c r="P31" i="11"/>
  <c r="X31" i="11" s="1"/>
  <c r="P867" i="11"/>
  <c r="X867" i="11" s="1"/>
  <c r="P593" i="11"/>
  <c r="X593" i="11" s="1"/>
  <c r="P547" i="11"/>
  <c r="X547" i="11" s="1"/>
  <c r="P718" i="11"/>
  <c r="X718" i="11" s="1"/>
  <c r="P522" i="11"/>
  <c r="X522" i="11" s="1"/>
  <c r="P537" i="11"/>
  <c r="X537" i="11" s="1"/>
  <c r="P508" i="11"/>
  <c r="X508" i="11" s="1"/>
  <c r="P487" i="11"/>
  <c r="X487" i="11" s="1"/>
  <c r="P279" i="11"/>
  <c r="X279" i="11" s="1"/>
  <c r="P217" i="11"/>
  <c r="X217" i="11" s="1"/>
  <c r="P428" i="11"/>
  <c r="X428" i="11" s="1"/>
  <c r="P742" i="11"/>
  <c r="X742" i="11" s="1"/>
  <c r="P421" i="11"/>
  <c r="X421" i="11" s="1"/>
  <c r="P907" i="11"/>
  <c r="X907" i="11" s="1"/>
  <c r="P845" i="11"/>
  <c r="X845" i="11" s="1"/>
  <c r="P142" i="11"/>
  <c r="X142" i="11" s="1"/>
  <c r="P912" i="11"/>
  <c r="X912" i="11" s="1"/>
  <c r="P876" i="11"/>
  <c r="X876" i="11" s="1"/>
  <c r="P622" i="11"/>
  <c r="X622" i="11" s="1"/>
  <c r="P982" i="11"/>
  <c r="X982" i="11" s="1"/>
  <c r="P534" i="11"/>
  <c r="X534" i="11" s="1"/>
  <c r="P549" i="11"/>
  <c r="X549" i="11" s="1"/>
  <c r="P520" i="11"/>
  <c r="X520" i="11" s="1"/>
  <c r="P503" i="11"/>
  <c r="X503" i="11" s="1"/>
  <c r="P296" i="11"/>
  <c r="X296" i="11" s="1"/>
  <c r="P233" i="11"/>
  <c r="X233" i="11" s="1"/>
  <c r="P61" i="11"/>
  <c r="X61" i="11" s="1"/>
  <c r="P866" i="11"/>
  <c r="X866" i="11" s="1"/>
  <c r="P865" i="11"/>
  <c r="X865" i="11" s="1"/>
  <c r="P794" i="11"/>
  <c r="X794" i="11" s="1"/>
  <c r="P764" i="11"/>
  <c r="X764" i="11" s="1"/>
  <c r="P855" i="11"/>
  <c r="X855" i="11" s="1"/>
  <c r="P940" i="11"/>
  <c r="X940" i="11" s="1"/>
  <c r="P69" i="11"/>
  <c r="X69" i="11" s="1"/>
  <c r="P859" i="11"/>
  <c r="X859" i="11" s="1"/>
  <c r="P960" i="11"/>
  <c r="X960" i="11" s="1"/>
  <c r="P562" i="11"/>
  <c r="X562" i="11" s="1"/>
  <c r="P322" i="11"/>
  <c r="X322" i="11" s="1"/>
  <c r="P769" i="11"/>
  <c r="X769" i="11" s="1"/>
  <c r="P699" i="11"/>
  <c r="X699" i="11" s="1"/>
  <c r="P615" i="11"/>
  <c r="X615" i="11" s="1"/>
  <c r="P760" i="11"/>
  <c r="X760" i="11" s="1"/>
  <c r="P834" i="11"/>
  <c r="X834" i="11" s="1"/>
  <c r="P783" i="11"/>
  <c r="X783" i="11" s="1"/>
  <c r="P896" i="11"/>
  <c r="X896" i="11" s="1"/>
  <c r="P539" i="11"/>
  <c r="X539" i="11" s="1"/>
  <c r="P291" i="11"/>
  <c r="X291" i="11" s="1"/>
  <c r="P451" i="11"/>
  <c r="X451" i="11" s="1"/>
  <c r="P684" i="11"/>
  <c r="X684" i="11" s="1"/>
  <c r="P552" i="11"/>
  <c r="X552" i="11" s="1"/>
  <c r="P712" i="11"/>
  <c r="X712" i="11" s="1"/>
  <c r="P822" i="11"/>
  <c r="X822" i="11" s="1"/>
  <c r="P709" i="11"/>
  <c r="X709" i="11" s="1"/>
  <c r="P286" i="11"/>
  <c r="X286" i="11" s="1"/>
  <c r="P514" i="11"/>
  <c r="X514" i="11" s="1"/>
  <c r="P908" i="11"/>
  <c r="X908" i="11" s="1"/>
  <c r="P751" i="11"/>
  <c r="X751" i="11" s="1"/>
  <c r="P459" i="11"/>
  <c r="X459" i="11" s="1"/>
  <c r="P536" i="11"/>
  <c r="X536" i="11" s="1"/>
  <c r="P700" i="11"/>
  <c r="X700" i="11" s="1"/>
  <c r="P810" i="11"/>
  <c r="X810" i="11" s="1"/>
  <c r="P277" i="11"/>
  <c r="X277" i="11" s="1"/>
  <c r="P895" i="11"/>
  <c r="X895" i="11" s="1"/>
  <c r="P485" i="11"/>
  <c r="X485" i="11" s="1"/>
  <c r="P864" i="11"/>
  <c r="X864" i="11" s="1"/>
  <c r="P703" i="11"/>
  <c r="X703" i="11" s="1"/>
  <c r="P444" i="11"/>
  <c r="X444" i="11" s="1"/>
  <c r="P312" i="11"/>
  <c r="X312" i="11" s="1"/>
  <c r="P532" i="11"/>
  <c r="X532" i="11" s="1"/>
  <c r="P546" i="11"/>
  <c r="X546" i="11" s="1"/>
  <c r="P735" i="11"/>
  <c r="X735" i="11" s="1"/>
  <c r="P830" i="11"/>
  <c r="X830" i="11" s="1"/>
  <c r="P101" i="11"/>
  <c r="X101" i="11" s="1"/>
  <c r="P819" i="11"/>
  <c r="X819" i="11" s="1"/>
  <c r="P971" i="11"/>
  <c r="X971" i="11" s="1"/>
  <c r="P953" i="11"/>
  <c r="X953" i="11" s="1"/>
  <c r="P809" i="11"/>
  <c r="X809" i="11" s="1"/>
  <c r="P88" i="11"/>
  <c r="X88" i="11" s="1"/>
  <c r="P92" i="11"/>
  <c r="X92" i="11" s="1"/>
  <c r="P202" i="11"/>
  <c r="X202" i="11" s="1"/>
  <c r="P519" i="11"/>
  <c r="X519" i="11" s="1"/>
  <c r="P682" i="11"/>
  <c r="X682" i="11" s="1"/>
  <c r="P151" i="11"/>
  <c r="X151" i="11" s="1"/>
  <c r="P256" i="11"/>
  <c r="X256" i="11" s="1"/>
  <c r="P525" i="11"/>
  <c r="X525" i="11" s="1"/>
  <c r="P261" i="11"/>
  <c r="X261" i="11" s="1"/>
  <c r="P222" i="11"/>
  <c r="X222" i="11" s="1"/>
  <c r="P83" i="11"/>
  <c r="X83" i="11" s="1"/>
  <c r="P307" i="11"/>
  <c r="X307" i="11" s="1"/>
  <c r="P687" i="11"/>
  <c r="X687" i="11" s="1"/>
  <c r="P433" i="11"/>
  <c r="X433" i="11" s="1"/>
  <c r="P752" i="11"/>
  <c r="X752" i="11" s="1"/>
  <c r="P207" i="11"/>
  <c r="X207" i="11" s="1"/>
  <c r="P722" i="11"/>
  <c r="X722" i="11" s="1"/>
  <c r="P380" i="11"/>
  <c r="X380" i="11" s="1"/>
  <c r="P504" i="11"/>
  <c r="X504" i="11" s="1"/>
  <c r="P710" i="11"/>
  <c r="X710" i="11" s="1"/>
  <c r="P904" i="11"/>
  <c r="X904" i="11" s="1"/>
  <c r="P981" i="11"/>
  <c r="X981" i="11" s="1"/>
  <c r="P498" i="11"/>
  <c r="X498" i="11" s="1"/>
  <c r="P245" i="11"/>
  <c r="X245" i="11" s="1"/>
  <c r="P468" i="11"/>
  <c r="X468" i="11" s="1"/>
  <c r="P515" i="11"/>
  <c r="X515" i="11" s="1"/>
  <c r="P932" i="11"/>
  <c r="X932" i="11" s="1"/>
  <c r="P97" i="11"/>
  <c r="X97" i="11" s="1"/>
  <c r="P289" i="11"/>
  <c r="X289" i="11" s="1"/>
  <c r="P315" i="11"/>
  <c r="X315" i="11" s="1"/>
  <c r="P425" i="11"/>
  <c r="X425" i="11" s="1"/>
  <c r="P488" i="11"/>
  <c r="X488" i="11" s="1"/>
  <c r="P695" i="11"/>
  <c r="X695" i="11" s="1"/>
  <c r="P664" i="11"/>
  <c r="X664" i="11" s="1"/>
  <c r="P765" i="11"/>
  <c r="X765" i="11" s="1"/>
  <c r="P990" i="11"/>
  <c r="X990" i="11" s="1"/>
  <c r="P670" i="11"/>
  <c r="X670" i="11" s="1"/>
  <c r="P596" i="11"/>
  <c r="X596" i="11" s="1"/>
  <c r="P303" i="11"/>
  <c r="X303" i="11" s="1"/>
  <c r="P802" i="11"/>
  <c r="X802" i="11" s="1"/>
  <c r="P891" i="11"/>
  <c r="X891" i="11" s="1"/>
  <c r="P211" i="11"/>
  <c r="X211" i="11" s="1"/>
  <c r="P454" i="11"/>
  <c r="X454" i="11" s="1"/>
  <c r="P701" i="11"/>
  <c r="X701" i="11" s="1"/>
  <c r="P68" i="11"/>
  <c r="X68" i="11" s="1"/>
  <c r="P698" i="11"/>
  <c r="X698" i="11" s="1"/>
  <c r="P178" i="11"/>
  <c r="X178" i="11" s="1"/>
  <c r="P531" i="11"/>
  <c r="X531" i="11" s="1"/>
  <c r="P987" i="11"/>
  <c r="X987" i="11" s="1"/>
  <c r="P624" i="11"/>
  <c r="X624" i="11" s="1"/>
  <c r="P95" i="11"/>
  <c r="X95" i="11" s="1"/>
  <c r="P620" i="11"/>
  <c r="X620" i="11" s="1"/>
  <c r="P300" i="11"/>
  <c r="X300" i="11" s="1"/>
  <c r="P44" i="11"/>
  <c r="X44" i="11" s="1"/>
  <c r="P665" i="11"/>
  <c r="X665" i="11" s="1"/>
  <c r="P409" i="11"/>
  <c r="X409" i="11" s="1"/>
  <c r="P89" i="11"/>
  <c r="X89" i="11" s="1"/>
  <c r="P74" i="11"/>
  <c r="X74" i="11" s="1"/>
  <c r="P728" i="11"/>
  <c r="X728" i="11" s="1"/>
  <c r="P471" i="11"/>
  <c r="X471" i="11" s="1"/>
  <c r="P152" i="11"/>
  <c r="X152" i="11" s="1"/>
  <c r="P170" i="11"/>
  <c r="X170" i="11" s="1"/>
  <c r="P935" i="11"/>
  <c r="X935" i="11" s="1"/>
  <c r="P679" i="11"/>
  <c r="X679" i="11" s="1"/>
  <c r="P359" i="11"/>
  <c r="X359" i="11" s="1"/>
  <c r="P103" i="11"/>
  <c r="X103" i="11" s="1"/>
  <c r="P844" i="11"/>
  <c r="X844" i="11" s="1"/>
  <c r="P652" i="11"/>
  <c r="X652" i="11" s="1"/>
  <c r="P412" i="11"/>
  <c r="X412" i="11" s="1"/>
  <c r="P220" i="11"/>
  <c r="X220" i="11" s="1"/>
  <c r="P957" i="11"/>
  <c r="X957" i="11" s="1"/>
  <c r="P693" i="11"/>
  <c r="X693" i="11" s="1"/>
  <c r="P489" i="11"/>
  <c r="X489" i="11" s="1"/>
  <c r="P225" i="11"/>
  <c r="X225" i="11" s="1"/>
  <c r="P978" i="11"/>
  <c r="X978" i="11" s="1"/>
  <c r="P690" i="11"/>
  <c r="X690" i="11" s="1"/>
  <c r="P402" i="11"/>
  <c r="X402" i="11" s="1"/>
  <c r="P114" i="11"/>
  <c r="X114" i="11" s="1"/>
  <c r="P365" i="11"/>
  <c r="X365" i="11" s="1"/>
  <c r="P641" i="11"/>
  <c r="X641" i="11" s="1"/>
  <c r="P62" i="11"/>
  <c r="X62" i="11" s="1"/>
  <c r="P643" i="11"/>
  <c r="X643" i="11" s="1"/>
  <c r="P113" i="11"/>
  <c r="X113" i="11" s="1"/>
  <c r="P574" i="11"/>
  <c r="X574" i="11" s="1"/>
  <c r="P305" i="11"/>
  <c r="X305" i="11" s="1"/>
  <c r="P986" i="11"/>
  <c r="X986" i="11" s="1"/>
  <c r="P223" i="11"/>
  <c r="X223" i="11" s="1"/>
  <c r="P466" i="11"/>
  <c r="X466" i="11" s="1"/>
  <c r="P406" i="11"/>
  <c r="X406" i="11" s="1"/>
  <c r="P779" i="11"/>
  <c r="X779" i="11" s="1"/>
  <c r="P271" i="11"/>
  <c r="X271" i="11" s="1"/>
  <c r="P804" i="11"/>
  <c r="X804" i="11" s="1"/>
  <c r="P848" i="11"/>
  <c r="X848" i="11" s="1"/>
  <c r="P80" i="11"/>
  <c r="X80" i="11" s="1"/>
  <c r="P608" i="11"/>
  <c r="X608" i="11" s="1"/>
  <c r="P181" i="11"/>
  <c r="X181" i="11" s="1"/>
  <c r="P401" i="11"/>
  <c r="X401" i="11" s="1"/>
  <c r="P674" i="11"/>
  <c r="X674" i="11" s="1"/>
  <c r="P46" i="11"/>
  <c r="X46" i="11" s="1"/>
  <c r="P673" i="11"/>
  <c r="X673" i="11" s="1"/>
  <c r="P147" i="11"/>
  <c r="X147" i="11" s="1"/>
  <c r="P482" i="11"/>
  <c r="X482" i="11" s="1"/>
  <c r="P963" i="11"/>
  <c r="X963" i="11" s="1"/>
  <c r="P598" i="11"/>
  <c r="X598" i="11" s="1"/>
  <c r="P65" i="11"/>
  <c r="X65" i="11" s="1"/>
  <c r="P603" i="11"/>
  <c r="X603" i="11" s="1"/>
  <c r="P284" i="11"/>
  <c r="X284" i="11" s="1"/>
  <c r="P27" i="11"/>
  <c r="X27" i="11" s="1"/>
  <c r="P649" i="11"/>
  <c r="X649" i="11" s="1"/>
  <c r="P394" i="11"/>
  <c r="X394" i="11" s="1"/>
  <c r="P73" i="11"/>
  <c r="X73" i="11" s="1"/>
  <c r="P26" i="11"/>
  <c r="X26" i="11" s="1"/>
  <c r="P711" i="11"/>
  <c r="X711" i="11" s="1"/>
  <c r="P456" i="11"/>
  <c r="X456" i="11" s="1"/>
  <c r="P135" i="11"/>
  <c r="X135" i="11" s="1"/>
  <c r="P155" i="11"/>
  <c r="X155" i="11" s="1"/>
  <c r="P919" i="11"/>
  <c r="X919" i="11" s="1"/>
  <c r="P662" i="11"/>
  <c r="X662" i="11" s="1"/>
  <c r="P343" i="11"/>
  <c r="X343" i="11" s="1"/>
  <c r="P86" i="11"/>
  <c r="X86" i="11" s="1"/>
  <c r="P832" i="11"/>
  <c r="X832" i="11" s="1"/>
  <c r="P640" i="11"/>
  <c r="X640" i="11" s="1"/>
  <c r="P400" i="11"/>
  <c r="X400" i="11" s="1"/>
  <c r="P208" i="11"/>
  <c r="X208" i="11" s="1"/>
  <c r="P945" i="11"/>
  <c r="X945" i="11" s="1"/>
  <c r="P681" i="11"/>
  <c r="X681" i="11" s="1"/>
  <c r="P477" i="11"/>
  <c r="X477" i="11" s="1"/>
  <c r="P213" i="11"/>
  <c r="X213" i="11" s="1"/>
  <c r="P966" i="11"/>
  <c r="X966" i="11" s="1"/>
  <c r="P678" i="11"/>
  <c r="X678" i="11" s="1"/>
  <c r="P390" i="11"/>
  <c r="X390" i="11" s="1"/>
  <c r="P138" i="11"/>
  <c r="X138" i="11" s="1"/>
  <c r="P282" i="11"/>
  <c r="X282" i="11" s="1"/>
  <c r="P426" i="11"/>
  <c r="X426" i="11" s="1"/>
  <c r="P570" i="11"/>
  <c r="X570" i="11" s="1"/>
  <c r="P714" i="11"/>
  <c r="X714" i="11" s="1"/>
  <c r="P858" i="11"/>
  <c r="X858" i="11" s="1"/>
  <c r="P129" i="11"/>
  <c r="X129" i="11" s="1"/>
  <c r="P273" i="11"/>
  <c r="X273" i="11" s="1"/>
  <c r="P417" i="11"/>
  <c r="X417" i="11" s="1"/>
  <c r="P561" i="11"/>
  <c r="X561" i="11" s="1"/>
  <c r="P705" i="11"/>
  <c r="X705" i="11" s="1"/>
  <c r="P849" i="11"/>
  <c r="X849" i="11" s="1"/>
  <c r="P993" i="11"/>
  <c r="X993" i="11" s="1"/>
  <c r="P148" i="11"/>
  <c r="X148" i="11" s="1"/>
  <c r="P292" i="11"/>
  <c r="X292" i="11" s="1"/>
  <c r="P436" i="11"/>
  <c r="X436" i="11" s="1"/>
  <c r="P580" i="11"/>
  <c r="X580" i="11" s="1"/>
  <c r="P724" i="11"/>
  <c r="X724" i="11" s="1"/>
  <c r="P868" i="11"/>
  <c r="X868" i="11" s="1"/>
  <c r="P5" i="11"/>
  <c r="X5" i="11" s="1"/>
  <c r="P199" i="11"/>
  <c r="X199" i="11" s="1"/>
  <c r="P391" i="11"/>
  <c r="X391" i="11" s="1"/>
  <c r="P583" i="11"/>
  <c r="X583" i="11" s="1"/>
  <c r="P775" i="11"/>
  <c r="X775" i="11" s="1"/>
  <c r="P967" i="11"/>
  <c r="X967" i="11" s="1"/>
  <c r="P985" i="11"/>
  <c r="X985" i="11" s="1"/>
  <c r="P443" i="11"/>
  <c r="X443" i="11" s="1"/>
  <c r="P183" i="11"/>
  <c r="X183" i="11" s="1"/>
  <c r="P375" i="11"/>
  <c r="X375" i="11" s="1"/>
  <c r="P567" i="11"/>
  <c r="X567" i="11" s="1"/>
  <c r="P759" i="11"/>
  <c r="X759" i="11" s="1"/>
  <c r="P968" i="11"/>
  <c r="X968" i="11" s="1"/>
  <c r="P299" i="11"/>
  <c r="X299" i="11" s="1"/>
  <c r="P121" i="11"/>
  <c r="X121" i="11" s="1"/>
  <c r="P313" i="11"/>
  <c r="X313" i="11" s="1"/>
  <c r="P505" i="11"/>
  <c r="X505" i="11" s="1"/>
  <c r="P713" i="11"/>
  <c r="X713" i="11" s="1"/>
  <c r="P331" i="11"/>
  <c r="X331" i="11" s="1"/>
  <c r="P140" i="11"/>
  <c r="X140" i="11" s="1"/>
  <c r="P332" i="11"/>
  <c r="X332" i="11" s="1"/>
  <c r="P524" i="11"/>
  <c r="X524" i="11" s="1"/>
  <c r="P716" i="11"/>
  <c r="X716" i="11" s="1"/>
  <c r="P146" i="11"/>
  <c r="X146" i="11" s="1"/>
  <c r="P479" i="11"/>
  <c r="X479" i="11" s="1"/>
  <c r="P768" i="11"/>
  <c r="X768" i="11" s="1"/>
  <c r="P557" i="11"/>
  <c r="X557" i="11" s="1"/>
  <c r="P209" i="11"/>
  <c r="X209" i="11" s="1"/>
  <c r="P843" i="11"/>
  <c r="X843" i="11" s="1"/>
  <c r="P229" i="11"/>
  <c r="X229" i="11" s="1"/>
  <c r="P554" i="11"/>
  <c r="X554" i="11" s="1"/>
  <c r="P838" i="11"/>
  <c r="X838" i="11" s="1"/>
  <c r="P127" i="11"/>
  <c r="X127" i="11" s="1"/>
  <c r="P481" i="11"/>
  <c r="X481" i="11" s="1"/>
  <c r="P947" i="11"/>
  <c r="X947" i="11" s="1"/>
  <c r="P559" i="11"/>
  <c r="X559" i="11" s="1"/>
  <c r="P48" i="11"/>
  <c r="X48" i="11" s="1"/>
  <c r="P373" i="11"/>
  <c r="X373" i="11" s="1"/>
  <c r="P677" i="11"/>
  <c r="X677" i="11" s="1"/>
  <c r="P949" i="11"/>
  <c r="X949" i="11" s="1"/>
  <c r="P434" i="11"/>
  <c r="X434" i="11" s="1"/>
  <c r="P975" i="11"/>
  <c r="X975" i="11" s="1"/>
  <c r="P590" i="11"/>
  <c r="X590" i="11" s="1"/>
  <c r="P20" i="11"/>
  <c r="X20" i="11" s="1"/>
  <c r="P351" i="11"/>
  <c r="X351" i="11" s="1"/>
  <c r="P658" i="11"/>
  <c r="X658" i="11" s="1"/>
  <c r="P955" i="11"/>
  <c r="X955" i="11" s="1"/>
  <c r="P563" i="11"/>
  <c r="X563" i="11" s="1"/>
  <c r="P163" i="11"/>
  <c r="X163" i="11" s="1"/>
  <c r="P829" i="11"/>
  <c r="X829" i="11" s="1"/>
  <c r="P467" i="11"/>
  <c r="X467" i="11" s="1"/>
  <c r="P785" i="11"/>
  <c r="X785" i="11" s="1"/>
  <c r="P111" i="11"/>
  <c r="X111" i="11" s="1"/>
  <c r="P545" i="11"/>
  <c r="X545" i="11" s="1"/>
  <c r="P835" i="11"/>
  <c r="X835" i="11" s="1"/>
  <c r="P805" i="11"/>
  <c r="X805" i="11" s="1"/>
  <c r="P35" i="11"/>
  <c r="X35" i="11" s="1"/>
  <c r="P961" i="11"/>
  <c r="X961" i="11" s="1"/>
  <c r="P276" i="11"/>
  <c r="X276" i="11" s="1"/>
  <c r="P334" i="11"/>
  <c r="X334" i="11" s="1"/>
  <c r="P253" i="11"/>
  <c r="X253" i="11" s="1"/>
  <c r="P255" i="11"/>
  <c r="X255" i="11" s="1"/>
  <c r="P367" i="11"/>
  <c r="X367" i="11" s="1"/>
  <c r="P6" i="11"/>
  <c r="X6" i="11" s="1"/>
  <c r="P150" i="11"/>
  <c r="X150" i="11" s="1"/>
  <c r="P294" i="11"/>
  <c r="X294" i="11" s="1"/>
  <c r="P438" i="11"/>
  <c r="X438" i="11" s="1"/>
  <c r="P582" i="11"/>
  <c r="X582" i="11" s="1"/>
  <c r="P726" i="11"/>
  <c r="X726" i="11" s="1"/>
  <c r="P870" i="11"/>
  <c r="X870" i="11" s="1"/>
  <c r="P7" i="11"/>
  <c r="X7" i="11" s="1"/>
  <c r="P141" i="11"/>
  <c r="X141" i="11" s="1"/>
  <c r="P285" i="11"/>
  <c r="X285" i="11" s="1"/>
  <c r="P429" i="11"/>
  <c r="X429" i="11" s="1"/>
  <c r="P573" i="11"/>
  <c r="X573" i="11" s="1"/>
  <c r="P717" i="11"/>
  <c r="X717" i="11" s="1"/>
  <c r="P861" i="11"/>
  <c r="X861" i="11" s="1"/>
  <c r="P16" i="11"/>
  <c r="X16" i="11" s="1"/>
  <c r="P160" i="11"/>
  <c r="X160" i="11" s="1"/>
  <c r="P304" i="11"/>
  <c r="X304" i="11" s="1"/>
  <c r="P448" i="11"/>
  <c r="X448" i="11" s="1"/>
  <c r="P592" i="11"/>
  <c r="X592" i="11" s="1"/>
  <c r="P736" i="11"/>
  <c r="X736" i="11" s="1"/>
  <c r="P880" i="11"/>
  <c r="X880" i="11" s="1"/>
  <c r="P23" i="11"/>
  <c r="X23" i="11" s="1"/>
  <c r="P215" i="11"/>
  <c r="X215" i="11" s="1"/>
  <c r="P407" i="11"/>
  <c r="X407" i="11" s="1"/>
  <c r="P599" i="11"/>
  <c r="X599" i="11" s="1"/>
  <c r="P791" i="11"/>
  <c r="X791" i="11" s="1"/>
  <c r="P983" i="11"/>
  <c r="X983" i="11" s="1"/>
  <c r="P11" i="11"/>
  <c r="X11" i="11" s="1"/>
  <c r="P8" i="11"/>
  <c r="X8" i="11" s="1"/>
  <c r="P200" i="11"/>
  <c r="X200" i="11" s="1"/>
  <c r="P392" i="11"/>
  <c r="X392" i="11" s="1"/>
  <c r="P584" i="11"/>
  <c r="X584" i="11" s="1"/>
  <c r="P776" i="11"/>
  <c r="X776" i="11" s="1"/>
  <c r="P984" i="11"/>
  <c r="X984" i="11" s="1"/>
  <c r="P347" i="11"/>
  <c r="X347" i="11" s="1"/>
  <c r="P137" i="11"/>
  <c r="X137" i="11" s="1"/>
  <c r="P329" i="11"/>
  <c r="X329" i="11" s="1"/>
  <c r="P521" i="11"/>
  <c r="X521" i="11" s="1"/>
  <c r="P730" i="11"/>
  <c r="X730" i="11" s="1"/>
  <c r="P410" i="11"/>
  <c r="X410" i="11" s="1"/>
  <c r="P156" i="11"/>
  <c r="X156" i="11" s="1"/>
  <c r="P348" i="11"/>
  <c r="X348" i="11" s="1"/>
  <c r="P540" i="11"/>
  <c r="X540" i="11" s="1"/>
  <c r="P732" i="11"/>
  <c r="X732" i="11" s="1"/>
  <c r="P176" i="11"/>
  <c r="X176" i="11" s="1"/>
  <c r="P502" i="11"/>
  <c r="X502" i="11" s="1"/>
  <c r="P790" i="11"/>
  <c r="X790" i="11" s="1"/>
  <c r="P605" i="11"/>
  <c r="X605" i="11" s="1"/>
  <c r="P262" i="11"/>
  <c r="X262" i="11" s="1"/>
  <c r="P884" i="11"/>
  <c r="X884" i="11" s="1"/>
  <c r="P259" i="11"/>
  <c r="X259" i="11" s="1"/>
  <c r="P577" i="11"/>
  <c r="X577" i="11" s="1"/>
  <c r="P862" i="11"/>
  <c r="X862" i="11" s="1"/>
  <c r="P149" i="11"/>
  <c r="X149" i="11" s="1"/>
  <c r="P509" i="11"/>
  <c r="X509" i="11" s="1"/>
  <c r="P991" i="11"/>
  <c r="X991" i="11" s="1"/>
  <c r="P607" i="11"/>
  <c r="X607" i="11" s="1"/>
  <c r="P77" i="11"/>
  <c r="X77" i="11" s="1"/>
  <c r="P403" i="11"/>
  <c r="X403" i="11" s="1"/>
  <c r="P704" i="11"/>
  <c r="X704" i="11" s="1"/>
  <c r="P973" i="11"/>
  <c r="X973" i="11" s="1"/>
  <c r="P493" i="11"/>
  <c r="X493" i="11" s="1"/>
  <c r="P29" i="11"/>
  <c r="X29" i="11" s="1"/>
  <c r="P638" i="11"/>
  <c r="X638" i="11" s="1"/>
  <c r="P49" i="11"/>
  <c r="X49" i="11" s="1"/>
  <c r="P382" i="11"/>
  <c r="X382" i="11" s="1"/>
  <c r="P683" i="11"/>
  <c r="X683" i="11" s="1"/>
  <c r="P974" i="11"/>
  <c r="X974" i="11" s="1"/>
  <c r="P611" i="11"/>
  <c r="X611" i="11" s="1"/>
  <c r="P221" i="11"/>
  <c r="X221" i="11" s="1"/>
  <c r="P869" i="11"/>
  <c r="X869" i="11" s="1"/>
  <c r="P543" i="11"/>
  <c r="X543" i="11" s="1"/>
  <c r="P254" i="11"/>
  <c r="X254" i="11" s="1"/>
  <c r="P526" i="11"/>
  <c r="X526" i="11" s="1"/>
  <c r="P619" i="11"/>
  <c r="X619" i="11" s="1"/>
  <c r="P899" i="11"/>
  <c r="X899" i="11" s="1"/>
  <c r="P938" i="11"/>
  <c r="X938" i="11" s="1"/>
  <c r="P143" i="11"/>
  <c r="X143" i="11" s="1"/>
  <c r="P227" i="11"/>
  <c r="X227" i="11" s="1"/>
  <c r="P523" i="11"/>
  <c r="X523" i="11" s="1"/>
  <c r="P415" i="11"/>
  <c r="X415" i="11" s="1"/>
  <c r="P335" i="11"/>
  <c r="X335" i="11" s="1"/>
  <c r="P419" i="11"/>
  <c r="X419" i="11" s="1"/>
  <c r="P671" i="11"/>
  <c r="X671" i="11" s="1"/>
  <c r="P913" i="11"/>
  <c r="X913" i="11" s="1"/>
  <c r="P787" i="11"/>
  <c r="X787" i="11" s="1"/>
  <c r="P814" i="11"/>
  <c r="X814" i="11" s="1"/>
  <c r="P715" i="11"/>
  <c r="X715" i="11" s="1"/>
  <c r="P226" i="11"/>
  <c r="X226" i="11" s="1"/>
  <c r="P767" i="11"/>
  <c r="X767" i="11" s="1"/>
  <c r="P737" i="11"/>
  <c r="X737" i="11" s="1"/>
  <c r="P416" i="11"/>
  <c r="X416" i="11" s="1"/>
  <c r="P575" i="11"/>
  <c r="X575" i="11" s="1"/>
  <c r="P943" i="11"/>
  <c r="X943" i="11" s="1"/>
  <c r="P30" i="11"/>
  <c r="X30" i="11" s="1"/>
  <c r="P453" i="11"/>
  <c r="X453" i="11" s="1"/>
  <c r="P741" i="11"/>
  <c r="X741" i="11" s="1"/>
  <c r="P40" i="11"/>
  <c r="X40" i="11" s="1"/>
  <c r="P18" i="11"/>
  <c r="X18" i="11" s="1"/>
  <c r="P162" i="11"/>
  <c r="X162" i="11" s="1"/>
  <c r="P306" i="11"/>
  <c r="X306" i="11" s="1"/>
  <c r="P450" i="11"/>
  <c r="X450" i="11" s="1"/>
  <c r="P594" i="11"/>
  <c r="X594" i="11" s="1"/>
  <c r="P738" i="11"/>
  <c r="X738" i="11" s="1"/>
  <c r="P882" i="11"/>
  <c r="X882" i="11" s="1"/>
  <c r="P9" i="11"/>
  <c r="X9" i="11" s="1"/>
  <c r="P153" i="11"/>
  <c r="X153" i="11" s="1"/>
  <c r="P297" i="11"/>
  <c r="X297" i="11" s="1"/>
  <c r="P441" i="11"/>
  <c r="X441" i="11" s="1"/>
  <c r="P585" i="11"/>
  <c r="X585" i="11" s="1"/>
  <c r="P729" i="11"/>
  <c r="X729" i="11" s="1"/>
  <c r="P873" i="11"/>
  <c r="X873" i="11" s="1"/>
  <c r="P28" i="11"/>
  <c r="X28" i="11" s="1"/>
  <c r="P172" i="11"/>
  <c r="X172" i="11" s="1"/>
  <c r="P316" i="11"/>
  <c r="X316" i="11" s="1"/>
  <c r="P460" i="11"/>
  <c r="X460" i="11" s="1"/>
  <c r="P604" i="11"/>
  <c r="X604" i="11" s="1"/>
  <c r="P748" i="11"/>
  <c r="X748" i="11" s="1"/>
  <c r="P892" i="11"/>
  <c r="X892" i="11" s="1"/>
  <c r="P38" i="11"/>
  <c r="X38" i="11" s="1"/>
  <c r="P230" i="11"/>
  <c r="X230" i="11" s="1"/>
  <c r="P422" i="11"/>
  <c r="X422" i="11" s="1"/>
  <c r="P614" i="11"/>
  <c r="X614" i="11" s="1"/>
  <c r="P806" i="11"/>
  <c r="X806" i="11" s="1"/>
  <c r="P998" i="11"/>
  <c r="X998" i="11" s="1"/>
  <c r="P59" i="11"/>
  <c r="X59" i="11" s="1"/>
  <c r="P24" i="11"/>
  <c r="X24" i="11" s="1"/>
  <c r="P216" i="11"/>
  <c r="X216" i="11" s="1"/>
  <c r="P408" i="11"/>
  <c r="X408" i="11" s="1"/>
  <c r="P600" i="11"/>
  <c r="X600" i="11" s="1"/>
  <c r="P792" i="11"/>
  <c r="X792" i="11" s="1"/>
  <c r="P745" i="11"/>
  <c r="X745" i="11" s="1"/>
  <c r="P379" i="11"/>
  <c r="X379" i="11" s="1"/>
  <c r="P154" i="11"/>
  <c r="X154" i="11" s="1"/>
  <c r="P346" i="11"/>
  <c r="X346" i="11" s="1"/>
  <c r="P538" i="11"/>
  <c r="X538" i="11" s="1"/>
  <c r="P761" i="11"/>
  <c r="X761" i="11" s="1"/>
  <c r="P458" i="11"/>
  <c r="X458" i="11" s="1"/>
  <c r="P171" i="11"/>
  <c r="X171" i="11" s="1"/>
  <c r="P363" i="11"/>
  <c r="X363" i="11" s="1"/>
  <c r="P555" i="11"/>
  <c r="X555" i="11" s="1"/>
  <c r="P747" i="11"/>
  <c r="X747" i="11" s="1"/>
  <c r="P205" i="11"/>
  <c r="X205" i="11" s="1"/>
  <c r="P528" i="11"/>
  <c r="X528" i="11" s="1"/>
  <c r="P816" i="11"/>
  <c r="X816" i="11" s="1"/>
  <c r="P653" i="11"/>
  <c r="X653" i="11" s="1"/>
  <c r="P320" i="11"/>
  <c r="X320" i="11" s="1"/>
  <c r="P948" i="11"/>
  <c r="X948" i="11" s="1"/>
  <c r="P288" i="11"/>
  <c r="X288" i="11" s="1"/>
  <c r="P602" i="11"/>
  <c r="X602" i="11" s="1"/>
  <c r="P881" i="11"/>
  <c r="X881" i="11" s="1"/>
  <c r="P179" i="11"/>
  <c r="X179" i="11" s="1"/>
  <c r="P530" i="11"/>
  <c r="X530" i="11" s="1"/>
  <c r="P47" i="11"/>
  <c r="X47" i="11" s="1"/>
  <c r="P655" i="11"/>
  <c r="X655" i="11" s="1"/>
  <c r="P99" i="11"/>
  <c r="X99" i="11" s="1"/>
  <c r="P432" i="11"/>
  <c r="X432" i="11" s="1"/>
  <c r="P725" i="11"/>
  <c r="X725" i="11" s="1"/>
  <c r="P994" i="11"/>
  <c r="X994" i="11" s="1"/>
  <c r="P541" i="11"/>
  <c r="X541" i="11" s="1"/>
  <c r="P82" i="11"/>
  <c r="X82" i="11" s="1"/>
  <c r="P686" i="11"/>
  <c r="X686" i="11" s="1"/>
  <c r="P79" i="11"/>
  <c r="X79" i="11" s="1"/>
  <c r="P404" i="11"/>
  <c r="X404" i="11" s="1"/>
  <c r="P706" i="11"/>
  <c r="X706" i="11" s="1"/>
  <c r="P995" i="11"/>
  <c r="X995" i="11" s="1"/>
  <c r="P659" i="11"/>
  <c r="X659" i="11" s="1"/>
  <c r="P274" i="11"/>
  <c r="X274" i="11" s="1"/>
  <c r="P613" i="11"/>
  <c r="X613" i="11" s="1"/>
  <c r="P689" i="11"/>
  <c r="X689" i="11" s="1"/>
  <c r="P194" i="11"/>
  <c r="X194" i="11" s="1"/>
  <c r="P495" i="11"/>
  <c r="X495" i="11" s="1"/>
  <c r="P174" i="11"/>
  <c r="X174" i="11" s="1"/>
  <c r="P318" i="11"/>
  <c r="X318" i="11" s="1"/>
  <c r="P462" i="11"/>
  <c r="X462" i="11" s="1"/>
  <c r="P606" i="11"/>
  <c r="X606" i="11" s="1"/>
  <c r="P750" i="11"/>
  <c r="X750" i="11" s="1"/>
  <c r="P894" i="11"/>
  <c r="X894" i="11" s="1"/>
  <c r="P21" i="11"/>
  <c r="X21" i="11" s="1"/>
  <c r="P165" i="11"/>
  <c r="X165" i="11" s="1"/>
  <c r="P309" i="11"/>
  <c r="X309" i="11" s="1"/>
  <c r="P597" i="11"/>
  <c r="X597" i="11" s="1"/>
  <c r="P885" i="11"/>
  <c r="X885" i="11" s="1"/>
  <c r="P42" i="11"/>
  <c r="X42" i="11" s="1"/>
  <c r="P186" i="11"/>
  <c r="X186" i="11" s="1"/>
  <c r="P330" i="11"/>
  <c r="X330" i="11" s="1"/>
  <c r="P474" i="11"/>
  <c r="X474" i="11" s="1"/>
  <c r="P618" i="11"/>
  <c r="X618" i="11" s="1"/>
  <c r="P762" i="11"/>
  <c r="X762" i="11" s="1"/>
  <c r="P906" i="11"/>
  <c r="X906" i="11" s="1"/>
  <c r="P33" i="11"/>
  <c r="X33" i="11" s="1"/>
  <c r="P177" i="11"/>
  <c r="X177" i="11" s="1"/>
  <c r="P321" i="11"/>
  <c r="X321" i="11" s="1"/>
  <c r="P465" i="11"/>
  <c r="X465" i="11" s="1"/>
  <c r="P609" i="11"/>
  <c r="X609" i="11" s="1"/>
  <c r="P753" i="11"/>
  <c r="X753" i="11" s="1"/>
  <c r="P897" i="11"/>
  <c r="X897" i="11" s="1"/>
  <c r="P52" i="11"/>
  <c r="X52" i="11" s="1"/>
  <c r="P196" i="11"/>
  <c r="X196" i="11" s="1"/>
  <c r="P340" i="11"/>
  <c r="X340" i="11" s="1"/>
  <c r="P484" i="11"/>
  <c r="X484" i="11" s="1"/>
  <c r="P628" i="11"/>
  <c r="X628" i="11" s="1"/>
  <c r="P772" i="11"/>
  <c r="X772" i="11" s="1"/>
  <c r="P916" i="11"/>
  <c r="X916" i="11" s="1"/>
  <c r="P71" i="11"/>
  <c r="X71" i="11" s="1"/>
  <c r="P263" i="11"/>
  <c r="X263" i="11" s="1"/>
  <c r="P455" i="11"/>
  <c r="X455" i="11" s="1"/>
  <c r="P647" i="11"/>
  <c r="X647" i="11" s="1"/>
  <c r="P839" i="11"/>
  <c r="X839" i="11" s="1"/>
  <c r="P107" i="11"/>
  <c r="X107" i="11" s="1"/>
  <c r="P56" i="11"/>
  <c r="X56" i="11" s="1"/>
  <c r="P248" i="11"/>
  <c r="X248" i="11" s="1"/>
  <c r="P440" i="11"/>
  <c r="X440" i="11" s="1"/>
  <c r="P632" i="11"/>
  <c r="X632" i="11" s="1"/>
  <c r="P824" i="11"/>
  <c r="X824" i="11" s="1"/>
  <c r="P970" i="11"/>
  <c r="X970" i="11" s="1"/>
  <c r="P475" i="11"/>
  <c r="X475" i="11" s="1"/>
  <c r="P185" i="11"/>
  <c r="X185" i="11" s="1"/>
  <c r="P377" i="11"/>
  <c r="X377" i="11" s="1"/>
  <c r="P569" i="11"/>
  <c r="X569" i="11" s="1"/>
  <c r="P826" i="11"/>
  <c r="X826" i="11" s="1"/>
  <c r="P12" i="11"/>
  <c r="X12" i="11" s="1"/>
  <c r="P204" i="11"/>
  <c r="X204" i="11" s="1"/>
  <c r="P396" i="11"/>
  <c r="X396" i="11" s="1"/>
  <c r="P588" i="11"/>
  <c r="X588" i="11" s="1"/>
  <c r="P780" i="11"/>
  <c r="X780" i="11" s="1"/>
  <c r="P257" i="11"/>
  <c r="X257" i="11" s="1"/>
  <c r="P576" i="11"/>
  <c r="X576" i="11" s="1"/>
  <c r="P860" i="11"/>
  <c r="X860" i="11" s="1"/>
  <c r="P770" i="11"/>
  <c r="X770" i="11" s="1"/>
  <c r="P431" i="11"/>
  <c r="X431" i="11" s="1"/>
  <c r="P14" i="11"/>
  <c r="X14" i="11" s="1"/>
  <c r="P339" i="11"/>
  <c r="X339" i="11" s="1"/>
  <c r="P650" i="11"/>
  <c r="X650" i="11" s="1"/>
  <c r="P925" i="11"/>
  <c r="X925" i="11" s="1"/>
  <c r="P238" i="11"/>
  <c r="X238" i="11" s="1"/>
  <c r="P626" i="11"/>
  <c r="X626" i="11" s="1"/>
  <c r="P128" i="11"/>
  <c r="X128" i="11" s="1"/>
  <c r="P723" i="11"/>
  <c r="X723" i="11" s="1"/>
  <c r="P158" i="11"/>
  <c r="X158" i="11" s="1"/>
  <c r="P483" i="11"/>
  <c r="X483" i="11" s="1"/>
  <c r="P773" i="11"/>
  <c r="X773" i="11" s="1"/>
  <c r="P22" i="11"/>
  <c r="X22" i="11" s="1"/>
  <c r="P637" i="11"/>
  <c r="X637" i="11" s="1"/>
  <c r="P192" i="11"/>
  <c r="X192" i="11" s="1"/>
  <c r="P782" i="11"/>
  <c r="X782" i="11" s="1"/>
  <c r="P131" i="11"/>
  <c r="X131" i="11" s="1"/>
  <c r="P463" i="11"/>
  <c r="X463" i="11" s="1"/>
  <c r="P754" i="11"/>
  <c r="X754" i="11" s="1"/>
  <c r="P109" i="11"/>
  <c r="X109" i="11" s="1"/>
  <c r="P755" i="11"/>
  <c r="X755" i="11" s="1"/>
  <c r="P384" i="11"/>
  <c r="X384" i="11" s="1"/>
  <c r="P997" i="11"/>
  <c r="X997" i="11" s="1"/>
  <c r="P757" i="11"/>
  <c r="X757" i="11" s="1"/>
  <c r="P644" i="11"/>
  <c r="X644" i="11" s="1"/>
  <c r="P527" i="11"/>
  <c r="X527" i="11" s="1"/>
  <c r="P831" i="11"/>
  <c r="X831" i="11" s="1"/>
  <c r="P499" i="11"/>
  <c r="X499" i="11" s="1"/>
  <c r="P667" i="11"/>
  <c r="X667" i="11" s="1"/>
  <c r="P387" i="11"/>
  <c r="X387" i="11" s="1"/>
  <c r="P336" i="11"/>
  <c r="X336" i="11" s="1"/>
  <c r="P595" i="11"/>
  <c r="X595" i="11" s="1"/>
  <c r="P639" i="11"/>
  <c r="X639" i="11" s="1"/>
  <c r="P571" i="11"/>
  <c r="X571" i="11" s="1"/>
  <c r="P275" i="11"/>
  <c r="X275" i="11" s="1"/>
  <c r="P54" i="11"/>
  <c r="X54" i="11" s="1"/>
  <c r="P198" i="11"/>
  <c r="X198" i="11" s="1"/>
  <c r="P342" i="11"/>
  <c r="X342" i="11" s="1"/>
  <c r="P486" i="11"/>
  <c r="X486" i="11" s="1"/>
  <c r="P630" i="11"/>
  <c r="X630" i="11" s="1"/>
  <c r="P774" i="11"/>
  <c r="X774" i="11" s="1"/>
  <c r="P918" i="11"/>
  <c r="X918" i="11" s="1"/>
  <c r="P719" i="11"/>
  <c r="X719" i="11" s="1"/>
  <c r="P612" i="11"/>
  <c r="X612" i="11" s="1"/>
  <c r="P934" i="11"/>
  <c r="X934" i="11" s="1"/>
  <c r="P269" i="11"/>
  <c r="X269" i="11" s="1"/>
  <c r="P317" i="11"/>
  <c r="X317" i="11" s="1"/>
  <c r="P228" i="11"/>
  <c r="X228" i="11" s="1"/>
  <c r="P793" i="11"/>
  <c r="X793" i="11" s="1"/>
  <c r="P169" i="11"/>
  <c r="X169" i="11" s="1"/>
  <c r="P920" i="11"/>
  <c r="X920" i="11" s="1"/>
  <c r="P676" i="11"/>
  <c r="X676" i="11" s="1"/>
  <c r="P777" i="11"/>
  <c r="X777" i="11" s="1"/>
  <c r="P249" i="11"/>
  <c r="X249" i="11" s="1"/>
  <c r="P210" i="11"/>
  <c r="X210" i="11" s="1"/>
  <c r="P337" i="11"/>
  <c r="X337" i="11" s="1"/>
  <c r="P591" i="11"/>
  <c r="X591" i="11" s="1"/>
  <c r="P827" i="11"/>
  <c r="X827" i="11" s="1"/>
  <c r="P191" i="11"/>
  <c r="X191" i="11" s="1"/>
  <c r="P749" i="11"/>
  <c r="X749" i="11" s="1"/>
  <c r="P579" i="11"/>
  <c r="X579" i="11" s="1"/>
  <c r="P636" i="11"/>
  <c r="X636" i="11" s="1"/>
  <c r="P106" i="11"/>
  <c r="X106" i="11" s="1"/>
  <c r="P168" i="11"/>
  <c r="X168" i="11" s="1"/>
  <c r="P374" i="11"/>
  <c r="X374" i="11" s="1"/>
  <c r="P424" i="11"/>
  <c r="X424" i="11" s="1"/>
  <c r="P501" i="11"/>
  <c r="X501" i="11" s="1"/>
  <c r="P414" i="11"/>
  <c r="X414" i="11" s="1"/>
  <c r="P145" i="11"/>
  <c r="X145" i="11" s="1"/>
  <c r="P386" i="11"/>
  <c r="X386" i="11" s="1"/>
  <c r="P850" i="11"/>
  <c r="X850" i="11" s="1"/>
  <c r="P740" i="11"/>
  <c r="X740" i="11" s="1"/>
  <c r="P173" i="11"/>
  <c r="X173" i="11" s="1"/>
  <c r="P115" i="11"/>
  <c r="X115" i="11" s="1"/>
  <c r="P353" i="11"/>
  <c r="X353" i="11" s="1"/>
  <c r="P734" i="11"/>
  <c r="X734" i="11" s="1"/>
  <c r="P581" i="11"/>
  <c r="X581" i="11" s="1"/>
  <c r="P578" i="11"/>
  <c r="X578" i="11" s="1"/>
  <c r="P125" i="11"/>
  <c r="X125" i="11" s="1"/>
  <c r="P550" i="11"/>
  <c r="X550" i="11" s="1"/>
  <c r="P267" i="11"/>
  <c r="X267" i="11" s="1"/>
  <c r="P361" i="11"/>
  <c r="X361" i="11" s="1"/>
  <c r="P922" i="11"/>
  <c r="X922" i="11" s="1"/>
  <c r="P120" i="11"/>
  <c r="X120" i="11" s="1"/>
  <c r="P631" i="11"/>
  <c r="X631" i="11" s="1"/>
  <c r="P820" i="11"/>
  <c r="X820" i="11" s="1"/>
  <c r="P184" i="11"/>
  <c r="X184" i="11" s="1"/>
  <c r="P669" i="11"/>
  <c r="X669" i="11" s="1"/>
  <c r="P378" i="11"/>
  <c r="X378" i="11" s="1"/>
  <c r="P166" i="11"/>
  <c r="X166" i="11" s="1"/>
  <c r="P898" i="11"/>
  <c r="X898" i="11" s="1"/>
  <c r="P623" i="11"/>
  <c r="X623" i="11" s="1"/>
  <c r="P962" i="11"/>
  <c r="X962" i="11" s="1"/>
  <c r="P32" i="11"/>
  <c r="X32" i="11" s="1"/>
  <c r="P301" i="11"/>
  <c r="X301" i="11" s="1"/>
  <c r="P212" i="11"/>
  <c r="X212" i="11" s="1"/>
  <c r="P781" i="11"/>
  <c r="X781" i="11" s="1"/>
  <c r="P929" i="11"/>
  <c r="X929" i="11" s="1"/>
  <c r="P560" i="11"/>
  <c r="X560" i="11" s="1"/>
  <c r="P19" i="11"/>
  <c r="X19" i="11" s="1"/>
  <c r="P452" i="11"/>
  <c r="X452" i="11" s="1"/>
  <c r="P989" i="11"/>
  <c r="X989" i="11" s="1"/>
  <c r="P529" i="11"/>
  <c r="X529" i="11" s="1"/>
  <c r="P96" i="11"/>
  <c r="X96" i="11" s="1"/>
  <c r="P157" i="11"/>
  <c r="X157" i="11" s="1"/>
  <c r="P924" i="11"/>
  <c r="X924" i="11" s="1"/>
  <c r="P449" i="11"/>
  <c r="X449" i="11" s="1"/>
  <c r="P13" i="11"/>
  <c r="X13" i="11" s="1"/>
  <c r="P507" i="11"/>
  <c r="X507" i="11" s="1"/>
  <c r="P252" i="11"/>
  <c r="X252" i="11" s="1"/>
  <c r="P283" i="11"/>
  <c r="X283" i="11" s="1"/>
  <c r="P617" i="11"/>
  <c r="X617" i="11" s="1"/>
  <c r="P298" i="11"/>
  <c r="X298" i="11" s="1"/>
  <c r="P41" i="11"/>
  <c r="X41" i="11" s="1"/>
  <c r="P951" i="11"/>
  <c r="X951" i="11" s="1"/>
  <c r="P680" i="11"/>
  <c r="X680" i="11" s="1"/>
  <c r="P360" i="11"/>
  <c r="X360" i="11" s="1"/>
  <c r="P104" i="11"/>
  <c r="X104" i="11" s="1"/>
  <c r="P937" i="11"/>
  <c r="X937" i="11" s="1"/>
  <c r="P887" i="11"/>
  <c r="X887" i="11" s="1"/>
  <c r="P566" i="11"/>
  <c r="X566" i="11" s="1"/>
  <c r="P311" i="11"/>
  <c r="X311" i="11" s="1"/>
  <c r="P808" i="11"/>
  <c r="X808" i="11" s="1"/>
  <c r="P568" i="11"/>
  <c r="X568" i="11" s="1"/>
  <c r="P376" i="11"/>
  <c r="X376" i="11" s="1"/>
  <c r="P136" i="11"/>
  <c r="X136" i="11" s="1"/>
  <c r="P921" i="11"/>
  <c r="X921" i="11" s="1"/>
  <c r="P657" i="11"/>
  <c r="X657" i="11" s="1"/>
  <c r="P393" i="11"/>
  <c r="X393" i="11" s="1"/>
  <c r="P189" i="11"/>
  <c r="X189" i="11" s="1"/>
  <c r="P942" i="11"/>
  <c r="X942" i="11" s="1"/>
  <c r="P654" i="11"/>
  <c r="X654" i="11" s="1"/>
  <c r="P366" i="11"/>
  <c r="X366" i="11" s="1"/>
  <c r="P78" i="11"/>
  <c r="X78" i="11" s="1"/>
  <c r="P668" i="11"/>
  <c r="X668" i="11" s="1"/>
  <c r="P857" i="11"/>
  <c r="X857" i="11" s="1"/>
  <c r="P187" i="11"/>
  <c r="X187" i="11" s="1"/>
  <c r="P264" i="11"/>
  <c r="X264" i="11" s="1"/>
  <c r="P727" i="11"/>
  <c r="X727" i="11" s="1"/>
  <c r="P928" i="11"/>
  <c r="X928" i="11" s="1"/>
  <c r="P496" i="11"/>
  <c r="X496" i="11" s="1"/>
  <c r="P789" i="11"/>
  <c r="X789" i="11" s="1"/>
  <c r="P57" i="11"/>
  <c r="X57" i="11" s="1"/>
  <c r="P510" i="11"/>
  <c r="X510" i="11" s="1"/>
  <c r="P565" i="11"/>
  <c r="X565" i="11" s="1"/>
  <c r="P763" i="11"/>
  <c r="X763" i="11" s="1"/>
  <c r="P707" i="11"/>
  <c r="X707" i="11" s="1"/>
  <c r="P133" i="11"/>
  <c r="X133" i="11" s="1"/>
  <c r="P797" i="11"/>
  <c r="X797" i="11" s="1"/>
  <c r="P627" i="11"/>
  <c r="X627" i="11" s="1"/>
  <c r="P651" i="11"/>
  <c r="X651" i="11" s="1"/>
  <c r="P442" i="11"/>
  <c r="X442" i="11" s="1"/>
  <c r="P139" i="11"/>
  <c r="X139" i="11" s="1"/>
  <c r="P231" i="11"/>
  <c r="X231" i="11" s="1"/>
  <c r="P439" i="11"/>
  <c r="X439" i="11" s="1"/>
  <c r="P244" i="11"/>
  <c r="X244" i="11" s="1"/>
  <c r="P513" i="11"/>
  <c r="X513" i="11" s="1"/>
  <c r="P786" i="11"/>
  <c r="X786" i="11" s="1"/>
  <c r="P980" i="11"/>
  <c r="X980" i="11" s="1"/>
  <c r="P878" i="11"/>
  <c r="X878" i="11" s="1"/>
  <c r="P564" i="11"/>
  <c r="X564" i="11" s="1"/>
  <c r="P893" i="11"/>
  <c r="X893" i="11" s="1"/>
  <c r="P240" i="11"/>
  <c r="X240" i="11" s="1"/>
  <c r="P721" i="11"/>
  <c r="X721" i="11" s="1"/>
  <c r="P646" i="11"/>
  <c r="X646" i="11" s="1"/>
  <c r="P60" i="11"/>
  <c r="X60" i="11" s="1"/>
  <c r="P744" i="11"/>
  <c r="X744" i="11" s="1"/>
  <c r="P950" i="11"/>
  <c r="X950" i="11" s="1"/>
  <c r="P119" i="11"/>
  <c r="X119" i="11" s="1"/>
  <c r="P969" i="11"/>
  <c r="X969" i="11" s="1"/>
  <c r="P702" i="11"/>
  <c r="X702" i="11" s="1"/>
  <c r="P915" i="11"/>
  <c r="X915" i="11" s="1"/>
  <c r="P853" i="11"/>
  <c r="X853" i="11" s="1"/>
  <c r="P516" i="11"/>
  <c r="X516" i="11" s="1"/>
  <c r="P293" i="11"/>
  <c r="X293" i="11" s="1"/>
  <c r="P629" i="11"/>
  <c r="X629" i="11" s="1"/>
  <c r="P497" i="11"/>
  <c r="X497" i="11" s="1"/>
  <c r="P739" i="11"/>
  <c r="X739" i="11" s="1"/>
  <c r="P175" i="11"/>
  <c r="X175" i="11" s="1"/>
  <c r="P731" i="11"/>
  <c r="X731" i="11" s="1"/>
  <c r="P803" i="11"/>
  <c r="X803" i="11" s="1"/>
  <c r="P130" i="11"/>
  <c r="X130" i="11" s="1"/>
  <c r="P15" i="11"/>
  <c r="X15" i="11" s="1"/>
  <c r="P372" i="11"/>
  <c r="X372" i="11" s="1"/>
  <c r="P36" i="11"/>
  <c r="X36" i="11" s="1"/>
  <c r="P491" i="11"/>
  <c r="X491" i="11" s="1"/>
  <c r="P58" i="11"/>
  <c r="X58" i="11" s="1"/>
  <c r="P423" i="11"/>
  <c r="X423" i="11" s="1"/>
  <c r="P902" i="11"/>
  <c r="X902" i="11" s="1"/>
  <c r="P55" i="11"/>
  <c r="X55" i="11" s="1"/>
  <c r="P616" i="11"/>
  <c r="X616" i="11" s="1"/>
  <c r="P388" i="11"/>
  <c r="X388" i="11" s="1"/>
  <c r="P933" i="11"/>
  <c r="X933" i="11" s="1"/>
  <c r="P405" i="11"/>
  <c r="X405" i="11" s="1"/>
  <c r="P954" i="11"/>
  <c r="X954" i="11" s="1"/>
  <c r="P666" i="11"/>
  <c r="X666" i="11" s="1"/>
  <c r="P90" i="11"/>
  <c r="X90" i="11" s="1"/>
  <c r="P358" i="11"/>
  <c r="X358" i="11" s="1"/>
  <c r="P447" i="11"/>
  <c r="X447" i="11" s="1"/>
  <c r="P446" i="11"/>
  <c r="X446" i="11" s="1"/>
  <c r="P116" i="11"/>
  <c r="X116" i="11" s="1"/>
  <c r="P110" i="11"/>
  <c r="X110" i="11" s="1"/>
  <c r="P635" i="11"/>
  <c r="X635" i="11" s="1"/>
  <c r="P542" i="11"/>
  <c r="X542" i="11" s="1"/>
  <c r="P290" i="11"/>
  <c r="X290" i="11" s="1"/>
  <c r="P661" i="11"/>
  <c r="X661" i="11" s="1"/>
  <c r="P63" i="11"/>
  <c r="X63" i="11" s="1"/>
  <c r="P197" i="11"/>
  <c r="X197" i="11" s="1"/>
  <c r="P833" i="11"/>
  <c r="X833" i="11" s="1"/>
  <c r="P195" i="11"/>
  <c r="X195" i="11" s="1"/>
  <c r="P478" i="11"/>
  <c r="X478" i="11" s="1"/>
  <c r="P34" i="11"/>
  <c r="X34" i="11" s="1"/>
  <c r="P692" i="11"/>
  <c r="X692" i="11" s="1"/>
  <c r="P164" i="11"/>
  <c r="X164" i="11" s="1"/>
  <c r="P51" i="11"/>
  <c r="X51" i="11" s="1"/>
  <c r="P214" i="11"/>
  <c r="X214" i="11" s="1"/>
  <c r="P610" i="11"/>
  <c r="X610" i="11" s="1"/>
  <c r="P190" i="11"/>
  <c r="X190" i="11" s="1"/>
  <c r="P494" i="11"/>
  <c r="X494" i="11" s="1"/>
  <c r="P733" i="11"/>
  <c r="X733" i="11" s="1"/>
  <c r="P910" i="11"/>
  <c r="X910" i="11" s="1"/>
  <c r="P533" i="11"/>
  <c r="X533" i="11" s="1"/>
  <c r="P972" i="11"/>
  <c r="X972" i="11" s="1"/>
  <c r="P239" i="11"/>
  <c r="X239" i="11" s="1"/>
  <c r="P430" i="11"/>
  <c r="X430" i="11" s="1"/>
  <c r="P965" i="11"/>
  <c r="X965" i="11" s="1"/>
  <c r="P506" i="11"/>
  <c r="X506" i="11" s="1"/>
  <c r="P67" i="11"/>
  <c r="X67" i="11" s="1"/>
  <c r="P98" i="11"/>
  <c r="X98" i="11" s="1"/>
  <c r="P900" i="11"/>
  <c r="X900" i="11" s="1"/>
  <c r="P420" i="11"/>
  <c r="X420" i="11" s="1"/>
  <c r="P812" i="11"/>
  <c r="X812" i="11" s="1"/>
  <c r="P492" i="11"/>
  <c r="X492" i="11" s="1"/>
  <c r="P236" i="11"/>
  <c r="X236" i="11" s="1"/>
  <c r="P235" i="11"/>
  <c r="X235" i="11" s="1"/>
  <c r="P601" i="11"/>
  <c r="X601" i="11" s="1"/>
  <c r="P281" i="11"/>
  <c r="X281" i="11" s="1"/>
  <c r="P25" i="11"/>
  <c r="X25" i="11" s="1"/>
  <c r="P936" i="11"/>
  <c r="X936" i="11" s="1"/>
  <c r="P663" i="11"/>
  <c r="X663" i="11" s="1"/>
  <c r="P344" i="11"/>
  <c r="X344" i="11" s="1"/>
  <c r="P87" i="11"/>
  <c r="X87" i="11" s="1"/>
  <c r="P905" i="11"/>
  <c r="X905" i="11" s="1"/>
  <c r="P871" i="11"/>
  <c r="X871" i="11" s="1"/>
  <c r="P551" i="11"/>
  <c r="X551" i="11" s="1"/>
  <c r="P295" i="11"/>
  <c r="X295" i="11" s="1"/>
  <c r="P988" i="11"/>
  <c r="X988" i="11" s="1"/>
  <c r="P796" i="11"/>
  <c r="X796" i="11" s="1"/>
  <c r="P556" i="11"/>
  <c r="X556" i="11" s="1"/>
  <c r="P364" i="11"/>
  <c r="X364" i="11" s="1"/>
  <c r="P124" i="11"/>
  <c r="X124" i="11" s="1"/>
  <c r="P909" i="11"/>
  <c r="X909" i="11" s="1"/>
  <c r="P645" i="11"/>
  <c r="X645" i="11" s="1"/>
  <c r="P381" i="11"/>
  <c r="X381" i="11" s="1"/>
  <c r="P117" i="11"/>
  <c r="X117" i="11" s="1"/>
  <c r="P930" i="11"/>
  <c r="X930" i="11" s="1"/>
  <c r="P642" i="11"/>
  <c r="X642" i="11" s="1"/>
  <c r="P354" i="11"/>
  <c r="X354" i="11" s="1"/>
  <c r="P66" i="11"/>
  <c r="X66" i="11" s="1"/>
  <c r="P411" i="11"/>
  <c r="X411" i="11" s="1"/>
  <c r="P457" i="11"/>
  <c r="X457" i="11" s="1"/>
  <c r="P840" i="11"/>
  <c r="X840" i="11" s="1"/>
  <c r="P314" i="11"/>
  <c r="X314" i="11" s="1"/>
  <c r="P470" i="11"/>
  <c r="X470" i="11" s="1"/>
  <c r="P688" i="11"/>
  <c r="X688" i="11" s="1"/>
  <c r="P64" i="11"/>
  <c r="X64" i="11" s="1"/>
  <c r="P798" i="11"/>
  <c r="X798" i="11" s="1"/>
  <c r="P500" i="11"/>
  <c r="X500" i="11" s="1"/>
  <c r="P875" i="11"/>
  <c r="X875" i="11" s="1"/>
  <c r="P847" i="11"/>
  <c r="X847" i="11" s="1"/>
  <c r="P242" i="11"/>
  <c r="X242" i="11" s="1"/>
  <c r="P675" i="11"/>
  <c r="X675" i="11" s="1"/>
  <c r="P746" i="11"/>
  <c r="X746" i="11" s="1"/>
  <c r="P672" i="11"/>
  <c r="X672" i="11" s="1"/>
  <c r="P75" i="11"/>
  <c r="X75" i="11" s="1"/>
  <c r="P807" i="11"/>
  <c r="X807" i="11" s="1"/>
  <c r="P266" i="11"/>
  <c r="X266" i="11" s="1"/>
  <c r="P134" i="11"/>
  <c r="X134" i="11" s="1"/>
  <c r="P472" i="11"/>
  <c r="X472" i="11" s="1"/>
  <c r="P45" i="11"/>
  <c r="X45" i="11" s="1"/>
  <c r="P941" i="11"/>
  <c r="X941" i="11" s="1"/>
  <c r="P84" i="11"/>
  <c r="X84" i="11" s="1"/>
  <c r="P385" i="11"/>
  <c r="X385" i="11" s="1"/>
  <c r="P323" i="11"/>
  <c r="X323" i="11" s="1"/>
  <c r="P656" i="11"/>
  <c r="X656" i="11" s="1"/>
  <c r="P511" i="11"/>
  <c r="X511" i="11" s="1"/>
  <c r="P206" i="11"/>
  <c r="X206" i="11" s="1"/>
  <c r="P118" i="11"/>
  <c r="X118" i="11" s="1"/>
  <c r="P697" i="11"/>
  <c r="X697" i="11" s="1"/>
  <c r="P122" i="11"/>
  <c r="X122" i="11" s="1"/>
  <c r="P218" i="11"/>
  <c r="X218" i="11" s="1"/>
  <c r="P856" i="11"/>
  <c r="X856" i="11" s="1"/>
  <c r="P232" i="11"/>
  <c r="X232" i="11" s="1"/>
  <c r="P237" i="11"/>
  <c r="X237" i="11" s="1"/>
  <c r="P126" i="11"/>
  <c r="X126" i="11" s="1"/>
  <c r="P917" i="11"/>
  <c r="X917" i="11" s="1"/>
  <c r="P193" i="11"/>
  <c r="X193" i="11" s="1"/>
  <c r="P464" i="11"/>
  <c r="X464" i="11" s="1"/>
  <c r="P132" i="11"/>
  <c r="X132" i="11" s="1"/>
  <c r="P811" i="11"/>
  <c r="X811" i="11" s="1"/>
  <c r="P852" i="11"/>
  <c r="X852" i="11" s="1"/>
  <c r="P224" i="11"/>
  <c r="X224" i="11" s="1"/>
  <c r="P325" i="11"/>
  <c r="X325" i="11" s="1"/>
  <c r="P241" i="11"/>
  <c r="X241" i="11" s="1"/>
  <c r="P911" i="11"/>
  <c r="X911" i="11" s="1"/>
  <c r="P349" i="11"/>
  <c r="X349" i="11" s="1"/>
  <c r="P625" i="11"/>
  <c r="X625" i="11" s="1"/>
  <c r="P944" i="11"/>
  <c r="X944" i="11" s="1"/>
  <c r="P572" i="11"/>
  <c r="X572" i="11" s="1"/>
  <c r="P634" i="11"/>
  <c r="X634" i="11" s="1"/>
  <c r="P696" i="11"/>
  <c r="X696" i="11" s="1"/>
  <c r="P91" i="11"/>
  <c r="X91" i="11" s="1"/>
  <c r="P326" i="11"/>
  <c r="X326" i="11" s="1"/>
  <c r="P201" i="11"/>
  <c r="X201" i="11" s="1"/>
  <c r="P437" i="11"/>
  <c r="X437" i="11" s="1"/>
  <c r="P979" i="11"/>
  <c r="X979" i="11" s="1"/>
  <c r="P877" i="11"/>
  <c r="X877" i="11" s="1"/>
  <c r="P766" i="11"/>
  <c r="X766" i="11" s="1"/>
  <c r="P939" i="11"/>
  <c r="X939" i="11" s="1"/>
  <c r="P389" i="11"/>
  <c r="X389" i="11" s="1"/>
  <c r="P815" i="11"/>
  <c r="X815" i="11" s="1"/>
  <c r="P548" i="11"/>
  <c r="X548" i="11" s="1"/>
  <c r="P53" i="11"/>
  <c r="X53" i="11" s="1"/>
  <c r="P996" i="11"/>
  <c r="X996" i="11" s="1"/>
  <c r="P161" i="11"/>
  <c r="X161" i="11" s="1"/>
  <c r="P587" i="11"/>
  <c r="X587" i="11" s="1"/>
  <c r="P159" i="11"/>
  <c r="X159" i="11" s="1"/>
  <c r="P435" i="11"/>
  <c r="X435" i="11" s="1"/>
  <c r="P685" i="11"/>
  <c r="X685" i="11" s="1"/>
  <c r="P886" i="11"/>
  <c r="X886" i="11" s="1"/>
  <c r="P512" i="11"/>
  <c r="X512" i="11" s="1"/>
  <c r="P927" i="11"/>
  <c r="X927" i="11" s="1"/>
  <c r="P180" i="11"/>
  <c r="X180" i="11" s="1"/>
  <c r="P399" i="11"/>
  <c r="X399" i="11" s="1"/>
  <c r="P946" i="11"/>
  <c r="X946" i="11" s="1"/>
  <c r="P480" i="11"/>
  <c r="X480" i="11" s="1"/>
  <c r="P37" i="11"/>
  <c r="X37" i="11" s="1"/>
  <c r="P17" i="11"/>
  <c r="X17" i="11" s="1"/>
  <c r="P879" i="11"/>
  <c r="X879" i="11" s="1"/>
  <c r="P397" i="11"/>
  <c r="X397" i="11" s="1"/>
  <c r="P795" i="11"/>
  <c r="X795" i="11" s="1"/>
  <c r="P476" i="11"/>
  <c r="X476" i="11" s="1"/>
  <c r="P219" i="11"/>
  <c r="X219" i="11" s="1"/>
  <c r="P43" i="11"/>
  <c r="X43" i="11" s="1"/>
  <c r="P586" i="11"/>
  <c r="X586" i="11" s="1"/>
  <c r="P265" i="11"/>
  <c r="X265" i="11" s="1"/>
  <c r="P10" i="11"/>
  <c r="X10" i="11" s="1"/>
  <c r="P903" i="11"/>
  <c r="X903" i="11" s="1"/>
  <c r="P648" i="11"/>
  <c r="X648" i="11" s="1"/>
  <c r="P327" i="11"/>
  <c r="X327" i="11" s="1"/>
  <c r="P72" i="11"/>
  <c r="X72" i="11" s="1"/>
  <c r="P874" i="11"/>
  <c r="X874" i="11" s="1"/>
  <c r="P854" i="11"/>
  <c r="X854" i="11" s="1"/>
  <c r="P535" i="11"/>
  <c r="X535" i="11" s="1"/>
  <c r="P278" i="11"/>
  <c r="X278" i="11" s="1"/>
  <c r="P976" i="11"/>
  <c r="X976" i="11" s="1"/>
  <c r="P784" i="11"/>
  <c r="X784" i="11" s="1"/>
  <c r="P544" i="11"/>
  <c r="X544" i="11" s="1"/>
  <c r="P352" i="11"/>
  <c r="X352" i="11" s="1"/>
  <c r="P112" i="11"/>
  <c r="X112" i="11" s="1"/>
  <c r="P837" i="11"/>
  <c r="X837" i="11" s="1"/>
  <c r="P633" i="11"/>
  <c r="X633" i="11" s="1"/>
  <c r="P369" i="11"/>
  <c r="X369" i="11" s="1"/>
  <c r="P105" i="11"/>
  <c r="X105" i="11" s="1"/>
  <c r="P846" i="11"/>
  <c r="X846" i="11" s="1"/>
  <c r="P558" i="11"/>
  <c r="X558" i="11" s="1"/>
  <c r="P270" i="11"/>
  <c r="X270" i="11" s="1"/>
  <c r="P1" i="18"/>
  <c r="P2" i="18" s="1"/>
  <c r="BL2" i="11"/>
  <c r="P4" i="11"/>
  <c r="X4" i="11" s="1"/>
  <c r="N6" i="18"/>
  <c r="M7" i="18"/>
  <c r="AE2" i="12"/>
  <c r="BO2" i="11"/>
  <c r="AJ2" i="12" s="1"/>
  <c r="BK2" i="11"/>
  <c r="BN2" i="11"/>
  <c r="BM2" i="11"/>
  <c r="S3" i="12"/>
  <c r="T3" i="12" s="1"/>
  <c r="P1638" i="11" l="1"/>
  <c r="AN1638" i="11" s="1"/>
  <c r="P1611" i="11"/>
  <c r="AN1611" i="11" s="1"/>
  <c r="P1124" i="11"/>
  <c r="AN1124" i="11" s="1"/>
  <c r="P1753" i="11"/>
  <c r="AN1753" i="11" s="1"/>
  <c r="P1058" i="11"/>
  <c r="AN1058" i="11" s="1"/>
  <c r="P1683" i="11"/>
  <c r="AN1683" i="11" s="1"/>
  <c r="BB1683" i="11" s="1"/>
  <c r="P1041" i="11"/>
  <c r="AN1041" i="11" s="1"/>
  <c r="BA1041" i="11" s="1"/>
  <c r="P1271" i="11"/>
  <c r="AN1271" i="11" s="1"/>
  <c r="P1269" i="11"/>
  <c r="AN1269" i="11" s="1"/>
  <c r="AV1269" i="11" s="1"/>
  <c r="P1884" i="11"/>
  <c r="AN1884" i="11" s="1"/>
  <c r="P1461" i="11"/>
  <c r="AN1461" i="11" s="1"/>
  <c r="AQ1461" i="11" s="1"/>
  <c r="P1357" i="11"/>
  <c r="AN1357" i="11" s="1"/>
  <c r="AS1357" i="11" s="1"/>
  <c r="P1034" i="11"/>
  <c r="AN1034" i="11" s="1"/>
  <c r="P1452" i="11"/>
  <c r="AN1452" i="11" s="1"/>
  <c r="P1723" i="11"/>
  <c r="AN1723" i="11" s="1"/>
  <c r="P1518" i="11"/>
  <c r="AN1518" i="11" s="1"/>
  <c r="P1726" i="11"/>
  <c r="AN1726" i="11" s="1"/>
  <c r="P1478" i="11"/>
  <c r="AN1478" i="11" s="1"/>
  <c r="AR1478" i="11" s="1"/>
  <c r="P1796" i="11"/>
  <c r="AN1796" i="11" s="1"/>
  <c r="BH1796" i="11" s="1"/>
  <c r="P1546" i="11"/>
  <c r="AN1546" i="11" s="1"/>
  <c r="AT1546" i="11" s="1"/>
  <c r="AU1546" i="11" s="1"/>
  <c r="P1086" i="11"/>
  <c r="AN1086" i="11" s="1"/>
  <c r="BF1086" i="11" s="1"/>
  <c r="P1424" i="11"/>
  <c r="AN1424" i="11" s="1"/>
  <c r="AS1424" i="11" s="1"/>
  <c r="P1207" i="11"/>
  <c r="AN1207" i="11" s="1"/>
  <c r="BA1207" i="11" s="1"/>
  <c r="P1165" i="11"/>
  <c r="AN1165" i="11" s="1"/>
  <c r="BC1165" i="11" s="1"/>
  <c r="P1400" i="11"/>
  <c r="AN1400" i="11" s="1"/>
  <c r="P1206" i="11"/>
  <c r="AN1206" i="11" s="1"/>
  <c r="P1574" i="11"/>
  <c r="AN1574" i="11" s="1"/>
  <c r="P1024" i="11"/>
  <c r="AN1024" i="11" s="1"/>
  <c r="P1626" i="11"/>
  <c r="AN1626" i="11" s="1"/>
  <c r="P1846" i="11"/>
  <c r="AN1846" i="11" s="1"/>
  <c r="BF1846" i="11" s="1"/>
  <c r="P1200" i="11"/>
  <c r="AN1200" i="11" s="1"/>
  <c r="AS1200" i="11" s="1"/>
  <c r="P1280" i="11"/>
  <c r="AN1280" i="11" s="1"/>
  <c r="BB1280" i="11" s="1"/>
  <c r="P1537" i="11"/>
  <c r="AN1537" i="11" s="1"/>
  <c r="AX1537" i="11" s="1"/>
  <c r="P1695" i="11"/>
  <c r="AN1695" i="11" s="1"/>
  <c r="BC1695" i="11" s="1"/>
  <c r="P1748" i="11"/>
  <c r="AN1748" i="11" s="1"/>
  <c r="BB1748" i="11" s="1"/>
  <c r="P1718" i="11"/>
  <c r="AN1718" i="11" s="1"/>
  <c r="BA1718" i="11" s="1"/>
  <c r="P1721" i="11"/>
  <c r="AN1721" i="11" s="1"/>
  <c r="P1563" i="11"/>
  <c r="AN1563" i="11" s="1"/>
  <c r="P1142" i="11"/>
  <c r="AN1142" i="11" s="1"/>
  <c r="P1898" i="11"/>
  <c r="AN1898" i="11" s="1"/>
  <c r="P1288" i="11"/>
  <c r="AN1288" i="11" s="1"/>
  <c r="AQ1288" i="11" s="1"/>
  <c r="P1459" i="11"/>
  <c r="AN1459" i="11" s="1"/>
  <c r="BD1459" i="11" s="1"/>
  <c r="BE1459" i="11" s="1"/>
  <c r="P1491" i="11"/>
  <c r="AN1491" i="11" s="1"/>
  <c r="BA1491" i="11" s="1"/>
  <c r="P1199" i="11"/>
  <c r="AN1199" i="11" s="1"/>
  <c r="BA1199" i="11" s="1"/>
  <c r="P1287" i="11"/>
  <c r="AN1287" i="11" s="1"/>
  <c r="AT1287" i="11" s="1"/>
  <c r="AU1287" i="11" s="1"/>
  <c r="P1247" i="11"/>
  <c r="AN1247" i="11" s="1"/>
  <c r="AT1247" i="11" s="1"/>
  <c r="AU1247" i="11" s="1"/>
  <c r="P1180" i="11"/>
  <c r="AN1180" i="11" s="1"/>
  <c r="AY1180" i="11" s="1"/>
  <c r="AZ1180" i="11" s="1"/>
  <c r="P1571" i="11"/>
  <c r="AN1571" i="11" s="1"/>
  <c r="AW1571" i="11" s="1"/>
  <c r="P1838" i="11"/>
  <c r="AN1838" i="11" s="1"/>
  <c r="P1888" i="11"/>
  <c r="AN1888" i="11" s="1"/>
  <c r="P1330" i="11"/>
  <c r="AN1330" i="11" s="1"/>
  <c r="P1933" i="11"/>
  <c r="AN1933" i="11" s="1"/>
  <c r="P1539" i="11"/>
  <c r="AN1539" i="11" s="1"/>
  <c r="BC1539" i="11" s="1"/>
  <c r="P1953" i="11"/>
  <c r="AN1953" i="11" s="1"/>
  <c r="BA1953" i="11" s="1"/>
  <c r="P1239" i="11"/>
  <c r="AN1239" i="11" s="1"/>
  <c r="BH1239" i="11" s="1"/>
  <c r="P1566" i="11"/>
  <c r="AN1566" i="11" s="1"/>
  <c r="BB1566" i="11" s="1"/>
  <c r="P1352" i="11"/>
  <c r="AN1352" i="11" s="1"/>
  <c r="BH1352" i="11" s="1"/>
  <c r="P1173" i="11"/>
  <c r="AN1173" i="11" s="1"/>
  <c r="AQ1173" i="11" s="1"/>
  <c r="P1212" i="11"/>
  <c r="AN1212" i="11" s="1"/>
  <c r="AT1212" i="11" s="1"/>
  <c r="AU1212" i="11" s="1"/>
  <c r="P1989" i="11"/>
  <c r="AN1989" i="11" s="1"/>
  <c r="BB1989" i="11" s="1"/>
  <c r="P1096" i="11"/>
  <c r="AN1096" i="11" s="1"/>
  <c r="P1329" i="11"/>
  <c r="AN1329" i="11" s="1"/>
  <c r="P1759" i="11"/>
  <c r="AN1759" i="11" s="1"/>
  <c r="P1254" i="11"/>
  <c r="AN1254" i="11" s="1"/>
  <c r="P1405" i="11"/>
  <c r="Z1405" i="11" s="1"/>
  <c r="P1479" i="11"/>
  <c r="AN1479" i="11" s="1"/>
  <c r="AT1479" i="11" s="1"/>
  <c r="AU1479" i="11" s="1"/>
  <c r="P1972" i="11"/>
  <c r="AN1972" i="11" s="1"/>
  <c r="BB1972" i="11" s="1"/>
  <c r="P1214" i="11"/>
  <c r="AN1214" i="11" s="1"/>
  <c r="BG1214" i="11" s="1"/>
  <c r="P1448" i="11"/>
  <c r="AN1448" i="11" s="1"/>
  <c r="BA1448" i="11" s="1"/>
  <c r="P1775" i="11"/>
  <c r="AN1775" i="11" s="1"/>
  <c r="AX1775" i="11" s="1"/>
  <c r="P1105" i="11"/>
  <c r="AN1105" i="11" s="1"/>
  <c r="AQ1105" i="11" s="1"/>
  <c r="P1295" i="11"/>
  <c r="AN1295" i="11" s="1"/>
  <c r="AY1295" i="11" s="1"/>
  <c r="AZ1295" i="11" s="1"/>
  <c r="P1779" i="11"/>
  <c r="AN1779" i="11" s="1"/>
  <c r="P1996" i="11"/>
  <c r="AN1996" i="11" s="1"/>
  <c r="P1960" i="11"/>
  <c r="AN1960" i="11" s="1"/>
  <c r="P1132" i="11"/>
  <c r="AN1132" i="11" s="1"/>
  <c r="P1622" i="11"/>
  <c r="AN1622" i="11" s="1"/>
  <c r="P1017" i="11"/>
  <c r="AN1017" i="11" s="1"/>
  <c r="AR1017" i="11" s="1"/>
  <c r="P1044" i="11"/>
  <c r="AN1044" i="11" s="1"/>
  <c r="AW1044" i="11" s="1"/>
  <c r="P1402" i="11"/>
  <c r="AN1402" i="11" s="1"/>
  <c r="BH1402" i="11" s="1"/>
  <c r="P1710" i="11"/>
  <c r="AN1710" i="11" s="1"/>
  <c r="AO1710" i="11" s="1"/>
  <c r="AP1710" i="11" s="1"/>
  <c r="P1543" i="11"/>
  <c r="AN1543" i="11" s="1"/>
  <c r="AS1543" i="11" s="1"/>
  <c r="P1915" i="11"/>
  <c r="AN1915" i="11" s="1"/>
  <c r="AW1915" i="11" s="1"/>
  <c r="P1167" i="11"/>
  <c r="AN1167" i="11" s="1"/>
  <c r="AS1167" i="11" s="1"/>
  <c r="P1135" i="11"/>
  <c r="AN1135" i="11" s="1"/>
  <c r="P1415" i="11"/>
  <c r="AN1415" i="11" s="1"/>
  <c r="P1133" i="11"/>
  <c r="AN1133" i="11" s="1"/>
  <c r="P1889" i="11"/>
  <c r="AN1889" i="11" s="1"/>
  <c r="P1423" i="11"/>
  <c r="AN1423" i="11" s="1"/>
  <c r="BB1423" i="11" s="1"/>
  <c r="P1463" i="11"/>
  <c r="AN1463" i="11" s="1"/>
  <c r="BD1463" i="11" s="1"/>
  <c r="BE1463" i="11" s="1"/>
  <c r="P1470" i="11"/>
  <c r="AN1470" i="11" s="1"/>
  <c r="AW1470" i="11" s="1"/>
  <c r="P1054" i="11"/>
  <c r="AN1054" i="11" s="1"/>
  <c r="BB1054" i="11" s="1"/>
  <c r="P1362" i="11"/>
  <c r="AN1362" i="11" s="1"/>
  <c r="AO1362" i="11" s="1"/>
  <c r="AP1362" i="11" s="1"/>
  <c r="P1558" i="11"/>
  <c r="Z1558" i="11" s="1"/>
  <c r="P2003" i="11"/>
  <c r="AN2003" i="11" s="1"/>
  <c r="AY2003" i="11" s="1"/>
  <c r="AZ2003" i="11" s="1"/>
  <c r="P1421" i="11"/>
  <c r="X1421" i="11" s="1"/>
  <c r="P1691" i="11"/>
  <c r="AN1691" i="11" s="1"/>
  <c r="P1763" i="11"/>
  <c r="P1867" i="11"/>
  <c r="X1867" i="11" s="1"/>
  <c r="P1845" i="11"/>
  <c r="P1990" i="11"/>
  <c r="X1990" i="11" s="1"/>
  <c r="P1765" i="11"/>
  <c r="Z1765" i="11" s="1"/>
  <c r="P1053" i="11"/>
  <c r="Z1053" i="11" s="1"/>
  <c r="P1729" i="11"/>
  <c r="AN1729" i="11" s="1"/>
  <c r="AO1729" i="11" s="1"/>
  <c r="AP1729" i="11" s="1"/>
  <c r="P1026" i="11"/>
  <c r="X1026" i="11" s="1"/>
  <c r="P1289" i="11"/>
  <c r="AN1289" i="11" s="1"/>
  <c r="AY1289" i="11" s="1"/>
  <c r="AZ1289" i="11" s="1"/>
  <c r="P1277" i="11"/>
  <c r="AN1277" i="11" s="1"/>
  <c r="AS1277" i="11" s="1"/>
  <c r="P1137" i="11"/>
  <c r="AN1137" i="11" s="1"/>
  <c r="AW1137" i="11" s="1"/>
  <c r="P1921" i="11"/>
  <c r="P1252" i="11"/>
  <c r="AN1252" i="11" s="1"/>
  <c r="P1318" i="11"/>
  <c r="X1318" i="11" s="1"/>
  <c r="P1752" i="11"/>
  <c r="Z1752" i="11" s="1"/>
  <c r="P2002" i="11"/>
  <c r="Z2002" i="11" s="1"/>
  <c r="P1918" i="11"/>
  <c r="X1918" i="11" s="1"/>
  <c r="P1191" i="11"/>
  <c r="X1191" i="11" s="1"/>
  <c r="P1655" i="11"/>
  <c r="AN1655" i="11" s="1"/>
  <c r="AR1655" i="11" s="1"/>
  <c r="P1943" i="11"/>
  <c r="AN1943" i="11" s="1"/>
  <c r="AR1943" i="11" s="1"/>
  <c r="P1527" i="11"/>
  <c r="AN1527" i="11" s="1"/>
  <c r="AQ1527" i="11" s="1"/>
  <c r="P1859" i="11"/>
  <c r="AN1859" i="11" s="1"/>
  <c r="BF1859" i="11" s="1"/>
  <c r="P1240" i="11"/>
  <c r="X1240" i="11" s="1"/>
  <c r="P1042" i="11"/>
  <c r="AN1042" i="11" s="1"/>
  <c r="P1946" i="11"/>
  <c r="AN1946" i="11" s="1"/>
  <c r="P1906" i="11"/>
  <c r="AN1906" i="11" s="1"/>
  <c r="P1077" i="11"/>
  <c r="P1486" i="11"/>
  <c r="X1486" i="11" s="1"/>
  <c r="P1820" i="11"/>
  <c r="Z1820" i="11" s="1"/>
  <c r="AA1820" i="11" s="1"/>
  <c r="P1783" i="11"/>
  <c r="AN1783" i="11" s="1"/>
  <c r="AW1783" i="11" s="1"/>
  <c r="P1621" i="11"/>
  <c r="AN1621" i="11" s="1"/>
  <c r="AX1621" i="11" s="1"/>
  <c r="P1121" i="11"/>
  <c r="AN1121" i="11" s="1"/>
  <c r="AQ1121" i="11" s="1"/>
  <c r="P1804" i="11"/>
  <c r="AN1804" i="11" s="1"/>
  <c r="BC1804" i="11" s="1"/>
  <c r="P1901" i="11"/>
  <c r="AN1901" i="11" s="1"/>
  <c r="BH1901" i="11" s="1"/>
  <c r="P1591" i="11"/>
  <c r="Z1591" i="11" s="1"/>
  <c r="AA1591" i="11" s="1"/>
  <c r="P1646" i="11"/>
  <c r="AN1646" i="11" s="1"/>
  <c r="P1870" i="11"/>
  <c r="AN1870" i="11" s="1"/>
  <c r="BF1870" i="11" s="1"/>
  <c r="P1849" i="11"/>
  <c r="AN1849" i="11" s="1"/>
  <c r="AO1849" i="11" s="1"/>
  <c r="AP1849" i="11" s="1"/>
  <c r="P1828" i="11"/>
  <c r="AN1828" i="11" s="1"/>
  <c r="AW1828" i="11" s="1"/>
  <c r="P1036" i="11"/>
  <c r="AN1036" i="11" s="1"/>
  <c r="BD1036" i="11" s="1"/>
  <c r="BE1036" i="11" s="1"/>
  <c r="P1897" i="11"/>
  <c r="AN1897" i="11" s="1"/>
  <c r="AS1897" i="11" s="1"/>
  <c r="P1147" i="11"/>
  <c r="Z1147" i="11" s="1"/>
  <c r="AB1147" i="11" s="1"/>
  <c r="P1940" i="11"/>
  <c r="AN1940" i="11" s="1"/>
  <c r="BD1940" i="11" s="1"/>
  <c r="BE1940" i="11" s="1"/>
  <c r="P1376" i="11"/>
  <c r="AN1376" i="11" s="1"/>
  <c r="AW1376" i="11" s="1"/>
  <c r="P1084" i="11"/>
  <c r="AN1084" i="11" s="1"/>
  <c r="BH1084" i="11" s="1"/>
  <c r="P1204" i="11"/>
  <c r="AN1204" i="11" s="1"/>
  <c r="AS1204" i="11" s="1"/>
  <c r="P1149" i="11"/>
  <c r="AN1149" i="11" s="1"/>
  <c r="AS1149" i="11" s="1"/>
  <c r="P1714" i="11"/>
  <c r="P1216" i="11"/>
  <c r="AN1216" i="11" s="1"/>
  <c r="BC1216" i="11" s="1"/>
  <c r="P1865" i="11"/>
  <c r="AN1865" i="11" s="1"/>
  <c r="AX1865" i="11" s="1"/>
  <c r="P1101" i="11"/>
  <c r="AN1101" i="11" s="1"/>
  <c r="AW1101" i="11" s="1"/>
  <c r="P1788" i="11"/>
  <c r="Z1788" i="11" s="1"/>
  <c r="AA1788" i="11" s="1"/>
  <c r="P1517" i="11"/>
  <c r="AN1517" i="11" s="1"/>
  <c r="AO1517" i="11" s="1"/>
  <c r="AP1517" i="11" s="1"/>
  <c r="P1614" i="11"/>
  <c r="AN1614" i="11" s="1"/>
  <c r="AV1614" i="11" s="1"/>
  <c r="P1781" i="11"/>
  <c r="AN1781" i="11" s="1"/>
  <c r="BA1781" i="11" s="1"/>
  <c r="P1391" i="11"/>
  <c r="AN1391" i="11" s="1"/>
  <c r="AT1391" i="11" s="1"/>
  <c r="AU1391" i="11" s="1"/>
  <c r="P1061" i="11"/>
  <c r="AN1061" i="11" s="1"/>
  <c r="BB1061" i="11" s="1"/>
  <c r="P1007" i="11"/>
  <c r="AN1007" i="11" s="1"/>
  <c r="AO1007" i="11" s="1"/>
  <c r="AP1007" i="11" s="1"/>
  <c r="P1440" i="11"/>
  <c r="Z1440" i="11" s="1"/>
  <c r="AA1440" i="11" s="1"/>
  <c r="P1110" i="11"/>
  <c r="AN1110" i="11" s="1"/>
  <c r="P1935" i="11"/>
  <c r="AN1935" i="11" s="1"/>
  <c r="AY1935" i="11" s="1"/>
  <c r="AZ1935" i="11" s="1"/>
  <c r="P1304" i="11"/>
  <c r="AN1304" i="11" s="1"/>
  <c r="AW1304" i="11" s="1"/>
  <c r="P1548" i="11"/>
  <c r="AN1548" i="11" s="1"/>
  <c r="BG1548" i="11" s="1"/>
  <c r="P1964" i="11"/>
  <c r="AN1964" i="11" s="1"/>
  <c r="AX1964" i="11" s="1"/>
  <c r="P1650" i="11"/>
  <c r="Z1650" i="11" s="1"/>
  <c r="AA1650" i="11" s="1"/>
  <c r="P1934" i="11"/>
  <c r="AN1934" i="11" s="1"/>
  <c r="BC1934" i="11" s="1"/>
  <c r="P1064" i="11"/>
  <c r="AN1064" i="11" s="1"/>
  <c r="AQ1064" i="11" s="1"/>
  <c r="P1222" i="11"/>
  <c r="AN1222" i="11" s="1"/>
  <c r="BB1222" i="11" s="1"/>
  <c r="P1629" i="11"/>
  <c r="AN1629" i="11" s="1"/>
  <c r="BG1629" i="11" s="1"/>
  <c r="P1746" i="11"/>
  <c r="AN1746" i="11" s="1"/>
  <c r="AX1746" i="11" s="1"/>
  <c r="P1761" i="11"/>
  <c r="AN1761" i="11" s="1"/>
  <c r="AY1761" i="11" s="1"/>
  <c r="AZ1761" i="11" s="1"/>
  <c r="P1636" i="11"/>
  <c r="AN1636" i="11" s="1"/>
  <c r="P1688" i="11"/>
  <c r="AN1688" i="11" s="1"/>
  <c r="BG1688" i="11" s="1"/>
  <c r="P1276" i="11"/>
  <c r="AN1276" i="11" s="1"/>
  <c r="AV1276" i="11" s="1"/>
  <c r="P1671" i="11"/>
  <c r="AN1671" i="11" s="1"/>
  <c r="BB1671" i="11" s="1"/>
  <c r="P1299" i="11"/>
  <c r="AN1299" i="11" s="1"/>
  <c r="BA1299" i="11" s="1"/>
  <c r="P1369" i="11"/>
  <c r="AN1369" i="11" s="1"/>
  <c r="AW1369" i="11" s="1"/>
  <c r="P1432" i="11"/>
  <c r="AN1432" i="11" s="1"/>
  <c r="AR1432" i="11" s="1"/>
  <c r="P1359" i="11"/>
  <c r="AN1359" i="11" s="1"/>
  <c r="AW1359" i="11" s="1"/>
  <c r="P1538" i="11"/>
  <c r="AN1538" i="11" s="1"/>
  <c r="BG1538" i="11" s="1"/>
  <c r="P1545" i="11"/>
  <c r="X1545" i="11" s="1"/>
  <c r="P1144" i="11"/>
  <c r="AN1144" i="11" s="1"/>
  <c r="BD1144" i="11" s="1"/>
  <c r="BE1144" i="11" s="1"/>
  <c r="P1573" i="11"/>
  <c r="Z1573" i="11" s="1"/>
  <c r="AA1573" i="11" s="1"/>
  <c r="P1310" i="11"/>
  <c r="AN1310" i="11" s="1"/>
  <c r="AT1310" i="11" s="1"/>
  <c r="AU1310" i="11" s="1"/>
  <c r="P1140" i="11"/>
  <c r="AN1140" i="11" s="1"/>
  <c r="AV1140" i="11" s="1"/>
  <c r="P1410" i="11"/>
  <c r="AN1410" i="11" s="1"/>
  <c r="BH1410" i="11" s="1"/>
  <c r="P1674" i="11"/>
  <c r="AN1674" i="11" s="1"/>
  <c r="AV1674" i="11" s="1"/>
  <c r="P1590" i="11"/>
  <c r="X1590" i="11" s="1"/>
  <c r="P1043" i="11"/>
  <c r="X1043" i="11" s="1"/>
  <c r="P1068" i="11"/>
  <c r="Z1068" i="11" s="1"/>
  <c r="AA1068" i="11" s="1"/>
  <c r="P1647" i="11"/>
  <c r="X1647" i="11" s="1"/>
  <c r="AN1177" i="11"/>
  <c r="AR1177" i="11" s="1"/>
  <c r="Z1099" i="11"/>
  <c r="AA1099" i="11" s="1"/>
  <c r="AN1617" i="11"/>
  <c r="AO1617" i="11" s="1"/>
  <c r="AP1617" i="11" s="1"/>
  <c r="X1177" i="11"/>
  <c r="P1719" i="11"/>
  <c r="X1719" i="11" s="1"/>
  <c r="P1125" i="11"/>
  <c r="X1125" i="11" s="1"/>
  <c r="P1836" i="11"/>
  <c r="AN1836" i="11" s="1"/>
  <c r="AV1836" i="11" s="1"/>
  <c r="P1672" i="11"/>
  <c r="AN1672" i="11" s="1"/>
  <c r="AX1672" i="11" s="1"/>
  <c r="AN1099" i="11"/>
  <c r="AR1099" i="11" s="1"/>
  <c r="X3" i="11"/>
  <c r="Z1617" i="11"/>
  <c r="AB1617" i="11" s="1"/>
  <c r="AN3" i="11"/>
  <c r="X1881" i="11"/>
  <c r="Z1881" i="11"/>
  <c r="AB1881" i="11" s="1"/>
  <c r="AN1820" i="11"/>
  <c r="AW1820" i="11" s="1"/>
  <c r="X1820" i="11"/>
  <c r="X1456" i="11"/>
  <c r="Z1456" i="11"/>
  <c r="X1451" i="11"/>
  <c r="Z1451" i="11"/>
  <c r="Z1793" i="11"/>
  <c r="X1793" i="11"/>
  <c r="X1661" i="11"/>
  <c r="Z1661" i="11"/>
  <c r="Z1406" i="11"/>
  <c r="X1406" i="11"/>
  <c r="Z1763" i="11"/>
  <c r="X1763" i="11"/>
  <c r="X1921" i="11"/>
  <c r="Z1921" i="11"/>
  <c r="X1252" i="11"/>
  <c r="Z1252" i="11"/>
  <c r="Z1318" i="11"/>
  <c r="X2002" i="11"/>
  <c r="Z1511" i="11"/>
  <c r="X1511" i="11"/>
  <c r="X1405" i="11"/>
  <c r="X1714" i="11"/>
  <c r="Z1714" i="11"/>
  <c r="Z1202" i="11"/>
  <c r="X1202" i="11"/>
  <c r="X1077" i="11"/>
  <c r="Z1077" i="11"/>
  <c r="X1776" i="11"/>
  <c r="Z1776" i="11"/>
  <c r="Z1963" i="11"/>
  <c r="X1963" i="11"/>
  <c r="Z1624" i="11"/>
  <c r="X1624" i="11"/>
  <c r="X1600" i="11"/>
  <c r="Z1600" i="11"/>
  <c r="Z1795" i="11"/>
  <c r="X1795" i="11"/>
  <c r="X1995" i="11"/>
  <c r="Z1995" i="11"/>
  <c r="Z1845" i="11"/>
  <c r="X1845" i="11"/>
  <c r="AN1451" i="11"/>
  <c r="AS1451" i="11" s="1"/>
  <c r="Z1986" i="11"/>
  <c r="X1986" i="11"/>
  <c r="Z1070" i="11"/>
  <c r="X1070" i="11"/>
  <c r="Z1587" i="11"/>
  <c r="X1587" i="11"/>
  <c r="X1333" i="11"/>
  <c r="Z1333" i="11"/>
  <c r="Z1895" i="11"/>
  <c r="X1895" i="11"/>
  <c r="X1228" i="11"/>
  <c r="Z1228" i="11"/>
  <c r="X1508" i="11"/>
  <c r="Z1508" i="11"/>
  <c r="X1266" i="11"/>
  <c r="Z1266" i="11"/>
  <c r="X1570" i="11"/>
  <c r="Z1570" i="11"/>
  <c r="X1908" i="11"/>
  <c r="Z1908" i="11"/>
  <c r="Z1183" i="11"/>
  <c r="X1183" i="11"/>
  <c r="X1146" i="11"/>
  <c r="Z1146" i="11"/>
  <c r="Z1399" i="11"/>
  <c r="X1399" i="11"/>
  <c r="Z1151" i="11"/>
  <c r="X1151" i="11"/>
  <c r="Z1500" i="11"/>
  <c r="X1500" i="11"/>
  <c r="Z1446" i="11"/>
  <c r="X1446" i="11"/>
  <c r="Z1861" i="11"/>
  <c r="X1861" i="11"/>
  <c r="Z1120" i="11"/>
  <c r="X1120" i="11"/>
  <c r="Z1048" i="11"/>
  <c r="X1048" i="11"/>
  <c r="Z1890" i="11"/>
  <c r="X1890" i="11"/>
  <c r="X1033" i="11"/>
  <c r="Z1033" i="11"/>
  <c r="Z1437" i="11"/>
  <c r="X1437" i="11"/>
  <c r="X1100" i="11"/>
  <c r="Z1100" i="11"/>
  <c r="X1499" i="11"/>
  <c r="Z1499" i="11"/>
  <c r="Z1767" i="11"/>
  <c r="X1767" i="11"/>
  <c r="X1735" i="11"/>
  <c r="Z1735" i="11"/>
  <c r="X1733" i="11"/>
  <c r="Z1733" i="11"/>
  <c r="X1675" i="11"/>
  <c r="Z1675" i="11"/>
  <c r="Z1004" i="11"/>
  <c r="X1004" i="11"/>
  <c r="X1209" i="11"/>
  <c r="Z1209" i="11"/>
  <c r="Z1730" i="11"/>
  <c r="X1730" i="11"/>
  <c r="X1876" i="11"/>
  <c r="Z1876" i="11"/>
  <c r="X1871" i="11"/>
  <c r="Z1871" i="11"/>
  <c r="X1364" i="11"/>
  <c r="Z1364" i="11"/>
  <c r="Z1275" i="11"/>
  <c r="X1275" i="11"/>
  <c r="X1001" i="11"/>
  <c r="Z1001" i="11"/>
  <c r="Z1999" i="11"/>
  <c r="X1999" i="11"/>
  <c r="Z1351" i="11"/>
  <c r="X1351" i="11"/>
  <c r="X1648" i="11"/>
  <c r="Z1648" i="11"/>
  <c r="X1552" i="11"/>
  <c r="Z1552" i="11"/>
  <c r="Z1282" i="11"/>
  <c r="X1282" i="11"/>
  <c r="Z1917" i="11"/>
  <c r="X1917" i="11"/>
  <c r="X1188" i="11"/>
  <c r="Z1188" i="11"/>
  <c r="X1582" i="11"/>
  <c r="Z1582" i="11"/>
  <c r="Z1360" i="11"/>
  <c r="X1360" i="11"/>
  <c r="X1540" i="11"/>
  <c r="Z1540" i="11"/>
  <c r="X1028" i="11"/>
  <c r="Z1028" i="11"/>
  <c r="X1382" i="11"/>
  <c r="Z1382" i="11"/>
  <c r="X1063" i="11"/>
  <c r="Z1063" i="11"/>
  <c r="X1977" i="11"/>
  <c r="Z1977" i="11"/>
  <c r="X1971" i="11"/>
  <c r="Z1971" i="11"/>
  <c r="X1030" i="11"/>
  <c r="Z1030" i="11"/>
  <c r="X1931" i="11"/>
  <c r="Z1931" i="11"/>
  <c r="X1550" i="11"/>
  <c r="Z1550" i="11"/>
  <c r="Z1547" i="11"/>
  <c r="X1547" i="11"/>
  <c r="Z1198" i="11"/>
  <c r="X1198" i="11"/>
  <c r="X1852" i="11"/>
  <c r="Z1852" i="11"/>
  <c r="Z1290" i="11"/>
  <c r="X1290" i="11"/>
  <c r="X1462" i="11"/>
  <c r="Z1462" i="11"/>
  <c r="X1488" i="11"/>
  <c r="Z1488" i="11"/>
  <c r="X1181" i="11"/>
  <c r="Z1181" i="11"/>
  <c r="X1354" i="11"/>
  <c r="Z1354" i="11"/>
  <c r="Z1438" i="11"/>
  <c r="X1438" i="11"/>
  <c r="Z1580" i="11"/>
  <c r="X1580" i="11"/>
  <c r="Z1919" i="11"/>
  <c r="X1919" i="11"/>
  <c r="Z1179" i="11"/>
  <c r="X1179" i="11"/>
  <c r="X1138" i="11"/>
  <c r="Z1138" i="11"/>
  <c r="Z1526" i="11"/>
  <c r="X1526" i="11"/>
  <c r="X1131" i="11"/>
  <c r="Z1131" i="11"/>
  <c r="X1708" i="11"/>
  <c r="Z1708" i="11"/>
  <c r="X1072" i="11"/>
  <c r="Z1072" i="11"/>
  <c r="Z1035" i="11"/>
  <c r="X1035" i="11"/>
  <c r="Z1444" i="11"/>
  <c r="X1444" i="11"/>
  <c r="Z1819" i="11"/>
  <c r="X1819" i="11"/>
  <c r="X1350" i="11"/>
  <c r="Z1350" i="11"/>
  <c r="Z1335" i="11"/>
  <c r="X1335" i="11"/>
  <c r="X1512" i="11"/>
  <c r="Z1512" i="11"/>
  <c r="X1541" i="11"/>
  <c r="Z1541" i="11"/>
  <c r="X1535" i="11"/>
  <c r="Z1535" i="11"/>
  <c r="X1161" i="11"/>
  <c r="Z1161" i="11"/>
  <c r="AN1406" i="11"/>
  <c r="AX1406" i="11" s="1"/>
  <c r="AN1600" i="11"/>
  <c r="AR1600" i="11" s="1"/>
  <c r="AN1795" i="11"/>
  <c r="BC1795" i="11" s="1"/>
  <c r="Z1355" i="11"/>
  <c r="X1355" i="11"/>
  <c r="X1297" i="11"/>
  <c r="Z1297" i="11"/>
  <c r="X1365" i="11"/>
  <c r="Z1365" i="11"/>
  <c r="Z1317" i="11"/>
  <c r="X1317" i="11"/>
  <c r="Z1632" i="11"/>
  <c r="X1632" i="11"/>
  <c r="Z1197" i="11"/>
  <c r="X1197" i="11"/>
  <c r="Z1231" i="11"/>
  <c r="X1231" i="11"/>
  <c r="X1326" i="11"/>
  <c r="Z1326" i="11"/>
  <c r="Z1737" i="11"/>
  <c r="X1737" i="11"/>
  <c r="Z1126" i="11"/>
  <c r="X1126" i="11"/>
  <c r="Z1396" i="11"/>
  <c r="X1396" i="11"/>
  <c r="X1346" i="11"/>
  <c r="Z1346" i="11"/>
  <c r="X1899" i="11"/>
  <c r="Z1899" i="11"/>
  <c r="Z1523" i="11"/>
  <c r="X1523" i="11"/>
  <c r="Z1388" i="11"/>
  <c r="X1388" i="11"/>
  <c r="X1521" i="11"/>
  <c r="Z1521" i="11"/>
  <c r="Z1991" i="11"/>
  <c r="X1991" i="11"/>
  <c r="X1211" i="11"/>
  <c r="Z1211" i="11"/>
  <c r="X1194" i="11"/>
  <c r="Z1194" i="11"/>
  <c r="Z1182" i="11"/>
  <c r="X1182" i="11"/>
  <c r="Z1585" i="11"/>
  <c r="X1585" i="11"/>
  <c r="X999" i="11"/>
  <c r="Z999" i="11"/>
  <c r="Z1238" i="11"/>
  <c r="X1238" i="11"/>
  <c r="X1640" i="11"/>
  <c r="Z1640" i="11"/>
  <c r="X1902" i="11"/>
  <c r="Z1902" i="11"/>
  <c r="X1831" i="11"/>
  <c r="Z1831" i="11"/>
  <c r="X1664" i="11"/>
  <c r="Z1664" i="11"/>
  <c r="X1170" i="11"/>
  <c r="Z1170" i="11"/>
  <c r="Z1680" i="11"/>
  <c r="X1680" i="11"/>
  <c r="X1422" i="11"/>
  <c r="Z1422" i="11"/>
  <c r="X1844" i="11"/>
  <c r="Z1844" i="11"/>
  <c r="X1118" i="11"/>
  <c r="Z1118" i="11"/>
  <c r="Z1047" i="11"/>
  <c r="X1047" i="11"/>
  <c r="X1715" i="11"/>
  <c r="Z1715" i="11"/>
  <c r="X1094" i="11"/>
  <c r="Z1094" i="11"/>
  <c r="Z1040" i="11"/>
  <c r="X1040" i="11"/>
  <c r="Z1168" i="11"/>
  <c r="X1168" i="11"/>
  <c r="X1578" i="11"/>
  <c r="Z1578" i="11"/>
  <c r="X1785" i="11"/>
  <c r="Z1785" i="11"/>
  <c r="Z1771" i="11"/>
  <c r="X1771" i="11"/>
  <c r="Z1938" i="11"/>
  <c r="X1938" i="11"/>
  <c r="Z1003" i="11"/>
  <c r="X1003" i="11"/>
  <c r="X1387" i="11"/>
  <c r="Z1387" i="11"/>
  <c r="Z1690" i="11"/>
  <c r="X1690" i="11"/>
  <c r="X1598" i="11"/>
  <c r="Z1598" i="11"/>
  <c r="X1243" i="11"/>
  <c r="Z1243" i="11"/>
  <c r="X1435" i="11"/>
  <c r="Z1435" i="11"/>
  <c r="Z1704" i="11"/>
  <c r="X1704" i="11"/>
  <c r="X1561" i="11"/>
  <c r="Z1561" i="11"/>
  <c r="X1050" i="11"/>
  <c r="Z1050" i="11"/>
  <c r="X1363" i="11"/>
  <c r="Z1363" i="11"/>
  <c r="Z1196" i="11"/>
  <c r="X1196" i="11"/>
  <c r="X1201" i="11"/>
  <c r="Z1201" i="11"/>
  <c r="X1474" i="11"/>
  <c r="Z1474" i="11"/>
  <c r="Z1962" i="11"/>
  <c r="X1962" i="11"/>
  <c r="Z1510" i="11"/>
  <c r="X1510" i="11"/>
  <c r="X1361" i="11"/>
  <c r="Z1361" i="11"/>
  <c r="X1492" i="11"/>
  <c r="Z1492" i="11"/>
  <c r="Z1670" i="11"/>
  <c r="X1670" i="11"/>
  <c r="X1525" i="11"/>
  <c r="Z1525" i="11"/>
  <c r="X1386" i="11"/>
  <c r="Z1386" i="11"/>
  <c r="Z1815" i="11"/>
  <c r="X1815" i="11"/>
  <c r="X1141" i="11"/>
  <c r="Z1141" i="11"/>
  <c r="Z1707" i="11"/>
  <c r="X1707" i="11"/>
  <c r="X1089" i="11"/>
  <c r="Z1089" i="11"/>
  <c r="X1296" i="11"/>
  <c r="Z1296" i="11"/>
  <c r="X1272" i="11"/>
  <c r="Z1272" i="11"/>
  <c r="X1676" i="11"/>
  <c r="Z1676" i="11"/>
  <c r="Z1649" i="11"/>
  <c r="X1649" i="11"/>
  <c r="X1320" i="11"/>
  <c r="Z1320" i="11"/>
  <c r="X1085" i="11"/>
  <c r="Z1085" i="11"/>
  <c r="Z1178" i="11"/>
  <c r="X1178" i="11"/>
  <c r="X1646" i="11"/>
  <c r="Z1646" i="11"/>
  <c r="X1473" i="11"/>
  <c r="Z1473" i="11"/>
  <c r="X1150" i="11"/>
  <c r="Z1150" i="11"/>
  <c r="X1370" i="11"/>
  <c r="Z1370" i="11"/>
  <c r="Z1856" i="11"/>
  <c r="X1856" i="11"/>
  <c r="X1080" i="11"/>
  <c r="Z1080" i="11"/>
  <c r="X1159" i="11"/>
  <c r="Z1159" i="11"/>
  <c r="Z1213" i="11"/>
  <c r="X1213" i="11"/>
  <c r="X1186" i="11"/>
  <c r="Z1186" i="11"/>
  <c r="X1691" i="11"/>
  <c r="Z1691" i="11"/>
  <c r="AN1456" i="11"/>
  <c r="BG1456" i="11" s="1"/>
  <c r="AN1213" i="11"/>
  <c r="AY1213" i="11" s="1"/>
  <c r="AZ1213" i="11" s="1"/>
  <c r="X1631" i="11"/>
  <c r="Z1631" i="11"/>
  <c r="Z1696" i="11"/>
  <c r="X1696" i="11"/>
  <c r="Z1286" i="11"/>
  <c r="X1286" i="11"/>
  <c r="X1321" i="11"/>
  <c r="Z1321" i="11"/>
  <c r="X1381" i="11"/>
  <c r="Z1381" i="11"/>
  <c r="Z1404" i="11"/>
  <c r="X1404" i="11"/>
  <c r="X1720" i="11"/>
  <c r="Z1720" i="11"/>
  <c r="Z1389" i="11"/>
  <c r="X1389" i="11"/>
  <c r="Z1922" i="11"/>
  <c r="X1922" i="11"/>
  <c r="X1373" i="11"/>
  <c r="Z1373" i="11"/>
  <c r="X1514" i="11"/>
  <c r="Z1514" i="11"/>
  <c r="Z1516" i="11"/>
  <c r="X1516" i="11"/>
  <c r="X1728" i="11"/>
  <c r="Z1728" i="11"/>
  <c r="Z1941" i="11"/>
  <c r="X1941" i="11"/>
  <c r="X1011" i="11"/>
  <c r="Z1011" i="11"/>
  <c r="X1782" i="11"/>
  <c r="Z1782" i="11"/>
  <c r="X1108" i="11"/>
  <c r="Z1108" i="11"/>
  <c r="X1403" i="11"/>
  <c r="Z1403" i="11"/>
  <c r="X1368" i="11"/>
  <c r="Z1368" i="11"/>
  <c r="X1982" i="11"/>
  <c r="Z1982" i="11"/>
  <c r="Z1156" i="11"/>
  <c r="X1156" i="11"/>
  <c r="Z1645" i="11"/>
  <c r="X1645" i="11"/>
  <c r="X1416" i="11"/>
  <c r="Z1416" i="11"/>
  <c r="Z1891" i="11"/>
  <c r="X1891" i="11"/>
  <c r="Z1097" i="11"/>
  <c r="X1097" i="11"/>
  <c r="Z1029" i="11"/>
  <c r="X1029" i="11"/>
  <c r="Z1322" i="11"/>
  <c r="X1322" i="11"/>
  <c r="X1625" i="11"/>
  <c r="Z1625" i="11"/>
  <c r="Z1115" i="11"/>
  <c r="X1115" i="11"/>
  <c r="X1601" i="11"/>
  <c r="Z1601" i="11"/>
  <c r="X1019" i="11"/>
  <c r="Z1019" i="11"/>
  <c r="Z1249" i="11"/>
  <c r="X1249" i="11"/>
  <c r="Z1205" i="11"/>
  <c r="X1205" i="11"/>
  <c r="X1643" i="11"/>
  <c r="Z1643" i="11"/>
  <c r="Z1693" i="11"/>
  <c r="X1693" i="11"/>
  <c r="X1065" i="11"/>
  <c r="Z1065" i="11"/>
  <c r="Z1281" i="11"/>
  <c r="X1281" i="11"/>
  <c r="Z1741" i="11"/>
  <c r="X1741" i="11"/>
  <c r="X1945" i="11"/>
  <c r="Z1945" i="11"/>
  <c r="X1937" i="11"/>
  <c r="Z1937" i="11"/>
  <c r="X1418" i="11"/>
  <c r="Z1418" i="11"/>
  <c r="X1164" i="11"/>
  <c r="Z1164" i="11"/>
  <c r="X1519" i="11"/>
  <c r="Z1519" i="11"/>
  <c r="X1747" i="11"/>
  <c r="Z1747" i="11"/>
  <c r="X1773" i="11"/>
  <c r="Z1773" i="11"/>
  <c r="X1660" i="11"/>
  <c r="Z1660" i="11"/>
  <c r="X1832" i="11"/>
  <c r="Z1832" i="11"/>
  <c r="Z1496" i="11"/>
  <c r="X1496" i="11"/>
  <c r="X1847" i="11"/>
  <c r="Z1847" i="11"/>
  <c r="Z1152" i="11"/>
  <c r="X1152" i="11"/>
  <c r="X1549" i="11"/>
  <c r="Z1549" i="11"/>
  <c r="Z1348" i="11"/>
  <c r="X1348" i="11"/>
  <c r="X1221" i="11"/>
  <c r="Z1221" i="11"/>
  <c r="X1992" i="11"/>
  <c r="Z1992" i="11"/>
  <c r="Z1358" i="11"/>
  <c r="X1358" i="11"/>
  <c r="Z1927" i="11"/>
  <c r="X1927" i="11"/>
  <c r="X1567" i="11"/>
  <c r="Z1567" i="11"/>
  <c r="X1657" i="11"/>
  <c r="Z1657" i="11"/>
  <c r="X1712" i="11"/>
  <c r="Z1712" i="11"/>
  <c r="X1790" i="11"/>
  <c r="Z1790" i="11"/>
  <c r="X1445" i="11"/>
  <c r="Z1445" i="11"/>
  <c r="X1602" i="11"/>
  <c r="Z1602" i="11"/>
  <c r="Z1229" i="11"/>
  <c r="X1229" i="11"/>
  <c r="X1924" i="11"/>
  <c r="Z1924" i="11"/>
  <c r="X1338" i="11"/>
  <c r="Z1338" i="11"/>
  <c r="Z1502" i="11"/>
  <c r="X1502" i="11"/>
  <c r="Z1447" i="11"/>
  <c r="X1447" i="11"/>
  <c r="X1235" i="11"/>
  <c r="Z1235" i="11"/>
  <c r="X1056" i="11"/>
  <c r="Z1056" i="11"/>
  <c r="Z1020" i="11"/>
  <c r="X1020" i="11"/>
  <c r="Z1246" i="11"/>
  <c r="X1246" i="11"/>
  <c r="X1339" i="11"/>
  <c r="Z1339" i="11"/>
  <c r="X1725" i="11"/>
  <c r="Z1725" i="11"/>
  <c r="X1042" i="11"/>
  <c r="Z1042" i="11"/>
  <c r="X1430" i="11"/>
  <c r="Z1430" i="11"/>
  <c r="Z1806" i="11"/>
  <c r="X1806" i="11"/>
  <c r="X1060" i="11"/>
  <c r="Z1060" i="11"/>
  <c r="X1420" i="11"/>
  <c r="Z1420" i="11"/>
  <c r="AN1921" i="11"/>
  <c r="BD1921" i="11" s="1"/>
  <c r="BE1921" i="11" s="1"/>
  <c r="AN2002" i="11"/>
  <c r="BA2002" i="11" s="1"/>
  <c r="AN1995" i="11"/>
  <c r="AO1995" i="11" s="1"/>
  <c r="AP1995" i="11" s="1"/>
  <c r="AN1624" i="11"/>
  <c r="BG1624" i="11" s="1"/>
  <c r="Z1678" i="11"/>
  <c r="X1678" i="11"/>
  <c r="X1652" i="11"/>
  <c r="Z1652" i="11"/>
  <c r="X1936" i="11"/>
  <c r="Z1936" i="11"/>
  <c r="X1477" i="11"/>
  <c r="Z1477" i="11"/>
  <c r="Z1769" i="11"/>
  <c r="X1769" i="11"/>
  <c r="X1291" i="11"/>
  <c r="Z1291" i="11"/>
  <c r="X1768" i="11"/>
  <c r="Z1768" i="11"/>
  <c r="X1038" i="11"/>
  <c r="Z1038" i="11"/>
  <c r="X1687" i="11"/>
  <c r="Z1687" i="11"/>
  <c r="X1467" i="11"/>
  <c r="Z1467" i="11"/>
  <c r="Z1576" i="11"/>
  <c r="X1576" i="11"/>
  <c r="X1685" i="11"/>
  <c r="Z1685" i="11"/>
  <c r="Z1628" i="11"/>
  <c r="X1628" i="11"/>
  <c r="X1305" i="11"/>
  <c r="Z1305" i="11"/>
  <c r="X1772" i="11"/>
  <c r="Z1772" i="11"/>
  <c r="X1436" i="11"/>
  <c r="Z1436" i="11"/>
  <c r="Z1984" i="11"/>
  <c r="X1984" i="11"/>
  <c r="X1384" i="11"/>
  <c r="Z1384" i="11"/>
  <c r="X1503" i="11"/>
  <c r="Z1503" i="11"/>
  <c r="Z1495" i="11"/>
  <c r="X1495" i="11"/>
  <c r="Z1817" i="11"/>
  <c r="X1817" i="11"/>
  <c r="Z1532" i="11"/>
  <c r="X1532" i="11"/>
  <c r="X1076" i="11"/>
  <c r="Z1076" i="11"/>
  <c r="Z1513" i="11"/>
  <c r="X1513" i="11"/>
  <c r="X1912" i="11"/>
  <c r="Z1912" i="11"/>
  <c r="X1251" i="11"/>
  <c r="Z1251" i="11"/>
  <c r="X1184" i="11"/>
  <c r="Z1184" i="11"/>
  <c r="X1630" i="11"/>
  <c r="Z1630" i="11"/>
  <c r="X1412" i="11"/>
  <c r="Z1412" i="11"/>
  <c r="Z1025" i="11"/>
  <c r="X1025" i="11"/>
  <c r="Z1824" i="11"/>
  <c r="X1824" i="11"/>
  <c r="Z1145" i="11"/>
  <c r="X1145" i="11"/>
  <c r="X1434" i="11"/>
  <c r="Z1434" i="11"/>
  <c r="X1390" i="11"/>
  <c r="Z1390" i="11"/>
  <c r="X1300" i="11"/>
  <c r="Z1300" i="11"/>
  <c r="Z1187" i="11"/>
  <c r="X1187" i="11"/>
  <c r="X1694" i="11"/>
  <c r="Z1694" i="11"/>
  <c r="X1483" i="11"/>
  <c r="Z1483" i="11"/>
  <c r="X1835" i="11"/>
  <c r="Z1835" i="11"/>
  <c r="X1116" i="11"/>
  <c r="Z1116" i="11"/>
  <c r="Z1057" i="11"/>
  <c r="X1057" i="11"/>
  <c r="Z1093" i="11"/>
  <c r="X1093" i="11"/>
  <c r="X1324" i="11"/>
  <c r="Z1324" i="11"/>
  <c r="X1722" i="11"/>
  <c r="Z1722" i="11"/>
  <c r="Z1904" i="11"/>
  <c r="X1904" i="11"/>
  <c r="X1952" i="11"/>
  <c r="Z1952" i="11"/>
  <c r="Z1818" i="11"/>
  <c r="X1818" i="11"/>
  <c r="X1465" i="11"/>
  <c r="Z1465" i="11"/>
  <c r="Z1319" i="11"/>
  <c r="X1319" i="11"/>
  <c r="Z1002" i="11"/>
  <c r="X1002" i="11"/>
  <c r="X1379" i="11"/>
  <c r="Z1379" i="11"/>
  <c r="Z1662" i="11"/>
  <c r="X1662" i="11"/>
  <c r="X1599" i="11"/>
  <c r="Z1599" i="11"/>
  <c r="Z1039" i="11"/>
  <c r="X1039" i="11"/>
  <c r="X1700" i="11"/>
  <c r="Z1700" i="11"/>
  <c r="X1010" i="11"/>
  <c r="Z1010" i="11"/>
  <c r="Z1248" i="11"/>
  <c r="X1248" i="11"/>
  <c r="X1686" i="11"/>
  <c r="Z1686" i="11"/>
  <c r="X1791" i="11"/>
  <c r="Z1791" i="11"/>
  <c r="X1942" i="11"/>
  <c r="Z1942" i="11"/>
  <c r="X1827" i="11"/>
  <c r="Z1827" i="11"/>
  <c r="X1497" i="11"/>
  <c r="Z1497" i="11"/>
  <c r="X1128" i="11"/>
  <c r="Z1128" i="11"/>
  <c r="X1613" i="11"/>
  <c r="Z1613" i="11"/>
  <c r="Z1401" i="11"/>
  <c r="X1401" i="11"/>
  <c r="Z1489" i="11"/>
  <c r="X1489" i="11"/>
  <c r="Z1711" i="11"/>
  <c r="X1711" i="11"/>
  <c r="X1507" i="11"/>
  <c r="Z1507" i="11"/>
  <c r="X1327" i="11"/>
  <c r="Z1327" i="11"/>
  <c r="X1667" i="11"/>
  <c r="Z1667" i="11"/>
  <c r="Z1331" i="11"/>
  <c r="X1331" i="11"/>
  <c r="Z1113" i="11"/>
  <c r="X1113" i="11"/>
  <c r="X1530" i="11"/>
  <c r="Z1530" i="11"/>
  <c r="Z1923" i="11"/>
  <c r="X1923" i="11"/>
  <c r="X1174" i="11"/>
  <c r="Z1174" i="11"/>
  <c r="X1349" i="11"/>
  <c r="Z1349" i="11"/>
  <c r="X1515" i="11"/>
  <c r="Z1515" i="11"/>
  <c r="X1284" i="11"/>
  <c r="Z1284" i="11"/>
  <c r="X1429" i="11"/>
  <c r="Z1429" i="11"/>
  <c r="Z1914" i="11"/>
  <c r="X1914" i="11"/>
  <c r="Z1143" i="11"/>
  <c r="X1143" i="11"/>
  <c r="AN1335" i="11"/>
  <c r="BB1335" i="11" s="1"/>
  <c r="X1032" i="11"/>
  <c r="Z1032" i="11"/>
  <c r="X1460" i="11"/>
  <c r="Z1460" i="11"/>
  <c r="X1887" i="11"/>
  <c r="Z1887" i="11"/>
  <c r="Z1230" i="11"/>
  <c r="X1230" i="11"/>
  <c r="Z1472" i="11"/>
  <c r="X1472" i="11"/>
  <c r="X1157" i="11"/>
  <c r="Z1157" i="11"/>
  <c r="X1074" i="11"/>
  <c r="Z1074" i="11"/>
  <c r="Z1668" i="11"/>
  <c r="X1668" i="11"/>
  <c r="Z1107" i="11"/>
  <c r="X1107" i="11"/>
  <c r="Z1595" i="11"/>
  <c r="X1595" i="11"/>
  <c r="X1639" i="11"/>
  <c r="Z1639" i="11"/>
  <c r="Z1822" i="11"/>
  <c r="X1822" i="11"/>
  <c r="X1809" i="11"/>
  <c r="Z1809" i="11"/>
  <c r="X1758" i="11"/>
  <c r="Z1758" i="11"/>
  <c r="X1172" i="11"/>
  <c r="Z1172" i="11"/>
  <c r="X1706" i="11"/>
  <c r="Z1706" i="11"/>
  <c r="X1487" i="11"/>
  <c r="Z1487" i="11"/>
  <c r="X1524" i="11"/>
  <c r="Z1524" i="11"/>
  <c r="Z1681" i="11"/>
  <c r="X1681" i="11"/>
  <c r="Z1608" i="11"/>
  <c r="X1608" i="11"/>
  <c r="X1224" i="11"/>
  <c r="Z1224" i="11"/>
  <c r="X1377" i="11"/>
  <c r="Z1377" i="11"/>
  <c r="Z1037" i="11"/>
  <c r="X1037" i="11"/>
  <c r="Z1829" i="11"/>
  <c r="X1829" i="11"/>
  <c r="X1111" i="11"/>
  <c r="Z1111" i="11"/>
  <c r="Z1431" i="11"/>
  <c r="X1431" i="11"/>
  <c r="X1385" i="11"/>
  <c r="Z1385" i="11"/>
  <c r="X1264" i="11"/>
  <c r="Z1264" i="11"/>
  <c r="X1823" i="11"/>
  <c r="Z1823" i="11"/>
  <c r="X1564" i="11"/>
  <c r="Z1564" i="11"/>
  <c r="X1983" i="11"/>
  <c r="Z1983" i="11"/>
  <c r="X1439" i="11"/>
  <c r="Z1439" i="11"/>
  <c r="X1605" i="11"/>
  <c r="Z1605" i="11"/>
  <c r="Z1553" i="11"/>
  <c r="X1553" i="11"/>
  <c r="Z1292" i="11"/>
  <c r="X1292" i="11"/>
  <c r="Z1633" i="11"/>
  <c r="X1633" i="11"/>
  <c r="X1160" i="11"/>
  <c r="Z1160" i="11"/>
  <c r="X1634" i="11"/>
  <c r="Z1634" i="11"/>
  <c r="Z1021" i="11"/>
  <c r="X1021" i="11"/>
  <c r="X1233" i="11"/>
  <c r="Z1233" i="11"/>
  <c r="Z1217" i="11"/>
  <c r="X1217" i="11"/>
  <c r="Z1740" i="11"/>
  <c r="X1740" i="11"/>
  <c r="X1481" i="11"/>
  <c r="Z1481" i="11"/>
  <c r="X1864" i="11"/>
  <c r="Z1864" i="11"/>
  <c r="X1158" i="11"/>
  <c r="Z1158" i="11"/>
  <c r="Z1071" i="11"/>
  <c r="X1071" i="11"/>
  <c r="X1812" i="11"/>
  <c r="Z1812" i="11"/>
  <c r="X1263" i="11"/>
  <c r="Z1263" i="11"/>
  <c r="Z1210" i="11"/>
  <c r="X1210" i="11"/>
  <c r="Z1148" i="11"/>
  <c r="X1148" i="11"/>
  <c r="Z1493" i="11"/>
  <c r="X1493" i="11"/>
  <c r="X1825" i="11"/>
  <c r="Z1825" i="11"/>
  <c r="Z1862" i="11"/>
  <c r="X1862" i="11"/>
  <c r="X1886" i="11"/>
  <c r="Z1886" i="11"/>
  <c r="X1092" i="11"/>
  <c r="Z1092" i="11"/>
  <c r="Z1393" i="11"/>
  <c r="X1393" i="11"/>
  <c r="Z1102" i="11"/>
  <c r="X1102" i="11"/>
  <c r="X1868" i="11"/>
  <c r="Z1868" i="11"/>
  <c r="Z1985" i="11"/>
  <c r="X1985" i="11"/>
  <c r="X1049" i="11"/>
  <c r="Z1049" i="11"/>
  <c r="X1981" i="11"/>
  <c r="Z1981" i="11"/>
  <c r="X1055" i="11"/>
  <c r="Z1055" i="11"/>
  <c r="X1557" i="11"/>
  <c r="Z1557" i="11"/>
  <c r="X1951" i="11"/>
  <c r="Z1951" i="11"/>
  <c r="Z1568" i="11"/>
  <c r="X1568" i="11"/>
  <c r="X1658" i="11"/>
  <c r="Z1658" i="11"/>
  <c r="Z1736" i="11"/>
  <c r="X1736" i="11"/>
  <c r="Z1814" i="11"/>
  <c r="X1814" i="11"/>
  <c r="Z1190" i="11"/>
  <c r="X1190" i="11"/>
  <c r="X1237" i="11"/>
  <c r="Z1237" i="11"/>
  <c r="Z1751" i="11"/>
  <c r="X1751" i="11"/>
  <c r="X1163" i="11"/>
  <c r="Z1163" i="11"/>
  <c r="X1801" i="11"/>
  <c r="Z1801" i="11"/>
  <c r="X1078" i="11"/>
  <c r="Z1078" i="11"/>
  <c r="Z1313" i="11"/>
  <c r="X1313" i="11"/>
  <c r="X1427" i="11"/>
  <c r="Z1427" i="11"/>
  <c r="Z1261" i="11"/>
  <c r="X1261" i="11"/>
  <c r="AA1177" i="11"/>
  <c r="AB1177" i="11"/>
  <c r="Z1665" i="11"/>
  <c r="X1665" i="11"/>
  <c r="X1522" i="11"/>
  <c r="Z1522" i="11"/>
  <c r="X1682" i="11"/>
  <c r="Z1682" i="11"/>
  <c r="X1808" i="11"/>
  <c r="Z1808" i="11"/>
  <c r="AN1161" i="11"/>
  <c r="BA1161" i="11" s="1"/>
  <c r="AN1661" i="11"/>
  <c r="AY1661" i="11" s="1"/>
  <c r="AZ1661" i="11" s="1"/>
  <c r="AN1318" i="11"/>
  <c r="AX1318" i="11" s="1"/>
  <c r="AN1522" i="11"/>
  <c r="BC1522" i="11" s="1"/>
  <c r="Z1954" i="11"/>
  <c r="X1954" i="11"/>
  <c r="X1353" i="11"/>
  <c r="Z1353" i="11"/>
  <c r="Z1332" i="11"/>
  <c r="X1332" i="11"/>
  <c r="Z1414" i="11"/>
  <c r="X1414" i="11"/>
  <c r="Z1343" i="11"/>
  <c r="X1343" i="11"/>
  <c r="X1234" i="11"/>
  <c r="Z1234" i="11"/>
  <c r="Z1083" i="11"/>
  <c r="X1083" i="11"/>
  <c r="Z1166" i="11"/>
  <c r="X1166" i="11"/>
  <c r="X1018" i="11"/>
  <c r="Z1018" i="11"/>
  <c r="Z1756" i="11"/>
  <c r="X1756" i="11"/>
  <c r="X1907" i="11"/>
  <c r="Z1907" i="11"/>
  <c r="Z1948" i="11"/>
  <c r="X1948" i="11"/>
  <c r="X1976" i="11"/>
  <c r="Z1976" i="11"/>
  <c r="X1308" i="11"/>
  <c r="Z1308" i="11"/>
  <c r="Z1697" i="11"/>
  <c r="X1697" i="11"/>
  <c r="Z1175" i="11"/>
  <c r="X1175" i="11"/>
  <c r="Z1653" i="11"/>
  <c r="X1653" i="11"/>
  <c r="X1713" i="11"/>
  <c r="Z1713" i="11"/>
  <c r="Z1877" i="11"/>
  <c r="X1877" i="11"/>
  <c r="Z1799" i="11"/>
  <c r="X1799" i="11"/>
  <c r="Z1328" i="11"/>
  <c r="X1328" i="11"/>
  <c r="Z1816" i="11"/>
  <c r="X1816" i="11"/>
  <c r="Z1449" i="11"/>
  <c r="X1449" i="11"/>
  <c r="X1967" i="11"/>
  <c r="Z1967" i="11"/>
  <c r="X1395" i="11"/>
  <c r="Z1395" i="11"/>
  <c r="X1506" i="11"/>
  <c r="Z1506" i="11"/>
  <c r="X1554" i="11"/>
  <c r="Z1554" i="11"/>
  <c r="X1894" i="11"/>
  <c r="Z1894" i="11"/>
  <c r="Z1154" i="11"/>
  <c r="X1154" i="11"/>
  <c r="Z1744" i="11"/>
  <c r="X1744" i="11"/>
  <c r="Z1534" i="11"/>
  <c r="X1534" i="11"/>
  <c r="X1606" i="11"/>
  <c r="Z1606" i="11"/>
  <c r="Z1731" i="11"/>
  <c r="X1731" i="11"/>
  <c r="X1663" i="11"/>
  <c r="Z1663" i="11"/>
  <c r="X1743" i="11"/>
  <c r="Z1743" i="11"/>
  <c r="X1555" i="11"/>
  <c r="Z1555" i="11"/>
  <c r="Z1045" i="11"/>
  <c r="X1045" i="11"/>
  <c r="X1857" i="11"/>
  <c r="Z1857" i="11"/>
  <c r="Z1218" i="11"/>
  <c r="X1218" i="11"/>
  <c r="X1453" i="11"/>
  <c r="Z1453" i="11"/>
  <c r="X1417" i="11"/>
  <c r="Z1417" i="11"/>
  <c r="X1274" i="11"/>
  <c r="Z1274" i="11"/>
  <c r="Z1597" i="11"/>
  <c r="X1597" i="11"/>
  <c r="Z1046" i="11"/>
  <c r="X1046" i="11"/>
  <c r="X1255" i="11"/>
  <c r="Z1255" i="11"/>
  <c r="Z1265" i="11"/>
  <c r="X1265" i="11"/>
  <c r="X1219" i="11"/>
  <c r="Z1219" i="11"/>
  <c r="Z1774" i="11"/>
  <c r="X1774" i="11"/>
  <c r="X1119" i="11"/>
  <c r="Z1119" i="11"/>
  <c r="Z1323" i="11"/>
  <c r="X1323" i="11"/>
  <c r="X1699" i="11"/>
  <c r="Z1699" i="11"/>
  <c r="X1916" i="11"/>
  <c r="Z1916" i="11"/>
  <c r="X1959" i="11"/>
  <c r="Z1959" i="11"/>
  <c r="X1813" i="11"/>
  <c r="Z1813" i="11"/>
  <c r="Z1476" i="11"/>
  <c r="X1476" i="11"/>
  <c r="Z1669" i="11"/>
  <c r="X1669" i="11"/>
  <c r="Z1635" i="11"/>
  <c r="X1635" i="11"/>
  <c r="X1073" i="11"/>
  <c r="Z1073" i="11"/>
  <c r="X1392" i="11"/>
  <c r="Z1392" i="11"/>
  <c r="X1215" i="11"/>
  <c r="Z1215" i="11"/>
  <c r="X1279" i="11"/>
  <c r="Z1279" i="11"/>
  <c r="Z1909" i="11"/>
  <c r="X1909" i="11"/>
  <c r="X1013" i="11"/>
  <c r="Z1013" i="11"/>
  <c r="X1278" i="11"/>
  <c r="Z1278" i="11"/>
  <c r="X1692" i="11"/>
  <c r="Z1692" i="11"/>
  <c r="X1826" i="11"/>
  <c r="Z1826" i="11"/>
  <c r="X1950" i="11"/>
  <c r="Z1950" i="11"/>
  <c r="X1875" i="11"/>
  <c r="Z1875" i="11"/>
  <c r="X1051" i="11"/>
  <c r="Z1051" i="11"/>
  <c r="X1457" i="11"/>
  <c r="Z1457" i="11"/>
  <c r="X1610" i="11"/>
  <c r="Z1610" i="11"/>
  <c r="Z1259" i="11"/>
  <c r="X1259" i="11"/>
  <c r="X1910" i="11"/>
  <c r="Z1910" i="11"/>
  <c r="Z1342" i="11"/>
  <c r="X1342" i="11"/>
  <c r="Z1551" i="11"/>
  <c r="X1551" i="11"/>
  <c r="X1110" i="11"/>
  <c r="Z1110" i="11"/>
  <c r="X1226" i="11"/>
  <c r="Z1226" i="11"/>
  <c r="X1022" i="11"/>
  <c r="Z1022" i="11"/>
  <c r="Z1112" i="11"/>
  <c r="X1112" i="11"/>
  <c r="Z1220" i="11"/>
  <c r="X1220" i="11"/>
  <c r="Z1008" i="11"/>
  <c r="X1008" i="11"/>
  <c r="AN1806" i="11"/>
  <c r="BG1806" i="11" s="1"/>
  <c r="AN1230" i="11"/>
  <c r="AY1230" i="11" s="1"/>
  <c r="AZ1230" i="11" s="1"/>
  <c r="AN1512" i="11"/>
  <c r="BH1512" i="11" s="1"/>
  <c r="AN1511" i="11"/>
  <c r="AS1511" i="11" s="1"/>
  <c r="AN1159" i="11"/>
  <c r="AO1159" i="11" s="1"/>
  <c r="AP1159" i="11" s="1"/>
  <c r="AN1420" i="11"/>
  <c r="BH1420" i="11" s="1"/>
  <c r="AN1332" i="11"/>
  <c r="BG1332" i="11" s="1"/>
  <c r="X1885" i="11"/>
  <c r="Z1885" i="11"/>
  <c r="X1090" i="11"/>
  <c r="Z1090" i="11"/>
  <c r="X1592" i="11"/>
  <c r="Z1592" i="11"/>
  <c r="X1666" i="11"/>
  <c r="Z1666" i="11"/>
  <c r="Z1433" i="11"/>
  <c r="X1433" i="11"/>
  <c r="Z1584" i="11"/>
  <c r="X1584" i="11"/>
  <c r="Z1227" i="11"/>
  <c r="X1227" i="11"/>
  <c r="X1559" i="11"/>
  <c r="Z1559" i="11"/>
  <c r="Z1262" i="11"/>
  <c r="X1262" i="11"/>
  <c r="Z1970" i="11"/>
  <c r="X1970" i="11"/>
  <c r="Z1306" i="11"/>
  <c r="X1306" i="11"/>
  <c r="X1088" i="11"/>
  <c r="Z1088" i="11"/>
  <c r="Z1052" i="11"/>
  <c r="X1052" i="11"/>
  <c r="X1193" i="11"/>
  <c r="Z1193" i="11"/>
  <c r="X1169" i="11"/>
  <c r="Z1169" i="11"/>
  <c r="X1000" i="11"/>
  <c r="Z1000" i="11"/>
  <c r="X1789" i="11"/>
  <c r="Z1789" i="11"/>
  <c r="Z1892" i="11"/>
  <c r="X1892" i="11"/>
  <c r="Z1913" i="11"/>
  <c r="X1913" i="11"/>
  <c r="Z1973" i="11"/>
  <c r="X1973" i="11"/>
  <c r="Z1811" i="11"/>
  <c r="X1811" i="11"/>
  <c r="Z1075" i="11"/>
  <c r="X1075" i="11"/>
  <c r="X1745" i="11"/>
  <c r="Z1745" i="11"/>
  <c r="Z1556" i="11"/>
  <c r="X1556" i="11"/>
  <c r="X1593" i="11"/>
  <c r="Z1593" i="11"/>
  <c r="X1673" i="11"/>
  <c r="Z1673" i="11"/>
  <c r="X1684" i="11"/>
  <c r="Z1684" i="11"/>
  <c r="Z1425" i="11"/>
  <c r="X1425" i="11"/>
  <c r="Z1882" i="11"/>
  <c r="X1882" i="11"/>
  <c r="X1009" i="11"/>
  <c r="Z1009" i="11"/>
  <c r="Z1644" i="11"/>
  <c r="X1644" i="11"/>
  <c r="Z1762" i="11"/>
  <c r="X1762" i="11"/>
  <c r="X1792" i="11"/>
  <c r="Z1792" i="11"/>
  <c r="Z1750" i="11"/>
  <c r="X1750" i="11"/>
  <c r="X1285" i="11"/>
  <c r="Z1285" i="11"/>
  <c r="Z1848" i="11"/>
  <c r="X1848" i="11"/>
  <c r="Z1531" i="11"/>
  <c r="X1531" i="11"/>
  <c r="Z2001" i="11"/>
  <c r="X2001" i="11"/>
  <c r="Z1426" i="11"/>
  <c r="X1426" i="11"/>
  <c r="X1620" i="11"/>
  <c r="Z1620" i="11"/>
  <c r="X1504" i="11"/>
  <c r="Z1504" i="11"/>
  <c r="X1130" i="11"/>
  <c r="Z1130" i="11"/>
  <c r="Z1965" i="11"/>
  <c r="X1965" i="11"/>
  <c r="X1244" i="11"/>
  <c r="Z1244" i="11"/>
  <c r="X1464" i="11"/>
  <c r="Z1464" i="11"/>
  <c r="X1409" i="11"/>
  <c r="Z1409" i="11"/>
  <c r="X1988" i="11"/>
  <c r="Z1988" i="11"/>
  <c r="X1294" i="11"/>
  <c r="Z1294" i="11"/>
  <c r="Z1739" i="11"/>
  <c r="X1739" i="11"/>
  <c r="X1480" i="11"/>
  <c r="Z1480" i="11"/>
  <c r="X1911" i="11"/>
  <c r="Z1911" i="11"/>
  <c r="X1139" i="11"/>
  <c r="Z1139" i="11"/>
  <c r="X1129" i="11"/>
  <c r="Z1129" i="11"/>
  <c r="Z1716" i="11"/>
  <c r="X1716" i="11"/>
  <c r="X1880" i="11"/>
  <c r="Z1880" i="11"/>
  <c r="Z1484" i="11"/>
  <c r="X1484" i="11"/>
  <c r="Z1873" i="11"/>
  <c r="X1873" i="11"/>
  <c r="X1260" i="11"/>
  <c r="Z1260" i="11"/>
  <c r="X1581" i="11"/>
  <c r="Z1581" i="11"/>
  <c r="Z1344" i="11"/>
  <c r="X1344" i="11"/>
  <c r="Z1821" i="11"/>
  <c r="X1821" i="11"/>
  <c r="X1117" i="11"/>
  <c r="Z1117" i="11"/>
  <c r="X1419" i="11"/>
  <c r="Z1419" i="11"/>
  <c r="X1123" i="11"/>
  <c r="Z1123" i="11"/>
  <c r="X1830" i="11"/>
  <c r="Z1830" i="11"/>
  <c r="X1268" i="11"/>
  <c r="Z1268" i="11"/>
  <c r="X1081" i="11"/>
  <c r="Z1081" i="11"/>
  <c r="X1925" i="11"/>
  <c r="Z1925" i="11"/>
  <c r="X1501" i="11"/>
  <c r="Z1501" i="11"/>
  <c r="Z1536" i="11"/>
  <c r="X1536" i="11"/>
  <c r="Z1383" i="11"/>
  <c r="X1383" i="11"/>
  <c r="Z1586" i="11"/>
  <c r="X1586" i="11"/>
  <c r="X1441" i="11"/>
  <c r="Z1441" i="11"/>
  <c r="Z1569" i="11"/>
  <c r="X1569" i="11"/>
  <c r="Z1717" i="11"/>
  <c r="X1717" i="11"/>
  <c r="Z1517" i="11"/>
  <c r="Z1216" i="11"/>
  <c r="Z1225" i="11"/>
  <c r="X1225" i="11"/>
  <c r="X1636" i="11"/>
  <c r="Z1059" i="11"/>
  <c r="X1059" i="11"/>
  <c r="Z1947" i="11"/>
  <c r="X1947" i="11"/>
  <c r="X1505" i="11"/>
  <c r="Z1505" i="11"/>
  <c r="AN1793" i="11"/>
  <c r="AX1793" i="11" s="1"/>
  <c r="AN1918" i="11"/>
  <c r="AR1918" i="11" s="1"/>
  <c r="AN1541" i="11"/>
  <c r="BC1541" i="11" s="1"/>
  <c r="AN1350" i="11"/>
  <c r="BF1350" i="11" s="1"/>
  <c r="AN1157" i="11"/>
  <c r="AR1157" i="11" s="1"/>
  <c r="AN1060" i="11"/>
  <c r="AT1060" i="11" s="1"/>
  <c r="AU1060" i="11" s="1"/>
  <c r="AN1867" i="11"/>
  <c r="AS1867" i="11" s="1"/>
  <c r="Z1494" i="11"/>
  <c r="X1494" i="11"/>
  <c r="X1968" i="11"/>
  <c r="Z1968" i="11"/>
  <c r="X1679" i="11"/>
  <c r="Z1679" i="11"/>
  <c r="X1428" i="11"/>
  <c r="Z1428" i="11"/>
  <c r="X1122" i="11"/>
  <c r="Z1122" i="11"/>
  <c r="Z1257" i="11"/>
  <c r="X1257" i="11"/>
  <c r="X1616" i="11"/>
  <c r="Z1616" i="11"/>
  <c r="X1851" i="11"/>
  <c r="Z1851" i="11"/>
  <c r="X1702" i="11"/>
  <c r="Z1702" i="11"/>
  <c r="X1098" i="11"/>
  <c r="Z1098" i="11"/>
  <c r="Z1443" i="11"/>
  <c r="X1443" i="11"/>
  <c r="X1267" i="11"/>
  <c r="Z1267" i="11"/>
  <c r="Z1627" i="11"/>
  <c r="X1627" i="11"/>
  <c r="X1236" i="11"/>
  <c r="Z1236" i="11"/>
  <c r="Z1544" i="11"/>
  <c r="X1544" i="11"/>
  <c r="X1307" i="11"/>
  <c r="Z1307" i="11"/>
  <c r="X1969" i="11"/>
  <c r="Z1969" i="11"/>
  <c r="Z1302" i="11"/>
  <c r="X1302" i="11"/>
  <c r="X1087" i="11"/>
  <c r="Z1087" i="11"/>
  <c r="Z1958" i="11"/>
  <c r="X1958" i="11"/>
  <c r="X1397" i="11"/>
  <c r="Z1397" i="11"/>
  <c r="Z1878" i="11"/>
  <c r="X1878" i="11"/>
  <c r="X1378" i="11"/>
  <c r="Z1378" i="11"/>
  <c r="X1594" i="11"/>
  <c r="Z1594" i="11"/>
  <c r="X1755" i="11"/>
  <c r="Z1755" i="11"/>
  <c r="Z1840" i="11"/>
  <c r="X1840" i="11"/>
  <c r="Z1742" i="11"/>
  <c r="X1742" i="11"/>
  <c r="X1482" i="11"/>
  <c r="Z1482" i="11"/>
  <c r="X1192" i="11"/>
  <c r="Z1192" i="11"/>
  <c r="X1016" i="11"/>
  <c r="Z1016" i="11"/>
  <c r="X1834" i="11"/>
  <c r="Z1834" i="11"/>
  <c r="Z1842" i="11"/>
  <c r="X1842" i="11"/>
  <c r="X1920" i="11"/>
  <c r="Z1920" i="11"/>
  <c r="X1930" i="11"/>
  <c r="Z1930" i="11"/>
  <c r="Z1929" i="11"/>
  <c r="X1929" i="11"/>
  <c r="X1223" i="11"/>
  <c r="Z1223" i="11"/>
  <c r="X1754" i="11"/>
  <c r="Z1754" i="11"/>
  <c r="Z1565" i="11"/>
  <c r="X1565" i="11"/>
  <c r="X1642" i="11"/>
  <c r="Z1642" i="11"/>
  <c r="Z1770" i="11"/>
  <c r="X1770" i="11"/>
  <c r="X1689" i="11"/>
  <c r="Z1689" i="11"/>
  <c r="X1560" i="11"/>
  <c r="Z1560" i="11"/>
  <c r="Z1372" i="11"/>
  <c r="X1372" i="11"/>
  <c r="X1455" i="11"/>
  <c r="Z1455" i="11"/>
  <c r="Z1638" i="11"/>
  <c r="X1638" i="11"/>
  <c r="X1611" i="11"/>
  <c r="Z1611" i="11"/>
  <c r="Z1124" i="11"/>
  <c r="X1124" i="11"/>
  <c r="X1753" i="11"/>
  <c r="Z1753" i="11"/>
  <c r="X1058" i="11"/>
  <c r="X1269" i="11"/>
  <c r="Z1269" i="11"/>
  <c r="Z1034" i="11"/>
  <c r="X1034" i="11"/>
  <c r="Z1452" i="11"/>
  <c r="X1452" i="11"/>
  <c r="Z1723" i="11"/>
  <c r="X1723" i="11"/>
  <c r="Z1518" i="11"/>
  <c r="X1518" i="11"/>
  <c r="X1726" i="11"/>
  <c r="Z1478" i="11"/>
  <c r="X1478" i="11"/>
  <c r="X1400" i="11"/>
  <c r="Z1400" i="11"/>
  <c r="X1206" i="11"/>
  <c r="Z1206" i="11"/>
  <c r="X1574" i="11"/>
  <c r="Z1574" i="11"/>
  <c r="X1024" i="11"/>
  <c r="Z1024" i="11"/>
  <c r="Z1626" i="11"/>
  <c r="Z1641" i="11"/>
  <c r="X1641" i="11"/>
  <c r="X1850" i="11"/>
  <c r="Z1850" i="11"/>
  <c r="Z1810" i="11"/>
  <c r="X1810" i="11"/>
  <c r="Z1780" i="11"/>
  <c r="X1780" i="11"/>
  <c r="X1014" i="11"/>
  <c r="Z1014" i="11"/>
  <c r="X1380" i="11"/>
  <c r="Z1380" i="11"/>
  <c r="Z1162" i="11"/>
  <c r="X1162" i="11"/>
  <c r="Z1853" i="11"/>
  <c r="X1853" i="11"/>
  <c r="AN1714" i="11"/>
  <c r="AQ1714" i="11" s="1"/>
  <c r="AN1162" i="11"/>
  <c r="BB1162" i="11" s="1"/>
  <c r="AN1776" i="11"/>
  <c r="AO1776" i="11" s="1"/>
  <c r="AP1776" i="11" s="1"/>
  <c r="AN1763" i="11"/>
  <c r="BG1763" i="11" s="1"/>
  <c r="AN1954" i="11"/>
  <c r="BG1954" i="11" s="1"/>
  <c r="AN1429" i="11"/>
  <c r="AT1429" i="11" s="1"/>
  <c r="AU1429" i="11" s="1"/>
  <c r="AN1845" i="11"/>
  <c r="BA1845" i="11" s="1"/>
  <c r="X1528" i="11"/>
  <c r="Z1528" i="11"/>
  <c r="Z1724" i="11"/>
  <c r="X1724" i="11"/>
  <c r="X1012" i="11"/>
  <c r="Z1012" i="11"/>
  <c r="X1618" i="11"/>
  <c r="Z1618" i="11"/>
  <c r="X1082" i="11"/>
  <c r="Z1082" i="11"/>
  <c r="X1316" i="11"/>
  <c r="Z1316" i="11"/>
  <c r="X1315" i="11"/>
  <c r="Z1315" i="11"/>
  <c r="Z1705" i="11"/>
  <c r="X1705" i="11"/>
  <c r="X1905" i="11"/>
  <c r="Z1905" i="11"/>
  <c r="Z1367" i="11"/>
  <c r="X1367" i="11"/>
  <c r="X1654" i="11"/>
  <c r="Z1654" i="11"/>
  <c r="X1468" i="11"/>
  <c r="Z1468" i="11"/>
  <c r="X1520" i="11"/>
  <c r="Z1520" i="11"/>
  <c r="Z1607" i="11"/>
  <c r="X1607" i="11"/>
  <c r="Z1939" i="11"/>
  <c r="X1939" i="11"/>
  <c r="X1709" i="11"/>
  <c r="Z1709" i="11"/>
  <c r="Z1103" i="11"/>
  <c r="X1103" i="11"/>
  <c r="X1475" i="11"/>
  <c r="Z1475" i="11"/>
  <c r="X1242" i="11"/>
  <c r="Z1242" i="11"/>
  <c r="Z1273" i="11"/>
  <c r="X1273" i="11"/>
  <c r="X1334" i="11"/>
  <c r="Z1334" i="11"/>
  <c r="X1185" i="11"/>
  <c r="Z1185" i="11"/>
  <c r="X1005" i="11"/>
  <c r="Z1005" i="11"/>
  <c r="X1732" i="11"/>
  <c r="Z1732" i="11"/>
  <c r="X1855" i="11"/>
  <c r="Z1855" i="11"/>
  <c r="X1900" i="11"/>
  <c r="Z1900" i="11"/>
  <c r="Z1926" i="11"/>
  <c r="X1926" i="11"/>
  <c r="Z1293" i="11"/>
  <c r="X1293" i="11"/>
  <c r="X1603" i="11"/>
  <c r="Z1603" i="11"/>
  <c r="X1356" i="11"/>
  <c r="Z1356" i="11"/>
  <c r="X1966" i="11"/>
  <c r="Z1966" i="11"/>
  <c r="Z1341" i="11"/>
  <c r="X1341" i="11"/>
  <c r="Z1127" i="11"/>
  <c r="X1127" i="11"/>
  <c r="Z1575" i="11"/>
  <c r="X1575" i="11"/>
  <c r="X1498" i="11"/>
  <c r="Z1498" i="11"/>
  <c r="X1833" i="11"/>
  <c r="Z1833" i="11"/>
  <c r="X1208" i="11"/>
  <c r="Z1208" i="11"/>
  <c r="Z1651" i="11"/>
  <c r="X1651" i="11"/>
  <c r="Z1787" i="11"/>
  <c r="X1787" i="11"/>
  <c r="X1883" i="11"/>
  <c r="Z1883" i="11"/>
  <c r="X1874" i="11"/>
  <c r="Z1874" i="11"/>
  <c r="X1839" i="11"/>
  <c r="Z1839" i="11"/>
  <c r="Z1577" i="11"/>
  <c r="X1577" i="11"/>
  <c r="X1596" i="11"/>
  <c r="Z1596" i="11"/>
  <c r="X1721" i="11"/>
  <c r="Z1721" i="11"/>
  <c r="Z1563" i="11"/>
  <c r="X1563" i="11"/>
  <c r="X1142" i="11"/>
  <c r="Z1142" i="11"/>
  <c r="X1898" i="11"/>
  <c r="Z1898" i="11"/>
  <c r="Z1288" i="11"/>
  <c r="X1288" i="11"/>
  <c r="X1459" i="11"/>
  <c r="X1838" i="11"/>
  <c r="Z1838" i="11"/>
  <c r="Z1888" i="11"/>
  <c r="X1888" i="11"/>
  <c r="Z1330" i="11"/>
  <c r="X1330" i="11"/>
  <c r="X1933" i="11"/>
  <c r="Z1933" i="11"/>
  <c r="Z1539" i="11"/>
  <c r="X1539" i="11"/>
  <c r="X1953" i="11"/>
  <c r="Z1096" i="11"/>
  <c r="X1096" i="11"/>
  <c r="Z1329" i="11"/>
  <c r="X1329" i="11"/>
  <c r="Z1759" i="11"/>
  <c r="X1759" i="11"/>
  <c r="X1949" i="11"/>
  <c r="Z1949" i="11"/>
  <c r="Z1946" i="11"/>
  <c r="X1946" i="11"/>
  <c r="Z1807" i="11"/>
  <c r="X1807" i="11"/>
  <c r="X1978" i="11"/>
  <c r="Z1978" i="11"/>
  <c r="X1955" i="11"/>
  <c r="Z1955" i="11"/>
  <c r="Z1778" i="11"/>
  <c r="X1778" i="11"/>
  <c r="AN1460" i="11"/>
  <c r="AV1460" i="11" s="1"/>
  <c r="AN1220" i="11"/>
  <c r="BC1220" i="11" s="1"/>
  <c r="AN1077" i="11"/>
  <c r="AY1077" i="11" s="1"/>
  <c r="AZ1077" i="11" s="1"/>
  <c r="AN1143" i="11"/>
  <c r="AV1143" i="11" s="1"/>
  <c r="AN1202" i="11"/>
  <c r="AY1202" i="11" s="1"/>
  <c r="AZ1202" i="11" s="1"/>
  <c r="AN1032" i="11"/>
  <c r="AY1032" i="11" s="1"/>
  <c r="AZ1032" i="11" s="1"/>
  <c r="X1337" i="11"/>
  <c r="Z1337" i="11"/>
  <c r="X1529" i="11"/>
  <c r="Z1529" i="11"/>
  <c r="X1784" i="11"/>
  <c r="Z1784" i="11"/>
  <c r="X1298" i="11"/>
  <c r="Z1298" i="11"/>
  <c r="X1114" i="11"/>
  <c r="Z1114" i="11"/>
  <c r="Z1760" i="11"/>
  <c r="X1760" i="11"/>
  <c r="Z1794" i="11"/>
  <c r="X1794" i="11"/>
  <c r="X1872" i="11"/>
  <c r="Z1872" i="11"/>
  <c r="Z1203" i="11"/>
  <c r="X1203" i="11"/>
  <c r="Z1067" i="11"/>
  <c r="X1067" i="11"/>
  <c r="Z1471" i="11"/>
  <c r="X1471" i="11"/>
  <c r="X1766" i="11"/>
  <c r="Z1766" i="11"/>
  <c r="X1589" i="11"/>
  <c r="Z1589" i="11"/>
  <c r="Z1091" i="11"/>
  <c r="X1091" i="11"/>
  <c r="X1031" i="11"/>
  <c r="Z1031" i="11"/>
  <c r="Z1896" i="11"/>
  <c r="X1896" i="11"/>
  <c r="X1975" i="11"/>
  <c r="Z1975" i="11"/>
  <c r="Z1371" i="11"/>
  <c r="X1371" i="11"/>
  <c r="Z1609" i="11"/>
  <c r="X1609" i="11"/>
  <c r="Z1466" i="11"/>
  <c r="X1466" i="11"/>
  <c r="Z1562" i="11"/>
  <c r="X1562" i="11"/>
  <c r="Z1232" i="11"/>
  <c r="X1232" i="11"/>
  <c r="Z1588" i="11"/>
  <c r="X1588" i="11"/>
  <c r="X1301" i="11"/>
  <c r="Z1301" i="11"/>
  <c r="X1987" i="11"/>
  <c r="Z1987" i="11"/>
  <c r="X1340" i="11"/>
  <c r="Z1340" i="11"/>
  <c r="X1066" i="11"/>
  <c r="Z1066" i="11"/>
  <c r="X1375" i="11"/>
  <c r="Z1375" i="11"/>
  <c r="Z1777" i="11"/>
  <c r="X1777" i="11"/>
  <c r="X1407" i="11"/>
  <c r="Z1407" i="11"/>
  <c r="X1800" i="11"/>
  <c r="Z1800" i="11"/>
  <c r="Z1104" i="11"/>
  <c r="X1104" i="11"/>
  <c r="Z1490" i="11"/>
  <c r="X1490" i="11"/>
  <c r="X1253" i="11"/>
  <c r="Z1253" i="11"/>
  <c r="Z1309" i="11"/>
  <c r="X1309" i="11"/>
  <c r="X1803" i="11"/>
  <c r="Z1803" i="11"/>
  <c r="Z1258" i="11"/>
  <c r="X1258" i="11"/>
  <c r="Z1062" i="11"/>
  <c r="X1062" i="11"/>
  <c r="Z1837" i="11"/>
  <c r="X1837" i="11"/>
  <c r="Z1932" i="11"/>
  <c r="X1932" i="11"/>
  <c r="Z1979" i="11"/>
  <c r="X1979" i="11"/>
  <c r="Z1994" i="11"/>
  <c r="X1994" i="11"/>
  <c r="X1256" i="11"/>
  <c r="Z1256" i="11"/>
  <c r="Z1615" i="11"/>
  <c r="X1615" i="11"/>
  <c r="X1797" i="11"/>
  <c r="Z1797" i="11"/>
  <c r="X1863" i="11"/>
  <c r="Z1863" i="11"/>
  <c r="X1893" i="11"/>
  <c r="Z1893" i="11"/>
  <c r="Z1153" i="11"/>
  <c r="X1153" i="11"/>
  <c r="X1843" i="11"/>
  <c r="Z1843" i="11"/>
  <c r="X1623" i="11"/>
  <c r="Z1623" i="11"/>
  <c r="Z1408" i="11"/>
  <c r="X1408" i="11"/>
  <c r="Z1458" i="11"/>
  <c r="X1458" i="11"/>
  <c r="X1656" i="11"/>
  <c r="Z1656" i="11"/>
  <c r="Z1533" i="11"/>
  <c r="X1533" i="11"/>
  <c r="X1779" i="11"/>
  <c r="Z1779" i="11"/>
  <c r="X1996" i="11"/>
  <c r="Z1996" i="11"/>
  <c r="Z1960" i="11"/>
  <c r="X1960" i="11"/>
  <c r="Z1132" i="11"/>
  <c r="X1132" i="11"/>
  <c r="Z1622" i="11"/>
  <c r="X1135" i="11"/>
  <c r="Z1135" i="11"/>
  <c r="Z1415" i="11"/>
  <c r="X1415" i="11"/>
  <c r="X1133" i="11"/>
  <c r="Z1133" i="11"/>
  <c r="X1889" i="11"/>
  <c r="Z1889" i="11"/>
  <c r="X1254" i="11"/>
  <c r="Z1254" i="11"/>
  <c r="X1027" i="11"/>
  <c r="Z1027" i="11"/>
  <c r="X2000" i="11"/>
  <c r="Z2000" i="11"/>
  <c r="Z1858" i="11"/>
  <c r="X1858" i="11"/>
  <c r="X1703" i="11"/>
  <c r="Z1703" i="11"/>
  <c r="X1903" i="11"/>
  <c r="Z1903" i="11"/>
  <c r="X1006" i="11"/>
  <c r="Z1006" i="11"/>
  <c r="X1336" i="11"/>
  <c r="Z1336" i="11"/>
  <c r="X1283" i="11"/>
  <c r="Z1283" i="11"/>
  <c r="AN1405" i="11"/>
  <c r="AW1405" i="11" s="1"/>
  <c r="AN1535" i="11"/>
  <c r="AX1535" i="11" s="1"/>
  <c r="AN1682" i="11"/>
  <c r="AT1682" i="11" s="1"/>
  <c r="AU1682" i="11" s="1"/>
  <c r="AN1752" i="11"/>
  <c r="AV1752" i="11" s="1"/>
  <c r="AN1186" i="11"/>
  <c r="AR1186" i="11" s="1"/>
  <c r="X1312" i="11"/>
  <c r="Z1312" i="11"/>
  <c r="X1509" i="11"/>
  <c r="Z1509" i="11"/>
  <c r="Z1583" i="11"/>
  <c r="X1583" i="11"/>
  <c r="X1619" i="11"/>
  <c r="Z1619" i="11"/>
  <c r="X1998" i="11"/>
  <c r="Z1998" i="11"/>
  <c r="Z1749" i="11"/>
  <c r="X1749" i="11"/>
  <c r="X1189" i="11"/>
  <c r="Z1189" i="11"/>
  <c r="X1413" i="11"/>
  <c r="Z1413" i="11"/>
  <c r="X1250" i="11"/>
  <c r="Z1250" i="11"/>
  <c r="Z1241" i="11"/>
  <c r="X1241" i="11"/>
  <c r="Z1698" i="11"/>
  <c r="X1698" i="11"/>
  <c r="X1860" i="11"/>
  <c r="Z1860" i="11"/>
  <c r="X1869" i="11"/>
  <c r="Z1869" i="11"/>
  <c r="X1347" i="11"/>
  <c r="Z1347" i="11"/>
  <c r="Z1974" i="11"/>
  <c r="X1974" i="11"/>
  <c r="Z1345" i="11"/>
  <c r="X1345" i="11"/>
  <c r="X1095" i="11"/>
  <c r="Z1095" i="11"/>
  <c r="Z1485" i="11"/>
  <c r="X1485" i="11"/>
  <c r="X1734" i="11"/>
  <c r="Z1734" i="11"/>
  <c r="X1677" i="11"/>
  <c r="Z1677" i="11"/>
  <c r="X1738" i="11"/>
  <c r="Z1738" i="11"/>
  <c r="X1764" i="11"/>
  <c r="Z1764" i="11"/>
  <c r="X1997" i="11"/>
  <c r="Z1997" i="11"/>
  <c r="Z1757" i="11"/>
  <c r="X1757" i="11"/>
  <c r="X1106" i="11"/>
  <c r="Z1106" i="11"/>
  <c r="X1450" i="11"/>
  <c r="Z1450" i="11"/>
  <c r="Z1270" i="11"/>
  <c r="X1270" i="11"/>
  <c r="Z1411" i="11"/>
  <c r="X1411" i="11"/>
  <c r="Z1134" i="11"/>
  <c r="X1134" i="11"/>
  <c r="X1956" i="11"/>
  <c r="Z1956" i="11"/>
  <c r="Z1980" i="11"/>
  <c r="X1980" i="11"/>
  <c r="X1374" i="11"/>
  <c r="Z1374" i="11"/>
  <c r="X1659" i="11"/>
  <c r="Z1659" i="11"/>
  <c r="X1572" i="11"/>
  <c r="Z1572" i="11"/>
  <c r="Z1245" i="11"/>
  <c r="X1245" i="11"/>
  <c r="X1303" i="11"/>
  <c r="Z1303" i="11"/>
  <c r="Z1701" i="11"/>
  <c r="X1701" i="11"/>
  <c r="X1454" i="11"/>
  <c r="Z1454" i="11"/>
  <c r="Z1993" i="11"/>
  <c r="X1993" i="11"/>
  <c r="Z1394" i="11"/>
  <c r="X1394" i="11"/>
  <c r="Z1136" i="11"/>
  <c r="X1136" i="11"/>
  <c r="Z1195" i="11"/>
  <c r="X1195" i="11"/>
  <c r="X1069" i="11"/>
  <c r="Z1069" i="11"/>
  <c r="Z1841" i="11"/>
  <c r="X1841" i="11"/>
  <c r="X1944" i="11"/>
  <c r="Z1944" i="11"/>
  <c r="Z1023" i="11"/>
  <c r="X1023" i="11"/>
  <c r="X1961" i="11"/>
  <c r="Z1961" i="11"/>
  <c r="X1957" i="11"/>
  <c r="Z1957" i="11"/>
  <c r="Z1311" i="11"/>
  <c r="X1311" i="11"/>
  <c r="Z1879" i="11"/>
  <c r="X1879" i="11"/>
  <c r="Z1579" i="11"/>
  <c r="X1579" i="11"/>
  <c r="X1637" i="11"/>
  <c r="Z1637" i="11"/>
  <c r="Z1802" i="11"/>
  <c r="X1802" i="11"/>
  <c r="Z1727" i="11"/>
  <c r="X1727" i="11"/>
  <c r="X1155" i="11"/>
  <c r="Z1155" i="11"/>
  <c r="X1314" i="11"/>
  <c r="Z1314" i="11"/>
  <c r="X1786" i="11"/>
  <c r="Z1786" i="11"/>
  <c r="X1469" i="11"/>
  <c r="Z1469" i="11"/>
  <c r="X1928" i="11"/>
  <c r="Z1928" i="11"/>
  <c r="X1171" i="11"/>
  <c r="Z1171" i="11"/>
  <c r="Z1109" i="11"/>
  <c r="X1109" i="11"/>
  <c r="X1805" i="11"/>
  <c r="Z1805" i="11"/>
  <c r="X1325" i="11"/>
  <c r="Z1325" i="11"/>
  <c r="Z1015" i="11"/>
  <c r="X1015" i="11"/>
  <c r="Z1176" i="11"/>
  <c r="X1176" i="11"/>
  <c r="X1604" i="11"/>
  <c r="Z1604" i="11"/>
  <c r="X1854" i="11"/>
  <c r="Z1854" i="11"/>
  <c r="Z1866" i="11"/>
  <c r="X1866" i="11"/>
  <c r="Z1366" i="11"/>
  <c r="X1366" i="11"/>
  <c r="X1398" i="11"/>
  <c r="Z1398" i="11"/>
  <c r="Z1542" i="11"/>
  <c r="X1542" i="11"/>
  <c r="Z1798" i="11"/>
  <c r="X1798" i="11"/>
  <c r="Z1612" i="11"/>
  <c r="X1612" i="11"/>
  <c r="X1079" i="11"/>
  <c r="Z1079" i="11"/>
  <c r="X1442" i="11"/>
  <c r="Z1442" i="11"/>
  <c r="Z26" i="19"/>
  <c r="X27" i="19"/>
  <c r="AA26" i="19"/>
  <c r="AB26" i="19" s="1"/>
  <c r="Y26" i="19"/>
  <c r="AS1973" i="11"/>
  <c r="BG1973" i="11"/>
  <c r="AV1973" i="11"/>
  <c r="BH1973" i="11"/>
  <c r="AO1973" i="11"/>
  <c r="AP1973" i="11" s="1"/>
  <c r="AX1973" i="11"/>
  <c r="BA1973" i="11"/>
  <c r="AY1973" i="11"/>
  <c r="AZ1973" i="11" s="1"/>
  <c r="BB1973" i="11"/>
  <c r="AT1973" i="11"/>
  <c r="AU1973" i="11" s="1"/>
  <c r="AQ1973" i="11"/>
  <c r="BF1973" i="11"/>
  <c r="BC1973" i="11"/>
  <c r="AR1973" i="11"/>
  <c r="AW1973" i="11"/>
  <c r="BD1973" i="11"/>
  <c r="BE1973" i="11" s="1"/>
  <c r="AR1640" i="11"/>
  <c r="BA1640" i="11"/>
  <c r="BD1640" i="11"/>
  <c r="BE1640" i="11" s="1"/>
  <c r="BG1640" i="11"/>
  <c r="AS1640" i="11"/>
  <c r="AT1640" i="11"/>
  <c r="AU1640" i="11" s="1"/>
  <c r="BF1640" i="11"/>
  <c r="AV1640" i="11"/>
  <c r="BH1640" i="11"/>
  <c r="AW1640" i="11"/>
  <c r="AX1640" i="11"/>
  <c r="AY1640" i="11"/>
  <c r="AZ1640" i="11" s="1"/>
  <c r="AQ1640" i="11"/>
  <c r="BB1640" i="11"/>
  <c r="BC1640" i="11"/>
  <c r="AO1640" i="11"/>
  <c r="AP1640" i="11" s="1"/>
  <c r="BA1801" i="11"/>
  <c r="AR1801" i="11"/>
  <c r="BD1801" i="11"/>
  <c r="BE1801" i="11" s="1"/>
  <c r="AS1801" i="11"/>
  <c r="AT1801" i="11"/>
  <c r="AU1801" i="11" s="1"/>
  <c r="BF1801" i="11"/>
  <c r="AV1801" i="11"/>
  <c r="BG1801" i="11"/>
  <c r="BH1801" i="11"/>
  <c r="AQ1801" i="11"/>
  <c r="AW1801" i="11"/>
  <c r="BB1801" i="11"/>
  <c r="AX1801" i="11"/>
  <c r="BC1801" i="11"/>
  <c r="AY1801" i="11"/>
  <c r="AZ1801" i="11" s="1"/>
  <c r="AO1801" i="11"/>
  <c r="AP1801" i="11" s="1"/>
  <c r="BA1858" i="11"/>
  <c r="BB1858" i="11"/>
  <c r="AQ1858" i="11"/>
  <c r="AT1858" i="11"/>
  <c r="AU1858" i="11" s="1"/>
  <c r="BC1858" i="11"/>
  <c r="BF1858" i="11"/>
  <c r="AR1858" i="11"/>
  <c r="BG1858" i="11"/>
  <c r="BD1858" i="11"/>
  <c r="BE1858" i="11" s="1"/>
  <c r="AV1858" i="11"/>
  <c r="AS1858" i="11"/>
  <c r="BH1858" i="11"/>
  <c r="AW1858" i="11"/>
  <c r="AX1858" i="11"/>
  <c r="AO1858" i="11"/>
  <c r="AP1858" i="11" s="1"/>
  <c r="AY1858" i="11"/>
  <c r="AZ1858" i="11" s="1"/>
  <c r="AO1962" i="11"/>
  <c r="AP1962" i="11" s="1"/>
  <c r="AW1962" i="11"/>
  <c r="BA1962" i="11"/>
  <c r="AX1962" i="11"/>
  <c r="BB1962" i="11"/>
  <c r="AS1962" i="11"/>
  <c r="AQ1962" i="11"/>
  <c r="BC1962" i="11"/>
  <c r="AR1962" i="11"/>
  <c r="BD1962" i="11"/>
  <c r="BE1962" i="11" s="1"/>
  <c r="AT1962" i="11"/>
  <c r="AU1962" i="11" s="1"/>
  <c r="BF1962" i="11"/>
  <c r="BG1962" i="11"/>
  <c r="AV1962" i="11"/>
  <c r="AY1962" i="11"/>
  <c r="AZ1962" i="11" s="1"/>
  <c r="BH1962" i="11"/>
  <c r="BD1607" i="11"/>
  <c r="BE1607" i="11" s="1"/>
  <c r="AS1607" i="11"/>
  <c r="AT1607" i="11"/>
  <c r="AU1607" i="11" s="1"/>
  <c r="BF1607" i="11"/>
  <c r="BG1607" i="11"/>
  <c r="AV1607" i="11"/>
  <c r="AO1607" i="11"/>
  <c r="AP1607" i="11" s="1"/>
  <c r="BH1607" i="11"/>
  <c r="BA1607" i="11"/>
  <c r="AW1607" i="11"/>
  <c r="BB1607" i="11"/>
  <c r="AX1607" i="11"/>
  <c r="AQ1607" i="11"/>
  <c r="AY1607" i="11"/>
  <c r="AZ1607" i="11" s="1"/>
  <c r="BC1607" i="11"/>
  <c r="AR1607" i="11"/>
  <c r="BD1148" i="11"/>
  <c r="BE1148" i="11" s="1"/>
  <c r="AY1148" i="11"/>
  <c r="AZ1148" i="11" s="1"/>
  <c r="BF1148" i="11"/>
  <c r="AO1148" i="11"/>
  <c r="AP1148" i="11" s="1"/>
  <c r="AR1148" i="11"/>
  <c r="BA1148" i="11"/>
  <c r="AT1148" i="11"/>
  <c r="AU1148" i="11" s="1"/>
  <c r="BB1148" i="11"/>
  <c r="AX1148" i="11"/>
  <c r="AQ1148" i="11"/>
  <c r="AS1148" i="11"/>
  <c r="BG1148" i="11"/>
  <c r="AV1148" i="11"/>
  <c r="BH1148" i="11"/>
  <c r="AW1148" i="11"/>
  <c r="BC1148" i="11"/>
  <c r="BA1984" i="11"/>
  <c r="AX1984" i="11"/>
  <c r="BB1984" i="11"/>
  <c r="BG1984" i="11"/>
  <c r="AQ1984" i="11"/>
  <c r="BH1984" i="11"/>
  <c r="BC1984" i="11"/>
  <c r="AR1984" i="11"/>
  <c r="BD1984" i="11"/>
  <c r="BE1984" i="11" s="1"/>
  <c r="AT1984" i="11"/>
  <c r="AU1984" i="11" s="1"/>
  <c r="BF1984" i="11"/>
  <c r="AY1984" i="11"/>
  <c r="AZ1984" i="11" s="1"/>
  <c r="AS1984" i="11"/>
  <c r="AV1984" i="11"/>
  <c r="AO1984" i="11"/>
  <c r="AP1984" i="11" s="1"/>
  <c r="AW1984" i="11"/>
  <c r="BF1263" i="11"/>
  <c r="BH1263" i="11"/>
  <c r="BA1263" i="11"/>
  <c r="BG1263" i="11"/>
  <c r="AQ1263" i="11"/>
  <c r="AX1263" i="11"/>
  <c r="AR1263" i="11"/>
  <c r="AT1263" i="11"/>
  <c r="AU1263" i="11" s="1"/>
  <c r="AO1263" i="11"/>
  <c r="AP1263" i="11" s="1"/>
  <c r="BD1263" i="11"/>
  <c r="BE1263" i="11" s="1"/>
  <c r="AS1263" i="11"/>
  <c r="AV1263" i="11"/>
  <c r="AW1263" i="11"/>
  <c r="AY1263" i="11"/>
  <c r="AZ1263" i="11" s="1"/>
  <c r="BB1263" i="11"/>
  <c r="BC1263" i="11"/>
  <c r="BG1992" i="11"/>
  <c r="BC1992" i="11"/>
  <c r="AS1992" i="11"/>
  <c r="AQ1992" i="11"/>
  <c r="BF1992" i="11"/>
  <c r="BD1992" i="11"/>
  <c r="BE1992" i="11" s="1"/>
  <c r="AT1992" i="11"/>
  <c r="AU1992" i="11" s="1"/>
  <c r="AR1992" i="11"/>
  <c r="BH1992" i="11"/>
  <c r="AV1992" i="11"/>
  <c r="AW1992" i="11"/>
  <c r="AX1992" i="11"/>
  <c r="AY1992" i="11"/>
  <c r="AZ1992" i="11" s="1"/>
  <c r="BA1992" i="11"/>
  <c r="AO1992" i="11"/>
  <c r="AP1992" i="11" s="1"/>
  <c r="BB1992" i="11"/>
  <c r="AQ1574" i="11"/>
  <c r="BC1574" i="11"/>
  <c r="AR1574" i="11"/>
  <c r="BD1574" i="11"/>
  <c r="BE1574" i="11" s="1"/>
  <c r="AS1574" i="11"/>
  <c r="AT1574" i="11"/>
  <c r="AU1574" i="11" s="1"/>
  <c r="BG1574" i="11"/>
  <c r="BF1574" i="11"/>
  <c r="AV1574" i="11"/>
  <c r="AY1574" i="11"/>
  <c r="AZ1574" i="11" s="1"/>
  <c r="BH1574" i="11"/>
  <c r="AW1574" i="11"/>
  <c r="AO1574" i="11"/>
  <c r="AP1574" i="11" s="1"/>
  <c r="AX1574" i="11"/>
  <c r="BA1574" i="11"/>
  <c r="BB1574" i="11"/>
  <c r="BG1097" i="11"/>
  <c r="AV1097" i="11"/>
  <c r="BH1097" i="11"/>
  <c r="AW1097" i="11"/>
  <c r="AX1097" i="11"/>
  <c r="AY1097" i="11"/>
  <c r="AZ1097" i="11" s="1"/>
  <c r="AO1097" i="11"/>
  <c r="AP1097" i="11" s="1"/>
  <c r="AR1097" i="11"/>
  <c r="BA1097" i="11"/>
  <c r="BD1097" i="11"/>
  <c r="BE1097" i="11" s="1"/>
  <c r="BB1097" i="11"/>
  <c r="AS1097" i="11"/>
  <c r="AQ1097" i="11"/>
  <c r="AT1097" i="11"/>
  <c r="AU1097" i="11" s="1"/>
  <c r="BC1097" i="11"/>
  <c r="BF1097" i="11"/>
  <c r="AO1514" i="11"/>
  <c r="AP1514" i="11" s="1"/>
  <c r="BA1514" i="11"/>
  <c r="BB1514" i="11"/>
  <c r="AQ1514" i="11"/>
  <c r="BC1514" i="11"/>
  <c r="AV1514" i="11"/>
  <c r="AS1514" i="11"/>
  <c r="BH1514" i="11"/>
  <c r="AT1514" i="11"/>
  <c r="AU1514" i="11" s="1"/>
  <c r="AW1514" i="11"/>
  <c r="BF1514" i="11"/>
  <c r="BG1514" i="11"/>
  <c r="AX1514" i="11"/>
  <c r="AY1514" i="11"/>
  <c r="AZ1514" i="11" s="1"/>
  <c r="AR1514" i="11"/>
  <c r="BD1514" i="11"/>
  <c r="BE1514" i="11" s="1"/>
  <c r="AW1211" i="11"/>
  <c r="BB1211" i="11"/>
  <c r="AO1211" i="11"/>
  <c r="AP1211" i="11" s="1"/>
  <c r="AQ1211" i="11"/>
  <c r="BA1211" i="11"/>
  <c r="BC1211" i="11"/>
  <c r="AX1211" i="11"/>
  <c r="AR1211" i="11"/>
  <c r="AY1211" i="11"/>
  <c r="AZ1211" i="11" s="1"/>
  <c r="BD1211" i="11"/>
  <c r="BE1211" i="11" s="1"/>
  <c r="AS1211" i="11"/>
  <c r="AT1211" i="11"/>
  <c r="AU1211" i="11" s="1"/>
  <c r="BG1211" i="11"/>
  <c r="BF1211" i="11"/>
  <c r="AV1211" i="11"/>
  <c r="BH1211" i="11"/>
  <c r="AO1349" i="11"/>
  <c r="AP1349" i="11" s="1"/>
  <c r="AS1349" i="11"/>
  <c r="AV1349" i="11"/>
  <c r="AT1349" i="11"/>
  <c r="AU1349" i="11" s="1"/>
  <c r="BA1349" i="11"/>
  <c r="BF1349" i="11"/>
  <c r="BB1349" i="11"/>
  <c r="BG1349" i="11"/>
  <c r="BH1349" i="11"/>
  <c r="AW1349" i="11"/>
  <c r="AX1349" i="11"/>
  <c r="AY1349" i="11"/>
  <c r="AZ1349" i="11" s="1"/>
  <c r="BC1349" i="11"/>
  <c r="AQ1349" i="11"/>
  <c r="AR1349" i="11"/>
  <c r="BD1349" i="11"/>
  <c r="BE1349" i="11" s="1"/>
  <c r="AY1515" i="11"/>
  <c r="AZ1515" i="11" s="1"/>
  <c r="AO1515" i="11"/>
  <c r="AP1515" i="11" s="1"/>
  <c r="BA1515" i="11"/>
  <c r="BB1515" i="11"/>
  <c r="AQ1515" i="11"/>
  <c r="AT1515" i="11"/>
  <c r="AU1515" i="11" s="1"/>
  <c r="BC1515" i="11"/>
  <c r="BF1515" i="11"/>
  <c r="AR1515" i="11"/>
  <c r="BG1515" i="11"/>
  <c r="BD1515" i="11"/>
  <c r="BE1515" i="11" s="1"/>
  <c r="AV1515" i="11"/>
  <c r="AS1515" i="11"/>
  <c r="BH1515" i="11"/>
  <c r="AW1515" i="11"/>
  <c r="AX1515" i="11"/>
  <c r="AY1786" i="11"/>
  <c r="AZ1786" i="11" s="1"/>
  <c r="AX1786" i="11"/>
  <c r="AO1786" i="11"/>
  <c r="AP1786" i="11" s="1"/>
  <c r="BF1786" i="11"/>
  <c r="BA1786" i="11"/>
  <c r="AS1786" i="11"/>
  <c r="BB1786" i="11"/>
  <c r="AT1786" i="11"/>
  <c r="AU1786" i="11" s="1"/>
  <c r="AQ1786" i="11"/>
  <c r="BC1786" i="11"/>
  <c r="AR1786" i="11"/>
  <c r="BD1786" i="11"/>
  <c r="BE1786" i="11" s="1"/>
  <c r="BG1786" i="11"/>
  <c r="AV1786" i="11"/>
  <c r="BH1786" i="11"/>
  <c r="AW1786" i="11"/>
  <c r="AS1687" i="11"/>
  <c r="AQ1687" i="11"/>
  <c r="AT1687" i="11"/>
  <c r="AU1687" i="11" s="1"/>
  <c r="BC1687" i="11"/>
  <c r="BF1687" i="11"/>
  <c r="BG1687" i="11"/>
  <c r="AV1687" i="11"/>
  <c r="BH1687" i="11"/>
  <c r="AW1687" i="11"/>
  <c r="AX1687" i="11"/>
  <c r="AO1687" i="11"/>
  <c r="AP1687" i="11" s="1"/>
  <c r="AR1687" i="11"/>
  <c r="BD1687" i="11"/>
  <c r="BE1687" i="11" s="1"/>
  <c r="AY1687" i="11"/>
  <c r="AZ1687" i="11" s="1"/>
  <c r="BA1687" i="11"/>
  <c r="BB1687" i="11"/>
  <c r="BF1736" i="11"/>
  <c r="AQ1736" i="11"/>
  <c r="BH1736" i="11"/>
  <c r="AR1736" i="11"/>
  <c r="AT1736" i="11"/>
  <c r="AU1736" i="11" s="1"/>
  <c r="AS1736" i="11"/>
  <c r="AV1736" i="11"/>
  <c r="BG1736" i="11"/>
  <c r="AW1736" i="11"/>
  <c r="BB1736" i="11"/>
  <c r="AX1736" i="11"/>
  <c r="BC1736" i="11"/>
  <c r="BA1736" i="11"/>
  <c r="BD1736" i="11"/>
  <c r="BE1736" i="11" s="1"/>
  <c r="AY1736" i="11"/>
  <c r="AZ1736" i="11" s="1"/>
  <c r="AO1736" i="11"/>
  <c r="AP1736" i="11" s="1"/>
  <c r="AO1317" i="11"/>
  <c r="AP1317" i="11" s="1"/>
  <c r="BC1317" i="11"/>
  <c r="BA1317" i="11"/>
  <c r="AQ1317" i="11"/>
  <c r="AR1317" i="11"/>
  <c r="AW1317" i="11"/>
  <c r="BD1317" i="11"/>
  <c r="BE1317" i="11" s="1"/>
  <c r="BB1317" i="11"/>
  <c r="AS1317" i="11"/>
  <c r="AT1317" i="11"/>
  <c r="AU1317" i="11" s="1"/>
  <c r="BF1317" i="11"/>
  <c r="BG1317" i="11"/>
  <c r="AV1317" i="11"/>
  <c r="BH1317" i="11"/>
  <c r="AY1317" i="11"/>
  <c r="AZ1317" i="11" s="1"/>
  <c r="AX1317" i="11"/>
  <c r="AX1150" i="11"/>
  <c r="AV1150" i="11"/>
  <c r="AY1150" i="11"/>
  <c r="AZ1150" i="11" s="1"/>
  <c r="BA1150" i="11"/>
  <c r="AQ1150" i="11"/>
  <c r="BB1150" i="11"/>
  <c r="BC1150" i="11"/>
  <c r="AS1150" i="11"/>
  <c r="AT1150" i="11"/>
  <c r="AU1150" i="11" s="1"/>
  <c r="BF1150" i="11"/>
  <c r="BG1150" i="11"/>
  <c r="BD1150" i="11"/>
  <c r="BE1150" i="11" s="1"/>
  <c r="BH1150" i="11"/>
  <c r="AW1150" i="11"/>
  <c r="AR1150" i="11"/>
  <c r="AO1150" i="11"/>
  <c r="AP1150" i="11" s="1"/>
  <c r="AR1895" i="11"/>
  <c r="BD1895" i="11"/>
  <c r="BE1895" i="11" s="1"/>
  <c r="AT1895" i="11"/>
  <c r="AU1895" i="11" s="1"/>
  <c r="AQ1895" i="11"/>
  <c r="BF1895" i="11"/>
  <c r="AS1895" i="11"/>
  <c r="BG1895" i="11"/>
  <c r="AW1895" i="11"/>
  <c r="AV1895" i="11"/>
  <c r="BC1895" i="11"/>
  <c r="BH1895" i="11"/>
  <c r="AX1895" i="11"/>
  <c r="AY1895" i="11"/>
  <c r="AZ1895" i="11" s="1"/>
  <c r="AO1895" i="11"/>
  <c r="AP1895" i="11" s="1"/>
  <c r="BA1895" i="11"/>
  <c r="BB1895" i="11"/>
  <c r="BF1312" i="11"/>
  <c r="AV1312" i="11"/>
  <c r="BG1312" i="11"/>
  <c r="BH1312" i="11"/>
  <c r="AW1312" i="11"/>
  <c r="AX1312" i="11"/>
  <c r="AY1312" i="11"/>
  <c r="AZ1312" i="11" s="1"/>
  <c r="AO1312" i="11"/>
  <c r="AP1312" i="11" s="1"/>
  <c r="BA1312" i="11"/>
  <c r="BB1312" i="11"/>
  <c r="AQ1312" i="11"/>
  <c r="BC1312" i="11"/>
  <c r="AS1312" i="11"/>
  <c r="AR1312" i="11"/>
  <c r="AT1312" i="11"/>
  <c r="AU1312" i="11" s="1"/>
  <c r="BD1312" i="11"/>
  <c r="BE1312" i="11" s="1"/>
  <c r="AO1856" i="11"/>
  <c r="AP1856" i="11" s="1"/>
  <c r="BA1856" i="11"/>
  <c r="BB1856" i="11"/>
  <c r="AQ1856" i="11"/>
  <c r="BC1856" i="11"/>
  <c r="AR1856" i="11"/>
  <c r="BD1856" i="11"/>
  <c r="BE1856" i="11" s="1"/>
  <c r="AV1856" i="11"/>
  <c r="AS1856" i="11"/>
  <c r="BH1856" i="11"/>
  <c r="AT1856" i="11"/>
  <c r="AU1856" i="11" s="1"/>
  <c r="AW1856" i="11"/>
  <c r="BF1856" i="11"/>
  <c r="AX1856" i="11"/>
  <c r="BG1856" i="11"/>
  <c r="AY1856" i="11"/>
  <c r="AZ1856" i="11" s="1"/>
  <c r="BH1408" i="11"/>
  <c r="AS1408" i="11"/>
  <c r="AT1408" i="11"/>
  <c r="AU1408" i="11" s="1"/>
  <c r="AX1408" i="11"/>
  <c r="AV1408" i="11"/>
  <c r="AY1408" i="11"/>
  <c r="AZ1408" i="11" s="1"/>
  <c r="BA1408" i="11"/>
  <c r="AQ1408" i="11"/>
  <c r="BB1408" i="11"/>
  <c r="BC1408" i="11"/>
  <c r="BD1408" i="11"/>
  <c r="BE1408" i="11" s="1"/>
  <c r="AW1408" i="11"/>
  <c r="AO1408" i="11"/>
  <c r="AP1408" i="11" s="1"/>
  <c r="BF1408" i="11"/>
  <c r="BG1408" i="11"/>
  <c r="AR1408" i="11"/>
  <c r="BD1689" i="11"/>
  <c r="BE1689" i="11" s="1"/>
  <c r="AS1689" i="11"/>
  <c r="AT1689" i="11"/>
  <c r="AU1689" i="11" s="1"/>
  <c r="BF1689" i="11"/>
  <c r="BG1689" i="11"/>
  <c r="AV1689" i="11"/>
  <c r="BH1689" i="11"/>
  <c r="AW1689" i="11"/>
  <c r="BB1689" i="11"/>
  <c r="AX1689" i="11"/>
  <c r="AQ1689" i="11"/>
  <c r="AY1689" i="11"/>
  <c r="AZ1689" i="11" s="1"/>
  <c r="BC1689" i="11"/>
  <c r="AO1689" i="11"/>
  <c r="AP1689" i="11" s="1"/>
  <c r="AR1689" i="11"/>
  <c r="BA1689" i="11"/>
  <c r="BF1782" i="11"/>
  <c r="BG1782" i="11"/>
  <c r="AV1782" i="11"/>
  <c r="BH1782" i="11"/>
  <c r="AX1782" i="11"/>
  <c r="AY1782" i="11"/>
  <c r="AZ1782" i="11" s="1"/>
  <c r="AQ1782" i="11"/>
  <c r="AO1782" i="11"/>
  <c r="AP1782" i="11" s="1"/>
  <c r="BC1782" i="11"/>
  <c r="BA1782" i="11"/>
  <c r="AR1782" i="11"/>
  <c r="BB1782" i="11"/>
  <c r="BD1782" i="11"/>
  <c r="BE1782" i="11" s="1"/>
  <c r="AW1782" i="11"/>
  <c r="AS1782" i="11"/>
  <c r="AT1782" i="11"/>
  <c r="AU1782" i="11" s="1"/>
  <c r="BG1331" i="11"/>
  <c r="BB1331" i="11"/>
  <c r="AR1331" i="11"/>
  <c r="AQ1331" i="11"/>
  <c r="BH1331" i="11"/>
  <c r="BC1331" i="11"/>
  <c r="AT1331" i="11"/>
  <c r="AU1331" i="11" s="1"/>
  <c r="AS1331" i="11"/>
  <c r="AY1331" i="11"/>
  <c r="AZ1331" i="11" s="1"/>
  <c r="AV1331" i="11"/>
  <c r="AW1331" i="11"/>
  <c r="AX1331" i="11"/>
  <c r="BA1331" i="11"/>
  <c r="BD1331" i="11"/>
  <c r="BE1331" i="11" s="1"/>
  <c r="BF1331" i="11"/>
  <c r="AO1331" i="11"/>
  <c r="AP1331" i="11" s="1"/>
  <c r="AR1635" i="11"/>
  <c r="BD1635" i="11"/>
  <c r="BE1635" i="11" s="1"/>
  <c r="AV1635" i="11"/>
  <c r="AS1635" i="11"/>
  <c r="BH1635" i="11"/>
  <c r="BG1635" i="11"/>
  <c r="AW1635" i="11"/>
  <c r="AT1635" i="11"/>
  <c r="AU1635" i="11" s="1"/>
  <c r="AX1635" i="11"/>
  <c r="BF1635" i="11"/>
  <c r="AY1635" i="11"/>
  <c r="AZ1635" i="11" s="1"/>
  <c r="AO1635" i="11"/>
  <c r="AP1635" i="11" s="1"/>
  <c r="BA1635" i="11"/>
  <c r="BB1635" i="11"/>
  <c r="AQ1635" i="11"/>
  <c r="BC1635" i="11"/>
  <c r="BH1742" i="11"/>
  <c r="AX1742" i="11"/>
  <c r="BB1742" i="11"/>
  <c r="BC1742" i="11"/>
  <c r="BD1742" i="11"/>
  <c r="BE1742" i="11" s="1"/>
  <c r="AQ1742" i="11"/>
  <c r="BF1742" i="11"/>
  <c r="AR1742" i="11"/>
  <c r="AY1742" i="11"/>
  <c r="AZ1742" i="11" s="1"/>
  <c r="BG1742" i="11"/>
  <c r="AO1742" i="11"/>
  <c r="AP1742" i="11" s="1"/>
  <c r="AS1742" i="11"/>
  <c r="AV1742" i="11"/>
  <c r="AW1742" i="11"/>
  <c r="BA1742" i="11"/>
  <c r="AT1742" i="11"/>
  <c r="AU1742" i="11" s="1"/>
  <c r="AQ1572" i="11"/>
  <c r="BC1572" i="11"/>
  <c r="AR1572" i="11"/>
  <c r="BD1572" i="11"/>
  <c r="BE1572" i="11" s="1"/>
  <c r="AS1572" i="11"/>
  <c r="AT1572" i="11"/>
  <c r="AU1572" i="11" s="1"/>
  <c r="BF1572" i="11"/>
  <c r="AW1572" i="11"/>
  <c r="AX1572" i="11"/>
  <c r="AO1572" i="11"/>
  <c r="AP1572" i="11" s="1"/>
  <c r="BB1572" i="11"/>
  <c r="BA1572" i="11"/>
  <c r="BG1572" i="11"/>
  <c r="AV1572" i="11"/>
  <c r="BH1572" i="11"/>
  <c r="AY1572" i="11"/>
  <c r="AZ1572" i="11" s="1"/>
  <c r="BG1861" i="11"/>
  <c r="AV1861" i="11"/>
  <c r="BH1861" i="11"/>
  <c r="AW1861" i="11"/>
  <c r="AX1861" i="11"/>
  <c r="AQ1861" i="11"/>
  <c r="AY1861" i="11"/>
  <c r="AZ1861" i="11" s="1"/>
  <c r="BC1861" i="11"/>
  <c r="AO1861" i="11"/>
  <c r="AP1861" i="11" s="1"/>
  <c r="AR1861" i="11"/>
  <c r="BA1861" i="11"/>
  <c r="BD1861" i="11"/>
  <c r="BE1861" i="11" s="1"/>
  <c r="BB1861" i="11"/>
  <c r="AS1861" i="11"/>
  <c r="AT1861" i="11"/>
  <c r="AU1861" i="11" s="1"/>
  <c r="BF1861" i="11"/>
  <c r="AX1297" i="11"/>
  <c r="AY1297" i="11"/>
  <c r="AZ1297" i="11" s="1"/>
  <c r="BA1297" i="11"/>
  <c r="BB1297" i="11"/>
  <c r="AV1297" i="11"/>
  <c r="BC1297" i="11"/>
  <c r="BH1297" i="11"/>
  <c r="AO1297" i="11"/>
  <c r="AP1297" i="11" s="1"/>
  <c r="AW1297" i="11"/>
  <c r="BD1297" i="11"/>
  <c r="BE1297" i="11" s="1"/>
  <c r="AQ1297" i="11"/>
  <c r="AT1297" i="11"/>
  <c r="AU1297" i="11" s="1"/>
  <c r="BF1297" i="11"/>
  <c r="AS1297" i="11"/>
  <c r="AR1297" i="11"/>
  <c r="BG1297" i="11"/>
  <c r="AX1328" i="11"/>
  <c r="AY1328" i="11"/>
  <c r="AZ1328" i="11" s="1"/>
  <c r="AW1328" i="11"/>
  <c r="BC1328" i="11"/>
  <c r="BD1328" i="11"/>
  <c r="BE1328" i="11" s="1"/>
  <c r="AO1328" i="11"/>
  <c r="AP1328" i="11" s="1"/>
  <c r="BG1328" i="11"/>
  <c r="BA1328" i="11"/>
  <c r="AQ1328" i="11"/>
  <c r="AS1328" i="11"/>
  <c r="AR1328" i="11"/>
  <c r="AT1328" i="11"/>
  <c r="AU1328" i="11" s="1"/>
  <c r="BB1328" i="11"/>
  <c r="BF1328" i="11"/>
  <c r="AV1328" i="11"/>
  <c r="BH1328" i="11"/>
  <c r="BC1221" i="11"/>
  <c r="BA1221" i="11"/>
  <c r="BB1221" i="11"/>
  <c r="BF1221" i="11"/>
  <c r="AQ1221" i="11"/>
  <c r="BH1221" i="11"/>
  <c r="AO1221" i="11"/>
  <c r="AP1221" i="11" s="1"/>
  <c r="AR1221" i="11"/>
  <c r="AT1221" i="11"/>
  <c r="AU1221" i="11" s="1"/>
  <c r="BD1221" i="11"/>
  <c r="BE1221" i="11" s="1"/>
  <c r="AV1221" i="11"/>
  <c r="AS1221" i="11"/>
  <c r="AW1221" i="11"/>
  <c r="BG1221" i="11"/>
  <c r="AY1221" i="11"/>
  <c r="AZ1221" i="11" s="1"/>
  <c r="AX1221" i="11"/>
  <c r="AW1340" i="11"/>
  <c r="AY1340" i="11"/>
  <c r="AZ1340" i="11" s="1"/>
  <c r="BB1340" i="11"/>
  <c r="AO1340" i="11"/>
  <c r="AP1340" i="11" s="1"/>
  <c r="AQ1340" i="11"/>
  <c r="BA1340" i="11"/>
  <c r="BC1340" i="11"/>
  <c r="AS1340" i="11"/>
  <c r="AR1340" i="11"/>
  <c r="AX1340" i="11"/>
  <c r="BD1340" i="11"/>
  <c r="BE1340" i="11" s="1"/>
  <c r="AT1340" i="11"/>
  <c r="AU1340" i="11" s="1"/>
  <c r="BF1340" i="11"/>
  <c r="BG1340" i="11"/>
  <c r="AV1340" i="11"/>
  <c r="BH1340" i="11"/>
  <c r="AS1138" i="11"/>
  <c r="AT1138" i="11"/>
  <c r="AU1138" i="11" s="1"/>
  <c r="AW1138" i="11"/>
  <c r="BF1138" i="11"/>
  <c r="AX1138" i="11"/>
  <c r="BG1138" i="11"/>
  <c r="AY1138" i="11"/>
  <c r="AZ1138" i="11" s="1"/>
  <c r="AV1138" i="11"/>
  <c r="AO1138" i="11"/>
  <c r="AP1138" i="11" s="1"/>
  <c r="BH1138" i="11"/>
  <c r="BA1138" i="11"/>
  <c r="BB1138" i="11"/>
  <c r="AQ1138" i="11"/>
  <c r="BC1138" i="11"/>
  <c r="AR1138" i="11"/>
  <c r="BD1138" i="11"/>
  <c r="BE1138" i="11" s="1"/>
  <c r="BA1747" i="11"/>
  <c r="AO1747" i="11"/>
  <c r="AP1747" i="11" s="1"/>
  <c r="BB1747" i="11"/>
  <c r="BD1747" i="11"/>
  <c r="BE1747" i="11" s="1"/>
  <c r="AR1747" i="11"/>
  <c r="AQ1747" i="11"/>
  <c r="AS1747" i="11"/>
  <c r="BC1747" i="11"/>
  <c r="BF1747" i="11"/>
  <c r="BH1747" i="11"/>
  <c r="AT1747" i="11"/>
  <c r="AU1747" i="11" s="1"/>
  <c r="AV1747" i="11"/>
  <c r="BG1747" i="11"/>
  <c r="AW1747" i="11"/>
  <c r="AX1747" i="11"/>
  <c r="AY1747" i="11"/>
  <c r="AZ1747" i="11" s="1"/>
  <c r="BG1540" i="11"/>
  <c r="BD1540" i="11"/>
  <c r="BE1540" i="11" s="1"/>
  <c r="AV1540" i="11"/>
  <c r="BH1540" i="11"/>
  <c r="AW1540" i="11"/>
  <c r="AX1540" i="11"/>
  <c r="AY1540" i="11"/>
  <c r="AZ1540" i="11" s="1"/>
  <c r="AO1540" i="11"/>
  <c r="AP1540" i="11" s="1"/>
  <c r="BA1540" i="11"/>
  <c r="BB1540" i="11"/>
  <c r="AS1540" i="11"/>
  <c r="AQ1540" i="11"/>
  <c r="BF1540" i="11"/>
  <c r="AR1540" i="11"/>
  <c r="AT1540" i="11"/>
  <c r="AU1540" i="11" s="1"/>
  <c r="BC1540" i="11"/>
  <c r="AQ1870" i="11"/>
  <c r="BC1870" i="11"/>
  <c r="AS1870" i="11"/>
  <c r="BH1870" i="11"/>
  <c r="AX1870" i="11"/>
  <c r="BD1110" i="11"/>
  <c r="BE1110" i="11" s="1"/>
  <c r="BB1110" i="11"/>
  <c r="AS1110" i="11"/>
  <c r="AT1110" i="11"/>
  <c r="AU1110" i="11" s="1"/>
  <c r="BF1110" i="11"/>
  <c r="BG1110" i="11"/>
  <c r="AV1110" i="11"/>
  <c r="BH1110" i="11"/>
  <c r="AW1110" i="11"/>
  <c r="AX1110" i="11"/>
  <c r="AQ1110" i="11"/>
  <c r="AY1110" i="11"/>
  <c r="AZ1110" i="11" s="1"/>
  <c r="BC1110" i="11"/>
  <c r="AO1110" i="11"/>
  <c r="AP1110" i="11" s="1"/>
  <c r="AR1110" i="11"/>
  <c r="BA1110" i="11"/>
  <c r="AS1267" i="11"/>
  <c r="BB1267" i="11"/>
  <c r="AV1267" i="11"/>
  <c r="AQ1267" i="11"/>
  <c r="AW1267" i="11"/>
  <c r="BC1267" i="11"/>
  <c r="AX1267" i="11"/>
  <c r="AT1267" i="11"/>
  <c r="AU1267" i="11" s="1"/>
  <c r="BD1267" i="11"/>
  <c r="BE1267" i="11" s="1"/>
  <c r="BA1267" i="11"/>
  <c r="AO1267" i="11"/>
  <c r="AP1267" i="11" s="1"/>
  <c r="BG1267" i="11"/>
  <c r="BH1267" i="11"/>
  <c r="BF1267" i="11"/>
  <c r="AY1267" i="11"/>
  <c r="AZ1267" i="11" s="1"/>
  <c r="AR1267" i="11"/>
  <c r="AX1139" i="11"/>
  <c r="BG1139" i="11"/>
  <c r="AY1139" i="11"/>
  <c r="AZ1139" i="11" s="1"/>
  <c r="AO1139" i="11"/>
  <c r="AP1139" i="11" s="1"/>
  <c r="BA1139" i="11"/>
  <c r="BB1139" i="11"/>
  <c r="AQ1139" i="11"/>
  <c r="BC1139" i="11"/>
  <c r="AR1139" i="11"/>
  <c r="BD1139" i="11"/>
  <c r="BE1139" i="11" s="1"/>
  <c r="AV1139" i="11"/>
  <c r="AS1139" i="11"/>
  <c r="BH1139" i="11"/>
  <c r="AT1139" i="11"/>
  <c r="AU1139" i="11" s="1"/>
  <c r="AW1139" i="11"/>
  <c r="BF1139" i="11"/>
  <c r="BA1662" i="11"/>
  <c r="BC1662" i="11"/>
  <c r="BG1662" i="11"/>
  <c r="BH1662" i="11"/>
  <c r="AS1662" i="11"/>
  <c r="AO1662" i="11"/>
  <c r="AP1662" i="11" s="1"/>
  <c r="AT1662" i="11"/>
  <c r="AU1662" i="11" s="1"/>
  <c r="AQ1662" i="11"/>
  <c r="BF1662" i="11"/>
  <c r="AV1662" i="11"/>
  <c r="AY1662" i="11"/>
  <c r="AZ1662" i="11" s="1"/>
  <c r="AW1662" i="11"/>
  <c r="BB1662" i="11"/>
  <c r="AR1662" i="11"/>
  <c r="BD1662" i="11"/>
  <c r="BE1662" i="11" s="1"/>
  <c r="AX1662" i="11"/>
  <c r="AT1074" i="11"/>
  <c r="AU1074" i="11" s="1"/>
  <c r="BC1074" i="11"/>
  <c r="BF1074" i="11"/>
  <c r="AR1074" i="11"/>
  <c r="BG1074" i="11"/>
  <c r="BD1074" i="11"/>
  <c r="BE1074" i="11" s="1"/>
  <c r="AV1074" i="11"/>
  <c r="AS1074" i="11"/>
  <c r="BH1074" i="11"/>
  <c r="AW1074" i="11"/>
  <c r="AX1074" i="11"/>
  <c r="AY1074" i="11"/>
  <c r="AZ1074" i="11" s="1"/>
  <c r="AO1074" i="11"/>
  <c r="AP1074" i="11" s="1"/>
  <c r="BA1074" i="11"/>
  <c r="AQ1074" i="11"/>
  <c r="BB1074" i="11"/>
  <c r="BA1261" i="11"/>
  <c r="AV1261" i="11"/>
  <c r="BB1261" i="11"/>
  <c r="BH1261" i="11"/>
  <c r="BD1261" i="11"/>
  <c r="BE1261" i="11" s="1"/>
  <c r="AW1261" i="11"/>
  <c r="AO1261" i="11"/>
  <c r="AP1261" i="11" s="1"/>
  <c r="AQ1261" i="11"/>
  <c r="BF1261" i="11"/>
  <c r="BC1261" i="11"/>
  <c r="BG1261" i="11"/>
  <c r="AR1261" i="11"/>
  <c r="AS1261" i="11"/>
  <c r="AT1261" i="11"/>
  <c r="AU1261" i="11" s="1"/>
  <c r="AX1261" i="11"/>
  <c r="AY1261" i="11"/>
  <c r="AZ1261" i="11" s="1"/>
  <c r="BB1599" i="11"/>
  <c r="AQ1599" i="11"/>
  <c r="BC1599" i="11"/>
  <c r="AR1599" i="11"/>
  <c r="BD1599" i="11"/>
  <c r="BE1599" i="11" s="1"/>
  <c r="AV1599" i="11"/>
  <c r="AS1599" i="11"/>
  <c r="BH1599" i="11"/>
  <c r="AT1599" i="11"/>
  <c r="AU1599" i="11" s="1"/>
  <c r="AW1599" i="11"/>
  <c r="BF1599" i="11"/>
  <c r="AX1599" i="11"/>
  <c r="BG1599" i="11"/>
  <c r="AY1599" i="11"/>
  <c r="AZ1599" i="11" s="1"/>
  <c r="AO1599" i="11"/>
  <c r="AP1599" i="11" s="1"/>
  <c r="BA1599" i="11"/>
  <c r="AO1040" i="11"/>
  <c r="AP1040" i="11" s="1"/>
  <c r="BA1040" i="11"/>
  <c r="BB1040" i="11"/>
  <c r="AQ1040" i="11"/>
  <c r="BC1040" i="11"/>
  <c r="AR1040" i="11"/>
  <c r="AS1040" i="11"/>
  <c r="BD1040" i="11"/>
  <c r="BE1040" i="11" s="1"/>
  <c r="AT1040" i="11"/>
  <c r="AU1040" i="11" s="1"/>
  <c r="AW1040" i="11"/>
  <c r="BF1040" i="11"/>
  <c r="BH1040" i="11"/>
  <c r="BG1040" i="11"/>
  <c r="AV1040" i="11"/>
  <c r="AX1040" i="11"/>
  <c r="AY1040" i="11"/>
  <c r="AZ1040" i="11" s="1"/>
  <c r="BB1188" i="11"/>
  <c r="BH1188" i="11"/>
  <c r="AS1188" i="11"/>
  <c r="BF1188" i="11"/>
  <c r="BG1188" i="11"/>
  <c r="AW1188" i="11"/>
  <c r="AY1188" i="11"/>
  <c r="AZ1188" i="11" s="1"/>
  <c r="AQ1188" i="11"/>
  <c r="AR1188" i="11"/>
  <c r="AT1188" i="11"/>
  <c r="AU1188" i="11" s="1"/>
  <c r="AV1188" i="11"/>
  <c r="AX1188" i="11"/>
  <c r="BA1188" i="11"/>
  <c r="BD1188" i="11"/>
  <c r="BE1188" i="11" s="1"/>
  <c r="AO1188" i="11"/>
  <c r="AP1188" i="11" s="1"/>
  <c r="BC1188" i="11"/>
  <c r="BA1435" i="11"/>
  <c r="AX1435" i="11"/>
  <c r="BB1435" i="11"/>
  <c r="AY1435" i="11"/>
  <c r="AZ1435" i="11" s="1"/>
  <c r="AQ1435" i="11"/>
  <c r="AW1435" i="11"/>
  <c r="BC1435" i="11"/>
  <c r="AR1435" i="11"/>
  <c r="BD1435" i="11"/>
  <c r="BE1435" i="11" s="1"/>
  <c r="AS1435" i="11"/>
  <c r="AT1435" i="11"/>
  <c r="AU1435" i="11" s="1"/>
  <c r="BF1435" i="11"/>
  <c r="BG1435" i="11"/>
  <c r="AV1435" i="11"/>
  <c r="AO1435" i="11"/>
  <c r="AP1435" i="11" s="1"/>
  <c r="BH1435" i="11"/>
  <c r="BG1567" i="11"/>
  <c r="AV1567" i="11"/>
  <c r="BH1567" i="11"/>
  <c r="AW1567" i="11"/>
  <c r="AX1567" i="11"/>
  <c r="AY1567" i="11"/>
  <c r="AZ1567" i="11" s="1"/>
  <c r="AO1567" i="11"/>
  <c r="AP1567" i="11" s="1"/>
  <c r="BB1567" i="11"/>
  <c r="BA1567" i="11"/>
  <c r="AQ1567" i="11"/>
  <c r="AR1567" i="11"/>
  <c r="BC1567" i="11"/>
  <c r="AS1567" i="11"/>
  <c r="AT1567" i="11"/>
  <c r="AU1567" i="11" s="1"/>
  <c r="BD1567" i="11"/>
  <c r="BE1567" i="11" s="1"/>
  <c r="BF1567" i="11"/>
  <c r="AR1400" i="11"/>
  <c r="BD1400" i="11"/>
  <c r="BE1400" i="11" s="1"/>
  <c r="AS1400" i="11"/>
  <c r="BC1400" i="11"/>
  <c r="BH1400" i="11"/>
  <c r="AO1400" i="11"/>
  <c r="AP1400" i="11" s="1"/>
  <c r="AY1400" i="11"/>
  <c r="AZ1400" i="11" s="1"/>
  <c r="AQ1400" i="11"/>
  <c r="AV1400" i="11"/>
  <c r="BB1400" i="11"/>
  <c r="AT1400" i="11"/>
  <c r="AU1400" i="11" s="1"/>
  <c r="AW1400" i="11"/>
  <c r="BF1400" i="11"/>
  <c r="AX1400" i="11"/>
  <c r="BG1400" i="11"/>
  <c r="BA1400" i="11"/>
  <c r="AS1224" i="11"/>
  <c r="AT1224" i="11"/>
  <c r="AU1224" i="11" s="1"/>
  <c r="AV1224" i="11"/>
  <c r="AW1224" i="11"/>
  <c r="AO1224" i="11"/>
  <c r="AP1224" i="11" s="1"/>
  <c r="AX1224" i="11"/>
  <c r="BA1224" i="11"/>
  <c r="AY1224" i="11"/>
  <c r="AZ1224" i="11" s="1"/>
  <c r="AQ1224" i="11"/>
  <c r="BB1224" i="11"/>
  <c r="BC1224" i="11"/>
  <c r="AR1224" i="11"/>
  <c r="BF1224" i="11"/>
  <c r="BD1224" i="11"/>
  <c r="BE1224" i="11" s="1"/>
  <c r="BG1224" i="11"/>
  <c r="BH1224" i="11"/>
  <c r="AW1291" i="11"/>
  <c r="AX1291" i="11"/>
  <c r="AO1291" i="11"/>
  <c r="AP1291" i="11" s="1"/>
  <c r="AY1291" i="11"/>
  <c r="AZ1291" i="11" s="1"/>
  <c r="BA1291" i="11"/>
  <c r="BD1291" i="11"/>
  <c r="BE1291" i="11" s="1"/>
  <c r="BB1291" i="11"/>
  <c r="BG1291" i="11"/>
  <c r="AQ1291" i="11"/>
  <c r="BH1291" i="11"/>
  <c r="AV1291" i="11"/>
  <c r="BC1291" i="11"/>
  <c r="AT1291" i="11"/>
  <c r="AU1291" i="11" s="1"/>
  <c r="BF1291" i="11"/>
  <c r="AR1291" i="11"/>
  <c r="AS1291" i="11"/>
  <c r="AT1812" i="11"/>
  <c r="AU1812" i="11" s="1"/>
  <c r="BF1812" i="11"/>
  <c r="BG1812" i="11"/>
  <c r="AY1812" i="11"/>
  <c r="AZ1812" i="11" s="1"/>
  <c r="BC1812" i="11"/>
  <c r="BD1812" i="11"/>
  <c r="BE1812" i="11" s="1"/>
  <c r="AW1812" i="11"/>
  <c r="BH1812" i="11"/>
  <c r="AX1812" i="11"/>
  <c r="AQ1812" i="11"/>
  <c r="AO1812" i="11"/>
  <c r="AP1812" i="11" s="1"/>
  <c r="AR1812" i="11"/>
  <c r="BA1812" i="11"/>
  <c r="AV1812" i="11"/>
  <c r="AS1812" i="11"/>
  <c r="BB1812" i="11"/>
  <c r="AO1968" i="11"/>
  <c r="AP1968" i="11" s="1"/>
  <c r="BA1968" i="11"/>
  <c r="BB1968" i="11"/>
  <c r="AX1968" i="11"/>
  <c r="AQ1968" i="11"/>
  <c r="AS1968" i="11"/>
  <c r="BC1968" i="11"/>
  <c r="AT1968" i="11"/>
  <c r="AU1968" i="11" s="1"/>
  <c r="AR1968" i="11"/>
  <c r="BF1968" i="11"/>
  <c r="BD1968" i="11"/>
  <c r="BE1968" i="11" s="1"/>
  <c r="BG1968" i="11"/>
  <c r="AY1968" i="11"/>
  <c r="AZ1968" i="11" s="1"/>
  <c r="AV1968" i="11"/>
  <c r="BH1968" i="11"/>
  <c r="AW1968" i="11"/>
  <c r="AS1663" i="11"/>
  <c r="AX1663" i="11"/>
  <c r="AO1663" i="11"/>
  <c r="AP1663" i="11" s="1"/>
  <c r="AY1663" i="11"/>
  <c r="AZ1663" i="11" s="1"/>
  <c r="BA1663" i="11"/>
  <c r="AQ1663" i="11"/>
  <c r="BC1663" i="11"/>
  <c r="BB1663" i="11"/>
  <c r="BF1663" i="11"/>
  <c r="BG1663" i="11"/>
  <c r="BH1663" i="11"/>
  <c r="AT1663" i="11"/>
  <c r="AU1663" i="11" s="1"/>
  <c r="AR1663" i="11"/>
  <c r="AV1663" i="11"/>
  <c r="BD1663" i="11"/>
  <c r="BE1663" i="11" s="1"/>
  <c r="AW1663" i="11"/>
  <c r="AO1926" i="11"/>
  <c r="AP1926" i="11" s="1"/>
  <c r="BH1926" i="11"/>
  <c r="BA1926" i="11"/>
  <c r="AW1926" i="11"/>
  <c r="AQ1926" i="11"/>
  <c r="BC1926" i="11"/>
  <c r="AR1926" i="11"/>
  <c r="AS1926" i="11"/>
  <c r="BF1926" i="11"/>
  <c r="BG1926" i="11"/>
  <c r="AY1926" i="11"/>
  <c r="AZ1926" i="11" s="1"/>
  <c r="BB1926" i="11"/>
  <c r="BD1926" i="11"/>
  <c r="BE1926" i="11" s="1"/>
  <c r="AT1926" i="11"/>
  <c r="AU1926" i="11" s="1"/>
  <c r="AX1926" i="11"/>
  <c r="AV1926" i="11"/>
  <c r="AY1853" i="11"/>
  <c r="AZ1853" i="11" s="1"/>
  <c r="AV1853" i="11"/>
  <c r="AO1853" i="11"/>
  <c r="AP1853" i="11" s="1"/>
  <c r="BH1853" i="11"/>
  <c r="BA1853" i="11"/>
  <c r="AW1853" i="11"/>
  <c r="BB1853" i="11"/>
  <c r="AX1853" i="11"/>
  <c r="AQ1853" i="11"/>
  <c r="BC1853" i="11"/>
  <c r="AR1853" i="11"/>
  <c r="BD1853" i="11"/>
  <c r="BE1853" i="11" s="1"/>
  <c r="AS1853" i="11"/>
  <c r="AT1853" i="11"/>
  <c r="AU1853" i="11" s="1"/>
  <c r="BF1853" i="11"/>
  <c r="BG1853" i="11"/>
  <c r="BA1082" i="11"/>
  <c r="BG1082" i="11"/>
  <c r="BB1082" i="11"/>
  <c r="AQ1082" i="11"/>
  <c r="BC1082" i="11"/>
  <c r="AR1082" i="11"/>
  <c r="BD1082" i="11"/>
  <c r="BE1082" i="11" s="1"/>
  <c r="AS1082" i="11"/>
  <c r="AT1082" i="11"/>
  <c r="AU1082" i="11" s="1"/>
  <c r="BF1082" i="11"/>
  <c r="AX1082" i="11"/>
  <c r="AV1082" i="11"/>
  <c r="AY1082" i="11"/>
  <c r="AZ1082" i="11" s="1"/>
  <c r="BH1082" i="11"/>
  <c r="AO1082" i="11"/>
  <c r="AP1082" i="11" s="1"/>
  <c r="AW1082" i="11"/>
  <c r="BF1008" i="11"/>
  <c r="BG1008" i="11"/>
  <c r="AY1008" i="11"/>
  <c r="AZ1008" i="11" s="1"/>
  <c r="AV1008" i="11"/>
  <c r="AO1008" i="11"/>
  <c r="AP1008" i="11" s="1"/>
  <c r="BH1008" i="11"/>
  <c r="BA1008" i="11"/>
  <c r="AW1008" i="11"/>
  <c r="BB1008" i="11"/>
  <c r="AX1008" i="11"/>
  <c r="AQ1008" i="11"/>
  <c r="BC1008" i="11"/>
  <c r="AR1008" i="11"/>
  <c r="BD1008" i="11"/>
  <c r="BE1008" i="11" s="1"/>
  <c r="AS1008" i="11"/>
  <c r="AT1008" i="11"/>
  <c r="AU1008" i="11" s="1"/>
  <c r="BF1049" i="11"/>
  <c r="AS1049" i="11"/>
  <c r="BH1049" i="11"/>
  <c r="AT1049" i="11"/>
  <c r="AU1049" i="11" s="1"/>
  <c r="AV1049" i="11"/>
  <c r="AO1049" i="11"/>
  <c r="AP1049" i="11" s="1"/>
  <c r="AW1049" i="11"/>
  <c r="BB1049" i="11"/>
  <c r="AX1049" i="11"/>
  <c r="BG1049" i="11"/>
  <c r="AY1049" i="11"/>
  <c r="AZ1049" i="11" s="1"/>
  <c r="BC1049" i="11"/>
  <c r="BA1049" i="11"/>
  <c r="BD1049" i="11"/>
  <c r="BE1049" i="11" s="1"/>
  <c r="AR1049" i="11"/>
  <c r="AQ1049" i="11"/>
  <c r="BB1231" i="11"/>
  <c r="BC1231" i="11"/>
  <c r="BD1231" i="11"/>
  <c r="BE1231" i="11" s="1"/>
  <c r="AO1231" i="11"/>
  <c r="AP1231" i="11" s="1"/>
  <c r="BG1231" i="11"/>
  <c r="AT1231" i="11"/>
  <c r="AU1231" i="11" s="1"/>
  <c r="BH1231" i="11"/>
  <c r="BF1231" i="11"/>
  <c r="AQ1231" i="11"/>
  <c r="AW1231" i="11"/>
  <c r="AR1231" i="11"/>
  <c r="AS1231" i="11"/>
  <c r="AV1231" i="11"/>
  <c r="AX1231" i="11"/>
  <c r="AY1231" i="11"/>
  <c r="AZ1231" i="11" s="1"/>
  <c r="BA1231" i="11"/>
  <c r="AQ1031" i="11"/>
  <c r="AY1031" i="11"/>
  <c r="AZ1031" i="11" s="1"/>
  <c r="BC1031" i="11"/>
  <c r="AO1031" i="11"/>
  <c r="AP1031" i="11" s="1"/>
  <c r="AR1031" i="11"/>
  <c r="BA1031" i="11"/>
  <c r="BD1031" i="11"/>
  <c r="BE1031" i="11" s="1"/>
  <c r="AS1031" i="11"/>
  <c r="AT1031" i="11"/>
  <c r="AU1031" i="11" s="1"/>
  <c r="BF1031" i="11"/>
  <c r="BG1031" i="11"/>
  <c r="AV1031" i="11"/>
  <c r="BH1031" i="11"/>
  <c r="BB1031" i="11"/>
  <c r="AX1031" i="11"/>
  <c r="AW1031" i="11"/>
  <c r="BD1603" i="11"/>
  <c r="BE1603" i="11" s="1"/>
  <c r="BB1603" i="11"/>
  <c r="AS1603" i="11"/>
  <c r="AQ1603" i="11"/>
  <c r="AT1603" i="11"/>
  <c r="AU1603" i="11" s="1"/>
  <c r="BC1603" i="11"/>
  <c r="BF1603" i="11"/>
  <c r="BG1603" i="11"/>
  <c r="AV1603" i="11"/>
  <c r="BH1603" i="11"/>
  <c r="AW1603" i="11"/>
  <c r="AX1603" i="11"/>
  <c r="AY1603" i="11"/>
  <c r="AZ1603" i="11" s="1"/>
  <c r="AO1603" i="11"/>
  <c r="AP1603" i="11" s="1"/>
  <c r="AR1603" i="11"/>
  <c r="BA1603" i="11"/>
  <c r="AV1487" i="11"/>
  <c r="BB1487" i="11"/>
  <c r="BF1487" i="11"/>
  <c r="AQ1487" i="11"/>
  <c r="BG1487" i="11"/>
  <c r="BC1487" i="11"/>
  <c r="BH1487" i="11"/>
  <c r="AR1487" i="11"/>
  <c r="AT1487" i="11"/>
  <c r="AU1487" i="11" s="1"/>
  <c r="BD1487" i="11"/>
  <c r="BE1487" i="11" s="1"/>
  <c r="AS1487" i="11"/>
  <c r="AW1487" i="11"/>
  <c r="AX1487" i="11"/>
  <c r="AY1487" i="11"/>
  <c r="AZ1487" i="11" s="1"/>
  <c r="BA1487" i="11"/>
  <c r="AO1487" i="11"/>
  <c r="AP1487" i="11" s="1"/>
  <c r="BA1693" i="11"/>
  <c r="AW1693" i="11"/>
  <c r="BB1693" i="11"/>
  <c r="AQ1693" i="11"/>
  <c r="BC1693" i="11"/>
  <c r="AR1693" i="11"/>
  <c r="BD1693" i="11"/>
  <c r="BE1693" i="11" s="1"/>
  <c r="AS1693" i="11"/>
  <c r="AT1693" i="11"/>
  <c r="AU1693" i="11" s="1"/>
  <c r="BF1693" i="11"/>
  <c r="AX1693" i="11"/>
  <c r="BG1693" i="11"/>
  <c r="AY1693" i="11"/>
  <c r="AZ1693" i="11" s="1"/>
  <c r="AV1693" i="11"/>
  <c r="AO1693" i="11"/>
  <c r="AP1693" i="11" s="1"/>
  <c r="BH1693" i="11"/>
  <c r="BA1612" i="11"/>
  <c r="BB1612" i="11"/>
  <c r="BC1612" i="11"/>
  <c r="BG1612" i="11"/>
  <c r="BD1612" i="11"/>
  <c r="BE1612" i="11" s="1"/>
  <c r="BH1612" i="11"/>
  <c r="AX1612" i="11"/>
  <c r="AY1612" i="11"/>
  <c r="AZ1612" i="11" s="1"/>
  <c r="AV1612" i="11"/>
  <c r="AW1612" i="11"/>
  <c r="AO1612" i="11"/>
  <c r="AP1612" i="11" s="1"/>
  <c r="AQ1612" i="11"/>
  <c r="AR1612" i="11"/>
  <c r="AS1612" i="11"/>
  <c r="AT1612" i="11"/>
  <c r="AU1612" i="11" s="1"/>
  <c r="BF1612" i="11"/>
  <c r="BD1609" i="11"/>
  <c r="BE1609" i="11" s="1"/>
  <c r="AS1609" i="11"/>
  <c r="AT1609" i="11"/>
  <c r="AU1609" i="11" s="1"/>
  <c r="BF1609" i="11"/>
  <c r="AX1609" i="11"/>
  <c r="BG1609" i="11"/>
  <c r="AY1609" i="11"/>
  <c r="AZ1609" i="11" s="1"/>
  <c r="AV1609" i="11"/>
  <c r="AO1609" i="11"/>
  <c r="AP1609" i="11" s="1"/>
  <c r="BH1609" i="11"/>
  <c r="BA1609" i="11"/>
  <c r="AW1609" i="11"/>
  <c r="BB1609" i="11"/>
  <c r="AQ1609" i="11"/>
  <c r="BC1609" i="11"/>
  <c r="AR1609" i="11"/>
  <c r="AR1532" i="11"/>
  <c r="BD1532" i="11"/>
  <c r="BE1532" i="11" s="1"/>
  <c r="AS1532" i="11"/>
  <c r="AT1532" i="11"/>
  <c r="AU1532" i="11" s="1"/>
  <c r="BF1532" i="11"/>
  <c r="BG1532" i="11"/>
  <c r="AV1532" i="11"/>
  <c r="AO1532" i="11"/>
  <c r="AP1532" i="11" s="1"/>
  <c r="BH1532" i="11"/>
  <c r="BA1532" i="11"/>
  <c r="AW1532" i="11"/>
  <c r="BB1532" i="11"/>
  <c r="AX1532" i="11"/>
  <c r="AQ1532" i="11"/>
  <c r="BC1532" i="11"/>
  <c r="AY1532" i="11"/>
  <c r="AZ1532" i="11" s="1"/>
  <c r="AS1701" i="11"/>
  <c r="AT1701" i="11"/>
  <c r="AU1701" i="11" s="1"/>
  <c r="BF1701" i="11"/>
  <c r="BG1701" i="11"/>
  <c r="BH1701" i="11"/>
  <c r="AW1701" i="11"/>
  <c r="BB1701" i="11"/>
  <c r="AX1701" i="11"/>
  <c r="AQ1701" i="11"/>
  <c r="AY1701" i="11"/>
  <c r="AZ1701" i="11" s="1"/>
  <c r="BC1701" i="11"/>
  <c r="AO1701" i="11"/>
  <c r="AP1701" i="11" s="1"/>
  <c r="AR1701" i="11"/>
  <c r="BA1701" i="11"/>
  <c r="AV1701" i="11"/>
  <c r="BD1701" i="11"/>
  <c r="BE1701" i="11" s="1"/>
  <c r="BC1519" i="11"/>
  <c r="AO1519" i="11"/>
  <c r="AP1519" i="11" s="1"/>
  <c r="AR1519" i="11"/>
  <c r="BA1519" i="11"/>
  <c r="BD1519" i="11"/>
  <c r="BE1519" i="11" s="1"/>
  <c r="AS1519" i="11"/>
  <c r="AT1519" i="11"/>
  <c r="AU1519" i="11" s="1"/>
  <c r="BF1519" i="11"/>
  <c r="BG1519" i="11"/>
  <c r="AV1519" i="11"/>
  <c r="BH1519" i="11"/>
  <c r="AW1519" i="11"/>
  <c r="BB1519" i="11"/>
  <c r="AX1519" i="11"/>
  <c r="AQ1519" i="11"/>
  <c r="AY1519" i="11"/>
  <c r="AZ1519" i="11" s="1"/>
  <c r="BB1385" i="11"/>
  <c r="AQ1385" i="11"/>
  <c r="BC1385" i="11"/>
  <c r="AR1385" i="11"/>
  <c r="BD1385" i="11"/>
  <c r="BE1385" i="11" s="1"/>
  <c r="AS1385" i="11"/>
  <c r="BG1385" i="11"/>
  <c r="AW1385" i="11"/>
  <c r="AV1385" i="11"/>
  <c r="AX1385" i="11"/>
  <c r="AY1385" i="11"/>
  <c r="AZ1385" i="11" s="1"/>
  <c r="AT1385" i="11"/>
  <c r="AU1385" i="11" s="1"/>
  <c r="AO1385" i="11"/>
  <c r="AP1385" i="11" s="1"/>
  <c r="BA1385" i="11"/>
  <c r="BH1385" i="11"/>
  <c r="BF1385" i="11"/>
  <c r="AT1507" i="11"/>
  <c r="AU1507" i="11" s="1"/>
  <c r="BF1507" i="11"/>
  <c r="BG1507" i="11"/>
  <c r="AV1507" i="11"/>
  <c r="BH1507" i="11"/>
  <c r="AW1507" i="11"/>
  <c r="BB1507" i="11"/>
  <c r="AX1507" i="11"/>
  <c r="AQ1507" i="11"/>
  <c r="AY1507" i="11"/>
  <c r="AZ1507" i="11" s="1"/>
  <c r="AR1507" i="11"/>
  <c r="BA1507" i="11"/>
  <c r="BC1507" i="11"/>
  <c r="BD1507" i="11"/>
  <c r="BE1507" i="11" s="1"/>
  <c r="AS1507" i="11"/>
  <c r="AO1507" i="11"/>
  <c r="AP1507" i="11" s="1"/>
  <c r="BD1351" i="11"/>
  <c r="BE1351" i="11" s="1"/>
  <c r="BF1351" i="11"/>
  <c r="AS1351" i="11"/>
  <c r="BG1351" i="11"/>
  <c r="AV1351" i="11"/>
  <c r="BH1351" i="11"/>
  <c r="AW1351" i="11"/>
  <c r="AX1351" i="11"/>
  <c r="AO1351" i="11"/>
  <c r="AP1351" i="11" s="1"/>
  <c r="BA1351" i="11"/>
  <c r="AQ1351" i="11"/>
  <c r="BB1351" i="11"/>
  <c r="AR1351" i="11"/>
  <c r="AY1351" i="11"/>
  <c r="AZ1351" i="11" s="1"/>
  <c r="BC1351" i="11"/>
  <c r="AT1351" i="11"/>
  <c r="AU1351" i="11" s="1"/>
  <c r="AY1986" i="11"/>
  <c r="AZ1986" i="11" s="1"/>
  <c r="AS1986" i="11"/>
  <c r="AO1986" i="11"/>
  <c r="AP1986" i="11" s="1"/>
  <c r="AT1986" i="11"/>
  <c r="AU1986" i="11" s="1"/>
  <c r="BA1986" i="11"/>
  <c r="AV1986" i="11"/>
  <c r="BB1986" i="11"/>
  <c r="AW1986" i="11"/>
  <c r="AR1986" i="11"/>
  <c r="BD1986" i="11"/>
  <c r="BE1986" i="11" s="1"/>
  <c r="AX1986" i="11"/>
  <c r="BC1986" i="11"/>
  <c r="BF1986" i="11"/>
  <c r="BG1986" i="11"/>
  <c r="AQ1986" i="11"/>
  <c r="BH1986" i="11"/>
  <c r="BG1336" i="11"/>
  <c r="AT1336" i="11"/>
  <c r="AU1336" i="11" s="1"/>
  <c r="BH1336" i="11"/>
  <c r="AV1336" i="11"/>
  <c r="AW1336" i="11"/>
  <c r="AY1336" i="11"/>
  <c r="AZ1336" i="11" s="1"/>
  <c r="BA1336" i="11"/>
  <c r="BB1336" i="11"/>
  <c r="AX1336" i="11"/>
  <c r="AO1336" i="11"/>
  <c r="AP1336" i="11" s="1"/>
  <c r="AR1336" i="11"/>
  <c r="BC1336" i="11"/>
  <c r="AS1336" i="11"/>
  <c r="AQ1336" i="11"/>
  <c r="BF1336" i="11"/>
  <c r="BD1336" i="11"/>
  <c r="BE1336" i="11" s="1"/>
  <c r="AY1866" i="11"/>
  <c r="AZ1866" i="11" s="1"/>
  <c r="AV1866" i="11"/>
  <c r="AO1866" i="11"/>
  <c r="AP1866" i="11" s="1"/>
  <c r="BH1866" i="11"/>
  <c r="BA1866" i="11"/>
  <c r="AW1866" i="11"/>
  <c r="BB1866" i="11"/>
  <c r="AQ1866" i="11"/>
  <c r="BC1866" i="11"/>
  <c r="AR1866" i="11"/>
  <c r="BD1866" i="11"/>
  <c r="BE1866" i="11" s="1"/>
  <c r="AS1866" i="11"/>
  <c r="AT1866" i="11"/>
  <c r="AU1866" i="11" s="1"/>
  <c r="BF1866" i="11"/>
  <c r="AX1866" i="11"/>
  <c r="BG1866" i="11"/>
  <c r="BA1495" i="11"/>
  <c r="BG1495" i="11"/>
  <c r="BB1495" i="11"/>
  <c r="AR1495" i="11"/>
  <c r="BH1495" i="11"/>
  <c r="AS1495" i="11"/>
  <c r="AV1495" i="11"/>
  <c r="AW1495" i="11"/>
  <c r="AX1495" i="11"/>
  <c r="AY1495" i="11"/>
  <c r="AZ1495" i="11" s="1"/>
  <c r="AT1495" i="11"/>
  <c r="AU1495" i="11" s="1"/>
  <c r="BC1495" i="11"/>
  <c r="BF1495" i="11"/>
  <c r="BD1495" i="11"/>
  <c r="BE1495" i="11" s="1"/>
  <c r="AQ1495" i="11"/>
  <c r="AO1495" i="11"/>
  <c r="AP1495" i="11" s="1"/>
  <c r="AR1453" i="11"/>
  <c r="BC1453" i="11"/>
  <c r="BD1453" i="11"/>
  <c r="BE1453" i="11" s="1"/>
  <c r="AO1453" i="11"/>
  <c r="AP1453" i="11" s="1"/>
  <c r="AQ1453" i="11"/>
  <c r="BF1453" i="11"/>
  <c r="BG1453" i="11"/>
  <c r="AS1453" i="11"/>
  <c r="BH1453" i="11"/>
  <c r="AT1453" i="11"/>
  <c r="AU1453" i="11" s="1"/>
  <c r="AV1453" i="11"/>
  <c r="AW1453" i="11"/>
  <c r="AY1453" i="11"/>
  <c r="AZ1453" i="11" s="1"/>
  <c r="BA1453" i="11"/>
  <c r="AX1453" i="11"/>
  <c r="BB1453" i="11"/>
  <c r="BA1002" i="11"/>
  <c r="BB1002" i="11"/>
  <c r="AS1002" i="11"/>
  <c r="AQ1002" i="11"/>
  <c r="AT1002" i="11"/>
  <c r="AU1002" i="11" s="1"/>
  <c r="BC1002" i="11"/>
  <c r="BF1002" i="11"/>
  <c r="AR1002" i="11"/>
  <c r="BG1002" i="11"/>
  <c r="BD1002" i="11"/>
  <c r="BE1002" i="11" s="1"/>
  <c r="AV1002" i="11"/>
  <c r="BH1002" i="11"/>
  <c r="AW1002" i="11"/>
  <c r="AX1002" i="11"/>
  <c r="AY1002" i="11"/>
  <c r="AZ1002" i="11" s="1"/>
  <c r="AO1002" i="11"/>
  <c r="AP1002" i="11" s="1"/>
  <c r="AO1027" i="11"/>
  <c r="AP1027" i="11" s="1"/>
  <c r="BA1027" i="11"/>
  <c r="BB1027" i="11"/>
  <c r="AQ1027" i="11"/>
  <c r="AT1027" i="11"/>
  <c r="AU1027" i="11" s="1"/>
  <c r="BC1027" i="11"/>
  <c r="BF1027" i="11"/>
  <c r="AR1027" i="11"/>
  <c r="BG1027" i="11"/>
  <c r="BD1027" i="11"/>
  <c r="BE1027" i="11" s="1"/>
  <c r="AV1027" i="11"/>
  <c r="AS1027" i="11"/>
  <c r="BH1027" i="11"/>
  <c r="AW1027" i="11"/>
  <c r="AX1027" i="11"/>
  <c r="AY1027" i="11"/>
  <c r="AZ1027" i="11" s="1"/>
  <c r="BF1288" i="11"/>
  <c r="AO1288" i="11"/>
  <c r="AP1288" i="11" s="1"/>
  <c r="AV1288" i="11"/>
  <c r="AY1288" i="11"/>
  <c r="AZ1288" i="11" s="1"/>
  <c r="AS1288" i="11"/>
  <c r="AT1288" i="11"/>
  <c r="AU1288" i="11" s="1"/>
  <c r="AY1576" i="11"/>
  <c r="AZ1576" i="11" s="1"/>
  <c r="AO1576" i="11"/>
  <c r="AP1576" i="11" s="1"/>
  <c r="BA1576" i="11"/>
  <c r="BB1576" i="11"/>
  <c r="AQ1576" i="11"/>
  <c r="BC1576" i="11"/>
  <c r="AR1576" i="11"/>
  <c r="BD1576" i="11"/>
  <c r="BE1576" i="11" s="1"/>
  <c r="AS1576" i="11"/>
  <c r="AW1576" i="11"/>
  <c r="AT1576" i="11"/>
  <c r="AU1576" i="11" s="1"/>
  <c r="BG1576" i="11"/>
  <c r="BF1576" i="11"/>
  <c r="BH1576" i="11"/>
  <c r="AX1576" i="11"/>
  <c r="AV1576" i="11"/>
  <c r="BF1179" i="11"/>
  <c r="BG1179" i="11"/>
  <c r="AX1179" i="11"/>
  <c r="AV1179" i="11"/>
  <c r="AY1179" i="11"/>
  <c r="AZ1179" i="11" s="1"/>
  <c r="BH1179" i="11"/>
  <c r="AO1179" i="11"/>
  <c r="AP1179" i="11" s="1"/>
  <c r="AS1179" i="11"/>
  <c r="BA1179" i="11"/>
  <c r="AW1179" i="11"/>
  <c r="BB1179" i="11"/>
  <c r="AQ1179" i="11"/>
  <c r="BC1179" i="11"/>
  <c r="AR1179" i="11"/>
  <c r="BD1179" i="11"/>
  <c r="BE1179" i="11" s="1"/>
  <c r="AT1179" i="11"/>
  <c r="AU1179" i="11" s="1"/>
  <c r="BG1419" i="11"/>
  <c r="BD1419" i="11"/>
  <c r="BE1419" i="11" s="1"/>
  <c r="AV1419" i="11"/>
  <c r="BH1419" i="11"/>
  <c r="AW1419" i="11"/>
  <c r="AX1419" i="11"/>
  <c r="AY1419" i="11"/>
  <c r="AZ1419" i="11" s="1"/>
  <c r="AO1419" i="11"/>
  <c r="AP1419" i="11" s="1"/>
  <c r="BA1419" i="11"/>
  <c r="BB1419" i="11"/>
  <c r="AS1419" i="11"/>
  <c r="AQ1419" i="11"/>
  <c r="AT1419" i="11"/>
  <c r="AU1419" i="11" s="1"/>
  <c r="BC1419" i="11"/>
  <c r="AR1419" i="11"/>
  <c r="BF1419" i="11"/>
  <c r="AQ1436" i="11"/>
  <c r="BH1436" i="11"/>
  <c r="BC1436" i="11"/>
  <c r="AR1436" i="11"/>
  <c r="BD1436" i="11"/>
  <c r="BE1436" i="11" s="1"/>
  <c r="AS1436" i="11"/>
  <c r="AT1436" i="11"/>
  <c r="AU1436" i="11" s="1"/>
  <c r="BF1436" i="11"/>
  <c r="BG1436" i="11"/>
  <c r="AW1436" i="11"/>
  <c r="AO1436" i="11"/>
  <c r="AP1436" i="11" s="1"/>
  <c r="AX1436" i="11"/>
  <c r="BA1436" i="11"/>
  <c r="AY1436" i="11"/>
  <c r="AZ1436" i="11" s="1"/>
  <c r="BB1436" i="11"/>
  <c r="AV1436" i="11"/>
  <c r="AT1114" i="11"/>
  <c r="AU1114" i="11" s="1"/>
  <c r="BF1114" i="11"/>
  <c r="BG1114" i="11"/>
  <c r="AY1114" i="11"/>
  <c r="AZ1114" i="11" s="1"/>
  <c r="AW1114" i="11"/>
  <c r="AO1114" i="11"/>
  <c r="AP1114" i="11" s="1"/>
  <c r="AX1114" i="11"/>
  <c r="BA1114" i="11"/>
  <c r="AV1114" i="11"/>
  <c r="BB1114" i="11"/>
  <c r="BH1114" i="11"/>
  <c r="AQ1114" i="11"/>
  <c r="BC1114" i="11"/>
  <c r="AR1114" i="11"/>
  <c r="BD1114" i="11"/>
  <c r="BE1114" i="11" s="1"/>
  <c r="AS1114" i="11"/>
  <c r="AV1722" i="11"/>
  <c r="BC1722" i="11"/>
  <c r="BH1722" i="11"/>
  <c r="AW1722" i="11"/>
  <c r="AY1722" i="11"/>
  <c r="AZ1722" i="11" s="1"/>
  <c r="BA1722" i="11"/>
  <c r="AR1722" i="11"/>
  <c r="BD1722" i="11"/>
  <c r="BE1722" i="11" s="1"/>
  <c r="AQ1722" i="11"/>
  <c r="AT1722" i="11"/>
  <c r="AU1722" i="11" s="1"/>
  <c r="AS1722" i="11"/>
  <c r="BF1722" i="11"/>
  <c r="AX1722" i="11"/>
  <c r="BG1722" i="11"/>
  <c r="AO1722" i="11"/>
  <c r="AP1722" i="11" s="1"/>
  <c r="BB1722" i="11"/>
  <c r="BC1696" i="11"/>
  <c r="AR1696" i="11"/>
  <c r="BG1696" i="11"/>
  <c r="BD1696" i="11"/>
  <c r="BE1696" i="11" s="1"/>
  <c r="AV1696" i="11"/>
  <c r="AS1696" i="11"/>
  <c r="BH1696" i="11"/>
  <c r="AT1696" i="11"/>
  <c r="AU1696" i="11" s="1"/>
  <c r="AW1696" i="11"/>
  <c r="BF1696" i="11"/>
  <c r="AX1696" i="11"/>
  <c r="AY1696" i="11"/>
  <c r="AZ1696" i="11" s="1"/>
  <c r="AO1696" i="11"/>
  <c r="AP1696" i="11" s="1"/>
  <c r="BA1696" i="11"/>
  <c r="BB1696" i="11"/>
  <c r="AQ1696" i="11"/>
  <c r="AQ1628" i="11"/>
  <c r="AY1628" i="11"/>
  <c r="AZ1628" i="11" s="1"/>
  <c r="BC1628" i="11"/>
  <c r="BB1628" i="11"/>
  <c r="AR1628" i="11"/>
  <c r="AO1628" i="11"/>
  <c r="AP1628" i="11" s="1"/>
  <c r="BD1628" i="11"/>
  <c r="BE1628" i="11" s="1"/>
  <c r="BA1628" i="11"/>
  <c r="AS1628" i="11"/>
  <c r="AT1628" i="11"/>
  <c r="AU1628" i="11" s="1"/>
  <c r="BF1628" i="11"/>
  <c r="BG1628" i="11"/>
  <c r="AV1628" i="11"/>
  <c r="BH1628" i="11"/>
  <c r="AW1628" i="11"/>
  <c r="AX1628" i="11"/>
  <c r="AR1772" i="11"/>
  <c r="BD1772" i="11"/>
  <c r="BE1772" i="11" s="1"/>
  <c r="AS1772" i="11"/>
  <c r="AT1772" i="11"/>
  <c r="AU1772" i="11" s="1"/>
  <c r="BF1772" i="11"/>
  <c r="AV1772" i="11"/>
  <c r="BH1772" i="11"/>
  <c r="AO1772" i="11"/>
  <c r="AP1772" i="11" s="1"/>
  <c r="AW1772" i="11"/>
  <c r="BA1772" i="11"/>
  <c r="AX1772" i="11"/>
  <c r="BB1772" i="11"/>
  <c r="AY1772" i="11"/>
  <c r="AZ1772" i="11" s="1"/>
  <c r="BC1772" i="11"/>
  <c r="AQ1772" i="11"/>
  <c r="BG1772" i="11"/>
  <c r="AO1658" i="11"/>
  <c r="AP1658" i="11" s="1"/>
  <c r="AW1658" i="11"/>
  <c r="AR1658" i="11"/>
  <c r="AX1658" i="11"/>
  <c r="AS1658" i="11"/>
  <c r="AY1658" i="11"/>
  <c r="AZ1658" i="11" s="1"/>
  <c r="BA1658" i="11"/>
  <c r="BB1658" i="11"/>
  <c r="BD1658" i="11"/>
  <c r="BE1658" i="11" s="1"/>
  <c r="AQ1658" i="11"/>
  <c r="BC1658" i="11"/>
  <c r="AT1658" i="11"/>
  <c r="AU1658" i="11" s="1"/>
  <c r="BF1658" i="11"/>
  <c r="AV1658" i="11"/>
  <c r="BH1658" i="11"/>
  <c r="BG1658" i="11"/>
  <c r="AW1731" i="11"/>
  <c r="AY1731" i="11"/>
  <c r="AZ1731" i="11" s="1"/>
  <c r="BA1731" i="11"/>
  <c r="BC1731" i="11"/>
  <c r="BD1731" i="11"/>
  <c r="BE1731" i="11" s="1"/>
  <c r="AX1731" i="11"/>
  <c r="AO1731" i="11"/>
  <c r="AP1731" i="11" s="1"/>
  <c r="BB1731" i="11"/>
  <c r="BF1731" i="11"/>
  <c r="BG1731" i="11"/>
  <c r="AQ1731" i="11"/>
  <c r="AR1731" i="11"/>
  <c r="BH1731" i="11"/>
  <c r="AS1731" i="11"/>
  <c r="AT1731" i="11"/>
  <c r="AU1731" i="11" s="1"/>
  <c r="AV1731" i="11"/>
  <c r="AS1443" i="11"/>
  <c r="AR1443" i="11"/>
  <c r="AV1443" i="11"/>
  <c r="AT1443" i="11"/>
  <c r="AU1443" i="11" s="1"/>
  <c r="BH1443" i="11"/>
  <c r="BA1443" i="11"/>
  <c r="AW1443" i="11"/>
  <c r="BD1443" i="11"/>
  <c r="BE1443" i="11" s="1"/>
  <c r="AX1443" i="11"/>
  <c r="AY1443" i="11"/>
  <c r="AZ1443" i="11" s="1"/>
  <c r="BB1443" i="11"/>
  <c r="AQ1443" i="11"/>
  <c r="BC1443" i="11"/>
  <c r="BF1443" i="11"/>
  <c r="BG1443" i="11"/>
  <c r="AO1443" i="11"/>
  <c r="AP1443" i="11" s="1"/>
  <c r="BF1876" i="11"/>
  <c r="BG1876" i="11"/>
  <c r="AV1876" i="11"/>
  <c r="AO1876" i="11"/>
  <c r="AP1876" i="11" s="1"/>
  <c r="BH1876" i="11"/>
  <c r="BA1876" i="11"/>
  <c r="AW1876" i="11"/>
  <c r="BB1876" i="11"/>
  <c r="AX1876" i="11"/>
  <c r="AQ1876" i="11"/>
  <c r="AY1876" i="11"/>
  <c r="AZ1876" i="11" s="1"/>
  <c r="BC1876" i="11"/>
  <c r="AR1876" i="11"/>
  <c r="BD1876" i="11"/>
  <c r="BE1876" i="11" s="1"/>
  <c r="AS1876" i="11"/>
  <c r="AT1876" i="11"/>
  <c r="AU1876" i="11" s="1"/>
  <c r="BD1925" i="11"/>
  <c r="BE1925" i="11" s="1"/>
  <c r="AS1925" i="11"/>
  <c r="AT1925" i="11"/>
  <c r="AU1925" i="11" s="1"/>
  <c r="BF1925" i="11"/>
  <c r="BG1925" i="11"/>
  <c r="AV1925" i="11"/>
  <c r="AO1925" i="11"/>
  <c r="AP1925" i="11" s="1"/>
  <c r="BH1925" i="11"/>
  <c r="BA1925" i="11"/>
  <c r="AW1925" i="11"/>
  <c r="BB1925" i="11"/>
  <c r="AX1925" i="11"/>
  <c r="AQ1925" i="11"/>
  <c r="AY1925" i="11"/>
  <c r="AZ1925" i="11" s="1"/>
  <c r="BC1925" i="11"/>
  <c r="AR1925" i="11"/>
  <c r="BF1146" i="11"/>
  <c r="BG1146" i="11"/>
  <c r="AY1146" i="11"/>
  <c r="AZ1146" i="11" s="1"/>
  <c r="AW1146" i="11"/>
  <c r="BA1146" i="11"/>
  <c r="AO1146" i="11"/>
  <c r="AP1146" i="11" s="1"/>
  <c r="AX1146" i="11"/>
  <c r="BB1146" i="11"/>
  <c r="AV1146" i="11"/>
  <c r="AQ1146" i="11"/>
  <c r="BH1146" i="11"/>
  <c r="BC1146" i="11"/>
  <c r="AS1146" i="11"/>
  <c r="AT1146" i="11"/>
  <c r="AU1146" i="11" s="1"/>
  <c r="AR1146" i="11"/>
  <c r="BD1146" i="11"/>
  <c r="BE1146" i="11" s="1"/>
  <c r="AR1584" i="11"/>
  <c r="BH1584" i="11"/>
  <c r="AV1584" i="11"/>
  <c r="AW1584" i="11"/>
  <c r="AX1584" i="11"/>
  <c r="AY1584" i="11"/>
  <c r="AZ1584" i="11" s="1"/>
  <c r="AS1584" i="11"/>
  <c r="BA1584" i="11"/>
  <c r="AT1584" i="11"/>
  <c r="AU1584" i="11" s="1"/>
  <c r="BB1584" i="11"/>
  <c r="BF1584" i="11"/>
  <c r="AO1584" i="11"/>
  <c r="AP1584" i="11" s="1"/>
  <c r="BD1584" i="11"/>
  <c r="BE1584" i="11" s="1"/>
  <c r="BC1584" i="11"/>
  <c r="AQ1584" i="11"/>
  <c r="BG1584" i="11"/>
  <c r="AO1937" i="11"/>
  <c r="AP1937" i="11" s="1"/>
  <c r="BH1937" i="11"/>
  <c r="BA1937" i="11"/>
  <c r="AW1937" i="11"/>
  <c r="BB1937" i="11"/>
  <c r="AX1937" i="11"/>
  <c r="AQ1937" i="11"/>
  <c r="AY1937" i="11"/>
  <c r="AZ1937" i="11" s="1"/>
  <c r="BC1937" i="11"/>
  <c r="AR1937" i="11"/>
  <c r="BD1937" i="11"/>
  <c r="BE1937" i="11" s="1"/>
  <c r="AS1937" i="11"/>
  <c r="AT1937" i="11"/>
  <c r="AU1937" i="11" s="1"/>
  <c r="BF1937" i="11"/>
  <c r="BG1937" i="11"/>
  <c r="AV1937" i="11"/>
  <c r="AV1675" i="11"/>
  <c r="BH1675" i="11"/>
  <c r="AW1675" i="11"/>
  <c r="AX1675" i="11"/>
  <c r="AY1675" i="11"/>
  <c r="AZ1675" i="11" s="1"/>
  <c r="AO1675" i="11"/>
  <c r="AP1675" i="11" s="1"/>
  <c r="AR1675" i="11"/>
  <c r="BA1675" i="11"/>
  <c r="BD1675" i="11"/>
  <c r="BE1675" i="11" s="1"/>
  <c r="BB1675" i="11"/>
  <c r="AS1675" i="11"/>
  <c r="AQ1675" i="11"/>
  <c r="AT1675" i="11"/>
  <c r="AU1675" i="11" s="1"/>
  <c r="BC1675" i="11"/>
  <c r="BF1675" i="11"/>
  <c r="BG1675" i="11"/>
  <c r="AS1702" i="11"/>
  <c r="AT1702" i="11"/>
  <c r="AU1702" i="11" s="1"/>
  <c r="BF1702" i="11"/>
  <c r="BG1702" i="11"/>
  <c r="AV1702" i="11"/>
  <c r="AO1702" i="11"/>
  <c r="AP1702" i="11" s="1"/>
  <c r="BH1702" i="11"/>
  <c r="BA1702" i="11"/>
  <c r="AW1702" i="11"/>
  <c r="BB1702" i="11"/>
  <c r="AX1702" i="11"/>
  <c r="AQ1702" i="11"/>
  <c r="AY1702" i="11"/>
  <c r="AZ1702" i="11" s="1"/>
  <c r="BC1702" i="11"/>
  <c r="AR1702" i="11"/>
  <c r="BD1702" i="11"/>
  <c r="BE1702" i="11" s="1"/>
  <c r="BF1553" i="11"/>
  <c r="AV1553" i="11"/>
  <c r="BH1553" i="11"/>
  <c r="AW1553" i="11"/>
  <c r="AX1553" i="11"/>
  <c r="AY1553" i="11"/>
  <c r="AZ1553" i="11" s="1"/>
  <c r="AO1553" i="11"/>
  <c r="AP1553" i="11" s="1"/>
  <c r="BA1553" i="11"/>
  <c r="BD1553" i="11"/>
  <c r="BE1553" i="11" s="1"/>
  <c r="AQ1553" i="11"/>
  <c r="AR1553" i="11"/>
  <c r="AS1553" i="11"/>
  <c r="AT1553" i="11"/>
  <c r="AU1553" i="11" s="1"/>
  <c r="BB1553" i="11"/>
  <c r="BC1553" i="11"/>
  <c r="BG1553" i="11"/>
  <c r="BD1015" i="11"/>
  <c r="BE1015" i="11" s="1"/>
  <c r="BB1015" i="11"/>
  <c r="AS1015" i="11"/>
  <c r="AQ1015" i="11"/>
  <c r="AT1015" i="11"/>
  <c r="AU1015" i="11" s="1"/>
  <c r="BC1015" i="11"/>
  <c r="BF1015" i="11"/>
  <c r="BG1015" i="11"/>
  <c r="AV1015" i="11"/>
  <c r="BH1015" i="11"/>
  <c r="AW1015" i="11"/>
  <c r="AY1015" i="11"/>
  <c r="AZ1015" i="11" s="1"/>
  <c r="AR1015" i="11"/>
  <c r="AX1015" i="11"/>
  <c r="AO1015" i="11"/>
  <c r="AP1015" i="11" s="1"/>
  <c r="BA1015" i="11"/>
  <c r="BG1063" i="11"/>
  <c r="BD1063" i="11"/>
  <c r="BE1063" i="11" s="1"/>
  <c r="AV1063" i="11"/>
  <c r="BH1063" i="11"/>
  <c r="AW1063" i="11"/>
  <c r="AX1063" i="11"/>
  <c r="AY1063" i="11"/>
  <c r="AZ1063" i="11" s="1"/>
  <c r="AO1063" i="11"/>
  <c r="AP1063" i="11" s="1"/>
  <c r="BA1063" i="11"/>
  <c r="AS1063" i="11"/>
  <c r="AQ1063" i="11"/>
  <c r="BB1063" i="11"/>
  <c r="BC1063" i="11"/>
  <c r="AR1063" i="11"/>
  <c r="AT1063" i="11"/>
  <c r="AU1063" i="11" s="1"/>
  <c r="BF1063" i="11"/>
  <c r="AR1434" i="11"/>
  <c r="BA1434" i="11"/>
  <c r="BD1434" i="11"/>
  <c r="BE1434" i="11" s="1"/>
  <c r="AS1434" i="11"/>
  <c r="AT1434" i="11"/>
  <c r="AU1434" i="11" s="1"/>
  <c r="BF1434" i="11"/>
  <c r="BG1434" i="11"/>
  <c r="AV1434" i="11"/>
  <c r="BH1434" i="11"/>
  <c r="AW1434" i="11"/>
  <c r="BB1434" i="11"/>
  <c r="AX1434" i="11"/>
  <c r="AQ1434" i="11"/>
  <c r="AY1434" i="11"/>
  <c r="AZ1434" i="11" s="1"/>
  <c r="BC1434" i="11"/>
  <c r="AO1434" i="11"/>
  <c r="AP1434" i="11" s="1"/>
  <c r="AT1497" i="11"/>
  <c r="AU1497" i="11" s="1"/>
  <c r="BG1497" i="11"/>
  <c r="BH1497" i="11"/>
  <c r="AV1497" i="11"/>
  <c r="AW1497" i="11"/>
  <c r="AX1497" i="11"/>
  <c r="AY1497" i="11"/>
  <c r="AZ1497" i="11" s="1"/>
  <c r="BA1497" i="11"/>
  <c r="AR1497" i="11"/>
  <c r="AO1497" i="11"/>
  <c r="AP1497" i="11" s="1"/>
  <c r="BD1497" i="11"/>
  <c r="BE1497" i="11" s="1"/>
  <c r="BB1497" i="11"/>
  <c r="AS1497" i="11"/>
  <c r="BC1497" i="11"/>
  <c r="BF1497" i="11"/>
  <c r="AQ1497" i="11"/>
  <c r="BH1605" i="11"/>
  <c r="AW1605" i="11"/>
  <c r="BB1605" i="11"/>
  <c r="AX1605" i="11"/>
  <c r="AQ1605" i="11"/>
  <c r="AY1605" i="11"/>
  <c r="AZ1605" i="11" s="1"/>
  <c r="BC1605" i="11"/>
  <c r="AO1605" i="11"/>
  <c r="AP1605" i="11" s="1"/>
  <c r="AR1605" i="11"/>
  <c r="BA1605" i="11"/>
  <c r="BD1605" i="11"/>
  <c r="BE1605" i="11" s="1"/>
  <c r="AS1605" i="11"/>
  <c r="BF1605" i="11"/>
  <c r="AT1605" i="11"/>
  <c r="AU1605" i="11" s="1"/>
  <c r="BG1605" i="11"/>
  <c r="AV1605" i="11"/>
  <c r="AQ1727" i="11"/>
  <c r="BH1727" i="11"/>
  <c r="BC1727" i="11"/>
  <c r="AR1727" i="11"/>
  <c r="BD1727" i="11"/>
  <c r="BE1727" i="11" s="1"/>
  <c r="AT1727" i="11"/>
  <c r="AU1727" i="11" s="1"/>
  <c r="BF1727" i="11"/>
  <c r="AY1727" i="11"/>
  <c r="AZ1727" i="11" s="1"/>
  <c r="AS1727" i="11"/>
  <c r="AO1727" i="11"/>
  <c r="AP1727" i="11" s="1"/>
  <c r="AW1727" i="11"/>
  <c r="BA1727" i="11"/>
  <c r="BB1727" i="11"/>
  <c r="AV1727" i="11"/>
  <c r="AX1727" i="11"/>
  <c r="BG1727" i="11"/>
  <c r="AR1134" i="11"/>
  <c r="AS1134" i="11"/>
  <c r="BF1134" i="11"/>
  <c r="AT1134" i="11"/>
  <c r="AU1134" i="11" s="1"/>
  <c r="BG1134" i="11"/>
  <c r="BH1134" i="11"/>
  <c r="AQ1134" i="11"/>
  <c r="AV1134" i="11"/>
  <c r="BC1134" i="11"/>
  <c r="AW1134" i="11"/>
  <c r="BA1134" i="11"/>
  <c r="AX1134" i="11"/>
  <c r="AO1134" i="11"/>
  <c r="AP1134" i="11" s="1"/>
  <c r="AY1134" i="11"/>
  <c r="AZ1134" i="11" s="1"/>
  <c r="BD1134" i="11"/>
  <c r="BE1134" i="11" s="1"/>
  <c r="BB1134" i="11"/>
  <c r="BC1117" i="11"/>
  <c r="AR1117" i="11"/>
  <c r="BD1117" i="11"/>
  <c r="BE1117" i="11" s="1"/>
  <c r="AV1117" i="11"/>
  <c r="AT1117" i="11"/>
  <c r="AU1117" i="11" s="1"/>
  <c r="BH1117" i="11"/>
  <c r="BF1117" i="11"/>
  <c r="AW1117" i="11"/>
  <c r="BG1117" i="11"/>
  <c r="AX1117" i="11"/>
  <c r="AS1117" i="11"/>
  <c r="AY1117" i="11"/>
  <c r="AZ1117" i="11" s="1"/>
  <c r="AO1117" i="11"/>
  <c r="AP1117" i="11" s="1"/>
  <c r="BA1117" i="11"/>
  <c r="AQ1117" i="11"/>
  <c r="BB1117" i="11"/>
  <c r="AR1020" i="11"/>
  <c r="BD1020" i="11"/>
  <c r="BE1020" i="11" s="1"/>
  <c r="AS1020" i="11"/>
  <c r="AT1020" i="11"/>
  <c r="AU1020" i="11" s="1"/>
  <c r="BF1020" i="11"/>
  <c r="BG1020" i="11"/>
  <c r="AY1020" i="11"/>
  <c r="AZ1020" i="11" s="1"/>
  <c r="AV1020" i="11"/>
  <c r="AO1020" i="11"/>
  <c r="AP1020" i="11" s="1"/>
  <c r="BH1020" i="11"/>
  <c r="BA1020" i="11"/>
  <c r="AW1020" i="11"/>
  <c r="BB1020" i="11"/>
  <c r="AX1020" i="11"/>
  <c r="AQ1020" i="11"/>
  <c r="BC1020" i="11"/>
  <c r="BA1656" i="11"/>
  <c r="BB1656" i="11"/>
  <c r="AR1656" i="11"/>
  <c r="BD1656" i="11"/>
  <c r="BE1656" i="11" s="1"/>
  <c r="AS1656" i="11"/>
  <c r="AV1656" i="11"/>
  <c r="BH1656" i="11"/>
  <c r="AX1656" i="11"/>
  <c r="AW1656" i="11"/>
  <c r="BC1656" i="11"/>
  <c r="AY1656" i="11"/>
  <c r="AZ1656" i="11" s="1"/>
  <c r="AO1656" i="11"/>
  <c r="AP1656" i="11" s="1"/>
  <c r="BF1656" i="11"/>
  <c r="BG1656" i="11"/>
  <c r="AQ1656" i="11"/>
  <c r="AT1656" i="11"/>
  <c r="AU1656" i="11" s="1"/>
  <c r="BG1227" i="11"/>
  <c r="BH1227" i="11"/>
  <c r="AQ1227" i="11"/>
  <c r="AS1227" i="11"/>
  <c r="AX1227" i="11"/>
  <c r="AT1227" i="11"/>
  <c r="AU1227" i="11" s="1"/>
  <c r="AY1227" i="11"/>
  <c r="AZ1227" i="11" s="1"/>
  <c r="AV1227" i="11"/>
  <c r="AO1227" i="11"/>
  <c r="AP1227" i="11" s="1"/>
  <c r="BB1227" i="11"/>
  <c r="BA1227" i="11"/>
  <c r="BC1227" i="11"/>
  <c r="AR1227" i="11"/>
  <c r="BD1227" i="11"/>
  <c r="BE1227" i="11" s="1"/>
  <c r="AW1227" i="11"/>
  <c r="BF1227" i="11"/>
  <c r="BH1849" i="11"/>
  <c r="AW1184" i="11"/>
  <c r="AR1184" i="11"/>
  <c r="AY1184" i="11"/>
  <c r="AZ1184" i="11" s="1"/>
  <c r="AO1184" i="11"/>
  <c r="AP1184" i="11" s="1"/>
  <c r="BA1184" i="11"/>
  <c r="BB1184" i="11"/>
  <c r="AQ1184" i="11"/>
  <c r="BC1184" i="11"/>
  <c r="AV1184" i="11"/>
  <c r="AX1184" i="11"/>
  <c r="AS1184" i="11"/>
  <c r="BD1184" i="11"/>
  <c r="BE1184" i="11" s="1"/>
  <c r="AT1184" i="11"/>
  <c r="AU1184" i="11" s="1"/>
  <c r="BG1184" i="11"/>
  <c r="BF1184" i="11"/>
  <c r="BH1184" i="11"/>
  <c r="AO1360" i="11"/>
  <c r="AP1360" i="11" s="1"/>
  <c r="BA1360" i="11"/>
  <c r="AR1360" i="11"/>
  <c r="BD1360" i="11"/>
  <c r="BE1360" i="11" s="1"/>
  <c r="AS1360" i="11"/>
  <c r="BC1360" i="11"/>
  <c r="BG1360" i="11"/>
  <c r="BH1360" i="11"/>
  <c r="AT1360" i="11"/>
  <c r="AU1360" i="11" s="1"/>
  <c r="AQ1360" i="11"/>
  <c r="BF1360" i="11"/>
  <c r="AV1360" i="11"/>
  <c r="AX1360" i="11"/>
  <c r="AW1360" i="11"/>
  <c r="AY1360" i="11"/>
  <c r="AZ1360" i="11" s="1"/>
  <c r="BB1360" i="11"/>
  <c r="BA1741" i="11"/>
  <c r="AX1741" i="11"/>
  <c r="BC1741" i="11"/>
  <c r="AY1741" i="11"/>
  <c r="AZ1741" i="11" s="1"/>
  <c r="BD1741" i="11"/>
  <c r="BE1741" i="11" s="1"/>
  <c r="AO1741" i="11"/>
  <c r="AP1741" i="11" s="1"/>
  <c r="AQ1741" i="11"/>
  <c r="BF1741" i="11"/>
  <c r="AR1741" i="11"/>
  <c r="BG1741" i="11"/>
  <c r="AS1741" i="11"/>
  <c r="BH1741" i="11"/>
  <c r="BB1741" i="11"/>
  <c r="AW1741" i="11"/>
  <c r="AT1741" i="11"/>
  <c r="AU1741" i="11" s="1"/>
  <c r="AV1741" i="11"/>
  <c r="BG1304" i="11"/>
  <c r="BH1229" i="11"/>
  <c r="AR1229" i="11"/>
  <c r="AY1229" i="11"/>
  <c r="AZ1229" i="11" s="1"/>
  <c r="AT1229" i="11"/>
  <c r="AU1229" i="11" s="1"/>
  <c r="BB1229" i="11"/>
  <c r="AS1229" i="11"/>
  <c r="BG1229" i="11"/>
  <c r="AW1229" i="11"/>
  <c r="AX1229" i="11"/>
  <c r="BA1229" i="11"/>
  <c r="BC1229" i="11"/>
  <c r="BD1229" i="11"/>
  <c r="BE1229" i="11" s="1"/>
  <c r="AO1229" i="11"/>
  <c r="AP1229" i="11" s="1"/>
  <c r="AV1229" i="11"/>
  <c r="AQ1229" i="11"/>
  <c r="BF1229" i="11"/>
  <c r="AY1344" i="11"/>
  <c r="AZ1344" i="11" s="1"/>
  <c r="BA1344" i="11"/>
  <c r="BB1344" i="11"/>
  <c r="BF1344" i="11"/>
  <c r="AQ1344" i="11"/>
  <c r="BG1344" i="11"/>
  <c r="BC1344" i="11"/>
  <c r="AR1344" i="11"/>
  <c r="BD1344" i="11"/>
  <c r="BE1344" i="11" s="1"/>
  <c r="AS1344" i="11"/>
  <c r="AV1344" i="11"/>
  <c r="BH1344" i="11"/>
  <c r="AW1344" i="11"/>
  <c r="AO1344" i="11"/>
  <c r="AP1344" i="11" s="1"/>
  <c r="AX1344" i="11"/>
  <c r="AT1344" i="11"/>
  <c r="AU1344" i="11" s="1"/>
  <c r="BB1353" i="11"/>
  <c r="AX1353" i="11"/>
  <c r="AQ1353" i="11"/>
  <c r="BD1353" i="11"/>
  <c r="BE1353" i="11" s="1"/>
  <c r="BA1353" i="11"/>
  <c r="BC1353" i="11"/>
  <c r="AS1353" i="11"/>
  <c r="AT1353" i="11"/>
  <c r="AU1353" i="11" s="1"/>
  <c r="BF1353" i="11"/>
  <c r="BG1353" i="11"/>
  <c r="AV1353" i="11"/>
  <c r="BH1353" i="11"/>
  <c r="AY1353" i="11"/>
  <c r="AZ1353" i="11" s="1"/>
  <c r="AW1353" i="11"/>
  <c r="AO1353" i="11"/>
  <c r="AP1353" i="11" s="1"/>
  <c r="AR1353" i="11"/>
  <c r="BG1347" i="11"/>
  <c r="AR1347" i="11"/>
  <c r="AV1347" i="11"/>
  <c r="AX1347" i="11"/>
  <c r="BH1347" i="11"/>
  <c r="BC1347" i="11"/>
  <c r="AW1347" i="11"/>
  <c r="BD1347" i="11"/>
  <c r="BE1347" i="11" s="1"/>
  <c r="AY1347" i="11"/>
  <c r="AZ1347" i="11" s="1"/>
  <c r="AO1347" i="11"/>
  <c r="AP1347" i="11" s="1"/>
  <c r="BA1347" i="11"/>
  <c r="BB1347" i="11"/>
  <c r="AS1347" i="11"/>
  <c r="AT1347" i="11"/>
  <c r="AU1347" i="11" s="1"/>
  <c r="BF1347" i="11"/>
  <c r="AQ1347" i="11"/>
  <c r="BG1322" i="11"/>
  <c r="AW1322" i="11"/>
  <c r="AY1322" i="11"/>
  <c r="AZ1322" i="11" s="1"/>
  <c r="AX1322" i="11"/>
  <c r="AO1322" i="11"/>
  <c r="AP1322" i="11" s="1"/>
  <c r="BD1322" i="11"/>
  <c r="BE1322" i="11" s="1"/>
  <c r="BA1322" i="11"/>
  <c r="BH1322" i="11"/>
  <c r="BB1322" i="11"/>
  <c r="AQ1322" i="11"/>
  <c r="BC1322" i="11"/>
  <c r="AV1322" i="11"/>
  <c r="AS1322" i="11"/>
  <c r="AT1322" i="11"/>
  <c r="AU1322" i="11" s="1"/>
  <c r="BF1322" i="11"/>
  <c r="AR1322" i="11"/>
  <c r="AX1457" i="11"/>
  <c r="AY1457" i="11"/>
  <c r="AZ1457" i="11" s="1"/>
  <c r="BA1457" i="11"/>
  <c r="AO1457" i="11"/>
  <c r="AP1457" i="11" s="1"/>
  <c r="AR1457" i="11"/>
  <c r="BB1457" i="11"/>
  <c r="AS1457" i="11"/>
  <c r="BC1457" i="11"/>
  <c r="AW1457" i="11"/>
  <c r="BF1457" i="11"/>
  <c r="AQ1457" i="11"/>
  <c r="AT1457" i="11"/>
  <c r="AU1457" i="11" s="1"/>
  <c r="BD1457" i="11"/>
  <c r="BE1457" i="11" s="1"/>
  <c r="BG1457" i="11"/>
  <c r="BH1457" i="11"/>
  <c r="AV1457" i="11"/>
  <c r="AT1530" i="11"/>
  <c r="AU1530" i="11" s="1"/>
  <c r="BF1530" i="11"/>
  <c r="BG1530" i="11"/>
  <c r="AV1530" i="11"/>
  <c r="BH1530" i="11"/>
  <c r="AW1530" i="11"/>
  <c r="AX1530" i="11"/>
  <c r="AQ1530" i="11"/>
  <c r="AY1530" i="11"/>
  <c r="AZ1530" i="11" s="1"/>
  <c r="BC1530" i="11"/>
  <c r="AO1530" i="11"/>
  <c r="AP1530" i="11" s="1"/>
  <c r="AR1530" i="11"/>
  <c r="BA1530" i="11"/>
  <c r="AS1530" i="11"/>
  <c r="BD1530" i="11"/>
  <c r="BE1530" i="11" s="1"/>
  <c r="BB1530" i="11"/>
  <c r="BA1094" i="11"/>
  <c r="AV1094" i="11"/>
  <c r="BB1094" i="11"/>
  <c r="AW1094" i="11"/>
  <c r="AY1094" i="11"/>
  <c r="AZ1094" i="11" s="1"/>
  <c r="BC1094" i="11"/>
  <c r="BD1094" i="11"/>
  <c r="BE1094" i="11" s="1"/>
  <c r="AQ1094" i="11"/>
  <c r="BF1094" i="11"/>
  <c r="AR1094" i="11"/>
  <c r="BG1094" i="11"/>
  <c r="AS1094" i="11"/>
  <c r="AX1094" i="11"/>
  <c r="AO1094" i="11"/>
  <c r="AP1094" i="11" s="1"/>
  <c r="BH1094" i="11"/>
  <c r="AT1094" i="11"/>
  <c r="AU1094" i="11" s="1"/>
  <c r="BA1595" i="11"/>
  <c r="AW1595" i="11"/>
  <c r="BB1595" i="11"/>
  <c r="AX1595" i="11"/>
  <c r="AQ1595" i="11"/>
  <c r="AY1595" i="11"/>
  <c r="AZ1595" i="11" s="1"/>
  <c r="BC1595" i="11"/>
  <c r="AR1595" i="11"/>
  <c r="BD1595" i="11"/>
  <c r="BE1595" i="11" s="1"/>
  <c r="AS1595" i="11"/>
  <c r="AT1595" i="11"/>
  <c r="AU1595" i="11" s="1"/>
  <c r="BF1595" i="11"/>
  <c r="BG1595" i="11"/>
  <c r="AV1595" i="11"/>
  <c r="AO1595" i="11"/>
  <c r="AP1595" i="11" s="1"/>
  <c r="BH1595" i="11"/>
  <c r="AO1313" i="11"/>
  <c r="AP1313" i="11" s="1"/>
  <c r="BA1313" i="11"/>
  <c r="AR1313" i="11"/>
  <c r="BB1313" i="11"/>
  <c r="BD1313" i="11"/>
  <c r="BE1313" i="11" s="1"/>
  <c r="AQ1313" i="11"/>
  <c r="AS1313" i="11"/>
  <c r="BC1313" i="11"/>
  <c r="AT1313" i="11"/>
  <c r="AU1313" i="11" s="1"/>
  <c r="BG1313" i="11"/>
  <c r="BF1313" i="11"/>
  <c r="AV1313" i="11"/>
  <c r="BH1313" i="11"/>
  <c r="AW1313" i="11"/>
  <c r="AX1313" i="11"/>
  <c r="AY1313" i="11"/>
  <c r="AZ1313" i="11" s="1"/>
  <c r="BG1755" i="11"/>
  <c r="BD1755" i="11"/>
  <c r="BE1755" i="11" s="1"/>
  <c r="AV1755" i="11"/>
  <c r="AS1755" i="11"/>
  <c r="BH1755" i="11"/>
  <c r="AW1755" i="11"/>
  <c r="AX1755" i="11"/>
  <c r="AY1755" i="11"/>
  <c r="AZ1755" i="11" s="1"/>
  <c r="AO1755" i="11"/>
  <c r="AP1755" i="11" s="1"/>
  <c r="BA1755" i="11"/>
  <c r="BB1755" i="11"/>
  <c r="AQ1755" i="11"/>
  <c r="AT1755" i="11"/>
  <c r="AU1755" i="11" s="1"/>
  <c r="BF1755" i="11"/>
  <c r="BC1755" i="11"/>
  <c r="AR1755" i="11"/>
  <c r="BG1029" i="11"/>
  <c r="AV1029" i="11"/>
  <c r="BH1029" i="11"/>
  <c r="AW1029" i="11"/>
  <c r="AX1029" i="11"/>
  <c r="AY1029" i="11"/>
  <c r="AZ1029" i="11" s="1"/>
  <c r="AO1029" i="11"/>
  <c r="AP1029" i="11" s="1"/>
  <c r="AR1029" i="11"/>
  <c r="BA1029" i="11"/>
  <c r="BD1029" i="11"/>
  <c r="BE1029" i="11" s="1"/>
  <c r="BB1029" i="11"/>
  <c r="AS1029" i="11"/>
  <c r="AQ1029" i="11"/>
  <c r="AT1029" i="11"/>
  <c r="AU1029" i="11" s="1"/>
  <c r="BC1029" i="11"/>
  <c r="BF1029" i="11"/>
  <c r="BF1864" i="11"/>
  <c r="BG1864" i="11"/>
  <c r="AV1864" i="11"/>
  <c r="AO1864" i="11"/>
  <c r="AP1864" i="11" s="1"/>
  <c r="BH1864" i="11"/>
  <c r="BA1864" i="11"/>
  <c r="AW1864" i="11"/>
  <c r="BB1864" i="11"/>
  <c r="AX1864" i="11"/>
  <c r="AQ1864" i="11"/>
  <c r="AY1864" i="11"/>
  <c r="AZ1864" i="11" s="1"/>
  <c r="BC1864" i="11"/>
  <c r="AR1864" i="11"/>
  <c r="BD1864" i="11"/>
  <c r="BE1864" i="11" s="1"/>
  <c r="AS1864" i="11"/>
  <c r="AT1864" i="11"/>
  <c r="AU1864" i="11" s="1"/>
  <c r="BC1563" i="11"/>
  <c r="AR1563" i="11"/>
  <c r="BD1563" i="11"/>
  <c r="BE1563" i="11" s="1"/>
  <c r="AT1563" i="11"/>
  <c r="AU1563" i="11" s="1"/>
  <c r="AS1563" i="11"/>
  <c r="BF1563" i="11"/>
  <c r="AV1563" i="11"/>
  <c r="BG1563" i="11"/>
  <c r="AW1563" i="11"/>
  <c r="AX1563" i="11"/>
  <c r="BH1563" i="11"/>
  <c r="AY1563" i="11"/>
  <c r="AZ1563" i="11" s="1"/>
  <c r="AO1563" i="11"/>
  <c r="AP1563" i="11" s="1"/>
  <c r="BA1563" i="11"/>
  <c r="AQ1563" i="11"/>
  <c r="BB1563" i="11"/>
  <c r="BB1428" i="11"/>
  <c r="AQ1428" i="11"/>
  <c r="BC1428" i="11"/>
  <c r="AR1428" i="11"/>
  <c r="BD1428" i="11"/>
  <c r="BE1428" i="11" s="1"/>
  <c r="AV1428" i="11"/>
  <c r="AS1428" i="11"/>
  <c r="BH1428" i="11"/>
  <c r="AT1428" i="11"/>
  <c r="AU1428" i="11" s="1"/>
  <c r="AW1428" i="11"/>
  <c r="BF1428" i="11"/>
  <c r="AX1428" i="11"/>
  <c r="BG1428" i="11"/>
  <c r="AY1428" i="11"/>
  <c r="AZ1428" i="11" s="1"/>
  <c r="BA1428" i="11"/>
  <c r="AO1428" i="11"/>
  <c r="AP1428" i="11" s="1"/>
  <c r="AV1513" i="11"/>
  <c r="AS1513" i="11"/>
  <c r="BH1513" i="11"/>
  <c r="AT1513" i="11"/>
  <c r="AU1513" i="11" s="1"/>
  <c r="AW1513" i="11"/>
  <c r="BF1513" i="11"/>
  <c r="AX1513" i="11"/>
  <c r="BG1513" i="11"/>
  <c r="AY1513" i="11"/>
  <c r="AZ1513" i="11" s="1"/>
  <c r="AO1513" i="11"/>
  <c r="AP1513" i="11" s="1"/>
  <c r="BA1513" i="11"/>
  <c r="BB1513" i="11"/>
  <c r="AQ1513" i="11"/>
  <c r="BC1513" i="11"/>
  <c r="BD1513" i="11"/>
  <c r="BE1513" i="11" s="1"/>
  <c r="AR1513" i="11"/>
  <c r="BH1970" i="11"/>
  <c r="AX1970" i="11"/>
  <c r="AY1970" i="11"/>
  <c r="AZ1970" i="11" s="1"/>
  <c r="AQ1970" i="11"/>
  <c r="AO1970" i="11"/>
  <c r="AP1970" i="11" s="1"/>
  <c r="BC1970" i="11"/>
  <c r="BA1970" i="11"/>
  <c r="AR1970" i="11"/>
  <c r="BB1970" i="11"/>
  <c r="BD1970" i="11"/>
  <c r="BE1970" i="11" s="1"/>
  <c r="AW1970" i="11"/>
  <c r="AS1970" i="11"/>
  <c r="AT1970" i="11"/>
  <c r="AU1970" i="11" s="1"/>
  <c r="BF1970" i="11"/>
  <c r="BG1970" i="11"/>
  <c r="AV1970" i="11"/>
  <c r="AT1865" i="11"/>
  <c r="AU1865" i="11" s="1"/>
  <c r="AR1293" i="11"/>
  <c r="BD1293" i="11"/>
  <c r="BE1293" i="11" s="1"/>
  <c r="BG1293" i="11"/>
  <c r="BH1293" i="11"/>
  <c r="AQ1293" i="11"/>
  <c r="AS1293" i="11"/>
  <c r="AT1293" i="11"/>
  <c r="AU1293" i="11" s="1"/>
  <c r="AV1293" i="11"/>
  <c r="AX1293" i="11"/>
  <c r="AW1293" i="11"/>
  <c r="AY1293" i="11"/>
  <c r="AZ1293" i="11" s="1"/>
  <c r="BB1293" i="11"/>
  <c r="AO1293" i="11"/>
  <c r="AP1293" i="11" s="1"/>
  <c r="BC1293" i="11"/>
  <c r="BA1293" i="11"/>
  <c r="BF1293" i="11"/>
  <c r="BA1255" i="11"/>
  <c r="BG1255" i="11"/>
  <c r="BB1255" i="11"/>
  <c r="BH1255" i="11"/>
  <c r="AQ1255" i="11"/>
  <c r="AV1255" i="11"/>
  <c r="BC1255" i="11"/>
  <c r="AX1255" i="11"/>
  <c r="AR1255" i="11"/>
  <c r="AY1255" i="11"/>
  <c r="AZ1255" i="11" s="1"/>
  <c r="BD1255" i="11"/>
  <c r="BE1255" i="11" s="1"/>
  <c r="AS1255" i="11"/>
  <c r="AT1255" i="11"/>
  <c r="AU1255" i="11" s="1"/>
  <c r="BF1255" i="11"/>
  <c r="AW1255" i="11"/>
  <c r="AO1255" i="11"/>
  <c r="AP1255" i="11" s="1"/>
  <c r="BC1897" i="11"/>
  <c r="AX1897" i="11"/>
  <c r="AX1516" i="11"/>
  <c r="AY1516" i="11"/>
  <c r="AZ1516" i="11" s="1"/>
  <c r="AO1516" i="11"/>
  <c r="AP1516" i="11" s="1"/>
  <c r="BA1516" i="11"/>
  <c r="BB1516" i="11"/>
  <c r="AS1516" i="11"/>
  <c r="AQ1516" i="11"/>
  <c r="AT1516" i="11"/>
  <c r="AU1516" i="11" s="1"/>
  <c r="BC1516" i="11"/>
  <c r="BF1516" i="11"/>
  <c r="AR1516" i="11"/>
  <c r="BG1516" i="11"/>
  <c r="BD1516" i="11"/>
  <c r="BE1516" i="11" s="1"/>
  <c r="AV1516" i="11"/>
  <c r="BH1516" i="11"/>
  <c r="AW1516" i="11"/>
  <c r="AT1196" i="11"/>
  <c r="AU1196" i="11" s="1"/>
  <c r="BG1196" i="11"/>
  <c r="BF1196" i="11"/>
  <c r="AQ1196" i="11"/>
  <c r="AY1196" i="11"/>
  <c r="AZ1196" i="11" s="1"/>
  <c r="BH1196" i="11"/>
  <c r="AO1196" i="11"/>
  <c r="AP1196" i="11" s="1"/>
  <c r="BA1196" i="11"/>
  <c r="AR1196" i="11"/>
  <c r="AV1196" i="11"/>
  <c r="AW1196" i="11"/>
  <c r="AX1196" i="11"/>
  <c r="BB1196" i="11"/>
  <c r="BC1196" i="11"/>
  <c r="AS1196" i="11"/>
  <c r="BD1196" i="11"/>
  <c r="BE1196" i="11" s="1"/>
  <c r="AR1664" i="11"/>
  <c r="AX1664" i="11"/>
  <c r="BD1664" i="11"/>
  <c r="BE1664" i="11" s="1"/>
  <c r="AY1664" i="11"/>
  <c r="AZ1664" i="11" s="1"/>
  <c r="BB1664" i="11"/>
  <c r="BA1664" i="11"/>
  <c r="AW1664" i="11"/>
  <c r="BF1664" i="11"/>
  <c r="BG1664" i="11"/>
  <c r="AO1664" i="11"/>
  <c r="AP1664" i="11" s="1"/>
  <c r="BH1664" i="11"/>
  <c r="AS1664" i="11"/>
  <c r="AT1664" i="11"/>
  <c r="AU1664" i="11" s="1"/>
  <c r="AQ1664" i="11"/>
  <c r="AV1664" i="11"/>
  <c r="BC1664" i="11"/>
  <c r="AO1124" i="11"/>
  <c r="AP1124" i="11" s="1"/>
  <c r="AV1124" i="11"/>
  <c r="BA1124" i="11"/>
  <c r="AW1124" i="11"/>
  <c r="BB1124" i="11"/>
  <c r="AX1124" i="11"/>
  <c r="AQ1124" i="11"/>
  <c r="AY1124" i="11"/>
  <c r="AZ1124" i="11" s="1"/>
  <c r="BC1124" i="11"/>
  <c r="AR1124" i="11"/>
  <c r="AT1124" i="11"/>
  <c r="AU1124" i="11" s="1"/>
  <c r="BD1124" i="11"/>
  <c r="BE1124" i="11" s="1"/>
  <c r="AS1124" i="11"/>
  <c r="BG1124" i="11"/>
  <c r="BF1124" i="11"/>
  <c r="BH1124" i="11"/>
  <c r="AW1285" i="11"/>
  <c r="BH1285" i="11"/>
  <c r="AO1285" i="11"/>
  <c r="AP1285" i="11" s="1"/>
  <c r="BA1285" i="11"/>
  <c r="AY1285" i="11"/>
  <c r="AZ1285" i="11" s="1"/>
  <c r="BB1285" i="11"/>
  <c r="BD1285" i="11"/>
  <c r="BE1285" i="11" s="1"/>
  <c r="AQ1285" i="11"/>
  <c r="AR1285" i="11"/>
  <c r="BC1285" i="11"/>
  <c r="AS1285" i="11"/>
  <c r="AT1285" i="11"/>
  <c r="AU1285" i="11" s="1"/>
  <c r="AX1285" i="11"/>
  <c r="BF1285" i="11"/>
  <c r="BG1285" i="11"/>
  <c r="AV1285" i="11"/>
  <c r="BA1327" i="11"/>
  <c r="BH1327" i="11"/>
  <c r="AQ1327" i="11"/>
  <c r="AR1327" i="11"/>
  <c r="AS1327" i="11"/>
  <c r="AV1327" i="11"/>
  <c r="BB1327" i="11"/>
  <c r="AX1327" i="11"/>
  <c r="AT1327" i="11"/>
  <c r="AU1327" i="11" s="1"/>
  <c r="AY1327" i="11"/>
  <c r="AZ1327" i="11" s="1"/>
  <c r="BF1327" i="11"/>
  <c r="BC1327" i="11"/>
  <c r="BG1327" i="11"/>
  <c r="BD1327" i="11"/>
  <c r="BE1327" i="11" s="1"/>
  <c r="AW1327" i="11"/>
  <c r="AO1327" i="11"/>
  <c r="AP1327" i="11" s="1"/>
  <c r="BB1817" i="11"/>
  <c r="BH1817" i="11"/>
  <c r="AQ1817" i="11"/>
  <c r="AT1817" i="11"/>
  <c r="AU1817" i="11" s="1"/>
  <c r="AV1817" i="11"/>
  <c r="AX1817" i="11"/>
  <c r="AR1817" i="11"/>
  <c r="AY1817" i="11"/>
  <c r="AZ1817" i="11" s="1"/>
  <c r="BD1817" i="11"/>
  <c r="BE1817" i="11" s="1"/>
  <c r="BC1817" i="11"/>
  <c r="AS1817" i="11"/>
  <c r="BF1817" i="11"/>
  <c r="AW1817" i="11"/>
  <c r="BG1817" i="11"/>
  <c r="BA1817" i="11"/>
  <c r="AO1817" i="11"/>
  <c r="AP1817" i="11" s="1"/>
  <c r="AV1743" i="11"/>
  <c r="AW1743" i="11"/>
  <c r="AX1743" i="11"/>
  <c r="AT1743" i="11"/>
  <c r="AU1743" i="11" s="1"/>
  <c r="AY1743" i="11"/>
  <c r="AZ1743" i="11" s="1"/>
  <c r="BF1743" i="11"/>
  <c r="BA1743" i="11"/>
  <c r="BB1743" i="11"/>
  <c r="AO1743" i="11"/>
  <c r="AP1743" i="11" s="1"/>
  <c r="BC1743" i="11"/>
  <c r="BG1743" i="11"/>
  <c r="BD1743" i="11"/>
  <c r="BE1743" i="11" s="1"/>
  <c r="AS1743" i="11"/>
  <c r="AQ1743" i="11"/>
  <c r="BH1743" i="11"/>
  <c r="AR1743" i="11"/>
  <c r="AX1481" i="11"/>
  <c r="BG1481" i="11"/>
  <c r="AY1481" i="11"/>
  <c r="AZ1481" i="11" s="1"/>
  <c r="AO1481" i="11"/>
  <c r="AP1481" i="11" s="1"/>
  <c r="BA1481" i="11"/>
  <c r="BB1481" i="11"/>
  <c r="AQ1481" i="11"/>
  <c r="BC1481" i="11"/>
  <c r="AR1481" i="11"/>
  <c r="BD1481" i="11"/>
  <c r="BE1481" i="11" s="1"/>
  <c r="AV1481" i="11"/>
  <c r="AS1481" i="11"/>
  <c r="BH1481" i="11"/>
  <c r="AT1481" i="11"/>
  <c r="AU1481" i="11" s="1"/>
  <c r="AW1481" i="11"/>
  <c r="BF1481" i="11"/>
  <c r="AX1467" i="11"/>
  <c r="BG1467" i="11"/>
  <c r="AY1467" i="11"/>
  <c r="AZ1467" i="11" s="1"/>
  <c r="AV1467" i="11"/>
  <c r="AO1467" i="11"/>
  <c r="AP1467" i="11" s="1"/>
  <c r="BH1467" i="11"/>
  <c r="BA1467" i="11"/>
  <c r="AW1467" i="11"/>
  <c r="BB1467" i="11"/>
  <c r="AQ1467" i="11"/>
  <c r="BC1467" i="11"/>
  <c r="AR1467" i="11"/>
  <c r="BD1467" i="11"/>
  <c r="BE1467" i="11" s="1"/>
  <c r="AS1467" i="11"/>
  <c r="AT1467" i="11"/>
  <c r="AU1467" i="11" s="1"/>
  <c r="BF1467" i="11"/>
  <c r="BH1960" i="11"/>
  <c r="AO1960" i="11"/>
  <c r="AP1960" i="11" s="1"/>
  <c r="AW1960" i="11"/>
  <c r="BA1960" i="11"/>
  <c r="AX1960" i="11"/>
  <c r="BB1960" i="11"/>
  <c r="AY1960" i="11"/>
  <c r="AZ1960" i="11" s="1"/>
  <c r="AQ1960" i="11"/>
  <c r="BG1960" i="11"/>
  <c r="BC1960" i="11"/>
  <c r="AR1960" i="11"/>
  <c r="BD1960" i="11"/>
  <c r="BE1960" i="11" s="1"/>
  <c r="AS1960" i="11"/>
  <c r="AT1960" i="11"/>
  <c r="AU1960" i="11" s="1"/>
  <c r="AV1960" i="11"/>
  <c r="BF1960" i="11"/>
  <c r="AO1831" i="11"/>
  <c r="AP1831" i="11" s="1"/>
  <c r="BH1831" i="11"/>
  <c r="BA1831" i="11"/>
  <c r="BB1831" i="11"/>
  <c r="AQ1831" i="11"/>
  <c r="BC1831" i="11"/>
  <c r="AR1831" i="11"/>
  <c r="BD1831" i="11"/>
  <c r="BE1831" i="11" s="1"/>
  <c r="AS1831" i="11"/>
  <c r="AT1831" i="11"/>
  <c r="AU1831" i="11" s="1"/>
  <c r="AW1831" i="11"/>
  <c r="BF1831" i="11"/>
  <c r="AX1831" i="11"/>
  <c r="BG1831" i="11"/>
  <c r="AV1831" i="11"/>
  <c r="AY1831" i="11"/>
  <c r="AZ1831" i="11" s="1"/>
  <c r="AR1326" i="11"/>
  <c r="AS1326" i="11"/>
  <c r="AT1326" i="11"/>
  <c r="AU1326" i="11" s="1"/>
  <c r="AQ1326" i="11"/>
  <c r="AW1326" i="11"/>
  <c r="BC1326" i="11"/>
  <c r="AY1326" i="11"/>
  <c r="AZ1326" i="11" s="1"/>
  <c r="BG1326" i="11"/>
  <c r="BD1326" i="11"/>
  <c r="BE1326" i="11" s="1"/>
  <c r="AV1326" i="11"/>
  <c r="BF1326" i="11"/>
  <c r="BH1326" i="11"/>
  <c r="AX1326" i="11"/>
  <c r="AO1326" i="11"/>
  <c r="AP1326" i="11" s="1"/>
  <c r="BB1326" i="11"/>
  <c r="BA1326" i="11"/>
  <c r="BA1118" i="11"/>
  <c r="BB1118" i="11"/>
  <c r="AQ1118" i="11"/>
  <c r="BC1118" i="11"/>
  <c r="AS1118" i="11"/>
  <c r="BG1118" i="11"/>
  <c r="AT1118" i="11"/>
  <c r="AU1118" i="11" s="1"/>
  <c r="AV1118" i="11"/>
  <c r="BF1118" i="11"/>
  <c r="BH1118" i="11"/>
  <c r="AR1118" i="11"/>
  <c r="AW1118" i="11"/>
  <c r="BD1118" i="11"/>
  <c r="BE1118" i="11" s="1"/>
  <c r="AX1118" i="11"/>
  <c r="AY1118" i="11"/>
  <c r="AZ1118" i="11" s="1"/>
  <c r="AO1118" i="11"/>
  <c r="AP1118" i="11" s="1"/>
  <c r="AS1966" i="11"/>
  <c r="BG1966" i="11"/>
  <c r="AT1966" i="11"/>
  <c r="AU1966" i="11" s="1"/>
  <c r="AV1966" i="11"/>
  <c r="BF1966" i="11"/>
  <c r="BH1966" i="11"/>
  <c r="AO1966" i="11"/>
  <c r="AP1966" i="11" s="1"/>
  <c r="AW1966" i="11"/>
  <c r="BA1966" i="11"/>
  <c r="AX1966" i="11"/>
  <c r="AY1966" i="11"/>
  <c r="AZ1966" i="11" s="1"/>
  <c r="BB1966" i="11"/>
  <c r="AQ1966" i="11"/>
  <c r="BC1966" i="11"/>
  <c r="AR1966" i="11"/>
  <c r="BD1966" i="11"/>
  <c r="BE1966" i="11" s="1"/>
  <c r="AT1003" i="11"/>
  <c r="AU1003" i="11" s="1"/>
  <c r="BC1003" i="11"/>
  <c r="BF1003" i="11"/>
  <c r="BG1003" i="11"/>
  <c r="AV1003" i="11"/>
  <c r="BH1003" i="11"/>
  <c r="AW1003" i="11"/>
  <c r="AX1003" i="11"/>
  <c r="AY1003" i="11"/>
  <c r="AZ1003" i="11" s="1"/>
  <c r="AO1003" i="11"/>
  <c r="AP1003" i="11" s="1"/>
  <c r="AR1003" i="11"/>
  <c r="BA1003" i="11"/>
  <c r="AS1003" i="11"/>
  <c r="BB1003" i="11"/>
  <c r="AQ1003" i="11"/>
  <c r="BD1003" i="11"/>
  <c r="BE1003" i="11" s="1"/>
  <c r="AT1670" i="11"/>
  <c r="AU1670" i="11" s="1"/>
  <c r="BG1670" i="11"/>
  <c r="BH1670" i="11"/>
  <c r="AV1670" i="11"/>
  <c r="AW1670" i="11"/>
  <c r="AY1670" i="11"/>
  <c r="AZ1670" i="11" s="1"/>
  <c r="AX1670" i="11"/>
  <c r="BA1670" i="11"/>
  <c r="AQ1670" i="11"/>
  <c r="AO1670" i="11"/>
  <c r="AP1670" i="11" s="1"/>
  <c r="BD1670" i="11"/>
  <c r="BE1670" i="11" s="1"/>
  <c r="BB1670" i="11"/>
  <c r="AR1670" i="11"/>
  <c r="BC1670" i="11"/>
  <c r="BF1670" i="11"/>
  <c r="AS1670" i="11"/>
  <c r="AY1238" i="11"/>
  <c r="AZ1238" i="11" s="1"/>
  <c r="AO1238" i="11"/>
  <c r="AP1238" i="11" s="1"/>
  <c r="BA1238" i="11"/>
  <c r="BB1238" i="11"/>
  <c r="AQ1238" i="11"/>
  <c r="BC1238" i="11"/>
  <c r="AR1238" i="11"/>
  <c r="BG1238" i="11"/>
  <c r="BD1238" i="11"/>
  <c r="BE1238" i="11" s="1"/>
  <c r="AV1238" i="11"/>
  <c r="AT1238" i="11"/>
  <c r="AU1238" i="11" s="1"/>
  <c r="BH1238" i="11"/>
  <c r="BF1238" i="11"/>
  <c r="AX1238" i="11"/>
  <c r="AW1238" i="11"/>
  <c r="AS1238" i="11"/>
  <c r="AX1283" i="11"/>
  <c r="AY1283" i="11"/>
  <c r="AZ1283" i="11" s="1"/>
  <c r="BB1283" i="11"/>
  <c r="AQ1283" i="11"/>
  <c r="BC1283" i="11"/>
  <c r="BG1283" i="11"/>
  <c r="AR1283" i="11"/>
  <c r="AO1283" i="11"/>
  <c r="AP1283" i="11" s="1"/>
  <c r="BD1283" i="11"/>
  <c r="BE1283" i="11" s="1"/>
  <c r="AT1283" i="11"/>
  <c r="AU1283" i="11" s="1"/>
  <c r="AS1283" i="11"/>
  <c r="BA1283" i="11"/>
  <c r="AV1283" i="11"/>
  <c r="BF1283" i="11"/>
  <c r="BH1283" i="11"/>
  <c r="AW1283" i="11"/>
  <c r="BG1910" i="11"/>
  <c r="AV1910" i="11"/>
  <c r="BH1910" i="11"/>
  <c r="AW1910" i="11"/>
  <c r="AX1910" i="11"/>
  <c r="AQ1910" i="11"/>
  <c r="AY1910" i="11"/>
  <c r="AZ1910" i="11" s="1"/>
  <c r="BC1910" i="11"/>
  <c r="AO1910" i="11"/>
  <c r="AP1910" i="11" s="1"/>
  <c r="AR1910" i="11"/>
  <c r="BA1910" i="11"/>
  <c r="BD1910" i="11"/>
  <c r="BE1910" i="11" s="1"/>
  <c r="BB1910" i="11"/>
  <c r="AS1910" i="11"/>
  <c r="AT1910" i="11"/>
  <c r="AU1910" i="11" s="1"/>
  <c r="BF1910" i="11"/>
  <c r="AS1465" i="11"/>
  <c r="AT1465" i="11"/>
  <c r="AU1465" i="11" s="1"/>
  <c r="BF1465" i="11"/>
  <c r="BG1465" i="11"/>
  <c r="AV1465" i="11"/>
  <c r="AO1465" i="11"/>
  <c r="AP1465" i="11" s="1"/>
  <c r="BH1465" i="11"/>
  <c r="BA1465" i="11"/>
  <c r="AW1465" i="11"/>
  <c r="BB1465" i="11"/>
  <c r="AX1465" i="11"/>
  <c r="AQ1465" i="11"/>
  <c r="AY1465" i="11"/>
  <c r="AZ1465" i="11" s="1"/>
  <c r="BC1465" i="11"/>
  <c r="BD1465" i="11"/>
  <c r="BE1465" i="11" s="1"/>
  <c r="AR1465" i="11"/>
  <c r="BH1713" i="11"/>
  <c r="AW1713" i="11"/>
  <c r="AX1713" i="11"/>
  <c r="BB1713" i="11"/>
  <c r="AY1713" i="11"/>
  <c r="AZ1713" i="11" s="1"/>
  <c r="AQ1713" i="11"/>
  <c r="AO1713" i="11"/>
  <c r="AP1713" i="11" s="1"/>
  <c r="BC1713" i="11"/>
  <c r="BA1713" i="11"/>
  <c r="AR1713" i="11"/>
  <c r="BG1713" i="11"/>
  <c r="BD1713" i="11"/>
  <c r="BE1713" i="11" s="1"/>
  <c r="AS1713" i="11"/>
  <c r="AT1713" i="11"/>
  <c r="AU1713" i="11" s="1"/>
  <c r="AV1713" i="11"/>
  <c r="BF1713" i="11"/>
  <c r="AV1492" i="11"/>
  <c r="AX1492" i="11"/>
  <c r="AW1492" i="11"/>
  <c r="BA1492" i="11"/>
  <c r="AY1492" i="11"/>
  <c r="AZ1492" i="11" s="1"/>
  <c r="BB1492" i="11"/>
  <c r="AR1492" i="11"/>
  <c r="BC1492" i="11"/>
  <c r="BD1492" i="11"/>
  <c r="BE1492" i="11" s="1"/>
  <c r="BF1492" i="11"/>
  <c r="AS1492" i="11"/>
  <c r="BG1492" i="11"/>
  <c r="AO1492" i="11"/>
  <c r="AP1492" i="11" s="1"/>
  <c r="BH1492" i="11"/>
  <c r="AQ1492" i="11"/>
  <c r="AT1492" i="11"/>
  <c r="AU1492" i="11" s="1"/>
  <c r="BA1302" i="11"/>
  <c r="AR1302" i="11"/>
  <c r="AO1302" i="11"/>
  <c r="AP1302" i="11" s="1"/>
  <c r="BD1302" i="11"/>
  <c r="BE1302" i="11" s="1"/>
  <c r="BB1302" i="11"/>
  <c r="BC1302" i="11"/>
  <c r="AT1302" i="11"/>
  <c r="AU1302" i="11" s="1"/>
  <c r="AQ1302" i="11"/>
  <c r="BG1302" i="11"/>
  <c r="AS1302" i="11"/>
  <c r="BF1302" i="11"/>
  <c r="BH1302" i="11"/>
  <c r="AW1302" i="11"/>
  <c r="AV1302" i="11"/>
  <c r="AX1302" i="11"/>
  <c r="AY1302" i="11"/>
  <c r="AZ1302" i="11" s="1"/>
  <c r="AS1401" i="11"/>
  <c r="BB1401" i="11"/>
  <c r="AT1401" i="11"/>
  <c r="AU1401" i="11" s="1"/>
  <c r="BG1401" i="11"/>
  <c r="BF1401" i="11"/>
  <c r="BH1401" i="11"/>
  <c r="AX1401" i="11"/>
  <c r="AO1401" i="11"/>
  <c r="AP1401" i="11" s="1"/>
  <c r="AY1401" i="11"/>
  <c r="AZ1401" i="11" s="1"/>
  <c r="AQ1401" i="11"/>
  <c r="BC1401" i="11"/>
  <c r="AR1401" i="11"/>
  <c r="AV1401" i="11"/>
  <c r="BD1401" i="11"/>
  <c r="BE1401" i="11" s="1"/>
  <c r="AW1401" i="11"/>
  <c r="BA1401" i="11"/>
  <c r="BG1310" i="11"/>
  <c r="AQ1176" i="11"/>
  <c r="AY1176" i="11"/>
  <c r="AZ1176" i="11" s="1"/>
  <c r="BC1176" i="11"/>
  <c r="AR1176" i="11"/>
  <c r="BD1176" i="11"/>
  <c r="BE1176" i="11" s="1"/>
  <c r="AS1176" i="11"/>
  <c r="AT1176" i="11"/>
  <c r="AU1176" i="11" s="1"/>
  <c r="BF1176" i="11"/>
  <c r="BG1176" i="11"/>
  <c r="AV1176" i="11"/>
  <c r="AO1176" i="11"/>
  <c r="AP1176" i="11" s="1"/>
  <c r="BH1176" i="11"/>
  <c r="BA1176" i="11"/>
  <c r="AW1176" i="11"/>
  <c r="BB1176" i="11"/>
  <c r="AX1176" i="11"/>
  <c r="BG1799" i="11"/>
  <c r="AV1799" i="11"/>
  <c r="BH1799" i="11"/>
  <c r="AX1799" i="11"/>
  <c r="AW1799" i="11"/>
  <c r="AY1799" i="11"/>
  <c r="AZ1799" i="11" s="1"/>
  <c r="AR1799" i="11"/>
  <c r="AO1799" i="11"/>
  <c r="AP1799" i="11" s="1"/>
  <c r="AS1799" i="11"/>
  <c r="BA1799" i="11"/>
  <c r="BD1799" i="11"/>
  <c r="BE1799" i="11" s="1"/>
  <c r="BB1799" i="11"/>
  <c r="AQ1799" i="11"/>
  <c r="BC1799" i="11"/>
  <c r="AT1799" i="11"/>
  <c r="AU1799" i="11" s="1"/>
  <c r="BF1799" i="11"/>
  <c r="AX1463" i="11"/>
  <c r="BA1463" i="11"/>
  <c r="AQ1841" i="11"/>
  <c r="BC1841" i="11"/>
  <c r="AR1841" i="11"/>
  <c r="BD1841" i="11"/>
  <c r="BE1841" i="11" s="1"/>
  <c r="AS1841" i="11"/>
  <c r="AT1841" i="11"/>
  <c r="AU1841" i="11" s="1"/>
  <c r="BF1841" i="11"/>
  <c r="BG1841" i="11"/>
  <c r="AY1841" i="11"/>
  <c r="AZ1841" i="11" s="1"/>
  <c r="AV1841" i="11"/>
  <c r="AO1841" i="11"/>
  <c r="AP1841" i="11" s="1"/>
  <c r="BH1841" i="11"/>
  <c r="BA1841" i="11"/>
  <c r="AW1841" i="11"/>
  <c r="BB1841" i="11"/>
  <c r="AX1841" i="11"/>
  <c r="AX1127" i="11"/>
  <c r="AT1127" i="11"/>
  <c r="AU1127" i="11" s="1"/>
  <c r="AY1127" i="11"/>
  <c r="AZ1127" i="11" s="1"/>
  <c r="AV1127" i="11"/>
  <c r="AO1127" i="11"/>
  <c r="AP1127" i="11" s="1"/>
  <c r="AW1127" i="11"/>
  <c r="BA1127" i="11"/>
  <c r="BC1127" i="11"/>
  <c r="BB1127" i="11"/>
  <c r="AR1127" i="11"/>
  <c r="BD1127" i="11"/>
  <c r="BE1127" i="11" s="1"/>
  <c r="BF1127" i="11"/>
  <c r="BG1127" i="11"/>
  <c r="BH1127" i="11"/>
  <c r="AQ1127" i="11"/>
  <c r="AS1127" i="11"/>
  <c r="AQ1997" i="11"/>
  <c r="BC1997" i="11"/>
  <c r="AR1997" i="11"/>
  <c r="BG1997" i="11"/>
  <c r="BD1997" i="11"/>
  <c r="BE1997" i="11" s="1"/>
  <c r="AV1997" i="11"/>
  <c r="AS1997" i="11"/>
  <c r="BH1997" i="11"/>
  <c r="AT1997" i="11"/>
  <c r="AU1997" i="11" s="1"/>
  <c r="AY1997" i="11"/>
  <c r="AZ1997" i="11" s="1"/>
  <c r="BF1997" i="11"/>
  <c r="AW1997" i="11"/>
  <c r="AX1997" i="11"/>
  <c r="AO1997" i="11"/>
  <c r="AP1997" i="11" s="1"/>
  <c r="BB1997" i="11"/>
  <c r="BA1997" i="11"/>
  <c r="AX1525" i="11"/>
  <c r="BG1525" i="11"/>
  <c r="AY1525" i="11"/>
  <c r="AZ1525" i="11" s="1"/>
  <c r="AO1525" i="11"/>
  <c r="AP1525" i="11" s="1"/>
  <c r="BA1525" i="11"/>
  <c r="BB1525" i="11"/>
  <c r="AQ1525" i="11"/>
  <c r="BC1525" i="11"/>
  <c r="AR1525" i="11"/>
  <c r="BD1525" i="11"/>
  <c r="BE1525" i="11" s="1"/>
  <c r="AV1525" i="11"/>
  <c r="AS1525" i="11"/>
  <c r="BH1525" i="11"/>
  <c r="AT1525" i="11"/>
  <c r="AU1525" i="11" s="1"/>
  <c r="AW1525" i="11"/>
  <c r="BF1525" i="11"/>
  <c r="AQ1175" i="11"/>
  <c r="AY1175" i="11"/>
  <c r="AZ1175" i="11" s="1"/>
  <c r="BC1175" i="11"/>
  <c r="AR1175" i="11"/>
  <c r="BD1175" i="11"/>
  <c r="BE1175" i="11" s="1"/>
  <c r="AS1175" i="11"/>
  <c r="AT1175" i="11"/>
  <c r="AU1175" i="11" s="1"/>
  <c r="BF1175" i="11"/>
  <c r="BG1175" i="11"/>
  <c r="AV1175" i="11"/>
  <c r="AO1175" i="11"/>
  <c r="AP1175" i="11" s="1"/>
  <c r="BH1175" i="11"/>
  <c r="BA1175" i="11"/>
  <c r="AW1175" i="11"/>
  <c r="BB1175" i="11"/>
  <c r="AX1175" i="11"/>
  <c r="AO1315" i="11"/>
  <c r="AP1315" i="11" s="1"/>
  <c r="BA1315" i="11"/>
  <c r="BB1315" i="11"/>
  <c r="BD1315" i="11"/>
  <c r="BE1315" i="11" s="1"/>
  <c r="AQ1315" i="11"/>
  <c r="AR1315" i="11"/>
  <c r="BC1315" i="11"/>
  <c r="AS1315" i="11"/>
  <c r="AT1315" i="11"/>
  <c r="AU1315" i="11" s="1"/>
  <c r="AY1315" i="11"/>
  <c r="AZ1315" i="11" s="1"/>
  <c r="BF1315" i="11"/>
  <c r="BG1315" i="11"/>
  <c r="AV1315" i="11"/>
  <c r="BH1315" i="11"/>
  <c r="AW1315" i="11"/>
  <c r="AX1315" i="11"/>
  <c r="BA1123" i="11"/>
  <c r="BB1123" i="11"/>
  <c r="AX1123" i="11"/>
  <c r="AQ1123" i="11"/>
  <c r="AY1123" i="11"/>
  <c r="AZ1123" i="11" s="1"/>
  <c r="BC1123" i="11"/>
  <c r="BG1123" i="11"/>
  <c r="AR1123" i="11"/>
  <c r="AW1123" i="11"/>
  <c r="BD1123" i="11"/>
  <c r="BE1123" i="11" s="1"/>
  <c r="AS1123" i="11"/>
  <c r="AT1123" i="11"/>
  <c r="AU1123" i="11" s="1"/>
  <c r="BF1123" i="11"/>
  <c r="AV1123" i="11"/>
  <c r="BH1123" i="11"/>
  <c r="AO1123" i="11"/>
  <c r="AP1123" i="11" s="1"/>
  <c r="AR1374" i="11"/>
  <c r="BD1374" i="11"/>
  <c r="BE1374" i="11" s="1"/>
  <c r="AT1374" i="11"/>
  <c r="AU1374" i="11" s="1"/>
  <c r="AV1374" i="11"/>
  <c r="BF1374" i="11"/>
  <c r="BH1374" i="11"/>
  <c r="BG1374" i="11"/>
  <c r="AW1374" i="11"/>
  <c r="AS1374" i="11"/>
  <c r="AX1374" i="11"/>
  <c r="AY1374" i="11"/>
  <c r="AZ1374" i="11" s="1"/>
  <c r="AO1374" i="11"/>
  <c r="AP1374" i="11" s="1"/>
  <c r="BA1374" i="11"/>
  <c r="BB1374" i="11"/>
  <c r="AQ1374" i="11"/>
  <c r="BC1374" i="11"/>
  <c r="BG1274" i="11"/>
  <c r="AV1274" i="11"/>
  <c r="BH1274" i="11"/>
  <c r="AW1274" i="11"/>
  <c r="AO1274" i="11"/>
  <c r="AP1274" i="11" s="1"/>
  <c r="AY1274" i="11"/>
  <c r="AZ1274" i="11" s="1"/>
  <c r="BA1274" i="11"/>
  <c r="AX1274" i="11"/>
  <c r="BB1274" i="11"/>
  <c r="BD1274" i="11"/>
  <c r="BE1274" i="11" s="1"/>
  <c r="AQ1274" i="11"/>
  <c r="AR1274" i="11"/>
  <c r="BC1274" i="11"/>
  <c r="AS1274" i="11"/>
  <c r="AT1274" i="11"/>
  <c r="AU1274" i="11" s="1"/>
  <c r="BF1274" i="11"/>
  <c r="AT1632" i="11"/>
  <c r="AU1632" i="11" s="1"/>
  <c r="BF1632" i="11"/>
  <c r="BG1632" i="11"/>
  <c r="AY1632" i="11"/>
  <c r="AZ1632" i="11" s="1"/>
  <c r="AV1632" i="11"/>
  <c r="AO1632" i="11"/>
  <c r="AP1632" i="11" s="1"/>
  <c r="BH1632" i="11"/>
  <c r="BA1632" i="11"/>
  <c r="AX1632" i="11"/>
  <c r="BB1632" i="11"/>
  <c r="AW1632" i="11"/>
  <c r="AQ1632" i="11"/>
  <c r="BC1632" i="11"/>
  <c r="AR1632" i="11"/>
  <c r="AS1632" i="11"/>
  <c r="BD1632" i="11"/>
  <c r="BE1632" i="11" s="1"/>
  <c r="BC1949" i="11"/>
  <c r="AR1949" i="11"/>
  <c r="BD1949" i="11"/>
  <c r="BE1949" i="11" s="1"/>
  <c r="AS1949" i="11"/>
  <c r="AT1949" i="11"/>
  <c r="AU1949" i="11" s="1"/>
  <c r="BF1949" i="11"/>
  <c r="BG1949" i="11"/>
  <c r="AV1949" i="11"/>
  <c r="AO1949" i="11"/>
  <c r="AP1949" i="11" s="1"/>
  <c r="BH1949" i="11"/>
  <c r="BA1949" i="11"/>
  <c r="AW1949" i="11"/>
  <c r="BB1949" i="11"/>
  <c r="AX1949" i="11"/>
  <c r="AQ1949" i="11"/>
  <c r="AY1949" i="11"/>
  <c r="AZ1949" i="11" s="1"/>
  <c r="AO1634" i="11"/>
  <c r="AP1634" i="11" s="1"/>
  <c r="BG1634" i="11"/>
  <c r="BA1634" i="11"/>
  <c r="BB1634" i="11"/>
  <c r="AQ1634" i="11"/>
  <c r="BC1634" i="11"/>
  <c r="AR1634" i="11"/>
  <c r="BD1634" i="11"/>
  <c r="BE1634" i="11" s="1"/>
  <c r="AS1634" i="11"/>
  <c r="AT1634" i="11"/>
  <c r="AU1634" i="11" s="1"/>
  <c r="AW1634" i="11"/>
  <c r="BF1634" i="11"/>
  <c r="AX1634" i="11"/>
  <c r="AV1634" i="11"/>
  <c r="BH1634" i="11"/>
  <c r="AY1634" i="11"/>
  <c r="AZ1634" i="11" s="1"/>
  <c r="AT1307" i="11"/>
  <c r="AU1307" i="11" s="1"/>
  <c r="BF1307" i="11"/>
  <c r="BG1307" i="11"/>
  <c r="AV1307" i="11"/>
  <c r="AX1307" i="11"/>
  <c r="BH1307" i="11"/>
  <c r="AY1307" i="11"/>
  <c r="AZ1307" i="11" s="1"/>
  <c r="AW1307" i="11"/>
  <c r="BB1307" i="11"/>
  <c r="AO1307" i="11"/>
  <c r="AP1307" i="11" s="1"/>
  <c r="AQ1307" i="11"/>
  <c r="BA1307" i="11"/>
  <c r="BC1307" i="11"/>
  <c r="AR1307" i="11"/>
  <c r="BD1307" i="11"/>
  <c r="BE1307" i="11" s="1"/>
  <c r="AS1307" i="11"/>
  <c r="AY1739" i="11"/>
  <c r="AZ1739" i="11" s="1"/>
  <c r="BG1739" i="11"/>
  <c r="AS1739" i="11"/>
  <c r="BH1739" i="11"/>
  <c r="AT1739" i="11"/>
  <c r="AU1739" i="11" s="1"/>
  <c r="AV1739" i="11"/>
  <c r="AW1739" i="11"/>
  <c r="AX1739" i="11"/>
  <c r="BA1739" i="11"/>
  <c r="BC1739" i="11"/>
  <c r="BB1739" i="11"/>
  <c r="AO1739" i="11"/>
  <c r="AP1739" i="11" s="1"/>
  <c r="AR1739" i="11"/>
  <c r="BF1739" i="11"/>
  <c r="BD1739" i="11"/>
  <c r="BE1739" i="11" s="1"/>
  <c r="AQ1739" i="11"/>
  <c r="AQ1642" i="11"/>
  <c r="BH1642" i="11"/>
  <c r="BC1642" i="11"/>
  <c r="AR1642" i="11"/>
  <c r="BD1642" i="11"/>
  <c r="BE1642" i="11" s="1"/>
  <c r="AT1642" i="11"/>
  <c r="AU1642" i="11" s="1"/>
  <c r="BF1642" i="11"/>
  <c r="BG1642" i="11"/>
  <c r="AX1642" i="11"/>
  <c r="AS1642" i="11"/>
  <c r="AO1642" i="11"/>
  <c r="AP1642" i="11" s="1"/>
  <c r="AV1642" i="11"/>
  <c r="BA1642" i="11"/>
  <c r="AW1642" i="11"/>
  <c r="BB1642" i="11"/>
  <c r="AY1642" i="11"/>
  <c r="AZ1642" i="11" s="1"/>
  <c r="AT1846" i="11"/>
  <c r="AU1846" i="11" s="1"/>
  <c r="AO1846" i="11"/>
  <c r="AP1846" i="11" s="1"/>
  <c r="BA1846" i="11"/>
  <c r="AV1012" i="11"/>
  <c r="AS1012" i="11"/>
  <c r="AY1012" i="11"/>
  <c r="AZ1012" i="11" s="1"/>
  <c r="BH1012" i="11"/>
  <c r="AT1012" i="11"/>
  <c r="AU1012" i="11" s="1"/>
  <c r="AW1012" i="11"/>
  <c r="BF1012" i="11"/>
  <c r="AX1012" i="11"/>
  <c r="BG1012" i="11"/>
  <c r="AO1012" i="11"/>
  <c r="AP1012" i="11" s="1"/>
  <c r="BA1012" i="11"/>
  <c r="BB1012" i="11"/>
  <c r="AQ1012" i="11"/>
  <c r="BD1012" i="11"/>
  <c r="BE1012" i="11" s="1"/>
  <c r="BC1012" i="11"/>
  <c r="AR1012" i="11"/>
  <c r="BB1017" i="11"/>
  <c r="BG1580" i="11"/>
  <c r="BH1580" i="11"/>
  <c r="AQ1580" i="11"/>
  <c r="AR1580" i="11"/>
  <c r="AS1580" i="11"/>
  <c r="AO1580" i="11"/>
  <c r="AP1580" i="11" s="1"/>
  <c r="AT1580" i="11"/>
  <c r="AU1580" i="11" s="1"/>
  <c r="BA1580" i="11"/>
  <c r="AV1580" i="11"/>
  <c r="BB1580" i="11"/>
  <c r="BC1580" i="11"/>
  <c r="AW1580" i="11"/>
  <c r="BD1580" i="11"/>
  <c r="BE1580" i="11" s="1"/>
  <c r="AX1580" i="11"/>
  <c r="AY1580" i="11"/>
  <c r="AZ1580" i="11" s="1"/>
  <c r="BF1580" i="11"/>
  <c r="AR1652" i="11"/>
  <c r="AX1652" i="11"/>
  <c r="BD1652" i="11"/>
  <c r="BE1652" i="11" s="1"/>
  <c r="AY1652" i="11"/>
  <c r="AZ1652" i="11" s="1"/>
  <c r="AS1652" i="11"/>
  <c r="AT1652" i="11"/>
  <c r="AU1652" i="11" s="1"/>
  <c r="BF1652" i="11"/>
  <c r="AV1652" i="11"/>
  <c r="BH1652" i="11"/>
  <c r="AW1652" i="11"/>
  <c r="BB1652" i="11"/>
  <c r="BA1652" i="11"/>
  <c r="AQ1652" i="11"/>
  <c r="BC1652" i="11"/>
  <c r="BG1652" i="11"/>
  <c r="AO1652" i="11"/>
  <c r="AP1652" i="11" s="1"/>
  <c r="AY1620" i="11"/>
  <c r="AZ1620" i="11" s="1"/>
  <c r="AV1620" i="11"/>
  <c r="AO1620" i="11"/>
  <c r="AP1620" i="11" s="1"/>
  <c r="BH1620" i="11"/>
  <c r="BA1620" i="11"/>
  <c r="AX1620" i="11"/>
  <c r="BB1620" i="11"/>
  <c r="AW1620" i="11"/>
  <c r="AQ1620" i="11"/>
  <c r="BC1620" i="11"/>
  <c r="AR1620" i="11"/>
  <c r="BD1620" i="11"/>
  <c r="BE1620" i="11" s="1"/>
  <c r="AS1620" i="11"/>
  <c r="AT1620" i="11"/>
  <c r="AU1620" i="11" s="1"/>
  <c r="BF1620" i="11"/>
  <c r="BG1620" i="11"/>
  <c r="AO1520" i="11"/>
  <c r="AP1520" i="11" s="1"/>
  <c r="BH1520" i="11"/>
  <c r="BA1520" i="11"/>
  <c r="AW1520" i="11"/>
  <c r="BB1520" i="11"/>
  <c r="AX1520" i="11"/>
  <c r="AQ1520" i="11"/>
  <c r="AY1520" i="11"/>
  <c r="AZ1520" i="11" s="1"/>
  <c r="BC1520" i="11"/>
  <c r="AR1520" i="11"/>
  <c r="BD1520" i="11"/>
  <c r="BE1520" i="11" s="1"/>
  <c r="AS1520" i="11"/>
  <c r="BF1520" i="11"/>
  <c r="AT1520" i="11"/>
  <c r="AU1520" i="11" s="1"/>
  <c r="BG1520" i="11"/>
  <c r="AV1520" i="11"/>
  <c r="AV1791" i="11"/>
  <c r="BA1791" i="11"/>
  <c r="BH1791" i="11"/>
  <c r="AW1791" i="11"/>
  <c r="AX1791" i="11"/>
  <c r="AY1791" i="11"/>
  <c r="AZ1791" i="11" s="1"/>
  <c r="BB1791" i="11"/>
  <c r="AQ1791" i="11"/>
  <c r="BC1791" i="11"/>
  <c r="AT1791" i="11"/>
  <c r="AU1791" i="11" s="1"/>
  <c r="BD1791" i="11"/>
  <c r="BE1791" i="11" s="1"/>
  <c r="AR1791" i="11"/>
  <c r="AS1791" i="11"/>
  <c r="AO1791" i="11"/>
  <c r="AP1791" i="11" s="1"/>
  <c r="BF1791" i="11"/>
  <c r="BG1791" i="11"/>
  <c r="AX1016" i="11"/>
  <c r="AQ1016" i="11"/>
  <c r="AY1016" i="11"/>
  <c r="AZ1016" i="11" s="1"/>
  <c r="BC1016" i="11"/>
  <c r="AO1016" i="11"/>
  <c r="AP1016" i="11" s="1"/>
  <c r="AR1016" i="11"/>
  <c r="BA1016" i="11"/>
  <c r="BD1016" i="11"/>
  <c r="BE1016" i="11" s="1"/>
  <c r="BB1016" i="11"/>
  <c r="AS1016" i="11"/>
  <c r="AT1016" i="11"/>
  <c r="AU1016" i="11" s="1"/>
  <c r="AV1016" i="11"/>
  <c r="BF1016" i="11"/>
  <c r="BG1016" i="11"/>
  <c r="BH1016" i="11"/>
  <c r="AW1016" i="11"/>
  <c r="BB1904" i="11"/>
  <c r="AO1904" i="11"/>
  <c r="AP1904" i="11" s="1"/>
  <c r="BD1904" i="11"/>
  <c r="BE1904" i="11" s="1"/>
  <c r="AR1904" i="11"/>
  <c r="BF1904" i="11"/>
  <c r="AS1904" i="11"/>
  <c r="BG1904" i="11"/>
  <c r="AY1904" i="11"/>
  <c r="AZ1904" i="11" s="1"/>
  <c r="AT1904" i="11"/>
  <c r="AU1904" i="11" s="1"/>
  <c r="AQ1904" i="11"/>
  <c r="BH1904" i="11"/>
  <c r="BC1904" i="11"/>
  <c r="AV1904" i="11"/>
  <c r="AX1904" i="11"/>
  <c r="AW1904" i="11"/>
  <c r="BA1904" i="11"/>
  <c r="AW1478" i="11"/>
  <c r="BB1478" i="11"/>
  <c r="AX1478" i="11"/>
  <c r="AQ1478" i="11"/>
  <c r="BA1611" i="11"/>
  <c r="BB1611" i="11"/>
  <c r="AQ1611" i="11"/>
  <c r="BC1611" i="11"/>
  <c r="AR1611" i="11"/>
  <c r="BD1611" i="11"/>
  <c r="BE1611" i="11" s="1"/>
  <c r="AV1611" i="11"/>
  <c r="AS1611" i="11"/>
  <c r="BH1611" i="11"/>
  <c r="AT1611" i="11"/>
  <c r="AU1611" i="11" s="1"/>
  <c r="AX1611" i="11"/>
  <c r="BG1611" i="11"/>
  <c r="AY1611" i="11"/>
  <c r="AZ1611" i="11" s="1"/>
  <c r="AO1611" i="11"/>
  <c r="AP1611" i="11" s="1"/>
  <c r="BF1611" i="11"/>
  <c r="AW1611" i="11"/>
  <c r="AV1749" i="11"/>
  <c r="AO1749" i="11"/>
  <c r="AP1749" i="11" s="1"/>
  <c r="BH1749" i="11"/>
  <c r="BA1749" i="11"/>
  <c r="AW1749" i="11"/>
  <c r="BB1749" i="11"/>
  <c r="AX1749" i="11"/>
  <c r="AQ1749" i="11"/>
  <c r="AY1749" i="11"/>
  <c r="AZ1749" i="11" s="1"/>
  <c r="BC1749" i="11"/>
  <c r="AR1749" i="11"/>
  <c r="BD1749" i="11"/>
  <c r="BE1749" i="11" s="1"/>
  <c r="AT1749" i="11"/>
  <c r="AU1749" i="11" s="1"/>
  <c r="AS1749" i="11"/>
  <c r="BF1749" i="11"/>
  <c r="BG1749" i="11"/>
  <c r="AX1951" i="11"/>
  <c r="BG1951" i="11"/>
  <c r="AY1951" i="11"/>
  <c r="AZ1951" i="11" s="1"/>
  <c r="AV1951" i="11"/>
  <c r="AO1951" i="11"/>
  <c r="AP1951" i="11" s="1"/>
  <c r="BH1951" i="11"/>
  <c r="BA1951" i="11"/>
  <c r="AW1951" i="11"/>
  <c r="BB1951" i="11"/>
  <c r="AQ1951" i="11"/>
  <c r="BC1951" i="11"/>
  <c r="AR1951" i="11"/>
  <c r="BD1951" i="11"/>
  <c r="BE1951" i="11" s="1"/>
  <c r="AS1951" i="11"/>
  <c r="BF1951" i="11"/>
  <c r="AT1951" i="11"/>
  <c r="AU1951" i="11" s="1"/>
  <c r="AQ1549" i="11"/>
  <c r="BC1549" i="11"/>
  <c r="AR1549" i="11"/>
  <c r="BD1549" i="11"/>
  <c r="BE1549" i="11" s="1"/>
  <c r="AS1549" i="11"/>
  <c r="AV1549" i="11"/>
  <c r="AT1549" i="11"/>
  <c r="AU1549" i="11" s="1"/>
  <c r="BH1549" i="11"/>
  <c r="BF1549" i="11"/>
  <c r="AW1549" i="11"/>
  <c r="BG1549" i="11"/>
  <c r="AX1549" i="11"/>
  <c r="AY1549" i="11"/>
  <c r="AZ1549" i="11" s="1"/>
  <c r="AO1549" i="11"/>
  <c r="AP1549" i="11" s="1"/>
  <c r="BB1549" i="11"/>
  <c r="BA1549" i="11"/>
  <c r="AR1241" i="11"/>
  <c r="BA1241" i="11"/>
  <c r="BD1241" i="11"/>
  <c r="BE1241" i="11" s="1"/>
  <c r="AQ1241" i="11"/>
  <c r="AS1241" i="11"/>
  <c r="BC1241" i="11"/>
  <c r="AT1241" i="11"/>
  <c r="AU1241" i="11" s="1"/>
  <c r="BB1241" i="11"/>
  <c r="BF1241" i="11"/>
  <c r="BG1241" i="11"/>
  <c r="AV1241" i="11"/>
  <c r="BH1241" i="11"/>
  <c r="AW1241" i="11"/>
  <c r="AX1241" i="11"/>
  <c r="AY1241" i="11"/>
  <c r="AZ1241" i="11" s="1"/>
  <c r="AO1241" i="11"/>
  <c r="AP1241" i="11" s="1"/>
  <c r="BH1367" i="11"/>
  <c r="AY1367" i="11"/>
  <c r="AZ1367" i="11" s="1"/>
  <c r="AO1367" i="11"/>
  <c r="AP1367" i="11" s="1"/>
  <c r="AQ1367" i="11"/>
  <c r="AV1367" i="11"/>
  <c r="BC1367" i="11"/>
  <c r="AX1367" i="11"/>
  <c r="AR1367" i="11"/>
  <c r="BA1367" i="11"/>
  <c r="BD1367" i="11"/>
  <c r="BE1367" i="11" s="1"/>
  <c r="AS1367" i="11"/>
  <c r="AT1367" i="11"/>
  <c r="AU1367" i="11" s="1"/>
  <c r="BF1367" i="11"/>
  <c r="AW1367" i="11"/>
  <c r="BB1367" i="11"/>
  <c r="BG1367" i="11"/>
  <c r="BB1178" i="11"/>
  <c r="AQ1178" i="11"/>
  <c r="BC1178" i="11"/>
  <c r="AR1178" i="11"/>
  <c r="BD1178" i="11"/>
  <c r="BE1178" i="11" s="1"/>
  <c r="AS1178" i="11"/>
  <c r="BG1178" i="11"/>
  <c r="AV1178" i="11"/>
  <c r="AX1178" i="11"/>
  <c r="BH1178" i="11"/>
  <c r="AY1178" i="11"/>
  <c r="AZ1178" i="11" s="1"/>
  <c r="AW1178" i="11"/>
  <c r="AO1178" i="11"/>
  <c r="AP1178" i="11" s="1"/>
  <c r="AT1178" i="11"/>
  <c r="AU1178" i="11" s="1"/>
  <c r="BA1178" i="11"/>
  <c r="BF1178" i="11"/>
  <c r="AY1769" i="11"/>
  <c r="AZ1769" i="11" s="1"/>
  <c r="AO1769" i="11"/>
  <c r="AP1769" i="11" s="1"/>
  <c r="BA1769" i="11"/>
  <c r="AR1769" i="11"/>
  <c r="BB1769" i="11"/>
  <c r="BD1769" i="11"/>
  <c r="BE1769" i="11" s="1"/>
  <c r="AQ1769" i="11"/>
  <c r="AS1769" i="11"/>
  <c r="BC1769" i="11"/>
  <c r="AT1769" i="11"/>
  <c r="AU1769" i="11" s="1"/>
  <c r="AX1769" i="11"/>
  <c r="BF1769" i="11"/>
  <c r="BG1769" i="11"/>
  <c r="AV1769" i="11"/>
  <c r="BH1769" i="11"/>
  <c r="AW1769" i="11"/>
  <c r="AQ1163" i="11"/>
  <c r="AX1163" i="11"/>
  <c r="AT1163" i="11"/>
  <c r="AU1163" i="11" s="1"/>
  <c r="AY1163" i="11"/>
  <c r="AZ1163" i="11" s="1"/>
  <c r="AV1163" i="11"/>
  <c r="BB1163" i="11"/>
  <c r="AW1163" i="11"/>
  <c r="AR1163" i="11"/>
  <c r="BA1163" i="11"/>
  <c r="BD1163" i="11"/>
  <c r="BE1163" i="11" s="1"/>
  <c r="AS1163" i="11"/>
  <c r="BC1163" i="11"/>
  <c r="BF1163" i="11"/>
  <c r="BG1163" i="11"/>
  <c r="BH1163" i="11"/>
  <c r="AO1163" i="11"/>
  <c r="AP1163" i="11" s="1"/>
  <c r="AV1911" i="11"/>
  <c r="BH1911" i="11"/>
  <c r="AW1911" i="11"/>
  <c r="BB1911" i="11"/>
  <c r="AX1911" i="11"/>
  <c r="AQ1911" i="11"/>
  <c r="AY1911" i="11"/>
  <c r="AZ1911" i="11" s="1"/>
  <c r="BC1911" i="11"/>
  <c r="AO1911" i="11"/>
  <c r="AP1911" i="11" s="1"/>
  <c r="AR1911" i="11"/>
  <c r="BA1911" i="11"/>
  <c r="BD1911" i="11"/>
  <c r="BE1911" i="11" s="1"/>
  <c r="AS1911" i="11"/>
  <c r="AT1911" i="11"/>
  <c r="AU1911" i="11" s="1"/>
  <c r="BG1911" i="11"/>
  <c r="BF1911" i="11"/>
  <c r="BH1301" i="11"/>
  <c r="AV1301" i="11"/>
  <c r="AW1301" i="11"/>
  <c r="AS1301" i="11"/>
  <c r="AX1301" i="11"/>
  <c r="BA1301" i="11"/>
  <c r="AY1301" i="11"/>
  <c r="AZ1301" i="11" s="1"/>
  <c r="AO1301" i="11"/>
  <c r="AP1301" i="11" s="1"/>
  <c r="AQ1301" i="11"/>
  <c r="BB1301" i="11"/>
  <c r="BD1301" i="11"/>
  <c r="BE1301" i="11" s="1"/>
  <c r="BC1301" i="11"/>
  <c r="AR1301" i="11"/>
  <c r="BF1301" i="11"/>
  <c r="AT1301" i="11"/>
  <c r="AU1301" i="11" s="1"/>
  <c r="BG1301" i="11"/>
  <c r="BA1264" i="11"/>
  <c r="BB1264" i="11"/>
  <c r="AY1264" i="11"/>
  <c r="AZ1264" i="11" s="1"/>
  <c r="BC1264" i="11"/>
  <c r="AO1264" i="11"/>
  <c r="AP1264" i="11" s="1"/>
  <c r="AS1264" i="11"/>
  <c r="BD1264" i="11"/>
  <c r="BE1264" i="11" s="1"/>
  <c r="AT1264" i="11"/>
  <c r="AU1264" i="11" s="1"/>
  <c r="BG1264" i="11"/>
  <c r="BF1264" i="11"/>
  <c r="AQ1264" i="11"/>
  <c r="AW1264" i="11"/>
  <c r="BH1264" i="11"/>
  <c r="AR1264" i="11"/>
  <c r="AV1264" i="11"/>
  <c r="AX1264" i="11"/>
  <c r="BA1354" i="11"/>
  <c r="AW1354" i="11"/>
  <c r="BB1354" i="11"/>
  <c r="BC1354" i="11"/>
  <c r="AR1354" i="11"/>
  <c r="BH1354" i="11"/>
  <c r="BD1354" i="11"/>
  <c r="BE1354" i="11" s="1"/>
  <c r="AS1354" i="11"/>
  <c r="AT1354" i="11"/>
  <c r="AU1354" i="11" s="1"/>
  <c r="BF1354" i="11"/>
  <c r="BG1354" i="11"/>
  <c r="AX1354" i="11"/>
  <c r="AY1354" i="11"/>
  <c r="AZ1354" i="11" s="1"/>
  <c r="AO1354" i="11"/>
  <c r="AP1354" i="11" s="1"/>
  <c r="AV1354" i="11"/>
  <c r="AQ1354" i="11"/>
  <c r="BG1848" i="11"/>
  <c r="AV1848" i="11"/>
  <c r="BH1848" i="11"/>
  <c r="AW1848" i="11"/>
  <c r="AX1848" i="11"/>
  <c r="AY1848" i="11"/>
  <c r="AZ1848" i="11" s="1"/>
  <c r="AO1848" i="11"/>
  <c r="AP1848" i="11" s="1"/>
  <c r="AR1848" i="11"/>
  <c r="BA1848" i="11"/>
  <c r="BD1848" i="11"/>
  <c r="BE1848" i="11" s="1"/>
  <c r="BB1848" i="11"/>
  <c r="AS1848" i="11"/>
  <c r="AQ1848" i="11"/>
  <c r="BF1848" i="11"/>
  <c r="AT1848" i="11"/>
  <c r="AU1848" i="11" s="1"/>
  <c r="BC1848" i="11"/>
  <c r="AV1857" i="11"/>
  <c r="AS1857" i="11"/>
  <c r="BH1857" i="11"/>
  <c r="AT1857" i="11"/>
  <c r="AU1857" i="11" s="1"/>
  <c r="AW1857" i="11"/>
  <c r="BF1857" i="11"/>
  <c r="AX1857" i="11"/>
  <c r="AY1857" i="11"/>
  <c r="AZ1857" i="11" s="1"/>
  <c r="AO1857" i="11"/>
  <c r="AP1857" i="11" s="1"/>
  <c r="BA1857" i="11"/>
  <c r="BC1857" i="11"/>
  <c r="BB1857" i="11"/>
  <c r="AQ1857" i="11"/>
  <c r="AR1857" i="11"/>
  <c r="BD1857" i="11"/>
  <c r="BE1857" i="11" s="1"/>
  <c r="BG1857" i="11"/>
  <c r="AS1174" i="11"/>
  <c r="BF1174" i="11"/>
  <c r="AT1174" i="11"/>
  <c r="AU1174" i="11" s="1"/>
  <c r="BG1174" i="11"/>
  <c r="AY1174" i="11"/>
  <c r="AZ1174" i="11" s="1"/>
  <c r="BH1174" i="11"/>
  <c r="BA1174" i="11"/>
  <c r="AV1174" i="11"/>
  <c r="AO1174" i="11"/>
  <c r="AP1174" i="11" s="1"/>
  <c r="AW1174" i="11"/>
  <c r="BB1174" i="11"/>
  <c r="AX1174" i="11"/>
  <c r="BC1174" i="11"/>
  <c r="AQ1174" i="11"/>
  <c r="AR1174" i="11"/>
  <c r="BD1174" i="11"/>
  <c r="BE1174" i="11" s="1"/>
  <c r="AQ1539" i="11"/>
  <c r="AT1539" i="11"/>
  <c r="AU1539" i="11" s="1"/>
  <c r="BG1539" i="11"/>
  <c r="BD1539" i="11"/>
  <c r="BE1539" i="11" s="1"/>
  <c r="AV1539" i="11"/>
  <c r="AY1539" i="11"/>
  <c r="AZ1539" i="11" s="1"/>
  <c r="AO1539" i="11"/>
  <c r="AP1539" i="11" s="1"/>
  <c r="AT1978" i="11"/>
  <c r="AU1978" i="11" s="1"/>
  <c r="BF1978" i="11"/>
  <c r="BA1978" i="11"/>
  <c r="BG1978" i="11"/>
  <c r="BC1978" i="11"/>
  <c r="AV1978" i="11"/>
  <c r="AO1978" i="11"/>
  <c r="AP1978" i="11" s="1"/>
  <c r="BH1978" i="11"/>
  <c r="AQ1978" i="11"/>
  <c r="AW1978" i="11"/>
  <c r="AY1978" i="11"/>
  <c r="AZ1978" i="11" s="1"/>
  <c r="AX1978" i="11"/>
  <c r="BB1978" i="11"/>
  <c r="AR1978" i="11"/>
  <c r="BD1978" i="11"/>
  <c r="BE1978" i="11" s="1"/>
  <c r="AS1978" i="11"/>
  <c r="AO1473" i="11"/>
  <c r="AP1473" i="11" s="1"/>
  <c r="AR1473" i="11"/>
  <c r="BA1473" i="11"/>
  <c r="BD1473" i="11"/>
  <c r="BE1473" i="11" s="1"/>
  <c r="BB1473" i="11"/>
  <c r="AS1473" i="11"/>
  <c r="AQ1473" i="11"/>
  <c r="AT1473" i="11"/>
  <c r="AU1473" i="11" s="1"/>
  <c r="BC1473" i="11"/>
  <c r="BF1473" i="11"/>
  <c r="BG1473" i="11"/>
  <c r="AV1473" i="11"/>
  <c r="BH1473" i="11"/>
  <c r="AW1473" i="11"/>
  <c r="AX1473" i="11"/>
  <c r="AY1473" i="11"/>
  <c r="AZ1473" i="11" s="1"/>
  <c r="BA1361" i="11"/>
  <c r="BB1361" i="11"/>
  <c r="BF1361" i="11"/>
  <c r="AS1361" i="11"/>
  <c r="BG1361" i="11"/>
  <c r="AW1361" i="11"/>
  <c r="BH1361" i="11"/>
  <c r="AX1361" i="11"/>
  <c r="AO1361" i="11"/>
  <c r="AP1361" i="11" s="1"/>
  <c r="AY1361" i="11"/>
  <c r="AZ1361" i="11" s="1"/>
  <c r="AT1361" i="11"/>
  <c r="AU1361" i="11" s="1"/>
  <c r="AQ1361" i="11"/>
  <c r="BC1361" i="11"/>
  <c r="AR1361" i="11"/>
  <c r="BD1361" i="11"/>
  <c r="BE1361" i="11" s="1"/>
  <c r="AV1361" i="11"/>
  <c r="AQ1544" i="11"/>
  <c r="AY1544" i="11"/>
  <c r="AZ1544" i="11" s="1"/>
  <c r="BC1544" i="11"/>
  <c r="AR1544" i="11"/>
  <c r="BD1544" i="11"/>
  <c r="BE1544" i="11" s="1"/>
  <c r="AS1544" i="11"/>
  <c r="AT1544" i="11"/>
  <c r="AU1544" i="11" s="1"/>
  <c r="BF1544" i="11"/>
  <c r="BG1544" i="11"/>
  <c r="AV1544" i="11"/>
  <c r="AO1544" i="11"/>
  <c r="AP1544" i="11" s="1"/>
  <c r="BH1544" i="11"/>
  <c r="BA1544" i="11"/>
  <c r="AW1544" i="11"/>
  <c r="BB1544" i="11"/>
  <c r="AX1544" i="11"/>
  <c r="BD1395" i="11"/>
  <c r="BE1395" i="11" s="1"/>
  <c r="AS1395" i="11"/>
  <c r="AW1395" i="11"/>
  <c r="AX1395" i="11"/>
  <c r="AT1395" i="11"/>
  <c r="AU1395" i="11" s="1"/>
  <c r="AV1395" i="11"/>
  <c r="AY1395" i="11"/>
  <c r="AZ1395" i="11" s="1"/>
  <c r="BB1395" i="11"/>
  <c r="AO1395" i="11"/>
  <c r="AP1395" i="11" s="1"/>
  <c r="BF1395" i="11"/>
  <c r="BA1395" i="11"/>
  <c r="BG1395" i="11"/>
  <c r="AQ1395" i="11"/>
  <c r="BH1395" i="11"/>
  <c r="BC1395" i="11"/>
  <c r="AR1395" i="11"/>
  <c r="BF1430" i="11"/>
  <c r="AR1430" i="11"/>
  <c r="BG1430" i="11"/>
  <c r="BD1430" i="11"/>
  <c r="BE1430" i="11" s="1"/>
  <c r="AV1430" i="11"/>
  <c r="AS1430" i="11"/>
  <c r="BH1430" i="11"/>
  <c r="AW1430" i="11"/>
  <c r="AX1430" i="11"/>
  <c r="AY1430" i="11"/>
  <c r="AZ1430" i="11" s="1"/>
  <c r="AO1430" i="11"/>
  <c r="AP1430" i="11" s="1"/>
  <c r="BA1430" i="11"/>
  <c r="BB1430" i="11"/>
  <c r="AT1430" i="11"/>
  <c r="AU1430" i="11" s="1"/>
  <c r="BC1430" i="11"/>
  <c r="AQ1430" i="11"/>
  <c r="AY1013" i="11"/>
  <c r="AZ1013" i="11" s="1"/>
  <c r="AO1013" i="11"/>
  <c r="AP1013" i="11" s="1"/>
  <c r="BA1013" i="11"/>
  <c r="BB1013" i="11"/>
  <c r="AQ1013" i="11"/>
  <c r="AT1013" i="11"/>
  <c r="AU1013" i="11" s="1"/>
  <c r="BC1013" i="11"/>
  <c r="BF1013" i="11"/>
  <c r="AR1013" i="11"/>
  <c r="BG1013" i="11"/>
  <c r="BD1013" i="11"/>
  <c r="BE1013" i="11" s="1"/>
  <c r="AV1013" i="11"/>
  <c r="AS1013" i="11"/>
  <c r="BH1013" i="11"/>
  <c r="AW1013" i="11"/>
  <c r="AX1013" i="11"/>
  <c r="BC1704" i="11"/>
  <c r="AR1704" i="11"/>
  <c r="BD1704" i="11"/>
  <c r="BE1704" i="11" s="1"/>
  <c r="AS1704" i="11"/>
  <c r="AT1704" i="11"/>
  <c r="AU1704" i="11" s="1"/>
  <c r="BF1704" i="11"/>
  <c r="BG1704" i="11"/>
  <c r="AY1704" i="11"/>
  <c r="AZ1704" i="11" s="1"/>
  <c r="AV1704" i="11"/>
  <c r="AO1704" i="11"/>
  <c r="AP1704" i="11" s="1"/>
  <c r="BH1704" i="11"/>
  <c r="BA1704" i="11"/>
  <c r="AX1704" i="11"/>
  <c r="BB1704" i="11"/>
  <c r="AW1704" i="11"/>
  <c r="AQ1704" i="11"/>
  <c r="AS1233" i="11"/>
  <c r="AT1233" i="11"/>
  <c r="AU1233" i="11" s="1"/>
  <c r="AV1233" i="11"/>
  <c r="AW1233" i="11"/>
  <c r="AX1233" i="11"/>
  <c r="AY1233" i="11"/>
  <c r="AZ1233" i="11" s="1"/>
  <c r="BA1233" i="11"/>
  <c r="AR1233" i="11"/>
  <c r="BB1233" i="11"/>
  <c r="BD1233" i="11"/>
  <c r="BE1233" i="11" s="1"/>
  <c r="BH1233" i="11"/>
  <c r="BG1233" i="11"/>
  <c r="AO1233" i="11"/>
  <c r="AP1233" i="11" s="1"/>
  <c r="AQ1233" i="11"/>
  <c r="BF1233" i="11"/>
  <c r="BC1233" i="11"/>
  <c r="AV1279" i="11"/>
  <c r="BG1279" i="11"/>
  <c r="BF1279" i="11"/>
  <c r="BH1279" i="11"/>
  <c r="AS1279" i="11"/>
  <c r="AW1279" i="11"/>
  <c r="AX1279" i="11"/>
  <c r="AO1279" i="11"/>
  <c r="AP1279" i="11" s="1"/>
  <c r="AY1279" i="11"/>
  <c r="AZ1279" i="11" s="1"/>
  <c r="BA1279" i="11"/>
  <c r="BB1279" i="11"/>
  <c r="AQ1279" i="11"/>
  <c r="BC1279" i="11"/>
  <c r="AR1279" i="11"/>
  <c r="BD1279" i="11"/>
  <c r="BE1279" i="11" s="1"/>
  <c r="AT1279" i="11"/>
  <c r="AU1279" i="11" s="1"/>
  <c r="BB1028" i="11"/>
  <c r="AS1028" i="11"/>
  <c r="AQ1028" i="11"/>
  <c r="AT1028" i="11"/>
  <c r="AU1028" i="11" s="1"/>
  <c r="BC1028" i="11"/>
  <c r="BF1028" i="11"/>
  <c r="AR1028" i="11"/>
  <c r="BG1028" i="11"/>
  <c r="BD1028" i="11"/>
  <c r="BE1028" i="11" s="1"/>
  <c r="AV1028" i="11"/>
  <c r="BH1028" i="11"/>
  <c r="AW1028" i="11"/>
  <c r="AX1028" i="11"/>
  <c r="AY1028" i="11"/>
  <c r="AZ1028" i="11" s="1"/>
  <c r="AO1028" i="11"/>
  <c r="AP1028" i="11" s="1"/>
  <c r="BA1028" i="11"/>
  <c r="AY1388" i="11"/>
  <c r="AZ1388" i="11" s="1"/>
  <c r="AO1388" i="11"/>
  <c r="AP1388" i="11" s="1"/>
  <c r="BA1388" i="11"/>
  <c r="BB1388" i="11"/>
  <c r="AR1388" i="11"/>
  <c r="BD1388" i="11"/>
  <c r="BE1388" i="11" s="1"/>
  <c r="AT1388" i="11"/>
  <c r="AU1388" i="11" s="1"/>
  <c r="AS1388" i="11"/>
  <c r="BF1388" i="11"/>
  <c r="AQ1388" i="11"/>
  <c r="BG1388" i="11"/>
  <c r="AW1388" i="11"/>
  <c r="AV1388" i="11"/>
  <c r="BC1388" i="11"/>
  <c r="BH1388" i="11"/>
  <c r="AX1388" i="11"/>
  <c r="AS1789" i="11"/>
  <c r="AT1789" i="11"/>
  <c r="AU1789" i="11" s="1"/>
  <c r="BF1789" i="11"/>
  <c r="AV1789" i="11"/>
  <c r="BG1789" i="11"/>
  <c r="BH1789" i="11"/>
  <c r="AQ1789" i="11"/>
  <c r="AW1789" i="11"/>
  <c r="BB1789" i="11"/>
  <c r="AX1789" i="11"/>
  <c r="BC1789" i="11"/>
  <c r="BA1789" i="11"/>
  <c r="AY1789" i="11"/>
  <c r="AZ1789" i="11" s="1"/>
  <c r="AO1789" i="11"/>
  <c r="AP1789" i="11" s="1"/>
  <c r="AR1789" i="11"/>
  <c r="BD1789" i="11"/>
  <c r="BE1789" i="11" s="1"/>
  <c r="AR1437" i="11"/>
  <c r="BD1437" i="11"/>
  <c r="BE1437" i="11" s="1"/>
  <c r="AS1437" i="11"/>
  <c r="AT1437" i="11"/>
  <c r="AU1437" i="11" s="1"/>
  <c r="BF1437" i="11"/>
  <c r="AV1437" i="11"/>
  <c r="AY1437" i="11"/>
  <c r="AZ1437" i="11" s="1"/>
  <c r="BH1437" i="11"/>
  <c r="AO1437" i="11"/>
  <c r="AP1437" i="11" s="1"/>
  <c r="AW1437" i="11"/>
  <c r="BA1437" i="11"/>
  <c r="AX1437" i="11"/>
  <c r="BB1437" i="11"/>
  <c r="BG1437" i="11"/>
  <c r="BC1437" i="11"/>
  <c r="AQ1437" i="11"/>
  <c r="AV1509" i="11"/>
  <c r="AO1509" i="11"/>
  <c r="AP1509" i="11" s="1"/>
  <c r="BH1509" i="11"/>
  <c r="BA1509" i="11"/>
  <c r="AW1509" i="11"/>
  <c r="BB1509" i="11"/>
  <c r="AX1509" i="11"/>
  <c r="AQ1509" i="11"/>
  <c r="AY1509" i="11"/>
  <c r="AZ1509" i="11" s="1"/>
  <c r="BC1509" i="11"/>
  <c r="AR1509" i="11"/>
  <c r="BD1509" i="11"/>
  <c r="BE1509" i="11" s="1"/>
  <c r="AS1509" i="11"/>
  <c r="AT1509" i="11"/>
  <c r="AU1509" i="11" s="1"/>
  <c r="BF1509" i="11"/>
  <c r="BG1509" i="11"/>
  <c r="AO1577" i="11"/>
  <c r="AP1577" i="11" s="1"/>
  <c r="BA1577" i="11"/>
  <c r="BB1577" i="11"/>
  <c r="AQ1577" i="11"/>
  <c r="BC1577" i="11"/>
  <c r="BF1577" i="11"/>
  <c r="BG1577" i="11"/>
  <c r="BH1577" i="11"/>
  <c r="AR1577" i="11"/>
  <c r="AT1577" i="11"/>
  <c r="AU1577" i="11" s="1"/>
  <c r="BD1577" i="11"/>
  <c r="BE1577" i="11" s="1"/>
  <c r="AV1577" i="11"/>
  <c r="AS1577" i="11"/>
  <c r="AW1577" i="11"/>
  <c r="AY1577" i="11"/>
  <c r="AZ1577" i="11" s="1"/>
  <c r="AX1577" i="11"/>
  <c r="AQ1442" i="11"/>
  <c r="BC1442" i="11"/>
  <c r="AR1442" i="11"/>
  <c r="BD1442" i="11"/>
  <c r="BE1442" i="11" s="1"/>
  <c r="AS1442" i="11"/>
  <c r="AT1442" i="11"/>
  <c r="AU1442" i="11" s="1"/>
  <c r="AV1442" i="11"/>
  <c r="BF1442" i="11"/>
  <c r="BB1442" i="11"/>
  <c r="AW1442" i="11"/>
  <c r="BG1442" i="11"/>
  <c r="AX1442" i="11"/>
  <c r="BH1442" i="11"/>
  <c r="AY1442" i="11"/>
  <c r="AZ1442" i="11" s="1"/>
  <c r="AO1442" i="11"/>
  <c r="AP1442" i="11" s="1"/>
  <c r="BA1442" i="11"/>
  <c r="BG1194" i="11"/>
  <c r="AX1194" i="11"/>
  <c r="AV1194" i="11"/>
  <c r="AY1194" i="11"/>
  <c r="AZ1194" i="11" s="1"/>
  <c r="BH1194" i="11"/>
  <c r="BD1194" i="11"/>
  <c r="BE1194" i="11" s="1"/>
  <c r="AO1194" i="11"/>
  <c r="AP1194" i="11" s="1"/>
  <c r="BB1194" i="11"/>
  <c r="BA1194" i="11"/>
  <c r="AQ1194" i="11"/>
  <c r="BC1194" i="11"/>
  <c r="BF1194" i="11"/>
  <c r="AR1194" i="11"/>
  <c r="AS1194" i="11"/>
  <c r="AT1194" i="11"/>
  <c r="AU1194" i="11" s="1"/>
  <c r="AW1194" i="11"/>
  <c r="AX1499" i="11"/>
  <c r="BH1499" i="11"/>
  <c r="AY1499" i="11"/>
  <c r="AZ1499" i="11" s="1"/>
  <c r="AV1499" i="11"/>
  <c r="BA1499" i="11"/>
  <c r="AW1499" i="11"/>
  <c r="AO1499" i="11"/>
  <c r="AP1499" i="11" s="1"/>
  <c r="BC1499" i="11"/>
  <c r="AQ1499" i="11"/>
  <c r="BD1499" i="11"/>
  <c r="BE1499" i="11" s="1"/>
  <c r="AR1499" i="11"/>
  <c r="AS1499" i="11"/>
  <c r="BF1499" i="11"/>
  <c r="BB1499" i="11"/>
  <c r="BG1499" i="11"/>
  <c r="AT1499" i="11"/>
  <c r="AU1499" i="11" s="1"/>
  <c r="BG1740" i="11"/>
  <c r="AS1740" i="11"/>
  <c r="BH1740" i="11"/>
  <c r="AT1740" i="11"/>
  <c r="AU1740" i="11" s="1"/>
  <c r="AO1740" i="11"/>
  <c r="AP1740" i="11" s="1"/>
  <c r="AV1740" i="11"/>
  <c r="BA1740" i="11"/>
  <c r="AW1740" i="11"/>
  <c r="AQ1740" i="11"/>
  <c r="AY1740" i="11"/>
  <c r="AZ1740" i="11" s="1"/>
  <c r="BC1740" i="11"/>
  <c r="BB1740" i="11"/>
  <c r="AX1740" i="11"/>
  <c r="BD1740" i="11"/>
  <c r="BE1740" i="11" s="1"/>
  <c r="AR1740" i="11"/>
  <c r="BF1740" i="11"/>
  <c r="BC1396" i="11"/>
  <c r="AR1396" i="11"/>
  <c r="BD1396" i="11"/>
  <c r="BE1396" i="11" s="1"/>
  <c r="AV1396" i="11"/>
  <c r="BH1396" i="11"/>
  <c r="AW1396" i="11"/>
  <c r="AO1396" i="11"/>
  <c r="AP1396" i="11" s="1"/>
  <c r="AS1396" i="11"/>
  <c r="AX1396" i="11"/>
  <c r="AT1396" i="11"/>
  <c r="AU1396" i="11" s="1"/>
  <c r="AY1396" i="11"/>
  <c r="AZ1396" i="11" s="1"/>
  <c r="BA1396" i="11"/>
  <c r="BB1396" i="11"/>
  <c r="BF1396" i="11"/>
  <c r="AQ1396" i="11"/>
  <c r="BG1396" i="11"/>
  <c r="AT1459" i="11"/>
  <c r="AU1459" i="11" s="1"/>
  <c r="BC1459" i="11"/>
  <c r="BF1459" i="11"/>
  <c r="AR1459" i="11"/>
  <c r="BG1459" i="11"/>
  <c r="AX1459" i="11"/>
  <c r="BF1054" i="11"/>
  <c r="BF1834" i="11"/>
  <c r="AR1834" i="11"/>
  <c r="BG1834" i="11"/>
  <c r="BD1834" i="11"/>
  <c r="BE1834" i="11" s="1"/>
  <c r="AV1834" i="11"/>
  <c r="AS1834" i="11"/>
  <c r="AW1834" i="11"/>
  <c r="BH1834" i="11"/>
  <c r="AT1834" i="11"/>
  <c r="AU1834" i="11" s="1"/>
  <c r="AX1834" i="11"/>
  <c r="AY1834" i="11"/>
  <c r="AZ1834" i="11" s="1"/>
  <c r="BC1834" i="11"/>
  <c r="AO1834" i="11"/>
  <c r="AP1834" i="11" s="1"/>
  <c r="BA1834" i="11"/>
  <c r="BB1834" i="11"/>
  <c r="AQ1834" i="11"/>
  <c r="AX1108" i="11"/>
  <c r="AY1108" i="11"/>
  <c r="AZ1108" i="11" s="1"/>
  <c r="AO1108" i="11"/>
  <c r="AP1108" i="11" s="1"/>
  <c r="BA1108" i="11"/>
  <c r="BB1108" i="11"/>
  <c r="AS1108" i="11"/>
  <c r="AQ1108" i="11"/>
  <c r="AT1108" i="11"/>
  <c r="AU1108" i="11" s="1"/>
  <c r="BC1108" i="11"/>
  <c r="BF1108" i="11"/>
  <c r="AR1108" i="11"/>
  <c r="BG1108" i="11"/>
  <c r="BD1108" i="11"/>
  <c r="BE1108" i="11" s="1"/>
  <c r="AV1108" i="11"/>
  <c r="BH1108" i="11"/>
  <c r="AW1108" i="11"/>
  <c r="BA1568" i="11"/>
  <c r="AQ1568" i="11"/>
  <c r="BB1568" i="11"/>
  <c r="AR1568" i="11"/>
  <c r="AS1568" i="11"/>
  <c r="BC1568" i="11"/>
  <c r="AT1568" i="11"/>
  <c r="AU1568" i="11" s="1"/>
  <c r="BF1568" i="11"/>
  <c r="BG1568" i="11"/>
  <c r="AV1568" i="11"/>
  <c r="BH1568" i="11"/>
  <c r="AX1568" i="11"/>
  <c r="AW1568" i="11"/>
  <c r="AY1568" i="11"/>
  <c r="AZ1568" i="11" s="1"/>
  <c r="BD1568" i="11"/>
  <c r="BE1568" i="11" s="1"/>
  <c r="AO1568" i="11"/>
  <c r="AP1568" i="11" s="1"/>
  <c r="AO1945" i="11"/>
  <c r="AP1945" i="11" s="1"/>
  <c r="AR1945" i="11"/>
  <c r="BA1945" i="11"/>
  <c r="BD1945" i="11"/>
  <c r="BE1945" i="11" s="1"/>
  <c r="BB1945" i="11"/>
  <c r="AS1945" i="11"/>
  <c r="AQ1945" i="11"/>
  <c r="AT1945" i="11"/>
  <c r="AU1945" i="11" s="1"/>
  <c r="BC1945" i="11"/>
  <c r="BF1945" i="11"/>
  <c r="BG1945" i="11"/>
  <c r="AV1945" i="11"/>
  <c r="BH1945" i="11"/>
  <c r="AW1945" i="11"/>
  <c r="AX1945" i="11"/>
  <c r="AY1945" i="11"/>
  <c r="AZ1945" i="11" s="1"/>
  <c r="AR1325" i="11"/>
  <c r="BA1325" i="11"/>
  <c r="BD1325" i="11"/>
  <c r="BE1325" i="11" s="1"/>
  <c r="BF1325" i="11"/>
  <c r="AV1325" i="11"/>
  <c r="BG1325" i="11"/>
  <c r="BH1325" i="11"/>
  <c r="AO1325" i="11"/>
  <c r="AP1325" i="11" s="1"/>
  <c r="AW1325" i="11"/>
  <c r="AY1325" i="11"/>
  <c r="AZ1325" i="11" s="1"/>
  <c r="BB1325" i="11"/>
  <c r="AQ1325" i="11"/>
  <c r="AS1325" i="11"/>
  <c r="BC1325" i="11"/>
  <c r="AT1325" i="11"/>
  <c r="AU1325" i="11" s="1"/>
  <c r="AX1325" i="11"/>
  <c r="AY1378" i="11"/>
  <c r="AZ1378" i="11" s="1"/>
  <c r="BB1378" i="11"/>
  <c r="AQ1378" i="11"/>
  <c r="AR1378" i="11"/>
  <c r="BC1378" i="11"/>
  <c r="BD1378" i="11"/>
  <c r="BE1378" i="11" s="1"/>
  <c r="AO1378" i="11"/>
  <c r="AP1378" i="11" s="1"/>
  <c r="AS1378" i="11"/>
  <c r="BA1378" i="11"/>
  <c r="AT1378" i="11"/>
  <c r="AU1378" i="11" s="1"/>
  <c r="BG1378" i="11"/>
  <c r="BF1378" i="11"/>
  <c r="AV1378" i="11"/>
  <c r="BH1378" i="11"/>
  <c r="AX1378" i="11"/>
  <c r="AW1378" i="11"/>
  <c r="BB1737" i="11"/>
  <c r="BC1737" i="11"/>
  <c r="BG1737" i="11"/>
  <c r="AQ1737" i="11"/>
  <c r="AR1737" i="11"/>
  <c r="BH1737" i="11"/>
  <c r="BD1737" i="11"/>
  <c r="BE1737" i="11" s="1"/>
  <c r="AS1737" i="11"/>
  <c r="AT1737" i="11"/>
  <c r="AU1737" i="11" s="1"/>
  <c r="AV1737" i="11"/>
  <c r="BF1737" i="11"/>
  <c r="AW1737" i="11"/>
  <c r="AO1737" i="11"/>
  <c r="AP1737" i="11" s="1"/>
  <c r="BA1737" i="11"/>
  <c r="AX1737" i="11"/>
  <c r="AY1737" i="11"/>
  <c r="AZ1737" i="11" s="1"/>
  <c r="BA1659" i="11"/>
  <c r="BB1659" i="11"/>
  <c r="AS1659" i="11"/>
  <c r="BG1659" i="11"/>
  <c r="AQ1659" i="11"/>
  <c r="AR1659" i="11"/>
  <c r="AV1659" i="11"/>
  <c r="AT1659" i="11"/>
  <c r="AU1659" i="11" s="1"/>
  <c r="BH1659" i="11"/>
  <c r="BC1659" i="11"/>
  <c r="AW1659" i="11"/>
  <c r="BD1659" i="11"/>
  <c r="BE1659" i="11" s="1"/>
  <c r="AX1659" i="11"/>
  <c r="BF1659" i="11"/>
  <c r="AY1659" i="11"/>
  <c r="AZ1659" i="11" s="1"/>
  <c r="AO1659" i="11"/>
  <c r="AP1659" i="11" s="1"/>
  <c r="AV1734" i="11"/>
  <c r="AX1734" i="11"/>
  <c r="AY1734" i="11"/>
  <c r="AZ1734" i="11" s="1"/>
  <c r="BG1734" i="11"/>
  <c r="BA1734" i="11"/>
  <c r="AW1734" i="11"/>
  <c r="BB1734" i="11"/>
  <c r="AR1734" i="11"/>
  <c r="BC1734" i="11"/>
  <c r="BD1734" i="11"/>
  <c r="BE1734" i="11" s="1"/>
  <c r="AO1734" i="11"/>
  <c r="AP1734" i="11" s="1"/>
  <c r="BF1734" i="11"/>
  <c r="AQ1734" i="11"/>
  <c r="BH1734" i="11"/>
  <c r="AS1734" i="11"/>
  <c r="AT1734" i="11"/>
  <c r="AU1734" i="11" s="1"/>
  <c r="AT1113" i="11"/>
  <c r="AU1113" i="11" s="1"/>
  <c r="BF1113" i="11"/>
  <c r="BG1113" i="11"/>
  <c r="AV1113" i="11"/>
  <c r="AO1113" i="11"/>
  <c r="AP1113" i="11" s="1"/>
  <c r="BH1113" i="11"/>
  <c r="BA1113" i="11"/>
  <c r="AX1113" i="11"/>
  <c r="BB1113" i="11"/>
  <c r="AY1113" i="11"/>
  <c r="AZ1113" i="11" s="1"/>
  <c r="AQ1113" i="11"/>
  <c r="AW1113" i="11"/>
  <c r="BC1113" i="11"/>
  <c r="AR1113" i="11"/>
  <c r="BD1113" i="11"/>
  <c r="BE1113" i="11" s="1"/>
  <c r="AS1113" i="11"/>
  <c r="BB1006" i="11"/>
  <c r="AX1006" i="11"/>
  <c r="AQ1006" i="11"/>
  <c r="AY1006" i="11"/>
  <c r="AZ1006" i="11" s="1"/>
  <c r="BC1006" i="11"/>
  <c r="AR1006" i="11"/>
  <c r="BD1006" i="11"/>
  <c r="BE1006" i="11" s="1"/>
  <c r="AS1006" i="11"/>
  <c r="AT1006" i="11"/>
  <c r="AU1006" i="11" s="1"/>
  <c r="BF1006" i="11"/>
  <c r="BG1006" i="11"/>
  <c r="AV1006" i="11"/>
  <c r="AO1006" i="11"/>
  <c r="AP1006" i="11" s="1"/>
  <c r="BH1006" i="11"/>
  <c r="AW1006" i="11"/>
  <c r="BA1006" i="11"/>
  <c r="BH1098" i="11"/>
  <c r="AW1098" i="11"/>
  <c r="AX1098" i="11"/>
  <c r="AQ1098" i="11"/>
  <c r="AY1098" i="11"/>
  <c r="AZ1098" i="11" s="1"/>
  <c r="BC1098" i="11"/>
  <c r="AO1098" i="11"/>
  <c r="AP1098" i="11" s="1"/>
  <c r="AR1098" i="11"/>
  <c r="BA1098" i="11"/>
  <c r="BD1098" i="11"/>
  <c r="BE1098" i="11" s="1"/>
  <c r="BB1098" i="11"/>
  <c r="AS1098" i="11"/>
  <c r="AT1098" i="11"/>
  <c r="AU1098" i="11" s="1"/>
  <c r="BF1098" i="11"/>
  <c r="BG1098" i="11"/>
  <c r="AV1098" i="11"/>
  <c r="AT1219" i="11"/>
  <c r="AU1219" i="11" s="1"/>
  <c r="BB1219" i="11"/>
  <c r="BF1219" i="11"/>
  <c r="BC1219" i="11"/>
  <c r="BG1219" i="11"/>
  <c r="BH1219" i="11"/>
  <c r="AW1219" i="11"/>
  <c r="BD1219" i="11"/>
  <c r="BE1219" i="11" s="1"/>
  <c r="BA1219" i="11"/>
  <c r="AX1219" i="11"/>
  <c r="AS1219" i="11"/>
  <c r="AO1219" i="11"/>
  <c r="AP1219" i="11" s="1"/>
  <c r="AQ1219" i="11"/>
  <c r="AR1219" i="11"/>
  <c r="AV1219" i="11"/>
  <c r="AY1219" i="11"/>
  <c r="AZ1219" i="11" s="1"/>
  <c r="AS1195" i="11"/>
  <c r="AV1195" i="11"/>
  <c r="AW1195" i="11"/>
  <c r="AX1195" i="11"/>
  <c r="AY1195" i="11"/>
  <c r="AZ1195" i="11" s="1"/>
  <c r="BA1195" i="11"/>
  <c r="AT1195" i="11"/>
  <c r="AU1195" i="11" s="1"/>
  <c r="BC1195" i="11"/>
  <c r="AR1195" i="11"/>
  <c r="BF1195" i="11"/>
  <c r="BD1195" i="11"/>
  <c r="BE1195" i="11" s="1"/>
  <c r="BG1195" i="11"/>
  <c r="AO1195" i="11"/>
  <c r="AP1195" i="11" s="1"/>
  <c r="BB1195" i="11"/>
  <c r="BH1195" i="11"/>
  <c r="AQ1195" i="11"/>
  <c r="AT1445" i="11"/>
  <c r="AU1445" i="11" s="1"/>
  <c r="BB1445" i="11"/>
  <c r="BF1445" i="11"/>
  <c r="BD1445" i="11"/>
  <c r="BE1445" i="11" s="1"/>
  <c r="BG1445" i="11"/>
  <c r="BC1445" i="11"/>
  <c r="AV1445" i="11"/>
  <c r="AY1445" i="11"/>
  <c r="AZ1445" i="11" s="1"/>
  <c r="BH1445" i="11"/>
  <c r="AW1445" i="11"/>
  <c r="AO1445" i="11"/>
  <c r="AP1445" i="11" s="1"/>
  <c r="BA1445" i="11"/>
  <c r="AR1445" i="11"/>
  <c r="AS1445" i="11"/>
  <c r="AQ1445" i="11"/>
  <c r="AX1445" i="11"/>
  <c r="AY1201" i="11"/>
  <c r="AZ1201" i="11" s="1"/>
  <c r="BB1201" i="11"/>
  <c r="BC1201" i="11"/>
  <c r="BD1201" i="11"/>
  <c r="BE1201" i="11" s="1"/>
  <c r="AQ1201" i="11"/>
  <c r="BF1201" i="11"/>
  <c r="AX1201" i="11"/>
  <c r="AO1201" i="11"/>
  <c r="AP1201" i="11" s="1"/>
  <c r="AR1201" i="11"/>
  <c r="BA1201" i="11"/>
  <c r="BG1201" i="11"/>
  <c r="AV1201" i="11"/>
  <c r="AS1201" i="11"/>
  <c r="BH1201" i="11"/>
  <c r="AT1201" i="11"/>
  <c r="AU1201" i="11" s="1"/>
  <c r="AW1201" i="11"/>
  <c r="AV1501" i="11"/>
  <c r="AW1501" i="11"/>
  <c r="AX1501" i="11"/>
  <c r="AY1501" i="11"/>
  <c r="AZ1501" i="11" s="1"/>
  <c r="BA1501" i="11"/>
  <c r="AO1501" i="11"/>
  <c r="AP1501" i="11" s="1"/>
  <c r="AR1501" i="11"/>
  <c r="BB1501" i="11"/>
  <c r="AS1501" i="11"/>
  <c r="BC1501" i="11"/>
  <c r="BF1501" i="11"/>
  <c r="AQ1501" i="11"/>
  <c r="BH1501" i="11"/>
  <c r="AT1501" i="11"/>
  <c r="AU1501" i="11" s="1"/>
  <c r="BD1501" i="11"/>
  <c r="BE1501" i="11" s="1"/>
  <c r="BG1501" i="11"/>
  <c r="BF1899" i="11"/>
  <c r="AO1899" i="11"/>
  <c r="AP1899" i="11" s="1"/>
  <c r="BG1899" i="11"/>
  <c r="AS1899" i="11"/>
  <c r="BB1899" i="11"/>
  <c r="AQ1899" i="11"/>
  <c r="AT1899" i="11"/>
  <c r="AU1899" i="11" s="1"/>
  <c r="BC1899" i="11"/>
  <c r="AW1899" i="11"/>
  <c r="AR1899" i="11"/>
  <c r="AX1899" i="11"/>
  <c r="BD1899" i="11"/>
  <c r="BE1899" i="11" s="1"/>
  <c r="AY1899" i="11"/>
  <c r="AZ1899" i="11" s="1"/>
  <c r="AV1899" i="11"/>
  <c r="BH1899" i="11"/>
  <c r="BA1899" i="11"/>
  <c r="AO1091" i="11"/>
  <c r="AP1091" i="11" s="1"/>
  <c r="BB1091" i="11"/>
  <c r="BA1091" i="11"/>
  <c r="BC1091" i="11"/>
  <c r="AR1091" i="11"/>
  <c r="BG1091" i="11"/>
  <c r="BD1091" i="11"/>
  <c r="BE1091" i="11" s="1"/>
  <c r="BH1091" i="11"/>
  <c r="AS1091" i="11"/>
  <c r="AT1091" i="11"/>
  <c r="AU1091" i="11" s="1"/>
  <c r="AX1091" i="11"/>
  <c r="BF1091" i="11"/>
  <c r="AY1091" i="11"/>
  <c r="AZ1091" i="11" s="1"/>
  <c r="AQ1091" i="11"/>
  <c r="AV1091" i="11"/>
  <c r="AW1091" i="11"/>
  <c r="AX1189" i="11"/>
  <c r="AY1189" i="11"/>
  <c r="AZ1189" i="11" s="1"/>
  <c r="BB1189" i="11"/>
  <c r="BC1189" i="11"/>
  <c r="AO1189" i="11"/>
  <c r="AP1189" i="11" s="1"/>
  <c r="BG1189" i="11"/>
  <c r="BA1189" i="11"/>
  <c r="AQ1189" i="11"/>
  <c r="AR1189" i="11"/>
  <c r="AS1189" i="11"/>
  <c r="BD1189" i="11"/>
  <c r="BE1189" i="11" s="1"/>
  <c r="AW1189" i="11"/>
  <c r="AT1189" i="11"/>
  <c r="AU1189" i="11" s="1"/>
  <c r="BF1189" i="11"/>
  <c r="BH1189" i="11"/>
  <c r="AV1189" i="11"/>
  <c r="AW1832" i="11"/>
  <c r="BF1832" i="11"/>
  <c r="AX1832" i="11"/>
  <c r="BG1832" i="11"/>
  <c r="AY1832" i="11"/>
  <c r="AZ1832" i="11" s="1"/>
  <c r="AO1832" i="11"/>
  <c r="AP1832" i="11" s="1"/>
  <c r="BA1832" i="11"/>
  <c r="BC1832" i="11"/>
  <c r="AR1832" i="11"/>
  <c r="BD1832" i="11"/>
  <c r="BE1832" i="11" s="1"/>
  <c r="AV1832" i="11"/>
  <c r="BH1832" i="11"/>
  <c r="BB1832" i="11"/>
  <c r="AQ1832" i="11"/>
  <c r="AS1832" i="11"/>
  <c r="AT1832" i="11"/>
  <c r="AU1832" i="11" s="1"/>
  <c r="BB1759" i="11"/>
  <c r="AO1759" i="11"/>
  <c r="AP1759" i="11" s="1"/>
  <c r="AQ1759" i="11"/>
  <c r="BA1759" i="11"/>
  <c r="BC1759" i="11"/>
  <c r="AV1759" i="11"/>
  <c r="AR1759" i="11"/>
  <c r="BH1759" i="11"/>
  <c r="BD1759" i="11"/>
  <c r="BE1759" i="11" s="1"/>
  <c r="AS1759" i="11"/>
  <c r="AT1759" i="11"/>
  <c r="AU1759" i="11" s="1"/>
  <c r="BF1759" i="11"/>
  <c r="BG1759" i="11"/>
  <c r="AW1759" i="11"/>
  <c r="AX1759" i="11"/>
  <c r="AY1759" i="11"/>
  <c r="AZ1759" i="11" s="1"/>
  <c r="AQ1000" i="11"/>
  <c r="BC1000" i="11"/>
  <c r="AR1000" i="11"/>
  <c r="BG1000" i="11"/>
  <c r="BD1000" i="11"/>
  <c r="BE1000" i="11" s="1"/>
  <c r="AV1000" i="11"/>
  <c r="AS1000" i="11"/>
  <c r="BH1000" i="11"/>
  <c r="AT1000" i="11"/>
  <c r="AU1000" i="11" s="1"/>
  <c r="AW1000" i="11"/>
  <c r="BF1000" i="11"/>
  <c r="AX1000" i="11"/>
  <c r="AY1000" i="11"/>
  <c r="AZ1000" i="11" s="1"/>
  <c r="AO1000" i="11"/>
  <c r="AP1000" i="11" s="1"/>
  <c r="BB1000" i="11"/>
  <c r="BA1000" i="11"/>
  <c r="AW1894" i="11"/>
  <c r="BF1894" i="11"/>
  <c r="AY1894" i="11"/>
  <c r="AZ1894" i="11" s="1"/>
  <c r="AO1894" i="11"/>
  <c r="AP1894" i="11" s="1"/>
  <c r="BA1894" i="11"/>
  <c r="BB1894" i="11"/>
  <c r="AQ1894" i="11"/>
  <c r="BC1894" i="11"/>
  <c r="AS1894" i="11"/>
  <c r="AR1894" i="11"/>
  <c r="BG1894" i="11"/>
  <c r="AT1894" i="11"/>
  <c r="AU1894" i="11" s="1"/>
  <c r="BH1894" i="11"/>
  <c r="BD1894" i="11"/>
  <c r="BE1894" i="11" s="1"/>
  <c r="AV1894" i="11"/>
  <c r="AX1894" i="11"/>
  <c r="AV1253" i="11"/>
  <c r="BH1253" i="11"/>
  <c r="AY1253" i="11"/>
  <c r="AZ1253" i="11" s="1"/>
  <c r="AQ1253" i="11"/>
  <c r="BC1253" i="11"/>
  <c r="AO1253" i="11"/>
  <c r="AP1253" i="11" s="1"/>
  <c r="AR1253" i="11"/>
  <c r="AW1253" i="11"/>
  <c r="BD1253" i="11"/>
  <c r="BE1253" i="11" s="1"/>
  <c r="AX1253" i="11"/>
  <c r="AS1253" i="11"/>
  <c r="BA1253" i="11"/>
  <c r="AT1253" i="11"/>
  <c r="AU1253" i="11" s="1"/>
  <c r="BB1253" i="11"/>
  <c r="BF1253" i="11"/>
  <c r="BG1253" i="11"/>
  <c r="AX1723" i="11"/>
  <c r="AY1723" i="11"/>
  <c r="AZ1723" i="11" s="1"/>
  <c r="AQ1723" i="11"/>
  <c r="BC1723" i="11"/>
  <c r="AR1723" i="11"/>
  <c r="AW1723" i="11"/>
  <c r="AS1723" i="11"/>
  <c r="BA1723" i="11"/>
  <c r="AT1723" i="11"/>
  <c r="AU1723" i="11" s="1"/>
  <c r="BB1723" i="11"/>
  <c r="BF1723" i="11"/>
  <c r="BD1723" i="11"/>
  <c r="BE1723" i="11" s="1"/>
  <c r="BG1723" i="11"/>
  <c r="AO1723" i="11"/>
  <c r="AP1723" i="11" s="1"/>
  <c r="AV1723" i="11"/>
  <c r="BH1723" i="11"/>
  <c r="AQ1210" i="11"/>
  <c r="AY1210" i="11"/>
  <c r="AZ1210" i="11" s="1"/>
  <c r="BC1210" i="11"/>
  <c r="BB1210" i="11"/>
  <c r="AR1210" i="11"/>
  <c r="AO1210" i="11"/>
  <c r="AP1210" i="11" s="1"/>
  <c r="BD1210" i="11"/>
  <c r="BE1210" i="11" s="1"/>
  <c r="BA1210" i="11"/>
  <c r="AS1210" i="11"/>
  <c r="AT1210" i="11"/>
  <c r="AU1210" i="11" s="1"/>
  <c r="BF1210" i="11"/>
  <c r="BG1210" i="11"/>
  <c r="AV1210" i="11"/>
  <c r="BH1210" i="11"/>
  <c r="AX1210" i="11"/>
  <c r="AW1210" i="11"/>
  <c r="AO1929" i="11"/>
  <c r="AP1929" i="11" s="1"/>
  <c r="BA1929" i="11"/>
  <c r="BB1929" i="11"/>
  <c r="AQ1929" i="11"/>
  <c r="BC1929" i="11"/>
  <c r="AV1929" i="11"/>
  <c r="AS1929" i="11"/>
  <c r="BH1929" i="11"/>
  <c r="AT1929" i="11"/>
  <c r="AU1929" i="11" s="1"/>
  <c r="AW1929" i="11"/>
  <c r="BF1929" i="11"/>
  <c r="AX1929" i="11"/>
  <c r="AY1929" i="11"/>
  <c r="AZ1929" i="11" s="1"/>
  <c r="AR1929" i="11"/>
  <c r="BD1929" i="11"/>
  <c r="BE1929" i="11" s="1"/>
  <c r="BG1929" i="11"/>
  <c r="BH1886" i="11"/>
  <c r="AW1886" i="11"/>
  <c r="BB1886" i="11"/>
  <c r="AX1886" i="11"/>
  <c r="AQ1886" i="11"/>
  <c r="AY1886" i="11"/>
  <c r="AZ1886" i="11" s="1"/>
  <c r="BC1886" i="11"/>
  <c r="AO1886" i="11"/>
  <c r="AP1886" i="11" s="1"/>
  <c r="AS1886" i="11"/>
  <c r="AT1886" i="11"/>
  <c r="AU1886" i="11" s="1"/>
  <c r="BF1886" i="11"/>
  <c r="AR1886" i="11"/>
  <c r="BD1886" i="11"/>
  <c r="BE1886" i="11" s="1"/>
  <c r="BG1886" i="11"/>
  <c r="AV1886" i="11"/>
  <c r="BA1886" i="11"/>
  <c r="AY1815" i="11"/>
  <c r="AZ1815" i="11" s="1"/>
  <c r="AW1815" i="11"/>
  <c r="BB1815" i="11"/>
  <c r="AQ1815" i="11"/>
  <c r="BC1815" i="11"/>
  <c r="AR1815" i="11"/>
  <c r="BD1815" i="11"/>
  <c r="BE1815" i="11" s="1"/>
  <c r="AX1815" i="11"/>
  <c r="BA1815" i="11"/>
  <c r="BH1815" i="11"/>
  <c r="AT1815" i="11"/>
  <c r="AU1815" i="11" s="1"/>
  <c r="AO1815" i="11"/>
  <c r="AP1815" i="11" s="1"/>
  <c r="BG1815" i="11"/>
  <c r="AV1815" i="11"/>
  <c r="BF1815" i="11"/>
  <c r="AS1815" i="11"/>
  <c r="AR1339" i="11"/>
  <c r="AT1339" i="11"/>
  <c r="AU1339" i="11" s="1"/>
  <c r="BD1339" i="11"/>
  <c r="BE1339" i="11" s="1"/>
  <c r="BF1339" i="11"/>
  <c r="AS1339" i="11"/>
  <c r="BG1339" i="11"/>
  <c r="AV1339" i="11"/>
  <c r="BH1339" i="11"/>
  <c r="AW1339" i="11"/>
  <c r="AX1339" i="11"/>
  <c r="AY1339" i="11"/>
  <c r="AZ1339" i="11" s="1"/>
  <c r="AO1339" i="11"/>
  <c r="AP1339" i="11" s="1"/>
  <c r="AQ1339" i="11"/>
  <c r="BA1339" i="11"/>
  <c r="BB1339" i="11"/>
  <c r="BC1339" i="11"/>
  <c r="AO1847" i="11"/>
  <c r="AP1847" i="11" s="1"/>
  <c r="BA1847" i="11"/>
  <c r="BB1847" i="11"/>
  <c r="AS1847" i="11"/>
  <c r="AQ1847" i="11"/>
  <c r="AT1847" i="11"/>
  <c r="AU1847" i="11" s="1"/>
  <c r="BC1847" i="11"/>
  <c r="BF1847" i="11"/>
  <c r="AR1847" i="11"/>
  <c r="BG1847" i="11"/>
  <c r="BD1847" i="11"/>
  <c r="BE1847" i="11" s="1"/>
  <c r="AV1847" i="11"/>
  <c r="BH1847" i="11"/>
  <c r="AW1847" i="11"/>
  <c r="AY1847" i="11"/>
  <c r="AZ1847" i="11" s="1"/>
  <c r="AX1847" i="11"/>
  <c r="AX1518" i="11"/>
  <c r="AQ1518" i="11"/>
  <c r="AY1518" i="11"/>
  <c r="AZ1518" i="11" s="1"/>
  <c r="BC1518" i="11"/>
  <c r="AO1518" i="11"/>
  <c r="AP1518" i="11" s="1"/>
  <c r="AR1518" i="11"/>
  <c r="BA1518" i="11"/>
  <c r="BD1518" i="11"/>
  <c r="BE1518" i="11" s="1"/>
  <c r="BB1518" i="11"/>
  <c r="AS1518" i="11"/>
  <c r="AT1518" i="11"/>
  <c r="AU1518" i="11" s="1"/>
  <c r="BF1518" i="11"/>
  <c r="BG1518" i="11"/>
  <c r="AV1518" i="11"/>
  <c r="BH1518" i="11"/>
  <c r="AW1518" i="11"/>
  <c r="BF1260" i="11"/>
  <c r="BG1260" i="11"/>
  <c r="BH1260" i="11"/>
  <c r="AQ1260" i="11"/>
  <c r="AS1260" i="11"/>
  <c r="AW1260" i="11"/>
  <c r="AT1260" i="11"/>
  <c r="AU1260" i="11" s="1"/>
  <c r="AX1260" i="11"/>
  <c r="AV1260" i="11"/>
  <c r="AY1260" i="11"/>
  <c r="AZ1260" i="11" s="1"/>
  <c r="BB1260" i="11"/>
  <c r="AO1260" i="11"/>
  <c r="AP1260" i="11" s="1"/>
  <c r="BC1260" i="11"/>
  <c r="BA1260" i="11"/>
  <c r="AR1260" i="11"/>
  <c r="BD1260" i="11"/>
  <c r="BE1260" i="11" s="1"/>
  <c r="BA1631" i="11"/>
  <c r="AW1631" i="11"/>
  <c r="BB1631" i="11"/>
  <c r="AY1631" i="11"/>
  <c r="AZ1631" i="11" s="1"/>
  <c r="AQ1631" i="11"/>
  <c r="AX1631" i="11"/>
  <c r="BC1631" i="11"/>
  <c r="AR1631" i="11"/>
  <c r="BD1631" i="11"/>
  <c r="BE1631" i="11" s="1"/>
  <c r="AS1631" i="11"/>
  <c r="BG1631" i="11"/>
  <c r="AO1631" i="11"/>
  <c r="AP1631" i="11" s="1"/>
  <c r="AT1631" i="11"/>
  <c r="AU1631" i="11" s="1"/>
  <c r="BF1631" i="11"/>
  <c r="AV1631" i="11"/>
  <c r="BH1631" i="11"/>
  <c r="AT1338" i="11"/>
  <c r="AU1338" i="11" s="1"/>
  <c r="BG1338" i="11"/>
  <c r="BF1338" i="11"/>
  <c r="AV1338" i="11"/>
  <c r="BH1338" i="11"/>
  <c r="AW1338" i="11"/>
  <c r="AX1338" i="11"/>
  <c r="AY1338" i="11"/>
  <c r="AZ1338" i="11" s="1"/>
  <c r="AO1338" i="11"/>
  <c r="AP1338" i="11" s="1"/>
  <c r="AR1338" i="11"/>
  <c r="BB1338" i="11"/>
  <c r="BD1338" i="11"/>
  <c r="BE1338" i="11" s="1"/>
  <c r="AS1338" i="11"/>
  <c r="BA1338" i="11"/>
  <c r="AQ1338" i="11"/>
  <c r="BC1338" i="11"/>
  <c r="BB1863" i="11"/>
  <c r="AX1863" i="11"/>
  <c r="AQ1863" i="11"/>
  <c r="AY1863" i="11"/>
  <c r="AZ1863" i="11" s="1"/>
  <c r="BC1863" i="11"/>
  <c r="AR1863" i="11"/>
  <c r="BD1863" i="11"/>
  <c r="BE1863" i="11" s="1"/>
  <c r="AS1863" i="11"/>
  <c r="AT1863" i="11"/>
  <c r="AU1863" i="11" s="1"/>
  <c r="BF1863" i="11"/>
  <c r="BG1863" i="11"/>
  <c r="AV1863" i="11"/>
  <c r="AO1863" i="11"/>
  <c r="AP1863" i="11" s="1"/>
  <c r="BH1863" i="11"/>
  <c r="AW1863" i="11"/>
  <c r="BA1863" i="11"/>
  <c r="BD1407" i="11"/>
  <c r="BE1407" i="11" s="1"/>
  <c r="BF1407" i="11"/>
  <c r="AX1407" i="11"/>
  <c r="BG1407" i="11"/>
  <c r="AQ1407" i="11"/>
  <c r="BH1407" i="11"/>
  <c r="AS1407" i="11"/>
  <c r="AT1407" i="11"/>
  <c r="AU1407" i="11" s="1"/>
  <c r="AV1407" i="11"/>
  <c r="AW1407" i="11"/>
  <c r="BA1407" i="11"/>
  <c r="BB1407" i="11"/>
  <c r="AR1407" i="11"/>
  <c r="AO1407" i="11"/>
  <c r="AP1407" i="11" s="1"/>
  <c r="AY1407" i="11"/>
  <c r="AZ1407" i="11" s="1"/>
  <c r="BC1407" i="11"/>
  <c r="AT1871" i="11"/>
  <c r="AU1871" i="11" s="1"/>
  <c r="BC1871" i="11"/>
  <c r="BF1871" i="11"/>
  <c r="AR1871" i="11"/>
  <c r="BG1871" i="11"/>
  <c r="BD1871" i="11"/>
  <c r="BE1871" i="11" s="1"/>
  <c r="AV1871" i="11"/>
  <c r="BH1871" i="11"/>
  <c r="AW1871" i="11"/>
  <c r="AX1871" i="11"/>
  <c r="AY1871" i="11"/>
  <c r="AZ1871" i="11" s="1"/>
  <c r="AO1871" i="11"/>
  <c r="AP1871" i="11" s="1"/>
  <c r="BA1871" i="11"/>
  <c r="BB1871" i="11"/>
  <c r="AS1871" i="11"/>
  <c r="AQ1871" i="11"/>
  <c r="BG1496" i="11"/>
  <c r="AT1496" i="11"/>
  <c r="AU1496" i="11" s="1"/>
  <c r="BH1496" i="11"/>
  <c r="AV1496" i="11"/>
  <c r="AW1496" i="11"/>
  <c r="AS1496" i="11"/>
  <c r="AX1496" i="11"/>
  <c r="AO1496" i="11"/>
  <c r="AP1496" i="11" s="1"/>
  <c r="AY1496" i="11"/>
  <c r="AZ1496" i="11" s="1"/>
  <c r="BC1496" i="11"/>
  <c r="BA1496" i="11"/>
  <c r="BD1496" i="11"/>
  <c r="BE1496" i="11" s="1"/>
  <c r="BB1496" i="11"/>
  <c r="AQ1496" i="11"/>
  <c r="BF1496" i="11"/>
  <c r="AR1496" i="11"/>
  <c r="BG1417" i="11"/>
  <c r="BD1417" i="11"/>
  <c r="BE1417" i="11" s="1"/>
  <c r="AV1417" i="11"/>
  <c r="AS1417" i="11"/>
  <c r="BH1417" i="11"/>
  <c r="AT1417" i="11"/>
  <c r="AU1417" i="11" s="1"/>
  <c r="AW1417" i="11"/>
  <c r="BF1417" i="11"/>
  <c r="AX1417" i="11"/>
  <c r="AY1417" i="11"/>
  <c r="AZ1417" i="11" s="1"/>
  <c r="AO1417" i="11"/>
  <c r="AP1417" i="11" s="1"/>
  <c r="BA1417" i="11"/>
  <c r="BB1417" i="11"/>
  <c r="AQ1417" i="11"/>
  <c r="BC1417" i="11"/>
  <c r="AR1417" i="11"/>
  <c r="BH1275" i="11"/>
  <c r="AX1275" i="11"/>
  <c r="AO1275" i="11"/>
  <c r="AP1275" i="11" s="1"/>
  <c r="AY1275" i="11"/>
  <c r="AZ1275" i="11" s="1"/>
  <c r="BA1275" i="11"/>
  <c r="AQ1275" i="11"/>
  <c r="BB1275" i="11"/>
  <c r="AW1275" i="11"/>
  <c r="AR1275" i="11"/>
  <c r="BC1275" i="11"/>
  <c r="BD1275" i="11"/>
  <c r="BE1275" i="11" s="1"/>
  <c r="AS1275" i="11"/>
  <c r="AT1275" i="11"/>
  <c r="AU1275" i="11" s="1"/>
  <c r="BF1275" i="11"/>
  <c r="BG1275" i="11"/>
  <c r="AV1275" i="11"/>
  <c r="AS1059" i="11"/>
  <c r="AT1059" i="11"/>
  <c r="AU1059" i="11" s="1"/>
  <c r="AW1059" i="11"/>
  <c r="BF1059" i="11"/>
  <c r="AX1059" i="11"/>
  <c r="BG1059" i="11"/>
  <c r="AY1059" i="11"/>
  <c r="AZ1059" i="11" s="1"/>
  <c r="AV1059" i="11"/>
  <c r="AO1059" i="11"/>
  <c r="AP1059" i="11" s="1"/>
  <c r="BH1059" i="11"/>
  <c r="BA1059" i="11"/>
  <c r="BB1059" i="11"/>
  <c r="AQ1059" i="11"/>
  <c r="BC1059" i="11"/>
  <c r="AR1059" i="11"/>
  <c r="BD1059" i="11"/>
  <c r="BE1059" i="11" s="1"/>
  <c r="AT1377" i="11"/>
  <c r="AU1377" i="11" s="1"/>
  <c r="AV1377" i="11"/>
  <c r="BF1377" i="11"/>
  <c r="BB1377" i="11"/>
  <c r="BG1377" i="11"/>
  <c r="BH1377" i="11"/>
  <c r="AW1377" i="11"/>
  <c r="AX1377" i="11"/>
  <c r="AY1377" i="11"/>
  <c r="AZ1377" i="11" s="1"/>
  <c r="AO1377" i="11"/>
  <c r="AP1377" i="11" s="1"/>
  <c r="BA1377" i="11"/>
  <c r="AQ1377" i="11"/>
  <c r="BC1377" i="11"/>
  <c r="AR1377" i="11"/>
  <c r="AS1377" i="11"/>
  <c r="BD1377" i="11"/>
  <c r="BE1377" i="11" s="1"/>
  <c r="BD1505" i="11"/>
  <c r="BE1505" i="11" s="1"/>
  <c r="BB1505" i="11"/>
  <c r="AS1505" i="11"/>
  <c r="AQ1505" i="11"/>
  <c r="AT1505" i="11"/>
  <c r="AU1505" i="11" s="1"/>
  <c r="BC1505" i="11"/>
  <c r="BF1505" i="11"/>
  <c r="BG1505" i="11"/>
  <c r="AV1505" i="11"/>
  <c r="BH1505" i="11"/>
  <c r="AW1505" i="11"/>
  <c r="AX1505" i="11"/>
  <c r="AY1505" i="11"/>
  <c r="AZ1505" i="11" s="1"/>
  <c r="AO1505" i="11"/>
  <c r="AP1505" i="11" s="1"/>
  <c r="AR1505" i="11"/>
  <c r="BA1505" i="11"/>
  <c r="AT1466" i="11"/>
  <c r="AU1466" i="11" s="1"/>
  <c r="BF1466" i="11"/>
  <c r="BG1466" i="11"/>
  <c r="AY1466" i="11"/>
  <c r="AZ1466" i="11" s="1"/>
  <c r="AV1466" i="11"/>
  <c r="AO1466" i="11"/>
  <c r="AP1466" i="11" s="1"/>
  <c r="BH1466" i="11"/>
  <c r="BA1466" i="11"/>
  <c r="AW1466" i="11"/>
  <c r="BB1466" i="11"/>
  <c r="AX1466" i="11"/>
  <c r="AQ1466" i="11"/>
  <c r="BC1466" i="11"/>
  <c r="AR1466" i="11"/>
  <c r="BD1466" i="11"/>
  <c r="BE1466" i="11" s="1"/>
  <c r="AS1466" i="11"/>
  <c r="AS1102" i="11"/>
  <c r="AT1102" i="11"/>
  <c r="AU1102" i="11" s="1"/>
  <c r="BF1102" i="11"/>
  <c r="BG1102" i="11"/>
  <c r="AY1102" i="11"/>
  <c r="AZ1102" i="11" s="1"/>
  <c r="AV1102" i="11"/>
  <c r="AO1102" i="11"/>
  <c r="AP1102" i="11" s="1"/>
  <c r="BH1102" i="11"/>
  <c r="BA1102" i="11"/>
  <c r="AW1102" i="11"/>
  <c r="BB1102" i="11"/>
  <c r="AX1102" i="11"/>
  <c r="AQ1102" i="11"/>
  <c r="BC1102" i="11"/>
  <c r="AR1102" i="11"/>
  <c r="BD1102" i="11"/>
  <c r="BE1102" i="11" s="1"/>
  <c r="AX1284" i="11"/>
  <c r="AY1284" i="11"/>
  <c r="AZ1284" i="11" s="1"/>
  <c r="AO1284" i="11"/>
  <c r="AP1284" i="11" s="1"/>
  <c r="BA1284" i="11"/>
  <c r="BC1284" i="11"/>
  <c r="AS1284" i="11"/>
  <c r="AR1284" i="11"/>
  <c r="AT1284" i="11"/>
  <c r="AU1284" i="11" s="1"/>
  <c r="BD1284" i="11"/>
  <c r="BE1284" i="11" s="1"/>
  <c r="BF1284" i="11"/>
  <c r="BG1284" i="11"/>
  <c r="AV1284" i="11"/>
  <c r="BH1284" i="11"/>
  <c r="AQ1284" i="11"/>
  <c r="AW1284" i="11"/>
  <c r="BB1284" i="11"/>
  <c r="BD1342" i="11"/>
  <c r="BE1342" i="11" s="1"/>
  <c r="AS1342" i="11"/>
  <c r="AT1342" i="11"/>
  <c r="AU1342" i="11" s="1"/>
  <c r="BF1342" i="11"/>
  <c r="BG1342" i="11"/>
  <c r="AX1342" i="11"/>
  <c r="AY1342" i="11"/>
  <c r="AZ1342" i="11" s="1"/>
  <c r="AQ1342" i="11"/>
  <c r="AO1342" i="11"/>
  <c r="AP1342" i="11" s="1"/>
  <c r="AV1342" i="11"/>
  <c r="BA1342" i="11"/>
  <c r="AW1342" i="11"/>
  <c r="BB1342" i="11"/>
  <c r="BC1342" i="11"/>
  <c r="AR1342" i="11"/>
  <c r="BH1342" i="11"/>
  <c r="BC1256" i="11"/>
  <c r="AR1256" i="11"/>
  <c r="BD1256" i="11"/>
  <c r="BE1256" i="11" s="1"/>
  <c r="AV1256" i="11"/>
  <c r="BH1256" i="11"/>
  <c r="BG1256" i="11"/>
  <c r="AT1256" i="11"/>
  <c r="AU1256" i="11" s="1"/>
  <c r="AO1256" i="11"/>
  <c r="AP1256" i="11" s="1"/>
  <c r="BA1256" i="11"/>
  <c r="AQ1256" i="11"/>
  <c r="BB1256" i="11"/>
  <c r="AS1256" i="11"/>
  <c r="AW1256" i="11"/>
  <c r="AX1256" i="11"/>
  <c r="AY1256" i="11"/>
  <c r="AZ1256" i="11" s="1"/>
  <c r="BF1256" i="11"/>
  <c r="AT1323" i="11"/>
  <c r="AU1323" i="11" s="1"/>
  <c r="BC1323" i="11"/>
  <c r="BF1323" i="11"/>
  <c r="BG1323" i="11"/>
  <c r="AX1323" i="11"/>
  <c r="BH1323" i="11"/>
  <c r="AY1323" i="11"/>
  <c r="AZ1323" i="11" s="1"/>
  <c r="AQ1323" i="11"/>
  <c r="AO1323" i="11"/>
  <c r="AP1323" i="11" s="1"/>
  <c r="BA1323" i="11"/>
  <c r="BB1323" i="11"/>
  <c r="AR1323" i="11"/>
  <c r="BD1323" i="11"/>
  <c r="BE1323" i="11" s="1"/>
  <c r="AS1323" i="11"/>
  <c r="AV1323" i="11"/>
  <c r="AW1323" i="11"/>
  <c r="AT1365" i="11"/>
  <c r="AU1365" i="11" s="1"/>
  <c r="AR1365" i="11"/>
  <c r="BF1365" i="11"/>
  <c r="BG1365" i="11"/>
  <c r="AV1365" i="11"/>
  <c r="BH1365" i="11"/>
  <c r="AY1365" i="11"/>
  <c r="AZ1365" i="11" s="1"/>
  <c r="AW1365" i="11"/>
  <c r="AX1365" i="11"/>
  <c r="BB1365" i="11"/>
  <c r="AO1365" i="11"/>
  <c r="AP1365" i="11" s="1"/>
  <c r="BC1365" i="11"/>
  <c r="BA1365" i="11"/>
  <c r="BD1365" i="11"/>
  <c r="BE1365" i="11" s="1"/>
  <c r="AS1365" i="11"/>
  <c r="AQ1365" i="11"/>
  <c r="BC1234" i="11"/>
  <c r="AW1234" i="11"/>
  <c r="AT1234" i="11"/>
  <c r="AU1234" i="11" s="1"/>
  <c r="AY1234" i="11"/>
  <c r="AZ1234" i="11" s="1"/>
  <c r="BF1234" i="11"/>
  <c r="AX1234" i="11"/>
  <c r="BA1234" i="11"/>
  <c r="BB1234" i="11"/>
  <c r="AO1234" i="11"/>
  <c r="AP1234" i="11" s="1"/>
  <c r="BD1234" i="11"/>
  <c r="BE1234" i="11" s="1"/>
  <c r="AR1234" i="11"/>
  <c r="BG1234" i="11"/>
  <c r="AS1234" i="11"/>
  <c r="BH1234" i="11"/>
  <c r="AQ1234" i="11"/>
  <c r="AV1234" i="11"/>
  <c r="BF1762" i="11"/>
  <c r="AO1762" i="11"/>
  <c r="AP1762" i="11" s="1"/>
  <c r="BG1762" i="11"/>
  <c r="AT1762" i="11"/>
  <c r="AU1762" i="11" s="1"/>
  <c r="AV1762" i="11"/>
  <c r="AY1762" i="11"/>
  <c r="AZ1762" i="11" s="1"/>
  <c r="BH1762" i="11"/>
  <c r="AW1762" i="11"/>
  <c r="BA1762" i="11"/>
  <c r="AX1762" i="11"/>
  <c r="BB1762" i="11"/>
  <c r="AS1762" i="11"/>
  <c r="BD1762" i="11"/>
  <c r="BE1762" i="11" s="1"/>
  <c r="AQ1762" i="11"/>
  <c r="BC1762" i="11"/>
  <c r="AR1762" i="11"/>
  <c r="BF1807" i="11"/>
  <c r="BG1807" i="11"/>
  <c r="AX1807" i="11"/>
  <c r="AY1807" i="11"/>
  <c r="AZ1807" i="11" s="1"/>
  <c r="AO1807" i="11"/>
  <c r="AP1807" i="11" s="1"/>
  <c r="BA1807" i="11"/>
  <c r="AR1807" i="11"/>
  <c r="BC1807" i="11"/>
  <c r="BD1807" i="11"/>
  <c r="BE1807" i="11" s="1"/>
  <c r="AT1807" i="11"/>
  <c r="AU1807" i="11" s="1"/>
  <c r="AV1807" i="11"/>
  <c r="AW1807" i="11"/>
  <c r="BH1807" i="11"/>
  <c r="BB1807" i="11"/>
  <c r="AQ1807" i="11"/>
  <c r="AS1807" i="11"/>
  <c r="AW1482" i="11"/>
  <c r="BF1482" i="11"/>
  <c r="AX1482" i="11"/>
  <c r="AY1482" i="11"/>
  <c r="AZ1482" i="11" s="1"/>
  <c r="AO1482" i="11"/>
  <c r="AP1482" i="11" s="1"/>
  <c r="BA1482" i="11"/>
  <c r="BB1482" i="11"/>
  <c r="AQ1482" i="11"/>
  <c r="BG1482" i="11"/>
  <c r="BD1482" i="11"/>
  <c r="BE1482" i="11" s="1"/>
  <c r="AV1482" i="11"/>
  <c r="BH1482" i="11"/>
  <c r="BC1482" i="11"/>
  <c r="AR1482" i="11"/>
  <c r="AS1482" i="11"/>
  <c r="AT1482" i="11"/>
  <c r="AU1482" i="11" s="1"/>
  <c r="AR1987" i="11"/>
  <c r="AS1987" i="11"/>
  <c r="AT1987" i="11"/>
  <c r="AU1987" i="11" s="1"/>
  <c r="AX1987" i="11"/>
  <c r="AV1987" i="11"/>
  <c r="AY1987" i="11"/>
  <c r="AZ1987" i="11" s="1"/>
  <c r="AW1987" i="11"/>
  <c r="AQ1987" i="11"/>
  <c r="BC1987" i="11"/>
  <c r="BF1987" i="11"/>
  <c r="AO1987" i="11"/>
  <c r="AP1987" i="11" s="1"/>
  <c r="BA1987" i="11"/>
  <c r="BG1987" i="11"/>
  <c r="BH1987" i="11"/>
  <c r="BB1987" i="11"/>
  <c r="BD1987" i="11"/>
  <c r="BE1987" i="11" s="1"/>
  <c r="BB1653" i="11"/>
  <c r="AT1653" i="11"/>
  <c r="AU1653" i="11" s="1"/>
  <c r="AQ1653" i="11"/>
  <c r="AW1653" i="11"/>
  <c r="BC1653" i="11"/>
  <c r="AX1653" i="11"/>
  <c r="AR1653" i="11"/>
  <c r="BF1653" i="11"/>
  <c r="BD1653" i="11"/>
  <c r="BE1653" i="11" s="1"/>
  <c r="AS1653" i="11"/>
  <c r="BG1653" i="11"/>
  <c r="AV1653" i="11"/>
  <c r="AY1653" i="11"/>
  <c r="AZ1653" i="11" s="1"/>
  <c r="BH1653" i="11"/>
  <c r="AO1653" i="11"/>
  <c r="AP1653" i="11" s="1"/>
  <c r="BA1653" i="11"/>
  <c r="BH1490" i="11"/>
  <c r="AQ1490" i="11"/>
  <c r="AR1490" i="11"/>
  <c r="AS1490" i="11"/>
  <c r="AV1490" i="11"/>
  <c r="AY1490" i="11"/>
  <c r="AZ1490" i="11" s="1"/>
  <c r="AW1490" i="11"/>
  <c r="AO1490" i="11"/>
  <c r="AP1490" i="11" s="1"/>
  <c r="AX1490" i="11"/>
  <c r="BA1490" i="11"/>
  <c r="BC1490" i="11"/>
  <c r="AT1490" i="11"/>
  <c r="AU1490" i="11" s="1"/>
  <c r="BB1490" i="11"/>
  <c r="BF1490" i="11"/>
  <c r="BG1490" i="11"/>
  <c r="BD1490" i="11"/>
  <c r="BE1490" i="11" s="1"/>
  <c r="BD1092" i="11"/>
  <c r="BE1092" i="11" s="1"/>
  <c r="BA1092" i="11"/>
  <c r="AS1092" i="11"/>
  <c r="AX1092" i="11"/>
  <c r="AY1092" i="11"/>
  <c r="AZ1092" i="11" s="1"/>
  <c r="BB1092" i="11"/>
  <c r="BF1092" i="11"/>
  <c r="BG1092" i="11"/>
  <c r="BH1092" i="11"/>
  <c r="AO1092" i="11"/>
  <c r="AP1092" i="11" s="1"/>
  <c r="AQ1092" i="11"/>
  <c r="AT1092" i="11"/>
  <c r="AU1092" i="11" s="1"/>
  <c r="BC1092" i="11"/>
  <c r="AV1092" i="11"/>
  <c r="AR1092" i="11"/>
  <c r="AW1092" i="11"/>
  <c r="AT1744" i="11"/>
  <c r="AU1744" i="11" s="1"/>
  <c r="AV1744" i="11"/>
  <c r="BF1744" i="11"/>
  <c r="AW1744" i="11"/>
  <c r="BA1744" i="11"/>
  <c r="AX1744" i="11"/>
  <c r="BB1744" i="11"/>
  <c r="AO1744" i="11"/>
  <c r="AP1744" i="11" s="1"/>
  <c r="BC1744" i="11"/>
  <c r="BD1744" i="11"/>
  <c r="BE1744" i="11" s="1"/>
  <c r="AQ1744" i="11"/>
  <c r="AR1744" i="11"/>
  <c r="BG1744" i="11"/>
  <c r="AS1744" i="11"/>
  <c r="AY1744" i="11"/>
  <c r="AZ1744" i="11" s="1"/>
  <c r="BH1744" i="11"/>
  <c r="BB1917" i="11"/>
  <c r="AQ1917" i="11"/>
  <c r="BC1917" i="11"/>
  <c r="AR1917" i="11"/>
  <c r="BD1917" i="11"/>
  <c r="BE1917" i="11" s="1"/>
  <c r="AV1917" i="11"/>
  <c r="AS1917" i="11"/>
  <c r="BH1917" i="11"/>
  <c r="AT1917" i="11"/>
  <c r="AU1917" i="11" s="1"/>
  <c r="AW1917" i="11"/>
  <c r="BF1917" i="11"/>
  <c r="AX1917" i="11"/>
  <c r="BG1917" i="11"/>
  <c r="AY1917" i="11"/>
  <c r="AZ1917" i="11" s="1"/>
  <c r="AO1917" i="11"/>
  <c r="AP1917" i="11" s="1"/>
  <c r="BA1917" i="11"/>
  <c r="BH1446" i="11"/>
  <c r="AY1446" i="11"/>
  <c r="AZ1446" i="11" s="1"/>
  <c r="AO1446" i="11"/>
  <c r="AP1446" i="11" s="1"/>
  <c r="AQ1446" i="11"/>
  <c r="AR1446" i="11"/>
  <c r="AW1446" i="11"/>
  <c r="BB1446" i="11"/>
  <c r="AX1446" i="11"/>
  <c r="AS1446" i="11"/>
  <c r="BA1446" i="11"/>
  <c r="BF1446" i="11"/>
  <c r="BD1446" i="11"/>
  <c r="BE1446" i="11" s="1"/>
  <c r="BG1446" i="11"/>
  <c r="AV1446" i="11"/>
  <c r="BC1446" i="11"/>
  <c r="AT1446" i="11"/>
  <c r="AU1446" i="11" s="1"/>
  <c r="AW1265" i="11"/>
  <c r="AX1265" i="11"/>
  <c r="AY1265" i="11"/>
  <c r="AZ1265" i="11" s="1"/>
  <c r="BA1265" i="11"/>
  <c r="AR1265" i="11"/>
  <c r="BB1265" i="11"/>
  <c r="BD1265" i="11"/>
  <c r="BE1265" i="11" s="1"/>
  <c r="BC1265" i="11"/>
  <c r="AS1265" i="11"/>
  <c r="AO1265" i="11"/>
  <c r="AP1265" i="11" s="1"/>
  <c r="AV1265" i="11"/>
  <c r="BF1265" i="11"/>
  <c r="BG1265" i="11"/>
  <c r="BH1265" i="11"/>
  <c r="AQ1265" i="11"/>
  <c r="AT1265" i="11"/>
  <c r="AU1265" i="11" s="1"/>
  <c r="AT1095" i="11"/>
  <c r="AU1095" i="11" s="1"/>
  <c r="BD1095" i="11"/>
  <c r="BE1095" i="11" s="1"/>
  <c r="BG1095" i="11"/>
  <c r="AR1095" i="11"/>
  <c r="BH1095" i="11"/>
  <c r="AV1095" i="11"/>
  <c r="AW1095" i="11"/>
  <c r="AX1095" i="11"/>
  <c r="AY1095" i="11"/>
  <c r="AZ1095" i="11" s="1"/>
  <c r="BA1095" i="11"/>
  <c r="AO1095" i="11"/>
  <c r="AP1095" i="11" s="1"/>
  <c r="BB1095" i="11"/>
  <c r="BF1095" i="11"/>
  <c r="AQ1095" i="11"/>
  <c r="AS1095" i="11"/>
  <c r="BC1095" i="11"/>
  <c r="AY1270" i="11"/>
  <c r="AZ1270" i="11" s="1"/>
  <c r="AX1270" i="11"/>
  <c r="AQ1270" i="11"/>
  <c r="BA1270" i="11"/>
  <c r="BC1270" i="11"/>
  <c r="AR1270" i="11"/>
  <c r="BB1270" i="11"/>
  <c r="BF1270" i="11"/>
  <c r="AO1270" i="11"/>
  <c r="AP1270" i="11" s="1"/>
  <c r="BD1270" i="11"/>
  <c r="BE1270" i="11" s="1"/>
  <c r="AS1270" i="11"/>
  <c r="BG1270" i="11"/>
  <c r="AT1270" i="11"/>
  <c r="AU1270" i="11" s="1"/>
  <c r="BH1270" i="11"/>
  <c r="AV1270" i="11"/>
  <c r="AW1270" i="11"/>
  <c r="AS1534" i="11"/>
  <c r="AT1534" i="11"/>
  <c r="AU1534" i="11" s="1"/>
  <c r="BF1534" i="11"/>
  <c r="BG1534" i="11"/>
  <c r="AY1534" i="11"/>
  <c r="AZ1534" i="11" s="1"/>
  <c r="AV1534" i="11"/>
  <c r="AO1534" i="11"/>
  <c r="AP1534" i="11" s="1"/>
  <c r="BH1534" i="11"/>
  <c r="BA1534" i="11"/>
  <c r="AW1534" i="11"/>
  <c r="BB1534" i="11"/>
  <c r="AX1534" i="11"/>
  <c r="AQ1534" i="11"/>
  <c r="BC1534" i="11"/>
  <c r="AR1534" i="11"/>
  <c r="BD1534" i="11"/>
  <c r="BE1534" i="11" s="1"/>
  <c r="AV1912" i="11"/>
  <c r="AO1912" i="11"/>
  <c r="AP1912" i="11" s="1"/>
  <c r="BH1912" i="11"/>
  <c r="BA1912" i="11"/>
  <c r="AW1912" i="11"/>
  <c r="BB1912" i="11"/>
  <c r="AX1912" i="11"/>
  <c r="AQ1912" i="11"/>
  <c r="AY1912" i="11"/>
  <c r="AZ1912" i="11" s="1"/>
  <c r="BC1912" i="11"/>
  <c r="AR1912" i="11"/>
  <c r="BD1912" i="11"/>
  <c r="BE1912" i="11" s="1"/>
  <c r="AS1912" i="11"/>
  <c r="AT1912" i="11"/>
  <c r="AU1912" i="11" s="1"/>
  <c r="BF1912" i="11"/>
  <c r="BG1912" i="11"/>
  <c r="BA1902" i="11"/>
  <c r="AT1902" i="11"/>
  <c r="AU1902" i="11" s="1"/>
  <c r="AS1902" i="11"/>
  <c r="AV1902" i="11"/>
  <c r="AX1902" i="11"/>
  <c r="AW1902" i="11"/>
  <c r="AY1902" i="11"/>
  <c r="AZ1902" i="11" s="1"/>
  <c r="BB1902" i="11"/>
  <c r="BC1902" i="11"/>
  <c r="BD1902" i="11"/>
  <c r="BE1902" i="11" s="1"/>
  <c r="BF1902" i="11"/>
  <c r="AQ1902" i="11"/>
  <c r="BG1902" i="11"/>
  <c r="AR1902" i="11"/>
  <c r="AO1902" i="11"/>
  <c r="AP1902" i="11" s="1"/>
  <c r="BH1902" i="11"/>
  <c r="AT1551" i="11"/>
  <c r="AU1551" i="11" s="1"/>
  <c r="AR1551" i="11"/>
  <c r="BF1551" i="11"/>
  <c r="BD1551" i="11"/>
  <c r="BE1551" i="11" s="1"/>
  <c r="BG1551" i="11"/>
  <c r="AS1551" i="11"/>
  <c r="AV1551" i="11"/>
  <c r="AW1551" i="11"/>
  <c r="BH1551" i="11"/>
  <c r="AX1551" i="11"/>
  <c r="AY1551" i="11"/>
  <c r="AZ1551" i="11" s="1"/>
  <c r="AO1551" i="11"/>
  <c r="AP1551" i="11" s="1"/>
  <c r="BA1551" i="11"/>
  <c r="BB1551" i="11"/>
  <c r="AQ1551" i="11"/>
  <c r="BC1551" i="11"/>
  <c r="BG1930" i="11"/>
  <c r="BD1930" i="11"/>
  <c r="BE1930" i="11" s="1"/>
  <c r="AV1930" i="11"/>
  <c r="AS1930" i="11"/>
  <c r="BH1930" i="11"/>
  <c r="AT1930" i="11"/>
  <c r="AU1930" i="11" s="1"/>
  <c r="AW1930" i="11"/>
  <c r="BF1930" i="11"/>
  <c r="AX1930" i="11"/>
  <c r="AY1930" i="11"/>
  <c r="AZ1930" i="11" s="1"/>
  <c r="AO1930" i="11"/>
  <c r="AP1930" i="11" s="1"/>
  <c r="BA1930" i="11"/>
  <c r="BB1930" i="11"/>
  <c r="AQ1930" i="11"/>
  <c r="BC1930" i="11"/>
  <c r="AR1930" i="11"/>
  <c r="BA1692" i="11"/>
  <c r="AW1692" i="11"/>
  <c r="BB1692" i="11"/>
  <c r="AX1692" i="11"/>
  <c r="AQ1692" i="11"/>
  <c r="BC1692" i="11"/>
  <c r="AR1692" i="11"/>
  <c r="BD1692" i="11"/>
  <c r="BE1692" i="11" s="1"/>
  <c r="AS1692" i="11"/>
  <c r="AT1692" i="11"/>
  <c r="AU1692" i="11" s="1"/>
  <c r="BF1692" i="11"/>
  <c r="BG1692" i="11"/>
  <c r="AY1692" i="11"/>
  <c r="AZ1692" i="11" s="1"/>
  <c r="AV1692" i="11"/>
  <c r="AO1692" i="11"/>
  <c r="AP1692" i="11" s="1"/>
  <c r="BH1692" i="11"/>
  <c r="AR1665" i="11"/>
  <c r="BH1665" i="11"/>
  <c r="AS1665" i="11"/>
  <c r="BB1665" i="11"/>
  <c r="AT1665" i="11"/>
  <c r="AU1665" i="11" s="1"/>
  <c r="AQ1665" i="11"/>
  <c r="AV1665" i="11"/>
  <c r="BC1665" i="11"/>
  <c r="AW1665" i="11"/>
  <c r="AY1665" i="11"/>
  <c r="AZ1665" i="11" s="1"/>
  <c r="AX1665" i="11"/>
  <c r="AO1665" i="11"/>
  <c r="AP1665" i="11" s="1"/>
  <c r="BA1665" i="11"/>
  <c r="BD1665" i="11"/>
  <c r="BE1665" i="11" s="1"/>
  <c r="BF1665" i="11"/>
  <c r="BG1665" i="11"/>
  <c r="BB1935" i="11"/>
  <c r="AX1935" i="11"/>
  <c r="AQ1935" i="11"/>
  <c r="BD1935" i="11"/>
  <c r="BE1935" i="11" s="1"/>
  <c r="BG1676" i="11"/>
  <c r="AV1676" i="11"/>
  <c r="BH1676" i="11"/>
  <c r="AW1676" i="11"/>
  <c r="AX1676" i="11"/>
  <c r="AQ1676" i="11"/>
  <c r="AY1676" i="11"/>
  <c r="AZ1676" i="11" s="1"/>
  <c r="BC1676" i="11"/>
  <c r="AO1676" i="11"/>
  <c r="AP1676" i="11" s="1"/>
  <c r="AR1676" i="11"/>
  <c r="BA1676" i="11"/>
  <c r="BD1676" i="11"/>
  <c r="BE1676" i="11" s="1"/>
  <c r="BB1676" i="11"/>
  <c r="AS1676" i="11"/>
  <c r="BF1676" i="11"/>
  <c r="AT1676" i="11"/>
  <c r="AU1676" i="11" s="1"/>
  <c r="BB1151" i="11"/>
  <c r="AR1151" i="11"/>
  <c r="BD1151" i="11"/>
  <c r="BE1151" i="11" s="1"/>
  <c r="AS1151" i="11"/>
  <c r="AT1151" i="11"/>
  <c r="AU1151" i="11" s="1"/>
  <c r="BF1151" i="11"/>
  <c r="BA1151" i="11"/>
  <c r="BC1151" i="11"/>
  <c r="AV1151" i="11"/>
  <c r="BG1151" i="11"/>
  <c r="BH1151" i="11"/>
  <c r="AO1151" i="11"/>
  <c r="AP1151" i="11" s="1"/>
  <c r="AX1151" i="11"/>
  <c r="AQ1151" i="11"/>
  <c r="AY1151" i="11"/>
  <c r="AZ1151" i="11" s="1"/>
  <c r="AW1151" i="11"/>
  <c r="BD1321" i="11"/>
  <c r="BE1321" i="11" s="1"/>
  <c r="AT1321" i="11"/>
  <c r="AU1321" i="11" s="1"/>
  <c r="BF1321" i="11"/>
  <c r="BG1321" i="11"/>
  <c r="AV1321" i="11"/>
  <c r="AS1321" i="11"/>
  <c r="BH1321" i="11"/>
  <c r="AW1321" i="11"/>
  <c r="AO1321" i="11"/>
  <c r="AP1321" i="11" s="1"/>
  <c r="AX1321" i="11"/>
  <c r="BA1321" i="11"/>
  <c r="AY1321" i="11"/>
  <c r="AZ1321" i="11" s="1"/>
  <c r="BB1321" i="11"/>
  <c r="AR1321" i="11"/>
  <c r="AQ1321" i="11"/>
  <c r="BC1321" i="11"/>
  <c r="BB1733" i="11"/>
  <c r="BC1733" i="11"/>
  <c r="BD1733" i="11"/>
  <c r="BE1733" i="11" s="1"/>
  <c r="AO1733" i="11"/>
  <c r="AP1733" i="11" s="1"/>
  <c r="BA1733" i="11"/>
  <c r="AV1733" i="11"/>
  <c r="BF1733" i="11"/>
  <c r="BH1733" i="11"/>
  <c r="BG1733" i="11"/>
  <c r="AX1733" i="11"/>
  <c r="AQ1733" i="11"/>
  <c r="AS1733" i="11"/>
  <c r="AR1733" i="11"/>
  <c r="AT1733" i="11"/>
  <c r="AU1733" i="11" s="1"/>
  <c r="AW1733" i="11"/>
  <c r="AY1733" i="11"/>
  <c r="AZ1733" i="11" s="1"/>
  <c r="BG1557" i="11"/>
  <c r="AV1557" i="11"/>
  <c r="BH1557" i="11"/>
  <c r="AW1557" i="11"/>
  <c r="AO1557" i="11"/>
  <c r="AP1557" i="11" s="1"/>
  <c r="AX1557" i="11"/>
  <c r="BA1557" i="11"/>
  <c r="AY1557" i="11"/>
  <c r="AZ1557" i="11" s="1"/>
  <c r="BB1557" i="11"/>
  <c r="AQ1557" i="11"/>
  <c r="AR1557" i="11"/>
  <c r="BC1557" i="11"/>
  <c r="BD1557" i="11"/>
  <c r="BE1557" i="11" s="1"/>
  <c r="AS1557" i="11"/>
  <c r="BF1557" i="11"/>
  <c r="AT1557" i="11"/>
  <c r="AU1557" i="11" s="1"/>
  <c r="AO1039" i="11"/>
  <c r="AP1039" i="11" s="1"/>
  <c r="BA1039" i="11"/>
  <c r="BB1039" i="11"/>
  <c r="AQ1039" i="11"/>
  <c r="BC1039" i="11"/>
  <c r="AT1039" i="11"/>
  <c r="AU1039" i="11" s="1"/>
  <c r="AR1039" i="11"/>
  <c r="BF1039" i="11"/>
  <c r="BD1039" i="11"/>
  <c r="BE1039" i="11" s="1"/>
  <c r="BG1039" i="11"/>
  <c r="AS1039" i="11"/>
  <c r="BH1039" i="11"/>
  <c r="AY1039" i="11"/>
  <c r="AZ1039" i="11" s="1"/>
  <c r="AX1039" i="11"/>
  <c r="AW1039" i="11"/>
  <c r="AV1039" i="11"/>
  <c r="BD1810" i="11"/>
  <c r="BE1810" i="11" s="1"/>
  <c r="BG1810" i="11"/>
  <c r="AV1810" i="11"/>
  <c r="BH1810" i="11"/>
  <c r="AW1810" i="11"/>
  <c r="AO1810" i="11"/>
  <c r="AP1810" i="11" s="1"/>
  <c r="AS1810" i="11"/>
  <c r="AY1810" i="11"/>
  <c r="AZ1810" i="11" s="1"/>
  <c r="AT1810" i="11"/>
  <c r="AU1810" i="11" s="1"/>
  <c r="BB1810" i="11"/>
  <c r="AX1810" i="11"/>
  <c r="AQ1810" i="11"/>
  <c r="BA1810" i="11"/>
  <c r="BC1810" i="11"/>
  <c r="BF1810" i="11"/>
  <c r="AR1810" i="11"/>
  <c r="AQ1840" i="11"/>
  <c r="AY1840" i="11"/>
  <c r="AZ1840" i="11" s="1"/>
  <c r="BC1840" i="11"/>
  <c r="AR1840" i="11"/>
  <c r="BD1840" i="11"/>
  <c r="BE1840" i="11" s="1"/>
  <c r="AS1840" i="11"/>
  <c r="AT1840" i="11"/>
  <c r="AU1840" i="11" s="1"/>
  <c r="BF1840" i="11"/>
  <c r="BG1840" i="11"/>
  <c r="AV1840" i="11"/>
  <c r="AO1840" i="11"/>
  <c r="AP1840" i="11" s="1"/>
  <c r="BH1840" i="11"/>
  <c r="BA1840" i="11"/>
  <c r="AW1840" i="11"/>
  <c r="BB1840" i="11"/>
  <c r="AX1840" i="11"/>
  <c r="AW1843" i="11"/>
  <c r="BF1843" i="11"/>
  <c r="AX1843" i="11"/>
  <c r="BG1843" i="11"/>
  <c r="AY1843" i="11"/>
  <c r="AZ1843" i="11" s="1"/>
  <c r="AV1843" i="11"/>
  <c r="AO1843" i="11"/>
  <c r="AP1843" i="11" s="1"/>
  <c r="BH1843" i="11"/>
  <c r="BA1843" i="11"/>
  <c r="BB1843" i="11"/>
  <c r="AQ1843" i="11"/>
  <c r="BC1843" i="11"/>
  <c r="AR1843" i="11"/>
  <c r="BD1843" i="11"/>
  <c r="BE1843" i="11" s="1"/>
  <c r="AT1843" i="11"/>
  <c r="AU1843" i="11" s="1"/>
  <c r="AS1843" i="11"/>
  <c r="AO1767" i="11"/>
  <c r="AP1767" i="11" s="1"/>
  <c r="BA1767" i="11"/>
  <c r="BB1767" i="11"/>
  <c r="AQ1767" i="11"/>
  <c r="AT1767" i="11"/>
  <c r="AU1767" i="11" s="1"/>
  <c r="BC1767" i="11"/>
  <c r="BF1767" i="11"/>
  <c r="AR1767" i="11"/>
  <c r="BG1767" i="11"/>
  <c r="BD1767" i="11"/>
  <c r="BE1767" i="11" s="1"/>
  <c r="AV1767" i="11"/>
  <c r="AS1767" i="11"/>
  <c r="BH1767" i="11"/>
  <c r="AW1767" i="11"/>
  <c r="AX1767" i="11"/>
  <c r="AY1767" i="11"/>
  <c r="AZ1767" i="11" s="1"/>
  <c r="BC1363" i="11"/>
  <c r="AY1363" i="11"/>
  <c r="AZ1363" i="11" s="1"/>
  <c r="BG1363" i="11"/>
  <c r="BD1363" i="11"/>
  <c r="BE1363" i="11" s="1"/>
  <c r="AV1363" i="11"/>
  <c r="BF1363" i="11"/>
  <c r="BH1363" i="11"/>
  <c r="AW1363" i="11"/>
  <c r="AX1363" i="11"/>
  <c r="AO1363" i="11"/>
  <c r="AP1363" i="11" s="1"/>
  <c r="BA1363" i="11"/>
  <c r="BB1363" i="11"/>
  <c r="AR1363" i="11"/>
  <c r="AS1363" i="11"/>
  <c r="AQ1363" i="11"/>
  <c r="AT1363" i="11"/>
  <c r="AU1363" i="11" s="1"/>
  <c r="AS1669" i="11"/>
  <c r="BF1669" i="11"/>
  <c r="AT1669" i="11"/>
  <c r="AU1669" i="11" s="1"/>
  <c r="BG1669" i="11"/>
  <c r="BH1669" i="11"/>
  <c r="AV1669" i="11"/>
  <c r="AW1669" i="11"/>
  <c r="AY1669" i="11"/>
  <c r="AZ1669" i="11" s="1"/>
  <c r="AX1669" i="11"/>
  <c r="BC1669" i="11"/>
  <c r="BA1669" i="11"/>
  <c r="AQ1669" i="11"/>
  <c r="AO1669" i="11"/>
  <c r="AP1669" i="11" s="1"/>
  <c r="BD1669" i="11"/>
  <c r="BE1669" i="11" s="1"/>
  <c r="BB1669" i="11"/>
  <c r="AR1669" i="11"/>
  <c r="BF1439" i="11"/>
  <c r="AW1439" i="11"/>
  <c r="BG1439" i="11"/>
  <c r="AX1439" i="11"/>
  <c r="AV1439" i="11"/>
  <c r="AY1439" i="11"/>
  <c r="AZ1439" i="11" s="1"/>
  <c r="BH1439" i="11"/>
  <c r="AO1439" i="11"/>
  <c r="AP1439" i="11" s="1"/>
  <c r="AS1439" i="11"/>
  <c r="BA1439" i="11"/>
  <c r="BB1439" i="11"/>
  <c r="AQ1439" i="11"/>
  <c r="BC1439" i="11"/>
  <c r="AR1439" i="11"/>
  <c r="BD1439" i="11"/>
  <c r="BE1439" i="11" s="1"/>
  <c r="AT1439" i="11"/>
  <c r="AU1439" i="11" s="1"/>
  <c r="BF1402" i="11"/>
  <c r="BB1402" i="11"/>
  <c r="BB1471" i="11"/>
  <c r="AQ1471" i="11"/>
  <c r="AT1471" i="11"/>
  <c r="AU1471" i="11" s="1"/>
  <c r="BC1471" i="11"/>
  <c r="BF1471" i="11"/>
  <c r="AR1471" i="11"/>
  <c r="BG1471" i="11"/>
  <c r="BD1471" i="11"/>
  <c r="BE1471" i="11" s="1"/>
  <c r="AV1471" i="11"/>
  <c r="AS1471" i="11"/>
  <c r="BH1471" i="11"/>
  <c r="AW1471" i="11"/>
  <c r="AX1471" i="11"/>
  <c r="AY1471" i="11"/>
  <c r="AZ1471" i="11" s="1"/>
  <c r="AO1471" i="11"/>
  <c r="AP1471" i="11" s="1"/>
  <c r="BA1471" i="11"/>
  <c r="BC1050" i="11"/>
  <c r="BD1050" i="11"/>
  <c r="BE1050" i="11" s="1"/>
  <c r="AQ1050" i="11"/>
  <c r="AO1050" i="11"/>
  <c r="AP1050" i="11" s="1"/>
  <c r="AR1050" i="11"/>
  <c r="BA1050" i="11"/>
  <c r="BG1050" i="11"/>
  <c r="AT1050" i="11"/>
  <c r="AU1050" i="11" s="1"/>
  <c r="AS1050" i="11"/>
  <c r="BF1050" i="11"/>
  <c r="BH1050" i="11"/>
  <c r="AV1050" i="11"/>
  <c r="AW1050" i="11"/>
  <c r="AX1050" i="11"/>
  <c r="AY1050" i="11"/>
  <c r="AZ1050" i="11" s="1"/>
  <c r="BB1050" i="11"/>
  <c r="BD1561" i="11"/>
  <c r="BE1561" i="11" s="1"/>
  <c r="AS1561" i="11"/>
  <c r="AV1561" i="11"/>
  <c r="AT1561" i="11"/>
  <c r="AU1561" i="11" s="1"/>
  <c r="BH1561" i="11"/>
  <c r="BF1561" i="11"/>
  <c r="AW1561" i="11"/>
  <c r="BG1561" i="11"/>
  <c r="AX1561" i="11"/>
  <c r="AY1561" i="11"/>
  <c r="AZ1561" i="11" s="1"/>
  <c r="AO1561" i="11"/>
  <c r="AP1561" i="11" s="1"/>
  <c r="BA1561" i="11"/>
  <c r="BB1561" i="11"/>
  <c r="AQ1561" i="11"/>
  <c r="BC1561" i="11"/>
  <c r="AR1561" i="11"/>
  <c r="AS1814" i="11"/>
  <c r="AO1814" i="11"/>
  <c r="AP1814" i="11" s="1"/>
  <c r="AT1814" i="11"/>
  <c r="AU1814" i="11" s="1"/>
  <c r="BG1814" i="11"/>
  <c r="AW1814" i="11"/>
  <c r="AV1814" i="11"/>
  <c r="BA1814" i="11"/>
  <c r="BH1814" i="11"/>
  <c r="BB1814" i="11"/>
  <c r="AX1814" i="11"/>
  <c r="BF1814" i="11"/>
  <c r="AY1814" i="11"/>
  <c r="AZ1814" i="11" s="1"/>
  <c r="AQ1814" i="11"/>
  <c r="BC1814" i="11"/>
  <c r="AR1814" i="11"/>
  <c r="BD1814" i="11"/>
  <c r="BE1814" i="11" s="1"/>
  <c r="BF1633" i="11"/>
  <c r="AX1633" i="11"/>
  <c r="BG1633" i="11"/>
  <c r="AY1633" i="11"/>
  <c r="AZ1633" i="11" s="1"/>
  <c r="AW1633" i="11"/>
  <c r="AO1633" i="11"/>
  <c r="AP1633" i="11" s="1"/>
  <c r="AV1633" i="11"/>
  <c r="BA1633" i="11"/>
  <c r="BH1633" i="11"/>
  <c r="BB1633" i="11"/>
  <c r="AQ1633" i="11"/>
  <c r="BC1633" i="11"/>
  <c r="AR1633" i="11"/>
  <c r="BD1633" i="11"/>
  <c r="BE1633" i="11" s="1"/>
  <c r="AS1633" i="11"/>
  <c r="AT1633" i="11"/>
  <c r="AU1633" i="11" s="1"/>
  <c r="AO1444" i="11"/>
  <c r="AP1444" i="11" s="1"/>
  <c r="BA1444" i="11"/>
  <c r="BB1444" i="11"/>
  <c r="AQ1444" i="11"/>
  <c r="AR1444" i="11"/>
  <c r="AS1444" i="11"/>
  <c r="BD1444" i="11"/>
  <c r="BE1444" i="11" s="1"/>
  <c r="AT1444" i="11"/>
  <c r="AU1444" i="11" s="1"/>
  <c r="BG1444" i="11"/>
  <c r="BC1444" i="11"/>
  <c r="AV1444" i="11"/>
  <c r="BF1444" i="11"/>
  <c r="BH1444" i="11"/>
  <c r="AW1444" i="11"/>
  <c r="AX1444" i="11"/>
  <c r="AY1444" i="11"/>
  <c r="AZ1444" i="11" s="1"/>
  <c r="BF1452" i="11"/>
  <c r="BG1452" i="11"/>
  <c r="AY1452" i="11"/>
  <c r="AZ1452" i="11" s="1"/>
  <c r="AQ1452" i="11"/>
  <c r="AO1452" i="11"/>
  <c r="AP1452" i="11" s="1"/>
  <c r="BA1452" i="11"/>
  <c r="AR1452" i="11"/>
  <c r="AS1452" i="11"/>
  <c r="AT1452" i="11"/>
  <c r="AU1452" i="11" s="1"/>
  <c r="AV1452" i="11"/>
  <c r="AW1452" i="11"/>
  <c r="AX1452" i="11"/>
  <c r="BB1452" i="11"/>
  <c r="BD1452" i="11"/>
  <c r="BE1452" i="11" s="1"/>
  <c r="BH1452" i="11"/>
  <c r="BC1452" i="11"/>
  <c r="AR1356" i="11"/>
  <c r="BD1356" i="11"/>
  <c r="BE1356" i="11" s="1"/>
  <c r="AS1356" i="11"/>
  <c r="AV1356" i="11"/>
  <c r="BH1356" i="11"/>
  <c r="AW1356" i="11"/>
  <c r="BA1356" i="11"/>
  <c r="AX1356" i="11"/>
  <c r="BF1356" i="11"/>
  <c r="AY1356" i="11"/>
  <c r="AZ1356" i="11" s="1"/>
  <c r="BG1356" i="11"/>
  <c r="BB1356" i="11"/>
  <c r="AO1356" i="11"/>
  <c r="AP1356" i="11" s="1"/>
  <c r="AQ1356" i="11"/>
  <c r="AT1356" i="11"/>
  <c r="AU1356" i="11" s="1"/>
  <c r="BC1356" i="11"/>
  <c r="AX1371" i="11"/>
  <c r="BC1371" i="11"/>
  <c r="BD1371" i="11"/>
  <c r="BE1371" i="11" s="1"/>
  <c r="BF1371" i="11"/>
  <c r="BG1371" i="11"/>
  <c r="AY1371" i="11"/>
  <c r="AZ1371" i="11" s="1"/>
  <c r="BH1371" i="11"/>
  <c r="AO1371" i="11"/>
  <c r="AP1371" i="11" s="1"/>
  <c r="AQ1371" i="11"/>
  <c r="AS1371" i="11"/>
  <c r="BB1371" i="11"/>
  <c r="AV1371" i="11"/>
  <c r="AW1371" i="11"/>
  <c r="AR1371" i="11"/>
  <c r="AT1371" i="11"/>
  <c r="AU1371" i="11" s="1"/>
  <c r="BA1371" i="11"/>
  <c r="AX1903" i="11"/>
  <c r="AY1903" i="11"/>
  <c r="AZ1903" i="11" s="1"/>
  <c r="BA1903" i="11"/>
  <c r="BB1903" i="11"/>
  <c r="AR1903" i="11"/>
  <c r="AO1903" i="11"/>
  <c r="AP1903" i="11" s="1"/>
  <c r="BD1903" i="11"/>
  <c r="BE1903" i="11" s="1"/>
  <c r="BC1903" i="11"/>
  <c r="AS1903" i="11"/>
  <c r="AQ1903" i="11"/>
  <c r="BG1903" i="11"/>
  <c r="BF1903" i="11"/>
  <c r="BH1903" i="11"/>
  <c r="AW1903" i="11"/>
  <c r="AT1903" i="11"/>
  <c r="AU1903" i="11" s="1"/>
  <c r="AV1903" i="11"/>
  <c r="BA1833" i="11"/>
  <c r="BB1833" i="11"/>
  <c r="AQ1833" i="11"/>
  <c r="BC1833" i="11"/>
  <c r="AR1833" i="11"/>
  <c r="BG1833" i="11"/>
  <c r="BD1833" i="11"/>
  <c r="BE1833" i="11" s="1"/>
  <c r="AV1833" i="11"/>
  <c r="AS1833" i="11"/>
  <c r="BH1833" i="11"/>
  <c r="AT1833" i="11"/>
  <c r="AU1833" i="11" s="1"/>
  <c r="AW1833" i="11"/>
  <c r="BF1833" i="11"/>
  <c r="AX1833" i="11"/>
  <c r="AY1833" i="11"/>
  <c r="AZ1833" i="11" s="1"/>
  <c r="AO1833" i="11"/>
  <c r="AP1833" i="11" s="1"/>
  <c r="AW1474" i="11"/>
  <c r="AX1474" i="11"/>
  <c r="AQ1474" i="11"/>
  <c r="AY1474" i="11"/>
  <c r="AZ1474" i="11" s="1"/>
  <c r="BC1474" i="11"/>
  <c r="AO1474" i="11"/>
  <c r="AP1474" i="11" s="1"/>
  <c r="AR1474" i="11"/>
  <c r="BA1474" i="11"/>
  <c r="BD1474" i="11"/>
  <c r="BE1474" i="11" s="1"/>
  <c r="BB1474" i="11"/>
  <c r="AS1474" i="11"/>
  <c r="AT1474" i="11"/>
  <c r="AU1474" i="11" s="1"/>
  <c r="BG1474" i="11"/>
  <c r="BF1474" i="11"/>
  <c r="AV1474" i="11"/>
  <c r="BH1474" i="11"/>
  <c r="BC1464" i="11"/>
  <c r="AR1464" i="11"/>
  <c r="BD1464" i="11"/>
  <c r="BE1464" i="11" s="1"/>
  <c r="AS1464" i="11"/>
  <c r="AT1464" i="11"/>
  <c r="AU1464" i="11" s="1"/>
  <c r="BF1464" i="11"/>
  <c r="BG1464" i="11"/>
  <c r="AV1464" i="11"/>
  <c r="AO1464" i="11"/>
  <c r="AP1464" i="11" s="1"/>
  <c r="BH1464" i="11"/>
  <c r="BA1464" i="11"/>
  <c r="AW1464" i="11"/>
  <c r="AQ1464" i="11"/>
  <c r="AY1464" i="11"/>
  <c r="AZ1464" i="11" s="1"/>
  <c r="BB1464" i="11"/>
  <c r="AX1464" i="11"/>
  <c r="BA1639" i="11"/>
  <c r="AQ1639" i="11"/>
  <c r="AR1639" i="11"/>
  <c r="BC1639" i="11"/>
  <c r="BD1639" i="11"/>
  <c r="BE1639" i="11" s="1"/>
  <c r="AV1639" i="11"/>
  <c r="AS1639" i="11"/>
  <c r="BB1639" i="11"/>
  <c r="AT1639" i="11"/>
  <c r="AU1639" i="11" s="1"/>
  <c r="BH1639" i="11"/>
  <c r="BF1639" i="11"/>
  <c r="BG1639" i="11"/>
  <c r="AW1639" i="11"/>
  <c r="AX1639" i="11"/>
  <c r="AY1639" i="11"/>
  <c r="AZ1639" i="11" s="1"/>
  <c r="AO1639" i="11"/>
  <c r="AP1639" i="11" s="1"/>
  <c r="BG1208" i="11"/>
  <c r="BC1208" i="11"/>
  <c r="AV1208" i="11"/>
  <c r="BH1208" i="11"/>
  <c r="AW1208" i="11"/>
  <c r="AX1208" i="11"/>
  <c r="AY1208" i="11"/>
  <c r="AZ1208" i="11" s="1"/>
  <c r="AO1208" i="11"/>
  <c r="AP1208" i="11" s="1"/>
  <c r="BA1208" i="11"/>
  <c r="AR1208" i="11"/>
  <c r="AS1208" i="11"/>
  <c r="BD1208" i="11"/>
  <c r="BE1208" i="11" s="1"/>
  <c r="AT1208" i="11"/>
  <c r="AU1208" i="11" s="1"/>
  <c r="AQ1208" i="11"/>
  <c r="BF1208" i="11"/>
  <c r="BB1208" i="11"/>
  <c r="BH1657" i="11"/>
  <c r="AX1657" i="11"/>
  <c r="AS1657" i="11"/>
  <c r="AY1657" i="11"/>
  <c r="AZ1657" i="11" s="1"/>
  <c r="AT1657" i="11"/>
  <c r="AU1657" i="11" s="1"/>
  <c r="AO1657" i="11"/>
  <c r="AP1657" i="11" s="1"/>
  <c r="AV1657" i="11"/>
  <c r="BA1657" i="11"/>
  <c r="BB1657" i="11"/>
  <c r="AQ1657" i="11"/>
  <c r="BC1657" i="11"/>
  <c r="AR1657" i="11"/>
  <c r="BD1657" i="11"/>
  <c r="BE1657" i="11" s="1"/>
  <c r="BG1657" i="11"/>
  <c r="AW1657" i="11"/>
  <c r="BF1657" i="11"/>
  <c r="BD1078" i="11"/>
  <c r="BE1078" i="11" s="1"/>
  <c r="AS1078" i="11"/>
  <c r="AT1078" i="11"/>
  <c r="AU1078" i="11" s="1"/>
  <c r="BF1078" i="11"/>
  <c r="BG1078" i="11"/>
  <c r="AV1078" i="11"/>
  <c r="BH1078" i="11"/>
  <c r="AW1078" i="11"/>
  <c r="BB1078" i="11"/>
  <c r="AX1078" i="11"/>
  <c r="AQ1078" i="11"/>
  <c r="AY1078" i="11"/>
  <c r="AZ1078" i="11" s="1"/>
  <c r="BC1078" i="11"/>
  <c r="AO1078" i="11"/>
  <c r="AP1078" i="11" s="1"/>
  <c r="BA1078" i="11"/>
  <c r="AR1078" i="11"/>
  <c r="BC1160" i="11"/>
  <c r="BD1160" i="11"/>
  <c r="BE1160" i="11" s="1"/>
  <c r="BF1160" i="11"/>
  <c r="AQ1160" i="11"/>
  <c r="AY1160" i="11"/>
  <c r="AZ1160" i="11" s="1"/>
  <c r="AR1160" i="11"/>
  <c r="AO1160" i="11"/>
  <c r="AP1160" i="11" s="1"/>
  <c r="AT1160" i="11"/>
  <c r="AU1160" i="11" s="1"/>
  <c r="BA1160" i="11"/>
  <c r="AW1160" i="11"/>
  <c r="BB1160" i="11"/>
  <c r="AX1160" i="11"/>
  <c r="AS1160" i="11"/>
  <c r="BG1160" i="11"/>
  <c r="AV1160" i="11"/>
  <c r="BH1160" i="11"/>
  <c r="BD1273" i="11"/>
  <c r="BE1273" i="11" s="1"/>
  <c r="AS1273" i="11"/>
  <c r="BF1273" i="11"/>
  <c r="AT1273" i="11"/>
  <c r="AU1273" i="11" s="1"/>
  <c r="BG1273" i="11"/>
  <c r="BH1273" i="11"/>
  <c r="AQ1273" i="11"/>
  <c r="AV1273" i="11"/>
  <c r="AW1273" i="11"/>
  <c r="AO1273" i="11"/>
  <c r="AP1273" i="11" s="1"/>
  <c r="AX1273" i="11"/>
  <c r="BB1273" i="11"/>
  <c r="AY1273" i="11"/>
  <c r="AZ1273" i="11" s="1"/>
  <c r="BC1273" i="11"/>
  <c r="BA1273" i="11"/>
  <c r="AR1273" i="11"/>
  <c r="BC1575" i="11"/>
  <c r="AR1575" i="11"/>
  <c r="BD1575" i="11"/>
  <c r="BE1575" i="11" s="1"/>
  <c r="AS1575" i="11"/>
  <c r="AQ1575" i="11"/>
  <c r="AT1575" i="11"/>
  <c r="AU1575" i="11" s="1"/>
  <c r="AV1575" i="11"/>
  <c r="BF1575" i="11"/>
  <c r="AW1575" i="11"/>
  <c r="BG1575" i="11"/>
  <c r="AX1575" i="11"/>
  <c r="AY1575" i="11"/>
  <c r="AZ1575" i="11" s="1"/>
  <c r="BH1575" i="11"/>
  <c r="AO1575" i="11"/>
  <c r="AP1575" i="11" s="1"/>
  <c r="BA1575" i="11"/>
  <c r="BB1575" i="11"/>
  <c r="AS1292" i="11"/>
  <c r="BC1292" i="11"/>
  <c r="BD1292" i="11"/>
  <c r="BE1292" i="11" s="1"/>
  <c r="BF1292" i="11"/>
  <c r="BG1292" i="11"/>
  <c r="AX1292" i="11"/>
  <c r="BH1292" i="11"/>
  <c r="AQ1292" i="11"/>
  <c r="AR1292" i="11"/>
  <c r="AY1292" i="11"/>
  <c r="AZ1292" i="11" s="1"/>
  <c r="AT1292" i="11"/>
  <c r="AU1292" i="11" s="1"/>
  <c r="BB1292" i="11"/>
  <c r="AO1292" i="11"/>
  <c r="AP1292" i="11" s="1"/>
  <c r="AV1292" i="11"/>
  <c r="BA1292" i="11"/>
  <c r="AW1292" i="11"/>
  <c r="AV1237" i="11"/>
  <c r="AS1237" i="11"/>
  <c r="AW1237" i="11"/>
  <c r="BF1237" i="11"/>
  <c r="AX1237" i="11"/>
  <c r="AY1237" i="11"/>
  <c r="AZ1237" i="11" s="1"/>
  <c r="BA1237" i="11"/>
  <c r="BB1237" i="11"/>
  <c r="AO1237" i="11"/>
  <c r="AP1237" i="11" s="1"/>
  <c r="BC1237" i="11"/>
  <c r="BD1237" i="11"/>
  <c r="BE1237" i="11" s="1"/>
  <c r="AR1237" i="11"/>
  <c r="BH1237" i="11"/>
  <c r="AQ1237" i="11"/>
  <c r="AT1237" i="11"/>
  <c r="AU1237" i="11" s="1"/>
  <c r="BG1237" i="11"/>
  <c r="AV1090" i="11"/>
  <c r="AW1090" i="11"/>
  <c r="AY1090" i="11"/>
  <c r="AZ1090" i="11" s="1"/>
  <c r="BA1090" i="11"/>
  <c r="BC1090" i="11"/>
  <c r="BB1090" i="11"/>
  <c r="BD1090" i="11"/>
  <c r="BE1090" i="11" s="1"/>
  <c r="AS1090" i="11"/>
  <c r="BH1090" i="11"/>
  <c r="AT1090" i="11"/>
  <c r="AU1090" i="11" s="1"/>
  <c r="AQ1090" i="11"/>
  <c r="BF1090" i="11"/>
  <c r="AR1090" i="11"/>
  <c r="BG1090" i="11"/>
  <c r="AX1090" i="11"/>
  <c r="AO1090" i="11"/>
  <c r="AP1090" i="11" s="1"/>
  <c r="AQ1738" i="11"/>
  <c r="BG1738" i="11"/>
  <c r="BC1738" i="11"/>
  <c r="AR1738" i="11"/>
  <c r="AS1738" i="11"/>
  <c r="BH1738" i="11"/>
  <c r="AV1738" i="11"/>
  <c r="AT1738" i="11"/>
  <c r="AU1738" i="11" s="1"/>
  <c r="AW1738" i="11"/>
  <c r="AX1738" i="11"/>
  <c r="AY1738" i="11"/>
  <c r="AZ1738" i="11" s="1"/>
  <c r="BA1738" i="11"/>
  <c r="BB1738" i="11"/>
  <c r="BF1738" i="11"/>
  <c r="BD1738" i="11"/>
  <c r="BE1738" i="11" s="1"/>
  <c r="AO1738" i="11"/>
  <c r="AP1738" i="11" s="1"/>
  <c r="BF1666" i="11"/>
  <c r="AR1666" i="11"/>
  <c r="BG1666" i="11"/>
  <c r="AS1666" i="11"/>
  <c r="BH1666" i="11"/>
  <c r="AQ1666" i="11"/>
  <c r="AT1666" i="11"/>
  <c r="AU1666" i="11" s="1"/>
  <c r="AO1666" i="11"/>
  <c r="AP1666" i="11" s="1"/>
  <c r="AV1666" i="11"/>
  <c r="BA1666" i="11"/>
  <c r="AW1666" i="11"/>
  <c r="BB1666" i="11"/>
  <c r="AX1666" i="11"/>
  <c r="BC1666" i="11"/>
  <c r="AY1666" i="11"/>
  <c r="AZ1666" i="11" s="1"/>
  <c r="BD1666" i="11"/>
  <c r="BE1666" i="11" s="1"/>
  <c r="AQ1805" i="11"/>
  <c r="BC1805" i="11"/>
  <c r="AR1805" i="11"/>
  <c r="AT1805" i="11"/>
  <c r="AU1805" i="11" s="1"/>
  <c r="BD1805" i="11"/>
  <c r="BE1805" i="11" s="1"/>
  <c r="AX1805" i="11"/>
  <c r="BB1805" i="11"/>
  <c r="AS1805" i="11"/>
  <c r="AY1805" i="11"/>
  <c r="AZ1805" i="11" s="1"/>
  <c r="BG1805" i="11"/>
  <c r="BF1805" i="11"/>
  <c r="AV1805" i="11"/>
  <c r="BH1805" i="11"/>
  <c r="AW1805" i="11"/>
  <c r="AO1805" i="11"/>
  <c r="AP1805" i="11" s="1"/>
  <c r="BA1805" i="11"/>
  <c r="BH1529" i="11"/>
  <c r="AW1529" i="11"/>
  <c r="AX1529" i="11"/>
  <c r="AY1529" i="11"/>
  <c r="AZ1529" i="11" s="1"/>
  <c r="AO1529" i="11"/>
  <c r="AP1529" i="11" s="1"/>
  <c r="AR1529" i="11"/>
  <c r="BA1529" i="11"/>
  <c r="BD1529" i="11"/>
  <c r="BE1529" i="11" s="1"/>
  <c r="BB1529" i="11"/>
  <c r="AS1529" i="11"/>
  <c r="AQ1529" i="11"/>
  <c r="AT1529" i="11"/>
  <c r="AU1529" i="11" s="1"/>
  <c r="BC1529" i="11"/>
  <c r="BF1529" i="11"/>
  <c r="BG1529" i="11"/>
  <c r="AV1529" i="11"/>
  <c r="BG1320" i="11"/>
  <c r="AV1320" i="11"/>
  <c r="BH1320" i="11"/>
  <c r="AW1320" i="11"/>
  <c r="BF1320" i="11"/>
  <c r="AO1320" i="11"/>
  <c r="AP1320" i="11" s="1"/>
  <c r="AT1320" i="11"/>
  <c r="AU1320" i="11" s="1"/>
  <c r="BA1320" i="11"/>
  <c r="AX1320" i="11"/>
  <c r="BB1320" i="11"/>
  <c r="AY1320" i="11"/>
  <c r="AZ1320" i="11" s="1"/>
  <c r="AQ1320" i="11"/>
  <c r="BC1320" i="11"/>
  <c r="AR1320" i="11"/>
  <c r="BD1320" i="11"/>
  <c r="BE1320" i="11" s="1"/>
  <c r="AS1320" i="11"/>
  <c r="AR1898" i="11"/>
  <c r="BF1898" i="11"/>
  <c r="BD1898" i="11"/>
  <c r="BE1898" i="11" s="1"/>
  <c r="BG1898" i="11"/>
  <c r="AS1898" i="11"/>
  <c r="AQ1898" i="11"/>
  <c r="AV1898" i="11"/>
  <c r="AT1898" i="11"/>
  <c r="AU1898" i="11" s="1"/>
  <c r="BH1898" i="11"/>
  <c r="AW1898" i="11"/>
  <c r="AX1898" i="11"/>
  <c r="AO1898" i="11"/>
  <c r="AP1898" i="11" s="1"/>
  <c r="BA1898" i="11"/>
  <c r="AY1898" i="11"/>
  <c r="AZ1898" i="11" s="1"/>
  <c r="BB1898" i="11"/>
  <c r="BC1898" i="11"/>
  <c r="AV1882" i="11"/>
  <c r="AS1882" i="11"/>
  <c r="BH1882" i="11"/>
  <c r="AW1882" i="11"/>
  <c r="AX1882" i="11"/>
  <c r="AY1882" i="11"/>
  <c r="AZ1882" i="11" s="1"/>
  <c r="AO1882" i="11"/>
  <c r="AP1882" i="11" s="1"/>
  <c r="BA1882" i="11"/>
  <c r="BB1882" i="11"/>
  <c r="AQ1882" i="11"/>
  <c r="AT1882" i="11"/>
  <c r="AU1882" i="11" s="1"/>
  <c r="BC1882" i="11"/>
  <c r="BF1882" i="11"/>
  <c r="BG1882" i="11"/>
  <c r="AR1882" i="11"/>
  <c r="BD1882" i="11"/>
  <c r="BE1882" i="11" s="1"/>
  <c r="BG1413" i="11"/>
  <c r="AY1413" i="11"/>
  <c r="AZ1413" i="11" s="1"/>
  <c r="AV1413" i="11"/>
  <c r="AO1413" i="11"/>
  <c r="AP1413" i="11" s="1"/>
  <c r="BH1413" i="11"/>
  <c r="BA1413" i="11"/>
  <c r="AW1413" i="11"/>
  <c r="BB1413" i="11"/>
  <c r="AX1413" i="11"/>
  <c r="AQ1413" i="11"/>
  <c r="BC1413" i="11"/>
  <c r="AR1413" i="11"/>
  <c r="BD1413" i="11"/>
  <c r="BE1413" i="11" s="1"/>
  <c r="AS1413" i="11"/>
  <c r="BF1413" i="11"/>
  <c r="AT1413" i="11"/>
  <c r="AU1413" i="11" s="1"/>
  <c r="AW1684" i="11"/>
  <c r="BF1684" i="11"/>
  <c r="AX1684" i="11"/>
  <c r="AY1684" i="11"/>
  <c r="AZ1684" i="11" s="1"/>
  <c r="AO1684" i="11"/>
  <c r="AP1684" i="11" s="1"/>
  <c r="BA1684" i="11"/>
  <c r="AQ1684" i="11"/>
  <c r="BC1684" i="11"/>
  <c r="AR1684" i="11"/>
  <c r="BG1684" i="11"/>
  <c r="BD1684" i="11"/>
  <c r="BE1684" i="11" s="1"/>
  <c r="AV1684" i="11"/>
  <c r="BH1684" i="11"/>
  <c r="BB1684" i="11"/>
  <c r="AS1684" i="11"/>
  <c r="AT1684" i="11"/>
  <c r="AU1684" i="11" s="1"/>
  <c r="BG1158" i="11"/>
  <c r="AW1158" i="11"/>
  <c r="AX1158" i="11"/>
  <c r="AY1158" i="11"/>
  <c r="AZ1158" i="11" s="1"/>
  <c r="AS1158" i="11"/>
  <c r="AT1158" i="11"/>
  <c r="AU1158" i="11" s="1"/>
  <c r="AO1158" i="11"/>
  <c r="AP1158" i="11" s="1"/>
  <c r="AV1158" i="11"/>
  <c r="BA1158" i="11"/>
  <c r="BB1158" i="11"/>
  <c r="AQ1158" i="11"/>
  <c r="BF1158" i="11"/>
  <c r="BC1158" i="11"/>
  <c r="BH1158" i="11"/>
  <c r="AR1158" i="11"/>
  <c r="BD1158" i="11"/>
  <c r="BE1158" i="11" s="1"/>
  <c r="AR1651" i="11"/>
  <c r="AV1651" i="11"/>
  <c r="BD1651" i="11"/>
  <c r="BE1651" i="11" s="1"/>
  <c r="AY1651" i="11"/>
  <c r="AZ1651" i="11" s="1"/>
  <c r="AS1651" i="11"/>
  <c r="BB1651" i="11"/>
  <c r="AT1651" i="11"/>
  <c r="AU1651" i="11" s="1"/>
  <c r="BH1651" i="11"/>
  <c r="BF1651" i="11"/>
  <c r="BG1651" i="11"/>
  <c r="AW1651" i="11"/>
  <c r="AX1651" i="11"/>
  <c r="AO1651" i="11"/>
  <c r="AP1651" i="11" s="1"/>
  <c r="BA1651" i="11"/>
  <c r="AQ1651" i="11"/>
  <c r="BC1651" i="11"/>
  <c r="AO1909" i="11"/>
  <c r="AP1909" i="11" s="1"/>
  <c r="AR1909" i="11"/>
  <c r="BA1909" i="11"/>
  <c r="BD1909" i="11"/>
  <c r="BE1909" i="11" s="1"/>
  <c r="BB1909" i="11"/>
  <c r="AS1909" i="11"/>
  <c r="AQ1909" i="11"/>
  <c r="AT1909" i="11"/>
  <c r="AU1909" i="11" s="1"/>
  <c r="BC1909" i="11"/>
  <c r="BF1909" i="11"/>
  <c r="BG1909" i="11"/>
  <c r="AV1909" i="11"/>
  <c r="BH1909" i="11"/>
  <c r="AW1909" i="11"/>
  <c r="AY1909" i="11"/>
  <c r="AZ1909" i="11" s="1"/>
  <c r="AX1909" i="11"/>
  <c r="AR1959" i="11"/>
  <c r="BH1959" i="11"/>
  <c r="BD1959" i="11"/>
  <c r="BE1959" i="11" s="1"/>
  <c r="AS1959" i="11"/>
  <c r="AT1959" i="11"/>
  <c r="AU1959" i="11" s="1"/>
  <c r="BF1959" i="11"/>
  <c r="BG1959" i="11"/>
  <c r="AW1959" i="11"/>
  <c r="AX1959" i="11"/>
  <c r="AY1959" i="11"/>
  <c r="AZ1959" i="11" s="1"/>
  <c r="BB1959" i="11"/>
  <c r="AO1959" i="11"/>
  <c r="AP1959" i="11" s="1"/>
  <c r="AV1959" i="11"/>
  <c r="AQ1959" i="11"/>
  <c r="BC1959" i="11"/>
  <c r="BA1959" i="11"/>
  <c r="BF1811" i="11"/>
  <c r="BG1811" i="11"/>
  <c r="AV1811" i="11"/>
  <c r="BH1811" i="11"/>
  <c r="AX1811" i="11"/>
  <c r="AR1811" i="11"/>
  <c r="AY1811" i="11"/>
  <c r="AZ1811" i="11" s="1"/>
  <c r="AS1811" i="11"/>
  <c r="AO1811" i="11"/>
  <c r="AP1811" i="11" s="1"/>
  <c r="AW1811" i="11"/>
  <c r="BA1811" i="11"/>
  <c r="BD1811" i="11"/>
  <c r="BE1811" i="11" s="1"/>
  <c r="BB1811" i="11"/>
  <c r="AQ1811" i="11"/>
  <c r="BC1811" i="11"/>
  <c r="AT1811" i="11"/>
  <c r="AU1811" i="11" s="1"/>
  <c r="AV1907" i="11"/>
  <c r="AS1907" i="11"/>
  <c r="BH1907" i="11"/>
  <c r="AW1907" i="11"/>
  <c r="AX1907" i="11"/>
  <c r="AY1907" i="11"/>
  <c r="AZ1907" i="11" s="1"/>
  <c r="AO1907" i="11"/>
  <c r="AP1907" i="11" s="1"/>
  <c r="BA1907" i="11"/>
  <c r="BB1907" i="11"/>
  <c r="AQ1907" i="11"/>
  <c r="AT1907" i="11"/>
  <c r="AU1907" i="11" s="1"/>
  <c r="BC1907" i="11"/>
  <c r="BF1907" i="11"/>
  <c r="AR1907" i="11"/>
  <c r="BG1907" i="11"/>
  <c r="BD1907" i="11"/>
  <c r="BE1907" i="11" s="1"/>
  <c r="AO1933" i="11"/>
  <c r="AP1933" i="11" s="1"/>
  <c r="AR1933" i="11"/>
  <c r="BA1933" i="11"/>
  <c r="BD1933" i="11"/>
  <c r="BE1933" i="11" s="1"/>
  <c r="BB1933" i="11"/>
  <c r="AS1933" i="11"/>
  <c r="AQ1933" i="11"/>
  <c r="AT1933" i="11"/>
  <c r="AU1933" i="11" s="1"/>
  <c r="BC1933" i="11"/>
  <c r="BF1933" i="11"/>
  <c r="BG1933" i="11"/>
  <c r="AW1933" i="11"/>
  <c r="BH1933" i="11"/>
  <c r="AX1933" i="11"/>
  <c r="AY1933" i="11"/>
  <c r="AZ1933" i="11" s="1"/>
  <c r="AV1933" i="11"/>
  <c r="AV1979" i="11"/>
  <c r="BB1979" i="11"/>
  <c r="BH1979" i="11"/>
  <c r="AW1979" i="11"/>
  <c r="AY1979" i="11"/>
  <c r="AZ1979" i="11" s="1"/>
  <c r="AO1979" i="11"/>
  <c r="AP1979" i="11" s="1"/>
  <c r="BA1979" i="11"/>
  <c r="AQ1979" i="11"/>
  <c r="BC1979" i="11"/>
  <c r="AR1979" i="11"/>
  <c r="AT1979" i="11"/>
  <c r="AU1979" i="11" s="1"/>
  <c r="BD1979" i="11"/>
  <c r="BE1979" i="11" s="1"/>
  <c r="BF1979" i="11"/>
  <c r="AS1979" i="11"/>
  <c r="AX1979" i="11"/>
  <c r="BG1979" i="11"/>
  <c r="BH1062" i="11"/>
  <c r="AW1062" i="11"/>
  <c r="AX1062" i="11"/>
  <c r="AY1062" i="11"/>
  <c r="AZ1062" i="11" s="1"/>
  <c r="AO1062" i="11"/>
  <c r="AP1062" i="11" s="1"/>
  <c r="BA1062" i="11"/>
  <c r="BB1062" i="11"/>
  <c r="AQ1062" i="11"/>
  <c r="BF1062" i="11"/>
  <c r="AR1062" i="11"/>
  <c r="AT1062" i="11"/>
  <c r="AU1062" i="11" s="1"/>
  <c r="BG1062" i="11"/>
  <c r="AV1062" i="11"/>
  <c r="BC1062" i="11"/>
  <c r="BD1062" i="11"/>
  <c r="BE1062" i="11" s="1"/>
  <c r="AS1062" i="11"/>
  <c r="BC1869" i="11"/>
  <c r="AR1869" i="11"/>
  <c r="BG1869" i="11"/>
  <c r="BD1869" i="11"/>
  <c r="BE1869" i="11" s="1"/>
  <c r="AV1869" i="11"/>
  <c r="AS1869" i="11"/>
  <c r="BH1869" i="11"/>
  <c r="AT1869" i="11"/>
  <c r="AU1869" i="11" s="1"/>
  <c r="AW1869" i="11"/>
  <c r="BF1869" i="11"/>
  <c r="AX1869" i="11"/>
  <c r="AY1869" i="11"/>
  <c r="AZ1869" i="11" s="1"/>
  <c r="AO1869" i="11"/>
  <c r="AP1869" i="11" s="1"/>
  <c r="BA1869" i="11"/>
  <c r="BB1869" i="11"/>
  <c r="AQ1869" i="11"/>
  <c r="BC1199" i="11"/>
  <c r="BC1893" i="11"/>
  <c r="AR1893" i="11"/>
  <c r="BD1893" i="11"/>
  <c r="BE1893" i="11" s="1"/>
  <c r="AV1893" i="11"/>
  <c r="AT1893" i="11"/>
  <c r="AU1893" i="11" s="1"/>
  <c r="BH1893" i="11"/>
  <c r="BF1893" i="11"/>
  <c r="AW1893" i="11"/>
  <c r="BG1893" i="11"/>
  <c r="AX1893" i="11"/>
  <c r="AS1893" i="11"/>
  <c r="AY1893" i="11"/>
  <c r="AZ1893" i="11" s="1"/>
  <c r="AO1893" i="11"/>
  <c r="AP1893" i="11" s="1"/>
  <c r="BA1893" i="11"/>
  <c r="BB1893" i="11"/>
  <c r="AQ1893" i="11"/>
  <c r="BD1379" i="11"/>
  <c r="BE1379" i="11" s="1"/>
  <c r="BF1379" i="11"/>
  <c r="AS1379" i="11"/>
  <c r="BG1379" i="11"/>
  <c r="AV1379" i="11"/>
  <c r="BH1379" i="11"/>
  <c r="AW1379" i="11"/>
  <c r="AX1379" i="11"/>
  <c r="AY1379" i="11"/>
  <c r="AZ1379" i="11" s="1"/>
  <c r="AO1379" i="11"/>
  <c r="AP1379" i="11" s="1"/>
  <c r="AQ1379" i="11"/>
  <c r="BA1379" i="11"/>
  <c r="BC1379" i="11"/>
  <c r="BB1379" i="11"/>
  <c r="AR1379" i="11"/>
  <c r="AT1379" i="11"/>
  <c r="AU1379" i="11" s="1"/>
  <c r="BH1409" i="11"/>
  <c r="BC1409" i="11"/>
  <c r="BD1409" i="11"/>
  <c r="BE1409" i="11" s="1"/>
  <c r="AO1409" i="11"/>
  <c r="AP1409" i="11" s="1"/>
  <c r="AQ1409" i="11"/>
  <c r="BF1409" i="11"/>
  <c r="AR1409" i="11"/>
  <c r="BG1409" i="11"/>
  <c r="AS1409" i="11"/>
  <c r="AT1409" i="11"/>
  <c r="AU1409" i="11" s="1"/>
  <c r="AW1409" i="11"/>
  <c r="AX1409" i="11"/>
  <c r="BB1409" i="11"/>
  <c r="AY1409" i="11"/>
  <c r="AZ1409" i="11" s="1"/>
  <c r="AV1409" i="11"/>
  <c r="BA1409" i="11"/>
  <c r="BA1067" i="11"/>
  <c r="AW1067" i="11"/>
  <c r="BB1067" i="11"/>
  <c r="AX1067" i="11"/>
  <c r="AQ1067" i="11"/>
  <c r="AY1067" i="11"/>
  <c r="AZ1067" i="11" s="1"/>
  <c r="BC1067" i="11"/>
  <c r="AR1067" i="11"/>
  <c r="BD1067" i="11"/>
  <c r="BE1067" i="11" s="1"/>
  <c r="AS1067" i="11"/>
  <c r="AT1067" i="11"/>
  <c r="AU1067" i="11" s="1"/>
  <c r="BF1067" i="11"/>
  <c r="BG1067" i="11"/>
  <c r="AV1067" i="11"/>
  <c r="AO1067" i="11"/>
  <c r="AP1067" i="11" s="1"/>
  <c r="BH1067" i="11"/>
  <c r="BA1337" i="11"/>
  <c r="BB1337" i="11"/>
  <c r="AQ1337" i="11"/>
  <c r="BC1337" i="11"/>
  <c r="AS1337" i="11"/>
  <c r="AR1337" i="11"/>
  <c r="AT1337" i="11"/>
  <c r="AU1337" i="11" s="1"/>
  <c r="BD1337" i="11"/>
  <c r="BE1337" i="11" s="1"/>
  <c r="BF1337" i="11"/>
  <c r="AV1337" i="11"/>
  <c r="BG1337" i="11"/>
  <c r="BH1337" i="11"/>
  <c r="AW1337" i="11"/>
  <c r="AX1337" i="11"/>
  <c r="AY1337" i="11"/>
  <c r="AZ1337" i="11" s="1"/>
  <c r="AO1337" i="11"/>
  <c r="AP1337" i="11" s="1"/>
  <c r="BF1896" i="11"/>
  <c r="BD1896" i="11"/>
  <c r="BE1896" i="11" s="1"/>
  <c r="BG1896" i="11"/>
  <c r="BH1896" i="11"/>
  <c r="AX1896" i="11"/>
  <c r="AY1896" i="11"/>
  <c r="AZ1896" i="11" s="1"/>
  <c r="AO1896" i="11"/>
  <c r="AP1896" i="11" s="1"/>
  <c r="BA1896" i="11"/>
  <c r="AQ1896" i="11"/>
  <c r="BC1896" i="11"/>
  <c r="AR1896" i="11"/>
  <c r="AV1896" i="11"/>
  <c r="AS1896" i="11"/>
  <c r="AW1896" i="11"/>
  <c r="AT1896" i="11"/>
  <c r="AU1896" i="11" s="1"/>
  <c r="BB1896" i="11"/>
  <c r="AQ1967" i="11"/>
  <c r="AT1967" i="11"/>
  <c r="AU1967" i="11" s="1"/>
  <c r="BC1967" i="11"/>
  <c r="BF1967" i="11"/>
  <c r="AR1967" i="11"/>
  <c r="BG1967" i="11"/>
  <c r="BD1967" i="11"/>
  <c r="BE1967" i="11" s="1"/>
  <c r="AV1967" i="11"/>
  <c r="AS1967" i="11"/>
  <c r="BH1967" i="11"/>
  <c r="AW1967" i="11"/>
  <c r="AX1967" i="11"/>
  <c r="AY1967" i="11"/>
  <c r="AZ1967" i="11" s="1"/>
  <c r="AO1967" i="11"/>
  <c r="AP1967" i="11" s="1"/>
  <c r="BA1967" i="11"/>
  <c r="BB1967" i="11"/>
  <c r="AV1286" i="11"/>
  <c r="BH1286" i="11"/>
  <c r="AY1286" i="11"/>
  <c r="AZ1286" i="11" s="1"/>
  <c r="AQ1286" i="11"/>
  <c r="AR1286" i="11"/>
  <c r="AO1286" i="11"/>
  <c r="AP1286" i="11" s="1"/>
  <c r="AW1286" i="11"/>
  <c r="BA1286" i="11"/>
  <c r="AX1286" i="11"/>
  <c r="BB1286" i="11"/>
  <c r="BC1286" i="11"/>
  <c r="AS1286" i="11"/>
  <c r="BD1286" i="11"/>
  <c r="BE1286" i="11" s="1"/>
  <c r="AT1286" i="11"/>
  <c r="AU1286" i="11" s="1"/>
  <c r="BF1286" i="11"/>
  <c r="BG1286" i="11"/>
  <c r="BC1414" i="11"/>
  <c r="AR1414" i="11"/>
  <c r="BD1414" i="11"/>
  <c r="BE1414" i="11" s="1"/>
  <c r="AS1414" i="11"/>
  <c r="AT1414" i="11"/>
  <c r="AU1414" i="11" s="1"/>
  <c r="BF1414" i="11"/>
  <c r="AX1414" i="11"/>
  <c r="BG1414" i="11"/>
  <c r="AY1414" i="11"/>
  <c r="AZ1414" i="11" s="1"/>
  <c r="AV1414" i="11"/>
  <c r="AO1414" i="11"/>
  <c r="AP1414" i="11" s="1"/>
  <c r="BH1414" i="11"/>
  <c r="BA1414" i="11"/>
  <c r="AW1414" i="11"/>
  <c r="BB1414" i="11"/>
  <c r="AQ1414" i="11"/>
  <c r="AQ1936" i="11"/>
  <c r="AY1936" i="11"/>
  <c r="AZ1936" i="11" s="1"/>
  <c r="BC1936" i="11"/>
  <c r="AR1936" i="11"/>
  <c r="BD1936" i="11"/>
  <c r="BE1936" i="11" s="1"/>
  <c r="AS1936" i="11"/>
  <c r="AT1936" i="11"/>
  <c r="AU1936" i="11" s="1"/>
  <c r="BF1936" i="11"/>
  <c r="BG1936" i="11"/>
  <c r="AV1936" i="11"/>
  <c r="AO1936" i="11"/>
  <c r="AP1936" i="11" s="1"/>
  <c r="BH1936" i="11"/>
  <c r="BA1936" i="11"/>
  <c r="AW1936" i="11"/>
  <c r="BB1936" i="11"/>
  <c r="AX1936" i="11"/>
  <c r="BC1425" i="11"/>
  <c r="AR1425" i="11"/>
  <c r="BD1425" i="11"/>
  <c r="BE1425" i="11" s="1"/>
  <c r="AS1425" i="11"/>
  <c r="AT1425" i="11"/>
  <c r="AU1425" i="11" s="1"/>
  <c r="BF1425" i="11"/>
  <c r="BG1425" i="11"/>
  <c r="AY1425" i="11"/>
  <c r="AZ1425" i="11" s="1"/>
  <c r="AV1425" i="11"/>
  <c r="AO1425" i="11"/>
  <c r="AP1425" i="11" s="1"/>
  <c r="BH1425" i="11"/>
  <c r="BA1425" i="11"/>
  <c r="AW1425" i="11"/>
  <c r="BB1425" i="11"/>
  <c r="AX1425" i="11"/>
  <c r="AQ1425" i="11"/>
  <c r="BF1132" i="11"/>
  <c r="AS1132" i="11"/>
  <c r="AR1132" i="11"/>
  <c r="AY1132" i="11"/>
  <c r="AZ1132" i="11" s="1"/>
  <c r="BG1132" i="11"/>
  <c r="AV1132" i="11"/>
  <c r="AT1132" i="11"/>
  <c r="AU1132" i="11" s="1"/>
  <c r="AW1132" i="11"/>
  <c r="BH1132" i="11"/>
  <c r="AX1132" i="11"/>
  <c r="BA1132" i="11"/>
  <c r="BB1132" i="11"/>
  <c r="AO1132" i="11"/>
  <c r="AP1132" i="11" s="1"/>
  <c r="BC1132" i="11"/>
  <c r="BD1132" i="11"/>
  <c r="BE1132" i="11" s="1"/>
  <c r="AQ1132" i="11"/>
  <c r="AY1223" i="11"/>
  <c r="AZ1223" i="11" s="1"/>
  <c r="BD1223" i="11"/>
  <c r="BE1223" i="11" s="1"/>
  <c r="BF1223" i="11"/>
  <c r="BB1223" i="11"/>
  <c r="BG1223" i="11"/>
  <c r="AQ1223" i="11"/>
  <c r="AR1223" i="11"/>
  <c r="BC1223" i="11"/>
  <c r="AT1223" i="11"/>
  <c r="AU1223" i="11" s="1"/>
  <c r="AS1223" i="11"/>
  <c r="AW1223" i="11"/>
  <c r="AV1223" i="11"/>
  <c r="BH1223" i="11"/>
  <c r="AO1223" i="11"/>
  <c r="AP1223" i="11" s="1"/>
  <c r="BA1223" i="11"/>
  <c r="AX1223" i="11"/>
  <c r="BH1065" i="11"/>
  <c r="AW1065" i="11"/>
  <c r="AX1065" i="11"/>
  <c r="AQ1065" i="11"/>
  <c r="AY1065" i="11"/>
  <c r="AZ1065" i="11" s="1"/>
  <c r="BC1065" i="11"/>
  <c r="AO1065" i="11"/>
  <c r="AP1065" i="11" s="1"/>
  <c r="AR1065" i="11"/>
  <c r="BA1065" i="11"/>
  <c r="BD1065" i="11"/>
  <c r="BE1065" i="11" s="1"/>
  <c r="BB1065" i="11"/>
  <c r="AS1065" i="11"/>
  <c r="AT1065" i="11"/>
  <c r="AU1065" i="11" s="1"/>
  <c r="BF1065" i="11"/>
  <c r="AV1065" i="11"/>
  <c r="BG1065" i="11"/>
  <c r="AV1508" i="11"/>
  <c r="AO1508" i="11"/>
  <c r="AP1508" i="11" s="1"/>
  <c r="BH1508" i="11"/>
  <c r="BA1508" i="11"/>
  <c r="AW1508" i="11"/>
  <c r="BB1508" i="11"/>
  <c r="AX1508" i="11"/>
  <c r="AQ1508" i="11"/>
  <c r="AY1508" i="11"/>
  <c r="AZ1508" i="11" s="1"/>
  <c r="BC1508" i="11"/>
  <c r="AR1508" i="11"/>
  <c r="BD1508" i="11"/>
  <c r="BE1508" i="11" s="1"/>
  <c r="AS1508" i="11"/>
  <c r="AT1508" i="11"/>
  <c r="AU1508" i="11" s="1"/>
  <c r="BG1508" i="11"/>
  <c r="BF1508" i="11"/>
  <c r="AO1716" i="11"/>
  <c r="AP1716" i="11" s="1"/>
  <c r="AV1716" i="11"/>
  <c r="BA1716" i="11"/>
  <c r="AW1716" i="11"/>
  <c r="BB1716" i="11"/>
  <c r="BD1716" i="11"/>
  <c r="BE1716" i="11" s="1"/>
  <c r="AQ1716" i="11"/>
  <c r="BC1716" i="11"/>
  <c r="AS1716" i="11"/>
  <c r="AT1716" i="11"/>
  <c r="AU1716" i="11" s="1"/>
  <c r="BF1716" i="11"/>
  <c r="BG1716" i="11"/>
  <c r="AX1716" i="11"/>
  <c r="BH1716" i="11"/>
  <c r="AR1716" i="11"/>
  <c r="AY1716" i="11"/>
  <c r="AZ1716" i="11" s="1"/>
  <c r="BF1135" i="11"/>
  <c r="AT1135" i="11"/>
  <c r="AU1135" i="11" s="1"/>
  <c r="BG1135" i="11"/>
  <c r="BH1135" i="11"/>
  <c r="AV1135" i="11"/>
  <c r="AW1135" i="11"/>
  <c r="AX1135" i="11"/>
  <c r="BB1135" i="11"/>
  <c r="AY1135" i="11"/>
  <c r="AZ1135" i="11" s="1"/>
  <c r="AQ1135" i="11"/>
  <c r="BA1135" i="11"/>
  <c r="BD1135" i="11"/>
  <c r="BE1135" i="11" s="1"/>
  <c r="AO1135" i="11"/>
  <c r="AP1135" i="11" s="1"/>
  <c r="AR1135" i="11"/>
  <c r="BC1135" i="11"/>
  <c r="AS1135" i="11"/>
  <c r="AT1183" i="11"/>
  <c r="AU1183" i="11" s="1"/>
  <c r="AW1183" i="11"/>
  <c r="BF1183" i="11"/>
  <c r="BA1183" i="11"/>
  <c r="BG1183" i="11"/>
  <c r="BH1183" i="11"/>
  <c r="AX1183" i="11"/>
  <c r="AO1183" i="11"/>
  <c r="AP1183" i="11" s="1"/>
  <c r="AY1183" i="11"/>
  <c r="AZ1183" i="11" s="1"/>
  <c r="BB1183" i="11"/>
  <c r="AQ1183" i="11"/>
  <c r="BC1183" i="11"/>
  <c r="AR1183" i="11"/>
  <c r="BD1183" i="11"/>
  <c r="BE1183" i="11" s="1"/>
  <c r="AS1183" i="11"/>
  <c r="AV1183" i="11"/>
  <c r="AW1171" i="11"/>
  <c r="AX1171" i="11"/>
  <c r="AY1171" i="11"/>
  <c r="AZ1171" i="11" s="1"/>
  <c r="BA1171" i="11"/>
  <c r="BB1171" i="11"/>
  <c r="AO1171" i="11"/>
  <c r="AP1171" i="11" s="1"/>
  <c r="AR1171" i="11"/>
  <c r="BC1171" i="11"/>
  <c r="AS1171" i="11"/>
  <c r="AQ1171" i="11"/>
  <c r="BF1171" i="11"/>
  <c r="BD1171" i="11"/>
  <c r="BE1171" i="11" s="1"/>
  <c r="AT1171" i="11"/>
  <c r="AU1171" i="11" s="1"/>
  <c r="BG1171" i="11"/>
  <c r="BH1171" i="11"/>
  <c r="AV1171" i="11"/>
  <c r="AX1919" i="11"/>
  <c r="AY1919" i="11"/>
  <c r="AZ1919" i="11" s="1"/>
  <c r="AO1919" i="11"/>
  <c r="AP1919" i="11" s="1"/>
  <c r="BA1919" i="11"/>
  <c r="BB1919" i="11"/>
  <c r="AQ1919" i="11"/>
  <c r="AT1919" i="11"/>
  <c r="AU1919" i="11" s="1"/>
  <c r="BC1919" i="11"/>
  <c r="BF1919" i="11"/>
  <c r="AR1919" i="11"/>
  <c r="BG1919" i="11"/>
  <c r="BD1919" i="11"/>
  <c r="BE1919" i="11" s="1"/>
  <c r="AV1919" i="11"/>
  <c r="AS1919" i="11"/>
  <c r="BH1919" i="11"/>
  <c r="AW1919" i="11"/>
  <c r="AO1122" i="11"/>
  <c r="AP1122" i="11" s="1"/>
  <c r="BA1122" i="11"/>
  <c r="BB1122" i="11"/>
  <c r="AQ1122" i="11"/>
  <c r="AV1122" i="11"/>
  <c r="BC1122" i="11"/>
  <c r="AX1122" i="11"/>
  <c r="AR1122" i="11"/>
  <c r="AY1122" i="11"/>
  <c r="AZ1122" i="11" s="1"/>
  <c r="BD1122" i="11"/>
  <c r="BE1122" i="11" s="1"/>
  <c r="BH1122" i="11"/>
  <c r="AS1122" i="11"/>
  <c r="AT1122" i="11"/>
  <c r="AU1122" i="11" s="1"/>
  <c r="BF1122" i="11"/>
  <c r="BG1122" i="11"/>
  <c r="AW1122" i="11"/>
  <c r="AV1613" i="11"/>
  <c r="AS1613" i="11"/>
  <c r="BH1613" i="11"/>
  <c r="AY1613" i="11"/>
  <c r="AZ1613" i="11" s="1"/>
  <c r="AW1613" i="11"/>
  <c r="AX1613" i="11"/>
  <c r="BD1613" i="11"/>
  <c r="BE1613" i="11" s="1"/>
  <c r="AO1613" i="11"/>
  <c r="AP1613" i="11" s="1"/>
  <c r="BA1613" i="11"/>
  <c r="BB1613" i="11"/>
  <c r="AR1613" i="11"/>
  <c r="AQ1613" i="11"/>
  <c r="BF1613" i="11"/>
  <c r="BG1613" i="11"/>
  <c r="AT1613" i="11"/>
  <c r="AU1613" i="11" s="1"/>
  <c r="BC1613" i="11"/>
  <c r="AQ1708" i="11"/>
  <c r="BC1708" i="11"/>
  <c r="AR1708" i="11"/>
  <c r="BG1708" i="11"/>
  <c r="BD1708" i="11"/>
  <c r="BE1708" i="11" s="1"/>
  <c r="AV1708" i="11"/>
  <c r="AT1708" i="11"/>
  <c r="AU1708" i="11" s="1"/>
  <c r="BH1708" i="11"/>
  <c r="BF1708" i="11"/>
  <c r="AW1708" i="11"/>
  <c r="AS1708" i="11"/>
  <c r="AX1708" i="11"/>
  <c r="AY1708" i="11"/>
  <c r="AZ1708" i="11" s="1"/>
  <c r="AO1708" i="11"/>
  <c r="AP1708" i="11" s="1"/>
  <c r="BA1708" i="11"/>
  <c r="BB1708" i="11"/>
  <c r="BC1753" i="11"/>
  <c r="AR1753" i="11"/>
  <c r="BD1753" i="11"/>
  <c r="BE1753" i="11" s="1"/>
  <c r="AV1753" i="11"/>
  <c r="AS1753" i="11"/>
  <c r="BH1753" i="11"/>
  <c r="AT1753" i="11"/>
  <c r="AU1753" i="11" s="1"/>
  <c r="AW1753" i="11"/>
  <c r="BF1753" i="11"/>
  <c r="AX1753" i="11"/>
  <c r="BG1753" i="11"/>
  <c r="AY1753" i="11"/>
  <c r="AZ1753" i="11" s="1"/>
  <c r="AO1753" i="11"/>
  <c r="AP1753" i="11" s="1"/>
  <c r="BA1753" i="11"/>
  <c r="BB1753" i="11"/>
  <c r="AQ1753" i="11"/>
  <c r="AT1389" i="11"/>
  <c r="AU1389" i="11" s="1"/>
  <c r="AV1389" i="11"/>
  <c r="BF1389" i="11"/>
  <c r="BB1389" i="11"/>
  <c r="BG1389" i="11"/>
  <c r="BH1389" i="11"/>
  <c r="AW1389" i="11"/>
  <c r="AX1389" i="11"/>
  <c r="AY1389" i="11"/>
  <c r="AZ1389" i="11" s="1"/>
  <c r="AO1389" i="11"/>
  <c r="AP1389" i="11" s="1"/>
  <c r="BA1389" i="11"/>
  <c r="AQ1389" i="11"/>
  <c r="BC1389" i="11"/>
  <c r="AR1389" i="11"/>
  <c r="BD1389" i="11"/>
  <c r="BE1389" i="11" s="1"/>
  <c r="AS1389" i="11"/>
  <c r="AT1654" i="11"/>
  <c r="AU1654" i="11" s="1"/>
  <c r="BF1654" i="11"/>
  <c r="BG1654" i="11"/>
  <c r="AX1654" i="11"/>
  <c r="AS1654" i="11"/>
  <c r="BB1654" i="11"/>
  <c r="AY1654" i="11"/>
  <c r="AZ1654" i="11" s="1"/>
  <c r="AQ1654" i="11"/>
  <c r="BH1654" i="11"/>
  <c r="BC1654" i="11"/>
  <c r="AW1654" i="11"/>
  <c r="AO1654" i="11"/>
  <c r="AP1654" i="11" s="1"/>
  <c r="BA1654" i="11"/>
  <c r="AR1654" i="11"/>
  <c r="BD1654" i="11"/>
  <c r="BE1654" i="11" s="1"/>
  <c r="AV1654" i="11"/>
  <c r="AY1343" i="11"/>
  <c r="AZ1343" i="11" s="1"/>
  <c r="AV1343" i="11"/>
  <c r="AO1343" i="11"/>
  <c r="AP1343" i="11" s="1"/>
  <c r="BB1343" i="11"/>
  <c r="BA1343" i="11"/>
  <c r="BG1343" i="11"/>
  <c r="AQ1343" i="11"/>
  <c r="BH1343" i="11"/>
  <c r="BC1343" i="11"/>
  <c r="AR1343" i="11"/>
  <c r="BD1343" i="11"/>
  <c r="BE1343" i="11" s="1"/>
  <c r="AS1343" i="11"/>
  <c r="BF1343" i="11"/>
  <c r="AT1343" i="11"/>
  <c r="AU1343" i="11" s="1"/>
  <c r="AW1343" i="11"/>
  <c r="AX1343" i="11"/>
  <c r="AT1366" i="11"/>
  <c r="AU1366" i="11" s="1"/>
  <c r="AO1366" i="11"/>
  <c r="AP1366" i="11" s="1"/>
  <c r="BF1366" i="11"/>
  <c r="BG1366" i="11"/>
  <c r="AX1366" i="11"/>
  <c r="AY1366" i="11"/>
  <c r="AZ1366" i="11" s="1"/>
  <c r="AQ1366" i="11"/>
  <c r="AV1366" i="11"/>
  <c r="AW1366" i="11"/>
  <c r="AR1366" i="11"/>
  <c r="BB1366" i="11"/>
  <c r="BC1366" i="11"/>
  <c r="BH1366" i="11"/>
  <c r="BD1366" i="11"/>
  <c r="BE1366" i="11" s="1"/>
  <c r="BA1366" i="11"/>
  <c r="AS1366" i="11"/>
  <c r="BC1037" i="11"/>
  <c r="AR1037" i="11"/>
  <c r="BD1037" i="11"/>
  <c r="BE1037" i="11" s="1"/>
  <c r="AV1037" i="11"/>
  <c r="AS1037" i="11"/>
  <c r="BH1037" i="11"/>
  <c r="AT1037" i="11"/>
  <c r="AU1037" i="11" s="1"/>
  <c r="AW1037" i="11"/>
  <c r="BF1037" i="11"/>
  <c r="AX1037" i="11"/>
  <c r="BG1037" i="11"/>
  <c r="AY1037" i="11"/>
  <c r="AZ1037" i="11" s="1"/>
  <c r="AO1037" i="11"/>
  <c r="AP1037" i="11" s="1"/>
  <c r="BA1037" i="11"/>
  <c r="BB1037" i="11"/>
  <c r="AQ1037" i="11"/>
  <c r="BC1707" i="11"/>
  <c r="AR1707" i="11"/>
  <c r="BD1707" i="11"/>
  <c r="BE1707" i="11" s="1"/>
  <c r="AV1707" i="11"/>
  <c r="AS1707" i="11"/>
  <c r="BH1707" i="11"/>
  <c r="BG1707" i="11"/>
  <c r="AW1707" i="11"/>
  <c r="AT1707" i="11"/>
  <c r="AU1707" i="11" s="1"/>
  <c r="AX1707" i="11"/>
  <c r="BF1707" i="11"/>
  <c r="AY1707" i="11"/>
  <c r="AZ1707" i="11" s="1"/>
  <c r="AO1707" i="11"/>
  <c r="AP1707" i="11" s="1"/>
  <c r="BA1707" i="11"/>
  <c r="BB1707" i="11"/>
  <c r="AQ1707" i="11"/>
  <c r="AW1754" i="11"/>
  <c r="BF1754" i="11"/>
  <c r="AX1754" i="11"/>
  <c r="AY1754" i="11"/>
  <c r="AZ1754" i="11" s="1"/>
  <c r="AO1754" i="11"/>
  <c r="AP1754" i="11" s="1"/>
  <c r="BA1754" i="11"/>
  <c r="BB1754" i="11"/>
  <c r="AQ1754" i="11"/>
  <c r="BC1754" i="11"/>
  <c r="AR1754" i="11"/>
  <c r="BG1754" i="11"/>
  <c r="BD1754" i="11"/>
  <c r="BE1754" i="11" s="1"/>
  <c r="AV1754" i="11"/>
  <c r="AS1754" i="11"/>
  <c r="BH1754" i="11"/>
  <c r="AT1754" i="11"/>
  <c r="AU1754" i="11" s="1"/>
  <c r="AS1324" i="11"/>
  <c r="BF1324" i="11"/>
  <c r="AW1324" i="11"/>
  <c r="BG1324" i="11"/>
  <c r="AX1324" i="11"/>
  <c r="BH1324" i="11"/>
  <c r="AO1324" i="11"/>
  <c r="AP1324" i="11" s="1"/>
  <c r="AT1324" i="11"/>
  <c r="AU1324" i="11" s="1"/>
  <c r="BA1324" i="11"/>
  <c r="AQ1324" i="11"/>
  <c r="BC1324" i="11"/>
  <c r="AR1324" i="11"/>
  <c r="AV1324" i="11"/>
  <c r="BD1324" i="11"/>
  <c r="BE1324" i="11" s="1"/>
  <c r="AY1324" i="11"/>
  <c r="AZ1324" i="11" s="1"/>
  <c r="BB1324" i="11"/>
  <c r="AV1014" i="11"/>
  <c r="BH1014" i="11"/>
  <c r="AW1014" i="11"/>
  <c r="AX1014" i="11"/>
  <c r="AY1014" i="11"/>
  <c r="AZ1014" i="11" s="1"/>
  <c r="AO1014" i="11"/>
  <c r="AP1014" i="11" s="1"/>
  <c r="BA1014" i="11"/>
  <c r="BB1014" i="11"/>
  <c r="AT1014" i="11"/>
  <c r="AU1014" i="11" s="1"/>
  <c r="BC1014" i="11"/>
  <c r="BG1014" i="11"/>
  <c r="AQ1014" i="11"/>
  <c r="AR1014" i="11"/>
  <c r="BD1014" i="11"/>
  <c r="BE1014" i="11" s="1"/>
  <c r="BF1014" i="11"/>
  <c r="AS1014" i="11"/>
  <c r="AX1022" i="11"/>
  <c r="BG1022" i="11"/>
  <c r="AY1022" i="11"/>
  <c r="AZ1022" i="11" s="1"/>
  <c r="AV1022" i="11"/>
  <c r="AO1022" i="11"/>
  <c r="AP1022" i="11" s="1"/>
  <c r="BH1022" i="11"/>
  <c r="BA1022" i="11"/>
  <c r="BB1022" i="11"/>
  <c r="AQ1022" i="11"/>
  <c r="BC1022" i="11"/>
  <c r="AR1022" i="11"/>
  <c r="BD1022" i="11"/>
  <c r="BE1022" i="11" s="1"/>
  <c r="AS1022" i="11"/>
  <c r="AW1022" i="11"/>
  <c r="BF1022" i="11"/>
  <c r="AT1022" i="11"/>
  <c r="AU1022" i="11" s="1"/>
  <c r="BG1019" i="11"/>
  <c r="AV1019" i="11"/>
  <c r="AO1019" i="11"/>
  <c r="AP1019" i="11" s="1"/>
  <c r="BH1019" i="11"/>
  <c r="BA1019" i="11"/>
  <c r="AW1019" i="11"/>
  <c r="BB1019" i="11"/>
  <c r="AX1019" i="11"/>
  <c r="AQ1019" i="11"/>
  <c r="AY1019" i="11"/>
  <c r="AZ1019" i="11" s="1"/>
  <c r="BC1019" i="11"/>
  <c r="AR1019" i="11"/>
  <c r="BD1019" i="11"/>
  <c r="BE1019" i="11" s="1"/>
  <c r="AS1019" i="11"/>
  <c r="BF1019" i="11"/>
  <c r="AT1019" i="11"/>
  <c r="AU1019" i="11" s="1"/>
  <c r="BB1057" i="11"/>
  <c r="BC1057" i="11"/>
  <c r="AQ1057" i="11"/>
  <c r="BD1057" i="11"/>
  <c r="BE1057" i="11" s="1"/>
  <c r="AR1057" i="11"/>
  <c r="AS1057" i="11"/>
  <c r="BF1057" i="11"/>
  <c r="AT1057" i="11"/>
  <c r="AU1057" i="11" s="1"/>
  <c r="AY1057" i="11"/>
  <c r="AZ1057" i="11" s="1"/>
  <c r="BG1057" i="11"/>
  <c r="AX1057" i="11"/>
  <c r="BH1057" i="11"/>
  <c r="BA1057" i="11"/>
  <c r="AV1057" i="11"/>
  <c r="AO1057" i="11"/>
  <c r="AP1057" i="11" s="1"/>
  <c r="AW1057" i="11"/>
  <c r="BB1479" i="11"/>
  <c r="AQ1479" i="11"/>
  <c r="BC1479" i="11"/>
  <c r="AR1479" i="11"/>
  <c r="BD1479" i="11"/>
  <c r="BE1479" i="11" s="1"/>
  <c r="AS1479" i="11"/>
  <c r="AV1479" i="11"/>
  <c r="AO1479" i="11"/>
  <c r="AP1479" i="11" s="1"/>
  <c r="BH1479" i="11"/>
  <c r="BA1479" i="11"/>
  <c r="AW1479" i="11"/>
  <c r="AV1559" i="11"/>
  <c r="AX1559" i="11"/>
  <c r="BH1559" i="11"/>
  <c r="AY1559" i="11"/>
  <c r="AZ1559" i="11" s="1"/>
  <c r="AW1559" i="11"/>
  <c r="BB1559" i="11"/>
  <c r="BA1559" i="11"/>
  <c r="AQ1559" i="11"/>
  <c r="AO1559" i="11"/>
  <c r="AP1559" i="11" s="1"/>
  <c r="BC1559" i="11"/>
  <c r="AR1559" i="11"/>
  <c r="BD1559" i="11"/>
  <c r="BE1559" i="11" s="1"/>
  <c r="AS1559" i="11"/>
  <c r="AT1559" i="11"/>
  <c r="AU1559" i="11" s="1"/>
  <c r="BF1559" i="11"/>
  <c r="BG1559" i="11"/>
  <c r="AW1555" i="11"/>
  <c r="AX1555" i="11"/>
  <c r="BB1555" i="11"/>
  <c r="AY1555" i="11"/>
  <c r="AZ1555" i="11" s="1"/>
  <c r="AQ1555" i="11"/>
  <c r="AO1555" i="11"/>
  <c r="AP1555" i="11" s="1"/>
  <c r="BC1555" i="11"/>
  <c r="BA1555" i="11"/>
  <c r="AR1555" i="11"/>
  <c r="AS1555" i="11"/>
  <c r="BD1555" i="11"/>
  <c r="BE1555" i="11" s="1"/>
  <c r="AT1555" i="11"/>
  <c r="AU1555" i="11" s="1"/>
  <c r="BF1555" i="11"/>
  <c r="BG1555" i="11"/>
  <c r="AV1555" i="11"/>
  <c r="BH1555" i="11"/>
  <c r="AW1387" i="11"/>
  <c r="BD1387" i="11"/>
  <c r="BE1387" i="11" s="1"/>
  <c r="AY1387" i="11"/>
  <c r="AZ1387" i="11" s="1"/>
  <c r="AO1387" i="11"/>
  <c r="AP1387" i="11" s="1"/>
  <c r="BA1387" i="11"/>
  <c r="BB1387" i="11"/>
  <c r="AQ1387" i="11"/>
  <c r="BC1387" i="11"/>
  <c r="AS1387" i="11"/>
  <c r="AT1387" i="11"/>
  <c r="AU1387" i="11" s="1"/>
  <c r="BG1387" i="11"/>
  <c r="BF1387" i="11"/>
  <c r="AV1387" i="11"/>
  <c r="AR1387" i="11"/>
  <c r="AX1387" i="11"/>
  <c r="BH1387" i="11"/>
  <c r="AQ1334" i="11"/>
  <c r="BH1334" i="11"/>
  <c r="BF1334" i="11"/>
  <c r="AR1334" i="11"/>
  <c r="BG1334" i="11"/>
  <c r="AT1334" i="11"/>
  <c r="AU1334" i="11" s="1"/>
  <c r="AV1334" i="11"/>
  <c r="AW1334" i="11"/>
  <c r="AX1334" i="11"/>
  <c r="BA1334" i="11"/>
  <c r="AY1334" i="11"/>
  <c r="AZ1334" i="11" s="1"/>
  <c r="BC1334" i="11"/>
  <c r="BB1334" i="11"/>
  <c r="BD1334" i="11"/>
  <c r="BE1334" i="11" s="1"/>
  <c r="AS1334" i="11"/>
  <c r="AO1334" i="11"/>
  <c r="AP1334" i="11" s="1"/>
  <c r="AQ1422" i="11"/>
  <c r="AY1422" i="11"/>
  <c r="AZ1422" i="11" s="1"/>
  <c r="BC1422" i="11"/>
  <c r="AO1422" i="11"/>
  <c r="AP1422" i="11" s="1"/>
  <c r="AR1422" i="11"/>
  <c r="BA1422" i="11"/>
  <c r="BD1422" i="11"/>
  <c r="BE1422" i="11" s="1"/>
  <c r="AS1422" i="11"/>
  <c r="AT1422" i="11"/>
  <c r="AU1422" i="11" s="1"/>
  <c r="BF1422" i="11"/>
  <c r="BG1422" i="11"/>
  <c r="AV1422" i="11"/>
  <c r="BH1422" i="11"/>
  <c r="AW1422" i="11"/>
  <c r="BB1422" i="11"/>
  <c r="AX1422" i="11"/>
  <c r="BB1646" i="11"/>
  <c r="BD1646" i="11"/>
  <c r="BE1646" i="11" s="1"/>
  <c r="AQ1646" i="11"/>
  <c r="BC1646" i="11"/>
  <c r="AT1646" i="11"/>
  <c r="AU1646" i="11" s="1"/>
  <c r="BF1646" i="11"/>
  <c r="AV1646" i="11"/>
  <c r="BH1646" i="11"/>
  <c r="BG1646" i="11"/>
  <c r="AO1646" i="11"/>
  <c r="AP1646" i="11" s="1"/>
  <c r="AW1646" i="11"/>
  <c r="AR1646" i="11"/>
  <c r="AY1646" i="11"/>
  <c r="AZ1646" i="11" s="1"/>
  <c r="BA1646" i="11"/>
  <c r="AX1646" i="11"/>
  <c r="AS1646" i="11"/>
  <c r="BA1890" i="11"/>
  <c r="AX1890" i="11"/>
  <c r="BB1890" i="11"/>
  <c r="BH1890" i="11"/>
  <c r="AQ1890" i="11"/>
  <c r="BC1890" i="11"/>
  <c r="AO1890" i="11"/>
  <c r="AP1890" i="11" s="1"/>
  <c r="AR1890" i="11"/>
  <c r="BD1890" i="11"/>
  <c r="BE1890" i="11" s="1"/>
  <c r="AV1890" i="11"/>
  <c r="AS1890" i="11"/>
  <c r="AT1890" i="11"/>
  <c r="AU1890" i="11" s="1"/>
  <c r="BF1890" i="11"/>
  <c r="BG1890" i="11"/>
  <c r="AY1890" i="11"/>
  <c r="AZ1890" i="11" s="1"/>
  <c r="AW1890" i="11"/>
  <c r="BG1586" i="11"/>
  <c r="AT1586" i="11"/>
  <c r="AU1586" i="11" s="1"/>
  <c r="BH1586" i="11"/>
  <c r="AV1586" i="11"/>
  <c r="AW1586" i="11"/>
  <c r="AQ1586" i="11"/>
  <c r="AX1586" i="11"/>
  <c r="BC1586" i="11"/>
  <c r="AY1586" i="11"/>
  <c r="AZ1586" i="11" s="1"/>
  <c r="AR1586" i="11"/>
  <c r="BA1586" i="11"/>
  <c r="BD1586" i="11"/>
  <c r="BE1586" i="11" s="1"/>
  <c r="BB1586" i="11"/>
  <c r="AO1586" i="11"/>
  <c r="AP1586" i="11" s="1"/>
  <c r="AS1586" i="11"/>
  <c r="BF1586" i="11"/>
  <c r="AX1686" i="11"/>
  <c r="AY1686" i="11"/>
  <c r="AZ1686" i="11" s="1"/>
  <c r="AO1686" i="11"/>
  <c r="AP1686" i="11" s="1"/>
  <c r="BA1686" i="11"/>
  <c r="BB1686" i="11"/>
  <c r="AT1686" i="11"/>
  <c r="AU1686" i="11" s="1"/>
  <c r="BC1686" i="11"/>
  <c r="BF1686" i="11"/>
  <c r="AR1686" i="11"/>
  <c r="BG1686" i="11"/>
  <c r="BD1686" i="11"/>
  <c r="BE1686" i="11" s="1"/>
  <c r="AV1686" i="11"/>
  <c r="AS1686" i="11"/>
  <c r="BH1686" i="11"/>
  <c r="AW1686" i="11"/>
  <c r="AQ1686" i="11"/>
  <c r="AW1282" i="11"/>
  <c r="BH1282" i="11"/>
  <c r="AX1282" i="11"/>
  <c r="AY1282" i="11"/>
  <c r="AZ1282" i="11" s="1"/>
  <c r="AO1282" i="11"/>
  <c r="AP1282" i="11" s="1"/>
  <c r="BA1282" i="11"/>
  <c r="AR1282" i="11"/>
  <c r="BD1282" i="11"/>
  <c r="BE1282" i="11" s="1"/>
  <c r="AS1282" i="11"/>
  <c r="AV1282" i="11"/>
  <c r="AT1282" i="11"/>
  <c r="AU1282" i="11" s="1"/>
  <c r="BF1282" i="11"/>
  <c r="AQ1282" i="11"/>
  <c r="BC1282" i="11"/>
  <c r="BB1282" i="11"/>
  <c r="BG1282" i="11"/>
  <c r="BH1475" i="11"/>
  <c r="AW1475" i="11"/>
  <c r="BB1475" i="11"/>
  <c r="AX1475" i="11"/>
  <c r="AQ1475" i="11"/>
  <c r="AY1475" i="11"/>
  <c r="AZ1475" i="11" s="1"/>
  <c r="BC1475" i="11"/>
  <c r="AO1475" i="11"/>
  <c r="AP1475" i="11" s="1"/>
  <c r="AR1475" i="11"/>
  <c r="BA1475" i="11"/>
  <c r="BD1475" i="11"/>
  <c r="BE1475" i="11" s="1"/>
  <c r="AS1475" i="11"/>
  <c r="AT1475" i="11"/>
  <c r="AU1475" i="11" s="1"/>
  <c r="BF1475" i="11"/>
  <c r="AV1475" i="11"/>
  <c r="BG1475" i="11"/>
  <c r="AR1730" i="11"/>
  <c r="AS1730" i="11"/>
  <c r="AT1730" i="11"/>
  <c r="AU1730" i="11" s="1"/>
  <c r="AW1730" i="11"/>
  <c r="AY1730" i="11"/>
  <c r="AZ1730" i="11" s="1"/>
  <c r="AX1730" i="11"/>
  <c r="AO1730" i="11"/>
  <c r="AP1730" i="11" s="1"/>
  <c r="BB1730" i="11"/>
  <c r="BA1730" i="11"/>
  <c r="BD1730" i="11"/>
  <c r="BE1730" i="11" s="1"/>
  <c r="AQ1730" i="11"/>
  <c r="BF1730" i="11"/>
  <c r="BC1730" i="11"/>
  <c r="AV1730" i="11"/>
  <c r="BH1730" i="11"/>
  <c r="BG1730" i="11"/>
  <c r="AR1618" i="11"/>
  <c r="BD1618" i="11"/>
  <c r="BE1618" i="11" s="1"/>
  <c r="AS1618" i="11"/>
  <c r="AT1618" i="11"/>
  <c r="AU1618" i="11" s="1"/>
  <c r="BF1618" i="11"/>
  <c r="BG1618" i="11"/>
  <c r="AV1618" i="11"/>
  <c r="AO1618" i="11"/>
  <c r="AP1618" i="11" s="1"/>
  <c r="BH1618" i="11"/>
  <c r="BA1618" i="11"/>
  <c r="AW1618" i="11"/>
  <c r="BB1618" i="11"/>
  <c r="AX1618" i="11"/>
  <c r="AQ1618" i="11"/>
  <c r="AY1618" i="11"/>
  <c r="AZ1618" i="11" s="1"/>
  <c r="BC1618" i="11"/>
  <c r="BA1583" i="11"/>
  <c r="BB1583" i="11"/>
  <c r="BC1583" i="11"/>
  <c r="BD1583" i="11"/>
  <c r="BE1583" i="11" s="1"/>
  <c r="AO1583" i="11"/>
  <c r="AP1583" i="11" s="1"/>
  <c r="BH1583" i="11"/>
  <c r="AX1583" i="11"/>
  <c r="AQ1583" i="11"/>
  <c r="AY1583" i="11"/>
  <c r="AZ1583" i="11" s="1"/>
  <c r="AR1583" i="11"/>
  <c r="AT1583" i="11"/>
  <c r="AU1583" i="11" s="1"/>
  <c r="AS1583" i="11"/>
  <c r="BF1583" i="11"/>
  <c r="AV1583" i="11"/>
  <c r="AW1583" i="11"/>
  <c r="BG1583" i="11"/>
  <c r="BB1996" i="11"/>
  <c r="AQ1996" i="11"/>
  <c r="BC1996" i="11"/>
  <c r="AS1996" i="11"/>
  <c r="AR1996" i="11"/>
  <c r="BH1996" i="11"/>
  <c r="BD1996" i="11"/>
  <c r="BE1996" i="11" s="1"/>
  <c r="AT1996" i="11"/>
  <c r="AU1996" i="11" s="1"/>
  <c r="AV1996" i="11"/>
  <c r="BF1996" i="11"/>
  <c r="AW1996" i="11"/>
  <c r="BG1996" i="11"/>
  <c r="AX1996" i="11"/>
  <c r="AO1996" i="11"/>
  <c r="AP1996" i="11" s="1"/>
  <c r="AY1996" i="11"/>
  <c r="AZ1996" i="11" s="1"/>
  <c r="BA1996" i="11"/>
  <c r="AQ1685" i="11"/>
  <c r="AT1685" i="11"/>
  <c r="AU1685" i="11" s="1"/>
  <c r="BC1685" i="11"/>
  <c r="BF1685" i="11"/>
  <c r="AR1685" i="11"/>
  <c r="BG1685" i="11"/>
  <c r="BD1685" i="11"/>
  <c r="BE1685" i="11" s="1"/>
  <c r="AV1685" i="11"/>
  <c r="AS1685" i="11"/>
  <c r="BH1685" i="11"/>
  <c r="AW1685" i="11"/>
  <c r="AX1685" i="11"/>
  <c r="AO1685" i="11"/>
  <c r="AP1685" i="11" s="1"/>
  <c r="AY1685" i="11"/>
  <c r="AZ1685" i="11" s="1"/>
  <c r="BA1685" i="11"/>
  <c r="BB1685" i="11"/>
  <c r="BD1394" i="11"/>
  <c r="BE1394" i="11" s="1"/>
  <c r="AS1394" i="11"/>
  <c r="AT1394" i="11"/>
  <c r="AU1394" i="11" s="1"/>
  <c r="BF1394" i="11"/>
  <c r="AX1394" i="11"/>
  <c r="AY1394" i="11"/>
  <c r="AZ1394" i="11" s="1"/>
  <c r="AQ1394" i="11"/>
  <c r="AV1394" i="11"/>
  <c r="BA1394" i="11"/>
  <c r="BC1394" i="11"/>
  <c r="AR1394" i="11"/>
  <c r="AW1394" i="11"/>
  <c r="BG1394" i="11"/>
  <c r="BH1394" i="11"/>
  <c r="BB1394" i="11"/>
  <c r="AO1394" i="11"/>
  <c r="AP1394" i="11" s="1"/>
  <c r="AX1088" i="11"/>
  <c r="AY1088" i="11"/>
  <c r="AZ1088" i="11" s="1"/>
  <c r="BB1088" i="11"/>
  <c r="AQ1088" i="11"/>
  <c r="BC1088" i="11"/>
  <c r="AO1088" i="11"/>
  <c r="AP1088" i="11" s="1"/>
  <c r="AR1088" i="11"/>
  <c r="AS1088" i="11"/>
  <c r="BD1088" i="11"/>
  <c r="BE1088" i="11" s="1"/>
  <c r="AT1088" i="11"/>
  <c r="AU1088" i="11" s="1"/>
  <c r="BG1088" i="11"/>
  <c r="BA1088" i="11"/>
  <c r="AV1088" i="11"/>
  <c r="BF1088" i="11"/>
  <c r="BH1088" i="11"/>
  <c r="AW1088" i="11"/>
  <c r="AV1416" i="11"/>
  <c r="AS1416" i="11"/>
  <c r="BH1416" i="11"/>
  <c r="AT1416" i="11"/>
  <c r="AU1416" i="11" s="1"/>
  <c r="AW1416" i="11"/>
  <c r="BF1416" i="11"/>
  <c r="AX1416" i="11"/>
  <c r="BG1416" i="11"/>
  <c r="AY1416" i="11"/>
  <c r="AZ1416" i="11" s="1"/>
  <c r="AO1416" i="11"/>
  <c r="AP1416" i="11" s="1"/>
  <c r="BA1416" i="11"/>
  <c r="BB1416" i="11"/>
  <c r="BC1416" i="11"/>
  <c r="BD1416" i="11"/>
  <c r="BE1416" i="11" s="1"/>
  <c r="AQ1416" i="11"/>
  <c r="AR1416" i="11"/>
  <c r="BB1939" i="11"/>
  <c r="AQ1939" i="11"/>
  <c r="BC1939" i="11"/>
  <c r="AR1939" i="11"/>
  <c r="BD1939" i="11"/>
  <c r="BE1939" i="11" s="1"/>
  <c r="AS1939" i="11"/>
  <c r="AT1939" i="11"/>
  <c r="AU1939" i="11" s="1"/>
  <c r="BF1939" i="11"/>
  <c r="AX1939" i="11"/>
  <c r="BG1939" i="11"/>
  <c r="AY1939" i="11"/>
  <c r="AZ1939" i="11" s="1"/>
  <c r="AV1939" i="11"/>
  <c r="AO1939" i="11"/>
  <c r="AP1939" i="11" s="1"/>
  <c r="BH1939" i="11"/>
  <c r="BA1939" i="11"/>
  <c r="AW1939" i="11"/>
  <c r="AV1715" i="11"/>
  <c r="BH1715" i="11"/>
  <c r="AO1715" i="11"/>
  <c r="AP1715" i="11" s="1"/>
  <c r="AW1715" i="11"/>
  <c r="BG1715" i="11"/>
  <c r="BA1715" i="11"/>
  <c r="AY1715" i="11"/>
  <c r="AZ1715" i="11" s="1"/>
  <c r="BB1715" i="11"/>
  <c r="AS1715" i="11"/>
  <c r="AQ1715" i="11"/>
  <c r="AX1715" i="11"/>
  <c r="BC1715" i="11"/>
  <c r="AR1715" i="11"/>
  <c r="BD1715" i="11"/>
  <c r="BE1715" i="11" s="1"/>
  <c r="AT1715" i="11"/>
  <c r="AU1715" i="11" s="1"/>
  <c r="BF1715" i="11"/>
  <c r="AR1449" i="11"/>
  <c r="BD1449" i="11"/>
  <c r="BE1449" i="11" s="1"/>
  <c r="AV1449" i="11"/>
  <c r="BH1449" i="11"/>
  <c r="BF1449" i="11"/>
  <c r="AS1449" i="11"/>
  <c r="AY1449" i="11"/>
  <c r="AZ1449" i="11" s="1"/>
  <c r="AT1449" i="11"/>
  <c r="AU1449" i="11" s="1"/>
  <c r="BB1449" i="11"/>
  <c r="AW1449" i="11"/>
  <c r="AQ1449" i="11"/>
  <c r="BC1449" i="11"/>
  <c r="BG1449" i="11"/>
  <c r="AO1449" i="11"/>
  <c r="AP1449" i="11" s="1"/>
  <c r="AX1449" i="11"/>
  <c r="BA1449" i="11"/>
  <c r="AY1699" i="11"/>
  <c r="AZ1699" i="11" s="1"/>
  <c r="AO1699" i="11"/>
  <c r="AP1699" i="11" s="1"/>
  <c r="AR1699" i="11"/>
  <c r="BA1699" i="11"/>
  <c r="BD1699" i="11"/>
  <c r="BE1699" i="11" s="1"/>
  <c r="BB1699" i="11"/>
  <c r="AS1699" i="11"/>
  <c r="AQ1699" i="11"/>
  <c r="AT1699" i="11"/>
  <c r="AU1699" i="11" s="1"/>
  <c r="BC1699" i="11"/>
  <c r="BF1699" i="11"/>
  <c r="BG1699" i="11"/>
  <c r="AV1699" i="11"/>
  <c r="BH1699" i="11"/>
  <c r="AX1699" i="11"/>
  <c r="AW1699" i="11"/>
  <c r="AX1932" i="11"/>
  <c r="AY1932" i="11"/>
  <c r="AZ1932" i="11" s="1"/>
  <c r="AO1932" i="11"/>
  <c r="AP1932" i="11" s="1"/>
  <c r="BA1932" i="11"/>
  <c r="BB1932" i="11"/>
  <c r="AS1932" i="11"/>
  <c r="AQ1932" i="11"/>
  <c r="AT1932" i="11"/>
  <c r="AU1932" i="11" s="1"/>
  <c r="BC1932" i="11"/>
  <c r="BF1932" i="11"/>
  <c r="AR1932" i="11"/>
  <c r="BG1932" i="11"/>
  <c r="BD1932" i="11"/>
  <c r="BE1932" i="11" s="1"/>
  <c r="AV1932" i="11"/>
  <c r="BH1932" i="11"/>
  <c r="AW1932" i="11"/>
  <c r="AQ1306" i="11"/>
  <c r="BB1306" i="11"/>
  <c r="BC1306" i="11"/>
  <c r="AR1306" i="11"/>
  <c r="BD1306" i="11"/>
  <c r="BE1306" i="11" s="1"/>
  <c r="AS1306" i="11"/>
  <c r="AT1306" i="11"/>
  <c r="AU1306" i="11" s="1"/>
  <c r="BF1306" i="11"/>
  <c r="BG1306" i="11"/>
  <c r="AV1306" i="11"/>
  <c r="AY1306" i="11"/>
  <c r="AZ1306" i="11" s="1"/>
  <c r="BH1306" i="11"/>
  <c r="AO1306" i="11"/>
  <c r="AP1306" i="11" s="1"/>
  <c r="AW1306" i="11"/>
  <c r="BA1306" i="11"/>
  <c r="AX1306" i="11"/>
  <c r="BA1764" i="11"/>
  <c r="BB1764" i="11"/>
  <c r="AR1764" i="11"/>
  <c r="BD1764" i="11"/>
  <c r="BE1764" i="11" s="1"/>
  <c r="AS1764" i="11"/>
  <c r="AT1764" i="11"/>
  <c r="AU1764" i="11" s="1"/>
  <c r="BF1764" i="11"/>
  <c r="BG1764" i="11"/>
  <c r="AW1764" i="11"/>
  <c r="AV1764" i="11"/>
  <c r="AX1764" i="11"/>
  <c r="BH1764" i="11"/>
  <c r="AY1764" i="11"/>
  <c r="AZ1764" i="11" s="1"/>
  <c r="BC1764" i="11"/>
  <c r="AO1764" i="11"/>
  <c r="AP1764" i="11" s="1"/>
  <c r="AQ1764" i="11"/>
  <c r="BA1526" i="11"/>
  <c r="BB1526" i="11"/>
  <c r="AQ1526" i="11"/>
  <c r="BC1526" i="11"/>
  <c r="AR1526" i="11"/>
  <c r="BH1526" i="11"/>
  <c r="AT1526" i="11"/>
  <c r="AU1526" i="11" s="1"/>
  <c r="AW1526" i="11"/>
  <c r="BF1526" i="11"/>
  <c r="AX1526" i="11"/>
  <c r="BG1526" i="11"/>
  <c r="AV1526" i="11"/>
  <c r="AY1526" i="11"/>
  <c r="AZ1526" i="11" s="1"/>
  <c r="AO1526" i="11"/>
  <c r="AP1526" i="11" s="1"/>
  <c r="BD1526" i="11"/>
  <c r="BE1526" i="11" s="1"/>
  <c r="AS1526" i="11"/>
  <c r="BC1010" i="11"/>
  <c r="AR1010" i="11"/>
  <c r="BD1010" i="11"/>
  <c r="BE1010" i="11" s="1"/>
  <c r="AS1010" i="11"/>
  <c r="AT1010" i="11"/>
  <c r="AU1010" i="11" s="1"/>
  <c r="AW1010" i="11"/>
  <c r="BF1010" i="11"/>
  <c r="AX1010" i="11"/>
  <c r="BG1010" i="11"/>
  <c r="AY1010" i="11"/>
  <c r="AZ1010" i="11" s="1"/>
  <c r="AV1010" i="11"/>
  <c r="AO1010" i="11"/>
  <c r="AP1010" i="11" s="1"/>
  <c r="BH1010" i="11"/>
  <c r="BA1010" i="11"/>
  <c r="AQ1010" i="11"/>
  <c r="BB1010" i="11"/>
  <c r="BH1872" i="11"/>
  <c r="AW1872" i="11"/>
  <c r="AX1872" i="11"/>
  <c r="AY1872" i="11"/>
  <c r="AZ1872" i="11" s="1"/>
  <c r="AO1872" i="11"/>
  <c r="AP1872" i="11" s="1"/>
  <c r="AR1872" i="11"/>
  <c r="BA1872" i="11"/>
  <c r="BD1872" i="11"/>
  <c r="BE1872" i="11" s="1"/>
  <c r="BB1872" i="11"/>
  <c r="AS1872" i="11"/>
  <c r="AQ1872" i="11"/>
  <c r="AT1872" i="11"/>
  <c r="AU1872" i="11" s="1"/>
  <c r="BC1872" i="11"/>
  <c r="BF1872" i="11"/>
  <c r="AV1872" i="11"/>
  <c r="BG1872" i="11"/>
  <c r="AV1047" i="11"/>
  <c r="AX1047" i="11"/>
  <c r="BA1047" i="11"/>
  <c r="AY1047" i="11"/>
  <c r="AZ1047" i="11" s="1"/>
  <c r="BB1047" i="11"/>
  <c r="AQ1047" i="11"/>
  <c r="BF1047" i="11"/>
  <c r="BC1047" i="11"/>
  <c r="BG1047" i="11"/>
  <c r="AR1047" i="11"/>
  <c r="BD1047" i="11"/>
  <c r="BE1047" i="11" s="1"/>
  <c r="AW1047" i="11"/>
  <c r="BH1047" i="11"/>
  <c r="AO1047" i="11"/>
  <c r="AP1047" i="11" s="1"/>
  <c r="AT1047" i="11"/>
  <c r="AU1047" i="11" s="1"/>
  <c r="AS1047" i="11"/>
  <c r="AO1560" i="11"/>
  <c r="AP1560" i="11" s="1"/>
  <c r="BH1560" i="11"/>
  <c r="BA1560" i="11"/>
  <c r="BB1560" i="11"/>
  <c r="AQ1560" i="11"/>
  <c r="BC1560" i="11"/>
  <c r="AR1560" i="11"/>
  <c r="BD1560" i="11"/>
  <c r="BE1560" i="11" s="1"/>
  <c r="AS1560" i="11"/>
  <c r="AT1560" i="11"/>
  <c r="AU1560" i="11" s="1"/>
  <c r="AW1560" i="11"/>
  <c r="BF1560" i="11"/>
  <c r="AX1560" i="11"/>
  <c r="BG1560" i="11"/>
  <c r="AY1560" i="11"/>
  <c r="AZ1560" i="11" s="1"/>
  <c r="AV1560" i="11"/>
  <c r="BF1875" i="11"/>
  <c r="BG1875" i="11"/>
  <c r="AV1875" i="11"/>
  <c r="AO1875" i="11"/>
  <c r="AP1875" i="11" s="1"/>
  <c r="BH1875" i="11"/>
  <c r="BA1875" i="11"/>
  <c r="AW1875" i="11"/>
  <c r="BC1875" i="11"/>
  <c r="AR1875" i="11"/>
  <c r="BD1875" i="11"/>
  <c r="BE1875" i="11" s="1"/>
  <c r="AS1875" i="11"/>
  <c r="AT1875" i="11"/>
  <c r="AU1875" i="11" s="1"/>
  <c r="AX1875" i="11"/>
  <c r="AY1875" i="11"/>
  <c r="AZ1875" i="11" s="1"/>
  <c r="BB1875" i="11"/>
  <c r="AQ1875" i="11"/>
  <c r="BH1760" i="11"/>
  <c r="AO1760" i="11"/>
  <c r="AP1760" i="11" s="1"/>
  <c r="AW1760" i="11"/>
  <c r="BA1760" i="11"/>
  <c r="AX1760" i="11"/>
  <c r="BB1760" i="11"/>
  <c r="AY1760" i="11"/>
  <c r="AZ1760" i="11" s="1"/>
  <c r="AQ1760" i="11"/>
  <c r="BG1760" i="11"/>
  <c r="AR1760" i="11"/>
  <c r="BD1760" i="11"/>
  <c r="BE1760" i="11" s="1"/>
  <c r="AS1760" i="11"/>
  <c r="AT1760" i="11"/>
  <c r="AU1760" i="11" s="1"/>
  <c r="BC1760" i="11"/>
  <c r="BF1760" i="11"/>
  <c r="AV1760" i="11"/>
  <c r="AO1480" i="11"/>
  <c r="AP1480" i="11" s="1"/>
  <c r="BH1480" i="11"/>
  <c r="BA1480" i="11"/>
  <c r="BB1480" i="11"/>
  <c r="AQ1480" i="11"/>
  <c r="BC1480" i="11"/>
  <c r="AR1480" i="11"/>
  <c r="BD1480" i="11"/>
  <c r="BE1480" i="11" s="1"/>
  <c r="AS1480" i="11"/>
  <c r="AT1480" i="11"/>
  <c r="AU1480" i="11" s="1"/>
  <c r="AW1480" i="11"/>
  <c r="BF1480" i="11"/>
  <c r="AY1480" i="11"/>
  <c r="AZ1480" i="11" s="1"/>
  <c r="AV1480" i="11"/>
  <c r="AX1480" i="11"/>
  <c r="BG1480" i="11"/>
  <c r="BA1055" i="11"/>
  <c r="AQ1055" i="11"/>
  <c r="AS1055" i="11"/>
  <c r="BD1055" i="11"/>
  <c r="BE1055" i="11" s="1"/>
  <c r="BF1055" i="11"/>
  <c r="AR1055" i="11"/>
  <c r="AT1055" i="11"/>
  <c r="AU1055" i="11" s="1"/>
  <c r="BG1055" i="11"/>
  <c r="BH1055" i="11"/>
  <c r="AV1055" i="11"/>
  <c r="AW1055" i="11"/>
  <c r="AX1055" i="11"/>
  <c r="AY1055" i="11"/>
  <c r="AZ1055" i="11" s="1"/>
  <c r="AO1055" i="11"/>
  <c r="AP1055" i="11" s="1"/>
  <c r="BB1055" i="11"/>
  <c r="BC1055" i="11"/>
  <c r="AS1154" i="11"/>
  <c r="BD1154" i="11"/>
  <c r="BE1154" i="11" s="1"/>
  <c r="BG1154" i="11"/>
  <c r="BF1154" i="11"/>
  <c r="AV1154" i="11"/>
  <c r="AR1154" i="11"/>
  <c r="BH1154" i="11"/>
  <c r="AT1154" i="11"/>
  <c r="AU1154" i="11" s="1"/>
  <c r="AY1154" i="11"/>
  <c r="AZ1154" i="11" s="1"/>
  <c r="AO1154" i="11"/>
  <c r="AP1154" i="11" s="1"/>
  <c r="BA1154" i="11"/>
  <c r="BB1154" i="11"/>
  <c r="BC1154" i="11"/>
  <c r="AQ1154" i="11"/>
  <c r="AW1154" i="11"/>
  <c r="AX1154" i="11"/>
  <c r="AX1709" i="11"/>
  <c r="AO1709" i="11"/>
  <c r="AP1709" i="11" s="1"/>
  <c r="BA1709" i="11"/>
  <c r="BB1709" i="11"/>
  <c r="AQ1709" i="11"/>
  <c r="BC1709" i="11"/>
  <c r="AT1709" i="11"/>
  <c r="AU1709" i="11" s="1"/>
  <c r="AS1709" i="11"/>
  <c r="BF1709" i="11"/>
  <c r="AR1709" i="11"/>
  <c r="BG1709" i="11"/>
  <c r="AY1709" i="11"/>
  <c r="AZ1709" i="11" s="1"/>
  <c r="AV1709" i="11"/>
  <c r="BD1709" i="11"/>
  <c r="BE1709" i="11" s="1"/>
  <c r="BH1709" i="11"/>
  <c r="AW1709" i="11"/>
  <c r="AS1308" i="11"/>
  <c r="AT1308" i="11"/>
  <c r="AU1308" i="11" s="1"/>
  <c r="AW1308" i="11"/>
  <c r="BF1308" i="11"/>
  <c r="AX1308" i="11"/>
  <c r="BG1308" i="11"/>
  <c r="AY1308" i="11"/>
  <c r="AZ1308" i="11" s="1"/>
  <c r="AV1308" i="11"/>
  <c r="AO1308" i="11"/>
  <c r="AP1308" i="11" s="1"/>
  <c r="BH1308" i="11"/>
  <c r="BA1308" i="11"/>
  <c r="BB1308" i="11"/>
  <c r="AQ1308" i="11"/>
  <c r="BC1308" i="11"/>
  <c r="BD1308" i="11"/>
  <c r="BE1308" i="11" s="1"/>
  <c r="AR1308" i="11"/>
  <c r="AX1133" i="11"/>
  <c r="AV1133" i="11"/>
  <c r="AY1133" i="11"/>
  <c r="AZ1133" i="11" s="1"/>
  <c r="AW1133" i="11"/>
  <c r="BA1133" i="11"/>
  <c r="AO1133" i="11"/>
  <c r="AP1133" i="11" s="1"/>
  <c r="BB1133" i="11"/>
  <c r="BC1133" i="11"/>
  <c r="AQ1133" i="11"/>
  <c r="AS1133" i="11"/>
  <c r="BF1133" i="11"/>
  <c r="AT1133" i="11"/>
  <c r="AU1133" i="11" s="1"/>
  <c r="BD1133" i="11"/>
  <c r="BE1133" i="11" s="1"/>
  <c r="BH1133" i="11"/>
  <c r="AR1133" i="11"/>
  <c r="BG1133" i="11"/>
  <c r="BB1116" i="11"/>
  <c r="AR1116" i="11"/>
  <c r="BD1116" i="11"/>
  <c r="BE1116" i="11" s="1"/>
  <c r="AS1116" i="11"/>
  <c r="BG1116" i="11"/>
  <c r="AV1116" i="11"/>
  <c r="AW1116" i="11"/>
  <c r="BH1116" i="11"/>
  <c r="AX1116" i="11"/>
  <c r="AT1116" i="11"/>
  <c r="AU1116" i="11" s="1"/>
  <c r="AY1116" i="11"/>
  <c r="AZ1116" i="11" s="1"/>
  <c r="BF1116" i="11"/>
  <c r="AO1116" i="11"/>
  <c r="AP1116" i="11" s="1"/>
  <c r="BA1116" i="11"/>
  <c r="AQ1116" i="11"/>
  <c r="BC1116" i="11"/>
  <c r="AQ1751" i="11"/>
  <c r="BC1751" i="11"/>
  <c r="AR1751" i="11"/>
  <c r="BD1751" i="11"/>
  <c r="BE1751" i="11" s="1"/>
  <c r="AS1751" i="11"/>
  <c r="AT1751" i="11"/>
  <c r="AU1751" i="11" s="1"/>
  <c r="BF1751" i="11"/>
  <c r="AX1751" i="11"/>
  <c r="BG1751" i="11"/>
  <c r="AY1751" i="11"/>
  <c r="AZ1751" i="11" s="1"/>
  <c r="AV1751" i="11"/>
  <c r="AO1751" i="11"/>
  <c r="AP1751" i="11" s="1"/>
  <c r="BH1751" i="11"/>
  <c r="BA1751" i="11"/>
  <c r="AW1751" i="11"/>
  <c r="BB1751" i="11"/>
  <c r="BH1372" i="11"/>
  <c r="AY1372" i="11"/>
  <c r="AZ1372" i="11" s="1"/>
  <c r="AS1372" i="11"/>
  <c r="AO1372" i="11"/>
  <c r="AP1372" i="11" s="1"/>
  <c r="AT1372" i="11"/>
  <c r="AU1372" i="11" s="1"/>
  <c r="BA1372" i="11"/>
  <c r="AV1372" i="11"/>
  <c r="AR1372" i="11"/>
  <c r="AW1372" i="11"/>
  <c r="BD1372" i="11"/>
  <c r="BE1372" i="11" s="1"/>
  <c r="AX1372" i="11"/>
  <c r="BB1372" i="11"/>
  <c r="BC1372" i="11"/>
  <c r="BF1372" i="11"/>
  <c r="BG1372" i="11"/>
  <c r="AQ1372" i="11"/>
  <c r="AV1835" i="11"/>
  <c r="BH1835" i="11"/>
  <c r="AW1835" i="11"/>
  <c r="AX1835" i="11"/>
  <c r="AY1835" i="11"/>
  <c r="AZ1835" i="11" s="1"/>
  <c r="AO1835" i="11"/>
  <c r="AP1835" i="11" s="1"/>
  <c r="BA1835" i="11"/>
  <c r="BB1835" i="11"/>
  <c r="AS1835" i="11"/>
  <c r="AQ1835" i="11"/>
  <c r="AT1835" i="11"/>
  <c r="AU1835" i="11" s="1"/>
  <c r="BC1835" i="11"/>
  <c r="BF1835" i="11"/>
  <c r="AR1835" i="11"/>
  <c r="BG1835" i="11"/>
  <c r="BD1835" i="11"/>
  <c r="BE1835" i="11" s="1"/>
  <c r="AT1101" i="11"/>
  <c r="AU1101" i="11" s="1"/>
  <c r="AS1768" i="11"/>
  <c r="BC1768" i="11"/>
  <c r="AT1768" i="11"/>
  <c r="AU1768" i="11" s="1"/>
  <c r="AR1768" i="11"/>
  <c r="BF1768" i="11"/>
  <c r="BD1768" i="11"/>
  <c r="BE1768" i="11" s="1"/>
  <c r="BG1768" i="11"/>
  <c r="AY1768" i="11"/>
  <c r="AZ1768" i="11" s="1"/>
  <c r="AV1768" i="11"/>
  <c r="BH1768" i="11"/>
  <c r="AW1768" i="11"/>
  <c r="AX1768" i="11"/>
  <c r="AO1768" i="11"/>
  <c r="AP1768" i="11" s="1"/>
  <c r="BA1768" i="11"/>
  <c r="AQ1768" i="11"/>
  <c r="BB1768" i="11"/>
  <c r="AY1071" i="11"/>
  <c r="AZ1071" i="11" s="1"/>
  <c r="AV1071" i="11"/>
  <c r="AO1071" i="11"/>
  <c r="AP1071" i="11" s="1"/>
  <c r="BH1071" i="11"/>
  <c r="BA1071" i="11"/>
  <c r="BB1071" i="11"/>
  <c r="AQ1071" i="11"/>
  <c r="BC1071" i="11"/>
  <c r="AR1071" i="11"/>
  <c r="BD1071" i="11"/>
  <c r="BE1071" i="11" s="1"/>
  <c r="AS1071" i="11"/>
  <c r="AT1071" i="11"/>
  <c r="AU1071" i="11" s="1"/>
  <c r="AW1071" i="11"/>
  <c r="BF1071" i="11"/>
  <c r="AX1071" i="11"/>
  <c r="BG1071" i="11"/>
  <c r="BF1923" i="11"/>
  <c r="BG1923" i="11"/>
  <c r="AV1923" i="11"/>
  <c r="BH1923" i="11"/>
  <c r="AW1923" i="11"/>
  <c r="BB1923" i="11"/>
  <c r="AX1923" i="11"/>
  <c r="AQ1923" i="11"/>
  <c r="AY1923" i="11"/>
  <c r="AZ1923" i="11" s="1"/>
  <c r="BC1923" i="11"/>
  <c r="AO1923" i="11"/>
  <c r="AP1923" i="11" s="1"/>
  <c r="AR1923" i="11"/>
  <c r="BA1923" i="11"/>
  <c r="BD1923" i="11"/>
  <c r="BE1923" i="11" s="1"/>
  <c r="AS1923" i="11"/>
  <c r="AT1923" i="11"/>
  <c r="AU1923" i="11" s="1"/>
  <c r="BB1193" i="11"/>
  <c r="AY1193" i="11"/>
  <c r="AZ1193" i="11" s="1"/>
  <c r="AR1193" i="11"/>
  <c r="BD1193" i="11"/>
  <c r="BE1193" i="11" s="1"/>
  <c r="BA1193" i="11"/>
  <c r="BC1193" i="11"/>
  <c r="BF1193" i="11"/>
  <c r="AO1193" i="11"/>
  <c r="AP1193" i="11" s="1"/>
  <c r="BG1193" i="11"/>
  <c r="AQ1193" i="11"/>
  <c r="AV1193" i="11"/>
  <c r="AS1193" i="11"/>
  <c r="BH1193" i="11"/>
  <c r="AT1193" i="11"/>
  <c r="AU1193" i="11" s="1"/>
  <c r="AW1193" i="11"/>
  <c r="AX1193" i="11"/>
  <c r="AS1005" i="11"/>
  <c r="AT1005" i="11"/>
  <c r="AU1005" i="11" s="1"/>
  <c r="BF1005" i="11"/>
  <c r="BG1005" i="11"/>
  <c r="AV1005" i="11"/>
  <c r="BH1005" i="11"/>
  <c r="AW1005" i="11"/>
  <c r="BB1005" i="11"/>
  <c r="AX1005" i="11"/>
  <c r="AQ1005" i="11"/>
  <c r="AY1005" i="11"/>
  <c r="AZ1005" i="11" s="1"/>
  <c r="BC1005" i="11"/>
  <c r="AO1005" i="11"/>
  <c r="AP1005" i="11" s="1"/>
  <c r="AR1005" i="11"/>
  <c r="BA1005" i="11"/>
  <c r="BD1005" i="11"/>
  <c r="BE1005" i="11" s="1"/>
  <c r="AV1850" i="11"/>
  <c r="BH1850" i="11"/>
  <c r="AW1850" i="11"/>
  <c r="BB1850" i="11"/>
  <c r="AX1850" i="11"/>
  <c r="AQ1850" i="11"/>
  <c r="AY1850" i="11"/>
  <c r="AZ1850" i="11" s="1"/>
  <c r="BC1850" i="11"/>
  <c r="AO1850" i="11"/>
  <c r="AP1850" i="11" s="1"/>
  <c r="AR1850" i="11"/>
  <c r="BA1850" i="11"/>
  <c r="BD1850" i="11"/>
  <c r="BE1850" i="11" s="1"/>
  <c r="AS1850" i="11"/>
  <c r="AT1850" i="11"/>
  <c r="AU1850" i="11" s="1"/>
  <c r="BF1850" i="11"/>
  <c r="BG1850" i="11"/>
  <c r="AY1384" i="11"/>
  <c r="AZ1384" i="11" s="1"/>
  <c r="BA1384" i="11"/>
  <c r="BB1384" i="11"/>
  <c r="BG1384" i="11"/>
  <c r="AQ1384" i="11"/>
  <c r="AO1384" i="11"/>
  <c r="AP1384" i="11" s="1"/>
  <c r="BC1384" i="11"/>
  <c r="AR1384" i="11"/>
  <c r="BD1384" i="11"/>
  <c r="BE1384" i="11" s="1"/>
  <c r="AS1384" i="11"/>
  <c r="AT1384" i="11"/>
  <c r="AU1384" i="11" s="1"/>
  <c r="BF1384" i="11"/>
  <c r="AV1384" i="11"/>
  <c r="BH1384" i="11"/>
  <c r="AX1384" i="11"/>
  <c r="AW1384" i="11"/>
  <c r="AR1889" i="11"/>
  <c r="BD1889" i="11"/>
  <c r="BE1889" i="11" s="1"/>
  <c r="AS1889" i="11"/>
  <c r="AT1889" i="11"/>
  <c r="AU1889" i="11" s="1"/>
  <c r="BF1889" i="11"/>
  <c r="BG1889" i="11"/>
  <c r="AV1889" i="11"/>
  <c r="AO1889" i="11"/>
  <c r="AP1889" i="11" s="1"/>
  <c r="BH1889" i="11"/>
  <c r="BA1889" i="11"/>
  <c r="AX1889" i="11"/>
  <c r="BB1889" i="11"/>
  <c r="AW1889" i="11"/>
  <c r="AQ1889" i="11"/>
  <c r="AY1889" i="11"/>
  <c r="AZ1889" i="11" s="1"/>
  <c r="BC1889" i="11"/>
  <c r="AQ1018" i="11"/>
  <c r="AY1018" i="11"/>
  <c r="AZ1018" i="11" s="1"/>
  <c r="BC1018" i="11"/>
  <c r="AR1018" i="11"/>
  <c r="BD1018" i="11"/>
  <c r="BE1018" i="11" s="1"/>
  <c r="AS1018" i="11"/>
  <c r="AT1018" i="11"/>
  <c r="AU1018" i="11" s="1"/>
  <c r="BF1018" i="11"/>
  <c r="BG1018" i="11"/>
  <c r="AV1018" i="11"/>
  <c r="AO1018" i="11"/>
  <c r="AP1018" i="11" s="1"/>
  <c r="BH1018" i="11"/>
  <c r="BA1018" i="11"/>
  <c r="AW1018" i="11"/>
  <c r="AX1018" i="11"/>
  <c r="BB1018" i="11"/>
  <c r="AQ1042" i="11"/>
  <c r="AT1042" i="11"/>
  <c r="AU1042" i="11" s="1"/>
  <c r="BC1042" i="11"/>
  <c r="AX1042" i="11"/>
  <c r="AR1042" i="11"/>
  <c r="BF1042" i="11"/>
  <c r="BD1042" i="11"/>
  <c r="BE1042" i="11" s="1"/>
  <c r="BG1042" i="11"/>
  <c r="AV1042" i="11"/>
  <c r="BH1042" i="11"/>
  <c r="AW1042" i="11"/>
  <c r="AY1042" i="11"/>
  <c r="AZ1042" i="11" s="1"/>
  <c r="AO1042" i="11"/>
  <c r="AP1042" i="11" s="1"/>
  <c r="BA1042" i="11"/>
  <c r="AS1042" i="11"/>
  <c r="BB1042" i="11"/>
  <c r="BH1290" i="11"/>
  <c r="AS1290" i="11"/>
  <c r="AT1290" i="11"/>
  <c r="AU1290" i="11" s="1"/>
  <c r="AO1290" i="11"/>
  <c r="AP1290" i="11" s="1"/>
  <c r="AV1290" i="11"/>
  <c r="BA1290" i="11"/>
  <c r="AW1290" i="11"/>
  <c r="BB1290" i="11"/>
  <c r="AX1290" i="11"/>
  <c r="AQ1290" i="11"/>
  <c r="AY1290" i="11"/>
  <c r="AZ1290" i="11" s="1"/>
  <c r="BC1290" i="11"/>
  <c r="AR1290" i="11"/>
  <c r="BD1290" i="11"/>
  <c r="BE1290" i="11" s="1"/>
  <c r="BF1290" i="11"/>
  <c r="BG1290" i="11"/>
  <c r="AT1392" i="11"/>
  <c r="AU1392" i="11" s="1"/>
  <c r="BF1392" i="11"/>
  <c r="BG1392" i="11"/>
  <c r="AV1392" i="11"/>
  <c r="BH1392" i="11"/>
  <c r="AO1392" i="11"/>
  <c r="AP1392" i="11" s="1"/>
  <c r="BA1392" i="11"/>
  <c r="BB1392" i="11"/>
  <c r="AX1392" i="11"/>
  <c r="AQ1392" i="11"/>
  <c r="AY1392" i="11"/>
  <c r="AZ1392" i="11" s="1"/>
  <c r="BC1392" i="11"/>
  <c r="AS1392" i="11"/>
  <c r="AR1392" i="11"/>
  <c r="AW1392" i="11"/>
  <c r="BD1392" i="11"/>
  <c r="BE1392" i="11" s="1"/>
  <c r="BG1877" i="11"/>
  <c r="AY1877" i="11"/>
  <c r="AZ1877" i="11" s="1"/>
  <c r="AV1877" i="11"/>
  <c r="AO1877" i="11"/>
  <c r="AP1877" i="11" s="1"/>
  <c r="BH1877" i="11"/>
  <c r="BA1877" i="11"/>
  <c r="AW1877" i="11"/>
  <c r="BB1877" i="11"/>
  <c r="AX1877" i="11"/>
  <c r="AQ1877" i="11"/>
  <c r="BC1877" i="11"/>
  <c r="AR1877" i="11"/>
  <c r="BD1877" i="11"/>
  <c r="BE1877" i="11" s="1"/>
  <c r="AS1877" i="11"/>
  <c r="AT1877" i="11"/>
  <c r="AU1877" i="11" s="1"/>
  <c r="BF1877" i="11"/>
  <c r="BD1070" i="11"/>
  <c r="BE1070" i="11" s="1"/>
  <c r="AS1070" i="11"/>
  <c r="AT1070" i="11"/>
  <c r="AU1070" i="11" s="1"/>
  <c r="BF1070" i="11"/>
  <c r="AX1070" i="11"/>
  <c r="BG1070" i="11"/>
  <c r="AY1070" i="11"/>
  <c r="AZ1070" i="11" s="1"/>
  <c r="AV1070" i="11"/>
  <c r="AO1070" i="11"/>
  <c r="AP1070" i="11" s="1"/>
  <c r="BH1070" i="11"/>
  <c r="BA1070" i="11"/>
  <c r="AW1070" i="11"/>
  <c r="BB1070" i="11"/>
  <c r="AQ1070" i="11"/>
  <c r="BC1070" i="11"/>
  <c r="AR1070" i="11"/>
  <c r="AX1093" i="11"/>
  <c r="BD1093" i="11"/>
  <c r="BE1093" i="11" s="1"/>
  <c r="BF1093" i="11"/>
  <c r="AO1093" i="11"/>
  <c r="AP1093" i="11" s="1"/>
  <c r="BG1093" i="11"/>
  <c r="AR1093" i="11"/>
  <c r="BH1093" i="11"/>
  <c r="AS1093" i="11"/>
  <c r="AY1093" i="11"/>
  <c r="AZ1093" i="11" s="1"/>
  <c r="AT1093" i="11"/>
  <c r="AU1093" i="11" s="1"/>
  <c r="BB1093" i="11"/>
  <c r="AV1093" i="11"/>
  <c r="AQ1093" i="11"/>
  <c r="AW1093" i="11"/>
  <c r="BC1093" i="11"/>
  <c r="BA1093" i="11"/>
  <c r="BF1792" i="11"/>
  <c r="BD1792" i="11"/>
  <c r="BE1792" i="11" s="1"/>
  <c r="BG1792" i="11"/>
  <c r="AY1792" i="11"/>
  <c r="AZ1792" i="11" s="1"/>
  <c r="AV1792" i="11"/>
  <c r="BH1792" i="11"/>
  <c r="AW1792" i="11"/>
  <c r="AX1792" i="11"/>
  <c r="AO1792" i="11"/>
  <c r="AP1792" i="11" s="1"/>
  <c r="BA1792" i="11"/>
  <c r="BB1792" i="11"/>
  <c r="AQ1792" i="11"/>
  <c r="AS1792" i="11"/>
  <c r="BC1792" i="11"/>
  <c r="AR1792" i="11"/>
  <c r="AT1792" i="11"/>
  <c r="AU1792" i="11" s="1"/>
  <c r="AQ1975" i="11"/>
  <c r="BC1975" i="11"/>
  <c r="AS1975" i="11"/>
  <c r="AT1975" i="11"/>
  <c r="AU1975" i="11" s="1"/>
  <c r="BF1975" i="11"/>
  <c r="BG1975" i="11"/>
  <c r="AV1975" i="11"/>
  <c r="AX1975" i="11"/>
  <c r="BH1975" i="11"/>
  <c r="AY1975" i="11"/>
  <c r="AZ1975" i="11" s="1"/>
  <c r="AW1975" i="11"/>
  <c r="AO1975" i="11"/>
  <c r="AP1975" i="11" s="1"/>
  <c r="AR1975" i="11"/>
  <c r="BA1975" i="11"/>
  <c r="BD1975" i="11"/>
  <c r="BE1975" i="11" s="1"/>
  <c r="BB1975" i="11"/>
  <c r="BA1021" i="11"/>
  <c r="AW1021" i="11"/>
  <c r="BB1021" i="11"/>
  <c r="AR1021" i="11"/>
  <c r="AQ1021" i="11"/>
  <c r="BC1021" i="11"/>
  <c r="AO1021" i="11"/>
  <c r="AP1021" i="11" s="1"/>
  <c r="BH1021" i="11"/>
  <c r="BD1021" i="11"/>
  <c r="BE1021" i="11" s="1"/>
  <c r="AS1021" i="11"/>
  <c r="AT1021" i="11"/>
  <c r="AU1021" i="11" s="1"/>
  <c r="BF1021" i="11"/>
  <c r="AX1021" i="11"/>
  <c r="BG1021" i="11"/>
  <c r="AY1021" i="11"/>
  <c r="AZ1021" i="11" s="1"/>
  <c r="AV1021" i="11"/>
  <c r="AO1455" i="11"/>
  <c r="AP1455" i="11" s="1"/>
  <c r="BF1455" i="11"/>
  <c r="AV1455" i="11"/>
  <c r="BD1455" i="11"/>
  <c r="BE1455" i="11" s="1"/>
  <c r="BH1455" i="11"/>
  <c r="AQ1455" i="11"/>
  <c r="AS1455" i="11"/>
  <c r="BB1455" i="11"/>
  <c r="AR1455" i="11"/>
  <c r="BG1455" i="11"/>
  <c r="AT1455" i="11"/>
  <c r="AU1455" i="11" s="1"/>
  <c r="AW1455" i="11"/>
  <c r="BC1455" i="11"/>
  <c r="AX1455" i="11"/>
  <c r="AY1455" i="11"/>
  <c r="AZ1455" i="11" s="1"/>
  <c r="BA1455" i="11"/>
  <c r="AV1570" i="11"/>
  <c r="BH1570" i="11"/>
  <c r="AW1570" i="11"/>
  <c r="AY1570" i="11"/>
  <c r="AZ1570" i="11" s="1"/>
  <c r="AX1570" i="11"/>
  <c r="AQ1570" i="11"/>
  <c r="AO1570" i="11"/>
  <c r="AP1570" i="11" s="1"/>
  <c r="BC1570" i="11"/>
  <c r="BA1570" i="11"/>
  <c r="AR1570" i="11"/>
  <c r="BB1570" i="11"/>
  <c r="BD1570" i="11"/>
  <c r="BE1570" i="11" s="1"/>
  <c r="AS1570" i="11"/>
  <c r="AT1570" i="11"/>
  <c r="AU1570" i="11" s="1"/>
  <c r="BG1570" i="11"/>
  <c r="BF1570" i="11"/>
  <c r="AW1683" i="11"/>
  <c r="BF1683" i="11"/>
  <c r="AX1683" i="11"/>
  <c r="BG1683" i="11"/>
  <c r="AY1683" i="11"/>
  <c r="AZ1683" i="11" s="1"/>
  <c r="AO1683" i="11"/>
  <c r="AP1683" i="11" s="1"/>
  <c r="BA1683" i="11"/>
  <c r="BC1683" i="11"/>
  <c r="AR1683" i="11"/>
  <c r="BD1683" i="11"/>
  <c r="BE1683" i="11" s="1"/>
  <c r="AV1683" i="11"/>
  <c r="BH1683" i="11"/>
  <c r="AS1683" i="11"/>
  <c r="AT1683" i="11"/>
  <c r="AU1683" i="11" s="1"/>
  <c r="BH1087" i="11"/>
  <c r="AT1087" i="11"/>
  <c r="AU1087" i="11" s="1"/>
  <c r="AW1087" i="11"/>
  <c r="BB1087" i="11"/>
  <c r="AX1087" i="11"/>
  <c r="AY1087" i="11"/>
  <c r="AZ1087" i="11" s="1"/>
  <c r="AO1087" i="11"/>
  <c r="AP1087" i="11" s="1"/>
  <c r="BA1087" i="11"/>
  <c r="AQ1087" i="11"/>
  <c r="BC1087" i="11"/>
  <c r="AR1087" i="11"/>
  <c r="BD1087" i="11"/>
  <c r="BE1087" i="11" s="1"/>
  <c r="AS1087" i="11"/>
  <c r="BF1087" i="11"/>
  <c r="AV1087" i="11"/>
  <c r="BG1087" i="11"/>
  <c r="AQ1533" i="11"/>
  <c r="AY1533" i="11"/>
  <c r="AZ1533" i="11" s="1"/>
  <c r="BC1533" i="11"/>
  <c r="AR1533" i="11"/>
  <c r="BD1533" i="11"/>
  <c r="BE1533" i="11" s="1"/>
  <c r="AS1533" i="11"/>
  <c r="BG1533" i="11"/>
  <c r="AV1533" i="11"/>
  <c r="AO1533" i="11"/>
  <c r="AP1533" i="11" s="1"/>
  <c r="BH1533" i="11"/>
  <c r="BA1533" i="11"/>
  <c r="BB1533" i="11"/>
  <c r="AT1533" i="11"/>
  <c r="AU1533" i="11" s="1"/>
  <c r="BF1533" i="11"/>
  <c r="AW1533" i="11"/>
  <c r="AX1533" i="11"/>
  <c r="AO1266" i="11"/>
  <c r="AP1266" i="11" s="1"/>
  <c r="BF1266" i="11"/>
  <c r="AS1266" i="11"/>
  <c r="AT1266" i="11"/>
  <c r="AU1266" i="11" s="1"/>
  <c r="AV1266" i="11"/>
  <c r="AW1266" i="11"/>
  <c r="AQ1266" i="11"/>
  <c r="AX1266" i="11"/>
  <c r="BC1266" i="11"/>
  <c r="AY1266" i="11"/>
  <c r="AZ1266" i="11" s="1"/>
  <c r="BD1266" i="11"/>
  <c r="BE1266" i="11" s="1"/>
  <c r="BH1266" i="11"/>
  <c r="BA1266" i="11"/>
  <c r="AR1266" i="11"/>
  <c r="BG1266" i="11"/>
  <c r="BB1266" i="11"/>
  <c r="BG1725" i="11"/>
  <c r="AQ1725" i="11"/>
  <c r="AW1725" i="11"/>
  <c r="BC1725" i="11"/>
  <c r="AX1725" i="11"/>
  <c r="AR1725" i="11"/>
  <c r="AY1725" i="11"/>
  <c r="AZ1725" i="11" s="1"/>
  <c r="BD1725" i="11"/>
  <c r="BE1725" i="11" s="1"/>
  <c r="BB1725" i="11"/>
  <c r="AS1725" i="11"/>
  <c r="AT1725" i="11"/>
  <c r="AU1725" i="11" s="1"/>
  <c r="BF1725" i="11"/>
  <c r="BH1725" i="11"/>
  <c r="AV1725" i="11"/>
  <c r="AO1725" i="11"/>
  <c r="AP1725" i="11" s="1"/>
  <c r="BA1725" i="11"/>
  <c r="AT1592" i="11"/>
  <c r="AU1592" i="11" s="1"/>
  <c r="BF1592" i="11"/>
  <c r="BG1592" i="11"/>
  <c r="AV1592" i="11"/>
  <c r="BH1592" i="11"/>
  <c r="AW1592" i="11"/>
  <c r="AX1592" i="11"/>
  <c r="AQ1592" i="11"/>
  <c r="AY1592" i="11"/>
  <c r="AZ1592" i="11" s="1"/>
  <c r="BC1592" i="11"/>
  <c r="AO1592" i="11"/>
  <c r="AP1592" i="11" s="1"/>
  <c r="AR1592" i="11"/>
  <c r="BA1592" i="11"/>
  <c r="BD1592" i="11"/>
  <c r="BE1592" i="11" s="1"/>
  <c r="BB1592" i="11"/>
  <c r="AS1592" i="11"/>
  <c r="AO1757" i="11"/>
  <c r="AP1757" i="11" s="1"/>
  <c r="AR1757" i="11"/>
  <c r="BA1757" i="11"/>
  <c r="BD1757" i="11"/>
  <c r="BE1757" i="11" s="1"/>
  <c r="BB1757" i="11"/>
  <c r="AS1757" i="11"/>
  <c r="AQ1757" i="11"/>
  <c r="AT1757" i="11"/>
  <c r="AU1757" i="11" s="1"/>
  <c r="BC1757" i="11"/>
  <c r="BF1757" i="11"/>
  <c r="BG1757" i="11"/>
  <c r="AV1757" i="11"/>
  <c r="BH1757" i="11"/>
  <c r="AW1757" i="11"/>
  <c r="AX1757" i="11"/>
  <c r="AY1757" i="11"/>
  <c r="AZ1757" i="11" s="1"/>
  <c r="AW1156" i="11"/>
  <c r="AY1156" i="11"/>
  <c r="AZ1156" i="11" s="1"/>
  <c r="AO1156" i="11"/>
  <c r="AP1156" i="11" s="1"/>
  <c r="BA1156" i="11"/>
  <c r="AR1156" i="11"/>
  <c r="AV1156" i="11"/>
  <c r="AX1156" i="11"/>
  <c r="AQ1156" i="11"/>
  <c r="BB1156" i="11"/>
  <c r="AS1156" i="11"/>
  <c r="BG1156" i="11"/>
  <c r="BF1156" i="11"/>
  <c r="BD1156" i="11"/>
  <c r="BE1156" i="11" s="1"/>
  <c r="BH1156" i="11"/>
  <c r="AT1156" i="11"/>
  <c r="AU1156" i="11" s="1"/>
  <c r="BC1156" i="11"/>
  <c r="BB1905" i="11"/>
  <c r="AW1905" i="11"/>
  <c r="AO1905" i="11"/>
  <c r="AP1905" i="11" s="1"/>
  <c r="AX1905" i="11"/>
  <c r="BC1905" i="11"/>
  <c r="AY1905" i="11"/>
  <c r="AZ1905" i="11" s="1"/>
  <c r="AQ1905" i="11"/>
  <c r="BA1905" i="11"/>
  <c r="BD1905" i="11"/>
  <c r="BE1905" i="11" s="1"/>
  <c r="AR1905" i="11"/>
  <c r="AS1905" i="11"/>
  <c r="BF1905" i="11"/>
  <c r="BG1905" i="11"/>
  <c r="AT1905" i="11"/>
  <c r="AU1905" i="11" s="1"/>
  <c r="BH1905" i="11"/>
  <c r="AV1905" i="11"/>
  <c r="AW1215" i="11"/>
  <c r="BH1215" i="11"/>
  <c r="AS1215" i="11"/>
  <c r="AX1215" i="11"/>
  <c r="AT1215" i="11"/>
  <c r="AU1215" i="11" s="1"/>
  <c r="AY1215" i="11"/>
  <c r="AZ1215" i="11" s="1"/>
  <c r="AV1215" i="11"/>
  <c r="AO1215" i="11"/>
  <c r="AP1215" i="11" s="1"/>
  <c r="BG1215" i="11"/>
  <c r="BA1215" i="11"/>
  <c r="BF1215" i="11"/>
  <c r="BB1215" i="11"/>
  <c r="AQ1215" i="11"/>
  <c r="BC1215" i="11"/>
  <c r="BD1215" i="11"/>
  <c r="BE1215" i="11" s="1"/>
  <c r="AR1215" i="11"/>
  <c r="BD1961" i="11"/>
  <c r="BE1961" i="11" s="1"/>
  <c r="AS1961" i="11"/>
  <c r="BG1961" i="11"/>
  <c r="AV1961" i="11"/>
  <c r="BH1961" i="11"/>
  <c r="AW1961" i="11"/>
  <c r="AO1961" i="11"/>
  <c r="AP1961" i="11" s="1"/>
  <c r="AX1961" i="11"/>
  <c r="BA1961" i="11"/>
  <c r="AY1961" i="11"/>
  <c r="AZ1961" i="11" s="1"/>
  <c r="BB1961" i="11"/>
  <c r="AT1961" i="11"/>
  <c r="AU1961" i="11" s="1"/>
  <c r="AQ1961" i="11"/>
  <c r="BF1961" i="11"/>
  <c r="AR1961" i="11"/>
  <c r="BC1961" i="11"/>
  <c r="BB1415" i="11"/>
  <c r="AQ1415" i="11"/>
  <c r="BC1415" i="11"/>
  <c r="AR1415" i="11"/>
  <c r="BD1415" i="11"/>
  <c r="BE1415" i="11" s="1"/>
  <c r="AS1415" i="11"/>
  <c r="AT1415" i="11"/>
  <c r="AU1415" i="11" s="1"/>
  <c r="AW1415" i="11"/>
  <c r="BF1415" i="11"/>
  <c r="AX1415" i="11"/>
  <c r="BG1415" i="11"/>
  <c r="AY1415" i="11"/>
  <c r="AZ1415" i="11" s="1"/>
  <c r="AV1415" i="11"/>
  <c r="AO1415" i="11"/>
  <c r="AP1415" i="11" s="1"/>
  <c r="BH1415" i="11"/>
  <c r="BA1415" i="11"/>
  <c r="AO1169" i="11"/>
  <c r="AP1169" i="11" s="1"/>
  <c r="BC1169" i="11"/>
  <c r="AQ1169" i="11"/>
  <c r="BF1169" i="11"/>
  <c r="AR1169" i="11"/>
  <c r="AS1169" i="11"/>
  <c r="BD1169" i="11"/>
  <c r="BE1169" i="11" s="1"/>
  <c r="BG1169" i="11"/>
  <c r="AY1169" i="11"/>
  <c r="AZ1169" i="11" s="1"/>
  <c r="AT1169" i="11"/>
  <c r="AU1169" i="11" s="1"/>
  <c r="AV1169" i="11"/>
  <c r="BH1169" i="11"/>
  <c r="AW1169" i="11"/>
  <c r="AX1169" i="11"/>
  <c r="BA1169" i="11"/>
  <c r="BB1169" i="11"/>
  <c r="AY1272" i="11"/>
  <c r="AZ1272" i="11" s="1"/>
  <c r="BB1272" i="11"/>
  <c r="BC1272" i="11"/>
  <c r="AQ1272" i="11"/>
  <c r="BD1272" i="11"/>
  <c r="BE1272" i="11" s="1"/>
  <c r="AR1272" i="11"/>
  <c r="AS1272" i="11"/>
  <c r="BF1272" i="11"/>
  <c r="AT1272" i="11"/>
  <c r="AU1272" i="11" s="1"/>
  <c r="BG1272" i="11"/>
  <c r="AO1272" i="11"/>
  <c r="AP1272" i="11" s="1"/>
  <c r="BH1272" i="11"/>
  <c r="BA1272" i="11"/>
  <c r="AV1272" i="11"/>
  <c r="AX1272" i="11"/>
  <c r="AW1272" i="11"/>
  <c r="AS1802" i="11"/>
  <c r="AT1802" i="11"/>
  <c r="AU1802" i="11" s="1"/>
  <c r="BF1802" i="11"/>
  <c r="BG1802" i="11"/>
  <c r="AO1802" i="11"/>
  <c r="AP1802" i="11" s="1"/>
  <c r="AV1802" i="11"/>
  <c r="AW1802" i="11"/>
  <c r="BH1802" i="11"/>
  <c r="BA1802" i="11"/>
  <c r="AX1802" i="11"/>
  <c r="BB1802" i="11"/>
  <c r="AY1802" i="11"/>
  <c r="AZ1802" i="11" s="1"/>
  <c r="AQ1802" i="11"/>
  <c r="BC1802" i="11"/>
  <c r="AR1802" i="11"/>
  <c r="BD1802" i="11"/>
  <c r="BE1802" i="11" s="1"/>
  <c r="BB1341" i="11"/>
  <c r="AW1341" i="11"/>
  <c r="AQ1341" i="11"/>
  <c r="AX1341" i="11"/>
  <c r="BC1341" i="11"/>
  <c r="AS1341" i="11"/>
  <c r="AT1341" i="11"/>
  <c r="AU1341" i="11" s="1"/>
  <c r="BF1341" i="11"/>
  <c r="BG1341" i="11"/>
  <c r="AV1341" i="11"/>
  <c r="BH1341" i="11"/>
  <c r="AY1341" i="11"/>
  <c r="AZ1341" i="11" s="1"/>
  <c r="AO1341" i="11"/>
  <c r="AP1341" i="11" s="1"/>
  <c r="BD1341" i="11"/>
  <c r="BE1341" i="11" s="1"/>
  <c r="BA1341" i="11"/>
  <c r="AR1341" i="11"/>
  <c r="AY1977" i="11"/>
  <c r="AZ1977" i="11" s="1"/>
  <c r="AO1977" i="11"/>
  <c r="AP1977" i="11" s="1"/>
  <c r="BA1977" i="11"/>
  <c r="AQ1977" i="11"/>
  <c r="BC1977" i="11"/>
  <c r="AS1977" i="11"/>
  <c r="AT1977" i="11"/>
  <c r="AU1977" i="11" s="1"/>
  <c r="BF1977" i="11"/>
  <c r="AV1977" i="11"/>
  <c r="BG1977" i="11"/>
  <c r="BH1977" i="11"/>
  <c r="AR1977" i="11"/>
  <c r="AW1977" i="11"/>
  <c r="BB1977" i="11"/>
  <c r="AX1977" i="11"/>
  <c r="BD1977" i="11"/>
  <c r="BE1977" i="11" s="1"/>
  <c r="BD1296" i="11"/>
  <c r="BE1296" i="11" s="1"/>
  <c r="AW1296" i="11"/>
  <c r="AQ1296" i="11"/>
  <c r="AX1296" i="11"/>
  <c r="BF1296" i="11"/>
  <c r="AO1296" i="11"/>
  <c r="AP1296" i="11" s="1"/>
  <c r="AR1296" i="11"/>
  <c r="BA1296" i="11"/>
  <c r="BG1296" i="11"/>
  <c r="AS1296" i="11"/>
  <c r="BH1296" i="11"/>
  <c r="AT1296" i="11"/>
  <c r="AU1296" i="11" s="1"/>
  <c r="AV1296" i="11"/>
  <c r="AY1296" i="11"/>
  <c r="AZ1296" i="11" s="1"/>
  <c r="BB1296" i="11"/>
  <c r="BC1296" i="11"/>
  <c r="BB1528" i="11"/>
  <c r="AS1528" i="11"/>
  <c r="AQ1528" i="11"/>
  <c r="AT1528" i="11"/>
  <c r="AU1528" i="11" s="1"/>
  <c r="BC1528" i="11"/>
  <c r="BF1528" i="11"/>
  <c r="AR1528" i="11"/>
  <c r="BG1528" i="11"/>
  <c r="BD1528" i="11"/>
  <c r="BE1528" i="11" s="1"/>
  <c r="AV1528" i="11"/>
  <c r="BH1528" i="11"/>
  <c r="AW1528" i="11"/>
  <c r="AX1528" i="11"/>
  <c r="AY1528" i="11"/>
  <c r="AZ1528" i="11" s="1"/>
  <c r="BA1528" i="11"/>
  <c r="AO1528" i="11"/>
  <c r="AP1528" i="11" s="1"/>
  <c r="AO1303" i="11"/>
  <c r="AP1303" i="11" s="1"/>
  <c r="AQ1303" i="11"/>
  <c r="BB1303" i="11"/>
  <c r="BC1303" i="11"/>
  <c r="BD1303" i="11"/>
  <c r="BE1303" i="11" s="1"/>
  <c r="AS1303" i="11"/>
  <c r="AR1303" i="11"/>
  <c r="BF1303" i="11"/>
  <c r="AV1303" i="11"/>
  <c r="AT1303" i="11"/>
  <c r="AU1303" i="11" s="1"/>
  <c r="BG1303" i="11"/>
  <c r="BH1303" i="11"/>
  <c r="AW1303" i="11"/>
  <c r="AX1303" i="11"/>
  <c r="AY1303" i="11"/>
  <c r="AZ1303" i="11" s="1"/>
  <c r="BA1303" i="11"/>
  <c r="BD1645" i="11"/>
  <c r="BE1645" i="11" s="1"/>
  <c r="BG1645" i="11"/>
  <c r="AW1645" i="11"/>
  <c r="BF1645" i="11"/>
  <c r="BH1645" i="11"/>
  <c r="AX1645" i="11"/>
  <c r="AS1645" i="11"/>
  <c r="AY1645" i="11"/>
  <c r="AZ1645" i="11" s="1"/>
  <c r="AT1645" i="11"/>
  <c r="AU1645" i="11" s="1"/>
  <c r="AO1645" i="11"/>
  <c r="AP1645" i="11" s="1"/>
  <c r="AV1645" i="11"/>
  <c r="BA1645" i="11"/>
  <c r="BB1645" i="11"/>
  <c r="AQ1645" i="11"/>
  <c r="BC1645" i="11"/>
  <c r="AR1645" i="11"/>
  <c r="AO1333" i="11"/>
  <c r="AP1333" i="11" s="1"/>
  <c r="AY1333" i="11"/>
  <c r="AZ1333" i="11" s="1"/>
  <c r="BA1333" i="11"/>
  <c r="BB1333" i="11"/>
  <c r="AQ1333" i="11"/>
  <c r="BD1333" i="11"/>
  <c r="BE1333" i="11" s="1"/>
  <c r="BC1333" i="11"/>
  <c r="BF1333" i="11"/>
  <c r="AR1333" i="11"/>
  <c r="BG1333" i="11"/>
  <c r="AX1333" i="11"/>
  <c r="AS1333" i="11"/>
  <c r="BH1333" i="11"/>
  <c r="AT1333" i="11"/>
  <c r="AU1333" i="11" s="1"/>
  <c r="AV1333" i="11"/>
  <c r="AW1333" i="11"/>
  <c r="BH1131" i="11"/>
  <c r="AV1131" i="11"/>
  <c r="AT1131" i="11"/>
  <c r="AU1131" i="11" s="1"/>
  <c r="AW1131" i="11"/>
  <c r="BF1131" i="11"/>
  <c r="AX1131" i="11"/>
  <c r="BB1131" i="11"/>
  <c r="AY1131" i="11"/>
  <c r="AZ1131" i="11" s="1"/>
  <c r="AO1131" i="11"/>
  <c r="AP1131" i="11" s="1"/>
  <c r="BA1131" i="11"/>
  <c r="AS1131" i="11"/>
  <c r="BC1131" i="11"/>
  <c r="BD1131" i="11"/>
  <c r="BE1131" i="11" s="1"/>
  <c r="AQ1131" i="11"/>
  <c r="AR1131" i="11"/>
  <c r="BG1131" i="11"/>
  <c r="BD1813" i="11"/>
  <c r="BE1813" i="11" s="1"/>
  <c r="AS1813" i="11"/>
  <c r="AT1813" i="11"/>
  <c r="AU1813" i="11" s="1"/>
  <c r="BF1813" i="11"/>
  <c r="AQ1813" i="11"/>
  <c r="AW1813" i="11"/>
  <c r="BC1813" i="11"/>
  <c r="AY1813" i="11"/>
  <c r="AZ1813" i="11" s="1"/>
  <c r="BG1813" i="11"/>
  <c r="AO1813" i="11"/>
  <c r="AP1813" i="11" s="1"/>
  <c r="AV1813" i="11"/>
  <c r="BH1813" i="11"/>
  <c r="BA1813" i="11"/>
  <c r="AR1813" i="11"/>
  <c r="AX1813" i="11"/>
  <c r="BB1813" i="11"/>
  <c r="AY1697" i="11"/>
  <c r="AZ1697" i="11" s="1"/>
  <c r="AO1697" i="11"/>
  <c r="AP1697" i="11" s="1"/>
  <c r="BA1697" i="11"/>
  <c r="BB1697" i="11"/>
  <c r="AQ1697" i="11"/>
  <c r="AT1697" i="11"/>
  <c r="AU1697" i="11" s="1"/>
  <c r="BC1697" i="11"/>
  <c r="BF1697" i="11"/>
  <c r="AR1697" i="11"/>
  <c r="BG1697" i="11"/>
  <c r="BD1697" i="11"/>
  <c r="BE1697" i="11" s="1"/>
  <c r="AV1697" i="11"/>
  <c r="AS1697" i="11"/>
  <c r="BH1697" i="11"/>
  <c r="AW1697" i="11"/>
  <c r="AX1697" i="11"/>
  <c r="AT1800" i="11"/>
  <c r="AU1800" i="11" s="1"/>
  <c r="BF1800" i="11"/>
  <c r="BG1800" i="11"/>
  <c r="AV1800" i="11"/>
  <c r="BH1800" i="11"/>
  <c r="AW1800" i="11"/>
  <c r="BD1800" i="11"/>
  <c r="BE1800" i="11" s="1"/>
  <c r="AX1800" i="11"/>
  <c r="AQ1800" i="11"/>
  <c r="BA1800" i="11"/>
  <c r="AY1800" i="11"/>
  <c r="AZ1800" i="11" s="1"/>
  <c r="AO1800" i="11"/>
  <c r="AP1800" i="11" s="1"/>
  <c r="BB1800" i="11"/>
  <c r="AS1800" i="11"/>
  <c r="AR1800" i="11"/>
  <c r="BC1800" i="11"/>
  <c r="AY1052" i="11"/>
  <c r="AZ1052" i="11" s="1"/>
  <c r="AS1052" i="11"/>
  <c r="AR1052" i="11"/>
  <c r="BG1052" i="11"/>
  <c r="BD1052" i="11"/>
  <c r="BE1052" i="11" s="1"/>
  <c r="AT1052" i="11"/>
  <c r="AU1052" i="11" s="1"/>
  <c r="AV1052" i="11"/>
  <c r="BH1052" i="11"/>
  <c r="AW1052" i="11"/>
  <c r="AX1052" i="11"/>
  <c r="BA1052" i="11"/>
  <c r="BB1052" i="11"/>
  <c r="BC1052" i="11"/>
  <c r="AO1052" i="11"/>
  <c r="AP1052" i="11" s="1"/>
  <c r="AQ1052" i="11"/>
  <c r="BF1052" i="11"/>
  <c r="BD1128" i="11"/>
  <c r="BE1128" i="11" s="1"/>
  <c r="AW1128" i="11"/>
  <c r="BF1128" i="11"/>
  <c r="AX1128" i="11"/>
  <c r="BG1128" i="11"/>
  <c r="AY1128" i="11"/>
  <c r="AZ1128" i="11" s="1"/>
  <c r="BH1128" i="11"/>
  <c r="AO1128" i="11"/>
  <c r="AP1128" i="11" s="1"/>
  <c r="AR1128" i="11"/>
  <c r="BA1128" i="11"/>
  <c r="AQ1128" i="11"/>
  <c r="BC1128" i="11"/>
  <c r="AS1128" i="11"/>
  <c r="AT1128" i="11"/>
  <c r="AU1128" i="11" s="1"/>
  <c r="AV1128" i="11"/>
  <c r="BB1128" i="11"/>
  <c r="BB1703" i="11"/>
  <c r="AX1703" i="11"/>
  <c r="AQ1703" i="11"/>
  <c r="AY1703" i="11"/>
  <c r="AZ1703" i="11" s="1"/>
  <c r="BC1703" i="11"/>
  <c r="AR1703" i="11"/>
  <c r="BD1703" i="11"/>
  <c r="BE1703" i="11" s="1"/>
  <c r="AS1703" i="11"/>
  <c r="AT1703" i="11"/>
  <c r="AU1703" i="11" s="1"/>
  <c r="BF1703" i="11"/>
  <c r="BG1703" i="11"/>
  <c r="AV1703" i="11"/>
  <c r="AO1703" i="11"/>
  <c r="AP1703" i="11" s="1"/>
  <c r="BH1703" i="11"/>
  <c r="BA1703" i="11"/>
  <c r="AW1703" i="11"/>
  <c r="BC1079" i="11"/>
  <c r="AR1079" i="11"/>
  <c r="BD1079" i="11"/>
  <c r="BE1079" i="11" s="1"/>
  <c r="AS1079" i="11"/>
  <c r="AT1079" i="11"/>
  <c r="AU1079" i="11" s="1"/>
  <c r="BF1079" i="11"/>
  <c r="BG1079" i="11"/>
  <c r="AV1079" i="11"/>
  <c r="AO1079" i="11"/>
  <c r="AP1079" i="11" s="1"/>
  <c r="BH1079" i="11"/>
  <c r="BA1079" i="11"/>
  <c r="AW1079" i="11"/>
  <c r="BB1079" i="11"/>
  <c r="AX1079" i="11"/>
  <c r="AQ1079" i="11"/>
  <c r="AY1079" i="11"/>
  <c r="AZ1079" i="11" s="1"/>
  <c r="AR1565" i="11"/>
  <c r="BC1565" i="11"/>
  <c r="BD1565" i="11"/>
  <c r="BE1565" i="11" s="1"/>
  <c r="AT1565" i="11"/>
  <c r="AU1565" i="11" s="1"/>
  <c r="AS1565" i="11"/>
  <c r="BF1565" i="11"/>
  <c r="AV1565" i="11"/>
  <c r="BG1565" i="11"/>
  <c r="BH1565" i="11"/>
  <c r="AW1565" i="11"/>
  <c r="AX1565" i="11"/>
  <c r="AY1565" i="11"/>
  <c r="AZ1565" i="11" s="1"/>
  <c r="AO1565" i="11"/>
  <c r="AP1565" i="11" s="1"/>
  <c r="BA1565" i="11"/>
  <c r="BB1565" i="11"/>
  <c r="AQ1565" i="11"/>
  <c r="AY1268" i="11"/>
  <c r="AZ1268" i="11" s="1"/>
  <c r="BD1268" i="11"/>
  <c r="BE1268" i="11" s="1"/>
  <c r="BF1268" i="11"/>
  <c r="AQ1268" i="11"/>
  <c r="BG1268" i="11"/>
  <c r="AR1268" i="11"/>
  <c r="BH1268" i="11"/>
  <c r="AO1268" i="11"/>
  <c r="AP1268" i="11" s="1"/>
  <c r="AT1268" i="11"/>
  <c r="AU1268" i="11" s="1"/>
  <c r="BA1268" i="11"/>
  <c r="AV1268" i="11"/>
  <c r="BB1268" i="11"/>
  <c r="AW1268" i="11"/>
  <c r="AS1268" i="11"/>
  <c r="BC1268" i="11"/>
  <c r="AX1268" i="11"/>
  <c r="BH1488" i="11"/>
  <c r="AW1488" i="11"/>
  <c r="AX1488" i="11"/>
  <c r="AY1488" i="11"/>
  <c r="AZ1488" i="11" s="1"/>
  <c r="AO1488" i="11"/>
  <c r="AP1488" i="11" s="1"/>
  <c r="AS1488" i="11"/>
  <c r="BA1488" i="11"/>
  <c r="AT1488" i="11"/>
  <c r="AU1488" i="11" s="1"/>
  <c r="BB1488" i="11"/>
  <c r="BF1488" i="11"/>
  <c r="AQ1488" i="11"/>
  <c r="BG1488" i="11"/>
  <c r="AR1488" i="11"/>
  <c r="BD1488" i="11"/>
  <c r="BE1488" i="11" s="1"/>
  <c r="AV1488" i="11"/>
  <c r="BC1488" i="11"/>
  <c r="AR1542" i="11"/>
  <c r="BA1542" i="11"/>
  <c r="BD1542" i="11"/>
  <c r="BE1542" i="11" s="1"/>
  <c r="BB1542" i="11"/>
  <c r="AS1542" i="11"/>
  <c r="AT1542" i="11"/>
  <c r="AU1542" i="11" s="1"/>
  <c r="BF1542" i="11"/>
  <c r="BG1542" i="11"/>
  <c r="AV1542" i="11"/>
  <c r="BH1542" i="11"/>
  <c r="AX1542" i="11"/>
  <c r="AQ1542" i="11"/>
  <c r="BC1542" i="11"/>
  <c r="AW1542" i="11"/>
  <c r="AY1542" i="11"/>
  <c r="AZ1542" i="11" s="1"/>
  <c r="AO1542" i="11"/>
  <c r="AP1542" i="11" s="1"/>
  <c r="AY1626" i="11"/>
  <c r="AZ1626" i="11" s="1"/>
  <c r="AO1626" i="11"/>
  <c r="AP1626" i="11" s="1"/>
  <c r="BA1626" i="11"/>
  <c r="BB1626" i="11"/>
  <c r="AS1626" i="11"/>
  <c r="AR1626" i="11"/>
  <c r="AT1626" i="11"/>
  <c r="AU1626" i="11" s="1"/>
  <c r="BD1626" i="11"/>
  <c r="BE1626" i="11" s="1"/>
  <c r="BF1626" i="11"/>
  <c r="BC1626" i="11"/>
  <c r="BG1626" i="11"/>
  <c r="AQ1626" i="11"/>
  <c r="AV1626" i="11"/>
  <c r="BH1626" i="11"/>
  <c r="AX1626" i="11"/>
  <c r="AW1626" i="11"/>
  <c r="AY1900" i="11"/>
  <c r="AZ1900" i="11" s="1"/>
  <c r="BA1900" i="11"/>
  <c r="BD1900" i="11"/>
  <c r="BE1900" i="11" s="1"/>
  <c r="BF1900" i="11"/>
  <c r="AO1900" i="11"/>
  <c r="AP1900" i="11" s="1"/>
  <c r="BH1900" i="11"/>
  <c r="AR1900" i="11"/>
  <c r="AS1900" i="11"/>
  <c r="BB1900" i="11"/>
  <c r="AT1900" i="11"/>
  <c r="AU1900" i="11" s="1"/>
  <c r="AQ1900" i="11"/>
  <c r="AV1900" i="11"/>
  <c r="BC1900" i="11"/>
  <c r="AW1900" i="11"/>
  <c r="BG1900" i="11"/>
  <c r="AX1900" i="11"/>
  <c r="BG1774" i="11"/>
  <c r="AV1774" i="11"/>
  <c r="AY1774" i="11"/>
  <c r="AZ1774" i="11" s="1"/>
  <c r="BH1774" i="11"/>
  <c r="AO1774" i="11"/>
  <c r="AP1774" i="11" s="1"/>
  <c r="AW1774" i="11"/>
  <c r="BA1774" i="11"/>
  <c r="AX1774" i="11"/>
  <c r="BB1774" i="11"/>
  <c r="AS1774" i="11"/>
  <c r="AQ1774" i="11"/>
  <c r="BC1774" i="11"/>
  <c r="AR1774" i="11"/>
  <c r="BD1774" i="11"/>
  <c r="BE1774" i="11" s="1"/>
  <c r="AT1774" i="11"/>
  <c r="AU1774" i="11" s="1"/>
  <c r="BF1774" i="11"/>
  <c r="AQ1826" i="11"/>
  <c r="AY1826" i="11"/>
  <c r="AZ1826" i="11" s="1"/>
  <c r="BC1826" i="11"/>
  <c r="AO1826" i="11"/>
  <c r="AP1826" i="11" s="1"/>
  <c r="AR1826" i="11"/>
  <c r="BA1826" i="11"/>
  <c r="BD1826" i="11"/>
  <c r="BE1826" i="11" s="1"/>
  <c r="AS1826" i="11"/>
  <c r="AT1826" i="11"/>
  <c r="AU1826" i="11" s="1"/>
  <c r="BF1826" i="11"/>
  <c r="BG1826" i="11"/>
  <c r="AV1826" i="11"/>
  <c r="BH1826" i="11"/>
  <c r="AW1826" i="11"/>
  <c r="BB1826" i="11"/>
  <c r="AX1826" i="11"/>
  <c r="BC1493" i="11"/>
  <c r="AR1493" i="11"/>
  <c r="BD1493" i="11"/>
  <c r="BE1493" i="11" s="1"/>
  <c r="AS1493" i="11"/>
  <c r="AT1493" i="11"/>
  <c r="AU1493" i="11" s="1"/>
  <c r="AW1493" i="11"/>
  <c r="BA1493" i="11"/>
  <c r="AV1493" i="11"/>
  <c r="BB1493" i="11"/>
  <c r="BH1493" i="11"/>
  <c r="BF1493" i="11"/>
  <c r="AX1493" i="11"/>
  <c r="BG1493" i="11"/>
  <c r="AY1493" i="11"/>
  <c r="AZ1493" i="11" s="1"/>
  <c r="AO1493" i="11"/>
  <c r="AP1493" i="11" s="1"/>
  <c r="AQ1493" i="11"/>
  <c r="BG1305" i="11"/>
  <c r="BH1305" i="11"/>
  <c r="AO1305" i="11"/>
  <c r="AP1305" i="11" s="1"/>
  <c r="AV1305" i="11"/>
  <c r="BA1305" i="11"/>
  <c r="AW1305" i="11"/>
  <c r="AY1305" i="11"/>
  <c r="AZ1305" i="11" s="1"/>
  <c r="AX1305" i="11"/>
  <c r="AT1305" i="11"/>
  <c r="AU1305" i="11" s="1"/>
  <c r="BB1305" i="11"/>
  <c r="BC1305" i="11"/>
  <c r="AQ1305" i="11"/>
  <c r="BD1305" i="11"/>
  <c r="BE1305" i="11" s="1"/>
  <c r="AR1305" i="11"/>
  <c r="AS1305" i="11"/>
  <c r="BF1305" i="11"/>
  <c r="BH1562" i="11"/>
  <c r="AW1562" i="11"/>
  <c r="AY1562" i="11"/>
  <c r="AZ1562" i="11" s="1"/>
  <c r="AX1562" i="11"/>
  <c r="AO1562" i="11"/>
  <c r="AP1562" i="11" s="1"/>
  <c r="BA1562" i="11"/>
  <c r="BB1562" i="11"/>
  <c r="AQ1562" i="11"/>
  <c r="BC1562" i="11"/>
  <c r="BF1562" i="11"/>
  <c r="AR1562" i="11"/>
  <c r="BD1562" i="11"/>
  <c r="BE1562" i="11" s="1"/>
  <c r="AS1562" i="11"/>
  <c r="AV1562" i="11"/>
  <c r="BG1562" i="11"/>
  <c r="AT1562" i="11"/>
  <c r="AU1562" i="11" s="1"/>
  <c r="BH1462" i="11"/>
  <c r="AW1462" i="11"/>
  <c r="AX1462" i="11"/>
  <c r="AQ1462" i="11"/>
  <c r="AY1462" i="11"/>
  <c r="AZ1462" i="11" s="1"/>
  <c r="BC1462" i="11"/>
  <c r="AO1462" i="11"/>
  <c r="AP1462" i="11" s="1"/>
  <c r="AR1462" i="11"/>
  <c r="BA1462" i="11"/>
  <c r="BD1462" i="11"/>
  <c r="BE1462" i="11" s="1"/>
  <c r="BB1462" i="11"/>
  <c r="AS1462" i="11"/>
  <c r="AT1462" i="11"/>
  <c r="AU1462" i="11" s="1"/>
  <c r="BF1462" i="11"/>
  <c r="BG1462" i="11"/>
  <c r="AV1462" i="11"/>
  <c r="BG1239" i="11"/>
  <c r="AX1952" i="11"/>
  <c r="BG1952" i="11"/>
  <c r="AY1952" i="11"/>
  <c r="AZ1952" i="11" s="1"/>
  <c r="AV1952" i="11"/>
  <c r="AO1952" i="11"/>
  <c r="AP1952" i="11" s="1"/>
  <c r="BH1952" i="11"/>
  <c r="BA1952" i="11"/>
  <c r="BB1952" i="11"/>
  <c r="AQ1952" i="11"/>
  <c r="BC1952" i="11"/>
  <c r="AR1952" i="11"/>
  <c r="BD1952" i="11"/>
  <c r="BE1952" i="11" s="1"/>
  <c r="AS1952" i="11"/>
  <c r="AW1952" i="11"/>
  <c r="BF1952" i="11"/>
  <c r="AT1952" i="11"/>
  <c r="AU1952" i="11" s="1"/>
  <c r="BC1035" i="11"/>
  <c r="AR1035" i="11"/>
  <c r="BD1035" i="11"/>
  <c r="BE1035" i="11" s="1"/>
  <c r="AS1035" i="11"/>
  <c r="AT1035" i="11"/>
  <c r="AU1035" i="11" s="1"/>
  <c r="BF1035" i="11"/>
  <c r="AX1035" i="11"/>
  <c r="BG1035" i="11"/>
  <c r="AY1035" i="11"/>
  <c r="AZ1035" i="11" s="1"/>
  <c r="AV1035" i="11"/>
  <c r="AO1035" i="11"/>
  <c r="AP1035" i="11" s="1"/>
  <c r="BH1035" i="11"/>
  <c r="BA1035" i="11"/>
  <c r="AW1035" i="11"/>
  <c r="BB1035" i="11"/>
  <c r="AQ1035" i="11"/>
  <c r="AO999" i="11"/>
  <c r="AP999" i="11" s="1"/>
  <c r="BA999" i="11"/>
  <c r="AQ999" i="11"/>
  <c r="AR999" i="11"/>
  <c r="BD999" i="11"/>
  <c r="BE999" i="11" s="1"/>
  <c r="AV999" i="11"/>
  <c r="AS999" i="11"/>
  <c r="BH999" i="11"/>
  <c r="AW999" i="11"/>
  <c r="BF999" i="11"/>
  <c r="AX999" i="11"/>
  <c r="BG999" i="11"/>
  <c r="AY999" i="11"/>
  <c r="AZ999" i="11" s="1"/>
  <c r="BB999" i="11"/>
  <c r="BC999" i="11"/>
  <c r="AT999" i="11"/>
  <c r="AU999" i="11" s="1"/>
  <c r="BG1636" i="11"/>
  <c r="BD1636" i="11"/>
  <c r="BE1636" i="11" s="1"/>
  <c r="AV1636" i="11"/>
  <c r="AT1636" i="11"/>
  <c r="AU1636" i="11" s="1"/>
  <c r="BH1636" i="11"/>
  <c r="BF1636" i="11"/>
  <c r="AW1636" i="11"/>
  <c r="AS1636" i="11"/>
  <c r="AX1636" i="11"/>
  <c r="AY1636" i="11"/>
  <c r="AZ1636" i="11" s="1"/>
  <c r="AO1636" i="11"/>
  <c r="AP1636" i="11" s="1"/>
  <c r="BA1636" i="11"/>
  <c r="BB1636" i="11"/>
  <c r="AQ1636" i="11"/>
  <c r="AR1636" i="11"/>
  <c r="BC1636" i="11"/>
  <c r="AT1828" i="11"/>
  <c r="AU1828" i="11" s="1"/>
  <c r="BF1828" i="11"/>
  <c r="AV1828" i="11"/>
  <c r="BA1828" i="11"/>
  <c r="AO1829" i="11"/>
  <c r="AP1829" i="11" s="1"/>
  <c r="BH1829" i="11"/>
  <c r="BA1829" i="11"/>
  <c r="AW1829" i="11"/>
  <c r="BB1829" i="11"/>
  <c r="AX1829" i="11"/>
  <c r="AQ1829" i="11"/>
  <c r="BC1829" i="11"/>
  <c r="AR1829" i="11"/>
  <c r="BD1829" i="11"/>
  <c r="BE1829" i="11" s="1"/>
  <c r="AS1829" i="11"/>
  <c r="AT1829" i="11"/>
  <c r="AU1829" i="11" s="1"/>
  <c r="BF1829" i="11"/>
  <c r="AY1829" i="11"/>
  <c r="AZ1829" i="11" s="1"/>
  <c r="AV1829" i="11"/>
  <c r="BG1829" i="11"/>
  <c r="BC1298" i="11"/>
  <c r="AQ1298" i="11"/>
  <c r="AR1298" i="11"/>
  <c r="BF1298" i="11"/>
  <c r="AS1298" i="11"/>
  <c r="AT1298" i="11"/>
  <c r="AU1298" i="11" s="1"/>
  <c r="AO1298" i="11"/>
  <c r="AP1298" i="11" s="1"/>
  <c r="BG1298" i="11"/>
  <c r="AW1298" i="11"/>
  <c r="AV1298" i="11"/>
  <c r="AX1298" i="11"/>
  <c r="BH1298" i="11"/>
  <c r="AY1298" i="11"/>
  <c r="AZ1298" i="11" s="1"/>
  <c r="BA1298" i="11"/>
  <c r="BD1298" i="11"/>
  <c r="BE1298" i="11" s="1"/>
  <c r="BB1298" i="11"/>
  <c r="BB1381" i="11"/>
  <c r="BD1381" i="11"/>
  <c r="BE1381" i="11" s="1"/>
  <c r="AQ1381" i="11"/>
  <c r="AR1381" i="11"/>
  <c r="BC1381" i="11"/>
  <c r="AS1381" i="11"/>
  <c r="AT1381" i="11"/>
  <c r="AU1381" i="11" s="1"/>
  <c r="BF1381" i="11"/>
  <c r="AX1381" i="11"/>
  <c r="BG1381" i="11"/>
  <c r="AV1381" i="11"/>
  <c r="BH1381" i="11"/>
  <c r="AW1381" i="11"/>
  <c r="AO1381" i="11"/>
  <c r="AP1381" i="11" s="1"/>
  <c r="AY1381" i="11"/>
  <c r="AZ1381" i="11" s="1"/>
  <c r="BA1381" i="11"/>
  <c r="AS1375" i="11"/>
  <c r="AT1375" i="11"/>
  <c r="AU1375" i="11" s="1"/>
  <c r="BG1375" i="11"/>
  <c r="BF1375" i="11"/>
  <c r="AV1375" i="11"/>
  <c r="AR1375" i="11"/>
  <c r="BH1375" i="11"/>
  <c r="AX1375" i="11"/>
  <c r="AW1375" i="11"/>
  <c r="BD1375" i="11"/>
  <c r="BE1375" i="11" s="1"/>
  <c r="AY1375" i="11"/>
  <c r="AZ1375" i="11" s="1"/>
  <c r="AO1375" i="11"/>
  <c r="AP1375" i="11" s="1"/>
  <c r="BA1375" i="11"/>
  <c r="BB1375" i="11"/>
  <c r="AQ1375" i="11"/>
  <c r="BC1375" i="11"/>
  <c r="AR1794" i="11"/>
  <c r="AW1794" i="11"/>
  <c r="BD1794" i="11"/>
  <c r="BE1794" i="11" s="1"/>
  <c r="AX1794" i="11"/>
  <c r="BB1794" i="11"/>
  <c r="AS1794" i="11"/>
  <c r="AT1794" i="11"/>
  <c r="AU1794" i="11" s="1"/>
  <c r="BC1794" i="11"/>
  <c r="BF1794" i="11"/>
  <c r="BG1794" i="11"/>
  <c r="AV1794" i="11"/>
  <c r="BH1794" i="11"/>
  <c r="AY1794" i="11"/>
  <c r="AZ1794" i="11" s="1"/>
  <c r="AO1794" i="11"/>
  <c r="AP1794" i="11" s="1"/>
  <c r="AQ1794" i="11"/>
  <c r="BA1794" i="11"/>
  <c r="AW1192" i="11"/>
  <c r="AR1192" i="11"/>
  <c r="AX1192" i="11"/>
  <c r="AT1192" i="11"/>
  <c r="AU1192" i="11" s="1"/>
  <c r="AQ1192" i="11"/>
  <c r="AY1192" i="11"/>
  <c r="AZ1192" i="11" s="1"/>
  <c r="BC1192" i="11"/>
  <c r="AV1192" i="11"/>
  <c r="AS1192" i="11"/>
  <c r="BA1192" i="11"/>
  <c r="BB1192" i="11"/>
  <c r="BD1192" i="11"/>
  <c r="BE1192" i="11" s="1"/>
  <c r="BF1192" i="11"/>
  <c r="AO1192" i="11"/>
  <c r="AP1192" i="11" s="1"/>
  <c r="BG1192" i="11"/>
  <c r="BH1192" i="11"/>
  <c r="AQ1153" i="11"/>
  <c r="BC1153" i="11"/>
  <c r="AR1153" i="11"/>
  <c r="BD1153" i="11"/>
  <c r="BE1153" i="11" s="1"/>
  <c r="AS1153" i="11"/>
  <c r="AX1153" i="11"/>
  <c r="AT1153" i="11"/>
  <c r="AU1153" i="11" s="1"/>
  <c r="AY1153" i="11"/>
  <c r="AZ1153" i="11" s="1"/>
  <c r="BF1153" i="11"/>
  <c r="BA1153" i="11"/>
  <c r="AV1153" i="11"/>
  <c r="BG1153" i="11"/>
  <c r="BH1153" i="11"/>
  <c r="AO1153" i="11"/>
  <c r="AP1153" i="11" s="1"/>
  <c r="AW1153" i="11"/>
  <c r="BB1153" i="11"/>
  <c r="AT1649" i="11"/>
  <c r="AU1649" i="11" s="1"/>
  <c r="BA1649" i="11"/>
  <c r="BF1649" i="11"/>
  <c r="BB1649" i="11"/>
  <c r="BG1649" i="11"/>
  <c r="BD1649" i="11"/>
  <c r="BE1649" i="11" s="1"/>
  <c r="AV1649" i="11"/>
  <c r="AO1649" i="11"/>
  <c r="AP1649" i="11" s="1"/>
  <c r="BH1649" i="11"/>
  <c r="AW1649" i="11"/>
  <c r="AY1649" i="11"/>
  <c r="AZ1649" i="11" s="1"/>
  <c r="AQ1649" i="11"/>
  <c r="BC1649" i="11"/>
  <c r="AS1649" i="11"/>
  <c r="AR1649" i="11"/>
  <c r="AX1649" i="11"/>
  <c r="AR1818" i="11"/>
  <c r="AW1818" i="11"/>
  <c r="BD1818" i="11"/>
  <c r="BE1818" i="11" s="1"/>
  <c r="AX1818" i="11"/>
  <c r="AV1818" i="11"/>
  <c r="BH1818" i="11"/>
  <c r="AY1818" i="11"/>
  <c r="AZ1818" i="11" s="1"/>
  <c r="AO1818" i="11"/>
  <c r="AP1818" i="11" s="1"/>
  <c r="AT1818" i="11"/>
  <c r="AU1818" i="11" s="1"/>
  <c r="BA1818" i="11"/>
  <c r="BB1818" i="11"/>
  <c r="BF1818" i="11"/>
  <c r="BG1818" i="11"/>
  <c r="AQ1818" i="11"/>
  <c r="AS1818" i="11"/>
  <c r="BC1818" i="11"/>
  <c r="AQ1982" i="11"/>
  <c r="AW1982" i="11"/>
  <c r="BC1982" i="11"/>
  <c r="AX1982" i="11"/>
  <c r="AR1982" i="11"/>
  <c r="AY1982" i="11"/>
  <c r="AZ1982" i="11" s="1"/>
  <c r="BD1982" i="11"/>
  <c r="BE1982" i="11" s="1"/>
  <c r="BG1982" i="11"/>
  <c r="BB1982" i="11"/>
  <c r="AS1982" i="11"/>
  <c r="AT1982" i="11"/>
  <c r="AU1982" i="11" s="1"/>
  <c r="BF1982" i="11"/>
  <c r="AV1982" i="11"/>
  <c r="BH1982" i="11"/>
  <c r="AO1982" i="11"/>
  <c r="AP1982" i="11" s="1"/>
  <c r="BA1982" i="11"/>
  <c r="AO1643" i="11"/>
  <c r="AP1643" i="11" s="1"/>
  <c r="AX1643" i="11"/>
  <c r="BA1643" i="11"/>
  <c r="BD1643" i="11"/>
  <c r="BE1643" i="11" s="1"/>
  <c r="BB1643" i="11"/>
  <c r="BG1643" i="11"/>
  <c r="AQ1643" i="11"/>
  <c r="BH1643" i="11"/>
  <c r="AV1643" i="11"/>
  <c r="BC1643" i="11"/>
  <c r="AS1643" i="11"/>
  <c r="AT1643" i="11"/>
  <c r="AU1643" i="11" s="1"/>
  <c r="BF1643" i="11"/>
  <c r="AW1643" i="11"/>
  <c r="AY1643" i="11"/>
  <c r="AZ1643" i="11" s="1"/>
  <c r="AR1643" i="11"/>
  <c r="BC1386" i="11"/>
  <c r="AR1386" i="11"/>
  <c r="BD1386" i="11"/>
  <c r="BE1386" i="11" s="1"/>
  <c r="AT1386" i="11"/>
  <c r="AU1386" i="11" s="1"/>
  <c r="AV1386" i="11"/>
  <c r="BF1386" i="11"/>
  <c r="BH1386" i="11"/>
  <c r="BG1386" i="11"/>
  <c r="AW1386" i="11"/>
  <c r="AS1386" i="11"/>
  <c r="AX1386" i="11"/>
  <c r="AY1386" i="11"/>
  <c r="AZ1386" i="11" s="1"/>
  <c r="AQ1386" i="11"/>
  <c r="AO1386" i="11"/>
  <c r="AP1386" i="11" s="1"/>
  <c r="BA1386" i="11"/>
  <c r="BB1386" i="11"/>
  <c r="BC1245" i="11"/>
  <c r="AR1245" i="11"/>
  <c r="BH1245" i="11"/>
  <c r="BD1245" i="11"/>
  <c r="BE1245" i="11" s="1"/>
  <c r="AS1245" i="11"/>
  <c r="AT1245" i="11"/>
  <c r="AU1245" i="11" s="1"/>
  <c r="BF1245" i="11"/>
  <c r="BG1245" i="11"/>
  <c r="AQ1245" i="11"/>
  <c r="AY1245" i="11"/>
  <c r="AZ1245" i="11" s="1"/>
  <c r="AO1245" i="11"/>
  <c r="AP1245" i="11" s="1"/>
  <c r="AV1245" i="11"/>
  <c r="BA1245" i="11"/>
  <c r="AW1245" i="11"/>
  <c r="BB1245" i="11"/>
  <c r="AX1245" i="11"/>
  <c r="BB1235" i="11"/>
  <c r="AT1235" i="11"/>
  <c r="AU1235" i="11" s="1"/>
  <c r="AS1235" i="11"/>
  <c r="BH1235" i="11"/>
  <c r="AV1235" i="11"/>
  <c r="AR1235" i="11"/>
  <c r="AW1235" i="11"/>
  <c r="BG1235" i="11"/>
  <c r="AX1235" i="11"/>
  <c r="AY1235" i="11"/>
  <c r="AZ1235" i="11" s="1"/>
  <c r="BA1235" i="11"/>
  <c r="BC1235" i="11"/>
  <c r="AO1235" i="11"/>
  <c r="AP1235" i="11" s="1"/>
  <c r="BD1235" i="11"/>
  <c r="BE1235" i="11" s="1"/>
  <c r="BF1235" i="11"/>
  <c r="AQ1235" i="11"/>
  <c r="AR1988" i="11"/>
  <c r="AY1988" i="11"/>
  <c r="AZ1988" i="11" s="1"/>
  <c r="AS1988" i="11"/>
  <c r="AQ1988" i="11"/>
  <c r="AT1988" i="11"/>
  <c r="AU1988" i="11" s="1"/>
  <c r="BB1988" i="11"/>
  <c r="AV1988" i="11"/>
  <c r="BH1988" i="11"/>
  <c r="BA1988" i="11"/>
  <c r="BC1988" i="11"/>
  <c r="BD1988" i="11"/>
  <c r="BE1988" i="11" s="1"/>
  <c r="BF1988" i="11"/>
  <c r="BG1988" i="11"/>
  <c r="AW1988" i="11"/>
  <c r="AO1988" i="11"/>
  <c r="AP1988" i="11" s="1"/>
  <c r="AX1988" i="11"/>
  <c r="BB1126" i="11"/>
  <c r="BH1126" i="11"/>
  <c r="AQ1126" i="11"/>
  <c r="BC1126" i="11"/>
  <c r="AS1126" i="11"/>
  <c r="AR1126" i="11"/>
  <c r="AW1126" i="11"/>
  <c r="AX1126" i="11"/>
  <c r="AY1126" i="11"/>
  <c r="AZ1126" i="11" s="1"/>
  <c r="BD1126" i="11"/>
  <c r="BE1126" i="11" s="1"/>
  <c r="BG1126" i="11"/>
  <c r="AO1126" i="11"/>
  <c r="AP1126" i="11" s="1"/>
  <c r="BA1126" i="11"/>
  <c r="AT1126" i="11"/>
  <c r="AU1126" i="11" s="1"/>
  <c r="AV1126" i="11"/>
  <c r="BF1126" i="11"/>
  <c r="AX1254" i="11"/>
  <c r="BB1254" i="11"/>
  <c r="BH1254" i="11"/>
  <c r="AO1254" i="11"/>
  <c r="AP1254" i="11" s="1"/>
  <c r="AQ1254" i="11"/>
  <c r="AV1254" i="11"/>
  <c r="BC1254" i="11"/>
  <c r="AW1254" i="11"/>
  <c r="AR1254" i="11"/>
  <c r="AY1254" i="11"/>
  <c r="AZ1254" i="11" s="1"/>
  <c r="BD1254" i="11"/>
  <c r="BE1254" i="11" s="1"/>
  <c r="BA1254" i="11"/>
  <c r="AS1254" i="11"/>
  <c r="AT1254" i="11"/>
  <c r="AU1254" i="11" s="1"/>
  <c r="BF1254" i="11"/>
  <c r="BG1254" i="11"/>
  <c r="AS1851" i="11"/>
  <c r="AT1851" i="11"/>
  <c r="AU1851" i="11" s="1"/>
  <c r="BF1851" i="11"/>
  <c r="BG1851" i="11"/>
  <c r="AV1851" i="11"/>
  <c r="AO1851" i="11"/>
  <c r="AP1851" i="11" s="1"/>
  <c r="BH1851" i="11"/>
  <c r="BA1851" i="11"/>
  <c r="AW1851" i="11"/>
  <c r="BB1851" i="11"/>
  <c r="AX1851" i="11"/>
  <c r="AQ1851" i="11"/>
  <c r="AY1851" i="11"/>
  <c r="AZ1851" i="11" s="1"/>
  <c r="BC1851" i="11"/>
  <c r="BD1851" i="11"/>
  <c r="BE1851" i="11" s="1"/>
  <c r="AR1851" i="11"/>
  <c r="BB1706" i="11"/>
  <c r="AQ1706" i="11"/>
  <c r="BC1706" i="11"/>
  <c r="AR1706" i="11"/>
  <c r="BD1706" i="11"/>
  <c r="BE1706" i="11" s="1"/>
  <c r="AS1706" i="11"/>
  <c r="AT1706" i="11"/>
  <c r="AU1706" i="11" s="1"/>
  <c r="AW1706" i="11"/>
  <c r="BF1706" i="11"/>
  <c r="AX1706" i="11"/>
  <c r="AV1706" i="11"/>
  <c r="AY1706" i="11"/>
  <c r="AZ1706" i="11" s="1"/>
  <c r="BH1706" i="11"/>
  <c r="BA1706" i="11"/>
  <c r="BG1706" i="11"/>
  <c r="AO1706" i="11"/>
  <c r="AP1706" i="11" s="1"/>
  <c r="AW1504" i="11"/>
  <c r="AX1504" i="11"/>
  <c r="AY1504" i="11"/>
  <c r="AZ1504" i="11" s="1"/>
  <c r="AO1504" i="11"/>
  <c r="AP1504" i="11" s="1"/>
  <c r="BA1504" i="11"/>
  <c r="BB1504" i="11"/>
  <c r="AS1504" i="11"/>
  <c r="AQ1504" i="11"/>
  <c r="AT1504" i="11"/>
  <c r="AU1504" i="11" s="1"/>
  <c r="BC1504" i="11"/>
  <c r="BF1504" i="11"/>
  <c r="AR1504" i="11"/>
  <c r="BG1504" i="11"/>
  <c r="BD1504" i="11"/>
  <c r="BE1504" i="11" s="1"/>
  <c r="AV1504" i="11"/>
  <c r="BH1504" i="11"/>
  <c r="AW1564" i="11"/>
  <c r="BH1564" i="11"/>
  <c r="AX1564" i="11"/>
  <c r="AY1564" i="11"/>
  <c r="AZ1564" i="11" s="1"/>
  <c r="AO1564" i="11"/>
  <c r="AP1564" i="11" s="1"/>
  <c r="BA1564" i="11"/>
  <c r="BB1564" i="11"/>
  <c r="AQ1564" i="11"/>
  <c r="BC1564" i="11"/>
  <c r="AR1564" i="11"/>
  <c r="AS1564" i="11"/>
  <c r="BD1564" i="11"/>
  <c r="BE1564" i="11" s="1"/>
  <c r="BF1564" i="11"/>
  <c r="BG1564" i="11"/>
  <c r="AT1564" i="11"/>
  <c r="AU1564" i="11" s="1"/>
  <c r="AV1564" i="11"/>
  <c r="BD1185" i="11"/>
  <c r="BE1185" i="11" s="1"/>
  <c r="BG1185" i="11"/>
  <c r="AS1185" i="11"/>
  <c r="AT1185" i="11"/>
  <c r="AU1185" i="11" s="1"/>
  <c r="AV1185" i="11"/>
  <c r="AQ1185" i="11"/>
  <c r="BH1185" i="11"/>
  <c r="AX1185" i="11"/>
  <c r="BB1185" i="11"/>
  <c r="AW1185" i="11"/>
  <c r="AY1185" i="11"/>
  <c r="AZ1185" i="11" s="1"/>
  <c r="AR1185" i="11"/>
  <c r="AO1185" i="11"/>
  <c r="AP1185" i="11" s="1"/>
  <c r="BA1185" i="11"/>
  <c r="BC1185" i="11"/>
  <c r="BF1185" i="11"/>
  <c r="AV1958" i="11"/>
  <c r="BH1958" i="11"/>
  <c r="AX1958" i="11"/>
  <c r="AY1958" i="11"/>
  <c r="AZ1958" i="11" s="1"/>
  <c r="AQ1958" i="11"/>
  <c r="AO1958" i="11"/>
  <c r="AP1958" i="11" s="1"/>
  <c r="BC1958" i="11"/>
  <c r="BA1958" i="11"/>
  <c r="AR1958" i="11"/>
  <c r="BB1958" i="11"/>
  <c r="BD1958" i="11"/>
  <c r="BE1958" i="11" s="1"/>
  <c r="AW1958" i="11"/>
  <c r="AS1958" i="11"/>
  <c r="AT1958" i="11"/>
  <c r="AU1958" i="11" s="1"/>
  <c r="BF1958" i="11"/>
  <c r="BG1958" i="11"/>
  <c r="AW1506" i="11"/>
  <c r="AX1506" i="11"/>
  <c r="AQ1506" i="11"/>
  <c r="AY1506" i="11"/>
  <c r="AZ1506" i="11" s="1"/>
  <c r="BC1506" i="11"/>
  <c r="AO1506" i="11"/>
  <c r="AP1506" i="11" s="1"/>
  <c r="AR1506" i="11"/>
  <c r="BA1506" i="11"/>
  <c r="BD1506" i="11"/>
  <c r="BE1506" i="11" s="1"/>
  <c r="BB1506" i="11"/>
  <c r="AS1506" i="11"/>
  <c r="AT1506" i="11"/>
  <c r="AU1506" i="11" s="1"/>
  <c r="BF1506" i="11"/>
  <c r="BG1506" i="11"/>
  <c r="AV1506" i="11"/>
  <c r="BH1506" i="11"/>
  <c r="AV1913" i="11"/>
  <c r="AO1913" i="11"/>
  <c r="AP1913" i="11" s="1"/>
  <c r="BH1913" i="11"/>
  <c r="BA1913" i="11"/>
  <c r="AW1913" i="11"/>
  <c r="BB1913" i="11"/>
  <c r="AX1913" i="11"/>
  <c r="AQ1913" i="11"/>
  <c r="AY1913" i="11"/>
  <c r="AZ1913" i="11" s="1"/>
  <c r="BC1913" i="11"/>
  <c r="AR1913" i="11"/>
  <c r="BD1913" i="11"/>
  <c r="BE1913" i="11" s="1"/>
  <c r="AS1913" i="11"/>
  <c r="AT1913" i="11"/>
  <c r="AU1913" i="11" s="1"/>
  <c r="BG1913" i="11"/>
  <c r="BF1913" i="11"/>
  <c r="AY1597" i="11"/>
  <c r="AZ1597" i="11" s="1"/>
  <c r="AV1597" i="11"/>
  <c r="AO1597" i="11"/>
  <c r="AP1597" i="11" s="1"/>
  <c r="BH1597" i="11"/>
  <c r="BA1597" i="11"/>
  <c r="AW1597" i="11"/>
  <c r="BB1597" i="11"/>
  <c r="AQ1597" i="11"/>
  <c r="BD1597" i="11"/>
  <c r="BE1597" i="11" s="1"/>
  <c r="AS1597" i="11"/>
  <c r="AT1597" i="11"/>
  <c r="AU1597" i="11" s="1"/>
  <c r="AX1597" i="11"/>
  <c r="BC1597" i="11"/>
  <c r="AR1597" i="11"/>
  <c r="BF1597" i="11"/>
  <c r="BG1597" i="11"/>
  <c r="AS1924" i="11"/>
  <c r="AT1924" i="11"/>
  <c r="AU1924" i="11" s="1"/>
  <c r="BF1924" i="11"/>
  <c r="BG1924" i="11"/>
  <c r="AV1924" i="11"/>
  <c r="AO1924" i="11"/>
  <c r="AP1924" i="11" s="1"/>
  <c r="BH1924" i="11"/>
  <c r="BA1924" i="11"/>
  <c r="AW1924" i="11"/>
  <c r="BB1924" i="11"/>
  <c r="AX1924" i="11"/>
  <c r="AQ1924" i="11"/>
  <c r="AY1924" i="11"/>
  <c r="AZ1924" i="11" s="1"/>
  <c r="BC1924" i="11"/>
  <c r="AR1924" i="11"/>
  <c r="BD1924" i="11"/>
  <c r="BE1924" i="11" s="1"/>
  <c r="BB1258" i="11"/>
  <c r="AV1258" i="11"/>
  <c r="AQ1258" i="11"/>
  <c r="BC1258" i="11"/>
  <c r="AT1258" i="11"/>
  <c r="AU1258" i="11" s="1"/>
  <c r="BF1258" i="11"/>
  <c r="AX1258" i="11"/>
  <c r="AW1258" i="11"/>
  <c r="BD1258" i="11"/>
  <c r="BE1258" i="11" s="1"/>
  <c r="BG1258" i="11"/>
  <c r="AY1258" i="11"/>
  <c r="AZ1258" i="11" s="1"/>
  <c r="BH1258" i="11"/>
  <c r="AO1258" i="11"/>
  <c r="AP1258" i="11" s="1"/>
  <c r="AR1258" i="11"/>
  <c r="BA1258" i="11"/>
  <c r="AS1258" i="11"/>
  <c r="AV1423" i="11"/>
  <c r="AO1423" i="11"/>
  <c r="AP1423" i="11" s="1"/>
  <c r="BH1423" i="11"/>
  <c r="BA1423" i="11"/>
  <c r="AW1423" i="11"/>
  <c r="AQ1423" i="11"/>
  <c r="AY1423" i="11"/>
  <c r="AZ1423" i="11" s="1"/>
  <c r="BC1423" i="11"/>
  <c r="AR1423" i="11"/>
  <c r="BD1423" i="11"/>
  <c r="BE1423" i="11" s="1"/>
  <c r="AS1423" i="11"/>
  <c r="AT1423" i="11"/>
  <c r="AU1423" i="11" s="1"/>
  <c r="BG1423" i="11"/>
  <c r="BF1423" i="11"/>
  <c r="AO1458" i="11"/>
  <c r="AP1458" i="11" s="1"/>
  <c r="BB1458" i="11"/>
  <c r="BC1458" i="11"/>
  <c r="AQ1458" i="11"/>
  <c r="AY1458" i="11"/>
  <c r="AZ1458" i="11" s="1"/>
  <c r="BD1458" i="11"/>
  <c r="BE1458" i="11" s="1"/>
  <c r="AT1458" i="11"/>
  <c r="AU1458" i="11" s="1"/>
  <c r="AR1458" i="11"/>
  <c r="BG1458" i="11"/>
  <c r="AS1458" i="11"/>
  <c r="BH1458" i="11"/>
  <c r="BF1458" i="11"/>
  <c r="AV1458" i="11"/>
  <c r="AW1458" i="11"/>
  <c r="AX1458" i="11"/>
  <c r="BA1458" i="11"/>
  <c r="AS1009" i="11"/>
  <c r="AT1009" i="11"/>
  <c r="AU1009" i="11" s="1"/>
  <c r="BF1009" i="11"/>
  <c r="AX1009" i="11"/>
  <c r="BG1009" i="11"/>
  <c r="AY1009" i="11"/>
  <c r="AZ1009" i="11" s="1"/>
  <c r="AV1009" i="11"/>
  <c r="AO1009" i="11"/>
  <c r="AP1009" i="11" s="1"/>
  <c r="BH1009" i="11"/>
  <c r="BA1009" i="11"/>
  <c r="AW1009" i="11"/>
  <c r="BB1009" i="11"/>
  <c r="AQ1009" i="11"/>
  <c r="BC1009" i="11"/>
  <c r="AR1009" i="11"/>
  <c r="BD1009" i="11"/>
  <c r="BE1009" i="11" s="1"/>
  <c r="AO1991" i="11"/>
  <c r="AP1991" i="11" s="1"/>
  <c r="BD1991" i="11"/>
  <c r="BE1991" i="11" s="1"/>
  <c r="AQ1991" i="11"/>
  <c r="BG1991" i="11"/>
  <c r="AT1991" i="11"/>
  <c r="AU1991" i="11" s="1"/>
  <c r="AR1991" i="11"/>
  <c r="BF1991" i="11"/>
  <c r="AS1991" i="11"/>
  <c r="AV1991" i="11"/>
  <c r="AW1991" i="11"/>
  <c r="BH1991" i="11"/>
  <c r="AX1991" i="11"/>
  <c r="BA1991" i="11"/>
  <c r="BB1991" i="11"/>
  <c r="BC1991" i="11"/>
  <c r="AY1991" i="11"/>
  <c r="AZ1991" i="11" s="1"/>
  <c r="BA1644" i="11"/>
  <c r="BB1644" i="11"/>
  <c r="AR1644" i="11"/>
  <c r="BD1644" i="11"/>
  <c r="BE1644" i="11" s="1"/>
  <c r="AS1644" i="11"/>
  <c r="AV1644" i="11"/>
  <c r="BH1644" i="11"/>
  <c r="AW1644" i="11"/>
  <c r="AY1644" i="11"/>
  <c r="AZ1644" i="11" s="1"/>
  <c r="AO1644" i="11"/>
  <c r="AP1644" i="11" s="1"/>
  <c r="AX1644" i="11"/>
  <c r="BC1644" i="11"/>
  <c r="BF1644" i="11"/>
  <c r="BG1644" i="11"/>
  <c r="AQ1644" i="11"/>
  <c r="AT1644" i="11"/>
  <c r="AU1644" i="11" s="1"/>
  <c r="AO1203" i="11"/>
  <c r="AP1203" i="11" s="1"/>
  <c r="BD1203" i="11"/>
  <c r="BE1203" i="11" s="1"/>
  <c r="AQ1203" i="11"/>
  <c r="BG1203" i="11"/>
  <c r="AR1203" i="11"/>
  <c r="BH1203" i="11"/>
  <c r="AS1203" i="11"/>
  <c r="AV1203" i="11"/>
  <c r="AX1203" i="11"/>
  <c r="AW1203" i="11"/>
  <c r="AY1203" i="11"/>
  <c r="AZ1203" i="11" s="1"/>
  <c r="BA1203" i="11"/>
  <c r="BF1203" i="11"/>
  <c r="BB1203" i="11"/>
  <c r="AT1203" i="11"/>
  <c r="AU1203" i="11" s="1"/>
  <c r="BC1203" i="11"/>
  <c r="BB1001" i="11"/>
  <c r="AQ1001" i="11"/>
  <c r="AT1001" i="11"/>
  <c r="AU1001" i="11" s="1"/>
  <c r="BC1001" i="11"/>
  <c r="BF1001" i="11"/>
  <c r="AR1001" i="11"/>
  <c r="BG1001" i="11"/>
  <c r="BD1001" i="11"/>
  <c r="BE1001" i="11" s="1"/>
  <c r="AV1001" i="11"/>
  <c r="AS1001" i="11"/>
  <c r="BH1001" i="11"/>
  <c r="AW1001" i="11"/>
  <c r="AX1001" i="11"/>
  <c r="AY1001" i="11"/>
  <c r="AZ1001" i="11" s="1"/>
  <c r="BA1001" i="11"/>
  <c r="AO1001" i="11"/>
  <c r="AP1001" i="11" s="1"/>
  <c r="BD1615" i="11"/>
  <c r="BE1615" i="11" s="1"/>
  <c r="BB1615" i="11"/>
  <c r="AS1615" i="11"/>
  <c r="AQ1615" i="11"/>
  <c r="AT1615" i="11"/>
  <c r="AU1615" i="11" s="1"/>
  <c r="BC1615" i="11"/>
  <c r="BF1615" i="11"/>
  <c r="BG1615" i="11"/>
  <c r="AV1615" i="11"/>
  <c r="BH1615" i="11"/>
  <c r="AW1615" i="11"/>
  <c r="AX1615" i="11"/>
  <c r="AY1615" i="11"/>
  <c r="AZ1615" i="11" s="1"/>
  <c r="AO1615" i="11"/>
  <c r="AP1615" i="11" s="1"/>
  <c r="AR1615" i="11"/>
  <c r="BA1615" i="11"/>
  <c r="BB1780" i="11"/>
  <c r="AQ1780" i="11"/>
  <c r="AS1780" i="11"/>
  <c r="BC1780" i="11"/>
  <c r="AT1780" i="11"/>
  <c r="AU1780" i="11" s="1"/>
  <c r="AR1780" i="11"/>
  <c r="BF1780" i="11"/>
  <c r="BD1780" i="11"/>
  <c r="BE1780" i="11" s="1"/>
  <c r="BG1780" i="11"/>
  <c r="AY1780" i="11"/>
  <c r="AZ1780" i="11" s="1"/>
  <c r="AV1780" i="11"/>
  <c r="BH1780" i="11"/>
  <c r="AW1780" i="11"/>
  <c r="AX1780" i="11"/>
  <c r="AO1780" i="11"/>
  <c r="AP1780" i="11" s="1"/>
  <c r="BA1780" i="11"/>
  <c r="BG1883" i="11"/>
  <c r="BD1883" i="11"/>
  <c r="BE1883" i="11" s="1"/>
  <c r="AV1883" i="11"/>
  <c r="BH1883" i="11"/>
  <c r="AW1883" i="11"/>
  <c r="AX1883" i="11"/>
  <c r="AY1883" i="11"/>
  <c r="AZ1883" i="11" s="1"/>
  <c r="AO1883" i="11"/>
  <c r="AP1883" i="11" s="1"/>
  <c r="BA1883" i="11"/>
  <c r="BB1883" i="11"/>
  <c r="AS1883" i="11"/>
  <c r="AQ1883" i="11"/>
  <c r="AT1883" i="11"/>
  <c r="AU1883" i="11" s="1"/>
  <c r="BC1883" i="11"/>
  <c r="BF1883" i="11"/>
  <c r="AR1883" i="11"/>
  <c r="BC1770" i="11"/>
  <c r="BA1770" i="11"/>
  <c r="AR1770" i="11"/>
  <c r="BB1770" i="11"/>
  <c r="BD1770" i="11"/>
  <c r="BE1770" i="11" s="1"/>
  <c r="AW1770" i="11"/>
  <c r="AS1770" i="11"/>
  <c r="AT1770" i="11"/>
  <c r="AU1770" i="11" s="1"/>
  <c r="BF1770" i="11"/>
  <c r="BG1770" i="11"/>
  <c r="AV1770" i="11"/>
  <c r="BH1770" i="11"/>
  <c r="AX1770" i="11"/>
  <c r="AY1770" i="11"/>
  <c r="AZ1770" i="11" s="1"/>
  <c r="AQ1770" i="11"/>
  <c r="AO1770" i="11"/>
  <c r="AP1770" i="11" s="1"/>
  <c r="BF1931" i="11"/>
  <c r="AR1931" i="11"/>
  <c r="BG1931" i="11"/>
  <c r="BD1931" i="11"/>
  <c r="BE1931" i="11" s="1"/>
  <c r="AV1931" i="11"/>
  <c r="AS1931" i="11"/>
  <c r="BH1931" i="11"/>
  <c r="AW1931" i="11"/>
  <c r="AX1931" i="11"/>
  <c r="AY1931" i="11"/>
  <c r="AZ1931" i="11" s="1"/>
  <c r="AO1931" i="11"/>
  <c r="AP1931" i="11" s="1"/>
  <c r="BA1931" i="11"/>
  <c r="BB1931" i="11"/>
  <c r="AQ1931" i="11"/>
  <c r="AT1931" i="11"/>
  <c r="AU1931" i="11" s="1"/>
  <c r="BC1931" i="11"/>
  <c r="AX1694" i="11"/>
  <c r="BG1694" i="11"/>
  <c r="AY1694" i="11"/>
  <c r="AZ1694" i="11" s="1"/>
  <c r="AV1694" i="11"/>
  <c r="AO1694" i="11"/>
  <c r="AP1694" i="11" s="1"/>
  <c r="BH1694" i="11"/>
  <c r="BA1694" i="11"/>
  <c r="BB1694" i="11"/>
  <c r="AQ1694" i="11"/>
  <c r="BC1694" i="11"/>
  <c r="AR1694" i="11"/>
  <c r="BD1694" i="11"/>
  <c r="BE1694" i="11" s="1"/>
  <c r="AS1694" i="11"/>
  <c r="AT1694" i="11"/>
  <c r="AU1694" i="11" s="1"/>
  <c r="AW1694" i="11"/>
  <c r="BF1694" i="11"/>
  <c r="BB1311" i="11"/>
  <c r="AQ1311" i="11"/>
  <c r="BC1311" i="11"/>
  <c r="AT1311" i="11"/>
  <c r="AU1311" i="11" s="1"/>
  <c r="AR1311" i="11"/>
  <c r="BF1311" i="11"/>
  <c r="BD1311" i="11"/>
  <c r="BE1311" i="11" s="1"/>
  <c r="BG1311" i="11"/>
  <c r="AS1311" i="11"/>
  <c r="AV1311" i="11"/>
  <c r="AW1311" i="11"/>
  <c r="BH1311" i="11"/>
  <c r="AX1311" i="11"/>
  <c r="AY1311" i="11"/>
  <c r="AZ1311" i="11" s="1"/>
  <c r="AO1311" i="11"/>
  <c r="AP1311" i="11" s="1"/>
  <c r="BA1311" i="11"/>
  <c r="BH1844" i="11"/>
  <c r="AT1844" i="11"/>
  <c r="AU1844" i="11" s="1"/>
  <c r="AW1844" i="11"/>
  <c r="BF1844" i="11"/>
  <c r="AX1844" i="11"/>
  <c r="BG1844" i="11"/>
  <c r="AY1844" i="11"/>
  <c r="AZ1844" i="11" s="1"/>
  <c r="AO1844" i="11"/>
  <c r="AP1844" i="11" s="1"/>
  <c r="BA1844" i="11"/>
  <c r="BB1844" i="11"/>
  <c r="AQ1844" i="11"/>
  <c r="BC1844" i="11"/>
  <c r="AR1844" i="11"/>
  <c r="BD1844" i="11"/>
  <c r="BE1844" i="11" s="1"/>
  <c r="AV1844" i="11"/>
  <c r="AS1844" i="11"/>
  <c r="AR1916" i="11"/>
  <c r="BD1916" i="11"/>
  <c r="BE1916" i="11" s="1"/>
  <c r="AS1916" i="11"/>
  <c r="AX1916" i="11"/>
  <c r="BG1916" i="11"/>
  <c r="AY1916" i="11"/>
  <c r="AZ1916" i="11" s="1"/>
  <c r="AV1916" i="11"/>
  <c r="AO1916" i="11"/>
  <c r="AP1916" i="11" s="1"/>
  <c r="BH1916" i="11"/>
  <c r="BA1916" i="11"/>
  <c r="BB1916" i="11"/>
  <c r="AQ1916" i="11"/>
  <c r="AW1916" i="11"/>
  <c r="BC1916" i="11"/>
  <c r="AT1916" i="11"/>
  <c r="AU1916" i="11" s="1"/>
  <c r="BF1916" i="11"/>
  <c r="AT1993" i="11"/>
  <c r="AU1993" i="11" s="1"/>
  <c r="AR1993" i="11"/>
  <c r="AV1993" i="11"/>
  <c r="AS1993" i="11"/>
  <c r="BH1993" i="11"/>
  <c r="BF1993" i="11"/>
  <c r="AW1993" i="11"/>
  <c r="BG1993" i="11"/>
  <c r="AX1993" i="11"/>
  <c r="AY1993" i="11"/>
  <c r="AZ1993" i="11" s="1"/>
  <c r="BA1993" i="11"/>
  <c r="AO1993" i="11"/>
  <c r="AP1993" i="11" s="1"/>
  <c r="BB1993" i="11"/>
  <c r="BC1993" i="11"/>
  <c r="AQ1993" i="11"/>
  <c r="BD1993" i="11"/>
  <c r="BE1993" i="11" s="1"/>
  <c r="BH1358" i="11"/>
  <c r="AW1358" i="11"/>
  <c r="AO1358" i="11"/>
  <c r="AP1358" i="11" s="1"/>
  <c r="AX1358" i="11"/>
  <c r="BA1358" i="11"/>
  <c r="AY1358" i="11"/>
  <c r="AZ1358" i="11" s="1"/>
  <c r="BB1358" i="11"/>
  <c r="AQ1358" i="11"/>
  <c r="BC1358" i="11"/>
  <c r="AT1358" i="11"/>
  <c r="AU1358" i="11" s="1"/>
  <c r="BF1358" i="11"/>
  <c r="BG1358" i="11"/>
  <c r="BD1358" i="11"/>
  <c r="BE1358" i="11" s="1"/>
  <c r="AR1358" i="11"/>
  <c r="AV1358" i="11"/>
  <c r="AS1358" i="11"/>
  <c r="AT1447" i="11"/>
  <c r="AU1447" i="11" s="1"/>
  <c r="BF1447" i="11"/>
  <c r="AX1447" i="11"/>
  <c r="AY1447" i="11"/>
  <c r="AZ1447" i="11" s="1"/>
  <c r="BG1447" i="11"/>
  <c r="BH1447" i="11"/>
  <c r="AQ1447" i="11"/>
  <c r="AO1447" i="11"/>
  <c r="AP1447" i="11" s="1"/>
  <c r="AV1447" i="11"/>
  <c r="BA1447" i="11"/>
  <c r="AW1447" i="11"/>
  <c r="AR1447" i="11"/>
  <c r="BB1447" i="11"/>
  <c r="BD1447" i="11"/>
  <c r="BE1447" i="11" s="1"/>
  <c r="BC1447" i="11"/>
  <c r="AS1447" i="11"/>
  <c r="AQ1034" i="11"/>
  <c r="BC1034" i="11"/>
  <c r="AR1034" i="11"/>
  <c r="BD1034" i="11"/>
  <c r="BE1034" i="11" s="1"/>
  <c r="AS1034" i="11"/>
  <c r="AT1034" i="11"/>
  <c r="AU1034" i="11" s="1"/>
  <c r="BF1034" i="11"/>
  <c r="BG1034" i="11"/>
  <c r="AY1034" i="11"/>
  <c r="AZ1034" i="11" s="1"/>
  <c r="AV1034" i="11"/>
  <c r="AO1034" i="11"/>
  <c r="AP1034" i="11" s="1"/>
  <c r="BH1034" i="11"/>
  <c r="BA1034" i="11"/>
  <c r="AW1034" i="11"/>
  <c r="BB1034" i="11"/>
  <c r="AX1034" i="11"/>
  <c r="AR1025" i="11"/>
  <c r="BD1025" i="11"/>
  <c r="BE1025" i="11" s="1"/>
  <c r="AV1025" i="11"/>
  <c r="AS1025" i="11"/>
  <c r="BH1025" i="11"/>
  <c r="AT1025" i="11"/>
  <c r="AU1025" i="11" s="1"/>
  <c r="AW1025" i="11"/>
  <c r="BF1025" i="11"/>
  <c r="AX1025" i="11"/>
  <c r="BG1025" i="11"/>
  <c r="AY1025" i="11"/>
  <c r="AZ1025" i="11" s="1"/>
  <c r="AO1025" i="11"/>
  <c r="AP1025" i="11" s="1"/>
  <c r="BA1025" i="11"/>
  <c r="BB1025" i="11"/>
  <c r="AQ1025" i="11"/>
  <c r="BC1025" i="11"/>
  <c r="AW1885" i="11"/>
  <c r="AX1885" i="11"/>
  <c r="AQ1885" i="11"/>
  <c r="AY1885" i="11"/>
  <c r="AZ1885" i="11" s="1"/>
  <c r="BC1885" i="11"/>
  <c r="AO1885" i="11"/>
  <c r="AP1885" i="11" s="1"/>
  <c r="AR1885" i="11"/>
  <c r="BA1885" i="11"/>
  <c r="BD1885" i="11"/>
  <c r="BE1885" i="11" s="1"/>
  <c r="BB1885" i="11"/>
  <c r="AS1885" i="11"/>
  <c r="AT1885" i="11"/>
  <c r="AU1885" i="11" s="1"/>
  <c r="BF1885" i="11"/>
  <c r="BG1885" i="11"/>
  <c r="AV1885" i="11"/>
  <c r="BH1885" i="11"/>
  <c r="BF1854" i="11"/>
  <c r="AX1854" i="11"/>
  <c r="BG1854" i="11"/>
  <c r="AY1854" i="11"/>
  <c r="AZ1854" i="11" s="1"/>
  <c r="AV1854" i="11"/>
  <c r="AO1854" i="11"/>
  <c r="AP1854" i="11" s="1"/>
  <c r="BH1854" i="11"/>
  <c r="BA1854" i="11"/>
  <c r="AW1854" i="11"/>
  <c r="BB1854" i="11"/>
  <c r="AQ1854" i="11"/>
  <c r="BC1854" i="11"/>
  <c r="AR1854" i="11"/>
  <c r="BD1854" i="11"/>
  <c r="BE1854" i="11" s="1"/>
  <c r="AS1854" i="11"/>
  <c r="AT1854" i="11"/>
  <c r="AU1854" i="11" s="1"/>
  <c r="BB1974" i="11"/>
  <c r="AS1974" i="11"/>
  <c r="AQ1974" i="11"/>
  <c r="BC1974" i="11"/>
  <c r="BD1974" i="11"/>
  <c r="BE1974" i="11" s="1"/>
  <c r="AR1974" i="11"/>
  <c r="AX1974" i="11"/>
  <c r="AT1974" i="11"/>
  <c r="AU1974" i="11" s="1"/>
  <c r="BF1974" i="11"/>
  <c r="BG1974" i="11"/>
  <c r="AV1974" i="11"/>
  <c r="BA1974" i="11"/>
  <c r="AY1974" i="11"/>
  <c r="AZ1974" i="11" s="1"/>
  <c r="BH1974" i="11"/>
  <c r="AO1974" i="11"/>
  <c r="AP1974" i="11" s="1"/>
  <c r="AW1974" i="11"/>
  <c r="AQ1152" i="11"/>
  <c r="BC1152" i="11"/>
  <c r="AR1152" i="11"/>
  <c r="BD1152" i="11"/>
  <c r="BE1152" i="11" s="1"/>
  <c r="AS1152" i="11"/>
  <c r="AV1152" i="11"/>
  <c r="AY1152" i="11"/>
  <c r="AZ1152" i="11" s="1"/>
  <c r="BG1152" i="11"/>
  <c r="BB1152" i="11"/>
  <c r="AW1152" i="11"/>
  <c r="BF1152" i="11"/>
  <c r="AX1152" i="11"/>
  <c r="BH1152" i="11"/>
  <c r="BA1152" i="11"/>
  <c r="AO1152" i="11"/>
  <c r="AP1152" i="11" s="1"/>
  <c r="AT1152" i="11"/>
  <c r="AU1152" i="11" s="1"/>
  <c r="AV1418" i="11"/>
  <c r="AS1418" i="11"/>
  <c r="BH1418" i="11"/>
  <c r="AW1418" i="11"/>
  <c r="AX1418" i="11"/>
  <c r="AY1418" i="11"/>
  <c r="AZ1418" i="11" s="1"/>
  <c r="AO1418" i="11"/>
  <c r="AP1418" i="11" s="1"/>
  <c r="BA1418" i="11"/>
  <c r="BB1418" i="11"/>
  <c r="AQ1418" i="11"/>
  <c r="AT1418" i="11"/>
  <c r="AU1418" i="11" s="1"/>
  <c r="BC1418" i="11"/>
  <c r="BG1418" i="11"/>
  <c r="BD1418" i="11"/>
  <c r="BE1418" i="11" s="1"/>
  <c r="BF1418" i="11"/>
  <c r="AR1418" i="11"/>
  <c r="AV1345" i="11"/>
  <c r="AW1345" i="11"/>
  <c r="BH1345" i="11"/>
  <c r="AX1345" i="11"/>
  <c r="AS1345" i="11"/>
  <c r="AY1345" i="11"/>
  <c r="AZ1345" i="11" s="1"/>
  <c r="AT1345" i="11"/>
  <c r="AU1345" i="11" s="1"/>
  <c r="AO1345" i="11"/>
  <c r="AP1345" i="11" s="1"/>
  <c r="BF1345" i="11"/>
  <c r="AQ1345" i="11"/>
  <c r="BC1345" i="11"/>
  <c r="AR1345" i="11"/>
  <c r="BA1345" i="11"/>
  <c r="BB1345" i="11"/>
  <c r="BD1345" i="11"/>
  <c r="BE1345" i="11" s="1"/>
  <c r="BG1345" i="11"/>
  <c r="AO1205" i="11"/>
  <c r="AP1205" i="11" s="1"/>
  <c r="BA1205" i="11"/>
  <c r="BB1205" i="11"/>
  <c r="AY1205" i="11"/>
  <c r="AZ1205" i="11" s="1"/>
  <c r="BC1205" i="11"/>
  <c r="AQ1205" i="11"/>
  <c r="AS1205" i="11"/>
  <c r="BF1205" i="11"/>
  <c r="AT1205" i="11"/>
  <c r="AU1205" i="11" s="1"/>
  <c r="BG1205" i="11"/>
  <c r="AV1205" i="11"/>
  <c r="AR1205" i="11"/>
  <c r="BD1205" i="11"/>
  <c r="BE1205" i="11" s="1"/>
  <c r="BH1205" i="11"/>
  <c r="AW1205" i="11"/>
  <c r="AX1205" i="11"/>
  <c r="BG1711" i="11"/>
  <c r="AV1711" i="11"/>
  <c r="BH1711" i="11"/>
  <c r="AX1711" i="11"/>
  <c r="AY1711" i="11"/>
  <c r="AZ1711" i="11" s="1"/>
  <c r="AO1711" i="11"/>
  <c r="AP1711" i="11" s="1"/>
  <c r="BA1711" i="11"/>
  <c r="AR1711" i="11"/>
  <c r="AQ1711" i="11"/>
  <c r="AS1711" i="11"/>
  <c r="AW1711" i="11"/>
  <c r="BD1711" i="11"/>
  <c r="BE1711" i="11" s="1"/>
  <c r="AT1711" i="11"/>
  <c r="AU1711" i="11" s="1"/>
  <c r="BF1711" i="11"/>
  <c r="BC1711" i="11"/>
  <c r="BB1711" i="11"/>
  <c r="BC1873" i="11"/>
  <c r="AO1873" i="11"/>
  <c r="AP1873" i="11" s="1"/>
  <c r="AR1873" i="11"/>
  <c r="BA1873" i="11"/>
  <c r="BD1873" i="11"/>
  <c r="BE1873" i="11" s="1"/>
  <c r="BB1873" i="11"/>
  <c r="AS1873" i="11"/>
  <c r="AT1873" i="11"/>
  <c r="AU1873" i="11" s="1"/>
  <c r="BF1873" i="11"/>
  <c r="BG1873" i="11"/>
  <c r="AV1873" i="11"/>
  <c r="BH1873" i="11"/>
  <c r="AW1873" i="11"/>
  <c r="AX1873" i="11"/>
  <c r="AQ1873" i="11"/>
  <c r="AY1873" i="11"/>
  <c r="AZ1873" i="11" s="1"/>
  <c r="AX1536" i="11"/>
  <c r="BG1536" i="11"/>
  <c r="AY1536" i="11"/>
  <c r="AZ1536" i="11" s="1"/>
  <c r="AV1536" i="11"/>
  <c r="AO1536" i="11"/>
  <c r="AP1536" i="11" s="1"/>
  <c r="BH1536" i="11"/>
  <c r="BA1536" i="11"/>
  <c r="BB1536" i="11"/>
  <c r="AQ1536" i="11"/>
  <c r="BC1536" i="11"/>
  <c r="AR1536" i="11"/>
  <c r="BD1536" i="11"/>
  <c r="BE1536" i="11" s="1"/>
  <c r="AS1536" i="11"/>
  <c r="AT1536" i="11"/>
  <c r="AU1536" i="11" s="1"/>
  <c r="AW1536" i="11"/>
  <c r="BF1536" i="11"/>
  <c r="BC1621" i="11"/>
  <c r="AR1621" i="11"/>
  <c r="BD1621" i="11"/>
  <c r="BE1621" i="11" s="1"/>
  <c r="AS1621" i="11"/>
  <c r="AX1104" i="11"/>
  <c r="BG1104" i="11"/>
  <c r="AY1104" i="11"/>
  <c r="AZ1104" i="11" s="1"/>
  <c r="AV1104" i="11"/>
  <c r="AO1104" i="11"/>
  <c r="AP1104" i="11" s="1"/>
  <c r="BH1104" i="11"/>
  <c r="BA1104" i="11"/>
  <c r="BB1104" i="11"/>
  <c r="AQ1104" i="11"/>
  <c r="BC1104" i="11"/>
  <c r="AR1104" i="11"/>
  <c r="AS1104" i="11"/>
  <c r="AW1104" i="11"/>
  <c r="BD1104" i="11"/>
  <c r="BE1104" i="11" s="1"/>
  <c r="AT1104" i="11"/>
  <c r="AU1104" i="11" s="1"/>
  <c r="BF1104" i="11"/>
  <c r="AR1855" i="11"/>
  <c r="BD1855" i="11"/>
  <c r="BE1855" i="11" s="1"/>
  <c r="AS1855" i="11"/>
  <c r="AT1855" i="11"/>
  <c r="AU1855" i="11" s="1"/>
  <c r="AW1855" i="11"/>
  <c r="BF1855" i="11"/>
  <c r="AX1855" i="11"/>
  <c r="BG1855" i="11"/>
  <c r="AY1855" i="11"/>
  <c r="AZ1855" i="11" s="1"/>
  <c r="AV1855" i="11"/>
  <c r="AO1855" i="11"/>
  <c r="AP1855" i="11" s="1"/>
  <c r="BH1855" i="11"/>
  <c r="BB1855" i="11"/>
  <c r="BA1855" i="11"/>
  <c r="AQ1855" i="11"/>
  <c r="BC1855" i="11"/>
  <c r="AQ1115" i="11"/>
  <c r="BC1115" i="11"/>
  <c r="AR1115" i="11"/>
  <c r="BD1115" i="11"/>
  <c r="BE1115" i="11" s="1"/>
  <c r="AS1115" i="11"/>
  <c r="AT1115" i="11"/>
  <c r="AU1115" i="11" s="1"/>
  <c r="BF1115" i="11"/>
  <c r="AX1115" i="11"/>
  <c r="AV1115" i="11"/>
  <c r="AY1115" i="11"/>
  <c r="AZ1115" i="11" s="1"/>
  <c r="BH1115" i="11"/>
  <c r="AO1115" i="11"/>
  <c r="AP1115" i="11" s="1"/>
  <c r="AW1115" i="11"/>
  <c r="BB1115" i="11"/>
  <c r="BA1115" i="11"/>
  <c r="BG1115" i="11"/>
  <c r="BB1852" i="11"/>
  <c r="AX1852" i="11"/>
  <c r="AQ1852" i="11"/>
  <c r="AY1852" i="11"/>
  <c r="AZ1852" i="11" s="1"/>
  <c r="BC1852" i="11"/>
  <c r="AR1852" i="11"/>
  <c r="BD1852" i="11"/>
  <c r="BE1852" i="11" s="1"/>
  <c r="AS1852" i="11"/>
  <c r="AT1852" i="11"/>
  <c r="AU1852" i="11" s="1"/>
  <c r="BF1852" i="11"/>
  <c r="BG1852" i="11"/>
  <c r="AV1852" i="11"/>
  <c r="BA1852" i="11"/>
  <c r="AW1852" i="11"/>
  <c r="AO1852" i="11"/>
  <c r="AP1852" i="11" s="1"/>
  <c r="BH1852" i="11"/>
  <c r="AY1206" i="11"/>
  <c r="AZ1206" i="11" s="1"/>
  <c r="AQ1206" i="11"/>
  <c r="BD1206" i="11"/>
  <c r="BE1206" i="11" s="1"/>
  <c r="BC1206" i="11"/>
  <c r="AO1206" i="11"/>
  <c r="AP1206" i="11" s="1"/>
  <c r="AR1206" i="11"/>
  <c r="BA1206" i="11"/>
  <c r="AS1206" i="11"/>
  <c r="BB1206" i="11"/>
  <c r="BF1206" i="11"/>
  <c r="AT1206" i="11"/>
  <c r="AU1206" i="11" s="1"/>
  <c r="BG1206" i="11"/>
  <c r="BH1206" i="11"/>
  <c r="AV1206" i="11"/>
  <c r="AW1206" i="11"/>
  <c r="AX1206" i="11"/>
  <c r="BH1164" i="11"/>
  <c r="AS1164" i="11"/>
  <c r="AT1164" i="11"/>
  <c r="AU1164" i="11" s="1"/>
  <c r="AW1164" i="11"/>
  <c r="AV1164" i="11"/>
  <c r="AO1164" i="11"/>
  <c r="AP1164" i="11" s="1"/>
  <c r="AX1164" i="11"/>
  <c r="BA1164" i="11"/>
  <c r="AY1164" i="11"/>
  <c r="AZ1164" i="11" s="1"/>
  <c r="AQ1164" i="11"/>
  <c r="BB1164" i="11"/>
  <c r="BC1164" i="11"/>
  <c r="AR1164" i="11"/>
  <c r="BD1164" i="11"/>
  <c r="BE1164" i="11" s="1"/>
  <c r="BF1164" i="11"/>
  <c r="BG1164" i="11"/>
  <c r="BC1735" i="11"/>
  <c r="BB1735" i="11"/>
  <c r="BD1735" i="11"/>
  <c r="BE1735" i="11" s="1"/>
  <c r="AO1735" i="11"/>
  <c r="AP1735" i="11" s="1"/>
  <c r="BG1735" i="11"/>
  <c r="AR1735" i="11"/>
  <c r="AS1735" i="11"/>
  <c r="AT1735" i="11"/>
  <c r="AU1735" i="11" s="1"/>
  <c r="AW1735" i="11"/>
  <c r="BF1735" i="11"/>
  <c r="AX1735" i="11"/>
  <c r="AV1735" i="11"/>
  <c r="AY1735" i="11"/>
  <c r="AZ1735" i="11" s="1"/>
  <c r="BH1735" i="11"/>
  <c r="BA1735" i="11"/>
  <c r="AQ1735" i="11"/>
  <c r="BB1107" i="11"/>
  <c r="AQ1107" i="11"/>
  <c r="AT1107" i="11"/>
  <c r="AU1107" i="11" s="1"/>
  <c r="BC1107" i="11"/>
  <c r="BF1107" i="11"/>
  <c r="AR1107" i="11"/>
  <c r="BG1107" i="11"/>
  <c r="BD1107" i="11"/>
  <c r="BE1107" i="11" s="1"/>
  <c r="AV1107" i="11"/>
  <c r="AS1107" i="11"/>
  <c r="BH1107" i="11"/>
  <c r="AW1107" i="11"/>
  <c r="AX1107" i="11"/>
  <c r="AY1107" i="11"/>
  <c r="AZ1107" i="11" s="1"/>
  <c r="AO1107" i="11"/>
  <c r="AP1107" i="11" s="1"/>
  <c r="BA1107" i="11"/>
  <c r="BF1677" i="11"/>
  <c r="BG1677" i="11"/>
  <c r="AV1677" i="11"/>
  <c r="BH1677" i="11"/>
  <c r="AW1677" i="11"/>
  <c r="BB1677" i="11"/>
  <c r="AX1677" i="11"/>
  <c r="AQ1677" i="11"/>
  <c r="AY1677" i="11"/>
  <c r="AZ1677" i="11" s="1"/>
  <c r="BC1677" i="11"/>
  <c r="AO1677" i="11"/>
  <c r="AP1677" i="11" s="1"/>
  <c r="AR1677" i="11"/>
  <c r="BA1677" i="11"/>
  <c r="BD1677" i="11"/>
  <c r="BE1677" i="11" s="1"/>
  <c r="AS1677" i="11"/>
  <c r="AT1677" i="11"/>
  <c r="AU1677" i="11" s="1"/>
  <c r="BC1278" i="11"/>
  <c r="AR1278" i="11"/>
  <c r="BD1278" i="11"/>
  <c r="BE1278" i="11" s="1"/>
  <c r="AS1278" i="11"/>
  <c r="BG1278" i="11"/>
  <c r="AW1278" i="11"/>
  <c r="AV1278" i="11"/>
  <c r="AX1278" i="11"/>
  <c r="BH1278" i="11"/>
  <c r="AY1278" i="11"/>
  <c r="AZ1278" i="11" s="1"/>
  <c r="AT1278" i="11"/>
  <c r="AU1278" i="11" s="1"/>
  <c r="AO1278" i="11"/>
  <c r="AP1278" i="11" s="1"/>
  <c r="BF1278" i="11"/>
  <c r="BA1278" i="11"/>
  <c r="BB1278" i="11"/>
  <c r="AQ1278" i="11"/>
  <c r="AY1120" i="11"/>
  <c r="AZ1120" i="11" s="1"/>
  <c r="AO1120" i="11"/>
  <c r="AP1120" i="11" s="1"/>
  <c r="BA1120" i="11"/>
  <c r="AQ1120" i="11"/>
  <c r="AS1120" i="11"/>
  <c r="BC1120" i="11"/>
  <c r="AT1120" i="11"/>
  <c r="AU1120" i="11" s="1"/>
  <c r="AR1120" i="11"/>
  <c r="BF1120" i="11"/>
  <c r="BD1120" i="11"/>
  <c r="BE1120" i="11" s="1"/>
  <c r="BG1120" i="11"/>
  <c r="BB1120" i="11"/>
  <c r="AV1120" i="11"/>
  <c r="BH1120" i="11"/>
  <c r="AW1120" i="11"/>
  <c r="AX1120" i="11"/>
  <c r="AS1750" i="11"/>
  <c r="AT1750" i="11"/>
  <c r="AU1750" i="11" s="1"/>
  <c r="BF1750" i="11"/>
  <c r="BG1750" i="11"/>
  <c r="AY1750" i="11"/>
  <c r="AZ1750" i="11" s="1"/>
  <c r="AV1750" i="11"/>
  <c r="AO1750" i="11"/>
  <c r="AP1750" i="11" s="1"/>
  <c r="BH1750" i="11"/>
  <c r="BA1750" i="11"/>
  <c r="AW1750" i="11"/>
  <c r="BB1750" i="11"/>
  <c r="AX1750" i="11"/>
  <c r="AQ1750" i="11"/>
  <c r="BC1750" i="11"/>
  <c r="AR1750" i="11"/>
  <c r="BD1750" i="11"/>
  <c r="BE1750" i="11" s="1"/>
  <c r="BH1554" i="11"/>
  <c r="AW1554" i="11"/>
  <c r="AX1554" i="11"/>
  <c r="AY1554" i="11"/>
  <c r="AZ1554" i="11" s="1"/>
  <c r="AO1554" i="11"/>
  <c r="AP1554" i="11" s="1"/>
  <c r="AQ1554" i="11"/>
  <c r="BA1554" i="11"/>
  <c r="BC1554" i="11"/>
  <c r="BB1554" i="11"/>
  <c r="AR1554" i="11"/>
  <c r="AT1554" i="11"/>
  <c r="AU1554" i="11" s="1"/>
  <c r="BD1554" i="11"/>
  <c r="BE1554" i="11" s="1"/>
  <c r="BF1554" i="11"/>
  <c r="AS1554" i="11"/>
  <c r="AV1554" i="11"/>
  <c r="BG1554" i="11"/>
  <c r="BA1489" i="11"/>
  <c r="AX1489" i="11"/>
  <c r="BB1489" i="11"/>
  <c r="BD1489" i="11"/>
  <c r="BE1489" i="11" s="1"/>
  <c r="AQ1489" i="11"/>
  <c r="BF1489" i="11"/>
  <c r="BC1489" i="11"/>
  <c r="BG1489" i="11"/>
  <c r="AV1489" i="11"/>
  <c r="BH1489" i="11"/>
  <c r="AY1489" i="11"/>
  <c r="AZ1489" i="11" s="1"/>
  <c r="AR1489" i="11"/>
  <c r="AS1489" i="11"/>
  <c r="AT1489" i="11"/>
  <c r="AU1489" i="11" s="1"/>
  <c r="AO1489" i="11"/>
  <c r="AP1489" i="11" s="1"/>
  <c r="AW1489" i="11"/>
  <c r="AY1550" i="11"/>
  <c r="AZ1550" i="11" s="1"/>
  <c r="AO1550" i="11"/>
  <c r="AP1550" i="11" s="1"/>
  <c r="BA1550" i="11"/>
  <c r="BB1550" i="11"/>
  <c r="AQ1550" i="11"/>
  <c r="BC1550" i="11"/>
  <c r="AW1550" i="11"/>
  <c r="AR1550" i="11"/>
  <c r="BD1550" i="11"/>
  <c r="BE1550" i="11" s="1"/>
  <c r="BG1550" i="11"/>
  <c r="AS1550" i="11"/>
  <c r="AV1550" i="11"/>
  <c r="AT1550" i="11"/>
  <c r="AU1550" i="11" s="1"/>
  <c r="AX1550" i="11"/>
  <c r="BH1550" i="11"/>
  <c r="BF1550" i="11"/>
  <c r="AW1072" i="11"/>
  <c r="BF1072" i="11"/>
  <c r="AX1072" i="11"/>
  <c r="BG1072" i="11"/>
  <c r="AY1072" i="11"/>
  <c r="AZ1072" i="11" s="1"/>
  <c r="AO1072" i="11"/>
  <c r="AP1072" i="11" s="1"/>
  <c r="BA1072" i="11"/>
  <c r="BB1072" i="11"/>
  <c r="AQ1072" i="11"/>
  <c r="BC1072" i="11"/>
  <c r="AR1072" i="11"/>
  <c r="BD1072" i="11"/>
  <c r="BE1072" i="11" s="1"/>
  <c r="BH1072" i="11"/>
  <c r="AT1072" i="11"/>
  <c r="AU1072" i="11" s="1"/>
  <c r="AV1072" i="11"/>
  <c r="AS1072" i="11"/>
  <c r="BB1502" i="11"/>
  <c r="BC1502" i="11"/>
  <c r="AQ1502" i="11"/>
  <c r="AY1502" i="11"/>
  <c r="AZ1502" i="11" s="1"/>
  <c r="BD1502" i="11"/>
  <c r="BE1502" i="11" s="1"/>
  <c r="BG1502" i="11"/>
  <c r="AS1502" i="11"/>
  <c r="BH1502" i="11"/>
  <c r="BF1502" i="11"/>
  <c r="AV1502" i="11"/>
  <c r="AW1502" i="11"/>
  <c r="AX1502" i="11"/>
  <c r="BA1502" i="11"/>
  <c r="AT1502" i="11"/>
  <c r="AU1502" i="11" s="1"/>
  <c r="AO1502" i="11"/>
  <c r="AP1502" i="11" s="1"/>
  <c r="AR1502" i="11"/>
  <c r="BH1346" i="11"/>
  <c r="AR1346" i="11"/>
  <c r="AW1346" i="11"/>
  <c r="AS1346" i="11"/>
  <c r="AX1346" i="11"/>
  <c r="AY1346" i="11"/>
  <c r="AZ1346" i="11" s="1"/>
  <c r="AO1346" i="11"/>
  <c r="AP1346" i="11" s="1"/>
  <c r="BA1346" i="11"/>
  <c r="BB1346" i="11"/>
  <c r="AQ1346" i="11"/>
  <c r="BC1346" i="11"/>
  <c r="AT1346" i="11"/>
  <c r="AU1346" i="11" s="1"/>
  <c r="BF1346" i="11"/>
  <c r="BG1346" i="11"/>
  <c r="AV1346" i="11"/>
  <c r="BD1346" i="11"/>
  <c r="BE1346" i="11" s="1"/>
  <c r="BC1103" i="11"/>
  <c r="AR1103" i="11"/>
  <c r="BD1103" i="11"/>
  <c r="BE1103" i="11" s="1"/>
  <c r="AS1103" i="11"/>
  <c r="AT1103" i="11"/>
  <c r="AU1103" i="11" s="1"/>
  <c r="BF1103" i="11"/>
  <c r="AX1103" i="11"/>
  <c r="BG1103" i="11"/>
  <c r="AY1103" i="11"/>
  <c r="AZ1103" i="11" s="1"/>
  <c r="AV1103" i="11"/>
  <c r="AO1103" i="11"/>
  <c r="AP1103" i="11" s="1"/>
  <c r="BH1103" i="11"/>
  <c r="BA1103" i="11"/>
  <c r="AW1103" i="11"/>
  <c r="BB1103" i="11"/>
  <c r="AQ1103" i="11"/>
  <c r="AO1033" i="11"/>
  <c r="AP1033" i="11" s="1"/>
  <c r="BH1033" i="11"/>
  <c r="BA1033" i="11"/>
  <c r="AW1033" i="11"/>
  <c r="BB1033" i="11"/>
  <c r="AX1033" i="11"/>
  <c r="AQ1033" i="11"/>
  <c r="AY1033" i="11"/>
  <c r="AZ1033" i="11" s="1"/>
  <c r="BC1033" i="11"/>
  <c r="AR1033" i="11"/>
  <c r="BD1033" i="11"/>
  <c r="BE1033" i="11" s="1"/>
  <c r="AS1033" i="11"/>
  <c r="AT1033" i="11"/>
  <c r="AU1033" i="11" s="1"/>
  <c r="BF1033" i="11"/>
  <c r="BG1033" i="11"/>
  <c r="AV1033" i="11"/>
  <c r="AX1484" i="11"/>
  <c r="AY1484" i="11"/>
  <c r="AZ1484" i="11" s="1"/>
  <c r="AO1484" i="11"/>
  <c r="AP1484" i="11" s="1"/>
  <c r="BA1484" i="11"/>
  <c r="BB1484" i="11"/>
  <c r="AQ1484" i="11"/>
  <c r="AS1484" i="11"/>
  <c r="BC1484" i="11"/>
  <c r="AT1484" i="11"/>
  <c r="AU1484" i="11" s="1"/>
  <c r="AR1484" i="11"/>
  <c r="BF1484" i="11"/>
  <c r="BD1484" i="11"/>
  <c r="BE1484" i="11" s="1"/>
  <c r="BG1484" i="11"/>
  <c r="AW1484" i="11"/>
  <c r="AV1484" i="11"/>
  <c r="BH1484" i="11"/>
  <c r="BF1578" i="11"/>
  <c r="AQ1578" i="11"/>
  <c r="BG1578" i="11"/>
  <c r="BC1578" i="11"/>
  <c r="BH1578" i="11"/>
  <c r="AR1578" i="11"/>
  <c r="AS1578" i="11"/>
  <c r="BD1578" i="11"/>
  <c r="BE1578" i="11" s="1"/>
  <c r="AT1578" i="11"/>
  <c r="AU1578" i="11" s="1"/>
  <c r="AX1578" i="11"/>
  <c r="AY1578" i="11"/>
  <c r="AZ1578" i="11" s="1"/>
  <c r="BB1578" i="11"/>
  <c r="AO1578" i="11"/>
  <c r="AP1578" i="11" s="1"/>
  <c r="BA1578" i="11"/>
  <c r="AV1578" i="11"/>
  <c r="AW1578" i="11"/>
  <c r="BB1404" i="11"/>
  <c r="AR1404" i="11"/>
  <c r="AQ1404" i="11"/>
  <c r="AS1404" i="11"/>
  <c r="BC1404" i="11"/>
  <c r="AT1404" i="11"/>
  <c r="AU1404" i="11" s="1"/>
  <c r="BG1404" i="11"/>
  <c r="AV1404" i="11"/>
  <c r="BH1404" i="11"/>
  <c r="AO1404" i="11"/>
  <c r="AP1404" i="11" s="1"/>
  <c r="BA1404" i="11"/>
  <c r="AW1404" i="11"/>
  <c r="AX1404" i="11"/>
  <c r="AY1404" i="11"/>
  <c r="AZ1404" i="11" s="1"/>
  <c r="BD1404" i="11"/>
  <c r="BE1404" i="11" s="1"/>
  <c r="BF1404" i="11"/>
  <c r="BB1587" i="11"/>
  <c r="BD1587" i="11"/>
  <c r="BE1587" i="11" s="1"/>
  <c r="AR1587" i="11"/>
  <c r="AQ1587" i="11"/>
  <c r="AS1587" i="11"/>
  <c r="BC1587" i="11"/>
  <c r="BF1587" i="11"/>
  <c r="BH1587" i="11"/>
  <c r="AT1587" i="11"/>
  <c r="AU1587" i="11" s="1"/>
  <c r="AV1587" i="11"/>
  <c r="BG1587" i="11"/>
  <c r="AW1587" i="11"/>
  <c r="AX1587" i="11"/>
  <c r="AY1587" i="11"/>
  <c r="AZ1587" i="11" s="1"/>
  <c r="BA1587" i="11"/>
  <c r="AO1587" i="11"/>
  <c r="AP1587" i="11" s="1"/>
  <c r="BA1547" i="11"/>
  <c r="AW1547" i="11"/>
  <c r="BB1547" i="11"/>
  <c r="AQ1547" i="11"/>
  <c r="BC1547" i="11"/>
  <c r="AR1547" i="11"/>
  <c r="BD1547" i="11"/>
  <c r="BE1547" i="11" s="1"/>
  <c r="AS1547" i="11"/>
  <c r="AT1547" i="11"/>
  <c r="AU1547" i="11" s="1"/>
  <c r="BF1547" i="11"/>
  <c r="AX1547" i="11"/>
  <c r="BG1547" i="11"/>
  <c r="AO1547" i="11"/>
  <c r="AP1547" i="11" s="1"/>
  <c r="BH1547" i="11"/>
  <c r="AV1547" i="11"/>
  <c r="AY1547" i="11"/>
  <c r="AZ1547" i="11" s="1"/>
  <c r="BA1083" i="11"/>
  <c r="BF1083" i="11"/>
  <c r="BB1083" i="11"/>
  <c r="AQ1083" i="11"/>
  <c r="BC1083" i="11"/>
  <c r="AR1083" i="11"/>
  <c r="BD1083" i="11"/>
  <c r="BE1083" i="11" s="1"/>
  <c r="AS1083" i="11"/>
  <c r="BG1083" i="11"/>
  <c r="AW1083" i="11"/>
  <c r="BH1083" i="11"/>
  <c r="AY1083" i="11"/>
  <c r="AZ1083" i="11" s="1"/>
  <c r="AO1083" i="11"/>
  <c r="AP1083" i="11" s="1"/>
  <c r="AV1083" i="11"/>
  <c r="AT1083" i="11"/>
  <c r="AU1083" i="11" s="1"/>
  <c r="AX1083" i="11"/>
  <c r="AW1531" i="11"/>
  <c r="BB1531" i="11"/>
  <c r="AX1531" i="11"/>
  <c r="AQ1531" i="11"/>
  <c r="AY1531" i="11"/>
  <c r="AZ1531" i="11" s="1"/>
  <c r="BC1531" i="11"/>
  <c r="AO1531" i="11"/>
  <c r="AP1531" i="11" s="1"/>
  <c r="AR1531" i="11"/>
  <c r="BA1531" i="11"/>
  <c r="BD1531" i="11"/>
  <c r="BE1531" i="11" s="1"/>
  <c r="AS1531" i="11"/>
  <c r="AT1531" i="11"/>
  <c r="AU1531" i="11" s="1"/>
  <c r="BF1531" i="11"/>
  <c r="BG1531" i="11"/>
  <c r="AV1531" i="11"/>
  <c r="BH1531" i="11"/>
  <c r="BG1316" i="11"/>
  <c r="AV1316" i="11"/>
  <c r="BH1316" i="11"/>
  <c r="AW1316" i="11"/>
  <c r="AY1316" i="11"/>
  <c r="AZ1316" i="11" s="1"/>
  <c r="AQ1316" i="11"/>
  <c r="BF1316" i="11"/>
  <c r="AO1316" i="11"/>
  <c r="AP1316" i="11" s="1"/>
  <c r="AR1316" i="11"/>
  <c r="BA1316" i="11"/>
  <c r="AX1316" i="11"/>
  <c r="BB1316" i="11"/>
  <c r="BC1316" i="11"/>
  <c r="AS1316" i="11"/>
  <c r="BD1316" i="11"/>
  <c r="BE1316" i="11" s="1"/>
  <c r="AT1316" i="11"/>
  <c r="AU1316" i="11" s="1"/>
  <c r="AR1051" i="11"/>
  <c r="BG1051" i="11"/>
  <c r="AT1051" i="11"/>
  <c r="AU1051" i="11" s="1"/>
  <c r="BH1051" i="11"/>
  <c r="BC1051" i="11"/>
  <c r="AV1051" i="11"/>
  <c r="AW1051" i="11"/>
  <c r="AX1051" i="11"/>
  <c r="AY1051" i="11"/>
  <c r="AZ1051" i="11" s="1"/>
  <c r="AS1051" i="11"/>
  <c r="BA1051" i="11"/>
  <c r="BF1051" i="11"/>
  <c r="BD1051" i="11"/>
  <c r="BE1051" i="11" s="1"/>
  <c r="BB1051" i="11"/>
  <c r="AQ1051" i="11"/>
  <c r="AO1051" i="11"/>
  <c r="AP1051" i="11" s="1"/>
  <c r="BB1726" i="11"/>
  <c r="AO1726" i="11"/>
  <c r="AP1726" i="11" s="1"/>
  <c r="AQ1726" i="11"/>
  <c r="AT1726" i="11"/>
  <c r="AU1726" i="11" s="1"/>
  <c r="BC1726" i="11"/>
  <c r="AV1726" i="11"/>
  <c r="AR1726" i="11"/>
  <c r="AW1726" i="11"/>
  <c r="BD1726" i="11"/>
  <c r="BE1726" i="11" s="1"/>
  <c r="AS1726" i="11"/>
  <c r="BG1726" i="11"/>
  <c r="AX1726" i="11"/>
  <c r="BH1726" i="11"/>
  <c r="AY1726" i="11"/>
  <c r="AZ1726" i="11" s="1"/>
  <c r="BA1726" i="11"/>
  <c r="BF1726" i="11"/>
  <c r="AW1364" i="11"/>
  <c r="BH1364" i="11"/>
  <c r="AO1364" i="11"/>
  <c r="AP1364" i="11" s="1"/>
  <c r="BA1364" i="11"/>
  <c r="AS1364" i="11"/>
  <c r="AX1364" i="11"/>
  <c r="AY1364" i="11"/>
  <c r="AZ1364" i="11" s="1"/>
  <c r="BB1364" i="11"/>
  <c r="BC1364" i="11"/>
  <c r="AT1364" i="11"/>
  <c r="AU1364" i="11" s="1"/>
  <c r="BD1364" i="11"/>
  <c r="BE1364" i="11" s="1"/>
  <c r="BF1364" i="11"/>
  <c r="AQ1364" i="11"/>
  <c r="BG1364" i="11"/>
  <c r="AR1364" i="11"/>
  <c r="AV1364" i="11"/>
  <c r="AX1056" i="11"/>
  <c r="BG1056" i="11"/>
  <c r="AY1056" i="11"/>
  <c r="AZ1056" i="11" s="1"/>
  <c r="BH1056" i="11"/>
  <c r="BA1056" i="11"/>
  <c r="AT1056" i="11"/>
  <c r="AU1056" i="11" s="1"/>
  <c r="AO1056" i="11"/>
  <c r="AP1056" i="11" s="1"/>
  <c r="AW1056" i="11"/>
  <c r="BB1056" i="11"/>
  <c r="BC1056" i="11"/>
  <c r="AQ1056" i="11"/>
  <c r="BD1056" i="11"/>
  <c r="BE1056" i="11" s="1"/>
  <c r="AR1056" i="11"/>
  <c r="AS1056" i="11"/>
  <c r="AV1056" i="11"/>
  <c r="BF1056" i="11"/>
  <c r="AX1721" i="11"/>
  <c r="AO1721" i="11"/>
  <c r="AP1721" i="11" s="1"/>
  <c r="AW1721" i="11"/>
  <c r="BA1721" i="11"/>
  <c r="BF1721" i="11"/>
  <c r="BB1721" i="11"/>
  <c r="AS1721" i="11"/>
  <c r="AQ1721" i="11"/>
  <c r="AR1721" i="11"/>
  <c r="AT1721" i="11"/>
  <c r="AU1721" i="11" s="1"/>
  <c r="BG1721" i="11"/>
  <c r="AY1721" i="11"/>
  <c r="AZ1721" i="11" s="1"/>
  <c r="AV1721" i="11"/>
  <c r="BC1721" i="11"/>
  <c r="BH1721" i="11"/>
  <c r="BD1721" i="11"/>
  <c r="BE1721" i="11" s="1"/>
  <c r="AR1667" i="11"/>
  <c r="BF1667" i="11"/>
  <c r="AO1667" i="11"/>
  <c r="AP1667" i="11" s="1"/>
  <c r="AS1667" i="11"/>
  <c r="BA1667" i="11"/>
  <c r="BG1667" i="11"/>
  <c r="AV1667" i="11"/>
  <c r="AT1667" i="11"/>
  <c r="AU1667" i="11" s="1"/>
  <c r="AQ1667" i="11"/>
  <c r="AW1667" i="11"/>
  <c r="BH1667" i="11"/>
  <c r="AX1667" i="11"/>
  <c r="AY1667" i="11"/>
  <c r="AZ1667" i="11" s="1"/>
  <c r="BB1667" i="11"/>
  <c r="BC1667" i="11"/>
  <c r="BD1667" i="11"/>
  <c r="BE1667" i="11" s="1"/>
  <c r="BB1956" i="11"/>
  <c r="AS1956" i="11"/>
  <c r="AQ1956" i="11"/>
  <c r="AT1956" i="11"/>
  <c r="AU1956" i="11" s="1"/>
  <c r="BC1956" i="11"/>
  <c r="BF1956" i="11"/>
  <c r="AR1956" i="11"/>
  <c r="BG1956" i="11"/>
  <c r="BD1956" i="11"/>
  <c r="BE1956" i="11" s="1"/>
  <c r="AV1956" i="11"/>
  <c r="BH1956" i="11"/>
  <c r="AW1956" i="11"/>
  <c r="AX1956" i="11"/>
  <c r="AY1956" i="11"/>
  <c r="AZ1956" i="11" s="1"/>
  <c r="AO1956" i="11"/>
  <c r="AP1956" i="11" s="1"/>
  <c r="BA1956" i="11"/>
  <c r="AT1698" i="11"/>
  <c r="AU1698" i="11" s="1"/>
  <c r="BC1698" i="11"/>
  <c r="BF1698" i="11"/>
  <c r="AR1698" i="11"/>
  <c r="BG1698" i="11"/>
  <c r="BD1698" i="11"/>
  <c r="BE1698" i="11" s="1"/>
  <c r="AV1698" i="11"/>
  <c r="BH1698" i="11"/>
  <c r="AW1698" i="11"/>
  <c r="AX1698" i="11"/>
  <c r="AY1698" i="11"/>
  <c r="AZ1698" i="11" s="1"/>
  <c r="AO1698" i="11"/>
  <c r="AP1698" i="11" s="1"/>
  <c r="BA1698" i="11"/>
  <c r="AQ1698" i="11"/>
  <c r="AS1698" i="11"/>
  <c r="BB1698" i="11"/>
  <c r="AR1641" i="11"/>
  <c r="BF1641" i="11"/>
  <c r="BD1641" i="11"/>
  <c r="BE1641" i="11" s="1"/>
  <c r="AS1641" i="11"/>
  <c r="BG1641" i="11"/>
  <c r="AV1641" i="11"/>
  <c r="BH1641" i="11"/>
  <c r="AX1641" i="11"/>
  <c r="AY1641" i="11"/>
  <c r="AZ1641" i="11" s="1"/>
  <c r="AO1641" i="11"/>
  <c r="AP1641" i="11" s="1"/>
  <c r="BB1641" i="11"/>
  <c r="BA1641" i="11"/>
  <c r="AQ1641" i="11"/>
  <c r="AT1641" i="11"/>
  <c r="AU1641" i="11" s="1"/>
  <c r="BC1641" i="11"/>
  <c r="AW1641" i="11"/>
  <c r="AT1431" i="11"/>
  <c r="AU1431" i="11" s="1"/>
  <c r="BC1431" i="11"/>
  <c r="BF1431" i="11"/>
  <c r="AR1431" i="11"/>
  <c r="BG1431" i="11"/>
  <c r="BD1431" i="11"/>
  <c r="BE1431" i="11" s="1"/>
  <c r="AV1431" i="11"/>
  <c r="BH1431" i="11"/>
  <c r="AW1431" i="11"/>
  <c r="AX1431" i="11"/>
  <c r="AY1431" i="11"/>
  <c r="AZ1431" i="11" s="1"/>
  <c r="AO1431" i="11"/>
  <c r="AP1431" i="11" s="1"/>
  <c r="BA1431" i="11"/>
  <c r="AS1431" i="11"/>
  <c r="BB1431" i="11"/>
  <c r="AQ1431" i="11"/>
  <c r="BC1476" i="11"/>
  <c r="AR1476" i="11"/>
  <c r="BD1476" i="11"/>
  <c r="BE1476" i="11" s="1"/>
  <c r="AS1476" i="11"/>
  <c r="AT1476" i="11"/>
  <c r="AU1476" i="11" s="1"/>
  <c r="BF1476" i="11"/>
  <c r="BG1476" i="11"/>
  <c r="AV1476" i="11"/>
  <c r="AO1476" i="11"/>
  <c r="AP1476" i="11" s="1"/>
  <c r="BH1476" i="11"/>
  <c r="BA1476" i="11"/>
  <c r="AW1476" i="11"/>
  <c r="AQ1476" i="11"/>
  <c r="AY1476" i="11"/>
  <c r="AZ1476" i="11" s="1"/>
  <c r="BB1476" i="11"/>
  <c r="AX1476" i="11"/>
  <c r="AT1355" i="11"/>
  <c r="AU1355" i="11" s="1"/>
  <c r="BF1355" i="11"/>
  <c r="AW1355" i="11"/>
  <c r="AX1355" i="11"/>
  <c r="AY1355" i="11"/>
  <c r="AZ1355" i="11" s="1"/>
  <c r="AV1355" i="11"/>
  <c r="AO1355" i="11"/>
  <c r="AP1355" i="11" s="1"/>
  <c r="BB1355" i="11"/>
  <c r="BA1355" i="11"/>
  <c r="BG1355" i="11"/>
  <c r="AQ1355" i="11"/>
  <c r="BH1355" i="11"/>
  <c r="BC1355" i="11"/>
  <c r="AR1355" i="11"/>
  <c r="BD1355" i="11"/>
  <c r="BE1355" i="11" s="1"/>
  <c r="AS1355" i="11"/>
  <c r="AT1236" i="11"/>
  <c r="AU1236" i="11" s="1"/>
  <c r="BH1236" i="11"/>
  <c r="AO1236" i="11"/>
  <c r="AP1236" i="11" s="1"/>
  <c r="AV1236" i="11"/>
  <c r="BA1236" i="11"/>
  <c r="AW1236" i="11"/>
  <c r="AR1236" i="11"/>
  <c r="AX1236" i="11"/>
  <c r="BD1236" i="11"/>
  <c r="BE1236" i="11" s="1"/>
  <c r="AY1236" i="11"/>
  <c r="AZ1236" i="11" s="1"/>
  <c r="BC1236" i="11"/>
  <c r="BF1236" i="11"/>
  <c r="BB1236" i="11"/>
  <c r="AQ1236" i="11"/>
  <c r="AS1236" i="11"/>
  <c r="BG1236" i="11"/>
  <c r="AV1066" i="11"/>
  <c r="BH1066" i="11"/>
  <c r="AW1066" i="11"/>
  <c r="BB1066" i="11"/>
  <c r="AX1066" i="11"/>
  <c r="AQ1066" i="11"/>
  <c r="AY1066" i="11"/>
  <c r="AZ1066" i="11" s="1"/>
  <c r="BC1066" i="11"/>
  <c r="AO1066" i="11"/>
  <c r="AP1066" i="11" s="1"/>
  <c r="AR1066" i="11"/>
  <c r="BA1066" i="11"/>
  <c r="BD1066" i="11"/>
  <c r="BE1066" i="11" s="1"/>
  <c r="AS1066" i="11"/>
  <c r="AT1066" i="11"/>
  <c r="AU1066" i="11" s="1"/>
  <c r="BF1066" i="11"/>
  <c r="BG1066" i="11"/>
  <c r="BA1441" i="11"/>
  <c r="BB1441" i="11"/>
  <c r="AR1441" i="11"/>
  <c r="BD1441" i="11"/>
  <c r="BE1441" i="11" s="1"/>
  <c r="AS1441" i="11"/>
  <c r="BG1441" i="11"/>
  <c r="AT1441" i="11"/>
  <c r="AU1441" i="11" s="1"/>
  <c r="AV1441" i="11"/>
  <c r="BF1441" i="11"/>
  <c r="BH1441" i="11"/>
  <c r="AQ1441" i="11"/>
  <c r="AW1441" i="11"/>
  <c r="BC1441" i="11"/>
  <c r="AX1441" i="11"/>
  <c r="AO1441" i="11"/>
  <c r="AP1441" i="11" s="1"/>
  <c r="AY1441" i="11"/>
  <c r="AZ1441" i="11" s="1"/>
  <c r="BB1680" i="11"/>
  <c r="AX1680" i="11"/>
  <c r="AQ1680" i="11"/>
  <c r="BC1680" i="11"/>
  <c r="AR1680" i="11"/>
  <c r="BD1680" i="11"/>
  <c r="BE1680" i="11" s="1"/>
  <c r="AS1680" i="11"/>
  <c r="AT1680" i="11"/>
  <c r="AU1680" i="11" s="1"/>
  <c r="BF1680" i="11"/>
  <c r="BG1680" i="11"/>
  <c r="AY1680" i="11"/>
  <c r="AZ1680" i="11" s="1"/>
  <c r="AV1680" i="11"/>
  <c r="AO1680" i="11"/>
  <c r="AP1680" i="11" s="1"/>
  <c r="BH1680" i="11"/>
  <c r="BA1680" i="11"/>
  <c r="AW1680" i="11"/>
  <c r="AW1218" i="11"/>
  <c r="BG1218" i="11"/>
  <c r="BB1218" i="11"/>
  <c r="AV1218" i="11"/>
  <c r="BC1218" i="11"/>
  <c r="BH1218" i="11"/>
  <c r="BD1218" i="11"/>
  <c r="BE1218" i="11" s="1"/>
  <c r="AX1218" i="11"/>
  <c r="AQ1218" i="11"/>
  <c r="AY1218" i="11"/>
  <c r="AZ1218" i="11" s="1"/>
  <c r="AO1218" i="11"/>
  <c r="AP1218" i="11" s="1"/>
  <c r="BF1218" i="11"/>
  <c r="BA1218" i="11"/>
  <c r="AT1218" i="11"/>
  <c r="AU1218" i="11" s="1"/>
  <c r="AR1218" i="11"/>
  <c r="AS1218" i="11"/>
  <c r="BA1498" i="11"/>
  <c r="AO1498" i="11"/>
  <c r="AP1498" i="11" s="1"/>
  <c r="BB1498" i="11"/>
  <c r="BD1498" i="11"/>
  <c r="BE1498" i="11" s="1"/>
  <c r="AR1498" i="11"/>
  <c r="AQ1498" i="11"/>
  <c r="AS1498" i="11"/>
  <c r="BC1498" i="11"/>
  <c r="BF1498" i="11"/>
  <c r="BH1498" i="11"/>
  <c r="AT1498" i="11"/>
  <c r="AU1498" i="11" s="1"/>
  <c r="AV1498" i="11"/>
  <c r="BG1498" i="11"/>
  <c r="AW1498" i="11"/>
  <c r="AX1498" i="11"/>
  <c r="AY1498" i="11"/>
  <c r="AZ1498" i="11" s="1"/>
  <c r="AV1556" i="11"/>
  <c r="BH1556" i="11"/>
  <c r="AW1556" i="11"/>
  <c r="AO1556" i="11"/>
  <c r="AP1556" i="11" s="1"/>
  <c r="AX1556" i="11"/>
  <c r="BA1556" i="11"/>
  <c r="AY1556" i="11"/>
  <c r="AZ1556" i="11" s="1"/>
  <c r="BB1556" i="11"/>
  <c r="BD1556" i="11"/>
  <c r="BE1556" i="11" s="1"/>
  <c r="AQ1556" i="11"/>
  <c r="AR1556" i="11"/>
  <c r="BC1556" i="11"/>
  <c r="AS1556" i="11"/>
  <c r="AT1556" i="11"/>
  <c r="AU1556" i="11" s="1"/>
  <c r="BF1556" i="11"/>
  <c r="BG1556" i="11"/>
  <c r="BA1777" i="11"/>
  <c r="AQ1777" i="11"/>
  <c r="BC1777" i="11"/>
  <c r="AR1777" i="11"/>
  <c r="BD1777" i="11"/>
  <c r="BE1777" i="11" s="1"/>
  <c r="BH1777" i="11"/>
  <c r="BF1777" i="11"/>
  <c r="AW1777" i="11"/>
  <c r="BG1777" i="11"/>
  <c r="AX1777" i="11"/>
  <c r="BB1777" i="11"/>
  <c r="AY1777" i="11"/>
  <c r="AZ1777" i="11" s="1"/>
  <c r="AO1777" i="11"/>
  <c r="AP1777" i="11" s="1"/>
  <c r="AS1777" i="11"/>
  <c r="AT1777" i="11"/>
  <c r="AU1777" i="11" s="1"/>
  <c r="AV1777" i="11"/>
  <c r="AR1823" i="11"/>
  <c r="AS1823" i="11"/>
  <c r="BF1823" i="11"/>
  <c r="AT1823" i="11"/>
  <c r="AU1823" i="11" s="1"/>
  <c r="BG1823" i="11"/>
  <c r="AQ1823" i="11"/>
  <c r="BH1823" i="11"/>
  <c r="BC1823" i="11"/>
  <c r="AV1823" i="11"/>
  <c r="AY1823" i="11"/>
  <c r="AZ1823" i="11" s="1"/>
  <c r="AW1823" i="11"/>
  <c r="BA1823" i="11"/>
  <c r="AX1823" i="11"/>
  <c r="AO1823" i="11"/>
  <c r="AP1823" i="11" s="1"/>
  <c r="BD1823" i="11"/>
  <c r="BE1823" i="11" s="1"/>
  <c r="BB1823" i="11"/>
  <c r="AR1999" i="11"/>
  <c r="BG1999" i="11"/>
  <c r="BD1999" i="11"/>
  <c r="BE1999" i="11" s="1"/>
  <c r="AS1999" i="11"/>
  <c r="BH1999" i="11"/>
  <c r="AV1999" i="11"/>
  <c r="AX1999" i="11"/>
  <c r="AY1999" i="11"/>
  <c r="AZ1999" i="11" s="1"/>
  <c r="AW1999" i="11"/>
  <c r="AO1999" i="11"/>
  <c r="AP1999" i="11" s="1"/>
  <c r="BB1999" i="11"/>
  <c r="BA1999" i="11"/>
  <c r="BC1999" i="11"/>
  <c r="BF1999" i="11"/>
  <c r="AQ1999" i="11"/>
  <c r="AT1999" i="11"/>
  <c r="AU1999" i="11" s="1"/>
  <c r="AX1106" i="11"/>
  <c r="AY1106" i="11"/>
  <c r="AZ1106" i="11" s="1"/>
  <c r="AO1106" i="11"/>
  <c r="AP1106" i="11" s="1"/>
  <c r="BA1106" i="11"/>
  <c r="BB1106" i="11"/>
  <c r="AQ1106" i="11"/>
  <c r="BC1106" i="11"/>
  <c r="AR1106" i="11"/>
  <c r="BG1106" i="11"/>
  <c r="BD1106" i="11"/>
  <c r="BE1106" i="11" s="1"/>
  <c r="AV1106" i="11"/>
  <c r="AS1106" i="11"/>
  <c r="BH1106" i="11"/>
  <c r="AT1106" i="11"/>
  <c r="AU1106" i="11" s="1"/>
  <c r="AW1106" i="11"/>
  <c r="BF1106" i="11"/>
  <c r="BF1450" i="11"/>
  <c r="BH1450" i="11"/>
  <c r="AR1450" i="11"/>
  <c r="AS1450" i="11"/>
  <c r="AT1450" i="11"/>
  <c r="AU1450" i="11" s="1"/>
  <c r="AV1450" i="11"/>
  <c r="AO1450" i="11"/>
  <c r="AP1450" i="11" s="1"/>
  <c r="AW1450" i="11"/>
  <c r="BA1450" i="11"/>
  <c r="AX1450" i="11"/>
  <c r="BB1450" i="11"/>
  <c r="AY1450" i="11"/>
  <c r="AZ1450" i="11" s="1"/>
  <c r="AQ1450" i="11"/>
  <c r="BD1450" i="11"/>
  <c r="BE1450" i="11" s="1"/>
  <c r="BC1450" i="11"/>
  <c r="BG1450" i="11"/>
  <c r="BG1109" i="11"/>
  <c r="AV1109" i="11"/>
  <c r="BH1109" i="11"/>
  <c r="AW1109" i="11"/>
  <c r="AX1109" i="11"/>
  <c r="AY1109" i="11"/>
  <c r="AZ1109" i="11" s="1"/>
  <c r="AO1109" i="11"/>
  <c r="AP1109" i="11" s="1"/>
  <c r="AR1109" i="11"/>
  <c r="BA1109" i="11"/>
  <c r="BD1109" i="11"/>
  <c r="BE1109" i="11" s="1"/>
  <c r="BB1109" i="11"/>
  <c r="AS1109" i="11"/>
  <c r="AQ1109" i="11"/>
  <c r="AT1109" i="11"/>
  <c r="AU1109" i="11" s="1"/>
  <c r="BF1109" i="11"/>
  <c r="BC1109" i="11"/>
  <c r="AQ1950" i="11"/>
  <c r="BC1950" i="11"/>
  <c r="AR1950" i="11"/>
  <c r="BD1950" i="11"/>
  <c r="BE1950" i="11" s="1"/>
  <c r="AS1950" i="11"/>
  <c r="AT1950" i="11"/>
  <c r="AU1950" i="11" s="1"/>
  <c r="BF1950" i="11"/>
  <c r="BG1950" i="11"/>
  <c r="AO1950" i="11"/>
  <c r="AP1950" i="11" s="1"/>
  <c r="BH1950" i="11"/>
  <c r="AY1950" i="11"/>
  <c r="AZ1950" i="11" s="1"/>
  <c r="BA1950" i="11"/>
  <c r="BB1950" i="11"/>
  <c r="AV1950" i="11"/>
  <c r="AW1950" i="11"/>
  <c r="AX1950" i="11"/>
  <c r="AY1168" i="11"/>
  <c r="AZ1168" i="11" s="1"/>
  <c r="BA1168" i="11"/>
  <c r="AO1168" i="11"/>
  <c r="AP1168" i="11" s="1"/>
  <c r="BB1168" i="11"/>
  <c r="BD1168" i="11"/>
  <c r="BE1168" i="11" s="1"/>
  <c r="BC1168" i="11"/>
  <c r="BF1168" i="11"/>
  <c r="AQ1168" i="11"/>
  <c r="BG1168" i="11"/>
  <c r="AR1168" i="11"/>
  <c r="BH1168" i="11"/>
  <c r="AT1168" i="11"/>
  <c r="AU1168" i="11" s="1"/>
  <c r="AV1168" i="11"/>
  <c r="AS1168" i="11"/>
  <c r="AX1168" i="11"/>
  <c r="AW1168" i="11"/>
  <c r="AQ1766" i="11"/>
  <c r="BC1766" i="11"/>
  <c r="AR1766" i="11"/>
  <c r="BD1766" i="11"/>
  <c r="BE1766" i="11" s="1"/>
  <c r="AS1766" i="11"/>
  <c r="BG1766" i="11"/>
  <c r="AT1766" i="11"/>
  <c r="AU1766" i="11" s="1"/>
  <c r="AV1766" i="11"/>
  <c r="BF1766" i="11"/>
  <c r="BH1766" i="11"/>
  <c r="AO1766" i="11"/>
  <c r="AP1766" i="11" s="1"/>
  <c r="AW1766" i="11"/>
  <c r="BA1766" i="11"/>
  <c r="AX1766" i="11"/>
  <c r="BB1766" i="11"/>
  <c r="AY1766" i="11"/>
  <c r="AZ1766" i="11" s="1"/>
  <c r="BF1024" i="11"/>
  <c r="BG1024" i="11"/>
  <c r="AO1024" i="11"/>
  <c r="AP1024" i="11" s="1"/>
  <c r="BH1024" i="11"/>
  <c r="AS1024" i="11"/>
  <c r="AT1024" i="11"/>
  <c r="AU1024" i="11" s="1"/>
  <c r="AW1024" i="11"/>
  <c r="AV1024" i="11"/>
  <c r="AX1024" i="11"/>
  <c r="BA1024" i="11"/>
  <c r="AY1024" i="11"/>
  <c r="AZ1024" i="11" s="1"/>
  <c r="BC1024" i="11"/>
  <c r="BB1024" i="11"/>
  <c r="BD1024" i="11"/>
  <c r="BE1024" i="11" s="1"/>
  <c r="AR1024" i="11"/>
  <c r="AQ1024" i="11"/>
  <c r="AW1771" i="11"/>
  <c r="AX1771" i="11"/>
  <c r="AY1771" i="11"/>
  <c r="AZ1771" i="11" s="1"/>
  <c r="BB1771" i="11"/>
  <c r="AO1771" i="11"/>
  <c r="AP1771" i="11" s="1"/>
  <c r="AQ1771" i="11"/>
  <c r="BA1771" i="11"/>
  <c r="BC1771" i="11"/>
  <c r="AV1771" i="11"/>
  <c r="AR1771" i="11"/>
  <c r="BH1771" i="11"/>
  <c r="BD1771" i="11"/>
  <c r="BE1771" i="11" s="1"/>
  <c r="AS1771" i="11"/>
  <c r="AT1771" i="11"/>
  <c r="AU1771" i="11" s="1"/>
  <c r="BF1771" i="11"/>
  <c r="BG1771" i="11"/>
  <c r="AQ1141" i="11"/>
  <c r="AT1141" i="11"/>
  <c r="AU1141" i="11" s="1"/>
  <c r="BC1141" i="11"/>
  <c r="BF1141" i="11"/>
  <c r="AR1141" i="11"/>
  <c r="BG1141" i="11"/>
  <c r="BD1141" i="11"/>
  <c r="BE1141" i="11" s="1"/>
  <c r="AV1141" i="11"/>
  <c r="AS1141" i="11"/>
  <c r="BH1141" i="11"/>
  <c r="AW1141" i="11"/>
  <c r="AX1141" i="11"/>
  <c r="AY1141" i="11"/>
  <c r="AZ1141" i="11" s="1"/>
  <c r="AO1141" i="11"/>
  <c r="AP1141" i="11" s="1"/>
  <c r="BA1141" i="11"/>
  <c r="BB1141" i="11"/>
  <c r="BC1824" i="11"/>
  <c r="AY1824" i="11"/>
  <c r="AZ1824" i="11" s="1"/>
  <c r="AQ1824" i="11"/>
  <c r="BA1824" i="11"/>
  <c r="BD1824" i="11"/>
  <c r="BE1824" i="11" s="1"/>
  <c r="AR1824" i="11"/>
  <c r="AS1824" i="11"/>
  <c r="BF1824" i="11"/>
  <c r="AT1824" i="11"/>
  <c r="AU1824" i="11" s="1"/>
  <c r="BG1824" i="11"/>
  <c r="BH1824" i="11"/>
  <c r="AV1824" i="11"/>
  <c r="BB1824" i="11"/>
  <c r="AW1824" i="11"/>
  <c r="AO1824" i="11"/>
  <c r="AP1824" i="11" s="1"/>
  <c r="AX1824" i="11"/>
  <c r="AR1608" i="11"/>
  <c r="BD1608" i="11"/>
  <c r="BE1608" i="11" s="1"/>
  <c r="AS1608" i="11"/>
  <c r="AT1608" i="11"/>
  <c r="AU1608" i="11" s="1"/>
  <c r="BF1608" i="11"/>
  <c r="BG1608" i="11"/>
  <c r="AY1608" i="11"/>
  <c r="AZ1608" i="11" s="1"/>
  <c r="AV1608" i="11"/>
  <c r="AO1608" i="11"/>
  <c r="AP1608" i="11" s="1"/>
  <c r="BH1608" i="11"/>
  <c r="BA1608" i="11"/>
  <c r="AW1608" i="11"/>
  <c r="BB1608" i="11"/>
  <c r="AX1608" i="11"/>
  <c r="AQ1608" i="11"/>
  <c r="BC1608" i="11"/>
  <c r="BG1758" i="11"/>
  <c r="AV1758" i="11"/>
  <c r="BH1758" i="11"/>
  <c r="AX1758" i="11"/>
  <c r="AY1758" i="11"/>
  <c r="AZ1758" i="11" s="1"/>
  <c r="AQ1758" i="11"/>
  <c r="AO1758" i="11"/>
  <c r="AP1758" i="11" s="1"/>
  <c r="BC1758" i="11"/>
  <c r="BA1758" i="11"/>
  <c r="AR1758" i="11"/>
  <c r="BB1758" i="11"/>
  <c r="BD1758" i="11"/>
  <c r="BE1758" i="11" s="1"/>
  <c r="AW1758" i="11"/>
  <c r="AS1758" i="11"/>
  <c r="AT1758" i="11"/>
  <c r="AU1758" i="11" s="1"/>
  <c r="BF1758" i="11"/>
  <c r="AR1881" i="11"/>
  <c r="BG1881" i="11"/>
  <c r="BD1881" i="11"/>
  <c r="BE1881" i="11" s="1"/>
  <c r="AV1881" i="11"/>
  <c r="AS1881" i="11"/>
  <c r="BH1881" i="11"/>
  <c r="AT1881" i="11"/>
  <c r="AU1881" i="11" s="1"/>
  <c r="AW1881" i="11"/>
  <c r="BF1881" i="11"/>
  <c r="AX1881" i="11"/>
  <c r="AY1881" i="11"/>
  <c r="AZ1881" i="11" s="1"/>
  <c r="AO1881" i="11"/>
  <c r="AP1881" i="11" s="1"/>
  <c r="BA1881" i="11"/>
  <c r="BB1881" i="11"/>
  <c r="AQ1881" i="11"/>
  <c r="BC1881" i="11"/>
  <c r="AS1594" i="11"/>
  <c r="AT1594" i="11"/>
  <c r="AU1594" i="11" s="1"/>
  <c r="BG1594" i="11"/>
  <c r="AV1594" i="11"/>
  <c r="AO1594" i="11"/>
  <c r="AP1594" i="11" s="1"/>
  <c r="BA1594" i="11"/>
  <c r="BB1594" i="11"/>
  <c r="AQ1594" i="11"/>
  <c r="BC1594" i="11"/>
  <c r="AR1594" i="11"/>
  <c r="BD1594" i="11"/>
  <c r="BE1594" i="11" s="1"/>
  <c r="BF1594" i="11"/>
  <c r="BH1594" i="11"/>
  <c r="AW1594" i="11"/>
  <c r="AX1594" i="11"/>
  <c r="AY1594" i="11"/>
  <c r="AZ1594" i="11" s="1"/>
  <c r="BG1837" i="11"/>
  <c r="AV1837" i="11"/>
  <c r="BH1837" i="11"/>
  <c r="AW1837" i="11"/>
  <c r="AX1837" i="11"/>
  <c r="AQ1837" i="11"/>
  <c r="AY1837" i="11"/>
  <c r="AZ1837" i="11" s="1"/>
  <c r="BC1837" i="11"/>
  <c r="AO1837" i="11"/>
  <c r="AP1837" i="11" s="1"/>
  <c r="AR1837" i="11"/>
  <c r="BA1837" i="11"/>
  <c r="BD1837" i="11"/>
  <c r="BE1837" i="11" s="1"/>
  <c r="BB1837" i="11"/>
  <c r="AS1837" i="11"/>
  <c r="AT1837" i="11"/>
  <c r="AU1837" i="11" s="1"/>
  <c r="BF1837" i="11"/>
  <c r="BH1700" i="11"/>
  <c r="AW1700" i="11"/>
  <c r="AX1700" i="11"/>
  <c r="AQ1700" i="11"/>
  <c r="AY1700" i="11"/>
  <c r="AZ1700" i="11" s="1"/>
  <c r="BC1700" i="11"/>
  <c r="AO1700" i="11"/>
  <c r="AP1700" i="11" s="1"/>
  <c r="AR1700" i="11"/>
  <c r="BA1700" i="11"/>
  <c r="BD1700" i="11"/>
  <c r="BE1700" i="11" s="1"/>
  <c r="BB1700" i="11"/>
  <c r="AS1700" i="11"/>
  <c r="AT1700" i="11"/>
  <c r="AU1700" i="11" s="1"/>
  <c r="BF1700" i="11"/>
  <c r="BG1700" i="11"/>
  <c r="AV1700" i="11"/>
  <c r="BB1111" i="11"/>
  <c r="AX1111" i="11"/>
  <c r="AQ1111" i="11"/>
  <c r="AY1111" i="11"/>
  <c r="AZ1111" i="11" s="1"/>
  <c r="BC1111" i="11"/>
  <c r="AO1111" i="11"/>
  <c r="AP1111" i="11" s="1"/>
  <c r="AR1111" i="11"/>
  <c r="BA1111" i="11"/>
  <c r="BD1111" i="11"/>
  <c r="BE1111" i="11" s="1"/>
  <c r="AS1111" i="11"/>
  <c r="AT1111" i="11"/>
  <c r="AU1111" i="11" s="1"/>
  <c r="BF1111" i="11"/>
  <c r="BG1111" i="11"/>
  <c r="AV1111" i="11"/>
  <c r="BH1111" i="11"/>
  <c r="AW1111" i="11"/>
  <c r="AY1953" i="11"/>
  <c r="AZ1953" i="11" s="1"/>
  <c r="AO1953" i="11"/>
  <c r="AP1953" i="11" s="1"/>
  <c r="AS1953" i="11"/>
  <c r="BH1953" i="11"/>
  <c r="AT1953" i="11"/>
  <c r="AU1953" i="11" s="1"/>
  <c r="AW1953" i="11"/>
  <c r="BF1953" i="11"/>
  <c r="AX1953" i="11"/>
  <c r="BB1953" i="11"/>
  <c r="BH1004" i="11"/>
  <c r="AW1004" i="11"/>
  <c r="AX1004" i="11"/>
  <c r="AQ1004" i="11"/>
  <c r="AY1004" i="11"/>
  <c r="AZ1004" i="11" s="1"/>
  <c r="BC1004" i="11"/>
  <c r="AO1004" i="11"/>
  <c r="AP1004" i="11" s="1"/>
  <c r="AR1004" i="11"/>
  <c r="BA1004" i="11"/>
  <c r="BD1004" i="11"/>
  <c r="BE1004" i="11" s="1"/>
  <c r="BB1004" i="11"/>
  <c r="AS1004" i="11"/>
  <c r="AT1004" i="11"/>
  <c r="AU1004" i="11" s="1"/>
  <c r="BF1004" i="11"/>
  <c r="AV1004" i="11"/>
  <c r="BG1004" i="11"/>
  <c r="AV1259" i="11"/>
  <c r="AW1259" i="11"/>
  <c r="BC1259" i="11"/>
  <c r="BD1259" i="11"/>
  <c r="BE1259" i="11" s="1"/>
  <c r="BF1259" i="11"/>
  <c r="AX1259" i="11"/>
  <c r="BG1259" i="11"/>
  <c r="AY1259" i="11"/>
  <c r="AZ1259" i="11" s="1"/>
  <c r="BH1259" i="11"/>
  <c r="AO1259" i="11"/>
  <c r="AP1259" i="11" s="1"/>
  <c r="AQ1259" i="11"/>
  <c r="BA1259" i="11"/>
  <c r="AR1259" i="11"/>
  <c r="BB1259" i="11"/>
  <c r="AS1259" i="11"/>
  <c r="AT1259" i="11"/>
  <c r="AU1259" i="11" s="1"/>
  <c r="BG1860" i="11"/>
  <c r="AV1860" i="11"/>
  <c r="BH1860" i="11"/>
  <c r="AW1860" i="11"/>
  <c r="AX1860" i="11"/>
  <c r="AY1860" i="11"/>
  <c r="AZ1860" i="11" s="1"/>
  <c r="AO1860" i="11"/>
  <c r="AP1860" i="11" s="1"/>
  <c r="AR1860" i="11"/>
  <c r="BA1860" i="11"/>
  <c r="BD1860" i="11"/>
  <c r="BE1860" i="11" s="1"/>
  <c r="BB1860" i="11"/>
  <c r="AS1860" i="11"/>
  <c r="AQ1860" i="11"/>
  <c r="AT1860" i="11"/>
  <c r="AU1860" i="11" s="1"/>
  <c r="BC1860" i="11"/>
  <c r="BF1860" i="11"/>
  <c r="BG1166" i="11"/>
  <c r="BD1166" i="11"/>
  <c r="BE1166" i="11" s="1"/>
  <c r="AY1166" i="11"/>
  <c r="AZ1166" i="11" s="1"/>
  <c r="BF1166" i="11"/>
  <c r="AO1166" i="11"/>
  <c r="AP1166" i="11" s="1"/>
  <c r="AQ1166" i="11"/>
  <c r="BA1166" i="11"/>
  <c r="BH1166" i="11"/>
  <c r="BB1166" i="11"/>
  <c r="AR1166" i="11"/>
  <c r="AS1166" i="11"/>
  <c r="AT1166" i="11"/>
  <c r="AU1166" i="11" s="1"/>
  <c r="AV1166" i="11"/>
  <c r="AW1166" i="11"/>
  <c r="AX1166" i="11"/>
  <c r="BC1166" i="11"/>
  <c r="BA1477" i="11"/>
  <c r="AW1477" i="11"/>
  <c r="BB1477" i="11"/>
  <c r="AX1477" i="11"/>
  <c r="AQ1477" i="11"/>
  <c r="AY1477" i="11"/>
  <c r="AZ1477" i="11" s="1"/>
  <c r="BC1477" i="11"/>
  <c r="AR1477" i="11"/>
  <c r="BD1477" i="11"/>
  <c r="BE1477" i="11" s="1"/>
  <c r="AS1477" i="11"/>
  <c r="AT1477" i="11"/>
  <c r="AU1477" i="11" s="1"/>
  <c r="BF1477" i="11"/>
  <c r="BG1477" i="11"/>
  <c r="AV1477" i="11"/>
  <c r="AO1477" i="11"/>
  <c r="AP1477" i="11" s="1"/>
  <c r="BH1477" i="11"/>
  <c r="AT1862" i="11"/>
  <c r="AU1862" i="11" s="1"/>
  <c r="BF1862" i="11"/>
  <c r="BG1862" i="11"/>
  <c r="AV1862" i="11"/>
  <c r="BH1862" i="11"/>
  <c r="AW1862" i="11"/>
  <c r="BB1862" i="11"/>
  <c r="AX1862" i="11"/>
  <c r="AQ1862" i="11"/>
  <c r="AY1862" i="11"/>
  <c r="AZ1862" i="11" s="1"/>
  <c r="BC1862" i="11"/>
  <c r="AO1862" i="11"/>
  <c r="AP1862" i="11" s="1"/>
  <c r="AR1862" i="11"/>
  <c r="BA1862" i="11"/>
  <c r="BD1862" i="11"/>
  <c r="BE1862" i="11" s="1"/>
  <c r="AS1862" i="11"/>
  <c r="AR1593" i="11"/>
  <c r="BA1593" i="11"/>
  <c r="BD1593" i="11"/>
  <c r="BE1593" i="11" s="1"/>
  <c r="AS1593" i="11"/>
  <c r="AT1593" i="11"/>
  <c r="AU1593" i="11" s="1"/>
  <c r="BF1593" i="11"/>
  <c r="BG1593" i="11"/>
  <c r="AV1593" i="11"/>
  <c r="BH1593" i="11"/>
  <c r="AW1593" i="11"/>
  <c r="BB1593" i="11"/>
  <c r="AX1593" i="11"/>
  <c r="AQ1593" i="11"/>
  <c r="AY1593" i="11"/>
  <c r="AZ1593" i="11" s="1"/>
  <c r="BC1593" i="11"/>
  <c r="AO1593" i="11"/>
  <c r="AP1593" i="11" s="1"/>
  <c r="BF1830" i="11"/>
  <c r="AX1830" i="11"/>
  <c r="BG1830" i="11"/>
  <c r="AY1830" i="11"/>
  <c r="AZ1830" i="11" s="1"/>
  <c r="AV1830" i="11"/>
  <c r="AO1830" i="11"/>
  <c r="AP1830" i="11" s="1"/>
  <c r="BH1830" i="11"/>
  <c r="AW1830" i="11"/>
  <c r="BA1830" i="11"/>
  <c r="BB1830" i="11"/>
  <c r="AQ1830" i="11"/>
  <c r="BC1830" i="11"/>
  <c r="AR1830" i="11"/>
  <c r="BD1830" i="11"/>
  <c r="BE1830" i="11" s="1"/>
  <c r="AT1830" i="11"/>
  <c r="AU1830" i="11" s="1"/>
  <c r="AS1830" i="11"/>
  <c r="BD1130" i="11"/>
  <c r="BE1130" i="11" s="1"/>
  <c r="AY1130" i="11"/>
  <c r="AZ1130" i="11" s="1"/>
  <c r="AO1130" i="11"/>
  <c r="AP1130" i="11" s="1"/>
  <c r="BH1130" i="11"/>
  <c r="BG1130" i="11"/>
  <c r="AQ1130" i="11"/>
  <c r="BF1130" i="11"/>
  <c r="BA1130" i="11"/>
  <c r="AR1130" i="11"/>
  <c r="BC1130" i="11"/>
  <c r="AS1130" i="11"/>
  <c r="AT1130" i="11"/>
  <c r="AU1130" i="11" s="1"/>
  <c r="AW1130" i="11"/>
  <c r="AV1130" i="11"/>
  <c r="AX1130" i="11"/>
  <c r="BB1130" i="11"/>
  <c r="BG1136" i="11"/>
  <c r="BF1136" i="11"/>
  <c r="BH1136" i="11"/>
  <c r="AV1136" i="11"/>
  <c r="AW1136" i="11"/>
  <c r="AX1136" i="11"/>
  <c r="AY1136" i="11"/>
  <c r="AZ1136" i="11" s="1"/>
  <c r="BB1136" i="11"/>
  <c r="BC1136" i="11"/>
  <c r="AQ1136" i="11"/>
  <c r="AO1136" i="11"/>
  <c r="AP1136" i="11" s="1"/>
  <c r="BD1136" i="11"/>
  <c r="BE1136" i="11" s="1"/>
  <c r="BA1136" i="11"/>
  <c r="AR1136" i="11"/>
  <c r="AT1136" i="11"/>
  <c r="AU1136" i="11" s="1"/>
  <c r="AS1136" i="11"/>
  <c r="BC1246" i="11"/>
  <c r="AR1246" i="11"/>
  <c r="BD1246" i="11"/>
  <c r="BE1246" i="11" s="1"/>
  <c r="AS1246" i="11"/>
  <c r="AT1246" i="11"/>
  <c r="AU1246" i="11" s="1"/>
  <c r="BF1246" i="11"/>
  <c r="AX1246" i="11"/>
  <c r="AY1246" i="11"/>
  <c r="AZ1246" i="11" s="1"/>
  <c r="AV1246" i="11"/>
  <c r="AO1246" i="11"/>
  <c r="AP1246" i="11" s="1"/>
  <c r="AW1246" i="11"/>
  <c r="BA1246" i="11"/>
  <c r="BG1246" i="11"/>
  <c r="BB1246" i="11"/>
  <c r="BH1246" i="11"/>
  <c r="AQ1246" i="11"/>
  <c r="AV1908" i="11"/>
  <c r="BH1908" i="11"/>
  <c r="AW1908" i="11"/>
  <c r="AX1908" i="11"/>
  <c r="AY1908" i="11"/>
  <c r="AZ1908" i="11" s="1"/>
  <c r="AO1908" i="11"/>
  <c r="AP1908" i="11" s="1"/>
  <c r="BA1908" i="11"/>
  <c r="BB1908" i="11"/>
  <c r="AS1908" i="11"/>
  <c r="AQ1908" i="11"/>
  <c r="AT1908" i="11"/>
  <c r="AU1908" i="11" s="1"/>
  <c r="BC1908" i="11"/>
  <c r="BF1908" i="11"/>
  <c r="AR1908" i="11"/>
  <c r="BD1908" i="11"/>
  <c r="BE1908" i="11" s="1"/>
  <c r="BG1908" i="11"/>
  <c r="AY1906" i="11"/>
  <c r="AZ1906" i="11" s="1"/>
  <c r="BB1906" i="11"/>
  <c r="AO1906" i="11"/>
  <c r="AP1906" i="11" s="1"/>
  <c r="BC1906" i="11"/>
  <c r="BA1906" i="11"/>
  <c r="AQ1906" i="11"/>
  <c r="AS1906" i="11"/>
  <c r="BD1906" i="11"/>
  <c r="BE1906" i="11" s="1"/>
  <c r="BG1906" i="11"/>
  <c r="BH1906" i="11"/>
  <c r="AV1906" i="11"/>
  <c r="BF1906" i="11"/>
  <c r="AT1906" i="11"/>
  <c r="AU1906" i="11" s="1"/>
  <c r="AW1906" i="11"/>
  <c r="AX1906" i="11"/>
  <c r="AR1906" i="11"/>
  <c r="BA1089" i="11"/>
  <c r="BB1089" i="11"/>
  <c r="AQ1089" i="11"/>
  <c r="AR1089" i="11"/>
  <c r="BC1089" i="11"/>
  <c r="AS1089" i="11"/>
  <c r="AT1089" i="11"/>
  <c r="AU1089" i="11" s="1"/>
  <c r="AW1089" i="11"/>
  <c r="BF1089" i="11"/>
  <c r="BD1089" i="11"/>
  <c r="BE1089" i="11" s="1"/>
  <c r="BG1089" i="11"/>
  <c r="AV1089" i="11"/>
  <c r="AX1089" i="11"/>
  <c r="BH1089" i="11"/>
  <c r="AY1089" i="11"/>
  <c r="AZ1089" i="11" s="1"/>
  <c r="AO1089" i="11"/>
  <c r="AP1089" i="11" s="1"/>
  <c r="BD1585" i="11"/>
  <c r="BE1585" i="11" s="1"/>
  <c r="BH1585" i="11"/>
  <c r="AS1585" i="11"/>
  <c r="AV1585" i="11"/>
  <c r="AX1585" i="11"/>
  <c r="AW1585" i="11"/>
  <c r="AY1585" i="11"/>
  <c r="AZ1585" i="11" s="1"/>
  <c r="BA1585" i="11"/>
  <c r="BB1585" i="11"/>
  <c r="AO1585" i="11"/>
  <c r="AP1585" i="11" s="1"/>
  <c r="BC1585" i="11"/>
  <c r="AQ1585" i="11"/>
  <c r="AR1585" i="11"/>
  <c r="BF1585" i="11"/>
  <c r="BG1585" i="11"/>
  <c r="AT1585" i="11"/>
  <c r="AU1585" i="11" s="1"/>
  <c r="BB1382" i="11"/>
  <c r="AW1382" i="11"/>
  <c r="AR1382" i="11"/>
  <c r="BC1382" i="11"/>
  <c r="BD1382" i="11"/>
  <c r="BE1382" i="11" s="1"/>
  <c r="AS1382" i="11"/>
  <c r="AT1382" i="11"/>
  <c r="AU1382" i="11" s="1"/>
  <c r="BF1382" i="11"/>
  <c r="BG1382" i="11"/>
  <c r="AV1382" i="11"/>
  <c r="BH1382" i="11"/>
  <c r="AX1382" i="11"/>
  <c r="AO1382" i="11"/>
  <c r="AP1382" i="11" s="1"/>
  <c r="AY1382" i="11"/>
  <c r="AZ1382" i="11" s="1"/>
  <c r="BA1382" i="11"/>
  <c r="AQ1382" i="11"/>
  <c r="AX1172" i="11"/>
  <c r="AY1172" i="11"/>
  <c r="AZ1172" i="11" s="1"/>
  <c r="BB1172" i="11"/>
  <c r="BC1172" i="11"/>
  <c r="AQ1172" i="11"/>
  <c r="BD1172" i="11"/>
  <c r="BE1172" i="11" s="1"/>
  <c r="AR1172" i="11"/>
  <c r="AO1172" i="11"/>
  <c r="AP1172" i="11" s="1"/>
  <c r="AS1172" i="11"/>
  <c r="BA1172" i="11"/>
  <c r="BF1172" i="11"/>
  <c r="BH1172" i="11"/>
  <c r="AT1172" i="11"/>
  <c r="AU1172" i="11" s="1"/>
  <c r="AV1172" i="11"/>
  <c r="BG1172" i="11"/>
  <c r="AW1172" i="11"/>
  <c r="AX2000" i="11"/>
  <c r="AY2000" i="11"/>
  <c r="AZ2000" i="11" s="1"/>
  <c r="AR2000" i="11"/>
  <c r="AO2000" i="11"/>
  <c r="AP2000" i="11" s="1"/>
  <c r="AS2000" i="11"/>
  <c r="BA2000" i="11"/>
  <c r="AT2000" i="11"/>
  <c r="AU2000" i="11" s="1"/>
  <c r="BB2000" i="11"/>
  <c r="BF2000" i="11"/>
  <c r="AQ2000" i="11"/>
  <c r="AV2000" i="11"/>
  <c r="BC2000" i="11"/>
  <c r="BD2000" i="11"/>
  <c r="BE2000" i="11" s="1"/>
  <c r="BH2000" i="11"/>
  <c r="BG2000" i="11"/>
  <c r="AW2000" i="11"/>
  <c r="AX1076" i="11"/>
  <c r="AY1076" i="11"/>
  <c r="AZ1076" i="11" s="1"/>
  <c r="AO1076" i="11"/>
  <c r="AP1076" i="11" s="1"/>
  <c r="AR1076" i="11"/>
  <c r="BA1076" i="11"/>
  <c r="BD1076" i="11"/>
  <c r="BE1076" i="11" s="1"/>
  <c r="BB1076" i="11"/>
  <c r="AS1076" i="11"/>
  <c r="AQ1076" i="11"/>
  <c r="AT1076" i="11"/>
  <c r="AU1076" i="11" s="1"/>
  <c r="BC1076" i="11"/>
  <c r="BF1076" i="11"/>
  <c r="BG1076" i="11"/>
  <c r="AV1076" i="11"/>
  <c r="AW1076" i="11"/>
  <c r="BH1076" i="11"/>
  <c r="AS1965" i="11"/>
  <c r="AV1965" i="11"/>
  <c r="AT1965" i="11"/>
  <c r="AU1965" i="11" s="1"/>
  <c r="BH1965" i="11"/>
  <c r="BF1965" i="11"/>
  <c r="AW1965" i="11"/>
  <c r="BG1965" i="11"/>
  <c r="AX1965" i="11"/>
  <c r="BB1965" i="11"/>
  <c r="AY1965" i="11"/>
  <c r="AZ1965" i="11" s="1"/>
  <c r="AO1965" i="11"/>
  <c r="AP1965" i="11" s="1"/>
  <c r="BC1965" i="11"/>
  <c r="AQ1965" i="11"/>
  <c r="AR1965" i="11"/>
  <c r="BD1965" i="11"/>
  <c r="BE1965" i="11" s="1"/>
  <c r="BA1965" i="11"/>
  <c r="BG1085" i="11"/>
  <c r="AR1085" i="11"/>
  <c r="AX1085" i="11"/>
  <c r="AV1085" i="11"/>
  <c r="AY1085" i="11"/>
  <c r="AZ1085" i="11" s="1"/>
  <c r="AW1085" i="11"/>
  <c r="AO1085" i="11"/>
  <c r="AP1085" i="11" s="1"/>
  <c r="BD1085" i="11"/>
  <c r="BE1085" i="11" s="1"/>
  <c r="BA1085" i="11"/>
  <c r="BB1085" i="11"/>
  <c r="AQ1085" i="11"/>
  <c r="BC1085" i="11"/>
  <c r="AS1085" i="11"/>
  <c r="AT1085" i="11"/>
  <c r="AU1085" i="11" s="1"/>
  <c r="BF1085" i="11"/>
  <c r="BH1085" i="11"/>
  <c r="AR1145" i="11"/>
  <c r="AW1145" i="11"/>
  <c r="BD1145" i="11"/>
  <c r="BE1145" i="11" s="1"/>
  <c r="AS1145" i="11"/>
  <c r="AT1145" i="11"/>
  <c r="AU1145" i="11" s="1"/>
  <c r="BF1145" i="11"/>
  <c r="BG1145" i="11"/>
  <c r="AV1145" i="11"/>
  <c r="BH1145" i="11"/>
  <c r="AX1145" i="11"/>
  <c r="BB1145" i="11"/>
  <c r="AY1145" i="11"/>
  <c r="AZ1145" i="11" s="1"/>
  <c r="AQ1145" i="11"/>
  <c r="AO1145" i="11"/>
  <c r="AP1145" i="11" s="1"/>
  <c r="BC1145" i="11"/>
  <c r="BA1145" i="11"/>
  <c r="BC1023" i="11"/>
  <c r="AR1023" i="11"/>
  <c r="BD1023" i="11"/>
  <c r="BE1023" i="11" s="1"/>
  <c r="AS1023" i="11"/>
  <c r="AT1023" i="11"/>
  <c r="AU1023" i="11" s="1"/>
  <c r="BF1023" i="11"/>
  <c r="BG1023" i="11"/>
  <c r="AW1023" i="11"/>
  <c r="AO1023" i="11"/>
  <c r="AP1023" i="11" s="1"/>
  <c r="AX1023" i="11"/>
  <c r="AV1023" i="11"/>
  <c r="AY1023" i="11"/>
  <c r="AZ1023" i="11" s="1"/>
  <c r="BA1023" i="11"/>
  <c r="BB1023" i="11"/>
  <c r="BH1023" i="11"/>
  <c r="AQ1023" i="11"/>
  <c r="AO1073" i="11"/>
  <c r="AP1073" i="11" s="1"/>
  <c r="BA1073" i="11"/>
  <c r="BB1073" i="11"/>
  <c r="AQ1073" i="11"/>
  <c r="BC1073" i="11"/>
  <c r="AR1073" i="11"/>
  <c r="BG1073" i="11"/>
  <c r="BD1073" i="11"/>
  <c r="BE1073" i="11" s="1"/>
  <c r="AV1073" i="11"/>
  <c r="AS1073" i="11"/>
  <c r="BH1073" i="11"/>
  <c r="AT1073" i="11"/>
  <c r="AU1073" i="11" s="1"/>
  <c r="AW1073" i="11"/>
  <c r="BF1073" i="11"/>
  <c r="AX1073" i="11"/>
  <c r="AY1073" i="11"/>
  <c r="AZ1073" i="11" s="1"/>
  <c r="AV1625" i="11"/>
  <c r="BD1625" i="11"/>
  <c r="BE1625" i="11" s="1"/>
  <c r="BH1625" i="11"/>
  <c r="AW1625" i="11"/>
  <c r="AX1625" i="11"/>
  <c r="AY1625" i="11"/>
  <c r="AZ1625" i="11" s="1"/>
  <c r="AO1625" i="11"/>
  <c r="AP1625" i="11" s="1"/>
  <c r="BA1625" i="11"/>
  <c r="BB1625" i="11"/>
  <c r="AQ1625" i="11"/>
  <c r="AT1625" i="11"/>
  <c r="AU1625" i="11" s="1"/>
  <c r="BC1625" i="11"/>
  <c r="BF1625" i="11"/>
  <c r="AS1625" i="11"/>
  <c r="AR1625" i="11"/>
  <c r="BG1625" i="11"/>
  <c r="BA1816" i="11"/>
  <c r="BB1816" i="11"/>
  <c r="AQ1816" i="11"/>
  <c r="BC1816" i="11"/>
  <c r="AR1816" i="11"/>
  <c r="AV1816" i="11"/>
  <c r="AW1816" i="11"/>
  <c r="AS1816" i="11"/>
  <c r="AY1816" i="11"/>
  <c r="AZ1816" i="11" s="1"/>
  <c r="AT1816" i="11"/>
  <c r="AU1816" i="11" s="1"/>
  <c r="BD1816" i="11"/>
  <c r="BE1816" i="11" s="1"/>
  <c r="BF1816" i="11"/>
  <c r="BG1816" i="11"/>
  <c r="AX1816" i="11"/>
  <c r="BH1816" i="11"/>
  <c r="AO1816" i="11"/>
  <c r="AP1816" i="11" s="1"/>
  <c r="BB1058" i="11"/>
  <c r="AQ1058" i="11"/>
  <c r="BC1058" i="11"/>
  <c r="AR1058" i="11"/>
  <c r="BD1058" i="11"/>
  <c r="BE1058" i="11" s="1"/>
  <c r="AS1058" i="11"/>
  <c r="AT1058" i="11"/>
  <c r="AU1058" i="11" s="1"/>
  <c r="BF1058" i="11"/>
  <c r="AX1058" i="11"/>
  <c r="BG1058" i="11"/>
  <c r="AY1058" i="11"/>
  <c r="AZ1058" i="11" s="1"/>
  <c r="AV1058" i="11"/>
  <c r="AO1058" i="11"/>
  <c r="AP1058" i="11" s="1"/>
  <c r="BH1058" i="11"/>
  <c r="BA1058" i="11"/>
  <c r="AW1058" i="11"/>
  <c r="AQ1745" i="11"/>
  <c r="AO1745" i="11"/>
  <c r="AP1745" i="11" s="1"/>
  <c r="BD1745" i="11"/>
  <c r="BE1745" i="11" s="1"/>
  <c r="BB1745" i="11"/>
  <c r="AR1745" i="11"/>
  <c r="BF1745" i="11"/>
  <c r="AT1745" i="11"/>
  <c r="AU1745" i="11" s="1"/>
  <c r="BG1745" i="11"/>
  <c r="BH1745" i="11"/>
  <c r="AV1745" i="11"/>
  <c r="AW1745" i="11"/>
  <c r="AX1745" i="11"/>
  <c r="AS1745" i="11"/>
  <c r="AY1745" i="11"/>
  <c r="AZ1745" i="11" s="1"/>
  <c r="BC1745" i="11"/>
  <c r="BA1745" i="11"/>
  <c r="BH1433" i="11"/>
  <c r="AW1433" i="11"/>
  <c r="AX1433" i="11"/>
  <c r="AQ1433" i="11"/>
  <c r="AY1433" i="11"/>
  <c r="AZ1433" i="11" s="1"/>
  <c r="BC1433" i="11"/>
  <c r="AO1433" i="11"/>
  <c r="AP1433" i="11" s="1"/>
  <c r="AR1433" i="11"/>
  <c r="BA1433" i="11"/>
  <c r="BD1433" i="11"/>
  <c r="BE1433" i="11" s="1"/>
  <c r="BB1433" i="11"/>
  <c r="AS1433" i="11"/>
  <c r="AT1433" i="11"/>
  <c r="AU1433" i="11" s="1"/>
  <c r="BF1433" i="11"/>
  <c r="BG1433" i="11"/>
  <c r="AV1433" i="11"/>
  <c r="AO1182" i="11"/>
  <c r="AP1182" i="11" s="1"/>
  <c r="BA1182" i="11"/>
  <c r="AQ1182" i="11"/>
  <c r="BC1182" i="11"/>
  <c r="BF1182" i="11"/>
  <c r="AR1182" i="11"/>
  <c r="BD1182" i="11"/>
  <c r="BE1182" i="11" s="1"/>
  <c r="AS1182" i="11"/>
  <c r="AT1182" i="11"/>
  <c r="AU1182" i="11" s="1"/>
  <c r="BG1182" i="11"/>
  <c r="AW1182" i="11"/>
  <c r="AV1182" i="11"/>
  <c r="AX1182" i="11"/>
  <c r="AY1182" i="11"/>
  <c r="AZ1182" i="11" s="1"/>
  <c r="BH1182" i="11"/>
  <c r="BB1182" i="11"/>
  <c r="AQ1985" i="11"/>
  <c r="BH1985" i="11"/>
  <c r="BC1985" i="11"/>
  <c r="AS1985" i="11"/>
  <c r="AY1985" i="11"/>
  <c r="AZ1985" i="11" s="1"/>
  <c r="AR1985" i="11"/>
  <c r="AT1985" i="11"/>
  <c r="AU1985" i="11" s="1"/>
  <c r="AV1985" i="11"/>
  <c r="AW1985" i="11"/>
  <c r="AX1985" i="11"/>
  <c r="AO1985" i="11"/>
  <c r="AP1985" i="11" s="1"/>
  <c r="BD1985" i="11"/>
  <c r="BE1985" i="11" s="1"/>
  <c r="BB1985" i="11"/>
  <c r="BG1985" i="11"/>
  <c r="BA1985" i="11"/>
  <c r="BF1985" i="11"/>
  <c r="AV1112" i="11"/>
  <c r="AO1112" i="11"/>
  <c r="AP1112" i="11" s="1"/>
  <c r="BH1112" i="11"/>
  <c r="BA1112" i="11"/>
  <c r="AW1112" i="11"/>
  <c r="BB1112" i="11"/>
  <c r="AY1112" i="11"/>
  <c r="AZ1112" i="11" s="1"/>
  <c r="AQ1112" i="11"/>
  <c r="AX1112" i="11"/>
  <c r="BC1112" i="11"/>
  <c r="AR1112" i="11"/>
  <c r="BD1112" i="11"/>
  <c r="BE1112" i="11" s="1"/>
  <c r="AS1112" i="11"/>
  <c r="AT1112" i="11"/>
  <c r="AU1112" i="11" s="1"/>
  <c r="BG1112" i="11"/>
  <c r="BF1112" i="11"/>
  <c r="BA1610" i="11"/>
  <c r="BB1610" i="11"/>
  <c r="AQ1610" i="11"/>
  <c r="BC1610" i="11"/>
  <c r="AR1610" i="11"/>
  <c r="BD1610" i="11"/>
  <c r="BE1610" i="11" s="1"/>
  <c r="AS1610" i="11"/>
  <c r="AT1610" i="11"/>
  <c r="AU1610" i="11" s="1"/>
  <c r="AW1610" i="11"/>
  <c r="BF1610" i="11"/>
  <c r="AX1610" i="11"/>
  <c r="BG1610" i="11"/>
  <c r="AO1610" i="11"/>
  <c r="AP1610" i="11" s="1"/>
  <c r="BH1610" i="11"/>
  <c r="AY1610" i="11"/>
  <c r="AZ1610" i="11" s="1"/>
  <c r="AV1610" i="11"/>
  <c r="AO1797" i="11"/>
  <c r="AP1797" i="11" s="1"/>
  <c r="AY1797" i="11"/>
  <c r="AZ1797" i="11" s="1"/>
  <c r="BA1797" i="11"/>
  <c r="AT1797" i="11"/>
  <c r="AU1797" i="11" s="1"/>
  <c r="BB1797" i="11"/>
  <c r="BF1797" i="11"/>
  <c r="AQ1797" i="11"/>
  <c r="BG1797" i="11"/>
  <c r="BC1797" i="11"/>
  <c r="AR1797" i="11"/>
  <c r="BD1797" i="11"/>
  <c r="BE1797" i="11" s="1"/>
  <c r="AS1797" i="11"/>
  <c r="AV1797" i="11"/>
  <c r="BH1797" i="11"/>
  <c r="AW1797" i="11"/>
  <c r="AX1797" i="11"/>
  <c r="BH1251" i="11"/>
  <c r="AW1251" i="11"/>
  <c r="AX1251" i="11"/>
  <c r="AY1251" i="11"/>
  <c r="AZ1251" i="11" s="1"/>
  <c r="AO1251" i="11"/>
  <c r="AP1251" i="11" s="1"/>
  <c r="BA1251" i="11"/>
  <c r="AS1251" i="11"/>
  <c r="AQ1251" i="11"/>
  <c r="AT1251" i="11"/>
  <c r="AU1251" i="11" s="1"/>
  <c r="AR1251" i="11"/>
  <c r="BF1251" i="11"/>
  <c r="BB1251" i="11"/>
  <c r="BG1251" i="11"/>
  <c r="BC1251" i="11"/>
  <c r="AV1251" i="11"/>
  <c r="BD1251" i="11"/>
  <c r="BE1251" i="11" s="1"/>
  <c r="BA1566" i="11"/>
  <c r="AQ1566" i="11"/>
  <c r="BD1566" i="11"/>
  <c r="BE1566" i="11" s="1"/>
  <c r="BF1566" i="11"/>
  <c r="BG1566" i="11"/>
  <c r="AV1566" i="11"/>
  <c r="BH1566" i="11"/>
  <c r="AW1566" i="11"/>
  <c r="AX1566" i="11"/>
  <c r="AY1483" i="11"/>
  <c r="AZ1483" i="11" s="1"/>
  <c r="AO1483" i="11"/>
  <c r="AP1483" i="11" s="1"/>
  <c r="BA1483" i="11"/>
  <c r="BB1483" i="11"/>
  <c r="AQ1483" i="11"/>
  <c r="AT1483" i="11"/>
  <c r="AU1483" i="11" s="1"/>
  <c r="BC1483" i="11"/>
  <c r="BF1483" i="11"/>
  <c r="AR1483" i="11"/>
  <c r="BG1483" i="11"/>
  <c r="BD1483" i="11"/>
  <c r="BE1483" i="11" s="1"/>
  <c r="AV1483" i="11"/>
  <c r="AS1483" i="11"/>
  <c r="BH1483" i="11"/>
  <c r="AX1483" i="11"/>
  <c r="AW1483" i="11"/>
  <c r="AT1879" i="11"/>
  <c r="AU1879" i="11" s="1"/>
  <c r="AW1879" i="11"/>
  <c r="BF1879" i="11"/>
  <c r="AX1879" i="11"/>
  <c r="BG1879" i="11"/>
  <c r="AY1879" i="11"/>
  <c r="AZ1879" i="11" s="1"/>
  <c r="AV1879" i="11"/>
  <c r="AO1879" i="11"/>
  <c r="AP1879" i="11" s="1"/>
  <c r="BH1879" i="11"/>
  <c r="BA1879" i="11"/>
  <c r="BB1879" i="11"/>
  <c r="AQ1879" i="11"/>
  <c r="BC1879" i="11"/>
  <c r="AR1879" i="11"/>
  <c r="BD1879" i="11"/>
  <c r="BE1879" i="11" s="1"/>
  <c r="AS1879" i="11"/>
  <c r="AY1075" i="11"/>
  <c r="AZ1075" i="11" s="1"/>
  <c r="AO1075" i="11"/>
  <c r="AP1075" i="11" s="1"/>
  <c r="BA1075" i="11"/>
  <c r="BB1075" i="11"/>
  <c r="AS1075" i="11"/>
  <c r="AQ1075" i="11"/>
  <c r="AT1075" i="11"/>
  <c r="AU1075" i="11" s="1"/>
  <c r="BC1075" i="11"/>
  <c r="BF1075" i="11"/>
  <c r="AR1075" i="11"/>
  <c r="BG1075" i="11"/>
  <c r="BD1075" i="11"/>
  <c r="BE1075" i="11" s="1"/>
  <c r="AV1075" i="11"/>
  <c r="BH1075" i="11"/>
  <c r="AW1075" i="11"/>
  <c r="AX1075" i="11"/>
  <c r="AW1955" i="11"/>
  <c r="AX1955" i="11"/>
  <c r="AY1955" i="11"/>
  <c r="AZ1955" i="11" s="1"/>
  <c r="AO1955" i="11"/>
  <c r="AP1955" i="11" s="1"/>
  <c r="BA1955" i="11"/>
  <c r="BB1955" i="11"/>
  <c r="AQ1955" i="11"/>
  <c r="AT1955" i="11"/>
  <c r="AU1955" i="11" s="1"/>
  <c r="BC1955" i="11"/>
  <c r="BF1955" i="11"/>
  <c r="AR1955" i="11"/>
  <c r="BG1955" i="11"/>
  <c r="BD1955" i="11"/>
  <c r="BE1955" i="11" s="1"/>
  <c r="BH1955" i="11"/>
  <c r="AV1955" i="11"/>
  <c r="AS1955" i="11"/>
  <c r="AS1398" i="11"/>
  <c r="AX1398" i="11"/>
  <c r="AV1398" i="11"/>
  <c r="AY1398" i="11"/>
  <c r="AZ1398" i="11" s="1"/>
  <c r="BH1398" i="11"/>
  <c r="BC1398" i="11"/>
  <c r="AW1398" i="11"/>
  <c r="BD1398" i="11"/>
  <c r="BE1398" i="11" s="1"/>
  <c r="AO1398" i="11"/>
  <c r="AP1398" i="11" s="1"/>
  <c r="AQ1398" i="11"/>
  <c r="BA1398" i="11"/>
  <c r="BB1398" i="11"/>
  <c r="AT1398" i="11"/>
  <c r="AU1398" i="11" s="1"/>
  <c r="BF1398" i="11"/>
  <c r="AR1398" i="11"/>
  <c r="BG1398" i="11"/>
  <c r="AO1280" i="11"/>
  <c r="AP1280" i="11" s="1"/>
  <c r="BA1280" i="11"/>
  <c r="AT1280" i="11"/>
  <c r="AU1280" i="11" s="1"/>
  <c r="BF1280" i="11"/>
  <c r="BG1280" i="11"/>
  <c r="AX1280" i="11"/>
  <c r="AV1280" i="11"/>
  <c r="BD1280" i="11"/>
  <c r="BE1280" i="11" s="1"/>
  <c r="BH1280" i="11"/>
  <c r="AT1622" i="11"/>
  <c r="AU1622" i="11" s="1"/>
  <c r="AW1622" i="11"/>
  <c r="BF1622" i="11"/>
  <c r="AX1622" i="11"/>
  <c r="AV1622" i="11"/>
  <c r="AY1622" i="11"/>
  <c r="AZ1622" i="11" s="1"/>
  <c r="BH1622" i="11"/>
  <c r="AO1622" i="11"/>
  <c r="AP1622" i="11" s="1"/>
  <c r="BG1622" i="11"/>
  <c r="BB1622" i="11"/>
  <c r="AQ1622" i="11"/>
  <c r="BC1622" i="11"/>
  <c r="AR1622" i="11"/>
  <c r="BA1622" i="11"/>
  <c r="BD1622" i="11"/>
  <c r="BE1622" i="11" s="1"/>
  <c r="AS1622" i="11"/>
  <c r="AQ1319" i="11"/>
  <c r="BG1319" i="11"/>
  <c r="BC1319" i="11"/>
  <c r="AR1319" i="11"/>
  <c r="BD1319" i="11"/>
  <c r="BE1319" i="11" s="1"/>
  <c r="AS1319" i="11"/>
  <c r="AT1319" i="11"/>
  <c r="AU1319" i="11" s="1"/>
  <c r="BF1319" i="11"/>
  <c r="AV1319" i="11"/>
  <c r="BH1319" i="11"/>
  <c r="AX1319" i="11"/>
  <c r="AW1319" i="11"/>
  <c r="AY1319" i="11"/>
  <c r="AZ1319" i="11" s="1"/>
  <c r="AO1319" i="11"/>
  <c r="AP1319" i="11" s="1"/>
  <c r="BB1319" i="11"/>
  <c r="BA1319" i="11"/>
  <c r="BC1129" i="11"/>
  <c r="BD1129" i="11"/>
  <c r="BE1129" i="11" s="1"/>
  <c r="AO1129" i="11"/>
  <c r="AP1129" i="11" s="1"/>
  <c r="AQ1129" i="11"/>
  <c r="BF1129" i="11"/>
  <c r="AV1129" i="11"/>
  <c r="AR1129" i="11"/>
  <c r="BH1129" i="11"/>
  <c r="BG1129" i="11"/>
  <c r="AX1129" i="11"/>
  <c r="AW1129" i="11"/>
  <c r="AY1129" i="11"/>
  <c r="AZ1129" i="11" s="1"/>
  <c r="BA1129" i="11"/>
  <c r="AS1129" i="11"/>
  <c r="AT1129" i="11"/>
  <c r="AU1129" i="11" s="1"/>
  <c r="BB1129" i="11"/>
  <c r="BG1637" i="11"/>
  <c r="AR1637" i="11"/>
  <c r="AV1637" i="11"/>
  <c r="BD1637" i="11"/>
  <c r="BE1637" i="11" s="1"/>
  <c r="BH1637" i="11"/>
  <c r="AW1637" i="11"/>
  <c r="AX1637" i="11"/>
  <c r="AY1637" i="11"/>
  <c r="AZ1637" i="11" s="1"/>
  <c r="AO1637" i="11"/>
  <c r="AP1637" i="11" s="1"/>
  <c r="BA1637" i="11"/>
  <c r="BB1637" i="11"/>
  <c r="AQ1637" i="11"/>
  <c r="AT1637" i="11"/>
  <c r="AU1637" i="11" s="1"/>
  <c r="BC1637" i="11"/>
  <c r="BF1637" i="11"/>
  <c r="AS1637" i="11"/>
  <c r="AO1998" i="11"/>
  <c r="AP1998" i="11" s="1"/>
  <c r="BA1998" i="11"/>
  <c r="BB1998" i="11"/>
  <c r="BF1998" i="11"/>
  <c r="AQ1998" i="11"/>
  <c r="BG1998" i="11"/>
  <c r="BC1998" i="11"/>
  <c r="AV1998" i="11"/>
  <c r="AR1998" i="11"/>
  <c r="BH1998" i="11"/>
  <c r="BD1998" i="11"/>
  <c r="BE1998" i="11" s="1"/>
  <c r="AW1998" i="11"/>
  <c r="AT1998" i="11"/>
  <c r="AU1998" i="11" s="1"/>
  <c r="AX1998" i="11"/>
  <c r="AY1998" i="11"/>
  <c r="AZ1998" i="11" s="1"/>
  <c r="AS1998" i="11"/>
  <c r="BB1940" i="11"/>
  <c r="AR1940" i="11"/>
  <c r="AT1690" i="11"/>
  <c r="AU1690" i="11" s="1"/>
  <c r="BF1690" i="11"/>
  <c r="BG1690" i="11"/>
  <c r="AV1690" i="11"/>
  <c r="AO1690" i="11"/>
  <c r="AP1690" i="11" s="1"/>
  <c r="BH1690" i="11"/>
  <c r="BA1690" i="11"/>
  <c r="AW1690" i="11"/>
  <c r="BB1690" i="11"/>
  <c r="AX1690" i="11"/>
  <c r="AQ1690" i="11"/>
  <c r="AY1690" i="11"/>
  <c r="AZ1690" i="11" s="1"/>
  <c r="BC1690" i="11"/>
  <c r="AR1690" i="11"/>
  <c r="BD1690" i="11"/>
  <c r="BE1690" i="11" s="1"/>
  <c r="AS1690" i="11"/>
  <c r="AR1412" i="11"/>
  <c r="BD1412" i="11"/>
  <c r="BE1412" i="11" s="1"/>
  <c r="AS1412" i="11"/>
  <c r="AT1412" i="11"/>
  <c r="AU1412" i="11" s="1"/>
  <c r="BF1412" i="11"/>
  <c r="BG1412" i="11"/>
  <c r="AV1412" i="11"/>
  <c r="AO1412" i="11"/>
  <c r="AP1412" i="11" s="1"/>
  <c r="BH1412" i="11"/>
  <c r="BA1412" i="11"/>
  <c r="AW1412" i="11"/>
  <c r="BB1412" i="11"/>
  <c r="AX1412" i="11"/>
  <c r="AQ1412" i="11"/>
  <c r="AY1412" i="11"/>
  <c r="AZ1412" i="11" s="1"/>
  <c r="BC1412" i="11"/>
  <c r="BH1673" i="11"/>
  <c r="AW1673" i="11"/>
  <c r="AX1673" i="11"/>
  <c r="AY1673" i="11"/>
  <c r="AZ1673" i="11" s="1"/>
  <c r="AO1673" i="11"/>
  <c r="AP1673" i="11" s="1"/>
  <c r="BA1673" i="11"/>
  <c r="BB1673" i="11"/>
  <c r="AQ1673" i="11"/>
  <c r="AT1673" i="11"/>
  <c r="AU1673" i="11" s="1"/>
  <c r="BC1673" i="11"/>
  <c r="BF1673" i="11"/>
  <c r="BG1673" i="11"/>
  <c r="BD1673" i="11"/>
  <c r="BE1673" i="11" s="1"/>
  <c r="AS1673" i="11"/>
  <c r="AR1673" i="11"/>
  <c r="AV1673" i="11"/>
  <c r="AR1728" i="11"/>
  <c r="AT1728" i="11"/>
  <c r="AU1728" i="11" s="1"/>
  <c r="BH1728" i="11"/>
  <c r="AO1728" i="11"/>
  <c r="AP1728" i="11" s="1"/>
  <c r="AV1728" i="11"/>
  <c r="BA1728" i="11"/>
  <c r="AW1728" i="11"/>
  <c r="BB1728" i="11"/>
  <c r="AY1728" i="11"/>
  <c r="AZ1728" i="11" s="1"/>
  <c r="AQ1728" i="11"/>
  <c r="BD1728" i="11"/>
  <c r="BE1728" i="11" s="1"/>
  <c r="BC1728" i="11"/>
  <c r="AS1728" i="11"/>
  <c r="AX1728" i="11"/>
  <c r="BF1728" i="11"/>
  <c r="BG1728" i="11"/>
  <c r="AY1190" i="11"/>
  <c r="AZ1190" i="11" s="1"/>
  <c r="AW1190" i="11"/>
  <c r="AS1190" i="11"/>
  <c r="AX1190" i="11"/>
  <c r="BG1190" i="11"/>
  <c r="BB1190" i="11"/>
  <c r="BC1190" i="11"/>
  <c r="BA1190" i="11"/>
  <c r="BD1190" i="11"/>
  <c r="BE1190" i="11" s="1"/>
  <c r="AO1190" i="11"/>
  <c r="AP1190" i="11" s="1"/>
  <c r="BF1190" i="11"/>
  <c r="BH1190" i="11"/>
  <c r="AQ1190" i="11"/>
  <c r="AR1190" i="11"/>
  <c r="AT1190" i="11"/>
  <c r="AU1190" i="11" s="1"/>
  <c r="AV1190" i="11"/>
  <c r="AS1370" i="11"/>
  <c r="AV1370" i="11"/>
  <c r="AO1370" i="11"/>
  <c r="AP1370" i="11" s="1"/>
  <c r="AW1370" i="11"/>
  <c r="BA1370" i="11"/>
  <c r="AX1370" i="11"/>
  <c r="BB1370" i="11"/>
  <c r="AY1370" i="11"/>
  <c r="AZ1370" i="11" s="1"/>
  <c r="AQ1370" i="11"/>
  <c r="BD1370" i="11"/>
  <c r="BE1370" i="11" s="1"/>
  <c r="BC1370" i="11"/>
  <c r="AT1370" i="11"/>
  <c r="AU1370" i="11" s="1"/>
  <c r="BF1370" i="11"/>
  <c r="BG1370" i="11"/>
  <c r="BH1370" i="11"/>
  <c r="AR1370" i="11"/>
  <c r="BC1309" i="11"/>
  <c r="AR1309" i="11"/>
  <c r="BD1309" i="11"/>
  <c r="BE1309" i="11" s="1"/>
  <c r="AS1309" i="11"/>
  <c r="AV1309" i="11"/>
  <c r="AT1309" i="11"/>
  <c r="AU1309" i="11" s="1"/>
  <c r="BH1309" i="11"/>
  <c r="BF1309" i="11"/>
  <c r="AQ1309" i="11"/>
  <c r="AW1309" i="11"/>
  <c r="BG1309" i="11"/>
  <c r="AX1309" i="11"/>
  <c r="AY1309" i="11"/>
  <c r="AZ1309" i="11" s="1"/>
  <c r="AO1309" i="11"/>
  <c r="AP1309" i="11" s="1"/>
  <c r="BA1309" i="11"/>
  <c r="BB1309" i="11"/>
  <c r="BG1660" i="11"/>
  <c r="AX1660" i="11"/>
  <c r="AV1660" i="11"/>
  <c r="AY1660" i="11"/>
  <c r="AZ1660" i="11" s="1"/>
  <c r="BH1660" i="11"/>
  <c r="BB1660" i="11"/>
  <c r="AO1660" i="11"/>
  <c r="AP1660" i="11" s="1"/>
  <c r="BC1660" i="11"/>
  <c r="BA1660" i="11"/>
  <c r="AR1660" i="11"/>
  <c r="BD1660" i="11"/>
  <c r="BE1660" i="11" s="1"/>
  <c r="AT1660" i="11"/>
  <c r="AU1660" i="11" s="1"/>
  <c r="BF1660" i="11"/>
  <c r="AQ1660" i="11"/>
  <c r="AS1660" i="11"/>
  <c r="AW1660" i="11"/>
  <c r="BB1619" i="11"/>
  <c r="AY1619" i="11"/>
  <c r="AZ1619" i="11" s="1"/>
  <c r="AW1619" i="11"/>
  <c r="AQ1619" i="11"/>
  <c r="AX1619" i="11"/>
  <c r="BA1619" i="11"/>
  <c r="BC1619" i="11"/>
  <c r="AR1619" i="11"/>
  <c r="BD1619" i="11"/>
  <c r="BE1619" i="11" s="1"/>
  <c r="AS1619" i="11"/>
  <c r="AT1619" i="11"/>
  <c r="AU1619" i="11" s="1"/>
  <c r="BF1619" i="11"/>
  <c r="BG1619" i="11"/>
  <c r="AV1619" i="11"/>
  <c r="AO1619" i="11"/>
  <c r="AP1619" i="11" s="1"/>
  <c r="BH1619" i="11"/>
  <c r="AW1181" i="11"/>
  <c r="BG1181" i="11"/>
  <c r="BH1181" i="11"/>
  <c r="AO1181" i="11"/>
  <c r="AP1181" i="11" s="1"/>
  <c r="BC1181" i="11"/>
  <c r="BA1181" i="11"/>
  <c r="BB1181" i="11"/>
  <c r="AR1181" i="11"/>
  <c r="BD1181" i="11"/>
  <c r="BE1181" i="11" s="1"/>
  <c r="AS1181" i="11"/>
  <c r="AT1181" i="11"/>
  <c r="AU1181" i="11" s="1"/>
  <c r="BF1181" i="11"/>
  <c r="AY1181" i="11"/>
  <c r="AZ1181" i="11" s="1"/>
  <c r="AQ1181" i="11"/>
  <c r="AV1181" i="11"/>
  <c r="AX1181" i="11"/>
  <c r="BB1994" i="11"/>
  <c r="AQ1994" i="11"/>
  <c r="BC1994" i="11"/>
  <c r="AR1994" i="11"/>
  <c r="BD1994" i="11"/>
  <c r="BE1994" i="11" s="1"/>
  <c r="BH1994" i="11"/>
  <c r="BF1994" i="11"/>
  <c r="AW1994" i="11"/>
  <c r="AX1994" i="11"/>
  <c r="AY1994" i="11"/>
  <c r="AZ1994" i="11" s="1"/>
  <c r="BG1994" i="11"/>
  <c r="AV1994" i="11"/>
  <c r="AO1994" i="11"/>
  <c r="AP1994" i="11" s="1"/>
  <c r="BA1994" i="11"/>
  <c r="AS1994" i="11"/>
  <c r="AT1994" i="11"/>
  <c r="AU1994" i="11" s="1"/>
  <c r="BH1825" i="11"/>
  <c r="AW1825" i="11"/>
  <c r="AX1825" i="11"/>
  <c r="AQ1825" i="11"/>
  <c r="AY1825" i="11"/>
  <c r="AZ1825" i="11" s="1"/>
  <c r="BC1825" i="11"/>
  <c r="AO1825" i="11"/>
  <c r="AP1825" i="11" s="1"/>
  <c r="AR1825" i="11"/>
  <c r="BA1825" i="11"/>
  <c r="BD1825" i="11"/>
  <c r="BE1825" i="11" s="1"/>
  <c r="BB1825" i="11"/>
  <c r="AS1825" i="11"/>
  <c r="AT1825" i="11"/>
  <c r="AU1825" i="11" s="1"/>
  <c r="BF1825" i="11"/>
  <c r="BG1825" i="11"/>
  <c r="AV1825" i="11"/>
  <c r="BF1209" i="11"/>
  <c r="BG1209" i="11"/>
  <c r="AV1209" i="11"/>
  <c r="BH1209" i="11"/>
  <c r="AW1209" i="11"/>
  <c r="AX1209" i="11"/>
  <c r="AY1209" i="11"/>
  <c r="AZ1209" i="11" s="1"/>
  <c r="AQ1209" i="11"/>
  <c r="AR1209" i="11"/>
  <c r="BC1209" i="11"/>
  <c r="BD1209" i="11"/>
  <c r="BE1209" i="11" s="1"/>
  <c r="AO1209" i="11"/>
  <c r="AP1209" i="11" s="1"/>
  <c r="AS1209" i="11"/>
  <c r="BA1209" i="11"/>
  <c r="AT1209" i="11"/>
  <c r="AU1209" i="11" s="1"/>
  <c r="BB1209" i="11"/>
  <c r="AS1963" i="11"/>
  <c r="AT1963" i="11"/>
  <c r="AU1963" i="11" s="1"/>
  <c r="BF1963" i="11"/>
  <c r="BG1963" i="11"/>
  <c r="AV1963" i="11"/>
  <c r="AX1963" i="11"/>
  <c r="BH1963" i="11"/>
  <c r="AY1963" i="11"/>
  <c r="AZ1963" i="11" s="1"/>
  <c r="AW1963" i="11"/>
  <c r="AO1963" i="11"/>
  <c r="AP1963" i="11" s="1"/>
  <c r="AR1963" i="11"/>
  <c r="BA1963" i="11"/>
  <c r="BD1963" i="11"/>
  <c r="BE1963" i="11" s="1"/>
  <c r="BB1963" i="11"/>
  <c r="AQ1963" i="11"/>
  <c r="BC1963" i="11"/>
  <c r="AR1948" i="11"/>
  <c r="BD1948" i="11"/>
  <c r="BE1948" i="11" s="1"/>
  <c r="AS1948" i="11"/>
  <c r="AT1948" i="11"/>
  <c r="AU1948" i="11" s="1"/>
  <c r="BF1948" i="11"/>
  <c r="BG1948" i="11"/>
  <c r="AV1948" i="11"/>
  <c r="AO1948" i="11"/>
  <c r="AP1948" i="11" s="1"/>
  <c r="BH1948" i="11"/>
  <c r="BA1948" i="11"/>
  <c r="AW1948" i="11"/>
  <c r="BB1948" i="11"/>
  <c r="AX1948" i="11"/>
  <c r="BC1948" i="11"/>
  <c r="AQ1948" i="11"/>
  <c r="AY1948" i="11"/>
  <c r="AZ1948" i="11" s="1"/>
  <c r="AR1983" i="11"/>
  <c r="BH1983" i="11"/>
  <c r="BD1983" i="11"/>
  <c r="BE1983" i="11" s="1"/>
  <c r="AS1983" i="11"/>
  <c r="BG1983" i="11"/>
  <c r="AY1983" i="11"/>
  <c r="AZ1983" i="11" s="1"/>
  <c r="AO1983" i="11"/>
  <c r="AP1983" i="11" s="1"/>
  <c r="BA1983" i="11"/>
  <c r="AT1983" i="11"/>
  <c r="AU1983" i="11" s="1"/>
  <c r="AV1983" i="11"/>
  <c r="BB1983" i="11"/>
  <c r="AW1983" i="11"/>
  <c r="BC1983" i="11"/>
  <c r="BF1983" i="11"/>
  <c r="AQ1983" i="11"/>
  <c r="AX1983" i="11"/>
  <c r="AW1947" i="11"/>
  <c r="BB1947" i="11"/>
  <c r="AX1947" i="11"/>
  <c r="AQ1947" i="11"/>
  <c r="AY1947" i="11"/>
  <c r="AZ1947" i="11" s="1"/>
  <c r="BC1947" i="11"/>
  <c r="AO1947" i="11"/>
  <c r="AP1947" i="11" s="1"/>
  <c r="AR1947" i="11"/>
  <c r="BA1947" i="11"/>
  <c r="BD1947" i="11"/>
  <c r="BE1947" i="11" s="1"/>
  <c r="AS1947" i="11"/>
  <c r="AT1947" i="11"/>
  <c r="AU1947" i="11" s="1"/>
  <c r="BF1947" i="11"/>
  <c r="BG1947" i="11"/>
  <c r="AV1947" i="11"/>
  <c r="BH1947" i="11"/>
  <c r="BH1403" i="11"/>
  <c r="AO1403" i="11"/>
  <c r="AP1403" i="11" s="1"/>
  <c r="BA1403" i="11"/>
  <c r="BB1403" i="11"/>
  <c r="BG1403" i="11"/>
  <c r="AS1403" i="11"/>
  <c r="AT1403" i="11"/>
  <c r="AU1403" i="11" s="1"/>
  <c r="AQ1403" i="11"/>
  <c r="AW1403" i="11"/>
  <c r="BC1403" i="11"/>
  <c r="AX1403" i="11"/>
  <c r="AR1403" i="11"/>
  <c r="AY1403" i="11"/>
  <c r="AZ1403" i="11" s="1"/>
  <c r="BD1403" i="11"/>
  <c r="BE1403" i="11" s="1"/>
  <c r="BF1403" i="11"/>
  <c r="AV1403" i="11"/>
  <c r="AS1494" i="11"/>
  <c r="AT1494" i="11"/>
  <c r="AU1494" i="11" s="1"/>
  <c r="AV1494" i="11"/>
  <c r="AW1494" i="11"/>
  <c r="AY1494" i="11"/>
  <c r="AZ1494" i="11" s="1"/>
  <c r="BA1494" i="11"/>
  <c r="BD1494" i="11"/>
  <c r="BE1494" i="11" s="1"/>
  <c r="BG1494" i="11"/>
  <c r="BF1494" i="11"/>
  <c r="AX1494" i="11"/>
  <c r="AO1494" i="11"/>
  <c r="AP1494" i="11" s="1"/>
  <c r="BB1494" i="11"/>
  <c r="BH1494" i="11"/>
  <c r="AQ1494" i="11"/>
  <c r="AR1494" i="11"/>
  <c r="BC1494" i="11"/>
  <c r="AQ1589" i="11"/>
  <c r="AT1589" i="11"/>
  <c r="AU1589" i="11" s="1"/>
  <c r="BC1589" i="11"/>
  <c r="BF1589" i="11"/>
  <c r="AR1589" i="11"/>
  <c r="BG1589" i="11"/>
  <c r="BD1589" i="11"/>
  <c r="BE1589" i="11" s="1"/>
  <c r="AV1589" i="11"/>
  <c r="AS1589" i="11"/>
  <c r="BH1589" i="11"/>
  <c r="AW1589" i="11"/>
  <c r="AX1589" i="11"/>
  <c r="AY1589" i="11"/>
  <c r="AZ1589" i="11" s="1"/>
  <c r="AO1589" i="11"/>
  <c r="AP1589" i="11" s="1"/>
  <c r="BB1589" i="11"/>
  <c r="BA1589" i="11"/>
  <c r="BB1380" i="11"/>
  <c r="AO1380" i="11"/>
  <c r="AP1380" i="11" s="1"/>
  <c r="AQ1380" i="11"/>
  <c r="BA1380" i="11"/>
  <c r="BC1380" i="11"/>
  <c r="AS1380" i="11"/>
  <c r="AR1380" i="11"/>
  <c r="AY1380" i="11"/>
  <c r="AZ1380" i="11" s="1"/>
  <c r="BD1380" i="11"/>
  <c r="BE1380" i="11" s="1"/>
  <c r="AT1380" i="11"/>
  <c r="AU1380" i="11" s="1"/>
  <c r="BF1380" i="11"/>
  <c r="BG1380" i="11"/>
  <c r="AV1380" i="11"/>
  <c r="BH1380" i="11"/>
  <c r="AW1380" i="11"/>
  <c r="AX1380" i="11"/>
  <c r="BB1941" i="11"/>
  <c r="AQ1941" i="11"/>
  <c r="BC1941" i="11"/>
  <c r="AR1941" i="11"/>
  <c r="BD1941" i="11"/>
  <c r="BE1941" i="11" s="1"/>
  <c r="AV1941" i="11"/>
  <c r="AS1941" i="11"/>
  <c r="BH1941" i="11"/>
  <c r="AT1941" i="11"/>
  <c r="AU1941" i="11" s="1"/>
  <c r="AW1941" i="11"/>
  <c r="BF1941" i="11"/>
  <c r="AX1941" i="11"/>
  <c r="BG1941" i="11"/>
  <c r="AY1941" i="11"/>
  <c r="AZ1941" i="11" s="1"/>
  <c r="AO1941" i="11"/>
  <c r="AP1941" i="11" s="1"/>
  <c r="BA1941" i="11"/>
  <c r="BF1720" i="11"/>
  <c r="AV1720" i="11"/>
  <c r="BG1720" i="11"/>
  <c r="BH1720" i="11"/>
  <c r="AR1720" i="11"/>
  <c r="AW1720" i="11"/>
  <c r="AS1720" i="11"/>
  <c r="AX1720" i="11"/>
  <c r="BD1720" i="11"/>
  <c r="BE1720" i="11" s="1"/>
  <c r="AY1720" i="11"/>
  <c r="AZ1720" i="11" s="1"/>
  <c r="AO1720" i="11"/>
  <c r="AP1720" i="11" s="1"/>
  <c r="BA1720" i="11"/>
  <c r="BB1720" i="11"/>
  <c r="AQ1720" i="11"/>
  <c r="AT1720" i="11"/>
  <c r="AU1720" i="11" s="1"/>
  <c r="BC1720" i="11"/>
  <c r="AY1971" i="11"/>
  <c r="AZ1971" i="11" s="1"/>
  <c r="BB1971" i="11"/>
  <c r="AO1971" i="11"/>
  <c r="AP1971" i="11" s="1"/>
  <c r="AQ1971" i="11"/>
  <c r="BA1971" i="11"/>
  <c r="BC1971" i="11"/>
  <c r="AV1971" i="11"/>
  <c r="AR1971" i="11"/>
  <c r="BH1971" i="11"/>
  <c r="BD1971" i="11"/>
  <c r="BE1971" i="11" s="1"/>
  <c r="AS1971" i="11"/>
  <c r="AT1971" i="11"/>
  <c r="AU1971" i="11" s="1"/>
  <c r="BF1971" i="11"/>
  <c r="BG1971" i="11"/>
  <c r="AX1971" i="11"/>
  <c r="AW1971" i="11"/>
  <c r="BF1887" i="11"/>
  <c r="BG1887" i="11"/>
  <c r="AV1887" i="11"/>
  <c r="AO1887" i="11"/>
  <c r="AP1887" i="11" s="1"/>
  <c r="BH1887" i="11"/>
  <c r="BA1887" i="11"/>
  <c r="AW1887" i="11"/>
  <c r="BB1887" i="11"/>
  <c r="AX1887" i="11"/>
  <c r="AQ1887" i="11"/>
  <c r="AY1887" i="11"/>
  <c r="AZ1887" i="11" s="1"/>
  <c r="BC1887" i="11"/>
  <c r="AR1887" i="11"/>
  <c r="BD1887" i="11"/>
  <c r="BE1887" i="11" s="1"/>
  <c r="AT1887" i="11"/>
  <c r="AU1887" i="11" s="1"/>
  <c r="AS1887" i="11"/>
  <c r="AX1627" i="11"/>
  <c r="AY1627" i="11"/>
  <c r="AZ1627" i="11" s="1"/>
  <c r="AO1627" i="11"/>
  <c r="AP1627" i="11" s="1"/>
  <c r="AR1627" i="11"/>
  <c r="BA1627" i="11"/>
  <c r="BD1627" i="11"/>
  <c r="BE1627" i="11" s="1"/>
  <c r="AQ1627" i="11"/>
  <c r="AS1627" i="11"/>
  <c r="BC1627" i="11"/>
  <c r="AT1627" i="11"/>
  <c r="AU1627" i="11" s="1"/>
  <c r="BB1627" i="11"/>
  <c r="BF1627" i="11"/>
  <c r="BG1627" i="11"/>
  <c r="AV1627" i="11"/>
  <c r="AW1627" i="11"/>
  <c r="BH1627" i="11"/>
  <c r="BH1262" i="11"/>
  <c r="AQ1262" i="11"/>
  <c r="AY1262" i="11"/>
  <c r="AZ1262" i="11" s="1"/>
  <c r="AR1262" i="11"/>
  <c r="BB1262" i="11"/>
  <c r="AS1262" i="11"/>
  <c r="AT1262" i="11"/>
  <c r="AU1262" i="11" s="1"/>
  <c r="AW1262" i="11"/>
  <c r="AX1262" i="11"/>
  <c r="BA1262" i="11"/>
  <c r="BC1262" i="11"/>
  <c r="BD1262" i="11"/>
  <c r="BE1262" i="11" s="1"/>
  <c r="BG1262" i="11"/>
  <c r="AO1262" i="11"/>
  <c r="AP1262" i="11" s="1"/>
  <c r="BF1262" i="11"/>
  <c r="AV1262" i="11"/>
  <c r="AS1170" i="11"/>
  <c r="BG1170" i="11"/>
  <c r="AT1170" i="11"/>
  <c r="AU1170" i="11" s="1"/>
  <c r="AQ1170" i="11"/>
  <c r="BH1170" i="11"/>
  <c r="BC1170" i="11"/>
  <c r="AV1170" i="11"/>
  <c r="AX1170" i="11"/>
  <c r="AW1170" i="11"/>
  <c r="BA1170" i="11"/>
  <c r="AY1170" i="11"/>
  <c r="AZ1170" i="11" s="1"/>
  <c r="BB1170" i="11"/>
  <c r="AO1170" i="11"/>
  <c r="AP1170" i="11" s="1"/>
  <c r="BD1170" i="11"/>
  <c r="BE1170" i="11" s="1"/>
  <c r="AR1170" i="11"/>
  <c r="BF1170" i="11"/>
  <c r="BC1679" i="11"/>
  <c r="AR1679" i="11"/>
  <c r="BD1679" i="11"/>
  <c r="BE1679" i="11" s="1"/>
  <c r="AS1679" i="11"/>
  <c r="AT1679" i="11"/>
  <c r="AU1679" i="11" s="1"/>
  <c r="BF1679" i="11"/>
  <c r="BG1679" i="11"/>
  <c r="AV1679" i="11"/>
  <c r="BA1679" i="11"/>
  <c r="AW1679" i="11"/>
  <c r="AO1679" i="11"/>
  <c r="AP1679" i="11" s="1"/>
  <c r="BB1679" i="11"/>
  <c r="AQ1679" i="11"/>
  <c r="BH1679" i="11"/>
  <c r="AX1679" i="11"/>
  <c r="AY1679" i="11"/>
  <c r="AZ1679" i="11" s="1"/>
  <c r="AT1938" i="11"/>
  <c r="AU1938" i="11" s="1"/>
  <c r="BF1938" i="11"/>
  <c r="BG1938" i="11"/>
  <c r="AY1938" i="11"/>
  <c r="AZ1938" i="11" s="1"/>
  <c r="AV1938" i="11"/>
  <c r="AO1938" i="11"/>
  <c r="AP1938" i="11" s="1"/>
  <c r="BH1938" i="11"/>
  <c r="BA1938" i="11"/>
  <c r="AW1938" i="11"/>
  <c r="BB1938" i="11"/>
  <c r="AX1938" i="11"/>
  <c r="AQ1938" i="11"/>
  <c r="BC1938" i="11"/>
  <c r="AR1938" i="11"/>
  <c r="AS1938" i="11"/>
  <c r="BD1938" i="11"/>
  <c r="BE1938" i="11" s="1"/>
  <c r="AV1244" i="11"/>
  <c r="AO1244" i="11"/>
  <c r="AP1244" i="11" s="1"/>
  <c r="BH1244" i="11"/>
  <c r="BA1244" i="11"/>
  <c r="AY1244" i="11"/>
  <c r="AZ1244" i="11" s="1"/>
  <c r="BB1244" i="11"/>
  <c r="AW1244" i="11"/>
  <c r="AQ1244" i="11"/>
  <c r="AX1244" i="11"/>
  <c r="BC1244" i="11"/>
  <c r="AR1244" i="11"/>
  <c r="BD1244" i="11"/>
  <c r="BE1244" i="11" s="1"/>
  <c r="AS1244" i="11"/>
  <c r="AT1244" i="11"/>
  <c r="AU1244" i="11" s="1"/>
  <c r="BG1244" i="11"/>
  <c r="BF1244" i="11"/>
  <c r="AS1981" i="11"/>
  <c r="AX1981" i="11"/>
  <c r="AT1981" i="11"/>
  <c r="AU1981" i="11" s="1"/>
  <c r="AY1981" i="11"/>
  <c r="AZ1981" i="11" s="1"/>
  <c r="BF1981" i="11"/>
  <c r="BG1981" i="11"/>
  <c r="AW1981" i="11"/>
  <c r="AO1981" i="11"/>
  <c r="AP1981" i="11" s="1"/>
  <c r="BA1981" i="11"/>
  <c r="BB1981" i="11"/>
  <c r="AQ1981" i="11"/>
  <c r="BC1981" i="11"/>
  <c r="BD1981" i="11"/>
  <c r="BE1981" i="11" s="1"/>
  <c r="AV1981" i="11"/>
  <c r="AR1981" i="11"/>
  <c r="BH1981" i="11"/>
  <c r="AQ1357" i="11"/>
  <c r="BC1330" i="11"/>
  <c r="AW1330" i="11"/>
  <c r="AR1330" i="11"/>
  <c r="AX1330" i="11"/>
  <c r="BD1330" i="11"/>
  <c r="BE1330" i="11" s="1"/>
  <c r="BB1330" i="11"/>
  <c r="AT1330" i="11"/>
  <c r="AU1330" i="11" s="1"/>
  <c r="BF1330" i="11"/>
  <c r="AY1330" i="11"/>
  <c r="AZ1330" i="11" s="1"/>
  <c r="BA1330" i="11"/>
  <c r="AO1330" i="11"/>
  <c r="AP1330" i="11" s="1"/>
  <c r="BG1330" i="11"/>
  <c r="BH1330" i="11"/>
  <c r="AS1330" i="11"/>
  <c r="AQ1330" i="11"/>
  <c r="AV1330" i="11"/>
  <c r="AR1678" i="11"/>
  <c r="BD1678" i="11"/>
  <c r="BE1678" i="11" s="1"/>
  <c r="AS1678" i="11"/>
  <c r="AT1678" i="11"/>
  <c r="AU1678" i="11" s="1"/>
  <c r="BF1678" i="11"/>
  <c r="BG1678" i="11"/>
  <c r="AV1678" i="11"/>
  <c r="AO1678" i="11"/>
  <c r="AP1678" i="11" s="1"/>
  <c r="BH1678" i="11"/>
  <c r="BA1678" i="11"/>
  <c r="AW1678" i="11"/>
  <c r="BB1678" i="11"/>
  <c r="AX1678" i="11"/>
  <c r="AQ1678" i="11"/>
  <c r="AY1678" i="11"/>
  <c r="AZ1678" i="11" s="1"/>
  <c r="BC1678" i="11"/>
  <c r="BB1011" i="11"/>
  <c r="AQ1011" i="11"/>
  <c r="BC1011" i="11"/>
  <c r="AR1011" i="11"/>
  <c r="BD1011" i="11"/>
  <c r="BE1011" i="11" s="1"/>
  <c r="AV1011" i="11"/>
  <c r="AS1011" i="11"/>
  <c r="BH1011" i="11"/>
  <c r="AT1011" i="11"/>
  <c r="AU1011" i="11" s="1"/>
  <c r="AW1011" i="11"/>
  <c r="BF1011" i="11"/>
  <c r="AX1011" i="11"/>
  <c r="BG1011" i="11"/>
  <c r="AY1011" i="11"/>
  <c r="AZ1011" i="11" s="1"/>
  <c r="AO1011" i="11"/>
  <c r="AP1011" i="11" s="1"/>
  <c r="BA1011" i="11"/>
  <c r="AY1582" i="11"/>
  <c r="AZ1582" i="11" s="1"/>
  <c r="AR1582" i="11"/>
  <c r="BG1582" i="11"/>
  <c r="AS1582" i="11"/>
  <c r="AV1582" i="11"/>
  <c r="AT1582" i="11"/>
  <c r="AU1582" i="11" s="1"/>
  <c r="BH1582" i="11"/>
  <c r="AW1582" i="11"/>
  <c r="AX1582" i="11"/>
  <c r="BA1582" i="11"/>
  <c r="BB1582" i="11"/>
  <c r="BC1582" i="11"/>
  <c r="BD1582" i="11"/>
  <c r="BE1582" i="11" s="1"/>
  <c r="AO1582" i="11"/>
  <c r="AP1582" i="11" s="1"/>
  <c r="BF1582" i="11"/>
  <c r="AQ1582" i="11"/>
  <c r="AV1756" i="11"/>
  <c r="BH1756" i="11"/>
  <c r="AW1756" i="11"/>
  <c r="AX1756" i="11"/>
  <c r="AY1756" i="11"/>
  <c r="AZ1756" i="11" s="1"/>
  <c r="AO1756" i="11"/>
  <c r="AP1756" i="11" s="1"/>
  <c r="BA1756" i="11"/>
  <c r="BB1756" i="11"/>
  <c r="AS1756" i="11"/>
  <c r="AQ1756" i="11"/>
  <c r="AT1756" i="11"/>
  <c r="AU1756" i="11" s="1"/>
  <c r="BC1756" i="11"/>
  <c r="BG1756" i="11"/>
  <c r="BD1756" i="11"/>
  <c r="BE1756" i="11" s="1"/>
  <c r="BF1756" i="11"/>
  <c r="AR1756" i="11"/>
  <c r="AR1546" i="11"/>
  <c r="BD1546" i="11"/>
  <c r="BE1546" i="11" s="1"/>
  <c r="AS1546" i="11"/>
  <c r="BG1546" i="11"/>
  <c r="AY1546" i="11"/>
  <c r="AZ1546" i="11" s="1"/>
  <c r="AV1546" i="11"/>
  <c r="AO1546" i="11"/>
  <c r="AP1546" i="11" s="1"/>
  <c r="BH1546" i="11"/>
  <c r="BA1546" i="11"/>
  <c r="AW1546" i="11"/>
  <c r="BB1546" i="11"/>
  <c r="AX1546" i="11"/>
  <c r="BC1546" i="11"/>
  <c r="BB1798" i="11"/>
  <c r="BF1798" i="11"/>
  <c r="AQ1798" i="11"/>
  <c r="BC1798" i="11"/>
  <c r="AR1798" i="11"/>
  <c r="BD1798" i="11"/>
  <c r="BE1798" i="11" s="1"/>
  <c r="BG1798" i="11"/>
  <c r="AV1798" i="11"/>
  <c r="BH1798" i="11"/>
  <c r="AW1798" i="11"/>
  <c r="AY1798" i="11"/>
  <c r="AZ1798" i="11" s="1"/>
  <c r="AX1798" i="11"/>
  <c r="AO1798" i="11"/>
  <c r="AP1798" i="11" s="1"/>
  <c r="AS1798" i="11"/>
  <c r="BA1798" i="11"/>
  <c r="AT1798" i="11"/>
  <c r="AU1798" i="11" s="1"/>
  <c r="AO1596" i="11"/>
  <c r="AP1596" i="11" s="1"/>
  <c r="BH1596" i="11"/>
  <c r="BA1596" i="11"/>
  <c r="AW1596" i="11"/>
  <c r="BB1596" i="11"/>
  <c r="AX1596" i="11"/>
  <c r="AQ1596" i="11"/>
  <c r="BC1596" i="11"/>
  <c r="AR1596" i="11"/>
  <c r="BD1596" i="11"/>
  <c r="BE1596" i="11" s="1"/>
  <c r="AS1596" i="11"/>
  <c r="AT1596" i="11"/>
  <c r="AU1596" i="11" s="1"/>
  <c r="BF1596" i="11"/>
  <c r="BG1596" i="11"/>
  <c r="AY1596" i="11"/>
  <c r="AZ1596" i="11" s="1"/>
  <c r="AV1596" i="11"/>
  <c r="AY1314" i="11"/>
  <c r="AZ1314" i="11" s="1"/>
  <c r="AO1314" i="11"/>
  <c r="AP1314" i="11" s="1"/>
  <c r="AQ1314" i="11"/>
  <c r="BA1314" i="11"/>
  <c r="BC1314" i="11"/>
  <c r="BB1314" i="11"/>
  <c r="AR1314" i="11"/>
  <c r="AT1314" i="11"/>
  <c r="AU1314" i="11" s="1"/>
  <c r="BD1314" i="11"/>
  <c r="BE1314" i="11" s="1"/>
  <c r="BF1314" i="11"/>
  <c r="AS1314" i="11"/>
  <c r="BG1314" i="11"/>
  <c r="AV1314" i="11"/>
  <c r="BH1314" i="11"/>
  <c r="AW1314" i="11"/>
  <c r="AX1314" i="11"/>
  <c r="AY1787" i="11"/>
  <c r="AZ1787" i="11" s="1"/>
  <c r="AR1787" i="11"/>
  <c r="AO1787" i="11"/>
  <c r="AP1787" i="11" s="1"/>
  <c r="AS1787" i="11"/>
  <c r="BA1787" i="11"/>
  <c r="BD1787" i="11"/>
  <c r="BE1787" i="11" s="1"/>
  <c r="BB1787" i="11"/>
  <c r="AQ1787" i="11"/>
  <c r="BC1787" i="11"/>
  <c r="AT1787" i="11"/>
  <c r="AU1787" i="11" s="1"/>
  <c r="BF1787" i="11"/>
  <c r="BG1787" i="11"/>
  <c r="AV1787" i="11"/>
  <c r="BH1787" i="11"/>
  <c r="AX1787" i="11"/>
  <c r="AW1787" i="11"/>
  <c r="AV1503" i="11"/>
  <c r="AS1503" i="11"/>
  <c r="BH1503" i="11"/>
  <c r="AW1503" i="11"/>
  <c r="AX1503" i="11"/>
  <c r="AY1503" i="11"/>
  <c r="AZ1503" i="11" s="1"/>
  <c r="AO1503" i="11"/>
  <c r="AP1503" i="11" s="1"/>
  <c r="BA1503" i="11"/>
  <c r="BB1503" i="11"/>
  <c r="AQ1503" i="11"/>
  <c r="AT1503" i="11"/>
  <c r="AU1503" i="11" s="1"/>
  <c r="BC1503" i="11"/>
  <c r="BF1503" i="11"/>
  <c r="AR1503" i="11"/>
  <c r="BG1503" i="11"/>
  <c r="BD1503" i="11"/>
  <c r="BE1503" i="11" s="1"/>
  <c r="BB1142" i="11"/>
  <c r="AS1142" i="11"/>
  <c r="AQ1142" i="11"/>
  <c r="AT1142" i="11"/>
  <c r="AU1142" i="11" s="1"/>
  <c r="BC1142" i="11"/>
  <c r="BF1142" i="11"/>
  <c r="AR1142" i="11"/>
  <c r="BG1142" i="11"/>
  <c r="BD1142" i="11"/>
  <c r="BE1142" i="11" s="1"/>
  <c r="AV1142" i="11"/>
  <c r="BH1142" i="11"/>
  <c r="AW1142" i="11"/>
  <c r="AX1142" i="11"/>
  <c r="AY1142" i="11"/>
  <c r="AZ1142" i="11" s="1"/>
  <c r="AO1142" i="11"/>
  <c r="AP1142" i="11" s="1"/>
  <c r="BA1142" i="11"/>
  <c r="AY1790" i="11"/>
  <c r="AZ1790" i="11" s="1"/>
  <c r="AQ1790" i="11"/>
  <c r="BC1790" i="11"/>
  <c r="AR1790" i="11"/>
  <c r="BD1790" i="11"/>
  <c r="BE1790" i="11" s="1"/>
  <c r="AS1790" i="11"/>
  <c r="AT1790" i="11"/>
  <c r="AU1790" i="11" s="1"/>
  <c r="BG1790" i="11"/>
  <c r="BF1790" i="11"/>
  <c r="AV1790" i="11"/>
  <c r="BA1790" i="11"/>
  <c r="BH1790" i="11"/>
  <c r="BB1790" i="11"/>
  <c r="AW1790" i="11"/>
  <c r="AO1790" i="11"/>
  <c r="AP1790" i="11" s="1"/>
  <c r="AX1790" i="11"/>
  <c r="AR1724" i="11"/>
  <c r="AY1724" i="11"/>
  <c r="AZ1724" i="11" s="1"/>
  <c r="BD1724" i="11"/>
  <c r="BE1724" i="11" s="1"/>
  <c r="AS1724" i="11"/>
  <c r="BG1724" i="11"/>
  <c r="AW1724" i="11"/>
  <c r="BB1724" i="11"/>
  <c r="AO1724" i="11"/>
  <c r="AP1724" i="11" s="1"/>
  <c r="AV1724" i="11"/>
  <c r="BF1724" i="11"/>
  <c r="AQ1724" i="11"/>
  <c r="AX1724" i="11"/>
  <c r="BA1724" i="11"/>
  <c r="BC1724" i="11"/>
  <c r="BH1724" i="11"/>
  <c r="AT1724" i="11"/>
  <c r="AU1724" i="11" s="1"/>
  <c r="AW1880" i="11"/>
  <c r="BF1880" i="11"/>
  <c r="AX1880" i="11"/>
  <c r="BG1880" i="11"/>
  <c r="AY1880" i="11"/>
  <c r="AZ1880" i="11" s="1"/>
  <c r="AO1880" i="11"/>
  <c r="AP1880" i="11" s="1"/>
  <c r="BA1880" i="11"/>
  <c r="BB1880" i="11"/>
  <c r="AQ1880" i="11"/>
  <c r="BC1880" i="11"/>
  <c r="AR1880" i="11"/>
  <c r="BD1880" i="11"/>
  <c r="BE1880" i="11" s="1"/>
  <c r="AV1880" i="11"/>
  <c r="AS1880" i="11"/>
  <c r="BH1880" i="11"/>
  <c r="AT1880" i="11"/>
  <c r="AU1880" i="11" s="1"/>
  <c r="BH1944" i="11"/>
  <c r="AW1944" i="11"/>
  <c r="AX1944" i="11"/>
  <c r="AY1944" i="11"/>
  <c r="AZ1944" i="11" s="1"/>
  <c r="AO1944" i="11"/>
  <c r="AP1944" i="11" s="1"/>
  <c r="BA1944" i="11"/>
  <c r="BB1944" i="11"/>
  <c r="AS1944" i="11"/>
  <c r="AQ1944" i="11"/>
  <c r="AT1944" i="11"/>
  <c r="AU1944" i="11" s="1"/>
  <c r="BC1944" i="11"/>
  <c r="BF1944" i="11"/>
  <c r="AR1944" i="11"/>
  <c r="AV1944" i="11"/>
  <c r="BG1944" i="11"/>
  <c r="BD1944" i="11"/>
  <c r="BE1944" i="11" s="1"/>
  <c r="BA1888" i="11"/>
  <c r="AW1888" i="11"/>
  <c r="BB1888" i="11"/>
  <c r="AY1888" i="11"/>
  <c r="AZ1888" i="11" s="1"/>
  <c r="AQ1888" i="11"/>
  <c r="AX1888" i="11"/>
  <c r="BC1888" i="11"/>
  <c r="AR1888" i="11"/>
  <c r="BD1888" i="11"/>
  <c r="BE1888" i="11" s="1"/>
  <c r="AS1888" i="11"/>
  <c r="AT1888" i="11"/>
  <c r="AU1888" i="11" s="1"/>
  <c r="BF1888" i="11"/>
  <c r="BG1888" i="11"/>
  <c r="AV1888" i="11"/>
  <c r="AO1888" i="11"/>
  <c r="AP1888" i="11" s="1"/>
  <c r="BH1888" i="11"/>
  <c r="BC1712" i="11"/>
  <c r="AV1712" i="11"/>
  <c r="AR1712" i="11"/>
  <c r="BA1712" i="11"/>
  <c r="BD1712" i="11"/>
  <c r="BE1712" i="11" s="1"/>
  <c r="BH1712" i="11"/>
  <c r="AS1712" i="11"/>
  <c r="AT1712" i="11"/>
  <c r="AU1712" i="11" s="1"/>
  <c r="BF1712" i="11"/>
  <c r="BG1712" i="11"/>
  <c r="AW1712" i="11"/>
  <c r="AX1712" i="11"/>
  <c r="AY1712" i="11"/>
  <c r="AZ1712" i="11" s="1"/>
  <c r="BB1712" i="11"/>
  <c r="AO1712" i="11"/>
  <c r="AP1712" i="11" s="1"/>
  <c r="AQ1712" i="11"/>
  <c r="AO1681" i="11"/>
  <c r="AP1681" i="11" s="1"/>
  <c r="BH1681" i="11"/>
  <c r="BA1681" i="11"/>
  <c r="AW1681" i="11"/>
  <c r="BB1681" i="11"/>
  <c r="AQ1681" i="11"/>
  <c r="BC1681" i="11"/>
  <c r="AR1681" i="11"/>
  <c r="BD1681" i="11"/>
  <c r="BE1681" i="11" s="1"/>
  <c r="AS1681" i="11"/>
  <c r="AT1681" i="11"/>
  <c r="AU1681" i="11" s="1"/>
  <c r="BF1681" i="11"/>
  <c r="AX1681" i="11"/>
  <c r="BG1681" i="11"/>
  <c r="AY1681" i="11"/>
  <c r="AZ1681" i="11" s="1"/>
  <c r="AV1681" i="11"/>
  <c r="BG1242" i="11"/>
  <c r="AV1242" i="11"/>
  <c r="BH1242" i="11"/>
  <c r="AW1242" i="11"/>
  <c r="AX1242" i="11"/>
  <c r="AQ1242" i="11"/>
  <c r="AY1242" i="11"/>
  <c r="AZ1242" i="11" s="1"/>
  <c r="BC1242" i="11"/>
  <c r="BB1242" i="11"/>
  <c r="AR1242" i="11"/>
  <c r="AO1242" i="11"/>
  <c r="AP1242" i="11" s="1"/>
  <c r="BD1242" i="11"/>
  <c r="BE1242" i="11" s="1"/>
  <c r="BA1242" i="11"/>
  <c r="AS1242" i="11"/>
  <c r="AT1242" i="11"/>
  <c r="AU1242" i="11" s="1"/>
  <c r="BF1242" i="11"/>
  <c r="BB1784" i="11"/>
  <c r="BG1784" i="11"/>
  <c r="AQ1784" i="11"/>
  <c r="BH1784" i="11"/>
  <c r="BC1784" i="11"/>
  <c r="AR1784" i="11"/>
  <c r="BD1784" i="11"/>
  <c r="BE1784" i="11" s="1"/>
  <c r="AS1784" i="11"/>
  <c r="AT1784" i="11"/>
  <c r="AU1784" i="11" s="1"/>
  <c r="BF1784" i="11"/>
  <c r="AW1784" i="11"/>
  <c r="AX1784" i="11"/>
  <c r="AO1784" i="11"/>
  <c r="AP1784" i="11" s="1"/>
  <c r="AY1784" i="11"/>
  <c r="AZ1784" i="11" s="1"/>
  <c r="BA1784" i="11"/>
  <c r="AV1784" i="11"/>
  <c r="BC1552" i="11"/>
  <c r="AS1552" i="11"/>
  <c r="AR1552" i="11"/>
  <c r="AT1552" i="11"/>
  <c r="AU1552" i="11" s="1"/>
  <c r="BD1552" i="11"/>
  <c r="BE1552" i="11" s="1"/>
  <c r="BF1552" i="11"/>
  <c r="AV1552" i="11"/>
  <c r="BG1552" i="11"/>
  <c r="BH1552" i="11"/>
  <c r="AW1552" i="11"/>
  <c r="AX1552" i="11"/>
  <c r="AY1552" i="11"/>
  <c r="AZ1552" i="11" s="1"/>
  <c r="AO1552" i="11"/>
  <c r="AP1552" i="11" s="1"/>
  <c r="BA1552" i="11"/>
  <c r="BB1552" i="11"/>
  <c r="AQ1552" i="11"/>
  <c r="BH1581" i="11"/>
  <c r="AR1581" i="11"/>
  <c r="AW1581" i="11"/>
  <c r="AY1581" i="11"/>
  <c r="AZ1581" i="11" s="1"/>
  <c r="AS1581" i="11"/>
  <c r="AV1581" i="11"/>
  <c r="AT1581" i="11"/>
  <c r="AU1581" i="11" s="1"/>
  <c r="AX1581" i="11"/>
  <c r="AQ1581" i="11"/>
  <c r="BB1581" i="11"/>
  <c r="BC1581" i="11"/>
  <c r="BD1581" i="11"/>
  <c r="BE1581" i="11" s="1"/>
  <c r="AO1581" i="11"/>
  <c r="AP1581" i="11" s="1"/>
  <c r="BF1581" i="11"/>
  <c r="BA1581" i="11"/>
  <c r="BG1581" i="11"/>
  <c r="AR1510" i="11"/>
  <c r="BD1510" i="11"/>
  <c r="BE1510" i="11" s="1"/>
  <c r="AS1510" i="11"/>
  <c r="AT1510" i="11"/>
  <c r="AU1510" i="11" s="1"/>
  <c r="BF1510" i="11"/>
  <c r="BG1510" i="11"/>
  <c r="AY1510" i="11"/>
  <c r="AZ1510" i="11" s="1"/>
  <c r="AV1510" i="11"/>
  <c r="AO1510" i="11"/>
  <c r="AP1510" i="11" s="1"/>
  <c r="BH1510" i="11"/>
  <c r="BA1510" i="11"/>
  <c r="AW1510" i="11"/>
  <c r="BB1510" i="11"/>
  <c r="AX1510" i="11"/>
  <c r="AQ1510" i="11"/>
  <c r="BC1510" i="11"/>
  <c r="BG1080" i="11"/>
  <c r="AV1080" i="11"/>
  <c r="AO1080" i="11"/>
  <c r="AP1080" i="11" s="1"/>
  <c r="BH1080" i="11"/>
  <c r="BA1080" i="11"/>
  <c r="AX1080" i="11"/>
  <c r="BB1080" i="11"/>
  <c r="AY1080" i="11"/>
  <c r="AZ1080" i="11" s="1"/>
  <c r="AQ1080" i="11"/>
  <c r="AW1080" i="11"/>
  <c r="BC1080" i="11"/>
  <c r="AR1080" i="11"/>
  <c r="BD1080" i="11"/>
  <c r="BE1080" i="11" s="1"/>
  <c r="AS1080" i="11"/>
  <c r="AT1080" i="11"/>
  <c r="AU1080" i="11" s="1"/>
  <c r="BF1080" i="11"/>
  <c r="AQ1252" i="11"/>
  <c r="AS1252" i="11"/>
  <c r="AY1252" i="11"/>
  <c r="AZ1252" i="11" s="1"/>
  <c r="AT1252" i="11"/>
  <c r="AU1252" i="11" s="1"/>
  <c r="BA1252" i="11"/>
  <c r="BF1252" i="11"/>
  <c r="BB1252" i="11"/>
  <c r="BG1252" i="11"/>
  <c r="BC1252" i="11"/>
  <c r="AV1252" i="11"/>
  <c r="BH1252" i="11"/>
  <c r="AW1252" i="11"/>
  <c r="AX1252" i="11"/>
  <c r="AR1252" i="11"/>
  <c r="BD1252" i="11"/>
  <c r="BE1252" i="11" s="1"/>
  <c r="AO1252" i="11"/>
  <c r="AP1252" i="11" s="1"/>
  <c r="BG1942" i="11"/>
  <c r="BD1942" i="11"/>
  <c r="BE1942" i="11" s="1"/>
  <c r="AV1942" i="11"/>
  <c r="AS1942" i="11"/>
  <c r="BH1942" i="11"/>
  <c r="AT1942" i="11"/>
  <c r="AU1942" i="11" s="1"/>
  <c r="AW1942" i="11"/>
  <c r="BF1942" i="11"/>
  <c r="AX1942" i="11"/>
  <c r="AY1942" i="11"/>
  <c r="AZ1942" i="11" s="1"/>
  <c r="AO1942" i="11"/>
  <c r="AP1942" i="11" s="1"/>
  <c r="BA1942" i="11"/>
  <c r="BB1942" i="11"/>
  <c r="AQ1942" i="11"/>
  <c r="BC1942" i="11"/>
  <c r="AR1942" i="11"/>
  <c r="BB1373" i="11"/>
  <c r="AO1373" i="11"/>
  <c r="AP1373" i="11" s="1"/>
  <c r="BD1373" i="11"/>
  <c r="BE1373" i="11" s="1"/>
  <c r="AQ1373" i="11"/>
  <c r="AR1373" i="11"/>
  <c r="BC1373" i="11"/>
  <c r="BF1373" i="11"/>
  <c r="AT1373" i="11"/>
  <c r="AU1373" i="11" s="1"/>
  <c r="AS1373" i="11"/>
  <c r="BH1373" i="11"/>
  <c r="BG1373" i="11"/>
  <c r="AV1373" i="11"/>
  <c r="AX1373" i="11"/>
  <c r="AW1373" i="11"/>
  <c r="AY1373" i="11"/>
  <c r="AZ1373" i="11" s="1"/>
  <c r="BA1373" i="11"/>
  <c r="AR1579" i="11"/>
  <c r="AS1579" i="11"/>
  <c r="AT1579" i="11"/>
  <c r="AU1579" i="11" s="1"/>
  <c r="AV1579" i="11"/>
  <c r="AW1579" i="11"/>
  <c r="BB1579" i="11"/>
  <c r="BD1579" i="11"/>
  <c r="BE1579" i="11" s="1"/>
  <c r="AQ1579" i="11"/>
  <c r="BF1579" i="11"/>
  <c r="BC1579" i="11"/>
  <c r="BG1579" i="11"/>
  <c r="AY1579" i="11"/>
  <c r="AZ1579" i="11" s="1"/>
  <c r="AX1579" i="11"/>
  <c r="AO1579" i="11"/>
  <c r="AP1579" i="11" s="1"/>
  <c r="BA1579" i="11"/>
  <c r="BH1579" i="11"/>
  <c r="BD1616" i="11"/>
  <c r="BE1616" i="11" s="1"/>
  <c r="BB1616" i="11"/>
  <c r="AS1616" i="11"/>
  <c r="AT1616" i="11"/>
  <c r="AU1616" i="11" s="1"/>
  <c r="BF1616" i="11"/>
  <c r="BG1616" i="11"/>
  <c r="AV1616" i="11"/>
  <c r="BH1616" i="11"/>
  <c r="AW1616" i="11"/>
  <c r="AX1616" i="11"/>
  <c r="AQ1616" i="11"/>
  <c r="AY1616" i="11"/>
  <c r="AZ1616" i="11" s="1"/>
  <c r="BC1616" i="11"/>
  <c r="AO1616" i="11"/>
  <c r="AP1616" i="11" s="1"/>
  <c r="AR1616" i="11"/>
  <c r="BA1616" i="11"/>
  <c r="AV1946" i="11"/>
  <c r="BH1946" i="11"/>
  <c r="AW1946" i="11"/>
  <c r="AX1946" i="11"/>
  <c r="AQ1946" i="11"/>
  <c r="AY1946" i="11"/>
  <c r="AZ1946" i="11" s="1"/>
  <c r="BC1946" i="11"/>
  <c r="AO1946" i="11"/>
  <c r="AP1946" i="11" s="1"/>
  <c r="AR1946" i="11"/>
  <c r="BA1946" i="11"/>
  <c r="BD1946" i="11"/>
  <c r="BE1946" i="11" s="1"/>
  <c r="BB1946" i="11"/>
  <c r="AS1946" i="11"/>
  <c r="AT1946" i="11"/>
  <c r="AU1946" i="11" s="1"/>
  <c r="BF1946" i="11"/>
  <c r="BG1946" i="11"/>
  <c r="AW1048" i="11"/>
  <c r="BB1048" i="11"/>
  <c r="AX1048" i="11"/>
  <c r="AQ1048" i="11"/>
  <c r="AY1048" i="11"/>
  <c r="AZ1048" i="11" s="1"/>
  <c r="BC1048" i="11"/>
  <c r="BA1048" i="11"/>
  <c r="AV1048" i="11"/>
  <c r="BD1048" i="11"/>
  <c r="BE1048" i="11" s="1"/>
  <c r="BH1048" i="11"/>
  <c r="AO1048" i="11"/>
  <c r="AP1048" i="11" s="1"/>
  <c r="BF1048" i="11"/>
  <c r="AR1048" i="11"/>
  <c r="BG1048" i="11"/>
  <c r="AS1048" i="11"/>
  <c r="AT1048" i="11"/>
  <c r="AU1048" i="11" s="1"/>
  <c r="AT1922" i="11"/>
  <c r="AU1922" i="11" s="1"/>
  <c r="BF1922" i="11"/>
  <c r="BG1922" i="11"/>
  <c r="AV1922" i="11"/>
  <c r="BH1922" i="11"/>
  <c r="AW1922" i="11"/>
  <c r="AX1922" i="11"/>
  <c r="AQ1922" i="11"/>
  <c r="AY1922" i="11"/>
  <c r="AZ1922" i="11" s="1"/>
  <c r="AR1922" i="11"/>
  <c r="BA1922" i="11"/>
  <c r="AS1922" i="11"/>
  <c r="AO1922" i="11"/>
  <c r="AP1922" i="11" s="1"/>
  <c r="BB1922" i="11"/>
  <c r="BD1922" i="11"/>
  <c r="BE1922" i="11" s="1"/>
  <c r="BC1922" i="11"/>
  <c r="BB1838" i="11"/>
  <c r="AQ1838" i="11"/>
  <c r="BC1838" i="11"/>
  <c r="BD1838" i="11"/>
  <c r="BE1838" i="11" s="1"/>
  <c r="AS1838" i="11"/>
  <c r="AT1838" i="11"/>
  <c r="AU1838" i="11" s="1"/>
  <c r="AO1838" i="11"/>
  <c r="AP1838" i="11" s="1"/>
  <c r="BA1838" i="11"/>
  <c r="AR1838" i="11"/>
  <c r="BF1838" i="11"/>
  <c r="BG1838" i="11"/>
  <c r="AV1838" i="11"/>
  <c r="BH1838" i="11"/>
  <c r="AW1838" i="11"/>
  <c r="AY1838" i="11"/>
  <c r="AZ1838" i="11" s="1"/>
  <c r="AX1838" i="11"/>
  <c r="AO1868" i="11"/>
  <c r="AP1868" i="11" s="1"/>
  <c r="BA1868" i="11"/>
  <c r="BB1868" i="11"/>
  <c r="AQ1868" i="11"/>
  <c r="BC1868" i="11"/>
  <c r="AR1868" i="11"/>
  <c r="BD1868" i="11"/>
  <c r="BE1868" i="11" s="1"/>
  <c r="AV1868" i="11"/>
  <c r="AS1868" i="11"/>
  <c r="BH1868" i="11"/>
  <c r="AT1868" i="11"/>
  <c r="AU1868" i="11" s="1"/>
  <c r="AW1868" i="11"/>
  <c r="BF1868" i="11"/>
  <c r="AY1868" i="11"/>
  <c r="AZ1868" i="11" s="1"/>
  <c r="AX1868" i="11"/>
  <c r="BG1868" i="11"/>
  <c r="AV1393" i="11"/>
  <c r="AO1393" i="11"/>
  <c r="AP1393" i="11" s="1"/>
  <c r="AW1393" i="11"/>
  <c r="BA1393" i="11"/>
  <c r="AX1393" i="11"/>
  <c r="BB1393" i="11"/>
  <c r="BD1393" i="11"/>
  <c r="BE1393" i="11" s="1"/>
  <c r="AQ1393" i="11"/>
  <c r="BH1393" i="11"/>
  <c r="BC1393" i="11"/>
  <c r="AS1393" i="11"/>
  <c r="AT1393" i="11"/>
  <c r="AU1393" i="11" s="1"/>
  <c r="BF1393" i="11"/>
  <c r="BG1393" i="11"/>
  <c r="AR1393" i="11"/>
  <c r="AY1393" i="11"/>
  <c r="AZ1393" i="11" s="1"/>
  <c r="AO1485" i="11"/>
  <c r="AP1485" i="11" s="1"/>
  <c r="BA1485" i="11"/>
  <c r="BB1485" i="11"/>
  <c r="AQ1485" i="11"/>
  <c r="AR1485" i="11"/>
  <c r="BC1485" i="11"/>
  <c r="BD1485" i="11"/>
  <c r="BE1485" i="11" s="1"/>
  <c r="AV1485" i="11"/>
  <c r="AS1485" i="11"/>
  <c r="AW1485" i="11"/>
  <c r="AT1485" i="11"/>
  <c r="AU1485" i="11" s="1"/>
  <c r="BH1485" i="11"/>
  <c r="BF1485" i="11"/>
  <c r="BG1485" i="11"/>
  <c r="AX1485" i="11"/>
  <c r="AY1485" i="11"/>
  <c r="AZ1485" i="11" s="1"/>
  <c r="AS1069" i="11"/>
  <c r="AT1069" i="11"/>
  <c r="AU1069" i="11" s="1"/>
  <c r="BF1069" i="11"/>
  <c r="BG1069" i="11"/>
  <c r="AY1069" i="11"/>
  <c r="AZ1069" i="11" s="1"/>
  <c r="AV1069" i="11"/>
  <c r="AO1069" i="11"/>
  <c r="AP1069" i="11" s="1"/>
  <c r="BH1069" i="11"/>
  <c r="BA1069" i="11"/>
  <c r="AW1069" i="11"/>
  <c r="BB1069" i="11"/>
  <c r="AX1069" i="11"/>
  <c r="AQ1069" i="11"/>
  <c r="BC1069" i="11"/>
  <c r="AR1069" i="11"/>
  <c r="BD1069" i="11"/>
  <c r="BE1069" i="11" s="1"/>
  <c r="BB1096" i="11"/>
  <c r="AS1096" i="11"/>
  <c r="AQ1096" i="11"/>
  <c r="AT1096" i="11"/>
  <c r="AU1096" i="11" s="1"/>
  <c r="BC1096" i="11"/>
  <c r="BF1096" i="11"/>
  <c r="AR1096" i="11"/>
  <c r="BG1096" i="11"/>
  <c r="BD1096" i="11"/>
  <c r="BE1096" i="11" s="1"/>
  <c r="AV1096" i="11"/>
  <c r="BH1096" i="11"/>
  <c r="AW1096" i="11"/>
  <c r="AX1096" i="11"/>
  <c r="AY1096" i="11"/>
  <c r="AZ1096" i="11" s="1"/>
  <c r="AO1096" i="11"/>
  <c r="AP1096" i="11" s="1"/>
  <c r="BA1096" i="11"/>
  <c r="BD1969" i="11"/>
  <c r="BE1969" i="11" s="1"/>
  <c r="AQ1969" i="11"/>
  <c r="AS1969" i="11"/>
  <c r="BC1969" i="11"/>
  <c r="AT1969" i="11"/>
  <c r="AU1969" i="11" s="1"/>
  <c r="AX1969" i="11"/>
  <c r="BF1969" i="11"/>
  <c r="BG1969" i="11"/>
  <c r="AV1969" i="11"/>
  <c r="BH1969" i="11"/>
  <c r="AW1969" i="11"/>
  <c r="AY1969" i="11"/>
  <c r="AZ1969" i="11" s="1"/>
  <c r="AO1969" i="11"/>
  <c r="AP1969" i="11" s="1"/>
  <c r="BA1969" i="11"/>
  <c r="AR1969" i="11"/>
  <c r="BB1969" i="11"/>
  <c r="BC1524" i="11"/>
  <c r="AR1524" i="11"/>
  <c r="BD1524" i="11"/>
  <c r="BE1524" i="11" s="1"/>
  <c r="AS1524" i="11"/>
  <c r="AT1524" i="11"/>
  <c r="AU1524" i="11" s="1"/>
  <c r="AW1524" i="11"/>
  <c r="BF1524" i="11"/>
  <c r="AX1524" i="11"/>
  <c r="BG1524" i="11"/>
  <c r="AY1524" i="11"/>
  <c r="AZ1524" i="11" s="1"/>
  <c r="AV1524" i="11"/>
  <c r="AO1524" i="11"/>
  <c r="AP1524" i="11" s="1"/>
  <c r="BH1524" i="11"/>
  <c r="BA1524" i="11"/>
  <c r="BB1524" i="11"/>
  <c r="AQ1524" i="11"/>
  <c r="AR1045" i="11"/>
  <c r="AV1045" i="11"/>
  <c r="AW1045" i="11"/>
  <c r="AX1045" i="11"/>
  <c r="AO1045" i="11"/>
  <c r="AP1045" i="11" s="1"/>
  <c r="BC1045" i="11"/>
  <c r="BA1045" i="11"/>
  <c r="BD1045" i="11"/>
  <c r="BE1045" i="11" s="1"/>
  <c r="BB1045" i="11"/>
  <c r="BG1045" i="11"/>
  <c r="AS1045" i="11"/>
  <c r="BH1045" i="11"/>
  <c r="AT1045" i="11"/>
  <c r="AU1045" i="11" s="1"/>
  <c r="BF1045" i="11"/>
  <c r="AY1045" i="11"/>
  <c r="AZ1045" i="11" s="1"/>
  <c r="AQ1045" i="11"/>
  <c r="BC1623" i="11"/>
  <c r="AR1623" i="11"/>
  <c r="BD1623" i="11"/>
  <c r="BE1623" i="11" s="1"/>
  <c r="AV1623" i="11"/>
  <c r="AS1623" i="11"/>
  <c r="BH1623" i="11"/>
  <c r="BG1623" i="11"/>
  <c r="AW1623" i="11"/>
  <c r="AT1623" i="11"/>
  <c r="AU1623" i="11" s="1"/>
  <c r="AX1623" i="11"/>
  <c r="BF1623" i="11"/>
  <c r="AY1623" i="11"/>
  <c r="AZ1623" i="11" s="1"/>
  <c r="AO1623" i="11"/>
  <c r="AP1623" i="11" s="1"/>
  <c r="BA1623" i="11"/>
  <c r="BB1623" i="11"/>
  <c r="AQ1623" i="11"/>
  <c r="BC1469" i="11"/>
  <c r="AR1469" i="11"/>
  <c r="BD1469" i="11"/>
  <c r="BE1469" i="11" s="1"/>
  <c r="AV1469" i="11"/>
  <c r="AS1469" i="11"/>
  <c r="BH1469" i="11"/>
  <c r="AT1469" i="11"/>
  <c r="AU1469" i="11" s="1"/>
  <c r="AW1469" i="11"/>
  <c r="BF1469" i="11"/>
  <c r="AX1469" i="11"/>
  <c r="BG1469" i="11"/>
  <c r="AY1469" i="11"/>
  <c r="AZ1469" i="11" s="1"/>
  <c r="AO1469" i="11"/>
  <c r="AP1469" i="11" s="1"/>
  <c r="BA1469" i="11"/>
  <c r="BB1469" i="11"/>
  <c r="AQ1469" i="11"/>
  <c r="AR1980" i="11"/>
  <c r="BD1980" i="11"/>
  <c r="BE1980" i="11" s="1"/>
  <c r="AS1980" i="11"/>
  <c r="AY1980" i="11"/>
  <c r="AZ1980" i="11" s="1"/>
  <c r="AT1980" i="11"/>
  <c r="AU1980" i="11" s="1"/>
  <c r="BA1980" i="11"/>
  <c r="BF1980" i="11"/>
  <c r="AO1980" i="11"/>
  <c r="AP1980" i="11" s="1"/>
  <c r="BG1980" i="11"/>
  <c r="AW1980" i="11"/>
  <c r="AV1980" i="11"/>
  <c r="BH1980" i="11"/>
  <c r="AX1980" i="11"/>
  <c r="BB1980" i="11"/>
  <c r="AQ1980" i="11"/>
  <c r="BC1980" i="11"/>
  <c r="AQ1500" i="11"/>
  <c r="BD1500" i="11"/>
  <c r="BE1500" i="11" s="1"/>
  <c r="AR1500" i="11"/>
  <c r="AS1500" i="11"/>
  <c r="BF1500" i="11"/>
  <c r="AT1500" i="11"/>
  <c r="AU1500" i="11" s="1"/>
  <c r="BG1500" i="11"/>
  <c r="BH1500" i="11"/>
  <c r="AO1500" i="11"/>
  <c r="AP1500" i="11" s="1"/>
  <c r="AV1500" i="11"/>
  <c r="BA1500" i="11"/>
  <c r="AW1500" i="11"/>
  <c r="BB1500" i="11"/>
  <c r="AX1500" i="11"/>
  <c r="BC1500" i="11"/>
  <c r="AY1500" i="11"/>
  <c r="AZ1500" i="11" s="1"/>
  <c r="AV1438" i="11"/>
  <c r="AX1438" i="11"/>
  <c r="BH1438" i="11"/>
  <c r="AY1438" i="11"/>
  <c r="AZ1438" i="11" s="1"/>
  <c r="AW1438" i="11"/>
  <c r="AO1438" i="11"/>
  <c r="AP1438" i="11" s="1"/>
  <c r="AT1438" i="11"/>
  <c r="AU1438" i="11" s="1"/>
  <c r="BA1438" i="11"/>
  <c r="BF1438" i="11"/>
  <c r="BB1438" i="11"/>
  <c r="AQ1438" i="11"/>
  <c r="BC1438" i="11"/>
  <c r="AR1438" i="11"/>
  <c r="BD1438" i="11"/>
  <c r="BE1438" i="11" s="1"/>
  <c r="BG1438" i="11"/>
  <c r="AS1438" i="11"/>
  <c r="AR1100" i="11"/>
  <c r="BD1100" i="11"/>
  <c r="BE1100" i="11" s="1"/>
  <c r="AS1100" i="11"/>
  <c r="AT1100" i="11"/>
  <c r="AU1100" i="11" s="1"/>
  <c r="BF1100" i="11"/>
  <c r="BG1100" i="11"/>
  <c r="AV1100" i="11"/>
  <c r="AO1100" i="11"/>
  <c r="AP1100" i="11" s="1"/>
  <c r="BH1100" i="11"/>
  <c r="BA1100" i="11"/>
  <c r="AW1100" i="11"/>
  <c r="BB1100" i="11"/>
  <c r="AX1100" i="11"/>
  <c r="AQ1100" i="11"/>
  <c r="AY1100" i="11"/>
  <c r="AZ1100" i="11" s="1"/>
  <c r="BC1100" i="11"/>
  <c r="BC1225" i="11"/>
  <c r="AR1225" i="11"/>
  <c r="AT1225" i="11"/>
  <c r="AU1225" i="11" s="1"/>
  <c r="BF1225" i="11"/>
  <c r="AY1225" i="11"/>
  <c r="AZ1225" i="11" s="1"/>
  <c r="AV1225" i="11"/>
  <c r="AW1225" i="11"/>
  <c r="AX1225" i="11"/>
  <c r="BB1225" i="11"/>
  <c r="BD1225" i="11"/>
  <c r="BE1225" i="11" s="1"/>
  <c r="AO1225" i="11"/>
  <c r="AP1225" i="11" s="1"/>
  <c r="BG1225" i="11"/>
  <c r="BA1225" i="11"/>
  <c r="BH1225" i="11"/>
  <c r="AQ1225" i="11"/>
  <c r="AS1225" i="11"/>
  <c r="BA1842" i="11"/>
  <c r="AW1842" i="11"/>
  <c r="BB1842" i="11"/>
  <c r="AQ1842" i="11"/>
  <c r="BC1842" i="11"/>
  <c r="AR1842" i="11"/>
  <c r="BD1842" i="11"/>
  <c r="BE1842" i="11" s="1"/>
  <c r="AS1842" i="11"/>
  <c r="AT1842" i="11"/>
  <c r="AU1842" i="11" s="1"/>
  <c r="BF1842" i="11"/>
  <c r="AX1842" i="11"/>
  <c r="BG1842" i="11"/>
  <c r="AY1842" i="11"/>
  <c r="AZ1842" i="11" s="1"/>
  <c r="AV1842" i="11"/>
  <c r="BH1842" i="11"/>
  <c r="AO1842" i="11"/>
  <c r="AP1842" i="11" s="1"/>
  <c r="AW1778" i="11"/>
  <c r="BA1778" i="11"/>
  <c r="AX1778" i="11"/>
  <c r="AY1778" i="11"/>
  <c r="AZ1778" i="11" s="1"/>
  <c r="BB1778" i="11"/>
  <c r="AQ1778" i="11"/>
  <c r="BC1778" i="11"/>
  <c r="AR1778" i="11"/>
  <c r="BD1778" i="11"/>
  <c r="BE1778" i="11" s="1"/>
  <c r="AS1778" i="11"/>
  <c r="BG1778" i="11"/>
  <c r="AT1778" i="11"/>
  <c r="AU1778" i="11" s="1"/>
  <c r="BH1778" i="11"/>
  <c r="AO1778" i="11"/>
  <c r="AP1778" i="11" s="1"/>
  <c r="BF1778" i="11"/>
  <c r="AV1778" i="11"/>
  <c r="AV1779" i="11"/>
  <c r="AS1779" i="11"/>
  <c r="BH1779" i="11"/>
  <c r="AW1779" i="11"/>
  <c r="AX1779" i="11"/>
  <c r="AY1779" i="11"/>
  <c r="AZ1779" i="11" s="1"/>
  <c r="AO1779" i="11"/>
  <c r="AP1779" i="11" s="1"/>
  <c r="BA1779" i="11"/>
  <c r="AT1779" i="11"/>
  <c r="AU1779" i="11" s="1"/>
  <c r="BC1779" i="11"/>
  <c r="AQ1779" i="11"/>
  <c r="AR1779" i="11"/>
  <c r="BD1779" i="11"/>
  <c r="BE1779" i="11" s="1"/>
  <c r="BF1779" i="11"/>
  <c r="BG1779" i="11"/>
  <c r="BB1779" i="11"/>
  <c r="AO1249" i="11"/>
  <c r="AP1249" i="11" s="1"/>
  <c r="BA1249" i="11"/>
  <c r="BB1249" i="11"/>
  <c r="AQ1249" i="11"/>
  <c r="BC1249" i="11"/>
  <c r="BG1249" i="11"/>
  <c r="AR1249" i="11"/>
  <c r="AV1249" i="11"/>
  <c r="AS1249" i="11"/>
  <c r="BH1249" i="11"/>
  <c r="AT1249" i="11"/>
  <c r="AU1249" i="11" s="1"/>
  <c r="AW1249" i="11"/>
  <c r="BD1249" i="11"/>
  <c r="BE1249" i="11" s="1"/>
  <c r="AX1249" i="11"/>
  <c r="BF1249" i="11"/>
  <c r="AY1249" i="11"/>
  <c r="AZ1249" i="11" s="1"/>
  <c r="AR1521" i="11"/>
  <c r="BD1521" i="11"/>
  <c r="BE1521" i="11" s="1"/>
  <c r="AS1521" i="11"/>
  <c r="AT1521" i="11"/>
  <c r="AU1521" i="11" s="1"/>
  <c r="BF1521" i="11"/>
  <c r="BG1521" i="11"/>
  <c r="AV1521" i="11"/>
  <c r="AO1521" i="11"/>
  <c r="AP1521" i="11" s="1"/>
  <c r="BH1521" i="11"/>
  <c r="BA1521" i="11"/>
  <c r="AW1521" i="11"/>
  <c r="BB1521" i="11"/>
  <c r="AX1521" i="11"/>
  <c r="BC1521" i="11"/>
  <c r="AQ1521" i="11"/>
  <c r="AY1521" i="11"/>
  <c r="AZ1521" i="11" s="1"/>
  <c r="AT1197" i="11"/>
  <c r="AU1197" i="11" s="1"/>
  <c r="AV1197" i="11"/>
  <c r="AW1197" i="11"/>
  <c r="AY1197" i="11"/>
  <c r="AZ1197" i="11" s="1"/>
  <c r="BA1197" i="11"/>
  <c r="BH1197" i="11"/>
  <c r="BB1197" i="11"/>
  <c r="AX1197" i="11"/>
  <c r="BC1197" i="11"/>
  <c r="BF1197" i="11"/>
  <c r="AR1197" i="11"/>
  <c r="AO1197" i="11"/>
  <c r="AP1197" i="11" s="1"/>
  <c r="BD1197" i="11"/>
  <c r="BE1197" i="11" s="1"/>
  <c r="BG1197" i="11"/>
  <c r="AS1197" i="11"/>
  <c r="AQ1197" i="11"/>
  <c r="BC1257" i="11"/>
  <c r="AR1257" i="11"/>
  <c r="BD1257" i="11"/>
  <c r="BE1257" i="11" s="1"/>
  <c r="BG1257" i="11"/>
  <c r="AQ1257" i="11"/>
  <c r="AY1257" i="11"/>
  <c r="AZ1257" i="11" s="1"/>
  <c r="BF1257" i="11"/>
  <c r="BH1257" i="11"/>
  <c r="AS1257" i="11"/>
  <c r="AO1257" i="11"/>
  <c r="AP1257" i="11" s="1"/>
  <c r="AT1257" i="11"/>
  <c r="AU1257" i="11" s="1"/>
  <c r="BA1257" i="11"/>
  <c r="AV1257" i="11"/>
  <c r="AX1257" i="11"/>
  <c r="BB1257" i="11"/>
  <c r="AW1257" i="11"/>
  <c r="BA1411" i="11"/>
  <c r="BB1411" i="11"/>
  <c r="AO1411" i="11"/>
  <c r="AP1411" i="11" s="1"/>
  <c r="BC1411" i="11"/>
  <c r="AW1411" i="11"/>
  <c r="BD1411" i="11"/>
  <c r="BE1411" i="11" s="1"/>
  <c r="AQ1411" i="11"/>
  <c r="AR1411" i="11"/>
  <c r="BG1411" i="11"/>
  <c r="AT1411" i="11"/>
  <c r="AU1411" i="11" s="1"/>
  <c r="AS1411" i="11"/>
  <c r="BF1411" i="11"/>
  <c r="BH1411" i="11"/>
  <c r="AY1411" i="11"/>
  <c r="AZ1411" i="11" s="1"/>
  <c r="AX1411" i="11"/>
  <c r="AV1411" i="11"/>
  <c r="BB1630" i="11"/>
  <c r="AX1630" i="11"/>
  <c r="AQ1630" i="11"/>
  <c r="AY1630" i="11"/>
  <c r="AZ1630" i="11" s="1"/>
  <c r="BC1630" i="11"/>
  <c r="AW1630" i="11"/>
  <c r="AR1630" i="11"/>
  <c r="BD1630" i="11"/>
  <c r="BE1630" i="11" s="1"/>
  <c r="AS1630" i="11"/>
  <c r="BA1630" i="11"/>
  <c r="AT1630" i="11"/>
  <c r="AU1630" i="11" s="1"/>
  <c r="BF1630" i="11"/>
  <c r="BG1630" i="11"/>
  <c r="AV1630" i="11"/>
  <c r="AO1630" i="11"/>
  <c r="AP1630" i="11" s="1"/>
  <c r="BH1630" i="11"/>
  <c r="BG1399" i="11"/>
  <c r="AY1399" i="11"/>
  <c r="AZ1399" i="11" s="1"/>
  <c r="AV1399" i="11"/>
  <c r="BB1399" i="11"/>
  <c r="BH1399" i="11"/>
  <c r="BC1399" i="11"/>
  <c r="AO1399" i="11"/>
  <c r="AP1399" i="11" s="1"/>
  <c r="BD1399" i="11"/>
  <c r="BE1399" i="11" s="1"/>
  <c r="AX1399" i="11"/>
  <c r="BA1399" i="11"/>
  <c r="AS1399" i="11"/>
  <c r="AT1399" i="11"/>
  <c r="AU1399" i="11" s="1"/>
  <c r="BF1399" i="11"/>
  <c r="AQ1399" i="11"/>
  <c r="AR1399" i="11"/>
  <c r="AW1399" i="11"/>
  <c r="AV1228" i="11"/>
  <c r="BH1228" i="11"/>
  <c r="AR1228" i="11"/>
  <c r="AS1228" i="11"/>
  <c r="AT1228" i="11"/>
  <c r="AU1228" i="11" s="1"/>
  <c r="AY1228" i="11"/>
  <c r="AZ1228" i="11" s="1"/>
  <c r="AO1228" i="11"/>
  <c r="AP1228" i="11" s="1"/>
  <c r="BA1228" i="11"/>
  <c r="BC1228" i="11"/>
  <c r="BB1228" i="11"/>
  <c r="AW1228" i="11"/>
  <c r="BD1228" i="11"/>
  <c r="BE1228" i="11" s="1"/>
  <c r="AX1228" i="11"/>
  <c r="BF1228" i="11"/>
  <c r="AQ1228" i="11"/>
  <c r="BG1228" i="11"/>
  <c r="AO1155" i="11"/>
  <c r="AP1155" i="11" s="1"/>
  <c r="BA1155" i="11"/>
  <c r="BB1155" i="11"/>
  <c r="AS1155" i="11"/>
  <c r="AV1155" i="11"/>
  <c r="AW1155" i="11"/>
  <c r="AR1155" i="11"/>
  <c r="AY1155" i="11"/>
  <c r="AZ1155" i="11" s="1"/>
  <c r="BD1155" i="11"/>
  <c r="BE1155" i="11" s="1"/>
  <c r="BC1155" i="11"/>
  <c r="AX1155" i="11"/>
  <c r="AT1155" i="11"/>
  <c r="AU1155" i="11" s="1"/>
  <c r="BH1155" i="11"/>
  <c r="BF1155" i="11"/>
  <c r="AQ1155" i="11"/>
  <c r="BG1155" i="11"/>
  <c r="BH1821" i="11"/>
  <c r="AR1821" i="11"/>
  <c r="AT1821" i="11"/>
  <c r="AU1821" i="11" s="1"/>
  <c r="AQ1821" i="11"/>
  <c r="AW1821" i="11"/>
  <c r="AX1821" i="11"/>
  <c r="AY1821" i="11"/>
  <c r="AZ1821" i="11" s="1"/>
  <c r="BB1821" i="11"/>
  <c r="BC1821" i="11"/>
  <c r="AO1821" i="11"/>
  <c r="AP1821" i="11" s="1"/>
  <c r="BD1821" i="11"/>
  <c r="BE1821" i="11" s="1"/>
  <c r="BA1821" i="11"/>
  <c r="BF1821" i="11"/>
  <c r="AS1821" i="11"/>
  <c r="BG1821" i="11"/>
  <c r="AV1821" i="11"/>
  <c r="AO1300" i="11"/>
  <c r="AP1300" i="11" s="1"/>
  <c r="BB1300" i="11"/>
  <c r="BC1300" i="11"/>
  <c r="BA1300" i="11"/>
  <c r="AQ1300" i="11"/>
  <c r="BD1300" i="11"/>
  <c r="BE1300" i="11" s="1"/>
  <c r="AR1300" i="11"/>
  <c r="AY1300" i="11"/>
  <c r="AZ1300" i="11" s="1"/>
  <c r="AS1300" i="11"/>
  <c r="BG1300" i="11"/>
  <c r="AT1300" i="11"/>
  <c r="AU1300" i="11" s="1"/>
  <c r="BH1300" i="11"/>
  <c r="BF1300" i="11"/>
  <c r="AV1300" i="11"/>
  <c r="AX1300" i="11"/>
  <c r="AW1300" i="11"/>
  <c r="BA1705" i="11"/>
  <c r="BH1705" i="11"/>
  <c r="BB1705" i="11"/>
  <c r="AQ1705" i="11"/>
  <c r="BC1705" i="11"/>
  <c r="AR1705" i="11"/>
  <c r="BD1705" i="11"/>
  <c r="BE1705" i="11" s="1"/>
  <c r="AS1705" i="11"/>
  <c r="AT1705" i="11"/>
  <c r="AU1705" i="11" s="1"/>
  <c r="BF1705" i="11"/>
  <c r="AX1705" i="11"/>
  <c r="BG1705" i="11"/>
  <c r="AO1705" i="11"/>
  <c r="AP1705" i="11" s="1"/>
  <c r="AV1705" i="11"/>
  <c r="AW1705" i="11"/>
  <c r="AY1705" i="11"/>
  <c r="AZ1705" i="11" s="1"/>
  <c r="AR1785" i="11"/>
  <c r="BD1785" i="11"/>
  <c r="BE1785" i="11" s="1"/>
  <c r="AS1785" i="11"/>
  <c r="AV1785" i="11"/>
  <c r="BH1785" i="11"/>
  <c r="AW1785" i="11"/>
  <c r="AX1785" i="11"/>
  <c r="AO1785" i="11"/>
  <c r="AP1785" i="11" s="1"/>
  <c r="AY1785" i="11"/>
  <c r="AZ1785" i="11" s="1"/>
  <c r="BA1785" i="11"/>
  <c r="AT1785" i="11"/>
  <c r="AU1785" i="11" s="1"/>
  <c r="BB1785" i="11"/>
  <c r="BF1785" i="11"/>
  <c r="AQ1785" i="11"/>
  <c r="BG1785" i="11"/>
  <c r="BC1785" i="11"/>
  <c r="BG1648" i="11"/>
  <c r="AS1648" i="11"/>
  <c r="AV1648" i="11"/>
  <c r="AY1648" i="11"/>
  <c r="AZ1648" i="11" s="1"/>
  <c r="BH1648" i="11"/>
  <c r="BB1648" i="11"/>
  <c r="AW1648" i="11"/>
  <c r="BC1648" i="11"/>
  <c r="AX1648" i="11"/>
  <c r="AO1648" i="11"/>
  <c r="AP1648" i="11" s="1"/>
  <c r="BA1648" i="11"/>
  <c r="AR1648" i="11"/>
  <c r="BD1648" i="11"/>
  <c r="BE1648" i="11" s="1"/>
  <c r="AT1648" i="11"/>
  <c r="AU1648" i="11" s="1"/>
  <c r="BF1648" i="11"/>
  <c r="AQ1648" i="11"/>
  <c r="AT1217" i="11"/>
  <c r="AU1217" i="11" s="1"/>
  <c r="AV1217" i="11"/>
  <c r="BC1217" i="11"/>
  <c r="BH1217" i="11"/>
  <c r="BD1217" i="11"/>
  <c r="BE1217" i="11" s="1"/>
  <c r="AW1217" i="11"/>
  <c r="BF1217" i="11"/>
  <c r="AX1217" i="11"/>
  <c r="AQ1217" i="11"/>
  <c r="AY1217" i="11"/>
  <c r="AZ1217" i="11" s="1"/>
  <c r="AO1217" i="11"/>
  <c r="AP1217" i="11" s="1"/>
  <c r="BA1217" i="11"/>
  <c r="BB1217" i="11"/>
  <c r="BG1217" i="11"/>
  <c r="AR1217" i="11"/>
  <c r="AS1217" i="11"/>
  <c r="BA1976" i="11"/>
  <c r="BB1976" i="11"/>
  <c r="AR1976" i="11"/>
  <c r="BD1976" i="11"/>
  <c r="BE1976" i="11" s="1"/>
  <c r="AS1976" i="11"/>
  <c r="AT1976" i="11"/>
  <c r="AU1976" i="11" s="1"/>
  <c r="BF1976" i="11"/>
  <c r="BG1976" i="11"/>
  <c r="AW1976" i="11"/>
  <c r="AV1976" i="11"/>
  <c r="AX1976" i="11"/>
  <c r="BH1976" i="11"/>
  <c r="AY1976" i="11"/>
  <c r="AZ1976" i="11" s="1"/>
  <c r="AQ1976" i="11"/>
  <c r="AO1976" i="11"/>
  <c r="AP1976" i="11" s="1"/>
  <c r="BC1976" i="11"/>
  <c r="BD1819" i="11"/>
  <c r="BE1819" i="11" s="1"/>
  <c r="BB1819" i="11"/>
  <c r="BF1819" i="11"/>
  <c r="AQ1819" i="11"/>
  <c r="BH1819" i="11"/>
  <c r="BC1819" i="11"/>
  <c r="AO1819" i="11"/>
  <c r="AP1819" i="11" s="1"/>
  <c r="BG1819" i="11"/>
  <c r="AR1819" i="11"/>
  <c r="AX1819" i="11"/>
  <c r="AY1819" i="11"/>
  <c r="AZ1819" i="11" s="1"/>
  <c r="AS1819" i="11"/>
  <c r="AT1819" i="11"/>
  <c r="AU1819" i="11" s="1"/>
  <c r="AV1819" i="11"/>
  <c r="AW1819" i="11"/>
  <c r="BA1819" i="11"/>
  <c r="AT1269" i="11"/>
  <c r="AU1269" i="11" s="1"/>
  <c r="BD1269" i="11"/>
  <c r="BE1269" i="11" s="1"/>
  <c r="BH1269" i="11"/>
  <c r="AX1269" i="11"/>
  <c r="BA1269" i="11"/>
  <c r="BB1269" i="11"/>
  <c r="AS1281" i="11"/>
  <c r="AQ1281" i="11"/>
  <c r="AT1281" i="11"/>
  <c r="AU1281" i="11" s="1"/>
  <c r="AV1281" i="11"/>
  <c r="BF1281" i="11"/>
  <c r="AW1281" i="11"/>
  <c r="BG1281" i="11"/>
  <c r="BC1281" i="11"/>
  <c r="AX1281" i="11"/>
  <c r="BH1281" i="11"/>
  <c r="AY1281" i="11"/>
  <c r="AZ1281" i="11" s="1"/>
  <c r="AO1281" i="11"/>
  <c r="AP1281" i="11" s="1"/>
  <c r="BA1281" i="11"/>
  <c r="BB1281" i="11"/>
  <c r="AR1281" i="11"/>
  <c r="BD1281" i="11"/>
  <c r="BE1281" i="11" s="1"/>
  <c r="AX1397" i="11"/>
  <c r="AY1397" i="11"/>
  <c r="AZ1397" i="11" s="1"/>
  <c r="AO1397" i="11"/>
  <c r="AP1397" i="11" s="1"/>
  <c r="BD1397" i="11"/>
  <c r="BE1397" i="11" s="1"/>
  <c r="BA1397" i="11"/>
  <c r="BF1397" i="11"/>
  <c r="BB1397" i="11"/>
  <c r="AQ1397" i="11"/>
  <c r="BC1397" i="11"/>
  <c r="BG1397" i="11"/>
  <c r="AV1397" i="11"/>
  <c r="BH1397" i="11"/>
  <c r="AR1397" i="11"/>
  <c r="AS1397" i="11"/>
  <c r="AW1397" i="11"/>
  <c r="AT1397" i="11"/>
  <c r="AU1397" i="11" s="1"/>
  <c r="AO1892" i="11"/>
  <c r="AP1892" i="11" s="1"/>
  <c r="BH1892" i="11"/>
  <c r="BA1892" i="11"/>
  <c r="BB1892" i="11"/>
  <c r="AQ1892" i="11"/>
  <c r="BC1892" i="11"/>
  <c r="AR1892" i="11"/>
  <c r="BD1892" i="11"/>
  <c r="BE1892" i="11" s="1"/>
  <c r="AS1892" i="11"/>
  <c r="BG1892" i="11"/>
  <c r="AW1892" i="11"/>
  <c r="AT1892" i="11"/>
  <c r="AU1892" i="11" s="1"/>
  <c r="AX1892" i="11"/>
  <c r="AV1892" i="11"/>
  <c r="AY1892" i="11"/>
  <c r="AZ1892" i="11" s="1"/>
  <c r="BF1892" i="11"/>
  <c r="AY1920" i="11"/>
  <c r="AZ1920" i="11" s="1"/>
  <c r="AO1920" i="11"/>
  <c r="AP1920" i="11" s="1"/>
  <c r="BA1920" i="11"/>
  <c r="BB1920" i="11"/>
  <c r="AS1920" i="11"/>
  <c r="AQ1920" i="11"/>
  <c r="AT1920" i="11"/>
  <c r="AU1920" i="11" s="1"/>
  <c r="BC1920" i="11"/>
  <c r="BF1920" i="11"/>
  <c r="AR1920" i="11"/>
  <c r="BG1920" i="11"/>
  <c r="BD1920" i="11"/>
  <c r="BE1920" i="11" s="1"/>
  <c r="AV1920" i="11"/>
  <c r="BH1920" i="11"/>
  <c r="AW1920" i="11"/>
  <c r="AX1920" i="11"/>
  <c r="AW1874" i="11"/>
  <c r="BB1874" i="11"/>
  <c r="AX1874" i="11"/>
  <c r="AQ1874" i="11"/>
  <c r="AY1874" i="11"/>
  <c r="AZ1874" i="11" s="1"/>
  <c r="BC1874" i="11"/>
  <c r="AO1874" i="11"/>
  <c r="AP1874" i="11" s="1"/>
  <c r="AR1874" i="11"/>
  <c r="BA1874" i="11"/>
  <c r="BD1874" i="11"/>
  <c r="BE1874" i="11" s="1"/>
  <c r="AS1874" i="11"/>
  <c r="AT1874" i="11"/>
  <c r="AU1874" i="11" s="1"/>
  <c r="BF1874" i="11"/>
  <c r="BG1874" i="11"/>
  <c r="AV1874" i="11"/>
  <c r="BH1874" i="11"/>
  <c r="AQ1523" i="11"/>
  <c r="BC1523" i="11"/>
  <c r="AR1523" i="11"/>
  <c r="BD1523" i="11"/>
  <c r="BE1523" i="11" s="1"/>
  <c r="AS1523" i="11"/>
  <c r="AT1523" i="11"/>
  <c r="AU1523" i="11" s="1"/>
  <c r="BF1523" i="11"/>
  <c r="AX1523" i="11"/>
  <c r="BG1523" i="11"/>
  <c r="AY1523" i="11"/>
  <c r="AZ1523" i="11" s="1"/>
  <c r="AV1523" i="11"/>
  <c r="AO1523" i="11"/>
  <c r="AP1523" i="11" s="1"/>
  <c r="BH1523" i="11"/>
  <c r="BB1523" i="11"/>
  <c r="BA1523" i="11"/>
  <c r="AW1523" i="11"/>
  <c r="BC1427" i="11"/>
  <c r="AR1427" i="11"/>
  <c r="BD1427" i="11"/>
  <c r="BE1427" i="11" s="1"/>
  <c r="AS1427" i="11"/>
  <c r="AT1427" i="11"/>
  <c r="AU1427" i="11" s="1"/>
  <c r="AW1427" i="11"/>
  <c r="BF1427" i="11"/>
  <c r="AX1427" i="11"/>
  <c r="BG1427" i="11"/>
  <c r="BA1427" i="11"/>
  <c r="BH1427" i="11"/>
  <c r="AY1427" i="11"/>
  <c r="AZ1427" i="11" s="1"/>
  <c r="AO1427" i="11"/>
  <c r="AP1427" i="11" s="1"/>
  <c r="BB1427" i="11"/>
  <c r="AQ1427" i="11"/>
  <c r="AV1427" i="11"/>
  <c r="AY1232" i="11"/>
  <c r="AZ1232" i="11" s="1"/>
  <c r="BA1232" i="11"/>
  <c r="BB1232" i="11"/>
  <c r="BC1232" i="11"/>
  <c r="AO1232" i="11"/>
  <c r="AP1232" i="11" s="1"/>
  <c r="AS1232" i="11"/>
  <c r="BF1232" i="11"/>
  <c r="AV1232" i="11"/>
  <c r="BG1232" i="11"/>
  <c r="BH1232" i="11"/>
  <c r="AQ1232" i="11"/>
  <c r="AR1232" i="11"/>
  <c r="AT1232" i="11"/>
  <c r="AU1232" i="11" s="1"/>
  <c r="BD1232" i="11"/>
  <c r="BE1232" i="11" s="1"/>
  <c r="AW1232" i="11"/>
  <c r="AX1232" i="11"/>
  <c r="AO1732" i="11"/>
  <c r="AP1732" i="11" s="1"/>
  <c r="AQ1732" i="11"/>
  <c r="BA1732" i="11"/>
  <c r="BH1732" i="11"/>
  <c r="AT1732" i="11"/>
  <c r="AU1732" i="11" s="1"/>
  <c r="BF1732" i="11"/>
  <c r="AR1732" i="11"/>
  <c r="AS1732" i="11"/>
  <c r="AV1732" i="11"/>
  <c r="AX1732" i="11"/>
  <c r="BB1732" i="11"/>
  <c r="BC1732" i="11"/>
  <c r="AW1732" i="11"/>
  <c r="BD1732" i="11"/>
  <c r="BE1732" i="11" s="1"/>
  <c r="AY1732" i="11"/>
  <c r="AZ1732" i="11" s="1"/>
  <c r="BG1732" i="11"/>
  <c r="AS1638" i="11"/>
  <c r="BD1638" i="11"/>
  <c r="BE1638" i="11" s="1"/>
  <c r="AT1638" i="11"/>
  <c r="AU1638" i="11" s="1"/>
  <c r="AQ1638" i="11"/>
  <c r="BF1638" i="11"/>
  <c r="AW1638" i="11"/>
  <c r="BG1638" i="11"/>
  <c r="BC1638" i="11"/>
  <c r="AV1638" i="11"/>
  <c r="BH1638" i="11"/>
  <c r="AX1638" i="11"/>
  <c r="AY1638" i="11"/>
  <c r="AZ1638" i="11" s="1"/>
  <c r="BA1638" i="11"/>
  <c r="AR1638" i="11"/>
  <c r="BB1638" i="11"/>
  <c r="AO1638" i="11"/>
  <c r="AP1638" i="11" s="1"/>
  <c r="AR1773" i="11"/>
  <c r="BD1773" i="11"/>
  <c r="BE1773" i="11" s="1"/>
  <c r="AS1773" i="11"/>
  <c r="BG1773" i="11"/>
  <c r="AV1773" i="11"/>
  <c r="BH1773" i="11"/>
  <c r="AW1773" i="11"/>
  <c r="AO1773" i="11"/>
  <c r="AP1773" i="11" s="1"/>
  <c r="AX1773" i="11"/>
  <c r="BA1773" i="11"/>
  <c r="AY1773" i="11"/>
  <c r="AZ1773" i="11" s="1"/>
  <c r="BB1773" i="11"/>
  <c r="AT1773" i="11"/>
  <c r="AU1773" i="11" s="1"/>
  <c r="BC1773" i="11"/>
  <c r="AQ1773" i="11"/>
  <c r="BF1773" i="11"/>
  <c r="BH1119" i="11"/>
  <c r="AW1119" i="11"/>
  <c r="AX1119" i="11"/>
  <c r="AY1119" i="11"/>
  <c r="AZ1119" i="11" s="1"/>
  <c r="AO1119" i="11"/>
  <c r="AP1119" i="11" s="1"/>
  <c r="BA1119" i="11"/>
  <c r="BB1119" i="11"/>
  <c r="AR1119" i="11"/>
  <c r="AT1119" i="11"/>
  <c r="AU1119" i="11" s="1"/>
  <c r="BD1119" i="11"/>
  <c r="BE1119" i="11" s="1"/>
  <c r="BF1119" i="11"/>
  <c r="AS1119" i="11"/>
  <c r="AV1119" i="11"/>
  <c r="BC1119" i="11"/>
  <c r="BG1119" i="11"/>
  <c r="AQ1119" i="11"/>
  <c r="BH1271" i="11"/>
  <c r="AW1271" i="11"/>
  <c r="AV1271" i="11"/>
  <c r="AY1271" i="11"/>
  <c r="AZ1271" i="11" s="1"/>
  <c r="BA1271" i="11"/>
  <c r="BC1271" i="11"/>
  <c r="AO1271" i="11"/>
  <c r="AP1271" i="11" s="1"/>
  <c r="BD1271" i="11"/>
  <c r="BE1271" i="11" s="1"/>
  <c r="AQ1271" i="11"/>
  <c r="AR1271" i="11"/>
  <c r="AX1271" i="11"/>
  <c r="BF1271" i="11"/>
  <c r="BB1271" i="11"/>
  <c r="AS1271" i="11"/>
  <c r="AT1271" i="11"/>
  <c r="AU1271" i="11" s="1"/>
  <c r="BG1271" i="11"/>
  <c r="AV1243" i="11"/>
  <c r="BH1243" i="11"/>
  <c r="AW1243" i="11"/>
  <c r="BB1243" i="11"/>
  <c r="AY1243" i="11"/>
  <c r="AZ1243" i="11" s="1"/>
  <c r="AQ1243" i="11"/>
  <c r="AO1243" i="11"/>
  <c r="AP1243" i="11" s="1"/>
  <c r="BC1243" i="11"/>
  <c r="BA1243" i="11"/>
  <c r="AR1243" i="11"/>
  <c r="AX1243" i="11"/>
  <c r="BD1243" i="11"/>
  <c r="BE1243" i="11" s="1"/>
  <c r="AS1243" i="11"/>
  <c r="AT1243" i="11"/>
  <c r="AU1243" i="11" s="1"/>
  <c r="BF1243" i="11"/>
  <c r="BG1243" i="11"/>
  <c r="BC1604" i="11"/>
  <c r="AO1604" i="11"/>
  <c r="AP1604" i="11" s="1"/>
  <c r="AR1604" i="11"/>
  <c r="BA1604" i="11"/>
  <c r="BD1604" i="11"/>
  <c r="BE1604" i="11" s="1"/>
  <c r="BB1604" i="11"/>
  <c r="AS1604" i="11"/>
  <c r="AT1604" i="11"/>
  <c r="AU1604" i="11" s="1"/>
  <c r="BF1604" i="11"/>
  <c r="BG1604" i="11"/>
  <c r="AV1604" i="11"/>
  <c r="BH1604" i="11"/>
  <c r="AW1604" i="11"/>
  <c r="AX1604" i="11"/>
  <c r="AQ1604" i="11"/>
  <c r="AY1604" i="11"/>
  <c r="AZ1604" i="11" s="1"/>
  <c r="AT1957" i="11"/>
  <c r="AU1957" i="11" s="1"/>
  <c r="BC1957" i="11"/>
  <c r="BF1957" i="11"/>
  <c r="BG1957" i="11"/>
  <c r="AV1957" i="11"/>
  <c r="BH1957" i="11"/>
  <c r="AW1957" i="11"/>
  <c r="AX1957" i="11"/>
  <c r="AY1957" i="11"/>
  <c r="AZ1957" i="11" s="1"/>
  <c r="AO1957" i="11"/>
  <c r="AP1957" i="11" s="1"/>
  <c r="AR1957" i="11"/>
  <c r="BA1957" i="11"/>
  <c r="BD1957" i="11"/>
  <c r="BE1957" i="11" s="1"/>
  <c r="BB1957" i="11"/>
  <c r="AS1957" i="11"/>
  <c r="AQ1957" i="11"/>
  <c r="AS1329" i="11"/>
  <c r="BB1329" i="11"/>
  <c r="BG1329" i="11"/>
  <c r="AO1329" i="11"/>
  <c r="AP1329" i="11" s="1"/>
  <c r="AY1329" i="11"/>
  <c r="AZ1329" i="11" s="1"/>
  <c r="BC1329" i="11"/>
  <c r="BF1329" i="11"/>
  <c r="BH1329" i="11"/>
  <c r="AQ1329" i="11"/>
  <c r="AT1329" i="11"/>
  <c r="AU1329" i="11" s="1"/>
  <c r="AV1329" i="11"/>
  <c r="AW1329" i="11"/>
  <c r="AR1329" i="11"/>
  <c r="AX1329" i="11"/>
  <c r="BD1329" i="11"/>
  <c r="BE1329" i="11" s="1"/>
  <c r="BA1329" i="11"/>
  <c r="BG1383" i="11"/>
  <c r="AW1383" i="11"/>
  <c r="AY1383" i="11"/>
  <c r="AZ1383" i="11" s="1"/>
  <c r="AX1383" i="11"/>
  <c r="AO1383" i="11"/>
  <c r="AP1383" i="11" s="1"/>
  <c r="AV1383" i="11"/>
  <c r="BA1383" i="11"/>
  <c r="BB1383" i="11"/>
  <c r="AQ1383" i="11"/>
  <c r="BH1383" i="11"/>
  <c r="BC1383" i="11"/>
  <c r="AR1383" i="11"/>
  <c r="BD1383" i="11"/>
  <c r="BE1383" i="11" s="1"/>
  <c r="AS1383" i="11"/>
  <c r="BF1383" i="11"/>
  <c r="AT1383" i="11"/>
  <c r="AU1383" i="11" s="1"/>
  <c r="BB1368" i="11"/>
  <c r="AY1368" i="11"/>
  <c r="AZ1368" i="11" s="1"/>
  <c r="AQ1368" i="11"/>
  <c r="BA1368" i="11"/>
  <c r="BC1368" i="11"/>
  <c r="BF1368" i="11"/>
  <c r="AR1368" i="11"/>
  <c r="BG1368" i="11"/>
  <c r="BD1368" i="11"/>
  <c r="BE1368" i="11" s="1"/>
  <c r="AS1368" i="11"/>
  <c r="AV1368" i="11"/>
  <c r="BH1368" i="11"/>
  <c r="AO1368" i="11"/>
  <c r="AP1368" i="11" s="1"/>
  <c r="AT1368" i="11"/>
  <c r="AU1368" i="11" s="1"/>
  <c r="AW1368" i="11"/>
  <c r="AX1368" i="11"/>
  <c r="BF1691" i="11"/>
  <c r="BG1691" i="11"/>
  <c r="AV1691" i="11"/>
  <c r="AO1691" i="11"/>
  <c r="AP1691" i="11" s="1"/>
  <c r="BH1691" i="11"/>
  <c r="BA1691" i="11"/>
  <c r="AW1691" i="11"/>
  <c r="BB1691" i="11"/>
  <c r="AX1691" i="11"/>
  <c r="AQ1691" i="11"/>
  <c r="AY1691" i="11"/>
  <c r="AZ1691" i="11" s="1"/>
  <c r="BC1691" i="11"/>
  <c r="AR1691" i="11"/>
  <c r="BD1691" i="11"/>
  <c r="BE1691" i="11" s="1"/>
  <c r="AS1691" i="11"/>
  <c r="AT1691" i="11"/>
  <c r="AU1691" i="11" s="1"/>
  <c r="BB1454" i="11"/>
  <c r="AO1454" i="11"/>
  <c r="AP1454" i="11" s="1"/>
  <c r="BD1454" i="11"/>
  <c r="BE1454" i="11" s="1"/>
  <c r="AR1454" i="11"/>
  <c r="BF1454" i="11"/>
  <c r="AS1454" i="11"/>
  <c r="BG1454" i="11"/>
  <c r="AW1454" i="11"/>
  <c r="AT1454" i="11"/>
  <c r="AU1454" i="11" s="1"/>
  <c r="AQ1454" i="11"/>
  <c r="BH1454" i="11"/>
  <c r="BC1454" i="11"/>
  <c r="AV1454" i="11"/>
  <c r="AY1454" i="11"/>
  <c r="AZ1454" i="11" s="1"/>
  <c r="AX1454" i="11"/>
  <c r="BA1454" i="11"/>
  <c r="AY1198" i="11"/>
  <c r="AZ1198" i="11" s="1"/>
  <c r="AO1198" i="11"/>
  <c r="AP1198" i="11" s="1"/>
  <c r="BF1198" i="11"/>
  <c r="BG1198" i="11"/>
  <c r="AS1198" i="11"/>
  <c r="BH1198" i="11"/>
  <c r="AT1198" i="11"/>
  <c r="AU1198" i="11" s="1"/>
  <c r="AV1198" i="11"/>
  <c r="AQ1198" i="11"/>
  <c r="AW1198" i="11"/>
  <c r="BC1198" i="11"/>
  <c r="AX1198" i="11"/>
  <c r="AR1198" i="11"/>
  <c r="BA1198" i="11"/>
  <c r="BD1198" i="11"/>
  <c r="BE1198" i="11" s="1"/>
  <c r="BB1198" i="11"/>
  <c r="AO1602" i="11"/>
  <c r="AP1602" i="11" s="1"/>
  <c r="BA1602" i="11"/>
  <c r="BB1602" i="11"/>
  <c r="AS1602" i="11"/>
  <c r="AQ1602" i="11"/>
  <c r="AT1602" i="11"/>
  <c r="AU1602" i="11" s="1"/>
  <c r="BC1602" i="11"/>
  <c r="BF1602" i="11"/>
  <c r="AR1602" i="11"/>
  <c r="BG1602" i="11"/>
  <c r="BD1602" i="11"/>
  <c r="BE1602" i="11" s="1"/>
  <c r="AV1602" i="11"/>
  <c r="BH1602" i="11"/>
  <c r="AW1602" i="11"/>
  <c r="AX1602" i="11"/>
  <c r="AY1602" i="11"/>
  <c r="AZ1602" i="11" s="1"/>
  <c r="AT1598" i="11"/>
  <c r="AU1598" i="11" s="1"/>
  <c r="AW1598" i="11"/>
  <c r="BF1598" i="11"/>
  <c r="AX1598" i="11"/>
  <c r="BG1598" i="11"/>
  <c r="AY1598" i="11"/>
  <c r="AZ1598" i="11" s="1"/>
  <c r="AV1598" i="11"/>
  <c r="AO1598" i="11"/>
  <c r="AP1598" i="11" s="1"/>
  <c r="BH1598" i="11"/>
  <c r="BA1598" i="11"/>
  <c r="BB1598" i="11"/>
  <c r="AQ1598" i="11"/>
  <c r="BC1598" i="11"/>
  <c r="AR1598" i="11"/>
  <c r="BD1598" i="11"/>
  <c r="BE1598" i="11" s="1"/>
  <c r="AS1598" i="11"/>
  <c r="BF1601" i="11"/>
  <c r="AR1601" i="11"/>
  <c r="BG1601" i="11"/>
  <c r="BD1601" i="11"/>
  <c r="BE1601" i="11" s="1"/>
  <c r="AV1601" i="11"/>
  <c r="AS1601" i="11"/>
  <c r="BH1601" i="11"/>
  <c r="AW1601" i="11"/>
  <c r="AX1601" i="11"/>
  <c r="AY1601" i="11"/>
  <c r="AZ1601" i="11" s="1"/>
  <c r="AO1601" i="11"/>
  <c r="AP1601" i="11" s="1"/>
  <c r="BA1601" i="11"/>
  <c r="BB1601" i="11"/>
  <c r="AQ1601" i="11"/>
  <c r="AT1601" i="11"/>
  <c r="AU1601" i="11" s="1"/>
  <c r="BC1601" i="11"/>
  <c r="AQ2001" i="11"/>
  <c r="AO2001" i="11"/>
  <c r="AP2001" i="11" s="1"/>
  <c r="BC2001" i="11"/>
  <c r="BA2001" i="11"/>
  <c r="AS2001" i="11"/>
  <c r="BB2001" i="11"/>
  <c r="AT2001" i="11"/>
  <c r="AU2001" i="11" s="1"/>
  <c r="BD2001" i="11"/>
  <c r="BE2001" i="11" s="1"/>
  <c r="BF2001" i="11"/>
  <c r="AV2001" i="11"/>
  <c r="BH2001" i="11"/>
  <c r="AW2001" i="11"/>
  <c r="AX2001" i="11"/>
  <c r="AR2001" i="11"/>
  <c r="AY2001" i="11"/>
  <c r="AZ2001" i="11" s="1"/>
  <c r="BG2001" i="11"/>
  <c r="BD1803" i="11"/>
  <c r="BE1803" i="11" s="1"/>
  <c r="AS1803" i="11"/>
  <c r="AT1803" i="11"/>
  <c r="AU1803" i="11" s="1"/>
  <c r="AO1803" i="11"/>
  <c r="AP1803" i="11" s="1"/>
  <c r="BF1803" i="11"/>
  <c r="AV1803" i="11"/>
  <c r="BG1803" i="11"/>
  <c r="BA1803" i="11"/>
  <c r="AW1803" i="11"/>
  <c r="BH1803" i="11"/>
  <c r="AX1803" i="11"/>
  <c r="AY1803" i="11"/>
  <c r="AZ1803" i="11" s="1"/>
  <c r="BB1803" i="11"/>
  <c r="AQ1803" i="11"/>
  <c r="BC1803" i="11"/>
  <c r="AR1803" i="11"/>
  <c r="BD1884" i="11"/>
  <c r="BE1884" i="11" s="1"/>
  <c r="BB1884" i="11"/>
  <c r="AS1884" i="11"/>
  <c r="AQ1884" i="11"/>
  <c r="AT1884" i="11"/>
  <c r="AU1884" i="11" s="1"/>
  <c r="BC1884" i="11"/>
  <c r="BF1884" i="11"/>
  <c r="BG1884" i="11"/>
  <c r="AV1884" i="11"/>
  <c r="BH1884" i="11"/>
  <c r="AW1884" i="11"/>
  <c r="AX1884" i="11"/>
  <c r="AY1884" i="11"/>
  <c r="AZ1884" i="11" s="1"/>
  <c r="AR1884" i="11"/>
  <c r="BA1884" i="11"/>
  <c r="AO1884" i="11"/>
  <c r="AP1884" i="11" s="1"/>
  <c r="AW1809" i="11"/>
  <c r="AX1809" i="11"/>
  <c r="AY1809" i="11"/>
  <c r="AZ1809" i="11" s="1"/>
  <c r="AO1809" i="11"/>
  <c r="AP1809" i="11" s="1"/>
  <c r="BG1809" i="11"/>
  <c r="BA1809" i="11"/>
  <c r="AT1809" i="11"/>
  <c r="AU1809" i="11" s="1"/>
  <c r="AQ1809" i="11"/>
  <c r="BB1809" i="11"/>
  <c r="BC1809" i="11"/>
  <c r="BF1809" i="11"/>
  <c r="AR1809" i="11"/>
  <c r="BD1809" i="11"/>
  <c r="BE1809" i="11" s="1"/>
  <c r="AS1809" i="11"/>
  <c r="AV1809" i="11"/>
  <c r="BH1809" i="11"/>
  <c r="AX1808" i="11"/>
  <c r="AY1808" i="11"/>
  <c r="AZ1808" i="11" s="1"/>
  <c r="AQ1808" i="11"/>
  <c r="AO1808" i="11"/>
  <c r="AP1808" i="11" s="1"/>
  <c r="AV1808" i="11"/>
  <c r="BA1808" i="11"/>
  <c r="BC1808" i="11"/>
  <c r="BB1808" i="11"/>
  <c r="BG1808" i="11"/>
  <c r="AR1808" i="11"/>
  <c r="BH1808" i="11"/>
  <c r="BD1808" i="11"/>
  <c r="BE1808" i="11" s="1"/>
  <c r="AS1808" i="11"/>
  <c r="AT1808" i="11"/>
  <c r="AU1808" i="11" s="1"/>
  <c r="BF1808" i="11"/>
  <c r="AW1808" i="11"/>
  <c r="AW1717" i="11"/>
  <c r="AQ1717" i="11"/>
  <c r="AX1717" i="11"/>
  <c r="AV1717" i="11"/>
  <c r="AY1717" i="11"/>
  <c r="AZ1717" i="11" s="1"/>
  <c r="BC1717" i="11"/>
  <c r="AO1717" i="11"/>
  <c r="AP1717" i="11" s="1"/>
  <c r="BG1717" i="11"/>
  <c r="BA1717" i="11"/>
  <c r="BH1717" i="11"/>
  <c r="BB1717" i="11"/>
  <c r="AR1717" i="11"/>
  <c r="BD1717" i="11"/>
  <c r="BE1717" i="11" s="1"/>
  <c r="AS1717" i="11"/>
  <c r="AT1717" i="11"/>
  <c r="AU1717" i="11" s="1"/>
  <c r="BF1717" i="11"/>
  <c r="AO1248" i="11"/>
  <c r="AP1248" i="11" s="1"/>
  <c r="AS1248" i="11"/>
  <c r="BA1248" i="11"/>
  <c r="BB1248" i="11"/>
  <c r="AQ1248" i="11"/>
  <c r="BC1248" i="11"/>
  <c r="AR1248" i="11"/>
  <c r="BD1248" i="11"/>
  <c r="BE1248" i="11" s="1"/>
  <c r="AV1248" i="11"/>
  <c r="BH1248" i="11"/>
  <c r="AW1248" i="11"/>
  <c r="AT1248" i="11"/>
  <c r="AU1248" i="11" s="1"/>
  <c r="AX1248" i="11"/>
  <c r="BF1248" i="11"/>
  <c r="AY1248" i="11"/>
  <c r="AZ1248" i="11" s="1"/>
  <c r="BG1248" i="11"/>
  <c r="AS1046" i="11"/>
  <c r="AX1046" i="11"/>
  <c r="BB1046" i="11"/>
  <c r="BC1046" i="11"/>
  <c r="BF1046" i="11"/>
  <c r="BG1046" i="11"/>
  <c r="BH1046" i="11"/>
  <c r="AY1046" i="11"/>
  <c r="AZ1046" i="11" s="1"/>
  <c r="AQ1046" i="11"/>
  <c r="AO1046" i="11"/>
  <c r="AP1046" i="11" s="1"/>
  <c r="AT1046" i="11"/>
  <c r="AU1046" i="11" s="1"/>
  <c r="BA1046" i="11"/>
  <c r="AV1046" i="11"/>
  <c r="AR1046" i="11"/>
  <c r="AW1046" i="11"/>
  <c r="BD1046" i="11"/>
  <c r="BE1046" i="11" s="1"/>
  <c r="BC1468" i="11"/>
  <c r="AR1468" i="11"/>
  <c r="BD1468" i="11"/>
  <c r="BE1468" i="11" s="1"/>
  <c r="AS1468" i="11"/>
  <c r="AT1468" i="11"/>
  <c r="AU1468" i="11" s="1"/>
  <c r="AW1468" i="11"/>
  <c r="BF1468" i="11"/>
  <c r="AX1468" i="11"/>
  <c r="BG1468" i="11"/>
  <c r="AY1468" i="11"/>
  <c r="AZ1468" i="11" s="1"/>
  <c r="AV1468" i="11"/>
  <c r="AO1468" i="11"/>
  <c r="AP1468" i="11" s="1"/>
  <c r="BH1468" i="11"/>
  <c r="BA1468" i="11"/>
  <c r="BB1468" i="11"/>
  <c r="AQ1468" i="11"/>
  <c r="AO1348" i="11"/>
  <c r="AP1348" i="11" s="1"/>
  <c r="BA1348" i="11"/>
  <c r="AR1348" i="11"/>
  <c r="BD1348" i="11"/>
  <c r="BE1348" i="11" s="1"/>
  <c r="AS1348" i="11"/>
  <c r="AT1348" i="11"/>
  <c r="AU1348" i="11" s="1"/>
  <c r="AQ1348" i="11"/>
  <c r="BF1348" i="11"/>
  <c r="AW1348" i="11"/>
  <c r="BG1348" i="11"/>
  <c r="BB1348" i="11"/>
  <c r="AV1348" i="11"/>
  <c r="BC1348" i="11"/>
  <c r="AY1348" i="11"/>
  <c r="AZ1348" i="11" s="1"/>
  <c r="BH1348" i="11"/>
  <c r="AX1348" i="11"/>
  <c r="AR1187" i="11"/>
  <c r="AS1187" i="11"/>
  <c r="BB1187" i="11"/>
  <c r="AW1187" i="11"/>
  <c r="AQ1187" i="11"/>
  <c r="BA1187" i="11"/>
  <c r="BC1187" i="11"/>
  <c r="BD1187" i="11"/>
  <c r="BE1187" i="11" s="1"/>
  <c r="AT1187" i="11"/>
  <c r="AU1187" i="11" s="1"/>
  <c r="BG1187" i="11"/>
  <c r="BF1187" i="11"/>
  <c r="AV1187" i="11"/>
  <c r="BH1187" i="11"/>
  <c r="AX1187" i="11"/>
  <c r="AY1187" i="11"/>
  <c r="AZ1187" i="11" s="1"/>
  <c r="AO1187" i="11"/>
  <c r="AP1187" i="11" s="1"/>
  <c r="AT1827" i="11"/>
  <c r="AU1827" i="11" s="1"/>
  <c r="BF1827" i="11"/>
  <c r="BG1827" i="11"/>
  <c r="AV1827" i="11"/>
  <c r="AO1827" i="11"/>
  <c r="AP1827" i="11" s="1"/>
  <c r="BH1827" i="11"/>
  <c r="BA1827" i="11"/>
  <c r="AW1827" i="11"/>
  <c r="BB1827" i="11"/>
  <c r="AX1827" i="11"/>
  <c r="AQ1827" i="11"/>
  <c r="AY1827" i="11"/>
  <c r="AZ1827" i="11" s="1"/>
  <c r="BC1827" i="11"/>
  <c r="AR1827" i="11"/>
  <c r="BD1827" i="11"/>
  <c r="BE1827" i="11" s="1"/>
  <c r="AS1827" i="11"/>
  <c r="BG1606" i="11"/>
  <c r="AV1606" i="11"/>
  <c r="AO1606" i="11"/>
  <c r="AP1606" i="11" s="1"/>
  <c r="BH1606" i="11"/>
  <c r="BA1606" i="11"/>
  <c r="AW1606" i="11"/>
  <c r="BB1606" i="11"/>
  <c r="AX1606" i="11"/>
  <c r="AR1606" i="11"/>
  <c r="BD1606" i="11"/>
  <c r="BE1606" i="11" s="1"/>
  <c r="AS1606" i="11"/>
  <c r="AT1606" i="11"/>
  <c r="AU1606" i="11" s="1"/>
  <c r="BF1606" i="11"/>
  <c r="AY1606" i="11"/>
  <c r="AZ1606" i="11" s="1"/>
  <c r="AQ1606" i="11"/>
  <c r="BC1606" i="11"/>
  <c r="AW1250" i="11"/>
  <c r="AR1250" i="11"/>
  <c r="AX1250" i="11"/>
  <c r="AY1250" i="11"/>
  <c r="AZ1250" i="11" s="1"/>
  <c r="AO1250" i="11"/>
  <c r="AP1250" i="11" s="1"/>
  <c r="BA1250" i="11"/>
  <c r="BB1250" i="11"/>
  <c r="AT1250" i="11"/>
  <c r="AU1250" i="11" s="1"/>
  <c r="BF1250" i="11"/>
  <c r="BG1250" i="11"/>
  <c r="BC1250" i="11"/>
  <c r="AS1250" i="11"/>
  <c r="BD1250" i="11"/>
  <c r="BE1250" i="11" s="1"/>
  <c r="AQ1250" i="11"/>
  <c r="AV1250" i="11"/>
  <c r="BH1250" i="11"/>
  <c r="BD1569" i="11"/>
  <c r="BE1569" i="11" s="1"/>
  <c r="BC1569" i="11"/>
  <c r="AS1569" i="11"/>
  <c r="AT1569" i="11"/>
  <c r="AU1569" i="11" s="1"/>
  <c r="BF1569" i="11"/>
  <c r="BG1569" i="11"/>
  <c r="AV1569" i="11"/>
  <c r="BH1569" i="11"/>
  <c r="AW1569" i="11"/>
  <c r="AO1569" i="11"/>
  <c r="AP1569" i="11" s="1"/>
  <c r="AY1569" i="11"/>
  <c r="AZ1569" i="11" s="1"/>
  <c r="AX1569" i="11"/>
  <c r="AQ1569" i="11"/>
  <c r="BB1569" i="11"/>
  <c r="BA1569" i="11"/>
  <c r="AR1569" i="11"/>
  <c r="AR1588" i="11"/>
  <c r="BG1588" i="11"/>
  <c r="BD1588" i="11"/>
  <c r="BE1588" i="11" s="1"/>
  <c r="AV1588" i="11"/>
  <c r="AS1588" i="11"/>
  <c r="BH1588" i="11"/>
  <c r="AT1588" i="11"/>
  <c r="AU1588" i="11" s="1"/>
  <c r="AW1588" i="11"/>
  <c r="BF1588" i="11"/>
  <c r="AX1588" i="11"/>
  <c r="AY1588" i="11"/>
  <c r="AZ1588" i="11" s="1"/>
  <c r="AO1588" i="11"/>
  <c r="AP1588" i="11" s="1"/>
  <c r="BA1588" i="11"/>
  <c r="BB1588" i="11"/>
  <c r="AQ1588" i="11"/>
  <c r="BC1588" i="11"/>
  <c r="BC1839" i="11"/>
  <c r="AR1839" i="11"/>
  <c r="BD1839" i="11"/>
  <c r="BE1839" i="11" s="1"/>
  <c r="AS1839" i="11"/>
  <c r="AT1839" i="11"/>
  <c r="AU1839" i="11" s="1"/>
  <c r="BF1839" i="11"/>
  <c r="BG1839" i="11"/>
  <c r="AV1839" i="11"/>
  <c r="AO1839" i="11"/>
  <c r="AP1839" i="11" s="1"/>
  <c r="BH1839" i="11"/>
  <c r="BA1839" i="11"/>
  <c r="AW1839" i="11"/>
  <c r="BB1839" i="11"/>
  <c r="AX1839" i="11"/>
  <c r="AQ1839" i="11"/>
  <c r="AY1839" i="11"/>
  <c r="AZ1839" i="11" s="1"/>
  <c r="BB1226" i="11"/>
  <c r="AV1226" i="11"/>
  <c r="AS1226" i="11"/>
  <c r="BA1226" i="11"/>
  <c r="AX1226" i="11"/>
  <c r="AW1226" i="11"/>
  <c r="BC1226" i="11"/>
  <c r="BD1226" i="11"/>
  <c r="BE1226" i="11" s="1"/>
  <c r="BF1226" i="11"/>
  <c r="BG1226" i="11"/>
  <c r="AO1226" i="11"/>
  <c r="AP1226" i="11" s="1"/>
  <c r="BH1226" i="11"/>
  <c r="AQ1226" i="11"/>
  <c r="AR1226" i="11"/>
  <c r="AY1226" i="11"/>
  <c r="AZ1226" i="11" s="1"/>
  <c r="AT1226" i="11"/>
  <c r="AU1226" i="11" s="1"/>
  <c r="BC1822" i="11"/>
  <c r="AY1822" i="11"/>
  <c r="AZ1822" i="11" s="1"/>
  <c r="AO1822" i="11"/>
  <c r="AP1822" i="11" s="1"/>
  <c r="AR1822" i="11"/>
  <c r="BF1822" i="11"/>
  <c r="BD1822" i="11"/>
  <c r="BE1822" i="11" s="1"/>
  <c r="BH1822" i="11"/>
  <c r="BG1822" i="11"/>
  <c r="AQ1822" i="11"/>
  <c r="AS1822" i="11"/>
  <c r="AT1822" i="11"/>
  <c r="AU1822" i="11" s="1"/>
  <c r="AV1822" i="11"/>
  <c r="AX1822" i="11"/>
  <c r="AW1822" i="11"/>
  <c r="BA1822" i="11"/>
  <c r="BB1822" i="11"/>
  <c r="BF1668" i="11"/>
  <c r="AT1668" i="11"/>
  <c r="AU1668" i="11" s="1"/>
  <c r="BG1668" i="11"/>
  <c r="BH1668" i="11"/>
  <c r="BA1668" i="11"/>
  <c r="AV1668" i="11"/>
  <c r="AO1668" i="11"/>
  <c r="AP1668" i="11" s="1"/>
  <c r="AW1668" i="11"/>
  <c r="BB1668" i="11"/>
  <c r="AX1668" i="11"/>
  <c r="BC1668" i="11"/>
  <c r="AY1668" i="11"/>
  <c r="AZ1668" i="11" s="1"/>
  <c r="AQ1668" i="11"/>
  <c r="BD1668" i="11"/>
  <c r="BE1668" i="11" s="1"/>
  <c r="AS1668" i="11"/>
  <c r="AR1668" i="11"/>
  <c r="AY1891" i="11"/>
  <c r="AZ1891" i="11" s="1"/>
  <c r="BH1891" i="11"/>
  <c r="AO1891" i="11"/>
  <c r="AP1891" i="11" s="1"/>
  <c r="AW1891" i="11"/>
  <c r="BA1891" i="11"/>
  <c r="BG1891" i="11"/>
  <c r="BB1891" i="11"/>
  <c r="AQ1891" i="11"/>
  <c r="BC1891" i="11"/>
  <c r="AR1891" i="11"/>
  <c r="BD1891" i="11"/>
  <c r="BE1891" i="11" s="1"/>
  <c r="AS1891" i="11"/>
  <c r="AT1891" i="11"/>
  <c r="AU1891" i="11" s="1"/>
  <c r="AX1891" i="11"/>
  <c r="AV1891" i="11"/>
  <c r="BF1891" i="11"/>
  <c r="BF1294" i="11"/>
  <c r="AR1294" i="11"/>
  <c r="BG1294" i="11"/>
  <c r="AS1294" i="11"/>
  <c r="BH1294" i="11"/>
  <c r="AT1294" i="11"/>
  <c r="AU1294" i="11" s="1"/>
  <c r="AV1294" i="11"/>
  <c r="AY1294" i="11"/>
  <c r="AZ1294" i="11" s="1"/>
  <c r="AW1294" i="11"/>
  <c r="AQ1294" i="11"/>
  <c r="AX1294" i="11"/>
  <c r="BC1294" i="11"/>
  <c r="BA1294" i="11"/>
  <c r="AO1294" i="11"/>
  <c r="AP1294" i="11" s="1"/>
  <c r="BD1294" i="11"/>
  <c r="BE1294" i="11" s="1"/>
  <c r="BB1294" i="11"/>
  <c r="BB1426" i="11"/>
  <c r="AQ1426" i="11"/>
  <c r="BC1426" i="11"/>
  <c r="AR1426" i="11"/>
  <c r="BD1426" i="11"/>
  <c r="BE1426" i="11" s="1"/>
  <c r="AS1426" i="11"/>
  <c r="AT1426" i="11"/>
  <c r="AU1426" i="11" s="1"/>
  <c r="BF1426" i="11"/>
  <c r="AX1426" i="11"/>
  <c r="BG1426" i="11"/>
  <c r="AY1426" i="11"/>
  <c r="AZ1426" i="11" s="1"/>
  <c r="AV1426" i="11"/>
  <c r="AO1426" i="11"/>
  <c r="AP1426" i="11" s="1"/>
  <c r="BH1426" i="11"/>
  <c r="AW1426" i="11"/>
  <c r="BA1426" i="11"/>
  <c r="BA1878" i="11"/>
  <c r="AW1878" i="11"/>
  <c r="BB1878" i="11"/>
  <c r="AQ1878" i="11"/>
  <c r="BC1878" i="11"/>
  <c r="AR1878" i="11"/>
  <c r="BD1878" i="11"/>
  <c r="BE1878" i="11" s="1"/>
  <c r="AS1878" i="11"/>
  <c r="AT1878" i="11"/>
  <c r="AU1878" i="11" s="1"/>
  <c r="BF1878" i="11"/>
  <c r="AX1878" i="11"/>
  <c r="BG1878" i="11"/>
  <c r="AY1878" i="11"/>
  <c r="AZ1878" i="11" s="1"/>
  <c r="AV1878" i="11"/>
  <c r="AO1878" i="11"/>
  <c r="AP1878" i="11" s="1"/>
  <c r="BH1878" i="11"/>
  <c r="BD1928" i="11"/>
  <c r="BE1928" i="11" s="1"/>
  <c r="AS1928" i="11"/>
  <c r="AT1928" i="11"/>
  <c r="AU1928" i="11" s="1"/>
  <c r="AW1928" i="11"/>
  <c r="BF1928" i="11"/>
  <c r="AX1928" i="11"/>
  <c r="BG1928" i="11"/>
  <c r="AY1928" i="11"/>
  <c r="AZ1928" i="11" s="1"/>
  <c r="AV1928" i="11"/>
  <c r="AO1928" i="11"/>
  <c r="AP1928" i="11" s="1"/>
  <c r="BH1928" i="11"/>
  <c r="BA1928" i="11"/>
  <c r="BB1928" i="11"/>
  <c r="AQ1928" i="11"/>
  <c r="BC1928" i="11"/>
  <c r="AR1928" i="11"/>
  <c r="AT1472" i="11"/>
  <c r="AU1472" i="11" s="1"/>
  <c r="BC1472" i="11"/>
  <c r="BF1472" i="11"/>
  <c r="AR1472" i="11"/>
  <c r="BG1472" i="11"/>
  <c r="BD1472" i="11"/>
  <c r="BE1472" i="11" s="1"/>
  <c r="AV1472" i="11"/>
  <c r="BH1472" i="11"/>
  <c r="AW1472" i="11"/>
  <c r="AX1472" i="11"/>
  <c r="AY1472" i="11"/>
  <c r="AZ1472" i="11" s="1"/>
  <c r="AO1472" i="11"/>
  <c r="AP1472" i="11" s="1"/>
  <c r="BA1472" i="11"/>
  <c r="BB1472" i="11"/>
  <c r="AQ1472" i="11"/>
  <c r="AS1472" i="11"/>
  <c r="AO1927" i="11"/>
  <c r="AP1927" i="11" s="1"/>
  <c r="BH1927" i="11"/>
  <c r="BA1927" i="11"/>
  <c r="AW1927" i="11"/>
  <c r="BB1927" i="11"/>
  <c r="AQ1927" i="11"/>
  <c r="BC1927" i="11"/>
  <c r="AR1927" i="11"/>
  <c r="BD1927" i="11"/>
  <c r="BE1927" i="11" s="1"/>
  <c r="AS1927" i="11"/>
  <c r="AT1927" i="11"/>
  <c r="AU1927" i="11" s="1"/>
  <c r="BF1927" i="11"/>
  <c r="AX1927" i="11"/>
  <c r="BG1927" i="11"/>
  <c r="AY1927" i="11"/>
  <c r="AZ1927" i="11" s="1"/>
  <c r="AV1927" i="11"/>
  <c r="BD1914" i="11"/>
  <c r="BE1914" i="11" s="1"/>
  <c r="AS1914" i="11"/>
  <c r="AT1914" i="11"/>
  <c r="AU1914" i="11" s="1"/>
  <c r="BF1914" i="11"/>
  <c r="BG1914" i="11"/>
  <c r="AY1914" i="11"/>
  <c r="AZ1914" i="11" s="1"/>
  <c r="AV1914" i="11"/>
  <c r="AO1914" i="11"/>
  <c r="AP1914" i="11" s="1"/>
  <c r="BH1914" i="11"/>
  <c r="AQ1914" i="11"/>
  <c r="BA1914" i="11"/>
  <c r="BB1914" i="11"/>
  <c r="BC1914" i="11"/>
  <c r="AR1914" i="11"/>
  <c r="AW1914" i="11"/>
  <c r="AX1914" i="11"/>
  <c r="AT1390" i="11"/>
  <c r="AU1390" i="11" s="1"/>
  <c r="BG1390" i="11"/>
  <c r="BF1390" i="11"/>
  <c r="AV1390" i="11"/>
  <c r="BH1390" i="11"/>
  <c r="AW1390" i="11"/>
  <c r="AX1390" i="11"/>
  <c r="BB1390" i="11"/>
  <c r="AQ1390" i="11"/>
  <c r="BC1390" i="11"/>
  <c r="AR1390" i="11"/>
  <c r="AO1390" i="11"/>
  <c r="AP1390" i="11" s="1"/>
  <c r="BD1390" i="11"/>
  <c r="BE1390" i="11" s="1"/>
  <c r="AY1390" i="11"/>
  <c r="AZ1390" i="11" s="1"/>
  <c r="AS1390" i="11"/>
  <c r="BA1390" i="11"/>
  <c r="AY1081" i="11"/>
  <c r="AZ1081" i="11" s="1"/>
  <c r="AW1081" i="11"/>
  <c r="AO1081" i="11"/>
  <c r="AP1081" i="11" s="1"/>
  <c r="AX1081" i="11"/>
  <c r="BA1081" i="11"/>
  <c r="AV1081" i="11"/>
  <c r="BB1081" i="11"/>
  <c r="BH1081" i="11"/>
  <c r="AQ1081" i="11"/>
  <c r="BC1081" i="11"/>
  <c r="AR1081" i="11"/>
  <c r="BD1081" i="11"/>
  <c r="BE1081" i="11" s="1"/>
  <c r="AS1081" i="11"/>
  <c r="AT1081" i="11"/>
  <c r="AU1081" i="11" s="1"/>
  <c r="BF1081" i="11"/>
  <c r="BG1081" i="11"/>
  <c r="AV1038" i="11"/>
  <c r="AS1038" i="11"/>
  <c r="BH1038" i="11"/>
  <c r="AT1038" i="11"/>
  <c r="AU1038" i="11" s="1"/>
  <c r="AW1038" i="11"/>
  <c r="BF1038" i="11"/>
  <c r="AX1038" i="11"/>
  <c r="AY1038" i="11"/>
  <c r="AZ1038" i="11" s="1"/>
  <c r="AO1038" i="11"/>
  <c r="AP1038" i="11" s="1"/>
  <c r="BA1038" i="11"/>
  <c r="BB1038" i="11"/>
  <c r="AQ1038" i="11"/>
  <c r="BC1038" i="11"/>
  <c r="AR1038" i="11"/>
  <c r="BG1038" i="11"/>
  <c r="BD1038" i="11"/>
  <c r="BE1038" i="11" s="1"/>
  <c r="BH1030" i="11"/>
  <c r="AW1030" i="11"/>
  <c r="AX1030" i="11"/>
  <c r="AQ1030" i="11"/>
  <c r="AY1030" i="11"/>
  <c r="AZ1030" i="11" s="1"/>
  <c r="BC1030" i="11"/>
  <c r="AO1030" i="11"/>
  <c r="AP1030" i="11" s="1"/>
  <c r="AR1030" i="11"/>
  <c r="BA1030" i="11"/>
  <c r="BD1030" i="11"/>
  <c r="BE1030" i="11" s="1"/>
  <c r="BB1030" i="11"/>
  <c r="AS1030" i="11"/>
  <c r="AT1030" i="11"/>
  <c r="AU1030" i="11" s="1"/>
  <c r="BF1030" i="11"/>
  <c r="BG1030" i="11"/>
  <c r="AV1030" i="11"/>
  <c r="AN778" i="11"/>
  <c r="X778" i="11"/>
  <c r="Z778" i="11"/>
  <c r="AN369" i="11"/>
  <c r="Z369" i="11"/>
  <c r="AN218" i="11"/>
  <c r="Z218" i="11"/>
  <c r="AN420" i="11"/>
  <c r="Z420" i="11"/>
  <c r="AN707" i="11"/>
  <c r="Z707" i="11"/>
  <c r="AN19" i="11"/>
  <c r="Z19" i="11"/>
  <c r="AN650" i="11"/>
  <c r="Z650" i="11"/>
  <c r="AN881" i="11"/>
  <c r="Z881" i="11"/>
  <c r="AN594" i="11"/>
  <c r="Z594" i="11"/>
  <c r="AN870" i="11"/>
  <c r="Z870" i="11"/>
  <c r="AN375" i="11"/>
  <c r="Z375" i="11"/>
  <c r="AN147" i="11"/>
  <c r="Z147" i="11"/>
  <c r="AN546" i="11"/>
  <c r="Z546" i="11"/>
  <c r="AN69" i="11"/>
  <c r="Z69" i="11"/>
  <c r="AN553" i="11"/>
  <c r="Z553" i="11"/>
  <c r="AN17" i="11"/>
  <c r="Z17" i="11"/>
  <c r="AN381" i="11"/>
  <c r="Z381" i="11"/>
  <c r="AN969" i="11"/>
  <c r="Z969" i="11"/>
  <c r="AN920" i="11"/>
  <c r="Z920" i="11"/>
  <c r="AN458" i="11"/>
  <c r="Z458" i="11"/>
  <c r="AN382" i="11"/>
  <c r="Z382" i="11"/>
  <c r="AN351" i="11"/>
  <c r="Z351" i="11"/>
  <c r="AN208" i="11"/>
  <c r="Z208" i="11"/>
  <c r="AN802" i="11"/>
  <c r="Z802" i="11"/>
  <c r="AN896" i="11"/>
  <c r="Z896" i="11"/>
  <c r="AN362" i="11"/>
  <c r="Z362" i="11"/>
  <c r="AN837" i="11"/>
  <c r="Z837" i="11"/>
  <c r="AN697" i="11"/>
  <c r="Z697" i="11"/>
  <c r="AN933" i="11"/>
  <c r="Z933" i="11"/>
  <c r="AN311" i="11"/>
  <c r="Z311" i="11"/>
  <c r="AN169" i="11"/>
  <c r="Z169" i="11"/>
  <c r="AN569" i="11"/>
  <c r="Z569" i="11"/>
  <c r="AN761" i="11"/>
  <c r="Z761" i="11"/>
  <c r="AN862" i="11"/>
  <c r="Z862" i="11"/>
  <c r="AN8" i="11"/>
  <c r="Z8" i="11"/>
  <c r="AN443" i="11"/>
  <c r="Z443" i="11"/>
  <c r="AN978" i="11"/>
  <c r="Z978" i="11"/>
  <c r="AN908" i="11"/>
  <c r="Z908" i="11"/>
  <c r="AN487" i="11"/>
  <c r="Z487" i="11"/>
  <c r="AN167" i="11"/>
  <c r="Z167" i="11"/>
  <c r="AN903" i="11"/>
  <c r="Z903" i="11"/>
  <c r="AN909" i="11"/>
  <c r="Z909" i="11"/>
  <c r="AN388" i="11"/>
  <c r="Z388" i="11"/>
  <c r="AN566" i="11"/>
  <c r="Z566" i="11"/>
  <c r="AN173" i="11"/>
  <c r="Z173" i="11"/>
  <c r="AN647" i="11"/>
  <c r="Z647" i="11"/>
  <c r="AN541" i="11"/>
  <c r="Z541" i="11"/>
  <c r="AN715" i="11"/>
  <c r="Z715" i="11"/>
  <c r="AN160" i="11"/>
  <c r="Z160" i="11"/>
  <c r="AN438" i="11"/>
  <c r="Z438" i="11"/>
  <c r="AN835" i="11"/>
  <c r="Z835" i="11"/>
  <c r="AN590" i="11"/>
  <c r="Z590" i="11"/>
  <c r="AN554" i="11"/>
  <c r="Z554" i="11"/>
  <c r="AN331" i="11"/>
  <c r="Z331" i="11"/>
  <c r="AN985" i="11"/>
  <c r="Z985" i="11"/>
  <c r="AN148" i="11"/>
  <c r="Z148" i="11"/>
  <c r="AN426" i="11"/>
  <c r="Z426" i="11"/>
  <c r="AN640" i="11"/>
  <c r="Z640" i="11"/>
  <c r="AN394" i="11"/>
  <c r="Z394" i="11"/>
  <c r="AN674" i="11"/>
  <c r="Z674" i="11"/>
  <c r="AN986" i="11"/>
  <c r="Z986" i="11"/>
  <c r="AN225" i="11"/>
  <c r="Z225" i="11"/>
  <c r="AN170" i="11"/>
  <c r="Z170" i="11"/>
  <c r="AN624" i="11"/>
  <c r="Z624" i="11"/>
  <c r="AN596" i="11"/>
  <c r="Z596" i="11"/>
  <c r="AN515" i="11"/>
  <c r="Z515" i="11"/>
  <c r="AN433" i="11"/>
  <c r="Z433" i="11"/>
  <c r="AN92" i="11"/>
  <c r="Z92" i="11"/>
  <c r="AN444" i="11"/>
  <c r="Z444" i="11"/>
  <c r="AN514" i="11"/>
  <c r="Z514" i="11"/>
  <c r="AN834" i="11"/>
  <c r="Z834" i="11"/>
  <c r="AN764" i="11"/>
  <c r="Z764" i="11"/>
  <c r="AN622" i="11"/>
  <c r="Z622" i="11"/>
  <c r="AN508" i="11"/>
  <c r="Z508" i="11"/>
  <c r="AN188" i="11"/>
  <c r="Z188" i="11"/>
  <c r="AN800" i="11"/>
  <c r="Z800" i="11"/>
  <c r="AN445" i="11"/>
  <c r="Z445" i="11"/>
  <c r="AN268" i="11"/>
  <c r="Z268" i="11"/>
  <c r="AN890" i="11"/>
  <c r="Z890" i="11"/>
  <c r="AN889" i="11"/>
  <c r="Z889" i="11"/>
  <c r="AN310" i="11"/>
  <c r="Z310" i="11"/>
  <c r="AN818" i="11"/>
  <c r="Z818" i="11"/>
  <c r="AN352" i="11"/>
  <c r="Z352" i="11"/>
  <c r="AN10" i="11"/>
  <c r="Z10" i="11"/>
  <c r="AN946" i="11"/>
  <c r="Z946" i="11"/>
  <c r="AN53" i="11"/>
  <c r="Z53" i="11"/>
  <c r="AN696" i="11"/>
  <c r="Z696" i="11"/>
  <c r="AN132" i="11"/>
  <c r="Z132" i="11"/>
  <c r="AN206" i="11"/>
  <c r="Z206" i="11"/>
  <c r="AN75" i="11"/>
  <c r="Z75" i="11"/>
  <c r="AN314" i="11"/>
  <c r="Z314" i="11"/>
  <c r="AN124" i="11"/>
  <c r="Z124" i="11"/>
  <c r="AN936" i="11"/>
  <c r="Z936" i="11"/>
  <c r="AN506" i="11"/>
  <c r="Z506" i="11"/>
  <c r="AN51" i="11"/>
  <c r="Z51" i="11"/>
  <c r="AN635" i="11"/>
  <c r="Z635" i="11"/>
  <c r="AN616" i="11"/>
  <c r="Z616" i="11"/>
  <c r="AN175" i="11"/>
  <c r="Z175" i="11"/>
  <c r="AN744" i="11"/>
  <c r="Z744" i="11"/>
  <c r="AN439" i="11"/>
  <c r="Z439" i="11"/>
  <c r="AN57" i="11"/>
  <c r="Z57" i="11"/>
  <c r="AN942" i="11"/>
  <c r="Z942" i="11"/>
  <c r="AN887" i="11"/>
  <c r="Z887" i="11"/>
  <c r="AN13" i="11"/>
  <c r="Z13" i="11"/>
  <c r="AN212" i="11"/>
  <c r="Z212" i="11"/>
  <c r="AN120" i="11"/>
  <c r="Z120" i="11"/>
  <c r="AN740" i="11"/>
  <c r="Z740" i="11"/>
  <c r="AN749" i="11"/>
  <c r="Z749" i="11"/>
  <c r="AN228" i="11"/>
  <c r="Z228" i="11"/>
  <c r="AN54" i="11"/>
  <c r="Z54" i="11"/>
  <c r="AN757" i="11"/>
  <c r="Z757" i="11"/>
  <c r="AN773" i="11"/>
  <c r="Z773" i="11"/>
  <c r="AN770" i="11"/>
  <c r="Z770" i="11"/>
  <c r="AN185" i="11"/>
  <c r="Z185" i="11"/>
  <c r="AN455" i="11"/>
  <c r="Z455" i="11"/>
  <c r="AN609" i="11"/>
  <c r="Z609" i="11"/>
  <c r="AN885" i="11"/>
  <c r="Z885" i="11"/>
  <c r="AN194" i="11"/>
  <c r="Z194" i="11"/>
  <c r="AN994" i="11"/>
  <c r="Z994" i="11"/>
  <c r="AN320" i="11"/>
  <c r="Z320" i="11"/>
  <c r="AN346" i="11"/>
  <c r="Z346" i="11"/>
  <c r="AN614" i="11"/>
  <c r="Z614" i="11"/>
  <c r="AN729" i="11"/>
  <c r="Z729" i="11"/>
  <c r="AN18" i="11"/>
  <c r="Z18" i="11"/>
  <c r="AN814" i="11"/>
  <c r="Z814" i="11"/>
  <c r="AN619" i="11"/>
  <c r="Z619" i="11"/>
  <c r="AN29" i="11"/>
  <c r="Z29" i="11"/>
  <c r="AN259" i="11"/>
  <c r="Z259" i="11"/>
  <c r="AN730" i="11"/>
  <c r="Z730" i="11"/>
  <c r="AN983" i="11"/>
  <c r="Z983" i="11"/>
  <c r="AN16" i="11"/>
  <c r="Z16" i="11"/>
  <c r="AN294" i="11"/>
  <c r="Z294" i="11"/>
  <c r="AN545" i="11"/>
  <c r="Z545" i="11"/>
  <c r="AN975" i="11"/>
  <c r="Z975" i="11"/>
  <c r="AN229" i="11"/>
  <c r="Z229" i="11"/>
  <c r="AN713" i="11"/>
  <c r="Z713" i="11"/>
  <c r="AN967" i="11"/>
  <c r="Z967" i="11"/>
  <c r="AN993" i="11"/>
  <c r="Z993" i="11"/>
  <c r="AN282" i="11"/>
  <c r="Z282" i="11"/>
  <c r="AN832" i="11"/>
  <c r="Z832" i="11"/>
  <c r="AN649" i="11"/>
  <c r="Z649" i="11"/>
  <c r="AN401" i="11"/>
  <c r="Z401" i="11"/>
  <c r="AN305" i="11"/>
  <c r="Z305" i="11"/>
  <c r="AN489" i="11"/>
  <c r="Z489" i="11"/>
  <c r="AN152" i="11"/>
  <c r="Z152" i="11"/>
  <c r="AN987" i="11"/>
  <c r="Z987" i="11"/>
  <c r="AN670" i="11"/>
  <c r="Z670" i="11"/>
  <c r="AN468" i="11"/>
  <c r="Z468" i="11"/>
  <c r="AN687" i="11"/>
  <c r="Z687" i="11"/>
  <c r="AN88" i="11"/>
  <c r="Z88" i="11"/>
  <c r="AN703" i="11"/>
  <c r="Z703" i="11"/>
  <c r="AN286" i="11"/>
  <c r="Z286" i="11"/>
  <c r="AN760" i="11"/>
  <c r="Z760" i="11"/>
  <c r="AN794" i="11"/>
  <c r="Z794" i="11"/>
  <c r="AN876" i="11"/>
  <c r="Z876" i="11"/>
  <c r="AN537" i="11"/>
  <c r="Z537" i="11"/>
  <c r="AN427" i="11"/>
  <c r="Z427" i="11"/>
  <c r="AN842" i="11"/>
  <c r="Z842" i="11"/>
  <c r="AN144" i="11"/>
  <c r="Z144" i="11"/>
  <c r="AN333" i="11"/>
  <c r="Z333" i="11"/>
  <c r="AN888" i="11"/>
  <c r="Z888" i="11"/>
  <c r="AN621" i="11"/>
  <c r="Z621" i="11"/>
  <c r="AN801" i="11"/>
  <c r="Z801" i="11"/>
  <c r="AN324" i="11"/>
  <c r="Z324" i="11"/>
  <c r="AN863" i="11"/>
  <c r="Z863" i="11"/>
  <c r="AN879" i="11"/>
  <c r="Z879" i="11"/>
  <c r="AN472" i="11"/>
  <c r="Z472" i="11"/>
  <c r="AN954" i="11"/>
  <c r="Z954" i="11"/>
  <c r="AN668" i="11"/>
  <c r="Z668" i="11"/>
  <c r="AN676" i="11"/>
  <c r="Z676" i="11"/>
  <c r="AN107" i="11"/>
  <c r="Z107" i="11"/>
  <c r="AN171" i="11"/>
  <c r="Z171" i="11"/>
  <c r="AN509" i="11"/>
  <c r="Z509" i="11"/>
  <c r="AN658" i="11"/>
  <c r="Z658" i="11"/>
  <c r="AN580" i="11"/>
  <c r="Z580" i="11"/>
  <c r="AN402" i="11"/>
  <c r="Z402" i="11"/>
  <c r="AN289" i="11"/>
  <c r="Z289" i="11"/>
  <c r="AN883" i="11"/>
  <c r="Z883" i="11"/>
  <c r="AN203" i="11"/>
  <c r="Z203" i="11"/>
  <c r="AN633" i="11"/>
  <c r="Z633" i="11"/>
  <c r="AN122" i="11"/>
  <c r="Z122" i="11"/>
  <c r="AN87" i="11"/>
  <c r="Z87" i="11"/>
  <c r="AN786" i="11"/>
  <c r="Z786" i="11"/>
  <c r="AN283" i="11"/>
  <c r="Z283" i="11"/>
  <c r="AN831" i="11"/>
  <c r="Z831" i="11"/>
  <c r="AN330" i="11"/>
  <c r="Z330" i="11"/>
  <c r="AN450" i="11"/>
  <c r="Z450" i="11"/>
  <c r="AN200" i="11"/>
  <c r="Z200" i="11"/>
  <c r="AN127" i="11"/>
  <c r="Z127" i="11"/>
  <c r="AN26" i="11"/>
  <c r="Z26" i="11"/>
  <c r="AN620" i="11"/>
  <c r="Z620" i="11"/>
  <c r="AN532" i="11"/>
  <c r="Z532" i="11"/>
  <c r="AN279" i="11"/>
  <c r="Z279" i="11"/>
  <c r="AN799" i="11"/>
  <c r="Z799" i="11"/>
  <c r="AN648" i="11"/>
  <c r="Z648" i="11"/>
  <c r="AN688" i="11"/>
  <c r="Z688" i="11"/>
  <c r="AN803" i="11"/>
  <c r="Z803" i="11"/>
  <c r="AN929" i="11"/>
  <c r="Z929" i="11"/>
  <c r="AN527" i="11"/>
  <c r="Z527" i="11"/>
  <c r="AN186" i="11"/>
  <c r="Z186" i="11"/>
  <c r="AN938" i="11"/>
  <c r="Z938" i="11"/>
  <c r="AN304" i="11"/>
  <c r="Z304" i="11"/>
  <c r="AN570" i="11"/>
  <c r="Z570" i="11"/>
  <c r="AN935" i="11"/>
  <c r="Z935" i="11"/>
  <c r="AN202" i="11"/>
  <c r="Z202" i="11"/>
  <c r="AN977" i="11"/>
  <c r="Z977" i="11"/>
  <c r="AN76" i="11"/>
  <c r="Z76" i="11"/>
  <c r="AN91" i="11"/>
  <c r="Z91" i="11"/>
  <c r="AN663" i="11"/>
  <c r="Z663" i="11"/>
  <c r="AN731" i="11"/>
  <c r="Z731" i="11"/>
  <c r="AN507" i="11"/>
  <c r="Z507" i="11"/>
  <c r="AN198" i="11"/>
  <c r="Z198" i="11"/>
  <c r="AN377" i="11"/>
  <c r="Z377" i="11"/>
  <c r="AN806" i="11"/>
  <c r="Z806" i="11"/>
  <c r="AN577" i="11"/>
  <c r="Z577" i="11"/>
  <c r="AN548" i="11"/>
  <c r="Z548" i="11"/>
  <c r="AN840" i="11"/>
  <c r="Z840" i="11"/>
  <c r="AN164" i="11"/>
  <c r="Z164" i="11"/>
  <c r="AN60" i="11"/>
  <c r="Z60" i="11"/>
  <c r="AN449" i="11"/>
  <c r="Z449" i="11"/>
  <c r="AN317" i="11"/>
  <c r="Z317" i="11"/>
  <c r="AN475" i="11"/>
  <c r="Z475" i="11"/>
  <c r="AN725" i="11"/>
  <c r="Z725" i="11"/>
  <c r="AN787" i="11"/>
  <c r="Z787" i="11"/>
  <c r="AN521" i="11"/>
  <c r="Z521" i="11"/>
  <c r="AN843" i="11"/>
  <c r="Z843" i="11"/>
  <c r="AN138" i="11"/>
  <c r="Z138" i="11"/>
  <c r="AN27" i="11"/>
  <c r="Z27" i="11"/>
  <c r="AN471" i="11"/>
  <c r="Z471" i="11"/>
  <c r="AN531" i="11"/>
  <c r="Z531" i="11"/>
  <c r="AN990" i="11"/>
  <c r="Z990" i="11"/>
  <c r="AN245" i="11"/>
  <c r="Z245" i="11"/>
  <c r="AN307" i="11"/>
  <c r="Z307" i="11"/>
  <c r="AN809" i="11"/>
  <c r="Z809" i="11"/>
  <c r="AN864" i="11"/>
  <c r="Z864" i="11"/>
  <c r="AN709" i="11"/>
  <c r="Z709" i="11"/>
  <c r="AN615" i="11"/>
  <c r="Z615" i="11"/>
  <c r="AN865" i="11"/>
  <c r="Z865" i="11"/>
  <c r="AN912" i="11"/>
  <c r="Z912" i="11"/>
  <c r="AN522" i="11"/>
  <c r="Z522" i="11"/>
  <c r="AN39" i="11"/>
  <c r="Z39" i="11"/>
  <c r="AN370" i="11"/>
  <c r="Z370" i="11"/>
  <c r="AN50" i="11"/>
  <c r="Z50" i="11"/>
  <c r="AN234" i="11"/>
  <c r="Z234" i="11"/>
  <c r="AN841" i="11"/>
  <c r="Z841" i="11"/>
  <c r="AN250" i="11"/>
  <c r="Z250" i="11"/>
  <c r="AN473" i="11"/>
  <c r="Z473" i="11"/>
  <c r="AN923" i="11"/>
  <c r="Z923" i="11"/>
  <c r="AN771" i="11"/>
  <c r="Z771" i="11"/>
  <c r="AN784" i="11"/>
  <c r="Z784" i="11"/>
  <c r="AN586" i="11"/>
  <c r="Z586" i="11"/>
  <c r="AN180" i="11"/>
  <c r="Z180" i="11"/>
  <c r="AN815" i="11"/>
  <c r="Z815" i="11"/>
  <c r="AN572" i="11"/>
  <c r="Z572" i="11"/>
  <c r="AN193" i="11"/>
  <c r="Z193" i="11"/>
  <c r="AN656" i="11"/>
  <c r="Z656" i="11"/>
  <c r="AN746" i="11"/>
  <c r="Z746" i="11"/>
  <c r="AN457" i="11"/>
  <c r="Z457" i="11"/>
  <c r="AN556" i="11"/>
  <c r="Z556" i="11"/>
  <c r="AN281" i="11"/>
  <c r="Z281" i="11"/>
  <c r="AN430" i="11"/>
  <c r="Z430" i="11"/>
  <c r="AN692" i="11"/>
  <c r="Z692" i="11"/>
  <c r="AN116" i="11"/>
  <c r="Z116" i="11"/>
  <c r="AN902" i="11"/>
  <c r="Z902" i="11"/>
  <c r="AN497" i="11"/>
  <c r="Z497" i="11"/>
  <c r="AN646" i="11"/>
  <c r="Z646" i="11"/>
  <c r="AN139" i="11"/>
  <c r="Z139" i="11"/>
  <c r="AN496" i="11"/>
  <c r="Z496" i="11"/>
  <c r="AN393" i="11"/>
  <c r="Z393" i="11"/>
  <c r="AN104" i="11"/>
  <c r="Z104" i="11"/>
  <c r="AN924" i="11"/>
  <c r="Z924" i="11"/>
  <c r="AN32" i="11"/>
  <c r="Z32" i="11"/>
  <c r="AN361" i="11"/>
  <c r="Z361" i="11"/>
  <c r="AN386" i="11"/>
  <c r="Z386" i="11"/>
  <c r="AN827" i="11"/>
  <c r="Z827" i="11"/>
  <c r="AN269" i="11"/>
  <c r="Z269" i="11"/>
  <c r="AN571" i="11"/>
  <c r="Z571" i="11"/>
  <c r="AN384" i="11"/>
  <c r="Z384" i="11"/>
  <c r="AN158" i="11"/>
  <c r="Z158" i="11"/>
  <c r="AN576" i="11"/>
  <c r="Z576" i="11"/>
  <c r="AN970" i="11"/>
  <c r="Z970" i="11"/>
  <c r="AN71" i="11"/>
  <c r="Z71" i="11"/>
  <c r="AN321" i="11"/>
  <c r="Z321" i="11"/>
  <c r="AN309" i="11"/>
  <c r="Z309" i="11"/>
  <c r="AN613" i="11"/>
  <c r="Z613" i="11"/>
  <c r="AN432" i="11"/>
  <c r="Z432" i="11"/>
  <c r="AN816" i="11"/>
  <c r="Z816" i="11"/>
  <c r="AN379" i="11"/>
  <c r="Z379" i="11"/>
  <c r="AN230" i="11"/>
  <c r="Z230" i="11"/>
  <c r="AN441" i="11"/>
  <c r="Z441" i="11"/>
  <c r="AN741" i="11"/>
  <c r="Z741" i="11"/>
  <c r="AN913" i="11"/>
  <c r="Z913" i="11"/>
  <c r="AN254" i="11"/>
  <c r="Z254" i="11"/>
  <c r="AN973" i="11"/>
  <c r="Z973" i="11"/>
  <c r="AN262" i="11"/>
  <c r="Z262" i="11"/>
  <c r="AN329" i="11"/>
  <c r="Z329" i="11"/>
  <c r="AN599" i="11"/>
  <c r="Z599" i="11"/>
  <c r="AN717" i="11"/>
  <c r="Z717" i="11"/>
  <c r="AN6" i="11"/>
  <c r="Z6" i="11"/>
  <c r="AN785" i="11"/>
  <c r="Z785" i="11"/>
  <c r="AN949" i="11"/>
  <c r="Z949" i="11"/>
  <c r="AN209" i="11"/>
  <c r="Z209" i="11"/>
  <c r="AN313" i="11"/>
  <c r="Z313" i="11"/>
  <c r="AN583" i="11"/>
  <c r="Z583" i="11"/>
  <c r="AN705" i="11"/>
  <c r="Z705" i="11"/>
  <c r="AN390" i="11"/>
  <c r="Z390" i="11"/>
  <c r="AN343" i="11"/>
  <c r="Z343" i="11"/>
  <c r="AN284" i="11"/>
  <c r="Z284" i="11"/>
  <c r="AN608" i="11"/>
  <c r="Z608" i="11"/>
  <c r="AN113" i="11"/>
  <c r="Z113" i="11"/>
  <c r="AN957" i="11"/>
  <c r="Z957" i="11"/>
  <c r="AN728" i="11"/>
  <c r="Z728" i="11"/>
  <c r="AN178" i="11"/>
  <c r="Z178" i="11"/>
  <c r="AN765" i="11"/>
  <c r="Z765" i="11"/>
  <c r="AN498" i="11"/>
  <c r="Z498" i="11"/>
  <c r="AN83" i="11"/>
  <c r="Z83" i="11"/>
  <c r="AN953" i="11"/>
  <c r="Z953" i="11"/>
  <c r="AN485" i="11"/>
  <c r="Z485" i="11"/>
  <c r="AN822" i="11"/>
  <c r="Z822" i="11"/>
  <c r="AN699" i="11"/>
  <c r="Z699" i="11"/>
  <c r="AN866" i="11"/>
  <c r="Z866" i="11"/>
  <c r="AN142" i="11"/>
  <c r="Z142" i="11"/>
  <c r="AN718" i="11"/>
  <c r="Z718" i="11"/>
  <c r="AN247" i="11"/>
  <c r="Z247" i="11"/>
  <c r="AN694" i="11"/>
  <c r="Z694" i="11"/>
  <c r="AN413" i="11"/>
  <c r="Z413" i="11"/>
  <c r="AN851" i="11"/>
  <c r="Z851" i="11"/>
  <c r="AN964" i="11"/>
  <c r="Z964" i="11"/>
  <c r="AN901" i="11"/>
  <c r="Z901" i="11"/>
  <c r="AN660" i="11"/>
  <c r="Z660" i="11"/>
  <c r="AN743" i="11"/>
  <c r="Z743" i="11"/>
  <c r="AN958" i="11"/>
  <c r="Z958" i="11"/>
  <c r="AN72" i="11"/>
  <c r="Z72" i="11"/>
  <c r="AN798" i="11"/>
  <c r="Z798" i="11"/>
  <c r="AN980" i="11"/>
  <c r="Z980" i="11"/>
  <c r="AN734" i="11"/>
  <c r="Z734" i="11"/>
  <c r="AN168" i="11"/>
  <c r="Z168" i="11"/>
  <c r="AN12" i="11"/>
  <c r="Z12" i="11"/>
  <c r="AN79" i="11"/>
  <c r="Z79" i="11"/>
  <c r="AN737" i="11"/>
  <c r="Z737" i="11"/>
  <c r="AN961" i="11"/>
  <c r="Z961" i="11"/>
  <c r="AN858" i="11"/>
  <c r="Z858" i="11"/>
  <c r="AN891" i="11"/>
  <c r="Z891" i="11"/>
  <c r="AN539" i="11"/>
  <c r="Z539" i="11"/>
  <c r="AN94" i="11"/>
  <c r="Z94" i="11"/>
  <c r="AN272" i="11"/>
  <c r="Z272" i="11"/>
  <c r="AN201" i="11"/>
  <c r="Z201" i="11"/>
  <c r="AN900" i="11"/>
  <c r="Z900" i="11"/>
  <c r="AN763" i="11"/>
  <c r="Z763" i="11"/>
  <c r="AN184" i="11"/>
  <c r="Z184" i="11"/>
  <c r="AN826" i="11"/>
  <c r="Z826" i="11"/>
  <c r="AN602" i="11"/>
  <c r="Z602" i="11"/>
  <c r="AN143" i="11"/>
  <c r="Z143" i="11"/>
  <c r="AN726" i="11"/>
  <c r="Z726" i="11"/>
  <c r="AN436" i="11"/>
  <c r="Z436" i="11"/>
  <c r="AN690" i="11"/>
  <c r="Z690" i="11"/>
  <c r="AN519" i="11"/>
  <c r="Z519" i="11"/>
  <c r="AN534" i="11"/>
  <c r="Z534" i="11"/>
  <c r="AN872" i="11"/>
  <c r="Z872" i="11"/>
  <c r="AN161" i="11"/>
  <c r="Z161" i="11"/>
  <c r="AN266" i="11"/>
  <c r="Z266" i="11"/>
  <c r="AN98" i="11"/>
  <c r="Z98" i="11"/>
  <c r="AN119" i="11"/>
  <c r="Z119" i="11"/>
  <c r="AN252" i="11"/>
  <c r="Z252" i="11"/>
  <c r="AN342" i="11"/>
  <c r="Z342" i="11"/>
  <c r="AN14" i="11"/>
  <c r="Z14" i="11"/>
  <c r="AN174" i="11"/>
  <c r="Z174" i="11"/>
  <c r="AN306" i="11"/>
  <c r="Z306" i="11"/>
  <c r="AN582" i="11"/>
  <c r="Z582" i="11"/>
  <c r="AN140" i="11"/>
  <c r="Z140" i="11"/>
  <c r="AN46" i="11"/>
  <c r="Z46" i="11"/>
  <c r="AN932" i="11"/>
  <c r="Z932" i="11"/>
  <c r="AN855" i="11"/>
  <c r="Z855" i="11"/>
  <c r="AN817" i="11"/>
  <c r="Z817" i="11"/>
  <c r="AN112" i="11"/>
  <c r="Z112" i="11"/>
  <c r="AN807" i="11"/>
  <c r="Z807" i="11"/>
  <c r="AN214" i="11"/>
  <c r="Z214" i="11"/>
  <c r="AN244" i="11"/>
  <c r="Z244" i="11"/>
  <c r="AN793" i="11"/>
  <c r="Z793" i="11"/>
  <c r="AN753" i="11"/>
  <c r="Z753" i="11"/>
  <c r="AN538" i="11"/>
  <c r="Z538" i="11"/>
  <c r="AN638" i="11"/>
  <c r="Z638" i="11"/>
  <c r="AN265" i="11"/>
  <c r="Z265" i="11"/>
  <c r="AN511" i="11"/>
  <c r="Z511" i="11"/>
  <c r="AN25" i="11"/>
  <c r="Z25" i="11"/>
  <c r="AN55" i="11"/>
  <c r="Z55" i="11"/>
  <c r="AN189" i="11"/>
  <c r="Z189" i="11"/>
  <c r="AN850" i="11"/>
  <c r="Z850" i="11"/>
  <c r="AN860" i="11"/>
  <c r="Z860" i="11"/>
  <c r="AN597" i="11"/>
  <c r="Z597" i="11"/>
  <c r="AN422" i="11"/>
  <c r="Z422" i="11"/>
  <c r="AN884" i="11"/>
  <c r="Z884" i="11"/>
  <c r="AN111" i="11"/>
  <c r="Z111" i="11"/>
  <c r="AN849" i="11"/>
  <c r="Z849" i="11"/>
  <c r="AN181" i="11"/>
  <c r="Z181" i="11"/>
  <c r="AN927" i="11"/>
  <c r="Z927" i="11"/>
  <c r="AN323" i="11"/>
  <c r="Z323" i="11"/>
  <c r="AN411" i="11"/>
  <c r="Z411" i="11"/>
  <c r="AN446" i="11"/>
  <c r="Z446" i="11"/>
  <c r="AN442" i="11"/>
  <c r="Z442" i="11"/>
  <c r="AN962" i="11"/>
  <c r="Z962" i="11"/>
  <c r="AN934" i="11"/>
  <c r="Z934" i="11"/>
  <c r="AN257" i="11"/>
  <c r="Z257" i="11"/>
  <c r="AN165" i="11"/>
  <c r="Z165" i="11"/>
  <c r="AN745" i="11"/>
  <c r="Z745" i="11"/>
  <c r="AN671" i="11"/>
  <c r="Z671" i="11"/>
  <c r="AN407" i="11"/>
  <c r="Z407" i="11"/>
  <c r="AN677" i="11"/>
  <c r="Z677" i="11"/>
  <c r="AN561" i="11"/>
  <c r="Z561" i="11"/>
  <c r="AN643" i="11"/>
  <c r="Z643" i="11"/>
  <c r="AN981" i="11"/>
  <c r="Z981" i="11"/>
  <c r="AN712" i="11"/>
  <c r="Z712" i="11"/>
  <c r="AN547" i="11"/>
  <c r="Z547" i="11"/>
  <c r="AN123" i="11"/>
  <c r="Z123" i="11"/>
  <c r="AN517" i="11"/>
  <c r="Z517" i="11"/>
  <c r="AN319" i="11"/>
  <c r="Z319" i="11"/>
  <c r="AN836" i="11"/>
  <c r="Z836" i="11"/>
  <c r="AN788" i="11"/>
  <c r="Z788" i="11"/>
  <c r="AN270" i="11"/>
  <c r="Z270" i="11"/>
  <c r="AN278" i="11"/>
  <c r="Z278" i="11"/>
  <c r="AN219" i="11"/>
  <c r="Z219" i="11"/>
  <c r="AN512" i="11"/>
  <c r="Z512" i="11"/>
  <c r="AN939" i="11"/>
  <c r="Z939" i="11"/>
  <c r="AN625" i="11"/>
  <c r="Z625" i="11"/>
  <c r="AN126" i="11"/>
  <c r="Z126" i="11"/>
  <c r="AN385" i="11"/>
  <c r="Z385" i="11"/>
  <c r="AN242" i="11"/>
  <c r="Z242" i="11"/>
  <c r="AN66" i="11"/>
  <c r="Z66" i="11"/>
  <c r="AN988" i="11"/>
  <c r="Z988" i="11"/>
  <c r="AN235" i="11"/>
  <c r="Z235" i="11"/>
  <c r="AN972" i="11"/>
  <c r="Z972" i="11"/>
  <c r="AN478" i="11"/>
  <c r="Z478" i="11"/>
  <c r="AN447" i="11"/>
  <c r="Z447" i="11"/>
  <c r="AN58" i="11"/>
  <c r="Z58" i="11"/>
  <c r="AN293" i="11"/>
  <c r="Z293" i="11"/>
  <c r="AN240" i="11"/>
  <c r="Z240" i="11"/>
  <c r="AN651" i="11"/>
  <c r="Z651" i="11"/>
  <c r="AN727" i="11"/>
  <c r="Z727" i="11"/>
  <c r="AN921" i="11"/>
  <c r="Z921" i="11"/>
  <c r="AN680" i="11"/>
  <c r="Z680" i="11"/>
  <c r="AN96" i="11"/>
  <c r="Z96" i="11"/>
  <c r="AN623" i="11"/>
  <c r="Z623" i="11"/>
  <c r="AN550" i="11"/>
  <c r="Z550" i="11"/>
  <c r="AN414" i="11"/>
  <c r="Z414" i="11"/>
  <c r="AN337" i="11"/>
  <c r="Z337" i="11"/>
  <c r="AN612" i="11"/>
  <c r="Z612" i="11"/>
  <c r="AN595" i="11"/>
  <c r="Z595" i="11"/>
  <c r="AN109" i="11"/>
  <c r="Z109" i="11"/>
  <c r="AN128" i="11"/>
  <c r="Z128" i="11"/>
  <c r="AN780" i="11"/>
  <c r="Z780" i="11"/>
  <c r="AN632" i="11"/>
  <c r="Z632" i="11"/>
  <c r="AN772" i="11"/>
  <c r="Z772" i="11"/>
  <c r="AN33" i="11"/>
  <c r="Z33" i="11"/>
  <c r="AN21" i="11"/>
  <c r="Z21" i="11"/>
  <c r="AN659" i="11"/>
  <c r="Z659" i="11"/>
  <c r="AN655" i="11"/>
  <c r="Z655" i="11"/>
  <c r="AN205" i="11"/>
  <c r="Z205" i="11"/>
  <c r="AN792" i="11"/>
  <c r="Z792" i="11"/>
  <c r="AN892" i="11"/>
  <c r="Z892" i="11"/>
  <c r="AN153" i="11"/>
  <c r="Z153" i="11"/>
  <c r="AN30" i="11"/>
  <c r="Z30" i="11"/>
  <c r="AN419" i="11"/>
  <c r="Z419" i="11"/>
  <c r="AN869" i="11"/>
  <c r="Z869" i="11"/>
  <c r="AN403" i="11"/>
  <c r="Z403" i="11"/>
  <c r="AN790" i="11"/>
  <c r="Z790" i="11"/>
  <c r="AN347" i="11"/>
  <c r="Z347" i="11"/>
  <c r="AN215" i="11"/>
  <c r="Z215" i="11"/>
  <c r="AN429" i="11"/>
  <c r="Z429" i="11"/>
  <c r="AN255" i="11"/>
  <c r="Z255" i="11"/>
  <c r="AN829" i="11"/>
  <c r="Z829" i="11"/>
  <c r="AN373" i="11"/>
  <c r="Z373" i="11"/>
  <c r="AN768" i="11"/>
  <c r="Z768" i="11"/>
  <c r="AN299" i="11"/>
  <c r="Z299" i="11"/>
  <c r="AN199" i="11"/>
  <c r="Z199" i="11"/>
  <c r="AN417" i="11"/>
  <c r="Z417" i="11"/>
  <c r="AN966" i="11"/>
  <c r="Z966" i="11"/>
  <c r="AN919" i="11"/>
  <c r="Z919" i="11"/>
  <c r="AN65" i="11"/>
  <c r="Z65" i="11"/>
  <c r="AN848" i="11"/>
  <c r="Z848" i="11"/>
  <c r="AN62" i="11"/>
  <c r="Z62" i="11"/>
  <c r="AN412" i="11"/>
  <c r="Z412" i="11"/>
  <c r="AN89" i="11"/>
  <c r="Z89" i="11"/>
  <c r="AN68" i="11"/>
  <c r="Z68" i="11"/>
  <c r="AN695" i="11"/>
  <c r="Z695" i="11"/>
  <c r="AN904" i="11"/>
  <c r="Z904" i="11"/>
  <c r="AN261" i="11"/>
  <c r="Z261" i="11"/>
  <c r="AN819" i="11"/>
  <c r="Z819" i="11"/>
  <c r="AN277" i="11"/>
  <c r="Z277" i="11"/>
  <c r="AN552" i="11"/>
  <c r="Z552" i="11"/>
  <c r="AN322" i="11"/>
  <c r="Z322" i="11"/>
  <c r="AN233" i="11"/>
  <c r="Z233" i="11"/>
  <c r="AN907" i="11"/>
  <c r="Z907" i="11"/>
  <c r="AN593" i="11"/>
  <c r="Z593" i="11"/>
  <c r="AN357" i="11"/>
  <c r="Z357" i="11"/>
  <c r="AN251" i="11"/>
  <c r="Z251" i="11"/>
  <c r="AN371" i="11"/>
  <c r="Z371" i="11"/>
  <c r="AN959" i="11"/>
  <c r="Z959" i="11"/>
  <c r="AN93" i="11"/>
  <c r="Z93" i="11"/>
  <c r="AN260" i="11"/>
  <c r="Z260" i="11"/>
  <c r="AN825" i="11"/>
  <c r="Z825" i="11"/>
  <c r="AN383" i="11"/>
  <c r="Z383" i="11"/>
  <c r="AN691" i="11"/>
  <c r="Z691" i="11"/>
  <c r="AN325" i="11"/>
  <c r="Z325" i="11"/>
  <c r="AN494" i="11"/>
  <c r="Z494" i="11"/>
  <c r="AN15" i="11"/>
  <c r="Z15" i="11"/>
  <c r="AN617" i="11"/>
  <c r="Z617" i="11"/>
  <c r="AN630" i="11"/>
  <c r="Z630" i="11"/>
  <c r="AN196" i="11"/>
  <c r="Z196" i="11"/>
  <c r="AN24" i="11"/>
  <c r="Z24" i="11"/>
  <c r="AN227" i="11"/>
  <c r="Z227" i="11"/>
  <c r="AN392" i="11"/>
  <c r="Z392" i="11"/>
  <c r="AN524" i="11"/>
  <c r="Z524" i="11"/>
  <c r="AN406" i="11"/>
  <c r="Z406" i="11"/>
  <c r="AN722" i="11"/>
  <c r="Z722" i="11"/>
  <c r="AN549" i="11"/>
  <c r="Z549" i="11"/>
  <c r="AN341" i="11"/>
  <c r="Z341" i="11"/>
  <c r="AN327" i="11"/>
  <c r="Z327" i="11"/>
  <c r="AN134" i="11"/>
  <c r="Z134" i="11"/>
  <c r="AN190" i="11"/>
  <c r="Z190" i="11"/>
  <c r="AN106" i="11"/>
  <c r="Z106" i="11"/>
  <c r="AN192" i="11"/>
  <c r="Z192" i="11"/>
  <c r="AN318" i="11"/>
  <c r="Z318" i="11"/>
  <c r="AN59" i="11"/>
  <c r="Z59" i="11"/>
  <c r="AN149" i="11"/>
  <c r="Z149" i="11"/>
  <c r="AN35" i="11"/>
  <c r="Z35" i="11"/>
  <c r="AN183" i="11"/>
  <c r="Z183" i="11"/>
  <c r="AN679" i="11"/>
  <c r="Z679" i="11"/>
  <c r="AN751" i="11"/>
  <c r="Z751" i="11"/>
  <c r="AN828" i="11"/>
  <c r="Z828" i="11"/>
  <c r="AN589" i="11"/>
  <c r="Z589" i="11"/>
  <c r="AN326" i="11"/>
  <c r="Z326" i="11"/>
  <c r="AN344" i="11"/>
  <c r="Z344" i="11"/>
  <c r="AN513" i="11"/>
  <c r="Z513" i="11"/>
  <c r="AN820" i="11"/>
  <c r="Z820" i="11"/>
  <c r="AN897" i="11"/>
  <c r="Z897" i="11"/>
  <c r="AN998" i="11"/>
  <c r="Z998" i="11"/>
  <c r="AN49" i="11"/>
  <c r="Z49" i="11"/>
  <c r="AN838" i="11"/>
  <c r="Z838" i="11"/>
  <c r="AN73" i="11"/>
  <c r="Z73" i="11"/>
  <c r="AN95" i="11"/>
  <c r="Z95" i="11"/>
  <c r="AN783" i="11"/>
  <c r="Z783" i="11"/>
  <c r="AN914" i="11"/>
  <c r="Z914" i="11"/>
  <c r="AN243" i="11"/>
  <c r="Z243" i="11"/>
  <c r="AN811" i="11"/>
  <c r="Z811" i="11"/>
  <c r="AN67" i="11"/>
  <c r="Z67" i="11"/>
  <c r="AN510" i="11"/>
  <c r="Z510" i="11"/>
  <c r="AN579" i="11"/>
  <c r="Z579" i="11"/>
  <c r="AN22" i="11"/>
  <c r="Z22" i="11"/>
  <c r="AN495" i="11"/>
  <c r="Z495" i="11"/>
  <c r="AN162" i="11"/>
  <c r="Z162" i="11"/>
  <c r="AN544" i="11"/>
  <c r="Z544" i="11"/>
  <c r="AN464" i="11"/>
  <c r="Z464" i="11"/>
  <c r="AN965" i="11"/>
  <c r="Z965" i="11"/>
  <c r="AN789" i="11"/>
  <c r="Z789" i="11"/>
  <c r="AN301" i="11"/>
  <c r="Z301" i="11"/>
  <c r="AN997" i="11"/>
  <c r="Z997" i="11"/>
  <c r="AN465" i="11"/>
  <c r="Z465" i="11"/>
  <c r="AN154" i="11"/>
  <c r="Z154" i="11"/>
  <c r="AN40" i="11"/>
  <c r="Z40" i="11"/>
  <c r="AN791" i="11"/>
  <c r="Z791" i="11"/>
  <c r="AN434" i="11"/>
  <c r="Z434" i="11"/>
  <c r="AN693" i="11"/>
  <c r="Z693" i="11"/>
  <c r="AN389" i="11"/>
  <c r="Z389" i="11"/>
  <c r="AN675" i="11"/>
  <c r="Z675" i="11"/>
  <c r="AN239" i="11"/>
  <c r="Z239" i="11"/>
  <c r="AN629" i="11"/>
  <c r="Z629" i="11"/>
  <c r="AN657" i="11"/>
  <c r="Z657" i="11"/>
  <c r="AN267" i="11"/>
  <c r="Z267" i="11"/>
  <c r="AN755" i="11"/>
  <c r="Z755" i="11"/>
  <c r="AN916" i="11"/>
  <c r="Z916" i="11"/>
  <c r="AN99" i="11"/>
  <c r="Z99" i="11"/>
  <c r="AN38" i="11"/>
  <c r="Z38" i="11"/>
  <c r="AN543" i="11"/>
  <c r="Z543" i="11"/>
  <c r="AN137" i="11"/>
  <c r="Z137" i="11"/>
  <c r="AN467" i="11"/>
  <c r="Z467" i="11"/>
  <c r="AN391" i="11"/>
  <c r="Z391" i="11"/>
  <c r="AN603" i="11"/>
  <c r="Z603" i="11"/>
  <c r="AN698" i="11"/>
  <c r="Z698" i="11"/>
  <c r="AN895" i="11"/>
  <c r="Z895" i="11"/>
  <c r="AN61" i="11"/>
  <c r="Z61" i="11"/>
  <c r="AN461" i="11"/>
  <c r="Z461" i="11"/>
  <c r="AN558" i="11"/>
  <c r="Z558" i="11"/>
  <c r="AN535" i="11"/>
  <c r="Z535" i="11"/>
  <c r="AN476" i="11"/>
  <c r="Z476" i="11"/>
  <c r="AN886" i="11"/>
  <c r="Z886" i="11"/>
  <c r="AN766" i="11"/>
  <c r="Z766" i="11"/>
  <c r="AN349" i="11"/>
  <c r="Z349" i="11"/>
  <c r="AN237" i="11"/>
  <c r="Z237" i="11"/>
  <c r="AN84" i="11"/>
  <c r="Z84" i="11"/>
  <c r="AN847" i="11"/>
  <c r="Z847" i="11"/>
  <c r="AN354" i="11"/>
  <c r="Z354" i="11"/>
  <c r="AN295" i="11"/>
  <c r="Z295" i="11"/>
  <c r="AN236" i="11"/>
  <c r="Z236" i="11"/>
  <c r="AN533" i="11"/>
  <c r="Z533" i="11"/>
  <c r="AN195" i="11"/>
  <c r="Z195" i="11"/>
  <c r="AN358" i="11"/>
  <c r="Z358" i="11"/>
  <c r="AN491" i="11"/>
  <c r="Z491" i="11"/>
  <c r="AN516" i="11"/>
  <c r="Z516" i="11"/>
  <c r="AN893" i="11"/>
  <c r="Z893" i="11"/>
  <c r="AN627" i="11"/>
  <c r="Z627" i="11"/>
  <c r="AN264" i="11"/>
  <c r="Z264" i="11"/>
  <c r="AN136" i="11"/>
  <c r="Z136" i="11"/>
  <c r="AN951" i="11"/>
  <c r="Z951" i="11"/>
  <c r="AN529" i="11"/>
  <c r="Z529" i="11"/>
  <c r="AN898" i="11"/>
  <c r="Z898" i="11"/>
  <c r="AN125" i="11"/>
  <c r="Z125" i="11"/>
  <c r="AN501" i="11"/>
  <c r="Z501" i="11"/>
  <c r="AN210" i="11"/>
  <c r="Z210" i="11"/>
  <c r="AN719" i="11"/>
  <c r="Z719" i="11"/>
  <c r="AN336" i="11"/>
  <c r="Z336" i="11"/>
  <c r="AN754" i="11"/>
  <c r="Z754" i="11"/>
  <c r="AN626" i="11"/>
  <c r="Z626" i="11"/>
  <c r="AN588" i="11"/>
  <c r="Z588" i="11"/>
  <c r="AN440" i="11"/>
  <c r="Z440" i="11"/>
  <c r="AN628" i="11"/>
  <c r="Z628" i="11"/>
  <c r="AN906" i="11"/>
  <c r="Z906" i="11"/>
  <c r="AN894" i="11"/>
  <c r="Z894" i="11"/>
  <c r="AN995" i="11"/>
  <c r="Z995" i="11"/>
  <c r="AN47" i="11"/>
  <c r="Z47" i="11"/>
  <c r="AN747" i="11"/>
  <c r="Z747" i="11"/>
  <c r="AN600" i="11"/>
  <c r="Z600" i="11"/>
  <c r="AN748" i="11"/>
  <c r="Z748" i="11"/>
  <c r="AN9" i="11"/>
  <c r="Z9" i="11"/>
  <c r="AN943" i="11"/>
  <c r="Z943" i="11"/>
  <c r="AN335" i="11"/>
  <c r="Z335" i="11"/>
  <c r="AN221" i="11"/>
  <c r="Z221" i="11"/>
  <c r="AN77" i="11"/>
  <c r="Z77" i="11"/>
  <c r="AN502" i="11"/>
  <c r="Z502" i="11"/>
  <c r="AN984" i="11"/>
  <c r="Z984" i="11"/>
  <c r="AN23" i="11"/>
  <c r="Z23" i="11"/>
  <c r="AN285" i="11"/>
  <c r="Z285" i="11"/>
  <c r="AN253" i="11"/>
  <c r="Z253" i="11"/>
  <c r="AN163" i="11"/>
  <c r="Z163" i="11"/>
  <c r="AN48" i="11"/>
  <c r="Z48" i="11"/>
  <c r="AN479" i="11"/>
  <c r="Z479" i="11"/>
  <c r="AN968" i="11"/>
  <c r="Z968" i="11"/>
  <c r="AN5" i="11"/>
  <c r="Z5" i="11"/>
  <c r="AN273" i="11"/>
  <c r="Z273" i="11"/>
  <c r="AN213" i="11"/>
  <c r="Z213" i="11"/>
  <c r="AN155" i="11"/>
  <c r="Z155" i="11"/>
  <c r="AN598" i="11"/>
  <c r="Z598" i="11"/>
  <c r="AN804" i="11"/>
  <c r="Z804" i="11"/>
  <c r="AN641" i="11"/>
  <c r="Z641" i="11"/>
  <c r="AN652" i="11"/>
  <c r="Z652" i="11"/>
  <c r="AN409" i="11"/>
  <c r="Z409" i="11"/>
  <c r="AN701" i="11"/>
  <c r="Z701" i="11"/>
  <c r="AN488" i="11"/>
  <c r="Z488" i="11"/>
  <c r="AN710" i="11"/>
  <c r="Z710" i="11"/>
  <c r="AN525" i="11"/>
  <c r="Z525" i="11"/>
  <c r="AN101" i="11"/>
  <c r="Z101" i="11"/>
  <c r="AN810" i="11"/>
  <c r="Z810" i="11"/>
  <c r="AN684" i="11"/>
  <c r="Z684" i="11"/>
  <c r="AN562" i="11"/>
  <c r="Z562" i="11"/>
  <c r="AN296" i="11"/>
  <c r="Z296" i="11"/>
  <c r="AN421" i="11"/>
  <c r="Z421" i="11"/>
  <c r="AN867" i="11"/>
  <c r="Z867" i="11"/>
  <c r="AN258" i="11"/>
  <c r="Z258" i="11"/>
  <c r="AN395" i="11"/>
  <c r="Z395" i="11"/>
  <c r="AN992" i="11"/>
  <c r="Z992" i="11"/>
  <c r="AN931" i="11"/>
  <c r="Z931" i="11"/>
  <c r="AN102" i="11"/>
  <c r="Z102" i="11"/>
  <c r="AN813" i="11"/>
  <c r="Z813" i="11"/>
  <c r="AN70" i="11"/>
  <c r="Z70" i="11"/>
  <c r="AN85" i="11"/>
  <c r="Z85" i="11"/>
  <c r="AN159" i="11"/>
  <c r="Z159" i="11"/>
  <c r="AN905" i="11"/>
  <c r="Z905" i="11"/>
  <c r="AN63" i="11"/>
  <c r="Z63" i="11"/>
  <c r="AN808" i="11"/>
  <c r="Z808" i="11"/>
  <c r="AN782" i="11"/>
  <c r="Z782" i="11"/>
  <c r="AN462" i="11"/>
  <c r="Z462" i="11"/>
  <c r="AN316" i="11"/>
  <c r="Z316" i="11"/>
  <c r="AN540" i="11"/>
  <c r="Z540" i="11"/>
  <c r="AN481" i="11"/>
  <c r="Z481" i="11"/>
  <c r="AN711" i="11"/>
  <c r="Z711" i="11"/>
  <c r="AN300" i="11"/>
  <c r="Z300" i="11"/>
  <c r="AN459" i="11"/>
  <c r="Z459" i="11"/>
  <c r="AN345" i="11"/>
  <c r="Z345" i="11"/>
  <c r="AN356" i="11"/>
  <c r="Z356" i="11"/>
  <c r="AN587" i="11"/>
  <c r="Z587" i="11"/>
  <c r="AN64" i="11"/>
  <c r="Z64" i="11"/>
  <c r="AN405" i="11"/>
  <c r="Z405" i="11"/>
  <c r="AN78" i="11"/>
  <c r="Z78" i="11"/>
  <c r="AN353" i="11"/>
  <c r="Z353" i="11"/>
  <c r="AN339" i="11"/>
  <c r="Z339" i="11"/>
  <c r="AN52" i="11"/>
  <c r="Z52" i="11"/>
  <c r="AN767" i="11"/>
  <c r="Z767" i="11"/>
  <c r="AN448" i="11"/>
  <c r="Z448" i="11"/>
  <c r="AN714" i="11"/>
  <c r="Z714" i="11"/>
  <c r="AN466" i="11"/>
  <c r="Z466" i="11"/>
  <c r="AN207" i="11"/>
  <c r="Z207" i="11"/>
  <c r="AN398" i="11"/>
  <c r="Z398" i="11"/>
  <c r="AN756" i="11"/>
  <c r="Z756" i="11"/>
  <c r="AN37" i="11"/>
  <c r="Z37" i="11"/>
  <c r="AN645" i="11"/>
  <c r="Z645" i="11"/>
  <c r="AN290" i="11"/>
  <c r="Z290" i="11"/>
  <c r="AN366" i="11"/>
  <c r="Z366" i="11"/>
  <c r="AN115" i="11"/>
  <c r="Z115" i="11"/>
  <c r="AN839" i="11"/>
  <c r="Z839" i="11"/>
  <c r="AN82" i="11"/>
  <c r="Z82" i="11"/>
  <c r="AN28" i="11"/>
  <c r="Z28" i="11"/>
  <c r="AN805" i="11"/>
  <c r="Z805" i="11"/>
  <c r="AN292" i="11"/>
  <c r="Z292" i="11"/>
  <c r="AN223" i="11"/>
  <c r="Z223" i="11"/>
  <c r="AN752" i="11"/>
  <c r="Z752" i="11"/>
  <c r="AN982" i="11"/>
  <c r="Z982" i="11"/>
  <c r="AN518" i="11"/>
  <c r="Z518" i="11"/>
  <c r="AN480" i="11"/>
  <c r="Z480" i="11"/>
  <c r="AN118" i="11"/>
  <c r="Z118" i="11"/>
  <c r="AN542" i="11"/>
  <c r="Z542" i="11"/>
  <c r="AN654" i="11"/>
  <c r="Z654" i="11"/>
  <c r="AN631" i="11"/>
  <c r="Z631" i="11"/>
  <c r="AN431" i="11"/>
  <c r="Z431" i="11"/>
  <c r="AN948" i="11"/>
  <c r="Z948" i="11"/>
  <c r="AN899" i="11"/>
  <c r="Z899" i="11"/>
  <c r="AN11" i="11"/>
  <c r="Z11" i="11"/>
  <c r="AN4" i="11"/>
  <c r="Z4" i="11"/>
  <c r="AN634" i="11"/>
  <c r="Z634" i="11"/>
  <c r="AN364" i="11"/>
  <c r="Z364" i="11"/>
  <c r="AN110" i="11"/>
  <c r="Z110" i="11"/>
  <c r="AN231" i="11"/>
  <c r="Z231" i="11"/>
  <c r="AN922" i="11"/>
  <c r="Z922" i="11"/>
  <c r="AN275" i="11"/>
  <c r="Z275" i="11"/>
  <c r="AN263" i="11"/>
  <c r="Z263" i="11"/>
  <c r="AN653" i="11"/>
  <c r="Z653" i="11"/>
  <c r="AN526" i="11"/>
  <c r="Z526" i="11"/>
  <c r="AN861" i="11"/>
  <c r="Z861" i="11"/>
  <c r="AN775" i="11"/>
  <c r="Z775" i="11"/>
  <c r="AN574" i="11"/>
  <c r="Z574" i="11"/>
  <c r="AN43" i="11"/>
  <c r="Z43" i="11"/>
  <c r="AN917" i="11"/>
  <c r="Z917" i="11"/>
  <c r="AN601" i="11"/>
  <c r="Z601" i="11"/>
  <c r="AN34" i="11"/>
  <c r="Z34" i="11"/>
  <c r="AN721" i="11"/>
  <c r="Z721" i="11"/>
  <c r="AN360" i="11"/>
  <c r="Z360" i="11"/>
  <c r="AN145" i="11"/>
  <c r="Z145" i="11"/>
  <c r="AN639" i="11"/>
  <c r="Z639" i="11"/>
  <c r="AN824" i="11"/>
  <c r="Z824" i="11"/>
  <c r="AN274" i="11"/>
  <c r="Z274" i="11"/>
  <c r="AN297" i="11"/>
  <c r="Z297" i="11"/>
  <c r="AN704" i="11"/>
  <c r="Z704" i="11"/>
  <c r="AN573" i="11"/>
  <c r="Z573" i="11"/>
  <c r="AN557" i="11"/>
  <c r="Z557" i="11"/>
  <c r="AN678" i="11"/>
  <c r="Z678" i="11"/>
  <c r="AN80" i="11"/>
  <c r="Z80" i="11"/>
  <c r="AN664" i="11"/>
  <c r="Z664" i="11"/>
  <c r="AN222" i="11"/>
  <c r="Z222" i="11"/>
  <c r="AN769" i="11"/>
  <c r="Z769" i="11"/>
  <c r="AN328" i="11"/>
  <c r="Z328" i="11"/>
  <c r="AN100" i="11"/>
  <c r="Z100" i="11"/>
  <c r="AN854" i="11"/>
  <c r="Z854" i="11"/>
  <c r="AN685" i="11"/>
  <c r="Z685" i="11"/>
  <c r="AN911" i="11"/>
  <c r="Z911" i="11"/>
  <c r="AN232" i="11"/>
  <c r="Z232" i="11"/>
  <c r="AN941" i="11"/>
  <c r="Z941" i="11"/>
  <c r="AN875" i="11"/>
  <c r="Z875" i="11"/>
  <c r="AN642" i="11"/>
  <c r="Z642" i="11"/>
  <c r="AN551" i="11"/>
  <c r="Z551" i="11"/>
  <c r="AN492" i="11"/>
  <c r="Z492" i="11"/>
  <c r="AN910" i="11"/>
  <c r="Z910" i="11"/>
  <c r="AN833" i="11"/>
  <c r="Z833" i="11"/>
  <c r="AN90" i="11"/>
  <c r="Z90" i="11"/>
  <c r="AN36" i="11"/>
  <c r="Z36" i="11"/>
  <c r="AN853" i="11"/>
  <c r="Z853" i="11"/>
  <c r="AN564" i="11"/>
  <c r="Z564" i="11"/>
  <c r="AN797" i="11"/>
  <c r="Z797" i="11"/>
  <c r="AN187" i="11"/>
  <c r="Z187" i="11"/>
  <c r="AN376" i="11"/>
  <c r="Z376" i="11"/>
  <c r="AN41" i="11"/>
  <c r="Z41" i="11"/>
  <c r="AN989" i="11"/>
  <c r="Z989" i="11"/>
  <c r="AN166" i="11"/>
  <c r="Z166" i="11"/>
  <c r="AN578" i="11"/>
  <c r="Z578" i="11"/>
  <c r="AN424" i="11"/>
  <c r="Z424" i="11"/>
  <c r="AN249" i="11"/>
  <c r="Z249" i="11"/>
  <c r="AN918" i="11"/>
  <c r="Z918" i="11"/>
  <c r="AN387" i="11"/>
  <c r="Z387" i="11"/>
  <c r="AN463" i="11"/>
  <c r="Z463" i="11"/>
  <c r="AN238" i="11"/>
  <c r="Z238" i="11"/>
  <c r="AN396" i="11"/>
  <c r="Z396" i="11"/>
  <c r="AN248" i="11"/>
  <c r="Z248" i="11"/>
  <c r="AN484" i="11"/>
  <c r="Z484" i="11"/>
  <c r="AN762" i="11"/>
  <c r="Z762" i="11"/>
  <c r="AN750" i="11"/>
  <c r="Z750" i="11"/>
  <c r="AN706" i="11"/>
  <c r="Z706" i="11"/>
  <c r="AN530" i="11"/>
  <c r="Z530" i="11"/>
  <c r="AN555" i="11"/>
  <c r="Z555" i="11"/>
  <c r="AN408" i="11"/>
  <c r="Z408" i="11"/>
  <c r="AN604" i="11"/>
  <c r="Z604" i="11"/>
  <c r="AN882" i="11"/>
  <c r="Z882" i="11"/>
  <c r="AN575" i="11"/>
  <c r="Z575" i="11"/>
  <c r="AN415" i="11"/>
  <c r="Z415" i="11"/>
  <c r="AN611" i="11"/>
  <c r="Z611" i="11"/>
  <c r="AN607" i="11"/>
  <c r="Z607" i="11"/>
  <c r="AN176" i="11"/>
  <c r="Z176" i="11"/>
  <c r="AN776" i="11"/>
  <c r="Z776" i="11"/>
  <c r="AN880" i="11"/>
  <c r="Z880" i="11"/>
  <c r="AN141" i="11"/>
  <c r="Z141" i="11"/>
  <c r="AN334" i="11"/>
  <c r="Z334" i="11"/>
  <c r="AN563" i="11"/>
  <c r="Z563" i="11"/>
  <c r="AN559" i="11"/>
  <c r="Z559" i="11"/>
  <c r="AN146" i="11"/>
  <c r="Z146" i="11"/>
  <c r="AN759" i="11"/>
  <c r="Z759" i="11"/>
  <c r="AN868" i="11"/>
  <c r="Z868" i="11"/>
  <c r="AN129" i="11"/>
  <c r="Z129" i="11"/>
  <c r="AN477" i="11"/>
  <c r="Z477" i="11"/>
  <c r="AN135" i="11"/>
  <c r="Z135" i="11"/>
  <c r="AN963" i="11"/>
  <c r="Z963" i="11"/>
  <c r="AN271" i="11"/>
  <c r="Z271" i="11"/>
  <c r="AN365" i="11"/>
  <c r="Z365" i="11"/>
  <c r="AN844" i="11"/>
  <c r="Z844" i="11"/>
  <c r="AN665" i="11"/>
  <c r="Z665" i="11"/>
  <c r="AN454" i="11"/>
  <c r="Z454" i="11"/>
  <c r="AN425" i="11"/>
  <c r="Z425" i="11"/>
  <c r="AN504" i="11"/>
  <c r="Z504" i="11"/>
  <c r="AN256" i="11"/>
  <c r="Z256" i="11"/>
  <c r="AN830" i="11"/>
  <c r="Z830" i="11"/>
  <c r="AN700" i="11"/>
  <c r="Z700" i="11"/>
  <c r="AN451" i="11"/>
  <c r="Z451" i="11"/>
  <c r="AN960" i="11"/>
  <c r="Z960" i="11"/>
  <c r="AN503" i="11"/>
  <c r="Z503" i="11"/>
  <c r="AN742" i="11"/>
  <c r="Z742" i="11"/>
  <c r="AN31" i="11"/>
  <c r="Z31" i="11"/>
  <c r="AN418" i="11"/>
  <c r="Z418" i="11"/>
  <c r="AN182" i="11"/>
  <c r="Z182" i="11"/>
  <c r="AN368" i="11"/>
  <c r="Z368" i="11"/>
  <c r="AN355" i="11"/>
  <c r="Z355" i="11"/>
  <c r="AN926" i="11"/>
  <c r="Z926" i="11"/>
  <c r="AN490" i="11"/>
  <c r="Z490" i="11"/>
  <c r="AN952" i="11"/>
  <c r="Z952" i="11"/>
  <c r="AN81" i="11"/>
  <c r="Z81" i="11"/>
  <c r="AN437" i="11"/>
  <c r="Z437" i="11"/>
  <c r="AN117" i="11"/>
  <c r="Z117" i="11"/>
  <c r="AN702" i="11"/>
  <c r="Z702" i="11"/>
  <c r="AN669" i="11"/>
  <c r="Z669" i="11"/>
  <c r="AN499" i="11"/>
  <c r="Z499" i="11"/>
  <c r="AN474" i="11"/>
  <c r="Z474" i="11"/>
  <c r="AN683" i="11"/>
  <c r="Z683" i="11"/>
  <c r="AN592" i="11"/>
  <c r="Z592" i="11"/>
  <c r="AN945" i="11"/>
  <c r="Z945" i="11"/>
  <c r="AN359" i="11"/>
  <c r="Z359" i="11"/>
  <c r="AN682" i="11"/>
  <c r="Z682" i="11"/>
  <c r="AN217" i="11"/>
  <c r="Z217" i="11"/>
  <c r="AN823" i="11"/>
  <c r="Z823" i="11"/>
  <c r="AN224" i="11"/>
  <c r="Z224" i="11"/>
  <c r="AN661" i="11"/>
  <c r="Z661" i="11"/>
  <c r="AN130" i="11"/>
  <c r="Z130" i="11"/>
  <c r="AN560" i="11"/>
  <c r="Z560" i="11"/>
  <c r="AN486" i="11"/>
  <c r="Z486" i="11"/>
  <c r="AN686" i="11"/>
  <c r="Z686" i="11"/>
  <c r="AN172" i="11"/>
  <c r="Z172" i="11"/>
  <c r="AN348" i="11"/>
  <c r="Z348" i="11"/>
  <c r="AN332" i="11"/>
  <c r="Z332" i="11"/>
  <c r="AN673" i="11"/>
  <c r="Z673" i="11"/>
  <c r="AN97" i="11"/>
  <c r="Z97" i="11"/>
  <c r="AN940" i="11"/>
  <c r="Z940" i="11"/>
  <c r="AN246" i="11"/>
  <c r="Z246" i="11"/>
  <c r="AN308" i="11"/>
  <c r="Z308" i="11"/>
  <c r="AN852" i="11"/>
  <c r="Z852" i="11"/>
  <c r="AN610" i="11"/>
  <c r="Z610" i="11"/>
  <c r="AN565" i="11"/>
  <c r="Z565" i="11"/>
  <c r="AN636" i="11"/>
  <c r="Z636" i="11"/>
  <c r="AN637" i="11"/>
  <c r="Z637" i="11"/>
  <c r="AN288" i="11"/>
  <c r="Z288" i="11"/>
  <c r="AN226" i="11"/>
  <c r="Z226" i="11"/>
  <c r="AN156" i="11"/>
  <c r="Z156" i="11"/>
  <c r="AN20" i="11"/>
  <c r="Z20" i="11"/>
  <c r="AN400" i="11"/>
  <c r="Z400" i="11"/>
  <c r="AN303" i="11"/>
  <c r="Z303" i="11"/>
  <c r="AN312" i="11"/>
  <c r="Z312" i="11"/>
  <c r="AN720" i="11"/>
  <c r="Z720" i="11"/>
  <c r="AN338" i="11"/>
  <c r="Z338" i="11"/>
  <c r="AN996" i="11"/>
  <c r="Z996" i="11"/>
  <c r="AN470" i="11"/>
  <c r="Z470" i="11"/>
  <c r="AN950" i="11"/>
  <c r="Z950" i="11"/>
  <c r="AN781" i="11"/>
  <c r="Z781" i="11"/>
  <c r="AN644" i="11"/>
  <c r="Z644" i="11"/>
  <c r="AN42" i="11"/>
  <c r="Z42" i="11"/>
  <c r="AN873" i="11"/>
  <c r="Z873" i="11"/>
  <c r="AN410" i="11"/>
  <c r="Z410" i="11"/>
  <c r="AN399" i="11"/>
  <c r="Z399" i="11"/>
  <c r="AN672" i="11"/>
  <c r="Z672" i="11"/>
  <c r="AN739" i="11"/>
  <c r="Z739" i="11"/>
  <c r="AN937" i="11"/>
  <c r="Z937" i="11"/>
  <c r="AN191" i="11"/>
  <c r="Z191" i="11"/>
  <c r="AN483" i="11"/>
  <c r="Z483" i="11"/>
  <c r="AN689" i="11"/>
  <c r="Z689" i="11"/>
  <c r="AN585" i="11"/>
  <c r="Z585" i="11"/>
  <c r="AN493" i="11"/>
  <c r="Z493" i="11"/>
  <c r="AN150" i="11"/>
  <c r="Z150" i="11"/>
  <c r="AN505" i="11"/>
  <c r="Z505" i="11"/>
  <c r="AN86" i="11"/>
  <c r="Z86" i="11"/>
  <c r="AN976" i="11"/>
  <c r="Z976" i="11"/>
  <c r="AN944" i="11"/>
  <c r="Z944" i="11"/>
  <c r="AN796" i="11"/>
  <c r="Z796" i="11"/>
  <c r="AN423" i="11"/>
  <c r="Z423" i="11"/>
  <c r="AN928" i="11"/>
  <c r="Z928" i="11"/>
  <c r="AN157" i="11"/>
  <c r="Z157" i="11"/>
  <c r="AN591" i="11"/>
  <c r="Z591" i="11"/>
  <c r="AN723" i="11"/>
  <c r="Z723" i="11"/>
  <c r="AN177" i="11"/>
  <c r="Z177" i="11"/>
  <c r="AN528" i="11"/>
  <c r="Z528" i="11"/>
  <c r="AN453" i="11"/>
  <c r="Z453" i="11"/>
  <c r="AN605" i="11"/>
  <c r="Z605" i="11"/>
  <c r="AN367" i="11"/>
  <c r="Z367" i="11"/>
  <c r="AN121" i="11"/>
  <c r="Z121" i="11"/>
  <c r="AN662" i="11"/>
  <c r="Z662" i="11"/>
  <c r="AN220" i="11"/>
  <c r="Z220" i="11"/>
  <c r="AN74" i="11"/>
  <c r="Z74" i="11"/>
  <c r="AN971" i="11"/>
  <c r="Z971" i="11"/>
  <c r="AN845" i="11"/>
  <c r="Z845" i="11"/>
  <c r="AN956" i="11"/>
  <c r="Z956" i="11"/>
  <c r="AN846" i="11"/>
  <c r="Z846" i="11"/>
  <c r="AN795" i="11"/>
  <c r="Z795" i="11"/>
  <c r="AN877" i="11"/>
  <c r="Z877" i="11"/>
  <c r="AN105" i="11"/>
  <c r="Z105" i="11"/>
  <c r="AN874" i="11"/>
  <c r="Z874" i="11"/>
  <c r="AN397" i="11"/>
  <c r="Z397" i="11"/>
  <c r="AN435" i="11"/>
  <c r="Z435" i="11"/>
  <c r="AN979" i="11"/>
  <c r="Z979" i="11"/>
  <c r="AN241" i="11"/>
  <c r="Z241" i="11"/>
  <c r="AN856" i="11"/>
  <c r="Z856" i="11"/>
  <c r="AN45" i="11"/>
  <c r="Z45" i="11"/>
  <c r="AN500" i="11"/>
  <c r="Z500" i="11"/>
  <c r="AN930" i="11"/>
  <c r="Z930" i="11"/>
  <c r="AN871" i="11"/>
  <c r="Z871" i="11"/>
  <c r="AN812" i="11"/>
  <c r="Z812" i="11"/>
  <c r="AN733" i="11"/>
  <c r="Z733" i="11"/>
  <c r="AN197" i="11"/>
  <c r="Z197" i="11"/>
  <c r="AN666" i="11"/>
  <c r="Z666" i="11"/>
  <c r="AN372" i="11"/>
  <c r="Z372" i="11"/>
  <c r="AN915" i="11"/>
  <c r="Z915" i="11"/>
  <c r="AN878" i="11"/>
  <c r="Z878" i="11"/>
  <c r="AN133" i="11"/>
  <c r="Z133" i="11"/>
  <c r="AN857" i="11"/>
  <c r="Z857" i="11"/>
  <c r="AN568" i="11"/>
  <c r="Z568" i="11"/>
  <c r="AN298" i="11"/>
  <c r="Z298" i="11"/>
  <c r="AN452" i="11"/>
  <c r="Z452" i="11"/>
  <c r="AN378" i="11"/>
  <c r="Z378" i="11"/>
  <c r="AN581" i="11"/>
  <c r="Z581" i="11"/>
  <c r="AN374" i="11"/>
  <c r="Z374" i="11"/>
  <c r="AN777" i="11"/>
  <c r="Z777" i="11"/>
  <c r="AN774" i="11"/>
  <c r="Z774" i="11"/>
  <c r="AN667" i="11"/>
  <c r="Z667" i="11"/>
  <c r="AN131" i="11"/>
  <c r="Z131" i="11"/>
  <c r="AN925" i="11"/>
  <c r="Z925" i="11"/>
  <c r="AN204" i="11"/>
  <c r="Z204" i="11"/>
  <c r="AN56" i="11"/>
  <c r="Z56" i="11"/>
  <c r="AN340" i="11"/>
  <c r="Z340" i="11"/>
  <c r="AN618" i="11"/>
  <c r="Z618" i="11"/>
  <c r="AN606" i="11"/>
  <c r="Z606" i="11"/>
  <c r="AN404" i="11"/>
  <c r="Z404" i="11"/>
  <c r="AN179" i="11"/>
  <c r="Z179" i="11"/>
  <c r="AN363" i="11"/>
  <c r="Z363" i="11"/>
  <c r="AN216" i="11"/>
  <c r="Z216" i="11"/>
  <c r="AN460" i="11"/>
  <c r="Z460" i="11"/>
  <c r="AN738" i="11"/>
  <c r="Z738" i="11"/>
  <c r="AN416" i="11"/>
  <c r="Z416" i="11"/>
  <c r="AN523" i="11"/>
  <c r="Z523" i="11"/>
  <c r="AN974" i="11"/>
  <c r="Z974" i="11"/>
  <c r="AN991" i="11"/>
  <c r="Z991" i="11"/>
  <c r="AN732" i="11"/>
  <c r="Z732" i="11"/>
  <c r="AN584" i="11"/>
  <c r="Z584" i="11"/>
  <c r="AN736" i="11"/>
  <c r="Z736" i="11"/>
  <c r="AN7" i="11"/>
  <c r="Z7" i="11"/>
  <c r="AN276" i="11"/>
  <c r="Z276" i="11"/>
  <c r="AN955" i="11"/>
  <c r="Z955" i="11"/>
  <c r="AN947" i="11"/>
  <c r="Z947" i="11"/>
  <c r="AN716" i="11"/>
  <c r="Z716" i="11"/>
  <c r="AN567" i="11"/>
  <c r="Z567" i="11"/>
  <c r="AN724" i="11"/>
  <c r="Z724" i="11"/>
  <c r="AN681" i="11"/>
  <c r="Z681" i="11"/>
  <c r="AN456" i="11"/>
  <c r="Z456" i="11"/>
  <c r="AN482" i="11"/>
  <c r="Z482" i="11"/>
  <c r="AN779" i="11"/>
  <c r="Z779" i="11"/>
  <c r="AN114" i="11"/>
  <c r="Z114" i="11"/>
  <c r="AN103" i="11"/>
  <c r="Z103" i="11"/>
  <c r="AN44" i="11"/>
  <c r="Z44" i="11"/>
  <c r="AN211" i="11"/>
  <c r="Z211" i="11"/>
  <c r="AN315" i="11"/>
  <c r="Z315" i="11"/>
  <c r="AN380" i="11"/>
  <c r="Z380" i="11"/>
  <c r="AN151" i="11"/>
  <c r="Z151" i="11"/>
  <c r="AN735" i="11"/>
  <c r="Z735" i="11"/>
  <c r="AN536" i="11"/>
  <c r="Z536" i="11"/>
  <c r="AN291" i="11"/>
  <c r="Z291" i="11"/>
  <c r="AN859" i="11"/>
  <c r="Z859" i="11"/>
  <c r="AN520" i="11"/>
  <c r="Z520" i="11"/>
  <c r="AN428" i="11"/>
  <c r="Z428" i="11"/>
  <c r="AN821" i="11"/>
  <c r="Z821" i="11"/>
  <c r="AN469" i="11"/>
  <c r="Z469" i="11"/>
  <c r="AN280" i="11"/>
  <c r="Z280" i="11"/>
  <c r="AN108" i="11"/>
  <c r="Z108" i="11"/>
  <c r="AN350" i="11"/>
  <c r="Z350" i="11"/>
  <c r="AN302" i="11"/>
  <c r="Z302" i="11"/>
  <c r="AN708" i="11"/>
  <c r="Z708" i="11"/>
  <c r="AN287" i="11"/>
  <c r="Z287" i="11"/>
  <c r="AN758" i="11"/>
  <c r="Z758" i="11"/>
  <c r="Q1" i="18"/>
  <c r="Q2" i="18" s="1"/>
  <c r="J2" i="18"/>
  <c r="H1" i="18"/>
  <c r="W2" i="18"/>
  <c r="AI2" i="12"/>
  <c r="V2" i="18"/>
  <c r="AH2" i="12"/>
  <c r="T2" i="18"/>
  <c r="AF2" i="12"/>
  <c r="AG2" i="12"/>
  <c r="U2" i="18"/>
  <c r="BS2" i="11"/>
  <c r="AN2" i="12" s="1"/>
  <c r="BR2" i="11"/>
  <c r="AM2" i="12" s="1"/>
  <c r="BQ2" i="11"/>
  <c r="AL2" i="12" s="1"/>
  <c r="S3" i="18"/>
  <c r="M8" i="18"/>
  <c r="N7" i="18"/>
  <c r="W1" i="12"/>
  <c r="J2" i="12"/>
  <c r="V1" i="12"/>
  <c r="H1" i="12"/>
  <c r="AE3" i="12"/>
  <c r="BT2" i="11"/>
  <c r="AO2" i="12" s="1"/>
  <c r="BP2" i="11"/>
  <c r="AK2" i="12" s="1"/>
  <c r="BD1897" i="11" l="1"/>
  <c r="BE1897" i="11" s="1"/>
  <c r="BH1288" i="11"/>
  <c r="Z1918" i="11"/>
  <c r="BB1897" i="11"/>
  <c r="AW1288" i="11"/>
  <c r="X1622" i="11"/>
  <c r="Z1953" i="11"/>
  <c r="Z1459" i="11"/>
  <c r="AB1459" i="11" s="1"/>
  <c r="BG1036" i="11"/>
  <c r="AX1539" i="11"/>
  <c r="AW1017" i="11"/>
  <c r="BB1369" i="11"/>
  <c r="BD1288" i="11"/>
  <c r="BE1288" i="11" s="1"/>
  <c r="Z1846" i="11"/>
  <c r="X1626" i="11"/>
  <c r="Z1726" i="11"/>
  <c r="AN1990" i="11"/>
  <c r="BA1990" i="11" s="1"/>
  <c r="BC1036" i="11"/>
  <c r="AW1539" i="11"/>
  <c r="BG1478" i="11"/>
  <c r="BH1017" i="11"/>
  <c r="AT1369" i="11"/>
  <c r="AU1369" i="11" s="1"/>
  <c r="BG1288" i="11"/>
  <c r="X1846" i="11"/>
  <c r="AO1461" i="11"/>
  <c r="AP1461" i="11" s="1"/>
  <c r="AQ1036" i="11"/>
  <c r="BH1539" i="11"/>
  <c r="BF1478" i="11"/>
  <c r="BG1017" i="11"/>
  <c r="BA1369" i="11"/>
  <c r="AR1288" i="11"/>
  <c r="BB1036" i="11"/>
  <c r="AS1539" i="11"/>
  <c r="BC1478" i="11"/>
  <c r="BF1017" i="11"/>
  <c r="AV1463" i="11"/>
  <c r="AX1288" i="11"/>
  <c r="Z1990" i="11"/>
  <c r="BB1865" i="11"/>
  <c r="BD1214" i="11"/>
  <c r="BE1214" i="11" s="1"/>
  <c r="BA1461" i="11"/>
  <c r="AW1865" i="11"/>
  <c r="Z1867" i="11"/>
  <c r="AR1461" i="11"/>
  <c r="BG1402" i="11"/>
  <c r="AW1402" i="11"/>
  <c r="Z1546" i="11"/>
  <c r="AA1546" i="11" s="1"/>
  <c r="X1906" i="11"/>
  <c r="AV1402" i="11"/>
  <c r="X1546" i="11"/>
  <c r="Z1906" i="11"/>
  <c r="AV1017" i="11"/>
  <c r="BH1463" i="11"/>
  <c r="AY1897" i="11"/>
  <c r="AZ1897" i="11" s="1"/>
  <c r="X1796" i="11"/>
  <c r="X1517" i="11"/>
  <c r="BG1357" i="11"/>
  <c r="AQ1459" i="11"/>
  <c r="BA1478" i="11"/>
  <c r="AO1017" i="11"/>
  <c r="AP1017" i="11" s="1"/>
  <c r="AY1846" i="11"/>
  <c r="AZ1846" i="11" s="1"/>
  <c r="AR1463" i="11"/>
  <c r="AW1897" i="11"/>
  <c r="Z1683" i="11"/>
  <c r="AT1044" i="11"/>
  <c r="AU1044" i="11" s="1"/>
  <c r="AQ1517" i="11"/>
  <c r="BB1459" i="11"/>
  <c r="BH1478" i="11"/>
  <c r="BC1017" i="11"/>
  <c r="AX1846" i="11"/>
  <c r="AO1463" i="11"/>
  <c r="AP1463" i="11" s="1"/>
  <c r="BA1897" i="11"/>
  <c r="X1683" i="11"/>
  <c r="AN1765" i="11"/>
  <c r="BC1765" i="11" s="1"/>
  <c r="AS1517" i="11"/>
  <c r="AO1478" i="11"/>
  <c r="AP1478" i="11" s="1"/>
  <c r="AY1017" i="11"/>
  <c r="AZ1017" i="11" s="1"/>
  <c r="AW1846" i="11"/>
  <c r="BC1463" i="11"/>
  <c r="AQ1897" i="11"/>
  <c r="X1765" i="11"/>
  <c r="AY1517" i="11"/>
  <c r="AZ1517" i="11" s="1"/>
  <c r="AQ1017" i="11"/>
  <c r="BH1846" i="11"/>
  <c r="AY1463" i="11"/>
  <c r="AZ1463" i="11" s="1"/>
  <c r="AO1897" i="11"/>
  <c r="AP1897" i="11" s="1"/>
  <c r="Z1897" i="11"/>
  <c r="AA1897" i="11" s="1"/>
  <c r="BF1517" i="11"/>
  <c r="AX1017" i="11"/>
  <c r="BC1846" i="11"/>
  <c r="AQ1463" i="11"/>
  <c r="X1897" i="11"/>
  <c r="AB1820" i="11"/>
  <c r="AS1846" i="11"/>
  <c r="AT1017" i="11"/>
  <c r="AU1017" i="11" s="1"/>
  <c r="AV1846" i="11"/>
  <c r="AS1280" i="11"/>
  <c r="AR1566" i="11"/>
  <c r="BD1953" i="11"/>
  <c r="BE1953" i="11" s="1"/>
  <c r="AW1517" i="11"/>
  <c r="BG1479" i="11"/>
  <c r="AX1199" i="11"/>
  <c r="BH1459" i="11"/>
  <c r="AO1459" i="11"/>
  <c r="AP1459" i="11" s="1"/>
  <c r="AT1478" i="11"/>
  <c r="AU1478" i="11" s="1"/>
  <c r="AV1478" i="11"/>
  <c r="AS1017" i="11"/>
  <c r="BD1846" i="11"/>
  <c r="BE1846" i="11" s="1"/>
  <c r="BF1463" i="11"/>
  <c r="AW1463" i="11"/>
  <c r="AV1897" i="11"/>
  <c r="BB1288" i="11"/>
  <c r="X1463" i="11"/>
  <c r="X1479" i="11"/>
  <c r="AV1953" i="11"/>
  <c r="AX1517" i="11"/>
  <c r="AW1199" i="11"/>
  <c r="BA1459" i="11"/>
  <c r="BB1463" i="11"/>
  <c r="AO1940" i="11"/>
  <c r="AP1940" i="11" s="1"/>
  <c r="BC1280" i="11"/>
  <c r="AS1566" i="11"/>
  <c r="AR1953" i="11"/>
  <c r="BH1517" i="11"/>
  <c r="AX1479" i="11"/>
  <c r="AV1199" i="11"/>
  <c r="AS1459" i="11"/>
  <c r="AY1459" i="11"/>
  <c r="AZ1459" i="11" s="1"/>
  <c r="AR1539" i="11"/>
  <c r="AS1478" i="11"/>
  <c r="AY1478" i="11"/>
  <c r="AZ1478" i="11" s="1"/>
  <c r="BD1017" i="11"/>
  <c r="BE1017" i="11" s="1"/>
  <c r="BG1846" i="11"/>
  <c r="AT1463" i="11"/>
  <c r="AU1463" i="11" s="1"/>
  <c r="AT1897" i="11"/>
  <c r="AU1897" i="11" s="1"/>
  <c r="BC1288" i="11"/>
  <c r="X1423" i="11"/>
  <c r="Z1058" i="11"/>
  <c r="Z1463" i="11"/>
  <c r="AA1463" i="11" s="1"/>
  <c r="Z1479" i="11"/>
  <c r="AA1479" i="11" s="1"/>
  <c r="X1752" i="11"/>
  <c r="Z1486" i="11"/>
  <c r="AA1486" i="11" s="1"/>
  <c r="BD1239" i="11"/>
  <c r="BE1239" i="11" s="1"/>
  <c r="AT1566" i="11"/>
  <c r="AU1566" i="11" s="1"/>
  <c r="BG1463" i="11"/>
  <c r="BF1546" i="11"/>
  <c r="AV1940" i="11"/>
  <c r="AW1280" i="11"/>
  <c r="AQ1280" i="11"/>
  <c r="AO1566" i="11"/>
  <c r="AP1566" i="11" s="1"/>
  <c r="BC1566" i="11"/>
  <c r="BG1953" i="11"/>
  <c r="BC1953" i="11"/>
  <c r="BH1621" i="11"/>
  <c r="AV1517" i="11"/>
  <c r="AX1423" i="11"/>
  <c r="AQ1683" i="11"/>
  <c r="BF1479" i="11"/>
  <c r="AQ1199" i="11"/>
  <c r="AV1459" i="11"/>
  <c r="BB1539" i="11"/>
  <c r="BF1539" i="11"/>
  <c r="BD1478" i="11"/>
  <c r="BE1478" i="11" s="1"/>
  <c r="BA1017" i="11"/>
  <c r="AQ1846" i="11"/>
  <c r="AR1846" i="11"/>
  <c r="AS1463" i="11"/>
  <c r="BH1897" i="11"/>
  <c r="AR1897" i="11"/>
  <c r="BA1288" i="11"/>
  <c r="Z1423" i="11"/>
  <c r="AB1423" i="11" s="1"/>
  <c r="Z1017" i="11"/>
  <c r="AB1017" i="11" s="1"/>
  <c r="AN1486" i="11"/>
  <c r="AO1486" i="11" s="1"/>
  <c r="AP1486" i="11" s="1"/>
  <c r="BB1121" i="11"/>
  <c r="AY1280" i="11"/>
  <c r="AZ1280" i="11" s="1"/>
  <c r="AY1479" i="11"/>
  <c r="AZ1479" i="11" s="1"/>
  <c r="AW1459" i="11"/>
  <c r="BF1897" i="11"/>
  <c r="AQ1546" i="11"/>
  <c r="BG1940" i="11"/>
  <c r="AR1280" i="11"/>
  <c r="AY1566" i="11"/>
  <c r="AZ1566" i="11" s="1"/>
  <c r="AQ1953" i="11"/>
  <c r="AT1621" i="11"/>
  <c r="AU1621" i="11" s="1"/>
  <c r="BG1517" i="11"/>
  <c r="BH1036" i="11"/>
  <c r="BH1199" i="11"/>
  <c r="BA1539" i="11"/>
  <c r="BB1846" i="11"/>
  <c r="BG1897" i="11"/>
  <c r="X1017" i="11"/>
  <c r="AN1788" i="11"/>
  <c r="BC1788" i="11" s="1"/>
  <c r="AY1614" i="11"/>
  <c r="AZ1614" i="11" s="1"/>
  <c r="AX1614" i="11"/>
  <c r="AT1614" i="11"/>
  <c r="AU1614" i="11" s="1"/>
  <c r="BG1041" i="11"/>
  <c r="AS1614" i="11"/>
  <c r="AQ1200" i="11"/>
  <c r="AV1041" i="11"/>
  <c r="BD1614" i="11"/>
  <c r="BE1614" i="11" s="1"/>
  <c r="BA1940" i="11"/>
  <c r="BD1200" i="11"/>
  <c r="BE1200" i="11" s="1"/>
  <c r="AQ1041" i="11"/>
  <c r="BC1357" i="11"/>
  <c r="BH1940" i="11"/>
  <c r="BD1461" i="11"/>
  <c r="BE1461" i="11" s="1"/>
  <c r="BA1121" i="11"/>
  <c r="BF1044" i="11"/>
  <c r="AX1402" i="11"/>
  <c r="AY1121" i="11"/>
  <c r="AZ1121" i="11" s="1"/>
  <c r="AO1424" i="11"/>
  <c r="AP1424" i="11" s="1"/>
  <c r="AR1359" i="11"/>
  <c r="AO1041" i="11"/>
  <c r="AP1041" i="11" s="1"/>
  <c r="BD1424" i="11"/>
  <c r="BE1424" i="11" s="1"/>
  <c r="AX1357" i="11"/>
  <c r="AQ1359" i="11"/>
  <c r="AY1041" i="11"/>
  <c r="AZ1041" i="11" s="1"/>
  <c r="AS1054" i="11"/>
  <c r="AR1424" i="11"/>
  <c r="BF1357" i="11"/>
  <c r="AO1200" i="11"/>
  <c r="AP1200" i="11" s="1"/>
  <c r="BH1359" i="11"/>
  <c r="AX1041" i="11"/>
  <c r="BG1781" i="11"/>
  <c r="BF1214" i="11"/>
  <c r="X1402" i="11"/>
  <c r="AW1357" i="11"/>
  <c r="BG1200" i="11"/>
  <c r="AW1041" i="11"/>
  <c r="BF1781" i="11"/>
  <c r="BA1214" i="11"/>
  <c r="Z1402" i="11"/>
  <c r="AB1402" i="11" s="1"/>
  <c r="BH1357" i="11"/>
  <c r="AR1200" i="11"/>
  <c r="AY1044" i="11"/>
  <c r="AZ1044" i="11" s="1"/>
  <c r="AW1781" i="11"/>
  <c r="AX1214" i="11"/>
  <c r="AV1796" i="11"/>
  <c r="AS1064" i="11"/>
  <c r="AV1357" i="11"/>
  <c r="BF1200" i="11"/>
  <c r="BG1044" i="11"/>
  <c r="AS1214" i="11"/>
  <c r="AS1972" i="11"/>
  <c r="AT1239" i="11"/>
  <c r="AU1239" i="11" s="1"/>
  <c r="BC1044" i="11"/>
  <c r="BD1167" i="11"/>
  <c r="BE1167" i="11" s="1"/>
  <c r="BC1424" i="11"/>
  <c r="AY1424" i="11"/>
  <c r="AZ1424" i="11" s="1"/>
  <c r="AT1200" i="11"/>
  <c r="AU1200" i="11" s="1"/>
  <c r="BH1491" i="11"/>
  <c r="AT1783" i="11"/>
  <c r="AU1783" i="11" s="1"/>
  <c r="AY1796" i="11"/>
  <c r="AZ1796" i="11" s="1"/>
  <c r="Z1044" i="11"/>
  <c r="AA1044" i="11" s="1"/>
  <c r="BD1470" i="11"/>
  <c r="BE1470" i="11" s="1"/>
  <c r="AW1972" i="11"/>
  <c r="BB1200" i="11"/>
  <c r="AX1200" i="11"/>
  <c r="AX1491" i="11"/>
  <c r="AS1537" i="11"/>
  <c r="AV1710" i="11"/>
  <c r="AQ1783" i="11"/>
  <c r="X1044" i="11"/>
  <c r="AA1147" i="11"/>
  <c r="BA1972" i="11"/>
  <c r="AY1200" i="11"/>
  <c r="AZ1200" i="11" s="1"/>
  <c r="AW1424" i="11"/>
  <c r="BG1470" i="11"/>
  <c r="AO1972" i="11"/>
  <c r="AP1972" i="11" s="1"/>
  <c r="BH1200" i="11"/>
  <c r="AV1200" i="11"/>
  <c r="AR1222" i="11"/>
  <c r="AQ1391" i="11"/>
  <c r="BF1537" i="11"/>
  <c r="BD1972" i="11"/>
  <c r="BE1972" i="11" s="1"/>
  <c r="BH1044" i="11"/>
  <c r="AS1212" i="11"/>
  <c r="AX1424" i="11"/>
  <c r="AX1972" i="11"/>
  <c r="BC1200" i="11"/>
  <c r="AY1710" i="11"/>
  <c r="AZ1710" i="11" s="1"/>
  <c r="BB1424" i="11"/>
  <c r="BC1084" i="11"/>
  <c r="AW1710" i="11"/>
  <c r="BA1424" i="11"/>
  <c r="BC1470" i="11"/>
  <c r="BH1972" i="11"/>
  <c r="BA1200" i="11"/>
  <c r="AW1200" i="11"/>
  <c r="AO1086" i="11"/>
  <c r="AP1086" i="11" s="1"/>
  <c r="AQ1424" i="11"/>
  <c r="AV1239" i="11"/>
  <c r="AS1783" i="11"/>
  <c r="BA1796" i="11"/>
  <c r="BH1424" i="11"/>
  <c r="BC1614" i="11"/>
  <c r="AQ1470" i="11"/>
  <c r="BF1121" i="11"/>
  <c r="BB1165" i="11"/>
  <c r="AR1543" i="11"/>
  <c r="Z1804" i="11"/>
  <c r="AA1804" i="11" s="1"/>
  <c r="X1137" i="11"/>
  <c r="AV1571" i="11"/>
  <c r="BD1212" i="11"/>
  <c r="BE1212" i="11" s="1"/>
  <c r="BC1775" i="11"/>
  <c r="AO1448" i="11"/>
  <c r="AP1448" i="11" s="1"/>
  <c r="AQ1775" i="11"/>
  <c r="BA1915" i="11"/>
  <c r="BH1173" i="11"/>
  <c r="AY1448" i="11"/>
  <c r="AZ1448" i="11" s="1"/>
  <c r="BA1783" i="11"/>
  <c r="X1271" i="11"/>
  <c r="AY1571" i="11"/>
  <c r="AZ1571" i="11" s="1"/>
  <c r="Z1240" i="11"/>
  <c r="AB1240" i="11" s="1"/>
  <c r="X1804" i="11"/>
  <c r="BG1614" i="11"/>
  <c r="AV1424" i="11"/>
  <c r="BB1775" i="11"/>
  <c r="BF1295" i="11"/>
  <c r="BF1061" i="11"/>
  <c r="AR1614" i="11"/>
  <c r="AY1940" i="11"/>
  <c r="AZ1940" i="11" s="1"/>
  <c r="AR1470" i="11"/>
  <c r="AQ1239" i="11"/>
  <c r="BF1041" i="11"/>
  <c r="AO1044" i="11"/>
  <c r="AP1044" i="11" s="1"/>
  <c r="BA1402" i="11"/>
  <c r="AR1054" i="11"/>
  <c r="BB1491" i="11"/>
  <c r="BH1915" i="11"/>
  <c r="BB1173" i="11"/>
  <c r="BD1448" i="11"/>
  <c r="BE1448" i="11" s="1"/>
  <c r="BB1783" i="11"/>
  <c r="AW1796" i="11"/>
  <c r="Z1271" i="11"/>
  <c r="AA1271" i="11" s="1"/>
  <c r="Z1054" i="11"/>
  <c r="AA1054" i="11" s="1"/>
  <c r="BA1695" i="11"/>
  <c r="Z1527" i="11"/>
  <c r="AB1527" i="11" s="1"/>
  <c r="AS1775" i="11"/>
  <c r="AO1695" i="11"/>
  <c r="AP1695" i="11" s="1"/>
  <c r="BG1424" i="11"/>
  <c r="AV1775" i="11"/>
  <c r="AS1295" i="11"/>
  <c r="AW1061" i="11"/>
  <c r="BF1614" i="11"/>
  <c r="BB1621" i="11"/>
  <c r="BB1239" i="11"/>
  <c r="BH1041" i="11"/>
  <c r="AV1044" i="11"/>
  <c r="AY1402" i="11"/>
  <c r="AZ1402" i="11" s="1"/>
  <c r="BD1054" i="11"/>
  <c r="BE1054" i="11" s="1"/>
  <c r="AR1491" i="11"/>
  <c r="BC1214" i="11"/>
  <c r="AW1173" i="11"/>
  <c r="AO1783" i="11"/>
  <c r="AP1783" i="11" s="1"/>
  <c r="BF1796" i="11"/>
  <c r="X1470" i="11"/>
  <c r="AN1191" i="11"/>
  <c r="AT1191" i="11" s="1"/>
  <c r="AU1191" i="11" s="1"/>
  <c r="Z1989" i="11"/>
  <c r="AB1989" i="11" s="1"/>
  <c r="Z1041" i="11"/>
  <c r="AA1041" i="11" s="1"/>
  <c r="X1054" i="11"/>
  <c r="BC1137" i="11"/>
  <c r="AY1352" i="11"/>
  <c r="AZ1352" i="11" s="1"/>
  <c r="BC1173" i="11"/>
  <c r="BF1424" i="11"/>
  <c r="BG1775" i="11"/>
  <c r="AT1061" i="11"/>
  <c r="AU1061" i="11" s="1"/>
  <c r="BD1165" i="11"/>
  <c r="BE1165" i="11" s="1"/>
  <c r="AS1044" i="11"/>
  <c r="BC1402" i="11"/>
  <c r="BF1084" i="11"/>
  <c r="BA1054" i="11"/>
  <c r="AO1491" i="11"/>
  <c r="AP1491" i="11" s="1"/>
  <c r="AQ1214" i="11"/>
  <c r="AY1783" i="11"/>
  <c r="AZ1783" i="11" s="1"/>
  <c r="AQ1796" i="11"/>
  <c r="X1571" i="11"/>
  <c r="AO1543" i="11"/>
  <c r="AP1543" i="11" s="1"/>
  <c r="AR1352" i="11"/>
  <c r="AT1424" i="11"/>
  <c r="AU1424" i="11" s="1"/>
  <c r="BF1775" i="11"/>
  <c r="BH1061" i="11"/>
  <c r="BC1940" i="11"/>
  <c r="BB1470" i="11"/>
  <c r="AV1972" i="11"/>
  <c r="BA1621" i="11"/>
  <c r="BF1239" i="11"/>
  <c r="AQ1165" i="11"/>
  <c r="BH1989" i="11"/>
  <c r="BD1207" i="11"/>
  <c r="BE1207" i="11" s="1"/>
  <c r="AQ1402" i="11"/>
  <c r="AV1084" i="11"/>
  <c r="AQ1054" i="11"/>
  <c r="AQ1491" i="11"/>
  <c r="AW1214" i="11"/>
  <c r="AX1783" i="11"/>
  <c r="BG1796" i="11"/>
  <c r="X1718" i="11"/>
  <c r="Z1934" i="11"/>
  <c r="AB1934" i="11" s="1"/>
  <c r="BB1718" i="11"/>
  <c r="AQ1614" i="11"/>
  <c r="AQ1940" i="11"/>
  <c r="BH1461" i="11"/>
  <c r="BF1621" i="11"/>
  <c r="BC1239" i="11"/>
  <c r="BA1165" i="11"/>
  <c r="BD1084" i="11"/>
  <c r="BE1084" i="11" s="1"/>
  <c r="AV1054" i="11"/>
  <c r="AY1491" i="11"/>
  <c r="AZ1491" i="11" s="1"/>
  <c r="AV1781" i="11"/>
  <c r="AQ1538" i="11"/>
  <c r="BB1214" i="11"/>
  <c r="BB1796" i="11"/>
  <c r="Z1718" i="11"/>
  <c r="AA1718" i="11" s="1"/>
  <c r="BH1710" i="11"/>
  <c r="AX1180" i="11"/>
  <c r="AV1448" i="11"/>
  <c r="X1710" i="11"/>
  <c r="AT1617" i="11"/>
  <c r="AU1617" i="11" s="1"/>
  <c r="BD1352" i="11"/>
  <c r="BE1352" i="11" s="1"/>
  <c r="AR1901" i="11"/>
  <c r="AX1121" i="11"/>
  <c r="BG1007" i="11"/>
  <c r="BG1376" i="11"/>
  <c r="AS1086" i="11"/>
  <c r="AY1207" i="11"/>
  <c r="AZ1207" i="11" s="1"/>
  <c r="AQ1247" i="11"/>
  <c r="AS1287" i="11"/>
  <c r="AX1448" i="11"/>
  <c r="X1289" i="11"/>
  <c r="AV1086" i="11"/>
  <c r="BH1121" i="11"/>
  <c r="BF1007" i="11"/>
  <c r="AQ1376" i="11"/>
  <c r="AX1207" i="11"/>
  <c r="BB1247" i="11"/>
  <c r="BH1287" i="11"/>
  <c r="X1424" i="11"/>
  <c r="X1376" i="11"/>
  <c r="BC1207" i="11"/>
  <c r="AO1207" i="11"/>
  <c r="AP1207" i="11" s="1"/>
  <c r="AV1180" i="11"/>
  <c r="X1277" i="11"/>
  <c r="AV1352" i="11"/>
  <c r="AY1461" i="11"/>
  <c r="AZ1461" i="11" s="1"/>
  <c r="BF1376" i="11"/>
  <c r="BH1247" i="11"/>
  <c r="BG1105" i="11"/>
  <c r="BD1287" i="11"/>
  <c r="BE1287" i="11" s="1"/>
  <c r="Z1086" i="11"/>
  <c r="AA1086" i="11" s="1"/>
  <c r="Z1376" i="11"/>
  <c r="AA1376" i="11" s="1"/>
  <c r="AX1352" i="11"/>
  <c r="BG1352" i="11"/>
  <c r="AX1461" i="11"/>
  <c r="AS1376" i="11"/>
  <c r="AW1247" i="11"/>
  <c r="AQ1543" i="11"/>
  <c r="AX1105" i="11"/>
  <c r="BC1287" i="11"/>
  <c r="BD1629" i="11"/>
  <c r="BE1629" i="11" s="1"/>
  <c r="X1448" i="11"/>
  <c r="X1086" i="11"/>
  <c r="BF1617" i="11"/>
  <c r="BF1352" i="11"/>
  <c r="AW1461" i="11"/>
  <c r="AT1748" i="11"/>
  <c r="AU1748" i="11" s="1"/>
  <c r="AS1247" i="11"/>
  <c r="AY1543" i="11"/>
  <c r="AZ1543" i="11" s="1"/>
  <c r="BB1105" i="11"/>
  <c r="BA1629" i="11"/>
  <c r="Z1391" i="11"/>
  <c r="AB1391" i="11" s="1"/>
  <c r="AT1086" i="11"/>
  <c r="AU1086" i="11" s="1"/>
  <c r="AQ1086" i="11"/>
  <c r="AT1352" i="11"/>
  <c r="AU1352" i="11" s="1"/>
  <c r="BD1247" i="11"/>
  <c r="BE1247" i="11" s="1"/>
  <c r="AX1543" i="11"/>
  <c r="AW1084" i="11"/>
  <c r="BG1391" i="11"/>
  <c r="AR1629" i="11"/>
  <c r="X1391" i="11"/>
  <c r="Z1061" i="11"/>
  <c r="AA1061" i="11" s="1"/>
  <c r="AV1207" i="11"/>
  <c r="BG1901" i="11"/>
  <c r="AS1461" i="11"/>
  <c r="AQ1695" i="11"/>
  <c r="AR1247" i="11"/>
  <c r="BD1543" i="11"/>
  <c r="BE1543" i="11" s="1"/>
  <c r="BG1084" i="11"/>
  <c r="AS1391" i="11"/>
  <c r="AQ1710" i="11"/>
  <c r="AQ1212" i="11"/>
  <c r="BB1461" i="11"/>
  <c r="AW1207" i="11"/>
  <c r="BB1695" i="11"/>
  <c r="BA1543" i="11"/>
  <c r="AT1084" i="11"/>
  <c r="AU1084" i="11" s="1"/>
  <c r="BF1391" i="11"/>
  <c r="BF1710" i="11"/>
  <c r="BG1173" i="11"/>
  <c r="AY1212" i="11"/>
  <c r="AZ1212" i="11" s="1"/>
  <c r="X1884" i="11"/>
  <c r="BC1167" i="11"/>
  <c r="BD1537" i="11"/>
  <c r="BE1537" i="11" s="1"/>
  <c r="Z1859" i="11"/>
  <c r="AB1859" i="11" s="1"/>
  <c r="BG1295" i="11"/>
  <c r="AO1167" i="11"/>
  <c r="AP1167" i="11" s="1"/>
  <c r="BF1571" i="11"/>
  <c r="AV1537" i="11"/>
  <c r="AT1537" i="11"/>
  <c r="AU1537" i="11" s="1"/>
  <c r="AO1915" i="11"/>
  <c r="AP1915" i="11" s="1"/>
  <c r="BB1212" i="11"/>
  <c r="AR1212" i="11"/>
  <c r="Z1212" i="11"/>
  <c r="AB1212" i="11" s="1"/>
  <c r="Z1180" i="11"/>
  <c r="AB1180" i="11" s="1"/>
  <c r="X1748" i="11"/>
  <c r="X1859" i="11"/>
  <c r="Z1277" i="11"/>
  <c r="AB1277" i="11" s="1"/>
  <c r="AO1295" i="11"/>
  <c r="AP1295" i="11" s="1"/>
  <c r="BB1167" i="11"/>
  <c r="AT1571" i="11"/>
  <c r="AU1571" i="11" s="1"/>
  <c r="AR1537" i="11"/>
  <c r="X1144" i="11"/>
  <c r="BD1748" i="11"/>
  <c r="BE1748" i="11" s="1"/>
  <c r="AY1165" i="11"/>
  <c r="AZ1165" i="11" s="1"/>
  <c r="BF1989" i="11"/>
  <c r="AT1989" i="11"/>
  <c r="AU1989" i="11" s="1"/>
  <c r="AT1376" i="11"/>
  <c r="AU1376" i="11" s="1"/>
  <c r="AY1086" i="11"/>
  <c r="AZ1086" i="11" s="1"/>
  <c r="BD1086" i="11"/>
  <c r="BE1086" i="11" s="1"/>
  <c r="BG1207" i="11"/>
  <c r="AY1695" i="11"/>
  <c r="AZ1695" i="11" s="1"/>
  <c r="AQ1149" i="11"/>
  <c r="BA1247" i="11"/>
  <c r="BC1247" i="11"/>
  <c r="BB1543" i="11"/>
  <c r="BC1543" i="11"/>
  <c r="AT1105" i="11"/>
  <c r="AU1105" i="11" s="1"/>
  <c r="AR1084" i="11"/>
  <c r="AQ1084" i="11"/>
  <c r="BF1167" i="11"/>
  <c r="AQ1167" i="11"/>
  <c r="AR1287" i="11"/>
  <c r="AS1571" i="11"/>
  <c r="BB1391" i="11"/>
  <c r="BC1537" i="11"/>
  <c r="BC1710" i="11"/>
  <c r="AX1710" i="11"/>
  <c r="BG1180" i="11"/>
  <c r="AY1915" i="11"/>
  <c r="AZ1915" i="11" s="1"/>
  <c r="AX1173" i="11"/>
  <c r="AO1173" i="11"/>
  <c r="AP1173" i="11" s="1"/>
  <c r="AR1448" i="11"/>
  <c r="AW1448" i="11"/>
  <c r="BA1212" i="11"/>
  <c r="X1537" i="11"/>
  <c r="Z1144" i="11"/>
  <c r="AA1144" i="11" s="1"/>
  <c r="X1061" i="11"/>
  <c r="Z1173" i="11"/>
  <c r="AB1173" i="11" s="1"/>
  <c r="X1247" i="11"/>
  <c r="X1527" i="11"/>
  <c r="Z1289" i="11"/>
  <c r="AA1289" i="11" s="1"/>
  <c r="AW1901" i="11"/>
  <c r="BG1121" i="11"/>
  <c r="AQ1748" i="11"/>
  <c r="AQ1989" i="11"/>
  <c r="BH1086" i="11"/>
  <c r="BD1571" i="11"/>
  <c r="BE1571" i="11" s="1"/>
  <c r="BA1391" i="11"/>
  <c r="AQ1537" i="11"/>
  <c r="AT1710" i="11"/>
  <c r="AU1710" i="11" s="1"/>
  <c r="BG1710" i="11"/>
  <c r="BF1180" i="11"/>
  <c r="BG1915" i="11"/>
  <c r="AT1173" i="11"/>
  <c r="AU1173" i="11" s="1"/>
  <c r="AV1173" i="11"/>
  <c r="BH1448" i="11"/>
  <c r="AT1448" i="11"/>
  <c r="AU1448" i="11" s="1"/>
  <c r="AW1212" i="11"/>
  <c r="Z1537" i="11"/>
  <c r="AA1537" i="11" s="1"/>
  <c r="X1084" i="11"/>
  <c r="X1167" i="11"/>
  <c r="Z1295" i="11"/>
  <c r="AB1295" i="11" s="1"/>
  <c r="Z1901" i="11"/>
  <c r="AA1901" i="11" s="1"/>
  <c r="X1173" i="11"/>
  <c r="Z1247" i="11"/>
  <c r="AA1247" i="11" s="1"/>
  <c r="Z2003" i="11"/>
  <c r="AB2003" i="11" s="1"/>
  <c r="Z1362" i="11"/>
  <c r="AA1362" i="11" s="1"/>
  <c r="Z1943" i="11"/>
  <c r="AB1943" i="11" s="1"/>
  <c r="Z1026" i="11"/>
  <c r="AB1026" i="11" s="1"/>
  <c r="Z1421" i="11"/>
  <c r="AB1421" i="11" s="1"/>
  <c r="AQ1901" i="11"/>
  <c r="AW1718" i="11"/>
  <c r="BA1144" i="11"/>
  <c r="AY1149" i="11"/>
  <c r="AZ1149" i="11" s="1"/>
  <c r="AN1240" i="11"/>
  <c r="AR1240" i="11" s="1"/>
  <c r="AT1901" i="11"/>
  <c r="AU1901" i="11" s="1"/>
  <c r="BC1295" i="11"/>
  <c r="AW1748" i="11"/>
  <c r="AW1543" i="11"/>
  <c r="BB1084" i="11"/>
  <c r="AQ1352" i="11"/>
  <c r="BB1901" i="11"/>
  <c r="BF1901" i="11"/>
  <c r="AO1761" i="11"/>
  <c r="AP1761" i="11" s="1"/>
  <c r="BB1064" i="11"/>
  <c r="AR1775" i="11"/>
  <c r="AV1295" i="11"/>
  <c r="AR1269" i="11"/>
  <c r="BB1144" i="11"/>
  <c r="BD1061" i="11"/>
  <c r="BE1061" i="11" s="1"/>
  <c r="BB1614" i="11"/>
  <c r="BB1357" i="11"/>
  <c r="BD1357" i="11"/>
  <c r="BE1357" i="11" s="1"/>
  <c r="BD1718" i="11"/>
  <c r="BE1718" i="11" s="1"/>
  <c r="BH1137" i="11"/>
  <c r="AX1940" i="11"/>
  <c r="BA1470" i="11"/>
  <c r="AR1972" i="11"/>
  <c r="BF1972" i="11"/>
  <c r="BF1746" i="11"/>
  <c r="AV1461" i="11"/>
  <c r="AS1121" i="11"/>
  <c r="AS1934" i="11"/>
  <c r="AV1621" i="11"/>
  <c r="AQ1621" i="11"/>
  <c r="AX1222" i="11"/>
  <c r="BA1239" i="11"/>
  <c r="AV1748" i="11"/>
  <c r="BC1748" i="11"/>
  <c r="BB1041" i="11"/>
  <c r="AT1041" i="11"/>
  <c r="AU1041" i="11" s="1"/>
  <c r="AX1165" i="11"/>
  <c r="AQ1044" i="11"/>
  <c r="BA1989" i="11"/>
  <c r="BG1989" i="11"/>
  <c r="AR1376" i="11"/>
  <c r="AX1086" i="11"/>
  <c r="BB1086" i="11"/>
  <c r="AS1199" i="11"/>
  <c r="BF1207" i="11"/>
  <c r="AX1695" i="11"/>
  <c r="BC1149" i="11"/>
  <c r="AS1402" i="11"/>
  <c r="AO1247" i="11"/>
  <c r="AP1247" i="11" s="1"/>
  <c r="BH1543" i="11"/>
  <c r="AS1105" i="11"/>
  <c r="AY1084" i="11"/>
  <c r="AZ1084" i="11" s="1"/>
  <c r="AY1054" i="11"/>
  <c r="AZ1054" i="11" s="1"/>
  <c r="AT1167" i="11"/>
  <c r="AU1167" i="11" s="1"/>
  <c r="AV1287" i="11"/>
  <c r="BA1287" i="11"/>
  <c r="BC1571" i="11"/>
  <c r="AW1491" i="11"/>
  <c r="BG1491" i="11"/>
  <c r="AO1391" i="11"/>
  <c r="AP1391" i="11" s="1"/>
  <c r="AX1781" i="11"/>
  <c r="BB1537" i="11"/>
  <c r="BD1710" i="11"/>
  <c r="BE1710" i="11" s="1"/>
  <c r="AT1180" i="11"/>
  <c r="AU1180" i="11" s="1"/>
  <c r="AX1915" i="11"/>
  <c r="AV1214" i="11"/>
  <c r="BF1173" i="11"/>
  <c r="BA1173" i="11"/>
  <c r="BC1448" i="11"/>
  <c r="AS1448" i="11"/>
  <c r="AO1212" i="11"/>
  <c r="AP1212" i="11" s="1"/>
  <c r="BD1783" i="11"/>
  <c r="BE1783" i="11" s="1"/>
  <c r="BG1783" i="11"/>
  <c r="AT1796" i="11"/>
  <c r="AU1796" i="11" s="1"/>
  <c r="AO1796" i="11"/>
  <c r="AP1796" i="11" s="1"/>
  <c r="Z1084" i="11"/>
  <c r="AA1084" i="11" s="1"/>
  <c r="Z1167" i="11"/>
  <c r="AB1167" i="11" s="1"/>
  <c r="X1295" i="11"/>
  <c r="Z1352" i="11"/>
  <c r="AA1352" i="11" s="1"/>
  <c r="Z1287" i="11"/>
  <c r="AA1287" i="11" s="1"/>
  <c r="Z1796" i="11"/>
  <c r="AB1796" i="11" s="1"/>
  <c r="X1041" i="11"/>
  <c r="AN1421" i="11"/>
  <c r="AT1421" i="11" s="1"/>
  <c r="AU1421" i="11" s="1"/>
  <c r="AN1026" i="11"/>
  <c r="BD1026" i="11" s="1"/>
  <c r="BE1026" i="11" s="1"/>
  <c r="Z1972" i="11"/>
  <c r="AB1972" i="11" s="1"/>
  <c r="X1614" i="11"/>
  <c r="X1121" i="11"/>
  <c r="X2003" i="11"/>
  <c r="X1362" i="11"/>
  <c r="X1943" i="11"/>
  <c r="X1147" i="11"/>
  <c r="AX1295" i="11"/>
  <c r="BG1571" i="11"/>
  <c r="AW1537" i="11"/>
  <c r="AR1761" i="11"/>
  <c r="BD1295" i="11"/>
  <c r="BE1295" i="11" s="1"/>
  <c r="BD1007" i="11"/>
  <c r="BE1007" i="11" s="1"/>
  <c r="AR1748" i="11"/>
  <c r="AX1212" i="11"/>
  <c r="X1180" i="11"/>
  <c r="BC1901" i="11"/>
  <c r="AS1061" i="11"/>
  <c r="AT1746" i="11"/>
  <c r="AU1746" i="11" s="1"/>
  <c r="AX1761" i="11"/>
  <c r="AQ1746" i="11"/>
  <c r="BA1748" i="11"/>
  <c r="AR1207" i="11"/>
  <c r="BA1352" i="11"/>
  <c r="AV1901" i="11"/>
  <c r="AW1761" i="11"/>
  <c r="BD1064" i="11"/>
  <c r="BE1064" i="11" s="1"/>
  <c r="AO1775" i="11"/>
  <c r="AP1775" i="11" s="1"/>
  <c r="AW1295" i="11"/>
  <c r="AY1269" i="11"/>
  <c r="AZ1269" i="11" s="1"/>
  <c r="BG1269" i="11"/>
  <c r="AR1144" i="11"/>
  <c r="BG1061" i="11"/>
  <c r="BA1614" i="11"/>
  <c r="AY1357" i="11"/>
  <c r="AZ1357" i="11" s="1"/>
  <c r="AR1357" i="11"/>
  <c r="AR1718" i="11"/>
  <c r="AY1137" i="11"/>
  <c r="AZ1137" i="11" s="1"/>
  <c r="BF1940" i="11"/>
  <c r="AO1470" i="11"/>
  <c r="AP1470" i="11" s="1"/>
  <c r="BC1972" i="11"/>
  <c r="AT1972" i="11"/>
  <c r="AU1972" i="11" s="1"/>
  <c r="BC1746" i="11"/>
  <c r="BG1461" i="11"/>
  <c r="AO1121" i="11"/>
  <c r="AP1121" i="11" s="1"/>
  <c r="AY1934" i="11"/>
  <c r="AZ1934" i="11" s="1"/>
  <c r="AO1621" i="11"/>
  <c r="AP1621" i="11" s="1"/>
  <c r="BF1222" i="11"/>
  <c r="AO1239" i="11"/>
  <c r="AP1239" i="11" s="1"/>
  <c r="AY1748" i="11"/>
  <c r="AZ1748" i="11" s="1"/>
  <c r="AS1041" i="11"/>
  <c r="AR1165" i="11"/>
  <c r="AV1165" i="11"/>
  <c r="BD1044" i="11"/>
  <c r="BE1044" i="11" s="1"/>
  <c r="BD1989" i="11"/>
  <c r="BE1989" i="11" s="1"/>
  <c r="AX1376" i="11"/>
  <c r="BB1376" i="11"/>
  <c r="BA1086" i="11"/>
  <c r="BB1199" i="11"/>
  <c r="BG1199" i="11"/>
  <c r="AQ1207" i="11"/>
  <c r="AS1695" i="11"/>
  <c r="BF1695" i="11"/>
  <c r="AV1149" i="11"/>
  <c r="AT1402" i="11"/>
  <c r="AU1402" i="11" s="1"/>
  <c r="BF1247" i="11"/>
  <c r="AV1543" i="11"/>
  <c r="AV1105" i="11"/>
  <c r="BA1084" i="11"/>
  <c r="BC1054" i="11"/>
  <c r="AX1167" i="11"/>
  <c r="AQ1287" i="11"/>
  <c r="AY1287" i="11"/>
  <c r="AZ1287" i="11" s="1"/>
  <c r="BA1571" i="11"/>
  <c r="BF1491" i="11"/>
  <c r="BD1491" i="11"/>
  <c r="BE1491" i="11" s="1"/>
  <c r="AT1781" i="11"/>
  <c r="AU1781" i="11" s="1"/>
  <c r="BA1537" i="11"/>
  <c r="AS1710" i="11"/>
  <c r="BH1180" i="11"/>
  <c r="AS1180" i="11"/>
  <c r="AR1915" i="11"/>
  <c r="BF1915" i="11"/>
  <c r="AO1214" i="11"/>
  <c r="AP1214" i="11" s="1"/>
  <c r="AY1173" i="11"/>
  <c r="AZ1173" i="11" s="1"/>
  <c r="BG1448" i="11"/>
  <c r="BH1212" i="11"/>
  <c r="AV1783" i="11"/>
  <c r="BF1783" i="11"/>
  <c r="AS1796" i="11"/>
  <c r="AX1796" i="11"/>
  <c r="X1915" i="11"/>
  <c r="X1105" i="11"/>
  <c r="X1352" i="11"/>
  <c r="X1287" i="11"/>
  <c r="Z1165" i="11"/>
  <c r="AB1165" i="11" s="1"/>
  <c r="Z1357" i="11"/>
  <c r="AB1357" i="11" s="1"/>
  <c r="X1972" i="11"/>
  <c r="Z1614" i="11"/>
  <c r="AA1614" i="11" s="1"/>
  <c r="Z1121" i="11"/>
  <c r="AA1121" i="11" s="1"/>
  <c r="Z1655" i="11"/>
  <c r="AB1655" i="11" s="1"/>
  <c r="X1729" i="11"/>
  <c r="X1558" i="11"/>
  <c r="AX1718" i="11"/>
  <c r="AT1007" i="11"/>
  <c r="AU1007" i="11" s="1"/>
  <c r="AS1748" i="11"/>
  <c r="AV1989" i="11"/>
  <c r="AW1180" i="11"/>
  <c r="AX1901" i="11"/>
  <c r="BF1137" i="11"/>
  <c r="AO1748" i="11"/>
  <c r="AP1748" i="11" s="1"/>
  <c r="AR1989" i="11"/>
  <c r="AV1915" i="11"/>
  <c r="X1212" i="11"/>
  <c r="AV1121" i="11"/>
  <c r="AR1007" i="11"/>
  <c r="AS1352" i="11"/>
  <c r="AY1901" i="11"/>
  <c r="AZ1901" i="11" s="1"/>
  <c r="BA1775" i="11"/>
  <c r="BA1295" i="11"/>
  <c r="AT1144" i="11"/>
  <c r="AU1144" i="11" s="1"/>
  <c r="AV1061" i="11"/>
  <c r="AW1121" i="11"/>
  <c r="BG1695" i="11"/>
  <c r="AY1167" i="11"/>
  <c r="AZ1167" i="11" s="1"/>
  <c r="BB1352" i="11"/>
  <c r="BB1617" i="11"/>
  <c r="BA1901" i="11"/>
  <c r="AV1761" i="11"/>
  <c r="BA1064" i="11"/>
  <c r="AW1775" i="11"/>
  <c r="AT1295" i="11"/>
  <c r="AU1295" i="11" s="1"/>
  <c r="AQ1269" i="11"/>
  <c r="AO1269" i="11"/>
  <c r="AP1269" i="11" s="1"/>
  <c r="AY1144" i="11"/>
  <c r="AZ1144" i="11" s="1"/>
  <c r="BA1061" i="11"/>
  <c r="AR1061" i="11"/>
  <c r="AO1614" i="11"/>
  <c r="AP1614" i="11" s="1"/>
  <c r="BA1357" i="11"/>
  <c r="AO1718" i="11"/>
  <c r="AP1718" i="11" s="1"/>
  <c r="BC1718" i="11"/>
  <c r="AS1137" i="11"/>
  <c r="BG1137" i="11"/>
  <c r="AW1940" i="11"/>
  <c r="AS1470" i="11"/>
  <c r="AY1470" i="11"/>
  <c r="AZ1470" i="11" s="1"/>
  <c r="BG1972" i="11"/>
  <c r="BB1746" i="11"/>
  <c r="BF1461" i="11"/>
  <c r="BD1121" i="11"/>
  <c r="BE1121" i="11" s="1"/>
  <c r="AQ1934" i="11"/>
  <c r="AW1621" i="11"/>
  <c r="BC1007" i="11"/>
  <c r="AY1239" i="11"/>
  <c r="AZ1239" i="11" s="1"/>
  <c r="BH1748" i="11"/>
  <c r="BD1041" i="11"/>
  <c r="BE1041" i="11" s="1"/>
  <c r="BG1165" i="11"/>
  <c r="AS1165" i="11"/>
  <c r="BB1044" i="11"/>
  <c r="AO1989" i="11"/>
  <c r="AP1989" i="11" s="1"/>
  <c r="BH1376" i="11"/>
  <c r="BA1376" i="11"/>
  <c r="BG1086" i="11"/>
  <c r="AY1199" i="11"/>
  <c r="AZ1199" i="11" s="1"/>
  <c r="AR1199" i="11"/>
  <c r="AT1207" i="11"/>
  <c r="AU1207" i="11" s="1"/>
  <c r="AV1695" i="11"/>
  <c r="AW1695" i="11"/>
  <c r="BG1149" i="11"/>
  <c r="BD1402" i="11"/>
  <c r="BE1402" i="11" s="1"/>
  <c r="AY1247" i="11"/>
  <c r="AZ1247" i="11" s="1"/>
  <c r="BG1543" i="11"/>
  <c r="BD1105" i="11"/>
  <c r="BE1105" i="11" s="1"/>
  <c r="AO1084" i="11"/>
  <c r="AP1084" i="11" s="1"/>
  <c r="AX1054" i="11"/>
  <c r="AW1167" i="11"/>
  <c r="AX1287" i="11"/>
  <c r="AO1287" i="11"/>
  <c r="AP1287" i="11" s="1"/>
  <c r="AQ1571" i="11"/>
  <c r="AT1491" i="11"/>
  <c r="AU1491" i="11" s="1"/>
  <c r="BC1491" i="11"/>
  <c r="BC1781" i="11"/>
  <c r="AO1537" i="11"/>
  <c r="AP1537" i="11" s="1"/>
  <c r="AQ1204" i="11"/>
  <c r="AR1710" i="11"/>
  <c r="BA1180" i="11"/>
  <c r="BC1180" i="11"/>
  <c r="BC1915" i="11"/>
  <c r="AT1915" i="11"/>
  <c r="AU1915" i="11" s="1"/>
  <c r="AT1214" i="11"/>
  <c r="AU1214" i="11" s="1"/>
  <c r="AS1173" i="11"/>
  <c r="AQ1448" i="11"/>
  <c r="AV1212" i="11"/>
  <c r="AR1783" i="11"/>
  <c r="BD1796" i="11"/>
  <c r="BE1796" i="11" s="1"/>
  <c r="X1200" i="11"/>
  <c r="Z1915" i="11"/>
  <c r="AA1915" i="11" s="1"/>
  <c r="Z1105" i="11"/>
  <c r="AA1105" i="11" s="1"/>
  <c r="Z1940" i="11"/>
  <c r="AA1940" i="11" s="1"/>
  <c r="X1566" i="11"/>
  <c r="X1199" i="11"/>
  <c r="X1165" i="11"/>
  <c r="X1357" i="11"/>
  <c r="AN1558" i="11"/>
  <c r="BG1558" i="11" s="1"/>
  <c r="X1621" i="11"/>
  <c r="X1655" i="11"/>
  <c r="Z1729" i="11"/>
  <c r="AA1729" i="11" s="1"/>
  <c r="BB1137" i="11"/>
  <c r="X1989" i="11"/>
  <c r="AO1137" i="11"/>
  <c r="AP1137" i="11" s="1"/>
  <c r="BF1105" i="11"/>
  <c r="AW1989" i="11"/>
  <c r="AW1105" i="11"/>
  <c r="BG1167" i="11"/>
  <c r="BC1352" i="11"/>
  <c r="AY1222" i="11"/>
  <c r="AZ1222" i="11" s="1"/>
  <c r="AS1718" i="11"/>
  <c r="BA1137" i="11"/>
  <c r="BH1165" i="11"/>
  <c r="AX1149" i="11"/>
  <c r="BH1105" i="11"/>
  <c r="AW1287" i="11"/>
  <c r="AO1352" i="11"/>
  <c r="AP1352" i="11" s="1"/>
  <c r="AW1617" i="11"/>
  <c r="AS1901" i="11"/>
  <c r="AR1064" i="11"/>
  <c r="AY1775" i="11"/>
  <c r="AZ1775" i="11" s="1"/>
  <c r="BB1295" i="11"/>
  <c r="BC1269" i="11"/>
  <c r="AS1269" i="11"/>
  <c r="AW1144" i="11"/>
  <c r="AO1061" i="11"/>
  <c r="AP1061" i="11" s="1"/>
  <c r="BC1061" i="11"/>
  <c r="AW1614" i="11"/>
  <c r="AT1357" i="11"/>
  <c r="AU1357" i="11" s="1"/>
  <c r="BG1718" i="11"/>
  <c r="AQ1718" i="11"/>
  <c r="AR1137" i="11"/>
  <c r="AX1137" i="11"/>
  <c r="AT1940" i="11"/>
  <c r="AU1940" i="11" s="1"/>
  <c r="AV1470" i="11"/>
  <c r="AX1470" i="11"/>
  <c r="AQ1972" i="11"/>
  <c r="BD1746" i="11"/>
  <c r="BE1746" i="11" s="1"/>
  <c r="BC1461" i="11"/>
  <c r="BC1121" i="11"/>
  <c r="AX1934" i="11"/>
  <c r="AY1621" i="11"/>
  <c r="AZ1621" i="11" s="1"/>
  <c r="AQ1007" i="11"/>
  <c r="AX1239" i="11"/>
  <c r="AX1748" i="11"/>
  <c r="BC1041" i="11"/>
  <c r="AO1165" i="11"/>
  <c r="AP1165" i="11" s="1"/>
  <c r="AW1165" i="11"/>
  <c r="AX1044" i="11"/>
  <c r="BC1989" i="11"/>
  <c r="BC1376" i="11"/>
  <c r="AO1376" i="11"/>
  <c r="AP1376" i="11" s="1"/>
  <c r="AW1086" i="11"/>
  <c r="AT1199" i="11"/>
  <c r="AU1199" i="11" s="1"/>
  <c r="BF1199" i="11"/>
  <c r="AS1207" i="11"/>
  <c r="BD1695" i="11"/>
  <c r="BE1695" i="11" s="1"/>
  <c r="AT1695" i="11"/>
  <c r="AU1695" i="11" s="1"/>
  <c r="AO1402" i="11"/>
  <c r="AP1402" i="11" s="1"/>
  <c r="AV1247" i="11"/>
  <c r="BF1543" i="11"/>
  <c r="BA1105" i="11"/>
  <c r="AR1105" i="11"/>
  <c r="AS1084" i="11"/>
  <c r="BH1054" i="11"/>
  <c r="AO1054" i="11"/>
  <c r="AP1054" i="11" s="1"/>
  <c r="BA1167" i="11"/>
  <c r="BG1287" i="11"/>
  <c r="BH1571" i="11"/>
  <c r="AO1571" i="11"/>
  <c r="AP1571" i="11" s="1"/>
  <c r="AS1491" i="11"/>
  <c r="BH1391" i="11"/>
  <c r="AO1781" i="11"/>
  <c r="AP1781" i="11" s="1"/>
  <c r="AY1537" i="11"/>
  <c r="AZ1537" i="11" s="1"/>
  <c r="BD1204" i="11"/>
  <c r="BE1204" i="11" s="1"/>
  <c r="BB1710" i="11"/>
  <c r="BF1629" i="11"/>
  <c r="BD1180" i="11"/>
  <c r="BE1180" i="11" s="1"/>
  <c r="AQ1180" i="11"/>
  <c r="AQ1915" i="11"/>
  <c r="AS1915" i="11"/>
  <c r="AY1214" i="11"/>
  <c r="AZ1214" i="11" s="1"/>
  <c r="AR1173" i="11"/>
  <c r="BF1448" i="11"/>
  <c r="BG1212" i="11"/>
  <c r="BH1783" i="11"/>
  <c r="AR1796" i="11"/>
  <c r="Z1200" i="11"/>
  <c r="AB1200" i="11" s="1"/>
  <c r="X1543" i="11"/>
  <c r="Z1775" i="11"/>
  <c r="AA1775" i="11" s="1"/>
  <c r="X1940" i="11"/>
  <c r="Z1566" i="11"/>
  <c r="AA1566" i="11" s="1"/>
  <c r="Z1199" i="11"/>
  <c r="AA1199" i="11" s="1"/>
  <c r="X1214" i="11"/>
  <c r="Z1207" i="11"/>
  <c r="AA1207" i="11" s="1"/>
  <c r="X1461" i="11"/>
  <c r="X1695" i="11"/>
  <c r="X1280" i="11"/>
  <c r="Z1621" i="11"/>
  <c r="AA1621" i="11" s="1"/>
  <c r="Z1191" i="11"/>
  <c r="AA1191" i="11" s="1"/>
  <c r="X1053" i="11"/>
  <c r="AQ1295" i="11"/>
  <c r="AY1989" i="11"/>
  <c r="AZ1989" i="11" s="1"/>
  <c r="BH1167" i="11"/>
  <c r="Z1571" i="11"/>
  <c r="AA1571" i="11" s="1"/>
  <c r="BC1617" i="11"/>
  <c r="AR1167" i="11"/>
  <c r="AR1180" i="11"/>
  <c r="AV1718" i="11"/>
  <c r="AV1137" i="11"/>
  <c r="BD1376" i="11"/>
  <c r="BE1376" i="11" s="1"/>
  <c r="BG1247" i="11"/>
  <c r="BB1287" i="11"/>
  <c r="AW1352" i="11"/>
  <c r="BH1617" i="11"/>
  <c r="AO1901" i="11"/>
  <c r="AP1901" i="11" s="1"/>
  <c r="AO1064" i="11"/>
  <c r="AP1064" i="11" s="1"/>
  <c r="BH1775" i="11"/>
  <c r="BH1295" i="11"/>
  <c r="AW1269" i="11"/>
  <c r="BF1269" i="11"/>
  <c r="AV1144" i="11"/>
  <c r="AY1061" i="11"/>
  <c r="AZ1061" i="11" s="1"/>
  <c r="AQ1061" i="11"/>
  <c r="BH1614" i="11"/>
  <c r="AO1357" i="11"/>
  <c r="AP1357" i="11" s="1"/>
  <c r="BF1718" i="11"/>
  <c r="AT1718" i="11"/>
  <c r="AU1718" i="11" s="1"/>
  <c r="BD1137" i="11"/>
  <c r="BE1137" i="11" s="1"/>
  <c r="AT1137" i="11"/>
  <c r="AU1137" i="11" s="1"/>
  <c r="AS1940" i="11"/>
  <c r="AT1470" i="11"/>
  <c r="AU1470" i="11" s="1"/>
  <c r="BF1470" i="11"/>
  <c r="AY1972" i="11"/>
  <c r="AZ1972" i="11" s="1"/>
  <c r="AT1461" i="11"/>
  <c r="AU1461" i="11" s="1"/>
  <c r="AR1121" i="11"/>
  <c r="BH1934" i="11"/>
  <c r="BG1621" i="11"/>
  <c r="AX1007" i="11"/>
  <c r="AR1239" i="11"/>
  <c r="AW1239" i="11"/>
  <c r="BG1748" i="11"/>
  <c r="AR1041" i="11"/>
  <c r="BF1165" i="11"/>
  <c r="AT1165" i="11"/>
  <c r="AU1165" i="11" s="1"/>
  <c r="BA1044" i="11"/>
  <c r="AX1989" i="11"/>
  <c r="AV1376" i="11"/>
  <c r="AY1376" i="11"/>
  <c r="AZ1376" i="11" s="1"/>
  <c r="BC1086" i="11"/>
  <c r="BD1199" i="11"/>
  <c r="BE1199" i="11" s="1"/>
  <c r="AO1199" i="11"/>
  <c r="AP1199" i="11" s="1"/>
  <c r="BB1207" i="11"/>
  <c r="AR1695" i="11"/>
  <c r="BH1695" i="11"/>
  <c r="AR1402" i="11"/>
  <c r="AX1247" i="11"/>
  <c r="AT1543" i="11"/>
  <c r="AU1543" i="11" s="1"/>
  <c r="AO1105" i="11"/>
  <c r="AP1105" i="11" s="1"/>
  <c r="BC1105" i="11"/>
  <c r="AX1084" i="11"/>
  <c r="BG1054" i="11"/>
  <c r="AW1054" i="11"/>
  <c r="AV1167" i="11"/>
  <c r="BF1287" i="11"/>
  <c r="AR1571" i="11"/>
  <c r="BB1571" i="11"/>
  <c r="AV1491" i="11"/>
  <c r="AW1391" i="11"/>
  <c r="BH1781" i="11"/>
  <c r="BG1537" i="11"/>
  <c r="BA1710" i="11"/>
  <c r="AT1629" i="11"/>
  <c r="AU1629" i="11" s="1"/>
  <c r="AO1180" i="11"/>
  <c r="AP1180" i="11" s="1"/>
  <c r="BB1180" i="11"/>
  <c r="BB1915" i="11"/>
  <c r="BD1915" i="11"/>
  <c r="BE1915" i="11" s="1"/>
  <c r="BH1214" i="11"/>
  <c r="BD1173" i="11"/>
  <c r="BE1173" i="11" s="1"/>
  <c r="BB1448" i="11"/>
  <c r="BF1212" i="11"/>
  <c r="BC1783" i="11"/>
  <c r="BC1796" i="11"/>
  <c r="Z1543" i="11"/>
  <c r="AB1543" i="11" s="1"/>
  <c r="X1775" i="11"/>
  <c r="Z1781" i="11"/>
  <c r="AB1781" i="11" s="1"/>
  <c r="Z1239" i="11"/>
  <c r="AA1239" i="11" s="1"/>
  <c r="X1491" i="11"/>
  <c r="Z1214" i="11"/>
  <c r="AA1214" i="11" s="1"/>
  <c r="X1207" i="11"/>
  <c r="Z1461" i="11"/>
  <c r="AA1461" i="11" s="1"/>
  <c r="Z1695" i="11"/>
  <c r="AB1695" i="11" s="1"/>
  <c r="Z1280" i="11"/>
  <c r="AA1280" i="11" s="1"/>
  <c r="AN1053" i="11"/>
  <c r="AV1053" i="11" s="1"/>
  <c r="X1783" i="11"/>
  <c r="BF1748" i="11"/>
  <c r="BD1901" i="11"/>
  <c r="BE1901" i="11" s="1"/>
  <c r="BH1718" i="11"/>
  <c r="BH1537" i="11"/>
  <c r="BC1212" i="11"/>
  <c r="Z1748" i="11"/>
  <c r="AA1748" i="11" s="1"/>
  <c r="BA1761" i="11"/>
  <c r="BD1775" i="11"/>
  <c r="BE1775" i="11" s="1"/>
  <c r="BF1144" i="11"/>
  <c r="AT1121" i="11"/>
  <c r="AU1121" i="11" s="1"/>
  <c r="BC1222" i="11"/>
  <c r="AS1989" i="11"/>
  <c r="AR1086" i="11"/>
  <c r="AV1617" i="11"/>
  <c r="AT1775" i="11"/>
  <c r="AU1775" i="11" s="1"/>
  <c r="AR1295" i="11"/>
  <c r="BG1144" i="11"/>
  <c r="AX1061" i="11"/>
  <c r="AY1718" i="11"/>
  <c r="AZ1718" i="11" s="1"/>
  <c r="AQ1137" i="11"/>
  <c r="BH1470" i="11"/>
  <c r="AV1007" i="11"/>
  <c r="AS1239" i="11"/>
  <c r="AR1044" i="11"/>
  <c r="BH1207" i="11"/>
  <c r="AY1105" i="11"/>
  <c r="AZ1105" i="11" s="1"/>
  <c r="AT1054" i="11"/>
  <c r="AU1054" i="11" s="1"/>
  <c r="AX1571" i="11"/>
  <c r="AV1391" i="11"/>
  <c r="AY1781" i="11"/>
  <c r="AZ1781" i="11" s="1"/>
  <c r="AS1629" i="11"/>
  <c r="AR1214" i="11"/>
  <c r="Z1470" i="11"/>
  <c r="AA1470" i="11" s="1"/>
  <c r="Z1710" i="11"/>
  <c r="AB1710" i="11" s="1"/>
  <c r="Z1448" i="11"/>
  <c r="AA1448" i="11" s="1"/>
  <c r="X1781" i="11"/>
  <c r="X1239" i="11"/>
  <c r="Z1491" i="11"/>
  <c r="AB1491" i="11" s="1"/>
  <c r="Z1424" i="11"/>
  <c r="AA1424" i="11" s="1"/>
  <c r="Z1884" i="11"/>
  <c r="AB1884" i="11" s="1"/>
  <c r="Z1783" i="11"/>
  <c r="AB1783" i="11" s="1"/>
  <c r="Z1137" i="11"/>
  <c r="AB1137" i="11" s="1"/>
  <c r="AN1147" i="11"/>
  <c r="AV1147" i="11" s="1"/>
  <c r="BG1964" i="11"/>
  <c r="AW1935" i="11"/>
  <c r="AV1865" i="11"/>
  <c r="AW1849" i="11"/>
  <c r="AT1870" i="11"/>
  <c r="AU1870" i="11" s="1"/>
  <c r="X1901" i="11"/>
  <c r="BF1688" i="11"/>
  <c r="AS1688" i="11"/>
  <c r="AT1964" i="11"/>
  <c r="AU1964" i="11" s="1"/>
  <c r="AV1849" i="11"/>
  <c r="AT1276" i="11"/>
  <c r="AU1276" i="11" s="1"/>
  <c r="AY1276" i="11"/>
  <c r="AZ1276" i="11" s="1"/>
  <c r="BG1935" i="11"/>
  <c r="AO1276" i="11"/>
  <c r="AP1276" i="11" s="1"/>
  <c r="BB1688" i="11"/>
  <c r="BD1220" i="11"/>
  <c r="BE1220" i="11" s="1"/>
  <c r="AO1036" i="11"/>
  <c r="AP1036" i="11" s="1"/>
  <c r="BA1101" i="11"/>
  <c r="AQ1216" i="11"/>
  <c r="BC1204" i="11"/>
  <c r="BG1849" i="11"/>
  <c r="Z1849" i="11"/>
  <c r="AB1849" i="11" s="1"/>
  <c r="Z1761" i="11"/>
  <c r="AB1761" i="11" s="1"/>
  <c r="BA1865" i="11"/>
  <c r="AV1304" i="11"/>
  <c r="AV1935" i="11"/>
  <c r="BG1276" i="11"/>
  <c r="AX1220" i="11"/>
  <c r="BC1828" i="11"/>
  <c r="AV1036" i="11"/>
  <c r="BH1101" i="11"/>
  <c r="BB1216" i="11"/>
  <c r="BA1204" i="11"/>
  <c r="AT1849" i="11"/>
  <c r="AU1849" i="11" s="1"/>
  <c r="X1007" i="11"/>
  <c r="Z1036" i="11"/>
  <c r="AB1036" i="11" s="1"/>
  <c r="X1849" i="11"/>
  <c r="X1761" i="11"/>
  <c r="BD1548" i="11"/>
  <c r="BE1548" i="11" s="1"/>
  <c r="AO1101" i="11"/>
  <c r="AP1101" i="11" s="1"/>
  <c r="AW1410" i="11"/>
  <c r="BA1216" i="11"/>
  <c r="AS1849" i="11"/>
  <c r="BA1870" i="11"/>
  <c r="Z1007" i="11"/>
  <c r="AA1007" i="11" s="1"/>
  <c r="X1036" i="11"/>
  <c r="X1828" i="11"/>
  <c r="AB1788" i="11"/>
  <c r="Z1870" i="11"/>
  <c r="AB1870" i="11" s="1"/>
  <c r="BH1828" i="11"/>
  <c r="AX1036" i="11"/>
  <c r="AV1101" i="11"/>
  <c r="AV1410" i="11"/>
  <c r="BF1935" i="11"/>
  <c r="BG1216" i="11"/>
  <c r="BC1849" i="11"/>
  <c r="AO1870" i="11"/>
  <c r="AP1870" i="11" s="1"/>
  <c r="Z1304" i="11"/>
  <c r="AB1304" i="11" s="1"/>
  <c r="Z1865" i="11"/>
  <c r="AA1865" i="11" s="1"/>
  <c r="X1870" i="11"/>
  <c r="BF1964" i="11"/>
  <c r="AO1828" i="11"/>
  <c r="AP1828" i="11" s="1"/>
  <c r="AR1036" i="11"/>
  <c r="BF1101" i="11"/>
  <c r="AT1410" i="11"/>
  <c r="AU1410" i="11" s="1"/>
  <c r="AS1935" i="11"/>
  <c r="BF1216" i="11"/>
  <c r="AY1870" i="11"/>
  <c r="AZ1870" i="11" s="1"/>
  <c r="X1304" i="11"/>
  <c r="X1865" i="11"/>
  <c r="Z1101" i="11"/>
  <c r="AA1101" i="11" s="1"/>
  <c r="BH1865" i="11"/>
  <c r="AO1204" i="11"/>
  <c r="AP1204" i="11" s="1"/>
  <c r="BB1304" i="11"/>
  <c r="BG1617" i="11"/>
  <c r="BD1276" i="11"/>
  <c r="BE1276" i="11" s="1"/>
  <c r="BH1761" i="11"/>
  <c r="AO1144" i="11"/>
  <c r="AP1144" i="11" s="1"/>
  <c r="BH1144" i="11"/>
  <c r="AT1688" i="11"/>
  <c r="AU1688" i="11" s="1"/>
  <c r="AW1964" i="11"/>
  <c r="BD1964" i="11"/>
  <c r="BE1964" i="11" s="1"/>
  <c r="AS1746" i="11"/>
  <c r="AY1007" i="11"/>
  <c r="AZ1007" i="11" s="1"/>
  <c r="AS1007" i="11"/>
  <c r="BG1828" i="11"/>
  <c r="AY1036" i="11"/>
  <c r="AZ1036" i="11" s="1"/>
  <c r="BA1036" i="11"/>
  <c r="BG1101" i="11"/>
  <c r="BC1410" i="11"/>
  <c r="AR1410" i="11"/>
  <c r="BH1149" i="11"/>
  <c r="AT1935" i="11"/>
  <c r="AU1935" i="11" s="1"/>
  <c r="BH1935" i="11"/>
  <c r="AO1216" i="11"/>
  <c r="AP1216" i="11" s="1"/>
  <c r="BF1865" i="11"/>
  <c r="AO1865" i="11"/>
  <c r="AP1865" i="11" s="1"/>
  <c r="BB1204" i="11"/>
  <c r="BF1304" i="11"/>
  <c r="BF1849" i="11"/>
  <c r="AW1870" i="11"/>
  <c r="AN1591" i="11"/>
  <c r="BD1591" i="11" s="1"/>
  <c r="BE1591" i="11" s="1"/>
  <c r="AS1964" i="11"/>
  <c r="AR1964" i="11"/>
  <c r="BC1304" i="11"/>
  <c r="BC1761" i="11"/>
  <c r="AT1304" i="11"/>
  <c r="AU1304" i="11" s="1"/>
  <c r="AS1276" i="11"/>
  <c r="BG1410" i="11"/>
  <c r="BG1761" i="11"/>
  <c r="BG1674" i="11"/>
  <c r="AS1865" i="11"/>
  <c r="AO1304" i="11"/>
  <c r="AP1304" i="11" s="1"/>
  <c r="AS1617" i="11"/>
  <c r="BH1276" i="11"/>
  <c r="AT1761" i="11"/>
  <c r="AU1761" i="11" s="1"/>
  <c r="AS1761" i="11"/>
  <c r="BC1144" i="11"/>
  <c r="BD1688" i="11"/>
  <c r="BE1688" i="11" s="1"/>
  <c r="AQ1964" i="11"/>
  <c r="BA1964" i="11"/>
  <c r="AO1746" i="11"/>
  <c r="AP1746" i="11" s="1"/>
  <c r="BB1007" i="11"/>
  <c r="AY1828" i="11"/>
  <c r="AZ1828" i="11" s="1"/>
  <c r="AS1828" i="11"/>
  <c r="BF1036" i="11"/>
  <c r="BA1410" i="11"/>
  <c r="AW1149" i="11"/>
  <c r="BF1149" i="11"/>
  <c r="BA1935" i="11"/>
  <c r="AS1216" i="11"/>
  <c r="BD1216" i="11"/>
  <c r="BE1216" i="11" s="1"/>
  <c r="BD1140" i="11"/>
  <c r="BE1140" i="11" s="1"/>
  <c r="BF1674" i="11"/>
  <c r="BD1865" i="11"/>
  <c r="BE1865" i="11" s="1"/>
  <c r="BG1865" i="11"/>
  <c r="AY1204" i="11"/>
  <c r="AZ1204" i="11" s="1"/>
  <c r="BA1304" i="11"/>
  <c r="BD1304" i="11"/>
  <c r="BE1304" i="11" s="1"/>
  <c r="BB1849" i="11"/>
  <c r="AV1870" i="11"/>
  <c r="Z1204" i="11"/>
  <c r="AB1204" i="11" s="1"/>
  <c r="X1216" i="11"/>
  <c r="X1101" i="11"/>
  <c r="Z1276" i="11"/>
  <c r="AB1276" i="11" s="1"/>
  <c r="X1149" i="11"/>
  <c r="AB1440" i="11"/>
  <c r="AY1964" i="11"/>
  <c r="AZ1964" i="11" s="1"/>
  <c r="BC1964" i="11"/>
  <c r="AQ1410" i="11"/>
  <c r="AR1304" i="11"/>
  <c r="BD1617" i="11"/>
  <c r="BE1617" i="11" s="1"/>
  <c r="AQ1276" i="11"/>
  <c r="AQ1761" i="11"/>
  <c r="BD1761" i="11"/>
  <c r="BE1761" i="11" s="1"/>
  <c r="AQ1144" i="11"/>
  <c r="AV1964" i="11"/>
  <c r="AW1746" i="11"/>
  <c r="AR1746" i="11"/>
  <c r="AX1548" i="11"/>
  <c r="AW1007" i="11"/>
  <c r="AQ1828" i="11"/>
  <c r="BD1828" i="11"/>
  <c r="BE1828" i="11" s="1"/>
  <c r="AW1036" i="11"/>
  <c r="AY1410" i="11"/>
  <c r="AZ1410" i="11" s="1"/>
  <c r="AO1149" i="11"/>
  <c r="AP1149" i="11" s="1"/>
  <c r="AT1149" i="11"/>
  <c r="AU1149" i="11" s="1"/>
  <c r="AR1935" i="11"/>
  <c r="AR1216" i="11"/>
  <c r="AX1216" i="11"/>
  <c r="BG1140" i="11"/>
  <c r="AR1865" i="11"/>
  <c r="BG1204" i="11"/>
  <c r="AT1204" i="11"/>
  <c r="AU1204" i="11" s="1"/>
  <c r="AY1304" i="11"/>
  <c r="AZ1304" i="11" s="1"/>
  <c r="AQ1304" i="11"/>
  <c r="BD1849" i="11"/>
  <c r="BE1849" i="11" s="1"/>
  <c r="BD1870" i="11"/>
  <c r="BE1870" i="11" s="1"/>
  <c r="X1204" i="11"/>
  <c r="Z1149" i="11"/>
  <c r="AA1149" i="11" s="1"/>
  <c r="Z1935" i="11"/>
  <c r="AA1935" i="11" s="1"/>
  <c r="X1688" i="11"/>
  <c r="BD1410" i="11"/>
  <c r="BE1410" i="11" s="1"/>
  <c r="AS1304" i="11"/>
  <c r="AN1440" i="11"/>
  <c r="AO1440" i="11" s="1"/>
  <c r="AP1440" i="11" s="1"/>
  <c r="AY1865" i="11"/>
  <c r="AZ1865" i="11" s="1"/>
  <c r="AY1617" i="11"/>
  <c r="AZ1617" i="11" s="1"/>
  <c r="BA1617" i="11"/>
  <c r="AX1276" i="11"/>
  <c r="BB1276" i="11"/>
  <c r="BF1761" i="11"/>
  <c r="AS1144" i="11"/>
  <c r="AO1964" i="11"/>
  <c r="AP1964" i="11" s="1"/>
  <c r="AV1746" i="11"/>
  <c r="BA1746" i="11"/>
  <c r="BF1548" i="11"/>
  <c r="BA1007" i="11"/>
  <c r="AX1828" i="11"/>
  <c r="AR1828" i="11"/>
  <c r="AT1036" i="11"/>
  <c r="AU1036" i="11" s="1"/>
  <c r="BD1101" i="11"/>
  <c r="BE1101" i="11" s="1"/>
  <c r="AO1410" i="11"/>
  <c r="AP1410" i="11" s="1"/>
  <c r="BB1149" i="11"/>
  <c r="BD1149" i="11"/>
  <c r="BE1149" i="11" s="1"/>
  <c r="AO1935" i="11"/>
  <c r="AP1935" i="11" s="1"/>
  <c r="BH1216" i="11"/>
  <c r="AT1216" i="11"/>
  <c r="AU1216" i="11" s="1"/>
  <c r="BC1140" i="11"/>
  <c r="BC1865" i="11"/>
  <c r="AW1204" i="11"/>
  <c r="AX1204" i="11"/>
  <c r="AX1304" i="11"/>
  <c r="AY1849" i="11"/>
  <c r="AZ1849" i="11" s="1"/>
  <c r="BA1849" i="11"/>
  <c r="BG1870" i="11"/>
  <c r="X1410" i="11"/>
  <c r="X1935" i="11"/>
  <c r="X1573" i="11"/>
  <c r="AS1410" i="11"/>
  <c r="AR1276" i="11"/>
  <c r="BF1410" i="11"/>
  <c r="AB1573" i="11"/>
  <c r="BB1964" i="11"/>
  <c r="X1276" i="11"/>
  <c r="X1440" i="11"/>
  <c r="AQ1617" i="11"/>
  <c r="AR1617" i="11"/>
  <c r="AW1276" i="11"/>
  <c r="BA1276" i="11"/>
  <c r="BB1761" i="11"/>
  <c r="AX1144" i="11"/>
  <c r="BH1964" i="11"/>
  <c r="BH1746" i="11"/>
  <c r="AY1746" i="11"/>
  <c r="AZ1746" i="11" s="1"/>
  <c r="AW1548" i="11"/>
  <c r="BH1007" i="11"/>
  <c r="BB1828" i="11"/>
  <c r="AS1036" i="11"/>
  <c r="AR1101" i="11"/>
  <c r="AX1410" i="11"/>
  <c r="BA1149" i="11"/>
  <c r="AR1149" i="11"/>
  <c r="BC1935" i="11"/>
  <c r="AV1216" i="11"/>
  <c r="AW1216" i="11"/>
  <c r="AQ1865" i="11"/>
  <c r="AR1204" i="11"/>
  <c r="AV1204" i="11"/>
  <c r="BH1304" i="11"/>
  <c r="AQ1849" i="11"/>
  <c r="AR1849" i="11"/>
  <c r="AR1870" i="11"/>
  <c r="Z1746" i="11"/>
  <c r="AA1746" i="11" s="1"/>
  <c r="AB1591" i="11"/>
  <c r="BC1276" i="11"/>
  <c r="BB1410" i="11"/>
  <c r="AY1216" i="11"/>
  <c r="AZ1216" i="11" s="1"/>
  <c r="BH1204" i="11"/>
  <c r="AX1617" i="11"/>
  <c r="BF1276" i="11"/>
  <c r="BG1746" i="11"/>
  <c r="AT1548" i="11"/>
  <c r="AU1548" i="11" s="1"/>
  <c r="BC1101" i="11"/>
  <c r="BF1204" i="11"/>
  <c r="AX1849" i="11"/>
  <c r="BB1870" i="11"/>
  <c r="X1746" i="11"/>
  <c r="Z1828" i="11"/>
  <c r="AA1828" i="11" s="1"/>
  <c r="X1788" i="11"/>
  <c r="X1591" i="11"/>
  <c r="AS1548" i="11"/>
  <c r="AW1934" i="11"/>
  <c r="AW1222" i="11"/>
  <c r="BC1177" i="11"/>
  <c r="AO1432" i="11"/>
  <c r="AP1432" i="11" s="1"/>
  <c r="AY1432" i="11"/>
  <c r="AZ1432" i="11" s="1"/>
  <c r="Z1359" i="11"/>
  <c r="AB1359" i="11" s="1"/>
  <c r="AR1671" i="11"/>
  <c r="BD1391" i="11"/>
  <c r="BE1391" i="11" s="1"/>
  <c r="AS1781" i="11"/>
  <c r="AX1432" i="11"/>
  <c r="Z1369" i="11"/>
  <c r="AB1369" i="11" s="1"/>
  <c r="X1359" i="11"/>
  <c r="X1934" i="11"/>
  <c r="Z1590" i="11"/>
  <c r="AA1590" i="11" s="1"/>
  <c r="BF1359" i="11"/>
  <c r="X1538" i="11"/>
  <c r="AV1934" i="11"/>
  <c r="AX1177" i="11"/>
  <c r="BG1064" i="11"/>
  <c r="AX1064" i="11"/>
  <c r="BH1548" i="11"/>
  <c r="BC1548" i="11"/>
  <c r="BG1222" i="11"/>
  <c r="BB1517" i="11"/>
  <c r="BC1517" i="11"/>
  <c r="AS1359" i="11"/>
  <c r="AY1101" i="11"/>
  <c r="AZ1101" i="11" s="1"/>
  <c r="AS1101" i="11"/>
  <c r="BB1177" i="11"/>
  <c r="AT1671" i="11"/>
  <c r="AU1671" i="11" s="1"/>
  <c r="AY1391" i="11"/>
  <c r="AZ1391" i="11" s="1"/>
  <c r="AQ1781" i="11"/>
  <c r="AW1432" i="11"/>
  <c r="Z1432" i="11"/>
  <c r="AA1432" i="11" s="1"/>
  <c r="X1369" i="11"/>
  <c r="Z1964" i="11"/>
  <c r="AB1964" i="11" s="1"/>
  <c r="Z1548" i="11"/>
  <c r="AA1548" i="11" s="1"/>
  <c r="AS1369" i="11"/>
  <c r="BF1064" i="11"/>
  <c r="AW1064" i="11"/>
  <c r="AO1548" i="11"/>
  <c r="AP1548" i="11" s="1"/>
  <c r="AQ1548" i="11"/>
  <c r="BD1222" i="11"/>
  <c r="BE1222" i="11" s="1"/>
  <c r="BD1517" i="11"/>
  <c r="BE1517" i="11" s="1"/>
  <c r="AT1517" i="11"/>
  <c r="AU1517" i="11" s="1"/>
  <c r="BB1359" i="11"/>
  <c r="AQ1101" i="11"/>
  <c r="AO1671" i="11"/>
  <c r="AP1671" i="11" s="1"/>
  <c r="AR1391" i="11"/>
  <c r="BD1781" i="11"/>
  <c r="BE1781" i="11" s="1"/>
  <c r="AY1538" i="11"/>
  <c r="AZ1538" i="11" s="1"/>
  <c r="X1432" i="11"/>
  <c r="X1964" i="11"/>
  <c r="X1548" i="11"/>
  <c r="BB1538" i="11"/>
  <c r="AR1548" i="11"/>
  <c r="AT1222" i="11"/>
  <c r="AU1222" i="11" s="1"/>
  <c r="BC1064" i="11"/>
  <c r="BH1064" i="11"/>
  <c r="AV1548" i="11"/>
  <c r="BB1548" i="11"/>
  <c r="BA1517" i="11"/>
  <c r="BD1359" i="11"/>
  <c r="BE1359" i="11" s="1"/>
  <c r="AX1101" i="11"/>
  <c r="BA1671" i="11"/>
  <c r="AX1391" i="11"/>
  <c r="BB1781" i="11"/>
  <c r="AX1538" i="11"/>
  <c r="AV1064" i="11"/>
  <c r="AT1064" i="11"/>
  <c r="AU1064" i="11" s="1"/>
  <c r="AY1548" i="11"/>
  <c r="AZ1548" i="11" s="1"/>
  <c r="BA1548" i="11"/>
  <c r="AR1517" i="11"/>
  <c r="BG1359" i="11"/>
  <c r="BB1101" i="11"/>
  <c r="AQ1369" i="11"/>
  <c r="AX1671" i="11"/>
  <c r="BC1391" i="11"/>
  <c r="AR1781" i="11"/>
  <c r="AR1538" i="11"/>
  <c r="AB1650" i="11"/>
  <c r="AQ1177" i="11"/>
  <c r="BG1671" i="11"/>
  <c r="AY1064" i="11"/>
  <c r="AZ1064" i="11" s="1"/>
  <c r="BG1934" i="11"/>
  <c r="BA1222" i="11"/>
  <c r="AV1359" i="11"/>
  <c r="BD1674" i="11"/>
  <c r="BE1674" i="11" s="1"/>
  <c r="AV1369" i="11"/>
  <c r="AV1671" i="11"/>
  <c r="BC1538" i="11"/>
  <c r="AW1177" i="11"/>
  <c r="BF1538" i="11"/>
  <c r="BA1538" i="11"/>
  <c r="BH1432" i="11"/>
  <c r="AV1432" i="11"/>
  <c r="BB1934" i="11"/>
  <c r="BF1934" i="11"/>
  <c r="AQ1222" i="11"/>
  <c r="BA1359" i="11"/>
  <c r="AT1359" i="11"/>
  <c r="AU1359" i="11" s="1"/>
  <c r="BH1177" i="11"/>
  <c r="AX1369" i="11"/>
  <c r="AO1369" i="11"/>
  <c r="AP1369" i="11" s="1"/>
  <c r="AT1538" i="11"/>
  <c r="AU1538" i="11" s="1"/>
  <c r="AW1629" i="11"/>
  <c r="AO1629" i="11"/>
  <c r="AP1629" i="11" s="1"/>
  <c r="AS1432" i="11"/>
  <c r="BG1432" i="11"/>
  <c r="X1650" i="11"/>
  <c r="Z1545" i="11"/>
  <c r="AA1545" i="11" s="1"/>
  <c r="AW1538" i="11"/>
  <c r="BD1934" i="11"/>
  <c r="BE1934" i="11" s="1"/>
  <c r="AT1934" i="11"/>
  <c r="AU1934" i="11" s="1"/>
  <c r="AV1222" i="11"/>
  <c r="BC1359" i="11"/>
  <c r="BF1177" i="11"/>
  <c r="AO1177" i="11"/>
  <c r="AP1177" i="11" s="1"/>
  <c r="BG1369" i="11"/>
  <c r="BH1369" i="11"/>
  <c r="BH1538" i="11"/>
  <c r="AX1629" i="11"/>
  <c r="BC1629" i="11"/>
  <c r="AQ1432" i="11"/>
  <c r="BF1432" i="11"/>
  <c r="AN1545" i="11"/>
  <c r="AS1545" i="11" s="1"/>
  <c r="BA1934" i="11"/>
  <c r="AS1222" i="11"/>
  <c r="AO1359" i="11"/>
  <c r="AP1359" i="11" s="1"/>
  <c r="AT1177" i="11"/>
  <c r="AU1177" i="11" s="1"/>
  <c r="AV1177" i="11"/>
  <c r="AY1299" i="11"/>
  <c r="AZ1299" i="11" s="1"/>
  <c r="BD1369" i="11"/>
  <c r="BE1369" i="11" s="1"/>
  <c r="BF1369" i="11"/>
  <c r="AS1538" i="11"/>
  <c r="BB1629" i="11"/>
  <c r="AY1629" i="11"/>
  <c r="AZ1629" i="11" s="1"/>
  <c r="BB1432" i="11"/>
  <c r="BC1432" i="11"/>
  <c r="Z1629" i="11"/>
  <c r="AB1629" i="11" s="1"/>
  <c r="BA1177" i="11"/>
  <c r="AR1934" i="11"/>
  <c r="AO1222" i="11"/>
  <c r="AP1222" i="11" s="1"/>
  <c r="AX1359" i="11"/>
  <c r="AS1177" i="11"/>
  <c r="AY1177" i="11"/>
  <c r="AZ1177" i="11" s="1"/>
  <c r="AW1299" i="11"/>
  <c r="AR1369" i="11"/>
  <c r="AY1369" i="11"/>
  <c r="AZ1369" i="11" s="1"/>
  <c r="AV1538" i="11"/>
  <c r="BH1629" i="11"/>
  <c r="AQ1629" i="11"/>
  <c r="BD1432" i="11"/>
  <c r="BE1432" i="11" s="1"/>
  <c r="AT1432" i="11"/>
  <c r="AU1432" i="11" s="1"/>
  <c r="X1629" i="11"/>
  <c r="Z1064" i="11"/>
  <c r="AA1064" i="11" s="1"/>
  <c r="AO1538" i="11"/>
  <c r="AP1538" i="11" s="1"/>
  <c r="AO1934" i="11"/>
  <c r="AP1934" i="11" s="1"/>
  <c r="BH1222" i="11"/>
  <c r="AY1359" i="11"/>
  <c r="AZ1359" i="11" s="1"/>
  <c r="BD1177" i="11"/>
  <c r="BE1177" i="11" s="1"/>
  <c r="BG1177" i="11"/>
  <c r="AX1299" i="11"/>
  <c r="BC1369" i="11"/>
  <c r="BD1538" i="11"/>
  <c r="BE1538" i="11" s="1"/>
  <c r="AV1629" i="11"/>
  <c r="BA1432" i="11"/>
  <c r="Z1222" i="11"/>
  <c r="AA1222" i="11" s="1"/>
  <c r="X1064" i="11"/>
  <c r="BG1714" i="11"/>
  <c r="AS1299" i="11"/>
  <c r="X1222" i="11"/>
  <c r="Z1538" i="11"/>
  <c r="AA1538" i="11" s="1"/>
  <c r="AN1650" i="11"/>
  <c r="BA1650" i="11" s="1"/>
  <c r="X1140" i="11"/>
  <c r="AV1299" i="11"/>
  <c r="AR1140" i="11"/>
  <c r="AR1674" i="11"/>
  <c r="BH1671" i="11"/>
  <c r="AY1671" i="11"/>
  <c r="AZ1671" i="11" s="1"/>
  <c r="Z1636" i="11"/>
  <c r="AA1636" i="11" s="1"/>
  <c r="AQ1140" i="11"/>
  <c r="BC1674" i="11"/>
  <c r="AY1688" i="11"/>
  <c r="AZ1688" i="11" s="1"/>
  <c r="BA1688" i="11"/>
  <c r="AQ1299" i="11"/>
  <c r="BH1299" i="11"/>
  <c r="AX1140" i="11"/>
  <c r="BB1140" i="11"/>
  <c r="BA1674" i="11"/>
  <c r="AT1674" i="11"/>
  <c r="AU1674" i="11" s="1"/>
  <c r="BD1671" i="11"/>
  <c r="BE1671" i="11" s="1"/>
  <c r="AQ1688" i="11"/>
  <c r="AR1688" i="11"/>
  <c r="AT1299" i="11"/>
  <c r="AU1299" i="11" s="1"/>
  <c r="BG1299" i="11"/>
  <c r="BF1140" i="11"/>
  <c r="BA1140" i="11"/>
  <c r="AO1674" i="11"/>
  <c r="AP1674" i="11" s="1"/>
  <c r="AQ1674" i="11"/>
  <c r="BF1671" i="11"/>
  <c r="AX1688" i="11"/>
  <c r="AO1688" i="11"/>
  <c r="AP1688" i="11" s="1"/>
  <c r="BD1299" i="11"/>
  <c r="BE1299" i="11" s="1"/>
  <c r="AR1299" i="11"/>
  <c r="AW1140" i="11"/>
  <c r="AO1140" i="11"/>
  <c r="AP1140" i="11" s="1"/>
  <c r="AY1674" i="11"/>
  <c r="AZ1674" i="11" s="1"/>
  <c r="AS1674" i="11"/>
  <c r="AQ1671" i="11"/>
  <c r="AW1688" i="11"/>
  <c r="BC1688" i="11"/>
  <c r="BC1299" i="11"/>
  <c r="BF1299" i="11"/>
  <c r="AT1140" i="11"/>
  <c r="AU1140" i="11" s="1"/>
  <c r="AY1140" i="11"/>
  <c r="AZ1140" i="11" s="1"/>
  <c r="AX1674" i="11"/>
  <c r="BB1674" i="11"/>
  <c r="AS1671" i="11"/>
  <c r="Z1299" i="11"/>
  <c r="AA1299" i="11" s="1"/>
  <c r="BH1688" i="11"/>
  <c r="AO1299" i="11"/>
  <c r="AP1299" i="11" s="1"/>
  <c r="BH1140" i="11"/>
  <c r="AW1674" i="11"/>
  <c r="BF1310" i="11"/>
  <c r="BC1671" i="11"/>
  <c r="X1299" i="11"/>
  <c r="AV1688" i="11"/>
  <c r="BB1299" i="11"/>
  <c r="AS1140" i="11"/>
  <c r="BH1674" i="11"/>
  <c r="AV1310" i="11"/>
  <c r="AW1671" i="11"/>
  <c r="Z1671" i="11"/>
  <c r="AA1671" i="11" s="1"/>
  <c r="AS1310" i="11"/>
  <c r="X1671" i="11"/>
  <c r="Z1310" i="11"/>
  <c r="AA1310" i="11" s="1"/>
  <c r="Z1688" i="11"/>
  <c r="AA1688" i="11" s="1"/>
  <c r="Z1140" i="11"/>
  <c r="AA1140" i="11" s="1"/>
  <c r="BH1714" i="11"/>
  <c r="AV1714" i="11"/>
  <c r="X1674" i="11"/>
  <c r="AQ1310" i="11"/>
  <c r="BD1310" i="11"/>
  <c r="BE1310" i="11" s="1"/>
  <c r="BC1310" i="11"/>
  <c r="BB1310" i="11"/>
  <c r="BA1310" i="11"/>
  <c r="AA1617" i="11"/>
  <c r="AB1068" i="11"/>
  <c r="AS1220" i="11"/>
  <c r="BB1220" i="11"/>
  <c r="BD1460" i="11"/>
  <c r="BE1460" i="11" s="1"/>
  <c r="BA1220" i="11"/>
  <c r="AW1714" i="11"/>
  <c r="Z1410" i="11"/>
  <c r="AA1410" i="11" s="1"/>
  <c r="AN1590" i="11"/>
  <c r="AO1590" i="11" s="1"/>
  <c r="AP1590" i="11" s="1"/>
  <c r="AN1719" i="11"/>
  <c r="BB1719" i="11" s="1"/>
  <c r="AO1310" i="11"/>
  <c r="AP1310" i="11" s="1"/>
  <c r="X1310" i="11"/>
  <c r="AN1043" i="11"/>
  <c r="AY1310" i="11"/>
  <c r="AZ1310" i="11" s="1"/>
  <c r="AX1310" i="11"/>
  <c r="AW1310" i="11"/>
  <c r="X1068" i="11"/>
  <c r="BH1310" i="11"/>
  <c r="AB1099" i="11"/>
  <c r="AR1310" i="11"/>
  <c r="Z1674" i="11"/>
  <c r="AB1674" i="11" s="1"/>
  <c r="AN1573" i="11"/>
  <c r="AT1573" i="11" s="1"/>
  <c r="AU1573" i="11" s="1"/>
  <c r="Z1043" i="11"/>
  <c r="Z1647" i="11"/>
  <c r="AB1647" i="11" s="1"/>
  <c r="AN1647" i="11"/>
  <c r="BD1647" i="11" s="1"/>
  <c r="BE1647" i="11" s="1"/>
  <c r="AN1068" i="11"/>
  <c r="AT1068" i="11" s="1"/>
  <c r="AU1068" i="11" s="1"/>
  <c r="BB1820" i="11"/>
  <c r="AV1820" i="11"/>
  <c r="BG1672" i="11"/>
  <c r="BH1820" i="11"/>
  <c r="BG1820" i="11"/>
  <c r="AR1672" i="11"/>
  <c r="BC1672" i="11"/>
  <c r="BB1672" i="11"/>
  <c r="BF1672" i="11"/>
  <c r="AW1672" i="11"/>
  <c r="BF1820" i="11"/>
  <c r="X1836" i="11"/>
  <c r="BA1820" i="11"/>
  <c r="AS1820" i="11"/>
  <c r="AO1820" i="11"/>
  <c r="AP1820" i="11" s="1"/>
  <c r="AV1099" i="11"/>
  <c r="AR1820" i="11"/>
  <c r="AQ1820" i="11"/>
  <c r="Z1672" i="11"/>
  <c r="AB1672" i="11" s="1"/>
  <c r="BG1099" i="11"/>
  <c r="BF1099" i="11"/>
  <c r="AT1099" i="11"/>
  <c r="AU1099" i="11" s="1"/>
  <c r="BG1836" i="11"/>
  <c r="AX1099" i="11"/>
  <c r="BF1836" i="11"/>
  <c r="BB1099" i="11"/>
  <c r="AT1836" i="11"/>
  <c r="AU1836" i="11" s="1"/>
  <c r="AS1836" i="11"/>
  <c r="BC1836" i="11"/>
  <c r="BD1099" i="11"/>
  <c r="BE1099" i="11" s="1"/>
  <c r="BB1836" i="11"/>
  <c r="AW1099" i="11"/>
  <c r="BA1836" i="11"/>
  <c r="AR1836" i="11"/>
  <c r="AO1836" i="11"/>
  <c r="AP1836" i="11" s="1"/>
  <c r="AQ1836" i="11"/>
  <c r="AY1836" i="11"/>
  <c r="AZ1836" i="11" s="1"/>
  <c r="BD1836" i="11"/>
  <c r="BE1836" i="11" s="1"/>
  <c r="AO1099" i="11"/>
  <c r="AP1099" i="11" s="1"/>
  <c r="AX1836" i="11"/>
  <c r="BC1099" i="11"/>
  <c r="AW1836" i="11"/>
  <c r="AY1099" i="11"/>
  <c r="AZ1099" i="11" s="1"/>
  <c r="AS1672" i="11"/>
  <c r="BH1836" i="11"/>
  <c r="AQ1099" i="11"/>
  <c r="AV1672" i="11"/>
  <c r="BH1099" i="11"/>
  <c r="AX1788" i="11"/>
  <c r="BD1672" i="11"/>
  <c r="BE1672" i="11" s="1"/>
  <c r="AQ1157" i="11"/>
  <c r="BH1921" i="11"/>
  <c r="AQ1672" i="11"/>
  <c r="X1672" i="11"/>
  <c r="AW1921" i="11"/>
  <c r="AS1714" i="11"/>
  <c r="AS1099" i="11"/>
  <c r="BA1921" i="11"/>
  <c r="BA1672" i="11"/>
  <c r="BA1157" i="11"/>
  <c r="AV1921" i="11"/>
  <c r="BD1820" i="11"/>
  <c r="BE1820" i="11" s="1"/>
  <c r="AY1820" i="11"/>
  <c r="AZ1820" i="11" s="1"/>
  <c r="AY1714" i="11"/>
  <c r="AZ1714" i="11" s="1"/>
  <c r="AO1921" i="11"/>
  <c r="AP1921" i="11" s="1"/>
  <c r="AO1672" i="11"/>
  <c r="AP1672" i="11" s="1"/>
  <c r="AN1125" i="11"/>
  <c r="AR1125" i="11" s="1"/>
  <c r="AT1820" i="11"/>
  <c r="AU1820" i="11" s="1"/>
  <c r="AX1820" i="11"/>
  <c r="BB1714" i="11"/>
  <c r="BA1099" i="11"/>
  <c r="AT1672" i="11"/>
  <c r="AU1672" i="11" s="1"/>
  <c r="AY1672" i="11"/>
  <c r="AZ1672" i="11" s="1"/>
  <c r="BC1820" i="11"/>
  <c r="BH1672" i="11"/>
  <c r="Z1836" i="11"/>
  <c r="AB1836" i="11" s="1"/>
  <c r="Z1125" i="11"/>
  <c r="AB1125" i="11" s="1"/>
  <c r="AW1220" i="11"/>
  <c r="BD1776" i="11"/>
  <c r="BE1776" i="11" s="1"/>
  <c r="BA1714" i="11"/>
  <c r="AR1921" i="11"/>
  <c r="Z1719" i="11"/>
  <c r="AY1157" i="11"/>
  <c r="AZ1157" i="11" s="1"/>
  <c r="AR1220" i="11"/>
  <c r="AW1804" i="11"/>
  <c r="BG1077" i="11"/>
  <c r="BG1220" i="11"/>
  <c r="AY1220" i="11"/>
  <c r="AZ1220" i="11" s="1"/>
  <c r="AR1714" i="11"/>
  <c r="AV1157" i="11"/>
  <c r="AO1026" i="11"/>
  <c r="AP1026" i="11" s="1"/>
  <c r="AQ1804" i="11"/>
  <c r="BB1077" i="11"/>
  <c r="AT1220" i="11"/>
  <c r="AU1220" i="11" s="1"/>
  <c r="BH1220" i="11"/>
  <c r="BC1714" i="11"/>
  <c r="AO1157" i="11"/>
  <c r="AP1157" i="11" s="1"/>
  <c r="BB1535" i="11"/>
  <c r="BD1714" i="11"/>
  <c r="BE1714" i="11" s="1"/>
  <c r="BD1077" i="11"/>
  <c r="BE1077" i="11" s="1"/>
  <c r="AO1220" i="11"/>
  <c r="AP1220" i="11" s="1"/>
  <c r="AQ1220" i="11"/>
  <c r="AT1714" i="11"/>
  <c r="AU1714" i="11" s="1"/>
  <c r="AS1157" i="11"/>
  <c r="AY1332" i="11"/>
  <c r="AZ1332" i="11" s="1"/>
  <c r="BF1220" i="11"/>
  <c r="AV1220" i="11"/>
  <c r="AX1714" i="11"/>
  <c r="BF1714" i="11"/>
  <c r="BC1157" i="11"/>
  <c r="BC1350" i="11"/>
  <c r="AO1332" i="11"/>
  <c r="AP1332" i="11" s="1"/>
  <c r="AT1162" i="11"/>
  <c r="AU1162" i="11" s="1"/>
  <c r="AX1804" i="11"/>
  <c r="BH1077" i="11"/>
  <c r="AO1714" i="11"/>
  <c r="AP1714" i="11" s="1"/>
  <c r="BB1157" i="11"/>
  <c r="AO1350" i="11"/>
  <c r="AP1350" i="11" s="1"/>
  <c r="AX1921" i="11"/>
  <c r="BA1943" i="11"/>
  <c r="BF1077" i="11"/>
  <c r="AQ1776" i="11"/>
  <c r="BD1995" i="11"/>
  <c r="BE1995" i="11" s="1"/>
  <c r="AR1954" i="11"/>
  <c r="AQ1954" i="11"/>
  <c r="BB1143" i="11"/>
  <c r="BB1954" i="11"/>
  <c r="BD1143" i="11"/>
  <c r="BE1143" i="11" s="1"/>
  <c r="AQ1143" i="11"/>
  <c r="AS1143" i="11"/>
  <c r="AT1077" i="11"/>
  <c r="AU1077" i="11" s="1"/>
  <c r="AQ1077" i="11"/>
  <c r="AX1077" i="11"/>
  <c r="AW1077" i="11"/>
  <c r="BD1060" i="11"/>
  <c r="BE1060" i="11" s="1"/>
  <c r="AY1776" i="11"/>
  <c r="AZ1776" i="11" s="1"/>
  <c r="BH1776" i="11"/>
  <c r="AX1776" i="11"/>
  <c r="AW1776" i="11"/>
  <c r="BG1776" i="11"/>
  <c r="BG1405" i="11"/>
  <c r="BB1806" i="11"/>
  <c r="AY1867" i="11"/>
  <c r="AZ1867" i="11" s="1"/>
  <c r="AX1157" i="11"/>
  <c r="AW1157" i="11"/>
  <c r="AW1486" i="11"/>
  <c r="AY1486" i="11"/>
  <c r="AZ1486" i="11" s="1"/>
  <c r="BH1157" i="11"/>
  <c r="AT1157" i="11"/>
  <c r="AU1157" i="11" s="1"/>
  <c r="AQ2002" i="11"/>
  <c r="AT1763" i="11"/>
  <c r="AU1763" i="11" s="1"/>
  <c r="BC1859" i="11"/>
  <c r="AV1162" i="11"/>
  <c r="BG1157" i="11"/>
  <c r="AT1859" i="11"/>
  <c r="AU1859" i="11" s="1"/>
  <c r="AR1162" i="11"/>
  <c r="BD1157" i="11"/>
  <c r="BE1157" i="11" s="1"/>
  <c r="AS1859" i="11"/>
  <c r="BA1162" i="11"/>
  <c r="BF1157" i="11"/>
  <c r="BG1867" i="11"/>
  <c r="AT1486" i="11"/>
  <c r="AU1486" i="11" s="1"/>
  <c r="AQ1867" i="11"/>
  <c r="BH1486" i="11"/>
  <c r="BA1867" i="11"/>
  <c r="BB1763" i="11"/>
  <c r="BF1405" i="11"/>
  <c r="BH1405" i="11"/>
  <c r="AQ1486" i="11"/>
  <c r="AR1486" i="11"/>
  <c r="BD1405" i="11"/>
  <c r="BE1405" i="11" s="1"/>
  <c r="BB1486" i="11"/>
  <c r="AT1405" i="11"/>
  <c r="AU1405" i="11" s="1"/>
  <c r="AS1230" i="11"/>
  <c r="BC1763" i="11"/>
  <c r="AV1230" i="11"/>
  <c r="BH1867" i="11"/>
  <c r="AO1230" i="11"/>
  <c r="AP1230" i="11" s="1"/>
  <c r="BG2003" i="11"/>
  <c r="AY1405" i="11"/>
  <c r="AZ1405" i="11" s="1"/>
  <c r="AS1077" i="11"/>
  <c r="AV1776" i="11"/>
  <c r="AO1867" i="11"/>
  <c r="AP1867" i="11" s="1"/>
  <c r="AS1995" i="11"/>
  <c r="AO1405" i="11"/>
  <c r="AP1405" i="11" s="1"/>
  <c r="BA1077" i="11"/>
  <c r="BD1763" i="11"/>
  <c r="BE1763" i="11" s="1"/>
  <c r="AR1776" i="11"/>
  <c r="BF1776" i="11"/>
  <c r="AX1867" i="11"/>
  <c r="AR1793" i="11"/>
  <c r="AV1405" i="11"/>
  <c r="AR1077" i="11"/>
  <c r="BA1763" i="11"/>
  <c r="BB1776" i="11"/>
  <c r="AT1776" i="11"/>
  <c r="AU1776" i="11" s="1"/>
  <c r="AT1867" i="11"/>
  <c r="AU1867" i="11" s="1"/>
  <c r="AS1405" i="11"/>
  <c r="AO1077" i="11"/>
  <c r="AP1077" i="11" s="1"/>
  <c r="AR1763" i="11"/>
  <c r="BA1776" i="11"/>
  <c r="AS1776" i="11"/>
  <c r="BD1867" i="11"/>
  <c r="BE1867" i="11" s="1"/>
  <c r="AQ1793" i="11"/>
  <c r="AR1405" i="11"/>
  <c r="BC1077" i="11"/>
  <c r="AW1763" i="11"/>
  <c r="BC1776" i="11"/>
  <c r="AR1867" i="11"/>
  <c r="AQ1405" i="11"/>
  <c r="AV1077" i="11"/>
  <c r="BF1763" i="11"/>
  <c r="BC1867" i="11"/>
  <c r="BA1806" i="11"/>
  <c r="BD1682" i="11"/>
  <c r="BE1682" i="11" s="1"/>
  <c r="BC1682" i="11"/>
  <c r="BA1230" i="11"/>
  <c r="AR1202" i="11"/>
  <c r="AQ1429" i="11"/>
  <c r="AR1318" i="11"/>
  <c r="AS1806" i="11"/>
  <c r="BC1806" i="11"/>
  <c r="AV1661" i="11"/>
  <c r="BA1793" i="11"/>
  <c r="AR1230" i="11"/>
  <c r="AW1793" i="11"/>
  <c r="BG1451" i="11"/>
  <c r="BC1535" i="11"/>
  <c r="BH1793" i="11"/>
  <c r="AS1752" i="11"/>
  <c r="BA1451" i="11"/>
  <c r="AV1793" i="11"/>
  <c r="AX1752" i="11"/>
  <c r="AW1535" i="11"/>
  <c r="BD1451" i="11"/>
  <c r="BE1451" i="11" s="1"/>
  <c r="AS1793" i="11"/>
  <c r="AO1793" i="11"/>
  <c r="AP1793" i="11" s="1"/>
  <c r="BF1230" i="11"/>
  <c r="BF1954" i="11"/>
  <c r="BC1793" i="11"/>
  <c r="AA1881" i="11"/>
  <c r="AW1661" i="11"/>
  <c r="AW1230" i="11"/>
  <c r="BB1451" i="11"/>
  <c r="AW1954" i="11"/>
  <c r="BB1943" i="11"/>
  <c r="AY1918" i="11"/>
  <c r="AZ1918" i="11" s="1"/>
  <c r="BD1793" i="11"/>
  <c r="BE1793" i="11" s="1"/>
  <c r="AT1230" i="11"/>
  <c r="AU1230" i="11" s="1"/>
  <c r="BH1661" i="11"/>
  <c r="BH1202" i="11"/>
  <c r="BG1661" i="11"/>
  <c r="AS1661" i="11"/>
  <c r="BC1954" i="11"/>
  <c r="AO1763" i="11"/>
  <c r="AP1763" i="11" s="1"/>
  <c r="AV1867" i="11"/>
  <c r="BB1867" i="11"/>
  <c r="AY1512" i="11"/>
  <c r="AZ1512" i="11" s="1"/>
  <c r="AQ1806" i="11"/>
  <c r="AR1661" i="11"/>
  <c r="BF1806" i="11"/>
  <c r="BF1318" i="11"/>
  <c r="AQ1682" i="11"/>
  <c r="BD1202" i="11"/>
  <c r="BE1202" i="11" s="1"/>
  <c r="AO1661" i="11"/>
  <c r="AP1661" i="11" s="1"/>
  <c r="AT1806" i="11"/>
  <c r="AU1806" i="11" s="1"/>
  <c r="AX1558" i="11"/>
  <c r="BC1661" i="11"/>
  <c r="BB1682" i="11"/>
  <c r="BB1661" i="11"/>
  <c r="AS1763" i="11"/>
  <c r="AY1943" i="11"/>
  <c r="AZ1943" i="11" s="1"/>
  <c r="BF1867" i="11"/>
  <c r="AX1806" i="11"/>
  <c r="AO1456" i="11"/>
  <c r="AP1456" i="11" s="1"/>
  <c r="BH1682" i="11"/>
  <c r="AT1661" i="11"/>
  <c r="AU1661" i="11" s="1"/>
  <c r="BF1943" i="11"/>
  <c r="AW1867" i="11"/>
  <c r="BD1806" i="11"/>
  <c r="BE1806" i="11" s="1"/>
  <c r="AS1456" i="11"/>
  <c r="AQ1661" i="11"/>
  <c r="AW1202" i="11"/>
  <c r="BF1661" i="11"/>
  <c r="AO1682" i="11"/>
  <c r="AP1682" i="11" s="1"/>
  <c r="BA1661" i="11"/>
  <c r="AW1289" i="11"/>
  <c r="AW1806" i="11"/>
  <c r="AV1558" i="11"/>
  <c r="AT1147" i="11"/>
  <c r="AU1147" i="11" s="1"/>
  <c r="AQ1456" i="11"/>
  <c r="AW1318" i="11"/>
  <c r="AX1661" i="11"/>
  <c r="BD1661" i="11"/>
  <c r="BE1661" i="11" s="1"/>
  <c r="AS1682" i="11"/>
  <c r="AY1429" i="11"/>
  <c r="AZ1429" i="11" s="1"/>
  <c r="AQ1763" i="11"/>
  <c r="BH1289" i="11"/>
  <c r="AW1511" i="11"/>
  <c r="AR1806" i="11"/>
  <c r="BF1752" i="11"/>
  <c r="BA1682" i="11"/>
  <c r="AR1682" i="11"/>
  <c r="AQ1202" i="11"/>
  <c r="AO1918" i="11"/>
  <c r="AP1918" i="11" s="1"/>
  <c r="BB1511" i="11"/>
  <c r="BG1318" i="11"/>
  <c r="AV1456" i="11"/>
  <c r="BH1655" i="11"/>
  <c r="BH1429" i="11"/>
  <c r="AQ1541" i="11"/>
  <c r="BF1918" i="11"/>
  <c r="AV1289" i="11"/>
  <c r="BH1511" i="11"/>
  <c r="BD1456" i="11"/>
  <c r="BE1456" i="11" s="1"/>
  <c r="AV1682" i="11"/>
  <c r="AO1202" i="11"/>
  <c r="AP1202" i="11" s="1"/>
  <c r="AY1682" i="11"/>
  <c r="AZ1682" i="11" s="1"/>
  <c r="AV1202" i="11"/>
  <c r="BB1202" i="11"/>
  <c r="AS1429" i="11"/>
  <c r="BC1918" i="11"/>
  <c r="AS1289" i="11"/>
  <c r="AO1161" i="11"/>
  <c r="AP1161" i="11" s="1"/>
  <c r="AY1456" i="11"/>
  <c r="AZ1456" i="11" s="1"/>
  <c r="BA1511" i="11"/>
  <c r="BG1682" i="11"/>
  <c r="AT1202" i="11"/>
  <c r="AU1202" i="11" s="1"/>
  <c r="BC1202" i="11"/>
  <c r="AV1429" i="11"/>
  <c r="BD1289" i="11"/>
  <c r="BE1289" i="11" s="1"/>
  <c r="AX1161" i="11"/>
  <c r="AS1990" i="11"/>
  <c r="BC1456" i="11"/>
  <c r="AX1682" i="11"/>
  <c r="BG1202" i="11"/>
  <c r="BA1202" i="11"/>
  <c r="BD1429" i="11"/>
  <c r="BE1429" i="11" s="1"/>
  <c r="AV1522" i="11"/>
  <c r="BH1990" i="11"/>
  <c r="AX1456" i="11"/>
  <c r="AS1655" i="11"/>
  <c r="BC1655" i="11"/>
  <c r="AX1918" i="11"/>
  <c r="BF1682" i="11"/>
  <c r="AS1202" i="11"/>
  <c r="AX1202" i="11"/>
  <c r="BG1429" i="11"/>
  <c r="AS1318" i="11"/>
  <c r="AR1990" i="11"/>
  <c r="BB1456" i="11"/>
  <c r="AW1682" i="11"/>
  <c r="BF1202" i="11"/>
  <c r="AR1429" i="11"/>
  <c r="AO1512" i="11"/>
  <c r="AP1512" i="11" s="1"/>
  <c r="BD1318" i="11"/>
  <c r="BE1318" i="11" s="1"/>
  <c r="AW1990" i="11"/>
  <c r="BC1429" i="11"/>
  <c r="AV1512" i="11"/>
  <c r="BH1318" i="11"/>
  <c r="AV1804" i="11"/>
  <c r="AW1918" i="11"/>
  <c r="BG1522" i="11"/>
  <c r="BB1318" i="11"/>
  <c r="BG1921" i="11"/>
  <c r="BF1600" i="11"/>
  <c r="BC1451" i="11"/>
  <c r="BC1600" i="11"/>
  <c r="AY1451" i="11"/>
  <c r="AZ1451" i="11" s="1"/>
  <c r="BF1804" i="11"/>
  <c r="BC1921" i="11"/>
  <c r="BF1535" i="11"/>
  <c r="AY1763" i="11"/>
  <c r="AZ1763" i="11" s="1"/>
  <c r="AS1918" i="11"/>
  <c r="BG1793" i="11"/>
  <c r="BG1511" i="11"/>
  <c r="BG1512" i="11"/>
  <c r="AQ1230" i="11"/>
  <c r="AO1806" i="11"/>
  <c r="AP1806" i="11" s="1"/>
  <c r="BB1522" i="11"/>
  <c r="AQ1318" i="11"/>
  <c r="AT1921" i="11"/>
  <c r="AU1921" i="11" s="1"/>
  <c r="AY1990" i="11"/>
  <c r="AZ1990" i="11" s="1"/>
  <c r="AR1406" i="11"/>
  <c r="BH1804" i="11"/>
  <c r="BG1804" i="11"/>
  <c r="AY1522" i="11"/>
  <c r="AZ1522" i="11" s="1"/>
  <c r="AO1511" i="11"/>
  <c r="AP1511" i="11" s="1"/>
  <c r="BC1318" i="11"/>
  <c r="BA1143" i="11"/>
  <c r="BH1918" i="11"/>
  <c r="AX1522" i="11"/>
  <c r="AO1954" i="11"/>
  <c r="AP1954" i="11" s="1"/>
  <c r="BF1451" i="11"/>
  <c r="AW1451" i="11"/>
  <c r="AT1804" i="11"/>
  <c r="AU1804" i="11" s="1"/>
  <c r="AT1535" i="11"/>
  <c r="AU1535" i="11" s="1"/>
  <c r="BB1405" i="11"/>
  <c r="BG1143" i="11"/>
  <c r="BD1335" i="11"/>
  <c r="BE1335" i="11" s="1"/>
  <c r="AO1845" i="11"/>
  <c r="AP1845" i="11" s="1"/>
  <c r="AX1429" i="11"/>
  <c r="BB1429" i="11"/>
  <c r="BH1763" i="11"/>
  <c r="AV1918" i="11"/>
  <c r="BF1793" i="11"/>
  <c r="BD1511" i="11"/>
  <c r="BE1511" i="11" s="1"/>
  <c r="AX1511" i="11"/>
  <c r="AX1512" i="11"/>
  <c r="BG1230" i="11"/>
  <c r="AY1806" i="11"/>
  <c r="AZ1806" i="11" s="1"/>
  <c r="AW1522" i="11"/>
  <c r="AV1318" i="11"/>
  <c r="AQ1921" i="11"/>
  <c r="BG1990" i="11"/>
  <c r="BH1406" i="11"/>
  <c r="AV1511" i="11"/>
  <c r="AQ1522" i="11"/>
  <c r="BA1535" i="11"/>
  <c r="BA1954" i="11"/>
  <c r="BB1793" i="11"/>
  <c r="AY1511" i="11"/>
  <c r="AZ1511" i="11" s="1"/>
  <c r="BA1318" i="11"/>
  <c r="BG1406" i="11"/>
  <c r="BH1451" i="11"/>
  <c r="AR1451" i="11"/>
  <c r="BB1804" i="11"/>
  <c r="AR1804" i="11"/>
  <c r="AS1535" i="11"/>
  <c r="AX1405" i="11"/>
  <c r="AQ1032" i="11"/>
  <c r="BF1143" i="11"/>
  <c r="BA1335" i="11"/>
  <c r="AY1845" i="11"/>
  <c r="AZ1845" i="11" s="1"/>
  <c r="BF1429" i="11"/>
  <c r="BA1429" i="11"/>
  <c r="AX1763" i="11"/>
  <c r="AQ1918" i="11"/>
  <c r="BD1918" i="11"/>
  <c r="BE1918" i="11" s="1"/>
  <c r="BG1289" i="11"/>
  <c r="AY1793" i="11"/>
  <c r="AZ1793" i="11" s="1"/>
  <c r="AS1161" i="11"/>
  <c r="AR1511" i="11"/>
  <c r="BF1511" i="11"/>
  <c r="BF1512" i="11"/>
  <c r="BC1230" i="11"/>
  <c r="BH1806" i="11"/>
  <c r="BA1522" i="11"/>
  <c r="AY1318" i="11"/>
  <c r="AZ1318" i="11" s="1"/>
  <c r="AS1921" i="11"/>
  <c r="AX1990" i="11"/>
  <c r="AW1406" i="11"/>
  <c r="AO1451" i="11"/>
  <c r="AP1451" i="11" s="1"/>
  <c r="BG1655" i="11"/>
  <c r="AY1804" i="11"/>
  <c r="AZ1804" i="11" s="1"/>
  <c r="AT1918" i="11"/>
  <c r="AU1918" i="11" s="1"/>
  <c r="BF1921" i="11"/>
  <c r="AR1143" i="11"/>
  <c r="AT1451" i="11"/>
  <c r="AU1451" i="11" s="1"/>
  <c r="AV1451" i="11"/>
  <c r="BA1804" i="11"/>
  <c r="AS1804" i="11"/>
  <c r="BD1535" i="11"/>
  <c r="BE1535" i="11" s="1"/>
  <c r="BA1405" i="11"/>
  <c r="BC1143" i="11"/>
  <c r="AW1335" i="11"/>
  <c r="AX1845" i="11"/>
  <c r="AW1429" i="11"/>
  <c r="AO1429" i="11"/>
  <c r="AP1429" i="11" s="1"/>
  <c r="AV1763" i="11"/>
  <c r="BB1918" i="11"/>
  <c r="BG1918" i="11"/>
  <c r="AQ1289" i="11"/>
  <c r="AT1793" i="11"/>
  <c r="AU1793" i="11" s="1"/>
  <c r="BG1161" i="11"/>
  <c r="BC1511" i="11"/>
  <c r="AT1511" i="11"/>
  <c r="AU1511" i="11" s="1"/>
  <c r="BH1230" i="11"/>
  <c r="BB1230" i="11"/>
  <c r="AV1806" i="11"/>
  <c r="BH1522" i="11"/>
  <c r="AO1318" i="11"/>
  <c r="AP1318" i="11" s="1"/>
  <c r="BB1921" i="11"/>
  <c r="AQ1655" i="11"/>
  <c r="AX1230" i="11"/>
  <c r="AX1451" i="11"/>
  <c r="BD1804" i="11"/>
  <c r="BE1804" i="11" s="1"/>
  <c r="BC1405" i="11"/>
  <c r="AQ1451" i="11"/>
  <c r="AO1804" i="11"/>
  <c r="AP1804" i="11" s="1"/>
  <c r="AR1535" i="11"/>
  <c r="AT1143" i="11"/>
  <c r="AU1143" i="11" s="1"/>
  <c r="AO1335" i="11"/>
  <c r="AP1335" i="11" s="1"/>
  <c r="AX1954" i="11"/>
  <c r="AT1541" i="11"/>
  <c r="AU1541" i="11" s="1"/>
  <c r="BA1918" i="11"/>
  <c r="AX1289" i="11"/>
  <c r="AY1161" i="11"/>
  <c r="AZ1161" i="11" s="1"/>
  <c r="AQ1511" i="11"/>
  <c r="BD1230" i="11"/>
  <c r="BE1230" i="11" s="1"/>
  <c r="AT1318" i="11"/>
  <c r="AU1318" i="11" s="1"/>
  <c r="AY1921" i="11"/>
  <c r="AZ1921" i="11" s="1"/>
  <c r="BA1350" i="11"/>
  <c r="BF2003" i="11"/>
  <c r="BA1541" i="11"/>
  <c r="AQ1350" i="11"/>
  <c r="BD1332" i="11"/>
  <c r="BE1332" i="11" s="1"/>
  <c r="BD1159" i="11"/>
  <c r="BE1159" i="11" s="1"/>
  <c r="AT2003" i="11"/>
  <c r="AU2003" i="11" s="1"/>
  <c r="BA1527" i="11"/>
  <c r="AT1350" i="11"/>
  <c r="AU1350" i="11" s="1"/>
  <c r="BD1655" i="11"/>
  <c r="BE1655" i="11" s="1"/>
  <c r="BH1535" i="11"/>
  <c r="AQ1535" i="11"/>
  <c r="AW1032" i="11"/>
  <c r="AO1143" i="11"/>
  <c r="AP1143" i="11" s="1"/>
  <c r="AT1954" i="11"/>
  <c r="AU1954" i="11" s="1"/>
  <c r="AY1954" i="11"/>
  <c r="AZ1954" i="11" s="1"/>
  <c r="AY1350" i="11"/>
  <c r="AZ1350" i="11" s="1"/>
  <c r="AO1289" i="11"/>
  <c r="AP1289" i="11" s="1"/>
  <c r="AT1289" i="11"/>
  <c r="AU1289" i="11" s="1"/>
  <c r="AR1332" i="11"/>
  <c r="BB1420" i="11"/>
  <c r="AW1159" i="11"/>
  <c r="AW1512" i="11"/>
  <c r="BF1522" i="11"/>
  <c r="AO1522" i="11"/>
  <c r="AP1522" i="11" s="1"/>
  <c r="AS2003" i="11"/>
  <c r="AX1527" i="11"/>
  <c r="AO2002" i="11"/>
  <c r="AP2002" i="11" s="1"/>
  <c r="BH1456" i="11"/>
  <c r="AW1456" i="11"/>
  <c r="AR1350" i="11"/>
  <c r="BD1541" i="11"/>
  <c r="BE1541" i="11" s="1"/>
  <c r="AS1350" i="11"/>
  <c r="AW2003" i="11"/>
  <c r="BB1527" i="11"/>
  <c r="BA1655" i="11"/>
  <c r="AO1535" i="11"/>
  <c r="AP1535" i="11" s="1"/>
  <c r="AO1032" i="11"/>
  <c r="AP1032" i="11" s="1"/>
  <c r="AY1143" i="11"/>
  <c r="AZ1143" i="11" s="1"/>
  <c r="BH1954" i="11"/>
  <c r="AX1350" i="11"/>
  <c r="BC1289" i="11"/>
  <c r="AR1289" i="11"/>
  <c r="BH1332" i="11"/>
  <c r="BD1420" i="11"/>
  <c r="BE1420" i="11" s="1"/>
  <c r="AQ1512" i="11"/>
  <c r="AT1512" i="11"/>
  <c r="AU1512" i="11" s="1"/>
  <c r="AT1522" i="11"/>
  <c r="AU1522" i="11" s="1"/>
  <c r="AQ2003" i="11"/>
  <c r="AV2003" i="11"/>
  <c r="AY2002" i="11"/>
  <c r="AZ2002" i="11" s="1"/>
  <c r="BF1456" i="11"/>
  <c r="BA1456" i="11"/>
  <c r="AT1332" i="11"/>
  <c r="AU1332" i="11" s="1"/>
  <c r="BB1350" i="11"/>
  <c r="AW1332" i="11"/>
  <c r="AQ1420" i="11"/>
  <c r="AW1655" i="11"/>
  <c r="AX1655" i="11"/>
  <c r="AR1752" i="11"/>
  <c r="AV1535" i="11"/>
  <c r="AX1143" i="11"/>
  <c r="AS1954" i="11"/>
  <c r="AW1350" i="11"/>
  <c r="BF1289" i="11"/>
  <c r="BB1332" i="11"/>
  <c r="AV1420" i="11"/>
  <c r="BC1512" i="11"/>
  <c r="AS1512" i="11"/>
  <c r="AS1522" i="11"/>
  <c r="BB2003" i="11"/>
  <c r="BD2003" i="11"/>
  <c r="BE2003" i="11" s="1"/>
  <c r="AW2002" i="11"/>
  <c r="AR1456" i="11"/>
  <c r="BH2003" i="11"/>
  <c r="AY1655" i="11"/>
  <c r="AZ1655" i="11" s="1"/>
  <c r="AO1655" i="11"/>
  <c r="AP1655" i="11" s="1"/>
  <c r="AQ1752" i="11"/>
  <c r="AY1535" i="11"/>
  <c r="AZ1535" i="11" s="1"/>
  <c r="AW1143" i="11"/>
  <c r="AV1954" i="11"/>
  <c r="BH1350" i="11"/>
  <c r="BB1289" i="11"/>
  <c r="BF1332" i="11"/>
  <c r="AS1332" i="11"/>
  <c r="BG1420" i="11"/>
  <c r="BB1512" i="11"/>
  <c r="BD1512" i="11"/>
  <c r="BE1512" i="11" s="1"/>
  <c r="BD1522" i="11"/>
  <c r="BE1522" i="11" s="1"/>
  <c r="BA2003" i="11"/>
  <c r="AR2003" i="11"/>
  <c r="AT1456" i="11"/>
  <c r="AU1456" i="11" s="1"/>
  <c r="AX2003" i="11"/>
  <c r="AX1032" i="11"/>
  <c r="BB1655" i="11"/>
  <c r="BB1032" i="11"/>
  <c r="BF1655" i="11"/>
  <c r="AV1655" i="11"/>
  <c r="AY1752" i="11"/>
  <c r="AZ1752" i="11" s="1"/>
  <c r="BG1535" i="11"/>
  <c r="BH1143" i="11"/>
  <c r="BD1954" i="11"/>
  <c r="BE1954" i="11" s="1"/>
  <c r="AV1350" i="11"/>
  <c r="BA1289" i="11"/>
  <c r="AQ1332" i="11"/>
  <c r="BA1332" i="11"/>
  <c r="BC1420" i="11"/>
  <c r="BA1512" i="11"/>
  <c r="AR1512" i="11"/>
  <c r="AR1522" i="11"/>
  <c r="AO2003" i="11"/>
  <c r="AP2003" i="11" s="1"/>
  <c r="BC2003" i="11"/>
  <c r="AX1332" i="11"/>
  <c r="BG1350" i="11"/>
  <c r="AV1332" i="11"/>
  <c r="BD1350" i="11"/>
  <c r="BE1350" i="11" s="1"/>
  <c r="AT1159" i="11"/>
  <c r="AU1159" i="11" s="1"/>
  <c r="AY1527" i="11"/>
  <c r="AZ1527" i="11" s="1"/>
  <c r="AT1655" i="11"/>
  <c r="AU1655" i="11" s="1"/>
  <c r="BG1752" i="11"/>
  <c r="BC1332" i="11"/>
  <c r="AT1420" i="11"/>
  <c r="AU1420" i="11" s="1"/>
  <c r="AS1060" i="11"/>
  <c r="BH1362" i="11"/>
  <c r="AQ1213" i="11"/>
  <c r="BG1362" i="11"/>
  <c r="BG1460" i="11"/>
  <c r="BF1460" i="11"/>
  <c r="BC1060" i="11"/>
  <c r="BD1362" i="11"/>
  <c r="BE1362" i="11" s="1"/>
  <c r="BB1060" i="11"/>
  <c r="BA1362" i="11"/>
  <c r="BH1060" i="11"/>
  <c r="AT1362" i="11"/>
  <c r="AU1362" i="11" s="1"/>
  <c r="BC1213" i="11"/>
  <c r="AR1213" i="11"/>
  <c r="BF1213" i="11"/>
  <c r="AQ1859" i="11"/>
  <c r="AR1460" i="11"/>
  <c r="AS1162" i="11"/>
  <c r="AO1943" i="11"/>
  <c r="AP1943" i="11" s="1"/>
  <c r="AQ1060" i="11"/>
  <c r="AV1060" i="11"/>
  <c r="AQ1161" i="11"/>
  <c r="AV1161" i="11"/>
  <c r="AR1362" i="11"/>
  <c r="AV1362" i="11"/>
  <c r="AV1213" i="11"/>
  <c r="BB1859" i="11"/>
  <c r="BC1460" i="11"/>
  <c r="BC1162" i="11"/>
  <c r="AX1943" i="11"/>
  <c r="BA1060" i="11"/>
  <c r="AR1060" i="11"/>
  <c r="BF1161" i="11"/>
  <c r="AW1161" i="11"/>
  <c r="AS1362" i="11"/>
  <c r="AT1990" i="11"/>
  <c r="AU1990" i="11" s="1"/>
  <c r="AV1990" i="11"/>
  <c r="BH1213" i="11"/>
  <c r="BA1859" i="11"/>
  <c r="AT1460" i="11"/>
  <c r="AU1460" i="11" s="1"/>
  <c r="AO1162" i="11"/>
  <c r="AP1162" i="11" s="1"/>
  <c r="AW1943" i="11"/>
  <c r="AO1060" i="11"/>
  <c r="AP1060" i="11" s="1"/>
  <c r="AT1161" i="11"/>
  <c r="AU1161" i="11" s="1"/>
  <c r="BC1362" i="11"/>
  <c r="BF1990" i="11"/>
  <c r="BB1213" i="11"/>
  <c r="BH1859" i="11"/>
  <c r="AO1859" i="11"/>
  <c r="AP1859" i="11" s="1"/>
  <c r="AY1460" i="11"/>
  <c r="AZ1460" i="11" s="1"/>
  <c r="AQ1460" i="11"/>
  <c r="AQ1162" i="11"/>
  <c r="BH1943" i="11"/>
  <c r="AY1060" i="11"/>
  <c r="AZ1060" i="11" s="1"/>
  <c r="BH1161" i="11"/>
  <c r="AQ1362" i="11"/>
  <c r="AQ1990" i="11"/>
  <c r="BG1213" i="11"/>
  <c r="AV1859" i="11"/>
  <c r="AY1859" i="11"/>
  <c r="AZ1859" i="11" s="1"/>
  <c r="AO1460" i="11"/>
  <c r="AP1460" i="11" s="1"/>
  <c r="AS1460" i="11"/>
  <c r="BH1162" i="11"/>
  <c r="AS1943" i="11"/>
  <c r="BG1060" i="11"/>
  <c r="BD1161" i="11"/>
  <c r="BE1161" i="11" s="1"/>
  <c r="BB1362" i="11"/>
  <c r="BC1990" i="11"/>
  <c r="BA1213" i="11"/>
  <c r="BD1859" i="11"/>
  <c r="BE1859" i="11" s="1"/>
  <c r="AX1859" i="11"/>
  <c r="AX1460" i="11"/>
  <c r="BB1460" i="11"/>
  <c r="AY1162" i="11"/>
  <c r="AZ1162" i="11" s="1"/>
  <c r="AV1943" i="11"/>
  <c r="AX1060" i="11"/>
  <c r="BC1161" i="11"/>
  <c r="AY1362" i="11"/>
  <c r="AZ1362" i="11" s="1"/>
  <c r="BD1990" i="11"/>
  <c r="BE1990" i="11" s="1"/>
  <c r="AX1213" i="11"/>
  <c r="BG1859" i="11"/>
  <c r="AW1859" i="11"/>
  <c r="AW1460" i="11"/>
  <c r="BA1460" i="11"/>
  <c r="AW1162" i="11"/>
  <c r="BG1162" i="11"/>
  <c r="AT1943" i="11"/>
  <c r="AU1943" i="11" s="1"/>
  <c r="BD1943" i="11"/>
  <c r="BE1943" i="11" s="1"/>
  <c r="BF1060" i="11"/>
  <c r="AR1161" i="11"/>
  <c r="AX1362" i="11"/>
  <c r="BB1990" i="11"/>
  <c r="AS1213" i="11"/>
  <c r="AO1213" i="11"/>
  <c r="AP1213" i="11" s="1"/>
  <c r="AR1859" i="11"/>
  <c r="BH1460" i="11"/>
  <c r="BF1162" i="11"/>
  <c r="BD1162" i="11"/>
  <c r="BE1162" i="11" s="1"/>
  <c r="BC1943" i="11"/>
  <c r="BG1943" i="11"/>
  <c r="AW1060" i="11"/>
  <c r="BB1161" i="11"/>
  <c r="AW1362" i="11"/>
  <c r="AO1990" i="11"/>
  <c r="AP1990" i="11" s="1"/>
  <c r="AT1213" i="11"/>
  <c r="AU1213" i="11" s="1"/>
  <c r="AW1213" i="11"/>
  <c r="AX1162" i="11"/>
  <c r="AQ1943" i="11"/>
  <c r="BF1362" i="11"/>
  <c r="BD1213" i="11"/>
  <c r="BE1213" i="11" s="1"/>
  <c r="AY1795" i="11"/>
  <c r="AZ1795" i="11" s="1"/>
  <c r="AX1795" i="11"/>
  <c r="BA1600" i="11"/>
  <c r="AW1600" i="11"/>
  <c r="BF1995" i="11"/>
  <c r="AY1995" i="11"/>
  <c r="AZ1995" i="11" s="1"/>
  <c r="AX1995" i="11"/>
  <c r="AW1995" i="11"/>
  <c r="AV1995" i="11"/>
  <c r="AX1729" i="11"/>
  <c r="AY1624" i="11"/>
  <c r="AZ1624" i="11" s="1"/>
  <c r="AQ1795" i="11"/>
  <c r="BA1186" i="11"/>
  <c r="AV1729" i="11"/>
  <c r="BC1624" i="11"/>
  <c r="BA1795" i="11"/>
  <c r="AW1186" i="11"/>
  <c r="AY1729" i="11"/>
  <c r="AZ1729" i="11" s="1"/>
  <c r="AQ1624" i="11"/>
  <c r="BB1186" i="11"/>
  <c r="BC1186" i="11"/>
  <c r="AX1186" i="11"/>
  <c r="AQ1186" i="11"/>
  <c r="AS1186" i="11"/>
  <c r="AR1277" i="11"/>
  <c r="BC1277" i="11"/>
  <c r="BD1277" i="11"/>
  <c r="BE1277" i="11" s="1"/>
  <c r="BC1729" i="11"/>
  <c r="BH1729" i="11"/>
  <c r="BF1159" i="11"/>
  <c r="BG1159" i="11"/>
  <c r="AR1624" i="11"/>
  <c r="AV1795" i="11"/>
  <c r="BF1845" i="11"/>
  <c r="BG1277" i="11"/>
  <c r="BA1277" i="11"/>
  <c r="AW1729" i="11"/>
  <c r="BA1159" i="11"/>
  <c r="AX1624" i="11"/>
  <c r="BB1624" i="11"/>
  <c r="BG1795" i="11"/>
  <c r="BB1795" i="11"/>
  <c r="AO1186" i="11"/>
  <c r="AP1186" i="11" s="1"/>
  <c r="AV1186" i="11"/>
  <c r="BD1752" i="11"/>
  <c r="BE1752" i="11" s="1"/>
  <c r="AW1752" i="11"/>
  <c r="BA1032" i="11"/>
  <c r="AV1335" i="11"/>
  <c r="AW1845" i="11"/>
  <c r="AW1277" i="11"/>
  <c r="AQ1277" i="11"/>
  <c r="BD1729" i="11"/>
  <c r="BE1729" i="11" s="1"/>
  <c r="BC1159" i="11"/>
  <c r="AS1624" i="11"/>
  <c r="BA1624" i="11"/>
  <c r="BF1795" i="11"/>
  <c r="AO1795" i="11"/>
  <c r="AP1795" i="11" s="1"/>
  <c r="AY1186" i="11"/>
  <c r="AZ1186" i="11" s="1"/>
  <c r="AT1186" i="11"/>
  <c r="AU1186" i="11" s="1"/>
  <c r="BC1752" i="11"/>
  <c r="AT1752" i="11"/>
  <c r="AU1752" i="11" s="1"/>
  <c r="BH1032" i="11"/>
  <c r="AY1335" i="11"/>
  <c r="AZ1335" i="11" s="1"/>
  <c r="AT1845" i="11"/>
  <c r="AU1845" i="11" s="1"/>
  <c r="AV1277" i="11"/>
  <c r="AO1277" i="11"/>
  <c r="AP1277" i="11" s="1"/>
  <c r="AR1729" i="11"/>
  <c r="AY1159" i="11"/>
  <c r="AZ1159" i="11" s="1"/>
  <c r="AW1624" i="11"/>
  <c r="AO1624" i="11"/>
  <c r="AP1624" i="11" s="1"/>
  <c r="AT1795" i="11"/>
  <c r="AU1795" i="11" s="1"/>
  <c r="AT1335" i="11"/>
  <c r="AU1335" i="11" s="1"/>
  <c r="BH1845" i="11"/>
  <c r="AT1277" i="11"/>
  <c r="AU1277" i="11" s="1"/>
  <c r="BB1277" i="11"/>
  <c r="AT1729" i="11"/>
  <c r="AU1729" i="11" s="1"/>
  <c r="AQ1159" i="11"/>
  <c r="BF1624" i="11"/>
  <c r="AS1795" i="11"/>
  <c r="BG1186" i="11"/>
  <c r="BB1752" i="11"/>
  <c r="AS1032" i="11"/>
  <c r="AV1032" i="11"/>
  <c r="AR1335" i="11"/>
  <c r="AX1335" i="11"/>
  <c r="AR1845" i="11"/>
  <c r="AS1845" i="11"/>
  <c r="AX1277" i="11"/>
  <c r="BB1729" i="11"/>
  <c r="AX1159" i="11"/>
  <c r="BH1624" i="11"/>
  <c r="BD1795" i="11"/>
  <c r="BE1795" i="11" s="1"/>
  <c r="BH1186" i="11"/>
  <c r="BA1752" i="11"/>
  <c r="BD1032" i="11"/>
  <c r="BE1032" i="11" s="1"/>
  <c r="BG1032" i="11"/>
  <c r="BF1335" i="11"/>
  <c r="BH1335" i="11"/>
  <c r="BC1845" i="11"/>
  <c r="AV1845" i="11"/>
  <c r="AY1277" i="11"/>
  <c r="AZ1277" i="11" s="1"/>
  <c r="AS1729" i="11"/>
  <c r="BB1159" i="11"/>
  <c r="AT1624" i="11"/>
  <c r="AU1624" i="11" s="1"/>
  <c r="BH1795" i="11"/>
  <c r="BD1186" i="11"/>
  <c r="BE1186" i="11" s="1"/>
  <c r="BH1752" i="11"/>
  <c r="AR1032" i="11"/>
  <c r="BF1032" i="11"/>
  <c r="AQ1335" i="11"/>
  <c r="AS1335" i="11"/>
  <c r="AQ1845" i="11"/>
  <c r="BD1845" i="11"/>
  <c r="BE1845" i="11" s="1"/>
  <c r="BH1277" i="11"/>
  <c r="BA1729" i="11"/>
  <c r="AS1159" i="11"/>
  <c r="AV1624" i="11"/>
  <c r="AR1795" i="11"/>
  <c r="BF1186" i="11"/>
  <c r="AO1752" i="11"/>
  <c r="AP1752" i="11" s="1"/>
  <c r="BC1032" i="11"/>
  <c r="AT1032" i="11"/>
  <c r="AU1032" i="11" s="1"/>
  <c r="BC1335" i="11"/>
  <c r="BG1335" i="11"/>
  <c r="BB1845" i="11"/>
  <c r="BG1845" i="11"/>
  <c r="BF1277" i="11"/>
  <c r="BG1729" i="11"/>
  <c r="AQ1729" i="11"/>
  <c r="BH1159" i="11"/>
  <c r="AR1159" i="11"/>
  <c r="BD1624" i="11"/>
  <c r="BE1624" i="11" s="1"/>
  <c r="AW1795" i="11"/>
  <c r="BF1729" i="11"/>
  <c r="AV1159" i="11"/>
  <c r="BF1406" i="11"/>
  <c r="AY1600" i="11"/>
  <c r="AZ1600" i="11" s="1"/>
  <c r="AS1541" i="11"/>
  <c r="AS1420" i="11"/>
  <c r="BF1420" i="11"/>
  <c r="AO1527" i="11"/>
  <c r="AP1527" i="11" s="1"/>
  <c r="BG1995" i="11"/>
  <c r="BH1995" i="11"/>
  <c r="AX2002" i="11"/>
  <c r="AV1406" i="11"/>
  <c r="AX1600" i="11"/>
  <c r="BB1541" i="11"/>
  <c r="AR1541" i="11"/>
  <c r="BA1420" i="11"/>
  <c r="BD1527" i="11"/>
  <c r="BE1527" i="11" s="1"/>
  <c r="AW1527" i="11"/>
  <c r="AR1995" i="11"/>
  <c r="BD2002" i="11"/>
  <c r="BE2002" i="11" s="1"/>
  <c r="BH2002" i="11"/>
  <c r="AY1406" i="11"/>
  <c r="AZ1406" i="11" s="1"/>
  <c r="AT1600" i="11"/>
  <c r="AU1600" i="11" s="1"/>
  <c r="AW1541" i="11"/>
  <c r="AO1541" i="11"/>
  <c r="AP1541" i="11" s="1"/>
  <c r="AR1420" i="11"/>
  <c r="BG1527" i="11"/>
  <c r="BH1527" i="11"/>
  <c r="AT1995" i="11"/>
  <c r="AU1995" i="11" s="1"/>
  <c r="BB2002" i="11"/>
  <c r="AV2002" i="11"/>
  <c r="AQ1406" i="11"/>
  <c r="BH1600" i="11"/>
  <c r="BH1541" i="11"/>
  <c r="AY1541" i="11"/>
  <c r="AZ1541" i="11" s="1"/>
  <c r="AO1420" i="11"/>
  <c r="AP1420" i="11" s="1"/>
  <c r="AR1527" i="11"/>
  <c r="AS1527" i="11"/>
  <c r="BC1995" i="11"/>
  <c r="AR2002" i="11"/>
  <c r="BG2002" i="11"/>
  <c r="AS1406" i="11"/>
  <c r="AS1600" i="11"/>
  <c r="BG1541" i="11"/>
  <c r="AX1541" i="11"/>
  <c r="AY1420" i="11"/>
  <c r="AZ1420" i="11" s="1"/>
  <c r="BF1527" i="11"/>
  <c r="AV1527" i="11"/>
  <c r="AQ1995" i="11"/>
  <c r="BF2002" i="11"/>
  <c r="AT2002" i="11"/>
  <c r="AU2002" i="11" s="1"/>
  <c r="BD1406" i="11"/>
  <c r="BE1406" i="11" s="1"/>
  <c r="AV1600" i="11"/>
  <c r="BF1541" i="11"/>
  <c r="AX1420" i="11"/>
  <c r="BC1527" i="11"/>
  <c r="BB1995" i="11"/>
  <c r="BC2002" i="11"/>
  <c r="AT1406" i="11"/>
  <c r="AU1406" i="11" s="1"/>
  <c r="BC1406" i="11"/>
  <c r="AO1600" i="11"/>
  <c r="AP1600" i="11" s="1"/>
  <c r="BD1600" i="11"/>
  <c r="BE1600" i="11" s="1"/>
  <c r="AV1541" i="11"/>
  <c r="AW1420" i="11"/>
  <c r="AT1527" i="11"/>
  <c r="AU1527" i="11" s="1"/>
  <c r="BA1995" i="11"/>
  <c r="AS2002" i="11"/>
  <c r="BA1406" i="11"/>
  <c r="BB1406" i="11"/>
  <c r="AQ1600" i="11"/>
  <c r="BG1600" i="11"/>
  <c r="AO1406" i="11"/>
  <c r="AP1406" i="11" s="1"/>
  <c r="BB1600" i="11"/>
  <c r="AA1612" i="11"/>
  <c r="AB1612" i="11"/>
  <c r="AA1109" i="11"/>
  <c r="AB1109" i="11"/>
  <c r="AA1311" i="11"/>
  <c r="AB1311" i="11"/>
  <c r="AA1701" i="11"/>
  <c r="AB1701" i="11"/>
  <c r="AA1980" i="11"/>
  <c r="AB1980" i="11"/>
  <c r="AA1133" i="11"/>
  <c r="AB1133" i="11"/>
  <c r="AA1843" i="11"/>
  <c r="AB1843" i="11"/>
  <c r="AB1256" i="11"/>
  <c r="AA1256" i="11"/>
  <c r="AA1800" i="11"/>
  <c r="AB1800" i="11"/>
  <c r="AA1987" i="11"/>
  <c r="AB1987" i="11"/>
  <c r="AA1589" i="11"/>
  <c r="AB1589" i="11"/>
  <c r="AB1337" i="11"/>
  <c r="AA1337" i="11"/>
  <c r="AA1955" i="11"/>
  <c r="AB1955" i="11"/>
  <c r="AB1142" i="11"/>
  <c r="AA1142" i="11"/>
  <c r="AA1208" i="11"/>
  <c r="AB1208" i="11"/>
  <c r="AA1966" i="11"/>
  <c r="AB1966" i="11"/>
  <c r="AA1855" i="11"/>
  <c r="AB1855" i="11"/>
  <c r="AA1242" i="11"/>
  <c r="AB1242" i="11"/>
  <c r="AB1520" i="11"/>
  <c r="AA1520" i="11"/>
  <c r="AA1315" i="11"/>
  <c r="AB1315" i="11"/>
  <c r="AA1528" i="11"/>
  <c r="AB1528" i="11"/>
  <c r="AB1162" i="11"/>
  <c r="AA1162" i="11"/>
  <c r="AA1034" i="11"/>
  <c r="AB1034" i="11"/>
  <c r="AA1638" i="11"/>
  <c r="AB1638" i="11"/>
  <c r="AB1742" i="11"/>
  <c r="AA1742" i="11"/>
  <c r="AA1544" i="11"/>
  <c r="AB1544" i="11"/>
  <c r="AA1830" i="11"/>
  <c r="AB1830" i="11"/>
  <c r="AA1581" i="11"/>
  <c r="AB1581" i="11"/>
  <c r="AA1129" i="11"/>
  <c r="AB1129" i="11"/>
  <c r="AA1988" i="11"/>
  <c r="AB1988" i="11"/>
  <c r="AA1504" i="11"/>
  <c r="AB1504" i="11"/>
  <c r="AA1285" i="11"/>
  <c r="AB1285" i="11"/>
  <c r="AB1745" i="11"/>
  <c r="AA1745" i="11"/>
  <c r="AA1789" i="11"/>
  <c r="AB1789" i="11"/>
  <c r="AB1112" i="11"/>
  <c r="AA1112" i="11"/>
  <c r="AB1476" i="11"/>
  <c r="AA1476" i="11"/>
  <c r="AA1597" i="11"/>
  <c r="AB1597" i="11"/>
  <c r="AA1045" i="11"/>
  <c r="AB1045" i="11"/>
  <c r="AB1534" i="11"/>
  <c r="AA1534" i="11"/>
  <c r="AA1877" i="11"/>
  <c r="AB1877" i="11"/>
  <c r="AA1083" i="11"/>
  <c r="AB1083" i="11"/>
  <c r="AB1522" i="11"/>
  <c r="AA1522" i="11"/>
  <c r="AA1801" i="11"/>
  <c r="AB1801" i="11"/>
  <c r="AB1981" i="11"/>
  <c r="AA1981" i="11"/>
  <c r="AA1092" i="11"/>
  <c r="AB1092" i="11"/>
  <c r="AA1481" i="11"/>
  <c r="AB1481" i="11"/>
  <c r="AB1160" i="11"/>
  <c r="AA1160" i="11"/>
  <c r="AA1983" i="11"/>
  <c r="AB1983" i="11"/>
  <c r="AA1111" i="11"/>
  <c r="AB1111" i="11"/>
  <c r="AA1809" i="11"/>
  <c r="AB1809" i="11"/>
  <c r="AA1074" i="11"/>
  <c r="AB1074" i="11"/>
  <c r="AA1032" i="11"/>
  <c r="AB1032" i="11"/>
  <c r="AB1331" i="11"/>
  <c r="AA1331" i="11"/>
  <c r="AA1401" i="11"/>
  <c r="AB1401" i="11"/>
  <c r="AB1818" i="11"/>
  <c r="AA1818" i="11"/>
  <c r="AA1057" i="11"/>
  <c r="AB1057" i="11"/>
  <c r="AB1984" i="11"/>
  <c r="AA1984" i="11"/>
  <c r="AA1576" i="11"/>
  <c r="AB1576" i="11"/>
  <c r="AA1769" i="11"/>
  <c r="AB1769" i="11"/>
  <c r="AB1806" i="11"/>
  <c r="AA1806" i="11"/>
  <c r="AA1246" i="11"/>
  <c r="AB1246" i="11"/>
  <c r="AA1693" i="11"/>
  <c r="AB1693" i="11"/>
  <c r="AA1115" i="11"/>
  <c r="AB1115" i="11"/>
  <c r="AB1178" i="11"/>
  <c r="AA1178" i="11"/>
  <c r="AA1704" i="11"/>
  <c r="AB1704" i="11"/>
  <c r="AA1003" i="11"/>
  <c r="AB1003" i="11"/>
  <c r="AB1040" i="11"/>
  <c r="AA1040" i="11"/>
  <c r="AA1197" i="11"/>
  <c r="AB1197" i="11"/>
  <c r="AA1355" i="11"/>
  <c r="AB1355" i="11"/>
  <c r="AA1526" i="11"/>
  <c r="AB1526" i="11"/>
  <c r="AA1198" i="11"/>
  <c r="AB1198" i="11"/>
  <c r="AB1351" i="11"/>
  <c r="AA1351" i="11"/>
  <c r="AA1890" i="11"/>
  <c r="AB1890" i="11"/>
  <c r="AA1151" i="11"/>
  <c r="AB1151" i="11"/>
  <c r="AA1587" i="11"/>
  <c r="AB1587" i="11"/>
  <c r="AA1077" i="11"/>
  <c r="AB1077" i="11"/>
  <c r="AB1405" i="11"/>
  <c r="AA1405" i="11"/>
  <c r="AA1252" i="11"/>
  <c r="AB1252" i="11"/>
  <c r="AB1604" i="11"/>
  <c r="AA1604" i="11"/>
  <c r="AA1171" i="11"/>
  <c r="AB1171" i="11"/>
  <c r="AA1957" i="11"/>
  <c r="AB1957" i="11"/>
  <c r="AA1303" i="11"/>
  <c r="AB1303" i="11"/>
  <c r="AA1956" i="11"/>
  <c r="AB1956" i="11"/>
  <c r="AA1860" i="11"/>
  <c r="AB1860" i="11"/>
  <c r="AB1960" i="11"/>
  <c r="AA1960" i="11"/>
  <c r="AA1258" i="11"/>
  <c r="AB1258" i="11"/>
  <c r="AA1609" i="11"/>
  <c r="AB1609" i="11"/>
  <c r="AA1794" i="11"/>
  <c r="AB1794" i="11"/>
  <c r="AA1759" i="11"/>
  <c r="AB1759" i="11"/>
  <c r="AA1330" i="11"/>
  <c r="AB1330" i="11"/>
  <c r="AA1577" i="11"/>
  <c r="AB1577" i="11"/>
  <c r="AA1380" i="11"/>
  <c r="AB1380" i="11"/>
  <c r="AA1683" i="11"/>
  <c r="AB1683" i="11"/>
  <c r="AA1455" i="11"/>
  <c r="AB1455" i="11"/>
  <c r="AB1236" i="11"/>
  <c r="AA1236" i="11"/>
  <c r="AB1851" i="11"/>
  <c r="AA1851" i="11"/>
  <c r="AA1383" i="11"/>
  <c r="AB1383" i="11"/>
  <c r="AA1882" i="11"/>
  <c r="AB1882" i="11"/>
  <c r="AA1306" i="11"/>
  <c r="AB1306" i="11"/>
  <c r="AA1433" i="11"/>
  <c r="AB1433" i="11"/>
  <c r="AA1826" i="11"/>
  <c r="AB1826" i="11"/>
  <c r="AA1215" i="11"/>
  <c r="AB1215" i="11"/>
  <c r="AA1813" i="11"/>
  <c r="AB1813" i="11"/>
  <c r="AB1274" i="11"/>
  <c r="AA1274" i="11"/>
  <c r="AA1555" i="11"/>
  <c r="AB1555" i="11"/>
  <c r="AA1967" i="11"/>
  <c r="AB1967" i="11"/>
  <c r="AA1713" i="11"/>
  <c r="AB1713" i="11"/>
  <c r="AA1234" i="11"/>
  <c r="AB1234" i="11"/>
  <c r="AA1261" i="11"/>
  <c r="AB1261" i="11"/>
  <c r="AA1736" i="11"/>
  <c r="AB1736" i="11"/>
  <c r="AA1210" i="11"/>
  <c r="AB1210" i="11"/>
  <c r="AB1681" i="11"/>
  <c r="AA1681" i="11"/>
  <c r="AA1667" i="11"/>
  <c r="AB1667" i="11"/>
  <c r="AA1613" i="11"/>
  <c r="AB1613" i="11"/>
  <c r="AA1686" i="11"/>
  <c r="AB1686" i="11"/>
  <c r="AA1952" i="11"/>
  <c r="AB1952" i="11"/>
  <c r="AA1116" i="11"/>
  <c r="AB1116" i="11"/>
  <c r="AA1390" i="11"/>
  <c r="AB1390" i="11"/>
  <c r="AB1630" i="11"/>
  <c r="AA1630" i="11"/>
  <c r="AA1436" i="11"/>
  <c r="AB1436" i="11"/>
  <c r="AA1467" i="11"/>
  <c r="AB1467" i="11"/>
  <c r="AA1477" i="11"/>
  <c r="AB1477" i="11"/>
  <c r="AA1430" i="11"/>
  <c r="AB1430" i="11"/>
  <c r="AB1924" i="11"/>
  <c r="AA1924" i="11"/>
  <c r="AA1657" i="11"/>
  <c r="AB1657" i="11"/>
  <c r="AA1660" i="11"/>
  <c r="AB1660" i="11"/>
  <c r="AA1937" i="11"/>
  <c r="AB1937" i="11"/>
  <c r="AB1643" i="11"/>
  <c r="AA1643" i="11"/>
  <c r="AA1625" i="11"/>
  <c r="AB1625" i="11"/>
  <c r="AA1782" i="11"/>
  <c r="AB1782" i="11"/>
  <c r="AA1373" i="11"/>
  <c r="AB1373" i="11"/>
  <c r="AB1321" i="11"/>
  <c r="AA1321" i="11"/>
  <c r="AA1186" i="11"/>
  <c r="AB1186" i="11"/>
  <c r="AA1085" i="11"/>
  <c r="AB1085" i="11"/>
  <c r="AB1089" i="11"/>
  <c r="AA1089" i="11"/>
  <c r="AA1201" i="11"/>
  <c r="AB1201" i="11"/>
  <c r="AA1435" i="11"/>
  <c r="AB1435" i="11"/>
  <c r="AB1094" i="11"/>
  <c r="AA1094" i="11"/>
  <c r="AA1512" i="11"/>
  <c r="AB1512" i="11"/>
  <c r="AA1138" i="11"/>
  <c r="AB1138" i="11"/>
  <c r="AB1181" i="11"/>
  <c r="AA1181" i="11"/>
  <c r="AA1063" i="11"/>
  <c r="AB1063" i="11"/>
  <c r="AB1188" i="11"/>
  <c r="AA1188" i="11"/>
  <c r="AB1508" i="11"/>
  <c r="AA1508" i="11"/>
  <c r="AA1795" i="11"/>
  <c r="AB1795" i="11"/>
  <c r="AA1558" i="11"/>
  <c r="AB1558" i="11"/>
  <c r="AA1798" i="11"/>
  <c r="AB1798" i="11"/>
  <c r="AB1727" i="11"/>
  <c r="AA1727" i="11"/>
  <c r="AB1195" i="11"/>
  <c r="AA1195" i="11"/>
  <c r="AB1757" i="11"/>
  <c r="AA1757" i="11"/>
  <c r="AA1485" i="11"/>
  <c r="AB1485" i="11"/>
  <c r="AB1749" i="11"/>
  <c r="AA1749" i="11"/>
  <c r="AA1996" i="11"/>
  <c r="AB1996" i="11"/>
  <c r="AA1803" i="11"/>
  <c r="AB1803" i="11"/>
  <c r="AA1407" i="11"/>
  <c r="AB1407" i="11"/>
  <c r="AA1301" i="11"/>
  <c r="AB1301" i="11"/>
  <c r="AA1766" i="11"/>
  <c r="AB1766" i="11"/>
  <c r="AA1978" i="11"/>
  <c r="AB1978" i="11"/>
  <c r="AB1839" i="11"/>
  <c r="AA1839" i="11"/>
  <c r="AA1833" i="11"/>
  <c r="AB1833" i="11"/>
  <c r="AA1356" i="11"/>
  <c r="AB1356" i="11"/>
  <c r="AA1732" i="11"/>
  <c r="AB1732" i="11"/>
  <c r="AA1475" i="11"/>
  <c r="AB1475" i="11"/>
  <c r="AA1468" i="11"/>
  <c r="AB1468" i="11"/>
  <c r="AB1316" i="11"/>
  <c r="AA1316" i="11"/>
  <c r="AB1641" i="11"/>
  <c r="AA1641" i="11"/>
  <c r="AA1478" i="11"/>
  <c r="AB1478" i="11"/>
  <c r="AA1565" i="11"/>
  <c r="AB1565" i="11"/>
  <c r="AA1842" i="11"/>
  <c r="AB1842" i="11"/>
  <c r="AA1840" i="11"/>
  <c r="AB1840" i="11"/>
  <c r="AA1958" i="11"/>
  <c r="AB1958" i="11"/>
  <c r="AA1123" i="11"/>
  <c r="AB1123" i="11"/>
  <c r="AA1260" i="11"/>
  <c r="AB1260" i="11"/>
  <c r="AA1139" i="11"/>
  <c r="AB1139" i="11"/>
  <c r="AA1409" i="11"/>
  <c r="AB1409" i="11"/>
  <c r="AB1620" i="11"/>
  <c r="AA1620" i="11"/>
  <c r="AA1000" i="11"/>
  <c r="AB1000" i="11"/>
  <c r="AA1666" i="11"/>
  <c r="AB1666" i="11"/>
  <c r="AA1259" i="11"/>
  <c r="AB1259" i="11"/>
  <c r="AB1774" i="11"/>
  <c r="AA1774" i="11"/>
  <c r="AA1744" i="11"/>
  <c r="AB1744" i="11"/>
  <c r="AB1948" i="11"/>
  <c r="AA1948" i="11"/>
  <c r="AA1954" i="11"/>
  <c r="AB1954" i="11"/>
  <c r="AA1163" i="11"/>
  <c r="AB1163" i="11"/>
  <c r="AA1658" i="11"/>
  <c r="AB1658" i="11"/>
  <c r="AB1049" i="11"/>
  <c r="AA1049" i="11"/>
  <c r="AA1886" i="11"/>
  <c r="AB1886" i="11"/>
  <c r="AB1263" i="11"/>
  <c r="AA1263" i="11"/>
  <c r="AA1564" i="11"/>
  <c r="AB1564" i="11"/>
  <c r="AA1524" i="11"/>
  <c r="AB1524" i="11"/>
  <c r="AA1157" i="11"/>
  <c r="AB1157" i="11"/>
  <c r="AB1662" i="11"/>
  <c r="AA1662" i="11"/>
  <c r="AB1532" i="11"/>
  <c r="AA1532" i="11"/>
  <c r="AA1020" i="11"/>
  <c r="AB1020" i="11"/>
  <c r="AA1348" i="11"/>
  <c r="AB1348" i="11"/>
  <c r="AA1645" i="11"/>
  <c r="AB1645" i="11"/>
  <c r="AA1670" i="11"/>
  <c r="AB1670" i="11"/>
  <c r="AA1938" i="11"/>
  <c r="AB1938" i="11"/>
  <c r="AB1680" i="11"/>
  <c r="AA1680" i="11"/>
  <c r="AB1238" i="11"/>
  <c r="AA1238" i="11"/>
  <c r="AA1991" i="11"/>
  <c r="AB1991" i="11"/>
  <c r="AA1396" i="11"/>
  <c r="AB1396" i="11"/>
  <c r="AA1632" i="11"/>
  <c r="AB1632" i="11"/>
  <c r="AA1819" i="11"/>
  <c r="AB1819" i="11"/>
  <c r="AB1444" i="11"/>
  <c r="AA1444" i="11"/>
  <c r="AA1547" i="11"/>
  <c r="AB1547" i="11"/>
  <c r="AA1999" i="11"/>
  <c r="AB1999" i="11"/>
  <c r="AA1730" i="11"/>
  <c r="AB1730" i="11"/>
  <c r="AB1767" i="11"/>
  <c r="AA1767" i="11"/>
  <c r="AA1048" i="11"/>
  <c r="AB1048" i="11"/>
  <c r="AA1399" i="11"/>
  <c r="AB1399" i="11"/>
  <c r="AB1070" i="11"/>
  <c r="AA1070" i="11"/>
  <c r="AA1600" i="11"/>
  <c r="AB1600" i="11"/>
  <c r="AA1921" i="11"/>
  <c r="AB1921" i="11"/>
  <c r="AA1442" i="11"/>
  <c r="AB1442" i="11"/>
  <c r="AA1928" i="11"/>
  <c r="AB1928" i="11"/>
  <c r="AA1961" i="11"/>
  <c r="AB1961" i="11"/>
  <c r="AA1997" i="11"/>
  <c r="AB1997" i="11"/>
  <c r="AA1095" i="11"/>
  <c r="AB1095" i="11"/>
  <c r="AA1998" i="11"/>
  <c r="AB1998" i="11"/>
  <c r="AA1858" i="11"/>
  <c r="AB1858" i="11"/>
  <c r="AA1415" i="11"/>
  <c r="AB1415" i="11"/>
  <c r="AB1533" i="11"/>
  <c r="AA1533" i="11"/>
  <c r="AA1153" i="11"/>
  <c r="AB1153" i="11"/>
  <c r="AB1994" i="11"/>
  <c r="AA1994" i="11"/>
  <c r="AB1371" i="11"/>
  <c r="AA1371" i="11"/>
  <c r="AB1760" i="11"/>
  <c r="AA1760" i="11"/>
  <c r="AA1329" i="11"/>
  <c r="AB1329" i="11"/>
  <c r="AA1888" i="11"/>
  <c r="AB1888" i="11"/>
  <c r="AA1563" i="11"/>
  <c r="AB1563" i="11"/>
  <c r="AA1014" i="11"/>
  <c r="AB1014" i="11"/>
  <c r="AA1626" i="11"/>
  <c r="AB1626" i="11"/>
  <c r="AA1754" i="11"/>
  <c r="AB1754" i="11"/>
  <c r="AA1834" i="11"/>
  <c r="AB1834" i="11"/>
  <c r="AA1755" i="11"/>
  <c r="AB1755" i="11"/>
  <c r="AA1087" i="11"/>
  <c r="AB1087" i="11"/>
  <c r="AB1616" i="11"/>
  <c r="AA1616" i="11"/>
  <c r="AA1968" i="11"/>
  <c r="AB1968" i="11"/>
  <c r="AA1517" i="11"/>
  <c r="AB1517" i="11"/>
  <c r="AA1536" i="11"/>
  <c r="AB1536" i="11"/>
  <c r="AA1750" i="11"/>
  <c r="AB1750" i="11"/>
  <c r="AA1425" i="11"/>
  <c r="AB1425" i="11"/>
  <c r="AA1075" i="11"/>
  <c r="AB1075" i="11"/>
  <c r="AA1970" i="11"/>
  <c r="AB1970" i="11"/>
  <c r="AA1022" i="11"/>
  <c r="AB1022" i="11"/>
  <c r="AA1110" i="11"/>
  <c r="AB1110" i="11"/>
  <c r="AA1610" i="11"/>
  <c r="AB1610" i="11"/>
  <c r="AA1692" i="11"/>
  <c r="AB1692" i="11"/>
  <c r="AA1392" i="11"/>
  <c r="AB1392" i="11"/>
  <c r="AA1959" i="11"/>
  <c r="AB1959" i="11"/>
  <c r="AA1219" i="11"/>
  <c r="AB1219" i="11"/>
  <c r="AA1417" i="11"/>
  <c r="AB1417" i="11"/>
  <c r="AA1743" i="11"/>
  <c r="AB1743" i="11"/>
  <c r="AA1907" i="11"/>
  <c r="AB1907" i="11"/>
  <c r="AB1665" i="11"/>
  <c r="AA1665" i="11"/>
  <c r="AB1740" i="11"/>
  <c r="AA1740" i="11"/>
  <c r="AA1633" i="11"/>
  <c r="AB1633" i="11"/>
  <c r="AA1829" i="11"/>
  <c r="AB1829" i="11"/>
  <c r="AA1822" i="11"/>
  <c r="AB1822" i="11"/>
  <c r="AB1284" i="11"/>
  <c r="AA1284" i="11"/>
  <c r="AA1174" i="11"/>
  <c r="AB1174" i="11"/>
  <c r="AA1327" i="11"/>
  <c r="AB1327" i="11"/>
  <c r="AA1128" i="11"/>
  <c r="AB1128" i="11"/>
  <c r="AB1379" i="11"/>
  <c r="AA1379" i="11"/>
  <c r="AA1835" i="11"/>
  <c r="AB1835" i="11"/>
  <c r="AA1434" i="11"/>
  <c r="AB1434" i="11"/>
  <c r="AB1184" i="11"/>
  <c r="AA1184" i="11"/>
  <c r="AB1772" i="11"/>
  <c r="AA1772" i="11"/>
  <c r="AA1687" i="11"/>
  <c r="AB1687" i="11"/>
  <c r="AA1936" i="11"/>
  <c r="AB1936" i="11"/>
  <c r="AA1056" i="11"/>
  <c r="AB1056" i="11"/>
  <c r="AA1567" i="11"/>
  <c r="AB1567" i="11"/>
  <c r="AA1549" i="11"/>
  <c r="AB1549" i="11"/>
  <c r="AA1773" i="11"/>
  <c r="AB1773" i="11"/>
  <c r="AB1945" i="11"/>
  <c r="AA1945" i="11"/>
  <c r="AA1011" i="11"/>
  <c r="AB1011" i="11"/>
  <c r="AA1150" i="11"/>
  <c r="AB1150" i="11"/>
  <c r="AB1320" i="11"/>
  <c r="AA1320" i="11"/>
  <c r="AA1492" i="11"/>
  <c r="AB1492" i="11"/>
  <c r="AB1243" i="11"/>
  <c r="AA1243" i="11"/>
  <c r="AA1715" i="11"/>
  <c r="AB1715" i="11"/>
  <c r="AA1170" i="11"/>
  <c r="AB1170" i="11"/>
  <c r="AA999" i="11"/>
  <c r="AB999" i="11"/>
  <c r="AA1521" i="11"/>
  <c r="AB1521" i="11"/>
  <c r="AB1488" i="11"/>
  <c r="AA1488" i="11"/>
  <c r="AA1550" i="11"/>
  <c r="AB1550" i="11"/>
  <c r="AA1382" i="11"/>
  <c r="AB1382" i="11"/>
  <c r="AA1001" i="11"/>
  <c r="AB1001" i="11"/>
  <c r="AA1209" i="11"/>
  <c r="AB1209" i="11"/>
  <c r="AA1499" i="11"/>
  <c r="AB1499" i="11"/>
  <c r="AB1146" i="11"/>
  <c r="AA1146" i="11"/>
  <c r="AB1228" i="11"/>
  <c r="AA1228" i="11"/>
  <c r="AA1511" i="11"/>
  <c r="AB1511" i="11"/>
  <c r="AB1053" i="11"/>
  <c r="AA1053" i="11"/>
  <c r="AA1406" i="11"/>
  <c r="AB1406" i="11"/>
  <c r="AA1542" i="11"/>
  <c r="AB1542" i="11"/>
  <c r="AA1176" i="11"/>
  <c r="AB1176" i="11"/>
  <c r="AA1802" i="11"/>
  <c r="AB1802" i="11"/>
  <c r="AB1136" i="11"/>
  <c r="AA1136" i="11"/>
  <c r="AA1245" i="11"/>
  <c r="AB1245" i="11"/>
  <c r="AA1134" i="11"/>
  <c r="AB1134" i="11"/>
  <c r="AA1698" i="11"/>
  <c r="AB1698" i="11"/>
  <c r="AB2000" i="11"/>
  <c r="AA2000" i="11"/>
  <c r="AB1135" i="11"/>
  <c r="AA1135" i="11"/>
  <c r="AB1779" i="11"/>
  <c r="AA1779" i="11"/>
  <c r="AA1656" i="11"/>
  <c r="AB1656" i="11"/>
  <c r="AA1893" i="11"/>
  <c r="AB1893" i="11"/>
  <c r="AA1975" i="11"/>
  <c r="AB1975" i="11"/>
  <c r="AB1114" i="11"/>
  <c r="AA1114" i="11"/>
  <c r="AA1838" i="11"/>
  <c r="AB1838" i="11"/>
  <c r="AB1721" i="11"/>
  <c r="AA1721" i="11"/>
  <c r="AA1874" i="11"/>
  <c r="AB1874" i="11"/>
  <c r="AA1498" i="11"/>
  <c r="AB1498" i="11"/>
  <c r="AB1603" i="11"/>
  <c r="AA1603" i="11"/>
  <c r="AB1005" i="11"/>
  <c r="AA1005" i="11"/>
  <c r="AB1654" i="11"/>
  <c r="AA1654" i="11"/>
  <c r="AA1082" i="11"/>
  <c r="AB1082" i="11"/>
  <c r="AA1726" i="11"/>
  <c r="AB1726" i="11"/>
  <c r="AA1058" i="11"/>
  <c r="AB1058" i="11"/>
  <c r="AA1372" i="11"/>
  <c r="AB1372" i="11"/>
  <c r="AA1627" i="11"/>
  <c r="AB1627" i="11"/>
  <c r="AA1501" i="11"/>
  <c r="AB1501" i="11"/>
  <c r="AB1419" i="11"/>
  <c r="AA1419" i="11"/>
  <c r="AA1911" i="11"/>
  <c r="AB1911" i="11"/>
  <c r="AB1464" i="11"/>
  <c r="AA1464" i="11"/>
  <c r="AB1792" i="11"/>
  <c r="AA1792" i="11"/>
  <c r="AA1684" i="11"/>
  <c r="AB1684" i="11"/>
  <c r="AA1169" i="11"/>
  <c r="AB1169" i="11"/>
  <c r="AA1592" i="11"/>
  <c r="AB1592" i="11"/>
  <c r="AB1154" i="11"/>
  <c r="AA1154" i="11"/>
  <c r="AA1449" i="11"/>
  <c r="AB1449" i="11"/>
  <c r="AB1653" i="11"/>
  <c r="AA1653" i="11"/>
  <c r="AA1343" i="11"/>
  <c r="AB1343" i="11"/>
  <c r="AA1427" i="11"/>
  <c r="AB1427" i="11"/>
  <c r="AA1812" i="11"/>
  <c r="AB1812" i="11"/>
  <c r="AA1823" i="11"/>
  <c r="AB1823" i="11"/>
  <c r="AA1487" i="11"/>
  <c r="AB1487" i="11"/>
  <c r="AB1639" i="11"/>
  <c r="AA1639" i="11"/>
  <c r="AA1248" i="11"/>
  <c r="AB1248" i="11"/>
  <c r="AA1904" i="11"/>
  <c r="AB1904" i="11"/>
  <c r="AA1817" i="11"/>
  <c r="AB1817" i="11"/>
  <c r="AB1229" i="11"/>
  <c r="AA1229" i="11"/>
  <c r="AA1205" i="11"/>
  <c r="AB1205" i="11"/>
  <c r="AA1322" i="11"/>
  <c r="AB1322" i="11"/>
  <c r="AA1156" i="11"/>
  <c r="AB1156" i="11"/>
  <c r="AA1922" i="11"/>
  <c r="AB1922" i="11"/>
  <c r="AA1286" i="11"/>
  <c r="AB1286" i="11"/>
  <c r="AA1213" i="11"/>
  <c r="AB1213" i="11"/>
  <c r="AA1707" i="11"/>
  <c r="AB1707" i="11"/>
  <c r="AA1196" i="11"/>
  <c r="AB1196" i="11"/>
  <c r="AA1771" i="11"/>
  <c r="AB1771" i="11"/>
  <c r="AA1126" i="11"/>
  <c r="AB1126" i="11"/>
  <c r="AB1335" i="11"/>
  <c r="AA1335" i="11"/>
  <c r="AA1035" i="11"/>
  <c r="AB1035" i="11"/>
  <c r="AB1179" i="11"/>
  <c r="AA1179" i="11"/>
  <c r="AA1917" i="11"/>
  <c r="AB1917" i="11"/>
  <c r="AA1120" i="11"/>
  <c r="AB1120" i="11"/>
  <c r="AA1986" i="11"/>
  <c r="AB1986" i="11"/>
  <c r="AA1918" i="11"/>
  <c r="AB1918" i="11"/>
  <c r="AA1661" i="11"/>
  <c r="AB1661" i="11"/>
  <c r="AA1398" i="11"/>
  <c r="AB1398" i="11"/>
  <c r="AA1469" i="11"/>
  <c r="AB1469" i="11"/>
  <c r="AA1637" i="11"/>
  <c r="AB1637" i="11"/>
  <c r="AB1572" i="11"/>
  <c r="AA1572" i="11"/>
  <c r="AA1764" i="11"/>
  <c r="AB1764" i="11"/>
  <c r="AA1619" i="11"/>
  <c r="AB1619" i="11"/>
  <c r="AB1979" i="11"/>
  <c r="AA1979" i="11"/>
  <c r="AB1309" i="11"/>
  <c r="AA1309" i="11"/>
  <c r="AA1777" i="11"/>
  <c r="AB1777" i="11"/>
  <c r="AA1588" i="11"/>
  <c r="AB1588" i="11"/>
  <c r="AA1471" i="11"/>
  <c r="AB1471" i="11"/>
  <c r="AA1096" i="11"/>
  <c r="AB1096" i="11"/>
  <c r="AA1103" i="11"/>
  <c r="AB1103" i="11"/>
  <c r="AA1024" i="11"/>
  <c r="AB1024" i="11"/>
  <c r="AA1753" i="11"/>
  <c r="AB1753" i="11"/>
  <c r="AB1560" i="11"/>
  <c r="AA1560" i="11"/>
  <c r="AB1223" i="11"/>
  <c r="AA1223" i="11"/>
  <c r="AA1016" i="11"/>
  <c r="AB1016" i="11"/>
  <c r="AB1594" i="11"/>
  <c r="AA1594" i="11"/>
  <c r="AA1267" i="11"/>
  <c r="AB1267" i="11"/>
  <c r="AA1717" i="11"/>
  <c r="AB1717" i="11"/>
  <c r="AA1873" i="11"/>
  <c r="AB1873" i="11"/>
  <c r="AA1426" i="11"/>
  <c r="AB1426" i="11"/>
  <c r="AB1811" i="11"/>
  <c r="AA1811" i="11"/>
  <c r="AA1262" i="11"/>
  <c r="AB1262" i="11"/>
  <c r="AA1457" i="11"/>
  <c r="AB1457" i="11"/>
  <c r="AB1278" i="11"/>
  <c r="AA1278" i="11"/>
  <c r="AA1073" i="11"/>
  <c r="AB1073" i="11"/>
  <c r="AA1916" i="11"/>
  <c r="AB1916" i="11"/>
  <c r="AA1453" i="11"/>
  <c r="AB1453" i="11"/>
  <c r="AB1663" i="11"/>
  <c r="AA1663" i="11"/>
  <c r="AA1894" i="11"/>
  <c r="AB1894" i="11"/>
  <c r="AA1751" i="11"/>
  <c r="AB1751" i="11"/>
  <c r="AB1568" i="11"/>
  <c r="AA1568" i="11"/>
  <c r="AA1985" i="11"/>
  <c r="AB1985" i="11"/>
  <c r="AA1862" i="11"/>
  <c r="AB1862" i="11"/>
  <c r="AA1217" i="11"/>
  <c r="AB1217" i="11"/>
  <c r="AB1292" i="11"/>
  <c r="AA1292" i="11"/>
  <c r="AA1037" i="11"/>
  <c r="AB1037" i="11"/>
  <c r="AA1472" i="11"/>
  <c r="AB1472" i="11"/>
  <c r="AA1507" i="11"/>
  <c r="AB1507" i="11"/>
  <c r="AA1497" i="11"/>
  <c r="AB1497" i="11"/>
  <c r="AA1010" i="11"/>
  <c r="AB1010" i="11"/>
  <c r="AA1722" i="11"/>
  <c r="AB1722" i="11"/>
  <c r="AA1483" i="11"/>
  <c r="AB1483" i="11"/>
  <c r="AA1251" i="11"/>
  <c r="AB1251" i="11"/>
  <c r="AB1305" i="11"/>
  <c r="AA1305" i="11"/>
  <c r="AA1038" i="11"/>
  <c r="AB1038" i="11"/>
  <c r="AA1652" i="11"/>
  <c r="AB1652" i="11"/>
  <c r="AA1042" i="11"/>
  <c r="AB1042" i="11"/>
  <c r="AA1235" i="11"/>
  <c r="AB1235" i="11"/>
  <c r="AA1602" i="11"/>
  <c r="AB1602" i="11"/>
  <c r="AA1747" i="11"/>
  <c r="AB1747" i="11"/>
  <c r="AB1982" i="11"/>
  <c r="AA1982" i="11"/>
  <c r="AA1159" i="11"/>
  <c r="AB1159" i="11"/>
  <c r="AA1141" i="11"/>
  <c r="AB1141" i="11"/>
  <c r="AA1361" i="11"/>
  <c r="AB1361" i="11"/>
  <c r="AB1363" i="11"/>
  <c r="AA1363" i="11"/>
  <c r="AB1598" i="11"/>
  <c r="AA1598" i="11"/>
  <c r="AA1785" i="11"/>
  <c r="AB1785" i="11"/>
  <c r="AB1664" i="11"/>
  <c r="AA1664" i="11"/>
  <c r="AA1867" i="11"/>
  <c r="AB1867" i="11"/>
  <c r="AA1350" i="11"/>
  <c r="AB1350" i="11"/>
  <c r="AA1072" i="11"/>
  <c r="AB1072" i="11"/>
  <c r="AA1462" i="11"/>
  <c r="AB1462" i="11"/>
  <c r="AB1931" i="11"/>
  <c r="AA1931" i="11"/>
  <c r="AA1028" i="11"/>
  <c r="AB1028" i="11"/>
  <c r="AB1100" i="11"/>
  <c r="AA1100" i="11"/>
  <c r="AA1624" i="11"/>
  <c r="AB1624" i="11"/>
  <c r="AA1765" i="11"/>
  <c r="AB1765" i="11"/>
  <c r="AA1015" i="11"/>
  <c r="AB1015" i="11"/>
  <c r="AA1023" i="11"/>
  <c r="AB1023" i="11"/>
  <c r="AA1394" i="11"/>
  <c r="AB1394" i="11"/>
  <c r="AA1411" i="11"/>
  <c r="AB1411" i="11"/>
  <c r="AB1345" i="11"/>
  <c r="AA1345" i="11"/>
  <c r="AB1241" i="11"/>
  <c r="AA1241" i="11"/>
  <c r="AA1283" i="11"/>
  <c r="AB1283" i="11"/>
  <c r="AA1027" i="11"/>
  <c r="AB1027" i="11"/>
  <c r="AB1863" i="11"/>
  <c r="AA1863" i="11"/>
  <c r="AB1253" i="11"/>
  <c r="AA1253" i="11"/>
  <c r="AB1375" i="11"/>
  <c r="AA1375" i="11"/>
  <c r="AB1298" i="11"/>
  <c r="AA1298" i="11"/>
  <c r="AA1953" i="11"/>
  <c r="AB1953" i="11"/>
  <c r="AA1883" i="11"/>
  <c r="AB1883" i="11"/>
  <c r="AA1185" i="11"/>
  <c r="AB1185" i="11"/>
  <c r="AA1709" i="11"/>
  <c r="AB1709" i="11"/>
  <c r="AB1618" i="11"/>
  <c r="AA1618" i="11"/>
  <c r="AA1518" i="11"/>
  <c r="AB1518" i="11"/>
  <c r="AB1302" i="11"/>
  <c r="AA1302" i="11"/>
  <c r="AA1257" i="11"/>
  <c r="AB1257" i="11"/>
  <c r="AA1494" i="11"/>
  <c r="AB1494" i="11"/>
  <c r="AB1505" i="11"/>
  <c r="AA1505" i="11"/>
  <c r="AB1925" i="11"/>
  <c r="AA1925" i="11"/>
  <c r="AA1117" i="11"/>
  <c r="AB1117" i="11"/>
  <c r="AA1480" i="11"/>
  <c r="AB1480" i="11"/>
  <c r="AB1244" i="11"/>
  <c r="AA1244" i="11"/>
  <c r="AA1673" i="11"/>
  <c r="AB1673" i="11"/>
  <c r="AA1193" i="11"/>
  <c r="AB1193" i="11"/>
  <c r="AA1559" i="11"/>
  <c r="AB1559" i="11"/>
  <c r="AA1090" i="11"/>
  <c r="AB1090" i="11"/>
  <c r="AA1265" i="11"/>
  <c r="AB1265" i="11"/>
  <c r="AB1816" i="11"/>
  <c r="AA1816" i="11"/>
  <c r="AA1175" i="11"/>
  <c r="AB1175" i="11"/>
  <c r="AA1756" i="11"/>
  <c r="AB1756" i="11"/>
  <c r="AA1414" i="11"/>
  <c r="AB1414" i="11"/>
  <c r="AA1237" i="11"/>
  <c r="AB1237" i="11"/>
  <c r="AA1951" i="11"/>
  <c r="AB1951" i="11"/>
  <c r="AA1868" i="11"/>
  <c r="AB1868" i="11"/>
  <c r="AA1825" i="11"/>
  <c r="AB1825" i="11"/>
  <c r="AA1233" i="11"/>
  <c r="AB1233" i="11"/>
  <c r="AB1264" i="11"/>
  <c r="AA1264" i="11"/>
  <c r="AA1377" i="11"/>
  <c r="AB1377" i="11"/>
  <c r="AA1706" i="11"/>
  <c r="AB1706" i="11"/>
  <c r="AA1143" i="11"/>
  <c r="AB1143" i="11"/>
  <c r="AB1923" i="11"/>
  <c r="AA1923" i="11"/>
  <c r="AB1002" i="11"/>
  <c r="AA1002" i="11"/>
  <c r="AA1145" i="11"/>
  <c r="AB1145" i="11"/>
  <c r="AB1495" i="11"/>
  <c r="AA1495" i="11"/>
  <c r="AA1927" i="11"/>
  <c r="AB1927" i="11"/>
  <c r="AA1152" i="11"/>
  <c r="AB1152" i="11"/>
  <c r="AA1741" i="11"/>
  <c r="AB1741" i="11"/>
  <c r="AA1249" i="11"/>
  <c r="AB1249" i="11"/>
  <c r="AA1029" i="11"/>
  <c r="AB1029" i="11"/>
  <c r="AA1941" i="11"/>
  <c r="AB1941" i="11"/>
  <c r="AA1389" i="11"/>
  <c r="AB1389" i="11"/>
  <c r="AA1696" i="11"/>
  <c r="AB1696" i="11"/>
  <c r="AA1649" i="11"/>
  <c r="AB1649" i="11"/>
  <c r="AA1047" i="11"/>
  <c r="AB1047" i="11"/>
  <c r="AA1585" i="11"/>
  <c r="AB1585" i="11"/>
  <c r="AA1388" i="11"/>
  <c r="AB1388" i="11"/>
  <c r="AB1737" i="11"/>
  <c r="AA1737" i="11"/>
  <c r="AA1317" i="11"/>
  <c r="AB1317" i="11"/>
  <c r="AA1919" i="11"/>
  <c r="AB1919" i="11"/>
  <c r="AA1282" i="11"/>
  <c r="AB1282" i="11"/>
  <c r="AA1275" i="11"/>
  <c r="AB1275" i="11"/>
  <c r="AA1004" i="11"/>
  <c r="AB1004" i="11"/>
  <c r="AA1861" i="11"/>
  <c r="AB1861" i="11"/>
  <c r="AA1183" i="11"/>
  <c r="AB1183" i="11"/>
  <c r="AA1895" i="11"/>
  <c r="AB1895" i="11"/>
  <c r="AA1990" i="11"/>
  <c r="AB1990" i="11"/>
  <c r="AA1325" i="11"/>
  <c r="AB1325" i="11"/>
  <c r="AA1786" i="11"/>
  <c r="AB1786" i="11"/>
  <c r="AA1944" i="11"/>
  <c r="AB1944" i="11"/>
  <c r="AB1659" i="11"/>
  <c r="AA1659" i="11"/>
  <c r="AA1738" i="11"/>
  <c r="AB1738" i="11"/>
  <c r="AA1250" i="11"/>
  <c r="AB1250" i="11"/>
  <c r="AB1458" i="11"/>
  <c r="AA1458" i="11"/>
  <c r="AA1932" i="11"/>
  <c r="AB1932" i="11"/>
  <c r="AA1232" i="11"/>
  <c r="AB1232" i="11"/>
  <c r="AA1896" i="11"/>
  <c r="AB1896" i="11"/>
  <c r="AB1067" i="11"/>
  <c r="AA1067" i="11"/>
  <c r="AA1946" i="11"/>
  <c r="AB1946" i="11"/>
  <c r="AA1575" i="11"/>
  <c r="AB1575" i="11"/>
  <c r="AA1293" i="11"/>
  <c r="AB1293" i="11"/>
  <c r="AA1367" i="11"/>
  <c r="AB1367" i="11"/>
  <c r="AA1574" i="11"/>
  <c r="AB1574" i="11"/>
  <c r="AA1269" i="11"/>
  <c r="AB1269" i="11"/>
  <c r="AA1689" i="11"/>
  <c r="AB1689" i="11"/>
  <c r="AA1192" i="11"/>
  <c r="AB1192" i="11"/>
  <c r="AA1378" i="11"/>
  <c r="AB1378" i="11"/>
  <c r="AA1969" i="11"/>
  <c r="AB1969" i="11"/>
  <c r="AB1122" i="11"/>
  <c r="AA1122" i="11"/>
  <c r="AB1569" i="11"/>
  <c r="AA1569" i="11"/>
  <c r="AA1484" i="11"/>
  <c r="AB1484" i="11"/>
  <c r="AA2001" i="11"/>
  <c r="AB2001" i="11"/>
  <c r="AA1762" i="11"/>
  <c r="AB1762" i="11"/>
  <c r="AA1973" i="11"/>
  <c r="AB1973" i="11"/>
  <c r="AA1051" i="11"/>
  <c r="AB1051" i="11"/>
  <c r="AB1013" i="11"/>
  <c r="AA1013" i="11"/>
  <c r="AA1699" i="11"/>
  <c r="AB1699" i="11"/>
  <c r="AB1255" i="11"/>
  <c r="AA1255" i="11"/>
  <c r="AA1554" i="11"/>
  <c r="AB1554" i="11"/>
  <c r="AB1018" i="11"/>
  <c r="AA1018" i="11"/>
  <c r="AA1071" i="11"/>
  <c r="AB1071" i="11"/>
  <c r="AA1553" i="11"/>
  <c r="AB1553" i="11"/>
  <c r="AA1595" i="11"/>
  <c r="AB1595" i="11"/>
  <c r="AB1230" i="11"/>
  <c r="AA1230" i="11"/>
  <c r="AA1515" i="11"/>
  <c r="AB1515" i="11"/>
  <c r="AA1530" i="11"/>
  <c r="AB1530" i="11"/>
  <c r="AB1827" i="11"/>
  <c r="AA1827" i="11"/>
  <c r="AA1700" i="11"/>
  <c r="AB1700" i="11"/>
  <c r="AA1324" i="11"/>
  <c r="AB1324" i="11"/>
  <c r="AA1694" i="11"/>
  <c r="AB1694" i="11"/>
  <c r="AB1912" i="11"/>
  <c r="AA1912" i="11"/>
  <c r="AA1503" i="11"/>
  <c r="AB1503" i="11"/>
  <c r="AA1768" i="11"/>
  <c r="AB1768" i="11"/>
  <c r="AB1420" i="11"/>
  <c r="AA1420" i="11"/>
  <c r="AA1725" i="11"/>
  <c r="AB1725" i="11"/>
  <c r="AA1445" i="11"/>
  <c r="AB1445" i="11"/>
  <c r="AA1847" i="11"/>
  <c r="AB1847" i="11"/>
  <c r="AA1519" i="11"/>
  <c r="AB1519" i="11"/>
  <c r="AB1019" i="11"/>
  <c r="AA1019" i="11"/>
  <c r="AA1368" i="11"/>
  <c r="AB1368" i="11"/>
  <c r="AA1728" i="11"/>
  <c r="AB1728" i="11"/>
  <c r="AB1720" i="11"/>
  <c r="AA1720" i="11"/>
  <c r="AA1631" i="11"/>
  <c r="AB1631" i="11"/>
  <c r="AA1080" i="11"/>
  <c r="AB1080" i="11"/>
  <c r="AB1473" i="11"/>
  <c r="AA1473" i="11"/>
  <c r="AA1676" i="11"/>
  <c r="AB1676" i="11"/>
  <c r="AB1050" i="11"/>
  <c r="AA1050" i="11"/>
  <c r="AA1578" i="11"/>
  <c r="AB1578" i="11"/>
  <c r="AA1118" i="11"/>
  <c r="AB1118" i="11"/>
  <c r="AA1831" i="11"/>
  <c r="AB1831" i="11"/>
  <c r="AB1326" i="11"/>
  <c r="AA1326" i="11"/>
  <c r="AA1365" i="11"/>
  <c r="AB1365" i="11"/>
  <c r="AB1161" i="11"/>
  <c r="AA1161" i="11"/>
  <c r="AB1708" i="11"/>
  <c r="AA1708" i="11"/>
  <c r="AA1030" i="11"/>
  <c r="AB1030" i="11"/>
  <c r="AA1540" i="11"/>
  <c r="AB1540" i="11"/>
  <c r="AA1552" i="11"/>
  <c r="AB1552" i="11"/>
  <c r="AA1364" i="11"/>
  <c r="AB1364" i="11"/>
  <c r="AB1675" i="11"/>
  <c r="AA1675" i="11"/>
  <c r="AA1908" i="11"/>
  <c r="AB1908" i="11"/>
  <c r="AA1845" i="11"/>
  <c r="AB1845" i="11"/>
  <c r="AA1963" i="11"/>
  <c r="AB1963" i="11"/>
  <c r="AA1202" i="11"/>
  <c r="AB1202" i="11"/>
  <c r="AA2002" i="11"/>
  <c r="AB2002" i="11"/>
  <c r="AA1793" i="11"/>
  <c r="AB1793" i="11"/>
  <c r="AB1366" i="11"/>
  <c r="AA1366" i="11"/>
  <c r="AA1579" i="11"/>
  <c r="AB1579" i="11"/>
  <c r="AB1993" i="11"/>
  <c r="AA1993" i="11"/>
  <c r="AB1270" i="11"/>
  <c r="AA1270" i="11"/>
  <c r="AA1974" i="11"/>
  <c r="AB1974" i="11"/>
  <c r="AA1583" i="11"/>
  <c r="AB1583" i="11"/>
  <c r="AA1336" i="11"/>
  <c r="AB1336" i="11"/>
  <c r="AA1903" i="11"/>
  <c r="AB1903" i="11"/>
  <c r="AA1254" i="11"/>
  <c r="AB1254" i="11"/>
  <c r="AA1797" i="11"/>
  <c r="AB1797" i="11"/>
  <c r="AA1066" i="11"/>
  <c r="AB1066" i="11"/>
  <c r="AA1031" i="11"/>
  <c r="AB1031" i="11"/>
  <c r="AB1784" i="11"/>
  <c r="AA1784" i="11"/>
  <c r="AA1949" i="11"/>
  <c r="AB1949" i="11"/>
  <c r="AA1334" i="11"/>
  <c r="AB1334" i="11"/>
  <c r="AA1905" i="11"/>
  <c r="AB1905" i="11"/>
  <c r="AA1012" i="11"/>
  <c r="AB1012" i="11"/>
  <c r="AA1780" i="11"/>
  <c r="AB1780" i="11"/>
  <c r="AA1723" i="11"/>
  <c r="AB1723" i="11"/>
  <c r="AA1124" i="11"/>
  <c r="AB1124" i="11"/>
  <c r="AA1929" i="11"/>
  <c r="AB1929" i="11"/>
  <c r="AA1443" i="11"/>
  <c r="AB1443" i="11"/>
  <c r="AA1441" i="11"/>
  <c r="AB1441" i="11"/>
  <c r="AA1081" i="11"/>
  <c r="AB1081" i="11"/>
  <c r="AA1880" i="11"/>
  <c r="AB1880" i="11"/>
  <c r="AA1593" i="11"/>
  <c r="AB1593" i="11"/>
  <c r="AA1885" i="11"/>
  <c r="AB1885" i="11"/>
  <c r="AA1008" i="11"/>
  <c r="AB1008" i="11"/>
  <c r="AA1551" i="11"/>
  <c r="AB1551" i="11"/>
  <c r="AA1635" i="11"/>
  <c r="AB1635" i="11"/>
  <c r="AA1218" i="11"/>
  <c r="AB1218" i="11"/>
  <c r="AB1731" i="11"/>
  <c r="AA1731" i="11"/>
  <c r="AB1328" i="11"/>
  <c r="AA1328" i="11"/>
  <c r="AA1697" i="11"/>
  <c r="AB1697" i="11"/>
  <c r="AB1332" i="11"/>
  <c r="AA1332" i="11"/>
  <c r="AB1808" i="11"/>
  <c r="AA1808" i="11"/>
  <c r="AA1557" i="11"/>
  <c r="AB1557" i="11"/>
  <c r="AB1158" i="11"/>
  <c r="AA1158" i="11"/>
  <c r="AA1605" i="11"/>
  <c r="AB1605" i="11"/>
  <c r="AB1385" i="11"/>
  <c r="AA1385" i="11"/>
  <c r="AB1224" i="11"/>
  <c r="AA1224" i="11"/>
  <c r="AB1172" i="11"/>
  <c r="AA1172" i="11"/>
  <c r="AB1887" i="11"/>
  <c r="AA1887" i="11"/>
  <c r="AA1914" i="11"/>
  <c r="AB1914" i="11"/>
  <c r="AA1711" i="11"/>
  <c r="AB1711" i="11"/>
  <c r="AA1319" i="11"/>
  <c r="AB1319" i="11"/>
  <c r="AA1824" i="11"/>
  <c r="AB1824" i="11"/>
  <c r="AA1628" i="11"/>
  <c r="AB1628" i="11"/>
  <c r="AB1678" i="11"/>
  <c r="AA1678" i="11"/>
  <c r="AB1447" i="11"/>
  <c r="AA1447" i="11"/>
  <c r="AA1358" i="11"/>
  <c r="AB1358" i="11"/>
  <c r="AA1281" i="11"/>
  <c r="AB1281" i="11"/>
  <c r="AA1097" i="11"/>
  <c r="AB1097" i="11"/>
  <c r="AA1815" i="11"/>
  <c r="AB1815" i="11"/>
  <c r="AA1510" i="11"/>
  <c r="AB1510" i="11"/>
  <c r="AB1690" i="11"/>
  <c r="AA1690" i="11"/>
  <c r="AB1182" i="11"/>
  <c r="AA1182" i="11"/>
  <c r="AA1523" i="11"/>
  <c r="AB1523" i="11"/>
  <c r="AB1580" i="11"/>
  <c r="AA1580" i="11"/>
  <c r="AB1290" i="11"/>
  <c r="AA1290" i="11"/>
  <c r="AA1437" i="11"/>
  <c r="AB1437" i="11"/>
  <c r="AA1446" i="11"/>
  <c r="AB1446" i="11"/>
  <c r="AB1714" i="11"/>
  <c r="AA1714" i="11"/>
  <c r="AA1451" i="11"/>
  <c r="AB1451" i="11"/>
  <c r="AB1079" i="11"/>
  <c r="AA1079" i="11"/>
  <c r="AA1805" i="11"/>
  <c r="AB1805" i="11"/>
  <c r="AA1314" i="11"/>
  <c r="AB1314" i="11"/>
  <c r="AA1454" i="11"/>
  <c r="AB1454" i="11"/>
  <c r="AB1374" i="11"/>
  <c r="AA1374" i="11"/>
  <c r="AB1450" i="11"/>
  <c r="AA1450" i="11"/>
  <c r="AA1677" i="11"/>
  <c r="AB1677" i="11"/>
  <c r="AA1347" i="11"/>
  <c r="AB1347" i="11"/>
  <c r="AA1413" i="11"/>
  <c r="AB1413" i="11"/>
  <c r="AA1509" i="11"/>
  <c r="AB1509" i="11"/>
  <c r="AA1622" i="11"/>
  <c r="AB1622" i="11"/>
  <c r="AA1408" i="11"/>
  <c r="AB1408" i="11"/>
  <c r="AA1837" i="11"/>
  <c r="AB1837" i="11"/>
  <c r="AA1490" i="11"/>
  <c r="AB1490" i="11"/>
  <c r="AA1562" i="11"/>
  <c r="AB1562" i="11"/>
  <c r="AA1203" i="11"/>
  <c r="AB1203" i="11"/>
  <c r="AA1539" i="11"/>
  <c r="AB1539" i="11"/>
  <c r="AB1288" i="11"/>
  <c r="AA1288" i="11"/>
  <c r="AA1787" i="11"/>
  <c r="AB1787" i="11"/>
  <c r="AA1127" i="11"/>
  <c r="AB1127" i="11"/>
  <c r="AA1926" i="11"/>
  <c r="AB1926" i="11"/>
  <c r="AA1939" i="11"/>
  <c r="AB1939" i="11"/>
  <c r="AA1206" i="11"/>
  <c r="AB1206" i="11"/>
  <c r="AA1611" i="11"/>
  <c r="AB1611" i="11"/>
  <c r="AA1930" i="11"/>
  <c r="AB1930" i="11"/>
  <c r="AA1482" i="11"/>
  <c r="AB1482" i="11"/>
  <c r="AA1307" i="11"/>
  <c r="AB1307" i="11"/>
  <c r="AA1098" i="11"/>
  <c r="AB1098" i="11"/>
  <c r="AA1428" i="11"/>
  <c r="AB1428" i="11"/>
  <c r="AB1947" i="11"/>
  <c r="AA1947" i="11"/>
  <c r="AA1225" i="11"/>
  <c r="AB1225" i="11"/>
  <c r="AA1821" i="11"/>
  <c r="AB1821" i="11"/>
  <c r="AA1739" i="11"/>
  <c r="AB1739" i="11"/>
  <c r="AA1965" i="11"/>
  <c r="AB1965" i="11"/>
  <c r="AA1531" i="11"/>
  <c r="AB1531" i="11"/>
  <c r="AB1644" i="11"/>
  <c r="AA1644" i="11"/>
  <c r="AA1913" i="11"/>
  <c r="AB1913" i="11"/>
  <c r="AA1052" i="11"/>
  <c r="AB1052" i="11"/>
  <c r="AB1227" i="11"/>
  <c r="AA1227" i="11"/>
  <c r="AB1875" i="11"/>
  <c r="AA1875" i="11"/>
  <c r="AA1857" i="11"/>
  <c r="AB1857" i="11"/>
  <c r="AB1606" i="11"/>
  <c r="AA1606" i="11"/>
  <c r="AA1506" i="11"/>
  <c r="AB1506" i="11"/>
  <c r="AB1308" i="11"/>
  <c r="AA1308" i="11"/>
  <c r="AA1313" i="11"/>
  <c r="AB1313" i="11"/>
  <c r="AA1190" i="11"/>
  <c r="AB1190" i="11"/>
  <c r="AA1102" i="11"/>
  <c r="AB1102" i="11"/>
  <c r="AA1493" i="11"/>
  <c r="AB1493" i="11"/>
  <c r="AA1021" i="11"/>
  <c r="AB1021" i="11"/>
  <c r="AA1107" i="11"/>
  <c r="AB1107" i="11"/>
  <c r="AB1429" i="11"/>
  <c r="AA1429" i="11"/>
  <c r="AA1942" i="11"/>
  <c r="AB1942" i="11"/>
  <c r="AA1465" i="11"/>
  <c r="AB1465" i="11"/>
  <c r="AA1384" i="11"/>
  <c r="AB1384" i="11"/>
  <c r="AA1685" i="11"/>
  <c r="AB1685" i="11"/>
  <c r="AA1291" i="11"/>
  <c r="AB1291" i="11"/>
  <c r="AA1060" i="11"/>
  <c r="AB1060" i="11"/>
  <c r="AA1339" i="11"/>
  <c r="AB1339" i="11"/>
  <c r="AB1790" i="11"/>
  <c r="AA1790" i="11"/>
  <c r="AA1992" i="11"/>
  <c r="AB1992" i="11"/>
  <c r="AB1164" i="11"/>
  <c r="AA1164" i="11"/>
  <c r="AA1065" i="11"/>
  <c r="AB1065" i="11"/>
  <c r="AA1601" i="11"/>
  <c r="AB1601" i="11"/>
  <c r="AB1403" i="11"/>
  <c r="AA1403" i="11"/>
  <c r="AA1646" i="11"/>
  <c r="AB1646" i="11"/>
  <c r="AA1272" i="11"/>
  <c r="AB1272" i="11"/>
  <c r="AA1386" i="11"/>
  <c r="AB1386" i="11"/>
  <c r="AA1561" i="11"/>
  <c r="AB1561" i="11"/>
  <c r="AA1387" i="11"/>
  <c r="AB1387" i="11"/>
  <c r="AB1844" i="11"/>
  <c r="AA1844" i="11"/>
  <c r="AA1902" i="11"/>
  <c r="AB1902" i="11"/>
  <c r="AB1194" i="11"/>
  <c r="AA1194" i="11"/>
  <c r="AA1899" i="11"/>
  <c r="AB1899" i="11"/>
  <c r="AA1297" i="11"/>
  <c r="AB1297" i="11"/>
  <c r="AA1535" i="11"/>
  <c r="AB1535" i="11"/>
  <c r="AA1131" i="11"/>
  <c r="AB1131" i="11"/>
  <c r="AA1852" i="11"/>
  <c r="AB1852" i="11"/>
  <c r="AA1971" i="11"/>
  <c r="AB1971" i="11"/>
  <c r="AA1648" i="11"/>
  <c r="AB1648" i="11"/>
  <c r="AA1871" i="11"/>
  <c r="AB1871" i="11"/>
  <c r="AB1733" i="11"/>
  <c r="AA1733" i="11"/>
  <c r="AA1033" i="11"/>
  <c r="AB1033" i="11"/>
  <c r="AA1570" i="11"/>
  <c r="AB1570" i="11"/>
  <c r="AA1333" i="11"/>
  <c r="AB1333" i="11"/>
  <c r="AA1752" i="11"/>
  <c r="AB1752" i="11"/>
  <c r="AA1763" i="11"/>
  <c r="AB1763" i="11"/>
  <c r="AA1866" i="11"/>
  <c r="AB1866" i="11"/>
  <c r="AB1879" i="11"/>
  <c r="AA1879" i="11"/>
  <c r="AA1841" i="11"/>
  <c r="AB1841" i="11"/>
  <c r="AB1006" i="11"/>
  <c r="AA1006" i="11"/>
  <c r="AA1703" i="11"/>
  <c r="AB1703" i="11"/>
  <c r="AA1889" i="11"/>
  <c r="AB1889" i="11"/>
  <c r="AA1623" i="11"/>
  <c r="AB1623" i="11"/>
  <c r="AB1340" i="11"/>
  <c r="AA1340" i="11"/>
  <c r="AA1872" i="11"/>
  <c r="AB1872" i="11"/>
  <c r="AA1529" i="11"/>
  <c r="AB1529" i="11"/>
  <c r="AA1846" i="11"/>
  <c r="AB1846" i="11"/>
  <c r="AA1933" i="11"/>
  <c r="AB1933" i="11"/>
  <c r="AB1898" i="11"/>
  <c r="AA1898" i="11"/>
  <c r="AA1596" i="11"/>
  <c r="AB1596" i="11"/>
  <c r="AB1900" i="11"/>
  <c r="AA1900" i="11"/>
  <c r="AB1853" i="11"/>
  <c r="AA1853" i="11"/>
  <c r="AA1810" i="11"/>
  <c r="AB1810" i="11"/>
  <c r="AA1452" i="11"/>
  <c r="AB1452" i="11"/>
  <c r="AA1770" i="11"/>
  <c r="AB1770" i="11"/>
  <c r="AA1878" i="11"/>
  <c r="AB1878" i="11"/>
  <c r="AB1216" i="11"/>
  <c r="AA1216" i="11"/>
  <c r="AB1268" i="11"/>
  <c r="AA1268" i="11"/>
  <c r="AA1294" i="11"/>
  <c r="AB1294" i="11"/>
  <c r="AB1130" i="11"/>
  <c r="AA1130" i="11"/>
  <c r="AA1009" i="11"/>
  <c r="AB1009" i="11"/>
  <c r="AA1088" i="11"/>
  <c r="AB1088" i="11"/>
  <c r="AA1220" i="11"/>
  <c r="AB1220" i="11"/>
  <c r="AA1342" i="11"/>
  <c r="AB1342" i="11"/>
  <c r="AA1909" i="11"/>
  <c r="AB1909" i="11"/>
  <c r="AB1669" i="11"/>
  <c r="AA1669" i="11"/>
  <c r="AA1323" i="11"/>
  <c r="AB1323" i="11"/>
  <c r="AA1046" i="11"/>
  <c r="AB1046" i="11"/>
  <c r="AA1799" i="11"/>
  <c r="AB1799" i="11"/>
  <c r="AB1166" i="11"/>
  <c r="AA1166" i="11"/>
  <c r="AB1682" i="11"/>
  <c r="AA1682" i="11"/>
  <c r="AA1078" i="11"/>
  <c r="AB1078" i="11"/>
  <c r="AB1055" i="11"/>
  <c r="AA1055" i="11"/>
  <c r="AA1864" i="11"/>
  <c r="AB1864" i="11"/>
  <c r="AB1634" i="11"/>
  <c r="AA1634" i="11"/>
  <c r="AA1439" i="11"/>
  <c r="AB1439" i="11"/>
  <c r="AA1758" i="11"/>
  <c r="AB1758" i="11"/>
  <c r="AA1460" i="11"/>
  <c r="AB1460" i="11"/>
  <c r="AA1113" i="11"/>
  <c r="AB1113" i="11"/>
  <c r="AA1489" i="11"/>
  <c r="AB1489" i="11"/>
  <c r="AA1039" i="11"/>
  <c r="AB1039" i="11"/>
  <c r="AB1093" i="11"/>
  <c r="AA1093" i="11"/>
  <c r="AB1187" i="11"/>
  <c r="AA1187" i="11"/>
  <c r="AA1025" i="11"/>
  <c r="AB1025" i="11"/>
  <c r="AA1513" i="11"/>
  <c r="AB1513" i="11"/>
  <c r="AB1906" i="11"/>
  <c r="AA1906" i="11"/>
  <c r="AA1502" i="11"/>
  <c r="AB1502" i="11"/>
  <c r="AA1496" i="11"/>
  <c r="AB1496" i="11"/>
  <c r="AA1891" i="11"/>
  <c r="AB1891" i="11"/>
  <c r="AA1516" i="11"/>
  <c r="AB1516" i="11"/>
  <c r="AA1404" i="11"/>
  <c r="AB1404" i="11"/>
  <c r="AA1856" i="11"/>
  <c r="AB1856" i="11"/>
  <c r="AA1962" i="11"/>
  <c r="AB1962" i="11"/>
  <c r="AA1168" i="11"/>
  <c r="AB1168" i="11"/>
  <c r="AA1231" i="11"/>
  <c r="AB1231" i="11"/>
  <c r="AA1438" i="11"/>
  <c r="AB1438" i="11"/>
  <c r="AA1360" i="11"/>
  <c r="AB1360" i="11"/>
  <c r="AB1500" i="11"/>
  <c r="AA1500" i="11"/>
  <c r="AB1995" i="11"/>
  <c r="AA1995" i="11"/>
  <c r="AA1776" i="11"/>
  <c r="AB1776" i="11"/>
  <c r="AA1318" i="11"/>
  <c r="AB1318" i="11"/>
  <c r="AB1456" i="11"/>
  <c r="AA1456" i="11"/>
  <c r="AA1854" i="11"/>
  <c r="AB1854" i="11"/>
  <c r="AB1155" i="11"/>
  <c r="AA1155" i="11"/>
  <c r="AB1069" i="11"/>
  <c r="AA1069" i="11"/>
  <c r="AA1106" i="11"/>
  <c r="AB1106" i="11"/>
  <c r="AA1734" i="11"/>
  <c r="AB1734" i="11"/>
  <c r="AA1869" i="11"/>
  <c r="AB1869" i="11"/>
  <c r="AA1189" i="11"/>
  <c r="AB1189" i="11"/>
  <c r="AB1312" i="11"/>
  <c r="AA1312" i="11"/>
  <c r="AA1132" i="11"/>
  <c r="AB1132" i="11"/>
  <c r="AA1615" i="11"/>
  <c r="AB1615" i="11"/>
  <c r="AA1062" i="11"/>
  <c r="AB1062" i="11"/>
  <c r="AA1104" i="11"/>
  <c r="AB1104" i="11"/>
  <c r="AA1466" i="11"/>
  <c r="AB1466" i="11"/>
  <c r="AB1091" i="11"/>
  <c r="AA1091" i="11"/>
  <c r="AA1778" i="11"/>
  <c r="AB1778" i="11"/>
  <c r="AA1807" i="11"/>
  <c r="AB1807" i="11"/>
  <c r="AB1651" i="11"/>
  <c r="AA1651" i="11"/>
  <c r="AB1341" i="11"/>
  <c r="AA1341" i="11"/>
  <c r="AB1273" i="11"/>
  <c r="AA1273" i="11"/>
  <c r="AA1607" i="11"/>
  <c r="AB1607" i="11"/>
  <c r="AA1705" i="11"/>
  <c r="AB1705" i="11"/>
  <c r="AA1724" i="11"/>
  <c r="AB1724" i="11"/>
  <c r="AA1850" i="11"/>
  <c r="AB1850" i="11"/>
  <c r="AB1400" i="11"/>
  <c r="AA1400" i="11"/>
  <c r="AB1642" i="11"/>
  <c r="AA1642" i="11"/>
  <c r="AA1920" i="11"/>
  <c r="AB1920" i="11"/>
  <c r="AB1397" i="11"/>
  <c r="AA1397" i="11"/>
  <c r="AA1702" i="11"/>
  <c r="AB1702" i="11"/>
  <c r="AA1679" i="11"/>
  <c r="AB1679" i="11"/>
  <c r="AA1059" i="11"/>
  <c r="AB1059" i="11"/>
  <c r="AA1586" i="11"/>
  <c r="AB1586" i="11"/>
  <c r="AA1344" i="11"/>
  <c r="AB1344" i="11"/>
  <c r="AA1716" i="11"/>
  <c r="AB1716" i="11"/>
  <c r="AB1848" i="11"/>
  <c r="AA1848" i="11"/>
  <c r="AB1556" i="11"/>
  <c r="AA1556" i="11"/>
  <c r="AA1892" i="11"/>
  <c r="AB1892" i="11"/>
  <c r="AA1584" i="11"/>
  <c r="AB1584" i="11"/>
  <c r="AB1226" i="11"/>
  <c r="AA1226" i="11"/>
  <c r="AA1910" i="11"/>
  <c r="AB1910" i="11"/>
  <c r="AA1950" i="11"/>
  <c r="AB1950" i="11"/>
  <c r="AA1279" i="11"/>
  <c r="AB1279" i="11"/>
  <c r="AA1119" i="11"/>
  <c r="AB1119" i="11"/>
  <c r="AB1395" i="11"/>
  <c r="AA1395" i="11"/>
  <c r="AA1976" i="11"/>
  <c r="AB1976" i="11"/>
  <c r="AB1353" i="11"/>
  <c r="AA1353" i="11"/>
  <c r="AA1814" i="11"/>
  <c r="AB1814" i="11"/>
  <c r="AB1393" i="11"/>
  <c r="AA1393" i="11"/>
  <c r="AB1148" i="11"/>
  <c r="AA1148" i="11"/>
  <c r="AA1431" i="11"/>
  <c r="AB1431" i="11"/>
  <c r="AA1608" i="11"/>
  <c r="AB1608" i="11"/>
  <c r="AA1668" i="11"/>
  <c r="AB1668" i="11"/>
  <c r="AA1349" i="11"/>
  <c r="AB1349" i="11"/>
  <c r="AA1791" i="11"/>
  <c r="AB1791" i="11"/>
  <c r="AA1599" i="11"/>
  <c r="AB1599" i="11"/>
  <c r="AA1300" i="11"/>
  <c r="AB1300" i="11"/>
  <c r="AA1412" i="11"/>
  <c r="AB1412" i="11"/>
  <c r="AA1076" i="11"/>
  <c r="AB1076" i="11"/>
  <c r="AA1338" i="11"/>
  <c r="AB1338" i="11"/>
  <c r="AB1712" i="11"/>
  <c r="AA1712" i="11"/>
  <c r="AB1221" i="11"/>
  <c r="AA1221" i="11"/>
  <c r="AA1832" i="11"/>
  <c r="AB1832" i="11"/>
  <c r="AA1418" i="11"/>
  <c r="AB1418" i="11"/>
  <c r="AA1416" i="11"/>
  <c r="AB1416" i="11"/>
  <c r="AA1108" i="11"/>
  <c r="AB1108" i="11"/>
  <c r="AA1514" i="11"/>
  <c r="AB1514" i="11"/>
  <c r="AA1381" i="11"/>
  <c r="AB1381" i="11"/>
  <c r="AA1691" i="11"/>
  <c r="AB1691" i="11"/>
  <c r="AB1370" i="11"/>
  <c r="AA1370" i="11"/>
  <c r="AB1296" i="11"/>
  <c r="AA1296" i="11"/>
  <c r="AA1525" i="11"/>
  <c r="AB1525" i="11"/>
  <c r="AA1474" i="11"/>
  <c r="AB1474" i="11"/>
  <c r="AA1422" i="11"/>
  <c r="AB1422" i="11"/>
  <c r="AA1640" i="11"/>
  <c r="AB1640" i="11"/>
  <c r="AB1211" i="11"/>
  <c r="AA1211" i="11"/>
  <c r="AA1346" i="11"/>
  <c r="AB1346" i="11"/>
  <c r="AA1541" i="11"/>
  <c r="AB1541" i="11"/>
  <c r="AA1354" i="11"/>
  <c r="AB1354" i="11"/>
  <c r="AA1977" i="11"/>
  <c r="AB1977" i="11"/>
  <c r="AA1582" i="11"/>
  <c r="AB1582" i="11"/>
  <c r="AA1876" i="11"/>
  <c r="AB1876" i="11"/>
  <c r="AA1735" i="11"/>
  <c r="AB1735" i="11"/>
  <c r="AA1266" i="11"/>
  <c r="AB1266" i="11"/>
  <c r="X28" i="19"/>
  <c r="AA27" i="19"/>
  <c r="AB27" i="19" s="1"/>
  <c r="Y27" i="19"/>
  <c r="Z27" i="19"/>
  <c r="AA778" i="11"/>
  <c r="W14" i="11"/>
  <c r="W17" i="11"/>
  <c r="AB778" i="11"/>
  <c r="AA428" i="11"/>
  <c r="AB428" i="11"/>
  <c r="AA114" i="11"/>
  <c r="AB114" i="11"/>
  <c r="AA179" i="11"/>
  <c r="AB179" i="11"/>
  <c r="AA197" i="11"/>
  <c r="AB197" i="11"/>
  <c r="AA845" i="11"/>
  <c r="AB845" i="11"/>
  <c r="AA399" i="11"/>
  <c r="AB399" i="11"/>
  <c r="AA637" i="11"/>
  <c r="AB637" i="11"/>
  <c r="AA224" i="11"/>
  <c r="AB224" i="11"/>
  <c r="AA355" i="11"/>
  <c r="AB355" i="11"/>
  <c r="AA271" i="11"/>
  <c r="AB271" i="11"/>
  <c r="AA706" i="11"/>
  <c r="AB706" i="11"/>
  <c r="AA797" i="11"/>
  <c r="AB797" i="11"/>
  <c r="AA573" i="11"/>
  <c r="AB573" i="11"/>
  <c r="AA634" i="11"/>
  <c r="AB634" i="11"/>
  <c r="AA82" i="11"/>
  <c r="AB82" i="11"/>
  <c r="AA782" i="11"/>
  <c r="AB782" i="11"/>
  <c r="AA409" i="11"/>
  <c r="AB409" i="11"/>
  <c r="AA77" i="11"/>
  <c r="AB77" i="11"/>
  <c r="AA719" i="11"/>
  <c r="AB719" i="11"/>
  <c r="AA354" i="11"/>
  <c r="AB354" i="11"/>
  <c r="AA543" i="11"/>
  <c r="AB543" i="11"/>
  <c r="AA434" i="11"/>
  <c r="AB434" i="11"/>
  <c r="AA243" i="11"/>
  <c r="AB243" i="11"/>
  <c r="AA35" i="11"/>
  <c r="AB35" i="11"/>
  <c r="AA196" i="11"/>
  <c r="AB196" i="11"/>
  <c r="AA695" i="11"/>
  <c r="AB695" i="11"/>
  <c r="AA347" i="11"/>
  <c r="AB347" i="11"/>
  <c r="AA109" i="11"/>
  <c r="AB109" i="11"/>
  <c r="AA235" i="11"/>
  <c r="AB235" i="11"/>
  <c r="AA712" i="11"/>
  <c r="AB712" i="11"/>
  <c r="AA849" i="11"/>
  <c r="AB849" i="11"/>
  <c r="AA807" i="11"/>
  <c r="AB807" i="11"/>
  <c r="AA602" i="11"/>
  <c r="AB602" i="11"/>
  <c r="AA798" i="11"/>
  <c r="AB798" i="11"/>
  <c r="AA83" i="11"/>
  <c r="AB83" i="11"/>
  <c r="AA717" i="11"/>
  <c r="AB717" i="11"/>
  <c r="AA576" i="11"/>
  <c r="AB576" i="11"/>
  <c r="AA692" i="11"/>
  <c r="AB692" i="11"/>
  <c r="AA234" i="11"/>
  <c r="AB234" i="11"/>
  <c r="AA843" i="11"/>
  <c r="AB843" i="11"/>
  <c r="AA304" i="11"/>
  <c r="AB304" i="11"/>
  <c r="AA283" i="11"/>
  <c r="AB283" i="11"/>
  <c r="AA879" i="11"/>
  <c r="AB879" i="11"/>
  <c r="AA468" i="11"/>
  <c r="AB468" i="11"/>
  <c r="AA983" i="11"/>
  <c r="AB983" i="11"/>
  <c r="AA120" i="11"/>
  <c r="AB120" i="11"/>
  <c r="AA445" i="11"/>
  <c r="AB445" i="11"/>
  <c r="AA8" i="11"/>
  <c r="AA350" i="11"/>
  <c r="AB350" i="11"/>
  <c r="AA520" i="11"/>
  <c r="AB520" i="11"/>
  <c r="AA380" i="11"/>
  <c r="AB380" i="11"/>
  <c r="AA779" i="11"/>
  <c r="AB779" i="11"/>
  <c r="AA567" i="11"/>
  <c r="AB567" i="11"/>
  <c r="AA736" i="11"/>
  <c r="AB736" i="11"/>
  <c r="AA416" i="11"/>
  <c r="AB416" i="11"/>
  <c r="AA404" i="11"/>
  <c r="AB404" i="11"/>
  <c r="AA925" i="11"/>
  <c r="AB925" i="11"/>
  <c r="AA581" i="11"/>
  <c r="AB581" i="11"/>
  <c r="AA133" i="11"/>
  <c r="AB133" i="11"/>
  <c r="AA733" i="11"/>
  <c r="AB733" i="11"/>
  <c r="AA856" i="11"/>
  <c r="AB856" i="11"/>
  <c r="AA105" i="11"/>
  <c r="AB105" i="11"/>
  <c r="AA971" i="11"/>
  <c r="AB971" i="11"/>
  <c r="AA605" i="11"/>
  <c r="AB605" i="11"/>
  <c r="AA157" i="11"/>
  <c r="AB157" i="11"/>
  <c r="AA86" i="11"/>
  <c r="AB86" i="11"/>
  <c r="AA483" i="11"/>
  <c r="AB483" i="11"/>
  <c r="AA410" i="11"/>
  <c r="AB410" i="11"/>
  <c r="AA470" i="11"/>
  <c r="AB470" i="11"/>
  <c r="AA400" i="11"/>
  <c r="AB400" i="11"/>
  <c r="AA636" i="11"/>
  <c r="AB636" i="11"/>
  <c r="AA940" i="11"/>
  <c r="AB940" i="11"/>
  <c r="AA686" i="11"/>
  <c r="AB686" i="11"/>
  <c r="AA823" i="11"/>
  <c r="AB823" i="11"/>
  <c r="AA683" i="11"/>
  <c r="AB683" i="11"/>
  <c r="AA437" i="11"/>
  <c r="AB437" i="11"/>
  <c r="AA368" i="11"/>
  <c r="AB368" i="11"/>
  <c r="AA960" i="11"/>
  <c r="AB960" i="11"/>
  <c r="AA425" i="11"/>
  <c r="AB425" i="11"/>
  <c r="AA963" i="11"/>
  <c r="AB963" i="11"/>
  <c r="AA146" i="11"/>
  <c r="AB146" i="11"/>
  <c r="AA776" i="11"/>
  <c r="AB776" i="11"/>
  <c r="AA882" i="11"/>
  <c r="AB882" i="11"/>
  <c r="AA750" i="11"/>
  <c r="AB750" i="11"/>
  <c r="AA463" i="11"/>
  <c r="AB463" i="11"/>
  <c r="AA166" i="11"/>
  <c r="AB166" i="11"/>
  <c r="AA564" i="11"/>
  <c r="AB564" i="11"/>
  <c r="AA492" i="11"/>
  <c r="AB492" i="11"/>
  <c r="AA911" i="11"/>
  <c r="AB911" i="11"/>
  <c r="AA222" i="11"/>
  <c r="AB222" i="11"/>
  <c r="AA704" i="11"/>
  <c r="AB704" i="11"/>
  <c r="AA360" i="11"/>
  <c r="AB360" i="11"/>
  <c r="AA574" i="11"/>
  <c r="AB574" i="11"/>
  <c r="AA275" i="11"/>
  <c r="AB275" i="11"/>
  <c r="AA4" i="11"/>
  <c r="AA654" i="11"/>
  <c r="AB654" i="11"/>
  <c r="AA752" i="11"/>
  <c r="AB752" i="11"/>
  <c r="AA839" i="11"/>
  <c r="AB839" i="11"/>
  <c r="AA756" i="11"/>
  <c r="AB756" i="11"/>
  <c r="AA767" i="11"/>
  <c r="AB767" i="11"/>
  <c r="AA64" i="11"/>
  <c r="AB64" i="11"/>
  <c r="AA711" i="11"/>
  <c r="AB711" i="11"/>
  <c r="AA808" i="11"/>
  <c r="AB808" i="11"/>
  <c r="AA813" i="11"/>
  <c r="AB813" i="11"/>
  <c r="AA867" i="11"/>
  <c r="AB867" i="11"/>
  <c r="AA101" i="11"/>
  <c r="AB101" i="11"/>
  <c r="AA652" i="11"/>
  <c r="AB652" i="11"/>
  <c r="AA273" i="11"/>
  <c r="AB273" i="11"/>
  <c r="AA253" i="11"/>
  <c r="AB253" i="11"/>
  <c r="AA221" i="11"/>
  <c r="AB221" i="11"/>
  <c r="AA747" i="11"/>
  <c r="AB747" i="11"/>
  <c r="AA440" i="11"/>
  <c r="AB440" i="11"/>
  <c r="AA210" i="11"/>
  <c r="AB210" i="11"/>
  <c r="AA136" i="11"/>
  <c r="AB136" i="11"/>
  <c r="AA358" i="11"/>
  <c r="AB358" i="11"/>
  <c r="AA847" i="11"/>
  <c r="AB847" i="11"/>
  <c r="AA476" i="11"/>
  <c r="AB476" i="11"/>
  <c r="AA698" i="11"/>
  <c r="AB698" i="11"/>
  <c r="AA38" i="11"/>
  <c r="AB38" i="11"/>
  <c r="AA629" i="11"/>
  <c r="AB629" i="11"/>
  <c r="AA791" i="11"/>
  <c r="AB791" i="11"/>
  <c r="AA789" i="11"/>
  <c r="AB789" i="11"/>
  <c r="AA22" i="11"/>
  <c r="AB22" i="11"/>
  <c r="AA914" i="11"/>
  <c r="AB914" i="11"/>
  <c r="AA998" i="11"/>
  <c r="AB998" i="11"/>
  <c r="AA589" i="11"/>
  <c r="AB589" i="11"/>
  <c r="AA149" i="11"/>
  <c r="AB149" i="11"/>
  <c r="AA190" i="11"/>
  <c r="AB190" i="11"/>
  <c r="AA406" i="11"/>
  <c r="AB406" i="11"/>
  <c r="AA630" i="11"/>
  <c r="AB630" i="11"/>
  <c r="AA383" i="11"/>
  <c r="AB383" i="11"/>
  <c r="AA251" i="11"/>
  <c r="AB251" i="11"/>
  <c r="AA552" i="11"/>
  <c r="AB552" i="11"/>
  <c r="AA68" i="11"/>
  <c r="AB68" i="11"/>
  <c r="AA919" i="11"/>
  <c r="AB919" i="11"/>
  <c r="AA373" i="11"/>
  <c r="AB373" i="11"/>
  <c r="AA790" i="11"/>
  <c r="AB790" i="11"/>
  <c r="AA892" i="11"/>
  <c r="AB892" i="11"/>
  <c r="AA33" i="11"/>
  <c r="AB33" i="11"/>
  <c r="AA595" i="11"/>
  <c r="AB595" i="11"/>
  <c r="AA96" i="11"/>
  <c r="AB96" i="11"/>
  <c r="AA293" i="11"/>
  <c r="AB293" i="11"/>
  <c r="AA988" i="11"/>
  <c r="AB988" i="11"/>
  <c r="AA939" i="11"/>
  <c r="AB939" i="11"/>
  <c r="AA836" i="11"/>
  <c r="AB836" i="11"/>
  <c r="AA981" i="11"/>
  <c r="AB981" i="11"/>
  <c r="AA745" i="11"/>
  <c r="AB745" i="11"/>
  <c r="AA446" i="11"/>
  <c r="AB446" i="11"/>
  <c r="AA111" i="11"/>
  <c r="AB111" i="11"/>
  <c r="AA189" i="11"/>
  <c r="AB189" i="11"/>
  <c r="AA538" i="11"/>
  <c r="AB538" i="11"/>
  <c r="AA112" i="11"/>
  <c r="AB112" i="11"/>
  <c r="AA582" i="11"/>
  <c r="AB582" i="11"/>
  <c r="AA119" i="11"/>
  <c r="AB119" i="11"/>
  <c r="AA519" i="11"/>
  <c r="AB519" i="11"/>
  <c r="AA826" i="11"/>
  <c r="AB826" i="11"/>
  <c r="AA94" i="11"/>
  <c r="AB94" i="11"/>
  <c r="AA79" i="11"/>
  <c r="AB79" i="11"/>
  <c r="AA72" i="11"/>
  <c r="AB72" i="11"/>
  <c r="AA851" i="11"/>
  <c r="AB851" i="11"/>
  <c r="AA866" i="11"/>
  <c r="AB866" i="11"/>
  <c r="AA498" i="11"/>
  <c r="AB498" i="11"/>
  <c r="AA608" i="11"/>
  <c r="AB608" i="11"/>
  <c r="AA313" i="11"/>
  <c r="AB313" i="11"/>
  <c r="AA599" i="11"/>
  <c r="AB599" i="11"/>
  <c r="AA741" i="11"/>
  <c r="AB741" i="11"/>
  <c r="AA613" i="11"/>
  <c r="AB613" i="11"/>
  <c r="AA158" i="11"/>
  <c r="AB158" i="11"/>
  <c r="AA361" i="11"/>
  <c r="AB361" i="11"/>
  <c r="AA139" i="11"/>
  <c r="AB139" i="11"/>
  <c r="AA430" i="11"/>
  <c r="AB430" i="11"/>
  <c r="AA193" i="11"/>
  <c r="AB193" i="11"/>
  <c r="AA771" i="11"/>
  <c r="AB771" i="11"/>
  <c r="AA50" i="11"/>
  <c r="AB50" i="11"/>
  <c r="AA615" i="11"/>
  <c r="AB615" i="11"/>
  <c r="AA990" i="11"/>
  <c r="AB990" i="11"/>
  <c r="AA521" i="11"/>
  <c r="AB521" i="11"/>
  <c r="AA60" i="11"/>
  <c r="AB60" i="11"/>
  <c r="AA377" i="11"/>
  <c r="AB377" i="11"/>
  <c r="AA76" i="11"/>
  <c r="AB76" i="11"/>
  <c r="AA938" i="11"/>
  <c r="AB938" i="11"/>
  <c r="AA648" i="11"/>
  <c r="AB648" i="11"/>
  <c r="AA127" i="11"/>
  <c r="AB127" i="11"/>
  <c r="AA786" i="11"/>
  <c r="AB786" i="11"/>
  <c r="AA289" i="11"/>
  <c r="AB289" i="11"/>
  <c r="AA107" i="11"/>
  <c r="AB107" i="11"/>
  <c r="AA863" i="11"/>
  <c r="AB863" i="11"/>
  <c r="AA144" i="11"/>
  <c r="AB144" i="11"/>
  <c r="AA760" i="11"/>
  <c r="AB760" i="11"/>
  <c r="AA670" i="11"/>
  <c r="AB670" i="11"/>
  <c r="AA649" i="11"/>
  <c r="AB649" i="11"/>
  <c r="AA229" i="11"/>
  <c r="AB229" i="11"/>
  <c r="AA730" i="11"/>
  <c r="AB730" i="11"/>
  <c r="AA729" i="11"/>
  <c r="AB729" i="11"/>
  <c r="AA885" i="11"/>
  <c r="AB885" i="11"/>
  <c r="AA757" i="11"/>
  <c r="AB757" i="11"/>
  <c r="AA212" i="11"/>
  <c r="AB212" i="11"/>
  <c r="AA744" i="11"/>
  <c r="AB744" i="11"/>
  <c r="AA936" i="11"/>
  <c r="AB936" i="11"/>
  <c r="AA696" i="11"/>
  <c r="AB696" i="11"/>
  <c r="AA310" i="11"/>
  <c r="AB310" i="11"/>
  <c r="AA800" i="11"/>
  <c r="AB800" i="11"/>
  <c r="AA514" i="11"/>
  <c r="AB514" i="11"/>
  <c r="AA624" i="11"/>
  <c r="AB624" i="11"/>
  <c r="AA640" i="11"/>
  <c r="AB640" i="11"/>
  <c r="AA590" i="11"/>
  <c r="AB590" i="11"/>
  <c r="AA647" i="11"/>
  <c r="AB647" i="11"/>
  <c r="AA167" i="11"/>
  <c r="AB167" i="11"/>
  <c r="AA862" i="11"/>
  <c r="AB862" i="11"/>
  <c r="AA697" i="11"/>
  <c r="AB697" i="11"/>
  <c r="AA351" i="11"/>
  <c r="AB351" i="11"/>
  <c r="AA381" i="11"/>
  <c r="AB381" i="11"/>
  <c r="AA375" i="11"/>
  <c r="AB375" i="11"/>
  <c r="AA707" i="11"/>
  <c r="AB707" i="11"/>
  <c r="AA302" i="11"/>
  <c r="AB302" i="11"/>
  <c r="AA7" i="11"/>
  <c r="AA374" i="11"/>
  <c r="AB374" i="11"/>
  <c r="AA367" i="11"/>
  <c r="AB367" i="11"/>
  <c r="AA592" i="11"/>
  <c r="AB592" i="11"/>
  <c r="AA724" i="11"/>
  <c r="AB724" i="11"/>
  <c r="AA204" i="11"/>
  <c r="AB204" i="11"/>
  <c r="AA45" i="11"/>
  <c r="AB45" i="11"/>
  <c r="AA591" i="11"/>
  <c r="AB591" i="11"/>
  <c r="AA689" i="11"/>
  <c r="AB689" i="11"/>
  <c r="AA303" i="11"/>
  <c r="AB303" i="11"/>
  <c r="AA246" i="11"/>
  <c r="AB246" i="11"/>
  <c r="AA117" i="11"/>
  <c r="AB117" i="11"/>
  <c r="AA504" i="11"/>
  <c r="AB504" i="11"/>
  <c r="AA880" i="11"/>
  <c r="AB880" i="11"/>
  <c r="AA238" i="11"/>
  <c r="AB238" i="11"/>
  <c r="AA910" i="11"/>
  <c r="AB910" i="11"/>
  <c r="AA769" i="11"/>
  <c r="AB769" i="11"/>
  <c r="AA43" i="11"/>
  <c r="AB43" i="11"/>
  <c r="AA982" i="11"/>
  <c r="AB982" i="11"/>
  <c r="AA448" i="11"/>
  <c r="AB448" i="11"/>
  <c r="AA300" i="11"/>
  <c r="AB300" i="11"/>
  <c r="AA258" i="11"/>
  <c r="AB258" i="11"/>
  <c r="AA213" i="11"/>
  <c r="AB213" i="11"/>
  <c r="AA600" i="11"/>
  <c r="AB600" i="11"/>
  <c r="AA491" i="11"/>
  <c r="AB491" i="11"/>
  <c r="AA895" i="11"/>
  <c r="AB895" i="11"/>
  <c r="AA301" i="11"/>
  <c r="AB301" i="11"/>
  <c r="AA49" i="11"/>
  <c r="AB49" i="11"/>
  <c r="AA691" i="11"/>
  <c r="AB691" i="11"/>
  <c r="AA322" i="11"/>
  <c r="AB322" i="11"/>
  <c r="AA768" i="11"/>
  <c r="AB768" i="11"/>
  <c r="AA21" i="11"/>
  <c r="AB21" i="11"/>
  <c r="AA240" i="11"/>
  <c r="AB240" i="11"/>
  <c r="AA788" i="11"/>
  <c r="AB788" i="11"/>
  <c r="AA442" i="11"/>
  <c r="AB442" i="11"/>
  <c r="AA850" i="11"/>
  <c r="AB850" i="11"/>
  <c r="AA140" i="11"/>
  <c r="AB140" i="11"/>
  <c r="AA534" i="11"/>
  <c r="AB534" i="11"/>
  <c r="AA737" i="11"/>
  <c r="AB737" i="11"/>
  <c r="AA142" i="11"/>
  <c r="AB142" i="11"/>
  <c r="AA583" i="11"/>
  <c r="AB583" i="11"/>
  <c r="AA432" i="11"/>
  <c r="AB432" i="11"/>
  <c r="AA496" i="11"/>
  <c r="AB496" i="11"/>
  <c r="AA784" i="11"/>
  <c r="AB784" i="11"/>
  <c r="AA865" i="11"/>
  <c r="AB865" i="11"/>
  <c r="AA449" i="11"/>
  <c r="AB449" i="11"/>
  <c r="AA91" i="11"/>
  <c r="AB91" i="11"/>
  <c r="AA26" i="11"/>
  <c r="AB26" i="11"/>
  <c r="AA171" i="11"/>
  <c r="AB171" i="11"/>
  <c r="AA794" i="11"/>
  <c r="AB794" i="11"/>
  <c r="AA713" i="11"/>
  <c r="AB713" i="11"/>
  <c r="AA18" i="11"/>
  <c r="AB18" i="11"/>
  <c r="AA773" i="11"/>
  <c r="AB773" i="11"/>
  <c r="AA506" i="11"/>
  <c r="AB506" i="11"/>
  <c r="AA818" i="11"/>
  <c r="AB818" i="11"/>
  <c r="AA596" i="11"/>
  <c r="AB596" i="11"/>
  <c r="AA554" i="11"/>
  <c r="AB554" i="11"/>
  <c r="AA903" i="11"/>
  <c r="AB903" i="11"/>
  <c r="AA208" i="11"/>
  <c r="AB208" i="11"/>
  <c r="AA19" i="11"/>
  <c r="AB19" i="11"/>
  <c r="AA108" i="11"/>
  <c r="AB108" i="11"/>
  <c r="AA315" i="11"/>
  <c r="AB315" i="11"/>
  <c r="AA716" i="11"/>
  <c r="AB716" i="11"/>
  <c r="AA738" i="11"/>
  <c r="AB738" i="11"/>
  <c r="AA131" i="11"/>
  <c r="AB131" i="11"/>
  <c r="AA378" i="11"/>
  <c r="AB378" i="11"/>
  <c r="AA812" i="11"/>
  <c r="AB812" i="11"/>
  <c r="AA877" i="11"/>
  <c r="AB877" i="11"/>
  <c r="AA453" i="11"/>
  <c r="AB453" i="11"/>
  <c r="AA505" i="11"/>
  <c r="AB505" i="11"/>
  <c r="AA191" i="11"/>
  <c r="AB191" i="11"/>
  <c r="AA996" i="11"/>
  <c r="AB996" i="11"/>
  <c r="AA565" i="11"/>
  <c r="AB565" i="11"/>
  <c r="AA486" i="11"/>
  <c r="AB486" i="11"/>
  <c r="AA474" i="11"/>
  <c r="AB474" i="11"/>
  <c r="AA182" i="11"/>
  <c r="AB182" i="11"/>
  <c r="AA454" i="11"/>
  <c r="AB454" i="11"/>
  <c r="AA559" i="11"/>
  <c r="AB559" i="11"/>
  <c r="AA604" i="11"/>
  <c r="AB604" i="11"/>
  <c r="AA387" i="11"/>
  <c r="AB387" i="11"/>
  <c r="AA853" i="11"/>
  <c r="AB853" i="11"/>
  <c r="AA685" i="11"/>
  <c r="AB685" i="11"/>
  <c r="AA721" i="11"/>
  <c r="AB721" i="11"/>
  <c r="AA11" i="11"/>
  <c r="AA223" i="11"/>
  <c r="AB223" i="11"/>
  <c r="AA398" i="11"/>
  <c r="AB398" i="11"/>
  <c r="AA587" i="11"/>
  <c r="AB587" i="11"/>
  <c r="AA63" i="11"/>
  <c r="AB63" i="11"/>
  <c r="AA421" i="11"/>
  <c r="AB421" i="11"/>
  <c r="AA525" i="11"/>
  <c r="AB525" i="11"/>
  <c r="AA641" i="11"/>
  <c r="AB641" i="11"/>
  <c r="AA335" i="11"/>
  <c r="AB335" i="11"/>
  <c r="AA588" i="11"/>
  <c r="AB588" i="11"/>
  <c r="AA264" i="11"/>
  <c r="AB264" i="11"/>
  <c r="AA84" i="11"/>
  <c r="AB84" i="11"/>
  <c r="AA603" i="11"/>
  <c r="AB603" i="11"/>
  <c r="AA239" i="11"/>
  <c r="AB239" i="11"/>
  <c r="AA579" i="11"/>
  <c r="AB579" i="11"/>
  <c r="AA897" i="11"/>
  <c r="AB897" i="11"/>
  <c r="AA59" i="11"/>
  <c r="AB59" i="11"/>
  <c r="AA524" i="11"/>
  <c r="AB524" i="11"/>
  <c r="AA825" i="11"/>
  <c r="AB825" i="11"/>
  <c r="AA277" i="11"/>
  <c r="AB277" i="11"/>
  <c r="AA966" i="11"/>
  <c r="AB966" i="11"/>
  <c r="AA403" i="11"/>
  <c r="AB403" i="11"/>
  <c r="AA612" i="11"/>
  <c r="AB612" i="11"/>
  <c r="AA58" i="11"/>
  <c r="AB58" i="11"/>
  <c r="AA66" i="11"/>
  <c r="AB66" i="11"/>
  <c r="AA319" i="11"/>
  <c r="AB319" i="11"/>
  <c r="AA165" i="11"/>
  <c r="AB165" i="11"/>
  <c r="AA884" i="11"/>
  <c r="AB884" i="11"/>
  <c r="AA753" i="11"/>
  <c r="AB753" i="11"/>
  <c r="AA306" i="11"/>
  <c r="AB306" i="11"/>
  <c r="AA690" i="11"/>
  <c r="AB690" i="11"/>
  <c r="AA12" i="11"/>
  <c r="AA413" i="11"/>
  <c r="AB413" i="11"/>
  <c r="AA765" i="11"/>
  <c r="AB765" i="11"/>
  <c r="AA209" i="11"/>
  <c r="AB209" i="11"/>
  <c r="AA441" i="11"/>
  <c r="AB441" i="11"/>
  <c r="AA384" i="11"/>
  <c r="AB384" i="11"/>
  <c r="AA646" i="11"/>
  <c r="AB646" i="11"/>
  <c r="AA572" i="11"/>
  <c r="AB572" i="11"/>
  <c r="AA370" i="11"/>
  <c r="AB370" i="11"/>
  <c r="AA531" i="11"/>
  <c r="AB531" i="11"/>
  <c r="AA164" i="11"/>
  <c r="AB164" i="11"/>
  <c r="AA977" i="11"/>
  <c r="AB977" i="11"/>
  <c r="AA186" i="11"/>
  <c r="AB186" i="11"/>
  <c r="AA200" i="11"/>
  <c r="AB200" i="11"/>
  <c r="AA402" i="11"/>
  <c r="AB402" i="11"/>
  <c r="AA324" i="11"/>
  <c r="AB324" i="11"/>
  <c r="AA842" i="11"/>
  <c r="AB842" i="11"/>
  <c r="AA987" i="11"/>
  <c r="AB987" i="11"/>
  <c r="AA975" i="11"/>
  <c r="AB975" i="11"/>
  <c r="AA614" i="11"/>
  <c r="AB614" i="11"/>
  <c r="AA54" i="11"/>
  <c r="AB54" i="11"/>
  <c r="AA175" i="11"/>
  <c r="AB175" i="11"/>
  <c r="AA53" i="11"/>
  <c r="AB53" i="11"/>
  <c r="AA188" i="11"/>
  <c r="AB188" i="11"/>
  <c r="AA170" i="11"/>
  <c r="AB170" i="11"/>
  <c r="AA426" i="11"/>
  <c r="AB426" i="11"/>
  <c r="AA835" i="11"/>
  <c r="AB835" i="11"/>
  <c r="AA487" i="11"/>
  <c r="AB487" i="11"/>
  <c r="AA761" i="11"/>
  <c r="AB761" i="11"/>
  <c r="AA837" i="11"/>
  <c r="AB837" i="11"/>
  <c r="AA382" i="11"/>
  <c r="AB382" i="11"/>
  <c r="AA17" i="11"/>
  <c r="AB17" i="11"/>
  <c r="AA870" i="11"/>
  <c r="AB870" i="11"/>
  <c r="AA420" i="11"/>
  <c r="AB420" i="11"/>
  <c r="AA151" i="11"/>
  <c r="AB151" i="11"/>
  <c r="AA523" i="11"/>
  <c r="AB523" i="11"/>
  <c r="AA857" i="11"/>
  <c r="AB857" i="11"/>
  <c r="AA874" i="11"/>
  <c r="AB874" i="11"/>
  <c r="AA976" i="11"/>
  <c r="AB976" i="11"/>
  <c r="AA950" i="11"/>
  <c r="AB950" i="11"/>
  <c r="AA172" i="11"/>
  <c r="AB172" i="11"/>
  <c r="AA503" i="11"/>
  <c r="AB503" i="11"/>
  <c r="AA759" i="11"/>
  <c r="AB759" i="11"/>
  <c r="AA575" i="11"/>
  <c r="AB575" i="11"/>
  <c r="AA578" i="11"/>
  <c r="AB578" i="11"/>
  <c r="AA232" i="11"/>
  <c r="AB232" i="11"/>
  <c r="AA145" i="11"/>
  <c r="AB145" i="11"/>
  <c r="AA263" i="11"/>
  <c r="AB263" i="11"/>
  <c r="AA631" i="11"/>
  <c r="AB631" i="11"/>
  <c r="AA37" i="11"/>
  <c r="AB37" i="11"/>
  <c r="AA405" i="11"/>
  <c r="AB405" i="11"/>
  <c r="AA70" i="11"/>
  <c r="AB70" i="11"/>
  <c r="AA810" i="11"/>
  <c r="AB810" i="11"/>
  <c r="AA163" i="11"/>
  <c r="AB163" i="11"/>
  <c r="AA628" i="11"/>
  <c r="AB628" i="11"/>
  <c r="AA951" i="11"/>
  <c r="AB951" i="11"/>
  <c r="AA886" i="11"/>
  <c r="AB886" i="11"/>
  <c r="AA657" i="11"/>
  <c r="AB657" i="11"/>
  <c r="AA495" i="11"/>
  <c r="AB495" i="11"/>
  <c r="AA326" i="11"/>
  <c r="AB326" i="11"/>
  <c r="AA722" i="11"/>
  <c r="AB722" i="11"/>
  <c r="AA371" i="11"/>
  <c r="AB371" i="11"/>
  <c r="AA65" i="11"/>
  <c r="AB65" i="11"/>
  <c r="AA153" i="11"/>
  <c r="AB153" i="11"/>
  <c r="AA623" i="11"/>
  <c r="AB623" i="11"/>
  <c r="AA625" i="11"/>
  <c r="AB625" i="11"/>
  <c r="AA671" i="11"/>
  <c r="AB671" i="11"/>
  <c r="AA638" i="11"/>
  <c r="AB638" i="11"/>
  <c r="AA252" i="11"/>
  <c r="AB252" i="11"/>
  <c r="AA272" i="11"/>
  <c r="AB272" i="11"/>
  <c r="AA964" i="11"/>
  <c r="AB964" i="11"/>
  <c r="AA113" i="11"/>
  <c r="AB113" i="11"/>
  <c r="AA913" i="11"/>
  <c r="AB913" i="11"/>
  <c r="AA386" i="11"/>
  <c r="AB386" i="11"/>
  <c r="AA656" i="11"/>
  <c r="AB656" i="11"/>
  <c r="AA245" i="11"/>
  <c r="AB245" i="11"/>
  <c r="AA806" i="11"/>
  <c r="AB806" i="11"/>
  <c r="AA688" i="11"/>
  <c r="AB688" i="11"/>
  <c r="AA883" i="11"/>
  <c r="AB883" i="11"/>
  <c r="AA333" i="11"/>
  <c r="AB333" i="11"/>
  <c r="AA401" i="11"/>
  <c r="AB401" i="11"/>
  <c r="AA194" i="11"/>
  <c r="AB194" i="11"/>
  <c r="AA439" i="11"/>
  <c r="AB439" i="11"/>
  <c r="AA132" i="11"/>
  <c r="AB132" i="11"/>
  <c r="AA834" i="11"/>
  <c r="AB834" i="11"/>
  <c r="AA394" i="11"/>
  <c r="AB394" i="11"/>
  <c r="AA541" i="11"/>
  <c r="AB541" i="11"/>
  <c r="AA933" i="11"/>
  <c r="AB933" i="11"/>
  <c r="AA969" i="11"/>
  <c r="AB969" i="11"/>
  <c r="AA147" i="11"/>
  <c r="AB147" i="11"/>
  <c r="AA859" i="11"/>
  <c r="AB859" i="11"/>
  <c r="AA482" i="11"/>
  <c r="AB482" i="11"/>
  <c r="AA584" i="11"/>
  <c r="AB584" i="11"/>
  <c r="AA606" i="11"/>
  <c r="AB606" i="11"/>
  <c r="AA878" i="11"/>
  <c r="AB878" i="11"/>
  <c r="AA241" i="11"/>
  <c r="AB241" i="11"/>
  <c r="AA74" i="11"/>
  <c r="AB74" i="11"/>
  <c r="AA928" i="11"/>
  <c r="AB928" i="11"/>
  <c r="AA873" i="11"/>
  <c r="AB873" i="11"/>
  <c r="AA20" i="11"/>
  <c r="AB20" i="11"/>
  <c r="AA97" i="11"/>
  <c r="AB97" i="11"/>
  <c r="AA217" i="11"/>
  <c r="AB217" i="11"/>
  <c r="AA81" i="11"/>
  <c r="AB81" i="11"/>
  <c r="AA451" i="11"/>
  <c r="AB451" i="11"/>
  <c r="AA135" i="11"/>
  <c r="AB135" i="11"/>
  <c r="AA176" i="11"/>
  <c r="AB176" i="11"/>
  <c r="AA762" i="11"/>
  <c r="AB762" i="11"/>
  <c r="AA989" i="11"/>
  <c r="AB989" i="11"/>
  <c r="AA551" i="11"/>
  <c r="AB551" i="11"/>
  <c r="AA664" i="11"/>
  <c r="AB664" i="11"/>
  <c r="AA297" i="11"/>
  <c r="AB297" i="11"/>
  <c r="AA775" i="11"/>
  <c r="AB775" i="11"/>
  <c r="AA922" i="11"/>
  <c r="AB922" i="11"/>
  <c r="AA542" i="11"/>
  <c r="AB542" i="11"/>
  <c r="AA115" i="11"/>
  <c r="AB115" i="11"/>
  <c r="AA52" i="11"/>
  <c r="AB52" i="11"/>
  <c r="AA481" i="11"/>
  <c r="AB481" i="11"/>
  <c r="AA102" i="11"/>
  <c r="AB102" i="11"/>
  <c r="AA5" i="11"/>
  <c r="AA285" i="11"/>
  <c r="AB285" i="11"/>
  <c r="AA47" i="11"/>
  <c r="AB47" i="11"/>
  <c r="AA501" i="11"/>
  <c r="AB501" i="11"/>
  <c r="AA195" i="11"/>
  <c r="AB195" i="11"/>
  <c r="AA535" i="11"/>
  <c r="AB535" i="11"/>
  <c r="AA99" i="11"/>
  <c r="AB99" i="11"/>
  <c r="AA40" i="11"/>
  <c r="AB40" i="11"/>
  <c r="AA965" i="11"/>
  <c r="AB965" i="11"/>
  <c r="AA783" i="11"/>
  <c r="AB783" i="11"/>
  <c r="AA828" i="11"/>
  <c r="AB828" i="11"/>
  <c r="AA134" i="11"/>
  <c r="AB134" i="11"/>
  <c r="AA617" i="11"/>
  <c r="AB617" i="11"/>
  <c r="AA357" i="11"/>
  <c r="AB357" i="11"/>
  <c r="AA89" i="11"/>
  <c r="AB89" i="11"/>
  <c r="AA829" i="11"/>
  <c r="AB829" i="11"/>
  <c r="AA792" i="11"/>
  <c r="AB792" i="11"/>
  <c r="AA772" i="11"/>
  <c r="AB772" i="11"/>
  <c r="AA680" i="11"/>
  <c r="AB680" i="11"/>
  <c r="AA512" i="11"/>
  <c r="AB512" i="11"/>
  <c r="AA643" i="11"/>
  <c r="AB643" i="11"/>
  <c r="AA411" i="11"/>
  <c r="AB411" i="11"/>
  <c r="AA55" i="11"/>
  <c r="AB55" i="11"/>
  <c r="AA817" i="11"/>
  <c r="AB817" i="11"/>
  <c r="AA98" i="11"/>
  <c r="AB98" i="11"/>
  <c r="AA184" i="11"/>
  <c r="AB184" i="11"/>
  <c r="AA539" i="11"/>
  <c r="AB539" i="11"/>
  <c r="AA958" i="11"/>
  <c r="AB958" i="11"/>
  <c r="AA699" i="11"/>
  <c r="AB699" i="11"/>
  <c r="AA284" i="11"/>
  <c r="AB284" i="11"/>
  <c r="AA329" i="11"/>
  <c r="AB329" i="11"/>
  <c r="AA309" i="11"/>
  <c r="AB309" i="11"/>
  <c r="AA32" i="11"/>
  <c r="AB32" i="11"/>
  <c r="AA281" i="11"/>
  <c r="AB281" i="11"/>
  <c r="AA923" i="11"/>
  <c r="AB923" i="11"/>
  <c r="AA709" i="11"/>
  <c r="AB709" i="11"/>
  <c r="AA787" i="11"/>
  <c r="AB787" i="11"/>
  <c r="AA198" i="11"/>
  <c r="AB198" i="11"/>
  <c r="AA799" i="11"/>
  <c r="AB799" i="11"/>
  <c r="AA87" i="11"/>
  <c r="AB87" i="11"/>
  <c r="AA676" i="11"/>
  <c r="AB676" i="11"/>
  <c r="AA286" i="11"/>
  <c r="AB286" i="11"/>
  <c r="AA832" i="11"/>
  <c r="AB832" i="11"/>
  <c r="AA259" i="11"/>
  <c r="AB259" i="11"/>
  <c r="AA609" i="11"/>
  <c r="AB609" i="11"/>
  <c r="AA13" i="11"/>
  <c r="AA124" i="11"/>
  <c r="AB124" i="11"/>
  <c r="AA889" i="11"/>
  <c r="AB889" i="11"/>
  <c r="AA444" i="11"/>
  <c r="AB444" i="11"/>
  <c r="AA173" i="11"/>
  <c r="AB173" i="11"/>
  <c r="AA758" i="11"/>
  <c r="AB758" i="11"/>
  <c r="AA280" i="11"/>
  <c r="AB280" i="11"/>
  <c r="AA291" i="11"/>
  <c r="AB291" i="11"/>
  <c r="AA211" i="11"/>
  <c r="AB211" i="11"/>
  <c r="AA456" i="11"/>
  <c r="AB456" i="11"/>
  <c r="AA947" i="11"/>
  <c r="AB947" i="11"/>
  <c r="AA732" i="11"/>
  <c r="AB732" i="11"/>
  <c r="AA460" i="11"/>
  <c r="AB460" i="11"/>
  <c r="AA618" i="11"/>
  <c r="AB618" i="11"/>
  <c r="AA667" i="11"/>
  <c r="AB667" i="11"/>
  <c r="AA452" i="11"/>
  <c r="AB452" i="11"/>
  <c r="AA915" i="11"/>
  <c r="AB915" i="11"/>
  <c r="AA871" i="11"/>
  <c r="AB871" i="11"/>
  <c r="AA979" i="11"/>
  <c r="AB979" i="11"/>
  <c r="AA795" i="11"/>
  <c r="AB795" i="11"/>
  <c r="AA220" i="11"/>
  <c r="AB220" i="11"/>
  <c r="AA528" i="11"/>
  <c r="AB528" i="11"/>
  <c r="AA423" i="11"/>
  <c r="AB423" i="11"/>
  <c r="AA150" i="11"/>
  <c r="AB150" i="11"/>
  <c r="AA937" i="11"/>
  <c r="AB937" i="11"/>
  <c r="AA42" i="11"/>
  <c r="AB42" i="11"/>
  <c r="AA338" i="11"/>
  <c r="AB338" i="11"/>
  <c r="AA156" i="11"/>
  <c r="AB156" i="11"/>
  <c r="AA610" i="11"/>
  <c r="AB610" i="11"/>
  <c r="AA682" i="11"/>
  <c r="AB682" i="11"/>
  <c r="AA418" i="11"/>
  <c r="AB418" i="11"/>
  <c r="AA665" i="11"/>
  <c r="AB665" i="11"/>
  <c r="AA607" i="11"/>
  <c r="AB607" i="11"/>
  <c r="AA484" i="11"/>
  <c r="AB484" i="11"/>
  <c r="AA41" i="11"/>
  <c r="AB41" i="11"/>
  <c r="AA854" i="11"/>
  <c r="AB854" i="11"/>
  <c r="AA274" i="11"/>
  <c r="AB274" i="11"/>
  <c r="AA231" i="11"/>
  <c r="AB231" i="11"/>
  <c r="AA118" i="11"/>
  <c r="AB118" i="11"/>
  <c r="AA207" i="11"/>
  <c r="AB207" i="11"/>
  <c r="AA356" i="11"/>
  <c r="AB356" i="11"/>
  <c r="AA931" i="11"/>
  <c r="AB931" i="11"/>
  <c r="AA710" i="11"/>
  <c r="AB710" i="11"/>
  <c r="AA968" i="11"/>
  <c r="AB968" i="11"/>
  <c r="AA943" i="11"/>
  <c r="AB943" i="11"/>
  <c r="AA626" i="11"/>
  <c r="AB626" i="11"/>
  <c r="AA627" i="11"/>
  <c r="AB627" i="11"/>
  <c r="AA558" i="11"/>
  <c r="AB558" i="11"/>
  <c r="AA916" i="11"/>
  <c r="AB916" i="11"/>
  <c r="AA464" i="11"/>
  <c r="AB464" i="11"/>
  <c r="AA95" i="11"/>
  <c r="AB95" i="11"/>
  <c r="AA318" i="11"/>
  <c r="AB318" i="11"/>
  <c r="AA392" i="11"/>
  <c r="AB392" i="11"/>
  <c r="AA593" i="11"/>
  <c r="AB593" i="11"/>
  <c r="AA412" i="11"/>
  <c r="AB412" i="11"/>
  <c r="AA255" i="11"/>
  <c r="AB255" i="11"/>
  <c r="AA632" i="11"/>
  <c r="AB632" i="11"/>
  <c r="AA921" i="11"/>
  <c r="AB921" i="11"/>
  <c r="AA242" i="11"/>
  <c r="AB242" i="11"/>
  <c r="AA561" i="11"/>
  <c r="AB561" i="11"/>
  <c r="AA422" i="11"/>
  <c r="AB422" i="11"/>
  <c r="AA793" i="11"/>
  <c r="AB793" i="11"/>
  <c r="AA174" i="11"/>
  <c r="AB174" i="11"/>
  <c r="AA763" i="11"/>
  <c r="AB763" i="11"/>
  <c r="AA168" i="11"/>
  <c r="AB168" i="11"/>
  <c r="AA822" i="11"/>
  <c r="AB822" i="11"/>
  <c r="AA343" i="11"/>
  <c r="AB343" i="11"/>
  <c r="AA262" i="11"/>
  <c r="AB262" i="11"/>
  <c r="AA571" i="11"/>
  <c r="AB571" i="11"/>
  <c r="AA497" i="11"/>
  <c r="AB497" i="11"/>
  <c r="AA815" i="11"/>
  <c r="AB815" i="11"/>
  <c r="AA39" i="11"/>
  <c r="AB39" i="11"/>
  <c r="AA471" i="11"/>
  <c r="AB471" i="11"/>
  <c r="AA507" i="11"/>
  <c r="AB507" i="11"/>
  <c r="AA527" i="11"/>
  <c r="AB527" i="11"/>
  <c r="AA450" i="11"/>
  <c r="AB450" i="11"/>
  <c r="AA580" i="11"/>
  <c r="AB580" i="11"/>
  <c r="AA801" i="11"/>
  <c r="AB801" i="11"/>
  <c r="AA703" i="11"/>
  <c r="AB703" i="11"/>
  <c r="AA282" i="11"/>
  <c r="AB282" i="11"/>
  <c r="AA29" i="11"/>
  <c r="AB29" i="11"/>
  <c r="AA455" i="11"/>
  <c r="AB455" i="11"/>
  <c r="AA887" i="11"/>
  <c r="AB887" i="11"/>
  <c r="AA314" i="11"/>
  <c r="AB314" i="11"/>
  <c r="AA890" i="11"/>
  <c r="AB890" i="11"/>
  <c r="AA92" i="11"/>
  <c r="AB92" i="11"/>
  <c r="AA438" i="11"/>
  <c r="AB438" i="11"/>
  <c r="AA908" i="11"/>
  <c r="AB908" i="11"/>
  <c r="AA673" i="11"/>
  <c r="AB673" i="11"/>
  <c r="AA560" i="11"/>
  <c r="AB560" i="11"/>
  <c r="AA499" i="11"/>
  <c r="AB499" i="11"/>
  <c r="AA952" i="11"/>
  <c r="AB952" i="11"/>
  <c r="AA700" i="11"/>
  <c r="AB700" i="11"/>
  <c r="AA477" i="11"/>
  <c r="AB477" i="11"/>
  <c r="AA563" i="11"/>
  <c r="AB563" i="11"/>
  <c r="AA408" i="11"/>
  <c r="AB408" i="11"/>
  <c r="AA918" i="11"/>
  <c r="AB918" i="11"/>
  <c r="AA36" i="11"/>
  <c r="AB36" i="11"/>
  <c r="AA642" i="11"/>
  <c r="AB642" i="11"/>
  <c r="AA80" i="11"/>
  <c r="AB80" i="11"/>
  <c r="AA34" i="11"/>
  <c r="AB34" i="11"/>
  <c r="AA861" i="11"/>
  <c r="AB861" i="11"/>
  <c r="AA899" i="11"/>
  <c r="AB899" i="11"/>
  <c r="AA292" i="11"/>
  <c r="AB292" i="11"/>
  <c r="AA366" i="11"/>
  <c r="AB366" i="11"/>
  <c r="AA339" i="11"/>
  <c r="AB339" i="11"/>
  <c r="AA540" i="11"/>
  <c r="AB540" i="11"/>
  <c r="AA905" i="11"/>
  <c r="AB905" i="11"/>
  <c r="AA296" i="11"/>
  <c r="AB296" i="11"/>
  <c r="AA804" i="11"/>
  <c r="AB804" i="11"/>
  <c r="AA23" i="11"/>
  <c r="AB23" i="11"/>
  <c r="AA995" i="11"/>
  <c r="AB995" i="11"/>
  <c r="AA125" i="11"/>
  <c r="AB125" i="11"/>
  <c r="AA533" i="11"/>
  <c r="AB533" i="11"/>
  <c r="AA237" i="11"/>
  <c r="AB237" i="11"/>
  <c r="AA391" i="11"/>
  <c r="AB391" i="11"/>
  <c r="AA675" i="11"/>
  <c r="AB675" i="11"/>
  <c r="AA154" i="11"/>
  <c r="AB154" i="11"/>
  <c r="AA510" i="11"/>
  <c r="AB510" i="11"/>
  <c r="AA820" i="11"/>
  <c r="AB820" i="11"/>
  <c r="AA751" i="11"/>
  <c r="AB751" i="11"/>
  <c r="AA327" i="11"/>
  <c r="AB327" i="11"/>
  <c r="AA15" i="11"/>
  <c r="AB15" i="11"/>
  <c r="AA260" i="11"/>
  <c r="AB260" i="11"/>
  <c r="AA819" i="11"/>
  <c r="AB819" i="11"/>
  <c r="AA417" i="11"/>
  <c r="AB417" i="11"/>
  <c r="AA869" i="11"/>
  <c r="AB869" i="11"/>
  <c r="AA205" i="11"/>
  <c r="AB205" i="11"/>
  <c r="AA337" i="11"/>
  <c r="AB337" i="11"/>
  <c r="AA447" i="11"/>
  <c r="AB447" i="11"/>
  <c r="AA219" i="11"/>
  <c r="AB219" i="11"/>
  <c r="AA517" i="11"/>
  <c r="AB517" i="11"/>
  <c r="AA257" i="11"/>
  <c r="AB257" i="11"/>
  <c r="AA323" i="11"/>
  <c r="AB323" i="11"/>
  <c r="AA25" i="11"/>
  <c r="AB25" i="11"/>
  <c r="AA855" i="11"/>
  <c r="AB855" i="11"/>
  <c r="AA266" i="11"/>
  <c r="AB266" i="11"/>
  <c r="AA436" i="11"/>
  <c r="AB436" i="11"/>
  <c r="AA891" i="11"/>
  <c r="AB891" i="11"/>
  <c r="AA743" i="11"/>
  <c r="AB743" i="11"/>
  <c r="AA694" i="11"/>
  <c r="AB694" i="11"/>
  <c r="AA178" i="11"/>
  <c r="AB178" i="11"/>
  <c r="AA949" i="11"/>
  <c r="AB949" i="11"/>
  <c r="AA230" i="11"/>
  <c r="AB230" i="11"/>
  <c r="AA321" i="11"/>
  <c r="AB321" i="11"/>
  <c r="AA924" i="11"/>
  <c r="AB924" i="11"/>
  <c r="AA556" i="11"/>
  <c r="AB556" i="11"/>
  <c r="AA473" i="11"/>
  <c r="AB473" i="11"/>
  <c r="AA864" i="11"/>
  <c r="AB864" i="11"/>
  <c r="AA725" i="11"/>
  <c r="AB725" i="11"/>
  <c r="AA840" i="11"/>
  <c r="AB840" i="11"/>
  <c r="AA202" i="11"/>
  <c r="AB202" i="11"/>
  <c r="AA279" i="11"/>
  <c r="AB279" i="11"/>
  <c r="AA122" i="11"/>
  <c r="AB122" i="11"/>
  <c r="AA668" i="11"/>
  <c r="AB668" i="11"/>
  <c r="AA427" i="11"/>
  <c r="AB427" i="11"/>
  <c r="AA152" i="11"/>
  <c r="AB152" i="11"/>
  <c r="AA545" i="11"/>
  <c r="AB545" i="11"/>
  <c r="AA346" i="11"/>
  <c r="AB346" i="11"/>
  <c r="AA228" i="11"/>
  <c r="AB228" i="11"/>
  <c r="AA616" i="11"/>
  <c r="AB616" i="11"/>
  <c r="AA946" i="11"/>
  <c r="AB946" i="11"/>
  <c r="AA508" i="11"/>
  <c r="AB508" i="11"/>
  <c r="AA225" i="11"/>
  <c r="AB225" i="11"/>
  <c r="AA148" i="11"/>
  <c r="AB148" i="11"/>
  <c r="AA566" i="11"/>
  <c r="AB566" i="11"/>
  <c r="AA569" i="11"/>
  <c r="AB569" i="11"/>
  <c r="AA362" i="11"/>
  <c r="AB362" i="11"/>
  <c r="AA458" i="11"/>
  <c r="AB458" i="11"/>
  <c r="AA553" i="11"/>
  <c r="AB553" i="11"/>
  <c r="AA594" i="11"/>
  <c r="AB594" i="11"/>
  <c r="AA218" i="11"/>
  <c r="AB218" i="11"/>
  <c r="AA287" i="11"/>
  <c r="AB287" i="11"/>
  <c r="AA469" i="11"/>
  <c r="AB469" i="11"/>
  <c r="AA536" i="11"/>
  <c r="AB536" i="11"/>
  <c r="AA44" i="11"/>
  <c r="AB44" i="11"/>
  <c r="AA681" i="11"/>
  <c r="AB681" i="11"/>
  <c r="AA955" i="11"/>
  <c r="AB955" i="11"/>
  <c r="AA991" i="11"/>
  <c r="AB991" i="11"/>
  <c r="AA216" i="11"/>
  <c r="AB216" i="11"/>
  <c r="AA340" i="11"/>
  <c r="AB340" i="11"/>
  <c r="AA774" i="11"/>
  <c r="AB774" i="11"/>
  <c r="AA298" i="11"/>
  <c r="AB298" i="11"/>
  <c r="AA372" i="11"/>
  <c r="AB372" i="11"/>
  <c r="AA930" i="11"/>
  <c r="AB930" i="11"/>
  <c r="AA435" i="11"/>
  <c r="AB435" i="11"/>
  <c r="AA846" i="11"/>
  <c r="AB846" i="11"/>
  <c r="AA662" i="11"/>
  <c r="AB662" i="11"/>
  <c r="AA177" i="11"/>
  <c r="AB177" i="11"/>
  <c r="AA796" i="11"/>
  <c r="AB796" i="11"/>
  <c r="AA493" i="11"/>
  <c r="AB493" i="11"/>
  <c r="AA739" i="11"/>
  <c r="AB739" i="11"/>
  <c r="AA644" i="11"/>
  <c r="AB644" i="11"/>
  <c r="AA720" i="11"/>
  <c r="AB720" i="11"/>
  <c r="AA226" i="11"/>
  <c r="AB226" i="11"/>
  <c r="AA852" i="11"/>
  <c r="AB852" i="11"/>
  <c r="AA332" i="11"/>
  <c r="AB332" i="11"/>
  <c r="AA130" i="11"/>
  <c r="AB130" i="11"/>
  <c r="AA359" i="11"/>
  <c r="AB359" i="11"/>
  <c r="AA669" i="11"/>
  <c r="AB669" i="11"/>
  <c r="AA490" i="11"/>
  <c r="AB490" i="11"/>
  <c r="AA31" i="11"/>
  <c r="AB31" i="11"/>
  <c r="AA830" i="11"/>
  <c r="AB830" i="11"/>
  <c r="AA844" i="11"/>
  <c r="AB844" i="11"/>
  <c r="AA129" i="11"/>
  <c r="AB129" i="11"/>
  <c r="AA334" i="11"/>
  <c r="AB334" i="11"/>
  <c r="AA611" i="11"/>
  <c r="AB611" i="11"/>
  <c r="AA555" i="11"/>
  <c r="AB555" i="11"/>
  <c r="AA248" i="11"/>
  <c r="AB248" i="11"/>
  <c r="AA249" i="11"/>
  <c r="AB249" i="11"/>
  <c r="AA376" i="11"/>
  <c r="AB376" i="11"/>
  <c r="AA90" i="11"/>
  <c r="AB90" i="11"/>
  <c r="AA875" i="11"/>
  <c r="AB875" i="11"/>
  <c r="AA100" i="11"/>
  <c r="AB100" i="11"/>
  <c r="AA678" i="11"/>
  <c r="AB678" i="11"/>
  <c r="AA824" i="11"/>
  <c r="AB824" i="11"/>
  <c r="AA601" i="11"/>
  <c r="AB601" i="11"/>
  <c r="AA526" i="11"/>
  <c r="AB526" i="11"/>
  <c r="AA110" i="11"/>
  <c r="AB110" i="11"/>
  <c r="AA948" i="11"/>
  <c r="AB948" i="11"/>
  <c r="AA480" i="11"/>
  <c r="AB480" i="11"/>
  <c r="AA805" i="11"/>
  <c r="AB805" i="11"/>
  <c r="AA290" i="11"/>
  <c r="AB290" i="11"/>
  <c r="AA466" i="11"/>
  <c r="AB466" i="11"/>
  <c r="AA353" i="11"/>
  <c r="AB353" i="11"/>
  <c r="AA345" i="11"/>
  <c r="AB345" i="11"/>
  <c r="AA316" i="11"/>
  <c r="AB316" i="11"/>
  <c r="AA159" i="11"/>
  <c r="AB159" i="11"/>
  <c r="AA992" i="11"/>
  <c r="AB992" i="11"/>
  <c r="AA562" i="11"/>
  <c r="AB562" i="11"/>
  <c r="AA488" i="11"/>
  <c r="AB488" i="11"/>
  <c r="AA598" i="11"/>
  <c r="AB598" i="11"/>
  <c r="AA479" i="11"/>
  <c r="AB479" i="11"/>
  <c r="AA984" i="11"/>
  <c r="AB984" i="11"/>
  <c r="AA9" i="11"/>
  <c r="AA894" i="11"/>
  <c r="AB894" i="11"/>
  <c r="AA754" i="11"/>
  <c r="AB754" i="11"/>
  <c r="AA898" i="11"/>
  <c r="AB898" i="11"/>
  <c r="AA893" i="11"/>
  <c r="AB893" i="11"/>
  <c r="AA236" i="11"/>
  <c r="AB236" i="11"/>
  <c r="AA349" i="11"/>
  <c r="AB349" i="11"/>
  <c r="AA461" i="11"/>
  <c r="AB461" i="11"/>
  <c r="AA467" i="11"/>
  <c r="AB467" i="11"/>
  <c r="AA755" i="11"/>
  <c r="AB755" i="11"/>
  <c r="AA389" i="11"/>
  <c r="AB389" i="11"/>
  <c r="AA465" i="11"/>
  <c r="AB465" i="11"/>
  <c r="AA544" i="11"/>
  <c r="AB544" i="11"/>
  <c r="AA67" i="11"/>
  <c r="AB67" i="11"/>
  <c r="AA73" i="11"/>
  <c r="AB73" i="11"/>
  <c r="AA513" i="11"/>
  <c r="AB513" i="11"/>
  <c r="AA679" i="11"/>
  <c r="AB679" i="11"/>
  <c r="AA192" i="11"/>
  <c r="AB192" i="11"/>
  <c r="AA341" i="11"/>
  <c r="AB341" i="11"/>
  <c r="AA227" i="11"/>
  <c r="AB227" i="11"/>
  <c r="AA494" i="11"/>
  <c r="AB494" i="11"/>
  <c r="AA93" i="11"/>
  <c r="AB93" i="11"/>
  <c r="AA907" i="11"/>
  <c r="AB907" i="11"/>
  <c r="AA261" i="11"/>
  <c r="AB261" i="11"/>
  <c r="AA62" i="11"/>
  <c r="AB62" i="11"/>
  <c r="AA199" i="11"/>
  <c r="AB199" i="11"/>
  <c r="AA429" i="11"/>
  <c r="AB429" i="11"/>
  <c r="AA419" i="11"/>
  <c r="AB419" i="11"/>
  <c r="AA655" i="11"/>
  <c r="AB655" i="11"/>
  <c r="AA780" i="11"/>
  <c r="AB780" i="11"/>
  <c r="AA414" i="11"/>
  <c r="AB414" i="11"/>
  <c r="AA727" i="11"/>
  <c r="AB727" i="11"/>
  <c r="AA478" i="11"/>
  <c r="AB478" i="11"/>
  <c r="AA385" i="11"/>
  <c r="AB385" i="11"/>
  <c r="AA278" i="11"/>
  <c r="AB278" i="11"/>
  <c r="AA123" i="11"/>
  <c r="AB123" i="11"/>
  <c r="AA677" i="11"/>
  <c r="AB677" i="11"/>
  <c r="AA934" i="11"/>
  <c r="AB934" i="11"/>
  <c r="AA927" i="11"/>
  <c r="AB927" i="11"/>
  <c r="AA597" i="11"/>
  <c r="AB597" i="11"/>
  <c r="AA511" i="11"/>
  <c r="AB511" i="11"/>
  <c r="AA244" i="11"/>
  <c r="AB244" i="11"/>
  <c r="AA932" i="11"/>
  <c r="AB932" i="11"/>
  <c r="AA14" i="11"/>
  <c r="AB14" i="11"/>
  <c r="AA161" i="11"/>
  <c r="AB161" i="11"/>
  <c r="AA726" i="11"/>
  <c r="AB726" i="11"/>
  <c r="AA900" i="11"/>
  <c r="AB900" i="11"/>
  <c r="AA858" i="11"/>
  <c r="AB858" i="11"/>
  <c r="AA734" i="11"/>
  <c r="AB734" i="11"/>
  <c r="AA660" i="11"/>
  <c r="AB660" i="11"/>
  <c r="AA247" i="11"/>
  <c r="AB247" i="11"/>
  <c r="AA485" i="11"/>
  <c r="AB485" i="11"/>
  <c r="AA728" i="11"/>
  <c r="AB728" i="11"/>
  <c r="AA390" i="11"/>
  <c r="AB390" i="11"/>
  <c r="AA785" i="11"/>
  <c r="AB785" i="11"/>
  <c r="AA973" i="11"/>
  <c r="AB973" i="11"/>
  <c r="AA379" i="11"/>
  <c r="AB379" i="11"/>
  <c r="AA71" i="11"/>
  <c r="AB71" i="11"/>
  <c r="AA269" i="11"/>
  <c r="AB269" i="11"/>
  <c r="AA104" i="11"/>
  <c r="AB104" i="11"/>
  <c r="AA902" i="11"/>
  <c r="AB902" i="11"/>
  <c r="AA457" i="11"/>
  <c r="AB457" i="11"/>
  <c r="AA180" i="11"/>
  <c r="AB180" i="11"/>
  <c r="AA250" i="11"/>
  <c r="AB250" i="11"/>
  <c r="AA522" i="11"/>
  <c r="AB522" i="11"/>
  <c r="AA809" i="11"/>
  <c r="AB809" i="11"/>
  <c r="AA27" i="11"/>
  <c r="AB27" i="11"/>
  <c r="AA475" i="11"/>
  <c r="AB475" i="11"/>
  <c r="AA548" i="11"/>
  <c r="AB548" i="11"/>
  <c r="AA731" i="11"/>
  <c r="AB731" i="11"/>
  <c r="AA935" i="11"/>
  <c r="AB935" i="11"/>
  <c r="AA929" i="11"/>
  <c r="AB929" i="11"/>
  <c r="AA532" i="11"/>
  <c r="AB532" i="11"/>
  <c r="AA330" i="11"/>
  <c r="AB330" i="11"/>
  <c r="AA633" i="11"/>
  <c r="AB633" i="11"/>
  <c r="AA658" i="11"/>
  <c r="AB658" i="11"/>
  <c r="AA954" i="11"/>
  <c r="AB954" i="11"/>
  <c r="AA621" i="11"/>
  <c r="AB621" i="11"/>
  <c r="AA537" i="11"/>
  <c r="AB537" i="11"/>
  <c r="AA88" i="11"/>
  <c r="AB88" i="11"/>
  <c r="AA489" i="11"/>
  <c r="AB489" i="11"/>
  <c r="AA993" i="11"/>
  <c r="AB993" i="11"/>
  <c r="AA294" i="11"/>
  <c r="AB294" i="11"/>
  <c r="AA619" i="11"/>
  <c r="AB619" i="11"/>
  <c r="AA320" i="11"/>
  <c r="AB320" i="11"/>
  <c r="AA185" i="11"/>
  <c r="AB185" i="11"/>
  <c r="AA749" i="11"/>
  <c r="AB749" i="11"/>
  <c r="AA942" i="11"/>
  <c r="AB942" i="11"/>
  <c r="AA635" i="11"/>
  <c r="AB635" i="11"/>
  <c r="AA75" i="11"/>
  <c r="AB75" i="11"/>
  <c r="AA10" i="11"/>
  <c r="AA622" i="11"/>
  <c r="AB622" i="11"/>
  <c r="AA433" i="11"/>
  <c r="AB433" i="11"/>
  <c r="AA986" i="11"/>
  <c r="AB986" i="11"/>
  <c r="AA985" i="11"/>
  <c r="AB985" i="11"/>
  <c r="AA160" i="11"/>
  <c r="AB160" i="11"/>
  <c r="AA388" i="11"/>
  <c r="AB388" i="11"/>
  <c r="AA978" i="11"/>
  <c r="AB978" i="11"/>
  <c r="AA169" i="11"/>
  <c r="AB169" i="11"/>
  <c r="AA896" i="11"/>
  <c r="AB896" i="11"/>
  <c r="AA69" i="11"/>
  <c r="AB69" i="11"/>
  <c r="AA881" i="11"/>
  <c r="AB881" i="11"/>
  <c r="AA369" i="11"/>
  <c r="AB369" i="11"/>
  <c r="AA708" i="11"/>
  <c r="AB708" i="11"/>
  <c r="AA821" i="11"/>
  <c r="AB821" i="11"/>
  <c r="AA735" i="11"/>
  <c r="AB735" i="11"/>
  <c r="AA103" i="11"/>
  <c r="AB103" i="11"/>
  <c r="AA276" i="11"/>
  <c r="AB276" i="11"/>
  <c r="AA974" i="11"/>
  <c r="AB974" i="11"/>
  <c r="AA363" i="11"/>
  <c r="AB363" i="11"/>
  <c r="AA56" i="11"/>
  <c r="AB56" i="11"/>
  <c r="AA777" i="11"/>
  <c r="AB777" i="11"/>
  <c r="AA568" i="11"/>
  <c r="AB568" i="11"/>
  <c r="AA666" i="11"/>
  <c r="AB666" i="11"/>
  <c r="AA500" i="11"/>
  <c r="AB500" i="11"/>
  <c r="AA397" i="11"/>
  <c r="AB397" i="11"/>
  <c r="AA956" i="11"/>
  <c r="AB956" i="11"/>
  <c r="AA121" i="11"/>
  <c r="AB121" i="11"/>
  <c r="AA723" i="11"/>
  <c r="AB723" i="11"/>
  <c r="AA944" i="11"/>
  <c r="AB944" i="11"/>
  <c r="AA585" i="11"/>
  <c r="AB585" i="11"/>
  <c r="AA672" i="11"/>
  <c r="AB672" i="11"/>
  <c r="AA781" i="11"/>
  <c r="AB781" i="11"/>
  <c r="AA312" i="11"/>
  <c r="AB312" i="11"/>
  <c r="AA288" i="11"/>
  <c r="AB288" i="11"/>
  <c r="AA308" i="11"/>
  <c r="AB308" i="11"/>
  <c r="AA348" i="11"/>
  <c r="AB348" i="11"/>
  <c r="AA661" i="11"/>
  <c r="AB661" i="11"/>
  <c r="AA945" i="11"/>
  <c r="AB945" i="11"/>
  <c r="AA702" i="11"/>
  <c r="AB702" i="11"/>
  <c r="AA926" i="11"/>
  <c r="AB926" i="11"/>
  <c r="AA742" i="11"/>
  <c r="AB742" i="11"/>
  <c r="AA256" i="11"/>
  <c r="AB256" i="11"/>
  <c r="AA365" i="11"/>
  <c r="AB365" i="11"/>
  <c r="AA868" i="11"/>
  <c r="AB868" i="11"/>
  <c r="AA141" i="11"/>
  <c r="AB141" i="11"/>
  <c r="AA415" i="11"/>
  <c r="AB415" i="11"/>
  <c r="AA530" i="11"/>
  <c r="AB530" i="11"/>
  <c r="AA396" i="11"/>
  <c r="AB396" i="11"/>
  <c r="AA424" i="11"/>
  <c r="AB424" i="11"/>
  <c r="AA187" i="11"/>
  <c r="AB187" i="11"/>
  <c r="AA833" i="11"/>
  <c r="AB833" i="11"/>
  <c r="AA941" i="11"/>
  <c r="AB941" i="11"/>
  <c r="AA328" i="11"/>
  <c r="AB328" i="11"/>
  <c r="AA557" i="11"/>
  <c r="AB557" i="11"/>
  <c r="AA639" i="11"/>
  <c r="AB639" i="11"/>
  <c r="AA917" i="11"/>
  <c r="AB917" i="11"/>
  <c r="AA653" i="11"/>
  <c r="AB653" i="11"/>
  <c r="AA364" i="11"/>
  <c r="AB364" i="11"/>
  <c r="AA431" i="11"/>
  <c r="AB431" i="11"/>
  <c r="AA518" i="11"/>
  <c r="AB518" i="11"/>
  <c r="AA28" i="11"/>
  <c r="AB28" i="11"/>
  <c r="AA645" i="11"/>
  <c r="AB645" i="11"/>
  <c r="AA714" i="11"/>
  <c r="AB714" i="11"/>
  <c r="AA78" i="11"/>
  <c r="AB78" i="11"/>
  <c r="AA459" i="11"/>
  <c r="AB459" i="11"/>
  <c r="AA462" i="11"/>
  <c r="AB462" i="11"/>
  <c r="AA85" i="11"/>
  <c r="AB85" i="11"/>
  <c r="AA395" i="11"/>
  <c r="AB395" i="11"/>
  <c r="AA684" i="11"/>
  <c r="AB684" i="11"/>
  <c r="AA701" i="11"/>
  <c r="AB701" i="11"/>
  <c r="AA155" i="11"/>
  <c r="AB155" i="11"/>
  <c r="AA48" i="11"/>
  <c r="AB48" i="11"/>
  <c r="AA502" i="11"/>
  <c r="AB502" i="11"/>
  <c r="AA748" i="11"/>
  <c r="AB748" i="11"/>
  <c r="AA906" i="11"/>
  <c r="AB906" i="11"/>
  <c r="AA336" i="11"/>
  <c r="AB336" i="11"/>
  <c r="AA529" i="11"/>
  <c r="AB529" i="11"/>
  <c r="AA516" i="11"/>
  <c r="AB516" i="11"/>
  <c r="AA295" i="11"/>
  <c r="AB295" i="11"/>
  <c r="AA766" i="11"/>
  <c r="AB766" i="11"/>
  <c r="AA61" i="11"/>
  <c r="AB61" i="11"/>
  <c r="AA137" i="11"/>
  <c r="AB137" i="11"/>
  <c r="AA267" i="11"/>
  <c r="AB267" i="11"/>
  <c r="AA693" i="11"/>
  <c r="AB693" i="11"/>
  <c r="AA997" i="11"/>
  <c r="AB997" i="11"/>
  <c r="AA162" i="11"/>
  <c r="AB162" i="11"/>
  <c r="AA811" i="11"/>
  <c r="AB811" i="11"/>
  <c r="AA838" i="11"/>
  <c r="AB838" i="11"/>
  <c r="AA344" i="11"/>
  <c r="AB344" i="11"/>
  <c r="AA183" i="11"/>
  <c r="AB183" i="11"/>
  <c r="AA106" i="11"/>
  <c r="AB106" i="11"/>
  <c r="AA549" i="11"/>
  <c r="AB549" i="11"/>
  <c r="AA24" i="11"/>
  <c r="AB24" i="11"/>
  <c r="AA325" i="11"/>
  <c r="AB325" i="11"/>
  <c r="AA959" i="11"/>
  <c r="AB959" i="11"/>
  <c r="AA233" i="11"/>
  <c r="AB233" i="11"/>
  <c r="AA904" i="11"/>
  <c r="AB904" i="11"/>
  <c r="AA848" i="11"/>
  <c r="AB848" i="11"/>
  <c r="AA299" i="11"/>
  <c r="AB299" i="11"/>
  <c r="AA215" i="11"/>
  <c r="AB215" i="11"/>
  <c r="AA30" i="11"/>
  <c r="AB30" i="11"/>
  <c r="AA659" i="11"/>
  <c r="AB659" i="11"/>
  <c r="AA128" i="11"/>
  <c r="AB128" i="11"/>
  <c r="AA550" i="11"/>
  <c r="AB550" i="11"/>
  <c r="AA651" i="11"/>
  <c r="AB651" i="11"/>
  <c r="AA972" i="11"/>
  <c r="AB972" i="11"/>
  <c r="AA126" i="11"/>
  <c r="AB126" i="11"/>
  <c r="AA270" i="11"/>
  <c r="AB270" i="11"/>
  <c r="AA547" i="11"/>
  <c r="AB547" i="11"/>
  <c r="AA407" i="11"/>
  <c r="AB407" i="11"/>
  <c r="AA962" i="11"/>
  <c r="AB962" i="11"/>
  <c r="AA181" i="11"/>
  <c r="AB181" i="11"/>
  <c r="AA860" i="11"/>
  <c r="AB860" i="11"/>
  <c r="AA265" i="11"/>
  <c r="AB265" i="11"/>
  <c r="AA214" i="11"/>
  <c r="AB214" i="11"/>
  <c r="AA46" i="11"/>
  <c r="AB46" i="11"/>
  <c r="AA342" i="11"/>
  <c r="AB342" i="11"/>
  <c r="AA872" i="11"/>
  <c r="AB872" i="11"/>
  <c r="AA143" i="11"/>
  <c r="AB143" i="11"/>
  <c r="AA201" i="11"/>
  <c r="AB201" i="11"/>
  <c r="AA961" i="11"/>
  <c r="AB961" i="11"/>
  <c r="AA980" i="11"/>
  <c r="AB980" i="11"/>
  <c r="AA901" i="11"/>
  <c r="AB901" i="11"/>
  <c r="AA718" i="11"/>
  <c r="AB718" i="11"/>
  <c r="AA953" i="11"/>
  <c r="AB953" i="11"/>
  <c r="AA957" i="11"/>
  <c r="AB957" i="11"/>
  <c r="AA705" i="11"/>
  <c r="AB705" i="11"/>
  <c r="AA6" i="11"/>
  <c r="AA254" i="11"/>
  <c r="AB254" i="11"/>
  <c r="AA816" i="11"/>
  <c r="AB816" i="11"/>
  <c r="AA970" i="11"/>
  <c r="AB970" i="11"/>
  <c r="AA827" i="11"/>
  <c r="AB827" i="11"/>
  <c r="AA393" i="11"/>
  <c r="AB393" i="11"/>
  <c r="AA116" i="11"/>
  <c r="AB116" i="11"/>
  <c r="AA746" i="11"/>
  <c r="AB746" i="11"/>
  <c r="AA586" i="11"/>
  <c r="AB586" i="11"/>
  <c r="AA841" i="11"/>
  <c r="AB841" i="11"/>
  <c r="AA912" i="11"/>
  <c r="AB912" i="11"/>
  <c r="AA307" i="11"/>
  <c r="AB307" i="11"/>
  <c r="AA138" i="11"/>
  <c r="AB138" i="11"/>
  <c r="AA317" i="11"/>
  <c r="AB317" i="11"/>
  <c r="AA577" i="11"/>
  <c r="AB577" i="11"/>
  <c r="AA663" i="11"/>
  <c r="AB663" i="11"/>
  <c r="AA570" i="11"/>
  <c r="AB570" i="11"/>
  <c r="AA803" i="11"/>
  <c r="AB803" i="11"/>
  <c r="AA620" i="11"/>
  <c r="AB620" i="11"/>
  <c r="AA831" i="11"/>
  <c r="AB831" i="11"/>
  <c r="AA203" i="11"/>
  <c r="AB203" i="11"/>
  <c r="AA509" i="11"/>
  <c r="AB509" i="11"/>
  <c r="AA472" i="11"/>
  <c r="AB472" i="11"/>
  <c r="AA888" i="11"/>
  <c r="AB888" i="11"/>
  <c r="AA876" i="11"/>
  <c r="AB876" i="11"/>
  <c r="AA687" i="11"/>
  <c r="AB687" i="11"/>
  <c r="AA305" i="11"/>
  <c r="AB305" i="11"/>
  <c r="AA967" i="11"/>
  <c r="AB967" i="11"/>
  <c r="AA16" i="11"/>
  <c r="AA814" i="11"/>
  <c r="AB814" i="11"/>
  <c r="AA994" i="11"/>
  <c r="AB994" i="11"/>
  <c r="AA770" i="11"/>
  <c r="AB770" i="11"/>
  <c r="AA740" i="11"/>
  <c r="AB740" i="11"/>
  <c r="AA57" i="11"/>
  <c r="AB57" i="11"/>
  <c r="AA51" i="11"/>
  <c r="AB51" i="11"/>
  <c r="AA206" i="11"/>
  <c r="AB206" i="11"/>
  <c r="AA352" i="11"/>
  <c r="AB352" i="11"/>
  <c r="AA268" i="11"/>
  <c r="AB268" i="11"/>
  <c r="AA764" i="11"/>
  <c r="AB764" i="11"/>
  <c r="AA515" i="11"/>
  <c r="AB515" i="11"/>
  <c r="AA674" i="11"/>
  <c r="AB674" i="11"/>
  <c r="AA331" i="11"/>
  <c r="AB331" i="11"/>
  <c r="AA715" i="11"/>
  <c r="AB715" i="11"/>
  <c r="AA909" i="11"/>
  <c r="AB909" i="11"/>
  <c r="AA443" i="11"/>
  <c r="AB443" i="11"/>
  <c r="AA311" i="11"/>
  <c r="AB311" i="11"/>
  <c r="AA802" i="11"/>
  <c r="AB802" i="11"/>
  <c r="AA920" i="11"/>
  <c r="AB920" i="11"/>
  <c r="AA546" i="11"/>
  <c r="AB546" i="11"/>
  <c r="AA650" i="11"/>
  <c r="AB650" i="11"/>
  <c r="BV2" i="11"/>
  <c r="AQ2" i="12" s="1"/>
  <c r="BX2" i="11"/>
  <c r="AS2" i="12" s="1"/>
  <c r="BW2" i="11"/>
  <c r="AR2" i="12" s="1"/>
  <c r="S4" i="18"/>
  <c r="L2" i="12"/>
  <c r="N8" i="18"/>
  <c r="M9" i="18"/>
  <c r="X1" i="12"/>
  <c r="V2" i="12"/>
  <c r="Y1" i="12"/>
  <c r="W2" i="12"/>
  <c r="BU2" i="11"/>
  <c r="AP2" i="12" s="1"/>
  <c r="BY2" i="11"/>
  <c r="AT2" i="12" s="1"/>
  <c r="AB1546" i="11" l="1"/>
  <c r="AA1459" i="11"/>
  <c r="AT1788" i="11"/>
  <c r="AU1788" i="11" s="1"/>
  <c r="BF1788" i="11"/>
  <c r="AB1486" i="11"/>
  <c r="AY1788" i="11"/>
  <c r="AZ1788" i="11" s="1"/>
  <c r="BB1765" i="11"/>
  <c r="BH1765" i="11"/>
  <c r="AQ1765" i="11"/>
  <c r="BD1765" i="11"/>
  <c r="BE1765" i="11" s="1"/>
  <c r="AB1897" i="11"/>
  <c r="BF1765" i="11"/>
  <c r="AO1788" i="11"/>
  <c r="AP1788" i="11" s="1"/>
  <c r="AR1788" i="11"/>
  <c r="AV1765" i="11"/>
  <c r="AY1765" i="11"/>
  <c r="AZ1765" i="11" s="1"/>
  <c r="AV1788" i="11"/>
  <c r="AA1423" i="11"/>
  <c r="AA1200" i="11"/>
  <c r="AS1788" i="11"/>
  <c r="BH1788" i="11"/>
  <c r="AW1765" i="11"/>
  <c r="BG1788" i="11"/>
  <c r="AQ1788" i="11"/>
  <c r="AT1765" i="11"/>
  <c r="AU1765" i="11" s="1"/>
  <c r="AO1765" i="11"/>
  <c r="AP1765" i="11" s="1"/>
  <c r="BB1788" i="11"/>
  <c r="BD1788" i="11"/>
  <c r="BE1788" i="11" s="1"/>
  <c r="AB1044" i="11"/>
  <c r="AR1765" i="11"/>
  <c r="AX1765" i="11"/>
  <c r="BG1765" i="11"/>
  <c r="AB1105" i="11"/>
  <c r="AS1765" i="11"/>
  <c r="BA1765" i="11"/>
  <c r="BA1788" i="11"/>
  <c r="AW1788" i="11"/>
  <c r="BD1240" i="11"/>
  <c r="BE1240" i="11" s="1"/>
  <c r="BC1240" i="11"/>
  <c r="AA1402" i="11"/>
  <c r="AR1147" i="11"/>
  <c r="AV1240" i="11"/>
  <c r="AX1486" i="11"/>
  <c r="BF1240" i="11"/>
  <c r="BD1486" i="11"/>
  <c r="BE1486" i="11" s="1"/>
  <c r="BG1486" i="11"/>
  <c r="BA1486" i="11"/>
  <c r="AV1486" i="11"/>
  <c r="BF1486" i="11"/>
  <c r="AB1463" i="11"/>
  <c r="AA1017" i="11"/>
  <c r="AB1479" i="11"/>
  <c r="AB1566" i="11"/>
  <c r="AB1935" i="11"/>
  <c r="BC1486" i="11"/>
  <c r="AY1147" i="11"/>
  <c r="AZ1147" i="11" s="1"/>
  <c r="AS1486" i="11"/>
  <c r="AY1240" i="11"/>
  <c r="AZ1240" i="11" s="1"/>
  <c r="AR1026" i="11"/>
  <c r="AB1247" i="11"/>
  <c r="AA1655" i="11"/>
  <c r="BH1558" i="11"/>
  <c r="BF1558" i="11"/>
  <c r="AY1026" i="11"/>
  <c r="AZ1026" i="11" s="1"/>
  <c r="BD1558" i="11"/>
  <c r="BE1558" i="11" s="1"/>
  <c r="BC1147" i="11"/>
  <c r="AB1448" i="11"/>
  <c r="AA1165" i="11"/>
  <c r="AT1558" i="11"/>
  <c r="AU1558" i="11" s="1"/>
  <c r="AS1147" i="11"/>
  <c r="AQ1191" i="11"/>
  <c r="BB1026" i="11"/>
  <c r="AX1240" i="11"/>
  <c r="BH1147" i="11"/>
  <c r="AQ1147" i="11"/>
  <c r="BF1440" i="11"/>
  <c r="AS1026" i="11"/>
  <c r="AX1026" i="11"/>
  <c r="BD1147" i="11"/>
  <c r="BE1147" i="11" s="1"/>
  <c r="AQ1240" i="11"/>
  <c r="BC1558" i="11"/>
  <c r="AS1558" i="11"/>
  <c r="AA1304" i="11"/>
  <c r="AA1026" i="11"/>
  <c r="AB1915" i="11"/>
  <c r="BD1440" i="11"/>
  <c r="BE1440" i="11" s="1"/>
  <c r="BA1440" i="11"/>
  <c r="AQ1591" i="11"/>
  <c r="AB1621" i="11"/>
  <c r="AB1007" i="11"/>
  <c r="AA1934" i="11"/>
  <c r="AB1191" i="11"/>
  <c r="AR1440" i="11"/>
  <c r="AY1440" i="11"/>
  <c r="AZ1440" i="11" s="1"/>
  <c r="AA1943" i="11"/>
  <c r="AA1884" i="11"/>
  <c r="AB1804" i="11"/>
  <c r="AB1940" i="11"/>
  <c r="AA1783" i="11"/>
  <c r="AB1424" i="11"/>
  <c r="BH1440" i="11"/>
  <c r="AT1440" i="11"/>
  <c r="AU1440" i="11" s="1"/>
  <c r="AB1041" i="11"/>
  <c r="AA1543" i="11"/>
  <c r="AA1527" i="11"/>
  <c r="AA1277" i="11"/>
  <c r="AY1191" i="11"/>
  <c r="AZ1191" i="11" s="1"/>
  <c r="BH1591" i="11"/>
  <c r="AA1167" i="11"/>
  <c r="AA1240" i="11"/>
  <c r="AV1191" i="11"/>
  <c r="AW1440" i="11"/>
  <c r="BG1440" i="11"/>
  <c r="BC1591" i="11"/>
  <c r="AY1591" i="11"/>
  <c r="AZ1591" i="11" s="1"/>
  <c r="AA1391" i="11"/>
  <c r="AQ1440" i="11"/>
  <c r="BC1440" i="11"/>
  <c r="BG1591" i="11"/>
  <c r="AX1440" i="11"/>
  <c r="AS1440" i="11"/>
  <c r="AB1054" i="11"/>
  <c r="AB1688" i="11"/>
  <c r="AV1591" i="11"/>
  <c r="AA1859" i="11"/>
  <c r="AB1061" i="11"/>
  <c r="AV1440" i="11"/>
  <c r="AX1591" i="11"/>
  <c r="BB1440" i="11"/>
  <c r="BB1591" i="11"/>
  <c r="AB1362" i="11"/>
  <c r="BD1053" i="11"/>
  <c r="BE1053" i="11" s="1"/>
  <c r="AA2003" i="11"/>
  <c r="AB1084" i="11"/>
  <c r="AQ1053" i="11"/>
  <c r="BA1191" i="11"/>
  <c r="BG1191" i="11"/>
  <c r="AB1280" i="11"/>
  <c r="AA1180" i="11"/>
  <c r="AX1053" i="11"/>
  <c r="AO1240" i="11"/>
  <c r="AP1240" i="11" s="1"/>
  <c r="AT1240" i="11"/>
  <c r="AU1240" i="11" s="1"/>
  <c r="AW1147" i="11"/>
  <c r="BB1191" i="11"/>
  <c r="BA1147" i="11"/>
  <c r="AS1240" i="11"/>
  <c r="AW1026" i="11"/>
  <c r="AT1053" i="11"/>
  <c r="AU1053" i="11" s="1"/>
  <c r="AB1271" i="11"/>
  <c r="AB1121" i="11"/>
  <c r="AA1989" i="11"/>
  <c r="BG1053" i="11"/>
  <c r="BC1053" i="11"/>
  <c r="BF1053" i="11"/>
  <c r="BA1240" i="11"/>
  <c r="AW1191" i="11"/>
  <c r="AW1240" i="11"/>
  <c r="BA1558" i="11"/>
  <c r="AX1191" i="11"/>
  <c r="AB1718" i="11"/>
  <c r="AR1053" i="11"/>
  <c r="BC1191" i="11"/>
  <c r="BG1147" i="11"/>
  <c r="AO1191" i="11"/>
  <c r="AP1191" i="11" s="1"/>
  <c r="BH1026" i="11"/>
  <c r="BF1026" i="11"/>
  <c r="AS1053" i="11"/>
  <c r="AY1053" i="11"/>
  <c r="AZ1053" i="11" s="1"/>
  <c r="BD1191" i="11"/>
  <c r="BE1191" i="11" s="1"/>
  <c r="AB1901" i="11"/>
  <c r="AA1870" i="11"/>
  <c r="AB1376" i="11"/>
  <c r="BB1053" i="11"/>
  <c r="BH1053" i="11"/>
  <c r="AR1558" i="11"/>
  <c r="BC1026" i="11"/>
  <c r="AT1026" i="11"/>
  <c r="AU1026" i="11" s="1"/>
  <c r="AA1710" i="11"/>
  <c r="AB1828" i="11"/>
  <c r="AB1614" i="11"/>
  <c r="AB1207" i="11"/>
  <c r="AB1729" i="11"/>
  <c r="AW1053" i="11"/>
  <c r="AO1053" i="11"/>
  <c r="AP1053" i="11" s="1"/>
  <c r="BG1240" i="11"/>
  <c r="BH1240" i="11"/>
  <c r="AW1558" i="11"/>
  <c r="BF1147" i="11"/>
  <c r="AQ1558" i="11"/>
  <c r="BB1558" i="11"/>
  <c r="AV1026" i="11"/>
  <c r="AQ1026" i="11"/>
  <c r="BB1240" i="11"/>
  <c r="BA1026" i="11"/>
  <c r="BA1053" i="11"/>
  <c r="AS1191" i="11"/>
  <c r="AR1191" i="11"/>
  <c r="BF1191" i="11"/>
  <c r="AO1147" i="11"/>
  <c r="AP1147" i="11" s="1"/>
  <c r="AX1147" i="11"/>
  <c r="AO1558" i="11"/>
  <c r="AP1558" i="11" s="1"/>
  <c r="AY1558" i="11"/>
  <c r="AZ1558" i="11" s="1"/>
  <c r="BB1147" i="11"/>
  <c r="BH1191" i="11"/>
  <c r="BG1026" i="11"/>
  <c r="AB1086" i="11"/>
  <c r="AB1775" i="11"/>
  <c r="AA1781" i="11"/>
  <c r="AA1964" i="11"/>
  <c r="AA1421" i="11"/>
  <c r="AA1173" i="11"/>
  <c r="AB1537" i="11"/>
  <c r="AB1287" i="11"/>
  <c r="AA1491" i="11"/>
  <c r="AW1421" i="11"/>
  <c r="AX1421" i="11"/>
  <c r="BA1421" i="11"/>
  <c r="AB1352" i="11"/>
  <c r="AB1748" i="11"/>
  <c r="AA1695" i="11"/>
  <c r="AA1357" i="11"/>
  <c r="AV1421" i="11"/>
  <c r="AY1421" i="11"/>
  <c r="AZ1421" i="11" s="1"/>
  <c r="AS1421" i="11"/>
  <c r="BB1421" i="11"/>
  <c r="BC1421" i="11"/>
  <c r="AA1761" i="11"/>
  <c r="BF1421" i="11"/>
  <c r="AB1590" i="11"/>
  <c r="BH1545" i="11"/>
  <c r="AA1276" i="11"/>
  <c r="AA1137" i="11"/>
  <c r="AB1239" i="11"/>
  <c r="AA1359" i="11"/>
  <c r="AB1470" i="11"/>
  <c r="BD1421" i="11"/>
  <c r="BE1421" i="11" s="1"/>
  <c r="AB1289" i="11"/>
  <c r="AB1571" i="11"/>
  <c r="AB1214" i="11"/>
  <c r="AR1421" i="11"/>
  <c r="BH1421" i="11"/>
  <c r="AQ1421" i="11"/>
  <c r="AY1650" i="11"/>
  <c r="AZ1650" i="11" s="1"/>
  <c r="AA1796" i="11"/>
  <c r="AB1746" i="11"/>
  <c r="AA1972" i="11"/>
  <c r="AA1212" i="11"/>
  <c r="AA1295" i="11"/>
  <c r="AB1199" i="11"/>
  <c r="AB1144" i="11"/>
  <c r="BG1421" i="11"/>
  <c r="AR1545" i="11"/>
  <c r="AB1461" i="11"/>
  <c r="AO1421" i="11"/>
  <c r="AP1421" i="11" s="1"/>
  <c r="BF1650" i="11"/>
  <c r="AA1036" i="11"/>
  <c r="AA1849" i="11"/>
  <c r="AB1149" i="11"/>
  <c r="AB1865" i="11"/>
  <c r="AB1101" i="11"/>
  <c r="AB1222" i="11"/>
  <c r="AY1590" i="11"/>
  <c r="AZ1590" i="11" s="1"/>
  <c r="AA1204" i="11"/>
  <c r="AO1591" i="11"/>
  <c r="AP1591" i="11" s="1"/>
  <c r="AB1064" i="11"/>
  <c r="AR1591" i="11"/>
  <c r="AW1591" i="11"/>
  <c r="BF1591" i="11"/>
  <c r="BA1591" i="11"/>
  <c r="AB1545" i="11"/>
  <c r="AB1548" i="11"/>
  <c r="AT1590" i="11"/>
  <c r="AU1590" i="11" s="1"/>
  <c r="BG1590" i="11"/>
  <c r="AT1591" i="11"/>
  <c r="AU1591" i="11" s="1"/>
  <c r="AS1591" i="11"/>
  <c r="AS1590" i="11"/>
  <c r="AA1629" i="11"/>
  <c r="AB1140" i="11"/>
  <c r="AA1369" i="11"/>
  <c r="AB1432" i="11"/>
  <c r="AB1310" i="11"/>
  <c r="BC1650" i="11"/>
  <c r="AV1545" i="11"/>
  <c r="AO1545" i="11"/>
  <c r="AP1545" i="11" s="1"/>
  <c r="BB1545" i="11"/>
  <c r="BG1650" i="11"/>
  <c r="AB1538" i="11"/>
  <c r="AT1650" i="11"/>
  <c r="AU1650" i="11" s="1"/>
  <c r="BH1650" i="11"/>
  <c r="BG1545" i="11"/>
  <c r="AY1545" i="11"/>
  <c r="AZ1545" i="11" s="1"/>
  <c r="BB1650" i="11"/>
  <c r="BC1545" i="11"/>
  <c r="AB1636" i="11"/>
  <c r="AR1650" i="11"/>
  <c r="AW1545" i="11"/>
  <c r="BD1650" i="11"/>
  <c r="BE1650" i="11" s="1"/>
  <c r="BD1545" i="11"/>
  <c r="BE1545" i="11" s="1"/>
  <c r="AV1650" i="11"/>
  <c r="BA1545" i="11"/>
  <c r="AO1650" i="11"/>
  <c r="AP1650" i="11" s="1"/>
  <c r="AB1299" i="11"/>
  <c r="AQ1545" i="11"/>
  <c r="BF1545" i="11"/>
  <c r="AW1650" i="11"/>
  <c r="AQ1650" i="11"/>
  <c r="AX1545" i="11"/>
  <c r="AT1545" i="11"/>
  <c r="AU1545" i="11" s="1"/>
  <c r="AS1650" i="11"/>
  <c r="AX1650" i="11"/>
  <c r="AY1573" i="11"/>
  <c r="AZ1573" i="11" s="1"/>
  <c r="BA1590" i="11"/>
  <c r="AB1671" i="11"/>
  <c r="AW1590" i="11"/>
  <c r="BB1590" i="11"/>
  <c r="AQ1573" i="11"/>
  <c r="AR1590" i="11"/>
  <c r="AO1647" i="11"/>
  <c r="AP1647" i="11" s="1"/>
  <c r="AQ1647" i="11"/>
  <c r="AX1647" i="11"/>
  <c r="AB1410" i="11"/>
  <c r="AR1647" i="11"/>
  <c r="AA1647" i="11"/>
  <c r="BF1647" i="11"/>
  <c r="AV1647" i="11"/>
  <c r="AW1647" i="11"/>
  <c r="AT1647" i="11"/>
  <c r="AU1647" i="11" s="1"/>
  <c r="AY1647" i="11"/>
  <c r="AZ1647" i="11" s="1"/>
  <c r="BH1647" i="11"/>
  <c r="AS1719" i="11"/>
  <c r="AX1590" i="11"/>
  <c r="AT1719" i="11"/>
  <c r="AU1719" i="11" s="1"/>
  <c r="BG1573" i="11"/>
  <c r="BC1573" i="11"/>
  <c r="AA1674" i="11"/>
  <c r="BH1573" i="11"/>
  <c r="AO1573" i="11"/>
  <c r="AP1573" i="11" s="1"/>
  <c r="BD1590" i="11"/>
  <c r="BE1590" i="11" s="1"/>
  <c r="AX1719" i="11"/>
  <c r="BA1719" i="11"/>
  <c r="BH1719" i="11"/>
  <c r="BD1573" i="11"/>
  <c r="BE1573" i="11" s="1"/>
  <c r="AW1719" i="11"/>
  <c r="AV1719" i="11"/>
  <c r="AR1573" i="11"/>
  <c r="BD1719" i="11"/>
  <c r="BE1719" i="11" s="1"/>
  <c r="BC1590" i="11"/>
  <c r="AV1590" i="11"/>
  <c r="BG1719" i="11"/>
  <c r="BF1719" i="11"/>
  <c r="AS1573" i="11"/>
  <c r="BB1573" i="11"/>
  <c r="AO1719" i="11"/>
  <c r="AP1719" i="11" s="1"/>
  <c r="BF1573" i="11"/>
  <c r="BF1590" i="11"/>
  <c r="AR1719" i="11"/>
  <c r="AY1719" i="11"/>
  <c r="AZ1719" i="11" s="1"/>
  <c r="AW1573" i="11"/>
  <c r="AX1573" i="11"/>
  <c r="BA1573" i="11"/>
  <c r="AV1573" i="11"/>
  <c r="BH1590" i="11"/>
  <c r="AQ1590" i="11"/>
  <c r="AQ1719" i="11"/>
  <c r="BC1719" i="11"/>
  <c r="BG1068" i="11"/>
  <c r="AR1068" i="11"/>
  <c r="BD1068" i="11"/>
  <c r="BE1068" i="11" s="1"/>
  <c r="AS1068" i="11"/>
  <c r="BC1068" i="11"/>
  <c r="BA1068" i="11"/>
  <c r="AV1068" i="11"/>
  <c r="BB1043" i="11"/>
  <c r="BA1043" i="11"/>
  <c r="AT1043" i="11"/>
  <c r="AU1043" i="11" s="1"/>
  <c r="AV1043" i="11"/>
  <c r="AO1043" i="11"/>
  <c r="AP1043" i="11" s="1"/>
  <c r="AQ1043" i="11"/>
  <c r="BF1043" i="11"/>
  <c r="AY1043" i="11"/>
  <c r="AZ1043" i="11" s="1"/>
  <c r="AW1043" i="11"/>
  <c r="BD1043" i="11"/>
  <c r="BE1043" i="11" s="1"/>
  <c r="BC1043" i="11"/>
  <c r="AS1043" i="11"/>
  <c r="BG1043" i="11"/>
  <c r="AX1043" i="11"/>
  <c r="BH1043" i="11"/>
  <c r="AR1043" i="11"/>
  <c r="AB1043" i="11"/>
  <c r="AA1043" i="11"/>
  <c r="AY1068" i="11"/>
  <c r="AZ1068" i="11" s="1"/>
  <c r="AO1068" i="11"/>
  <c r="AP1068" i="11" s="1"/>
  <c r="AX1068" i="11"/>
  <c r="BH1068" i="11"/>
  <c r="BB1068" i="11"/>
  <c r="AW1068" i="11"/>
  <c r="BF1068" i="11"/>
  <c r="AQ1068" i="11"/>
  <c r="BC1647" i="11"/>
  <c r="BB1647" i="11"/>
  <c r="AS1647" i="11"/>
  <c r="BG1647" i="11"/>
  <c r="BA1647" i="11"/>
  <c r="AA1672" i="11"/>
  <c r="W16" i="11"/>
  <c r="AV16" i="11" s="1"/>
  <c r="Y16" i="11"/>
  <c r="W13" i="11"/>
  <c r="BF13" i="11" s="1"/>
  <c r="Y13" i="11"/>
  <c r="W4" i="11"/>
  <c r="BF4" i="11" s="1"/>
  <c r="Y4" i="11"/>
  <c r="W15" i="11"/>
  <c r="AV15" i="11" s="1"/>
  <c r="Y15" i="11"/>
  <c r="AA1836" i="11"/>
  <c r="BA1125" i="11"/>
  <c r="BG1125" i="11"/>
  <c r="BF1125" i="11"/>
  <c r="AO1125" i="11"/>
  <c r="AP1125" i="11" s="1"/>
  <c r="AY1125" i="11"/>
  <c r="AZ1125" i="11" s="1"/>
  <c r="BB1125" i="11"/>
  <c r="BC1125" i="11"/>
  <c r="AA1125" i="11"/>
  <c r="AQ1125" i="11"/>
  <c r="AT1125" i="11"/>
  <c r="AU1125" i="11" s="1"/>
  <c r="AW1125" i="11"/>
  <c r="BH1125" i="11"/>
  <c r="AS1125" i="11"/>
  <c r="AV1125" i="11"/>
  <c r="AX1125" i="11"/>
  <c r="BD1125" i="11"/>
  <c r="BE1125" i="11" s="1"/>
  <c r="AB1719" i="11"/>
  <c r="AA1719" i="11"/>
  <c r="W11" i="11"/>
  <c r="AV11" i="11" s="1"/>
  <c r="Y11" i="11"/>
  <c r="W12" i="11"/>
  <c r="BA12" i="11" s="1"/>
  <c r="Y12" i="11"/>
  <c r="Z28" i="19"/>
  <c r="Y28" i="19"/>
  <c r="X29" i="19"/>
  <c r="AA28" i="19"/>
  <c r="AB28" i="19" s="1"/>
  <c r="AT115" i="11"/>
  <c r="AU115" i="11" s="1"/>
  <c r="BD115" i="11"/>
  <c r="BE115" i="11" s="1"/>
  <c r="AY115" i="11"/>
  <c r="AZ115" i="11" s="1"/>
  <c r="BA115" i="11"/>
  <c r="BB115" i="11"/>
  <c r="BF115" i="11"/>
  <c r="AV115" i="11"/>
  <c r="BG115" i="11"/>
  <c r="AW115" i="11"/>
  <c r="BH115" i="11"/>
  <c r="BC115" i="11"/>
  <c r="AX115" i="11"/>
  <c r="BB599" i="11"/>
  <c r="AT599" i="11"/>
  <c r="AU599" i="11" s="1"/>
  <c r="AV599" i="11"/>
  <c r="BF599" i="11"/>
  <c r="AW599" i="11"/>
  <c r="BG599" i="11"/>
  <c r="AX599" i="11"/>
  <c r="BH599" i="11"/>
  <c r="AY599" i="11"/>
  <c r="AZ599" i="11" s="1"/>
  <c r="BA599" i="11"/>
  <c r="BC599" i="11"/>
  <c r="BD599" i="11"/>
  <c r="BE599" i="11" s="1"/>
  <c r="AT471" i="11"/>
  <c r="AU471" i="11" s="1"/>
  <c r="BD471" i="11"/>
  <c r="BE471" i="11" s="1"/>
  <c r="AV471" i="11"/>
  <c r="BF471" i="11"/>
  <c r="BG471" i="11"/>
  <c r="AW471" i="11"/>
  <c r="BH471" i="11"/>
  <c r="AX471" i="11"/>
  <c r="AY471" i="11"/>
  <c r="AZ471" i="11" s="1"/>
  <c r="BA471" i="11"/>
  <c r="BB471" i="11"/>
  <c r="BC471" i="11"/>
  <c r="AY446" i="11"/>
  <c r="AZ446" i="11" s="1"/>
  <c r="BA446" i="11"/>
  <c r="BF446" i="11"/>
  <c r="AT446" i="11"/>
  <c r="AU446" i="11" s="1"/>
  <c r="BG446" i="11"/>
  <c r="BB446" i="11"/>
  <c r="BC446" i="11"/>
  <c r="AV446" i="11"/>
  <c r="AW446" i="11"/>
  <c r="AX446" i="11"/>
  <c r="BD446" i="11"/>
  <c r="BE446" i="11" s="1"/>
  <c r="BH446" i="11"/>
  <c r="AT820" i="11"/>
  <c r="AU820" i="11" s="1"/>
  <c r="BC820" i="11"/>
  <c r="AY820" i="11"/>
  <c r="AZ820" i="11" s="1"/>
  <c r="BA820" i="11"/>
  <c r="BB820" i="11"/>
  <c r="BD820" i="11"/>
  <c r="BE820" i="11" s="1"/>
  <c r="BF820" i="11"/>
  <c r="AV820" i="11"/>
  <c r="BG820" i="11"/>
  <c r="AW820" i="11"/>
  <c r="BH820" i="11"/>
  <c r="AX820" i="11"/>
  <c r="AW106" i="11"/>
  <c r="BG106" i="11"/>
  <c r="AX106" i="11"/>
  <c r="BH106" i="11"/>
  <c r="AY106" i="11"/>
  <c r="AZ106" i="11" s="1"/>
  <c r="BA106" i="11"/>
  <c r="BB106" i="11"/>
  <c r="AT106" i="11"/>
  <c r="AU106" i="11" s="1"/>
  <c r="BC106" i="11"/>
  <c r="BD106" i="11"/>
  <c r="BE106" i="11" s="1"/>
  <c r="AV106" i="11"/>
  <c r="BF106" i="11"/>
  <c r="AX701" i="11"/>
  <c r="BH701" i="11"/>
  <c r="AY701" i="11"/>
  <c r="AZ701" i="11" s="1"/>
  <c r="BA701" i="11"/>
  <c r="BB701" i="11"/>
  <c r="BC701" i="11"/>
  <c r="AT701" i="11"/>
  <c r="AU701" i="11" s="1"/>
  <c r="BD701" i="11"/>
  <c r="BE701" i="11" s="1"/>
  <c r="AV701" i="11"/>
  <c r="BF701" i="11"/>
  <c r="AW701" i="11"/>
  <c r="BG701" i="11"/>
  <c r="AW647" i="11"/>
  <c r="BF647" i="11"/>
  <c r="AX647" i="11"/>
  <c r="BG647" i="11"/>
  <c r="AY647" i="11"/>
  <c r="AZ647" i="11" s="1"/>
  <c r="BH647" i="11"/>
  <c r="BA647" i="11"/>
  <c r="BB647" i="11"/>
  <c r="AT647" i="11"/>
  <c r="AU647" i="11" s="1"/>
  <c r="BC647" i="11"/>
  <c r="AV647" i="11"/>
  <c r="BD647" i="11"/>
  <c r="BE647" i="11" s="1"/>
  <c r="AV725" i="11"/>
  <c r="BF725" i="11"/>
  <c r="AW725" i="11"/>
  <c r="BG725" i="11"/>
  <c r="AX725" i="11"/>
  <c r="BH725" i="11"/>
  <c r="AY725" i="11"/>
  <c r="AZ725" i="11" s="1"/>
  <c r="BA725" i="11"/>
  <c r="BB725" i="11"/>
  <c r="BC725" i="11"/>
  <c r="AT725" i="11"/>
  <c r="AU725" i="11" s="1"/>
  <c r="BD725" i="11"/>
  <c r="BE725" i="11" s="1"/>
  <c r="AY802" i="11"/>
  <c r="AZ802" i="11" s="1"/>
  <c r="BH802" i="11"/>
  <c r="BA802" i="11"/>
  <c r="BB802" i="11"/>
  <c r="AW802" i="11"/>
  <c r="BF802" i="11"/>
  <c r="BC802" i="11"/>
  <c r="BD802" i="11"/>
  <c r="BE802" i="11" s="1"/>
  <c r="BG802" i="11"/>
  <c r="AT802" i="11"/>
  <c r="AU802" i="11" s="1"/>
  <c r="AV802" i="11"/>
  <c r="AX802" i="11"/>
  <c r="BA334" i="11"/>
  <c r="AX334" i="11"/>
  <c r="BH334" i="11"/>
  <c r="AY334" i="11"/>
  <c r="AZ334" i="11" s="1"/>
  <c r="BB334" i="11"/>
  <c r="BC334" i="11"/>
  <c r="BD334" i="11"/>
  <c r="BE334" i="11" s="1"/>
  <c r="AT334" i="11"/>
  <c r="AU334" i="11" s="1"/>
  <c r="AV334" i="11"/>
  <c r="BF334" i="11"/>
  <c r="AW334" i="11"/>
  <c r="BG334" i="11"/>
  <c r="AX5" i="11"/>
  <c r="BH5" i="11"/>
  <c r="AW5" i="11"/>
  <c r="BB5" i="11"/>
  <c r="BC5" i="11"/>
  <c r="AT5" i="11"/>
  <c r="AU5" i="11" s="1"/>
  <c r="BF5" i="11"/>
  <c r="AV5" i="11"/>
  <c r="AY5" i="11"/>
  <c r="AZ5" i="11" s="1"/>
  <c r="BA5" i="11"/>
  <c r="BD5" i="11"/>
  <c r="BE5" i="11" s="1"/>
  <c r="BG5" i="11"/>
  <c r="BB781" i="11"/>
  <c r="BC781" i="11"/>
  <c r="AT781" i="11"/>
  <c r="AU781" i="11" s="1"/>
  <c r="BD781" i="11"/>
  <c r="BE781" i="11" s="1"/>
  <c r="AV781" i="11"/>
  <c r="BF781" i="11"/>
  <c r="AW781" i="11"/>
  <c r="BG781" i="11"/>
  <c r="AX781" i="11"/>
  <c r="BH781" i="11"/>
  <c r="AY781" i="11"/>
  <c r="AZ781" i="11" s="1"/>
  <c r="BA781" i="11"/>
  <c r="AW304" i="11"/>
  <c r="BG304" i="11"/>
  <c r="AX304" i="11"/>
  <c r="BH304" i="11"/>
  <c r="BA304" i="11"/>
  <c r="AT304" i="11"/>
  <c r="AU304" i="11" s="1"/>
  <c r="BC304" i="11"/>
  <c r="AV304" i="11"/>
  <c r="AY304" i="11"/>
  <c r="AZ304" i="11" s="1"/>
  <c r="BB304" i="11"/>
  <c r="BD304" i="11"/>
  <c r="BE304" i="11" s="1"/>
  <c r="BF304" i="11"/>
  <c r="AY346" i="11"/>
  <c r="AZ346" i="11" s="1"/>
  <c r="BG346" i="11"/>
  <c r="BB346" i="11"/>
  <c r="AT346" i="11"/>
  <c r="AU346" i="11" s="1"/>
  <c r="BC346" i="11"/>
  <c r="BD346" i="11"/>
  <c r="BE346" i="11" s="1"/>
  <c r="AV346" i="11"/>
  <c r="AW346" i="11"/>
  <c r="BF346" i="11"/>
  <c r="AX346" i="11"/>
  <c r="BA346" i="11"/>
  <c r="BH346" i="11"/>
  <c r="BB876" i="11"/>
  <c r="AT876" i="11"/>
  <c r="AU876" i="11" s="1"/>
  <c r="BC876" i="11"/>
  <c r="AV876" i="11"/>
  <c r="BD876" i="11"/>
  <c r="BE876" i="11" s="1"/>
  <c r="AW876" i="11"/>
  <c r="BF876" i="11"/>
  <c r="AX876" i="11"/>
  <c r="BG876" i="11"/>
  <c r="AY876" i="11"/>
  <c r="AZ876" i="11" s="1"/>
  <c r="BH876" i="11"/>
  <c r="BA876" i="11"/>
  <c r="AW469" i="11"/>
  <c r="AT469" i="11"/>
  <c r="AU469" i="11" s="1"/>
  <c r="BC469" i="11"/>
  <c r="BA469" i="11"/>
  <c r="BB469" i="11"/>
  <c r="BD469" i="11"/>
  <c r="BE469" i="11" s="1"/>
  <c r="BF469" i="11"/>
  <c r="AV469" i="11"/>
  <c r="BG469" i="11"/>
  <c r="AX469" i="11"/>
  <c r="BH469" i="11"/>
  <c r="AY469" i="11"/>
  <c r="AZ469" i="11" s="1"/>
  <c r="AX811" i="11"/>
  <c r="BF811" i="11"/>
  <c r="AY811" i="11"/>
  <c r="AZ811" i="11" s="1"/>
  <c r="BG811" i="11"/>
  <c r="BH811" i="11"/>
  <c r="AV811" i="11"/>
  <c r="BD811" i="11"/>
  <c r="BE811" i="11" s="1"/>
  <c r="AT811" i="11"/>
  <c r="AU811" i="11" s="1"/>
  <c r="AW811" i="11"/>
  <c r="BA811" i="11"/>
  <c r="BB811" i="11"/>
  <c r="BC811" i="11"/>
  <c r="AX854" i="11"/>
  <c r="BH854" i="11"/>
  <c r="AY854" i="11"/>
  <c r="AZ854" i="11" s="1"/>
  <c r="BA854" i="11"/>
  <c r="BB854" i="11"/>
  <c r="BC854" i="11"/>
  <c r="AT854" i="11"/>
  <c r="AU854" i="11" s="1"/>
  <c r="BD854" i="11"/>
  <c r="BE854" i="11" s="1"/>
  <c r="AV854" i="11"/>
  <c r="BF854" i="11"/>
  <c r="AW854" i="11"/>
  <c r="BG854" i="11"/>
  <c r="BD979" i="11"/>
  <c r="BE979" i="11" s="1"/>
  <c r="AV979" i="11"/>
  <c r="AW979" i="11"/>
  <c r="BF979" i="11"/>
  <c r="AX979" i="11"/>
  <c r="BG979" i="11"/>
  <c r="AY979" i="11"/>
  <c r="AZ979" i="11" s="1"/>
  <c r="BH979" i="11"/>
  <c r="BA979" i="11"/>
  <c r="BB979" i="11"/>
  <c r="AT979" i="11"/>
  <c r="AU979" i="11" s="1"/>
  <c r="BC979" i="11"/>
  <c r="BB943" i="11"/>
  <c r="AT943" i="11"/>
  <c r="AU943" i="11" s="1"/>
  <c r="BC943" i="11"/>
  <c r="BD943" i="11"/>
  <c r="BE943" i="11" s="1"/>
  <c r="AV943" i="11"/>
  <c r="AW943" i="11"/>
  <c r="BF943" i="11"/>
  <c r="AX943" i="11"/>
  <c r="BG943" i="11"/>
  <c r="AY943" i="11"/>
  <c r="AZ943" i="11" s="1"/>
  <c r="BH943" i="11"/>
  <c r="BA943" i="11"/>
  <c r="AT192" i="11"/>
  <c r="AU192" i="11" s="1"/>
  <c r="BD192" i="11"/>
  <c r="BE192" i="11" s="1"/>
  <c r="AW192" i="11"/>
  <c r="BG192" i="11"/>
  <c r="BF192" i="11"/>
  <c r="BH192" i="11"/>
  <c r="AV192" i="11"/>
  <c r="AX192" i="11"/>
  <c r="AY192" i="11"/>
  <c r="AZ192" i="11" s="1"/>
  <c r="BB192" i="11"/>
  <c r="BA192" i="11"/>
  <c r="BC192" i="11"/>
  <c r="BA981" i="11"/>
  <c r="BB981" i="11"/>
  <c r="AT981" i="11"/>
  <c r="AU981" i="11" s="1"/>
  <c r="BC981" i="11"/>
  <c r="BD981" i="11"/>
  <c r="BE981" i="11" s="1"/>
  <c r="AV981" i="11"/>
  <c r="AW981" i="11"/>
  <c r="BF981" i="11"/>
  <c r="AX981" i="11"/>
  <c r="BG981" i="11"/>
  <c r="AY981" i="11"/>
  <c r="AZ981" i="11" s="1"/>
  <c r="BH981" i="11"/>
  <c r="AW566" i="11"/>
  <c r="BG566" i="11"/>
  <c r="AX566" i="11"/>
  <c r="BH566" i="11"/>
  <c r="AT566" i="11"/>
  <c r="AU566" i="11" s="1"/>
  <c r="BD566" i="11"/>
  <c r="BE566" i="11" s="1"/>
  <c r="BB566" i="11"/>
  <c r="BC566" i="11"/>
  <c r="BF566" i="11"/>
  <c r="AV566" i="11"/>
  <c r="AY566" i="11"/>
  <c r="AZ566" i="11" s="1"/>
  <c r="BA566" i="11"/>
  <c r="AW837" i="11"/>
  <c r="BF837" i="11"/>
  <c r="AY837" i="11"/>
  <c r="AZ837" i="11" s="1"/>
  <c r="BA837" i="11"/>
  <c r="BB837" i="11"/>
  <c r="BC837" i="11"/>
  <c r="AT837" i="11"/>
  <c r="AU837" i="11" s="1"/>
  <c r="BD837" i="11"/>
  <c r="BE837" i="11" s="1"/>
  <c r="AV837" i="11"/>
  <c r="BG837" i="11"/>
  <c r="AX837" i="11"/>
  <c r="BH837" i="11"/>
  <c r="BC176" i="11"/>
  <c r="AV176" i="11"/>
  <c r="BF176" i="11"/>
  <c r="AT176" i="11"/>
  <c r="AU176" i="11" s="1"/>
  <c r="BH176" i="11"/>
  <c r="AW176" i="11"/>
  <c r="AX176" i="11"/>
  <c r="AY176" i="11"/>
  <c r="AZ176" i="11" s="1"/>
  <c r="BA176" i="11"/>
  <c r="BB176" i="11"/>
  <c r="BD176" i="11"/>
  <c r="BE176" i="11" s="1"/>
  <c r="BG176" i="11"/>
  <c r="AW887" i="11"/>
  <c r="BF887" i="11"/>
  <c r="AX887" i="11"/>
  <c r="BG887" i="11"/>
  <c r="AY887" i="11"/>
  <c r="AZ887" i="11" s="1"/>
  <c r="BH887" i="11"/>
  <c r="BA887" i="11"/>
  <c r="BB887" i="11"/>
  <c r="AT887" i="11"/>
  <c r="AU887" i="11" s="1"/>
  <c r="BC887" i="11"/>
  <c r="BD887" i="11"/>
  <c r="BE887" i="11" s="1"/>
  <c r="AV887" i="11"/>
  <c r="AW229" i="11"/>
  <c r="AX229" i="11"/>
  <c r="BF229" i="11"/>
  <c r="AT229" i="11"/>
  <c r="AU229" i="11" s="1"/>
  <c r="BB229" i="11"/>
  <c r="AV229" i="11"/>
  <c r="AY229" i="11"/>
  <c r="AZ229" i="11" s="1"/>
  <c r="BA229" i="11"/>
  <c r="BC229" i="11"/>
  <c r="BD229" i="11"/>
  <c r="BE229" i="11" s="1"/>
  <c r="BG229" i="11"/>
  <c r="BH229" i="11"/>
  <c r="BA378" i="11"/>
  <c r="BC378" i="11"/>
  <c r="AT378" i="11"/>
  <c r="AU378" i="11" s="1"/>
  <c r="BD378" i="11"/>
  <c r="BE378" i="11" s="1"/>
  <c r="AV378" i="11"/>
  <c r="BF378" i="11"/>
  <c r="AX378" i="11"/>
  <c r="BH378" i="11"/>
  <c r="AW378" i="11"/>
  <c r="AY378" i="11"/>
  <c r="AZ378" i="11" s="1"/>
  <c r="BB378" i="11"/>
  <c r="BG378" i="11"/>
  <c r="BB363" i="11"/>
  <c r="BC363" i="11"/>
  <c r="BD363" i="11"/>
  <c r="BE363" i="11" s="1"/>
  <c r="AV363" i="11"/>
  <c r="BG363" i="11"/>
  <c r="AX363" i="11"/>
  <c r="AW363" i="11"/>
  <c r="AY363" i="11"/>
  <c r="AZ363" i="11" s="1"/>
  <c r="BF363" i="11"/>
  <c r="AT363" i="11"/>
  <c r="AU363" i="11" s="1"/>
  <c r="BA363" i="11"/>
  <c r="BH363" i="11"/>
  <c r="BD38" i="11"/>
  <c r="BE38" i="11" s="1"/>
  <c r="AT38" i="11"/>
  <c r="AU38" i="11" s="1"/>
  <c r="BF38" i="11"/>
  <c r="AY38" i="11"/>
  <c r="AZ38" i="11" s="1"/>
  <c r="BA38" i="11"/>
  <c r="BB38" i="11"/>
  <c r="BG38" i="11"/>
  <c r="AV38" i="11"/>
  <c r="AW38" i="11"/>
  <c r="AX38" i="11"/>
  <c r="BC38" i="11"/>
  <c r="BH38" i="11"/>
  <c r="BA936" i="11"/>
  <c r="BB936" i="11"/>
  <c r="AT936" i="11"/>
  <c r="AU936" i="11" s="1"/>
  <c r="BC936" i="11"/>
  <c r="AV936" i="11"/>
  <c r="BD936" i="11"/>
  <c r="BE936" i="11" s="1"/>
  <c r="AW936" i="11"/>
  <c r="BF936" i="11"/>
  <c r="AX936" i="11"/>
  <c r="BG936" i="11"/>
  <c r="AY936" i="11"/>
  <c r="AZ936" i="11" s="1"/>
  <c r="BH936" i="11"/>
  <c r="AT502" i="11"/>
  <c r="AU502" i="11" s="1"/>
  <c r="BD502" i="11"/>
  <c r="BE502" i="11" s="1"/>
  <c r="BF502" i="11"/>
  <c r="AV502" i="11"/>
  <c r="BG502" i="11"/>
  <c r="AW502" i="11"/>
  <c r="BH502" i="11"/>
  <c r="AX502" i="11"/>
  <c r="AY502" i="11"/>
  <c r="AZ502" i="11" s="1"/>
  <c r="BA502" i="11"/>
  <c r="BB502" i="11"/>
  <c r="BC502" i="11"/>
  <c r="AX635" i="11"/>
  <c r="BG635" i="11"/>
  <c r="AY635" i="11"/>
  <c r="AZ635" i="11" s="1"/>
  <c r="BH635" i="11"/>
  <c r="BA635" i="11"/>
  <c r="BB635" i="11"/>
  <c r="AT635" i="11"/>
  <c r="AU635" i="11" s="1"/>
  <c r="BC635" i="11"/>
  <c r="AV635" i="11"/>
  <c r="BD635" i="11"/>
  <c r="BE635" i="11" s="1"/>
  <c r="AW635" i="11"/>
  <c r="BF635" i="11"/>
  <c r="AY190" i="11"/>
  <c r="AZ190" i="11" s="1"/>
  <c r="BG190" i="11"/>
  <c r="BA190" i="11"/>
  <c r="BB190" i="11"/>
  <c r="BC190" i="11"/>
  <c r="BD190" i="11"/>
  <c r="BE190" i="11" s="1"/>
  <c r="AT190" i="11"/>
  <c r="AU190" i="11" s="1"/>
  <c r="AW190" i="11"/>
  <c r="BH190" i="11"/>
  <c r="AV190" i="11"/>
  <c r="AX190" i="11"/>
  <c r="BF190" i="11"/>
  <c r="BA117" i="11"/>
  <c r="AY117" i="11"/>
  <c r="AZ117" i="11" s="1"/>
  <c r="BB117" i="11"/>
  <c r="BC117" i="11"/>
  <c r="BF117" i="11"/>
  <c r="AV117" i="11"/>
  <c r="AW117" i="11"/>
  <c r="BH117" i="11"/>
  <c r="AT117" i="11"/>
  <c r="AU117" i="11" s="1"/>
  <c r="AX117" i="11"/>
  <c r="BD117" i="11"/>
  <c r="BE117" i="11" s="1"/>
  <c r="BG117" i="11"/>
  <c r="AW407" i="11"/>
  <c r="BF407" i="11"/>
  <c r="AX407" i="11"/>
  <c r="BG407" i="11"/>
  <c r="BB407" i="11"/>
  <c r="AT407" i="11"/>
  <c r="AU407" i="11" s="1"/>
  <c r="AV407" i="11"/>
  <c r="AY407" i="11"/>
  <c r="AZ407" i="11" s="1"/>
  <c r="BA407" i="11"/>
  <c r="BC407" i="11"/>
  <c r="BD407" i="11"/>
  <c r="BE407" i="11" s="1"/>
  <c r="BH407" i="11"/>
  <c r="BB861" i="11"/>
  <c r="AV861" i="11"/>
  <c r="BF861" i="11"/>
  <c r="AW861" i="11"/>
  <c r="BG861" i="11"/>
  <c r="AX861" i="11"/>
  <c r="BH861" i="11"/>
  <c r="AY861" i="11"/>
  <c r="AZ861" i="11" s="1"/>
  <c r="BA861" i="11"/>
  <c r="BC861" i="11"/>
  <c r="AT861" i="11"/>
  <c r="AU861" i="11" s="1"/>
  <c r="BD861" i="11"/>
  <c r="BE861" i="11" s="1"/>
  <c r="AT341" i="11"/>
  <c r="AU341" i="11" s="1"/>
  <c r="BB341" i="11"/>
  <c r="AV341" i="11"/>
  <c r="BF341" i="11"/>
  <c r="AW341" i="11"/>
  <c r="BG341" i="11"/>
  <c r="AX341" i="11"/>
  <c r="BH341" i="11"/>
  <c r="AY341" i="11"/>
  <c r="AZ341" i="11" s="1"/>
  <c r="BA341" i="11"/>
  <c r="BC341" i="11"/>
  <c r="BD341" i="11"/>
  <c r="BE341" i="11" s="1"/>
  <c r="AV859" i="11"/>
  <c r="AT859" i="11"/>
  <c r="AU859" i="11" s="1"/>
  <c r="BD859" i="11"/>
  <c r="BE859" i="11" s="1"/>
  <c r="BF859" i="11"/>
  <c r="AW859" i="11"/>
  <c r="BG859" i="11"/>
  <c r="AX859" i="11"/>
  <c r="BH859" i="11"/>
  <c r="AY859" i="11"/>
  <c r="AZ859" i="11" s="1"/>
  <c r="BA859" i="11"/>
  <c r="BB859" i="11"/>
  <c r="BC859" i="11"/>
  <c r="BH359" i="11"/>
  <c r="BB359" i="11"/>
  <c r="BC359" i="11"/>
  <c r="AV359" i="11"/>
  <c r="AX359" i="11"/>
  <c r="BG359" i="11"/>
  <c r="AW359" i="11"/>
  <c r="AY359" i="11"/>
  <c r="AZ359" i="11" s="1"/>
  <c r="BD359" i="11"/>
  <c r="BE359" i="11" s="1"/>
  <c r="BA359" i="11"/>
  <c r="BF359" i="11"/>
  <c r="AT359" i="11"/>
  <c r="AU359" i="11" s="1"/>
  <c r="AT247" i="11"/>
  <c r="AU247" i="11" s="1"/>
  <c r="BC247" i="11"/>
  <c r="AV247" i="11"/>
  <c r="BD247" i="11"/>
  <c r="BE247" i="11" s="1"/>
  <c r="BH247" i="11"/>
  <c r="AX247" i="11"/>
  <c r="AY247" i="11"/>
  <c r="AZ247" i="11" s="1"/>
  <c r="BA247" i="11"/>
  <c r="BB247" i="11"/>
  <c r="BF247" i="11"/>
  <c r="BG247" i="11"/>
  <c r="AW247" i="11"/>
  <c r="AT608" i="11"/>
  <c r="AU608" i="11" s="1"/>
  <c r="BC608" i="11"/>
  <c r="BF608" i="11"/>
  <c r="AV608" i="11"/>
  <c r="BG608" i="11"/>
  <c r="AW608" i="11"/>
  <c r="BH608" i="11"/>
  <c r="AX608" i="11"/>
  <c r="AY608" i="11"/>
  <c r="AZ608" i="11" s="1"/>
  <c r="BA608" i="11"/>
  <c r="BB608" i="11"/>
  <c r="BD608" i="11"/>
  <c r="BE608" i="11" s="1"/>
  <c r="AW226" i="11"/>
  <c r="AX226" i="11"/>
  <c r="BF226" i="11"/>
  <c r="AT226" i="11"/>
  <c r="AU226" i="11" s="1"/>
  <c r="BB226" i="11"/>
  <c r="AY226" i="11"/>
  <c r="AZ226" i="11" s="1"/>
  <c r="BA226" i="11"/>
  <c r="BC226" i="11"/>
  <c r="BD226" i="11"/>
  <c r="BE226" i="11" s="1"/>
  <c r="BG226" i="11"/>
  <c r="BH226" i="11"/>
  <c r="AV226" i="11"/>
  <c r="BB291" i="11"/>
  <c r="AX291" i="11"/>
  <c r="AY291" i="11"/>
  <c r="AZ291" i="11" s="1"/>
  <c r="BC291" i="11"/>
  <c r="AT291" i="11"/>
  <c r="AU291" i="11" s="1"/>
  <c r="BF291" i="11"/>
  <c r="AV291" i="11"/>
  <c r="AW291" i="11"/>
  <c r="BA291" i="11"/>
  <c r="BD291" i="11"/>
  <c r="BE291" i="11" s="1"/>
  <c r="BG291" i="11"/>
  <c r="BH291" i="11"/>
  <c r="BD424" i="11"/>
  <c r="BE424" i="11" s="1"/>
  <c r="AV424" i="11"/>
  <c r="BF424" i="11"/>
  <c r="AX424" i="11"/>
  <c r="BH424" i="11"/>
  <c r="AT424" i="11"/>
  <c r="AU424" i="11" s="1"/>
  <c r="AY424" i="11"/>
  <c r="AZ424" i="11" s="1"/>
  <c r="BA424" i="11"/>
  <c r="BB424" i="11"/>
  <c r="BC424" i="11"/>
  <c r="AW424" i="11"/>
  <c r="BG424" i="11"/>
  <c r="AV862" i="11"/>
  <c r="BD862" i="11"/>
  <c r="BE862" i="11" s="1"/>
  <c r="BA862" i="11"/>
  <c r="BB862" i="11"/>
  <c r="BC862" i="11"/>
  <c r="AT862" i="11"/>
  <c r="AU862" i="11" s="1"/>
  <c r="BF862" i="11"/>
  <c r="AW862" i="11"/>
  <c r="BG862" i="11"/>
  <c r="AX862" i="11"/>
  <c r="BH862" i="11"/>
  <c r="AY862" i="11"/>
  <c r="AZ862" i="11" s="1"/>
  <c r="AW475" i="11"/>
  <c r="BG475" i="11"/>
  <c r="AV475" i="11"/>
  <c r="BH475" i="11"/>
  <c r="BD475" i="11"/>
  <c r="BE475" i="11" s="1"/>
  <c r="AT475" i="11"/>
  <c r="AU475" i="11" s="1"/>
  <c r="BF475" i="11"/>
  <c r="AX475" i="11"/>
  <c r="AY475" i="11"/>
  <c r="AZ475" i="11" s="1"/>
  <c r="BA475" i="11"/>
  <c r="BB475" i="11"/>
  <c r="BC475" i="11"/>
  <c r="BD244" i="11"/>
  <c r="BE244" i="11" s="1"/>
  <c r="AV244" i="11"/>
  <c r="BA244" i="11"/>
  <c r="AY244" i="11"/>
  <c r="AZ244" i="11" s="1"/>
  <c r="BB244" i="11"/>
  <c r="BC244" i="11"/>
  <c r="BF244" i="11"/>
  <c r="BG244" i="11"/>
  <c r="AT244" i="11"/>
  <c r="AU244" i="11" s="1"/>
  <c r="BH244" i="11"/>
  <c r="AW244" i="11"/>
  <c r="AX244" i="11"/>
  <c r="BA978" i="11"/>
  <c r="BB978" i="11"/>
  <c r="AT978" i="11"/>
  <c r="AU978" i="11" s="1"/>
  <c r="BC978" i="11"/>
  <c r="AV978" i="11"/>
  <c r="BD978" i="11"/>
  <c r="BE978" i="11" s="1"/>
  <c r="AW978" i="11"/>
  <c r="BF978" i="11"/>
  <c r="AX978" i="11"/>
  <c r="BG978" i="11"/>
  <c r="AY978" i="11"/>
  <c r="AZ978" i="11" s="1"/>
  <c r="BH978" i="11"/>
  <c r="AY721" i="11"/>
  <c r="AZ721" i="11" s="1"/>
  <c r="BA721" i="11"/>
  <c r="BB721" i="11"/>
  <c r="BC721" i="11"/>
  <c r="AT721" i="11"/>
  <c r="AU721" i="11" s="1"/>
  <c r="BD721" i="11"/>
  <c r="BE721" i="11" s="1"/>
  <c r="AV721" i="11"/>
  <c r="BF721" i="11"/>
  <c r="AW721" i="11"/>
  <c r="BG721" i="11"/>
  <c r="AX721" i="11"/>
  <c r="BH721" i="11"/>
  <c r="BC179" i="11"/>
  <c r="AV179" i="11"/>
  <c r="BF179" i="11"/>
  <c r="AX179" i="11"/>
  <c r="AY179" i="11"/>
  <c r="AZ179" i="11" s="1"/>
  <c r="BA179" i="11"/>
  <c r="BB179" i="11"/>
  <c r="BD179" i="11"/>
  <c r="BE179" i="11" s="1"/>
  <c r="BG179" i="11"/>
  <c r="AT179" i="11"/>
  <c r="AU179" i="11" s="1"/>
  <c r="BH179" i="11"/>
  <c r="AW179" i="11"/>
  <c r="BB651" i="11"/>
  <c r="AT651" i="11"/>
  <c r="AU651" i="11" s="1"/>
  <c r="BC651" i="11"/>
  <c r="AV651" i="11"/>
  <c r="BD651" i="11"/>
  <c r="BE651" i="11" s="1"/>
  <c r="AW651" i="11"/>
  <c r="BF651" i="11"/>
  <c r="AX651" i="11"/>
  <c r="BG651" i="11"/>
  <c r="AY651" i="11"/>
  <c r="AZ651" i="11" s="1"/>
  <c r="BH651" i="11"/>
  <c r="BA651" i="11"/>
  <c r="AX913" i="11"/>
  <c r="BG913" i="11"/>
  <c r="AY913" i="11"/>
  <c r="AZ913" i="11" s="1"/>
  <c r="BH913" i="11"/>
  <c r="BA913" i="11"/>
  <c r="BB913" i="11"/>
  <c r="AT913" i="11"/>
  <c r="AU913" i="11" s="1"/>
  <c r="BC913" i="11"/>
  <c r="BD913" i="11"/>
  <c r="BE913" i="11" s="1"/>
  <c r="AV913" i="11"/>
  <c r="AW913" i="11"/>
  <c r="BF913" i="11"/>
  <c r="AV925" i="11"/>
  <c r="AW925" i="11"/>
  <c r="BF925" i="11"/>
  <c r="AX925" i="11"/>
  <c r="BG925" i="11"/>
  <c r="AY925" i="11"/>
  <c r="AZ925" i="11" s="1"/>
  <c r="BH925" i="11"/>
  <c r="BA925" i="11"/>
  <c r="BB925" i="11"/>
  <c r="AT925" i="11"/>
  <c r="AU925" i="11" s="1"/>
  <c r="BC925" i="11"/>
  <c r="BD925" i="11"/>
  <c r="BE925" i="11" s="1"/>
  <c r="AY926" i="11"/>
  <c r="AZ926" i="11" s="1"/>
  <c r="BH926" i="11"/>
  <c r="BA926" i="11"/>
  <c r="BB926" i="11"/>
  <c r="AT926" i="11"/>
  <c r="AU926" i="11" s="1"/>
  <c r="BC926" i="11"/>
  <c r="AV926" i="11"/>
  <c r="BD926" i="11"/>
  <c r="BE926" i="11" s="1"/>
  <c r="AW926" i="11"/>
  <c r="BF926" i="11"/>
  <c r="AX926" i="11"/>
  <c r="BG926" i="11"/>
  <c r="AV7" i="11"/>
  <c r="BD7" i="11"/>
  <c r="BE7" i="11" s="1"/>
  <c r="AY7" i="11"/>
  <c r="BH7" i="11"/>
  <c r="AT7" i="11"/>
  <c r="AU7" i="11" s="1"/>
  <c r="BF7" i="11"/>
  <c r="AW7" i="11"/>
  <c r="BG7" i="11"/>
  <c r="BB7" i="11"/>
  <c r="AX7" i="11"/>
  <c r="BC7" i="11"/>
  <c r="BA7" i="11"/>
  <c r="AY841" i="11"/>
  <c r="AZ841" i="11" s="1"/>
  <c r="BH841" i="11"/>
  <c r="BA841" i="11"/>
  <c r="BB841" i="11"/>
  <c r="BC841" i="11"/>
  <c r="AT841" i="11"/>
  <c r="AU841" i="11" s="1"/>
  <c r="BD841" i="11"/>
  <c r="BE841" i="11" s="1"/>
  <c r="AV841" i="11"/>
  <c r="BF841" i="11"/>
  <c r="AW841" i="11"/>
  <c r="BG841" i="11"/>
  <c r="AX841" i="11"/>
  <c r="AY430" i="11"/>
  <c r="AZ430" i="11" s="1"/>
  <c r="AV430" i="11"/>
  <c r="BG430" i="11"/>
  <c r="AW430" i="11"/>
  <c r="BH430" i="11"/>
  <c r="BC430" i="11"/>
  <c r="BD430" i="11"/>
  <c r="BE430" i="11" s="1"/>
  <c r="AT430" i="11"/>
  <c r="AU430" i="11" s="1"/>
  <c r="AX430" i="11"/>
  <c r="BA430" i="11"/>
  <c r="BB430" i="11"/>
  <c r="BF430" i="11"/>
  <c r="AV45" i="11"/>
  <c r="BF45" i="11"/>
  <c r="BA45" i="11"/>
  <c r="BB45" i="11"/>
  <c r="AT45" i="11"/>
  <c r="AU45" i="11" s="1"/>
  <c r="BD45" i="11"/>
  <c r="BE45" i="11" s="1"/>
  <c r="AW45" i="11"/>
  <c r="BH45" i="11"/>
  <c r="BC45" i="11"/>
  <c r="BG45" i="11"/>
  <c r="AX45" i="11"/>
  <c r="AY45" i="11"/>
  <c r="AZ45" i="11" s="1"/>
  <c r="BA62" i="11"/>
  <c r="AY62" i="11"/>
  <c r="AZ62" i="11" s="1"/>
  <c r="BF62" i="11"/>
  <c r="AT62" i="11"/>
  <c r="AU62" i="11" s="1"/>
  <c r="BG62" i="11"/>
  <c r="AV62" i="11"/>
  <c r="BH62" i="11"/>
  <c r="AX62" i="11"/>
  <c r="BB62" i="11"/>
  <c r="BC62" i="11"/>
  <c r="AW62" i="11"/>
  <c r="BD62" i="11"/>
  <c r="BE62" i="11" s="1"/>
  <c r="BB618" i="11"/>
  <c r="BD618" i="11"/>
  <c r="BE618" i="11" s="1"/>
  <c r="AT618" i="11"/>
  <c r="AU618" i="11" s="1"/>
  <c r="AV618" i="11"/>
  <c r="BF618" i="11"/>
  <c r="AW618" i="11"/>
  <c r="BG618" i="11"/>
  <c r="AX618" i="11"/>
  <c r="BH618" i="11"/>
  <c r="AY618" i="11"/>
  <c r="AZ618" i="11" s="1"/>
  <c r="BA618" i="11"/>
  <c r="BC618" i="11"/>
  <c r="AT441" i="11"/>
  <c r="AU441" i="11" s="1"/>
  <c r="BD441" i="11"/>
  <c r="BE441" i="11" s="1"/>
  <c r="AY441" i="11"/>
  <c r="AZ441" i="11" s="1"/>
  <c r="BA441" i="11"/>
  <c r="BC441" i="11"/>
  <c r="BF441" i="11"/>
  <c r="AV441" i="11"/>
  <c r="BG441" i="11"/>
  <c r="AW441" i="11"/>
  <c r="BH441" i="11"/>
  <c r="AX441" i="11"/>
  <c r="BB441" i="11"/>
  <c r="AV94" i="11"/>
  <c r="BF94" i="11"/>
  <c r="AW94" i="11"/>
  <c r="BG94" i="11"/>
  <c r="BB94" i="11"/>
  <c r="BH94" i="11"/>
  <c r="AT94" i="11"/>
  <c r="AU94" i="11" s="1"/>
  <c r="AX94" i="11"/>
  <c r="AY94" i="11"/>
  <c r="AZ94" i="11" s="1"/>
  <c r="BA94" i="11"/>
  <c r="BC94" i="11"/>
  <c r="BD94" i="11"/>
  <c r="BE94" i="11" s="1"/>
  <c r="AV252" i="11"/>
  <c r="AX252" i="11"/>
  <c r="BH252" i="11"/>
  <c r="AY252" i="11"/>
  <c r="AZ252" i="11" s="1"/>
  <c r="BA252" i="11"/>
  <c r="BB252" i="11"/>
  <c r="BC252" i="11"/>
  <c r="AT252" i="11"/>
  <c r="AU252" i="11" s="1"/>
  <c r="BD252" i="11"/>
  <c r="BE252" i="11" s="1"/>
  <c r="BF252" i="11"/>
  <c r="AW252" i="11"/>
  <c r="BG252" i="11"/>
  <c r="AX11" i="11"/>
  <c r="BD11" i="11"/>
  <c r="AT11" i="11"/>
  <c r="AW11" i="11"/>
  <c r="BH11" i="11"/>
  <c r="BB11" i="11"/>
  <c r="BC11" i="11"/>
  <c r="BG11" i="11"/>
  <c r="AY11" i="11"/>
  <c r="AZ11" i="11" s="1"/>
  <c r="BA340" i="11"/>
  <c r="BB340" i="11"/>
  <c r="BC340" i="11"/>
  <c r="AT340" i="11"/>
  <c r="AU340" i="11" s="1"/>
  <c r="BD340" i="11"/>
  <c r="BE340" i="11" s="1"/>
  <c r="AV340" i="11"/>
  <c r="AW340" i="11"/>
  <c r="BF340" i="11"/>
  <c r="AX340" i="11"/>
  <c r="BG340" i="11"/>
  <c r="AY340" i="11"/>
  <c r="AZ340" i="11" s="1"/>
  <c r="BH340" i="11"/>
  <c r="AT400" i="11"/>
  <c r="AU400" i="11" s="1"/>
  <c r="BC400" i="11"/>
  <c r="BD400" i="11"/>
  <c r="BE400" i="11" s="1"/>
  <c r="AY400" i="11"/>
  <c r="AZ400" i="11" s="1"/>
  <c r="AX400" i="11"/>
  <c r="BA400" i="11"/>
  <c r="BF400" i="11"/>
  <c r="AV400" i="11"/>
  <c r="AW400" i="11"/>
  <c r="BB400" i="11"/>
  <c r="BG400" i="11"/>
  <c r="BH400" i="11"/>
  <c r="BC419" i="11"/>
  <c r="AW419" i="11"/>
  <c r="BH419" i="11"/>
  <c r="AX419" i="11"/>
  <c r="BA419" i="11"/>
  <c r="BB419" i="11"/>
  <c r="BD419" i="11"/>
  <c r="BE419" i="11" s="1"/>
  <c r="BG419" i="11"/>
  <c r="AT419" i="11"/>
  <c r="AU419" i="11" s="1"/>
  <c r="AV419" i="11"/>
  <c r="AY419" i="11"/>
  <c r="AZ419" i="11" s="1"/>
  <c r="BF419" i="11"/>
  <c r="BH576" i="11"/>
  <c r="BD576" i="11"/>
  <c r="BE576" i="11" s="1"/>
  <c r="AV576" i="11"/>
  <c r="AW576" i="11"/>
  <c r="BF576" i="11"/>
  <c r="AX576" i="11"/>
  <c r="BG576" i="11"/>
  <c r="AY576" i="11"/>
  <c r="AZ576" i="11" s="1"/>
  <c r="BA576" i="11"/>
  <c r="BB576" i="11"/>
  <c r="AT576" i="11"/>
  <c r="AU576" i="11" s="1"/>
  <c r="BC576" i="11"/>
  <c r="BC600" i="11"/>
  <c r="AY600" i="11"/>
  <c r="AZ600" i="11" s="1"/>
  <c r="BA600" i="11"/>
  <c r="BB600" i="11"/>
  <c r="AT600" i="11"/>
  <c r="AU600" i="11" s="1"/>
  <c r="BD600" i="11"/>
  <c r="BE600" i="11" s="1"/>
  <c r="AV600" i="11"/>
  <c r="BF600" i="11"/>
  <c r="AW600" i="11"/>
  <c r="BG600" i="11"/>
  <c r="AX600" i="11"/>
  <c r="BH600" i="11"/>
  <c r="AX162" i="11"/>
  <c r="BG162" i="11"/>
  <c r="AY162" i="11"/>
  <c r="AZ162" i="11" s="1"/>
  <c r="BH162" i="11"/>
  <c r="BA162" i="11"/>
  <c r="BC162" i="11"/>
  <c r="BB162" i="11"/>
  <c r="BD162" i="11"/>
  <c r="BE162" i="11" s="1"/>
  <c r="BF162" i="11"/>
  <c r="AT162" i="11"/>
  <c r="AU162" i="11" s="1"/>
  <c r="AV162" i="11"/>
  <c r="AW162" i="11"/>
  <c r="BA212" i="11"/>
  <c r="BB212" i="11"/>
  <c r="AT212" i="11"/>
  <c r="AU212" i="11" s="1"/>
  <c r="BC212" i="11"/>
  <c r="AV212" i="11"/>
  <c r="AX212" i="11"/>
  <c r="BG212" i="11"/>
  <c r="AW212" i="11"/>
  <c r="AY212" i="11"/>
  <c r="AZ212" i="11" s="1"/>
  <c r="BD212" i="11"/>
  <c r="BE212" i="11" s="1"/>
  <c r="BF212" i="11"/>
  <c r="BH212" i="11"/>
  <c r="AT379" i="11"/>
  <c r="AU379" i="11" s="1"/>
  <c r="BD379" i="11"/>
  <c r="BE379" i="11" s="1"/>
  <c r="AX379" i="11"/>
  <c r="AY379" i="11"/>
  <c r="AZ379" i="11" s="1"/>
  <c r="BB379" i="11"/>
  <c r="BF379" i="11"/>
  <c r="AV379" i="11"/>
  <c r="AW379" i="11"/>
  <c r="BC379" i="11"/>
  <c r="BG379" i="11"/>
  <c r="BA379" i="11"/>
  <c r="BH379" i="11"/>
  <c r="AV271" i="11"/>
  <c r="BD271" i="11"/>
  <c r="BE271" i="11" s="1"/>
  <c r="AX271" i="11"/>
  <c r="BG271" i="11"/>
  <c r="AY271" i="11"/>
  <c r="AZ271" i="11" s="1"/>
  <c r="BH271" i="11"/>
  <c r="BA271" i="11"/>
  <c r="BB271" i="11"/>
  <c r="AT271" i="11"/>
  <c r="AU271" i="11" s="1"/>
  <c r="AW271" i="11"/>
  <c r="BC271" i="11"/>
  <c r="BF271" i="11"/>
  <c r="AX591" i="11"/>
  <c r="BF591" i="11"/>
  <c r="BC591" i="11"/>
  <c r="AT591" i="11"/>
  <c r="AU591" i="11" s="1"/>
  <c r="BD591" i="11"/>
  <c r="BE591" i="11" s="1"/>
  <c r="AV591" i="11"/>
  <c r="AW591" i="11"/>
  <c r="BG591" i="11"/>
  <c r="AY591" i="11"/>
  <c r="AZ591" i="11" s="1"/>
  <c r="BH591" i="11"/>
  <c r="BA591" i="11"/>
  <c r="BB591" i="11"/>
  <c r="AW361" i="11"/>
  <c r="BF361" i="11"/>
  <c r="BC361" i="11"/>
  <c r="BD361" i="11"/>
  <c r="BE361" i="11" s="1"/>
  <c r="AV361" i="11"/>
  <c r="BG361" i="11"/>
  <c r="AY361" i="11"/>
  <c r="AZ361" i="11" s="1"/>
  <c r="BA361" i="11"/>
  <c r="BB361" i="11"/>
  <c r="BH361" i="11"/>
  <c r="AT361" i="11"/>
  <c r="AU361" i="11" s="1"/>
  <c r="AX361" i="11"/>
  <c r="BC50" i="11"/>
  <c r="AY50" i="11"/>
  <c r="AZ50" i="11" s="1"/>
  <c r="BB50" i="11"/>
  <c r="AV50" i="11"/>
  <c r="BF50" i="11"/>
  <c r="BD50" i="11"/>
  <c r="BE50" i="11" s="1"/>
  <c r="BG50" i="11"/>
  <c r="BH50" i="11"/>
  <c r="AT50" i="11"/>
  <c r="AU50" i="11" s="1"/>
  <c r="AW50" i="11"/>
  <c r="AX50" i="11"/>
  <c r="BA50" i="11"/>
  <c r="BA607" i="11"/>
  <c r="AY607" i="11"/>
  <c r="AZ607" i="11" s="1"/>
  <c r="BB607" i="11"/>
  <c r="BC607" i="11"/>
  <c r="BD607" i="11"/>
  <c r="BE607" i="11" s="1"/>
  <c r="AT607" i="11"/>
  <c r="AU607" i="11" s="1"/>
  <c r="AV607" i="11"/>
  <c r="BF607" i="11"/>
  <c r="AW607" i="11"/>
  <c r="BG607" i="11"/>
  <c r="AX607" i="11"/>
  <c r="BH607" i="11"/>
  <c r="BC274" i="11"/>
  <c r="BB274" i="11"/>
  <c r="AT274" i="11"/>
  <c r="AU274" i="11" s="1"/>
  <c r="BD274" i="11"/>
  <c r="BE274" i="11" s="1"/>
  <c r="AV274" i="11"/>
  <c r="AX274" i="11"/>
  <c r="BG274" i="11"/>
  <c r="AW274" i="11"/>
  <c r="AY274" i="11"/>
  <c r="AZ274" i="11" s="1"/>
  <c r="BA274" i="11"/>
  <c r="BF274" i="11"/>
  <c r="BH274" i="11"/>
  <c r="AX980" i="11"/>
  <c r="BG980" i="11"/>
  <c r="AY980" i="11"/>
  <c r="AZ980" i="11" s="1"/>
  <c r="BH980" i="11"/>
  <c r="BA980" i="11"/>
  <c r="BB980" i="11"/>
  <c r="AT980" i="11"/>
  <c r="AU980" i="11" s="1"/>
  <c r="BC980" i="11"/>
  <c r="AV980" i="11"/>
  <c r="BD980" i="11"/>
  <c r="BE980" i="11" s="1"/>
  <c r="AW980" i="11"/>
  <c r="BF980" i="11"/>
  <c r="BD611" i="11"/>
  <c r="BE611" i="11" s="1"/>
  <c r="BB611" i="11"/>
  <c r="BC611" i="11"/>
  <c r="AT611" i="11"/>
  <c r="AU611" i="11" s="1"/>
  <c r="BF611" i="11"/>
  <c r="AV611" i="11"/>
  <c r="BG611" i="11"/>
  <c r="AW611" i="11"/>
  <c r="BH611" i="11"/>
  <c r="AX611" i="11"/>
  <c r="AY611" i="11"/>
  <c r="AZ611" i="11" s="1"/>
  <c r="BA611" i="11"/>
  <c r="AV597" i="11"/>
  <c r="BD597" i="11"/>
  <c r="BE597" i="11" s="1"/>
  <c r="AT597" i="11"/>
  <c r="AU597" i="11" s="1"/>
  <c r="BC597" i="11"/>
  <c r="AW597" i="11"/>
  <c r="BF597" i="11"/>
  <c r="AX597" i="11"/>
  <c r="BG597" i="11"/>
  <c r="AY597" i="11"/>
  <c r="AZ597" i="11" s="1"/>
  <c r="BH597" i="11"/>
  <c r="BA597" i="11"/>
  <c r="BB597" i="11"/>
  <c r="AT797" i="11"/>
  <c r="AU797" i="11" s="1"/>
  <c r="BC797" i="11"/>
  <c r="AV797" i="11"/>
  <c r="BD797" i="11"/>
  <c r="BE797" i="11" s="1"/>
  <c r="AW797" i="11"/>
  <c r="BF797" i="11"/>
  <c r="BA797" i="11"/>
  <c r="BG797" i="11"/>
  <c r="BH797" i="11"/>
  <c r="AX797" i="11"/>
  <c r="AY797" i="11"/>
  <c r="AZ797" i="11" s="1"/>
  <c r="BB797" i="11"/>
  <c r="AW594" i="11"/>
  <c r="AY594" i="11"/>
  <c r="AZ594" i="11" s="1"/>
  <c r="BH594" i="11"/>
  <c r="BA594" i="11"/>
  <c r="BB594" i="11"/>
  <c r="AT594" i="11"/>
  <c r="AU594" i="11" s="1"/>
  <c r="BC594" i="11"/>
  <c r="BD594" i="11"/>
  <c r="BE594" i="11" s="1"/>
  <c r="AV594" i="11"/>
  <c r="BF594" i="11"/>
  <c r="AX594" i="11"/>
  <c r="BG594" i="11"/>
  <c r="AT649" i="11"/>
  <c r="AU649" i="11" s="1"/>
  <c r="BD649" i="11"/>
  <c r="BE649" i="11" s="1"/>
  <c r="AV649" i="11"/>
  <c r="BF649" i="11"/>
  <c r="AW649" i="11"/>
  <c r="BG649" i="11"/>
  <c r="AX649" i="11"/>
  <c r="BH649" i="11"/>
  <c r="AY649" i="11"/>
  <c r="AZ649" i="11" s="1"/>
  <c r="BA649" i="11"/>
  <c r="BB649" i="11"/>
  <c r="BC649" i="11"/>
  <c r="AT351" i="11"/>
  <c r="AU351" i="11" s="1"/>
  <c r="BB351" i="11"/>
  <c r="AX351" i="11"/>
  <c r="BG351" i="11"/>
  <c r="AY351" i="11"/>
  <c r="AZ351" i="11" s="1"/>
  <c r="BH351" i="11"/>
  <c r="BA351" i="11"/>
  <c r="BD351" i="11"/>
  <c r="BE351" i="11" s="1"/>
  <c r="BC351" i="11"/>
  <c r="BF351" i="11"/>
  <c r="AV351" i="11"/>
  <c r="AW351" i="11"/>
  <c r="BB390" i="11"/>
  <c r="AX390" i="11"/>
  <c r="BH390" i="11"/>
  <c r="AY390" i="11"/>
  <c r="AZ390" i="11" s="1"/>
  <c r="BC390" i="11"/>
  <c r="AT390" i="11"/>
  <c r="AU390" i="11" s="1"/>
  <c r="BD390" i="11"/>
  <c r="BE390" i="11" s="1"/>
  <c r="BF390" i="11"/>
  <c r="BG390" i="11"/>
  <c r="AV390" i="11"/>
  <c r="AW390" i="11"/>
  <c r="BA390" i="11"/>
  <c r="AT355" i="11"/>
  <c r="AU355" i="11" s="1"/>
  <c r="BD355" i="11"/>
  <c r="BE355" i="11" s="1"/>
  <c r="AX355" i="11"/>
  <c r="AY355" i="11"/>
  <c r="AZ355" i="11" s="1"/>
  <c r="BB355" i="11"/>
  <c r="BF355" i="11"/>
  <c r="BC355" i="11"/>
  <c r="BG355" i="11"/>
  <c r="BH355" i="11"/>
  <c r="AV355" i="11"/>
  <c r="BA355" i="11"/>
  <c r="AW355" i="11"/>
  <c r="AY514" i="11"/>
  <c r="AZ514" i="11" s="1"/>
  <c r="BG514" i="11"/>
  <c r="BC514" i="11"/>
  <c r="AT514" i="11"/>
  <c r="AU514" i="11" s="1"/>
  <c r="BD514" i="11"/>
  <c r="BE514" i="11" s="1"/>
  <c r="AV514" i="11"/>
  <c r="AW514" i="11"/>
  <c r="BF514" i="11"/>
  <c r="AX514" i="11"/>
  <c r="BH514" i="11"/>
  <c r="BA514" i="11"/>
  <c r="BB514" i="11"/>
  <c r="BB142" i="11"/>
  <c r="BD142" i="11"/>
  <c r="BE142" i="11" s="1"/>
  <c r="AT142" i="11"/>
  <c r="AU142" i="11" s="1"/>
  <c r="BF142" i="11"/>
  <c r="AW142" i="11"/>
  <c r="BH142" i="11"/>
  <c r="AY142" i="11"/>
  <c r="AZ142" i="11" s="1"/>
  <c r="AV142" i="11"/>
  <c r="AX142" i="11"/>
  <c r="BA142" i="11"/>
  <c r="BC142" i="11"/>
  <c r="BG142" i="11"/>
  <c r="AT228" i="11"/>
  <c r="AU228" i="11" s="1"/>
  <c r="BD228" i="11"/>
  <c r="BE228" i="11" s="1"/>
  <c r="AV228" i="11"/>
  <c r="BA228" i="11"/>
  <c r="AX228" i="11"/>
  <c r="AY228" i="11"/>
  <c r="AZ228" i="11" s="1"/>
  <c r="BB228" i="11"/>
  <c r="BC228" i="11"/>
  <c r="BF228" i="11"/>
  <c r="BG228" i="11"/>
  <c r="BH228" i="11"/>
  <c r="AW228" i="11"/>
  <c r="AV846" i="11"/>
  <c r="BD846" i="11"/>
  <c r="BE846" i="11" s="1"/>
  <c r="AW846" i="11"/>
  <c r="BG846" i="11"/>
  <c r="AX846" i="11"/>
  <c r="BH846" i="11"/>
  <c r="AY846" i="11"/>
  <c r="AZ846" i="11" s="1"/>
  <c r="BA846" i="11"/>
  <c r="BB846" i="11"/>
  <c r="BC846" i="11"/>
  <c r="AT846" i="11"/>
  <c r="AU846" i="11" s="1"/>
  <c r="BF846" i="11"/>
  <c r="AT316" i="11"/>
  <c r="AU316" i="11" s="1"/>
  <c r="BC316" i="11"/>
  <c r="BD316" i="11"/>
  <c r="BE316" i="11" s="1"/>
  <c r="AY316" i="11"/>
  <c r="AZ316" i="11" s="1"/>
  <c r="BH316" i="11"/>
  <c r="BF316" i="11"/>
  <c r="BG316" i="11"/>
  <c r="AV316" i="11"/>
  <c r="AW316" i="11"/>
  <c r="AX316" i="11"/>
  <c r="BA316" i="11"/>
  <c r="BB316" i="11"/>
  <c r="AX102" i="11"/>
  <c r="AT102" i="11"/>
  <c r="AU102" i="11" s="1"/>
  <c r="BD102" i="11"/>
  <c r="BE102" i="11" s="1"/>
  <c r="BC102" i="11"/>
  <c r="BF102" i="11"/>
  <c r="BG102" i="11"/>
  <c r="AV102" i="11"/>
  <c r="BH102" i="11"/>
  <c r="AW102" i="11"/>
  <c r="AY102" i="11"/>
  <c r="AZ102" i="11" s="1"/>
  <c r="BA102" i="11"/>
  <c r="BB102" i="11"/>
  <c r="BB476" i="11"/>
  <c r="BD476" i="11"/>
  <c r="BE476" i="11" s="1"/>
  <c r="BC476" i="11"/>
  <c r="BF476" i="11"/>
  <c r="AT476" i="11"/>
  <c r="AU476" i="11" s="1"/>
  <c r="BG476" i="11"/>
  <c r="AV476" i="11"/>
  <c r="BH476" i="11"/>
  <c r="AW476" i="11"/>
  <c r="AX476" i="11"/>
  <c r="AY476" i="11"/>
  <c r="AZ476" i="11" s="1"/>
  <c r="BA476" i="11"/>
  <c r="AX761" i="11"/>
  <c r="BH761" i="11"/>
  <c r="AY761" i="11"/>
  <c r="AZ761" i="11" s="1"/>
  <c r="BA761" i="11"/>
  <c r="BB761" i="11"/>
  <c r="BC761" i="11"/>
  <c r="AT761" i="11"/>
  <c r="AU761" i="11" s="1"/>
  <c r="BD761" i="11"/>
  <c r="BE761" i="11" s="1"/>
  <c r="AV761" i="11"/>
  <c r="BF761" i="11"/>
  <c r="AW761" i="11"/>
  <c r="BG761" i="11"/>
  <c r="BA72" i="11"/>
  <c r="AY72" i="11"/>
  <c r="AZ72" i="11" s="1"/>
  <c r="BC72" i="11"/>
  <c r="BD72" i="11"/>
  <c r="BE72" i="11" s="1"/>
  <c r="BF72" i="11"/>
  <c r="AV72" i="11"/>
  <c r="BH72" i="11"/>
  <c r="AW72" i="11"/>
  <c r="AX72" i="11"/>
  <c r="AT72" i="11"/>
  <c r="AU72" i="11" s="1"/>
  <c r="BB72" i="11"/>
  <c r="BG72" i="11"/>
  <c r="BA350" i="11"/>
  <c r="BD350" i="11"/>
  <c r="BE350" i="11" s="1"/>
  <c r="AT350" i="11"/>
  <c r="AU350" i="11" s="1"/>
  <c r="AW350" i="11"/>
  <c r="BG350" i="11"/>
  <c r="AY350" i="11"/>
  <c r="AZ350" i="11" s="1"/>
  <c r="AX350" i="11"/>
  <c r="BB350" i="11"/>
  <c r="BC350" i="11"/>
  <c r="BH350" i="11"/>
  <c r="AV350" i="11"/>
  <c r="BF350" i="11"/>
  <c r="AX81" i="11"/>
  <c r="BH81" i="11"/>
  <c r="AY81" i="11"/>
  <c r="AZ81" i="11" s="1"/>
  <c r="BA81" i="11"/>
  <c r="BB81" i="11"/>
  <c r="BD81" i="11"/>
  <c r="BE81" i="11" s="1"/>
  <c r="AT81" i="11"/>
  <c r="AU81" i="11" s="1"/>
  <c r="BF81" i="11"/>
  <c r="AV81" i="11"/>
  <c r="BG81" i="11"/>
  <c r="AW81" i="11"/>
  <c r="BC81" i="11"/>
  <c r="BD774" i="11"/>
  <c r="BE774" i="11" s="1"/>
  <c r="AV774" i="11"/>
  <c r="BF774" i="11"/>
  <c r="AW774" i="11"/>
  <c r="BG774" i="11"/>
  <c r="AX774" i="11"/>
  <c r="BH774" i="11"/>
  <c r="AY774" i="11"/>
  <c r="AZ774" i="11" s="1"/>
  <c r="BA774" i="11"/>
  <c r="BB774" i="11"/>
  <c r="AT774" i="11"/>
  <c r="AU774" i="11" s="1"/>
  <c r="BC774" i="11"/>
  <c r="BB583" i="11"/>
  <c r="BA583" i="11"/>
  <c r="BC583" i="11"/>
  <c r="AT583" i="11"/>
  <c r="AU583" i="11" s="1"/>
  <c r="BD583" i="11"/>
  <c r="BE583" i="11" s="1"/>
  <c r="AV583" i="11"/>
  <c r="AW583" i="11"/>
  <c r="BF583" i="11"/>
  <c r="AX583" i="11"/>
  <c r="BG583" i="11"/>
  <c r="AY583" i="11"/>
  <c r="AZ583" i="11" s="1"/>
  <c r="BH583" i="11"/>
  <c r="BA920" i="11"/>
  <c r="BB920" i="11"/>
  <c r="AT920" i="11"/>
  <c r="AU920" i="11" s="1"/>
  <c r="BC920" i="11"/>
  <c r="AV920" i="11"/>
  <c r="BD920" i="11"/>
  <c r="BE920" i="11" s="1"/>
  <c r="AW920" i="11"/>
  <c r="BF920" i="11"/>
  <c r="AX920" i="11"/>
  <c r="BG920" i="11"/>
  <c r="AY920" i="11"/>
  <c r="AZ920" i="11" s="1"/>
  <c r="BH920" i="11"/>
  <c r="AT261" i="11"/>
  <c r="AU261" i="11" s="1"/>
  <c r="BB261" i="11"/>
  <c r="BD261" i="11"/>
  <c r="BE261" i="11" s="1"/>
  <c r="AV261" i="11"/>
  <c r="BF261" i="11"/>
  <c r="AW261" i="11"/>
  <c r="BG261" i="11"/>
  <c r="AX261" i="11"/>
  <c r="BH261" i="11"/>
  <c r="AY261" i="11"/>
  <c r="AZ261" i="11" s="1"/>
  <c r="BA261" i="11"/>
  <c r="BC261" i="11"/>
  <c r="AW869" i="11"/>
  <c r="BF869" i="11"/>
  <c r="AV869" i="11"/>
  <c r="BG869" i="11"/>
  <c r="AX869" i="11"/>
  <c r="BH869" i="11"/>
  <c r="AY869" i="11"/>
  <c r="AZ869" i="11" s="1"/>
  <c r="BA869" i="11"/>
  <c r="BB869" i="11"/>
  <c r="BC869" i="11"/>
  <c r="AT869" i="11"/>
  <c r="AU869" i="11" s="1"/>
  <c r="BD869" i="11"/>
  <c r="BE869" i="11" s="1"/>
  <c r="BA484" i="11"/>
  <c r="AX484" i="11"/>
  <c r="BC484" i="11"/>
  <c r="BD484" i="11"/>
  <c r="BE484" i="11" s="1"/>
  <c r="BF484" i="11"/>
  <c r="AT484" i="11"/>
  <c r="AU484" i="11" s="1"/>
  <c r="BG484" i="11"/>
  <c r="AV484" i="11"/>
  <c r="BH484" i="11"/>
  <c r="AW484" i="11"/>
  <c r="AY484" i="11"/>
  <c r="AZ484" i="11" s="1"/>
  <c r="BB484" i="11"/>
  <c r="BB450" i="11"/>
  <c r="BA450" i="11"/>
  <c r="BD450" i="11"/>
  <c r="BE450" i="11" s="1"/>
  <c r="AT450" i="11"/>
  <c r="AU450" i="11" s="1"/>
  <c r="AY450" i="11"/>
  <c r="AZ450" i="11" s="1"/>
  <c r="AW450" i="11"/>
  <c r="AX450" i="11"/>
  <c r="BC450" i="11"/>
  <c r="BF450" i="11"/>
  <c r="BG450" i="11"/>
  <c r="BH450" i="11"/>
  <c r="AV450" i="11"/>
  <c r="AY236" i="11"/>
  <c r="AZ236" i="11" s="1"/>
  <c r="BH236" i="11"/>
  <c r="AV236" i="11"/>
  <c r="BD236" i="11"/>
  <c r="BE236" i="11" s="1"/>
  <c r="BF236" i="11"/>
  <c r="BG236" i="11"/>
  <c r="AT236" i="11"/>
  <c r="AU236" i="11" s="1"/>
  <c r="AW236" i="11"/>
  <c r="AX236" i="11"/>
  <c r="BA236" i="11"/>
  <c r="BB236" i="11"/>
  <c r="BC236" i="11"/>
  <c r="AT529" i="11"/>
  <c r="AU529" i="11" s="1"/>
  <c r="BD529" i="11"/>
  <c r="BE529" i="11" s="1"/>
  <c r="AV529" i="11"/>
  <c r="BF529" i="11"/>
  <c r="AW529" i="11"/>
  <c r="BG529" i="11"/>
  <c r="AX529" i="11"/>
  <c r="BH529" i="11"/>
  <c r="AY529" i="11"/>
  <c r="AZ529" i="11" s="1"/>
  <c r="BA529" i="11"/>
  <c r="BB529" i="11"/>
  <c r="BC529" i="11"/>
  <c r="BB826" i="11"/>
  <c r="BA826" i="11"/>
  <c r="BC826" i="11"/>
  <c r="AT826" i="11"/>
  <c r="AU826" i="11" s="1"/>
  <c r="BD826" i="11"/>
  <c r="BE826" i="11" s="1"/>
  <c r="AV826" i="11"/>
  <c r="BF826" i="11"/>
  <c r="AW826" i="11"/>
  <c r="BG826" i="11"/>
  <c r="AX826" i="11"/>
  <c r="BH826" i="11"/>
  <c r="AY826" i="11"/>
  <c r="AZ826" i="11" s="1"/>
  <c r="BB636" i="11"/>
  <c r="BC636" i="11"/>
  <c r="AT636" i="11"/>
  <c r="AU636" i="11" s="1"/>
  <c r="BD636" i="11"/>
  <c r="BE636" i="11" s="1"/>
  <c r="AV636" i="11"/>
  <c r="AW636" i="11"/>
  <c r="BF636" i="11"/>
  <c r="AX636" i="11"/>
  <c r="BG636" i="11"/>
  <c r="AY636" i="11"/>
  <c r="AZ636" i="11" s="1"/>
  <c r="BH636" i="11"/>
  <c r="BA636" i="11"/>
  <c r="AX51" i="11"/>
  <c r="BH51" i="11"/>
  <c r="AT51" i="11"/>
  <c r="AU51" i="11" s="1"/>
  <c r="BF51" i="11"/>
  <c r="AY51" i="11"/>
  <c r="AZ51" i="11" s="1"/>
  <c r="BB51" i="11"/>
  <c r="BG51" i="11"/>
  <c r="AV51" i="11"/>
  <c r="AW51" i="11"/>
  <c r="BA51" i="11"/>
  <c r="BC51" i="11"/>
  <c r="BD51" i="11"/>
  <c r="BE51" i="11" s="1"/>
  <c r="BH343" i="11"/>
  <c r="AW343" i="11"/>
  <c r="BF343" i="11"/>
  <c r="AX343" i="11"/>
  <c r="BG343" i="11"/>
  <c r="AY343" i="11"/>
  <c r="AZ343" i="11" s="1"/>
  <c r="BA343" i="11"/>
  <c r="BB343" i="11"/>
  <c r="AT343" i="11"/>
  <c r="AU343" i="11" s="1"/>
  <c r="BD343" i="11"/>
  <c r="BE343" i="11" s="1"/>
  <c r="AV343" i="11"/>
  <c r="BC343" i="11"/>
  <c r="AY147" i="11"/>
  <c r="AZ147" i="11" s="1"/>
  <c r="BH147" i="11"/>
  <c r="BB147" i="11"/>
  <c r="BC147" i="11"/>
  <c r="AT147" i="11"/>
  <c r="AU147" i="11" s="1"/>
  <c r="AW147" i="11"/>
  <c r="BG147" i="11"/>
  <c r="BD147" i="11"/>
  <c r="BE147" i="11" s="1"/>
  <c r="BF147" i="11"/>
  <c r="AV147" i="11"/>
  <c r="AX147" i="11"/>
  <c r="BA147" i="11"/>
  <c r="BB523" i="11"/>
  <c r="AT523" i="11"/>
  <c r="AU523" i="11" s="1"/>
  <c r="BC523" i="11"/>
  <c r="BD523" i="11"/>
  <c r="BE523" i="11" s="1"/>
  <c r="AV523" i="11"/>
  <c r="BF523" i="11"/>
  <c r="AW523" i="11"/>
  <c r="BG523" i="11"/>
  <c r="AX523" i="11"/>
  <c r="BH523" i="11"/>
  <c r="AY523" i="11"/>
  <c r="AZ523" i="11" s="1"/>
  <c r="BA523" i="11"/>
  <c r="BC123" i="11"/>
  <c r="AT123" i="11"/>
  <c r="AU123" i="11" s="1"/>
  <c r="BF123" i="11"/>
  <c r="AV123" i="11"/>
  <c r="BG123" i="11"/>
  <c r="AW123" i="11"/>
  <c r="BH123" i="11"/>
  <c r="AY123" i="11"/>
  <c r="AZ123" i="11" s="1"/>
  <c r="BB123" i="11"/>
  <c r="BD123" i="11"/>
  <c r="BE123" i="11" s="1"/>
  <c r="AX123" i="11"/>
  <c r="BA123" i="11"/>
  <c r="BD865" i="11"/>
  <c r="BE865" i="11" s="1"/>
  <c r="AV865" i="11"/>
  <c r="BF865" i="11"/>
  <c r="AW865" i="11"/>
  <c r="BG865" i="11"/>
  <c r="AX865" i="11"/>
  <c r="BH865" i="11"/>
  <c r="AY865" i="11"/>
  <c r="AZ865" i="11" s="1"/>
  <c r="BA865" i="11"/>
  <c r="BB865" i="11"/>
  <c r="BC865" i="11"/>
  <c r="AT865" i="11"/>
  <c r="AU865" i="11" s="1"/>
  <c r="AY592" i="11"/>
  <c r="AZ592" i="11" s="1"/>
  <c r="BH592" i="11"/>
  <c r="AW592" i="11"/>
  <c r="BG592" i="11"/>
  <c r="AX592" i="11"/>
  <c r="BA592" i="11"/>
  <c r="BB592" i="11"/>
  <c r="AT592" i="11"/>
  <c r="AU592" i="11" s="1"/>
  <c r="BC592" i="11"/>
  <c r="BD592" i="11"/>
  <c r="BE592" i="11" s="1"/>
  <c r="AV592" i="11"/>
  <c r="BF592" i="11"/>
  <c r="BA809" i="11"/>
  <c r="BB809" i="11"/>
  <c r="AT809" i="11"/>
  <c r="AU809" i="11" s="1"/>
  <c r="BC809" i="11"/>
  <c r="AY809" i="11"/>
  <c r="AZ809" i="11" s="1"/>
  <c r="BH809" i="11"/>
  <c r="BD809" i="11"/>
  <c r="BE809" i="11" s="1"/>
  <c r="BF809" i="11"/>
  <c r="BG809" i="11"/>
  <c r="AV809" i="11"/>
  <c r="AW809" i="11"/>
  <c r="AX809" i="11"/>
  <c r="AW138" i="11"/>
  <c r="BF138" i="11"/>
  <c r="AY138" i="11"/>
  <c r="AZ138" i="11" s="1"/>
  <c r="BA138" i="11"/>
  <c r="AT138" i="11"/>
  <c r="AU138" i="11" s="1"/>
  <c r="BC138" i="11"/>
  <c r="AV138" i="11"/>
  <c r="BG138" i="11"/>
  <c r="BB138" i="11"/>
  <c r="BD138" i="11"/>
  <c r="BE138" i="11" s="1"/>
  <c r="BH138" i="11"/>
  <c r="AX138" i="11"/>
  <c r="BA501" i="11"/>
  <c r="AY501" i="11"/>
  <c r="AZ501" i="11" s="1"/>
  <c r="BH501" i="11"/>
  <c r="BB501" i="11"/>
  <c r="AT501" i="11"/>
  <c r="AU501" i="11" s="1"/>
  <c r="BC501" i="11"/>
  <c r="BD501" i="11"/>
  <c r="BE501" i="11" s="1"/>
  <c r="AV501" i="11"/>
  <c r="AW501" i="11"/>
  <c r="BF501" i="11"/>
  <c r="AX501" i="11"/>
  <c r="BG501" i="11"/>
  <c r="AV747" i="11"/>
  <c r="BD747" i="11"/>
  <c r="BE747" i="11" s="1"/>
  <c r="AW747" i="11"/>
  <c r="BF747" i="11"/>
  <c r="AX747" i="11"/>
  <c r="BG747" i="11"/>
  <c r="AY747" i="11"/>
  <c r="AZ747" i="11" s="1"/>
  <c r="BH747" i="11"/>
  <c r="BA747" i="11"/>
  <c r="BB747" i="11"/>
  <c r="AT747" i="11"/>
  <c r="AU747" i="11" s="1"/>
  <c r="BC747" i="11"/>
  <c r="AW699" i="11"/>
  <c r="BA699" i="11"/>
  <c r="BB699" i="11"/>
  <c r="BC699" i="11"/>
  <c r="AT699" i="11"/>
  <c r="AU699" i="11" s="1"/>
  <c r="BD699" i="11"/>
  <c r="BE699" i="11" s="1"/>
  <c r="AV699" i="11"/>
  <c r="BF699" i="11"/>
  <c r="AX699" i="11"/>
  <c r="BG699" i="11"/>
  <c r="AY699" i="11"/>
  <c r="AZ699" i="11" s="1"/>
  <c r="BH699" i="11"/>
  <c r="AT26" i="11"/>
  <c r="AU26" i="11" s="1"/>
  <c r="BB26" i="11"/>
  <c r="AW26" i="11"/>
  <c r="BG26" i="11"/>
  <c r="AX26" i="11"/>
  <c r="BH26" i="11"/>
  <c r="BC26" i="11"/>
  <c r="AV26" i="11"/>
  <c r="BD26" i="11"/>
  <c r="BE26" i="11" s="1"/>
  <c r="AY26" i="11"/>
  <c r="AZ26" i="11" s="1"/>
  <c r="BA26" i="11"/>
  <c r="BF26" i="11"/>
  <c r="BC52" i="11"/>
  <c r="BB52" i="11"/>
  <c r="AV52" i="11"/>
  <c r="BF52" i="11"/>
  <c r="AX52" i="11"/>
  <c r="BH52" i="11"/>
  <c r="AT52" i="11"/>
  <c r="AU52" i="11" s="1"/>
  <c r="AW52" i="11"/>
  <c r="AY52" i="11"/>
  <c r="AZ52" i="11" s="1"/>
  <c r="BA52" i="11"/>
  <c r="BD52" i="11"/>
  <c r="BE52" i="11" s="1"/>
  <c r="BG52" i="11"/>
  <c r="AX645" i="11"/>
  <c r="BH645" i="11"/>
  <c r="AY645" i="11"/>
  <c r="AZ645" i="11" s="1"/>
  <c r="BA645" i="11"/>
  <c r="BB645" i="11"/>
  <c r="BC645" i="11"/>
  <c r="AT645" i="11"/>
  <c r="AU645" i="11" s="1"/>
  <c r="BD645" i="11"/>
  <c r="BE645" i="11" s="1"/>
  <c r="AV645" i="11"/>
  <c r="BF645" i="11"/>
  <c r="AW645" i="11"/>
  <c r="BG645" i="11"/>
  <c r="AV606" i="11"/>
  <c r="BF606" i="11"/>
  <c r="BC606" i="11"/>
  <c r="BD606" i="11"/>
  <c r="BE606" i="11" s="1"/>
  <c r="AT606" i="11"/>
  <c r="AU606" i="11" s="1"/>
  <c r="BG606" i="11"/>
  <c r="AW606" i="11"/>
  <c r="BH606" i="11"/>
  <c r="AX606" i="11"/>
  <c r="AY606" i="11"/>
  <c r="AZ606" i="11" s="1"/>
  <c r="BA606" i="11"/>
  <c r="BB606" i="11"/>
  <c r="AV140" i="11"/>
  <c r="BD140" i="11"/>
  <c r="BE140" i="11" s="1"/>
  <c r="BA140" i="11"/>
  <c r="BB140" i="11"/>
  <c r="BC140" i="11"/>
  <c r="AW140" i="11"/>
  <c r="BF140" i="11"/>
  <c r="AY140" i="11"/>
  <c r="AZ140" i="11" s="1"/>
  <c r="BH140" i="11"/>
  <c r="BG140" i="11"/>
  <c r="AT140" i="11"/>
  <c r="AU140" i="11" s="1"/>
  <c r="AX140" i="11"/>
  <c r="BA337" i="11"/>
  <c r="AT337" i="11"/>
  <c r="AU337" i="11" s="1"/>
  <c r="BF337" i="11"/>
  <c r="AV337" i="11"/>
  <c r="BG337" i="11"/>
  <c r="AW337" i="11"/>
  <c r="BH337" i="11"/>
  <c r="AX337" i="11"/>
  <c r="AY337" i="11"/>
  <c r="AZ337" i="11" s="1"/>
  <c r="BB337" i="11"/>
  <c r="BC337" i="11"/>
  <c r="BD337" i="11"/>
  <c r="BE337" i="11" s="1"/>
  <c r="BB360" i="11"/>
  <c r="AV360" i="11"/>
  <c r="BG360" i="11"/>
  <c r="AW360" i="11"/>
  <c r="BH360" i="11"/>
  <c r="AY360" i="11"/>
  <c r="AZ360" i="11" s="1"/>
  <c r="BC360" i="11"/>
  <c r="AT360" i="11"/>
  <c r="AU360" i="11" s="1"/>
  <c r="BA360" i="11"/>
  <c r="BD360" i="11"/>
  <c r="BE360" i="11" s="1"/>
  <c r="AX360" i="11"/>
  <c r="BF360" i="11"/>
  <c r="AW16" i="11"/>
  <c r="AY16" i="11"/>
  <c r="AZ16" i="11" s="1"/>
  <c r="BC16" i="11"/>
  <c r="BD16" i="11"/>
  <c r="BE16" i="11" s="1"/>
  <c r="AX16" i="11"/>
  <c r="BB16" i="11"/>
  <c r="BH16" i="11"/>
  <c r="BG16" i="11"/>
  <c r="AX772" i="11"/>
  <c r="BG772" i="11"/>
  <c r="AY772" i="11"/>
  <c r="AZ772" i="11" s="1"/>
  <c r="BH772" i="11"/>
  <c r="BA772" i="11"/>
  <c r="BB772" i="11"/>
  <c r="BC772" i="11"/>
  <c r="AT772" i="11"/>
  <c r="AU772" i="11" s="1"/>
  <c r="BD772" i="11"/>
  <c r="BE772" i="11" s="1"/>
  <c r="AV772" i="11"/>
  <c r="AW772" i="11"/>
  <c r="BF772" i="11"/>
  <c r="AW177" i="11"/>
  <c r="BF177" i="11"/>
  <c r="AY177" i="11"/>
  <c r="AZ177" i="11" s="1"/>
  <c r="BH177" i="11"/>
  <c r="BC177" i="11"/>
  <c r="AT177" i="11"/>
  <c r="AU177" i="11" s="1"/>
  <c r="BD177" i="11"/>
  <c r="BE177" i="11" s="1"/>
  <c r="BG177" i="11"/>
  <c r="AV177" i="11"/>
  <c r="AX177" i="11"/>
  <c r="BA177" i="11"/>
  <c r="BB177" i="11"/>
  <c r="AV720" i="11"/>
  <c r="AW720" i="11"/>
  <c r="BF720" i="11"/>
  <c r="AX720" i="11"/>
  <c r="BG720" i="11"/>
  <c r="AY720" i="11"/>
  <c r="AZ720" i="11" s="1"/>
  <c r="BH720" i="11"/>
  <c r="BA720" i="11"/>
  <c r="BB720" i="11"/>
  <c r="BC720" i="11"/>
  <c r="AT720" i="11"/>
  <c r="AU720" i="11" s="1"/>
  <c r="BD720" i="11"/>
  <c r="BE720" i="11" s="1"/>
  <c r="AX733" i="11"/>
  <c r="BH733" i="11"/>
  <c r="AY733" i="11"/>
  <c r="AZ733" i="11" s="1"/>
  <c r="BA733" i="11"/>
  <c r="BB733" i="11"/>
  <c r="BC733" i="11"/>
  <c r="AT733" i="11"/>
  <c r="AU733" i="11" s="1"/>
  <c r="BD733" i="11"/>
  <c r="BE733" i="11" s="1"/>
  <c r="AV733" i="11"/>
  <c r="BF733" i="11"/>
  <c r="AW733" i="11"/>
  <c r="BG733" i="11"/>
  <c r="AT438" i="11"/>
  <c r="AU438" i="11" s="1"/>
  <c r="BD438" i="11"/>
  <c r="BE438" i="11" s="1"/>
  <c r="AX438" i="11"/>
  <c r="AW438" i="11"/>
  <c r="AY438" i="11"/>
  <c r="AZ438" i="11" s="1"/>
  <c r="BB438" i="11"/>
  <c r="BC438" i="11"/>
  <c r="BF438" i="11"/>
  <c r="BG438" i="11"/>
  <c r="AV438" i="11"/>
  <c r="BA438" i="11"/>
  <c r="BH438" i="11"/>
  <c r="BD451" i="11"/>
  <c r="BE451" i="11" s="1"/>
  <c r="AV451" i="11"/>
  <c r="BG451" i="11"/>
  <c r="AY451" i="11"/>
  <c r="AZ451" i="11" s="1"/>
  <c r="BA451" i="11"/>
  <c r="AT451" i="11"/>
  <c r="AU451" i="11" s="1"/>
  <c r="BH451" i="11"/>
  <c r="AW451" i="11"/>
  <c r="BC451" i="11"/>
  <c r="BF451" i="11"/>
  <c r="AX451" i="11"/>
  <c r="BB451" i="11"/>
  <c r="AX69" i="11"/>
  <c r="BH69" i="11"/>
  <c r="BB69" i="11"/>
  <c r="AW69" i="11"/>
  <c r="AY69" i="11"/>
  <c r="AZ69" i="11" s="1"/>
  <c r="BA69" i="11"/>
  <c r="BD69" i="11"/>
  <c r="BE69" i="11" s="1"/>
  <c r="AT69" i="11"/>
  <c r="AU69" i="11" s="1"/>
  <c r="BF69" i="11"/>
  <c r="BG69" i="11"/>
  <c r="AV69" i="11"/>
  <c r="BC69" i="11"/>
  <c r="BC285" i="11"/>
  <c r="AX285" i="11"/>
  <c r="BH285" i="11"/>
  <c r="AY285" i="11"/>
  <c r="AZ285" i="11" s="1"/>
  <c r="BA285" i="11"/>
  <c r="AT285" i="11"/>
  <c r="AU285" i="11" s="1"/>
  <c r="BD285" i="11"/>
  <c r="BE285" i="11" s="1"/>
  <c r="BB285" i="11"/>
  <c r="BF285" i="11"/>
  <c r="BG285" i="11"/>
  <c r="AV285" i="11"/>
  <c r="AW285" i="11"/>
  <c r="AX365" i="11"/>
  <c r="BG365" i="11"/>
  <c r="BB365" i="11"/>
  <c r="AT365" i="11"/>
  <c r="AU365" i="11" s="1"/>
  <c r="BC365" i="11"/>
  <c r="AV365" i="11"/>
  <c r="BF365" i="11"/>
  <c r="AY365" i="11"/>
  <c r="AZ365" i="11" s="1"/>
  <c r="BA365" i="11"/>
  <c r="BH365" i="11"/>
  <c r="AW365" i="11"/>
  <c r="BD365" i="11"/>
  <c r="BE365" i="11" s="1"/>
  <c r="BA885" i="11"/>
  <c r="BB885" i="11"/>
  <c r="AT885" i="11"/>
  <c r="AU885" i="11" s="1"/>
  <c r="BC885" i="11"/>
  <c r="BD885" i="11"/>
  <c r="BE885" i="11" s="1"/>
  <c r="AV885" i="11"/>
  <c r="AW885" i="11"/>
  <c r="BF885" i="11"/>
  <c r="AX885" i="11"/>
  <c r="BG885" i="11"/>
  <c r="AY885" i="11"/>
  <c r="AZ885" i="11" s="1"/>
  <c r="BH885" i="11"/>
  <c r="BA520" i="11"/>
  <c r="AT520" i="11"/>
  <c r="AU520" i="11" s="1"/>
  <c r="BB520" i="11"/>
  <c r="BC520" i="11"/>
  <c r="AV520" i="11"/>
  <c r="BD520" i="11"/>
  <c r="BE520" i="11" s="1"/>
  <c r="AW520" i="11"/>
  <c r="BF520" i="11"/>
  <c r="AX520" i="11"/>
  <c r="BG520" i="11"/>
  <c r="AY520" i="11"/>
  <c r="AZ520" i="11" s="1"/>
  <c r="BH520" i="11"/>
  <c r="BB328" i="11"/>
  <c r="AW328" i="11"/>
  <c r="BH328" i="11"/>
  <c r="AX328" i="11"/>
  <c r="AY328" i="11"/>
  <c r="AZ328" i="11" s="1"/>
  <c r="BA328" i="11"/>
  <c r="BC328" i="11"/>
  <c r="AT328" i="11"/>
  <c r="AU328" i="11" s="1"/>
  <c r="BD328" i="11"/>
  <c r="BE328" i="11" s="1"/>
  <c r="BF328" i="11"/>
  <c r="AV328" i="11"/>
  <c r="BG328" i="11"/>
  <c r="BA564" i="11"/>
  <c r="BB564" i="11"/>
  <c r="AX564" i="11"/>
  <c r="BH564" i="11"/>
  <c r="BD564" i="11"/>
  <c r="BE564" i="11" s="1"/>
  <c r="BF564" i="11"/>
  <c r="BG564" i="11"/>
  <c r="AT564" i="11"/>
  <c r="AU564" i="11" s="1"/>
  <c r="AV564" i="11"/>
  <c r="AW564" i="11"/>
  <c r="AY564" i="11"/>
  <c r="AZ564" i="11" s="1"/>
  <c r="BC564" i="11"/>
  <c r="BH95" i="11"/>
  <c r="BA95" i="11"/>
  <c r="AW95" i="11"/>
  <c r="BF95" i="11"/>
  <c r="AT95" i="11"/>
  <c r="AU95" i="11" s="1"/>
  <c r="BG95" i="11"/>
  <c r="AV95" i="11"/>
  <c r="AX95" i="11"/>
  <c r="AY95" i="11"/>
  <c r="AZ95" i="11" s="1"/>
  <c r="BB95" i="11"/>
  <c r="BC95" i="11"/>
  <c r="BD95" i="11"/>
  <c r="BE95" i="11" s="1"/>
  <c r="AV68" i="11"/>
  <c r="AW68" i="11"/>
  <c r="BG68" i="11"/>
  <c r="BB68" i="11"/>
  <c r="BC68" i="11"/>
  <c r="BD68" i="11"/>
  <c r="BE68" i="11" s="1"/>
  <c r="AT68" i="11"/>
  <c r="AU68" i="11" s="1"/>
  <c r="BH68" i="11"/>
  <c r="AX68" i="11"/>
  <c r="AY68" i="11"/>
  <c r="AZ68" i="11" s="1"/>
  <c r="BA68" i="11"/>
  <c r="BF68" i="11"/>
  <c r="BC204" i="11"/>
  <c r="AT204" i="11"/>
  <c r="AU204" i="11" s="1"/>
  <c r="BD204" i="11"/>
  <c r="BE204" i="11" s="1"/>
  <c r="AV204" i="11"/>
  <c r="AX204" i="11"/>
  <c r="BG204" i="11"/>
  <c r="BA204" i="11"/>
  <c r="AW204" i="11"/>
  <c r="AY204" i="11"/>
  <c r="AZ204" i="11" s="1"/>
  <c r="BB204" i="11"/>
  <c r="BF204" i="11"/>
  <c r="BH204" i="11"/>
  <c r="AX211" i="11"/>
  <c r="BG211" i="11"/>
  <c r="AY211" i="11"/>
  <c r="AZ211" i="11" s="1"/>
  <c r="BH211" i="11"/>
  <c r="BA211" i="11"/>
  <c r="BC211" i="11"/>
  <c r="AV211" i="11"/>
  <c r="AT211" i="11"/>
  <c r="AU211" i="11" s="1"/>
  <c r="AW211" i="11"/>
  <c r="BB211" i="11"/>
  <c r="BD211" i="11"/>
  <c r="BE211" i="11" s="1"/>
  <c r="BF211" i="11"/>
  <c r="AV307" i="11"/>
  <c r="BF307" i="11"/>
  <c r="AW307" i="11"/>
  <c r="BG307" i="11"/>
  <c r="BB307" i="11"/>
  <c r="AX307" i="11"/>
  <c r="AY307" i="11"/>
  <c r="AZ307" i="11" s="1"/>
  <c r="BA307" i="11"/>
  <c r="BC307" i="11"/>
  <c r="BD307" i="11"/>
  <c r="BE307" i="11" s="1"/>
  <c r="BH307" i="11"/>
  <c r="AT307" i="11"/>
  <c r="AU307" i="11" s="1"/>
  <c r="AT324" i="11"/>
  <c r="AU324" i="11" s="1"/>
  <c r="BB324" i="11"/>
  <c r="AY324" i="11"/>
  <c r="AZ324" i="11" s="1"/>
  <c r="BH324" i="11"/>
  <c r="BA324" i="11"/>
  <c r="BC324" i="11"/>
  <c r="BD324" i="11"/>
  <c r="BE324" i="11" s="1"/>
  <c r="AV324" i="11"/>
  <c r="AW324" i="11"/>
  <c r="BF324" i="11"/>
  <c r="BG324" i="11"/>
  <c r="AX324" i="11"/>
  <c r="AX617" i="11"/>
  <c r="BG617" i="11"/>
  <c r="AW617" i="11"/>
  <c r="BH617" i="11"/>
  <c r="AY617" i="11"/>
  <c r="AZ617" i="11" s="1"/>
  <c r="BA617" i="11"/>
  <c r="BB617" i="11"/>
  <c r="BC617" i="11"/>
  <c r="AT617" i="11"/>
  <c r="AU617" i="11" s="1"/>
  <c r="BD617" i="11"/>
  <c r="BE617" i="11" s="1"/>
  <c r="AV617" i="11"/>
  <c r="BF617" i="11"/>
  <c r="BB131" i="11"/>
  <c r="AY131" i="11"/>
  <c r="AZ131" i="11" s="1"/>
  <c r="BA131" i="11"/>
  <c r="BC131" i="11"/>
  <c r="AT131" i="11"/>
  <c r="AU131" i="11" s="1"/>
  <c r="BF131" i="11"/>
  <c r="AW131" i="11"/>
  <c r="BH131" i="11"/>
  <c r="AV131" i="11"/>
  <c r="AX131" i="11"/>
  <c r="BD131" i="11"/>
  <c r="BE131" i="11" s="1"/>
  <c r="BG131" i="11"/>
  <c r="AW508" i="11"/>
  <c r="BG508" i="11"/>
  <c r="AY508" i="11"/>
  <c r="AZ508" i="11" s="1"/>
  <c r="BA508" i="11"/>
  <c r="BB508" i="11"/>
  <c r="BC508" i="11"/>
  <c r="BD508" i="11"/>
  <c r="BE508" i="11" s="1"/>
  <c r="AT508" i="11"/>
  <c r="AU508" i="11" s="1"/>
  <c r="BF508" i="11"/>
  <c r="AV508" i="11"/>
  <c r="BH508" i="11"/>
  <c r="AX508" i="11"/>
  <c r="AV671" i="11"/>
  <c r="BD671" i="11"/>
  <c r="BE671" i="11" s="1"/>
  <c r="BB671" i="11"/>
  <c r="AT671" i="11"/>
  <c r="AU671" i="11" s="1"/>
  <c r="BG671" i="11"/>
  <c r="AW671" i="11"/>
  <c r="BH671" i="11"/>
  <c r="AX671" i="11"/>
  <c r="AY671" i="11"/>
  <c r="AZ671" i="11" s="1"/>
  <c r="BA671" i="11"/>
  <c r="BC671" i="11"/>
  <c r="BF671" i="11"/>
  <c r="BA822" i="11"/>
  <c r="BB822" i="11"/>
  <c r="BC822" i="11"/>
  <c r="AT822" i="11"/>
  <c r="AU822" i="11" s="1"/>
  <c r="BD822" i="11"/>
  <c r="BE822" i="11" s="1"/>
  <c r="AV822" i="11"/>
  <c r="BF822" i="11"/>
  <c r="AW822" i="11"/>
  <c r="BG822" i="11"/>
  <c r="AX822" i="11"/>
  <c r="BH822" i="11"/>
  <c r="AY822" i="11"/>
  <c r="AZ822" i="11" s="1"/>
  <c r="AW546" i="11"/>
  <c r="AX546" i="11"/>
  <c r="BF546" i="11"/>
  <c r="AY546" i="11"/>
  <c r="AZ546" i="11" s="1"/>
  <c r="BG546" i="11"/>
  <c r="BH546" i="11"/>
  <c r="BA546" i="11"/>
  <c r="BB546" i="11"/>
  <c r="AT546" i="11"/>
  <c r="AU546" i="11" s="1"/>
  <c r="BC546" i="11"/>
  <c r="AV546" i="11"/>
  <c r="BD546" i="11"/>
  <c r="BE546" i="11" s="1"/>
  <c r="BB991" i="11"/>
  <c r="AT991" i="11"/>
  <c r="AU991" i="11" s="1"/>
  <c r="BC991" i="11"/>
  <c r="BD991" i="11"/>
  <c r="BE991" i="11" s="1"/>
  <c r="AV991" i="11"/>
  <c r="AW991" i="11"/>
  <c r="BF991" i="11"/>
  <c r="AX991" i="11"/>
  <c r="BG991" i="11"/>
  <c r="AY991" i="11"/>
  <c r="AZ991" i="11" s="1"/>
  <c r="BH991" i="11"/>
  <c r="BA991" i="11"/>
  <c r="AY612" i="11"/>
  <c r="AZ612" i="11" s="1"/>
  <c r="BH612" i="11"/>
  <c r="AX612" i="11"/>
  <c r="BA612" i="11"/>
  <c r="BB612" i="11"/>
  <c r="BC612" i="11"/>
  <c r="BD612" i="11"/>
  <c r="BE612" i="11" s="1"/>
  <c r="AT612" i="11"/>
  <c r="AU612" i="11" s="1"/>
  <c r="AV612" i="11"/>
  <c r="BF612" i="11"/>
  <c r="AW612" i="11"/>
  <c r="BG612" i="11"/>
  <c r="BD931" i="11"/>
  <c r="BE931" i="11" s="1"/>
  <c r="AV931" i="11"/>
  <c r="AW931" i="11"/>
  <c r="BF931" i="11"/>
  <c r="AX931" i="11"/>
  <c r="BG931" i="11"/>
  <c r="AY931" i="11"/>
  <c r="AZ931" i="11" s="1"/>
  <c r="BH931" i="11"/>
  <c r="BA931" i="11"/>
  <c r="BB931" i="11"/>
  <c r="AT931" i="11"/>
  <c r="AU931" i="11" s="1"/>
  <c r="BC931" i="11"/>
  <c r="AW598" i="11"/>
  <c r="BG598" i="11"/>
  <c r="AX598" i="11"/>
  <c r="AY598" i="11"/>
  <c r="AZ598" i="11" s="1"/>
  <c r="BA598" i="11"/>
  <c r="BB598" i="11"/>
  <c r="BC598" i="11"/>
  <c r="AT598" i="11"/>
  <c r="AU598" i="11" s="1"/>
  <c r="BD598" i="11"/>
  <c r="BE598" i="11" s="1"/>
  <c r="BF598" i="11"/>
  <c r="AV598" i="11"/>
  <c r="BH598" i="11"/>
  <c r="AY748" i="11"/>
  <c r="AZ748" i="11" s="1"/>
  <c r="BH748" i="11"/>
  <c r="BA748" i="11"/>
  <c r="BB748" i="11"/>
  <c r="BC748" i="11"/>
  <c r="AT748" i="11"/>
  <c r="AU748" i="11" s="1"/>
  <c r="BD748" i="11"/>
  <c r="BE748" i="11" s="1"/>
  <c r="AV748" i="11"/>
  <c r="AW748" i="11"/>
  <c r="BF748" i="11"/>
  <c r="AX748" i="11"/>
  <c r="BG748" i="11"/>
  <c r="AY54" i="11"/>
  <c r="AZ54" i="11" s="1"/>
  <c r="BC54" i="11"/>
  <c r="AV54" i="11"/>
  <c r="BG54" i="11"/>
  <c r="AX54" i="11"/>
  <c r="AW54" i="11"/>
  <c r="BA54" i="11"/>
  <c r="BB54" i="11"/>
  <c r="BD54" i="11"/>
  <c r="BE54" i="11" s="1"/>
  <c r="BF54" i="11"/>
  <c r="BH54" i="11"/>
  <c r="AT54" i="11"/>
  <c r="AU54" i="11" s="1"/>
  <c r="AT737" i="11"/>
  <c r="AU737" i="11" s="1"/>
  <c r="BD737" i="11"/>
  <c r="BE737" i="11" s="1"/>
  <c r="AV737" i="11"/>
  <c r="BF737" i="11"/>
  <c r="AW737" i="11"/>
  <c r="BG737" i="11"/>
  <c r="AX737" i="11"/>
  <c r="BH737" i="11"/>
  <c r="AY737" i="11"/>
  <c r="AZ737" i="11" s="1"/>
  <c r="BA737" i="11"/>
  <c r="BB737" i="11"/>
  <c r="BC737" i="11"/>
  <c r="AW56" i="11"/>
  <c r="BF56" i="11"/>
  <c r="BD56" i="11"/>
  <c r="BE56" i="11" s="1"/>
  <c r="AX56" i="11"/>
  <c r="AY56" i="11"/>
  <c r="AZ56" i="11" s="1"/>
  <c r="BA56" i="11"/>
  <c r="BB56" i="11"/>
  <c r="BC56" i="11"/>
  <c r="AT56" i="11"/>
  <c r="AU56" i="11" s="1"/>
  <c r="BG56" i="11"/>
  <c r="AV56" i="11"/>
  <c r="BH56" i="11"/>
  <c r="AT23" i="11"/>
  <c r="AU23" i="11" s="1"/>
  <c r="BC23" i="11"/>
  <c r="BA23" i="11"/>
  <c r="BB23" i="11"/>
  <c r="AX23" i="11"/>
  <c r="BG23" i="11"/>
  <c r="BF23" i="11"/>
  <c r="BH23" i="11"/>
  <c r="AW23" i="11"/>
  <c r="AV23" i="11"/>
  <c r="AY23" i="11"/>
  <c r="AZ23" i="11" s="1"/>
  <c r="BD23" i="11"/>
  <c r="BA277" i="11"/>
  <c r="AW277" i="11"/>
  <c r="BG277" i="11"/>
  <c r="AX277" i="11"/>
  <c r="BH277" i="11"/>
  <c r="AY277" i="11"/>
  <c r="AZ277" i="11" s="1"/>
  <c r="BB277" i="11"/>
  <c r="BD277" i="11"/>
  <c r="BE277" i="11" s="1"/>
  <c r="AT277" i="11"/>
  <c r="AU277" i="11" s="1"/>
  <c r="AV277" i="11"/>
  <c r="BC277" i="11"/>
  <c r="BF277" i="11"/>
  <c r="BD422" i="11"/>
  <c r="BE422" i="11" s="1"/>
  <c r="AT422" i="11"/>
  <c r="AU422" i="11" s="1"/>
  <c r="BF422" i="11"/>
  <c r="AV422" i="11"/>
  <c r="BG422" i="11"/>
  <c r="AX422" i="11"/>
  <c r="BH422" i="11"/>
  <c r="AW422" i="11"/>
  <c r="AY422" i="11"/>
  <c r="AZ422" i="11" s="1"/>
  <c r="BA422" i="11"/>
  <c r="BB422" i="11"/>
  <c r="BC422" i="11"/>
  <c r="BA17" i="11"/>
  <c r="AT17" i="11"/>
  <c r="AU17" i="11" s="1"/>
  <c r="BF17" i="11"/>
  <c r="AY17" i="11"/>
  <c r="AZ17" i="11" s="1"/>
  <c r="BB17" i="11"/>
  <c r="AV17" i="11"/>
  <c r="BH17" i="11"/>
  <c r="BD17" i="11"/>
  <c r="BE17" i="11" s="1"/>
  <c r="BG17" i="11"/>
  <c r="AX17" i="11"/>
  <c r="AW17" i="11"/>
  <c r="BC17" i="11"/>
  <c r="AV374" i="11"/>
  <c r="BF374" i="11"/>
  <c r="AY374" i="11"/>
  <c r="AZ374" i="11" s="1"/>
  <c r="BA374" i="11"/>
  <c r="BC374" i="11"/>
  <c r="AT374" i="11"/>
  <c r="AU374" i="11" s="1"/>
  <c r="BG374" i="11"/>
  <c r="BH374" i="11"/>
  <c r="AW374" i="11"/>
  <c r="BB374" i="11"/>
  <c r="AX374" i="11"/>
  <c r="BD374" i="11"/>
  <c r="BE374" i="11" s="1"/>
  <c r="AV186" i="11"/>
  <c r="BD186" i="11"/>
  <c r="BE186" i="11" s="1"/>
  <c r="AX186" i="11"/>
  <c r="BG186" i="11"/>
  <c r="BA186" i="11"/>
  <c r="BB186" i="11"/>
  <c r="BC186" i="11"/>
  <c r="AT186" i="11"/>
  <c r="AU186" i="11" s="1"/>
  <c r="BF186" i="11"/>
  <c r="BH186" i="11"/>
  <c r="AW186" i="11"/>
  <c r="AY186" i="11"/>
  <c r="AZ186" i="11" s="1"/>
  <c r="AW983" i="11"/>
  <c r="BF983" i="11"/>
  <c r="AX983" i="11"/>
  <c r="BG983" i="11"/>
  <c r="AY983" i="11"/>
  <c r="AZ983" i="11" s="1"/>
  <c r="BH983" i="11"/>
  <c r="BA983" i="11"/>
  <c r="BB983" i="11"/>
  <c r="AT983" i="11"/>
  <c r="AU983" i="11" s="1"/>
  <c r="BC983" i="11"/>
  <c r="BD983" i="11"/>
  <c r="BE983" i="11" s="1"/>
  <c r="AV983" i="11"/>
  <c r="AT678" i="11"/>
  <c r="AU678" i="11" s="1"/>
  <c r="BC678" i="11"/>
  <c r="BA678" i="11"/>
  <c r="BB678" i="11"/>
  <c r="BD678" i="11"/>
  <c r="BE678" i="11" s="1"/>
  <c r="BF678" i="11"/>
  <c r="BG678" i="11"/>
  <c r="AV678" i="11"/>
  <c r="BH678" i="11"/>
  <c r="AW678" i="11"/>
  <c r="AX678" i="11"/>
  <c r="AY678" i="11"/>
  <c r="AZ678" i="11" s="1"/>
  <c r="AV801" i="11"/>
  <c r="BF801" i="11"/>
  <c r="AW801" i="11"/>
  <c r="BG801" i="11"/>
  <c r="AX801" i="11"/>
  <c r="BH801" i="11"/>
  <c r="AT801" i="11"/>
  <c r="AU801" i="11" s="1"/>
  <c r="BC801" i="11"/>
  <c r="AY801" i="11"/>
  <c r="AZ801" i="11" s="1"/>
  <c r="BA801" i="11"/>
  <c r="BB801" i="11"/>
  <c r="BD801" i="11"/>
  <c r="BE801" i="11" s="1"/>
  <c r="BH276" i="11"/>
  <c r="AT276" i="11"/>
  <c r="AU276" i="11" s="1"/>
  <c r="BC276" i="11"/>
  <c r="BD276" i="11"/>
  <c r="BE276" i="11" s="1"/>
  <c r="AV276" i="11"/>
  <c r="AX276" i="11"/>
  <c r="BG276" i="11"/>
  <c r="BA276" i="11"/>
  <c r="AW276" i="11"/>
  <c r="AY276" i="11"/>
  <c r="AZ276" i="11" s="1"/>
  <c r="BB276" i="11"/>
  <c r="BF276" i="11"/>
  <c r="BD332" i="11"/>
  <c r="BE332" i="11" s="1"/>
  <c r="AX332" i="11"/>
  <c r="BH332" i="11"/>
  <c r="AY332" i="11"/>
  <c r="AZ332" i="11" s="1"/>
  <c r="BA332" i="11"/>
  <c r="BB332" i="11"/>
  <c r="BC332" i="11"/>
  <c r="AT332" i="11"/>
  <c r="AU332" i="11" s="1"/>
  <c r="AV332" i="11"/>
  <c r="BF332" i="11"/>
  <c r="BG332" i="11"/>
  <c r="AW332" i="11"/>
  <c r="AX330" i="11"/>
  <c r="BF330" i="11"/>
  <c r="AW330" i="11"/>
  <c r="BG330" i="11"/>
  <c r="AY330" i="11"/>
  <c r="AZ330" i="11" s="1"/>
  <c r="BH330" i="11"/>
  <c r="BA330" i="11"/>
  <c r="BB330" i="11"/>
  <c r="AT330" i="11"/>
  <c r="AU330" i="11" s="1"/>
  <c r="BC330" i="11"/>
  <c r="BD330" i="11"/>
  <c r="BE330" i="11" s="1"/>
  <c r="AV330" i="11"/>
  <c r="BC488" i="11"/>
  <c r="AV488" i="11"/>
  <c r="BF488" i="11"/>
  <c r="AW488" i="11"/>
  <c r="BG488" i="11"/>
  <c r="AX488" i="11"/>
  <c r="BH488" i="11"/>
  <c r="AY488" i="11"/>
  <c r="AZ488" i="11" s="1"/>
  <c r="BA488" i="11"/>
  <c r="BB488" i="11"/>
  <c r="AT488" i="11"/>
  <c r="AU488" i="11" s="1"/>
  <c r="BD488" i="11"/>
  <c r="BE488" i="11" s="1"/>
  <c r="AY22" i="11"/>
  <c r="AZ22" i="11" s="1"/>
  <c r="BF22" i="11"/>
  <c r="AV22" i="11"/>
  <c r="BG22" i="11"/>
  <c r="BB22" i="11"/>
  <c r="BC22" i="11"/>
  <c r="BD22" i="11"/>
  <c r="BH22" i="11"/>
  <c r="AT22" i="11"/>
  <c r="AU22" i="11" s="1"/>
  <c r="AX22" i="11"/>
  <c r="AW22" i="11"/>
  <c r="BA22" i="11"/>
  <c r="AX657" i="11"/>
  <c r="BH657" i="11"/>
  <c r="AY657" i="11"/>
  <c r="AZ657" i="11" s="1"/>
  <c r="BA657" i="11"/>
  <c r="BC657" i="11"/>
  <c r="AT657" i="11"/>
  <c r="AU657" i="11" s="1"/>
  <c r="BD657" i="11"/>
  <c r="BE657" i="11" s="1"/>
  <c r="AV657" i="11"/>
  <c r="BF657" i="11"/>
  <c r="BB657" i="11"/>
  <c r="BG657" i="11"/>
  <c r="AW657" i="11"/>
  <c r="AY184" i="11"/>
  <c r="AZ184" i="11" s="1"/>
  <c r="BB184" i="11"/>
  <c r="AT184" i="11"/>
  <c r="AU184" i="11" s="1"/>
  <c r="BG184" i="11"/>
  <c r="AV184" i="11"/>
  <c r="BH184" i="11"/>
  <c r="AW184" i="11"/>
  <c r="AX184" i="11"/>
  <c r="BA184" i="11"/>
  <c r="BC184" i="11"/>
  <c r="BD184" i="11"/>
  <c r="BE184" i="11" s="1"/>
  <c r="BF184" i="11"/>
  <c r="BH206" i="11"/>
  <c r="BA206" i="11"/>
  <c r="BB206" i="11"/>
  <c r="AV206" i="11"/>
  <c r="BD206" i="11"/>
  <c r="BE206" i="11" s="1"/>
  <c r="AX206" i="11"/>
  <c r="BF206" i="11"/>
  <c r="AT206" i="11"/>
  <c r="AU206" i="11" s="1"/>
  <c r="AW206" i="11"/>
  <c r="AY206" i="11"/>
  <c r="AZ206" i="11" s="1"/>
  <c r="BC206" i="11"/>
  <c r="BG206" i="11"/>
  <c r="AY470" i="11"/>
  <c r="AZ470" i="11" s="1"/>
  <c r="AX470" i="11"/>
  <c r="AV470" i="11"/>
  <c r="BH470" i="11"/>
  <c r="AW470" i="11"/>
  <c r="BA470" i="11"/>
  <c r="BB470" i="11"/>
  <c r="BC470" i="11"/>
  <c r="BD470" i="11"/>
  <c r="BE470" i="11" s="1"/>
  <c r="BF470" i="11"/>
  <c r="AT470" i="11"/>
  <c r="AU470" i="11" s="1"/>
  <c r="BG470" i="11"/>
  <c r="AT513" i="11"/>
  <c r="AU513" i="11" s="1"/>
  <c r="BD513" i="11"/>
  <c r="BE513" i="11" s="1"/>
  <c r="AW513" i="11"/>
  <c r="BH513" i="11"/>
  <c r="AX513" i="11"/>
  <c r="AY513" i="11"/>
  <c r="AZ513" i="11" s="1"/>
  <c r="BA513" i="11"/>
  <c r="BB513" i="11"/>
  <c r="BC513" i="11"/>
  <c r="BF513" i="11"/>
  <c r="AV513" i="11"/>
  <c r="BG513" i="11"/>
  <c r="BB940" i="11"/>
  <c r="AT940" i="11"/>
  <c r="AU940" i="11" s="1"/>
  <c r="BC940" i="11"/>
  <c r="AV940" i="11"/>
  <c r="BD940" i="11"/>
  <c r="BE940" i="11" s="1"/>
  <c r="AW940" i="11"/>
  <c r="BF940" i="11"/>
  <c r="AX940" i="11"/>
  <c r="BG940" i="11"/>
  <c r="AY940" i="11"/>
  <c r="AZ940" i="11" s="1"/>
  <c r="BH940" i="11"/>
  <c r="BA940" i="11"/>
  <c r="BH79" i="11"/>
  <c r="AW79" i="11"/>
  <c r="BF79" i="11"/>
  <c r="AX79" i="11"/>
  <c r="BG79" i="11"/>
  <c r="AY79" i="11"/>
  <c r="AZ79" i="11" s="1"/>
  <c r="BB79" i="11"/>
  <c r="BC79" i="11"/>
  <c r="AT79" i="11"/>
  <c r="AU79" i="11" s="1"/>
  <c r="BD79" i="11"/>
  <c r="BE79" i="11" s="1"/>
  <c r="AV79" i="11"/>
  <c r="BA79" i="11"/>
  <c r="BD849" i="11"/>
  <c r="BE849" i="11" s="1"/>
  <c r="BB849" i="11"/>
  <c r="BC849" i="11"/>
  <c r="AT849" i="11"/>
  <c r="AU849" i="11" s="1"/>
  <c r="AV849" i="11"/>
  <c r="BF849" i="11"/>
  <c r="AW849" i="11"/>
  <c r="BG849" i="11"/>
  <c r="AX849" i="11"/>
  <c r="BH849" i="11"/>
  <c r="AY849" i="11"/>
  <c r="AZ849" i="11" s="1"/>
  <c r="BA849" i="11"/>
  <c r="BA643" i="11"/>
  <c r="BB643" i="11"/>
  <c r="AT643" i="11"/>
  <c r="AU643" i="11" s="1"/>
  <c r="BC643" i="11"/>
  <c r="AV643" i="11"/>
  <c r="BD643" i="11"/>
  <c r="BE643" i="11" s="1"/>
  <c r="AW643" i="11"/>
  <c r="BF643" i="11"/>
  <c r="AX643" i="11"/>
  <c r="BG643" i="11"/>
  <c r="AY643" i="11"/>
  <c r="AZ643" i="11" s="1"/>
  <c r="BH643" i="11"/>
  <c r="BH175" i="11"/>
  <c r="BB175" i="11"/>
  <c r="AX175" i="11"/>
  <c r="AY175" i="11"/>
  <c r="AZ175" i="11" s="1"/>
  <c r="BA175" i="11"/>
  <c r="BC175" i="11"/>
  <c r="BD175" i="11"/>
  <c r="BE175" i="11" s="1"/>
  <c r="AT175" i="11"/>
  <c r="AU175" i="11" s="1"/>
  <c r="AV175" i="11"/>
  <c r="BF175" i="11"/>
  <c r="AW175" i="11"/>
  <c r="BG175" i="11"/>
  <c r="BD995" i="11"/>
  <c r="BE995" i="11" s="1"/>
  <c r="AV995" i="11"/>
  <c r="AW995" i="11"/>
  <c r="BF995" i="11"/>
  <c r="AX995" i="11"/>
  <c r="BG995" i="11"/>
  <c r="AY995" i="11"/>
  <c r="AZ995" i="11" s="1"/>
  <c r="BH995" i="11"/>
  <c r="BA995" i="11"/>
  <c r="BB995" i="11"/>
  <c r="AT995" i="11"/>
  <c r="AU995" i="11" s="1"/>
  <c r="BC995" i="11"/>
  <c r="BC302" i="11"/>
  <c r="AT302" i="11"/>
  <c r="AU302" i="11" s="1"/>
  <c r="BD302" i="11"/>
  <c r="BE302" i="11" s="1"/>
  <c r="AW302" i="11"/>
  <c r="BF302" i="11"/>
  <c r="AY302" i="11"/>
  <c r="AZ302" i="11" s="1"/>
  <c r="BH302" i="11"/>
  <c r="BG302" i="11"/>
  <c r="AV302" i="11"/>
  <c r="AX302" i="11"/>
  <c r="BA302" i="11"/>
  <c r="BB302" i="11"/>
  <c r="AT225" i="11"/>
  <c r="AU225" i="11" s="1"/>
  <c r="BC225" i="11"/>
  <c r="AV225" i="11"/>
  <c r="BD225" i="11"/>
  <c r="BE225" i="11" s="1"/>
  <c r="AY225" i="11"/>
  <c r="AZ225" i="11" s="1"/>
  <c r="BA225" i="11"/>
  <c r="BB225" i="11"/>
  <c r="BF225" i="11"/>
  <c r="BG225" i="11"/>
  <c r="BH225" i="11"/>
  <c r="AW225" i="11"/>
  <c r="AX225" i="11"/>
  <c r="AT232" i="11"/>
  <c r="AU232" i="11" s="1"/>
  <c r="BD232" i="11"/>
  <c r="BE232" i="11" s="1"/>
  <c r="AV232" i="11"/>
  <c r="BF232" i="11"/>
  <c r="BA232" i="11"/>
  <c r="BH232" i="11"/>
  <c r="AW232" i="11"/>
  <c r="AX232" i="11"/>
  <c r="AY232" i="11"/>
  <c r="AZ232" i="11" s="1"/>
  <c r="BB232" i="11"/>
  <c r="BC232" i="11"/>
  <c r="BG232" i="11"/>
  <c r="AY402" i="11"/>
  <c r="AZ402" i="11" s="1"/>
  <c r="BH402" i="11"/>
  <c r="BA402" i="11"/>
  <c r="AV402" i="11"/>
  <c r="AW402" i="11"/>
  <c r="AX402" i="11"/>
  <c r="BC402" i="11"/>
  <c r="BD402" i="11"/>
  <c r="BE402" i="11" s="1"/>
  <c r="BF402" i="11"/>
  <c r="BG402" i="11"/>
  <c r="AT402" i="11"/>
  <c r="AU402" i="11" s="1"/>
  <c r="BB402" i="11"/>
  <c r="AV268" i="11"/>
  <c r="BB268" i="11"/>
  <c r="BC268" i="11"/>
  <c r="AT268" i="11"/>
  <c r="AU268" i="11" s="1"/>
  <c r="BD268" i="11"/>
  <c r="BE268" i="11" s="1"/>
  <c r="BF268" i="11"/>
  <c r="AW268" i="11"/>
  <c r="BG268" i="11"/>
  <c r="AY268" i="11"/>
  <c r="AZ268" i="11" s="1"/>
  <c r="AX268" i="11"/>
  <c r="BA268" i="11"/>
  <c r="BH268" i="11"/>
  <c r="AV248" i="11"/>
  <c r="BB248" i="11"/>
  <c r="BG248" i="11"/>
  <c r="AW248" i="11"/>
  <c r="BH248" i="11"/>
  <c r="AX248" i="11"/>
  <c r="AY248" i="11"/>
  <c r="AZ248" i="11" s="1"/>
  <c r="BA248" i="11"/>
  <c r="BC248" i="11"/>
  <c r="BD248" i="11"/>
  <c r="BE248" i="11" s="1"/>
  <c r="AT248" i="11"/>
  <c r="AU248" i="11" s="1"/>
  <c r="BF248" i="11"/>
  <c r="AV205" i="11"/>
  <c r="BF205" i="11"/>
  <c r="AW205" i="11"/>
  <c r="BG205" i="11"/>
  <c r="AX205" i="11"/>
  <c r="BH205" i="11"/>
  <c r="BA205" i="11"/>
  <c r="AT205" i="11"/>
  <c r="AU205" i="11" s="1"/>
  <c r="BC205" i="11"/>
  <c r="BD205" i="11"/>
  <c r="BE205" i="11" s="1"/>
  <c r="AY205" i="11"/>
  <c r="AZ205" i="11" s="1"/>
  <c r="BB205" i="11"/>
  <c r="AV944" i="11"/>
  <c r="BD944" i="11"/>
  <c r="BE944" i="11" s="1"/>
  <c r="AW944" i="11"/>
  <c r="BF944" i="11"/>
  <c r="AX944" i="11"/>
  <c r="BG944" i="11"/>
  <c r="AY944" i="11"/>
  <c r="AZ944" i="11" s="1"/>
  <c r="BH944" i="11"/>
  <c r="BA944" i="11"/>
  <c r="BB944" i="11"/>
  <c r="AT944" i="11"/>
  <c r="AU944" i="11" s="1"/>
  <c r="BC944" i="11"/>
  <c r="BC44" i="11"/>
  <c r="AV44" i="11"/>
  <c r="BF44" i="11"/>
  <c r="AW44" i="11"/>
  <c r="BG44" i="11"/>
  <c r="AY44" i="11"/>
  <c r="AZ44" i="11" s="1"/>
  <c r="BB44" i="11"/>
  <c r="AX44" i="11"/>
  <c r="BA44" i="11"/>
  <c r="BD44" i="11"/>
  <c r="BE44" i="11" s="1"/>
  <c r="BH44" i="11"/>
  <c r="AT44" i="11"/>
  <c r="AU44" i="11" s="1"/>
  <c r="BC10" i="11"/>
  <c r="AT10" i="11"/>
  <c r="AU10" i="11" s="1"/>
  <c r="BD10" i="11"/>
  <c r="BE10" i="11" s="1"/>
  <c r="AW10" i="11"/>
  <c r="BH10" i="11"/>
  <c r="AX10" i="11"/>
  <c r="BB10" i="11"/>
  <c r="AV10" i="11"/>
  <c r="AY10" i="11"/>
  <c r="AZ10" i="11" s="1"/>
  <c r="BF10" i="11"/>
  <c r="BA10" i="11"/>
  <c r="BG10" i="11"/>
  <c r="AY46" i="11"/>
  <c r="AZ46" i="11" s="1"/>
  <c r="AV46" i="11"/>
  <c r="BG46" i="11"/>
  <c r="AW46" i="11"/>
  <c r="BH46" i="11"/>
  <c r="BA46" i="11"/>
  <c r="BC46" i="11"/>
  <c r="AT46" i="11"/>
  <c r="AU46" i="11" s="1"/>
  <c r="AX46" i="11"/>
  <c r="BB46" i="11"/>
  <c r="BD46" i="11"/>
  <c r="BE46" i="11" s="1"/>
  <c r="BF46" i="11"/>
  <c r="AV41" i="11"/>
  <c r="BF41" i="11"/>
  <c r="AW41" i="11"/>
  <c r="BH41" i="11"/>
  <c r="BD41" i="11"/>
  <c r="BE41" i="11" s="1"/>
  <c r="BG41" i="11"/>
  <c r="AX41" i="11"/>
  <c r="BA41" i="11"/>
  <c r="AT41" i="11"/>
  <c r="AU41" i="11" s="1"/>
  <c r="AY41" i="11"/>
  <c r="AZ41" i="11" s="1"/>
  <c r="BB41" i="11"/>
  <c r="BC41" i="11"/>
  <c r="AX242" i="11"/>
  <c r="BG242" i="11"/>
  <c r="AY242" i="11"/>
  <c r="AZ242" i="11" s="1"/>
  <c r="BH242" i="11"/>
  <c r="AT242" i="11"/>
  <c r="AU242" i="11" s="1"/>
  <c r="BC242" i="11"/>
  <c r="BA242" i="11"/>
  <c r="BB242" i="11"/>
  <c r="BD242" i="11"/>
  <c r="BE242" i="11" s="1"/>
  <c r="BF242" i="11"/>
  <c r="AV242" i="11"/>
  <c r="AW242" i="11"/>
  <c r="AT696" i="11"/>
  <c r="AU696" i="11" s="1"/>
  <c r="BD696" i="11"/>
  <c r="BE696" i="11" s="1"/>
  <c r="BB696" i="11"/>
  <c r="BC696" i="11"/>
  <c r="AV696" i="11"/>
  <c r="BF696" i="11"/>
  <c r="AW696" i="11"/>
  <c r="BG696" i="11"/>
  <c r="AX696" i="11"/>
  <c r="BH696" i="11"/>
  <c r="AY696" i="11"/>
  <c r="AZ696" i="11" s="1"/>
  <c r="BA696" i="11"/>
  <c r="BB596" i="11"/>
  <c r="AX596" i="11"/>
  <c r="AY596" i="11"/>
  <c r="AZ596" i="11" s="1"/>
  <c r="BA596" i="11"/>
  <c r="BC596" i="11"/>
  <c r="BD596" i="11"/>
  <c r="BE596" i="11" s="1"/>
  <c r="AT596" i="11"/>
  <c r="AU596" i="11" s="1"/>
  <c r="BF596" i="11"/>
  <c r="AV596" i="11"/>
  <c r="BG596" i="11"/>
  <c r="AW596" i="11"/>
  <c r="BH596" i="11"/>
  <c r="AV278" i="11"/>
  <c r="BC278" i="11"/>
  <c r="BD278" i="11"/>
  <c r="BE278" i="11" s="1"/>
  <c r="AT278" i="11"/>
  <c r="AU278" i="11" s="1"/>
  <c r="BF278" i="11"/>
  <c r="AX278" i="11"/>
  <c r="BH278" i="11"/>
  <c r="BA278" i="11"/>
  <c r="BG278" i="11"/>
  <c r="AW278" i="11"/>
  <c r="AY278" i="11"/>
  <c r="AZ278" i="11" s="1"/>
  <c r="BB278" i="11"/>
  <c r="AT55" i="11"/>
  <c r="AU55" i="11" s="1"/>
  <c r="BC55" i="11"/>
  <c r="AY55" i="11"/>
  <c r="AZ55" i="11" s="1"/>
  <c r="BH55" i="11"/>
  <c r="BB55" i="11"/>
  <c r="AV55" i="11"/>
  <c r="AX55" i="11"/>
  <c r="BA55" i="11"/>
  <c r="BD55" i="11"/>
  <c r="BE55" i="11" s="1"/>
  <c r="BF55" i="11"/>
  <c r="BG55" i="11"/>
  <c r="AW55" i="11"/>
  <c r="AT200" i="11"/>
  <c r="AU200" i="11" s="1"/>
  <c r="BD200" i="11"/>
  <c r="BE200" i="11" s="1"/>
  <c r="AW200" i="11"/>
  <c r="AV200" i="11"/>
  <c r="BH200" i="11"/>
  <c r="AX200" i="11"/>
  <c r="AY200" i="11"/>
  <c r="AZ200" i="11" s="1"/>
  <c r="BA200" i="11"/>
  <c r="BB200" i="11"/>
  <c r="BF200" i="11"/>
  <c r="BC200" i="11"/>
  <c r="BG200" i="11"/>
  <c r="BA623" i="11"/>
  <c r="BC623" i="11"/>
  <c r="AT623" i="11"/>
  <c r="AU623" i="11" s="1"/>
  <c r="BD623" i="11"/>
  <c r="BE623" i="11" s="1"/>
  <c r="AV623" i="11"/>
  <c r="BF623" i="11"/>
  <c r="AW623" i="11"/>
  <c r="BG623" i="11"/>
  <c r="AX623" i="11"/>
  <c r="BH623" i="11"/>
  <c r="AY623" i="11"/>
  <c r="AZ623" i="11" s="1"/>
  <c r="BB623" i="11"/>
  <c r="BH461" i="11"/>
  <c r="BB461" i="11"/>
  <c r="BA461" i="11"/>
  <c r="AT461" i="11"/>
  <c r="AU461" i="11" s="1"/>
  <c r="BF461" i="11"/>
  <c r="AV461" i="11"/>
  <c r="BG461" i="11"/>
  <c r="AW461" i="11"/>
  <c r="AX461" i="11"/>
  <c r="AY461" i="11"/>
  <c r="AZ461" i="11" s="1"/>
  <c r="BC461" i="11"/>
  <c r="BD461" i="11"/>
  <c r="BE461" i="11" s="1"/>
  <c r="BA746" i="11"/>
  <c r="BB746" i="11"/>
  <c r="AT746" i="11"/>
  <c r="AU746" i="11" s="1"/>
  <c r="BC746" i="11"/>
  <c r="BD746" i="11"/>
  <c r="BE746" i="11" s="1"/>
  <c r="AV746" i="11"/>
  <c r="BF746" i="11"/>
  <c r="AW746" i="11"/>
  <c r="BG746" i="11"/>
  <c r="AX746" i="11"/>
  <c r="BH746" i="11"/>
  <c r="AY746" i="11"/>
  <c r="AZ746" i="11" s="1"/>
  <c r="AV348" i="11"/>
  <c r="BD348" i="11"/>
  <c r="BE348" i="11" s="1"/>
  <c r="BB348" i="11"/>
  <c r="AT348" i="11"/>
  <c r="AU348" i="11" s="1"/>
  <c r="BC348" i="11"/>
  <c r="AW348" i="11"/>
  <c r="BF348" i="11"/>
  <c r="AX348" i="11"/>
  <c r="BG348" i="11"/>
  <c r="BA348" i="11"/>
  <c r="BH348" i="11"/>
  <c r="AY348" i="11"/>
  <c r="AZ348" i="11" s="1"/>
  <c r="AT966" i="11"/>
  <c r="AU966" i="11" s="1"/>
  <c r="BC966" i="11"/>
  <c r="AV966" i="11"/>
  <c r="BD966" i="11"/>
  <c r="BE966" i="11" s="1"/>
  <c r="AW966" i="11"/>
  <c r="BF966" i="11"/>
  <c r="AX966" i="11"/>
  <c r="BG966" i="11"/>
  <c r="AY966" i="11"/>
  <c r="AZ966" i="11" s="1"/>
  <c r="BH966" i="11"/>
  <c r="BA966" i="11"/>
  <c r="BB966" i="11"/>
  <c r="AT727" i="11"/>
  <c r="AU727" i="11" s="1"/>
  <c r="BC727" i="11"/>
  <c r="AV727" i="11"/>
  <c r="BD727" i="11"/>
  <c r="BE727" i="11" s="1"/>
  <c r="AW727" i="11"/>
  <c r="BF727" i="11"/>
  <c r="AX727" i="11"/>
  <c r="BG727" i="11"/>
  <c r="AY727" i="11"/>
  <c r="AZ727" i="11" s="1"/>
  <c r="BH727" i="11"/>
  <c r="BA727" i="11"/>
  <c r="BB727" i="11"/>
  <c r="AW339" i="11"/>
  <c r="BG339" i="11"/>
  <c r="AT339" i="11"/>
  <c r="AU339" i="11" s="1"/>
  <c r="BF339" i="11"/>
  <c r="AV339" i="11"/>
  <c r="BH339" i="11"/>
  <c r="AX339" i="11"/>
  <c r="AY339" i="11"/>
  <c r="AZ339" i="11" s="1"/>
  <c r="BA339" i="11"/>
  <c r="BB339" i="11"/>
  <c r="BC339" i="11"/>
  <c r="BD339" i="11"/>
  <c r="BE339" i="11" s="1"/>
  <c r="AW853" i="11"/>
  <c r="BF853" i="11"/>
  <c r="BC853" i="11"/>
  <c r="AT853" i="11"/>
  <c r="AU853" i="11" s="1"/>
  <c r="BD853" i="11"/>
  <c r="BE853" i="11" s="1"/>
  <c r="AV853" i="11"/>
  <c r="BG853" i="11"/>
  <c r="AX853" i="11"/>
  <c r="BH853" i="11"/>
  <c r="AY853" i="11"/>
  <c r="AZ853" i="11" s="1"/>
  <c r="BA853" i="11"/>
  <c r="BB853" i="11"/>
  <c r="BC712" i="11"/>
  <c r="AT712" i="11"/>
  <c r="AU712" i="11" s="1"/>
  <c r="BD712" i="11"/>
  <c r="BE712" i="11" s="1"/>
  <c r="AV712" i="11"/>
  <c r="AW712" i="11"/>
  <c r="BF712" i="11"/>
  <c r="AX712" i="11"/>
  <c r="BG712" i="11"/>
  <c r="AY712" i="11"/>
  <c r="AZ712" i="11" s="1"/>
  <c r="BH712" i="11"/>
  <c r="BA712" i="11"/>
  <c r="BB712" i="11"/>
  <c r="AT320" i="11"/>
  <c r="AU320" i="11" s="1"/>
  <c r="BC320" i="11"/>
  <c r="BD320" i="11"/>
  <c r="BE320" i="11" s="1"/>
  <c r="AY320" i="11"/>
  <c r="AZ320" i="11" s="1"/>
  <c r="AX320" i="11"/>
  <c r="BA320" i="11"/>
  <c r="BB320" i="11"/>
  <c r="BF320" i="11"/>
  <c r="BG320" i="11"/>
  <c r="BH320" i="11"/>
  <c r="AV320" i="11"/>
  <c r="AW320" i="11"/>
  <c r="AV632" i="11"/>
  <c r="BD632" i="11"/>
  <c r="BE632" i="11" s="1"/>
  <c r="AW632" i="11"/>
  <c r="BF632" i="11"/>
  <c r="AX632" i="11"/>
  <c r="BG632" i="11"/>
  <c r="AY632" i="11"/>
  <c r="AZ632" i="11" s="1"/>
  <c r="BH632" i="11"/>
  <c r="BA632" i="11"/>
  <c r="AT632" i="11"/>
  <c r="AU632" i="11" s="1"/>
  <c r="BB632" i="11"/>
  <c r="BC632" i="11"/>
  <c r="AX113" i="11"/>
  <c r="BG113" i="11"/>
  <c r="AY113" i="11"/>
  <c r="AZ113" i="11" s="1"/>
  <c r="BA113" i="11"/>
  <c r="BB113" i="11"/>
  <c r="BD113" i="11"/>
  <c r="BE113" i="11" s="1"/>
  <c r="AT113" i="11"/>
  <c r="AU113" i="11" s="1"/>
  <c r="AV113" i="11"/>
  <c r="BF113" i="11"/>
  <c r="AW113" i="11"/>
  <c r="BC113" i="11"/>
  <c r="BH113" i="11"/>
  <c r="AT823" i="11"/>
  <c r="AU823" i="11" s="1"/>
  <c r="BC823" i="11"/>
  <c r="AV823" i="11"/>
  <c r="BF823" i="11"/>
  <c r="AW823" i="11"/>
  <c r="BG823" i="11"/>
  <c r="AX823" i="11"/>
  <c r="BH823" i="11"/>
  <c r="AY823" i="11"/>
  <c r="AZ823" i="11" s="1"/>
  <c r="BA823" i="11"/>
  <c r="BB823" i="11"/>
  <c r="BD823" i="11"/>
  <c r="BE823" i="11" s="1"/>
  <c r="AV642" i="11"/>
  <c r="BF642" i="11"/>
  <c r="AW642" i="11"/>
  <c r="BG642" i="11"/>
  <c r="AX642" i="11"/>
  <c r="BH642" i="11"/>
  <c r="AY642" i="11"/>
  <c r="AZ642" i="11" s="1"/>
  <c r="BA642" i="11"/>
  <c r="BB642" i="11"/>
  <c r="AT642" i="11"/>
  <c r="AU642" i="11" s="1"/>
  <c r="BC642" i="11"/>
  <c r="BD642" i="11"/>
  <c r="BE642" i="11" s="1"/>
  <c r="AY294" i="11"/>
  <c r="AZ294" i="11" s="1"/>
  <c r="BH294" i="11"/>
  <c r="BA294" i="11"/>
  <c r="BC294" i="11"/>
  <c r="AV294" i="11"/>
  <c r="BB294" i="11"/>
  <c r="BD294" i="11"/>
  <c r="BE294" i="11" s="1"/>
  <c r="BF294" i="11"/>
  <c r="BG294" i="11"/>
  <c r="AT294" i="11"/>
  <c r="AU294" i="11" s="1"/>
  <c r="AW294" i="11"/>
  <c r="AX294" i="11"/>
  <c r="AW300" i="11"/>
  <c r="BF300" i="11"/>
  <c r="AX300" i="11"/>
  <c r="BG300" i="11"/>
  <c r="BA300" i="11"/>
  <c r="AT300" i="11"/>
  <c r="AU300" i="11" s="1"/>
  <c r="BC300" i="11"/>
  <c r="AY300" i="11"/>
  <c r="AZ300" i="11" s="1"/>
  <c r="BB300" i="11"/>
  <c r="BD300" i="11"/>
  <c r="BE300" i="11" s="1"/>
  <c r="BH300" i="11"/>
  <c r="AV300" i="11"/>
  <c r="AX519" i="11"/>
  <c r="BG519" i="11"/>
  <c r="AY519" i="11"/>
  <c r="AZ519" i="11" s="1"/>
  <c r="BH519" i="11"/>
  <c r="BA519" i="11"/>
  <c r="BB519" i="11"/>
  <c r="BC519" i="11"/>
  <c r="AT519" i="11"/>
  <c r="AU519" i="11" s="1"/>
  <c r="BD519" i="11"/>
  <c r="BE519" i="11" s="1"/>
  <c r="AV519" i="11"/>
  <c r="AW519" i="11"/>
  <c r="BF519" i="11"/>
  <c r="BB895" i="11"/>
  <c r="AT895" i="11"/>
  <c r="AU895" i="11" s="1"/>
  <c r="BC895" i="11"/>
  <c r="BD895" i="11"/>
  <c r="BE895" i="11" s="1"/>
  <c r="AV895" i="11"/>
  <c r="AW895" i="11"/>
  <c r="BF895" i="11"/>
  <c r="AX895" i="11"/>
  <c r="BG895" i="11"/>
  <c r="AY895" i="11"/>
  <c r="AZ895" i="11" s="1"/>
  <c r="BH895" i="11"/>
  <c r="BA895" i="11"/>
  <c r="AT816" i="11"/>
  <c r="AU816" i="11" s="1"/>
  <c r="BA816" i="11"/>
  <c r="AY816" i="11"/>
  <c r="AZ816" i="11" s="1"/>
  <c r="BH816" i="11"/>
  <c r="BB816" i="11"/>
  <c r="BC816" i="11"/>
  <c r="BD816" i="11"/>
  <c r="BE816" i="11" s="1"/>
  <c r="AV816" i="11"/>
  <c r="AW816" i="11"/>
  <c r="BF816" i="11"/>
  <c r="AX816" i="11"/>
  <c r="BG816" i="11"/>
  <c r="AW48" i="11"/>
  <c r="BF48" i="11"/>
  <c r="AX48" i="11"/>
  <c r="BH48" i="11"/>
  <c r="AY48" i="11"/>
  <c r="AZ48" i="11" s="1"/>
  <c r="BB48" i="11"/>
  <c r="BD48" i="11"/>
  <c r="BE48" i="11" s="1"/>
  <c r="BA48" i="11"/>
  <c r="BC48" i="11"/>
  <c r="BG48" i="11"/>
  <c r="AT48" i="11"/>
  <c r="AU48" i="11" s="1"/>
  <c r="AV48" i="11"/>
  <c r="AY227" i="11"/>
  <c r="AZ227" i="11" s="1"/>
  <c r="BA227" i="11"/>
  <c r="AV227" i="11"/>
  <c r="BF227" i="11"/>
  <c r="AW227" i="11"/>
  <c r="AX227" i="11"/>
  <c r="BB227" i="11"/>
  <c r="BC227" i="11"/>
  <c r="BD227" i="11"/>
  <c r="BE227" i="11" s="1"/>
  <c r="BG227" i="11"/>
  <c r="BH227" i="11"/>
  <c r="AT227" i="11"/>
  <c r="AU227" i="11" s="1"/>
  <c r="AT629" i="11"/>
  <c r="AU629" i="11" s="1"/>
  <c r="BC629" i="11"/>
  <c r="AV629" i="11"/>
  <c r="BD629" i="11"/>
  <c r="BE629" i="11" s="1"/>
  <c r="AW629" i="11"/>
  <c r="BF629" i="11"/>
  <c r="AX629" i="11"/>
  <c r="BG629" i="11"/>
  <c r="AY629" i="11"/>
  <c r="AZ629" i="11" s="1"/>
  <c r="BH629" i="11"/>
  <c r="BA629" i="11"/>
  <c r="BB629" i="11"/>
  <c r="AT800" i="11"/>
  <c r="AU800" i="11" s="1"/>
  <c r="BC800" i="11"/>
  <c r="BD800" i="11"/>
  <c r="BE800" i="11" s="1"/>
  <c r="AV800" i="11"/>
  <c r="BA800" i="11"/>
  <c r="AW800" i="11"/>
  <c r="AX800" i="11"/>
  <c r="AY800" i="11"/>
  <c r="AZ800" i="11" s="1"/>
  <c r="BB800" i="11"/>
  <c r="BF800" i="11"/>
  <c r="BG800" i="11"/>
  <c r="BH800" i="11"/>
  <c r="BH412" i="11"/>
  <c r="AY412" i="11"/>
  <c r="AZ412" i="11" s="1"/>
  <c r="BA412" i="11"/>
  <c r="AT412" i="11"/>
  <c r="AU412" i="11" s="1"/>
  <c r="BC412" i="11"/>
  <c r="BF412" i="11"/>
  <c r="BG412" i="11"/>
  <c r="AV412" i="11"/>
  <c r="AW412" i="11"/>
  <c r="AX412" i="11"/>
  <c r="BB412" i="11"/>
  <c r="BD412" i="11"/>
  <c r="BE412" i="11" s="1"/>
  <c r="AY323" i="11"/>
  <c r="AZ323" i="11" s="1"/>
  <c r="BD323" i="11"/>
  <c r="BE323" i="11" s="1"/>
  <c r="AT323" i="11"/>
  <c r="AU323" i="11" s="1"/>
  <c r="BF323" i="11"/>
  <c r="AV323" i="11"/>
  <c r="BG323" i="11"/>
  <c r="AW323" i="11"/>
  <c r="BH323" i="11"/>
  <c r="AX323" i="11"/>
  <c r="BA323" i="11"/>
  <c r="BB323" i="11"/>
  <c r="BC323" i="11"/>
  <c r="AY125" i="11"/>
  <c r="AZ125" i="11" s="1"/>
  <c r="BF125" i="11"/>
  <c r="AV125" i="11"/>
  <c r="BG125" i="11"/>
  <c r="AW125" i="11"/>
  <c r="BH125" i="11"/>
  <c r="BA125" i="11"/>
  <c r="BC125" i="11"/>
  <c r="BB125" i="11"/>
  <c r="BD125" i="11"/>
  <c r="BE125" i="11" s="1"/>
  <c r="AT125" i="11"/>
  <c r="AU125" i="11" s="1"/>
  <c r="AX125" i="11"/>
  <c r="AW110" i="11"/>
  <c r="BG110" i="11"/>
  <c r="BB110" i="11"/>
  <c r="BC110" i="11"/>
  <c r="BD110" i="11"/>
  <c r="BE110" i="11" s="1"/>
  <c r="AT110" i="11"/>
  <c r="AU110" i="11" s="1"/>
  <c r="BF110" i="11"/>
  <c r="AV110" i="11"/>
  <c r="BH110" i="11"/>
  <c r="AX110" i="11"/>
  <c r="AY110" i="11"/>
  <c r="AZ110" i="11" s="1"/>
  <c r="BA110" i="11"/>
  <c r="AY481" i="11"/>
  <c r="AZ481" i="11" s="1"/>
  <c r="BB481" i="11"/>
  <c r="AX481" i="11"/>
  <c r="BA481" i="11"/>
  <c r="BC481" i="11"/>
  <c r="BD481" i="11"/>
  <c r="BE481" i="11" s="1"/>
  <c r="BF481" i="11"/>
  <c r="AT481" i="11"/>
  <c r="AU481" i="11" s="1"/>
  <c r="BG481" i="11"/>
  <c r="AV481" i="11"/>
  <c r="BH481" i="11"/>
  <c r="AW481" i="11"/>
  <c r="BA568" i="11"/>
  <c r="AY568" i="11"/>
  <c r="AZ568" i="11" s="1"/>
  <c r="BB568" i="11"/>
  <c r="BC568" i="11"/>
  <c r="AT568" i="11"/>
  <c r="AU568" i="11" s="1"/>
  <c r="BD568" i="11"/>
  <c r="BE568" i="11" s="1"/>
  <c r="AV568" i="11"/>
  <c r="BF568" i="11"/>
  <c r="AW568" i="11"/>
  <c r="BG568" i="11"/>
  <c r="AX568" i="11"/>
  <c r="BH568" i="11"/>
  <c r="AV317" i="11"/>
  <c r="BD317" i="11"/>
  <c r="BE317" i="11" s="1"/>
  <c r="AW317" i="11"/>
  <c r="BF317" i="11"/>
  <c r="BA317" i="11"/>
  <c r="BB317" i="11"/>
  <c r="BC317" i="11"/>
  <c r="BG317" i="11"/>
  <c r="AT317" i="11"/>
  <c r="AU317" i="11" s="1"/>
  <c r="BH317" i="11"/>
  <c r="AX317" i="11"/>
  <c r="AY317" i="11"/>
  <c r="AZ317" i="11" s="1"/>
  <c r="BA714" i="11"/>
  <c r="BB714" i="11"/>
  <c r="AT714" i="11"/>
  <c r="AU714" i="11" s="1"/>
  <c r="BC714" i="11"/>
  <c r="BD714" i="11"/>
  <c r="BE714" i="11" s="1"/>
  <c r="AV714" i="11"/>
  <c r="BF714" i="11"/>
  <c r="AW714" i="11"/>
  <c r="BG714" i="11"/>
  <c r="AX714" i="11"/>
  <c r="BH714" i="11"/>
  <c r="AY714" i="11"/>
  <c r="AZ714" i="11" s="1"/>
  <c r="AV896" i="11"/>
  <c r="BD896" i="11"/>
  <c r="BE896" i="11" s="1"/>
  <c r="AW896" i="11"/>
  <c r="BF896" i="11"/>
  <c r="AX896" i="11"/>
  <c r="BG896" i="11"/>
  <c r="AY896" i="11"/>
  <c r="AZ896" i="11" s="1"/>
  <c r="BH896" i="11"/>
  <c r="BA896" i="11"/>
  <c r="BB896" i="11"/>
  <c r="AT896" i="11"/>
  <c r="AU896" i="11" s="1"/>
  <c r="BC896" i="11"/>
  <c r="BC559" i="11"/>
  <c r="AT559" i="11"/>
  <c r="AU559" i="11" s="1"/>
  <c r="BD559" i="11"/>
  <c r="BE559" i="11" s="1"/>
  <c r="AX559" i="11"/>
  <c r="BG559" i="11"/>
  <c r="BA559" i="11"/>
  <c r="AV559" i="11"/>
  <c r="AW559" i="11"/>
  <c r="AY559" i="11"/>
  <c r="AZ559" i="11" s="1"/>
  <c r="BB559" i="11"/>
  <c r="BF559" i="11"/>
  <c r="BH559" i="11"/>
  <c r="BA309" i="11"/>
  <c r="AW309" i="11"/>
  <c r="BF309" i="11"/>
  <c r="BH309" i="11"/>
  <c r="AV309" i="11"/>
  <c r="AX309" i="11"/>
  <c r="AY309" i="11"/>
  <c r="AZ309" i="11" s="1"/>
  <c r="BB309" i="11"/>
  <c r="BC309" i="11"/>
  <c r="BD309" i="11"/>
  <c r="BE309" i="11" s="1"/>
  <c r="AT309" i="11"/>
  <c r="AU309" i="11" s="1"/>
  <c r="BG309" i="11"/>
  <c r="BA243" i="11"/>
  <c r="BB243" i="11"/>
  <c r="AW243" i="11"/>
  <c r="BG243" i="11"/>
  <c r="AY243" i="11"/>
  <c r="AZ243" i="11" s="1"/>
  <c r="BC243" i="11"/>
  <c r="BD243" i="11"/>
  <c r="BE243" i="11" s="1"/>
  <c r="BF243" i="11"/>
  <c r="AT243" i="11"/>
  <c r="AU243" i="11" s="1"/>
  <c r="BH243" i="11"/>
  <c r="AV243" i="11"/>
  <c r="AX243" i="11"/>
  <c r="AV432" i="11"/>
  <c r="BD432" i="11"/>
  <c r="BE432" i="11" s="1"/>
  <c r="AW432" i="11"/>
  <c r="BG432" i="11"/>
  <c r="AX432" i="11"/>
  <c r="BH432" i="11"/>
  <c r="BA432" i="11"/>
  <c r="BC432" i="11"/>
  <c r="BF432" i="11"/>
  <c r="AT432" i="11"/>
  <c r="AU432" i="11" s="1"/>
  <c r="BB432" i="11"/>
  <c r="AY432" i="11"/>
  <c r="AZ432" i="11" s="1"/>
  <c r="BC749" i="11"/>
  <c r="AT749" i="11"/>
  <c r="AU749" i="11" s="1"/>
  <c r="BD749" i="11"/>
  <c r="BE749" i="11" s="1"/>
  <c r="AV749" i="11"/>
  <c r="BF749" i="11"/>
  <c r="AW749" i="11"/>
  <c r="BG749" i="11"/>
  <c r="AX749" i="11"/>
  <c r="BH749" i="11"/>
  <c r="AY749" i="11"/>
  <c r="AZ749" i="11" s="1"/>
  <c r="BA749" i="11"/>
  <c r="BB749" i="11"/>
  <c r="AV118" i="11"/>
  <c r="BF118" i="11"/>
  <c r="AW118" i="11"/>
  <c r="BH118" i="11"/>
  <c r="AX118" i="11"/>
  <c r="AY118" i="11"/>
  <c r="AZ118" i="11" s="1"/>
  <c r="BB118" i="11"/>
  <c r="BD118" i="11"/>
  <c r="BE118" i="11" s="1"/>
  <c r="AT118" i="11"/>
  <c r="AU118" i="11" s="1"/>
  <c r="BA118" i="11"/>
  <c r="BC118" i="11"/>
  <c r="BG118" i="11"/>
  <c r="AY196" i="11"/>
  <c r="AZ196" i="11" s="1"/>
  <c r="BH196" i="11"/>
  <c r="BB196" i="11"/>
  <c r="BF196" i="11"/>
  <c r="AV196" i="11"/>
  <c r="BG196" i="11"/>
  <c r="AW196" i="11"/>
  <c r="AX196" i="11"/>
  <c r="BA196" i="11"/>
  <c r="BD196" i="11"/>
  <c r="BE196" i="11" s="1"/>
  <c r="BC196" i="11"/>
  <c r="AT196" i="11"/>
  <c r="AU196" i="11" s="1"/>
  <c r="AY108" i="11"/>
  <c r="AZ108" i="11" s="1"/>
  <c r="BH108" i="11"/>
  <c r="BA108" i="11"/>
  <c r="BB108" i="11"/>
  <c r="BC108" i="11"/>
  <c r="BD108" i="11"/>
  <c r="BE108" i="11" s="1"/>
  <c r="AT108" i="11"/>
  <c r="AU108" i="11" s="1"/>
  <c r="AV108" i="11"/>
  <c r="BF108" i="11"/>
  <c r="AW108" i="11"/>
  <c r="BG108" i="11"/>
  <c r="AX108" i="11"/>
  <c r="BD666" i="11"/>
  <c r="BE666" i="11" s="1"/>
  <c r="AV666" i="11"/>
  <c r="BF666" i="11"/>
  <c r="AW666" i="11"/>
  <c r="BG666" i="11"/>
  <c r="BA666" i="11"/>
  <c r="BB666" i="11"/>
  <c r="AY666" i="11"/>
  <c r="AZ666" i="11" s="1"/>
  <c r="BC666" i="11"/>
  <c r="BH666" i="11"/>
  <c r="AT666" i="11"/>
  <c r="AU666" i="11" s="1"/>
  <c r="AX666" i="11"/>
  <c r="AW368" i="11"/>
  <c r="BG368" i="11"/>
  <c r="AX368" i="11"/>
  <c r="AY368" i="11"/>
  <c r="AZ368" i="11" s="1"/>
  <c r="BB368" i="11"/>
  <c r="AT368" i="11"/>
  <c r="AU368" i="11" s="1"/>
  <c r="BD368" i="11"/>
  <c r="BE368" i="11" s="1"/>
  <c r="AV368" i="11"/>
  <c r="BC368" i="11"/>
  <c r="BF368" i="11"/>
  <c r="BA368" i="11"/>
  <c r="BH368" i="11"/>
  <c r="BD435" i="11"/>
  <c r="BE435" i="11" s="1"/>
  <c r="BB435" i="11"/>
  <c r="AV435" i="11"/>
  <c r="BH435" i="11"/>
  <c r="AW435" i="11"/>
  <c r="AY435" i="11"/>
  <c r="AZ435" i="11" s="1"/>
  <c r="BA435" i="11"/>
  <c r="BC435" i="11"/>
  <c r="BF435" i="11"/>
  <c r="AT435" i="11"/>
  <c r="AU435" i="11" s="1"/>
  <c r="AX435" i="11"/>
  <c r="BG435" i="11"/>
  <c r="AV216" i="11"/>
  <c r="BF216" i="11"/>
  <c r="AW216" i="11"/>
  <c r="BG216" i="11"/>
  <c r="AX216" i="11"/>
  <c r="BH216" i="11"/>
  <c r="BA216" i="11"/>
  <c r="BC216" i="11"/>
  <c r="AT216" i="11"/>
  <c r="AU216" i="11" s="1"/>
  <c r="AY216" i="11"/>
  <c r="AZ216" i="11" s="1"/>
  <c r="BB216" i="11"/>
  <c r="BD216" i="11"/>
  <c r="BE216" i="11" s="1"/>
  <c r="BA751" i="11"/>
  <c r="BB751" i="11"/>
  <c r="AT751" i="11"/>
  <c r="AU751" i="11" s="1"/>
  <c r="BC751" i="11"/>
  <c r="AV751" i="11"/>
  <c r="BD751" i="11"/>
  <c r="BE751" i="11" s="1"/>
  <c r="AW751" i="11"/>
  <c r="BF751" i="11"/>
  <c r="AX751" i="11"/>
  <c r="BG751" i="11"/>
  <c r="AY751" i="11"/>
  <c r="AZ751" i="11" s="1"/>
  <c r="BH751" i="11"/>
  <c r="AV976" i="11"/>
  <c r="BD976" i="11"/>
  <c r="BE976" i="11" s="1"/>
  <c r="AW976" i="11"/>
  <c r="BF976" i="11"/>
  <c r="AX976" i="11"/>
  <c r="BG976" i="11"/>
  <c r="AY976" i="11"/>
  <c r="AZ976" i="11" s="1"/>
  <c r="BH976" i="11"/>
  <c r="BA976" i="11"/>
  <c r="BB976" i="11"/>
  <c r="AT976" i="11"/>
  <c r="AU976" i="11" s="1"/>
  <c r="BC976" i="11"/>
  <c r="AY150" i="11"/>
  <c r="AZ150" i="11" s="1"/>
  <c r="AW150" i="11"/>
  <c r="BH150" i="11"/>
  <c r="AX150" i="11"/>
  <c r="BB150" i="11"/>
  <c r="BD150" i="11"/>
  <c r="BE150" i="11" s="1"/>
  <c r="BA150" i="11"/>
  <c r="BC150" i="11"/>
  <c r="BF150" i="11"/>
  <c r="BG150" i="11"/>
  <c r="AT150" i="11"/>
  <c r="AU150" i="11" s="1"/>
  <c r="AV150" i="11"/>
  <c r="AY297" i="11"/>
  <c r="AZ297" i="11" s="1"/>
  <c r="BG297" i="11"/>
  <c r="BH297" i="11"/>
  <c r="BB297" i="11"/>
  <c r="AV297" i="11"/>
  <c r="BD297" i="11"/>
  <c r="BE297" i="11" s="1"/>
  <c r="AT297" i="11"/>
  <c r="AU297" i="11" s="1"/>
  <c r="AW297" i="11"/>
  <c r="AX297" i="11"/>
  <c r="BA297" i="11"/>
  <c r="BC297" i="11"/>
  <c r="BF297" i="11"/>
  <c r="BA767" i="11"/>
  <c r="BB767" i="11"/>
  <c r="AT767" i="11"/>
  <c r="AU767" i="11" s="1"/>
  <c r="BC767" i="11"/>
  <c r="AV767" i="11"/>
  <c r="BD767" i="11"/>
  <c r="BE767" i="11" s="1"/>
  <c r="AW767" i="11"/>
  <c r="BF767" i="11"/>
  <c r="AX767" i="11"/>
  <c r="BG767" i="11"/>
  <c r="AY767" i="11"/>
  <c r="AZ767" i="11" s="1"/>
  <c r="BH767" i="11"/>
  <c r="BC96" i="11"/>
  <c r="AT96" i="11"/>
  <c r="AU96" i="11" s="1"/>
  <c r="BD96" i="11"/>
  <c r="BE96" i="11" s="1"/>
  <c r="AY96" i="11"/>
  <c r="AZ96" i="11" s="1"/>
  <c r="BG96" i="11"/>
  <c r="BH96" i="11"/>
  <c r="AV96" i="11"/>
  <c r="AW96" i="11"/>
  <c r="AX96" i="11"/>
  <c r="BA96" i="11"/>
  <c r="BB96" i="11"/>
  <c r="BF96" i="11"/>
  <c r="BB267" i="11"/>
  <c r="AV267" i="11"/>
  <c r="BG267" i="11"/>
  <c r="AW267" i="11"/>
  <c r="BH267" i="11"/>
  <c r="AX267" i="11"/>
  <c r="AY267" i="11"/>
  <c r="AZ267" i="11" s="1"/>
  <c r="BA267" i="11"/>
  <c r="BD267" i="11"/>
  <c r="BE267" i="11" s="1"/>
  <c r="BF267" i="11"/>
  <c r="AT267" i="11"/>
  <c r="AU267" i="11" s="1"/>
  <c r="BC267" i="11"/>
  <c r="AX792" i="11"/>
  <c r="BG792" i="11"/>
  <c r="AY792" i="11"/>
  <c r="AZ792" i="11" s="1"/>
  <c r="BH792" i="11"/>
  <c r="BA792" i="11"/>
  <c r="BC792" i="11"/>
  <c r="AV792" i="11"/>
  <c r="AT792" i="11"/>
  <c r="AU792" i="11" s="1"/>
  <c r="AW792" i="11"/>
  <c r="BB792" i="11"/>
  <c r="BD792" i="11"/>
  <c r="BE792" i="11" s="1"/>
  <c r="BF792" i="11"/>
  <c r="BB739" i="11"/>
  <c r="AT739" i="11"/>
  <c r="AU739" i="11" s="1"/>
  <c r="BC739" i="11"/>
  <c r="AV739" i="11"/>
  <c r="BD739" i="11"/>
  <c r="BE739" i="11" s="1"/>
  <c r="AW739" i="11"/>
  <c r="BF739" i="11"/>
  <c r="AX739" i="11"/>
  <c r="BG739" i="11"/>
  <c r="AY739" i="11"/>
  <c r="AZ739" i="11" s="1"/>
  <c r="BH739" i="11"/>
  <c r="BA739" i="11"/>
  <c r="AW135" i="11"/>
  <c r="BB135" i="11"/>
  <c r="AT135" i="11"/>
  <c r="AU135" i="11" s="1"/>
  <c r="BC135" i="11"/>
  <c r="BD135" i="11"/>
  <c r="BE135" i="11" s="1"/>
  <c r="AX135" i="11"/>
  <c r="BG135" i="11"/>
  <c r="AV135" i="11"/>
  <c r="AY135" i="11"/>
  <c r="AZ135" i="11" s="1"/>
  <c r="BA135" i="11"/>
  <c r="BF135" i="11"/>
  <c r="BH135" i="11"/>
  <c r="BB870" i="11"/>
  <c r="BC870" i="11"/>
  <c r="AT870" i="11"/>
  <c r="AU870" i="11" s="1"/>
  <c r="BD870" i="11"/>
  <c r="BE870" i="11" s="1"/>
  <c r="AV870" i="11"/>
  <c r="BF870" i="11"/>
  <c r="AW870" i="11"/>
  <c r="BG870" i="11"/>
  <c r="AX870" i="11"/>
  <c r="BH870" i="11"/>
  <c r="AY870" i="11"/>
  <c r="AZ870" i="11" s="1"/>
  <c r="BA870" i="11"/>
  <c r="AT292" i="11"/>
  <c r="AU292" i="11" s="1"/>
  <c r="BC292" i="11"/>
  <c r="BD292" i="11"/>
  <c r="BE292" i="11" s="1"/>
  <c r="AW292" i="11"/>
  <c r="BF292" i="11"/>
  <c r="AY292" i="11"/>
  <c r="AZ292" i="11" s="1"/>
  <c r="BH292" i="11"/>
  <c r="AV292" i="11"/>
  <c r="AX292" i="11"/>
  <c r="BA292" i="11"/>
  <c r="BB292" i="11"/>
  <c r="BG292" i="11"/>
  <c r="AX401" i="11"/>
  <c r="BF401" i="11"/>
  <c r="AY401" i="11"/>
  <c r="AZ401" i="11" s="1"/>
  <c r="BG401" i="11"/>
  <c r="AT401" i="11"/>
  <c r="AU401" i="11" s="1"/>
  <c r="BC401" i="11"/>
  <c r="BA401" i="11"/>
  <c r="BD401" i="11"/>
  <c r="BE401" i="11" s="1"/>
  <c r="AV401" i="11"/>
  <c r="AW401" i="11"/>
  <c r="BB401" i="11"/>
  <c r="BH401" i="11"/>
  <c r="BB34" i="11"/>
  <c r="AW34" i="11"/>
  <c r="BG34" i="11"/>
  <c r="BC34" i="11"/>
  <c r="BD34" i="11"/>
  <c r="BE34" i="11" s="1"/>
  <c r="AT34" i="11"/>
  <c r="AU34" i="11" s="1"/>
  <c r="BF34" i="11"/>
  <c r="AV34" i="11"/>
  <c r="AY34" i="11"/>
  <c r="AZ34" i="11" s="1"/>
  <c r="AX34" i="11"/>
  <c r="BA34" i="11"/>
  <c r="BH34" i="11"/>
  <c r="AX389" i="11"/>
  <c r="BG389" i="11"/>
  <c r="BB389" i="11"/>
  <c r="BC389" i="11"/>
  <c r="AV389" i="11"/>
  <c r="BF389" i="11"/>
  <c r="AY389" i="11"/>
  <c r="AZ389" i="11" s="1"/>
  <c r="AW389" i="11"/>
  <c r="BD389" i="11"/>
  <c r="BE389" i="11" s="1"/>
  <c r="AT389" i="11"/>
  <c r="AU389" i="11" s="1"/>
  <c r="BA389" i="11"/>
  <c r="BH389" i="11"/>
  <c r="AY290" i="11"/>
  <c r="AZ290" i="11" s="1"/>
  <c r="BG290" i="11"/>
  <c r="AT290" i="11"/>
  <c r="AU290" i="11" s="1"/>
  <c r="BC290" i="11"/>
  <c r="BD290" i="11"/>
  <c r="BE290" i="11" s="1"/>
  <c r="AW290" i="11"/>
  <c r="BF290" i="11"/>
  <c r="BH290" i="11"/>
  <c r="AV290" i="11"/>
  <c r="AX290" i="11"/>
  <c r="BA290" i="11"/>
  <c r="BB290" i="11"/>
  <c r="AX945" i="11"/>
  <c r="BG945" i="11"/>
  <c r="AY945" i="11"/>
  <c r="AZ945" i="11" s="1"/>
  <c r="BH945" i="11"/>
  <c r="BA945" i="11"/>
  <c r="BB945" i="11"/>
  <c r="AT945" i="11"/>
  <c r="AU945" i="11" s="1"/>
  <c r="BC945" i="11"/>
  <c r="BD945" i="11"/>
  <c r="BE945" i="11" s="1"/>
  <c r="AV945" i="11"/>
  <c r="AW945" i="11"/>
  <c r="BF945" i="11"/>
  <c r="BA962" i="11"/>
  <c r="BB962" i="11"/>
  <c r="AT962" i="11"/>
  <c r="AU962" i="11" s="1"/>
  <c r="BC962" i="11"/>
  <c r="AV962" i="11"/>
  <c r="BD962" i="11"/>
  <c r="BE962" i="11" s="1"/>
  <c r="AW962" i="11"/>
  <c r="BF962" i="11"/>
  <c r="AX962" i="11"/>
  <c r="BG962" i="11"/>
  <c r="AY962" i="11"/>
  <c r="AZ962" i="11" s="1"/>
  <c r="BH962" i="11"/>
  <c r="BB534" i="11"/>
  <c r="BC534" i="11"/>
  <c r="AT534" i="11"/>
  <c r="AU534" i="11" s="1"/>
  <c r="BD534" i="11"/>
  <c r="BE534" i="11" s="1"/>
  <c r="AV534" i="11"/>
  <c r="BF534" i="11"/>
  <c r="AW534" i="11"/>
  <c r="BG534" i="11"/>
  <c r="AX534" i="11"/>
  <c r="BH534" i="11"/>
  <c r="AY534" i="11"/>
  <c r="AZ534" i="11" s="1"/>
  <c r="BA534" i="11"/>
  <c r="AY775" i="11"/>
  <c r="AZ775" i="11" s="1"/>
  <c r="BA775" i="11"/>
  <c r="BB775" i="11"/>
  <c r="AT775" i="11"/>
  <c r="AU775" i="11" s="1"/>
  <c r="BC775" i="11"/>
  <c r="AV775" i="11"/>
  <c r="BD775" i="11"/>
  <c r="BE775" i="11" s="1"/>
  <c r="AW775" i="11"/>
  <c r="BF775" i="11"/>
  <c r="AX775" i="11"/>
  <c r="BG775" i="11"/>
  <c r="BH775" i="11"/>
  <c r="AW951" i="11"/>
  <c r="BF951" i="11"/>
  <c r="AX951" i="11"/>
  <c r="BG951" i="11"/>
  <c r="AY951" i="11"/>
  <c r="AZ951" i="11" s="1"/>
  <c r="BH951" i="11"/>
  <c r="BA951" i="11"/>
  <c r="BB951" i="11"/>
  <c r="AT951" i="11"/>
  <c r="AU951" i="11" s="1"/>
  <c r="BC951" i="11"/>
  <c r="BD951" i="11"/>
  <c r="BE951" i="11" s="1"/>
  <c r="AV951" i="11"/>
  <c r="AX489" i="11"/>
  <c r="BH489" i="11"/>
  <c r="BB489" i="11"/>
  <c r="BC489" i="11"/>
  <c r="BD489" i="11"/>
  <c r="BE489" i="11" s="1"/>
  <c r="AT489" i="11"/>
  <c r="AU489" i="11" s="1"/>
  <c r="BF489" i="11"/>
  <c r="AV489" i="11"/>
  <c r="BG489" i="11"/>
  <c r="AW489" i="11"/>
  <c r="AY489" i="11"/>
  <c r="AZ489" i="11" s="1"/>
  <c r="BA489" i="11"/>
  <c r="BA832" i="11"/>
  <c r="BC832" i="11"/>
  <c r="AT832" i="11"/>
  <c r="AU832" i="11" s="1"/>
  <c r="BD832" i="11"/>
  <c r="BE832" i="11" s="1"/>
  <c r="AV832" i="11"/>
  <c r="BF832" i="11"/>
  <c r="AW832" i="11"/>
  <c r="BG832" i="11"/>
  <c r="AX832" i="11"/>
  <c r="BH832" i="11"/>
  <c r="AY832" i="11"/>
  <c r="AZ832" i="11" s="1"/>
  <c r="BB832" i="11"/>
  <c r="AX996" i="11"/>
  <c r="BG996" i="11"/>
  <c r="AY996" i="11"/>
  <c r="AZ996" i="11" s="1"/>
  <c r="BH996" i="11"/>
  <c r="BA996" i="11"/>
  <c r="BB996" i="11"/>
  <c r="AT996" i="11"/>
  <c r="AU996" i="11" s="1"/>
  <c r="BC996" i="11"/>
  <c r="AV996" i="11"/>
  <c r="BD996" i="11"/>
  <c r="BE996" i="11" s="1"/>
  <c r="AW996" i="11"/>
  <c r="BF996" i="11"/>
  <c r="AY452" i="11"/>
  <c r="AZ452" i="11" s="1"/>
  <c r="BH452" i="11"/>
  <c r="BB452" i="11"/>
  <c r="AW452" i="11"/>
  <c r="AX452" i="11"/>
  <c r="BD452" i="11"/>
  <c r="BE452" i="11" s="1"/>
  <c r="AT452" i="11"/>
  <c r="AU452" i="11" s="1"/>
  <c r="BF452" i="11"/>
  <c r="AV452" i="11"/>
  <c r="BA452" i="11"/>
  <c r="BC452" i="11"/>
  <c r="BG452" i="11"/>
  <c r="AX948" i="11"/>
  <c r="BG948" i="11"/>
  <c r="AY948" i="11"/>
  <c r="AZ948" i="11" s="1"/>
  <c r="BH948" i="11"/>
  <c r="BA948" i="11"/>
  <c r="BB948" i="11"/>
  <c r="AT948" i="11"/>
  <c r="AU948" i="11" s="1"/>
  <c r="BC948" i="11"/>
  <c r="AV948" i="11"/>
  <c r="BD948" i="11"/>
  <c r="BE948" i="11" s="1"/>
  <c r="AW948" i="11"/>
  <c r="BF948" i="11"/>
  <c r="AX847" i="11"/>
  <c r="BG847" i="11"/>
  <c r="BB847" i="11"/>
  <c r="BC847" i="11"/>
  <c r="AT847" i="11"/>
  <c r="AU847" i="11" s="1"/>
  <c r="BD847" i="11"/>
  <c r="BE847" i="11" s="1"/>
  <c r="AV847" i="11"/>
  <c r="BF847" i="11"/>
  <c r="AW847" i="11"/>
  <c r="BH847" i="11"/>
  <c r="AY847" i="11"/>
  <c r="AZ847" i="11" s="1"/>
  <c r="BA847" i="11"/>
  <c r="AX706" i="11"/>
  <c r="BH706" i="11"/>
  <c r="AY706" i="11"/>
  <c r="AZ706" i="11" s="1"/>
  <c r="BA706" i="11"/>
  <c r="BB706" i="11"/>
  <c r="AT706" i="11"/>
  <c r="AU706" i="11" s="1"/>
  <c r="BC706" i="11"/>
  <c r="BD706" i="11"/>
  <c r="BE706" i="11" s="1"/>
  <c r="AV706" i="11"/>
  <c r="BF706" i="11"/>
  <c r="AW706" i="11"/>
  <c r="BG706" i="11"/>
  <c r="BB288" i="11"/>
  <c r="BC288" i="11"/>
  <c r="AT288" i="11"/>
  <c r="AU288" i="11" s="1"/>
  <c r="BD288" i="11"/>
  <c r="BE288" i="11" s="1"/>
  <c r="AV288" i="11"/>
  <c r="BG288" i="11"/>
  <c r="AX288" i="11"/>
  <c r="AW288" i="11"/>
  <c r="AY288" i="11"/>
  <c r="AZ288" i="11" s="1"/>
  <c r="BA288" i="11"/>
  <c r="BF288" i="11"/>
  <c r="BH288" i="11"/>
  <c r="AY396" i="11"/>
  <c r="AZ396" i="11" s="1"/>
  <c r="BH396" i="11"/>
  <c r="BA396" i="11"/>
  <c r="AV396" i="11"/>
  <c r="BB396" i="11"/>
  <c r="BC396" i="11"/>
  <c r="BF396" i="11"/>
  <c r="AX396" i="11"/>
  <c r="BD396" i="11"/>
  <c r="BE396" i="11" s="1"/>
  <c r="BG396" i="11"/>
  <c r="AT396" i="11"/>
  <c r="AU396" i="11" s="1"/>
  <c r="AW396" i="11"/>
  <c r="BH31" i="11"/>
  <c r="AT31" i="11"/>
  <c r="AU31" i="11" s="1"/>
  <c r="BD31" i="11"/>
  <c r="BE31" i="11" s="1"/>
  <c r="AV31" i="11"/>
  <c r="BA31" i="11"/>
  <c r="AY31" i="11"/>
  <c r="AZ31" i="11" s="1"/>
  <c r="BB31" i="11"/>
  <c r="BC31" i="11"/>
  <c r="BG31" i="11"/>
  <c r="AW31" i="11"/>
  <c r="AX31" i="11"/>
  <c r="BF31" i="11"/>
  <c r="AY891" i="11"/>
  <c r="AZ891" i="11" s="1"/>
  <c r="BH891" i="11"/>
  <c r="BA891" i="11"/>
  <c r="BB891" i="11"/>
  <c r="AT891" i="11"/>
  <c r="AU891" i="11" s="1"/>
  <c r="BC891" i="11"/>
  <c r="BD891" i="11"/>
  <c r="BE891" i="11" s="1"/>
  <c r="AV891" i="11"/>
  <c r="AW891" i="11"/>
  <c r="BF891" i="11"/>
  <c r="AX891" i="11"/>
  <c r="BG891" i="11"/>
  <c r="AY362" i="11"/>
  <c r="AZ362" i="11" s="1"/>
  <c r="BG362" i="11"/>
  <c r="AW362" i="11"/>
  <c r="BF362" i="11"/>
  <c r="AX362" i="11"/>
  <c r="BH362" i="11"/>
  <c r="BA362" i="11"/>
  <c r="AT362" i="11"/>
  <c r="AU362" i="11" s="1"/>
  <c r="BC362" i="11"/>
  <c r="BD362" i="11"/>
  <c r="BE362" i="11" s="1"/>
  <c r="AV362" i="11"/>
  <c r="BB362" i="11"/>
  <c r="BB956" i="11"/>
  <c r="AT956" i="11"/>
  <c r="AU956" i="11" s="1"/>
  <c r="BC956" i="11"/>
  <c r="AV956" i="11"/>
  <c r="BD956" i="11"/>
  <c r="BE956" i="11" s="1"/>
  <c r="AW956" i="11"/>
  <c r="BF956" i="11"/>
  <c r="AX956" i="11"/>
  <c r="BG956" i="11"/>
  <c r="AY956" i="11"/>
  <c r="AZ956" i="11" s="1"/>
  <c r="BH956" i="11"/>
  <c r="BA956" i="11"/>
  <c r="AX575" i="11"/>
  <c r="BG575" i="11"/>
  <c r="BA575" i="11"/>
  <c r="BB575" i="11"/>
  <c r="BC575" i="11"/>
  <c r="BD575" i="11"/>
  <c r="BE575" i="11" s="1"/>
  <c r="AT575" i="11"/>
  <c r="AU575" i="11" s="1"/>
  <c r="AV575" i="11"/>
  <c r="BF575" i="11"/>
  <c r="AW575" i="11"/>
  <c r="BH575" i="11"/>
  <c r="AY575" i="11"/>
  <c r="AZ575" i="11" s="1"/>
  <c r="AT871" i="11"/>
  <c r="AU871" i="11" s="1"/>
  <c r="AW871" i="11"/>
  <c r="BF871" i="11"/>
  <c r="AX871" i="11"/>
  <c r="BG871" i="11"/>
  <c r="AY871" i="11"/>
  <c r="AZ871" i="11" s="1"/>
  <c r="BH871" i="11"/>
  <c r="BA871" i="11"/>
  <c r="BB871" i="11"/>
  <c r="BC871" i="11"/>
  <c r="BD871" i="11"/>
  <c r="BE871" i="11" s="1"/>
  <c r="AV871" i="11"/>
  <c r="AV563" i="11"/>
  <c r="BF563" i="11"/>
  <c r="AW563" i="11"/>
  <c r="BG563" i="11"/>
  <c r="AT563" i="11"/>
  <c r="AU563" i="11" s="1"/>
  <c r="BC563" i="11"/>
  <c r="BB563" i="11"/>
  <c r="BD563" i="11"/>
  <c r="BE563" i="11" s="1"/>
  <c r="BH563" i="11"/>
  <c r="AX563" i="11"/>
  <c r="AY563" i="11"/>
  <c r="AZ563" i="11" s="1"/>
  <c r="BA563" i="11"/>
  <c r="BB163" i="11"/>
  <c r="BC163" i="11"/>
  <c r="AV163" i="11"/>
  <c r="BF163" i="11"/>
  <c r="AX163" i="11"/>
  <c r="BH163" i="11"/>
  <c r="BD163" i="11"/>
  <c r="BE163" i="11" s="1"/>
  <c r="BG163" i="11"/>
  <c r="AT163" i="11"/>
  <c r="AU163" i="11" s="1"/>
  <c r="AW163" i="11"/>
  <c r="AY163" i="11"/>
  <c r="AZ163" i="11" s="1"/>
  <c r="BA163" i="11"/>
  <c r="AX511" i="11"/>
  <c r="BG511" i="11"/>
  <c r="AV511" i="11"/>
  <c r="BF511" i="11"/>
  <c r="AW511" i="11"/>
  <c r="BH511" i="11"/>
  <c r="AY511" i="11"/>
  <c r="AZ511" i="11" s="1"/>
  <c r="BA511" i="11"/>
  <c r="BB511" i="11"/>
  <c r="BC511" i="11"/>
  <c r="BD511" i="11"/>
  <c r="BE511" i="11" s="1"/>
  <c r="AT511" i="11"/>
  <c r="AU511" i="11" s="1"/>
  <c r="AT779" i="11"/>
  <c r="AU779" i="11" s="1"/>
  <c r="BC779" i="11"/>
  <c r="AV779" i="11"/>
  <c r="BD779" i="11"/>
  <c r="BE779" i="11" s="1"/>
  <c r="AW779" i="11"/>
  <c r="BF779" i="11"/>
  <c r="AX779" i="11"/>
  <c r="BG779" i="11"/>
  <c r="AY779" i="11"/>
  <c r="AZ779" i="11" s="1"/>
  <c r="BH779" i="11"/>
  <c r="BA779" i="11"/>
  <c r="BB779" i="11"/>
  <c r="AY492" i="11"/>
  <c r="AZ492" i="11" s="1"/>
  <c r="AX492" i="11"/>
  <c r="BA492" i="11"/>
  <c r="BB492" i="11"/>
  <c r="BC492" i="11"/>
  <c r="BD492" i="11"/>
  <c r="BE492" i="11" s="1"/>
  <c r="AT492" i="11"/>
  <c r="AU492" i="11" s="1"/>
  <c r="BF492" i="11"/>
  <c r="AV492" i="11"/>
  <c r="BG492" i="11"/>
  <c r="AW492" i="11"/>
  <c r="BH492" i="11"/>
  <c r="AV457" i="11"/>
  <c r="BF457" i="11"/>
  <c r="AY457" i="11"/>
  <c r="AZ457" i="11" s="1"/>
  <c r="BD457" i="11"/>
  <c r="BE457" i="11" s="1"/>
  <c r="BB457" i="11"/>
  <c r="AT457" i="11"/>
  <c r="AU457" i="11" s="1"/>
  <c r="AW457" i="11"/>
  <c r="AX457" i="11"/>
  <c r="BA457" i="11"/>
  <c r="BC457" i="11"/>
  <c r="BG457" i="11"/>
  <c r="BH457" i="11"/>
  <c r="AT905" i="11"/>
  <c r="AU905" i="11" s="1"/>
  <c r="BC905" i="11"/>
  <c r="BD905" i="11"/>
  <c r="BE905" i="11" s="1"/>
  <c r="AV905" i="11"/>
  <c r="AW905" i="11"/>
  <c r="BF905" i="11"/>
  <c r="AX905" i="11"/>
  <c r="BG905" i="11"/>
  <c r="AY905" i="11"/>
  <c r="AZ905" i="11" s="1"/>
  <c r="BH905" i="11"/>
  <c r="BA905" i="11"/>
  <c r="BB905" i="11"/>
  <c r="BB397" i="11"/>
  <c r="AT397" i="11"/>
  <c r="AU397" i="11" s="1"/>
  <c r="BC397" i="11"/>
  <c r="AY397" i="11"/>
  <c r="AZ397" i="11" s="1"/>
  <c r="BH397" i="11"/>
  <c r="BA397" i="11"/>
  <c r="BF397" i="11"/>
  <c r="AV397" i="11"/>
  <c r="AW397" i="11"/>
  <c r="AX397" i="11"/>
  <c r="BD397" i="11"/>
  <c r="BE397" i="11" s="1"/>
  <c r="BG397" i="11"/>
  <c r="AY353" i="11"/>
  <c r="AZ353" i="11" s="1"/>
  <c r="BH353" i="11"/>
  <c r="AX353" i="11"/>
  <c r="BB353" i="11"/>
  <c r="AT353" i="11"/>
  <c r="AU353" i="11" s="1"/>
  <c r="BD353" i="11"/>
  <c r="BE353" i="11" s="1"/>
  <c r="AV353" i="11"/>
  <c r="AW353" i="11"/>
  <c r="BC353" i="11"/>
  <c r="BF353" i="11"/>
  <c r="BG353" i="11"/>
  <c r="BA353" i="11"/>
  <c r="BA257" i="11"/>
  <c r="AT257" i="11"/>
  <c r="AU257" i="11" s="1"/>
  <c r="BD257" i="11"/>
  <c r="BE257" i="11" s="1"/>
  <c r="AV257" i="11"/>
  <c r="BF257" i="11"/>
  <c r="AW257" i="11"/>
  <c r="BG257" i="11"/>
  <c r="AX257" i="11"/>
  <c r="BH257" i="11"/>
  <c r="AY257" i="11"/>
  <c r="AZ257" i="11" s="1"/>
  <c r="BB257" i="11"/>
  <c r="BC257" i="11"/>
  <c r="BA305" i="11"/>
  <c r="BB305" i="11"/>
  <c r="AV305" i="11"/>
  <c r="BD305" i="11"/>
  <c r="BE305" i="11" s="1"/>
  <c r="AX305" i="11"/>
  <c r="BF305" i="11"/>
  <c r="AT305" i="11"/>
  <c r="AU305" i="11" s="1"/>
  <c r="AW305" i="11"/>
  <c r="AY305" i="11"/>
  <c r="AZ305" i="11" s="1"/>
  <c r="BC305" i="11"/>
  <c r="BG305" i="11"/>
  <c r="BH305" i="11"/>
  <c r="AX500" i="11"/>
  <c r="BH500" i="11"/>
  <c r="BD500" i="11"/>
  <c r="BE500" i="11" s="1"/>
  <c r="AT500" i="11"/>
  <c r="AU500" i="11" s="1"/>
  <c r="BF500" i="11"/>
  <c r="AV500" i="11"/>
  <c r="BG500" i="11"/>
  <c r="AW500" i="11"/>
  <c r="AY500" i="11"/>
  <c r="AZ500" i="11" s="1"/>
  <c r="BA500" i="11"/>
  <c r="BB500" i="11"/>
  <c r="BC500" i="11"/>
  <c r="AX286" i="11"/>
  <c r="BG286" i="11"/>
  <c r="BD286" i="11"/>
  <c r="BE286" i="11" s="1"/>
  <c r="AT286" i="11"/>
  <c r="AU286" i="11" s="1"/>
  <c r="AW286" i="11"/>
  <c r="BH286" i="11"/>
  <c r="BA286" i="11"/>
  <c r="BF286" i="11"/>
  <c r="AV286" i="11"/>
  <c r="AY286" i="11"/>
  <c r="AZ286" i="11" s="1"/>
  <c r="BB286" i="11"/>
  <c r="BC286" i="11"/>
  <c r="AY743" i="11"/>
  <c r="AZ743" i="11" s="1"/>
  <c r="BH743" i="11"/>
  <c r="BA743" i="11"/>
  <c r="BB743" i="11"/>
  <c r="AT743" i="11"/>
  <c r="AU743" i="11" s="1"/>
  <c r="BC743" i="11"/>
  <c r="AV743" i="11"/>
  <c r="BD743" i="11"/>
  <c r="BE743" i="11" s="1"/>
  <c r="AW743" i="11"/>
  <c r="BF743" i="11"/>
  <c r="AX743" i="11"/>
  <c r="BG743" i="11"/>
  <c r="AY266" i="11"/>
  <c r="AZ266" i="11" s="1"/>
  <c r="BG266" i="11"/>
  <c r="BA266" i="11"/>
  <c r="BB266" i="11"/>
  <c r="AT266" i="11"/>
  <c r="AU266" i="11" s="1"/>
  <c r="BC266" i="11"/>
  <c r="BD266" i="11"/>
  <c r="BE266" i="11" s="1"/>
  <c r="AV266" i="11"/>
  <c r="AX266" i="11"/>
  <c r="BH266" i="11"/>
  <c r="AW266" i="11"/>
  <c r="BF266" i="11"/>
  <c r="AX932" i="11"/>
  <c r="BG932" i="11"/>
  <c r="AY932" i="11"/>
  <c r="AZ932" i="11" s="1"/>
  <c r="BH932" i="11"/>
  <c r="BA932" i="11"/>
  <c r="BB932" i="11"/>
  <c r="AT932" i="11"/>
  <c r="AU932" i="11" s="1"/>
  <c r="BC932" i="11"/>
  <c r="AV932" i="11"/>
  <c r="BD932" i="11"/>
  <c r="BE932" i="11" s="1"/>
  <c r="AW932" i="11"/>
  <c r="BF932" i="11"/>
  <c r="AV973" i="11"/>
  <c r="AW973" i="11"/>
  <c r="BF973" i="11"/>
  <c r="AX973" i="11"/>
  <c r="BG973" i="11"/>
  <c r="AY973" i="11"/>
  <c r="AZ973" i="11" s="1"/>
  <c r="BH973" i="11"/>
  <c r="BA973" i="11"/>
  <c r="BB973" i="11"/>
  <c r="AT973" i="11"/>
  <c r="AU973" i="11" s="1"/>
  <c r="BC973" i="11"/>
  <c r="BD973" i="11"/>
  <c r="BE973" i="11" s="1"/>
  <c r="BC462" i="11"/>
  <c r="AW462" i="11"/>
  <c r="BH462" i="11"/>
  <c r="AX462" i="11"/>
  <c r="BD462" i="11"/>
  <c r="BE462" i="11" s="1"/>
  <c r="BF462" i="11"/>
  <c r="BG462" i="11"/>
  <c r="AT462" i="11"/>
  <c r="AU462" i="11" s="1"/>
  <c r="AV462" i="11"/>
  <c r="AY462" i="11"/>
  <c r="AZ462" i="11" s="1"/>
  <c r="BA462" i="11"/>
  <c r="BB462" i="11"/>
  <c r="AX124" i="11"/>
  <c r="BF124" i="11"/>
  <c r="BA124" i="11"/>
  <c r="BB124" i="11"/>
  <c r="BC124" i="11"/>
  <c r="AV124" i="11"/>
  <c r="AY124" i="11"/>
  <c r="AZ124" i="11" s="1"/>
  <c r="BH124" i="11"/>
  <c r="AT124" i="11"/>
  <c r="AU124" i="11" s="1"/>
  <c r="AW124" i="11"/>
  <c r="BD124" i="11"/>
  <c r="BE124" i="11" s="1"/>
  <c r="BG124" i="11"/>
  <c r="AT454" i="11"/>
  <c r="AU454" i="11" s="1"/>
  <c r="BD454" i="11"/>
  <c r="BE454" i="11" s="1"/>
  <c r="BB454" i="11"/>
  <c r="BA454" i="11"/>
  <c r="BC454" i="11"/>
  <c r="AX454" i="11"/>
  <c r="AY454" i="11"/>
  <c r="AZ454" i="11" s="1"/>
  <c r="BF454" i="11"/>
  <c r="BG454" i="11"/>
  <c r="BH454" i="11"/>
  <c r="AV454" i="11"/>
  <c r="AW454" i="11"/>
  <c r="AY907" i="11"/>
  <c r="AZ907" i="11" s="1"/>
  <c r="BH907" i="11"/>
  <c r="BA907" i="11"/>
  <c r="BB907" i="11"/>
  <c r="AT907" i="11"/>
  <c r="AU907" i="11" s="1"/>
  <c r="BC907" i="11"/>
  <c r="BD907" i="11"/>
  <c r="BE907" i="11" s="1"/>
  <c r="AV907" i="11"/>
  <c r="AW907" i="11"/>
  <c r="BF907" i="11"/>
  <c r="AX907" i="11"/>
  <c r="BG907" i="11"/>
  <c r="BC590" i="11"/>
  <c r="AW590" i="11"/>
  <c r="BH590" i="11"/>
  <c r="AX590" i="11"/>
  <c r="AY590" i="11"/>
  <c r="AZ590" i="11" s="1"/>
  <c r="BA590" i="11"/>
  <c r="BB590" i="11"/>
  <c r="BD590" i="11"/>
  <c r="BE590" i="11" s="1"/>
  <c r="AT590" i="11"/>
  <c r="AU590" i="11" s="1"/>
  <c r="BF590" i="11"/>
  <c r="AV590" i="11"/>
  <c r="BG590" i="11"/>
  <c r="BA864" i="11"/>
  <c r="BB864" i="11"/>
  <c r="BC864" i="11"/>
  <c r="AT864" i="11"/>
  <c r="AU864" i="11" s="1"/>
  <c r="BD864" i="11"/>
  <c r="BE864" i="11" s="1"/>
  <c r="AV864" i="11"/>
  <c r="BF864" i="11"/>
  <c r="AW864" i="11"/>
  <c r="BG864" i="11"/>
  <c r="AX864" i="11"/>
  <c r="BH864" i="11"/>
  <c r="AY864" i="11"/>
  <c r="AZ864" i="11" s="1"/>
  <c r="BD388" i="11"/>
  <c r="BE388" i="11" s="1"/>
  <c r="AW388" i="11"/>
  <c r="BG388" i="11"/>
  <c r="AX388" i="11"/>
  <c r="BH388" i="11"/>
  <c r="BA388" i="11"/>
  <c r="BC388" i="11"/>
  <c r="AT388" i="11"/>
  <c r="AU388" i="11" s="1"/>
  <c r="AY388" i="11"/>
  <c r="AZ388" i="11" s="1"/>
  <c r="BF388" i="11"/>
  <c r="AV388" i="11"/>
  <c r="BB388" i="11"/>
  <c r="BC673" i="11"/>
  <c r="BA673" i="11"/>
  <c r="BB673" i="11"/>
  <c r="BD673" i="11"/>
  <c r="BE673" i="11" s="1"/>
  <c r="BF673" i="11"/>
  <c r="AT673" i="11"/>
  <c r="AU673" i="11" s="1"/>
  <c r="BG673" i="11"/>
  <c r="AV673" i="11"/>
  <c r="BH673" i="11"/>
  <c r="AW673" i="11"/>
  <c r="AX673" i="11"/>
  <c r="AY673" i="11"/>
  <c r="AZ673" i="11" s="1"/>
  <c r="AW265" i="11"/>
  <c r="BF265" i="11"/>
  <c r="AV265" i="11"/>
  <c r="BG265" i="11"/>
  <c r="AX265" i="11"/>
  <c r="BH265" i="11"/>
  <c r="AY265" i="11"/>
  <c r="AZ265" i="11" s="1"/>
  <c r="BA265" i="11"/>
  <c r="BC265" i="11"/>
  <c r="AT265" i="11"/>
  <c r="AU265" i="11" s="1"/>
  <c r="BB265" i="11"/>
  <c r="BD265" i="11"/>
  <c r="BE265" i="11" s="1"/>
  <c r="BB688" i="11"/>
  <c r="BD688" i="11"/>
  <c r="BE688" i="11" s="1"/>
  <c r="AT688" i="11"/>
  <c r="AU688" i="11" s="1"/>
  <c r="AV688" i="11"/>
  <c r="BF688" i="11"/>
  <c r="AW688" i="11"/>
  <c r="BG688" i="11"/>
  <c r="AX688" i="11"/>
  <c r="BH688" i="11"/>
  <c r="AY688" i="11"/>
  <c r="AZ688" i="11" s="1"/>
  <c r="BA688" i="11"/>
  <c r="BC688" i="11"/>
  <c r="AY690" i="11"/>
  <c r="AZ690" i="11" s="1"/>
  <c r="BF690" i="11"/>
  <c r="AV690" i="11"/>
  <c r="BG690" i="11"/>
  <c r="AW690" i="11"/>
  <c r="BH690" i="11"/>
  <c r="AX690" i="11"/>
  <c r="BA690" i="11"/>
  <c r="BB690" i="11"/>
  <c r="BC690" i="11"/>
  <c r="AT690" i="11"/>
  <c r="AU690" i="11" s="1"/>
  <c r="BD690" i="11"/>
  <c r="BE690" i="11" s="1"/>
  <c r="AT137" i="11"/>
  <c r="AU137" i="11" s="1"/>
  <c r="BD137" i="11"/>
  <c r="BE137" i="11" s="1"/>
  <c r="AV137" i="11"/>
  <c r="BF137" i="11"/>
  <c r="AW137" i="11"/>
  <c r="BG137" i="11"/>
  <c r="AY137" i="11"/>
  <c r="AZ137" i="11" s="1"/>
  <c r="BB137" i="11"/>
  <c r="AX137" i="11"/>
  <c r="BA137" i="11"/>
  <c r="BC137" i="11"/>
  <c r="BH137" i="11"/>
  <c r="AY539" i="11"/>
  <c r="AZ539" i="11" s="1"/>
  <c r="BA539" i="11"/>
  <c r="BB539" i="11"/>
  <c r="AT539" i="11"/>
  <c r="AU539" i="11" s="1"/>
  <c r="BC539" i="11"/>
  <c r="BD539" i="11"/>
  <c r="BE539" i="11" s="1"/>
  <c r="AV539" i="11"/>
  <c r="BF539" i="11"/>
  <c r="AW539" i="11"/>
  <c r="BG539" i="11"/>
  <c r="AX539" i="11"/>
  <c r="BH539" i="11"/>
  <c r="BB264" i="11"/>
  <c r="AY264" i="11"/>
  <c r="AZ264" i="11" s="1"/>
  <c r="BA264" i="11"/>
  <c r="BC264" i="11"/>
  <c r="AT264" i="11"/>
  <c r="AU264" i="11" s="1"/>
  <c r="BD264" i="11"/>
  <c r="BE264" i="11" s="1"/>
  <c r="BF264" i="11"/>
  <c r="AV264" i="11"/>
  <c r="AW264" i="11"/>
  <c r="BH264" i="11"/>
  <c r="AX264" i="11"/>
  <c r="BG264" i="11"/>
  <c r="AX916" i="11"/>
  <c r="BG916" i="11"/>
  <c r="AY916" i="11"/>
  <c r="AZ916" i="11" s="1"/>
  <c r="BH916" i="11"/>
  <c r="BA916" i="11"/>
  <c r="BB916" i="11"/>
  <c r="AT916" i="11"/>
  <c r="AU916" i="11" s="1"/>
  <c r="BC916" i="11"/>
  <c r="AV916" i="11"/>
  <c r="BD916" i="11"/>
  <c r="BE916" i="11" s="1"/>
  <c r="AW916" i="11"/>
  <c r="BF916" i="11"/>
  <c r="BC465" i="11"/>
  <c r="BD465" i="11"/>
  <c r="BE465" i="11" s="1"/>
  <c r="AY465" i="11"/>
  <c r="AZ465" i="11" s="1"/>
  <c r="AX465" i="11"/>
  <c r="BA465" i="11"/>
  <c r="BB465" i="11"/>
  <c r="BF465" i="11"/>
  <c r="AT465" i="11"/>
  <c r="AU465" i="11" s="1"/>
  <c r="BG465" i="11"/>
  <c r="AV465" i="11"/>
  <c r="BH465" i="11"/>
  <c r="AW465" i="11"/>
  <c r="AY156" i="11"/>
  <c r="AZ156" i="11" s="1"/>
  <c r="BG156" i="11"/>
  <c r="BH156" i="11"/>
  <c r="BB156" i="11"/>
  <c r="AV156" i="11"/>
  <c r="BD156" i="11"/>
  <c r="BE156" i="11" s="1"/>
  <c r="BA156" i="11"/>
  <c r="BC156" i="11"/>
  <c r="BF156" i="11"/>
  <c r="AT156" i="11"/>
  <c r="AU156" i="11" s="1"/>
  <c r="AW156" i="11"/>
  <c r="AX156" i="11"/>
  <c r="BH783" i="11"/>
  <c r="BA783" i="11"/>
  <c r="BB783" i="11"/>
  <c r="AT783" i="11"/>
  <c r="AU783" i="11" s="1"/>
  <c r="BC783" i="11"/>
  <c r="AV783" i="11"/>
  <c r="BD783" i="11"/>
  <c r="BE783" i="11" s="1"/>
  <c r="AW783" i="11"/>
  <c r="AX783" i="11"/>
  <c r="BF783" i="11"/>
  <c r="AY783" i="11"/>
  <c r="AZ783" i="11" s="1"/>
  <c r="BG783" i="11"/>
  <c r="AT969" i="11"/>
  <c r="AU969" i="11" s="1"/>
  <c r="BC969" i="11"/>
  <c r="BD969" i="11"/>
  <c r="BE969" i="11" s="1"/>
  <c r="AV969" i="11"/>
  <c r="AW969" i="11"/>
  <c r="BF969" i="11"/>
  <c r="AX969" i="11"/>
  <c r="BG969" i="11"/>
  <c r="AY969" i="11"/>
  <c r="AZ969" i="11" s="1"/>
  <c r="BH969" i="11"/>
  <c r="BA969" i="11"/>
  <c r="BB969" i="11"/>
  <c r="BA806" i="11"/>
  <c r="AT806" i="11"/>
  <c r="AU806" i="11" s="1"/>
  <c r="BB806" i="11"/>
  <c r="BC806" i="11"/>
  <c r="AY806" i="11"/>
  <c r="AZ806" i="11" s="1"/>
  <c r="BH806" i="11"/>
  <c r="AV806" i="11"/>
  <c r="AW806" i="11"/>
  <c r="AX806" i="11"/>
  <c r="BD806" i="11"/>
  <c r="BE806" i="11" s="1"/>
  <c r="BF806" i="11"/>
  <c r="BG806" i="11"/>
  <c r="BA9" i="11"/>
  <c r="AX9" i="11"/>
  <c r="AY9" i="11"/>
  <c r="BB9" i="11"/>
  <c r="BD9" i="11"/>
  <c r="BG9" i="11"/>
  <c r="BH9" i="11"/>
  <c r="AV9" i="11"/>
  <c r="BC9" i="11"/>
  <c r="AT9" i="11"/>
  <c r="AU9" i="11" s="1"/>
  <c r="AW9" i="11"/>
  <c r="BF9" i="11"/>
  <c r="BA898" i="11"/>
  <c r="BB898" i="11"/>
  <c r="AT898" i="11"/>
  <c r="AU898" i="11" s="1"/>
  <c r="BC898" i="11"/>
  <c r="AV898" i="11"/>
  <c r="BD898" i="11"/>
  <c r="BE898" i="11" s="1"/>
  <c r="AW898" i="11"/>
  <c r="BF898" i="11"/>
  <c r="AX898" i="11"/>
  <c r="BG898" i="11"/>
  <c r="AY898" i="11"/>
  <c r="AZ898" i="11" s="1"/>
  <c r="BH898" i="11"/>
  <c r="AV827" i="11"/>
  <c r="AW827" i="11"/>
  <c r="BG827" i="11"/>
  <c r="AX827" i="11"/>
  <c r="BH827" i="11"/>
  <c r="AY827" i="11"/>
  <c r="AZ827" i="11" s="1"/>
  <c r="BA827" i="11"/>
  <c r="BB827" i="11"/>
  <c r="BC827" i="11"/>
  <c r="AT827" i="11"/>
  <c r="AU827" i="11" s="1"/>
  <c r="BD827" i="11"/>
  <c r="BE827" i="11" s="1"/>
  <c r="BF827" i="11"/>
  <c r="AV620" i="11"/>
  <c r="BF620" i="11"/>
  <c r="AW620" i="11"/>
  <c r="BG620" i="11"/>
  <c r="AX620" i="11"/>
  <c r="BH620" i="11"/>
  <c r="AY620" i="11"/>
  <c r="AZ620" i="11" s="1"/>
  <c r="BA620" i="11"/>
  <c r="BB620" i="11"/>
  <c r="BC620" i="11"/>
  <c r="AT620" i="11"/>
  <c r="AU620" i="11" s="1"/>
  <c r="BD620" i="11"/>
  <c r="BE620" i="11" s="1"/>
  <c r="AT370" i="11"/>
  <c r="AU370" i="11" s="1"/>
  <c r="BC370" i="11"/>
  <c r="AX370" i="11"/>
  <c r="BH370" i="11"/>
  <c r="AY370" i="11"/>
  <c r="AZ370" i="11" s="1"/>
  <c r="BB370" i="11"/>
  <c r="BF370" i="11"/>
  <c r="BG370" i="11"/>
  <c r="AV370" i="11"/>
  <c r="BA370" i="11"/>
  <c r="AW370" i="11"/>
  <c r="BD370" i="11"/>
  <c r="BE370" i="11" s="1"/>
  <c r="AV676" i="11"/>
  <c r="BC676" i="11"/>
  <c r="AT676" i="11"/>
  <c r="AU676" i="11" s="1"/>
  <c r="BG676" i="11"/>
  <c r="AW676" i="11"/>
  <c r="BH676" i="11"/>
  <c r="AX676" i="11"/>
  <c r="AY676" i="11"/>
  <c r="AZ676" i="11" s="1"/>
  <c r="BA676" i="11"/>
  <c r="BB676" i="11"/>
  <c r="BD676" i="11"/>
  <c r="BE676" i="11" s="1"/>
  <c r="BF676" i="11"/>
  <c r="BC518" i="11"/>
  <c r="AT518" i="11"/>
  <c r="AU518" i="11" s="1"/>
  <c r="BD518" i="11"/>
  <c r="BE518" i="11" s="1"/>
  <c r="AV518" i="11"/>
  <c r="BF518" i="11"/>
  <c r="AW518" i="11"/>
  <c r="BG518" i="11"/>
  <c r="AX518" i="11"/>
  <c r="BH518" i="11"/>
  <c r="AY518" i="11"/>
  <c r="AZ518" i="11" s="1"/>
  <c r="BA518" i="11"/>
  <c r="BB518" i="11"/>
  <c r="AT836" i="11"/>
  <c r="AU836" i="11" s="1"/>
  <c r="BC836" i="11"/>
  <c r="BD836" i="11"/>
  <c r="BE836" i="11" s="1"/>
  <c r="AV836" i="11"/>
  <c r="BF836" i="11"/>
  <c r="AW836" i="11"/>
  <c r="BG836" i="11"/>
  <c r="AX836" i="11"/>
  <c r="BH836" i="11"/>
  <c r="AY836" i="11"/>
  <c r="AZ836" i="11" s="1"/>
  <c r="BA836" i="11"/>
  <c r="BB836" i="11"/>
  <c r="BC510" i="11"/>
  <c r="AY510" i="11"/>
  <c r="AZ510" i="11" s="1"/>
  <c r="BA510" i="11"/>
  <c r="BB510" i="11"/>
  <c r="BD510" i="11"/>
  <c r="BE510" i="11" s="1"/>
  <c r="AT510" i="11"/>
  <c r="AU510" i="11" s="1"/>
  <c r="BF510" i="11"/>
  <c r="AV510" i="11"/>
  <c r="BG510" i="11"/>
  <c r="AW510" i="11"/>
  <c r="BH510" i="11"/>
  <c r="AX510" i="11"/>
  <c r="BA719" i="11"/>
  <c r="BB719" i="11"/>
  <c r="AT719" i="11"/>
  <c r="AU719" i="11" s="1"/>
  <c r="BC719" i="11"/>
  <c r="AV719" i="11"/>
  <c r="BD719" i="11"/>
  <c r="BE719" i="11" s="1"/>
  <c r="AW719" i="11"/>
  <c r="BF719" i="11"/>
  <c r="AX719" i="11"/>
  <c r="BG719" i="11"/>
  <c r="AY719" i="11"/>
  <c r="AZ719" i="11" s="1"/>
  <c r="BH719" i="11"/>
  <c r="AV364" i="11"/>
  <c r="AX364" i="11"/>
  <c r="BH364" i="11"/>
  <c r="AY364" i="11"/>
  <c r="AZ364" i="11" s="1"/>
  <c r="BB364" i="11"/>
  <c r="AT364" i="11"/>
  <c r="AU364" i="11" s="1"/>
  <c r="BD364" i="11"/>
  <c r="BE364" i="11" s="1"/>
  <c r="AW364" i="11"/>
  <c r="BC364" i="11"/>
  <c r="BF364" i="11"/>
  <c r="BA364" i="11"/>
  <c r="BG364" i="11"/>
  <c r="AY987" i="11"/>
  <c r="AZ987" i="11" s="1"/>
  <c r="BH987" i="11"/>
  <c r="BA987" i="11"/>
  <c r="BB987" i="11"/>
  <c r="AT987" i="11"/>
  <c r="AU987" i="11" s="1"/>
  <c r="BC987" i="11"/>
  <c r="BD987" i="11"/>
  <c r="BE987" i="11" s="1"/>
  <c r="AV987" i="11"/>
  <c r="AW987" i="11"/>
  <c r="BF987" i="11"/>
  <c r="AX987" i="11"/>
  <c r="BG987" i="11"/>
  <c r="AX172" i="11"/>
  <c r="BG172" i="11"/>
  <c r="BA172" i="11"/>
  <c r="AT172" i="11"/>
  <c r="AU172" i="11" s="1"/>
  <c r="BF172" i="11"/>
  <c r="AV172" i="11"/>
  <c r="BH172" i="11"/>
  <c r="AW172" i="11"/>
  <c r="AY172" i="11"/>
  <c r="AZ172" i="11" s="1"/>
  <c r="BB172" i="11"/>
  <c r="BC172" i="11"/>
  <c r="BD172" i="11"/>
  <c r="BE172" i="11" s="1"/>
  <c r="AX233" i="11"/>
  <c r="BG233" i="11"/>
  <c r="AY233" i="11"/>
  <c r="AZ233" i="11" s="1"/>
  <c r="BH233" i="11"/>
  <c r="BC233" i="11"/>
  <c r="BF233" i="11"/>
  <c r="AT233" i="11"/>
  <c r="AU233" i="11" s="1"/>
  <c r="AV233" i="11"/>
  <c r="AW233" i="11"/>
  <c r="BA233" i="11"/>
  <c r="BB233" i="11"/>
  <c r="BD233" i="11"/>
  <c r="BE233" i="11" s="1"/>
  <c r="AT152" i="11"/>
  <c r="AU152" i="11" s="1"/>
  <c r="BD152" i="11"/>
  <c r="BE152" i="11" s="1"/>
  <c r="AV152" i="11"/>
  <c r="BF152" i="11"/>
  <c r="AX152" i="11"/>
  <c r="BH152" i="11"/>
  <c r="BA152" i="11"/>
  <c r="BG152" i="11"/>
  <c r="AW152" i="11"/>
  <c r="AY152" i="11"/>
  <c r="AZ152" i="11" s="1"/>
  <c r="BB152" i="11"/>
  <c r="BC152" i="11"/>
  <c r="AX961" i="11"/>
  <c r="BG961" i="11"/>
  <c r="AY961" i="11"/>
  <c r="AZ961" i="11" s="1"/>
  <c r="BH961" i="11"/>
  <c r="BA961" i="11"/>
  <c r="BB961" i="11"/>
  <c r="AT961" i="11"/>
  <c r="AU961" i="11" s="1"/>
  <c r="BC961" i="11"/>
  <c r="BD961" i="11"/>
  <c r="BE961" i="11" s="1"/>
  <c r="AV961" i="11"/>
  <c r="AW961" i="11"/>
  <c r="BF961" i="11"/>
  <c r="AT562" i="11"/>
  <c r="AU562" i="11" s="1"/>
  <c r="BC562" i="11"/>
  <c r="AV562" i="11"/>
  <c r="BD562" i="11"/>
  <c r="BE562" i="11" s="1"/>
  <c r="AY562" i="11"/>
  <c r="AZ562" i="11" s="1"/>
  <c r="BA562" i="11"/>
  <c r="BF562" i="11"/>
  <c r="BG562" i="11"/>
  <c r="BH562" i="11"/>
  <c r="AW562" i="11"/>
  <c r="AX562" i="11"/>
  <c r="BB562" i="11"/>
  <c r="AW164" i="11"/>
  <c r="BF164" i="11"/>
  <c r="AX164" i="11"/>
  <c r="BG164" i="11"/>
  <c r="BA164" i="11"/>
  <c r="BC164" i="11"/>
  <c r="BH164" i="11"/>
  <c r="AT164" i="11"/>
  <c r="AU164" i="11" s="1"/>
  <c r="AV164" i="11"/>
  <c r="AY164" i="11"/>
  <c r="AZ164" i="11" s="1"/>
  <c r="BB164" i="11"/>
  <c r="BD164" i="11"/>
  <c r="BE164" i="11" s="1"/>
  <c r="BH111" i="11"/>
  <c r="AW111" i="11"/>
  <c r="BF111" i="11"/>
  <c r="AX111" i="11"/>
  <c r="BG111" i="11"/>
  <c r="AY111" i="11"/>
  <c r="AZ111" i="11" s="1"/>
  <c r="BB111" i="11"/>
  <c r="AT111" i="11"/>
  <c r="AU111" i="11" s="1"/>
  <c r="BC111" i="11"/>
  <c r="BD111" i="11"/>
  <c r="BE111" i="11" s="1"/>
  <c r="AV111" i="11"/>
  <c r="BA111" i="11"/>
  <c r="AW856" i="11"/>
  <c r="BF856" i="11"/>
  <c r="AY856" i="11"/>
  <c r="AZ856" i="11" s="1"/>
  <c r="BA856" i="11"/>
  <c r="BB856" i="11"/>
  <c r="BC856" i="11"/>
  <c r="AT856" i="11"/>
  <c r="AU856" i="11" s="1"/>
  <c r="BD856" i="11"/>
  <c r="BE856" i="11" s="1"/>
  <c r="AV856" i="11"/>
  <c r="BG856" i="11"/>
  <c r="AX856" i="11"/>
  <c r="BH856" i="11"/>
  <c r="BC145" i="11"/>
  <c r="BA145" i="11"/>
  <c r="BB145" i="11"/>
  <c r="AT145" i="11"/>
  <c r="AU145" i="11" s="1"/>
  <c r="AW145" i="11"/>
  <c r="BG145" i="11"/>
  <c r="AV145" i="11"/>
  <c r="AX145" i="11"/>
  <c r="AY145" i="11"/>
  <c r="AZ145" i="11" s="1"/>
  <c r="BD145" i="11"/>
  <c r="BE145" i="11" s="1"/>
  <c r="BF145" i="11"/>
  <c r="BH145" i="11"/>
  <c r="AT394" i="11"/>
  <c r="AU394" i="11" s="1"/>
  <c r="BB394" i="11"/>
  <c r="AX394" i="11"/>
  <c r="BG394" i="11"/>
  <c r="AY394" i="11"/>
  <c r="AZ394" i="11" s="1"/>
  <c r="BH394" i="11"/>
  <c r="BD394" i="11"/>
  <c r="BE394" i="11" s="1"/>
  <c r="AW394" i="11"/>
  <c r="BC394" i="11"/>
  <c r="BF394" i="11"/>
  <c r="AV394" i="11"/>
  <c r="BA394" i="11"/>
  <c r="AV877" i="11"/>
  <c r="AW877" i="11"/>
  <c r="BF877" i="11"/>
  <c r="AX877" i="11"/>
  <c r="BG877" i="11"/>
  <c r="AY877" i="11"/>
  <c r="AZ877" i="11" s="1"/>
  <c r="BH877" i="11"/>
  <c r="BA877" i="11"/>
  <c r="BB877" i="11"/>
  <c r="AT877" i="11"/>
  <c r="AU877" i="11" s="1"/>
  <c r="BC877" i="11"/>
  <c r="BD877" i="11"/>
  <c r="BE877" i="11" s="1"/>
  <c r="AX144" i="11"/>
  <c r="BH144" i="11"/>
  <c r="BD144" i="11"/>
  <c r="BE144" i="11" s="1"/>
  <c r="AT144" i="11"/>
  <c r="AU144" i="11" s="1"/>
  <c r="BF144" i="11"/>
  <c r="AW144" i="11"/>
  <c r="BA144" i="11"/>
  <c r="BG144" i="11"/>
  <c r="AV144" i="11"/>
  <c r="AY144" i="11"/>
  <c r="AZ144" i="11" s="1"/>
  <c r="BB144" i="11"/>
  <c r="BC144" i="11"/>
  <c r="BA139" i="11"/>
  <c r="AT139" i="11"/>
  <c r="AU139" i="11" s="1"/>
  <c r="BF139" i="11"/>
  <c r="AV139" i="11"/>
  <c r="BG139" i="11"/>
  <c r="AW139" i="11"/>
  <c r="BH139" i="11"/>
  <c r="AY139" i="11"/>
  <c r="AZ139" i="11" s="1"/>
  <c r="BC139" i="11"/>
  <c r="AX139" i="11"/>
  <c r="BB139" i="11"/>
  <c r="BD139" i="11"/>
  <c r="BE139" i="11" s="1"/>
  <c r="BB507" i="11"/>
  <c r="BC507" i="11"/>
  <c r="AT507" i="11"/>
  <c r="AU507" i="11" s="1"/>
  <c r="BD507" i="11"/>
  <c r="BE507" i="11" s="1"/>
  <c r="BF507" i="11"/>
  <c r="AV507" i="11"/>
  <c r="BG507" i="11"/>
  <c r="AW507" i="11"/>
  <c r="BH507" i="11"/>
  <c r="AX507" i="11"/>
  <c r="AY507" i="11"/>
  <c r="AZ507" i="11" s="1"/>
  <c r="BA507" i="11"/>
  <c r="AY318" i="11"/>
  <c r="AZ318" i="11" s="1"/>
  <c r="BH318" i="11"/>
  <c r="BA318" i="11"/>
  <c r="AV318" i="11"/>
  <c r="BC318" i="11"/>
  <c r="BD318" i="11"/>
  <c r="BE318" i="11" s="1"/>
  <c r="BF318" i="11"/>
  <c r="BG318" i="11"/>
  <c r="AT318" i="11"/>
  <c r="AU318" i="11" s="1"/>
  <c r="AW318" i="11"/>
  <c r="AX318" i="11"/>
  <c r="BB318" i="11"/>
  <c r="AV494" i="11"/>
  <c r="BF494" i="11"/>
  <c r="AY494" i="11"/>
  <c r="AZ494" i="11" s="1"/>
  <c r="BA494" i="11"/>
  <c r="BB494" i="11"/>
  <c r="BC494" i="11"/>
  <c r="BD494" i="11"/>
  <c r="BE494" i="11" s="1"/>
  <c r="AT494" i="11"/>
  <c r="AU494" i="11" s="1"/>
  <c r="BG494" i="11"/>
  <c r="AW494" i="11"/>
  <c r="BH494" i="11"/>
  <c r="AX494" i="11"/>
  <c r="AY923" i="11"/>
  <c r="AZ923" i="11" s="1"/>
  <c r="BH923" i="11"/>
  <c r="BA923" i="11"/>
  <c r="BB923" i="11"/>
  <c r="AT923" i="11"/>
  <c r="AU923" i="11" s="1"/>
  <c r="BC923" i="11"/>
  <c r="BD923" i="11"/>
  <c r="BE923" i="11" s="1"/>
  <c r="AV923" i="11"/>
  <c r="AW923" i="11"/>
  <c r="BF923" i="11"/>
  <c r="AX923" i="11"/>
  <c r="BG923" i="11"/>
  <c r="AY579" i="11"/>
  <c r="AZ579" i="11" s="1"/>
  <c r="BH579" i="11"/>
  <c r="BA579" i="11"/>
  <c r="BB579" i="11"/>
  <c r="AT579" i="11"/>
  <c r="AU579" i="11" s="1"/>
  <c r="BC579" i="11"/>
  <c r="BD579" i="11"/>
  <c r="BE579" i="11" s="1"/>
  <c r="AV579" i="11"/>
  <c r="BF579" i="11"/>
  <c r="AW579" i="11"/>
  <c r="BG579" i="11"/>
  <c r="AX579" i="11"/>
  <c r="BA930" i="11"/>
  <c r="BB930" i="11"/>
  <c r="AT930" i="11"/>
  <c r="AU930" i="11" s="1"/>
  <c r="BC930" i="11"/>
  <c r="AV930" i="11"/>
  <c r="BD930" i="11"/>
  <c r="BE930" i="11" s="1"/>
  <c r="AW930" i="11"/>
  <c r="BF930" i="11"/>
  <c r="AX930" i="11"/>
  <c r="BG930" i="11"/>
  <c r="AY930" i="11"/>
  <c r="AZ930" i="11" s="1"/>
  <c r="BH930" i="11"/>
  <c r="BA528" i="11"/>
  <c r="AT528" i="11"/>
  <c r="AU528" i="11" s="1"/>
  <c r="BB528" i="11"/>
  <c r="BC528" i="11"/>
  <c r="AV528" i="11"/>
  <c r="BD528" i="11"/>
  <c r="BE528" i="11" s="1"/>
  <c r="AW528" i="11"/>
  <c r="BF528" i="11"/>
  <c r="AX528" i="11"/>
  <c r="BG528" i="11"/>
  <c r="AY528" i="11"/>
  <c r="AZ528" i="11" s="1"/>
  <c r="BH528" i="11"/>
  <c r="BC60" i="11"/>
  <c r="AX60" i="11"/>
  <c r="BH60" i="11"/>
  <c r="AY60" i="11"/>
  <c r="AZ60" i="11" s="1"/>
  <c r="BA60" i="11"/>
  <c r="BB60" i="11"/>
  <c r="BD60" i="11"/>
  <c r="BE60" i="11" s="1"/>
  <c r="AT60" i="11"/>
  <c r="AU60" i="11" s="1"/>
  <c r="BF60" i="11"/>
  <c r="AV60" i="11"/>
  <c r="BG60" i="11"/>
  <c r="AW60" i="11"/>
  <c r="AT852" i="11"/>
  <c r="AU852" i="11" s="1"/>
  <c r="BC852" i="11"/>
  <c r="AX852" i="11"/>
  <c r="BH852" i="11"/>
  <c r="AY852" i="11"/>
  <c r="AZ852" i="11" s="1"/>
  <c r="BA852" i="11"/>
  <c r="BB852" i="11"/>
  <c r="BD852" i="11"/>
  <c r="BE852" i="11" s="1"/>
  <c r="AV852" i="11"/>
  <c r="BF852" i="11"/>
  <c r="AW852" i="11"/>
  <c r="BG852" i="11"/>
  <c r="AY42" i="11"/>
  <c r="AZ42" i="11" s="1"/>
  <c r="BH42" i="11"/>
  <c r="BB42" i="11"/>
  <c r="BA42" i="11"/>
  <c r="BC42" i="11"/>
  <c r="BF42" i="11"/>
  <c r="AW42" i="11"/>
  <c r="BD42" i="11"/>
  <c r="BE42" i="11" s="1"/>
  <c r="BG42" i="11"/>
  <c r="AT42" i="11"/>
  <c r="AU42" i="11" s="1"/>
  <c r="AV42" i="11"/>
  <c r="AX42" i="11"/>
  <c r="AT950" i="11"/>
  <c r="AU950" i="11" s="1"/>
  <c r="BC950" i="11"/>
  <c r="AV950" i="11"/>
  <c r="BD950" i="11"/>
  <c r="BE950" i="11" s="1"/>
  <c r="AW950" i="11"/>
  <c r="BF950" i="11"/>
  <c r="AX950" i="11"/>
  <c r="BG950" i="11"/>
  <c r="AY950" i="11"/>
  <c r="AZ950" i="11" s="1"/>
  <c r="BH950" i="11"/>
  <c r="BA950" i="11"/>
  <c r="BB950" i="11"/>
  <c r="AW466" i="11"/>
  <c r="AY466" i="11"/>
  <c r="AZ466" i="11" s="1"/>
  <c r="AV466" i="11"/>
  <c r="BG466" i="11"/>
  <c r="AX466" i="11"/>
  <c r="BA466" i="11"/>
  <c r="BB466" i="11"/>
  <c r="BC466" i="11"/>
  <c r="BD466" i="11"/>
  <c r="BE466" i="11" s="1"/>
  <c r="BF466" i="11"/>
  <c r="AT466" i="11"/>
  <c r="AU466" i="11" s="1"/>
  <c r="BH466" i="11"/>
  <c r="AW535" i="11"/>
  <c r="BF535" i="11"/>
  <c r="AX535" i="11"/>
  <c r="BG535" i="11"/>
  <c r="AY535" i="11"/>
  <c r="AZ535" i="11" s="1"/>
  <c r="BH535" i="11"/>
  <c r="BA535" i="11"/>
  <c r="BB535" i="11"/>
  <c r="BC535" i="11"/>
  <c r="AT535" i="11"/>
  <c r="AU535" i="11" s="1"/>
  <c r="BD535" i="11"/>
  <c r="BE535" i="11" s="1"/>
  <c r="AV535" i="11"/>
  <c r="AY168" i="11"/>
  <c r="AZ168" i="11" s="1"/>
  <c r="BA168" i="11"/>
  <c r="BC168" i="11"/>
  <c r="AV168" i="11"/>
  <c r="BF168" i="11"/>
  <c r="BB168" i="11"/>
  <c r="BD168" i="11"/>
  <c r="BE168" i="11" s="1"/>
  <c r="BG168" i="11"/>
  <c r="BH168" i="11"/>
  <c r="AT168" i="11"/>
  <c r="AU168" i="11" s="1"/>
  <c r="AW168" i="11"/>
  <c r="AX168" i="11"/>
  <c r="BA901" i="11"/>
  <c r="BB901" i="11"/>
  <c r="AT901" i="11"/>
  <c r="AU901" i="11" s="1"/>
  <c r="BC901" i="11"/>
  <c r="BD901" i="11"/>
  <c r="BE901" i="11" s="1"/>
  <c r="AV901" i="11"/>
  <c r="AW901" i="11"/>
  <c r="BF901" i="11"/>
  <c r="AX901" i="11"/>
  <c r="BG901" i="11"/>
  <c r="AY901" i="11"/>
  <c r="AZ901" i="11" s="1"/>
  <c r="BH901" i="11"/>
  <c r="AW552" i="11"/>
  <c r="BF552" i="11"/>
  <c r="AX552" i="11"/>
  <c r="BG552" i="11"/>
  <c r="BA552" i="11"/>
  <c r="BC552" i="11"/>
  <c r="AT552" i="11"/>
  <c r="AU552" i="11" s="1"/>
  <c r="AV552" i="11"/>
  <c r="AY552" i="11"/>
  <c r="AZ552" i="11" s="1"/>
  <c r="BB552" i="11"/>
  <c r="BD552" i="11"/>
  <c r="BE552" i="11" s="1"/>
  <c r="BH552" i="11"/>
  <c r="AX588" i="11"/>
  <c r="BG588" i="11"/>
  <c r="AW588" i="11"/>
  <c r="BH588" i="11"/>
  <c r="AY588" i="11"/>
  <c r="AZ588" i="11" s="1"/>
  <c r="BA588" i="11"/>
  <c r="BB588" i="11"/>
  <c r="BC588" i="11"/>
  <c r="BD588" i="11"/>
  <c r="BE588" i="11" s="1"/>
  <c r="AT588" i="11"/>
  <c r="AU588" i="11" s="1"/>
  <c r="AV588" i="11"/>
  <c r="BF588" i="11"/>
  <c r="BA531" i="11"/>
  <c r="BB531" i="11"/>
  <c r="AT531" i="11"/>
  <c r="AU531" i="11" s="1"/>
  <c r="BC531" i="11"/>
  <c r="BD531" i="11"/>
  <c r="BE531" i="11" s="1"/>
  <c r="AV531" i="11"/>
  <c r="BF531" i="11"/>
  <c r="AW531" i="11"/>
  <c r="BG531" i="11"/>
  <c r="AX531" i="11"/>
  <c r="BH531" i="11"/>
  <c r="AY531" i="11"/>
  <c r="AZ531" i="11" s="1"/>
  <c r="AT873" i="11"/>
  <c r="AU873" i="11" s="1"/>
  <c r="BC873" i="11"/>
  <c r="BD873" i="11"/>
  <c r="BE873" i="11" s="1"/>
  <c r="AV873" i="11"/>
  <c r="AW873" i="11"/>
  <c r="BF873" i="11"/>
  <c r="AX873" i="11"/>
  <c r="BG873" i="11"/>
  <c r="AY873" i="11"/>
  <c r="AZ873" i="11" s="1"/>
  <c r="BH873" i="11"/>
  <c r="BA873" i="11"/>
  <c r="BB873" i="11"/>
  <c r="BB406" i="11"/>
  <c r="BC406" i="11"/>
  <c r="AX406" i="11"/>
  <c r="BH406" i="11"/>
  <c r="AT406" i="11"/>
  <c r="AU406" i="11" s="1"/>
  <c r="AV406" i="11"/>
  <c r="AY406" i="11"/>
  <c r="AZ406" i="11" s="1"/>
  <c r="AW406" i="11"/>
  <c r="BA406" i="11"/>
  <c r="BD406" i="11"/>
  <c r="BE406" i="11" s="1"/>
  <c r="BF406" i="11"/>
  <c r="BG406" i="11"/>
  <c r="AV219" i="11"/>
  <c r="AW219" i="11"/>
  <c r="BF219" i="11"/>
  <c r="AY219" i="11"/>
  <c r="AZ219" i="11" s="1"/>
  <c r="BH219" i="11"/>
  <c r="BB219" i="11"/>
  <c r="BD219" i="11"/>
  <c r="BE219" i="11" s="1"/>
  <c r="BG219" i="11"/>
  <c r="AT219" i="11"/>
  <c r="AU219" i="11" s="1"/>
  <c r="AX219" i="11"/>
  <c r="BA219" i="11"/>
  <c r="BC219" i="11"/>
  <c r="AX866" i="11"/>
  <c r="BG866" i="11"/>
  <c r="BA866" i="11"/>
  <c r="BB866" i="11"/>
  <c r="BC866" i="11"/>
  <c r="AT866" i="11"/>
  <c r="AU866" i="11" s="1"/>
  <c r="BD866" i="11"/>
  <c r="BE866" i="11" s="1"/>
  <c r="AV866" i="11"/>
  <c r="BF866" i="11"/>
  <c r="AW866" i="11"/>
  <c r="BH866" i="11"/>
  <c r="AY866" i="11"/>
  <c r="AZ866" i="11" s="1"/>
  <c r="AV474" i="11"/>
  <c r="BD474" i="11"/>
  <c r="BE474" i="11" s="1"/>
  <c r="BB474" i="11"/>
  <c r="AX474" i="11"/>
  <c r="BH474" i="11"/>
  <c r="AY474" i="11"/>
  <c r="AZ474" i="11" s="1"/>
  <c r="BA474" i="11"/>
  <c r="BC474" i="11"/>
  <c r="AT474" i="11"/>
  <c r="AU474" i="11" s="1"/>
  <c r="BF474" i="11"/>
  <c r="AW474" i="11"/>
  <c r="BG474" i="11"/>
  <c r="BB251" i="11"/>
  <c r="BC251" i="11"/>
  <c r="BD251" i="11"/>
  <c r="BE251" i="11" s="1"/>
  <c r="AT251" i="11"/>
  <c r="AU251" i="11" s="1"/>
  <c r="BF251" i="11"/>
  <c r="AV251" i="11"/>
  <c r="BG251" i="11"/>
  <c r="AW251" i="11"/>
  <c r="BH251" i="11"/>
  <c r="AX251" i="11"/>
  <c r="AY251" i="11"/>
  <c r="AZ251" i="11" s="1"/>
  <c r="BA251" i="11"/>
  <c r="BB490" i="11"/>
  <c r="AX490" i="11"/>
  <c r="BG490" i="11"/>
  <c r="AY490" i="11"/>
  <c r="AZ490" i="11" s="1"/>
  <c r="BH490" i="11"/>
  <c r="BA490" i="11"/>
  <c r="BC490" i="11"/>
  <c r="AT490" i="11"/>
  <c r="AU490" i="11" s="1"/>
  <c r="BD490" i="11"/>
  <c r="BE490" i="11" s="1"/>
  <c r="AV490" i="11"/>
  <c r="AW490" i="11"/>
  <c r="BF490" i="11"/>
  <c r="AV293" i="11"/>
  <c r="BD293" i="11"/>
  <c r="BE293" i="11" s="1"/>
  <c r="AW293" i="11"/>
  <c r="BF293" i="11"/>
  <c r="AY293" i="11"/>
  <c r="AZ293" i="11" s="1"/>
  <c r="BH293" i="11"/>
  <c r="BA293" i="11"/>
  <c r="AX293" i="11"/>
  <c r="BB293" i="11"/>
  <c r="BC293" i="11"/>
  <c r="BG293" i="11"/>
  <c r="AT293" i="11"/>
  <c r="AU293" i="11" s="1"/>
  <c r="AY844" i="11"/>
  <c r="AZ844" i="11" s="1"/>
  <c r="BH844" i="11"/>
  <c r="AV844" i="11"/>
  <c r="BF844" i="11"/>
  <c r="AW844" i="11"/>
  <c r="BG844" i="11"/>
  <c r="AX844" i="11"/>
  <c r="BA844" i="11"/>
  <c r="BB844" i="11"/>
  <c r="BC844" i="11"/>
  <c r="AT844" i="11"/>
  <c r="AU844" i="11" s="1"/>
  <c r="BD844" i="11"/>
  <c r="BE844" i="11" s="1"/>
  <c r="BA736" i="11"/>
  <c r="BB736" i="11"/>
  <c r="BC736" i="11"/>
  <c r="AT736" i="11"/>
  <c r="AU736" i="11" s="1"/>
  <c r="BD736" i="11"/>
  <c r="BE736" i="11" s="1"/>
  <c r="AV736" i="11"/>
  <c r="AW736" i="11"/>
  <c r="BF736" i="11"/>
  <c r="AX736" i="11"/>
  <c r="BG736" i="11"/>
  <c r="AY736" i="11"/>
  <c r="AZ736" i="11" s="1"/>
  <c r="BH736" i="11"/>
  <c r="AT937" i="11"/>
  <c r="AU937" i="11" s="1"/>
  <c r="BC937" i="11"/>
  <c r="BD937" i="11"/>
  <c r="BE937" i="11" s="1"/>
  <c r="AV937" i="11"/>
  <c r="AW937" i="11"/>
  <c r="BF937" i="11"/>
  <c r="AX937" i="11"/>
  <c r="BG937" i="11"/>
  <c r="AY937" i="11"/>
  <c r="AZ937" i="11" s="1"/>
  <c r="BH937" i="11"/>
  <c r="BA937" i="11"/>
  <c r="BB937" i="11"/>
  <c r="AW33" i="11"/>
  <c r="BG33" i="11"/>
  <c r="AT33" i="11"/>
  <c r="AU33" i="11" s="1"/>
  <c r="BF33" i="11"/>
  <c r="AV33" i="11"/>
  <c r="BH33" i="11"/>
  <c r="BB33" i="11"/>
  <c r="BC33" i="11"/>
  <c r="BD33" i="11"/>
  <c r="BE33" i="11" s="1"/>
  <c r="AY33" i="11"/>
  <c r="AZ33" i="11" s="1"/>
  <c r="BA33" i="11"/>
  <c r="AX33" i="11"/>
  <c r="AX578" i="11"/>
  <c r="BF578" i="11"/>
  <c r="AV578" i="11"/>
  <c r="AW578" i="11"/>
  <c r="BG578" i="11"/>
  <c r="AY578" i="11"/>
  <c r="AZ578" i="11" s="1"/>
  <c r="BH578" i="11"/>
  <c r="BA578" i="11"/>
  <c r="BB578" i="11"/>
  <c r="BC578" i="11"/>
  <c r="AT578" i="11"/>
  <c r="AU578" i="11" s="1"/>
  <c r="BD578" i="11"/>
  <c r="BE578" i="11" s="1"/>
  <c r="AX558" i="11"/>
  <c r="BH558" i="11"/>
  <c r="AY558" i="11"/>
  <c r="AZ558" i="11" s="1"/>
  <c r="BC558" i="11"/>
  <c r="AV558" i="11"/>
  <c r="BF558" i="11"/>
  <c r="AT558" i="11"/>
  <c r="AU558" i="11" s="1"/>
  <c r="AW558" i="11"/>
  <c r="BA558" i="11"/>
  <c r="BB558" i="11"/>
  <c r="BD558" i="11"/>
  <c r="BE558" i="11" s="1"/>
  <c r="BG558" i="11"/>
  <c r="AW652" i="11"/>
  <c r="BF652" i="11"/>
  <c r="AX652" i="11"/>
  <c r="BG652" i="11"/>
  <c r="AY652" i="11"/>
  <c r="AZ652" i="11" s="1"/>
  <c r="BH652" i="11"/>
  <c r="BA652" i="11"/>
  <c r="BB652" i="11"/>
  <c r="BC652" i="11"/>
  <c r="AT652" i="11"/>
  <c r="AU652" i="11" s="1"/>
  <c r="BD652" i="11"/>
  <c r="BE652" i="11" s="1"/>
  <c r="AV652" i="11"/>
  <c r="BD833" i="11"/>
  <c r="BE833" i="11" s="1"/>
  <c r="AX833" i="11"/>
  <c r="BH833" i="11"/>
  <c r="AY833" i="11"/>
  <c r="AZ833" i="11" s="1"/>
  <c r="BA833" i="11"/>
  <c r="BB833" i="11"/>
  <c r="BC833" i="11"/>
  <c r="AT833" i="11"/>
  <c r="AU833" i="11" s="1"/>
  <c r="AV833" i="11"/>
  <c r="BF833" i="11"/>
  <c r="AW833" i="11"/>
  <c r="BG833" i="11"/>
  <c r="BC574" i="11"/>
  <c r="BD574" i="11"/>
  <c r="BE574" i="11" s="1"/>
  <c r="AT574" i="11"/>
  <c r="AU574" i="11" s="1"/>
  <c r="BF574" i="11"/>
  <c r="AV574" i="11"/>
  <c r="BG574" i="11"/>
  <c r="AW574" i="11"/>
  <c r="BH574" i="11"/>
  <c r="AX574" i="11"/>
  <c r="AY574" i="11"/>
  <c r="AZ574" i="11" s="1"/>
  <c r="BA574" i="11"/>
  <c r="BB574" i="11"/>
  <c r="AY910" i="11"/>
  <c r="AZ910" i="11" s="1"/>
  <c r="BH910" i="11"/>
  <c r="BA910" i="11"/>
  <c r="BB910" i="11"/>
  <c r="AT910" i="11"/>
  <c r="AU910" i="11" s="1"/>
  <c r="BC910" i="11"/>
  <c r="AV910" i="11"/>
  <c r="BD910" i="11"/>
  <c r="BE910" i="11" s="1"/>
  <c r="AW910" i="11"/>
  <c r="BF910" i="11"/>
  <c r="AX910" i="11"/>
  <c r="BG910" i="11"/>
  <c r="AW622" i="11"/>
  <c r="BG622" i="11"/>
  <c r="AV622" i="11"/>
  <c r="BH622" i="11"/>
  <c r="AX622" i="11"/>
  <c r="AY622" i="11"/>
  <c r="AZ622" i="11" s="1"/>
  <c r="BA622" i="11"/>
  <c r="BB622" i="11"/>
  <c r="BC622" i="11"/>
  <c r="BD622" i="11"/>
  <c r="BE622" i="11" s="1"/>
  <c r="AT622" i="11"/>
  <c r="AU622" i="11" s="1"/>
  <c r="BF622" i="11"/>
  <c r="AT838" i="11"/>
  <c r="AU838" i="11" s="1"/>
  <c r="BD838" i="11"/>
  <c r="BE838" i="11" s="1"/>
  <c r="AV838" i="11"/>
  <c r="BF838" i="11"/>
  <c r="AW838" i="11"/>
  <c r="BG838" i="11"/>
  <c r="AX838" i="11"/>
  <c r="BH838" i="11"/>
  <c r="AY838" i="11"/>
  <c r="AZ838" i="11" s="1"/>
  <c r="BA838" i="11"/>
  <c r="BB838" i="11"/>
  <c r="BC838" i="11"/>
  <c r="AX728" i="11"/>
  <c r="BG728" i="11"/>
  <c r="AY728" i="11"/>
  <c r="AZ728" i="11" s="1"/>
  <c r="BH728" i="11"/>
  <c r="BA728" i="11"/>
  <c r="BB728" i="11"/>
  <c r="BC728" i="11"/>
  <c r="AT728" i="11"/>
  <c r="AU728" i="11" s="1"/>
  <c r="BD728" i="11"/>
  <c r="BE728" i="11" s="1"/>
  <c r="AV728" i="11"/>
  <c r="AW728" i="11"/>
  <c r="BF728" i="11"/>
  <c r="AV73" i="11"/>
  <c r="BF73" i="11"/>
  <c r="AW73" i="11"/>
  <c r="BA73" i="11"/>
  <c r="BB73" i="11"/>
  <c r="BC73" i="11"/>
  <c r="BG73" i="11"/>
  <c r="AT73" i="11"/>
  <c r="AU73" i="11" s="1"/>
  <c r="BH73" i="11"/>
  <c r="AX73" i="11"/>
  <c r="AY73" i="11"/>
  <c r="AZ73" i="11" s="1"/>
  <c r="BD73" i="11"/>
  <c r="BE73" i="11" s="1"/>
  <c r="AW986" i="11"/>
  <c r="BF986" i="11"/>
  <c r="AX986" i="11"/>
  <c r="BG986" i="11"/>
  <c r="AY986" i="11"/>
  <c r="AZ986" i="11" s="1"/>
  <c r="BH986" i="11"/>
  <c r="BA986" i="11"/>
  <c r="BB986" i="11"/>
  <c r="AT986" i="11"/>
  <c r="AU986" i="11" s="1"/>
  <c r="BC986" i="11"/>
  <c r="AV986" i="11"/>
  <c r="BD986" i="11"/>
  <c r="BE986" i="11" s="1"/>
  <c r="AW410" i="11"/>
  <c r="BF410" i="11"/>
  <c r="AX410" i="11"/>
  <c r="BG410" i="11"/>
  <c r="AT410" i="11"/>
  <c r="AU410" i="11" s="1"/>
  <c r="BC410" i="11"/>
  <c r="BH410" i="11"/>
  <c r="AY410" i="11"/>
  <c r="AZ410" i="11" s="1"/>
  <c r="BA410" i="11"/>
  <c r="BB410" i="11"/>
  <c r="BD410" i="11"/>
  <c r="BE410" i="11" s="1"/>
  <c r="AV410" i="11"/>
  <c r="BD189" i="11"/>
  <c r="BE189" i="11" s="1"/>
  <c r="AW189" i="11"/>
  <c r="BG189" i="11"/>
  <c r="BB189" i="11"/>
  <c r="BC189" i="11"/>
  <c r="BF189" i="11"/>
  <c r="AT189" i="11"/>
  <c r="AU189" i="11" s="1"/>
  <c r="BH189" i="11"/>
  <c r="AV189" i="11"/>
  <c r="AY189" i="11"/>
  <c r="AZ189" i="11" s="1"/>
  <c r="AX189" i="11"/>
  <c r="BA189" i="11"/>
  <c r="AV158" i="11"/>
  <c r="BD158" i="11"/>
  <c r="BE158" i="11" s="1"/>
  <c r="AW158" i="11"/>
  <c r="BF158" i="11"/>
  <c r="AY158" i="11"/>
  <c r="AZ158" i="11" s="1"/>
  <c r="BH158" i="11"/>
  <c r="BA158" i="11"/>
  <c r="BG158" i="11"/>
  <c r="AT158" i="11"/>
  <c r="AU158" i="11" s="1"/>
  <c r="AX158" i="11"/>
  <c r="BB158" i="11"/>
  <c r="BC158" i="11"/>
  <c r="AT182" i="11"/>
  <c r="AU182" i="11" s="1"/>
  <c r="BD182" i="11"/>
  <c r="BE182" i="11" s="1"/>
  <c r="AW182" i="11"/>
  <c r="BF182" i="11"/>
  <c r="BB182" i="11"/>
  <c r="BC182" i="11"/>
  <c r="BG182" i="11"/>
  <c r="AV182" i="11"/>
  <c r="BH182" i="11"/>
  <c r="AX182" i="11"/>
  <c r="AY182" i="11"/>
  <c r="AZ182" i="11" s="1"/>
  <c r="BA182" i="11"/>
  <c r="BC565" i="11"/>
  <c r="AV565" i="11"/>
  <c r="BD565" i="11"/>
  <c r="BE565" i="11" s="1"/>
  <c r="BA565" i="11"/>
  <c r="BB565" i="11"/>
  <c r="BF565" i="11"/>
  <c r="AT565" i="11"/>
  <c r="AU565" i="11" s="1"/>
  <c r="BG565" i="11"/>
  <c r="AW565" i="11"/>
  <c r="BH565" i="11"/>
  <c r="AX565" i="11"/>
  <c r="AY565" i="11"/>
  <c r="AZ565" i="11" s="1"/>
  <c r="AW463" i="11"/>
  <c r="BF463" i="11"/>
  <c r="BC463" i="11"/>
  <c r="BG463" i="11"/>
  <c r="BB463" i="11"/>
  <c r="BD463" i="11"/>
  <c r="BE463" i="11" s="1"/>
  <c r="AT463" i="11"/>
  <c r="AU463" i="11" s="1"/>
  <c r="BH463" i="11"/>
  <c r="AV463" i="11"/>
  <c r="AX463" i="11"/>
  <c r="AY463" i="11"/>
  <c r="AZ463" i="11" s="1"/>
  <c r="BA463" i="11"/>
  <c r="AY230" i="11"/>
  <c r="AZ230" i="11" s="1"/>
  <c r="BH230" i="11"/>
  <c r="AV230" i="11"/>
  <c r="BD230" i="11"/>
  <c r="BE230" i="11" s="1"/>
  <c r="AT230" i="11"/>
  <c r="AU230" i="11" s="1"/>
  <c r="AW230" i="11"/>
  <c r="AX230" i="11"/>
  <c r="BA230" i="11"/>
  <c r="BB230" i="11"/>
  <c r="BC230" i="11"/>
  <c r="BF230" i="11"/>
  <c r="BG230" i="11"/>
  <c r="AV689" i="11"/>
  <c r="BF689" i="11"/>
  <c r="AY689" i="11"/>
  <c r="AZ689" i="11" s="1"/>
  <c r="BA689" i="11"/>
  <c r="BB689" i="11"/>
  <c r="BC689" i="11"/>
  <c r="BD689" i="11"/>
  <c r="BE689" i="11" s="1"/>
  <c r="AT689" i="11"/>
  <c r="AU689" i="11" s="1"/>
  <c r="BG689" i="11"/>
  <c r="AW689" i="11"/>
  <c r="BH689" i="11"/>
  <c r="AX689" i="11"/>
  <c r="AY860" i="11"/>
  <c r="AZ860" i="11" s="1"/>
  <c r="BH860" i="11"/>
  <c r="BA860" i="11"/>
  <c r="BB860" i="11"/>
  <c r="BC860" i="11"/>
  <c r="AT860" i="11"/>
  <c r="AU860" i="11" s="1"/>
  <c r="BD860" i="11"/>
  <c r="BE860" i="11" s="1"/>
  <c r="AV860" i="11"/>
  <c r="BF860" i="11"/>
  <c r="AW860" i="11"/>
  <c r="BG860" i="11"/>
  <c r="AX860" i="11"/>
  <c r="AW486" i="11"/>
  <c r="BG486" i="11"/>
  <c r="BD486" i="11"/>
  <c r="BE486" i="11" s="1"/>
  <c r="AT486" i="11"/>
  <c r="AU486" i="11" s="1"/>
  <c r="BF486" i="11"/>
  <c r="AV486" i="11"/>
  <c r="BH486" i="11"/>
  <c r="AX486" i="11"/>
  <c r="AY486" i="11"/>
  <c r="AZ486" i="11" s="1"/>
  <c r="BA486" i="11"/>
  <c r="BB486" i="11"/>
  <c r="BC486" i="11"/>
  <c r="AY14" i="11"/>
  <c r="AZ14" i="11" s="1"/>
  <c r="AW14" i="11"/>
  <c r="BH14" i="11"/>
  <c r="AV14" i="11"/>
  <c r="AX14" i="11"/>
  <c r="BB14" i="11"/>
  <c r="BD14" i="11"/>
  <c r="BF14" i="11"/>
  <c r="BG14" i="11"/>
  <c r="BA14" i="11"/>
  <c r="BC14" i="11"/>
  <c r="AT14" i="11"/>
  <c r="AW386" i="11"/>
  <c r="BF386" i="11"/>
  <c r="AV386" i="11"/>
  <c r="BG386" i="11"/>
  <c r="AY386" i="11"/>
  <c r="AZ386" i="11" s="1"/>
  <c r="BB386" i="11"/>
  <c r="BA386" i="11"/>
  <c r="BC386" i="11"/>
  <c r="BH386" i="11"/>
  <c r="AX386" i="11"/>
  <c r="BD386" i="11"/>
  <c r="BE386" i="11" s="1"/>
  <c r="AT386" i="11"/>
  <c r="AU386" i="11" s="1"/>
  <c r="BA812" i="11"/>
  <c r="BB812" i="11"/>
  <c r="BC812" i="11"/>
  <c r="AX812" i="11"/>
  <c r="BG812" i="11"/>
  <c r="AT812" i="11"/>
  <c r="AU812" i="11" s="1"/>
  <c r="AV812" i="11"/>
  <c r="AW812" i="11"/>
  <c r="AY812" i="11"/>
  <c r="AZ812" i="11" s="1"/>
  <c r="BD812" i="11"/>
  <c r="BE812" i="11" s="1"/>
  <c r="BF812" i="11"/>
  <c r="BH812" i="11"/>
  <c r="BB571" i="11"/>
  <c r="AV571" i="11"/>
  <c r="BG571" i="11"/>
  <c r="AW571" i="11"/>
  <c r="BH571" i="11"/>
  <c r="AX571" i="11"/>
  <c r="AY571" i="11"/>
  <c r="AZ571" i="11" s="1"/>
  <c r="BA571" i="11"/>
  <c r="BC571" i="11"/>
  <c r="AT571" i="11"/>
  <c r="AU571" i="11" s="1"/>
  <c r="BD571" i="11"/>
  <c r="BE571" i="11" s="1"/>
  <c r="BF571" i="11"/>
  <c r="AY726" i="11"/>
  <c r="AZ726" i="11" s="1"/>
  <c r="BA726" i="11"/>
  <c r="BB726" i="11"/>
  <c r="AT726" i="11"/>
  <c r="AU726" i="11" s="1"/>
  <c r="BC726" i="11"/>
  <c r="BD726" i="11"/>
  <c r="BE726" i="11" s="1"/>
  <c r="AV726" i="11"/>
  <c r="BF726" i="11"/>
  <c r="AW726" i="11"/>
  <c r="BG726" i="11"/>
  <c r="AX726" i="11"/>
  <c r="BH726" i="11"/>
  <c r="AX692" i="11"/>
  <c r="BG692" i="11"/>
  <c r="AW692" i="11"/>
  <c r="BH692" i="11"/>
  <c r="AY692" i="11"/>
  <c r="AZ692" i="11" s="1"/>
  <c r="BA692" i="11"/>
  <c r="BB692" i="11"/>
  <c r="BC692" i="11"/>
  <c r="BD692" i="11"/>
  <c r="BE692" i="11" s="1"/>
  <c r="AT692" i="11"/>
  <c r="AU692" i="11" s="1"/>
  <c r="AV692" i="11"/>
  <c r="BF692" i="11"/>
  <c r="AW954" i="11"/>
  <c r="BF954" i="11"/>
  <c r="AX954" i="11"/>
  <c r="BG954" i="11"/>
  <c r="AY954" i="11"/>
  <c r="AZ954" i="11" s="1"/>
  <c r="BH954" i="11"/>
  <c r="BA954" i="11"/>
  <c r="BB954" i="11"/>
  <c r="AT954" i="11"/>
  <c r="AU954" i="11" s="1"/>
  <c r="BC954" i="11"/>
  <c r="AV954" i="11"/>
  <c r="BD954" i="11"/>
  <c r="BE954" i="11" s="1"/>
  <c r="BA660" i="11"/>
  <c r="BB660" i="11"/>
  <c r="BC660" i="11"/>
  <c r="AV660" i="11"/>
  <c r="AW660" i="11"/>
  <c r="BF660" i="11"/>
  <c r="AX660" i="11"/>
  <c r="BG660" i="11"/>
  <c r="AT660" i="11"/>
  <c r="AU660" i="11" s="1"/>
  <c r="AY660" i="11"/>
  <c r="AZ660" i="11" s="1"/>
  <c r="BD660" i="11"/>
  <c r="BE660" i="11" s="1"/>
  <c r="BH660" i="11"/>
  <c r="AT126" i="11"/>
  <c r="AU126" i="11" s="1"/>
  <c r="BD126" i="11"/>
  <c r="BE126" i="11" s="1"/>
  <c r="BB126" i="11"/>
  <c r="BC126" i="11"/>
  <c r="BF126" i="11"/>
  <c r="AW126" i="11"/>
  <c r="BH126" i="11"/>
  <c r="AY126" i="11"/>
  <c r="AZ126" i="11" s="1"/>
  <c r="AV126" i="11"/>
  <c r="AX126" i="11"/>
  <c r="BA126" i="11"/>
  <c r="BG126" i="11"/>
  <c r="BC299" i="11"/>
  <c r="AT299" i="11"/>
  <c r="AU299" i="11" s="1"/>
  <c r="BD299" i="11"/>
  <c r="BE299" i="11" s="1"/>
  <c r="AW299" i="11"/>
  <c r="BG299" i="11"/>
  <c r="AY299" i="11"/>
  <c r="AZ299" i="11" s="1"/>
  <c r="AV299" i="11"/>
  <c r="AX299" i="11"/>
  <c r="BA299" i="11"/>
  <c r="BB299" i="11"/>
  <c r="BF299" i="11"/>
  <c r="BH299" i="11"/>
  <c r="BA154" i="11"/>
  <c r="BC154" i="11"/>
  <c r="AW154" i="11"/>
  <c r="BF154" i="11"/>
  <c r="AT154" i="11"/>
  <c r="AU154" i="11" s="1"/>
  <c r="AV154" i="11"/>
  <c r="AX154" i="11"/>
  <c r="AY154" i="11"/>
  <c r="AZ154" i="11" s="1"/>
  <c r="BB154" i="11"/>
  <c r="BD154" i="11"/>
  <c r="BE154" i="11" s="1"/>
  <c r="BG154" i="11"/>
  <c r="BH154" i="11"/>
  <c r="AT656" i="11"/>
  <c r="AU656" i="11" s="1"/>
  <c r="BD656" i="11"/>
  <c r="BE656" i="11" s="1"/>
  <c r="AV656" i="11"/>
  <c r="AW656" i="11"/>
  <c r="BF656" i="11"/>
  <c r="AY656" i="11"/>
  <c r="AZ656" i="11" s="1"/>
  <c r="BH656" i="11"/>
  <c r="BA656" i="11"/>
  <c r="BB656" i="11"/>
  <c r="AX656" i="11"/>
  <c r="BC656" i="11"/>
  <c r="BG656" i="11"/>
  <c r="AT241" i="11"/>
  <c r="AU241" i="11" s="1"/>
  <c r="BC241" i="11"/>
  <c r="BD241" i="11"/>
  <c r="BE241" i="11" s="1"/>
  <c r="AY241" i="11"/>
  <c r="AZ241" i="11" s="1"/>
  <c r="BA241" i="11"/>
  <c r="BB241" i="11"/>
  <c r="BF241" i="11"/>
  <c r="BG241" i="11"/>
  <c r="BH241" i="11"/>
  <c r="AV241" i="11"/>
  <c r="AW241" i="11"/>
  <c r="AX241" i="11"/>
  <c r="AV909" i="11"/>
  <c r="AW909" i="11"/>
  <c r="BF909" i="11"/>
  <c r="AX909" i="11"/>
  <c r="BG909" i="11"/>
  <c r="AY909" i="11"/>
  <c r="AZ909" i="11" s="1"/>
  <c r="BH909" i="11"/>
  <c r="BA909" i="11"/>
  <c r="BB909" i="11"/>
  <c r="AT909" i="11"/>
  <c r="AU909" i="11" s="1"/>
  <c r="BC909" i="11"/>
  <c r="BD909" i="11"/>
  <c r="BE909" i="11" s="1"/>
  <c r="AT306" i="11"/>
  <c r="AU306" i="11" s="1"/>
  <c r="BB306" i="11"/>
  <c r="BC306" i="11"/>
  <c r="AW306" i="11"/>
  <c r="AY306" i="11"/>
  <c r="AZ306" i="11" s="1"/>
  <c r="BG306" i="11"/>
  <c r="AV306" i="11"/>
  <c r="AX306" i="11"/>
  <c r="BA306" i="11"/>
  <c r="BD306" i="11"/>
  <c r="BE306" i="11" s="1"/>
  <c r="BF306" i="11"/>
  <c r="BH306" i="11"/>
  <c r="BA965" i="11"/>
  <c r="BB965" i="11"/>
  <c r="AT965" i="11"/>
  <c r="AU965" i="11" s="1"/>
  <c r="BC965" i="11"/>
  <c r="BD965" i="11"/>
  <c r="BE965" i="11" s="1"/>
  <c r="AV965" i="11"/>
  <c r="AW965" i="11"/>
  <c r="BF965" i="11"/>
  <c r="AX965" i="11"/>
  <c r="BG965" i="11"/>
  <c r="AY965" i="11"/>
  <c r="AZ965" i="11" s="1"/>
  <c r="BH965" i="11"/>
  <c r="BA952" i="11"/>
  <c r="BB952" i="11"/>
  <c r="AT952" i="11"/>
  <c r="AU952" i="11" s="1"/>
  <c r="BC952" i="11"/>
  <c r="AV952" i="11"/>
  <c r="BD952" i="11"/>
  <c r="BE952" i="11" s="1"/>
  <c r="AW952" i="11"/>
  <c r="BF952" i="11"/>
  <c r="AX952" i="11"/>
  <c r="BG952" i="11"/>
  <c r="AY952" i="11"/>
  <c r="AZ952" i="11" s="1"/>
  <c r="BH952" i="11"/>
  <c r="AV174" i="11"/>
  <c r="BF174" i="11"/>
  <c r="AX174" i="11"/>
  <c r="BH174" i="11"/>
  <c r="BA174" i="11"/>
  <c r="BB174" i="11"/>
  <c r="BC174" i="11"/>
  <c r="BD174" i="11"/>
  <c r="BE174" i="11" s="1"/>
  <c r="BG174" i="11"/>
  <c r="AT174" i="11"/>
  <c r="AU174" i="11" s="1"/>
  <c r="AW174" i="11"/>
  <c r="AY174" i="11"/>
  <c r="AZ174" i="11" s="1"/>
  <c r="AW970" i="11"/>
  <c r="BF970" i="11"/>
  <c r="AX970" i="11"/>
  <c r="BG970" i="11"/>
  <c r="AY970" i="11"/>
  <c r="AZ970" i="11" s="1"/>
  <c r="BH970" i="11"/>
  <c r="BA970" i="11"/>
  <c r="BB970" i="11"/>
  <c r="AT970" i="11"/>
  <c r="AU970" i="11" s="1"/>
  <c r="BC970" i="11"/>
  <c r="AV970" i="11"/>
  <c r="BD970" i="11"/>
  <c r="BE970" i="11" s="1"/>
  <c r="AX625" i="11"/>
  <c r="BH625" i="11"/>
  <c r="BD625" i="11"/>
  <c r="BE625" i="11" s="1"/>
  <c r="AT625" i="11"/>
  <c r="AU625" i="11" s="1"/>
  <c r="BF625" i="11"/>
  <c r="AV625" i="11"/>
  <c r="BG625" i="11"/>
  <c r="AW625" i="11"/>
  <c r="AY625" i="11"/>
  <c r="AZ625" i="11" s="1"/>
  <c r="BA625" i="11"/>
  <c r="BB625" i="11"/>
  <c r="BC625" i="11"/>
  <c r="AY680" i="11"/>
  <c r="AZ680" i="11" s="1"/>
  <c r="BH680" i="11"/>
  <c r="AT680" i="11"/>
  <c r="AU680" i="11" s="1"/>
  <c r="AV680" i="11"/>
  <c r="BF680" i="11"/>
  <c r="AW680" i="11"/>
  <c r="BG680" i="11"/>
  <c r="AX680" i="11"/>
  <c r="BA680" i="11"/>
  <c r="BB680" i="11"/>
  <c r="BC680" i="11"/>
  <c r="BD680" i="11"/>
  <c r="BE680" i="11" s="1"/>
  <c r="AW708" i="11"/>
  <c r="BF708" i="11"/>
  <c r="AX708" i="11"/>
  <c r="BG708" i="11"/>
  <c r="AY708" i="11"/>
  <c r="AZ708" i="11" s="1"/>
  <c r="BH708" i="11"/>
  <c r="BA708" i="11"/>
  <c r="BB708" i="11"/>
  <c r="BC708" i="11"/>
  <c r="AT708" i="11"/>
  <c r="AU708" i="11" s="1"/>
  <c r="BD708" i="11"/>
  <c r="BE708" i="11" s="1"/>
  <c r="AV708" i="11"/>
  <c r="BD947" i="11"/>
  <c r="BE947" i="11" s="1"/>
  <c r="AV947" i="11"/>
  <c r="AW947" i="11"/>
  <c r="BF947" i="11"/>
  <c r="AX947" i="11"/>
  <c r="BG947" i="11"/>
  <c r="AY947" i="11"/>
  <c r="AZ947" i="11" s="1"/>
  <c r="BH947" i="11"/>
  <c r="BA947" i="11"/>
  <c r="BB947" i="11"/>
  <c r="AT947" i="11"/>
  <c r="AU947" i="11" s="1"/>
  <c r="BC947" i="11"/>
  <c r="BB959" i="11"/>
  <c r="AT959" i="11"/>
  <c r="AU959" i="11" s="1"/>
  <c r="BC959" i="11"/>
  <c r="BD959" i="11"/>
  <c r="BE959" i="11" s="1"/>
  <c r="AV959" i="11"/>
  <c r="AW959" i="11"/>
  <c r="BF959" i="11"/>
  <c r="AX959" i="11"/>
  <c r="BG959" i="11"/>
  <c r="AY959" i="11"/>
  <c r="AZ959" i="11" s="1"/>
  <c r="BH959" i="11"/>
  <c r="BA959" i="11"/>
  <c r="BB631" i="11"/>
  <c r="AT631" i="11"/>
  <c r="AU631" i="11" s="1"/>
  <c r="BC631" i="11"/>
  <c r="BD631" i="11"/>
  <c r="BE631" i="11" s="1"/>
  <c r="AV631" i="11"/>
  <c r="BF631" i="11"/>
  <c r="AW631" i="11"/>
  <c r="BG631" i="11"/>
  <c r="AX631" i="11"/>
  <c r="BH631" i="11"/>
  <c r="AY631" i="11"/>
  <c r="AZ631" i="11" s="1"/>
  <c r="BA631" i="11"/>
  <c r="BD13" i="11"/>
  <c r="AX13" i="11"/>
  <c r="AY13" i="11"/>
  <c r="AZ13" i="11" s="1"/>
  <c r="BC13" i="11"/>
  <c r="BG13" i="11"/>
  <c r="AW13" i="11"/>
  <c r="BB13" i="11"/>
  <c r="BH13" i="11"/>
  <c r="AW821" i="11"/>
  <c r="BF821" i="11"/>
  <c r="AV821" i="11"/>
  <c r="BG821" i="11"/>
  <c r="AX821" i="11"/>
  <c r="BH821" i="11"/>
  <c r="AY821" i="11"/>
  <c r="AZ821" i="11" s="1"/>
  <c r="BA821" i="11"/>
  <c r="BB821" i="11"/>
  <c r="BC821" i="11"/>
  <c r="AT821" i="11"/>
  <c r="AU821" i="11" s="1"/>
  <c r="BD821" i="11"/>
  <c r="BE821" i="11" s="1"/>
  <c r="BB12" i="11"/>
  <c r="BC12" i="11"/>
  <c r="AW12" i="11"/>
  <c r="BH12" i="11"/>
  <c r="AX12" i="11"/>
  <c r="BD12" i="11"/>
  <c r="AY12" i="11"/>
  <c r="AZ12" i="11" s="1"/>
  <c r="BG12" i="11"/>
  <c r="BB911" i="11"/>
  <c r="AT911" i="11"/>
  <c r="AU911" i="11" s="1"/>
  <c r="BC911" i="11"/>
  <c r="BD911" i="11"/>
  <c r="BE911" i="11" s="1"/>
  <c r="AV911" i="11"/>
  <c r="AW911" i="11"/>
  <c r="BF911" i="11"/>
  <c r="AX911" i="11"/>
  <c r="BG911" i="11"/>
  <c r="AY911" i="11"/>
  <c r="AZ911" i="11" s="1"/>
  <c r="BH911" i="11"/>
  <c r="BA911" i="11"/>
  <c r="BA280" i="11"/>
  <c r="AT280" i="11"/>
  <c r="AU280" i="11" s="1"/>
  <c r="BD280" i="11"/>
  <c r="BE280" i="11" s="1"/>
  <c r="BF280" i="11"/>
  <c r="AW280" i="11"/>
  <c r="BH280" i="11"/>
  <c r="AY280" i="11"/>
  <c r="AZ280" i="11" s="1"/>
  <c r="AV280" i="11"/>
  <c r="AX280" i="11"/>
  <c r="BB280" i="11"/>
  <c r="BC280" i="11"/>
  <c r="BG280" i="11"/>
  <c r="AT691" i="11"/>
  <c r="AU691" i="11" s="1"/>
  <c r="BC691" i="11"/>
  <c r="BA691" i="11"/>
  <c r="BB691" i="11"/>
  <c r="BD691" i="11"/>
  <c r="BE691" i="11" s="1"/>
  <c r="AV691" i="11"/>
  <c r="BF691" i="11"/>
  <c r="AW691" i="11"/>
  <c r="BG691" i="11"/>
  <c r="AX691" i="11"/>
  <c r="BH691" i="11"/>
  <c r="AY691" i="11"/>
  <c r="AZ691" i="11" s="1"/>
  <c r="AV695" i="11"/>
  <c r="BF695" i="11"/>
  <c r="AW695" i="11"/>
  <c r="BG695" i="11"/>
  <c r="AX695" i="11"/>
  <c r="BH695" i="11"/>
  <c r="AY695" i="11"/>
  <c r="AZ695" i="11" s="1"/>
  <c r="BA695" i="11"/>
  <c r="BB695" i="11"/>
  <c r="BC695" i="11"/>
  <c r="AT695" i="11"/>
  <c r="AU695" i="11" s="1"/>
  <c r="BD695" i="11"/>
  <c r="BE695" i="11" s="1"/>
  <c r="BD603" i="11"/>
  <c r="BE603" i="11" s="1"/>
  <c r="AV603" i="11"/>
  <c r="BG603" i="11"/>
  <c r="AW603" i="11"/>
  <c r="BH603" i="11"/>
  <c r="AX603" i="11"/>
  <c r="AY603" i="11"/>
  <c r="AZ603" i="11" s="1"/>
  <c r="BA603" i="11"/>
  <c r="BB603" i="11"/>
  <c r="BC603" i="11"/>
  <c r="AT603" i="11"/>
  <c r="AU603" i="11" s="1"/>
  <c r="BF603" i="11"/>
  <c r="AY503" i="11"/>
  <c r="AZ503" i="11" s="1"/>
  <c r="BH503" i="11"/>
  <c r="BB503" i="11"/>
  <c r="BC503" i="11"/>
  <c r="BD503" i="11"/>
  <c r="BE503" i="11" s="1"/>
  <c r="AT503" i="11"/>
  <c r="AU503" i="11" s="1"/>
  <c r="AV503" i="11"/>
  <c r="BF503" i="11"/>
  <c r="AW503" i="11"/>
  <c r="BG503" i="11"/>
  <c r="AX503" i="11"/>
  <c r="BA503" i="11"/>
  <c r="BB270" i="11"/>
  <c r="BC270" i="11"/>
  <c r="BD270" i="11"/>
  <c r="BE270" i="11" s="1"/>
  <c r="AT270" i="11"/>
  <c r="AU270" i="11" s="1"/>
  <c r="AV270" i="11"/>
  <c r="BF270" i="11"/>
  <c r="AW270" i="11"/>
  <c r="BG270" i="11"/>
  <c r="AY270" i="11"/>
  <c r="AZ270" i="11" s="1"/>
  <c r="BA270" i="11"/>
  <c r="BH270" i="11"/>
  <c r="AX270" i="11"/>
  <c r="AT982" i="11"/>
  <c r="AU982" i="11" s="1"/>
  <c r="BC982" i="11"/>
  <c r="AV982" i="11"/>
  <c r="BD982" i="11"/>
  <c r="BE982" i="11" s="1"/>
  <c r="AW982" i="11"/>
  <c r="BF982" i="11"/>
  <c r="AX982" i="11"/>
  <c r="BG982" i="11"/>
  <c r="AY982" i="11"/>
  <c r="AZ982" i="11" s="1"/>
  <c r="BH982" i="11"/>
  <c r="BA982" i="11"/>
  <c r="BB982" i="11"/>
  <c r="AY312" i="11"/>
  <c r="AZ312" i="11" s="1"/>
  <c r="BA312" i="11"/>
  <c r="AV312" i="11"/>
  <c r="BF312" i="11"/>
  <c r="BG312" i="11"/>
  <c r="AT312" i="11"/>
  <c r="AU312" i="11" s="1"/>
  <c r="BH312" i="11"/>
  <c r="AW312" i="11"/>
  <c r="AX312" i="11"/>
  <c r="BB312" i="11"/>
  <c r="BC312" i="11"/>
  <c r="BD312" i="11"/>
  <c r="BE312" i="11" s="1"/>
  <c r="AV679" i="11"/>
  <c r="BD679" i="11"/>
  <c r="BE679" i="11" s="1"/>
  <c r="AY679" i="11"/>
  <c r="AZ679" i="11" s="1"/>
  <c r="BA679" i="11"/>
  <c r="BB679" i="11"/>
  <c r="BC679" i="11"/>
  <c r="AT679" i="11"/>
  <c r="AU679" i="11" s="1"/>
  <c r="BF679" i="11"/>
  <c r="AW679" i="11"/>
  <c r="BG679" i="11"/>
  <c r="AX679" i="11"/>
  <c r="BH679" i="11"/>
  <c r="AT107" i="11"/>
  <c r="AU107" i="11" s="1"/>
  <c r="BD107" i="11"/>
  <c r="BE107" i="11" s="1"/>
  <c r="BC107" i="11"/>
  <c r="BF107" i="11"/>
  <c r="AV107" i="11"/>
  <c r="BG107" i="11"/>
  <c r="AW107" i="11"/>
  <c r="BH107" i="11"/>
  <c r="AX107" i="11"/>
  <c r="AY107" i="11"/>
  <c r="AZ107" i="11" s="1"/>
  <c r="BA107" i="11"/>
  <c r="BB107" i="11"/>
  <c r="AW669" i="11"/>
  <c r="BG669" i="11"/>
  <c r="AT669" i="11"/>
  <c r="AU669" i="11" s="1"/>
  <c r="BD669" i="11"/>
  <c r="BE669" i="11" s="1"/>
  <c r="AY669" i="11"/>
  <c r="AZ669" i="11" s="1"/>
  <c r="BA669" i="11"/>
  <c r="BB669" i="11"/>
  <c r="BC669" i="11"/>
  <c r="BF669" i="11"/>
  <c r="BH669" i="11"/>
  <c r="AV669" i="11"/>
  <c r="AX669" i="11"/>
  <c r="AV21" i="11"/>
  <c r="BF21" i="11"/>
  <c r="AY21" i="11"/>
  <c r="AZ21" i="11" s="1"/>
  <c r="BA21" i="11"/>
  <c r="BG21" i="11"/>
  <c r="BB21" i="11"/>
  <c r="BC21" i="11"/>
  <c r="BD21" i="11"/>
  <c r="BE21" i="11" s="1"/>
  <c r="AW21" i="11"/>
  <c r="BH21" i="11"/>
  <c r="AT21" i="11"/>
  <c r="AU21" i="11" s="1"/>
  <c r="AX21" i="11"/>
  <c r="AV532" i="11"/>
  <c r="BF532" i="11"/>
  <c r="AW532" i="11"/>
  <c r="BG532" i="11"/>
  <c r="AX532" i="11"/>
  <c r="BH532" i="11"/>
  <c r="AY532" i="11"/>
  <c r="AZ532" i="11" s="1"/>
  <c r="BA532" i="11"/>
  <c r="BB532" i="11"/>
  <c r="BC532" i="11"/>
  <c r="AT532" i="11"/>
  <c r="AU532" i="11" s="1"/>
  <c r="BD532" i="11"/>
  <c r="BE532" i="11" s="1"/>
  <c r="AY633" i="11"/>
  <c r="AZ633" i="11" s="1"/>
  <c r="BA633" i="11"/>
  <c r="BB633" i="11"/>
  <c r="BC633" i="11"/>
  <c r="AT633" i="11"/>
  <c r="AU633" i="11" s="1"/>
  <c r="BD633" i="11"/>
  <c r="BE633" i="11" s="1"/>
  <c r="AV633" i="11"/>
  <c r="BF633" i="11"/>
  <c r="AW633" i="11"/>
  <c r="BG633" i="11"/>
  <c r="AX633" i="11"/>
  <c r="BH633" i="11"/>
  <c r="BA369" i="11"/>
  <c r="AT369" i="11"/>
  <c r="AU369" i="11" s="1"/>
  <c r="BD369" i="11"/>
  <c r="BE369" i="11" s="1"/>
  <c r="AV369" i="11"/>
  <c r="AX369" i="11"/>
  <c r="BG369" i="11"/>
  <c r="BB369" i="11"/>
  <c r="BC369" i="11"/>
  <c r="BH369" i="11"/>
  <c r="AW369" i="11"/>
  <c r="AY369" i="11"/>
  <c r="AZ369" i="11" s="1"/>
  <c r="BF369" i="11"/>
  <c r="AV99" i="11"/>
  <c r="BF99" i="11"/>
  <c r="AW99" i="11"/>
  <c r="BG99" i="11"/>
  <c r="BB99" i="11"/>
  <c r="BH99" i="11"/>
  <c r="AT99" i="11"/>
  <c r="AU99" i="11" s="1"/>
  <c r="AX99" i="11"/>
  <c r="AY99" i="11"/>
  <c r="AZ99" i="11" s="1"/>
  <c r="BA99" i="11"/>
  <c r="BC99" i="11"/>
  <c r="BD99" i="11"/>
  <c r="BE99" i="11" s="1"/>
  <c r="AY449" i="11"/>
  <c r="AZ449" i="11" s="1"/>
  <c r="BH449" i="11"/>
  <c r="AV449" i="11"/>
  <c r="BF449" i="11"/>
  <c r="AT449" i="11"/>
  <c r="AU449" i="11" s="1"/>
  <c r="BG449" i="11"/>
  <c r="AW449" i="11"/>
  <c r="BC449" i="11"/>
  <c r="BD449" i="11"/>
  <c r="BE449" i="11" s="1"/>
  <c r="AX449" i="11"/>
  <c r="BA449" i="11"/>
  <c r="BB449" i="11"/>
  <c r="AW132" i="11"/>
  <c r="AV132" i="11"/>
  <c r="BF132" i="11"/>
  <c r="AX132" i="11"/>
  <c r="BG132" i="11"/>
  <c r="AY132" i="11"/>
  <c r="AZ132" i="11" s="1"/>
  <c r="BH132" i="11"/>
  <c r="BA132" i="11"/>
  <c r="BC132" i="11"/>
  <c r="AT132" i="11"/>
  <c r="AU132" i="11" s="1"/>
  <c r="BB132" i="11"/>
  <c r="BD132" i="11"/>
  <c r="BE132" i="11" s="1"/>
  <c r="AV143" i="11"/>
  <c r="BD143" i="11"/>
  <c r="BE143" i="11" s="1"/>
  <c r="AY143" i="11"/>
  <c r="AZ143" i="11" s="1"/>
  <c r="BH143" i="11"/>
  <c r="BB143" i="11"/>
  <c r="BA143" i="11"/>
  <c r="BC143" i="11"/>
  <c r="BF143" i="11"/>
  <c r="BG143" i="11"/>
  <c r="AT143" i="11"/>
  <c r="AU143" i="11" s="1"/>
  <c r="AW143" i="11"/>
  <c r="AX143" i="11"/>
  <c r="BA354" i="11"/>
  <c r="AT354" i="11"/>
  <c r="AU354" i="11" s="1"/>
  <c r="BC354" i="11"/>
  <c r="BD354" i="11"/>
  <c r="BE354" i="11" s="1"/>
  <c r="AW354" i="11"/>
  <c r="BF354" i="11"/>
  <c r="AY354" i="11"/>
  <c r="AZ354" i="11" s="1"/>
  <c r="BH354" i="11"/>
  <c r="AX354" i="11"/>
  <c r="BB354" i="11"/>
  <c r="BG354" i="11"/>
  <c r="AV354" i="11"/>
  <c r="AY181" i="11"/>
  <c r="AZ181" i="11" s="1"/>
  <c r="BB181" i="11"/>
  <c r="BD181" i="11"/>
  <c r="BE181" i="11" s="1"/>
  <c r="AT181" i="11"/>
  <c r="AU181" i="11" s="1"/>
  <c r="BF181" i="11"/>
  <c r="BG181" i="11"/>
  <c r="AV181" i="11"/>
  <c r="BH181" i="11"/>
  <c r="AW181" i="11"/>
  <c r="AX181" i="11"/>
  <c r="BA181" i="11"/>
  <c r="BC181" i="11"/>
  <c r="AV417" i="11"/>
  <c r="BF417" i="11"/>
  <c r="AT417" i="11"/>
  <c r="AU417" i="11" s="1"/>
  <c r="BG417" i="11"/>
  <c r="AW417" i="11"/>
  <c r="BH417" i="11"/>
  <c r="AY417" i="11"/>
  <c r="AZ417" i="11" s="1"/>
  <c r="AX417" i="11"/>
  <c r="BA417" i="11"/>
  <c r="BB417" i="11"/>
  <c r="BC417" i="11"/>
  <c r="BD417" i="11"/>
  <c r="BE417" i="11" s="1"/>
  <c r="BB254" i="11"/>
  <c r="AX254" i="11"/>
  <c r="BH254" i="11"/>
  <c r="AY254" i="11"/>
  <c r="AZ254" i="11" s="1"/>
  <c r="BA254" i="11"/>
  <c r="BC254" i="11"/>
  <c r="BD254" i="11"/>
  <c r="BE254" i="11" s="1"/>
  <c r="AT254" i="11"/>
  <c r="AU254" i="11" s="1"/>
  <c r="AV254" i="11"/>
  <c r="BF254" i="11"/>
  <c r="BG254" i="11"/>
  <c r="AW254" i="11"/>
  <c r="AY372" i="11"/>
  <c r="AZ372" i="11" s="1"/>
  <c r="BH372" i="11"/>
  <c r="AX372" i="11"/>
  <c r="BA372" i="11"/>
  <c r="BC372" i="11"/>
  <c r="AV372" i="11"/>
  <c r="AW372" i="11"/>
  <c r="BD372" i="11"/>
  <c r="BE372" i="11" s="1"/>
  <c r="BF372" i="11"/>
  <c r="AT372" i="11"/>
  <c r="AU372" i="11" s="1"/>
  <c r="BB372" i="11"/>
  <c r="BG372" i="11"/>
  <c r="AW682" i="11"/>
  <c r="BG682" i="11"/>
  <c r="AV682" i="11"/>
  <c r="BH682" i="11"/>
  <c r="AX682" i="11"/>
  <c r="AY682" i="11"/>
  <c r="AZ682" i="11" s="1"/>
  <c r="BA682" i="11"/>
  <c r="BB682" i="11"/>
  <c r="BC682" i="11"/>
  <c r="AT682" i="11"/>
  <c r="AU682" i="11" s="1"/>
  <c r="BD682" i="11"/>
  <c r="BE682" i="11" s="1"/>
  <c r="BF682" i="11"/>
  <c r="BB641" i="11"/>
  <c r="BC641" i="11"/>
  <c r="AT641" i="11"/>
  <c r="AU641" i="11" s="1"/>
  <c r="BD641" i="11"/>
  <c r="BE641" i="11" s="1"/>
  <c r="AV641" i="11"/>
  <c r="BF641" i="11"/>
  <c r="AW641" i="11"/>
  <c r="BG641" i="11"/>
  <c r="AX641" i="11"/>
  <c r="BH641" i="11"/>
  <c r="AY641" i="11"/>
  <c r="AZ641" i="11" s="1"/>
  <c r="BA641" i="11"/>
  <c r="AW245" i="11"/>
  <c r="BF245" i="11"/>
  <c r="AX245" i="11"/>
  <c r="BG245" i="11"/>
  <c r="AT245" i="11"/>
  <c r="AU245" i="11" s="1"/>
  <c r="BB245" i="11"/>
  <c r="AY245" i="11"/>
  <c r="AZ245" i="11" s="1"/>
  <c r="BA245" i="11"/>
  <c r="BC245" i="11"/>
  <c r="BD245" i="11"/>
  <c r="BE245" i="11" s="1"/>
  <c r="BH245" i="11"/>
  <c r="AV245" i="11"/>
  <c r="BB413" i="11"/>
  <c r="AT413" i="11"/>
  <c r="AU413" i="11" s="1"/>
  <c r="BD413" i="11"/>
  <c r="BE413" i="11" s="1"/>
  <c r="AV413" i="11"/>
  <c r="BF413" i="11"/>
  <c r="AX413" i="11"/>
  <c r="BH413" i="11"/>
  <c r="BG413" i="11"/>
  <c r="AW413" i="11"/>
  <c r="AY413" i="11"/>
  <c r="AZ413" i="11" s="1"/>
  <c r="BA413" i="11"/>
  <c r="BC413" i="11"/>
  <c r="AT998" i="11"/>
  <c r="AU998" i="11" s="1"/>
  <c r="BC998" i="11"/>
  <c r="AV998" i="11"/>
  <c r="BD998" i="11"/>
  <c r="BE998" i="11" s="1"/>
  <c r="AW998" i="11"/>
  <c r="BF998" i="11"/>
  <c r="AX998" i="11"/>
  <c r="BG998" i="11"/>
  <c r="AY998" i="11"/>
  <c r="AZ998" i="11" s="1"/>
  <c r="BH998" i="11"/>
  <c r="BA998" i="11"/>
  <c r="BB998" i="11"/>
  <c r="AT639" i="11"/>
  <c r="AU639" i="11" s="1"/>
  <c r="BC639" i="11"/>
  <c r="AV639" i="11"/>
  <c r="BD639" i="11"/>
  <c r="BE639" i="11" s="1"/>
  <c r="AW639" i="11"/>
  <c r="BF639" i="11"/>
  <c r="AX639" i="11"/>
  <c r="BG639" i="11"/>
  <c r="AY639" i="11"/>
  <c r="AZ639" i="11" s="1"/>
  <c r="BH639" i="11"/>
  <c r="BA639" i="11"/>
  <c r="BB639" i="11"/>
  <c r="AX850" i="11"/>
  <c r="BG850" i="11"/>
  <c r="AW850" i="11"/>
  <c r="BH850" i="11"/>
  <c r="AY850" i="11"/>
  <c r="AZ850" i="11" s="1"/>
  <c r="BA850" i="11"/>
  <c r="BB850" i="11"/>
  <c r="BC850" i="11"/>
  <c r="AT850" i="11"/>
  <c r="AU850" i="11" s="1"/>
  <c r="BD850" i="11"/>
  <c r="BE850" i="11" s="1"/>
  <c r="AV850" i="11"/>
  <c r="BF850" i="11"/>
  <c r="AY550" i="11"/>
  <c r="AZ550" i="11" s="1"/>
  <c r="BA550" i="11"/>
  <c r="BC550" i="11"/>
  <c r="AT550" i="11"/>
  <c r="AU550" i="11" s="1"/>
  <c r="BD550" i="11"/>
  <c r="BE550" i="11" s="1"/>
  <c r="AW550" i="11"/>
  <c r="BG550" i="11"/>
  <c r="AX550" i="11"/>
  <c r="BB550" i="11"/>
  <c r="BF550" i="11"/>
  <c r="BH550" i="11"/>
  <c r="AV550" i="11"/>
  <c r="BA421" i="11"/>
  <c r="AY421" i="11"/>
  <c r="AZ421" i="11" s="1"/>
  <c r="BC421" i="11"/>
  <c r="BF421" i="11"/>
  <c r="BG421" i="11"/>
  <c r="AV421" i="11"/>
  <c r="AW421" i="11"/>
  <c r="AX421" i="11"/>
  <c r="BB421" i="11"/>
  <c r="AT421" i="11"/>
  <c r="AU421" i="11" s="1"/>
  <c r="BD421" i="11"/>
  <c r="BE421" i="11" s="1"/>
  <c r="BH421" i="11"/>
  <c r="AV480" i="11"/>
  <c r="BD480" i="11"/>
  <c r="BE480" i="11" s="1"/>
  <c r="BF480" i="11"/>
  <c r="BA480" i="11"/>
  <c r="BB480" i="11"/>
  <c r="BC480" i="11"/>
  <c r="AT480" i="11"/>
  <c r="AU480" i="11" s="1"/>
  <c r="BG480" i="11"/>
  <c r="AW480" i="11"/>
  <c r="BH480" i="11"/>
  <c r="AX480" i="11"/>
  <c r="AY480" i="11"/>
  <c r="AZ480" i="11" s="1"/>
  <c r="AV367" i="11"/>
  <c r="BD367" i="11"/>
  <c r="BE367" i="11" s="1"/>
  <c r="AT367" i="11"/>
  <c r="AU367" i="11" s="1"/>
  <c r="BC367" i="11"/>
  <c r="AX367" i="11"/>
  <c r="BG367" i="11"/>
  <c r="AY367" i="11"/>
  <c r="AZ367" i="11" s="1"/>
  <c r="BA367" i="11"/>
  <c r="BF367" i="11"/>
  <c r="AW367" i="11"/>
  <c r="BB367" i="11"/>
  <c r="BH367" i="11"/>
  <c r="AV992" i="11"/>
  <c r="BD992" i="11"/>
  <c r="BE992" i="11" s="1"/>
  <c r="AW992" i="11"/>
  <c r="BF992" i="11"/>
  <c r="AX992" i="11"/>
  <c r="BG992" i="11"/>
  <c r="AY992" i="11"/>
  <c r="AZ992" i="11" s="1"/>
  <c r="BH992" i="11"/>
  <c r="BA992" i="11"/>
  <c r="BB992" i="11"/>
  <c r="AT992" i="11"/>
  <c r="AU992" i="11" s="1"/>
  <c r="BC992" i="11"/>
  <c r="BA93" i="11"/>
  <c r="BB93" i="11"/>
  <c r="AW93" i="11"/>
  <c r="BG93" i="11"/>
  <c r="BF93" i="11"/>
  <c r="AT93" i="11"/>
  <c r="AU93" i="11" s="1"/>
  <c r="BH93" i="11"/>
  <c r="AV93" i="11"/>
  <c r="AX93" i="11"/>
  <c r="AY93" i="11"/>
  <c r="AZ93" i="11" s="1"/>
  <c r="BC93" i="11"/>
  <c r="BD93" i="11"/>
  <c r="BE93" i="11" s="1"/>
  <c r="BD710" i="11"/>
  <c r="BE710" i="11" s="1"/>
  <c r="AV710" i="11"/>
  <c r="BF710" i="11"/>
  <c r="AW710" i="11"/>
  <c r="BG710" i="11"/>
  <c r="AX710" i="11"/>
  <c r="BH710" i="11"/>
  <c r="AY710" i="11"/>
  <c r="AZ710" i="11" s="1"/>
  <c r="BA710" i="11"/>
  <c r="BB710" i="11"/>
  <c r="AT710" i="11"/>
  <c r="AU710" i="11" s="1"/>
  <c r="BC710" i="11"/>
  <c r="BA815" i="11"/>
  <c r="BB815" i="11"/>
  <c r="AX815" i="11"/>
  <c r="BG815" i="11"/>
  <c r="BC815" i="11"/>
  <c r="BD815" i="11"/>
  <c r="BE815" i="11" s="1"/>
  <c r="BF815" i="11"/>
  <c r="AT815" i="11"/>
  <c r="AU815" i="11" s="1"/>
  <c r="BH815" i="11"/>
  <c r="AV815" i="11"/>
  <c r="AW815" i="11"/>
  <c r="AY815" i="11"/>
  <c r="AZ815" i="11" s="1"/>
  <c r="AY894" i="11"/>
  <c r="AZ894" i="11" s="1"/>
  <c r="BH894" i="11"/>
  <c r="BA894" i="11"/>
  <c r="BB894" i="11"/>
  <c r="AT894" i="11"/>
  <c r="AU894" i="11" s="1"/>
  <c r="BC894" i="11"/>
  <c r="AV894" i="11"/>
  <c r="BD894" i="11"/>
  <c r="BE894" i="11" s="1"/>
  <c r="AW894" i="11"/>
  <c r="BF894" i="11"/>
  <c r="AX894" i="11"/>
  <c r="BG894" i="11"/>
  <c r="AW371" i="11"/>
  <c r="BF371" i="11"/>
  <c r="BC371" i="11"/>
  <c r="AT371" i="11"/>
  <c r="AU371" i="11" s="1"/>
  <c r="BD371" i="11"/>
  <c r="BE371" i="11" s="1"/>
  <c r="AX371" i="11"/>
  <c r="BH371" i="11"/>
  <c r="AY371" i="11"/>
  <c r="AZ371" i="11" s="1"/>
  <c r="BA371" i="11"/>
  <c r="BG371" i="11"/>
  <c r="AV371" i="11"/>
  <c r="BB371" i="11"/>
  <c r="AT634" i="11"/>
  <c r="AU634" i="11" s="1"/>
  <c r="BC634" i="11"/>
  <c r="BD634" i="11"/>
  <c r="BE634" i="11" s="1"/>
  <c r="AV634" i="11"/>
  <c r="BF634" i="11"/>
  <c r="AW634" i="11"/>
  <c r="BG634" i="11"/>
  <c r="AX634" i="11"/>
  <c r="BH634" i="11"/>
  <c r="AY634" i="11"/>
  <c r="AZ634" i="11" s="1"/>
  <c r="BA634" i="11"/>
  <c r="BB634" i="11"/>
  <c r="BH589" i="11"/>
  <c r="BB589" i="11"/>
  <c r="AT589" i="11"/>
  <c r="AU589" i="11" s="1"/>
  <c r="BC589" i="11"/>
  <c r="BD589" i="11"/>
  <c r="BE589" i="11" s="1"/>
  <c r="AV589" i="11"/>
  <c r="AW589" i="11"/>
  <c r="BF589" i="11"/>
  <c r="AX589" i="11"/>
  <c r="BG589" i="11"/>
  <c r="AY589" i="11"/>
  <c r="AZ589" i="11" s="1"/>
  <c r="BA589" i="11"/>
  <c r="BD296" i="11"/>
  <c r="BE296" i="11" s="1"/>
  <c r="AV296" i="11"/>
  <c r="BF296" i="11"/>
  <c r="AX296" i="11"/>
  <c r="BH296" i="11"/>
  <c r="BA296" i="11"/>
  <c r="BG296" i="11"/>
  <c r="AT296" i="11"/>
  <c r="AU296" i="11" s="1"/>
  <c r="AW296" i="11"/>
  <c r="AY296" i="11"/>
  <c r="AZ296" i="11" s="1"/>
  <c r="BB296" i="11"/>
  <c r="BC296" i="11"/>
  <c r="AY828" i="11"/>
  <c r="AZ828" i="11" s="1"/>
  <c r="BH828" i="11"/>
  <c r="BB828" i="11"/>
  <c r="BC828" i="11"/>
  <c r="AT828" i="11"/>
  <c r="AU828" i="11" s="1"/>
  <c r="BD828" i="11"/>
  <c r="BE828" i="11" s="1"/>
  <c r="AV828" i="11"/>
  <c r="BF828" i="11"/>
  <c r="AW828" i="11"/>
  <c r="BG828" i="11"/>
  <c r="AX828" i="11"/>
  <c r="BA828" i="11"/>
  <c r="BA773" i="11"/>
  <c r="BB773" i="11"/>
  <c r="AT773" i="11"/>
  <c r="AU773" i="11" s="1"/>
  <c r="BC773" i="11"/>
  <c r="AV773" i="11"/>
  <c r="BD773" i="11"/>
  <c r="BE773" i="11" s="1"/>
  <c r="AW773" i="11"/>
  <c r="BF773" i="11"/>
  <c r="AX773" i="11"/>
  <c r="BG773" i="11"/>
  <c r="AY773" i="11"/>
  <c r="AZ773" i="11" s="1"/>
  <c r="BH773" i="11"/>
  <c r="AY990" i="11"/>
  <c r="AZ990" i="11" s="1"/>
  <c r="BH990" i="11"/>
  <c r="BA990" i="11"/>
  <c r="BB990" i="11"/>
  <c r="AT990" i="11"/>
  <c r="AU990" i="11" s="1"/>
  <c r="BC990" i="11"/>
  <c r="AV990" i="11"/>
  <c r="BD990" i="11"/>
  <c r="BE990" i="11" s="1"/>
  <c r="AW990" i="11"/>
  <c r="BF990" i="11"/>
  <c r="AX990" i="11"/>
  <c r="BG990" i="11"/>
  <c r="AX214" i="11"/>
  <c r="BH214" i="11"/>
  <c r="AY214" i="11"/>
  <c r="AZ214" i="11" s="1"/>
  <c r="BA214" i="11"/>
  <c r="BC214" i="11"/>
  <c r="AV214" i="11"/>
  <c r="BF214" i="11"/>
  <c r="AT214" i="11"/>
  <c r="AU214" i="11" s="1"/>
  <c r="AW214" i="11"/>
  <c r="BB214" i="11"/>
  <c r="BD214" i="11"/>
  <c r="BE214" i="11" s="1"/>
  <c r="BG214" i="11"/>
  <c r="BA201" i="11"/>
  <c r="AT201" i="11"/>
  <c r="AU201" i="11" s="1"/>
  <c r="BB201" i="11"/>
  <c r="BC201" i="11"/>
  <c r="AV201" i="11"/>
  <c r="BD201" i="11"/>
  <c r="BE201" i="11" s="1"/>
  <c r="AW201" i="11"/>
  <c r="BF201" i="11"/>
  <c r="AY201" i="11"/>
  <c r="AZ201" i="11" s="1"/>
  <c r="BH201" i="11"/>
  <c r="AX201" i="11"/>
  <c r="BG201" i="11"/>
  <c r="AW798" i="11"/>
  <c r="BF798" i="11"/>
  <c r="AX798" i="11"/>
  <c r="BG798" i="11"/>
  <c r="AY798" i="11"/>
  <c r="AZ798" i="11" s="1"/>
  <c r="BH798" i="11"/>
  <c r="BC798" i="11"/>
  <c r="AT798" i="11"/>
  <c r="AU798" i="11" s="1"/>
  <c r="AV798" i="11"/>
  <c r="BA798" i="11"/>
  <c r="BB798" i="11"/>
  <c r="BD798" i="11"/>
  <c r="BE798" i="11" s="1"/>
  <c r="AW935" i="11"/>
  <c r="BF935" i="11"/>
  <c r="AX935" i="11"/>
  <c r="BG935" i="11"/>
  <c r="AY935" i="11"/>
  <c r="AZ935" i="11" s="1"/>
  <c r="BH935" i="11"/>
  <c r="BA935" i="11"/>
  <c r="BB935" i="11"/>
  <c r="AT935" i="11"/>
  <c r="AU935" i="11" s="1"/>
  <c r="BC935" i="11"/>
  <c r="BD935" i="11"/>
  <c r="BE935" i="11" s="1"/>
  <c r="AV935" i="11"/>
  <c r="AX789" i="11"/>
  <c r="BH789" i="11"/>
  <c r="AY789" i="11"/>
  <c r="AZ789" i="11" s="1"/>
  <c r="BA789" i="11"/>
  <c r="AT789" i="11"/>
  <c r="AU789" i="11" s="1"/>
  <c r="BC789" i="11"/>
  <c r="BD789" i="11"/>
  <c r="BE789" i="11" s="1"/>
  <c r="AV789" i="11"/>
  <c r="BF789" i="11"/>
  <c r="AW789" i="11"/>
  <c r="BB789" i="11"/>
  <c r="BG789" i="11"/>
  <c r="AY408" i="11"/>
  <c r="AZ408" i="11" s="1"/>
  <c r="BA408" i="11"/>
  <c r="AV408" i="11"/>
  <c r="BF408" i="11"/>
  <c r="AT408" i="11"/>
  <c r="AU408" i="11" s="1"/>
  <c r="BH408" i="11"/>
  <c r="AX408" i="11"/>
  <c r="BD408" i="11"/>
  <c r="BE408" i="11" s="1"/>
  <c r="BG408" i="11"/>
  <c r="AW408" i="11"/>
  <c r="BB408" i="11"/>
  <c r="BC408" i="11"/>
  <c r="BA683" i="11"/>
  <c r="BC683" i="11"/>
  <c r="AT683" i="11"/>
  <c r="AU683" i="11" s="1"/>
  <c r="BD683" i="11"/>
  <c r="BE683" i="11" s="1"/>
  <c r="AV683" i="11"/>
  <c r="BF683" i="11"/>
  <c r="AW683" i="11"/>
  <c r="BG683" i="11"/>
  <c r="AX683" i="11"/>
  <c r="BH683" i="11"/>
  <c r="AY683" i="11"/>
  <c r="AZ683" i="11" s="1"/>
  <c r="BB683" i="11"/>
  <c r="AV336" i="11"/>
  <c r="BF336" i="11"/>
  <c r="AX336" i="11"/>
  <c r="AY336" i="11"/>
  <c r="AZ336" i="11" s="1"/>
  <c r="BA336" i="11"/>
  <c r="BB336" i="11"/>
  <c r="BC336" i="11"/>
  <c r="AT336" i="11"/>
  <c r="AU336" i="11" s="1"/>
  <c r="BD336" i="11"/>
  <c r="BE336" i="11" s="1"/>
  <c r="BG336" i="11"/>
  <c r="AW336" i="11"/>
  <c r="BH336" i="11"/>
  <c r="AV255" i="11"/>
  <c r="BD255" i="11"/>
  <c r="BE255" i="11" s="1"/>
  <c r="BC255" i="11"/>
  <c r="AT255" i="11"/>
  <c r="AU255" i="11" s="1"/>
  <c r="AW255" i="11"/>
  <c r="BF255" i="11"/>
  <c r="AX255" i="11"/>
  <c r="BG255" i="11"/>
  <c r="AY255" i="11"/>
  <c r="AZ255" i="11" s="1"/>
  <c r="BH255" i="11"/>
  <c r="BA255" i="11"/>
  <c r="BB255" i="11"/>
  <c r="BA199" i="11"/>
  <c r="AT199" i="11"/>
  <c r="AU199" i="11" s="1"/>
  <c r="BC199" i="11"/>
  <c r="AY199" i="11"/>
  <c r="AZ199" i="11" s="1"/>
  <c r="BB199" i="11"/>
  <c r="BD199" i="11"/>
  <c r="BE199" i="11" s="1"/>
  <c r="AW199" i="11"/>
  <c r="BG199" i="11"/>
  <c r="BF199" i="11"/>
  <c r="BH199" i="11"/>
  <c r="AV199" i="11"/>
  <c r="AX199" i="11"/>
  <c r="AT722" i="11"/>
  <c r="AU722" i="11" s="1"/>
  <c r="BC722" i="11"/>
  <c r="BD722" i="11"/>
  <c r="BE722" i="11" s="1"/>
  <c r="AV722" i="11"/>
  <c r="BF722" i="11"/>
  <c r="AW722" i="11"/>
  <c r="BG722" i="11"/>
  <c r="AX722" i="11"/>
  <c r="BH722" i="11"/>
  <c r="AY722" i="11"/>
  <c r="AZ722" i="11" s="1"/>
  <c r="BA722" i="11"/>
  <c r="BB722" i="11"/>
  <c r="AY427" i="11"/>
  <c r="AZ427" i="11" s="1"/>
  <c r="BA427" i="11"/>
  <c r="BB427" i="11"/>
  <c r="AT427" i="11"/>
  <c r="AU427" i="11" s="1"/>
  <c r="BG427" i="11"/>
  <c r="BH427" i="11"/>
  <c r="AW427" i="11"/>
  <c r="AX427" i="11"/>
  <c r="BC427" i="11"/>
  <c r="BD427" i="11"/>
  <c r="BE427" i="11" s="1"/>
  <c r="AV427" i="11"/>
  <c r="BF427" i="11"/>
  <c r="BH287" i="11"/>
  <c r="AX287" i="11"/>
  <c r="BG287" i="11"/>
  <c r="AY287" i="11"/>
  <c r="AZ287" i="11" s="1"/>
  <c r="BB287" i="11"/>
  <c r="BD287" i="11"/>
  <c r="BE287" i="11" s="1"/>
  <c r="AT287" i="11"/>
  <c r="AU287" i="11" s="1"/>
  <c r="AV287" i="11"/>
  <c r="AW287" i="11"/>
  <c r="BA287" i="11"/>
  <c r="BC287" i="11"/>
  <c r="BF287" i="11"/>
  <c r="AX203" i="11"/>
  <c r="BH203" i="11"/>
  <c r="AY203" i="11"/>
  <c r="AZ203" i="11" s="1"/>
  <c r="BA203" i="11"/>
  <c r="BC203" i="11"/>
  <c r="AV203" i="11"/>
  <c r="BF203" i="11"/>
  <c r="AT203" i="11"/>
  <c r="AU203" i="11" s="1"/>
  <c r="AW203" i="11"/>
  <c r="BB203" i="11"/>
  <c r="BD203" i="11"/>
  <c r="BE203" i="11" s="1"/>
  <c r="BG203" i="11"/>
  <c r="AT431" i="11"/>
  <c r="AU431" i="11" s="1"/>
  <c r="BC431" i="11"/>
  <c r="BB431" i="11"/>
  <c r="BD431" i="11"/>
  <c r="BE431" i="11" s="1"/>
  <c r="BA431" i="11"/>
  <c r="BG431" i="11"/>
  <c r="AV431" i="11"/>
  <c r="BH431" i="11"/>
  <c r="AW431" i="11"/>
  <c r="AX431" i="11"/>
  <c r="AY431" i="11"/>
  <c r="AZ431" i="11" s="1"/>
  <c r="BF431" i="11"/>
  <c r="BC393" i="11"/>
  <c r="AT393" i="11"/>
  <c r="AU393" i="11" s="1"/>
  <c r="BD393" i="11"/>
  <c r="BE393" i="11" s="1"/>
  <c r="AY393" i="11"/>
  <c r="AZ393" i="11" s="1"/>
  <c r="AW393" i="11"/>
  <c r="AX393" i="11"/>
  <c r="BB393" i="11"/>
  <c r="AV393" i="11"/>
  <c r="BA393" i="11"/>
  <c r="BF393" i="11"/>
  <c r="BG393" i="11"/>
  <c r="BH393" i="11"/>
  <c r="BD352" i="11"/>
  <c r="BE352" i="11" s="1"/>
  <c r="BB352" i="11"/>
  <c r="BC352" i="11"/>
  <c r="AV352" i="11"/>
  <c r="BG352" i="11"/>
  <c r="AX352" i="11"/>
  <c r="BH352" i="11"/>
  <c r="AW352" i="11"/>
  <c r="AY352" i="11"/>
  <c r="AZ352" i="11" s="1"/>
  <c r="BF352" i="11"/>
  <c r="AT352" i="11"/>
  <c r="AU352" i="11" s="1"/>
  <c r="BA352" i="11"/>
  <c r="BA151" i="11"/>
  <c r="AT151" i="11"/>
  <c r="AU151" i="11" s="1"/>
  <c r="BB151" i="11"/>
  <c r="AV151" i="11"/>
  <c r="BD151" i="11"/>
  <c r="BE151" i="11" s="1"/>
  <c r="AX151" i="11"/>
  <c r="BF151" i="11"/>
  <c r="BC151" i="11"/>
  <c r="BG151" i="11"/>
  <c r="BH151" i="11"/>
  <c r="AW151" i="11"/>
  <c r="AY151" i="11"/>
  <c r="AZ151" i="11" s="1"/>
  <c r="BB790" i="11"/>
  <c r="AT790" i="11"/>
  <c r="AU790" i="11" s="1"/>
  <c r="BC790" i="11"/>
  <c r="BD790" i="11"/>
  <c r="BE790" i="11" s="1"/>
  <c r="AW790" i="11"/>
  <c r="BF790" i="11"/>
  <c r="AX790" i="11"/>
  <c r="BG790" i="11"/>
  <c r="AY790" i="11"/>
  <c r="AZ790" i="11" s="1"/>
  <c r="BH790" i="11"/>
  <c r="AV790" i="11"/>
  <c r="BA790" i="11"/>
  <c r="BC15" i="11"/>
  <c r="BD15" i="11"/>
  <c r="AW15" i="11"/>
  <c r="BG15" i="11"/>
  <c r="AY15" i="11"/>
  <c r="AZ15" i="11" s="1"/>
  <c r="AX15" i="11"/>
  <c r="BB15" i="11"/>
  <c r="BH15" i="11"/>
  <c r="AT499" i="11"/>
  <c r="AU499" i="11" s="1"/>
  <c r="BC499" i="11"/>
  <c r="AW499" i="11"/>
  <c r="BH499" i="11"/>
  <c r="AX499" i="11"/>
  <c r="AY499" i="11"/>
  <c r="AZ499" i="11" s="1"/>
  <c r="BA499" i="11"/>
  <c r="BB499" i="11"/>
  <c r="BD499" i="11"/>
  <c r="BE499" i="11" s="1"/>
  <c r="BF499" i="11"/>
  <c r="AV499" i="11"/>
  <c r="BG499" i="11"/>
  <c r="BA504" i="11"/>
  <c r="AV504" i="11"/>
  <c r="BF504" i="11"/>
  <c r="AW504" i="11"/>
  <c r="BG504" i="11"/>
  <c r="AX504" i="11"/>
  <c r="BH504" i="11"/>
  <c r="AY504" i="11"/>
  <c r="AZ504" i="11" s="1"/>
  <c r="BB504" i="11"/>
  <c r="AT504" i="11"/>
  <c r="AU504" i="11" s="1"/>
  <c r="BC504" i="11"/>
  <c r="BD504" i="11"/>
  <c r="BE504" i="11" s="1"/>
  <c r="BC526" i="11"/>
  <c r="AT526" i="11"/>
  <c r="AU526" i="11" s="1"/>
  <c r="BD526" i="11"/>
  <c r="BE526" i="11" s="1"/>
  <c r="AV526" i="11"/>
  <c r="BF526" i="11"/>
  <c r="AW526" i="11"/>
  <c r="BG526" i="11"/>
  <c r="AX526" i="11"/>
  <c r="BH526" i="11"/>
  <c r="AY526" i="11"/>
  <c r="AZ526" i="11" s="1"/>
  <c r="BA526" i="11"/>
  <c r="BB526" i="11"/>
  <c r="AT621" i="11"/>
  <c r="AU621" i="11" s="1"/>
  <c r="BC621" i="11"/>
  <c r="BA621" i="11"/>
  <c r="BB621" i="11"/>
  <c r="BD621" i="11"/>
  <c r="BE621" i="11" s="1"/>
  <c r="AV621" i="11"/>
  <c r="AW621" i="11"/>
  <c r="BF621" i="11"/>
  <c r="AX621" i="11"/>
  <c r="BG621" i="11"/>
  <c r="AY621" i="11"/>
  <c r="AZ621" i="11" s="1"/>
  <c r="BH621" i="11"/>
  <c r="AT985" i="11"/>
  <c r="AU985" i="11" s="1"/>
  <c r="BC985" i="11"/>
  <c r="BD985" i="11"/>
  <c r="BE985" i="11" s="1"/>
  <c r="AV985" i="11"/>
  <c r="AW985" i="11"/>
  <c r="BF985" i="11"/>
  <c r="AX985" i="11"/>
  <c r="BG985" i="11"/>
  <c r="AY985" i="11"/>
  <c r="AZ985" i="11" s="1"/>
  <c r="BH985" i="11"/>
  <c r="BA985" i="11"/>
  <c r="BB985" i="11"/>
  <c r="AY39" i="11"/>
  <c r="AZ39" i="11" s="1"/>
  <c r="BG39" i="11"/>
  <c r="AV39" i="11"/>
  <c r="BA39" i="11"/>
  <c r="BC39" i="11"/>
  <c r="AT39" i="11"/>
  <c r="AU39" i="11" s="1"/>
  <c r="BF39" i="11"/>
  <c r="BB39" i="11"/>
  <c r="BD39" i="11"/>
  <c r="BE39" i="11" s="1"/>
  <c r="BH39" i="11"/>
  <c r="AW39" i="11"/>
  <c r="AX39" i="11"/>
  <c r="AT540" i="11"/>
  <c r="AU540" i="11" s="1"/>
  <c r="BD540" i="11"/>
  <c r="BE540" i="11" s="1"/>
  <c r="AV540" i="11"/>
  <c r="BF540" i="11"/>
  <c r="AW540" i="11"/>
  <c r="BG540" i="11"/>
  <c r="AX540" i="11"/>
  <c r="BH540" i="11"/>
  <c r="AY540" i="11"/>
  <c r="AZ540" i="11" s="1"/>
  <c r="BA540" i="11"/>
  <c r="BB540" i="11"/>
  <c r="BC540" i="11"/>
  <c r="AW383" i="11"/>
  <c r="AY383" i="11"/>
  <c r="AZ383" i="11" s="1"/>
  <c r="BH383" i="11"/>
  <c r="BB383" i="11"/>
  <c r="AT383" i="11"/>
  <c r="AU383" i="11" s="1"/>
  <c r="BD383" i="11"/>
  <c r="BE383" i="11" s="1"/>
  <c r="AX383" i="11"/>
  <c r="BC383" i="11"/>
  <c r="BF383" i="11"/>
  <c r="AV383" i="11"/>
  <c r="BA383" i="11"/>
  <c r="BG383" i="11"/>
  <c r="AY436" i="11"/>
  <c r="AZ436" i="11" s="1"/>
  <c r="BH436" i="11"/>
  <c r="AX436" i="11"/>
  <c r="BD436" i="11"/>
  <c r="BE436" i="11" s="1"/>
  <c r="AT436" i="11"/>
  <c r="AU436" i="11" s="1"/>
  <c r="BF436" i="11"/>
  <c r="AW436" i="11"/>
  <c r="BA436" i="11"/>
  <c r="BB436" i="11"/>
  <c r="AV436" i="11"/>
  <c r="BC436" i="11"/>
  <c r="BG436" i="11"/>
  <c r="AT605" i="11"/>
  <c r="AU605" i="11" s="1"/>
  <c r="BB605" i="11"/>
  <c r="AX605" i="11"/>
  <c r="BG605" i="11"/>
  <c r="AY605" i="11"/>
  <c r="AZ605" i="11" s="1"/>
  <c r="BH605" i="11"/>
  <c r="BA605" i="11"/>
  <c r="BC605" i="11"/>
  <c r="BD605" i="11"/>
  <c r="BE605" i="11" s="1"/>
  <c r="AV605" i="11"/>
  <c r="AW605" i="11"/>
  <c r="BF605" i="11"/>
  <c r="AT813" i="11"/>
  <c r="AU813" i="11" s="1"/>
  <c r="BC813" i="11"/>
  <c r="AV813" i="11"/>
  <c r="BD813" i="11"/>
  <c r="BE813" i="11" s="1"/>
  <c r="AW813" i="11"/>
  <c r="BF813" i="11"/>
  <c r="BA813" i="11"/>
  <c r="AX813" i="11"/>
  <c r="AY813" i="11"/>
  <c r="AZ813" i="11" s="1"/>
  <c r="BB813" i="11"/>
  <c r="BG813" i="11"/>
  <c r="BH813" i="11"/>
  <c r="BB924" i="11"/>
  <c r="AT924" i="11"/>
  <c r="AU924" i="11" s="1"/>
  <c r="BC924" i="11"/>
  <c r="AV924" i="11"/>
  <c r="BD924" i="11"/>
  <c r="BE924" i="11" s="1"/>
  <c r="AW924" i="11"/>
  <c r="BF924" i="11"/>
  <c r="AX924" i="11"/>
  <c r="BG924" i="11"/>
  <c r="AY924" i="11"/>
  <c r="AZ924" i="11" s="1"/>
  <c r="BH924" i="11"/>
  <c r="BA924" i="11"/>
  <c r="AV358" i="11"/>
  <c r="BF358" i="11"/>
  <c r="AT358" i="11"/>
  <c r="AU358" i="11" s="1"/>
  <c r="BG358" i="11"/>
  <c r="AW358" i="11"/>
  <c r="BH358" i="11"/>
  <c r="AY358" i="11"/>
  <c r="AZ358" i="11" s="1"/>
  <c r="BB358" i="11"/>
  <c r="BA358" i="11"/>
  <c r="BC358" i="11"/>
  <c r="BD358" i="11"/>
  <c r="BE358" i="11" s="1"/>
  <c r="AX358" i="11"/>
  <c r="BB602" i="11"/>
  <c r="BA602" i="11"/>
  <c r="BC602" i="11"/>
  <c r="AT602" i="11"/>
  <c r="AU602" i="11" s="1"/>
  <c r="BD602" i="11"/>
  <c r="BE602" i="11" s="1"/>
  <c r="AV602" i="11"/>
  <c r="AW602" i="11"/>
  <c r="BF602" i="11"/>
  <c r="AX602" i="11"/>
  <c r="BG602" i="11"/>
  <c r="AY602" i="11"/>
  <c r="AZ602" i="11" s="1"/>
  <c r="BH602" i="11"/>
  <c r="AT732" i="11"/>
  <c r="AU732" i="11" s="1"/>
  <c r="BD732" i="11"/>
  <c r="BE732" i="11" s="1"/>
  <c r="AV732" i="11"/>
  <c r="AW732" i="11"/>
  <c r="BF732" i="11"/>
  <c r="AX732" i="11"/>
  <c r="BG732" i="11"/>
  <c r="AY732" i="11"/>
  <c r="AZ732" i="11" s="1"/>
  <c r="BH732" i="11"/>
  <c r="BA732" i="11"/>
  <c r="BB732" i="11"/>
  <c r="BC732" i="11"/>
  <c r="AW718" i="11"/>
  <c r="BG718" i="11"/>
  <c r="AX718" i="11"/>
  <c r="BH718" i="11"/>
  <c r="AY718" i="11"/>
  <c r="AZ718" i="11" s="1"/>
  <c r="BA718" i="11"/>
  <c r="BB718" i="11"/>
  <c r="AT718" i="11"/>
  <c r="AU718" i="11" s="1"/>
  <c r="BC718" i="11"/>
  <c r="BD718" i="11"/>
  <c r="BE718" i="11" s="1"/>
  <c r="AV718" i="11"/>
  <c r="BF718" i="11"/>
  <c r="BB707" i="11"/>
  <c r="AT707" i="11"/>
  <c r="AU707" i="11" s="1"/>
  <c r="BC707" i="11"/>
  <c r="AV707" i="11"/>
  <c r="BD707" i="11"/>
  <c r="BE707" i="11" s="1"/>
  <c r="AW707" i="11"/>
  <c r="BF707" i="11"/>
  <c r="AX707" i="11"/>
  <c r="BG707" i="11"/>
  <c r="AY707" i="11"/>
  <c r="AZ707" i="11" s="1"/>
  <c r="BH707" i="11"/>
  <c r="BA707" i="11"/>
  <c r="AW239" i="11"/>
  <c r="AX239" i="11"/>
  <c r="BF239" i="11"/>
  <c r="AT239" i="11"/>
  <c r="AU239" i="11" s="1"/>
  <c r="BB239" i="11"/>
  <c r="BA239" i="11"/>
  <c r="BC239" i="11"/>
  <c r="BD239" i="11"/>
  <c r="BE239" i="11" s="1"/>
  <c r="BG239" i="11"/>
  <c r="BH239" i="11"/>
  <c r="AV239" i="11"/>
  <c r="AY239" i="11"/>
  <c r="AZ239" i="11" s="1"/>
  <c r="AY517" i="11"/>
  <c r="AZ517" i="11" s="1"/>
  <c r="BH517" i="11"/>
  <c r="BA517" i="11"/>
  <c r="BB517" i="11"/>
  <c r="AT517" i="11"/>
  <c r="AU517" i="11" s="1"/>
  <c r="BC517" i="11"/>
  <c r="BD517" i="11"/>
  <c r="BE517" i="11" s="1"/>
  <c r="AV517" i="11"/>
  <c r="AW517" i="11"/>
  <c r="BF517" i="11"/>
  <c r="AX517" i="11"/>
  <c r="BG517" i="11"/>
  <c r="AV941" i="11"/>
  <c r="AW941" i="11"/>
  <c r="BF941" i="11"/>
  <c r="AX941" i="11"/>
  <c r="BG941" i="11"/>
  <c r="AY941" i="11"/>
  <c r="AZ941" i="11" s="1"/>
  <c r="BH941" i="11"/>
  <c r="BA941" i="11"/>
  <c r="BB941" i="11"/>
  <c r="AT941" i="11"/>
  <c r="AU941" i="11" s="1"/>
  <c r="BC941" i="11"/>
  <c r="BD941" i="11"/>
  <c r="BE941" i="11" s="1"/>
  <c r="BA234" i="11"/>
  <c r="BB234" i="11"/>
  <c r="AX234" i="11"/>
  <c r="BF234" i="11"/>
  <c r="AT234" i="11"/>
  <c r="AU234" i="11" s="1"/>
  <c r="BG234" i="11"/>
  <c r="AV234" i="11"/>
  <c r="BH234" i="11"/>
  <c r="AW234" i="11"/>
  <c r="AY234" i="11"/>
  <c r="AZ234" i="11" s="1"/>
  <c r="BC234" i="11"/>
  <c r="BD234" i="11"/>
  <c r="BE234" i="11" s="1"/>
  <c r="AW555" i="11"/>
  <c r="BG555" i="11"/>
  <c r="AX555" i="11"/>
  <c r="BH555" i="11"/>
  <c r="BA555" i="11"/>
  <c r="BB555" i="11"/>
  <c r="BD555" i="11"/>
  <c r="BE555" i="11" s="1"/>
  <c r="AV555" i="11"/>
  <c r="AY555" i="11"/>
  <c r="AZ555" i="11" s="1"/>
  <c r="BC555" i="11"/>
  <c r="BF555" i="11"/>
  <c r="AT555" i="11"/>
  <c r="AU555" i="11" s="1"/>
  <c r="AW814" i="11"/>
  <c r="BF814" i="11"/>
  <c r="AX814" i="11"/>
  <c r="BG814" i="11"/>
  <c r="AY814" i="11"/>
  <c r="AZ814" i="11" s="1"/>
  <c r="BH814" i="11"/>
  <c r="BD814" i="11"/>
  <c r="BE814" i="11" s="1"/>
  <c r="BA814" i="11"/>
  <c r="BB814" i="11"/>
  <c r="BC814" i="11"/>
  <c r="AT814" i="11"/>
  <c r="AU814" i="11" s="1"/>
  <c r="AV814" i="11"/>
  <c r="AW24" i="11"/>
  <c r="BF24" i="11"/>
  <c r="AV24" i="11"/>
  <c r="BG24" i="11"/>
  <c r="AX24" i="11"/>
  <c r="BH24" i="11"/>
  <c r="BC24" i="11"/>
  <c r="AY24" i="11"/>
  <c r="AZ24" i="11" s="1"/>
  <c r="BB24" i="11"/>
  <c r="BD24" i="11"/>
  <c r="AT24" i="11"/>
  <c r="AU24" i="11" s="1"/>
  <c r="BA24" i="11"/>
  <c r="BA770" i="11"/>
  <c r="BB770" i="11"/>
  <c r="AT770" i="11"/>
  <c r="AU770" i="11" s="1"/>
  <c r="BC770" i="11"/>
  <c r="BD770" i="11"/>
  <c r="BE770" i="11" s="1"/>
  <c r="AV770" i="11"/>
  <c r="AW770" i="11"/>
  <c r="BF770" i="11"/>
  <c r="AX770" i="11"/>
  <c r="BG770" i="11"/>
  <c r="AY770" i="11"/>
  <c r="AZ770" i="11" s="1"/>
  <c r="BH770" i="11"/>
  <c r="BA387" i="11"/>
  <c r="BB387" i="11"/>
  <c r="BC387" i="11"/>
  <c r="AT387" i="11"/>
  <c r="AU387" i="11" s="1"/>
  <c r="BF387" i="11"/>
  <c r="AW387" i="11"/>
  <c r="BH387" i="11"/>
  <c r="BG387" i="11"/>
  <c r="AV387" i="11"/>
  <c r="AX387" i="11"/>
  <c r="AY387" i="11"/>
  <c r="AZ387" i="11" s="1"/>
  <c r="BD387" i="11"/>
  <c r="BE387" i="11" s="1"/>
  <c r="AW256" i="11"/>
  <c r="BG256" i="11"/>
  <c r="AX256" i="11"/>
  <c r="AY256" i="11"/>
  <c r="AZ256" i="11" s="1"/>
  <c r="BA256" i="11"/>
  <c r="BB256" i="11"/>
  <c r="BC256" i="11"/>
  <c r="AT256" i="11"/>
  <c r="AU256" i="11" s="1"/>
  <c r="BD256" i="11"/>
  <c r="BE256" i="11" s="1"/>
  <c r="BF256" i="11"/>
  <c r="AV256" i="11"/>
  <c r="BH256" i="11"/>
  <c r="AY716" i="11"/>
  <c r="AZ716" i="11" s="1"/>
  <c r="BH716" i="11"/>
  <c r="BA716" i="11"/>
  <c r="BB716" i="11"/>
  <c r="BC716" i="11"/>
  <c r="AT716" i="11"/>
  <c r="AU716" i="11" s="1"/>
  <c r="BD716" i="11"/>
  <c r="BE716" i="11" s="1"/>
  <c r="AV716" i="11"/>
  <c r="AW716" i="11"/>
  <c r="BF716" i="11"/>
  <c r="AX716" i="11"/>
  <c r="BG716" i="11"/>
  <c r="AW659" i="11"/>
  <c r="BF659" i="11"/>
  <c r="AX659" i="11"/>
  <c r="BG659" i="11"/>
  <c r="AY659" i="11"/>
  <c r="AZ659" i="11" s="1"/>
  <c r="BH659" i="11"/>
  <c r="BA659" i="11"/>
  <c r="BB659" i="11"/>
  <c r="AT659" i="11"/>
  <c r="AU659" i="11" s="1"/>
  <c r="BC659" i="11"/>
  <c r="AV659" i="11"/>
  <c r="BD659" i="11"/>
  <c r="BE659" i="11" s="1"/>
  <c r="AW938" i="11"/>
  <c r="BF938" i="11"/>
  <c r="AX938" i="11"/>
  <c r="BG938" i="11"/>
  <c r="AY938" i="11"/>
  <c r="AZ938" i="11" s="1"/>
  <c r="BH938" i="11"/>
  <c r="BA938" i="11"/>
  <c r="BB938" i="11"/>
  <c r="AT938" i="11"/>
  <c r="AU938" i="11" s="1"/>
  <c r="BC938" i="11"/>
  <c r="AV938" i="11"/>
  <c r="BD938" i="11"/>
  <c r="BE938" i="11" s="1"/>
  <c r="AV782" i="11"/>
  <c r="BF782" i="11"/>
  <c r="AW782" i="11"/>
  <c r="BG782" i="11"/>
  <c r="AX782" i="11"/>
  <c r="BH782" i="11"/>
  <c r="AY782" i="11"/>
  <c r="AZ782" i="11" s="1"/>
  <c r="BA782" i="11"/>
  <c r="BB782" i="11"/>
  <c r="AT782" i="11"/>
  <c r="AU782" i="11" s="1"/>
  <c r="BC782" i="11"/>
  <c r="BD782" i="11"/>
  <c r="BE782" i="11" s="1"/>
  <c r="AX439" i="11"/>
  <c r="BG439" i="11"/>
  <c r="AT439" i="11"/>
  <c r="AU439" i="11" s="1"/>
  <c r="BD439" i="11"/>
  <c r="BE439" i="11" s="1"/>
  <c r="BF439" i="11"/>
  <c r="AV439" i="11"/>
  <c r="BH439" i="11"/>
  <c r="AY439" i="11"/>
  <c r="AZ439" i="11" s="1"/>
  <c r="BA439" i="11"/>
  <c r="BB439" i="11"/>
  <c r="BC439" i="11"/>
  <c r="AW439" i="11"/>
  <c r="AV830" i="11"/>
  <c r="BD830" i="11"/>
  <c r="BE830" i="11" s="1"/>
  <c r="BB830" i="11"/>
  <c r="BC830" i="11"/>
  <c r="AT830" i="11"/>
  <c r="AU830" i="11" s="1"/>
  <c r="BF830" i="11"/>
  <c r="AW830" i="11"/>
  <c r="BG830" i="11"/>
  <c r="AX830" i="11"/>
  <c r="BH830" i="11"/>
  <c r="AY830" i="11"/>
  <c r="AZ830" i="11" s="1"/>
  <c r="BA830" i="11"/>
  <c r="AV880" i="11"/>
  <c r="BD880" i="11"/>
  <c r="BE880" i="11" s="1"/>
  <c r="AW880" i="11"/>
  <c r="BF880" i="11"/>
  <c r="AX880" i="11"/>
  <c r="BG880" i="11"/>
  <c r="AY880" i="11"/>
  <c r="AZ880" i="11" s="1"/>
  <c r="BH880" i="11"/>
  <c r="BA880" i="11"/>
  <c r="BB880" i="11"/>
  <c r="AT880" i="11"/>
  <c r="AU880" i="11" s="1"/>
  <c r="BC880" i="11"/>
  <c r="BA994" i="11"/>
  <c r="BB994" i="11"/>
  <c r="AT994" i="11"/>
  <c r="AU994" i="11" s="1"/>
  <c r="BC994" i="11"/>
  <c r="AV994" i="11"/>
  <c r="BD994" i="11"/>
  <c r="BE994" i="11" s="1"/>
  <c r="AW994" i="11"/>
  <c r="BF994" i="11"/>
  <c r="AX994" i="11"/>
  <c r="BG994" i="11"/>
  <c r="AY994" i="11"/>
  <c r="AZ994" i="11" s="1"/>
  <c r="BH994" i="11"/>
  <c r="AY685" i="11"/>
  <c r="AZ685" i="11" s="1"/>
  <c r="AT685" i="11"/>
  <c r="AU685" i="11" s="1"/>
  <c r="BF685" i="11"/>
  <c r="AV685" i="11"/>
  <c r="BG685" i="11"/>
  <c r="AW685" i="11"/>
  <c r="BH685" i="11"/>
  <c r="AX685" i="11"/>
  <c r="BA685" i="11"/>
  <c r="BB685" i="11"/>
  <c r="BC685" i="11"/>
  <c r="BD685" i="11"/>
  <c r="BE685" i="11" s="1"/>
  <c r="AT661" i="11"/>
  <c r="AU661" i="11" s="1"/>
  <c r="BD661" i="11"/>
  <c r="BE661" i="11" s="1"/>
  <c r="AV661" i="11"/>
  <c r="BF661" i="11"/>
  <c r="AW661" i="11"/>
  <c r="BG661" i="11"/>
  <c r="AY661" i="11"/>
  <c r="AZ661" i="11" s="1"/>
  <c r="BA661" i="11"/>
  <c r="BB661" i="11"/>
  <c r="AX661" i="11"/>
  <c r="BC661" i="11"/>
  <c r="BH661" i="11"/>
  <c r="BH509" i="11"/>
  <c r="BD509" i="11"/>
  <c r="BE509" i="11" s="1"/>
  <c r="AV509" i="11"/>
  <c r="AW509" i="11"/>
  <c r="BF509" i="11"/>
  <c r="AX509" i="11"/>
  <c r="BG509" i="11"/>
  <c r="AY509" i="11"/>
  <c r="AZ509" i="11" s="1"/>
  <c r="BA509" i="11"/>
  <c r="BB509" i="11"/>
  <c r="AT509" i="11"/>
  <c r="AU509" i="11" s="1"/>
  <c r="BC509" i="11"/>
  <c r="AV169" i="11"/>
  <c r="AX169" i="11"/>
  <c r="BH169" i="11"/>
  <c r="BA169" i="11"/>
  <c r="BC169" i="11"/>
  <c r="BD169" i="11"/>
  <c r="BE169" i="11" s="1"/>
  <c r="BF169" i="11"/>
  <c r="BG169" i="11"/>
  <c r="AT169" i="11"/>
  <c r="AU169" i="11" s="1"/>
  <c r="AW169" i="11"/>
  <c r="AY169" i="11"/>
  <c r="AZ169" i="11" s="1"/>
  <c r="BB169" i="11"/>
  <c r="AX423" i="11"/>
  <c r="BG423" i="11"/>
  <c r="BA423" i="11"/>
  <c r="BB423" i="11"/>
  <c r="AT423" i="11"/>
  <c r="AU423" i="11" s="1"/>
  <c r="BD423" i="11"/>
  <c r="BE423" i="11" s="1"/>
  <c r="BH423" i="11"/>
  <c r="AW423" i="11"/>
  <c r="AY423" i="11"/>
  <c r="AZ423" i="11" s="1"/>
  <c r="BC423" i="11"/>
  <c r="AV423" i="11"/>
  <c r="BF423" i="11"/>
  <c r="BB698" i="11"/>
  <c r="AT698" i="11"/>
  <c r="AU698" i="11" s="1"/>
  <c r="BD698" i="11"/>
  <c r="BE698" i="11" s="1"/>
  <c r="BF698" i="11"/>
  <c r="AV698" i="11"/>
  <c r="BG698" i="11"/>
  <c r="AW698" i="11"/>
  <c r="BH698" i="11"/>
  <c r="AX698" i="11"/>
  <c r="AY698" i="11"/>
  <c r="AZ698" i="11" s="1"/>
  <c r="BA698" i="11"/>
  <c r="BC698" i="11"/>
  <c r="AY122" i="11"/>
  <c r="AZ122" i="11" s="1"/>
  <c r="BH122" i="11"/>
  <c r="AX122" i="11"/>
  <c r="BA122" i="11"/>
  <c r="AT122" i="11"/>
  <c r="AU122" i="11" s="1"/>
  <c r="BC122" i="11"/>
  <c r="AV122" i="11"/>
  <c r="BF122" i="11"/>
  <c r="AW122" i="11"/>
  <c r="BB122" i="11"/>
  <c r="BD122" i="11"/>
  <c r="BE122" i="11" s="1"/>
  <c r="BG122" i="11"/>
  <c r="AX609" i="11"/>
  <c r="BG609" i="11"/>
  <c r="BB609" i="11"/>
  <c r="BC609" i="11"/>
  <c r="BD609" i="11"/>
  <c r="BE609" i="11" s="1"/>
  <c r="AT609" i="11"/>
  <c r="AU609" i="11" s="1"/>
  <c r="AV609" i="11"/>
  <c r="BF609" i="11"/>
  <c r="AW609" i="11"/>
  <c r="BH609" i="11"/>
  <c r="AY609" i="11"/>
  <c r="AZ609" i="11" s="1"/>
  <c r="BA609" i="11"/>
  <c r="AY74" i="11"/>
  <c r="AZ74" i="11" s="1"/>
  <c r="BH74" i="11"/>
  <c r="AV74" i="11"/>
  <c r="BF74" i="11"/>
  <c r="AW74" i="11"/>
  <c r="BG74" i="11"/>
  <c r="AX74" i="11"/>
  <c r="BA74" i="11"/>
  <c r="BB74" i="11"/>
  <c r="AT74" i="11"/>
  <c r="AU74" i="11" s="1"/>
  <c r="BC74" i="11"/>
  <c r="BD74" i="11"/>
  <c r="BE74" i="11" s="1"/>
  <c r="AY667" i="11"/>
  <c r="AZ667" i="11" s="1"/>
  <c r="BH667" i="11"/>
  <c r="AW667" i="11"/>
  <c r="BF667" i="11"/>
  <c r="BC667" i="11"/>
  <c r="BD667" i="11"/>
  <c r="BE667" i="11" s="1"/>
  <c r="BG667" i="11"/>
  <c r="AT667" i="11"/>
  <c r="AU667" i="11" s="1"/>
  <c r="AV667" i="11"/>
  <c r="AX667" i="11"/>
  <c r="BA667" i="11"/>
  <c r="BB667" i="11"/>
  <c r="AY90" i="11"/>
  <c r="AZ90" i="11" s="1"/>
  <c r="BH90" i="11"/>
  <c r="AV90" i="11"/>
  <c r="BD90" i="11"/>
  <c r="BE90" i="11" s="1"/>
  <c r="BF90" i="11"/>
  <c r="AT90" i="11"/>
  <c r="AU90" i="11" s="1"/>
  <c r="BG90" i="11"/>
  <c r="AW90" i="11"/>
  <c r="AX90" i="11"/>
  <c r="BA90" i="11"/>
  <c r="BB90" i="11"/>
  <c r="BC90" i="11"/>
  <c r="AY356" i="11"/>
  <c r="AZ356" i="11" s="1"/>
  <c r="BH356" i="11"/>
  <c r="AT356" i="11"/>
  <c r="AU356" i="11" s="1"/>
  <c r="AV356" i="11"/>
  <c r="BF356" i="11"/>
  <c r="AX356" i="11"/>
  <c r="BB356" i="11"/>
  <c r="BA356" i="11"/>
  <c r="BC356" i="11"/>
  <c r="BG356" i="11"/>
  <c r="AW356" i="11"/>
  <c r="BD356" i="11"/>
  <c r="BE356" i="11" s="1"/>
  <c r="AY878" i="11"/>
  <c r="AZ878" i="11" s="1"/>
  <c r="BH878" i="11"/>
  <c r="BA878" i="11"/>
  <c r="BB878" i="11"/>
  <c r="AT878" i="11"/>
  <c r="AU878" i="11" s="1"/>
  <c r="BC878" i="11"/>
  <c r="AV878" i="11"/>
  <c r="BD878" i="11"/>
  <c r="BE878" i="11" s="1"/>
  <c r="AW878" i="11"/>
  <c r="BF878" i="11"/>
  <c r="AX878" i="11"/>
  <c r="BG878" i="11"/>
  <c r="BA796" i="11"/>
  <c r="BB796" i="11"/>
  <c r="BC796" i="11"/>
  <c r="AX796" i="11"/>
  <c r="BG796" i="11"/>
  <c r="BD796" i="11"/>
  <c r="BE796" i="11" s="1"/>
  <c r="BF796" i="11"/>
  <c r="BH796" i="11"/>
  <c r="AT796" i="11"/>
  <c r="AU796" i="11" s="1"/>
  <c r="AV796" i="11"/>
  <c r="AW796" i="11"/>
  <c r="AY796" i="11"/>
  <c r="AZ796" i="11" s="1"/>
  <c r="BH506" i="11"/>
  <c r="AX506" i="11"/>
  <c r="BG506" i="11"/>
  <c r="AY506" i="11"/>
  <c r="AZ506" i="11" s="1"/>
  <c r="BA506" i="11"/>
  <c r="BB506" i="11"/>
  <c r="BC506" i="11"/>
  <c r="AT506" i="11"/>
  <c r="AU506" i="11" s="1"/>
  <c r="BD506" i="11"/>
  <c r="BE506" i="11" s="1"/>
  <c r="AV506" i="11"/>
  <c r="AW506" i="11"/>
  <c r="BF506" i="11"/>
  <c r="AY786" i="11"/>
  <c r="AZ786" i="11" s="1"/>
  <c r="BH786" i="11"/>
  <c r="BA786" i="11"/>
  <c r="AT786" i="11"/>
  <c r="AU786" i="11" s="1"/>
  <c r="BB786" i="11"/>
  <c r="BC786" i="11"/>
  <c r="AV786" i="11"/>
  <c r="BD786" i="11"/>
  <c r="BE786" i="11" s="1"/>
  <c r="AW786" i="11"/>
  <c r="BF786" i="11"/>
  <c r="AX786" i="11"/>
  <c r="BG786" i="11"/>
  <c r="AY805" i="11"/>
  <c r="AZ805" i="11" s="1"/>
  <c r="BH805" i="11"/>
  <c r="BA805" i="11"/>
  <c r="BB805" i="11"/>
  <c r="AW805" i="11"/>
  <c r="BF805" i="11"/>
  <c r="AT805" i="11"/>
  <c r="AU805" i="11" s="1"/>
  <c r="AV805" i="11"/>
  <c r="AX805" i="11"/>
  <c r="BC805" i="11"/>
  <c r="BD805" i="11"/>
  <c r="BE805" i="11" s="1"/>
  <c r="BG805" i="11"/>
  <c r="AY530" i="11"/>
  <c r="AZ530" i="11" s="1"/>
  <c r="BG530" i="11"/>
  <c r="BH530" i="11"/>
  <c r="BA530" i="11"/>
  <c r="BB530" i="11"/>
  <c r="AT530" i="11"/>
  <c r="AU530" i="11" s="1"/>
  <c r="BC530" i="11"/>
  <c r="AV530" i="11"/>
  <c r="BD530" i="11"/>
  <c r="BE530" i="11" s="1"/>
  <c r="AW530" i="11"/>
  <c r="AX530" i="11"/>
  <c r="BF530" i="11"/>
  <c r="AV928" i="11"/>
  <c r="BD928" i="11"/>
  <c r="BE928" i="11" s="1"/>
  <c r="AW928" i="11"/>
  <c r="BF928" i="11"/>
  <c r="AX928" i="11"/>
  <c r="BG928" i="11"/>
  <c r="AY928" i="11"/>
  <c r="AZ928" i="11" s="1"/>
  <c r="BH928" i="11"/>
  <c r="BA928" i="11"/>
  <c r="BB928" i="11"/>
  <c r="AT928" i="11"/>
  <c r="AU928" i="11" s="1"/>
  <c r="BC928" i="11"/>
  <c r="BA170" i="11"/>
  <c r="BC170" i="11"/>
  <c r="AY170" i="11"/>
  <c r="AZ170" i="11" s="1"/>
  <c r="BB170" i="11"/>
  <c r="BD170" i="11"/>
  <c r="BE170" i="11" s="1"/>
  <c r="AT170" i="11"/>
  <c r="AU170" i="11" s="1"/>
  <c r="BF170" i="11"/>
  <c r="AV170" i="11"/>
  <c r="BG170" i="11"/>
  <c r="AW170" i="11"/>
  <c r="BH170" i="11"/>
  <c r="AX170" i="11"/>
  <c r="BA209" i="11"/>
  <c r="BB209" i="11"/>
  <c r="BC209" i="11"/>
  <c r="AV209" i="11"/>
  <c r="BF209" i="11"/>
  <c r="AX209" i="11"/>
  <c r="BH209" i="11"/>
  <c r="AT209" i="11"/>
  <c r="AU209" i="11" s="1"/>
  <c r="AW209" i="11"/>
  <c r="AY209" i="11"/>
  <c r="AZ209" i="11" s="1"/>
  <c r="BD209" i="11"/>
  <c r="BE209" i="11" s="1"/>
  <c r="BG209" i="11"/>
  <c r="AY638" i="11"/>
  <c r="AZ638" i="11" s="1"/>
  <c r="BA638" i="11"/>
  <c r="BB638" i="11"/>
  <c r="AT638" i="11"/>
  <c r="AU638" i="11" s="1"/>
  <c r="BC638" i="11"/>
  <c r="BD638" i="11"/>
  <c r="BE638" i="11" s="1"/>
  <c r="AV638" i="11"/>
  <c r="BF638" i="11"/>
  <c r="AW638" i="11"/>
  <c r="BG638" i="11"/>
  <c r="AX638" i="11"/>
  <c r="BH638" i="11"/>
  <c r="AT235" i="11"/>
  <c r="AU235" i="11" s="1"/>
  <c r="BD235" i="11"/>
  <c r="BE235" i="11" s="1"/>
  <c r="AV235" i="11"/>
  <c r="BF235" i="11"/>
  <c r="BA235" i="11"/>
  <c r="BG235" i="11"/>
  <c r="BH235" i="11"/>
  <c r="AW235" i="11"/>
  <c r="AX235" i="11"/>
  <c r="AY235" i="11"/>
  <c r="AZ235" i="11" s="1"/>
  <c r="BB235" i="11"/>
  <c r="BC235" i="11"/>
  <c r="BA756" i="11"/>
  <c r="BB756" i="11"/>
  <c r="BC756" i="11"/>
  <c r="AT756" i="11"/>
  <c r="AU756" i="11" s="1"/>
  <c r="BD756" i="11"/>
  <c r="BE756" i="11" s="1"/>
  <c r="AV756" i="11"/>
  <c r="AW756" i="11"/>
  <c r="BF756" i="11"/>
  <c r="AX756" i="11"/>
  <c r="BG756" i="11"/>
  <c r="AY756" i="11"/>
  <c r="AZ756" i="11" s="1"/>
  <c r="BH756" i="11"/>
  <c r="AT868" i="11"/>
  <c r="AU868" i="11" s="1"/>
  <c r="BC868" i="11"/>
  <c r="BA868" i="11"/>
  <c r="BB868" i="11"/>
  <c r="BD868" i="11"/>
  <c r="BE868" i="11" s="1"/>
  <c r="AV868" i="11"/>
  <c r="BF868" i="11"/>
  <c r="AW868" i="11"/>
  <c r="BG868" i="11"/>
  <c r="AX868" i="11"/>
  <c r="BH868" i="11"/>
  <c r="AY868" i="11"/>
  <c r="AZ868" i="11" s="1"/>
  <c r="BB734" i="11"/>
  <c r="AT734" i="11"/>
  <c r="AU734" i="11" s="1"/>
  <c r="BC734" i="11"/>
  <c r="BD734" i="11"/>
  <c r="BE734" i="11" s="1"/>
  <c r="AV734" i="11"/>
  <c r="BF734" i="11"/>
  <c r="AW734" i="11"/>
  <c r="BG734" i="11"/>
  <c r="AX734" i="11"/>
  <c r="BH734" i="11"/>
  <c r="AY734" i="11"/>
  <c r="AZ734" i="11" s="1"/>
  <c r="BA734" i="11"/>
  <c r="BH458" i="11"/>
  <c r="AV458" i="11"/>
  <c r="AY458" i="11"/>
  <c r="AZ458" i="11" s="1"/>
  <c r="AW458" i="11"/>
  <c r="AX458" i="11"/>
  <c r="BA458" i="11"/>
  <c r="BB458" i="11"/>
  <c r="BC458" i="11"/>
  <c r="BD458" i="11"/>
  <c r="BE458" i="11" s="1"/>
  <c r="BF458" i="11"/>
  <c r="AT458" i="11"/>
  <c r="AU458" i="11" s="1"/>
  <c r="BG458" i="11"/>
  <c r="AX253" i="11"/>
  <c r="BG253" i="11"/>
  <c r="BB253" i="11"/>
  <c r="AT253" i="11"/>
  <c r="AU253" i="11" s="1"/>
  <c r="BC253" i="11"/>
  <c r="BD253" i="11"/>
  <c r="BE253" i="11" s="1"/>
  <c r="AV253" i="11"/>
  <c r="BF253" i="11"/>
  <c r="AW253" i="11"/>
  <c r="BH253" i="11"/>
  <c r="AY253" i="11"/>
  <c r="AZ253" i="11" s="1"/>
  <c r="BA253" i="11"/>
  <c r="BA848" i="11"/>
  <c r="AW848" i="11"/>
  <c r="BG848" i="11"/>
  <c r="AX848" i="11"/>
  <c r="BH848" i="11"/>
  <c r="AY848" i="11"/>
  <c r="AZ848" i="11" s="1"/>
  <c r="BB848" i="11"/>
  <c r="BC848" i="11"/>
  <c r="AT848" i="11"/>
  <c r="AU848" i="11" s="1"/>
  <c r="BD848" i="11"/>
  <c r="BE848" i="11" s="1"/>
  <c r="AV848" i="11"/>
  <c r="BF848" i="11"/>
  <c r="AW840" i="11"/>
  <c r="BF840" i="11"/>
  <c r="AT840" i="11"/>
  <c r="AU840" i="11" s="1"/>
  <c r="BD840" i="11"/>
  <c r="BE840" i="11" s="1"/>
  <c r="AV840" i="11"/>
  <c r="BG840" i="11"/>
  <c r="AX840" i="11"/>
  <c r="BH840" i="11"/>
  <c r="AY840" i="11"/>
  <c r="AZ840" i="11" s="1"/>
  <c r="BA840" i="11"/>
  <c r="BB840" i="11"/>
  <c r="BC840" i="11"/>
  <c r="BD491" i="11"/>
  <c r="BE491" i="11" s="1"/>
  <c r="BB491" i="11"/>
  <c r="BC491" i="11"/>
  <c r="AT491" i="11"/>
  <c r="AU491" i="11" s="1"/>
  <c r="BF491" i="11"/>
  <c r="AV491" i="11"/>
  <c r="BG491" i="11"/>
  <c r="AW491" i="11"/>
  <c r="BH491" i="11"/>
  <c r="AX491" i="11"/>
  <c r="AY491" i="11"/>
  <c r="AZ491" i="11" s="1"/>
  <c r="BA491" i="11"/>
  <c r="BD760" i="11"/>
  <c r="BE760" i="11" s="1"/>
  <c r="AV760" i="11"/>
  <c r="AW760" i="11"/>
  <c r="BF760" i="11"/>
  <c r="AX760" i="11"/>
  <c r="BG760" i="11"/>
  <c r="AY760" i="11"/>
  <c r="AZ760" i="11" s="1"/>
  <c r="BH760" i="11"/>
  <c r="BA760" i="11"/>
  <c r="BB760" i="11"/>
  <c r="AT760" i="11"/>
  <c r="AU760" i="11" s="1"/>
  <c r="BC760" i="11"/>
  <c r="BA914" i="11"/>
  <c r="BB914" i="11"/>
  <c r="AT914" i="11"/>
  <c r="AU914" i="11" s="1"/>
  <c r="BC914" i="11"/>
  <c r="AV914" i="11"/>
  <c r="BD914" i="11"/>
  <c r="BE914" i="11" s="1"/>
  <c r="AW914" i="11"/>
  <c r="BF914" i="11"/>
  <c r="AX914" i="11"/>
  <c r="BG914" i="11"/>
  <c r="AY914" i="11"/>
  <c r="AZ914" i="11" s="1"/>
  <c r="BH914" i="11"/>
  <c r="AW524" i="11"/>
  <c r="BG524" i="11"/>
  <c r="AX524" i="11"/>
  <c r="BH524" i="11"/>
  <c r="AY524" i="11"/>
  <c r="AZ524" i="11" s="1"/>
  <c r="BA524" i="11"/>
  <c r="BB524" i="11"/>
  <c r="BC524" i="11"/>
  <c r="AT524" i="11"/>
  <c r="AU524" i="11" s="1"/>
  <c r="BD524" i="11"/>
  <c r="BE524" i="11" s="1"/>
  <c r="AV524" i="11"/>
  <c r="BF524" i="11"/>
  <c r="AV989" i="11"/>
  <c r="AW989" i="11"/>
  <c r="BF989" i="11"/>
  <c r="AX989" i="11"/>
  <c r="BG989" i="11"/>
  <c r="AY989" i="11"/>
  <c r="AZ989" i="11" s="1"/>
  <c r="BH989" i="11"/>
  <c r="BA989" i="11"/>
  <c r="BB989" i="11"/>
  <c r="AT989" i="11"/>
  <c r="AU989" i="11" s="1"/>
  <c r="BC989" i="11"/>
  <c r="BD989" i="11"/>
  <c r="BE989" i="11" s="1"/>
  <c r="AW392" i="11"/>
  <c r="BF392" i="11"/>
  <c r="AX392" i="11"/>
  <c r="BH392" i="11"/>
  <c r="AY392" i="11"/>
  <c r="AZ392" i="11" s="1"/>
  <c r="BB392" i="11"/>
  <c r="AT392" i="11"/>
  <c r="AU392" i="11" s="1"/>
  <c r="BD392" i="11"/>
  <c r="BE392" i="11" s="1"/>
  <c r="BA392" i="11"/>
  <c r="BG392" i="11"/>
  <c r="AV392" i="11"/>
  <c r="BC392" i="11"/>
  <c r="AX442" i="11"/>
  <c r="BF442" i="11"/>
  <c r="AV442" i="11"/>
  <c r="BG442" i="11"/>
  <c r="AW442" i="11"/>
  <c r="BH442" i="11"/>
  <c r="BA442" i="11"/>
  <c r="BB442" i="11"/>
  <c r="BC442" i="11"/>
  <c r="BD442" i="11"/>
  <c r="BE442" i="11" s="1"/>
  <c r="AY442" i="11"/>
  <c r="AZ442" i="11" s="1"/>
  <c r="AT442" i="11"/>
  <c r="AU442" i="11" s="1"/>
  <c r="AX180" i="11"/>
  <c r="BF180" i="11"/>
  <c r="BH180" i="11"/>
  <c r="AV180" i="11"/>
  <c r="BG180" i="11"/>
  <c r="AW180" i="11"/>
  <c r="AY180" i="11"/>
  <c r="AZ180" i="11" s="1"/>
  <c r="BA180" i="11"/>
  <c r="BB180" i="11"/>
  <c r="BC180" i="11"/>
  <c r="BD180" i="11"/>
  <c r="BE180" i="11" s="1"/>
  <c r="AT180" i="11"/>
  <c r="AU180" i="11" s="1"/>
  <c r="AT166" i="11"/>
  <c r="AU166" i="11" s="1"/>
  <c r="BC166" i="11"/>
  <c r="AV166" i="11"/>
  <c r="BD166" i="11"/>
  <c r="BE166" i="11" s="1"/>
  <c r="AX166" i="11"/>
  <c r="BF166" i="11"/>
  <c r="BH166" i="11"/>
  <c r="AW166" i="11"/>
  <c r="AY166" i="11"/>
  <c r="AZ166" i="11" s="1"/>
  <c r="BA166" i="11"/>
  <c r="BB166" i="11"/>
  <c r="BG166" i="11"/>
  <c r="BA98" i="11"/>
  <c r="AT98" i="11"/>
  <c r="AU98" i="11" s="1"/>
  <c r="BB98" i="11"/>
  <c r="AX98" i="11"/>
  <c r="BG98" i="11"/>
  <c r="BF98" i="11"/>
  <c r="BH98" i="11"/>
  <c r="AV98" i="11"/>
  <c r="AW98" i="11"/>
  <c r="AY98" i="11"/>
  <c r="AZ98" i="11" s="1"/>
  <c r="BC98" i="11"/>
  <c r="BD98" i="11"/>
  <c r="BE98" i="11" s="1"/>
  <c r="AV516" i="11"/>
  <c r="BF516" i="11"/>
  <c r="BD516" i="11"/>
  <c r="BE516" i="11" s="1"/>
  <c r="AT516" i="11"/>
  <c r="AU516" i="11" s="1"/>
  <c r="BG516" i="11"/>
  <c r="AW516" i="11"/>
  <c r="BH516" i="11"/>
  <c r="AX516" i="11"/>
  <c r="AY516" i="11"/>
  <c r="AZ516" i="11" s="1"/>
  <c r="BA516" i="11"/>
  <c r="BB516" i="11"/>
  <c r="BC516" i="11"/>
  <c r="BB295" i="11"/>
  <c r="AT295" i="11"/>
  <c r="AU295" i="11" s="1"/>
  <c r="BC295" i="11"/>
  <c r="AW295" i="11"/>
  <c r="AY295" i="11"/>
  <c r="AZ295" i="11" s="1"/>
  <c r="BG295" i="11"/>
  <c r="BD295" i="11"/>
  <c r="BE295" i="11" s="1"/>
  <c r="BF295" i="11"/>
  <c r="BH295" i="11"/>
  <c r="AV295" i="11"/>
  <c r="AX295" i="11"/>
  <c r="BA295" i="11"/>
  <c r="AX380" i="11"/>
  <c r="BF380" i="11"/>
  <c r="AT380" i="11"/>
  <c r="AU380" i="11" s="1"/>
  <c r="BC380" i="11"/>
  <c r="BD380" i="11"/>
  <c r="BE380" i="11" s="1"/>
  <c r="AW380" i="11"/>
  <c r="BG380" i="11"/>
  <c r="BA380" i="11"/>
  <c r="BB380" i="11"/>
  <c r="BH380" i="11"/>
  <c r="AV380" i="11"/>
  <c r="AY380" i="11"/>
  <c r="AZ380" i="11" s="1"/>
  <c r="AY536" i="11"/>
  <c r="AZ536" i="11" s="1"/>
  <c r="BH536" i="11"/>
  <c r="BA536" i="11"/>
  <c r="AT536" i="11"/>
  <c r="AU536" i="11" s="1"/>
  <c r="BB536" i="11"/>
  <c r="BC536" i="11"/>
  <c r="AV536" i="11"/>
  <c r="BD536" i="11"/>
  <c r="BE536" i="11" s="1"/>
  <c r="AW536" i="11"/>
  <c r="BF536" i="11"/>
  <c r="AX536" i="11"/>
  <c r="BG536" i="11"/>
  <c r="AY533" i="11"/>
  <c r="AZ533" i="11" s="1"/>
  <c r="BG533" i="11"/>
  <c r="BH533" i="11"/>
  <c r="BA533" i="11"/>
  <c r="AT533" i="11"/>
  <c r="AU533" i="11" s="1"/>
  <c r="BB533" i="11"/>
  <c r="BC533" i="11"/>
  <c r="AV533" i="11"/>
  <c r="BD533" i="11"/>
  <c r="BE533" i="11" s="1"/>
  <c r="AW533" i="11"/>
  <c r="AX533" i="11"/>
  <c r="BF533" i="11"/>
  <c r="AT444" i="11"/>
  <c r="AU444" i="11" s="1"/>
  <c r="BC444" i="11"/>
  <c r="BA444" i="11"/>
  <c r="BB444" i="11"/>
  <c r="BF444" i="11"/>
  <c r="AV444" i="11"/>
  <c r="BG444" i="11"/>
  <c r="AW444" i="11"/>
  <c r="BH444" i="11"/>
  <c r="AX444" i="11"/>
  <c r="AY444" i="11"/>
  <c r="AZ444" i="11" s="1"/>
  <c r="BD444" i="11"/>
  <c r="BE444" i="11" s="1"/>
  <c r="AV752" i="11"/>
  <c r="AW752" i="11"/>
  <c r="BF752" i="11"/>
  <c r="AX752" i="11"/>
  <c r="BG752" i="11"/>
  <c r="AY752" i="11"/>
  <c r="AZ752" i="11" s="1"/>
  <c r="BH752" i="11"/>
  <c r="BA752" i="11"/>
  <c r="BB752" i="11"/>
  <c r="BC752" i="11"/>
  <c r="AT752" i="11"/>
  <c r="AU752" i="11" s="1"/>
  <c r="BD752" i="11"/>
  <c r="BE752" i="11" s="1"/>
  <c r="AW874" i="11"/>
  <c r="BF874" i="11"/>
  <c r="AX874" i="11"/>
  <c r="BG874" i="11"/>
  <c r="AY874" i="11"/>
  <c r="AZ874" i="11" s="1"/>
  <c r="BH874" i="11"/>
  <c r="BA874" i="11"/>
  <c r="BB874" i="11"/>
  <c r="AT874" i="11"/>
  <c r="AU874" i="11" s="1"/>
  <c r="BC874" i="11"/>
  <c r="AV874" i="11"/>
  <c r="BD874" i="11"/>
  <c r="BE874" i="11" s="1"/>
  <c r="BB104" i="11"/>
  <c r="AT104" i="11"/>
  <c r="AU104" i="11" s="1"/>
  <c r="BF104" i="11"/>
  <c r="AV104" i="11"/>
  <c r="BG104" i="11"/>
  <c r="AW104" i="11"/>
  <c r="BH104" i="11"/>
  <c r="AX104" i="11"/>
  <c r="AY104" i="11"/>
  <c r="AZ104" i="11" s="1"/>
  <c r="BA104" i="11"/>
  <c r="BC104" i="11"/>
  <c r="BD104" i="11"/>
  <c r="BE104" i="11" s="1"/>
  <c r="AW183" i="11"/>
  <c r="AY183" i="11"/>
  <c r="AZ183" i="11" s="1"/>
  <c r="BG183" i="11"/>
  <c r="AX183" i="11"/>
  <c r="BA183" i="11"/>
  <c r="BB183" i="11"/>
  <c r="BC183" i="11"/>
  <c r="AT183" i="11"/>
  <c r="AU183" i="11" s="1"/>
  <c r="BD183" i="11"/>
  <c r="BE183" i="11" s="1"/>
  <c r="BF183" i="11"/>
  <c r="AV183" i="11"/>
  <c r="BH183" i="11"/>
  <c r="BA542" i="11"/>
  <c r="BB542" i="11"/>
  <c r="BC542" i="11"/>
  <c r="AT542" i="11"/>
  <c r="AU542" i="11" s="1"/>
  <c r="BD542" i="11"/>
  <c r="BE542" i="11" s="1"/>
  <c r="AV542" i="11"/>
  <c r="BF542" i="11"/>
  <c r="AW542" i="11"/>
  <c r="BG542" i="11"/>
  <c r="AX542" i="11"/>
  <c r="BH542" i="11"/>
  <c r="AY542" i="11"/>
  <c r="AZ542" i="11" s="1"/>
  <c r="AT101" i="11"/>
  <c r="AU101" i="11" s="1"/>
  <c r="BC101" i="11"/>
  <c r="AY101" i="11"/>
  <c r="AZ101" i="11" s="1"/>
  <c r="BF101" i="11"/>
  <c r="BG101" i="11"/>
  <c r="AV101" i="11"/>
  <c r="BH101" i="11"/>
  <c r="AW101" i="11"/>
  <c r="AX101" i="11"/>
  <c r="BA101" i="11"/>
  <c r="BB101" i="11"/>
  <c r="BD101" i="11"/>
  <c r="BE101" i="11" s="1"/>
  <c r="BA917" i="11"/>
  <c r="BB917" i="11"/>
  <c r="AT917" i="11"/>
  <c r="AU917" i="11" s="1"/>
  <c r="BC917" i="11"/>
  <c r="BD917" i="11"/>
  <c r="BE917" i="11" s="1"/>
  <c r="AV917" i="11"/>
  <c r="AW917" i="11"/>
  <c r="BF917" i="11"/>
  <c r="AX917" i="11"/>
  <c r="BG917" i="11"/>
  <c r="AY917" i="11"/>
  <c r="AZ917" i="11" s="1"/>
  <c r="BH917" i="11"/>
  <c r="AY958" i="11"/>
  <c r="AZ958" i="11" s="1"/>
  <c r="BH958" i="11"/>
  <c r="BA958" i="11"/>
  <c r="BB958" i="11"/>
  <c r="AT958" i="11"/>
  <c r="AU958" i="11" s="1"/>
  <c r="BC958" i="11"/>
  <c r="AV958" i="11"/>
  <c r="BD958" i="11"/>
  <c r="BE958" i="11" s="1"/>
  <c r="AW958" i="11"/>
  <c r="BF958" i="11"/>
  <c r="AX958" i="11"/>
  <c r="BG958" i="11"/>
  <c r="AV375" i="11"/>
  <c r="BF375" i="11"/>
  <c r="AW375" i="11"/>
  <c r="BG375" i="11"/>
  <c r="AY375" i="11"/>
  <c r="AZ375" i="11" s="1"/>
  <c r="BB375" i="11"/>
  <c r="AT375" i="11"/>
  <c r="AU375" i="11" s="1"/>
  <c r="BA375" i="11"/>
  <c r="BC375" i="11"/>
  <c r="BH375" i="11"/>
  <c r="AX375" i="11"/>
  <c r="BD375" i="11"/>
  <c r="BE375" i="11" s="1"/>
  <c r="AW777" i="11"/>
  <c r="BG777" i="11"/>
  <c r="AX777" i="11"/>
  <c r="BH777" i="11"/>
  <c r="AY777" i="11"/>
  <c r="AZ777" i="11" s="1"/>
  <c r="BA777" i="11"/>
  <c r="BB777" i="11"/>
  <c r="BC777" i="11"/>
  <c r="AT777" i="11"/>
  <c r="AU777" i="11" s="1"/>
  <c r="BD777" i="11"/>
  <c r="BE777" i="11" s="1"/>
  <c r="AV777" i="11"/>
  <c r="BF777" i="11"/>
  <c r="AV960" i="11"/>
  <c r="BD960" i="11"/>
  <c r="BE960" i="11" s="1"/>
  <c r="AW960" i="11"/>
  <c r="BF960" i="11"/>
  <c r="AX960" i="11"/>
  <c r="BG960" i="11"/>
  <c r="AY960" i="11"/>
  <c r="AZ960" i="11" s="1"/>
  <c r="BH960" i="11"/>
  <c r="BA960" i="11"/>
  <c r="BB960" i="11"/>
  <c r="AT960" i="11"/>
  <c r="AU960" i="11" s="1"/>
  <c r="BC960" i="11"/>
  <c r="BC58" i="11"/>
  <c r="AV58" i="11"/>
  <c r="BF58" i="11"/>
  <c r="BB58" i="11"/>
  <c r="BD58" i="11"/>
  <c r="BE58" i="11" s="1"/>
  <c r="AT58" i="11"/>
  <c r="AU58" i="11" s="1"/>
  <c r="BG58" i="11"/>
  <c r="AW58" i="11"/>
  <c r="BH58" i="11"/>
  <c r="AX58" i="11"/>
  <c r="AY58" i="11"/>
  <c r="AZ58" i="11" s="1"/>
  <c r="BA58" i="11"/>
  <c r="AY165" i="11"/>
  <c r="AZ165" i="11" s="1"/>
  <c r="BA165" i="11"/>
  <c r="AT165" i="11"/>
  <c r="AU165" i="11" s="1"/>
  <c r="BC165" i="11"/>
  <c r="AV165" i="11"/>
  <c r="BF165" i="11"/>
  <c r="AW165" i="11"/>
  <c r="AX165" i="11"/>
  <c r="BB165" i="11"/>
  <c r="BD165" i="11"/>
  <c r="BE165" i="11" s="1"/>
  <c r="BG165" i="11"/>
  <c r="BH165" i="11"/>
  <c r="BB434" i="11"/>
  <c r="AX434" i="11"/>
  <c r="BG434" i="11"/>
  <c r="AY434" i="11"/>
  <c r="AZ434" i="11" s="1"/>
  <c r="BH434" i="11"/>
  <c r="AW434" i="11"/>
  <c r="BC434" i="11"/>
  <c r="BD434" i="11"/>
  <c r="BE434" i="11" s="1"/>
  <c r="AT434" i="11"/>
  <c r="AU434" i="11" s="1"/>
  <c r="BF434" i="11"/>
  <c r="AV434" i="11"/>
  <c r="BA434" i="11"/>
  <c r="AT493" i="11"/>
  <c r="AU493" i="11" s="1"/>
  <c r="BB493" i="11"/>
  <c r="BD493" i="11"/>
  <c r="BE493" i="11" s="1"/>
  <c r="AV493" i="11"/>
  <c r="AW493" i="11"/>
  <c r="BF493" i="11"/>
  <c r="AX493" i="11"/>
  <c r="BG493" i="11"/>
  <c r="AY493" i="11"/>
  <c r="AZ493" i="11" s="1"/>
  <c r="BH493" i="11"/>
  <c r="BA493" i="11"/>
  <c r="BC493" i="11"/>
  <c r="AW906" i="11"/>
  <c r="BF906" i="11"/>
  <c r="AX906" i="11"/>
  <c r="BG906" i="11"/>
  <c r="AY906" i="11"/>
  <c r="AZ906" i="11" s="1"/>
  <c r="BH906" i="11"/>
  <c r="BA906" i="11"/>
  <c r="BB906" i="11"/>
  <c r="AT906" i="11"/>
  <c r="AU906" i="11" s="1"/>
  <c r="BC906" i="11"/>
  <c r="AV906" i="11"/>
  <c r="BD906" i="11"/>
  <c r="BE906" i="11" s="1"/>
  <c r="AX440" i="11"/>
  <c r="BH440" i="11"/>
  <c r="BB440" i="11"/>
  <c r="BC440" i="11"/>
  <c r="BF440" i="11"/>
  <c r="AV440" i="11"/>
  <c r="BG440" i="11"/>
  <c r="AW440" i="11"/>
  <c r="AY440" i="11"/>
  <c r="AZ440" i="11" s="1"/>
  <c r="AT440" i="11"/>
  <c r="AU440" i="11" s="1"/>
  <c r="BA440" i="11"/>
  <c r="BD440" i="11"/>
  <c r="BE440" i="11" s="1"/>
  <c r="AV83" i="11"/>
  <c r="BF83" i="11"/>
  <c r="BA83" i="11"/>
  <c r="BB83" i="11"/>
  <c r="BC83" i="11"/>
  <c r="AT83" i="11"/>
  <c r="AU83" i="11" s="1"/>
  <c r="BG83" i="11"/>
  <c r="AX83" i="11"/>
  <c r="BH83" i="11"/>
  <c r="AW83" i="11"/>
  <c r="AY83" i="11"/>
  <c r="AZ83" i="11" s="1"/>
  <c r="BD83" i="11"/>
  <c r="BE83" i="11" s="1"/>
  <c r="BD794" i="11"/>
  <c r="BE794" i="11" s="1"/>
  <c r="AV794" i="11"/>
  <c r="AW794" i="11"/>
  <c r="BF794" i="11"/>
  <c r="BB794" i="11"/>
  <c r="AX794" i="11"/>
  <c r="AY794" i="11"/>
  <c r="AZ794" i="11" s="1"/>
  <c r="BA794" i="11"/>
  <c r="BC794" i="11"/>
  <c r="BG794" i="11"/>
  <c r="BH794" i="11"/>
  <c r="AT794" i="11"/>
  <c r="AU794" i="11" s="1"/>
  <c r="BC65" i="11"/>
  <c r="AX65" i="11"/>
  <c r="AW65" i="11"/>
  <c r="AY65" i="11"/>
  <c r="AZ65" i="11" s="1"/>
  <c r="BA65" i="11"/>
  <c r="BD65" i="11"/>
  <c r="BE65" i="11" s="1"/>
  <c r="BF65" i="11"/>
  <c r="AT65" i="11"/>
  <c r="AU65" i="11" s="1"/>
  <c r="BG65" i="11"/>
  <c r="AV65" i="11"/>
  <c r="BB65" i="11"/>
  <c r="BH65" i="11"/>
  <c r="AX640" i="11"/>
  <c r="BG640" i="11"/>
  <c r="AY640" i="11"/>
  <c r="AZ640" i="11" s="1"/>
  <c r="BH640" i="11"/>
  <c r="BA640" i="11"/>
  <c r="BB640" i="11"/>
  <c r="BC640" i="11"/>
  <c r="AT640" i="11"/>
  <c r="AU640" i="11" s="1"/>
  <c r="BD640" i="11"/>
  <c r="BE640" i="11" s="1"/>
  <c r="AV640" i="11"/>
  <c r="AW640" i="11"/>
  <c r="BF640" i="11"/>
  <c r="BB845" i="11"/>
  <c r="BA845" i="11"/>
  <c r="BC845" i="11"/>
  <c r="AT845" i="11"/>
  <c r="AU845" i="11" s="1"/>
  <c r="BD845" i="11"/>
  <c r="BE845" i="11" s="1"/>
  <c r="AV845" i="11"/>
  <c r="BF845" i="11"/>
  <c r="AW845" i="11"/>
  <c r="BG845" i="11"/>
  <c r="AX845" i="11"/>
  <c r="BH845" i="11"/>
  <c r="AY845" i="11"/>
  <c r="AZ845" i="11" s="1"/>
  <c r="BA319" i="11"/>
  <c r="AT319" i="11"/>
  <c r="AU319" i="11" s="1"/>
  <c r="BB319" i="11"/>
  <c r="AX319" i="11"/>
  <c r="BF319" i="11"/>
  <c r="BC319" i="11"/>
  <c r="BD319" i="11"/>
  <c r="BE319" i="11" s="1"/>
  <c r="BG319" i="11"/>
  <c r="AV319" i="11"/>
  <c r="BH319" i="11"/>
  <c r="AW319" i="11"/>
  <c r="AY319" i="11"/>
  <c r="AZ319" i="11" s="1"/>
  <c r="AW249" i="11"/>
  <c r="BF249" i="11"/>
  <c r="BB249" i="11"/>
  <c r="BC249" i="11"/>
  <c r="AT249" i="11"/>
  <c r="AU249" i="11" s="1"/>
  <c r="BD249" i="11"/>
  <c r="BE249" i="11" s="1"/>
  <c r="AV249" i="11"/>
  <c r="BG249" i="11"/>
  <c r="AX249" i="11"/>
  <c r="BH249" i="11"/>
  <c r="AY249" i="11"/>
  <c r="AZ249" i="11" s="1"/>
  <c r="BA249" i="11"/>
  <c r="BC784" i="11"/>
  <c r="AT784" i="11"/>
  <c r="AU784" i="11" s="1"/>
  <c r="BD784" i="11"/>
  <c r="BE784" i="11" s="1"/>
  <c r="AV784" i="11"/>
  <c r="AW784" i="11"/>
  <c r="BF784" i="11"/>
  <c r="AX784" i="11"/>
  <c r="BG784" i="11"/>
  <c r="AY784" i="11"/>
  <c r="AZ784" i="11" s="1"/>
  <c r="BH784" i="11"/>
  <c r="BA784" i="11"/>
  <c r="BB784" i="11"/>
  <c r="AY217" i="11"/>
  <c r="AZ217" i="11" s="1"/>
  <c r="BH217" i="11"/>
  <c r="BA217" i="11"/>
  <c r="BC217" i="11"/>
  <c r="AW217" i="11"/>
  <c r="BF217" i="11"/>
  <c r="AV217" i="11"/>
  <c r="AX217" i="11"/>
  <c r="BB217" i="11"/>
  <c r="BD217" i="11"/>
  <c r="BE217" i="11" s="1"/>
  <c r="BG217" i="11"/>
  <c r="AT217" i="11"/>
  <c r="AU217" i="11" s="1"/>
  <c r="AY25" i="11"/>
  <c r="AZ25" i="11" s="1"/>
  <c r="BB25" i="11"/>
  <c r="BC25" i="11"/>
  <c r="AW25" i="11"/>
  <c r="BH25" i="11"/>
  <c r="BG25" i="11"/>
  <c r="AT25" i="11"/>
  <c r="AU25" i="11" s="1"/>
  <c r="AX25" i="11"/>
  <c r="BD25" i="11"/>
  <c r="BE25" i="11" s="1"/>
  <c r="AV25" i="11"/>
  <c r="BA25" i="11"/>
  <c r="BF25" i="11"/>
  <c r="AT188" i="11"/>
  <c r="AU188" i="11" s="1"/>
  <c r="BB188" i="11"/>
  <c r="AV188" i="11"/>
  <c r="BD188" i="11"/>
  <c r="BE188" i="11" s="1"/>
  <c r="BF188" i="11"/>
  <c r="AW188" i="11"/>
  <c r="BG188" i="11"/>
  <c r="AX188" i="11"/>
  <c r="BH188" i="11"/>
  <c r="AY188" i="11"/>
  <c r="AZ188" i="11" s="1"/>
  <c r="BC188" i="11"/>
  <c r="BA188" i="11"/>
  <c r="AW223" i="11"/>
  <c r="AX223" i="11"/>
  <c r="BF223" i="11"/>
  <c r="BH223" i="11"/>
  <c r="AT223" i="11"/>
  <c r="AU223" i="11" s="1"/>
  <c r="BB223" i="11"/>
  <c r="AV223" i="11"/>
  <c r="AY223" i="11"/>
  <c r="AZ223" i="11" s="1"/>
  <c r="BA223" i="11"/>
  <c r="BC223" i="11"/>
  <c r="BD223" i="11"/>
  <c r="BE223" i="11" s="1"/>
  <c r="BG223" i="11"/>
  <c r="BB702" i="11"/>
  <c r="AT702" i="11"/>
  <c r="AU702" i="11" s="1"/>
  <c r="BC702" i="11"/>
  <c r="BD702" i="11"/>
  <c r="BE702" i="11" s="1"/>
  <c r="AV702" i="11"/>
  <c r="BF702" i="11"/>
  <c r="AW702" i="11"/>
  <c r="BG702" i="11"/>
  <c r="AX702" i="11"/>
  <c r="BH702" i="11"/>
  <c r="AY702" i="11"/>
  <c r="AZ702" i="11" s="1"/>
  <c r="BA702" i="11"/>
  <c r="AX863" i="11"/>
  <c r="BG863" i="11"/>
  <c r="AV863" i="11"/>
  <c r="BF863" i="11"/>
  <c r="AW863" i="11"/>
  <c r="BH863" i="11"/>
  <c r="AY863" i="11"/>
  <c r="AZ863" i="11" s="1"/>
  <c r="BA863" i="11"/>
  <c r="BB863" i="11"/>
  <c r="BC863" i="11"/>
  <c r="AT863" i="11"/>
  <c r="AU863" i="11" s="1"/>
  <c r="BD863" i="11"/>
  <c r="BE863" i="11" s="1"/>
  <c r="BA586" i="11"/>
  <c r="AW586" i="11"/>
  <c r="BF586" i="11"/>
  <c r="AX586" i="11"/>
  <c r="BG586" i="11"/>
  <c r="AY586" i="11"/>
  <c r="AZ586" i="11" s="1"/>
  <c r="BH586" i="11"/>
  <c r="BB586" i="11"/>
  <c r="AT586" i="11"/>
  <c r="AU586" i="11" s="1"/>
  <c r="BC586" i="11"/>
  <c r="BD586" i="11"/>
  <c r="BE586" i="11" s="1"/>
  <c r="AV586" i="11"/>
  <c r="AX723" i="11"/>
  <c r="BG723" i="11"/>
  <c r="AY723" i="11"/>
  <c r="AZ723" i="11" s="1"/>
  <c r="BH723" i="11"/>
  <c r="BA723" i="11"/>
  <c r="BB723" i="11"/>
  <c r="AT723" i="11"/>
  <c r="AU723" i="11" s="1"/>
  <c r="BC723" i="11"/>
  <c r="AV723" i="11"/>
  <c r="BD723" i="11"/>
  <c r="BE723" i="11" s="1"/>
  <c r="AW723" i="11"/>
  <c r="BF723" i="11"/>
  <c r="BB43" i="11"/>
  <c r="AX43" i="11"/>
  <c r="BH43" i="11"/>
  <c r="AY43" i="11"/>
  <c r="AZ43" i="11" s="1"/>
  <c r="BC43" i="11"/>
  <c r="AT43" i="11"/>
  <c r="AU43" i="11" s="1"/>
  <c r="BF43" i="11"/>
  <c r="AV43" i="11"/>
  <c r="AW43" i="11"/>
  <c r="BA43" i="11"/>
  <c r="BD43" i="11"/>
  <c r="BE43" i="11" s="1"/>
  <c r="BG43" i="11"/>
  <c r="BA670" i="11"/>
  <c r="AX670" i="11"/>
  <c r="BH670" i="11"/>
  <c r="AV670" i="11"/>
  <c r="AW670" i="11"/>
  <c r="AY670" i="11"/>
  <c r="AZ670" i="11" s="1"/>
  <c r="BB670" i="11"/>
  <c r="BC670" i="11"/>
  <c r="BD670" i="11"/>
  <c r="BE670" i="11" s="1"/>
  <c r="AT670" i="11"/>
  <c r="AU670" i="11" s="1"/>
  <c r="BF670" i="11"/>
  <c r="BG670" i="11"/>
  <c r="BA553" i="11"/>
  <c r="BB553" i="11"/>
  <c r="AT553" i="11"/>
  <c r="AU553" i="11" s="1"/>
  <c r="BD553" i="11"/>
  <c r="BE553" i="11" s="1"/>
  <c r="AV553" i="11"/>
  <c r="BF553" i="11"/>
  <c r="AX553" i="11"/>
  <c r="BH553" i="11"/>
  <c r="BC553" i="11"/>
  <c r="BG553" i="11"/>
  <c r="AW553" i="11"/>
  <c r="AY553" i="11"/>
  <c r="AZ553" i="11" s="1"/>
  <c r="AT238" i="11"/>
  <c r="AU238" i="11" s="1"/>
  <c r="BD238" i="11"/>
  <c r="BE238" i="11" s="1"/>
  <c r="AV238" i="11"/>
  <c r="BA238" i="11"/>
  <c r="BC238" i="11"/>
  <c r="BF238" i="11"/>
  <c r="BG238" i="11"/>
  <c r="BH238" i="11"/>
  <c r="AW238" i="11"/>
  <c r="AX238" i="11"/>
  <c r="AY238" i="11"/>
  <c r="AZ238" i="11" s="1"/>
  <c r="BB238" i="11"/>
  <c r="AW769" i="11"/>
  <c r="BG769" i="11"/>
  <c r="AX769" i="11"/>
  <c r="BH769" i="11"/>
  <c r="AY769" i="11"/>
  <c r="AZ769" i="11" s="1"/>
  <c r="BA769" i="11"/>
  <c r="BB769" i="11"/>
  <c r="BC769" i="11"/>
  <c r="AT769" i="11"/>
  <c r="AU769" i="11" s="1"/>
  <c r="BD769" i="11"/>
  <c r="BE769" i="11" s="1"/>
  <c r="AV769" i="11"/>
  <c r="BF769" i="11"/>
  <c r="BC80" i="11"/>
  <c r="BB80" i="11"/>
  <c r="BD80" i="11"/>
  <c r="BE80" i="11" s="1"/>
  <c r="AT80" i="11"/>
  <c r="AU80" i="11" s="1"/>
  <c r="BF80" i="11"/>
  <c r="AW80" i="11"/>
  <c r="BH80" i="11"/>
  <c r="AX80" i="11"/>
  <c r="AY80" i="11"/>
  <c r="AZ80" i="11" s="1"/>
  <c r="AV80" i="11"/>
  <c r="BA80" i="11"/>
  <c r="BG80" i="11"/>
  <c r="BB975" i="11"/>
  <c r="AT975" i="11"/>
  <c r="AU975" i="11" s="1"/>
  <c r="BC975" i="11"/>
  <c r="BD975" i="11"/>
  <c r="BE975" i="11" s="1"/>
  <c r="AV975" i="11"/>
  <c r="AW975" i="11"/>
  <c r="BF975" i="11"/>
  <c r="AX975" i="11"/>
  <c r="BG975" i="11"/>
  <c r="AY975" i="11"/>
  <c r="AZ975" i="11" s="1"/>
  <c r="BH975" i="11"/>
  <c r="BA975" i="11"/>
  <c r="BB842" i="11"/>
  <c r="AV842" i="11"/>
  <c r="BF842" i="11"/>
  <c r="AW842" i="11"/>
  <c r="BG842" i="11"/>
  <c r="AX842" i="11"/>
  <c r="BH842" i="11"/>
  <c r="AY842" i="11"/>
  <c r="AZ842" i="11" s="1"/>
  <c r="BA842" i="11"/>
  <c r="BC842" i="11"/>
  <c r="AT842" i="11"/>
  <c r="AU842" i="11" s="1"/>
  <c r="BD842" i="11"/>
  <c r="BE842" i="11" s="1"/>
  <c r="AW420" i="11"/>
  <c r="BG420" i="11"/>
  <c r="BC420" i="11"/>
  <c r="AT420" i="11"/>
  <c r="AU420" i="11" s="1"/>
  <c r="BD420" i="11"/>
  <c r="BE420" i="11" s="1"/>
  <c r="AV420" i="11"/>
  <c r="BH420" i="11"/>
  <c r="BB420" i="11"/>
  <c r="BF420" i="11"/>
  <c r="AX420" i="11"/>
  <c r="AY420" i="11"/>
  <c r="AZ420" i="11" s="1"/>
  <c r="BA420" i="11"/>
  <c r="AT817" i="11"/>
  <c r="AU817" i="11" s="1"/>
  <c r="BC817" i="11"/>
  <c r="BD817" i="11"/>
  <c r="BE817" i="11" s="1"/>
  <c r="BF817" i="11"/>
  <c r="AV817" i="11"/>
  <c r="BG817" i="11"/>
  <c r="AW817" i="11"/>
  <c r="BH817" i="11"/>
  <c r="AX817" i="11"/>
  <c r="AY817" i="11"/>
  <c r="AZ817" i="11" s="1"/>
  <c r="BA817" i="11"/>
  <c r="BB817" i="11"/>
  <c r="AT754" i="11"/>
  <c r="AU754" i="11" s="1"/>
  <c r="BC754" i="11"/>
  <c r="BD754" i="11"/>
  <c r="BE754" i="11" s="1"/>
  <c r="AV754" i="11"/>
  <c r="AW754" i="11"/>
  <c r="BF754" i="11"/>
  <c r="AX754" i="11"/>
  <c r="BG754" i="11"/>
  <c r="AY754" i="11"/>
  <c r="AZ754" i="11" s="1"/>
  <c r="BH754" i="11"/>
  <c r="BA754" i="11"/>
  <c r="BB754" i="11"/>
  <c r="AY464" i="11"/>
  <c r="AZ464" i="11" s="1"/>
  <c r="BH464" i="11"/>
  <c r="AW464" i="11"/>
  <c r="BG464" i="11"/>
  <c r="BB464" i="11"/>
  <c r="BA464" i="11"/>
  <c r="BC464" i="11"/>
  <c r="BD464" i="11"/>
  <c r="BE464" i="11" s="1"/>
  <c r="AT464" i="11"/>
  <c r="AU464" i="11" s="1"/>
  <c r="BF464" i="11"/>
  <c r="AV464" i="11"/>
  <c r="AX464" i="11"/>
  <c r="BB927" i="11"/>
  <c r="AT927" i="11"/>
  <c r="AU927" i="11" s="1"/>
  <c r="BC927" i="11"/>
  <c r="BD927" i="11"/>
  <c r="BE927" i="11" s="1"/>
  <c r="AV927" i="11"/>
  <c r="AW927" i="11"/>
  <c r="BF927" i="11"/>
  <c r="AX927" i="11"/>
  <c r="BG927" i="11"/>
  <c r="AY927" i="11"/>
  <c r="AZ927" i="11" s="1"/>
  <c r="BH927" i="11"/>
  <c r="BA927" i="11"/>
  <c r="BB487" i="11"/>
  <c r="BA487" i="11"/>
  <c r="BC487" i="11"/>
  <c r="BD487" i="11"/>
  <c r="BE487" i="11" s="1"/>
  <c r="AT487" i="11"/>
  <c r="AU487" i="11" s="1"/>
  <c r="AV487" i="11"/>
  <c r="BF487" i="11"/>
  <c r="AW487" i="11"/>
  <c r="BG487" i="11"/>
  <c r="AX487" i="11"/>
  <c r="BH487" i="11"/>
  <c r="AY487" i="11"/>
  <c r="AZ487" i="11" s="1"/>
  <c r="BA67" i="11"/>
  <c r="AY67" i="11"/>
  <c r="AZ67" i="11" s="1"/>
  <c r="BD67" i="11"/>
  <c r="BE67" i="11" s="1"/>
  <c r="BF67" i="11"/>
  <c r="AT67" i="11"/>
  <c r="AU67" i="11" s="1"/>
  <c r="BG67" i="11"/>
  <c r="AW67" i="11"/>
  <c r="AX67" i="11"/>
  <c r="BB67" i="11"/>
  <c r="AV67" i="11"/>
  <c r="BC67" i="11"/>
  <c r="BH67" i="11"/>
  <c r="BB646" i="11"/>
  <c r="AT646" i="11"/>
  <c r="AU646" i="11" s="1"/>
  <c r="BC646" i="11"/>
  <c r="BD646" i="11"/>
  <c r="BE646" i="11" s="1"/>
  <c r="AV646" i="11"/>
  <c r="BF646" i="11"/>
  <c r="AW646" i="11"/>
  <c r="BG646" i="11"/>
  <c r="AX646" i="11"/>
  <c r="BH646" i="11"/>
  <c r="AY646" i="11"/>
  <c r="AZ646" i="11" s="1"/>
  <c r="BA646" i="11"/>
  <c r="BA237" i="11"/>
  <c r="AT237" i="11"/>
  <c r="AU237" i="11" s="1"/>
  <c r="BB237" i="11"/>
  <c r="AX237" i="11"/>
  <c r="BF237" i="11"/>
  <c r="BD237" i="11"/>
  <c r="BE237" i="11" s="1"/>
  <c r="BG237" i="11"/>
  <c r="AV237" i="11"/>
  <c r="BH237" i="11"/>
  <c r="AW237" i="11"/>
  <c r="AY237" i="11"/>
  <c r="AZ237" i="11" s="1"/>
  <c r="BC237" i="11"/>
  <c r="BC91" i="11"/>
  <c r="AT91" i="11"/>
  <c r="AU91" i="11" s="1"/>
  <c r="BD91" i="11"/>
  <c r="BE91" i="11" s="1"/>
  <c r="AY91" i="11"/>
  <c r="AZ91" i="11" s="1"/>
  <c r="BG91" i="11"/>
  <c r="BH91" i="11"/>
  <c r="AV91" i="11"/>
  <c r="AW91" i="11"/>
  <c r="AX91" i="11"/>
  <c r="BA91" i="11"/>
  <c r="BB91" i="11"/>
  <c r="BF91" i="11"/>
  <c r="AT771" i="11"/>
  <c r="AU771" i="11" s="1"/>
  <c r="BC771" i="11"/>
  <c r="AV771" i="11"/>
  <c r="BD771" i="11"/>
  <c r="BE771" i="11" s="1"/>
  <c r="AW771" i="11"/>
  <c r="BF771" i="11"/>
  <c r="AX771" i="11"/>
  <c r="BG771" i="11"/>
  <c r="AY771" i="11"/>
  <c r="AZ771" i="11" s="1"/>
  <c r="BH771" i="11"/>
  <c r="BA771" i="11"/>
  <c r="BB771" i="11"/>
  <c r="BB545" i="11"/>
  <c r="BC545" i="11"/>
  <c r="AT545" i="11"/>
  <c r="AU545" i="11" s="1"/>
  <c r="BD545" i="11"/>
  <c r="BE545" i="11" s="1"/>
  <c r="AV545" i="11"/>
  <c r="BF545" i="11"/>
  <c r="AW545" i="11"/>
  <c r="BG545" i="11"/>
  <c r="AX545" i="11"/>
  <c r="BH545" i="11"/>
  <c r="AY545" i="11"/>
  <c r="AZ545" i="11" s="1"/>
  <c r="BA545" i="11"/>
  <c r="AV505" i="11"/>
  <c r="BF505" i="11"/>
  <c r="BB505" i="11"/>
  <c r="BC505" i="11"/>
  <c r="BD505" i="11"/>
  <c r="BE505" i="11" s="1"/>
  <c r="AT505" i="11"/>
  <c r="AU505" i="11" s="1"/>
  <c r="BG505" i="11"/>
  <c r="AW505" i="11"/>
  <c r="BH505" i="11"/>
  <c r="AX505" i="11"/>
  <c r="AY505" i="11"/>
  <c r="AZ505" i="11" s="1"/>
  <c r="BA505" i="11"/>
  <c r="AT155" i="11"/>
  <c r="AU155" i="11" s="1"/>
  <c r="BD155" i="11"/>
  <c r="BE155" i="11" s="1"/>
  <c r="AV155" i="11"/>
  <c r="BF155" i="11"/>
  <c r="AX155" i="11"/>
  <c r="BH155" i="11"/>
  <c r="BA155" i="11"/>
  <c r="AW155" i="11"/>
  <c r="AY155" i="11"/>
  <c r="AZ155" i="11" s="1"/>
  <c r="BB155" i="11"/>
  <c r="BC155" i="11"/>
  <c r="BG155" i="11"/>
  <c r="BD963" i="11"/>
  <c r="BE963" i="11" s="1"/>
  <c r="AV963" i="11"/>
  <c r="AW963" i="11"/>
  <c r="BF963" i="11"/>
  <c r="AX963" i="11"/>
  <c r="BG963" i="11"/>
  <c r="AY963" i="11"/>
  <c r="AZ963" i="11" s="1"/>
  <c r="BH963" i="11"/>
  <c r="BA963" i="11"/>
  <c r="BB963" i="11"/>
  <c r="AT963" i="11"/>
  <c r="AU963" i="11" s="1"/>
  <c r="BC963" i="11"/>
  <c r="AW581" i="11"/>
  <c r="BA581" i="11"/>
  <c r="BB581" i="11"/>
  <c r="AT581" i="11"/>
  <c r="AU581" i="11" s="1"/>
  <c r="BC581" i="11"/>
  <c r="BD581" i="11"/>
  <c r="BE581" i="11" s="1"/>
  <c r="AV581" i="11"/>
  <c r="BF581" i="11"/>
  <c r="AX581" i="11"/>
  <c r="BG581" i="11"/>
  <c r="AY581" i="11"/>
  <c r="AZ581" i="11" s="1"/>
  <c r="BH581" i="11"/>
  <c r="AW572" i="11"/>
  <c r="BG572" i="11"/>
  <c r="BC572" i="11"/>
  <c r="BD572" i="11"/>
  <c r="BE572" i="11" s="1"/>
  <c r="AT572" i="11"/>
  <c r="AU572" i="11" s="1"/>
  <c r="BF572" i="11"/>
  <c r="AV572" i="11"/>
  <c r="BH572" i="11"/>
  <c r="AX572" i="11"/>
  <c r="AY572" i="11"/>
  <c r="AZ572" i="11" s="1"/>
  <c r="BA572" i="11"/>
  <c r="BB572" i="11"/>
  <c r="AX76" i="11"/>
  <c r="BG76" i="11"/>
  <c r="AY76" i="11"/>
  <c r="AZ76" i="11" s="1"/>
  <c r="BA76" i="11"/>
  <c r="BB76" i="11"/>
  <c r="BD76" i="11"/>
  <c r="BE76" i="11" s="1"/>
  <c r="AT76" i="11"/>
  <c r="AU76" i="11" s="1"/>
  <c r="AV76" i="11"/>
  <c r="BF76" i="11"/>
  <c r="AW76" i="11"/>
  <c r="BC76" i="11"/>
  <c r="BH76" i="11"/>
  <c r="AY677" i="11"/>
  <c r="AZ677" i="11" s="1"/>
  <c r="AW677" i="11"/>
  <c r="BG677" i="11"/>
  <c r="BD677" i="11"/>
  <c r="BE677" i="11" s="1"/>
  <c r="BF677" i="11"/>
  <c r="AT677" i="11"/>
  <c r="AU677" i="11" s="1"/>
  <c r="BH677" i="11"/>
  <c r="AV677" i="11"/>
  <c r="AX677" i="11"/>
  <c r="BA677" i="11"/>
  <c r="BB677" i="11"/>
  <c r="BC677" i="11"/>
  <c r="AV554" i="11"/>
  <c r="BD554" i="11"/>
  <c r="BE554" i="11" s="1"/>
  <c r="AW554" i="11"/>
  <c r="AY554" i="11"/>
  <c r="AZ554" i="11" s="1"/>
  <c r="BG554" i="11"/>
  <c r="BH554" i="11"/>
  <c r="BB554" i="11"/>
  <c r="AT554" i="11"/>
  <c r="AU554" i="11" s="1"/>
  <c r="AX554" i="11"/>
  <c r="BA554" i="11"/>
  <c r="BC554" i="11"/>
  <c r="BF554" i="11"/>
  <c r="AY240" i="11"/>
  <c r="AZ240" i="11" s="1"/>
  <c r="BA240" i="11"/>
  <c r="AV240" i="11"/>
  <c r="BF240" i="11"/>
  <c r="BB240" i="11"/>
  <c r="BC240" i="11"/>
  <c r="BD240" i="11"/>
  <c r="BE240" i="11" s="1"/>
  <c r="BG240" i="11"/>
  <c r="BH240" i="11"/>
  <c r="AT240" i="11"/>
  <c r="AU240" i="11" s="1"/>
  <c r="AW240" i="11"/>
  <c r="AX240" i="11"/>
  <c r="AT686" i="11"/>
  <c r="AU686" i="11" s="1"/>
  <c r="BC686" i="11"/>
  <c r="BA686" i="11"/>
  <c r="BB686" i="11"/>
  <c r="BD686" i="11"/>
  <c r="BE686" i="11" s="1"/>
  <c r="BF686" i="11"/>
  <c r="AV686" i="11"/>
  <c r="BG686" i="11"/>
  <c r="AW686" i="11"/>
  <c r="BH686" i="11"/>
  <c r="AX686" i="11"/>
  <c r="AY686" i="11"/>
  <c r="AZ686" i="11" s="1"/>
  <c r="AW713" i="11"/>
  <c r="BG713" i="11"/>
  <c r="AX713" i="11"/>
  <c r="BH713" i="11"/>
  <c r="AY713" i="11"/>
  <c r="AZ713" i="11" s="1"/>
  <c r="BA713" i="11"/>
  <c r="BB713" i="11"/>
  <c r="BC713" i="11"/>
  <c r="AT713" i="11"/>
  <c r="AU713" i="11" s="1"/>
  <c r="BD713" i="11"/>
  <c r="BE713" i="11" s="1"/>
  <c r="AV713" i="11"/>
  <c r="BF713" i="11"/>
  <c r="BA157" i="11"/>
  <c r="BB157" i="11"/>
  <c r="BD157" i="11"/>
  <c r="BE157" i="11" s="1"/>
  <c r="AW157" i="11"/>
  <c r="BG157" i="11"/>
  <c r="BC157" i="11"/>
  <c r="BF157" i="11"/>
  <c r="BH157" i="11"/>
  <c r="AT157" i="11"/>
  <c r="AU157" i="11" s="1"/>
  <c r="AV157" i="11"/>
  <c r="AX157" i="11"/>
  <c r="AY157" i="11"/>
  <c r="AZ157" i="11" s="1"/>
  <c r="AV129" i="11"/>
  <c r="AY129" i="11"/>
  <c r="AZ129" i="11" s="1"/>
  <c r="BA129" i="11"/>
  <c r="BB129" i="11"/>
  <c r="BD129" i="11"/>
  <c r="BE129" i="11" s="1"/>
  <c r="AW129" i="11"/>
  <c r="BG129" i="11"/>
  <c r="AX129" i="11"/>
  <c r="BC129" i="11"/>
  <c r="BF129" i="11"/>
  <c r="BH129" i="11"/>
  <c r="AT129" i="11"/>
  <c r="AU129" i="11" s="1"/>
  <c r="AV807" i="11"/>
  <c r="BD807" i="11"/>
  <c r="BE807" i="11" s="1"/>
  <c r="AW807" i="11"/>
  <c r="BF807" i="11"/>
  <c r="AX807" i="11"/>
  <c r="BG807" i="11"/>
  <c r="BB807" i="11"/>
  <c r="AY807" i="11"/>
  <c r="AZ807" i="11" s="1"/>
  <c r="BA807" i="11"/>
  <c r="BC807" i="11"/>
  <c r="BH807" i="11"/>
  <c r="AT807" i="11"/>
  <c r="AU807" i="11" s="1"/>
  <c r="AX881" i="11"/>
  <c r="BG881" i="11"/>
  <c r="AY881" i="11"/>
  <c r="AZ881" i="11" s="1"/>
  <c r="BH881" i="11"/>
  <c r="BA881" i="11"/>
  <c r="BB881" i="11"/>
  <c r="AT881" i="11"/>
  <c r="AU881" i="11" s="1"/>
  <c r="BC881" i="11"/>
  <c r="BD881" i="11"/>
  <c r="BE881" i="11" s="1"/>
  <c r="AV881" i="11"/>
  <c r="AW881" i="11"/>
  <c r="BF881" i="11"/>
  <c r="AY28" i="11"/>
  <c r="AZ28" i="11" s="1"/>
  <c r="BH28" i="11"/>
  <c r="AW28" i="11"/>
  <c r="BG28" i="11"/>
  <c r="AX28" i="11"/>
  <c r="BD28" i="11"/>
  <c r="BE28" i="11" s="1"/>
  <c r="AT28" i="11"/>
  <c r="AU28" i="11" s="1"/>
  <c r="AV28" i="11"/>
  <c r="BA28" i="11"/>
  <c r="BC28" i="11"/>
  <c r="BF28" i="11"/>
  <c r="BB28" i="11"/>
  <c r="BA997" i="11"/>
  <c r="BB997" i="11"/>
  <c r="AT997" i="11"/>
  <c r="AU997" i="11" s="1"/>
  <c r="BC997" i="11"/>
  <c r="BD997" i="11"/>
  <c r="BE997" i="11" s="1"/>
  <c r="AV997" i="11"/>
  <c r="AW997" i="11"/>
  <c r="BF997" i="11"/>
  <c r="AX997" i="11"/>
  <c r="BG997" i="11"/>
  <c r="AY997" i="11"/>
  <c r="AZ997" i="11" s="1"/>
  <c r="BH997" i="11"/>
  <c r="AX595" i="11"/>
  <c r="BG595" i="11"/>
  <c r="BB595" i="11"/>
  <c r="AT595" i="11"/>
  <c r="AU595" i="11" s="1"/>
  <c r="BC595" i="11"/>
  <c r="BD595" i="11"/>
  <c r="BE595" i="11" s="1"/>
  <c r="AV595" i="11"/>
  <c r="BF595" i="11"/>
  <c r="AW595" i="11"/>
  <c r="BH595" i="11"/>
  <c r="AY595" i="11"/>
  <c r="AZ595" i="11" s="1"/>
  <c r="BA595" i="11"/>
  <c r="AW903" i="11"/>
  <c r="BF903" i="11"/>
  <c r="AX903" i="11"/>
  <c r="BG903" i="11"/>
  <c r="AY903" i="11"/>
  <c r="AZ903" i="11" s="1"/>
  <c r="BH903" i="11"/>
  <c r="BA903" i="11"/>
  <c r="BB903" i="11"/>
  <c r="AT903" i="11"/>
  <c r="AU903" i="11" s="1"/>
  <c r="BC903" i="11"/>
  <c r="BD903" i="11"/>
  <c r="BE903" i="11" s="1"/>
  <c r="AV903" i="11"/>
  <c r="BA904" i="11"/>
  <c r="BB904" i="11"/>
  <c r="AT904" i="11"/>
  <c r="AU904" i="11" s="1"/>
  <c r="BC904" i="11"/>
  <c r="AV904" i="11"/>
  <c r="BD904" i="11"/>
  <c r="BE904" i="11" s="1"/>
  <c r="AW904" i="11"/>
  <c r="BF904" i="11"/>
  <c r="AX904" i="11"/>
  <c r="BG904" i="11"/>
  <c r="AY904" i="11"/>
  <c r="AZ904" i="11" s="1"/>
  <c r="BH904" i="11"/>
  <c r="AV694" i="11"/>
  <c r="BF694" i="11"/>
  <c r="AY694" i="11"/>
  <c r="AZ694" i="11" s="1"/>
  <c r="BA694" i="11"/>
  <c r="BB694" i="11"/>
  <c r="BC694" i="11"/>
  <c r="AT694" i="11"/>
  <c r="AU694" i="11" s="1"/>
  <c r="BD694" i="11"/>
  <c r="BE694" i="11" s="1"/>
  <c r="BG694" i="11"/>
  <c r="AW694" i="11"/>
  <c r="BH694" i="11"/>
  <c r="AX694" i="11"/>
  <c r="AX478" i="11"/>
  <c r="BH478" i="11"/>
  <c r="BD478" i="11"/>
  <c r="BE478" i="11" s="1"/>
  <c r="AV478" i="11"/>
  <c r="AW478" i="11"/>
  <c r="AY478" i="11"/>
  <c r="AZ478" i="11" s="1"/>
  <c r="BA478" i="11"/>
  <c r="BB478" i="11"/>
  <c r="BC478" i="11"/>
  <c r="BF478" i="11"/>
  <c r="AT478" i="11"/>
  <c r="AU478" i="11" s="1"/>
  <c r="BG478" i="11"/>
  <c r="AT85" i="11"/>
  <c r="AU85" i="11" s="1"/>
  <c r="BC85" i="11"/>
  <c r="BD85" i="11"/>
  <c r="BE85" i="11" s="1"/>
  <c r="BF85" i="11"/>
  <c r="AY85" i="11"/>
  <c r="AZ85" i="11" s="1"/>
  <c r="BA85" i="11"/>
  <c r="BB85" i="11"/>
  <c r="BG85" i="11"/>
  <c r="BH85" i="11"/>
  <c r="AV85" i="11"/>
  <c r="AW85" i="11"/>
  <c r="AX85" i="11"/>
  <c r="BA675" i="11"/>
  <c r="AY675" i="11"/>
  <c r="AZ675" i="11" s="1"/>
  <c r="BH675" i="11"/>
  <c r="AW675" i="11"/>
  <c r="AX675" i="11"/>
  <c r="BB675" i="11"/>
  <c r="BC675" i="11"/>
  <c r="BD675" i="11"/>
  <c r="BE675" i="11" s="1"/>
  <c r="AT675" i="11"/>
  <c r="AU675" i="11" s="1"/>
  <c r="BF675" i="11"/>
  <c r="AV675" i="11"/>
  <c r="BG675" i="11"/>
  <c r="AT409" i="11"/>
  <c r="AU409" i="11" s="1"/>
  <c r="BC409" i="11"/>
  <c r="AV409" i="11"/>
  <c r="BD409" i="11"/>
  <c r="BE409" i="11" s="1"/>
  <c r="BH409" i="11"/>
  <c r="AW409" i="11"/>
  <c r="AY409" i="11"/>
  <c r="AZ409" i="11" s="1"/>
  <c r="AX409" i="11"/>
  <c r="BA409" i="11"/>
  <c r="BB409" i="11"/>
  <c r="BF409" i="11"/>
  <c r="BG409" i="11"/>
  <c r="AY443" i="11"/>
  <c r="AZ443" i="11" s="1"/>
  <c r="AT443" i="11"/>
  <c r="AU443" i="11" s="1"/>
  <c r="BD443" i="11"/>
  <c r="BE443" i="11" s="1"/>
  <c r="BC443" i="11"/>
  <c r="BF443" i="11"/>
  <c r="AV443" i="11"/>
  <c r="BH443" i="11"/>
  <c r="AW443" i="11"/>
  <c r="AX443" i="11"/>
  <c r="BA443" i="11"/>
  <c r="BB443" i="11"/>
  <c r="BG443" i="11"/>
  <c r="AV893" i="11"/>
  <c r="AW893" i="11"/>
  <c r="BF893" i="11"/>
  <c r="AX893" i="11"/>
  <c r="BG893" i="11"/>
  <c r="AY893" i="11"/>
  <c r="AZ893" i="11" s="1"/>
  <c r="BH893" i="11"/>
  <c r="BA893" i="11"/>
  <c r="BB893" i="11"/>
  <c r="AT893" i="11"/>
  <c r="AU893" i="11" s="1"/>
  <c r="BC893" i="11"/>
  <c r="BD893" i="11"/>
  <c r="BE893" i="11" s="1"/>
  <c r="BA453" i="11"/>
  <c r="AW453" i="11"/>
  <c r="BF453" i="11"/>
  <c r="AT453" i="11"/>
  <c r="AU453" i="11" s="1"/>
  <c r="BD453" i="11"/>
  <c r="BE453" i="11" s="1"/>
  <c r="BB453" i="11"/>
  <c r="AX453" i="11"/>
  <c r="AY453" i="11"/>
  <c r="AZ453" i="11" s="1"/>
  <c r="BC453" i="11"/>
  <c r="BG453" i="11"/>
  <c r="BH453" i="11"/>
  <c r="AV453" i="11"/>
  <c r="BB403" i="11"/>
  <c r="AT403" i="11"/>
  <c r="AU403" i="11" s="1"/>
  <c r="BC403" i="11"/>
  <c r="AY403" i="11"/>
  <c r="AZ403" i="11" s="1"/>
  <c r="BH403" i="11"/>
  <c r="AW403" i="11"/>
  <c r="AX403" i="11"/>
  <c r="BA403" i="11"/>
  <c r="AV403" i="11"/>
  <c r="BD403" i="11"/>
  <c r="BE403" i="11" s="1"/>
  <c r="BF403" i="11"/>
  <c r="BG403" i="11"/>
  <c r="AY187" i="11"/>
  <c r="AZ187" i="11" s="1"/>
  <c r="BB187" i="11"/>
  <c r="AW187" i="11"/>
  <c r="AX187" i="11"/>
  <c r="BA187" i="11"/>
  <c r="BC187" i="11"/>
  <c r="BD187" i="11"/>
  <c r="BE187" i="11" s="1"/>
  <c r="BF187" i="11"/>
  <c r="AT187" i="11"/>
  <c r="AU187" i="11" s="1"/>
  <c r="BG187" i="11"/>
  <c r="AV187" i="11"/>
  <c r="BH187" i="11"/>
  <c r="AT428" i="11"/>
  <c r="AU428" i="11" s="1"/>
  <c r="BC428" i="11"/>
  <c r="AW428" i="11"/>
  <c r="BG428" i="11"/>
  <c r="AX428" i="11"/>
  <c r="BH428" i="11"/>
  <c r="BF428" i="11"/>
  <c r="AY428" i="11"/>
  <c r="AZ428" i="11" s="1"/>
  <c r="BA428" i="11"/>
  <c r="BB428" i="11"/>
  <c r="AV428" i="11"/>
  <c r="BD428" i="11"/>
  <c r="BE428" i="11" s="1"/>
  <c r="BB762" i="11"/>
  <c r="AT762" i="11"/>
  <c r="AU762" i="11" s="1"/>
  <c r="BC762" i="11"/>
  <c r="BD762" i="11"/>
  <c r="BE762" i="11" s="1"/>
  <c r="AV762" i="11"/>
  <c r="AW762" i="11"/>
  <c r="BF762" i="11"/>
  <c r="AX762" i="11"/>
  <c r="BG762" i="11"/>
  <c r="AY762" i="11"/>
  <c r="AZ762" i="11" s="1"/>
  <c r="BH762" i="11"/>
  <c r="BA762" i="11"/>
  <c r="AT521" i="11"/>
  <c r="AU521" i="11" s="1"/>
  <c r="BD521" i="11"/>
  <c r="BE521" i="11" s="1"/>
  <c r="AV521" i="11"/>
  <c r="BF521" i="11"/>
  <c r="AW521" i="11"/>
  <c r="BG521" i="11"/>
  <c r="AX521" i="11"/>
  <c r="BH521" i="11"/>
  <c r="AY521" i="11"/>
  <c r="AZ521" i="11" s="1"/>
  <c r="BA521" i="11"/>
  <c r="BB521" i="11"/>
  <c r="BC521" i="11"/>
  <c r="AT47" i="11"/>
  <c r="AU47" i="11" s="1"/>
  <c r="BC47" i="11"/>
  <c r="BB47" i="11"/>
  <c r="BD47" i="11"/>
  <c r="BE47" i="11" s="1"/>
  <c r="AW47" i="11"/>
  <c r="BF47" i="11"/>
  <c r="AY47" i="11"/>
  <c r="AZ47" i="11" s="1"/>
  <c r="BH47" i="11"/>
  <c r="AV47" i="11"/>
  <c r="AX47" i="11"/>
  <c r="BA47" i="11"/>
  <c r="BG47" i="11"/>
  <c r="AX8" i="11"/>
  <c r="BG8" i="11"/>
  <c r="BD8" i="11"/>
  <c r="BC8" i="11"/>
  <c r="AV8" i="11"/>
  <c r="BH8" i="11"/>
  <c r="AY8" i="11"/>
  <c r="AZ8" i="11" s="1"/>
  <c r="BA8" i="11"/>
  <c r="BB8" i="11"/>
  <c r="BF8" i="11"/>
  <c r="AT8" i="11"/>
  <c r="AU8" i="11" s="1"/>
  <c r="AW8" i="11"/>
  <c r="AX780" i="11"/>
  <c r="BG780" i="11"/>
  <c r="AY780" i="11"/>
  <c r="AZ780" i="11" s="1"/>
  <c r="BH780" i="11"/>
  <c r="BA780" i="11"/>
  <c r="BB780" i="11"/>
  <c r="BC780" i="11"/>
  <c r="AT780" i="11"/>
  <c r="AU780" i="11" s="1"/>
  <c r="BD780" i="11"/>
  <c r="BE780" i="11" s="1"/>
  <c r="AV780" i="11"/>
  <c r="AW780" i="11"/>
  <c r="BF780" i="11"/>
  <c r="AX64" i="11"/>
  <c r="BH64" i="11"/>
  <c r="BB64" i="11"/>
  <c r="AY64" i="11"/>
  <c r="AZ64" i="11" s="1"/>
  <c r="BA64" i="11"/>
  <c r="BC64" i="11"/>
  <c r="BF64" i="11"/>
  <c r="AT64" i="11"/>
  <c r="AU64" i="11" s="1"/>
  <c r="BG64" i="11"/>
  <c r="AV64" i="11"/>
  <c r="AW64" i="11"/>
  <c r="BD64" i="11"/>
  <c r="BE64" i="11" s="1"/>
  <c r="AY942" i="11"/>
  <c r="AZ942" i="11" s="1"/>
  <c r="BH942" i="11"/>
  <c r="BA942" i="11"/>
  <c r="BB942" i="11"/>
  <c r="AT942" i="11"/>
  <c r="AU942" i="11" s="1"/>
  <c r="BC942" i="11"/>
  <c r="AV942" i="11"/>
  <c r="BD942" i="11"/>
  <c r="BE942" i="11" s="1"/>
  <c r="AW942" i="11"/>
  <c r="BF942" i="11"/>
  <c r="AX942" i="11"/>
  <c r="BG942" i="11"/>
  <c r="AX831" i="11"/>
  <c r="BG831" i="11"/>
  <c r="AW831" i="11"/>
  <c r="BH831" i="11"/>
  <c r="AY831" i="11"/>
  <c r="AZ831" i="11" s="1"/>
  <c r="BA831" i="11"/>
  <c r="BB831" i="11"/>
  <c r="BC831" i="11"/>
  <c r="AT831" i="11"/>
  <c r="AU831" i="11" s="1"/>
  <c r="BD831" i="11"/>
  <c r="BE831" i="11" s="1"/>
  <c r="AV831" i="11"/>
  <c r="BF831" i="11"/>
  <c r="AX86" i="11"/>
  <c r="BH86" i="11"/>
  <c r="BA86" i="11"/>
  <c r="BB86" i="11"/>
  <c r="AV86" i="11"/>
  <c r="BG86" i="11"/>
  <c r="BD86" i="11"/>
  <c r="BE86" i="11" s="1"/>
  <c r="BF86" i="11"/>
  <c r="AT86" i="11"/>
  <c r="AU86" i="11" s="1"/>
  <c r="AW86" i="11"/>
  <c r="AY86" i="11"/>
  <c r="AZ86" i="11" s="1"/>
  <c r="BC86" i="11"/>
  <c r="AY159" i="11"/>
  <c r="AZ159" i="11" s="1"/>
  <c r="BG159" i="11"/>
  <c r="BH159" i="11"/>
  <c r="BB159" i="11"/>
  <c r="AV159" i="11"/>
  <c r="BD159" i="11"/>
  <c r="BE159" i="11" s="1"/>
  <c r="AT159" i="11"/>
  <c r="AU159" i="11" s="1"/>
  <c r="AW159" i="11"/>
  <c r="AX159" i="11"/>
  <c r="BA159" i="11"/>
  <c r="BC159" i="11"/>
  <c r="BF159" i="11"/>
  <c r="BA512" i="11"/>
  <c r="BB512" i="11"/>
  <c r="AT512" i="11"/>
  <c r="AU512" i="11" s="1"/>
  <c r="BC512" i="11"/>
  <c r="BD512" i="11"/>
  <c r="BE512" i="11" s="1"/>
  <c r="AV512" i="11"/>
  <c r="BF512" i="11"/>
  <c r="AW512" i="11"/>
  <c r="BG512" i="11"/>
  <c r="AX512" i="11"/>
  <c r="BH512" i="11"/>
  <c r="AY512" i="11"/>
  <c r="AZ512" i="11" s="1"/>
  <c r="AX220" i="11"/>
  <c r="BG220" i="11"/>
  <c r="AY220" i="11"/>
  <c r="AZ220" i="11" s="1"/>
  <c r="BH220" i="11"/>
  <c r="BB220" i="11"/>
  <c r="BD220" i="11"/>
  <c r="BE220" i="11" s="1"/>
  <c r="BF220" i="11"/>
  <c r="AT220" i="11"/>
  <c r="AU220" i="11" s="1"/>
  <c r="AV220" i="11"/>
  <c r="AW220" i="11"/>
  <c r="BA220" i="11"/>
  <c r="BC220" i="11"/>
  <c r="BA221" i="11"/>
  <c r="BC221" i="11"/>
  <c r="AW221" i="11"/>
  <c r="BF221" i="11"/>
  <c r="BH221" i="11"/>
  <c r="AT221" i="11"/>
  <c r="AU221" i="11" s="1"/>
  <c r="AV221" i="11"/>
  <c r="AX221" i="11"/>
  <c r="AY221" i="11"/>
  <c r="AZ221" i="11" s="1"/>
  <c r="BB221" i="11"/>
  <c r="BD221" i="11"/>
  <c r="BE221" i="11" s="1"/>
  <c r="BG221" i="11"/>
  <c r="AW890" i="11"/>
  <c r="BF890" i="11"/>
  <c r="AX890" i="11"/>
  <c r="BG890" i="11"/>
  <c r="AY890" i="11"/>
  <c r="AZ890" i="11" s="1"/>
  <c r="BH890" i="11"/>
  <c r="BA890" i="11"/>
  <c r="BB890" i="11"/>
  <c r="AT890" i="11"/>
  <c r="AU890" i="11" s="1"/>
  <c r="BC890" i="11"/>
  <c r="AV890" i="11"/>
  <c r="BD890" i="11"/>
  <c r="BE890" i="11" s="1"/>
  <c r="BD915" i="11"/>
  <c r="BE915" i="11" s="1"/>
  <c r="AV915" i="11"/>
  <c r="AW915" i="11"/>
  <c r="BF915" i="11"/>
  <c r="AX915" i="11"/>
  <c r="BG915" i="11"/>
  <c r="AY915" i="11"/>
  <c r="AZ915" i="11" s="1"/>
  <c r="BH915" i="11"/>
  <c r="BA915" i="11"/>
  <c r="BB915" i="11"/>
  <c r="AT915" i="11"/>
  <c r="AU915" i="11" s="1"/>
  <c r="BC915" i="11"/>
  <c r="AX36" i="11"/>
  <c r="BG36" i="11"/>
  <c r="BD36" i="11"/>
  <c r="BE36" i="11" s="1"/>
  <c r="AY36" i="11"/>
  <c r="AZ36" i="11" s="1"/>
  <c r="BC36" i="11"/>
  <c r="AT36" i="11"/>
  <c r="AU36" i="11" s="1"/>
  <c r="BH36" i="11"/>
  <c r="AW36" i="11"/>
  <c r="AV36" i="11"/>
  <c r="BA36" i="11"/>
  <c r="BB36" i="11"/>
  <c r="BF36" i="11"/>
  <c r="BB613" i="11"/>
  <c r="AT613" i="11"/>
  <c r="AU613" i="11" s="1"/>
  <c r="BD613" i="11"/>
  <c r="BE613" i="11" s="1"/>
  <c r="AV613" i="11"/>
  <c r="BF613" i="11"/>
  <c r="AW613" i="11"/>
  <c r="BG613" i="11"/>
  <c r="AX613" i="11"/>
  <c r="BH613" i="11"/>
  <c r="AY613" i="11"/>
  <c r="AZ613" i="11" s="1"/>
  <c r="BA613" i="11"/>
  <c r="BC613" i="11"/>
  <c r="AY178" i="11"/>
  <c r="AZ178" i="11" s="1"/>
  <c r="BH178" i="11"/>
  <c r="BA178" i="11"/>
  <c r="BB178" i="11"/>
  <c r="BC178" i="11"/>
  <c r="AT178" i="11"/>
  <c r="AU178" i="11" s="1"/>
  <c r="BD178" i="11"/>
  <c r="BE178" i="11" s="1"/>
  <c r="BF178" i="11"/>
  <c r="AV178" i="11"/>
  <c r="BG178" i="11"/>
  <c r="AW178" i="11"/>
  <c r="AX178" i="11"/>
  <c r="BH327" i="11"/>
  <c r="AT327" i="11"/>
  <c r="AU327" i="11" s="1"/>
  <c r="BC327" i="11"/>
  <c r="BD327" i="11"/>
  <c r="BE327" i="11" s="1"/>
  <c r="AV327" i="11"/>
  <c r="AW327" i="11"/>
  <c r="BF327" i="11"/>
  <c r="AX327" i="11"/>
  <c r="BG327" i="11"/>
  <c r="AY327" i="11"/>
  <c r="AZ327" i="11" s="1"/>
  <c r="BA327" i="11"/>
  <c r="BB327" i="11"/>
  <c r="AY308" i="11"/>
  <c r="AZ308" i="11" s="1"/>
  <c r="BG308" i="11"/>
  <c r="BH308" i="11"/>
  <c r="AV308" i="11"/>
  <c r="BD308" i="11"/>
  <c r="BE308" i="11" s="1"/>
  <c r="AW308" i="11"/>
  <c r="AX308" i="11"/>
  <c r="BA308" i="11"/>
  <c r="BB308" i="11"/>
  <c r="BC308" i="11"/>
  <c r="AT308" i="11"/>
  <c r="AU308" i="11" s="1"/>
  <c r="BF308" i="11"/>
  <c r="AV766" i="11"/>
  <c r="BF766" i="11"/>
  <c r="AW766" i="11"/>
  <c r="BG766" i="11"/>
  <c r="AX766" i="11"/>
  <c r="BH766" i="11"/>
  <c r="AY766" i="11"/>
  <c r="AZ766" i="11" s="1"/>
  <c r="BA766" i="11"/>
  <c r="BB766" i="11"/>
  <c r="AT766" i="11"/>
  <c r="AU766" i="11" s="1"/>
  <c r="BC766" i="11"/>
  <c r="BD766" i="11"/>
  <c r="BE766" i="11" s="1"/>
  <c r="BB366" i="11"/>
  <c r="AX366" i="11"/>
  <c r="AY366" i="11"/>
  <c r="AZ366" i="11" s="1"/>
  <c r="BC366" i="11"/>
  <c r="AT366" i="11"/>
  <c r="AU366" i="11" s="1"/>
  <c r="BF366" i="11"/>
  <c r="BG366" i="11"/>
  <c r="BH366" i="11"/>
  <c r="AV366" i="11"/>
  <c r="BA366" i="11"/>
  <c r="BD366" i="11"/>
  <c r="BE366" i="11" s="1"/>
  <c r="AW366" i="11"/>
  <c r="AT757" i="11"/>
  <c r="AU757" i="11" s="1"/>
  <c r="BC757" i="11"/>
  <c r="AV757" i="11"/>
  <c r="BD757" i="11"/>
  <c r="BE757" i="11" s="1"/>
  <c r="AW757" i="11"/>
  <c r="BF757" i="11"/>
  <c r="AX757" i="11"/>
  <c r="BG757" i="11"/>
  <c r="AY757" i="11"/>
  <c r="AZ757" i="11" s="1"/>
  <c r="BH757" i="11"/>
  <c r="BA757" i="11"/>
  <c r="BB757" i="11"/>
  <c r="BA437" i="11"/>
  <c r="AT437" i="11"/>
  <c r="AU437" i="11" s="1"/>
  <c r="BC437" i="11"/>
  <c r="BB437" i="11"/>
  <c r="AV437" i="11"/>
  <c r="BF437" i="11"/>
  <c r="AW437" i="11"/>
  <c r="BG437" i="11"/>
  <c r="AX437" i="11"/>
  <c r="BH437" i="11"/>
  <c r="AY437" i="11"/>
  <c r="AZ437" i="11" s="1"/>
  <c r="BD437" i="11"/>
  <c r="BE437" i="11" s="1"/>
  <c r="AW105" i="11"/>
  <c r="BG105" i="11"/>
  <c r="BB105" i="11"/>
  <c r="BC105" i="11"/>
  <c r="BD105" i="11"/>
  <c r="BE105" i="11" s="1"/>
  <c r="AT105" i="11"/>
  <c r="AU105" i="11" s="1"/>
  <c r="BF105" i="11"/>
  <c r="AV105" i="11"/>
  <c r="BH105" i="11"/>
  <c r="AX105" i="11"/>
  <c r="AY105" i="11"/>
  <c r="AZ105" i="11" s="1"/>
  <c r="BA105" i="11"/>
  <c r="BA968" i="11"/>
  <c r="BB968" i="11"/>
  <c r="AT968" i="11"/>
  <c r="AU968" i="11" s="1"/>
  <c r="BC968" i="11"/>
  <c r="AV968" i="11"/>
  <c r="BD968" i="11"/>
  <c r="BE968" i="11" s="1"/>
  <c r="AW968" i="11"/>
  <c r="BF968" i="11"/>
  <c r="AX968" i="11"/>
  <c r="BG968" i="11"/>
  <c r="AY968" i="11"/>
  <c r="AZ968" i="11" s="1"/>
  <c r="BH968" i="11"/>
  <c r="BB567" i="11"/>
  <c r="BC567" i="11"/>
  <c r="AY567" i="11"/>
  <c r="AZ567" i="11" s="1"/>
  <c r="BH567" i="11"/>
  <c r="BD567" i="11"/>
  <c r="BE567" i="11" s="1"/>
  <c r="BF567" i="11"/>
  <c r="AT567" i="11"/>
  <c r="AU567" i="11" s="1"/>
  <c r="BG567" i="11"/>
  <c r="AV567" i="11"/>
  <c r="AW567" i="11"/>
  <c r="AX567" i="11"/>
  <c r="BA567" i="11"/>
  <c r="AW785" i="11"/>
  <c r="BF785" i="11"/>
  <c r="AX785" i="11"/>
  <c r="BG785" i="11"/>
  <c r="AY785" i="11"/>
  <c r="AZ785" i="11" s="1"/>
  <c r="BH785" i="11"/>
  <c r="BA785" i="11"/>
  <c r="BB785" i="11"/>
  <c r="AT785" i="11"/>
  <c r="AU785" i="11" s="1"/>
  <c r="BC785" i="11"/>
  <c r="AV785" i="11"/>
  <c r="BD785" i="11"/>
  <c r="BE785" i="11" s="1"/>
  <c r="AY103" i="11"/>
  <c r="AZ103" i="11" s="1"/>
  <c r="BG103" i="11"/>
  <c r="BA103" i="11"/>
  <c r="BB103" i="11"/>
  <c r="BC103" i="11"/>
  <c r="AT103" i="11"/>
  <c r="AU103" i="11" s="1"/>
  <c r="BD103" i="11"/>
  <c r="BE103" i="11" s="1"/>
  <c r="AV103" i="11"/>
  <c r="AW103" i="11"/>
  <c r="BF103" i="11"/>
  <c r="AX103" i="11"/>
  <c r="BH103" i="11"/>
  <c r="BC338" i="11"/>
  <c r="BA338" i="11"/>
  <c r="BB338" i="11"/>
  <c r="AT338" i="11"/>
  <c r="AU338" i="11" s="1"/>
  <c r="BD338" i="11"/>
  <c r="BE338" i="11" s="1"/>
  <c r="AV338" i="11"/>
  <c r="AW338" i="11"/>
  <c r="BF338" i="11"/>
  <c r="AX338" i="11"/>
  <c r="BG338" i="11"/>
  <c r="AY338" i="11"/>
  <c r="AZ338" i="11" s="1"/>
  <c r="BH338" i="11"/>
  <c r="BD742" i="11"/>
  <c r="BE742" i="11" s="1"/>
  <c r="AV742" i="11"/>
  <c r="BF742" i="11"/>
  <c r="AW742" i="11"/>
  <c r="BG742" i="11"/>
  <c r="AX742" i="11"/>
  <c r="BH742" i="11"/>
  <c r="AY742" i="11"/>
  <c r="AZ742" i="11" s="1"/>
  <c r="BA742" i="11"/>
  <c r="BB742" i="11"/>
  <c r="AT742" i="11"/>
  <c r="AU742" i="11" s="1"/>
  <c r="BC742" i="11"/>
  <c r="AV78" i="11"/>
  <c r="BF78" i="11"/>
  <c r="BA78" i="11"/>
  <c r="BB78" i="11"/>
  <c r="BC78" i="11"/>
  <c r="AT78" i="11"/>
  <c r="AU78" i="11" s="1"/>
  <c r="BG78" i="11"/>
  <c r="AW78" i="11"/>
  <c r="BH78" i="11"/>
  <c r="AX78" i="11"/>
  <c r="AY78" i="11"/>
  <c r="AZ78" i="11" s="1"/>
  <c r="BD78" i="11"/>
  <c r="BE78" i="11" s="1"/>
  <c r="AW758" i="11"/>
  <c r="BG758" i="11"/>
  <c r="AX758" i="11"/>
  <c r="BH758" i="11"/>
  <c r="AY758" i="11"/>
  <c r="AZ758" i="11" s="1"/>
  <c r="BA758" i="11"/>
  <c r="BB758" i="11"/>
  <c r="AT758" i="11"/>
  <c r="AU758" i="11" s="1"/>
  <c r="BC758" i="11"/>
  <c r="BD758" i="11"/>
  <c r="BE758" i="11" s="1"/>
  <c r="AV758" i="11"/>
  <c r="BF758" i="11"/>
  <c r="BA515" i="11"/>
  <c r="AW515" i="11"/>
  <c r="BH515" i="11"/>
  <c r="AX515" i="11"/>
  <c r="AY515" i="11"/>
  <c r="AZ515" i="11" s="1"/>
  <c r="BB515" i="11"/>
  <c r="BC515" i="11"/>
  <c r="AT515" i="11"/>
  <c r="AU515" i="11" s="1"/>
  <c r="BD515" i="11"/>
  <c r="BE515" i="11" s="1"/>
  <c r="BF515" i="11"/>
  <c r="AV515" i="11"/>
  <c r="BG515" i="11"/>
  <c r="AV483" i="11"/>
  <c r="BF483" i="11"/>
  <c r="BB483" i="11"/>
  <c r="BD483" i="11"/>
  <c r="BE483" i="11" s="1"/>
  <c r="AT483" i="11"/>
  <c r="AU483" i="11" s="1"/>
  <c r="BG483" i="11"/>
  <c r="BH483" i="11"/>
  <c r="AW483" i="11"/>
  <c r="AX483" i="11"/>
  <c r="AY483" i="11"/>
  <c r="AZ483" i="11" s="1"/>
  <c r="BA483" i="11"/>
  <c r="BC483" i="11"/>
  <c r="BB120" i="11"/>
  <c r="AW120" i="11"/>
  <c r="BH120" i="11"/>
  <c r="AX120" i="11"/>
  <c r="AY120" i="11"/>
  <c r="AZ120" i="11" s="1"/>
  <c r="BC120" i="11"/>
  <c r="AT120" i="11"/>
  <c r="AU120" i="11" s="1"/>
  <c r="BF120" i="11"/>
  <c r="AV120" i="11"/>
  <c r="BA120" i="11"/>
  <c r="BD120" i="11"/>
  <c r="BE120" i="11" s="1"/>
  <c r="BG120" i="11"/>
  <c r="BH525" i="11"/>
  <c r="BA525" i="11"/>
  <c r="AT525" i="11"/>
  <c r="AU525" i="11" s="1"/>
  <c r="BB525" i="11"/>
  <c r="BC525" i="11"/>
  <c r="AV525" i="11"/>
  <c r="BD525" i="11"/>
  <c r="BE525" i="11" s="1"/>
  <c r="AW525" i="11"/>
  <c r="AX525" i="11"/>
  <c r="BF525" i="11"/>
  <c r="AY525" i="11"/>
  <c r="AZ525" i="11" s="1"/>
  <c r="BG525" i="11"/>
  <c r="AX601" i="11"/>
  <c r="BH601" i="11"/>
  <c r="AT601" i="11"/>
  <c r="AU601" i="11" s="1"/>
  <c r="BF601" i="11"/>
  <c r="AV601" i="11"/>
  <c r="BG601" i="11"/>
  <c r="AW601" i="11"/>
  <c r="AY601" i="11"/>
  <c r="AZ601" i="11" s="1"/>
  <c r="BA601" i="11"/>
  <c r="BB601" i="11"/>
  <c r="BC601" i="11"/>
  <c r="BD601" i="11"/>
  <c r="BE601" i="11" s="1"/>
  <c r="AV414" i="11"/>
  <c r="AY414" i="11"/>
  <c r="AZ414" i="11" s="1"/>
  <c r="BA414" i="11"/>
  <c r="BC414" i="11"/>
  <c r="BG414" i="11"/>
  <c r="AT414" i="11"/>
  <c r="AU414" i="11" s="1"/>
  <c r="BH414" i="11"/>
  <c r="AW414" i="11"/>
  <c r="AX414" i="11"/>
  <c r="BB414" i="11"/>
  <c r="BD414" i="11"/>
  <c r="BE414" i="11" s="1"/>
  <c r="BF414" i="11"/>
  <c r="BC717" i="11"/>
  <c r="AT717" i="11"/>
  <c r="AU717" i="11" s="1"/>
  <c r="BD717" i="11"/>
  <c r="BE717" i="11" s="1"/>
  <c r="AV717" i="11"/>
  <c r="BF717" i="11"/>
  <c r="AW717" i="11"/>
  <c r="BG717" i="11"/>
  <c r="AX717" i="11"/>
  <c r="BH717" i="11"/>
  <c r="AY717" i="11"/>
  <c r="AZ717" i="11" s="1"/>
  <c r="BA717" i="11"/>
  <c r="BB717" i="11"/>
  <c r="BA84" i="11"/>
  <c r="AW84" i="11"/>
  <c r="BG84" i="11"/>
  <c r="AX84" i="11"/>
  <c r="BH84" i="11"/>
  <c r="AY84" i="11"/>
  <c r="AZ84" i="11" s="1"/>
  <c r="BC84" i="11"/>
  <c r="AT84" i="11"/>
  <c r="AU84" i="11" s="1"/>
  <c r="AV84" i="11"/>
  <c r="BB84" i="11"/>
  <c r="BD84" i="11"/>
  <c r="BE84" i="11" s="1"/>
  <c r="BF84" i="11"/>
  <c r="AY628" i="11"/>
  <c r="AZ628" i="11" s="1"/>
  <c r="BA628" i="11"/>
  <c r="BB628" i="11"/>
  <c r="AT628" i="11"/>
  <c r="AU628" i="11" s="1"/>
  <c r="BC628" i="11"/>
  <c r="BD628" i="11"/>
  <c r="BE628" i="11" s="1"/>
  <c r="AV628" i="11"/>
  <c r="BF628" i="11"/>
  <c r="AW628" i="11"/>
  <c r="BG628" i="11"/>
  <c r="AX628" i="11"/>
  <c r="BH628" i="11"/>
  <c r="BB109" i="11"/>
  <c r="BF109" i="11"/>
  <c r="AV109" i="11"/>
  <c r="BG109" i="11"/>
  <c r="AW109" i="11"/>
  <c r="BH109" i="11"/>
  <c r="AX109" i="11"/>
  <c r="AY109" i="11"/>
  <c r="AZ109" i="11" s="1"/>
  <c r="BA109" i="11"/>
  <c r="BC109" i="11"/>
  <c r="AT109" i="11"/>
  <c r="AU109" i="11" s="1"/>
  <c r="BD109" i="11"/>
  <c r="BE109" i="11" s="1"/>
  <c r="BA704" i="11"/>
  <c r="BB704" i="11"/>
  <c r="BC704" i="11"/>
  <c r="AT704" i="11"/>
  <c r="AU704" i="11" s="1"/>
  <c r="BD704" i="11"/>
  <c r="BE704" i="11" s="1"/>
  <c r="AV704" i="11"/>
  <c r="AW704" i="11"/>
  <c r="BF704" i="11"/>
  <c r="AX704" i="11"/>
  <c r="BG704" i="11"/>
  <c r="AY704" i="11"/>
  <c r="AZ704" i="11" s="1"/>
  <c r="BH704" i="11"/>
  <c r="AW121" i="11"/>
  <c r="BF121" i="11"/>
  <c r="BD121" i="11"/>
  <c r="BE121" i="11" s="1"/>
  <c r="AT121" i="11"/>
  <c r="AU121" i="11" s="1"/>
  <c r="AV121" i="11"/>
  <c r="BG121" i="11"/>
  <c r="AY121" i="11"/>
  <c r="AZ121" i="11" s="1"/>
  <c r="BB121" i="11"/>
  <c r="BH121" i="11"/>
  <c r="AX121" i="11"/>
  <c r="BA121" i="11"/>
  <c r="BC121" i="11"/>
  <c r="BA6" i="11"/>
  <c r="AT6" i="11"/>
  <c r="BC6" i="11"/>
  <c r="AX6" i="11"/>
  <c r="AY6" i="11"/>
  <c r="AZ6" i="11" s="1"/>
  <c r="BB6" i="11"/>
  <c r="BF6" i="11"/>
  <c r="BG6" i="11"/>
  <c r="BH6" i="11"/>
  <c r="AV6" i="11"/>
  <c r="AW6" i="11"/>
  <c r="BD6" i="11"/>
  <c r="BE6" i="11" s="1"/>
  <c r="AX153" i="11"/>
  <c r="BG153" i="11"/>
  <c r="AY153" i="11"/>
  <c r="AZ153" i="11" s="1"/>
  <c r="BH153" i="11"/>
  <c r="BB153" i="11"/>
  <c r="BD153" i="11"/>
  <c r="BE153" i="11" s="1"/>
  <c r="AT153" i="11"/>
  <c r="AU153" i="11" s="1"/>
  <c r="AV153" i="11"/>
  <c r="AW153" i="11"/>
  <c r="BA153" i="11"/>
  <c r="BC153" i="11"/>
  <c r="BF153" i="11"/>
  <c r="AV912" i="11"/>
  <c r="BD912" i="11"/>
  <c r="BE912" i="11" s="1"/>
  <c r="AW912" i="11"/>
  <c r="BF912" i="11"/>
  <c r="AX912" i="11"/>
  <c r="BG912" i="11"/>
  <c r="AY912" i="11"/>
  <c r="AZ912" i="11" s="1"/>
  <c r="BH912" i="11"/>
  <c r="BA912" i="11"/>
  <c r="BB912" i="11"/>
  <c r="AT912" i="11"/>
  <c r="AU912" i="11" s="1"/>
  <c r="BC912" i="11"/>
  <c r="BA57" i="11"/>
  <c r="AY57" i="11"/>
  <c r="AZ57" i="11" s="1"/>
  <c r="AT57" i="11"/>
  <c r="AU57" i="11" s="1"/>
  <c r="BG57" i="11"/>
  <c r="AV57" i="11"/>
  <c r="BH57" i="11"/>
  <c r="AW57" i="11"/>
  <c r="AX57" i="11"/>
  <c r="BB57" i="11"/>
  <c r="BC57" i="11"/>
  <c r="BD57" i="11"/>
  <c r="BE57" i="11" s="1"/>
  <c r="BF57" i="11"/>
  <c r="BB347" i="11"/>
  <c r="AW347" i="11"/>
  <c r="BH347" i="11"/>
  <c r="AX347" i="11"/>
  <c r="AY347" i="11"/>
  <c r="AZ347" i="11" s="1"/>
  <c r="BA347" i="11"/>
  <c r="BC347" i="11"/>
  <c r="AT347" i="11"/>
  <c r="AU347" i="11" s="1"/>
  <c r="BF347" i="11"/>
  <c r="AV347" i="11"/>
  <c r="BD347" i="11"/>
  <c r="BE347" i="11" s="1"/>
  <c r="BG347" i="11"/>
  <c r="AV404" i="11"/>
  <c r="AW404" i="11"/>
  <c r="BF404" i="11"/>
  <c r="BB404" i="11"/>
  <c r="AX404" i="11"/>
  <c r="BA404" i="11"/>
  <c r="AT404" i="11"/>
  <c r="AU404" i="11" s="1"/>
  <c r="AY404" i="11"/>
  <c r="AZ404" i="11" s="1"/>
  <c r="BC404" i="11"/>
  <c r="BD404" i="11"/>
  <c r="BE404" i="11" s="1"/>
  <c r="BG404" i="11"/>
  <c r="BH404" i="11"/>
  <c r="AW282" i="11"/>
  <c r="AT282" i="11"/>
  <c r="AU282" i="11" s="1"/>
  <c r="BC282" i="11"/>
  <c r="BD282" i="11"/>
  <c r="BE282" i="11" s="1"/>
  <c r="AX282" i="11"/>
  <c r="BG282" i="11"/>
  <c r="BF282" i="11"/>
  <c r="BH282" i="11"/>
  <c r="AV282" i="11"/>
  <c r="AY282" i="11"/>
  <c r="AZ282" i="11" s="1"/>
  <c r="BA282" i="11"/>
  <c r="BB282" i="11"/>
  <c r="AT616" i="11"/>
  <c r="AU616" i="11" s="1"/>
  <c r="BC616" i="11"/>
  <c r="BA616" i="11"/>
  <c r="BB616" i="11"/>
  <c r="BD616" i="11"/>
  <c r="BE616" i="11" s="1"/>
  <c r="BF616" i="11"/>
  <c r="AV616" i="11"/>
  <c r="BG616" i="11"/>
  <c r="AW616" i="11"/>
  <c r="BH616" i="11"/>
  <c r="AX616" i="11"/>
  <c r="AY616" i="11"/>
  <c r="AZ616" i="11" s="1"/>
  <c r="AW322" i="11"/>
  <c r="AX322" i="11"/>
  <c r="BH322" i="11"/>
  <c r="AY322" i="11"/>
  <c r="AZ322" i="11" s="1"/>
  <c r="BA322" i="11"/>
  <c r="BB322" i="11"/>
  <c r="BC322" i="11"/>
  <c r="AT322" i="11"/>
  <c r="AU322" i="11" s="1"/>
  <c r="BD322" i="11"/>
  <c r="BE322" i="11" s="1"/>
  <c r="BF322" i="11"/>
  <c r="AV322" i="11"/>
  <c r="BG322" i="11"/>
  <c r="BA949" i="11"/>
  <c r="BB949" i="11"/>
  <c r="AT949" i="11"/>
  <c r="AU949" i="11" s="1"/>
  <c r="BC949" i="11"/>
  <c r="BD949" i="11"/>
  <c r="BE949" i="11" s="1"/>
  <c r="AV949" i="11"/>
  <c r="AW949" i="11"/>
  <c r="BF949" i="11"/>
  <c r="AX949" i="11"/>
  <c r="BG949" i="11"/>
  <c r="AY949" i="11"/>
  <c r="AZ949" i="11" s="1"/>
  <c r="BH949" i="11"/>
  <c r="AT222" i="11"/>
  <c r="AU222" i="11" s="1"/>
  <c r="BD222" i="11"/>
  <c r="BE222" i="11" s="1"/>
  <c r="AV222" i="11"/>
  <c r="AX222" i="11"/>
  <c r="BG222" i="11"/>
  <c r="BA222" i="11"/>
  <c r="AW222" i="11"/>
  <c r="AY222" i="11"/>
  <c r="AZ222" i="11" s="1"/>
  <c r="BB222" i="11"/>
  <c r="BC222" i="11"/>
  <c r="BF222" i="11"/>
  <c r="BH222" i="11"/>
  <c r="AW472" i="11"/>
  <c r="BF472" i="11"/>
  <c r="BB472" i="11"/>
  <c r="BC472" i="11"/>
  <c r="AT472" i="11"/>
  <c r="AU472" i="11" s="1"/>
  <c r="BD472" i="11"/>
  <c r="BE472" i="11" s="1"/>
  <c r="BG472" i="11"/>
  <c r="AV472" i="11"/>
  <c r="BH472" i="11"/>
  <c r="AX472" i="11"/>
  <c r="AY472" i="11"/>
  <c r="AZ472" i="11" s="1"/>
  <c r="BA472" i="11"/>
  <c r="AX538" i="11"/>
  <c r="BF538" i="11"/>
  <c r="AY538" i="11"/>
  <c r="AZ538" i="11" s="1"/>
  <c r="BG538" i="11"/>
  <c r="BH538" i="11"/>
  <c r="BA538" i="11"/>
  <c r="BB538" i="11"/>
  <c r="AT538" i="11"/>
  <c r="AU538" i="11" s="1"/>
  <c r="BC538" i="11"/>
  <c r="AV538" i="11"/>
  <c r="BD538" i="11"/>
  <c r="BE538" i="11" s="1"/>
  <c r="AW538" i="11"/>
  <c r="AV543" i="11"/>
  <c r="AW543" i="11"/>
  <c r="BF543" i="11"/>
  <c r="AX543" i="11"/>
  <c r="BG543" i="11"/>
  <c r="AY543" i="11"/>
  <c r="AZ543" i="11" s="1"/>
  <c r="BH543" i="11"/>
  <c r="BA543" i="11"/>
  <c r="BB543" i="11"/>
  <c r="BC543" i="11"/>
  <c r="AT543" i="11"/>
  <c r="AU543" i="11" s="1"/>
  <c r="BD543" i="11"/>
  <c r="BE543" i="11" s="1"/>
  <c r="BC548" i="11"/>
  <c r="AT548" i="11"/>
  <c r="AU548" i="11" s="1"/>
  <c r="BD548" i="11"/>
  <c r="BE548" i="11" s="1"/>
  <c r="AV548" i="11"/>
  <c r="BF548" i="11"/>
  <c r="AW548" i="11"/>
  <c r="BG548" i="11"/>
  <c r="AX548" i="11"/>
  <c r="BH548" i="11"/>
  <c r="AY548" i="11"/>
  <c r="AZ548" i="11" s="1"/>
  <c r="BA548" i="11"/>
  <c r="BB548" i="11"/>
  <c r="BD899" i="11"/>
  <c r="BE899" i="11" s="1"/>
  <c r="AV899" i="11"/>
  <c r="AW899" i="11"/>
  <c r="BF899" i="11"/>
  <c r="AX899" i="11"/>
  <c r="BG899" i="11"/>
  <c r="AY899" i="11"/>
  <c r="AZ899" i="11" s="1"/>
  <c r="BH899" i="11"/>
  <c r="BA899" i="11"/>
  <c r="BB899" i="11"/>
  <c r="AT899" i="11"/>
  <c r="AU899" i="11" s="1"/>
  <c r="BC899" i="11"/>
  <c r="AV281" i="11"/>
  <c r="BD281" i="11"/>
  <c r="BE281" i="11" s="1"/>
  <c r="BA281" i="11"/>
  <c r="BC281" i="11"/>
  <c r="AW281" i="11"/>
  <c r="BF281" i="11"/>
  <c r="BB281" i="11"/>
  <c r="BG281" i="11"/>
  <c r="BH281" i="11"/>
  <c r="AT281" i="11"/>
  <c r="AU281" i="11" s="1"/>
  <c r="AX281" i="11"/>
  <c r="AY281" i="11"/>
  <c r="AZ281" i="11" s="1"/>
  <c r="AX977" i="11"/>
  <c r="BG977" i="11"/>
  <c r="AY977" i="11"/>
  <c r="AZ977" i="11" s="1"/>
  <c r="BH977" i="11"/>
  <c r="BA977" i="11"/>
  <c r="BB977" i="11"/>
  <c r="AT977" i="11"/>
  <c r="AU977" i="11" s="1"/>
  <c r="BC977" i="11"/>
  <c r="BD977" i="11"/>
  <c r="BE977" i="11" s="1"/>
  <c r="AV977" i="11"/>
  <c r="AW977" i="11"/>
  <c r="BF977" i="11"/>
  <c r="BA498" i="11"/>
  <c r="BC498" i="11"/>
  <c r="AT498" i="11"/>
  <c r="AU498" i="11" s="1"/>
  <c r="BD498" i="11"/>
  <c r="BE498" i="11" s="1"/>
  <c r="AV498" i="11"/>
  <c r="AW498" i="11"/>
  <c r="BF498" i="11"/>
  <c r="AX498" i="11"/>
  <c r="BG498" i="11"/>
  <c r="AY498" i="11"/>
  <c r="AZ498" i="11" s="1"/>
  <c r="BH498" i="11"/>
  <c r="BB498" i="11"/>
  <c r="BA731" i="11"/>
  <c r="BB731" i="11"/>
  <c r="AT731" i="11"/>
  <c r="AU731" i="11" s="1"/>
  <c r="BC731" i="11"/>
  <c r="AV731" i="11"/>
  <c r="BD731" i="11"/>
  <c r="BE731" i="11" s="1"/>
  <c r="AW731" i="11"/>
  <c r="BF731" i="11"/>
  <c r="AX731" i="11"/>
  <c r="BG731" i="11"/>
  <c r="AY731" i="11"/>
  <c r="AZ731" i="11" s="1"/>
  <c r="BH731" i="11"/>
  <c r="AT496" i="11"/>
  <c r="AU496" i="11" s="1"/>
  <c r="BB496" i="11"/>
  <c r="BA496" i="11"/>
  <c r="BC496" i="11"/>
  <c r="BD496" i="11"/>
  <c r="BE496" i="11" s="1"/>
  <c r="AV496" i="11"/>
  <c r="BF496" i="11"/>
  <c r="AW496" i="11"/>
  <c r="BG496" i="11"/>
  <c r="AX496" i="11"/>
  <c r="BH496" i="11"/>
  <c r="AY496" i="11"/>
  <c r="AZ496" i="11" s="1"/>
  <c r="BA888" i="11"/>
  <c r="BB888" i="11"/>
  <c r="AT888" i="11"/>
  <c r="AU888" i="11" s="1"/>
  <c r="BC888" i="11"/>
  <c r="AV888" i="11"/>
  <c r="BD888" i="11"/>
  <c r="BE888" i="11" s="1"/>
  <c r="AW888" i="11"/>
  <c r="BF888" i="11"/>
  <c r="AX888" i="11"/>
  <c r="BG888" i="11"/>
  <c r="AY888" i="11"/>
  <c r="AZ888" i="11" s="1"/>
  <c r="BH888" i="11"/>
  <c r="AW922" i="11"/>
  <c r="BF922" i="11"/>
  <c r="AX922" i="11"/>
  <c r="BG922" i="11"/>
  <c r="AY922" i="11"/>
  <c r="AZ922" i="11" s="1"/>
  <c r="BH922" i="11"/>
  <c r="BA922" i="11"/>
  <c r="BB922" i="11"/>
  <c r="AT922" i="11"/>
  <c r="AU922" i="11" s="1"/>
  <c r="BC922" i="11"/>
  <c r="AV922" i="11"/>
  <c r="BD922" i="11"/>
  <c r="BE922" i="11" s="1"/>
  <c r="AV208" i="11"/>
  <c r="BF208" i="11"/>
  <c r="AW208" i="11"/>
  <c r="BG208" i="11"/>
  <c r="AX208" i="11"/>
  <c r="BH208" i="11"/>
  <c r="BA208" i="11"/>
  <c r="BC208" i="11"/>
  <c r="AT208" i="11"/>
  <c r="AU208" i="11" s="1"/>
  <c r="AY208" i="11"/>
  <c r="AZ208" i="11" s="1"/>
  <c r="BB208" i="11"/>
  <c r="BD208" i="11"/>
  <c r="BE208" i="11" s="1"/>
  <c r="BC20" i="11"/>
  <c r="BD20" i="11"/>
  <c r="BE20" i="11" s="1"/>
  <c r="AT20" i="11"/>
  <c r="AU20" i="11" s="1"/>
  <c r="BF20" i="11"/>
  <c r="AY20" i="11"/>
  <c r="AX20" i="11"/>
  <c r="BA20" i="11"/>
  <c r="BB20" i="11"/>
  <c r="BH20" i="11"/>
  <c r="AV20" i="11"/>
  <c r="AW20" i="11"/>
  <c r="BG20" i="11"/>
  <c r="AW345" i="11"/>
  <c r="BF345" i="11"/>
  <c r="AX345" i="11"/>
  <c r="BH345" i="11"/>
  <c r="AY345" i="11"/>
  <c r="AZ345" i="11" s="1"/>
  <c r="BA345" i="11"/>
  <c r="BB345" i="11"/>
  <c r="BC345" i="11"/>
  <c r="AT345" i="11"/>
  <c r="AU345" i="11" s="1"/>
  <c r="BG345" i="11"/>
  <c r="BD345" i="11"/>
  <c r="BE345" i="11" s="1"/>
  <c r="AV345" i="11"/>
  <c r="AW167" i="11"/>
  <c r="AX167" i="11"/>
  <c r="BF167" i="11"/>
  <c r="BH167" i="11"/>
  <c r="BB167" i="11"/>
  <c r="AY167" i="11"/>
  <c r="AZ167" i="11" s="1"/>
  <c r="BA167" i="11"/>
  <c r="BC167" i="11"/>
  <c r="BD167" i="11"/>
  <c r="BE167" i="11" s="1"/>
  <c r="BG167" i="11"/>
  <c r="AT167" i="11"/>
  <c r="AU167" i="11" s="1"/>
  <c r="AV167" i="11"/>
  <c r="AW919" i="11"/>
  <c r="BF919" i="11"/>
  <c r="AX919" i="11"/>
  <c r="BG919" i="11"/>
  <c r="AY919" i="11"/>
  <c r="AZ919" i="11" s="1"/>
  <c r="BH919" i="11"/>
  <c r="BA919" i="11"/>
  <c r="BB919" i="11"/>
  <c r="AT919" i="11"/>
  <c r="AU919" i="11" s="1"/>
  <c r="BC919" i="11"/>
  <c r="BD919" i="11"/>
  <c r="BE919" i="11" s="1"/>
  <c r="AV919" i="11"/>
  <c r="AX127" i="11"/>
  <c r="BF127" i="11"/>
  <c r="AW127" i="11"/>
  <c r="BG127" i="11"/>
  <c r="AY127" i="11"/>
  <c r="AZ127" i="11" s="1"/>
  <c r="BH127" i="11"/>
  <c r="BB127" i="11"/>
  <c r="BD127" i="11"/>
  <c r="BE127" i="11" s="1"/>
  <c r="BA127" i="11"/>
  <c r="BC127" i="11"/>
  <c r="AT127" i="11"/>
  <c r="AU127" i="11" s="1"/>
  <c r="AV127" i="11"/>
  <c r="BC385" i="11"/>
  <c r="AY385" i="11"/>
  <c r="AZ385" i="11" s="1"/>
  <c r="BA385" i="11"/>
  <c r="BD385" i="11"/>
  <c r="BE385" i="11" s="1"/>
  <c r="AV385" i="11"/>
  <c r="BG385" i="11"/>
  <c r="AT385" i="11"/>
  <c r="AU385" i="11" s="1"/>
  <c r="AW385" i="11"/>
  <c r="BB385" i="11"/>
  <c r="AX385" i="11"/>
  <c r="BF385" i="11"/>
  <c r="BH385" i="11"/>
  <c r="BB40" i="11"/>
  <c r="BA40" i="11"/>
  <c r="AV40" i="11"/>
  <c r="BG40" i="11"/>
  <c r="AW40" i="11"/>
  <c r="BH40" i="11"/>
  <c r="AY40" i="11"/>
  <c r="AZ40" i="11" s="1"/>
  <c r="BD40" i="11"/>
  <c r="BE40" i="11" s="1"/>
  <c r="AT40" i="11"/>
  <c r="AU40" i="11" s="1"/>
  <c r="AX40" i="11"/>
  <c r="BC40" i="11"/>
  <c r="BF40" i="11"/>
  <c r="AX541" i="11"/>
  <c r="BF541" i="11"/>
  <c r="AY541" i="11"/>
  <c r="AZ541" i="11" s="1"/>
  <c r="BG541" i="11"/>
  <c r="BH541" i="11"/>
  <c r="BA541" i="11"/>
  <c r="AT541" i="11"/>
  <c r="AU541" i="11" s="1"/>
  <c r="BB541" i="11"/>
  <c r="BC541" i="11"/>
  <c r="AV541" i="11"/>
  <c r="BD541" i="11"/>
  <c r="BE541" i="11" s="1"/>
  <c r="AW541" i="11"/>
  <c r="AT776" i="11"/>
  <c r="AU776" i="11" s="1"/>
  <c r="BC776" i="11"/>
  <c r="BD776" i="11"/>
  <c r="BE776" i="11" s="1"/>
  <c r="AV776" i="11"/>
  <c r="AW776" i="11"/>
  <c r="BF776" i="11"/>
  <c r="AX776" i="11"/>
  <c r="BG776" i="11"/>
  <c r="AY776" i="11"/>
  <c r="AZ776" i="11" s="1"/>
  <c r="BH776" i="11"/>
  <c r="BA776" i="11"/>
  <c r="BB776" i="11"/>
  <c r="AY116" i="11"/>
  <c r="AZ116" i="11" s="1"/>
  <c r="BG116" i="11"/>
  <c r="AV116" i="11"/>
  <c r="AW116" i="11"/>
  <c r="BF116" i="11"/>
  <c r="AX116" i="11"/>
  <c r="BH116" i="11"/>
  <c r="BA116" i="11"/>
  <c r="BB116" i="11"/>
  <c r="BC116" i="11"/>
  <c r="AT116" i="11"/>
  <c r="AU116" i="11" s="1"/>
  <c r="BD116" i="11"/>
  <c r="BE116" i="11" s="1"/>
  <c r="BB858" i="11"/>
  <c r="AY858" i="11"/>
  <c r="AZ858" i="11" s="1"/>
  <c r="BA858" i="11"/>
  <c r="BC858" i="11"/>
  <c r="AT858" i="11"/>
  <c r="AU858" i="11" s="1"/>
  <c r="BD858" i="11"/>
  <c r="BE858" i="11" s="1"/>
  <c r="AV858" i="11"/>
  <c r="BF858" i="11"/>
  <c r="AW858" i="11"/>
  <c r="BG858" i="11"/>
  <c r="AX858" i="11"/>
  <c r="BH858" i="11"/>
  <c r="BB556" i="11"/>
  <c r="BC556" i="11"/>
  <c r="AW556" i="11"/>
  <c r="BG556" i="11"/>
  <c r="AY556" i="11"/>
  <c r="AZ556" i="11" s="1"/>
  <c r="BD556" i="11"/>
  <c r="BE556" i="11" s="1"/>
  <c r="BF556" i="11"/>
  <c r="BH556" i="11"/>
  <c r="AT556" i="11"/>
  <c r="AU556" i="11" s="1"/>
  <c r="AV556" i="11"/>
  <c r="AX556" i="11"/>
  <c r="BA556" i="11"/>
  <c r="AY250" i="11"/>
  <c r="AZ250" i="11" s="1"/>
  <c r="BG250" i="11"/>
  <c r="AW250" i="11"/>
  <c r="BF250" i="11"/>
  <c r="AX250" i="11"/>
  <c r="BH250" i="11"/>
  <c r="BA250" i="11"/>
  <c r="BB250" i="11"/>
  <c r="AT250" i="11"/>
  <c r="AU250" i="11" s="1"/>
  <c r="BC250" i="11"/>
  <c r="BD250" i="11"/>
  <c r="BE250" i="11" s="1"/>
  <c r="AV250" i="11"/>
  <c r="AX834" i="11"/>
  <c r="BG834" i="11"/>
  <c r="BC834" i="11"/>
  <c r="AT834" i="11"/>
  <c r="AU834" i="11" s="1"/>
  <c r="BD834" i="11"/>
  <c r="BE834" i="11" s="1"/>
  <c r="AV834" i="11"/>
  <c r="BF834" i="11"/>
  <c r="AW834" i="11"/>
  <c r="BH834" i="11"/>
  <c r="AY834" i="11"/>
  <c r="AZ834" i="11" s="1"/>
  <c r="BA834" i="11"/>
  <c r="BB834" i="11"/>
  <c r="AY193" i="11"/>
  <c r="AZ193" i="11" s="1"/>
  <c r="BB193" i="11"/>
  <c r="BD193" i="11"/>
  <c r="BE193" i="11" s="1"/>
  <c r="BF193" i="11"/>
  <c r="AT193" i="11"/>
  <c r="AU193" i="11" s="1"/>
  <c r="BG193" i="11"/>
  <c r="AV193" i="11"/>
  <c r="BH193" i="11"/>
  <c r="AW193" i="11"/>
  <c r="BA193" i="11"/>
  <c r="AX193" i="11"/>
  <c r="BC193" i="11"/>
  <c r="AX630" i="11"/>
  <c r="BH630" i="11"/>
  <c r="AY630" i="11"/>
  <c r="AZ630" i="11" s="1"/>
  <c r="BA630" i="11"/>
  <c r="BB630" i="11"/>
  <c r="BC630" i="11"/>
  <c r="AT630" i="11"/>
  <c r="AU630" i="11" s="1"/>
  <c r="BD630" i="11"/>
  <c r="BE630" i="11" s="1"/>
  <c r="AV630" i="11"/>
  <c r="BF630" i="11"/>
  <c r="AW630" i="11"/>
  <c r="BG630" i="11"/>
  <c r="AT918" i="11"/>
  <c r="AU918" i="11" s="1"/>
  <c r="BC918" i="11"/>
  <c r="AV918" i="11"/>
  <c r="BD918" i="11"/>
  <c r="BE918" i="11" s="1"/>
  <c r="AW918" i="11"/>
  <c r="BF918" i="11"/>
  <c r="AX918" i="11"/>
  <c r="BG918" i="11"/>
  <c r="AY918" i="11"/>
  <c r="AZ918" i="11" s="1"/>
  <c r="BH918" i="11"/>
  <c r="BA918" i="11"/>
  <c r="BB918" i="11"/>
  <c r="BA793" i="11"/>
  <c r="BB793" i="11"/>
  <c r="AT793" i="11"/>
  <c r="AU793" i="11" s="1"/>
  <c r="BC793" i="11"/>
  <c r="AX793" i="11"/>
  <c r="BH793" i="11"/>
  <c r="AV793" i="11"/>
  <c r="AW793" i="11"/>
  <c r="AY793" i="11"/>
  <c r="AZ793" i="11" s="1"/>
  <c r="BD793" i="11"/>
  <c r="BE793" i="11" s="1"/>
  <c r="BF793" i="11"/>
  <c r="BG793" i="11"/>
  <c r="AT114" i="11"/>
  <c r="AU114" i="11" s="1"/>
  <c r="BC114" i="11"/>
  <c r="BD114" i="11"/>
  <c r="BE114" i="11" s="1"/>
  <c r="AV114" i="11"/>
  <c r="BF114" i="11"/>
  <c r="AX114" i="11"/>
  <c r="BH114" i="11"/>
  <c r="AY114" i="11"/>
  <c r="AZ114" i="11" s="1"/>
  <c r="BA114" i="11"/>
  <c r="AW114" i="11"/>
  <c r="BB114" i="11"/>
  <c r="BG114" i="11"/>
  <c r="AY711" i="11"/>
  <c r="AZ711" i="11" s="1"/>
  <c r="BH711" i="11"/>
  <c r="BA711" i="11"/>
  <c r="BB711" i="11"/>
  <c r="AT711" i="11"/>
  <c r="AU711" i="11" s="1"/>
  <c r="BC711" i="11"/>
  <c r="AV711" i="11"/>
  <c r="BD711" i="11"/>
  <c r="BE711" i="11" s="1"/>
  <c r="AW711" i="11"/>
  <c r="BF711" i="11"/>
  <c r="AX711" i="11"/>
  <c r="BG711" i="11"/>
  <c r="BC479" i="11"/>
  <c r="BA479" i="11"/>
  <c r="AT479" i="11"/>
  <c r="AU479" i="11" s="1"/>
  <c r="BF479" i="11"/>
  <c r="AV479" i="11"/>
  <c r="BG479" i="11"/>
  <c r="AW479" i="11"/>
  <c r="BH479" i="11"/>
  <c r="AX479" i="11"/>
  <c r="AY479" i="11"/>
  <c r="AZ479" i="11" s="1"/>
  <c r="BB479" i="11"/>
  <c r="BD479" i="11"/>
  <c r="BE479" i="11" s="1"/>
  <c r="AX585" i="11"/>
  <c r="BH585" i="11"/>
  <c r="BB585" i="11"/>
  <c r="BC585" i="11"/>
  <c r="BD585" i="11"/>
  <c r="BE585" i="11" s="1"/>
  <c r="AT585" i="11"/>
  <c r="AU585" i="11" s="1"/>
  <c r="BF585" i="11"/>
  <c r="AV585" i="11"/>
  <c r="BG585" i="11"/>
  <c r="AW585" i="11"/>
  <c r="AY585" i="11"/>
  <c r="AZ585" i="11" s="1"/>
  <c r="BA585" i="11"/>
  <c r="AV63" i="11"/>
  <c r="BD63" i="11"/>
  <c r="BE63" i="11" s="1"/>
  <c r="AW63" i="11"/>
  <c r="BF63" i="11"/>
  <c r="BB63" i="11"/>
  <c r="BC63" i="11"/>
  <c r="AX63" i="11"/>
  <c r="BH63" i="11"/>
  <c r="AY63" i="11"/>
  <c r="AZ63" i="11" s="1"/>
  <c r="BA63" i="11"/>
  <c r="BG63" i="11"/>
  <c r="AT63" i="11"/>
  <c r="AU63" i="11" s="1"/>
  <c r="BA473" i="11"/>
  <c r="AV473" i="11"/>
  <c r="BG473" i="11"/>
  <c r="AY473" i="11"/>
  <c r="AZ473" i="11" s="1"/>
  <c r="BB473" i="11"/>
  <c r="BC473" i="11"/>
  <c r="BD473" i="11"/>
  <c r="BE473" i="11" s="1"/>
  <c r="BF473" i="11"/>
  <c r="AT473" i="11"/>
  <c r="AU473" i="11" s="1"/>
  <c r="BH473" i="11"/>
  <c r="AW473" i="11"/>
  <c r="AX473" i="11"/>
  <c r="BA835" i="11"/>
  <c r="AX835" i="11"/>
  <c r="BH835" i="11"/>
  <c r="AY835" i="11"/>
  <c r="AZ835" i="11" s="1"/>
  <c r="BB835" i="11"/>
  <c r="BC835" i="11"/>
  <c r="AT835" i="11"/>
  <c r="AU835" i="11" s="1"/>
  <c r="BD835" i="11"/>
  <c r="BE835" i="11" s="1"/>
  <c r="AV835" i="11"/>
  <c r="BF835" i="11"/>
  <c r="AW835" i="11"/>
  <c r="BG835" i="11"/>
  <c r="BC593" i="11"/>
  <c r="BD593" i="11"/>
  <c r="BE593" i="11" s="1"/>
  <c r="AT593" i="11"/>
  <c r="AU593" i="11" s="1"/>
  <c r="BF593" i="11"/>
  <c r="AV593" i="11"/>
  <c r="BG593" i="11"/>
  <c r="AW593" i="11"/>
  <c r="BH593" i="11"/>
  <c r="AX593" i="11"/>
  <c r="AY593" i="11"/>
  <c r="AZ593" i="11" s="1"/>
  <c r="BA593" i="11"/>
  <c r="BB593" i="11"/>
  <c r="BH570" i="11"/>
  <c r="BB570" i="11"/>
  <c r="BC570" i="11"/>
  <c r="AT570" i="11"/>
  <c r="AU570" i="11" s="1"/>
  <c r="BD570" i="11"/>
  <c r="BE570" i="11" s="1"/>
  <c r="AV570" i="11"/>
  <c r="AW570" i="11"/>
  <c r="BF570" i="11"/>
  <c r="AX570" i="11"/>
  <c r="BG570" i="11"/>
  <c r="AY570" i="11"/>
  <c r="AZ570" i="11" s="1"/>
  <c r="BA570" i="11"/>
  <c r="BC112" i="11"/>
  <c r="BB112" i="11"/>
  <c r="BD112" i="11"/>
  <c r="BE112" i="11" s="1"/>
  <c r="AT112" i="11"/>
  <c r="AU112" i="11" s="1"/>
  <c r="BF112" i="11"/>
  <c r="AW112" i="11"/>
  <c r="BH112" i="11"/>
  <c r="AX112" i="11"/>
  <c r="AY112" i="11"/>
  <c r="AZ112" i="11" s="1"/>
  <c r="BG112" i="11"/>
  <c r="AV112" i="11"/>
  <c r="BA112" i="11"/>
  <c r="AW342" i="11"/>
  <c r="BF342" i="11"/>
  <c r="BB342" i="11"/>
  <c r="BC342" i="11"/>
  <c r="BD342" i="11"/>
  <c r="BE342" i="11" s="1"/>
  <c r="AT342" i="11"/>
  <c r="AU342" i="11" s="1"/>
  <c r="AV342" i="11"/>
  <c r="BG342" i="11"/>
  <c r="AX342" i="11"/>
  <c r="AY342" i="11"/>
  <c r="AZ342" i="11" s="1"/>
  <c r="BH342" i="11"/>
  <c r="BA342" i="11"/>
  <c r="BA173" i="11"/>
  <c r="AT173" i="11"/>
  <c r="AU173" i="11" s="1"/>
  <c r="BC173" i="11"/>
  <c r="BB173" i="11"/>
  <c r="BD173" i="11"/>
  <c r="BE173" i="11" s="1"/>
  <c r="BF173" i="11"/>
  <c r="BG173" i="11"/>
  <c r="AV173" i="11"/>
  <c r="BH173" i="11"/>
  <c r="AW173" i="11"/>
  <c r="AX173" i="11"/>
  <c r="AY173" i="11"/>
  <c r="AZ173" i="11" s="1"/>
  <c r="BD883" i="11"/>
  <c r="BE883" i="11" s="1"/>
  <c r="AV883" i="11"/>
  <c r="AW883" i="11"/>
  <c r="BF883" i="11"/>
  <c r="AX883" i="11"/>
  <c r="BG883" i="11"/>
  <c r="AY883" i="11"/>
  <c r="AZ883" i="11" s="1"/>
  <c r="BH883" i="11"/>
  <c r="BA883" i="11"/>
  <c r="BB883" i="11"/>
  <c r="AT883" i="11"/>
  <c r="AU883" i="11" s="1"/>
  <c r="BC883" i="11"/>
  <c r="AX269" i="11"/>
  <c r="BG269" i="11"/>
  <c r="AV269" i="11"/>
  <c r="BF269" i="11"/>
  <c r="AW269" i="11"/>
  <c r="BH269" i="11"/>
  <c r="AY269" i="11"/>
  <c r="AZ269" i="11" s="1"/>
  <c r="BA269" i="11"/>
  <c r="AT269" i="11"/>
  <c r="AU269" i="11" s="1"/>
  <c r="BC269" i="11"/>
  <c r="BB269" i="11"/>
  <c r="BD269" i="11"/>
  <c r="BE269" i="11" s="1"/>
  <c r="AW289" i="11"/>
  <c r="BF289" i="11"/>
  <c r="AY289" i="11"/>
  <c r="AZ289" i="11" s="1"/>
  <c r="BB289" i="11"/>
  <c r="AT289" i="11"/>
  <c r="AU289" i="11" s="1"/>
  <c r="BD289" i="11"/>
  <c r="BE289" i="11" s="1"/>
  <c r="BA289" i="11"/>
  <c r="BC289" i="11"/>
  <c r="BG289" i="11"/>
  <c r="BH289" i="11"/>
  <c r="AV289" i="11"/>
  <c r="AX289" i="11"/>
  <c r="BD654" i="11"/>
  <c r="BE654" i="11" s="1"/>
  <c r="AV654" i="11"/>
  <c r="BF654" i="11"/>
  <c r="AW654" i="11"/>
  <c r="BG654" i="11"/>
  <c r="AX654" i="11"/>
  <c r="BH654" i="11"/>
  <c r="AY654" i="11"/>
  <c r="AZ654" i="11" s="1"/>
  <c r="BA654" i="11"/>
  <c r="BB654" i="11"/>
  <c r="AT654" i="11"/>
  <c r="AU654" i="11" s="1"/>
  <c r="BC654" i="11"/>
  <c r="AV788" i="11"/>
  <c r="AW788" i="11"/>
  <c r="BF788" i="11"/>
  <c r="AX788" i="11"/>
  <c r="BG788" i="11"/>
  <c r="AY788" i="11"/>
  <c r="AZ788" i="11" s="1"/>
  <c r="BH788" i="11"/>
  <c r="BA788" i="11"/>
  <c r="BB788" i="11"/>
  <c r="AT788" i="11"/>
  <c r="AU788" i="11" s="1"/>
  <c r="BC788" i="11"/>
  <c r="BD788" i="11"/>
  <c r="BE788" i="11" s="1"/>
  <c r="AX650" i="11"/>
  <c r="BH650" i="11"/>
  <c r="AY650" i="11"/>
  <c r="AZ650" i="11" s="1"/>
  <c r="BA650" i="11"/>
  <c r="BB650" i="11"/>
  <c r="AT650" i="11"/>
  <c r="AU650" i="11" s="1"/>
  <c r="BC650" i="11"/>
  <c r="BD650" i="11"/>
  <c r="BE650" i="11" s="1"/>
  <c r="AV650" i="11"/>
  <c r="BF650" i="11"/>
  <c r="AW650" i="11"/>
  <c r="BG650" i="11"/>
  <c r="BA273" i="11"/>
  <c r="AX273" i="11"/>
  <c r="BH273" i="11"/>
  <c r="AY273" i="11"/>
  <c r="AZ273" i="11" s="1"/>
  <c r="BB273" i="11"/>
  <c r="BC273" i="11"/>
  <c r="AV273" i="11"/>
  <c r="BF273" i="11"/>
  <c r="AW273" i="11"/>
  <c r="BD273" i="11"/>
  <c r="BE273" i="11" s="1"/>
  <c r="BG273" i="11"/>
  <c r="AT273" i="11"/>
  <c r="AU273" i="11" s="1"/>
  <c r="AT644" i="11"/>
  <c r="AU644" i="11" s="1"/>
  <c r="BD644" i="11"/>
  <c r="BE644" i="11" s="1"/>
  <c r="AV644" i="11"/>
  <c r="AW644" i="11"/>
  <c r="BF644" i="11"/>
  <c r="AX644" i="11"/>
  <c r="BG644" i="11"/>
  <c r="AY644" i="11"/>
  <c r="AZ644" i="11" s="1"/>
  <c r="BH644" i="11"/>
  <c r="BA644" i="11"/>
  <c r="BB644" i="11"/>
  <c r="BC644" i="11"/>
  <c r="AT705" i="11"/>
  <c r="AU705" i="11" s="1"/>
  <c r="BD705" i="11"/>
  <c r="BE705" i="11" s="1"/>
  <c r="AV705" i="11"/>
  <c r="BF705" i="11"/>
  <c r="AW705" i="11"/>
  <c r="BG705" i="11"/>
  <c r="AX705" i="11"/>
  <c r="BH705" i="11"/>
  <c r="AY705" i="11"/>
  <c r="AZ705" i="11" s="1"/>
  <c r="BA705" i="11"/>
  <c r="BB705" i="11"/>
  <c r="BC705" i="11"/>
  <c r="BH573" i="11"/>
  <c r="AX573" i="11"/>
  <c r="BG573" i="11"/>
  <c r="AY573" i="11"/>
  <c r="AZ573" i="11" s="1"/>
  <c r="BA573" i="11"/>
  <c r="BB573" i="11"/>
  <c r="AT573" i="11"/>
  <c r="AU573" i="11" s="1"/>
  <c r="BC573" i="11"/>
  <c r="BD573" i="11"/>
  <c r="BE573" i="11" s="1"/>
  <c r="AV573" i="11"/>
  <c r="AW573" i="11"/>
  <c r="BF573" i="11"/>
  <c r="AW818" i="11"/>
  <c r="BF818" i="11"/>
  <c r="AY818" i="11"/>
  <c r="AZ818" i="11" s="1"/>
  <c r="BA818" i="11"/>
  <c r="BB818" i="11"/>
  <c r="BC818" i="11"/>
  <c r="AT818" i="11"/>
  <c r="AU818" i="11" s="1"/>
  <c r="BD818" i="11"/>
  <c r="BE818" i="11" s="1"/>
  <c r="AV818" i="11"/>
  <c r="BG818" i="11"/>
  <c r="AX818" i="11"/>
  <c r="BH818" i="11"/>
  <c r="AX738" i="11"/>
  <c r="BH738" i="11"/>
  <c r="AY738" i="11"/>
  <c r="AZ738" i="11" s="1"/>
  <c r="BA738" i="11"/>
  <c r="BB738" i="11"/>
  <c r="AT738" i="11"/>
  <c r="AU738" i="11" s="1"/>
  <c r="BC738" i="11"/>
  <c r="BD738" i="11"/>
  <c r="BE738" i="11" s="1"/>
  <c r="AV738" i="11"/>
  <c r="BF738" i="11"/>
  <c r="AW738" i="11"/>
  <c r="BG738" i="11"/>
  <c r="AY455" i="11"/>
  <c r="AZ455" i="11" s="1"/>
  <c r="BH455" i="11"/>
  <c r="AX455" i="11"/>
  <c r="BA455" i="11"/>
  <c r="BB455" i="11"/>
  <c r="AV455" i="11"/>
  <c r="BG455" i="11"/>
  <c r="BF455" i="11"/>
  <c r="AT455" i="11"/>
  <c r="AU455" i="11" s="1"/>
  <c r="AW455" i="11"/>
  <c r="BC455" i="11"/>
  <c r="BD455" i="11"/>
  <c r="BE455" i="11" s="1"/>
  <c r="BB626" i="11"/>
  <c r="BA626" i="11"/>
  <c r="BC626" i="11"/>
  <c r="AT626" i="11"/>
  <c r="AU626" i="11" s="1"/>
  <c r="BD626" i="11"/>
  <c r="BE626" i="11" s="1"/>
  <c r="AV626" i="11"/>
  <c r="AW626" i="11"/>
  <c r="BF626" i="11"/>
  <c r="AX626" i="11"/>
  <c r="BG626" i="11"/>
  <c r="AY626" i="11"/>
  <c r="AZ626" i="11" s="1"/>
  <c r="BH626" i="11"/>
  <c r="AW445" i="11"/>
  <c r="BD445" i="11"/>
  <c r="BE445" i="11" s="1"/>
  <c r="AX445" i="11"/>
  <c r="BH445" i="11"/>
  <c r="AY445" i="11"/>
  <c r="AZ445" i="11" s="1"/>
  <c r="BB445" i="11"/>
  <c r="BC445" i="11"/>
  <c r="AT445" i="11"/>
  <c r="AU445" i="11" s="1"/>
  <c r="BF445" i="11"/>
  <c r="BA445" i="11"/>
  <c r="BG445" i="11"/>
  <c r="AV445" i="11"/>
  <c r="AV804" i="11"/>
  <c r="BF804" i="11"/>
  <c r="AW804" i="11"/>
  <c r="BG804" i="11"/>
  <c r="AX804" i="11"/>
  <c r="BH804" i="11"/>
  <c r="AT804" i="11"/>
  <c r="AU804" i="11" s="1"/>
  <c r="BC804" i="11"/>
  <c r="AY804" i="11"/>
  <c r="AZ804" i="11" s="1"/>
  <c r="BA804" i="11"/>
  <c r="BB804" i="11"/>
  <c r="BD804" i="11"/>
  <c r="BE804" i="11" s="1"/>
  <c r="BB658" i="11"/>
  <c r="AT658" i="11"/>
  <c r="AU658" i="11" s="1"/>
  <c r="BC658" i="11"/>
  <c r="BD658" i="11"/>
  <c r="BE658" i="11" s="1"/>
  <c r="AW658" i="11"/>
  <c r="BG658" i="11"/>
  <c r="AX658" i="11"/>
  <c r="BH658" i="11"/>
  <c r="AY658" i="11"/>
  <c r="AZ658" i="11" s="1"/>
  <c r="AV658" i="11"/>
  <c r="BA658" i="11"/>
  <c r="BF658" i="11"/>
  <c r="AY119" i="11"/>
  <c r="AZ119" i="11" s="1"/>
  <c r="BG119" i="11"/>
  <c r="BB119" i="11"/>
  <c r="AT119" i="11"/>
  <c r="AU119" i="11" s="1"/>
  <c r="BC119" i="11"/>
  <c r="BD119" i="11"/>
  <c r="BE119" i="11" s="1"/>
  <c r="AW119" i="11"/>
  <c r="BF119" i="11"/>
  <c r="BH119" i="11"/>
  <c r="AV119" i="11"/>
  <c r="AX119" i="11"/>
  <c r="BA119" i="11"/>
  <c r="AT310" i="11"/>
  <c r="AU310" i="11" s="1"/>
  <c r="BD310" i="11"/>
  <c r="BE310" i="11" s="1"/>
  <c r="AV310" i="11"/>
  <c r="BA310" i="11"/>
  <c r="BH310" i="11"/>
  <c r="AW310" i="11"/>
  <c r="AX310" i="11"/>
  <c r="AY310" i="11"/>
  <c r="AZ310" i="11" s="1"/>
  <c r="BB310" i="11"/>
  <c r="BC310" i="11"/>
  <c r="BF310" i="11"/>
  <c r="BG310" i="11"/>
  <c r="AT889" i="11"/>
  <c r="AU889" i="11" s="1"/>
  <c r="BC889" i="11"/>
  <c r="BD889" i="11"/>
  <c r="BE889" i="11" s="1"/>
  <c r="AV889" i="11"/>
  <c r="AW889" i="11"/>
  <c r="BF889" i="11"/>
  <c r="AX889" i="11"/>
  <c r="BG889" i="11"/>
  <c r="AY889" i="11"/>
  <c r="AZ889" i="11" s="1"/>
  <c r="BH889" i="11"/>
  <c r="BA889" i="11"/>
  <c r="BB889" i="11"/>
  <c r="BC18" i="11"/>
  <c r="AW18" i="11"/>
  <c r="BH18" i="11"/>
  <c r="AX18" i="11"/>
  <c r="BD18" i="11"/>
  <c r="BE18" i="11" s="1"/>
  <c r="BG18" i="11"/>
  <c r="AT18" i="11"/>
  <c r="AU18" i="11" s="1"/>
  <c r="AY18" i="11"/>
  <c r="AZ18" i="11" s="1"/>
  <c r="BB18" i="11"/>
  <c r="BA18" i="11"/>
  <c r="BF18" i="11"/>
  <c r="AV18" i="11"/>
  <c r="AY315" i="11"/>
  <c r="AZ315" i="11" s="1"/>
  <c r="BA315" i="11"/>
  <c r="AV315" i="11"/>
  <c r="BF315" i="11"/>
  <c r="BD315" i="11"/>
  <c r="BE315" i="11" s="1"/>
  <c r="BG315" i="11"/>
  <c r="BH315" i="11"/>
  <c r="AT315" i="11"/>
  <c r="AU315" i="11" s="1"/>
  <c r="AW315" i="11"/>
  <c r="AX315" i="11"/>
  <c r="BB315" i="11"/>
  <c r="BC315" i="11"/>
  <c r="AX59" i="11"/>
  <c r="BH59" i="11"/>
  <c r="BB59" i="11"/>
  <c r="BA59" i="11"/>
  <c r="BC59" i="11"/>
  <c r="BD59" i="11"/>
  <c r="BE59" i="11" s="1"/>
  <c r="BF59" i="11"/>
  <c r="AT59" i="11"/>
  <c r="AU59" i="11" s="1"/>
  <c r="BG59" i="11"/>
  <c r="AV59" i="11"/>
  <c r="AW59" i="11"/>
  <c r="AY59" i="11"/>
  <c r="AZ59" i="11" s="1"/>
  <c r="AW275" i="11"/>
  <c r="BG275" i="11"/>
  <c r="AX275" i="11"/>
  <c r="AY275" i="11"/>
  <c r="AZ275" i="11" s="1"/>
  <c r="BA275" i="11"/>
  <c r="BC275" i="11"/>
  <c r="AT275" i="11"/>
  <c r="AU275" i="11" s="1"/>
  <c r="BF275" i="11"/>
  <c r="AV275" i="11"/>
  <c r="BB275" i="11"/>
  <c r="BD275" i="11"/>
  <c r="BE275" i="11" s="1"/>
  <c r="BH275" i="11"/>
  <c r="AT768" i="11"/>
  <c r="AU768" i="11" s="1"/>
  <c r="BC768" i="11"/>
  <c r="BD768" i="11"/>
  <c r="BE768" i="11" s="1"/>
  <c r="AV768" i="11"/>
  <c r="AW768" i="11"/>
  <c r="BF768" i="11"/>
  <c r="AX768" i="11"/>
  <c r="BG768" i="11"/>
  <c r="AY768" i="11"/>
  <c r="AZ768" i="11" s="1"/>
  <c r="BH768" i="11"/>
  <c r="BA768" i="11"/>
  <c r="BB768" i="11"/>
  <c r="AY522" i="11"/>
  <c r="AZ522" i="11" s="1"/>
  <c r="BH522" i="11"/>
  <c r="BA522" i="11"/>
  <c r="BB522" i="11"/>
  <c r="AT522" i="11"/>
  <c r="AU522" i="11" s="1"/>
  <c r="BC522" i="11"/>
  <c r="AV522" i="11"/>
  <c r="BD522" i="11"/>
  <c r="BE522" i="11" s="1"/>
  <c r="AW522" i="11"/>
  <c r="AX522" i="11"/>
  <c r="BF522" i="11"/>
  <c r="BG522" i="11"/>
  <c r="AW460" i="11"/>
  <c r="BG460" i="11"/>
  <c r="AV460" i="11"/>
  <c r="BH460" i="11"/>
  <c r="BD460" i="11"/>
  <c r="BE460" i="11" s="1"/>
  <c r="AT460" i="11"/>
  <c r="AU460" i="11" s="1"/>
  <c r="AX460" i="11"/>
  <c r="AY460" i="11"/>
  <c r="AZ460" i="11" s="1"/>
  <c r="BA460" i="11"/>
  <c r="BB460" i="11"/>
  <c r="BC460" i="11"/>
  <c r="BF460" i="11"/>
  <c r="BA495" i="11"/>
  <c r="AV495" i="11"/>
  <c r="BF495" i="11"/>
  <c r="AW495" i="11"/>
  <c r="BG495" i="11"/>
  <c r="AX495" i="11"/>
  <c r="BH495" i="11"/>
  <c r="AY495" i="11"/>
  <c r="AZ495" i="11" s="1"/>
  <c r="BB495" i="11"/>
  <c r="BC495" i="11"/>
  <c r="BD495" i="11"/>
  <c r="BE495" i="11" s="1"/>
  <c r="AT495" i="11"/>
  <c r="AU495" i="11" s="1"/>
  <c r="AV619" i="11"/>
  <c r="BF619" i="11"/>
  <c r="AY619" i="11"/>
  <c r="AZ619" i="11" s="1"/>
  <c r="BA619" i="11"/>
  <c r="BB619" i="11"/>
  <c r="BC619" i="11"/>
  <c r="BD619" i="11"/>
  <c r="BE619" i="11" s="1"/>
  <c r="AT619" i="11"/>
  <c r="AU619" i="11" s="1"/>
  <c r="BG619" i="11"/>
  <c r="AW619" i="11"/>
  <c r="BH619" i="11"/>
  <c r="AX619" i="11"/>
  <c r="AV560" i="11"/>
  <c r="BD560" i="11"/>
  <c r="BE560" i="11" s="1"/>
  <c r="AW560" i="11"/>
  <c r="BF560" i="11"/>
  <c r="AT560" i="11"/>
  <c r="AU560" i="11" s="1"/>
  <c r="BB560" i="11"/>
  <c r="AX560" i="11"/>
  <c r="AY560" i="11"/>
  <c r="AZ560" i="11" s="1"/>
  <c r="BA560" i="11"/>
  <c r="BC560" i="11"/>
  <c r="BG560" i="11"/>
  <c r="BH560" i="11"/>
  <c r="BB693" i="11"/>
  <c r="BD693" i="11"/>
  <c r="BE693" i="11" s="1"/>
  <c r="AT693" i="11"/>
  <c r="AU693" i="11" s="1"/>
  <c r="BF693" i="11"/>
  <c r="AV693" i="11"/>
  <c r="BG693" i="11"/>
  <c r="AW693" i="11"/>
  <c r="BH693" i="11"/>
  <c r="AX693" i="11"/>
  <c r="AY693" i="11"/>
  <c r="AZ693" i="11" s="1"/>
  <c r="BA693" i="11"/>
  <c r="BC693" i="11"/>
  <c r="AW262" i="11"/>
  <c r="BF262" i="11"/>
  <c r="BA262" i="11"/>
  <c r="BB262" i="11"/>
  <c r="BC262" i="11"/>
  <c r="BD262" i="11"/>
  <c r="BE262" i="11" s="1"/>
  <c r="AT262" i="11"/>
  <c r="AU262" i="11" s="1"/>
  <c r="AV262" i="11"/>
  <c r="BG262" i="11"/>
  <c r="AX262" i="11"/>
  <c r="BH262" i="11"/>
  <c r="AY262" i="11"/>
  <c r="AZ262" i="11" s="1"/>
  <c r="AW735" i="11"/>
  <c r="BF735" i="11"/>
  <c r="AX735" i="11"/>
  <c r="BG735" i="11"/>
  <c r="AY735" i="11"/>
  <c r="AZ735" i="11" s="1"/>
  <c r="BH735" i="11"/>
  <c r="BA735" i="11"/>
  <c r="BB735" i="11"/>
  <c r="AT735" i="11"/>
  <c r="AU735" i="11" s="1"/>
  <c r="BC735" i="11"/>
  <c r="AV735" i="11"/>
  <c r="BD735" i="11"/>
  <c r="BE735" i="11" s="1"/>
  <c r="AT485" i="11"/>
  <c r="AU485" i="11" s="1"/>
  <c r="BC485" i="11"/>
  <c r="AY485" i="11"/>
  <c r="AZ485" i="11" s="1"/>
  <c r="BH485" i="11"/>
  <c r="BA485" i="11"/>
  <c r="BB485" i="11"/>
  <c r="BD485" i="11"/>
  <c r="BE485" i="11" s="1"/>
  <c r="AV485" i="11"/>
  <c r="AW485" i="11"/>
  <c r="BF485" i="11"/>
  <c r="AX485" i="11"/>
  <c r="BG485" i="11"/>
  <c r="BC75" i="11"/>
  <c r="BB75" i="11"/>
  <c r="BD75" i="11"/>
  <c r="BE75" i="11" s="1"/>
  <c r="AT75" i="11"/>
  <c r="AU75" i="11" s="1"/>
  <c r="BF75" i="11"/>
  <c r="AW75" i="11"/>
  <c r="BH75" i="11"/>
  <c r="AX75" i="11"/>
  <c r="AY75" i="11"/>
  <c r="AZ75" i="11" s="1"/>
  <c r="AV75" i="11"/>
  <c r="BA75" i="11"/>
  <c r="BG75" i="11"/>
  <c r="BB197" i="11"/>
  <c r="BD197" i="11"/>
  <c r="BE197" i="11" s="1"/>
  <c r="BC197" i="11"/>
  <c r="BF197" i="11"/>
  <c r="AT197" i="11"/>
  <c r="AU197" i="11" s="1"/>
  <c r="BG197" i="11"/>
  <c r="AV197" i="11"/>
  <c r="BH197" i="11"/>
  <c r="AW197" i="11"/>
  <c r="AY197" i="11"/>
  <c r="AZ197" i="11" s="1"/>
  <c r="AX197" i="11"/>
  <c r="BA197" i="11"/>
  <c r="AV843" i="11"/>
  <c r="BA843" i="11"/>
  <c r="BB843" i="11"/>
  <c r="BC843" i="11"/>
  <c r="AT843" i="11"/>
  <c r="AU843" i="11" s="1"/>
  <c r="BD843" i="11"/>
  <c r="BE843" i="11" s="1"/>
  <c r="BF843" i="11"/>
  <c r="AW843" i="11"/>
  <c r="BG843" i="11"/>
  <c r="AX843" i="11"/>
  <c r="BH843" i="11"/>
  <c r="AY843" i="11"/>
  <c r="AZ843" i="11" s="1"/>
  <c r="BA778" i="11"/>
  <c r="BB778" i="11"/>
  <c r="AT778" i="11"/>
  <c r="AU778" i="11" s="1"/>
  <c r="BC778" i="11"/>
  <c r="BD778" i="11"/>
  <c r="BE778" i="11" s="1"/>
  <c r="AV778" i="11"/>
  <c r="AW778" i="11"/>
  <c r="BF778" i="11"/>
  <c r="AX778" i="11"/>
  <c r="BG778" i="11"/>
  <c r="AY778" i="11"/>
  <c r="AZ778" i="11" s="1"/>
  <c r="BH778" i="11"/>
  <c r="BA100" i="11"/>
  <c r="BB100" i="11"/>
  <c r="AW100" i="11"/>
  <c r="BF100" i="11"/>
  <c r="BG100" i="11"/>
  <c r="AT100" i="11"/>
  <c r="AU100" i="11" s="1"/>
  <c r="BH100" i="11"/>
  <c r="AV100" i="11"/>
  <c r="AX100" i="11"/>
  <c r="AY100" i="11"/>
  <c r="AZ100" i="11" s="1"/>
  <c r="BC100" i="11"/>
  <c r="BD100" i="11"/>
  <c r="BE100" i="11" s="1"/>
  <c r="AW314" i="11"/>
  <c r="AX314" i="11"/>
  <c r="BF314" i="11"/>
  <c r="AT314" i="11"/>
  <c r="AU314" i="11" s="1"/>
  <c r="BB314" i="11"/>
  <c r="BD314" i="11"/>
  <c r="BE314" i="11" s="1"/>
  <c r="BG314" i="11"/>
  <c r="BH314" i="11"/>
  <c r="AV314" i="11"/>
  <c r="AY314" i="11"/>
  <c r="AZ314" i="11" s="1"/>
  <c r="BA314" i="11"/>
  <c r="BC314" i="11"/>
  <c r="BB215" i="11"/>
  <c r="AT215" i="11"/>
  <c r="AU215" i="11" s="1"/>
  <c r="BC215" i="11"/>
  <c r="AV215" i="11"/>
  <c r="BD215" i="11"/>
  <c r="BE215" i="11" s="1"/>
  <c r="AX215" i="11"/>
  <c r="BF215" i="11"/>
  <c r="BH215" i="11"/>
  <c r="BA215" i="11"/>
  <c r="BG215" i="11"/>
  <c r="AW215" i="11"/>
  <c r="AY215" i="11"/>
  <c r="AZ215" i="11" s="1"/>
  <c r="AV957" i="11"/>
  <c r="AW957" i="11"/>
  <c r="BF957" i="11"/>
  <c r="AX957" i="11"/>
  <c r="BG957" i="11"/>
  <c r="AY957" i="11"/>
  <c r="AZ957" i="11" s="1"/>
  <c r="BH957" i="11"/>
  <c r="BA957" i="11"/>
  <c r="BB957" i="11"/>
  <c r="AT957" i="11"/>
  <c r="AU957" i="11" s="1"/>
  <c r="BC957" i="11"/>
  <c r="BD957" i="11"/>
  <c r="BE957" i="11" s="1"/>
  <c r="BB908" i="11"/>
  <c r="AT908" i="11"/>
  <c r="AU908" i="11" s="1"/>
  <c r="BC908" i="11"/>
  <c r="AV908" i="11"/>
  <c r="BD908" i="11"/>
  <c r="BE908" i="11" s="1"/>
  <c r="AW908" i="11"/>
  <c r="BF908" i="11"/>
  <c r="AX908" i="11"/>
  <c r="BG908" i="11"/>
  <c r="AY908" i="11"/>
  <c r="AZ908" i="11" s="1"/>
  <c r="BH908" i="11"/>
  <c r="BA908" i="11"/>
  <c r="BC202" i="11"/>
  <c r="AV202" i="11"/>
  <c r="BD202" i="11"/>
  <c r="BE202" i="11" s="1"/>
  <c r="AW202" i="11"/>
  <c r="BF202" i="11"/>
  <c r="AX202" i="11"/>
  <c r="AY202" i="11"/>
  <c r="AZ202" i="11" s="1"/>
  <c r="BH202" i="11"/>
  <c r="BA202" i="11"/>
  <c r="BB202" i="11"/>
  <c r="BG202" i="11"/>
  <c r="AT202" i="11"/>
  <c r="AU202" i="11" s="1"/>
  <c r="BH263" i="11"/>
  <c r="AV263" i="11"/>
  <c r="AW263" i="11"/>
  <c r="BF263" i="11"/>
  <c r="AX263" i="11"/>
  <c r="BG263" i="11"/>
  <c r="AY263" i="11"/>
  <c r="AZ263" i="11" s="1"/>
  <c r="BA263" i="11"/>
  <c r="BB263" i="11"/>
  <c r="BC263" i="11"/>
  <c r="AT263" i="11"/>
  <c r="AU263" i="11" s="1"/>
  <c r="BD263" i="11"/>
  <c r="BE263" i="11" s="1"/>
  <c r="BB663" i="11"/>
  <c r="AT663" i="11"/>
  <c r="AU663" i="11" s="1"/>
  <c r="BC663" i="11"/>
  <c r="AV663" i="11"/>
  <c r="BD663" i="11"/>
  <c r="BE663" i="11" s="1"/>
  <c r="AX663" i="11"/>
  <c r="BG663" i="11"/>
  <c r="AY663" i="11"/>
  <c r="AZ663" i="11" s="1"/>
  <c r="BH663" i="11"/>
  <c r="AW663" i="11"/>
  <c r="BA663" i="11"/>
  <c r="BF663" i="11"/>
  <c r="BA799" i="11"/>
  <c r="BB799" i="11"/>
  <c r="AX799" i="11"/>
  <c r="BG799" i="11"/>
  <c r="AT799" i="11"/>
  <c r="AU799" i="11" s="1"/>
  <c r="AV799" i="11"/>
  <c r="AW799" i="11"/>
  <c r="AY799" i="11"/>
  <c r="AZ799" i="11" s="1"/>
  <c r="BC799" i="11"/>
  <c r="BD799" i="11"/>
  <c r="BE799" i="11" s="1"/>
  <c r="BF799" i="11"/>
  <c r="BH799" i="11"/>
  <c r="AW66" i="11"/>
  <c r="BF66" i="11"/>
  <c r="AT66" i="11"/>
  <c r="AU66" i="11" s="1"/>
  <c r="BC66" i="11"/>
  <c r="BG66" i="11"/>
  <c r="AV66" i="11"/>
  <c r="BH66" i="11"/>
  <c r="AX66" i="11"/>
  <c r="BA66" i="11"/>
  <c r="BB66" i="11"/>
  <c r="BD66" i="11"/>
  <c r="BE66" i="11" s="1"/>
  <c r="AY66" i="11"/>
  <c r="AZ66" i="11" s="1"/>
  <c r="BB879" i="11"/>
  <c r="AT879" i="11"/>
  <c r="AU879" i="11" s="1"/>
  <c r="BC879" i="11"/>
  <c r="BD879" i="11"/>
  <c r="BE879" i="11" s="1"/>
  <c r="AV879" i="11"/>
  <c r="AW879" i="11"/>
  <c r="BF879" i="11"/>
  <c r="AX879" i="11"/>
  <c r="BG879" i="11"/>
  <c r="AY879" i="11"/>
  <c r="AZ879" i="11" s="1"/>
  <c r="BH879" i="11"/>
  <c r="BA879" i="11"/>
  <c r="AV684" i="11"/>
  <c r="AY684" i="11"/>
  <c r="AZ684" i="11" s="1"/>
  <c r="BA684" i="11"/>
  <c r="BB684" i="11"/>
  <c r="BC684" i="11"/>
  <c r="BD684" i="11"/>
  <c r="BE684" i="11" s="1"/>
  <c r="AT684" i="11"/>
  <c r="AU684" i="11" s="1"/>
  <c r="BF684" i="11"/>
  <c r="AW684" i="11"/>
  <c r="BG684" i="11"/>
  <c r="AX684" i="11"/>
  <c r="BH684" i="11"/>
  <c r="AX900" i="11"/>
  <c r="BG900" i="11"/>
  <c r="AY900" i="11"/>
  <c r="AZ900" i="11" s="1"/>
  <c r="BH900" i="11"/>
  <c r="BA900" i="11"/>
  <c r="BB900" i="11"/>
  <c r="AT900" i="11"/>
  <c r="AU900" i="11" s="1"/>
  <c r="BC900" i="11"/>
  <c r="AV900" i="11"/>
  <c r="BD900" i="11"/>
  <c r="BE900" i="11" s="1"/>
  <c r="AW900" i="11"/>
  <c r="BF900" i="11"/>
  <c r="AT902" i="11"/>
  <c r="AU902" i="11" s="1"/>
  <c r="BC902" i="11"/>
  <c r="AV902" i="11"/>
  <c r="BD902" i="11"/>
  <c r="BE902" i="11" s="1"/>
  <c r="AW902" i="11"/>
  <c r="BF902" i="11"/>
  <c r="AX902" i="11"/>
  <c r="BG902" i="11"/>
  <c r="AY902" i="11"/>
  <c r="AZ902" i="11" s="1"/>
  <c r="BH902" i="11"/>
  <c r="BA902" i="11"/>
  <c r="BB902" i="11"/>
  <c r="AX92" i="11"/>
  <c r="BG92" i="11"/>
  <c r="AY92" i="11"/>
  <c r="AZ92" i="11" s="1"/>
  <c r="BH92" i="11"/>
  <c r="AT92" i="11"/>
  <c r="AU92" i="11" s="1"/>
  <c r="BD92" i="11"/>
  <c r="BE92" i="11" s="1"/>
  <c r="BF92" i="11"/>
  <c r="AV92" i="11"/>
  <c r="AW92" i="11"/>
  <c r="BA92" i="11"/>
  <c r="BB92" i="11"/>
  <c r="BC92" i="11"/>
  <c r="AX795" i="11"/>
  <c r="BF795" i="11"/>
  <c r="AY795" i="11"/>
  <c r="AZ795" i="11" s="1"/>
  <c r="BG795" i="11"/>
  <c r="BH795" i="11"/>
  <c r="AV795" i="11"/>
  <c r="BD795" i="11"/>
  <c r="BE795" i="11" s="1"/>
  <c r="BA795" i="11"/>
  <c r="BB795" i="11"/>
  <c r="BC795" i="11"/>
  <c r="AT795" i="11"/>
  <c r="AU795" i="11" s="1"/>
  <c r="AW795" i="11"/>
  <c r="AW664" i="11"/>
  <c r="BF664" i="11"/>
  <c r="AX664" i="11"/>
  <c r="BG664" i="11"/>
  <c r="AY664" i="11"/>
  <c r="AZ664" i="11" s="1"/>
  <c r="BH664" i="11"/>
  <c r="BC664" i="11"/>
  <c r="AT664" i="11"/>
  <c r="AU664" i="11" s="1"/>
  <c r="BD664" i="11"/>
  <c r="BE664" i="11" s="1"/>
  <c r="AV664" i="11"/>
  <c r="BA664" i="11"/>
  <c r="BB664" i="11"/>
  <c r="BA77" i="11"/>
  <c r="AT77" i="11"/>
  <c r="AU77" i="11" s="1"/>
  <c r="BD77" i="11"/>
  <c r="BE77" i="11" s="1"/>
  <c r="BF77" i="11"/>
  <c r="AV77" i="11"/>
  <c r="BG77" i="11"/>
  <c r="AX77" i="11"/>
  <c r="AY77" i="11"/>
  <c r="AZ77" i="11" s="1"/>
  <c r="BB77" i="11"/>
  <c r="AW77" i="11"/>
  <c r="BC77" i="11"/>
  <c r="BH77" i="11"/>
  <c r="BB3" i="11"/>
  <c r="AW3" i="11"/>
  <c r="BG3" i="11"/>
  <c r="AV3" i="11"/>
  <c r="BH3" i="11"/>
  <c r="AX3" i="11"/>
  <c r="BA3" i="11"/>
  <c r="BD3" i="11"/>
  <c r="BE3" i="11" s="1"/>
  <c r="BF3" i="11"/>
  <c r="AY3" i="11"/>
  <c r="AZ3" i="11" s="1"/>
  <c r="AT3" i="11"/>
  <c r="AU3" i="11" s="1"/>
  <c r="BC3" i="11"/>
  <c r="AO3" i="11"/>
  <c r="AX662" i="11"/>
  <c r="BH662" i="11"/>
  <c r="AY662" i="11"/>
  <c r="AZ662" i="11" s="1"/>
  <c r="BA662" i="11"/>
  <c r="AT662" i="11"/>
  <c r="AU662" i="11" s="1"/>
  <c r="BC662" i="11"/>
  <c r="BD662" i="11"/>
  <c r="BE662" i="11" s="1"/>
  <c r="AV662" i="11"/>
  <c r="BF662" i="11"/>
  <c r="BB662" i="11"/>
  <c r="BG662" i="11"/>
  <c r="AW662" i="11"/>
  <c r="AT218" i="11"/>
  <c r="AU218" i="11" s="1"/>
  <c r="BB218" i="11"/>
  <c r="BC218" i="11"/>
  <c r="AW218" i="11"/>
  <c r="AY218" i="11"/>
  <c r="AZ218" i="11" s="1"/>
  <c r="BG218" i="11"/>
  <c r="BA218" i="11"/>
  <c r="BD218" i="11"/>
  <c r="BE218" i="11" s="1"/>
  <c r="BF218" i="11"/>
  <c r="BH218" i="11"/>
  <c r="AV218" i="11"/>
  <c r="AX218" i="11"/>
  <c r="AW27" i="11"/>
  <c r="BB27" i="11"/>
  <c r="BC27" i="11"/>
  <c r="AY27" i="11"/>
  <c r="AZ27" i="11" s="1"/>
  <c r="BH27" i="11"/>
  <c r="AT27" i="11"/>
  <c r="AU27" i="11" s="1"/>
  <c r="AV27" i="11"/>
  <c r="AX27" i="11"/>
  <c r="BA27" i="11"/>
  <c r="BF27" i="11"/>
  <c r="BD27" i="11"/>
  <c r="BE27" i="11" s="1"/>
  <c r="BG27" i="11"/>
  <c r="AX384" i="11"/>
  <c r="BH384" i="11"/>
  <c r="BC384" i="11"/>
  <c r="AT384" i="11"/>
  <c r="AU384" i="11" s="1"/>
  <c r="BD384" i="11"/>
  <c r="BE384" i="11" s="1"/>
  <c r="AV384" i="11"/>
  <c r="BG384" i="11"/>
  <c r="AY384" i="11"/>
  <c r="AZ384" i="11" s="1"/>
  <c r="AW384" i="11"/>
  <c r="BA384" i="11"/>
  <c r="BB384" i="11"/>
  <c r="BF384" i="11"/>
  <c r="BB724" i="11"/>
  <c r="BC724" i="11"/>
  <c r="AT724" i="11"/>
  <c r="AU724" i="11" s="1"/>
  <c r="BD724" i="11"/>
  <c r="BE724" i="11" s="1"/>
  <c r="AV724" i="11"/>
  <c r="AW724" i="11"/>
  <c r="BF724" i="11"/>
  <c r="AX724" i="11"/>
  <c r="BG724" i="11"/>
  <c r="AY724" i="11"/>
  <c r="AZ724" i="11" s="1"/>
  <c r="BH724" i="11"/>
  <c r="BA724" i="11"/>
  <c r="BB892" i="11"/>
  <c r="AT892" i="11"/>
  <c r="AU892" i="11" s="1"/>
  <c r="BC892" i="11"/>
  <c r="AV892" i="11"/>
  <c r="BD892" i="11"/>
  <c r="BE892" i="11" s="1"/>
  <c r="AW892" i="11"/>
  <c r="BF892" i="11"/>
  <c r="AX892" i="11"/>
  <c r="BG892" i="11"/>
  <c r="AY892" i="11"/>
  <c r="AZ892" i="11" s="1"/>
  <c r="BH892" i="11"/>
  <c r="BA892" i="11"/>
  <c r="BA741" i="11"/>
  <c r="BB741" i="11"/>
  <c r="BC741" i="11"/>
  <c r="AT741" i="11"/>
  <c r="AU741" i="11" s="1"/>
  <c r="BD741" i="11"/>
  <c r="BE741" i="11" s="1"/>
  <c r="AV741" i="11"/>
  <c r="BF741" i="11"/>
  <c r="AW741" i="11"/>
  <c r="BG741" i="11"/>
  <c r="AX741" i="11"/>
  <c r="BH741" i="11"/>
  <c r="AY741" i="11"/>
  <c r="AZ741" i="11" s="1"/>
  <c r="AY875" i="11"/>
  <c r="AZ875" i="11" s="1"/>
  <c r="BH875" i="11"/>
  <c r="BA875" i="11"/>
  <c r="BB875" i="11"/>
  <c r="AT875" i="11"/>
  <c r="AU875" i="11" s="1"/>
  <c r="BC875" i="11"/>
  <c r="BD875" i="11"/>
  <c r="BE875" i="11" s="1"/>
  <c r="AV875" i="11"/>
  <c r="AW875" i="11"/>
  <c r="BF875" i="11"/>
  <c r="AX875" i="11"/>
  <c r="BG875" i="11"/>
  <c r="BA615" i="11"/>
  <c r="AV615" i="11"/>
  <c r="BF615" i="11"/>
  <c r="AW615" i="11"/>
  <c r="BG615" i="11"/>
  <c r="AX615" i="11"/>
  <c r="BH615" i="11"/>
  <c r="AY615" i="11"/>
  <c r="AZ615" i="11" s="1"/>
  <c r="BB615" i="11"/>
  <c r="BC615" i="11"/>
  <c r="BD615" i="11"/>
  <c r="BE615" i="11" s="1"/>
  <c r="AT615" i="11"/>
  <c r="AU615" i="11" s="1"/>
  <c r="AW429" i="11"/>
  <c r="BA429" i="11"/>
  <c r="BB429" i="11"/>
  <c r="BD429" i="11"/>
  <c r="BE429" i="11" s="1"/>
  <c r="AT429" i="11"/>
  <c r="AU429" i="11" s="1"/>
  <c r="BF429" i="11"/>
  <c r="AV429" i="11"/>
  <c r="BH429" i="11"/>
  <c r="AX429" i="11"/>
  <c r="AY429" i="11"/>
  <c r="AZ429" i="11" s="1"/>
  <c r="BC429" i="11"/>
  <c r="BG429" i="11"/>
  <c r="AV791" i="11"/>
  <c r="BD791" i="11"/>
  <c r="BE791" i="11" s="1"/>
  <c r="AW791" i="11"/>
  <c r="AX791" i="11"/>
  <c r="BF791" i="11"/>
  <c r="BH791" i="11"/>
  <c r="BB791" i="11"/>
  <c r="BA791" i="11"/>
  <c r="BC791" i="11"/>
  <c r="BG791" i="11"/>
  <c r="AT791" i="11"/>
  <c r="AU791" i="11" s="1"/>
  <c r="AY791" i="11"/>
  <c r="AZ791" i="11" s="1"/>
  <c r="BC681" i="11"/>
  <c r="BA681" i="11"/>
  <c r="BB681" i="11"/>
  <c r="BD681" i="11"/>
  <c r="BE681" i="11" s="1"/>
  <c r="AT681" i="11"/>
  <c r="AU681" i="11" s="1"/>
  <c r="BF681" i="11"/>
  <c r="AV681" i="11"/>
  <c r="BG681" i="11"/>
  <c r="AW681" i="11"/>
  <c r="BH681" i="11"/>
  <c r="AX681" i="11"/>
  <c r="AY681" i="11"/>
  <c r="AZ681" i="11" s="1"/>
  <c r="BC577" i="11"/>
  <c r="AY577" i="11"/>
  <c r="AZ577" i="11" s="1"/>
  <c r="BA577" i="11"/>
  <c r="BB577" i="11"/>
  <c r="BD577" i="11"/>
  <c r="BE577" i="11" s="1"/>
  <c r="AT577" i="11"/>
  <c r="AU577" i="11" s="1"/>
  <c r="BF577" i="11"/>
  <c r="AV577" i="11"/>
  <c r="BG577" i="11"/>
  <c r="AW577" i="11"/>
  <c r="BH577" i="11"/>
  <c r="AX577" i="11"/>
  <c r="AT819" i="11"/>
  <c r="AU819" i="11" s="1"/>
  <c r="BD819" i="11"/>
  <c r="BE819" i="11" s="1"/>
  <c r="AV819" i="11"/>
  <c r="BF819" i="11"/>
  <c r="AW819" i="11"/>
  <c r="BG819" i="11"/>
  <c r="AX819" i="11"/>
  <c r="BH819" i="11"/>
  <c r="AY819" i="11"/>
  <c r="AZ819" i="11" s="1"/>
  <c r="BA819" i="11"/>
  <c r="BB819" i="11"/>
  <c r="BC819" i="11"/>
  <c r="BB787" i="11"/>
  <c r="AT787" i="11"/>
  <c r="AU787" i="11" s="1"/>
  <c r="BC787" i="11"/>
  <c r="AV787" i="11"/>
  <c r="BD787" i="11"/>
  <c r="BE787" i="11" s="1"/>
  <c r="AW787" i="11"/>
  <c r="BF787" i="11"/>
  <c r="AX787" i="11"/>
  <c r="BG787" i="11"/>
  <c r="AY787" i="11"/>
  <c r="AZ787" i="11" s="1"/>
  <c r="BH787" i="11"/>
  <c r="BA787" i="11"/>
  <c r="BB87" i="11"/>
  <c r="AW87" i="11"/>
  <c r="BF87" i="11"/>
  <c r="AX87" i="11"/>
  <c r="BG87" i="11"/>
  <c r="BC87" i="11"/>
  <c r="BH87" i="11"/>
  <c r="AT87" i="11"/>
  <c r="AU87" i="11" s="1"/>
  <c r="AV87" i="11"/>
  <c r="AY87" i="11"/>
  <c r="AZ87" i="11" s="1"/>
  <c r="BA87" i="11"/>
  <c r="BD87" i="11"/>
  <c r="BE87" i="11" s="1"/>
  <c r="AX321" i="11"/>
  <c r="BG321" i="11"/>
  <c r="AY321" i="11"/>
  <c r="AZ321" i="11" s="1"/>
  <c r="BH321" i="11"/>
  <c r="AT321" i="11"/>
  <c r="AU321" i="11" s="1"/>
  <c r="BC321" i="11"/>
  <c r="BA321" i="11"/>
  <c r="BB321" i="11"/>
  <c r="BD321" i="11"/>
  <c r="BE321" i="11" s="1"/>
  <c r="BF321" i="11"/>
  <c r="AV321" i="11"/>
  <c r="AW321" i="11"/>
  <c r="AW411" i="11"/>
  <c r="BG411" i="11"/>
  <c r="BD411" i="11"/>
  <c r="BE411" i="11" s="1"/>
  <c r="AT411" i="11"/>
  <c r="AU411" i="11" s="1"/>
  <c r="BF411" i="11"/>
  <c r="AX411" i="11"/>
  <c r="BC411" i="11"/>
  <c r="BH411" i="11"/>
  <c r="AV411" i="11"/>
  <c r="AY411" i="11"/>
  <c r="AZ411" i="11" s="1"/>
  <c r="BA411" i="11"/>
  <c r="BB411" i="11"/>
  <c r="BA946" i="11"/>
  <c r="BB946" i="11"/>
  <c r="AT946" i="11"/>
  <c r="AU946" i="11" s="1"/>
  <c r="BC946" i="11"/>
  <c r="AV946" i="11"/>
  <c r="BD946" i="11"/>
  <c r="BE946" i="11" s="1"/>
  <c r="AW946" i="11"/>
  <c r="BF946" i="11"/>
  <c r="AX946" i="11"/>
  <c r="BG946" i="11"/>
  <c r="AY946" i="11"/>
  <c r="AZ946" i="11" s="1"/>
  <c r="BH946" i="11"/>
  <c r="BA882" i="11"/>
  <c r="BB882" i="11"/>
  <c r="AT882" i="11"/>
  <c r="AU882" i="11" s="1"/>
  <c r="BC882" i="11"/>
  <c r="AV882" i="11"/>
  <c r="BD882" i="11"/>
  <c r="BE882" i="11" s="1"/>
  <c r="AW882" i="11"/>
  <c r="BF882" i="11"/>
  <c r="AX882" i="11"/>
  <c r="BG882" i="11"/>
  <c r="AY882" i="11"/>
  <c r="AZ882" i="11" s="1"/>
  <c r="BH882" i="11"/>
  <c r="AV146" i="11"/>
  <c r="BD146" i="11"/>
  <c r="BE146" i="11" s="1"/>
  <c r="BF146" i="11"/>
  <c r="AW146" i="11"/>
  <c r="BG146" i="11"/>
  <c r="AY146" i="11"/>
  <c r="AZ146" i="11" s="1"/>
  <c r="BA146" i="11"/>
  <c r="AX146" i="11"/>
  <c r="BB146" i="11"/>
  <c r="BC146" i="11"/>
  <c r="BH146" i="11"/>
  <c r="AT146" i="11"/>
  <c r="AU146" i="11" s="1"/>
  <c r="AW824" i="11"/>
  <c r="BF824" i="11"/>
  <c r="BA824" i="11"/>
  <c r="BB824" i="11"/>
  <c r="BC824" i="11"/>
  <c r="AT824" i="11"/>
  <c r="AU824" i="11" s="1"/>
  <c r="BD824" i="11"/>
  <c r="BE824" i="11" s="1"/>
  <c r="AV824" i="11"/>
  <c r="BG824" i="11"/>
  <c r="AX824" i="11"/>
  <c r="BH824" i="11"/>
  <c r="AY824" i="11"/>
  <c r="AZ824" i="11" s="1"/>
  <c r="AV53" i="11"/>
  <c r="BF53" i="11"/>
  <c r="AW53" i="11"/>
  <c r="BH53" i="11"/>
  <c r="BA53" i="11"/>
  <c r="BC53" i="11"/>
  <c r="AT53" i="11"/>
  <c r="AU53" i="11" s="1"/>
  <c r="AX53" i="11"/>
  <c r="AY53" i="11"/>
  <c r="AZ53" i="11" s="1"/>
  <c r="BB53" i="11"/>
  <c r="BD53" i="11"/>
  <c r="BE53" i="11" s="1"/>
  <c r="BG53" i="11"/>
  <c r="AV171" i="11"/>
  <c r="AX171" i="11"/>
  <c r="BG171" i="11"/>
  <c r="AW171" i="11"/>
  <c r="AY171" i="11"/>
  <c r="AZ171" i="11" s="1"/>
  <c r="BA171" i="11"/>
  <c r="BB171" i="11"/>
  <c r="BC171" i="11"/>
  <c r="BD171" i="11"/>
  <c r="BE171" i="11" s="1"/>
  <c r="BF171" i="11"/>
  <c r="AT171" i="11"/>
  <c r="AU171" i="11" s="1"/>
  <c r="BH171" i="11"/>
  <c r="AX311" i="11"/>
  <c r="BF311" i="11"/>
  <c r="AY311" i="11"/>
  <c r="AZ311" i="11" s="1"/>
  <c r="BG311" i="11"/>
  <c r="AT311" i="11"/>
  <c r="AU311" i="11" s="1"/>
  <c r="BC311" i="11"/>
  <c r="BH311" i="11"/>
  <c r="AV311" i="11"/>
  <c r="AW311" i="11"/>
  <c r="BA311" i="11"/>
  <c r="BB311" i="11"/>
  <c r="BD311" i="11"/>
  <c r="BE311" i="11" s="1"/>
  <c r="AY415" i="11"/>
  <c r="AZ415" i="11" s="1"/>
  <c r="BG415" i="11"/>
  <c r="AT415" i="11"/>
  <c r="AU415" i="11" s="1"/>
  <c r="BD415" i="11"/>
  <c r="BE415" i="11" s="1"/>
  <c r="AV415" i="11"/>
  <c r="AX415" i="11"/>
  <c r="BH415" i="11"/>
  <c r="AW415" i="11"/>
  <c r="BA415" i="11"/>
  <c r="BB415" i="11"/>
  <c r="BC415" i="11"/>
  <c r="BF415" i="11"/>
  <c r="AY764" i="11"/>
  <c r="AZ764" i="11" s="1"/>
  <c r="BH764" i="11"/>
  <c r="BA764" i="11"/>
  <c r="BB764" i="11"/>
  <c r="BC764" i="11"/>
  <c r="AT764" i="11"/>
  <c r="AU764" i="11" s="1"/>
  <c r="BD764" i="11"/>
  <c r="BE764" i="11" s="1"/>
  <c r="AV764" i="11"/>
  <c r="AW764" i="11"/>
  <c r="BF764" i="11"/>
  <c r="AX764" i="11"/>
  <c r="BG764" i="11"/>
  <c r="AW195" i="11"/>
  <c r="BF195" i="11"/>
  <c r="AY195" i="11"/>
  <c r="AZ195" i="11" s="1"/>
  <c r="BH195" i="11"/>
  <c r="AX195" i="11"/>
  <c r="BA195" i="11"/>
  <c r="BB195" i="11"/>
  <c r="BC195" i="11"/>
  <c r="BD195" i="11"/>
  <c r="BE195" i="11" s="1"/>
  <c r="AT195" i="11"/>
  <c r="AU195" i="11" s="1"/>
  <c r="BG195" i="11"/>
  <c r="AV195" i="11"/>
  <c r="AV61" i="11"/>
  <c r="BF61" i="11"/>
  <c r="BC61" i="11"/>
  <c r="BH61" i="11"/>
  <c r="AW61" i="11"/>
  <c r="AX61" i="11"/>
  <c r="BA61" i="11"/>
  <c r="BB61" i="11"/>
  <c r="BD61" i="11"/>
  <c r="BE61" i="11" s="1"/>
  <c r="AT61" i="11"/>
  <c r="AU61" i="11" s="1"/>
  <c r="AY61" i="11"/>
  <c r="AZ61" i="11" s="1"/>
  <c r="BG61" i="11"/>
  <c r="BA655" i="11"/>
  <c r="BB655" i="11"/>
  <c r="AT655" i="11"/>
  <c r="AU655" i="11" s="1"/>
  <c r="BC655" i="11"/>
  <c r="AV655" i="11"/>
  <c r="BD655" i="11"/>
  <c r="BE655" i="11" s="1"/>
  <c r="AW655" i="11"/>
  <c r="BF655" i="11"/>
  <c r="AX655" i="11"/>
  <c r="BG655" i="11"/>
  <c r="AY655" i="11"/>
  <c r="AZ655" i="11" s="1"/>
  <c r="BH655" i="11"/>
  <c r="AT953" i="11"/>
  <c r="AU953" i="11" s="1"/>
  <c r="BC953" i="11"/>
  <c r="BD953" i="11"/>
  <c r="BE953" i="11" s="1"/>
  <c r="AV953" i="11"/>
  <c r="AW953" i="11"/>
  <c r="BF953" i="11"/>
  <c r="AX953" i="11"/>
  <c r="BG953" i="11"/>
  <c r="AY953" i="11"/>
  <c r="AZ953" i="11" s="1"/>
  <c r="BH953" i="11"/>
  <c r="BA953" i="11"/>
  <c r="BB953" i="11"/>
  <c r="BA933" i="11"/>
  <c r="BB933" i="11"/>
  <c r="AT933" i="11"/>
  <c r="AU933" i="11" s="1"/>
  <c r="BC933" i="11"/>
  <c r="BD933" i="11"/>
  <c r="BE933" i="11" s="1"/>
  <c r="AV933" i="11"/>
  <c r="AW933" i="11"/>
  <c r="BF933" i="11"/>
  <c r="AX933" i="11"/>
  <c r="BG933" i="11"/>
  <c r="AY933" i="11"/>
  <c r="AZ933" i="11" s="1"/>
  <c r="BH933" i="11"/>
  <c r="AW349" i="11"/>
  <c r="BF349" i="11"/>
  <c r="AV349" i="11"/>
  <c r="AX349" i="11"/>
  <c r="BH349" i="11"/>
  <c r="AY349" i="11"/>
  <c r="AZ349" i="11" s="1"/>
  <c r="BA349" i="11"/>
  <c r="AT349" i="11"/>
  <c r="AU349" i="11" s="1"/>
  <c r="BC349" i="11"/>
  <c r="BB349" i="11"/>
  <c r="BD349" i="11"/>
  <c r="BE349" i="11" s="1"/>
  <c r="BG349" i="11"/>
  <c r="AT482" i="11"/>
  <c r="AU482" i="11" s="1"/>
  <c r="BC482" i="11"/>
  <c r="AX482" i="11"/>
  <c r="BG482" i="11"/>
  <c r="AW482" i="11"/>
  <c r="BH482" i="11"/>
  <c r="AY482" i="11"/>
  <c r="AZ482" i="11" s="1"/>
  <c r="BA482" i="11"/>
  <c r="BB482" i="11"/>
  <c r="BD482" i="11"/>
  <c r="BE482" i="11" s="1"/>
  <c r="AV482" i="11"/>
  <c r="BF482" i="11"/>
  <c r="BA191" i="11"/>
  <c r="AT191" i="11"/>
  <c r="AU191" i="11" s="1"/>
  <c r="BC191" i="11"/>
  <c r="AW191" i="11"/>
  <c r="BG191" i="11"/>
  <c r="AX191" i="11"/>
  <c r="BH191" i="11"/>
  <c r="AY191" i="11"/>
  <c r="AZ191" i="11" s="1"/>
  <c r="BB191" i="11"/>
  <c r="AV191" i="11"/>
  <c r="BD191" i="11"/>
  <c r="BE191" i="11" s="1"/>
  <c r="BF191" i="11"/>
  <c r="AX326" i="11"/>
  <c r="BG326" i="11"/>
  <c r="AY326" i="11"/>
  <c r="AZ326" i="11" s="1"/>
  <c r="BA326" i="11"/>
  <c r="BB326" i="11"/>
  <c r="BC326" i="11"/>
  <c r="BD326" i="11"/>
  <c r="BE326" i="11" s="1"/>
  <c r="AT326" i="11"/>
  <c r="AU326" i="11" s="1"/>
  <c r="AV326" i="11"/>
  <c r="BF326" i="11"/>
  <c r="BH326" i="11"/>
  <c r="AW326" i="11"/>
  <c r="BC468" i="11"/>
  <c r="AX468" i="11"/>
  <c r="BD468" i="11"/>
  <c r="BE468" i="11" s="1"/>
  <c r="BF468" i="11"/>
  <c r="AT468" i="11"/>
  <c r="AU468" i="11" s="1"/>
  <c r="BG468" i="11"/>
  <c r="AV468" i="11"/>
  <c r="BH468" i="11"/>
  <c r="AW468" i="11"/>
  <c r="AY468" i="11"/>
  <c r="AZ468" i="11" s="1"/>
  <c r="BA468" i="11"/>
  <c r="BB468" i="11"/>
  <c r="AV395" i="11"/>
  <c r="BF395" i="11"/>
  <c r="BC395" i="11"/>
  <c r="BD395" i="11"/>
  <c r="BE395" i="11" s="1"/>
  <c r="AY395" i="11"/>
  <c r="AZ395" i="11" s="1"/>
  <c r="AX395" i="11"/>
  <c r="BA395" i="11"/>
  <c r="BG395" i="11"/>
  <c r="AT395" i="11"/>
  <c r="AU395" i="11" s="1"/>
  <c r="AW395" i="11"/>
  <c r="BB395" i="11"/>
  <c r="BH395" i="11"/>
  <c r="AV614" i="11"/>
  <c r="BF614" i="11"/>
  <c r="AY614" i="11"/>
  <c r="AZ614" i="11" s="1"/>
  <c r="BA614" i="11"/>
  <c r="BB614" i="11"/>
  <c r="BC614" i="11"/>
  <c r="AT614" i="11"/>
  <c r="AU614" i="11" s="1"/>
  <c r="BD614" i="11"/>
  <c r="BE614" i="11" s="1"/>
  <c r="BG614" i="11"/>
  <c r="AW614" i="11"/>
  <c r="BH614" i="11"/>
  <c r="AX614" i="11"/>
  <c r="AW333" i="11"/>
  <c r="BF333" i="11"/>
  <c r="BB333" i="11"/>
  <c r="AT333" i="11"/>
  <c r="AU333" i="11" s="1"/>
  <c r="BC333" i="11"/>
  <c r="BD333" i="11"/>
  <c r="BE333" i="11" s="1"/>
  <c r="AV333" i="11"/>
  <c r="BG333" i="11"/>
  <c r="AX333" i="11"/>
  <c r="BH333" i="11"/>
  <c r="AY333" i="11"/>
  <c r="AZ333" i="11" s="1"/>
  <c r="BA333" i="11"/>
  <c r="BA331" i="11"/>
  <c r="BC331" i="11"/>
  <c r="BD331" i="11"/>
  <c r="BE331" i="11" s="1"/>
  <c r="AT331" i="11"/>
  <c r="AU331" i="11" s="1"/>
  <c r="BF331" i="11"/>
  <c r="AV331" i="11"/>
  <c r="BG331" i="11"/>
  <c r="AW331" i="11"/>
  <c r="BH331" i="11"/>
  <c r="AX331" i="11"/>
  <c r="AY331" i="11"/>
  <c r="AZ331" i="11" s="1"/>
  <c r="BB331" i="11"/>
  <c r="AT213" i="11"/>
  <c r="AU213" i="11" s="1"/>
  <c r="BC213" i="11"/>
  <c r="BD213" i="11"/>
  <c r="BE213" i="11" s="1"/>
  <c r="AV213" i="11"/>
  <c r="BF213" i="11"/>
  <c r="AX213" i="11"/>
  <c r="BH213" i="11"/>
  <c r="BA213" i="11"/>
  <c r="BG213" i="11"/>
  <c r="AW213" i="11"/>
  <c r="AY213" i="11"/>
  <c r="AZ213" i="11" s="1"/>
  <c r="BB213" i="11"/>
  <c r="AY224" i="11"/>
  <c r="AZ224" i="11" s="1"/>
  <c r="BA224" i="11"/>
  <c r="AV224" i="11"/>
  <c r="BF224" i="11"/>
  <c r="AX224" i="11"/>
  <c r="BB224" i="11"/>
  <c r="BC224" i="11"/>
  <c r="BD224" i="11"/>
  <c r="BE224" i="11" s="1"/>
  <c r="BG224" i="11"/>
  <c r="BH224" i="11"/>
  <c r="AT224" i="11"/>
  <c r="AU224" i="11" s="1"/>
  <c r="AW224" i="11"/>
  <c r="BB29" i="11"/>
  <c r="BC29" i="11"/>
  <c r="AT29" i="11"/>
  <c r="AU29" i="11" s="1"/>
  <c r="BD29" i="11"/>
  <c r="BE29" i="11" s="1"/>
  <c r="AX29" i="11"/>
  <c r="AV29" i="11"/>
  <c r="AW29" i="11"/>
  <c r="AY29" i="11"/>
  <c r="AZ29" i="11" s="1"/>
  <c r="BF29" i="11"/>
  <c r="BH29" i="11"/>
  <c r="BA29" i="11"/>
  <c r="BG29" i="11"/>
  <c r="AY971" i="11"/>
  <c r="AZ971" i="11" s="1"/>
  <c r="BH971" i="11"/>
  <c r="BA971" i="11"/>
  <c r="BB971" i="11"/>
  <c r="AT971" i="11"/>
  <c r="AU971" i="11" s="1"/>
  <c r="BC971" i="11"/>
  <c r="BD971" i="11"/>
  <c r="BE971" i="11" s="1"/>
  <c r="AV971" i="11"/>
  <c r="AW971" i="11"/>
  <c r="BF971" i="11"/>
  <c r="AX971" i="11"/>
  <c r="BG971" i="11"/>
  <c r="AW497" i="11"/>
  <c r="BG497" i="11"/>
  <c r="AV497" i="11"/>
  <c r="BH497" i="11"/>
  <c r="AX497" i="11"/>
  <c r="AY497" i="11"/>
  <c r="AZ497" i="11" s="1"/>
  <c r="BA497" i="11"/>
  <c r="BB497" i="11"/>
  <c r="BC497" i="11"/>
  <c r="BD497" i="11"/>
  <c r="BE497" i="11" s="1"/>
  <c r="AT497" i="11"/>
  <c r="AU497" i="11" s="1"/>
  <c r="BF497" i="11"/>
  <c r="AW259" i="11"/>
  <c r="BG259" i="11"/>
  <c r="BD259" i="11"/>
  <c r="BE259" i="11" s="1"/>
  <c r="AT259" i="11"/>
  <c r="AU259" i="11" s="1"/>
  <c r="BF259" i="11"/>
  <c r="AV259" i="11"/>
  <c r="BH259" i="11"/>
  <c r="AX259" i="11"/>
  <c r="AY259" i="11"/>
  <c r="AZ259" i="11" s="1"/>
  <c r="BA259" i="11"/>
  <c r="BB259" i="11"/>
  <c r="BC259" i="11"/>
  <c r="AW967" i="11"/>
  <c r="BF967" i="11"/>
  <c r="AX967" i="11"/>
  <c r="BG967" i="11"/>
  <c r="AY967" i="11"/>
  <c r="AZ967" i="11" s="1"/>
  <c r="BH967" i="11"/>
  <c r="BA967" i="11"/>
  <c r="BB967" i="11"/>
  <c r="AT967" i="11"/>
  <c r="AU967" i="11" s="1"/>
  <c r="BC967" i="11"/>
  <c r="BD967" i="11"/>
  <c r="BE967" i="11" s="1"/>
  <c r="AV967" i="11"/>
  <c r="AT376" i="11"/>
  <c r="AU376" i="11" s="1"/>
  <c r="BC376" i="11"/>
  <c r="BA376" i="11"/>
  <c r="BB376" i="11"/>
  <c r="BF376" i="11"/>
  <c r="AW376" i="11"/>
  <c r="BH376" i="11"/>
  <c r="AX376" i="11"/>
  <c r="AY376" i="11"/>
  <c r="AZ376" i="11" s="1"/>
  <c r="BG376" i="11"/>
  <c r="AV376" i="11"/>
  <c r="BD376" i="11"/>
  <c r="BE376" i="11" s="1"/>
  <c r="AX467" i="11"/>
  <c r="BH467" i="11"/>
  <c r="BB467" i="11"/>
  <c r="AT467" i="11"/>
  <c r="AU467" i="11" s="1"/>
  <c r="BF467" i="11"/>
  <c r="BG467" i="11"/>
  <c r="AV467" i="11"/>
  <c r="AW467" i="11"/>
  <c r="AY467" i="11"/>
  <c r="AZ467" i="11" s="1"/>
  <c r="BA467" i="11"/>
  <c r="BC467" i="11"/>
  <c r="BD467" i="11"/>
  <c r="BE467" i="11" s="1"/>
  <c r="AY825" i="11"/>
  <c r="AZ825" i="11" s="1"/>
  <c r="BH825" i="11"/>
  <c r="AV825" i="11"/>
  <c r="BF825" i="11"/>
  <c r="AW825" i="11"/>
  <c r="BG825" i="11"/>
  <c r="AX825" i="11"/>
  <c r="BA825" i="11"/>
  <c r="BB825" i="11"/>
  <c r="BC825" i="11"/>
  <c r="AT825" i="11"/>
  <c r="AU825" i="11" s="1"/>
  <c r="BD825" i="11"/>
  <c r="BE825" i="11" s="1"/>
  <c r="AT194" i="11"/>
  <c r="AU194" i="11" s="1"/>
  <c r="BB194" i="11"/>
  <c r="AV194" i="11"/>
  <c r="BD194" i="11"/>
  <c r="BE194" i="11" s="1"/>
  <c r="BA194" i="11"/>
  <c r="BC194" i="11"/>
  <c r="BF194" i="11"/>
  <c r="BG194" i="11"/>
  <c r="AX194" i="11"/>
  <c r="AW194" i="11"/>
  <c r="AY194" i="11"/>
  <c r="AZ194" i="11" s="1"/>
  <c r="BH194" i="11"/>
  <c r="AX547" i="11"/>
  <c r="BH547" i="11"/>
  <c r="AY547" i="11"/>
  <c r="AZ547" i="11" s="1"/>
  <c r="BA547" i="11"/>
  <c r="BB547" i="11"/>
  <c r="AT547" i="11"/>
  <c r="AU547" i="11" s="1"/>
  <c r="BC547" i="11"/>
  <c r="BD547" i="11"/>
  <c r="BE547" i="11" s="1"/>
  <c r="AV547" i="11"/>
  <c r="BF547" i="11"/>
  <c r="AW547" i="11"/>
  <c r="BG547" i="11"/>
  <c r="AX71" i="11"/>
  <c r="BF71" i="11"/>
  <c r="AT71" i="11"/>
  <c r="AU71" i="11" s="1"/>
  <c r="BD71" i="11"/>
  <c r="BE71" i="11" s="1"/>
  <c r="AV71" i="11"/>
  <c r="BG71" i="11"/>
  <c r="AW71" i="11"/>
  <c r="BH71" i="11"/>
  <c r="BA71" i="11"/>
  <c r="BB71" i="11"/>
  <c r="AY71" i="11"/>
  <c r="AZ71" i="11" s="1"/>
  <c r="BC71" i="11"/>
  <c r="BB160" i="11"/>
  <c r="BC160" i="11"/>
  <c r="AV160" i="11"/>
  <c r="BF160" i="11"/>
  <c r="AX160" i="11"/>
  <c r="BH160" i="11"/>
  <c r="AT160" i="11"/>
  <c r="AU160" i="11" s="1"/>
  <c r="AW160" i="11"/>
  <c r="AY160" i="11"/>
  <c r="AZ160" i="11" s="1"/>
  <c r="BA160" i="11"/>
  <c r="BD160" i="11"/>
  <c r="BE160" i="11" s="1"/>
  <c r="BG160" i="11"/>
  <c r="BA851" i="11"/>
  <c r="BC851" i="11"/>
  <c r="AT851" i="11"/>
  <c r="AU851" i="11" s="1"/>
  <c r="BD851" i="11"/>
  <c r="BE851" i="11" s="1"/>
  <c r="AV851" i="11"/>
  <c r="BF851" i="11"/>
  <c r="AW851" i="11"/>
  <c r="BG851" i="11"/>
  <c r="AX851" i="11"/>
  <c r="BH851" i="11"/>
  <c r="AY851" i="11"/>
  <c r="AZ851" i="11" s="1"/>
  <c r="BB851" i="11"/>
  <c r="AW745" i="11"/>
  <c r="BG745" i="11"/>
  <c r="AX745" i="11"/>
  <c r="BH745" i="11"/>
  <c r="AY745" i="11"/>
  <c r="AZ745" i="11" s="1"/>
  <c r="BA745" i="11"/>
  <c r="BB745" i="11"/>
  <c r="BC745" i="11"/>
  <c r="AT745" i="11"/>
  <c r="AU745" i="11" s="1"/>
  <c r="BD745" i="11"/>
  <c r="BE745" i="11" s="1"/>
  <c r="AV745" i="11"/>
  <c r="BF745" i="11"/>
  <c r="AT886" i="11"/>
  <c r="AU886" i="11" s="1"/>
  <c r="BC886" i="11"/>
  <c r="AV886" i="11"/>
  <c r="BD886" i="11"/>
  <c r="BE886" i="11" s="1"/>
  <c r="AW886" i="11"/>
  <c r="BF886" i="11"/>
  <c r="AX886" i="11"/>
  <c r="BG886" i="11"/>
  <c r="AY886" i="11"/>
  <c r="AZ886" i="11" s="1"/>
  <c r="BH886" i="11"/>
  <c r="BA886" i="11"/>
  <c r="BB886" i="11"/>
  <c r="AX544" i="11"/>
  <c r="BG544" i="11"/>
  <c r="AY544" i="11"/>
  <c r="AZ544" i="11" s="1"/>
  <c r="BH544" i="11"/>
  <c r="BA544" i="11"/>
  <c r="AT544" i="11"/>
  <c r="AU544" i="11" s="1"/>
  <c r="BB544" i="11"/>
  <c r="BC544" i="11"/>
  <c r="AV544" i="11"/>
  <c r="BD544" i="11"/>
  <c r="BE544" i="11" s="1"/>
  <c r="AW544" i="11"/>
  <c r="BF544" i="11"/>
  <c r="BA456" i="11"/>
  <c r="AT456" i="11"/>
  <c r="AU456" i="11" s="1"/>
  <c r="BC456" i="11"/>
  <c r="AV456" i="11"/>
  <c r="BG456" i="11"/>
  <c r="AW456" i="11"/>
  <c r="BH456" i="11"/>
  <c r="BD456" i="11"/>
  <c r="BE456" i="11" s="1"/>
  <c r="AX456" i="11"/>
  <c r="AY456" i="11"/>
  <c r="AZ456" i="11" s="1"/>
  <c r="BB456" i="11"/>
  <c r="BF456" i="11"/>
  <c r="AX808" i="11"/>
  <c r="BG808" i="11"/>
  <c r="AY808" i="11"/>
  <c r="AZ808" i="11" s="1"/>
  <c r="BH808" i="11"/>
  <c r="BA808" i="11"/>
  <c r="AV808" i="11"/>
  <c r="BB808" i="11"/>
  <c r="BC808" i="11"/>
  <c r="BD808" i="11"/>
  <c r="BE808" i="11" s="1"/>
  <c r="BF808" i="11"/>
  <c r="AT808" i="11"/>
  <c r="AU808" i="11" s="1"/>
  <c r="AW808" i="11"/>
  <c r="BA665" i="11"/>
  <c r="BB665" i="11"/>
  <c r="BC665" i="11"/>
  <c r="AW665" i="11"/>
  <c r="BG665" i="11"/>
  <c r="AX665" i="11"/>
  <c r="BH665" i="11"/>
  <c r="AT665" i="11"/>
  <c r="AU665" i="11" s="1"/>
  <c r="AV665" i="11"/>
  <c r="AY665" i="11"/>
  <c r="AZ665" i="11" s="1"/>
  <c r="BD665" i="11"/>
  <c r="BE665" i="11" s="1"/>
  <c r="BF665" i="11"/>
  <c r="BB729" i="11"/>
  <c r="BC729" i="11"/>
  <c r="AT729" i="11"/>
  <c r="AU729" i="11" s="1"/>
  <c r="BD729" i="11"/>
  <c r="BE729" i="11" s="1"/>
  <c r="AV729" i="11"/>
  <c r="BF729" i="11"/>
  <c r="AW729" i="11"/>
  <c r="BG729" i="11"/>
  <c r="AX729" i="11"/>
  <c r="BH729" i="11"/>
  <c r="AY729" i="11"/>
  <c r="AZ729" i="11" s="1"/>
  <c r="BA729" i="11"/>
  <c r="BC668" i="11"/>
  <c r="BA668" i="11"/>
  <c r="BB668" i="11"/>
  <c r="BD668" i="11"/>
  <c r="BE668" i="11" s="1"/>
  <c r="AT668" i="11"/>
  <c r="AU668" i="11" s="1"/>
  <c r="BF668" i="11"/>
  <c r="AV668" i="11"/>
  <c r="BG668" i="11"/>
  <c r="AW668" i="11"/>
  <c r="BH668" i="11"/>
  <c r="AX668" i="11"/>
  <c r="AY668" i="11"/>
  <c r="AZ668" i="11" s="1"/>
  <c r="AV810" i="11"/>
  <c r="BD810" i="11"/>
  <c r="BE810" i="11" s="1"/>
  <c r="AW810" i="11"/>
  <c r="BF810" i="11"/>
  <c r="AX810" i="11"/>
  <c r="BG810" i="11"/>
  <c r="BB810" i="11"/>
  <c r="BH810" i="11"/>
  <c r="AT810" i="11"/>
  <c r="AU810" i="11" s="1"/>
  <c r="AY810" i="11"/>
  <c r="AZ810" i="11" s="1"/>
  <c r="BA810" i="11"/>
  <c r="BC810" i="11"/>
  <c r="AV557" i="11"/>
  <c r="BD557" i="11"/>
  <c r="BE557" i="11" s="1"/>
  <c r="AW557" i="11"/>
  <c r="BH557" i="11"/>
  <c r="AT557" i="11"/>
  <c r="AU557" i="11" s="1"/>
  <c r="BB557" i="11"/>
  <c r="BF557" i="11"/>
  <c r="BG557" i="11"/>
  <c r="AX557" i="11"/>
  <c r="AY557" i="11"/>
  <c r="AZ557" i="11" s="1"/>
  <c r="BA557" i="11"/>
  <c r="BC557" i="11"/>
  <c r="AV569" i="11"/>
  <c r="BF569" i="11"/>
  <c r="AT569" i="11"/>
  <c r="AU569" i="11" s="1"/>
  <c r="BG569" i="11"/>
  <c r="AW569" i="11"/>
  <c r="BH569" i="11"/>
  <c r="AX569" i="11"/>
  <c r="AY569" i="11"/>
  <c r="AZ569" i="11" s="1"/>
  <c r="BA569" i="11"/>
  <c r="BB569" i="11"/>
  <c r="BC569" i="11"/>
  <c r="BD569" i="11"/>
  <c r="BE569" i="11" s="1"/>
  <c r="BA231" i="11"/>
  <c r="AT231" i="11"/>
  <c r="AU231" i="11" s="1"/>
  <c r="BB231" i="11"/>
  <c r="AX231" i="11"/>
  <c r="BF231" i="11"/>
  <c r="BG231" i="11"/>
  <c r="AV231" i="11"/>
  <c r="BH231" i="11"/>
  <c r="AW231" i="11"/>
  <c r="AY231" i="11"/>
  <c r="AZ231" i="11" s="1"/>
  <c r="BC231" i="11"/>
  <c r="BD231" i="11"/>
  <c r="BE231" i="11" s="1"/>
  <c r="BB459" i="11"/>
  <c r="AY459" i="11"/>
  <c r="AZ459" i="11" s="1"/>
  <c r="BG459" i="11"/>
  <c r="AT459" i="11"/>
  <c r="AU459" i="11" s="1"/>
  <c r="BH459" i="11"/>
  <c r="AV459" i="11"/>
  <c r="AW459" i="11"/>
  <c r="AX459" i="11"/>
  <c r="BA459" i="11"/>
  <c r="BC459" i="11"/>
  <c r="BD459" i="11"/>
  <c r="BE459" i="11" s="1"/>
  <c r="BF459" i="11"/>
  <c r="AX582" i="11"/>
  <c r="BH582" i="11"/>
  <c r="BF582" i="11"/>
  <c r="AV582" i="11"/>
  <c r="BG582" i="11"/>
  <c r="AW582" i="11"/>
  <c r="AY582" i="11"/>
  <c r="AZ582" i="11" s="1"/>
  <c r="BA582" i="11"/>
  <c r="BB582" i="11"/>
  <c r="BC582" i="11"/>
  <c r="AT582" i="11"/>
  <c r="AU582" i="11" s="1"/>
  <c r="BD582" i="11"/>
  <c r="BE582" i="11" s="1"/>
  <c r="BA867" i="11"/>
  <c r="AV867" i="11"/>
  <c r="BF867" i="11"/>
  <c r="AW867" i="11"/>
  <c r="BG867" i="11"/>
  <c r="AX867" i="11"/>
  <c r="BH867" i="11"/>
  <c r="AY867" i="11"/>
  <c r="AZ867" i="11" s="1"/>
  <c r="BB867" i="11"/>
  <c r="BC867" i="11"/>
  <c r="AT867" i="11"/>
  <c r="AU867" i="11" s="1"/>
  <c r="BD867" i="11"/>
  <c r="BE867" i="11" s="1"/>
  <c r="BB765" i="11"/>
  <c r="AT765" i="11"/>
  <c r="AU765" i="11" s="1"/>
  <c r="BC765" i="11"/>
  <c r="AV765" i="11"/>
  <c r="BD765" i="11"/>
  <c r="BE765" i="11" s="1"/>
  <c r="AW765" i="11"/>
  <c r="BF765" i="11"/>
  <c r="AX765" i="11"/>
  <c r="BG765" i="11"/>
  <c r="AY765" i="11"/>
  <c r="AZ765" i="11" s="1"/>
  <c r="BH765" i="11"/>
  <c r="BA765" i="11"/>
  <c r="BC584" i="11"/>
  <c r="AV584" i="11"/>
  <c r="BF584" i="11"/>
  <c r="AW584" i="11"/>
  <c r="BG584" i="11"/>
  <c r="AX584" i="11"/>
  <c r="BH584" i="11"/>
  <c r="AY584" i="11"/>
  <c r="AZ584" i="11" s="1"/>
  <c r="BA584" i="11"/>
  <c r="BB584" i="11"/>
  <c r="AT584" i="11"/>
  <c r="AU584" i="11" s="1"/>
  <c r="BD584" i="11"/>
  <c r="BE584" i="11" s="1"/>
  <c r="AV637" i="11"/>
  <c r="BF637" i="11"/>
  <c r="AW637" i="11"/>
  <c r="BG637" i="11"/>
  <c r="AX637" i="11"/>
  <c r="BH637" i="11"/>
  <c r="AY637" i="11"/>
  <c r="AZ637" i="11" s="1"/>
  <c r="BA637" i="11"/>
  <c r="BB637" i="11"/>
  <c r="BC637" i="11"/>
  <c r="AT637" i="11"/>
  <c r="AU637" i="11" s="1"/>
  <c r="BD637" i="11"/>
  <c r="BE637" i="11" s="1"/>
  <c r="AV627" i="11"/>
  <c r="AT627" i="11"/>
  <c r="AU627" i="11" s="1"/>
  <c r="BF627" i="11"/>
  <c r="AW627" i="11"/>
  <c r="BG627" i="11"/>
  <c r="AX627" i="11"/>
  <c r="BH627" i="11"/>
  <c r="AY627" i="11"/>
  <c r="AZ627" i="11" s="1"/>
  <c r="BA627" i="11"/>
  <c r="BB627" i="11"/>
  <c r="BC627" i="11"/>
  <c r="BD627" i="11"/>
  <c r="BE627" i="11" s="1"/>
  <c r="AT587" i="11"/>
  <c r="AU587" i="11" s="1"/>
  <c r="BC587" i="11"/>
  <c r="BA587" i="11"/>
  <c r="BB587" i="11"/>
  <c r="BD587" i="11"/>
  <c r="BE587" i="11" s="1"/>
  <c r="BF587" i="11"/>
  <c r="AV587" i="11"/>
  <c r="BG587" i="11"/>
  <c r="AW587" i="11"/>
  <c r="BH587" i="11"/>
  <c r="AX587" i="11"/>
  <c r="AY587" i="11"/>
  <c r="AZ587" i="11" s="1"/>
  <c r="AW398" i="11"/>
  <c r="BF398" i="11"/>
  <c r="AX398" i="11"/>
  <c r="BG398" i="11"/>
  <c r="BC398" i="11"/>
  <c r="BA398" i="11"/>
  <c r="BB398" i="11"/>
  <c r="AT398" i="11"/>
  <c r="AU398" i="11" s="1"/>
  <c r="AV398" i="11"/>
  <c r="AY398" i="11"/>
  <c r="AZ398" i="11" s="1"/>
  <c r="BD398" i="11"/>
  <c r="BE398" i="11" s="1"/>
  <c r="BH398" i="11"/>
  <c r="BD149" i="11"/>
  <c r="BE149" i="11" s="1"/>
  <c r="BA149" i="11"/>
  <c r="BB149" i="11"/>
  <c r="AT149" i="11"/>
  <c r="AU149" i="11" s="1"/>
  <c r="BF149" i="11"/>
  <c r="AW149" i="11"/>
  <c r="BH149" i="11"/>
  <c r="AV149" i="11"/>
  <c r="AX149" i="11"/>
  <c r="AY149" i="11"/>
  <c r="AZ149" i="11" s="1"/>
  <c r="BC149" i="11"/>
  <c r="BG149" i="11"/>
  <c r="BB972" i="11"/>
  <c r="AT972" i="11"/>
  <c r="AU972" i="11" s="1"/>
  <c r="BC972" i="11"/>
  <c r="AV972" i="11"/>
  <c r="BD972" i="11"/>
  <c r="BE972" i="11" s="1"/>
  <c r="AW972" i="11"/>
  <c r="BF972" i="11"/>
  <c r="AX972" i="11"/>
  <c r="BG972" i="11"/>
  <c r="AY972" i="11"/>
  <c r="AZ972" i="11" s="1"/>
  <c r="BH972" i="11"/>
  <c r="BA972" i="11"/>
  <c r="AY136" i="11"/>
  <c r="AZ136" i="11" s="1"/>
  <c r="AW136" i="11"/>
  <c r="BH136" i="11"/>
  <c r="AX136" i="11"/>
  <c r="BA136" i="11"/>
  <c r="BC136" i="11"/>
  <c r="AT136" i="11"/>
  <c r="AU136" i="11" s="1"/>
  <c r="BF136" i="11"/>
  <c r="BD136" i="11"/>
  <c r="BE136" i="11" s="1"/>
  <c r="BG136" i="11"/>
  <c r="AV136" i="11"/>
  <c r="BB136" i="11"/>
  <c r="AT921" i="11"/>
  <c r="AU921" i="11" s="1"/>
  <c r="BC921" i="11"/>
  <c r="BD921" i="11"/>
  <c r="BE921" i="11" s="1"/>
  <c r="AV921" i="11"/>
  <c r="AW921" i="11"/>
  <c r="BF921" i="11"/>
  <c r="AX921" i="11"/>
  <c r="BG921" i="11"/>
  <c r="AY921" i="11"/>
  <c r="AZ921" i="11" s="1"/>
  <c r="BH921" i="11"/>
  <c r="BA921" i="11"/>
  <c r="BB921" i="11"/>
  <c r="BC744" i="11"/>
  <c r="AT744" i="11"/>
  <c r="AU744" i="11" s="1"/>
  <c r="BD744" i="11"/>
  <c r="BE744" i="11" s="1"/>
  <c r="AV744" i="11"/>
  <c r="AW744" i="11"/>
  <c r="BF744" i="11"/>
  <c r="AX744" i="11"/>
  <c r="BG744" i="11"/>
  <c r="AY744" i="11"/>
  <c r="AZ744" i="11" s="1"/>
  <c r="BH744" i="11"/>
  <c r="BA744" i="11"/>
  <c r="BB744" i="11"/>
  <c r="AT700" i="11"/>
  <c r="AU700" i="11" s="1"/>
  <c r="BD700" i="11"/>
  <c r="BE700" i="11" s="1"/>
  <c r="AV700" i="11"/>
  <c r="AW700" i="11"/>
  <c r="BF700" i="11"/>
  <c r="AX700" i="11"/>
  <c r="BG700" i="11"/>
  <c r="AY700" i="11"/>
  <c r="AZ700" i="11" s="1"/>
  <c r="BH700" i="11"/>
  <c r="BA700" i="11"/>
  <c r="BB700" i="11"/>
  <c r="BC700" i="11"/>
  <c r="AX405" i="11"/>
  <c r="BG405" i="11"/>
  <c r="AY405" i="11"/>
  <c r="AZ405" i="11" s="1"/>
  <c r="BH405" i="11"/>
  <c r="BC405" i="11"/>
  <c r="AT405" i="11"/>
  <c r="AU405" i="11" s="1"/>
  <c r="AV405" i="11"/>
  <c r="BB405" i="11"/>
  <c r="BD405" i="11"/>
  <c r="BE405" i="11" s="1"/>
  <c r="BF405" i="11"/>
  <c r="AW405" i="11"/>
  <c r="BA405" i="11"/>
  <c r="AX130" i="11"/>
  <c r="BG130" i="11"/>
  <c r="AT130" i="11"/>
  <c r="AU130" i="11" s="1"/>
  <c r="BC130" i="11"/>
  <c r="BD130" i="11"/>
  <c r="BE130" i="11" s="1"/>
  <c r="AV130" i="11"/>
  <c r="BF130" i="11"/>
  <c r="AY130" i="11"/>
  <c r="AZ130" i="11" s="1"/>
  <c r="BA130" i="11"/>
  <c r="AW130" i="11"/>
  <c r="BB130" i="11"/>
  <c r="BH130" i="11"/>
  <c r="BA49" i="11"/>
  <c r="BD49" i="11"/>
  <c r="BE49" i="11" s="1"/>
  <c r="AW49" i="11"/>
  <c r="BH49" i="11"/>
  <c r="AY49" i="11"/>
  <c r="AZ49" i="11" s="1"/>
  <c r="BC49" i="11"/>
  <c r="BF49" i="11"/>
  <c r="BG49" i="11"/>
  <c r="AT49" i="11"/>
  <c r="AU49" i="11" s="1"/>
  <c r="AV49" i="11"/>
  <c r="AX49" i="11"/>
  <c r="BB49" i="11"/>
  <c r="BA653" i="11"/>
  <c r="BB653" i="11"/>
  <c r="BC653" i="11"/>
  <c r="AT653" i="11"/>
  <c r="AU653" i="11" s="1"/>
  <c r="BD653" i="11"/>
  <c r="BE653" i="11" s="1"/>
  <c r="AV653" i="11"/>
  <c r="BF653" i="11"/>
  <c r="AW653" i="11"/>
  <c r="BG653" i="11"/>
  <c r="AX653" i="11"/>
  <c r="BH653" i="11"/>
  <c r="AY653" i="11"/>
  <c r="AZ653" i="11" s="1"/>
  <c r="AV89" i="11"/>
  <c r="BF89" i="11"/>
  <c r="AW89" i="11"/>
  <c r="BG89" i="11"/>
  <c r="BB89" i="11"/>
  <c r="BH89" i="11"/>
  <c r="AT89" i="11"/>
  <c r="AU89" i="11" s="1"/>
  <c r="AX89" i="11"/>
  <c r="AY89" i="11"/>
  <c r="AZ89" i="11" s="1"/>
  <c r="BA89" i="11"/>
  <c r="BC89" i="11"/>
  <c r="BD89" i="11"/>
  <c r="BE89" i="11" s="1"/>
  <c r="AY604" i="11"/>
  <c r="AZ604" i="11" s="1"/>
  <c r="BC604" i="11"/>
  <c r="BD604" i="11"/>
  <c r="BE604" i="11" s="1"/>
  <c r="AT604" i="11"/>
  <c r="AU604" i="11" s="1"/>
  <c r="BF604" i="11"/>
  <c r="AV604" i="11"/>
  <c r="BG604" i="11"/>
  <c r="AW604" i="11"/>
  <c r="BH604" i="11"/>
  <c r="AX604" i="11"/>
  <c r="BA604" i="11"/>
  <c r="BB604" i="11"/>
  <c r="AY939" i="11"/>
  <c r="AZ939" i="11" s="1"/>
  <c r="BH939" i="11"/>
  <c r="BA939" i="11"/>
  <c r="BB939" i="11"/>
  <c r="AT939" i="11"/>
  <c r="AU939" i="11" s="1"/>
  <c r="BC939" i="11"/>
  <c r="BD939" i="11"/>
  <c r="BE939" i="11" s="1"/>
  <c r="AV939" i="11"/>
  <c r="AW939" i="11"/>
  <c r="BF939" i="11"/>
  <c r="AX939" i="11"/>
  <c r="BG939" i="11"/>
  <c r="BC391" i="11"/>
  <c r="BB391" i="11"/>
  <c r="AT391" i="11"/>
  <c r="AU391" i="11" s="1"/>
  <c r="BD391" i="11"/>
  <c r="BE391" i="11" s="1"/>
  <c r="AW391" i="11"/>
  <c r="BG391" i="11"/>
  <c r="AY391" i="11"/>
  <c r="AZ391" i="11" s="1"/>
  <c r="BH391" i="11"/>
  <c r="AV391" i="11"/>
  <c r="AX391" i="11"/>
  <c r="BA391" i="11"/>
  <c r="BF391" i="11"/>
  <c r="AW674" i="11"/>
  <c r="BG674" i="11"/>
  <c r="BD674" i="11"/>
  <c r="BE674" i="11" s="1"/>
  <c r="AY674" i="11"/>
  <c r="AZ674" i="11" s="1"/>
  <c r="BA674" i="11"/>
  <c r="BB674" i="11"/>
  <c r="BC674" i="11"/>
  <c r="BF674" i="11"/>
  <c r="AT674" i="11"/>
  <c r="AU674" i="11" s="1"/>
  <c r="BH674" i="11"/>
  <c r="AV674" i="11"/>
  <c r="AX674" i="11"/>
  <c r="AX697" i="11"/>
  <c r="BH697" i="11"/>
  <c r="AW697" i="11"/>
  <c r="AY697" i="11"/>
  <c r="AZ697" i="11" s="1"/>
  <c r="BA697" i="11"/>
  <c r="BB697" i="11"/>
  <c r="BC697" i="11"/>
  <c r="BD697" i="11"/>
  <c r="BE697" i="11" s="1"/>
  <c r="AT697" i="11"/>
  <c r="AU697" i="11" s="1"/>
  <c r="BF697" i="11"/>
  <c r="AV697" i="11"/>
  <c r="BG697" i="11"/>
  <c r="BC4" i="11"/>
  <c r="AT4" i="11"/>
  <c r="AU4" i="11" s="1"/>
  <c r="BG4" i="11"/>
  <c r="AX4" i="11"/>
  <c r="AW4" i="11"/>
  <c r="BB4" i="11"/>
  <c r="BH4" i="11"/>
  <c r="AY4" i="11"/>
  <c r="AZ4" i="11" s="1"/>
  <c r="BD4" i="11"/>
  <c r="BE4" i="11" s="1"/>
  <c r="BA260" i="11"/>
  <c r="AY260" i="11"/>
  <c r="AZ260" i="11" s="1"/>
  <c r="BB260" i="11"/>
  <c r="BC260" i="11"/>
  <c r="AT260" i="11"/>
  <c r="AU260" i="11" s="1"/>
  <c r="BD260" i="11"/>
  <c r="BE260" i="11" s="1"/>
  <c r="AV260" i="11"/>
  <c r="BF260" i="11"/>
  <c r="AW260" i="11"/>
  <c r="BG260" i="11"/>
  <c r="AX260" i="11"/>
  <c r="BH260" i="11"/>
  <c r="BA357" i="11"/>
  <c r="AY357" i="11"/>
  <c r="AZ357" i="11" s="1"/>
  <c r="AT357" i="11"/>
  <c r="AU357" i="11" s="1"/>
  <c r="BC357" i="11"/>
  <c r="AV357" i="11"/>
  <c r="BF357" i="11"/>
  <c r="AW357" i="11"/>
  <c r="AX357" i="11"/>
  <c r="BD357" i="11"/>
  <c r="BE357" i="11" s="1"/>
  <c r="BG357" i="11"/>
  <c r="BB357" i="11"/>
  <c r="BH357" i="11"/>
  <c r="BA246" i="11"/>
  <c r="BB246" i="11"/>
  <c r="AW246" i="11"/>
  <c r="BF246" i="11"/>
  <c r="AX246" i="11"/>
  <c r="AY246" i="11"/>
  <c r="AZ246" i="11" s="1"/>
  <c r="BC246" i="11"/>
  <c r="BD246" i="11"/>
  <c r="BE246" i="11" s="1"/>
  <c r="BG246" i="11"/>
  <c r="AT246" i="11"/>
  <c r="AU246" i="11" s="1"/>
  <c r="BH246" i="11"/>
  <c r="AV246" i="11"/>
  <c r="BB610" i="11"/>
  <c r="AW610" i="11"/>
  <c r="BG610" i="11"/>
  <c r="AX610" i="11"/>
  <c r="BH610" i="11"/>
  <c r="AY610" i="11"/>
  <c r="AZ610" i="11" s="1"/>
  <c r="BA610" i="11"/>
  <c r="BC610" i="11"/>
  <c r="BD610" i="11"/>
  <c r="BE610" i="11" s="1"/>
  <c r="AT610" i="11"/>
  <c r="AU610" i="11" s="1"/>
  <c r="AV610" i="11"/>
  <c r="BF610" i="11"/>
  <c r="AV763" i="11"/>
  <c r="BD763" i="11"/>
  <c r="BE763" i="11" s="1"/>
  <c r="AW763" i="11"/>
  <c r="BF763" i="11"/>
  <c r="AX763" i="11"/>
  <c r="BG763" i="11"/>
  <c r="AY763" i="11"/>
  <c r="AZ763" i="11" s="1"/>
  <c r="BH763" i="11"/>
  <c r="BA763" i="11"/>
  <c r="BB763" i="11"/>
  <c r="AT763" i="11"/>
  <c r="AU763" i="11" s="1"/>
  <c r="BC763" i="11"/>
  <c r="BC325" i="11"/>
  <c r="BB325" i="11"/>
  <c r="AT325" i="11"/>
  <c r="AU325" i="11" s="1"/>
  <c r="BD325" i="11"/>
  <c r="BE325" i="11" s="1"/>
  <c r="AV325" i="11"/>
  <c r="BF325" i="11"/>
  <c r="AW325" i="11"/>
  <c r="BG325" i="11"/>
  <c r="AX325" i="11"/>
  <c r="BH325" i="11"/>
  <c r="AY325" i="11"/>
  <c r="AZ325" i="11" s="1"/>
  <c r="BA325" i="11"/>
  <c r="AY301" i="11"/>
  <c r="AZ301" i="11" s="1"/>
  <c r="BH301" i="11"/>
  <c r="AT301" i="11"/>
  <c r="AU301" i="11" s="1"/>
  <c r="BB301" i="11"/>
  <c r="AV301" i="11"/>
  <c r="BD301" i="11"/>
  <c r="BE301" i="11" s="1"/>
  <c r="BA301" i="11"/>
  <c r="BC301" i="11"/>
  <c r="BF301" i="11"/>
  <c r="BG301" i="11"/>
  <c r="AW301" i="11"/>
  <c r="AX301" i="11"/>
  <c r="AX993" i="11"/>
  <c r="BG993" i="11"/>
  <c r="AY993" i="11"/>
  <c r="AZ993" i="11" s="1"/>
  <c r="BH993" i="11"/>
  <c r="BA993" i="11"/>
  <c r="BB993" i="11"/>
  <c r="AT993" i="11"/>
  <c r="AU993" i="11" s="1"/>
  <c r="BC993" i="11"/>
  <c r="BD993" i="11"/>
  <c r="BE993" i="11" s="1"/>
  <c r="AV993" i="11"/>
  <c r="AW993" i="11"/>
  <c r="BF993" i="11"/>
  <c r="AX381" i="11"/>
  <c r="BH381" i="11"/>
  <c r="AY381" i="11"/>
  <c r="AZ381" i="11" s="1"/>
  <c r="BB381" i="11"/>
  <c r="AT381" i="11"/>
  <c r="AU381" i="11" s="1"/>
  <c r="BD381" i="11"/>
  <c r="BE381" i="11" s="1"/>
  <c r="BF381" i="11"/>
  <c r="BG381" i="11"/>
  <c r="AV381" i="11"/>
  <c r="BA381" i="11"/>
  <c r="AW381" i="11"/>
  <c r="BC381" i="11"/>
  <c r="AX964" i="11"/>
  <c r="BG964" i="11"/>
  <c r="AY964" i="11"/>
  <c r="AZ964" i="11" s="1"/>
  <c r="BH964" i="11"/>
  <c r="BA964" i="11"/>
  <c r="BB964" i="11"/>
  <c r="AT964" i="11"/>
  <c r="AU964" i="11" s="1"/>
  <c r="BC964" i="11"/>
  <c r="AV964" i="11"/>
  <c r="BD964" i="11"/>
  <c r="BE964" i="11" s="1"/>
  <c r="AW964" i="11"/>
  <c r="BF964" i="11"/>
  <c r="AV477" i="11"/>
  <c r="BD477" i="11"/>
  <c r="BE477" i="11" s="1"/>
  <c r="AY477" i="11"/>
  <c r="AZ477" i="11" s="1"/>
  <c r="BH477" i="11"/>
  <c r="BA477" i="11"/>
  <c r="BB477" i="11"/>
  <c r="BC477" i="11"/>
  <c r="AT477" i="11"/>
  <c r="AU477" i="11" s="1"/>
  <c r="BF477" i="11"/>
  <c r="AW477" i="11"/>
  <c r="BG477" i="11"/>
  <c r="AX477" i="11"/>
  <c r="BC210" i="11"/>
  <c r="AV210" i="11"/>
  <c r="BD210" i="11"/>
  <c r="BE210" i="11" s="1"/>
  <c r="AW210" i="11"/>
  <c r="BF210" i="11"/>
  <c r="AY210" i="11"/>
  <c r="AZ210" i="11" s="1"/>
  <c r="BH210" i="11"/>
  <c r="BA210" i="11"/>
  <c r="BB210" i="11"/>
  <c r="BG210" i="11"/>
  <c r="AT210" i="11"/>
  <c r="AU210" i="11" s="1"/>
  <c r="AX210" i="11"/>
  <c r="AY974" i="11"/>
  <c r="AZ974" i="11" s="1"/>
  <c r="BH974" i="11"/>
  <c r="BA974" i="11"/>
  <c r="BB974" i="11"/>
  <c r="AT974" i="11"/>
  <c r="AU974" i="11" s="1"/>
  <c r="BC974" i="11"/>
  <c r="AV974" i="11"/>
  <c r="BD974" i="11"/>
  <c r="BE974" i="11" s="1"/>
  <c r="AW974" i="11"/>
  <c r="BF974" i="11"/>
  <c r="AX974" i="11"/>
  <c r="BG974" i="11"/>
  <c r="AY672" i="11"/>
  <c r="AZ672" i="11" s="1"/>
  <c r="BH672" i="11"/>
  <c r="AW672" i="11"/>
  <c r="BF672" i="11"/>
  <c r="BD672" i="11"/>
  <c r="BE672" i="11" s="1"/>
  <c r="AT672" i="11"/>
  <c r="AU672" i="11" s="1"/>
  <c r="BG672" i="11"/>
  <c r="AV672" i="11"/>
  <c r="AX672" i="11"/>
  <c r="BA672" i="11"/>
  <c r="BB672" i="11"/>
  <c r="BC672" i="11"/>
  <c r="BA759" i="11"/>
  <c r="BB759" i="11"/>
  <c r="AT759" i="11"/>
  <c r="AU759" i="11" s="1"/>
  <c r="BC759" i="11"/>
  <c r="AV759" i="11"/>
  <c r="BD759" i="11"/>
  <c r="BE759" i="11" s="1"/>
  <c r="AW759" i="11"/>
  <c r="BF759" i="11"/>
  <c r="AX759" i="11"/>
  <c r="BG759" i="11"/>
  <c r="AY759" i="11"/>
  <c r="AZ759" i="11" s="1"/>
  <c r="BH759" i="11"/>
  <c r="AW141" i="11"/>
  <c r="BG141" i="11"/>
  <c r="AV141" i="11"/>
  <c r="BH141" i="11"/>
  <c r="AX141" i="11"/>
  <c r="BA141" i="11"/>
  <c r="BC141" i="11"/>
  <c r="AT141" i="11"/>
  <c r="AU141" i="11" s="1"/>
  <c r="AY141" i="11"/>
  <c r="AZ141" i="11" s="1"/>
  <c r="BB141" i="11"/>
  <c r="BD141" i="11"/>
  <c r="BE141" i="11" s="1"/>
  <c r="BF141" i="11"/>
  <c r="AW329" i="11"/>
  <c r="BC329" i="11"/>
  <c r="AT329" i="11"/>
  <c r="AU329" i="11" s="1"/>
  <c r="BD329" i="11"/>
  <c r="BE329" i="11" s="1"/>
  <c r="AV329" i="11"/>
  <c r="BF329" i="11"/>
  <c r="AX329" i="11"/>
  <c r="BG329" i="11"/>
  <c r="AY329" i="11"/>
  <c r="AZ329" i="11" s="1"/>
  <c r="BH329" i="11"/>
  <c r="BA329" i="11"/>
  <c r="BB329" i="11"/>
  <c r="BD624" i="11"/>
  <c r="BE624" i="11" s="1"/>
  <c r="AX624" i="11"/>
  <c r="BH624" i="11"/>
  <c r="AY624" i="11"/>
  <c r="AZ624" i="11" s="1"/>
  <c r="BA624" i="11"/>
  <c r="BB624" i="11"/>
  <c r="BC624" i="11"/>
  <c r="AT624" i="11"/>
  <c r="AU624" i="11" s="1"/>
  <c r="AV624" i="11"/>
  <c r="BF624" i="11"/>
  <c r="AW624" i="11"/>
  <c r="BG624" i="11"/>
  <c r="AX133" i="11"/>
  <c r="BH133" i="11"/>
  <c r="BA133" i="11"/>
  <c r="BB133" i="11"/>
  <c r="BC133" i="11"/>
  <c r="BF133" i="11"/>
  <c r="AW133" i="11"/>
  <c r="AT133" i="11"/>
  <c r="AU133" i="11" s="1"/>
  <c r="AV133" i="11"/>
  <c r="AY133" i="11"/>
  <c r="AZ133" i="11" s="1"/>
  <c r="BD133" i="11"/>
  <c r="BE133" i="11" s="1"/>
  <c r="BG133" i="11"/>
  <c r="AT335" i="11"/>
  <c r="AU335" i="11" s="1"/>
  <c r="BC335" i="11"/>
  <c r="BD335" i="11"/>
  <c r="BE335" i="11" s="1"/>
  <c r="AV335" i="11"/>
  <c r="AW335" i="11"/>
  <c r="BF335" i="11"/>
  <c r="AX335" i="11"/>
  <c r="BG335" i="11"/>
  <c r="AY335" i="11"/>
  <c r="AZ335" i="11" s="1"/>
  <c r="BH335" i="11"/>
  <c r="BA335" i="11"/>
  <c r="BB335" i="11"/>
  <c r="BC258" i="11"/>
  <c r="AY258" i="11"/>
  <c r="AZ258" i="11" s="1"/>
  <c r="BH258" i="11"/>
  <c r="BA258" i="11"/>
  <c r="BB258" i="11"/>
  <c r="AT258" i="11"/>
  <c r="AU258" i="11" s="1"/>
  <c r="BD258" i="11"/>
  <c r="BE258" i="11" s="1"/>
  <c r="AV258" i="11"/>
  <c r="AW258" i="11"/>
  <c r="BF258" i="11"/>
  <c r="AX258" i="11"/>
  <c r="BG258" i="11"/>
  <c r="BA373" i="11"/>
  <c r="AT373" i="11"/>
  <c r="AU373" i="11" s="1"/>
  <c r="BC373" i="11"/>
  <c r="BD373" i="11"/>
  <c r="BE373" i="11" s="1"/>
  <c r="AW373" i="11"/>
  <c r="BG373" i="11"/>
  <c r="AY373" i="11"/>
  <c r="AZ373" i="11" s="1"/>
  <c r="BB373" i="11"/>
  <c r="BH373" i="11"/>
  <c r="AV373" i="11"/>
  <c r="BF373" i="11"/>
  <c r="AX373" i="11"/>
  <c r="BB988" i="11"/>
  <c r="AT988" i="11"/>
  <c r="AU988" i="11" s="1"/>
  <c r="BC988" i="11"/>
  <c r="AV988" i="11"/>
  <c r="BD988" i="11"/>
  <c r="BE988" i="11" s="1"/>
  <c r="AW988" i="11"/>
  <c r="BF988" i="11"/>
  <c r="AX988" i="11"/>
  <c r="BG988" i="11"/>
  <c r="AY988" i="11"/>
  <c r="AZ988" i="11" s="1"/>
  <c r="BH988" i="11"/>
  <c r="BA988" i="11"/>
  <c r="AT839" i="11"/>
  <c r="AU839" i="11" s="1"/>
  <c r="BC839" i="11"/>
  <c r="AY839" i="11"/>
  <c r="AZ839" i="11" s="1"/>
  <c r="BA839" i="11"/>
  <c r="BB839" i="11"/>
  <c r="BD839" i="11"/>
  <c r="BE839" i="11" s="1"/>
  <c r="AV839" i="11"/>
  <c r="BF839" i="11"/>
  <c r="AW839" i="11"/>
  <c r="BG839" i="11"/>
  <c r="AX839" i="11"/>
  <c r="BH839" i="11"/>
  <c r="BB148" i="11"/>
  <c r="AW148" i="11"/>
  <c r="BF148" i="11"/>
  <c r="AX148" i="11"/>
  <c r="BG148" i="11"/>
  <c r="BC148" i="11"/>
  <c r="BH148" i="11"/>
  <c r="AT148" i="11"/>
  <c r="AU148" i="11" s="1"/>
  <c r="AV148" i="11"/>
  <c r="AY148" i="11"/>
  <c r="AZ148" i="11" s="1"/>
  <c r="BA148" i="11"/>
  <c r="BD148" i="11"/>
  <c r="BE148" i="11" s="1"/>
  <c r="BA37" i="11"/>
  <c r="AX37" i="11"/>
  <c r="AT37" i="11"/>
  <c r="AU37" i="11" s="1"/>
  <c r="BD37" i="11"/>
  <c r="BE37" i="11" s="1"/>
  <c r="BB37" i="11"/>
  <c r="BC37" i="11"/>
  <c r="BG37" i="11"/>
  <c r="AV37" i="11"/>
  <c r="BF37" i="11"/>
  <c r="BH37" i="11"/>
  <c r="AW37" i="11"/>
  <c r="AY37" i="11"/>
  <c r="AZ37" i="11" s="1"/>
  <c r="AV30" i="11"/>
  <c r="BF30" i="11"/>
  <c r="AX30" i="11"/>
  <c r="AY30" i="11"/>
  <c r="AZ30" i="11" s="1"/>
  <c r="AT30" i="11"/>
  <c r="AU30" i="11" s="1"/>
  <c r="BD30" i="11"/>
  <c r="BE30" i="11" s="1"/>
  <c r="AW30" i="11"/>
  <c r="BA30" i="11"/>
  <c r="BB30" i="11"/>
  <c r="BG30" i="11"/>
  <c r="BC30" i="11"/>
  <c r="BH30" i="11"/>
  <c r="AW750" i="11"/>
  <c r="BG750" i="11"/>
  <c r="AX750" i="11"/>
  <c r="BH750" i="11"/>
  <c r="AY750" i="11"/>
  <c r="AZ750" i="11" s="1"/>
  <c r="BA750" i="11"/>
  <c r="BB750" i="11"/>
  <c r="AT750" i="11"/>
  <c r="AU750" i="11" s="1"/>
  <c r="BC750" i="11"/>
  <c r="BD750" i="11"/>
  <c r="BE750" i="11" s="1"/>
  <c r="AV750" i="11"/>
  <c r="BF750" i="11"/>
  <c r="AT855" i="11"/>
  <c r="AU855" i="11" s="1"/>
  <c r="BC855" i="11"/>
  <c r="BD855" i="11"/>
  <c r="BE855" i="11" s="1"/>
  <c r="AV855" i="11"/>
  <c r="BF855" i="11"/>
  <c r="AW855" i="11"/>
  <c r="BG855" i="11"/>
  <c r="AX855" i="11"/>
  <c r="BH855" i="11"/>
  <c r="AY855" i="11"/>
  <c r="AZ855" i="11" s="1"/>
  <c r="BA855" i="11"/>
  <c r="BB855" i="11"/>
  <c r="AV730" i="11"/>
  <c r="BF730" i="11"/>
  <c r="AW730" i="11"/>
  <c r="BG730" i="11"/>
  <c r="AX730" i="11"/>
  <c r="BH730" i="11"/>
  <c r="AY730" i="11"/>
  <c r="AZ730" i="11" s="1"/>
  <c r="BA730" i="11"/>
  <c r="BB730" i="11"/>
  <c r="AT730" i="11"/>
  <c r="AU730" i="11" s="1"/>
  <c r="BC730" i="11"/>
  <c r="BD730" i="11"/>
  <c r="BE730" i="11" s="1"/>
  <c r="AX929" i="11"/>
  <c r="BG929" i="11"/>
  <c r="AY929" i="11"/>
  <c r="AZ929" i="11" s="1"/>
  <c r="BH929" i="11"/>
  <c r="BA929" i="11"/>
  <c r="BB929" i="11"/>
  <c r="AT929" i="11"/>
  <c r="AU929" i="11" s="1"/>
  <c r="BC929" i="11"/>
  <c r="BD929" i="11"/>
  <c r="BE929" i="11" s="1"/>
  <c r="AV929" i="11"/>
  <c r="AW929" i="11"/>
  <c r="BF929" i="11"/>
  <c r="AW740" i="11"/>
  <c r="BF740" i="11"/>
  <c r="AX740" i="11"/>
  <c r="BG740" i="11"/>
  <c r="AY740" i="11"/>
  <c r="AZ740" i="11" s="1"/>
  <c r="BH740" i="11"/>
  <c r="BA740" i="11"/>
  <c r="BB740" i="11"/>
  <c r="BC740" i="11"/>
  <c r="AT740" i="11"/>
  <c r="AU740" i="11" s="1"/>
  <c r="BD740" i="11"/>
  <c r="BE740" i="11" s="1"/>
  <c r="AV740" i="11"/>
  <c r="BC537" i="11"/>
  <c r="AT537" i="11"/>
  <c r="AU537" i="11" s="1"/>
  <c r="BD537" i="11"/>
  <c r="BE537" i="11" s="1"/>
  <c r="AV537" i="11"/>
  <c r="BF537" i="11"/>
  <c r="AW537" i="11"/>
  <c r="BG537" i="11"/>
  <c r="AX537" i="11"/>
  <c r="BH537" i="11"/>
  <c r="AY537" i="11"/>
  <c r="AZ537" i="11" s="1"/>
  <c r="BA537" i="11"/>
  <c r="BB537" i="11"/>
  <c r="AW198" i="11"/>
  <c r="BG198" i="11"/>
  <c r="AY198" i="11"/>
  <c r="AZ198" i="11" s="1"/>
  <c r="BB198" i="11"/>
  <c r="BC198" i="11"/>
  <c r="BD198" i="11"/>
  <c r="BE198" i="11" s="1"/>
  <c r="BF198" i="11"/>
  <c r="AT198" i="11"/>
  <c r="AU198" i="11" s="1"/>
  <c r="BH198" i="11"/>
  <c r="AX198" i="11"/>
  <c r="AV198" i="11"/>
  <c r="BA198" i="11"/>
  <c r="AW755" i="11"/>
  <c r="BF755" i="11"/>
  <c r="AX755" i="11"/>
  <c r="BG755" i="11"/>
  <c r="AY755" i="11"/>
  <c r="AZ755" i="11" s="1"/>
  <c r="BH755" i="11"/>
  <c r="BA755" i="11"/>
  <c r="BB755" i="11"/>
  <c r="AT755" i="11"/>
  <c r="AU755" i="11" s="1"/>
  <c r="BC755" i="11"/>
  <c r="AV755" i="11"/>
  <c r="BD755" i="11"/>
  <c r="BE755" i="11" s="1"/>
  <c r="BC32" i="11"/>
  <c r="AY32" i="11"/>
  <c r="AZ32" i="11" s="1"/>
  <c r="BA32" i="11"/>
  <c r="AV32" i="11"/>
  <c r="BF32" i="11"/>
  <c r="BB32" i="11"/>
  <c r="BD32" i="11"/>
  <c r="BE32" i="11" s="1"/>
  <c r="BH32" i="11"/>
  <c r="AW32" i="11"/>
  <c r="AT32" i="11"/>
  <c r="AU32" i="11" s="1"/>
  <c r="AX32" i="11"/>
  <c r="BG32" i="11"/>
  <c r="AV161" i="11"/>
  <c r="AW161" i="11"/>
  <c r="BF161" i="11"/>
  <c r="AY161" i="11"/>
  <c r="AZ161" i="11" s="1"/>
  <c r="BH161" i="11"/>
  <c r="BB161" i="11"/>
  <c r="AX161" i="11"/>
  <c r="BA161" i="11"/>
  <c r="BC161" i="11"/>
  <c r="BD161" i="11"/>
  <c r="BE161" i="11" s="1"/>
  <c r="BG161" i="11"/>
  <c r="AT161" i="11"/>
  <c r="AU161" i="11" s="1"/>
  <c r="AX897" i="11"/>
  <c r="BG897" i="11"/>
  <c r="AY897" i="11"/>
  <c r="AZ897" i="11" s="1"/>
  <c r="BH897" i="11"/>
  <c r="BA897" i="11"/>
  <c r="BB897" i="11"/>
  <c r="AT897" i="11"/>
  <c r="AU897" i="11" s="1"/>
  <c r="BC897" i="11"/>
  <c r="BD897" i="11"/>
  <c r="BE897" i="11" s="1"/>
  <c r="AV897" i="11"/>
  <c r="AW897" i="11"/>
  <c r="BF897" i="11"/>
  <c r="AY283" i="11"/>
  <c r="AZ283" i="11" s="1"/>
  <c r="AX283" i="11"/>
  <c r="BA283" i="11"/>
  <c r="BC283" i="11"/>
  <c r="AT283" i="11"/>
  <c r="AU283" i="11" s="1"/>
  <c r="BF283" i="11"/>
  <c r="AV283" i="11"/>
  <c r="AW283" i="11"/>
  <c r="BB283" i="11"/>
  <c r="BD283" i="11"/>
  <c r="BE283" i="11" s="1"/>
  <c r="BG283" i="11"/>
  <c r="BH283" i="11"/>
  <c r="AT284" i="11"/>
  <c r="AU284" i="11" s="1"/>
  <c r="BB284" i="11"/>
  <c r="BD284" i="11"/>
  <c r="BE284" i="11" s="1"/>
  <c r="AV284" i="11"/>
  <c r="AX284" i="11"/>
  <c r="BG284" i="11"/>
  <c r="AW284" i="11"/>
  <c r="AY284" i="11"/>
  <c r="AZ284" i="11" s="1"/>
  <c r="BA284" i="11"/>
  <c r="BC284" i="11"/>
  <c r="BF284" i="11"/>
  <c r="BH284" i="11"/>
  <c r="AX527" i="11"/>
  <c r="BG527" i="11"/>
  <c r="AY527" i="11"/>
  <c r="AZ527" i="11" s="1"/>
  <c r="BH527" i="11"/>
  <c r="BA527" i="11"/>
  <c r="BB527" i="11"/>
  <c r="BC527" i="11"/>
  <c r="AT527" i="11"/>
  <c r="AU527" i="11" s="1"/>
  <c r="BD527" i="11"/>
  <c r="BE527" i="11" s="1"/>
  <c r="AV527" i="11"/>
  <c r="AW527" i="11"/>
  <c r="BF527" i="11"/>
  <c r="BC70" i="11"/>
  <c r="AX70" i="11"/>
  <c r="AV70" i="11"/>
  <c r="BH70" i="11"/>
  <c r="AW70" i="11"/>
  <c r="AY70" i="11"/>
  <c r="AZ70" i="11" s="1"/>
  <c r="BB70" i="11"/>
  <c r="BD70" i="11"/>
  <c r="BE70" i="11" s="1"/>
  <c r="BF70" i="11"/>
  <c r="AT70" i="11"/>
  <c r="AU70" i="11" s="1"/>
  <c r="BA70" i="11"/>
  <c r="BG70" i="11"/>
  <c r="BA648" i="11"/>
  <c r="BB648" i="11"/>
  <c r="BC648" i="11"/>
  <c r="AT648" i="11"/>
  <c r="AU648" i="11" s="1"/>
  <c r="BD648" i="11"/>
  <c r="BE648" i="11" s="1"/>
  <c r="AV648" i="11"/>
  <c r="AW648" i="11"/>
  <c r="BF648" i="11"/>
  <c r="AX648" i="11"/>
  <c r="BG648" i="11"/>
  <c r="AY648" i="11"/>
  <c r="AZ648" i="11" s="1"/>
  <c r="BH648" i="11"/>
  <c r="AY561" i="11"/>
  <c r="AZ561" i="11" s="1"/>
  <c r="BA561" i="11"/>
  <c r="AT561" i="11"/>
  <c r="AU561" i="11" s="1"/>
  <c r="BD561" i="11"/>
  <c r="BE561" i="11" s="1"/>
  <c r="AW561" i="11"/>
  <c r="BG561" i="11"/>
  <c r="BB561" i="11"/>
  <c r="BC561" i="11"/>
  <c r="BF561" i="11"/>
  <c r="BH561" i="11"/>
  <c r="AV561" i="11"/>
  <c r="AX561" i="11"/>
  <c r="BC134" i="11"/>
  <c r="AW134" i="11"/>
  <c r="BH134" i="11"/>
  <c r="AX134" i="11"/>
  <c r="AY134" i="11"/>
  <c r="AZ134" i="11" s="1"/>
  <c r="BB134" i="11"/>
  <c r="AT134" i="11"/>
  <c r="AU134" i="11" s="1"/>
  <c r="BF134" i="11"/>
  <c r="BG134" i="11"/>
  <c r="AV134" i="11"/>
  <c r="BA134" i="11"/>
  <c r="BD134" i="11"/>
  <c r="BE134" i="11" s="1"/>
  <c r="AT551" i="11"/>
  <c r="AU551" i="11" s="1"/>
  <c r="BD551" i="11"/>
  <c r="BE551" i="11" s="1"/>
  <c r="AV551" i="11"/>
  <c r="AX551" i="11"/>
  <c r="BG551" i="11"/>
  <c r="AY551" i="11"/>
  <c r="AZ551" i="11" s="1"/>
  <c r="BH551" i="11"/>
  <c r="BB551" i="11"/>
  <c r="AW551" i="11"/>
  <c r="BA551" i="11"/>
  <c r="BC551" i="11"/>
  <c r="BF551" i="11"/>
  <c r="AY418" i="11"/>
  <c r="AZ418" i="11" s="1"/>
  <c r="BH418" i="11"/>
  <c r="BB418" i="11"/>
  <c r="BC418" i="11"/>
  <c r="AX418" i="11"/>
  <c r="BA418" i="11"/>
  <c r="BF418" i="11"/>
  <c r="BG418" i="11"/>
  <c r="AT418" i="11"/>
  <c r="AU418" i="11" s="1"/>
  <c r="AV418" i="11"/>
  <c r="AW418" i="11"/>
  <c r="BD418" i="11"/>
  <c r="BE418" i="11" s="1"/>
  <c r="AX426" i="11"/>
  <c r="BF426" i="11"/>
  <c r="AV426" i="11"/>
  <c r="AW426" i="11"/>
  <c r="BG426" i="11"/>
  <c r="AT426" i="11"/>
  <c r="AU426" i="11" s="1"/>
  <c r="AY426" i="11"/>
  <c r="AZ426" i="11" s="1"/>
  <c r="BA426" i="11"/>
  <c r="BB426" i="11"/>
  <c r="BC426" i="11"/>
  <c r="BD426" i="11"/>
  <c r="BE426" i="11" s="1"/>
  <c r="BH426" i="11"/>
  <c r="BA82" i="11"/>
  <c r="BD82" i="11"/>
  <c r="BE82" i="11" s="1"/>
  <c r="AV82" i="11"/>
  <c r="BF82" i="11"/>
  <c r="AW82" i="11"/>
  <c r="BG82" i="11"/>
  <c r="AY82" i="11"/>
  <c r="AZ82" i="11" s="1"/>
  <c r="BB82" i="11"/>
  <c r="AT82" i="11"/>
  <c r="AU82" i="11" s="1"/>
  <c r="AX82" i="11"/>
  <c r="BC82" i="11"/>
  <c r="BH82" i="11"/>
  <c r="BA88" i="11"/>
  <c r="BB88" i="11"/>
  <c r="AW88" i="11"/>
  <c r="BG88" i="11"/>
  <c r="BF88" i="11"/>
  <c r="BH88" i="11"/>
  <c r="AT88" i="11"/>
  <c r="AU88" i="11" s="1"/>
  <c r="AV88" i="11"/>
  <c r="AX88" i="11"/>
  <c r="AY88" i="11"/>
  <c r="AZ88" i="11" s="1"/>
  <c r="BC88" i="11"/>
  <c r="BD88" i="11"/>
  <c r="BE88" i="11" s="1"/>
  <c r="AT382" i="11"/>
  <c r="AU382" i="11" s="1"/>
  <c r="BC382" i="11"/>
  <c r="BD382" i="11"/>
  <c r="BE382" i="11" s="1"/>
  <c r="AW382" i="11"/>
  <c r="BG382" i="11"/>
  <c r="AY382" i="11"/>
  <c r="AZ382" i="11" s="1"/>
  <c r="AX382" i="11"/>
  <c r="BA382" i="11"/>
  <c r="BF382" i="11"/>
  <c r="AV382" i="11"/>
  <c r="BB382" i="11"/>
  <c r="BH382" i="11"/>
  <c r="BA416" i="11"/>
  <c r="AX416" i="11"/>
  <c r="AY416" i="11"/>
  <c r="AZ416" i="11" s="1"/>
  <c r="BC416" i="11"/>
  <c r="AT416" i="11"/>
  <c r="AU416" i="11" s="1"/>
  <c r="AV416" i="11"/>
  <c r="AW416" i="11"/>
  <c r="BB416" i="11"/>
  <c r="BD416" i="11"/>
  <c r="BE416" i="11" s="1"/>
  <c r="BF416" i="11"/>
  <c r="BG416" i="11"/>
  <c r="BH416" i="11"/>
  <c r="AY279" i="11"/>
  <c r="AZ279" i="11" s="1"/>
  <c r="BG279" i="11"/>
  <c r="BA279" i="11"/>
  <c r="BC279" i="11"/>
  <c r="AV279" i="11"/>
  <c r="AT279" i="11"/>
  <c r="AU279" i="11" s="1"/>
  <c r="AW279" i="11"/>
  <c r="AX279" i="11"/>
  <c r="BB279" i="11"/>
  <c r="BD279" i="11"/>
  <c r="BE279" i="11" s="1"/>
  <c r="BF279" i="11"/>
  <c r="BH279" i="11"/>
  <c r="BB344" i="11"/>
  <c r="BA344" i="11"/>
  <c r="BC344" i="11"/>
  <c r="AT344" i="11"/>
  <c r="AU344" i="11" s="1"/>
  <c r="BD344" i="11"/>
  <c r="BE344" i="11" s="1"/>
  <c r="BF344" i="11"/>
  <c r="AV344" i="11"/>
  <c r="BG344" i="11"/>
  <c r="AX344" i="11"/>
  <c r="AY344" i="11"/>
  <c r="AZ344" i="11" s="1"/>
  <c r="BH344" i="11"/>
  <c r="AW344" i="11"/>
  <c r="AX19" i="11"/>
  <c r="BH19" i="11"/>
  <c r="AV19" i="11"/>
  <c r="BG19" i="11"/>
  <c r="BF19" i="11"/>
  <c r="AT19" i="11"/>
  <c r="AU19" i="11" s="1"/>
  <c r="BB19" i="11"/>
  <c r="AW19" i="11"/>
  <c r="AY19" i="11"/>
  <c r="BC19" i="11"/>
  <c r="BA19" i="11"/>
  <c r="BD19" i="11"/>
  <c r="BE19" i="11" s="1"/>
  <c r="BH298" i="11"/>
  <c r="BA298" i="11"/>
  <c r="BC298" i="11"/>
  <c r="AW298" i="11"/>
  <c r="AT298" i="11"/>
  <c r="AU298" i="11" s="1"/>
  <c r="AV298" i="11"/>
  <c r="AX298" i="11"/>
  <c r="AY298" i="11"/>
  <c r="AZ298" i="11" s="1"/>
  <c r="BB298" i="11"/>
  <c r="BD298" i="11"/>
  <c r="BE298" i="11" s="1"/>
  <c r="BF298" i="11"/>
  <c r="BG298" i="11"/>
  <c r="AX884" i="11"/>
  <c r="BG884" i="11"/>
  <c r="AY884" i="11"/>
  <c r="AZ884" i="11" s="1"/>
  <c r="BH884" i="11"/>
  <c r="BA884" i="11"/>
  <c r="BB884" i="11"/>
  <c r="AT884" i="11"/>
  <c r="AU884" i="11" s="1"/>
  <c r="BC884" i="11"/>
  <c r="AV884" i="11"/>
  <c r="BD884" i="11"/>
  <c r="BE884" i="11" s="1"/>
  <c r="AW884" i="11"/>
  <c r="BF884" i="11"/>
  <c r="AV303" i="11"/>
  <c r="BD303" i="11"/>
  <c r="BE303" i="11" s="1"/>
  <c r="AW303" i="11"/>
  <c r="AY303" i="11"/>
  <c r="AZ303" i="11" s="1"/>
  <c r="BG303" i="11"/>
  <c r="BA303" i="11"/>
  <c r="BF303" i="11"/>
  <c r="BH303" i="11"/>
  <c r="AT303" i="11"/>
  <c r="AU303" i="11" s="1"/>
  <c r="AX303" i="11"/>
  <c r="BB303" i="11"/>
  <c r="BC303" i="11"/>
  <c r="BA872" i="11"/>
  <c r="BB872" i="11"/>
  <c r="AT872" i="11"/>
  <c r="AU872" i="11" s="1"/>
  <c r="BC872" i="11"/>
  <c r="AV872" i="11"/>
  <c r="BD872" i="11"/>
  <c r="BE872" i="11" s="1"/>
  <c r="AW872" i="11"/>
  <c r="BF872" i="11"/>
  <c r="AX872" i="11"/>
  <c r="BG872" i="11"/>
  <c r="AY872" i="11"/>
  <c r="AZ872" i="11" s="1"/>
  <c r="BH872" i="11"/>
  <c r="AT425" i="11"/>
  <c r="AU425" i="11" s="1"/>
  <c r="BD425" i="11"/>
  <c r="BE425" i="11" s="1"/>
  <c r="BA425" i="11"/>
  <c r="BB425" i="11"/>
  <c r="AV425" i="11"/>
  <c r="AW425" i="11"/>
  <c r="AY425" i="11"/>
  <c r="AZ425" i="11" s="1"/>
  <c r="BC425" i="11"/>
  <c r="BF425" i="11"/>
  <c r="BG425" i="11"/>
  <c r="AX425" i="11"/>
  <c r="BH425" i="11"/>
  <c r="AX97" i="11"/>
  <c r="BH97" i="11"/>
  <c r="AY97" i="11"/>
  <c r="AZ97" i="11" s="1"/>
  <c r="AT97" i="11"/>
  <c r="AU97" i="11" s="1"/>
  <c r="BD97" i="11"/>
  <c r="BE97" i="11" s="1"/>
  <c r="BG97" i="11"/>
  <c r="AV97" i="11"/>
  <c r="AW97" i="11"/>
  <c r="BA97" i="11"/>
  <c r="BB97" i="11"/>
  <c r="BC97" i="11"/>
  <c r="BF97" i="11"/>
  <c r="AT313" i="11"/>
  <c r="AU313" i="11" s="1"/>
  <c r="BC313" i="11"/>
  <c r="AV313" i="11"/>
  <c r="BD313" i="11"/>
  <c r="BE313" i="11" s="1"/>
  <c r="BG313" i="11"/>
  <c r="BH313" i="11"/>
  <c r="AW313" i="11"/>
  <c r="AX313" i="11"/>
  <c r="AY313" i="11"/>
  <c r="AZ313" i="11" s="1"/>
  <c r="BA313" i="11"/>
  <c r="BB313" i="11"/>
  <c r="BF313" i="11"/>
  <c r="BB803" i="11"/>
  <c r="AT803" i="11"/>
  <c r="AU803" i="11" s="1"/>
  <c r="BC803" i="11"/>
  <c r="AV803" i="11"/>
  <c r="BD803" i="11"/>
  <c r="BE803" i="11" s="1"/>
  <c r="BF803" i="11"/>
  <c r="BG803" i="11"/>
  <c r="BH803" i="11"/>
  <c r="AW803" i="11"/>
  <c r="AX803" i="11"/>
  <c r="AY803" i="11"/>
  <c r="AZ803" i="11" s="1"/>
  <c r="BA803" i="11"/>
  <c r="BA984" i="11"/>
  <c r="BB984" i="11"/>
  <c r="AT984" i="11"/>
  <c r="AU984" i="11" s="1"/>
  <c r="BC984" i="11"/>
  <c r="AV984" i="11"/>
  <c r="BD984" i="11"/>
  <c r="BE984" i="11" s="1"/>
  <c r="AW984" i="11"/>
  <c r="BF984" i="11"/>
  <c r="AX984" i="11"/>
  <c r="BG984" i="11"/>
  <c r="AY984" i="11"/>
  <c r="AZ984" i="11" s="1"/>
  <c r="BH984" i="11"/>
  <c r="AW703" i="11"/>
  <c r="BF703" i="11"/>
  <c r="AX703" i="11"/>
  <c r="BG703" i="11"/>
  <c r="AY703" i="11"/>
  <c r="AZ703" i="11" s="1"/>
  <c r="BH703" i="11"/>
  <c r="BA703" i="11"/>
  <c r="BB703" i="11"/>
  <c r="AT703" i="11"/>
  <c r="AU703" i="11" s="1"/>
  <c r="BC703" i="11"/>
  <c r="AV703" i="11"/>
  <c r="BD703" i="11"/>
  <c r="BE703" i="11" s="1"/>
  <c r="AT185" i="11"/>
  <c r="AU185" i="11" s="1"/>
  <c r="BC185" i="11"/>
  <c r="AV185" i="11"/>
  <c r="BD185" i="11"/>
  <c r="BE185" i="11" s="1"/>
  <c r="BF185" i="11"/>
  <c r="BG185" i="11"/>
  <c r="AW185" i="11"/>
  <c r="BH185" i="11"/>
  <c r="AX185" i="11"/>
  <c r="AY185" i="11"/>
  <c r="AZ185" i="11" s="1"/>
  <c r="BA185" i="11"/>
  <c r="BB185" i="11"/>
  <c r="AV715" i="11"/>
  <c r="BD715" i="11"/>
  <c r="BE715" i="11" s="1"/>
  <c r="AW715" i="11"/>
  <c r="BF715" i="11"/>
  <c r="AX715" i="11"/>
  <c r="BG715" i="11"/>
  <c r="AY715" i="11"/>
  <c r="AZ715" i="11" s="1"/>
  <c r="BH715" i="11"/>
  <c r="BA715" i="11"/>
  <c r="BB715" i="11"/>
  <c r="AT715" i="11"/>
  <c r="AU715" i="11" s="1"/>
  <c r="BC715" i="11"/>
  <c r="BA399" i="11"/>
  <c r="AW399" i="11"/>
  <c r="BF399" i="11"/>
  <c r="AY399" i="11"/>
  <c r="AZ399" i="11" s="1"/>
  <c r="BB399" i="11"/>
  <c r="BD399" i="11"/>
  <c r="BE399" i="11" s="1"/>
  <c r="BC399" i="11"/>
  <c r="BG399" i="11"/>
  <c r="BH399" i="11"/>
  <c r="AT399" i="11"/>
  <c r="AU399" i="11" s="1"/>
  <c r="AV399" i="11"/>
  <c r="AX399" i="11"/>
  <c r="AY955" i="11"/>
  <c r="AZ955" i="11" s="1"/>
  <c r="BH955" i="11"/>
  <c r="BA955" i="11"/>
  <c r="BB955" i="11"/>
  <c r="AT955" i="11"/>
  <c r="AU955" i="11" s="1"/>
  <c r="BC955" i="11"/>
  <c r="BD955" i="11"/>
  <c r="BE955" i="11" s="1"/>
  <c r="AV955" i="11"/>
  <c r="AW955" i="11"/>
  <c r="BF955" i="11"/>
  <c r="AX955" i="11"/>
  <c r="BG955" i="11"/>
  <c r="AV448" i="11"/>
  <c r="BD448" i="11"/>
  <c r="BE448" i="11" s="1"/>
  <c r="AX448" i="11"/>
  <c r="AY448" i="11"/>
  <c r="AZ448" i="11" s="1"/>
  <c r="AT448" i="11"/>
  <c r="AU448" i="11" s="1"/>
  <c r="BF448" i="11"/>
  <c r="BG448" i="11"/>
  <c r="BB448" i="11"/>
  <c r="BC448" i="11"/>
  <c r="BH448" i="11"/>
  <c r="AW448" i="11"/>
  <c r="BA448" i="11"/>
  <c r="BC580" i="11"/>
  <c r="AV580" i="11"/>
  <c r="BG580" i="11"/>
  <c r="AW580" i="11"/>
  <c r="BH580" i="11"/>
  <c r="AX580" i="11"/>
  <c r="AY580" i="11"/>
  <c r="AZ580" i="11" s="1"/>
  <c r="BA580" i="11"/>
  <c r="BB580" i="11"/>
  <c r="BD580" i="11"/>
  <c r="BE580" i="11" s="1"/>
  <c r="AT580" i="11"/>
  <c r="AU580" i="11" s="1"/>
  <c r="BF580" i="11"/>
  <c r="AW549" i="11"/>
  <c r="AX549" i="11"/>
  <c r="BF549" i="11"/>
  <c r="AY549" i="11"/>
  <c r="AZ549" i="11" s="1"/>
  <c r="BG549" i="11"/>
  <c r="BH549" i="11"/>
  <c r="BA549" i="11"/>
  <c r="AT549" i="11"/>
  <c r="AU549" i="11" s="1"/>
  <c r="BB549" i="11"/>
  <c r="BC549" i="11"/>
  <c r="AV549" i="11"/>
  <c r="BD549" i="11"/>
  <c r="BE549" i="11" s="1"/>
  <c r="AT934" i="11"/>
  <c r="AU934" i="11" s="1"/>
  <c r="BC934" i="11"/>
  <c r="AV934" i="11"/>
  <c r="BD934" i="11"/>
  <c r="BE934" i="11" s="1"/>
  <c r="AW934" i="11"/>
  <c r="BF934" i="11"/>
  <c r="AX934" i="11"/>
  <c r="BG934" i="11"/>
  <c r="AY934" i="11"/>
  <c r="AZ934" i="11" s="1"/>
  <c r="BH934" i="11"/>
  <c r="BA934" i="11"/>
  <c r="BB934" i="11"/>
  <c r="AX377" i="11"/>
  <c r="BG377" i="11"/>
  <c r="AW377" i="11"/>
  <c r="BH377" i="11"/>
  <c r="AY377" i="11"/>
  <c r="AZ377" i="11" s="1"/>
  <c r="BA377" i="11"/>
  <c r="BC377" i="11"/>
  <c r="BD377" i="11"/>
  <c r="BE377" i="11" s="1"/>
  <c r="BF377" i="11"/>
  <c r="AT377" i="11"/>
  <c r="AU377" i="11" s="1"/>
  <c r="BB377" i="11"/>
  <c r="AV377" i="11"/>
  <c r="BA709" i="11"/>
  <c r="BB709" i="11"/>
  <c r="BC709" i="11"/>
  <c r="AT709" i="11"/>
  <c r="AU709" i="11" s="1"/>
  <c r="BD709" i="11"/>
  <c r="BE709" i="11" s="1"/>
  <c r="AV709" i="11"/>
  <c r="BF709" i="11"/>
  <c r="AW709" i="11"/>
  <c r="BG709" i="11"/>
  <c r="AX709" i="11"/>
  <c r="BH709" i="11"/>
  <c r="AY709" i="11"/>
  <c r="AZ709" i="11" s="1"/>
  <c r="AX687" i="11"/>
  <c r="BG687" i="11"/>
  <c r="AW687" i="11"/>
  <c r="BH687" i="11"/>
  <c r="AY687" i="11"/>
  <c r="AZ687" i="11" s="1"/>
  <c r="BA687" i="11"/>
  <c r="BB687" i="11"/>
  <c r="BC687" i="11"/>
  <c r="AT687" i="11"/>
  <c r="AU687" i="11" s="1"/>
  <c r="BD687" i="11"/>
  <c r="BE687" i="11" s="1"/>
  <c r="AV687" i="11"/>
  <c r="BF687" i="11"/>
  <c r="BA128" i="11"/>
  <c r="BC128" i="11"/>
  <c r="BD128" i="11"/>
  <c r="BE128" i="11" s="1"/>
  <c r="AT128" i="11"/>
  <c r="AU128" i="11" s="1"/>
  <c r="BF128" i="11"/>
  <c r="AW128" i="11"/>
  <c r="BH128" i="11"/>
  <c r="AY128" i="11"/>
  <c r="AZ128" i="11" s="1"/>
  <c r="AV128" i="11"/>
  <c r="AX128" i="11"/>
  <c r="BB128" i="11"/>
  <c r="BG128" i="11"/>
  <c r="BB829" i="11"/>
  <c r="AW829" i="11"/>
  <c r="BG829" i="11"/>
  <c r="AX829" i="11"/>
  <c r="BH829" i="11"/>
  <c r="AY829" i="11"/>
  <c r="AZ829" i="11" s="1"/>
  <c r="BA829" i="11"/>
  <c r="BC829" i="11"/>
  <c r="AT829" i="11"/>
  <c r="AU829" i="11" s="1"/>
  <c r="BD829" i="11"/>
  <c r="BE829" i="11" s="1"/>
  <c r="AV829" i="11"/>
  <c r="BF829" i="11"/>
  <c r="AT447" i="11"/>
  <c r="AU447" i="11" s="1"/>
  <c r="BC447" i="11"/>
  <c r="AV447" i="11"/>
  <c r="BF447" i="11"/>
  <c r="BB447" i="11"/>
  <c r="BD447" i="11"/>
  <c r="BE447" i="11" s="1"/>
  <c r="AX447" i="11"/>
  <c r="AY447" i="11"/>
  <c r="AZ447" i="11" s="1"/>
  <c r="AW447" i="11"/>
  <c r="BA447" i="11"/>
  <c r="BG447" i="11"/>
  <c r="BH447" i="11"/>
  <c r="AY857" i="11"/>
  <c r="AZ857" i="11" s="1"/>
  <c r="BH857" i="11"/>
  <c r="AT857" i="11"/>
  <c r="AU857" i="11" s="1"/>
  <c r="BD857" i="11"/>
  <c r="BE857" i="11" s="1"/>
  <c r="AV857" i="11"/>
  <c r="BF857" i="11"/>
  <c r="AW857" i="11"/>
  <c r="BG857" i="11"/>
  <c r="AX857" i="11"/>
  <c r="BA857" i="11"/>
  <c r="BB857" i="11"/>
  <c r="BC857" i="11"/>
  <c r="AT35" i="11"/>
  <c r="AU35" i="11" s="1"/>
  <c r="BC35" i="11"/>
  <c r="AX35" i="11"/>
  <c r="BH35" i="11"/>
  <c r="BB35" i="11"/>
  <c r="BD35" i="11"/>
  <c r="BE35" i="11" s="1"/>
  <c r="BF35" i="11"/>
  <c r="AV35" i="11"/>
  <c r="AY35" i="11"/>
  <c r="AZ35" i="11" s="1"/>
  <c r="BG35" i="11"/>
  <c r="AW35" i="11"/>
  <c r="BA35" i="11"/>
  <c r="AY753" i="11"/>
  <c r="AZ753" i="11" s="1"/>
  <c r="BA753" i="11"/>
  <c r="BB753" i="11"/>
  <c r="BC753" i="11"/>
  <c r="AT753" i="11"/>
  <c r="AU753" i="11" s="1"/>
  <c r="BD753" i="11"/>
  <c r="BE753" i="11" s="1"/>
  <c r="AV753" i="11"/>
  <c r="BF753" i="11"/>
  <c r="AW753" i="11"/>
  <c r="BG753" i="11"/>
  <c r="AX753" i="11"/>
  <c r="BH753" i="11"/>
  <c r="BB207" i="11"/>
  <c r="AT207" i="11"/>
  <c r="AU207" i="11" s="1"/>
  <c r="BC207" i="11"/>
  <c r="AV207" i="11"/>
  <c r="BD207" i="11"/>
  <c r="BE207" i="11" s="1"/>
  <c r="AX207" i="11"/>
  <c r="BF207" i="11"/>
  <c r="BH207" i="11"/>
  <c r="AY207" i="11"/>
  <c r="AZ207" i="11" s="1"/>
  <c r="BA207" i="11"/>
  <c r="BG207" i="11"/>
  <c r="AW207" i="11"/>
  <c r="AY433" i="11"/>
  <c r="AZ433" i="11" s="1"/>
  <c r="BH433" i="11"/>
  <c r="BC433" i="11"/>
  <c r="BD433" i="11"/>
  <c r="BE433" i="11" s="1"/>
  <c r="AX433" i="11"/>
  <c r="BA433" i="11"/>
  <c r="BF433" i="11"/>
  <c r="AT433" i="11"/>
  <c r="AU433" i="11" s="1"/>
  <c r="BG433" i="11"/>
  <c r="AV433" i="11"/>
  <c r="AW433" i="11"/>
  <c r="BB433" i="11"/>
  <c r="AW272" i="11"/>
  <c r="BG272" i="11"/>
  <c r="BB272" i="11"/>
  <c r="BC272" i="11"/>
  <c r="AT272" i="11"/>
  <c r="AU272" i="11" s="1"/>
  <c r="BD272" i="11"/>
  <c r="BE272" i="11" s="1"/>
  <c r="BF272" i="11"/>
  <c r="AV272" i="11"/>
  <c r="BH272" i="11"/>
  <c r="AY272" i="11"/>
  <c r="AZ272" i="11" s="1"/>
  <c r="AX272" i="11"/>
  <c r="BA272" i="11"/>
  <c r="AR965" i="11"/>
  <c r="AR509" i="11"/>
  <c r="AR764" i="11"/>
  <c r="AR423" i="11"/>
  <c r="AR698" i="11"/>
  <c r="AR122" i="11"/>
  <c r="AR609" i="11"/>
  <c r="AR74" i="11"/>
  <c r="AR896" i="11"/>
  <c r="AR90" i="11"/>
  <c r="AR108" i="11"/>
  <c r="AR10" i="11"/>
  <c r="AR46" i="11"/>
  <c r="AR41" i="11"/>
  <c r="AR242" i="11"/>
  <c r="AR696" i="11"/>
  <c r="AR596" i="11"/>
  <c r="AR278" i="11"/>
  <c r="AR55" i="11"/>
  <c r="AR200" i="11"/>
  <c r="AR623" i="11"/>
  <c r="AR461" i="11"/>
  <c r="AR746" i="11"/>
  <c r="AR948" i="11"/>
  <c r="AR847" i="11"/>
  <c r="AR706" i="11"/>
  <c r="AR288" i="11"/>
  <c r="AR396" i="11"/>
  <c r="AR31" i="11"/>
  <c r="AR891" i="11"/>
  <c r="AR362" i="11"/>
  <c r="AR956" i="11"/>
  <c r="AR575" i="11"/>
  <c r="AR871" i="11"/>
  <c r="AR563" i="11"/>
  <c r="AR163" i="11"/>
  <c r="AR511" i="11"/>
  <c r="AR779" i="11"/>
  <c r="AR492" i="11"/>
  <c r="AR457" i="11"/>
  <c r="AR905" i="11"/>
  <c r="AR397" i="11"/>
  <c r="AR353" i="11"/>
  <c r="AR257" i="11"/>
  <c r="AR305" i="11"/>
  <c r="AR500" i="11"/>
  <c r="AR286" i="11"/>
  <c r="AR743" i="11"/>
  <c r="AR266" i="11"/>
  <c r="AR932" i="11"/>
  <c r="AR973" i="11"/>
  <c r="AR462" i="11"/>
  <c r="AR124" i="11"/>
  <c r="AR454" i="11"/>
  <c r="AR907" i="11"/>
  <c r="AR590" i="11"/>
  <c r="AR864" i="11"/>
  <c r="AR388" i="11"/>
  <c r="AR673" i="11"/>
  <c r="AR265" i="11"/>
  <c r="AR688" i="11"/>
  <c r="AR690" i="11"/>
  <c r="AR137" i="11"/>
  <c r="AR539" i="11"/>
  <c r="AR264" i="11"/>
  <c r="AR916" i="11"/>
  <c r="AR465" i="11"/>
  <c r="AR156" i="11"/>
  <c r="AR783" i="11"/>
  <c r="AR969" i="11"/>
  <c r="AR806" i="11"/>
  <c r="AR9" i="11"/>
  <c r="AR898" i="11"/>
  <c r="AR827" i="11"/>
  <c r="AR620" i="11"/>
  <c r="AR370" i="11"/>
  <c r="AR676" i="11"/>
  <c r="AR518" i="11"/>
  <c r="AR836" i="11"/>
  <c r="AR510" i="11"/>
  <c r="AR719" i="11"/>
  <c r="AR364" i="11"/>
  <c r="AR987" i="11"/>
  <c r="AR172" i="11"/>
  <c r="AR233" i="11"/>
  <c r="AR152" i="11"/>
  <c r="AR961" i="11"/>
  <c r="AR562" i="11"/>
  <c r="AR164" i="11"/>
  <c r="AR111" i="11"/>
  <c r="AR856" i="11"/>
  <c r="AR145" i="11"/>
  <c r="AR394" i="11"/>
  <c r="AR877" i="11"/>
  <c r="AR144" i="11"/>
  <c r="AR139" i="11"/>
  <c r="AR507" i="11"/>
  <c r="AR318" i="11"/>
  <c r="AR494" i="11"/>
  <c r="AR923" i="11"/>
  <c r="AR579" i="11"/>
  <c r="AR930" i="11"/>
  <c r="AR528" i="11"/>
  <c r="AR60" i="11"/>
  <c r="AR852" i="11"/>
  <c r="AR42" i="11"/>
  <c r="AR950" i="11"/>
  <c r="AR466" i="11"/>
  <c r="AR535" i="11"/>
  <c r="AR168" i="11"/>
  <c r="AR901" i="11"/>
  <c r="AR552" i="11"/>
  <c r="AR588" i="11"/>
  <c r="AR531" i="11"/>
  <c r="AR873" i="11"/>
  <c r="AR406" i="11"/>
  <c r="AR219" i="11"/>
  <c r="AR866" i="11"/>
  <c r="AR474" i="11"/>
  <c r="AR251" i="11"/>
  <c r="AR490" i="11"/>
  <c r="AR293" i="11"/>
  <c r="AR844" i="11"/>
  <c r="AR736" i="11"/>
  <c r="AR937" i="11"/>
  <c r="AR33" i="11"/>
  <c r="AR578" i="11"/>
  <c r="AR558" i="11"/>
  <c r="AR652" i="11"/>
  <c r="AR833" i="11"/>
  <c r="AR574" i="11"/>
  <c r="AR910" i="11"/>
  <c r="AR622" i="11"/>
  <c r="AR838" i="11"/>
  <c r="AR728" i="11"/>
  <c r="AR73" i="11"/>
  <c r="AR986" i="11"/>
  <c r="AR410" i="11"/>
  <c r="AR189" i="11"/>
  <c r="AR158" i="11"/>
  <c r="AR182" i="11"/>
  <c r="AR565" i="11"/>
  <c r="AR463" i="11"/>
  <c r="AR230" i="11"/>
  <c r="AR689" i="11"/>
  <c r="AR860" i="11"/>
  <c r="AR486" i="11"/>
  <c r="AR306" i="11"/>
  <c r="AR661" i="11"/>
  <c r="AR5" i="11"/>
  <c r="AR786" i="11"/>
  <c r="AR213" i="11"/>
  <c r="AR805" i="11"/>
  <c r="AR530" i="11"/>
  <c r="AR13" i="11"/>
  <c r="AR821" i="11"/>
  <c r="AR458" i="11"/>
  <c r="AR253" i="11"/>
  <c r="AR848" i="11"/>
  <c r="AR840" i="11"/>
  <c r="AR12" i="11"/>
  <c r="AR911" i="11"/>
  <c r="AR280" i="11"/>
  <c r="AR691" i="11"/>
  <c r="AR695" i="11"/>
  <c r="AR603" i="11"/>
  <c r="AR503" i="11"/>
  <c r="AR270" i="11"/>
  <c r="AR982" i="11"/>
  <c r="AR312" i="11"/>
  <c r="AR679" i="11"/>
  <c r="AR107" i="11"/>
  <c r="AR669" i="11"/>
  <c r="AR21" i="11"/>
  <c r="AR532" i="11"/>
  <c r="AR633" i="11"/>
  <c r="AR369" i="11"/>
  <c r="AR99" i="11"/>
  <c r="AR449" i="11"/>
  <c r="AR132" i="11"/>
  <c r="AR143" i="11"/>
  <c r="AR354" i="11"/>
  <c r="AR181" i="11"/>
  <c r="AR417" i="11"/>
  <c r="AR254" i="11"/>
  <c r="AR372" i="11"/>
  <c r="AR682" i="11"/>
  <c r="AR641" i="11"/>
  <c r="AR245" i="11"/>
  <c r="AR413" i="11"/>
  <c r="AR998" i="11"/>
  <c r="AR639" i="11"/>
  <c r="AR850" i="11"/>
  <c r="AR550" i="11"/>
  <c r="AR421" i="11"/>
  <c r="AR480" i="11"/>
  <c r="AR367" i="11"/>
  <c r="AR992" i="11"/>
  <c r="AR93" i="11"/>
  <c r="AR710" i="11"/>
  <c r="AR815" i="11"/>
  <c r="AR894" i="11"/>
  <c r="AR371" i="11"/>
  <c r="AR634" i="11"/>
  <c r="AR589" i="11"/>
  <c r="AR296" i="11"/>
  <c r="AR828" i="11"/>
  <c r="AR773" i="11"/>
  <c r="AR990" i="11"/>
  <c r="AR214" i="11"/>
  <c r="AR201" i="11"/>
  <c r="AR798" i="11"/>
  <c r="AR935" i="11"/>
  <c r="AR789" i="11"/>
  <c r="AR408" i="11"/>
  <c r="AR683" i="11"/>
  <c r="AR336" i="11"/>
  <c r="AR255" i="11"/>
  <c r="AR199" i="11"/>
  <c r="AR722" i="11"/>
  <c r="AR427" i="11"/>
  <c r="AR287" i="11"/>
  <c r="AR203" i="11"/>
  <c r="AR431" i="11"/>
  <c r="AR393" i="11"/>
  <c r="AR352" i="11"/>
  <c r="AR151" i="11"/>
  <c r="AR790" i="11"/>
  <c r="AR15" i="11"/>
  <c r="AR499" i="11"/>
  <c r="AR504" i="11"/>
  <c r="AR526" i="11"/>
  <c r="AR621" i="11"/>
  <c r="AR985" i="11"/>
  <c r="AR39" i="11"/>
  <c r="AR540" i="11"/>
  <c r="AR383" i="11"/>
  <c r="AR436" i="11"/>
  <c r="AR605" i="11"/>
  <c r="AR813" i="11"/>
  <c r="AR924" i="11"/>
  <c r="AR358" i="11"/>
  <c r="AR602" i="11"/>
  <c r="AR732" i="11"/>
  <c r="AR718" i="11"/>
  <c r="AR707" i="11"/>
  <c r="AR685" i="11"/>
  <c r="AR311" i="11"/>
  <c r="AR415" i="11"/>
  <c r="AR169" i="11"/>
  <c r="AR195" i="11"/>
  <c r="AR110" i="11"/>
  <c r="AR680" i="11"/>
  <c r="AR953" i="11"/>
  <c r="AR947" i="11"/>
  <c r="AR667" i="11"/>
  <c r="AR191" i="11"/>
  <c r="AR243" i="11"/>
  <c r="AR432" i="11"/>
  <c r="AR118" i="11"/>
  <c r="AR374" i="11"/>
  <c r="AR983" i="11"/>
  <c r="AR801" i="11"/>
  <c r="AR297" i="11"/>
  <c r="AR488" i="11"/>
  <c r="AR135" i="11"/>
  <c r="AR401" i="11"/>
  <c r="AR945" i="11"/>
  <c r="AR832" i="11"/>
  <c r="AR513" i="11"/>
  <c r="AR643" i="11"/>
  <c r="AR232" i="11"/>
  <c r="AR44" i="11"/>
  <c r="AR468" i="11"/>
  <c r="AR878" i="11"/>
  <c r="AR395" i="11"/>
  <c r="AR631" i="11"/>
  <c r="AR796" i="11"/>
  <c r="AR614" i="11"/>
  <c r="AR333" i="11"/>
  <c r="AR506" i="11"/>
  <c r="AR331" i="11"/>
  <c r="AR781" i="11"/>
  <c r="AR304" i="11"/>
  <c r="AR224" i="11"/>
  <c r="AR346" i="11"/>
  <c r="AR29" i="11"/>
  <c r="AR876" i="11"/>
  <c r="AR971" i="11"/>
  <c r="AR928" i="11"/>
  <c r="AR469" i="11"/>
  <c r="AR497" i="11"/>
  <c r="AR170" i="11"/>
  <c r="AR209" i="11"/>
  <c r="AR811" i="11"/>
  <c r="AR259" i="11"/>
  <c r="AR638" i="11"/>
  <c r="AR235" i="11"/>
  <c r="AR756" i="11"/>
  <c r="AR868" i="11"/>
  <c r="AR734" i="11"/>
  <c r="AR491" i="11"/>
  <c r="AR760" i="11"/>
  <c r="AR914" i="11"/>
  <c r="AR524" i="11"/>
  <c r="AR989" i="11"/>
  <c r="AR392" i="11"/>
  <c r="AR442" i="11"/>
  <c r="AR180" i="11"/>
  <c r="AR166" i="11"/>
  <c r="AR98" i="11"/>
  <c r="AR516" i="11"/>
  <c r="AR295" i="11"/>
  <c r="AR380" i="11"/>
  <c r="AR536" i="11"/>
  <c r="AR533" i="11"/>
  <c r="AR444" i="11"/>
  <c r="AR752" i="11"/>
  <c r="AR874" i="11"/>
  <c r="AR104" i="11"/>
  <c r="AR183" i="11"/>
  <c r="AR542" i="11"/>
  <c r="AR101" i="11"/>
  <c r="AR917" i="11"/>
  <c r="AR958" i="11"/>
  <c r="AR375" i="11"/>
  <c r="AR777" i="11"/>
  <c r="AR960" i="11"/>
  <c r="AR58" i="11"/>
  <c r="AR165" i="11"/>
  <c r="AR434" i="11"/>
  <c r="AR493" i="11"/>
  <c r="AR906" i="11"/>
  <c r="AR440" i="11"/>
  <c r="AR83" i="11"/>
  <c r="AR794" i="11"/>
  <c r="AR65" i="11"/>
  <c r="AR640" i="11"/>
  <c r="AR845" i="11"/>
  <c r="AR319" i="11"/>
  <c r="AR249" i="11"/>
  <c r="AR784" i="11"/>
  <c r="AR217" i="11"/>
  <c r="AR25" i="11"/>
  <c r="AR188" i="11"/>
  <c r="AR223" i="11"/>
  <c r="AR702" i="11"/>
  <c r="AR863" i="11"/>
  <c r="AR586" i="11"/>
  <c r="AR723" i="11"/>
  <c r="AR43" i="11"/>
  <c r="AR670" i="11"/>
  <c r="AR553" i="11"/>
  <c r="AR238" i="11"/>
  <c r="AR769" i="11"/>
  <c r="AR80" i="11"/>
  <c r="AR975" i="11"/>
  <c r="AR842" i="11"/>
  <c r="AR420" i="11"/>
  <c r="AR817" i="11"/>
  <c r="AR754" i="11"/>
  <c r="AR464" i="11"/>
  <c r="AR927" i="11"/>
  <c r="AR487" i="11"/>
  <c r="AR67" i="11"/>
  <c r="AR646" i="11"/>
  <c r="AR237" i="11"/>
  <c r="AR91" i="11"/>
  <c r="AR771" i="11"/>
  <c r="AR545" i="11"/>
  <c r="AR505" i="11"/>
  <c r="AR155" i="11"/>
  <c r="AR963" i="11"/>
  <c r="AR581" i="11"/>
  <c r="AR572" i="11"/>
  <c r="AR76" i="11"/>
  <c r="AR677" i="11"/>
  <c r="AR554" i="11"/>
  <c r="AR240" i="11"/>
  <c r="AR686" i="11"/>
  <c r="AR713" i="11"/>
  <c r="AR157" i="11"/>
  <c r="AR129" i="11"/>
  <c r="AR807" i="11"/>
  <c r="AR881" i="11"/>
  <c r="AR28" i="11"/>
  <c r="AR997" i="11"/>
  <c r="AR595" i="11"/>
  <c r="AR903" i="11"/>
  <c r="AR904" i="11"/>
  <c r="AR694" i="11"/>
  <c r="AR478" i="11"/>
  <c r="AR85" i="11"/>
  <c r="AR675" i="11"/>
  <c r="AR409" i="11"/>
  <c r="AR443" i="11"/>
  <c r="AR893" i="11"/>
  <c r="AR453" i="11"/>
  <c r="AR403" i="11"/>
  <c r="AR187" i="11"/>
  <c r="AR428" i="11"/>
  <c r="AR762" i="11"/>
  <c r="AR521" i="11"/>
  <c r="AR47" i="11"/>
  <c r="AR8" i="11"/>
  <c r="AR780" i="11"/>
  <c r="AR64" i="11"/>
  <c r="AR942" i="11"/>
  <c r="AR831" i="11"/>
  <c r="AR86" i="11"/>
  <c r="AR159" i="11"/>
  <c r="AR512" i="11"/>
  <c r="AR220" i="11"/>
  <c r="AR221" i="11"/>
  <c r="AR890" i="11"/>
  <c r="AR915" i="11"/>
  <c r="AR36" i="11"/>
  <c r="AR613" i="11"/>
  <c r="AR178" i="11"/>
  <c r="AR327" i="11"/>
  <c r="AR308" i="11"/>
  <c r="AR766" i="11"/>
  <c r="AR366" i="11"/>
  <c r="AR757" i="11"/>
  <c r="AR437" i="11"/>
  <c r="AR105" i="11"/>
  <c r="AR6" i="11"/>
  <c r="AR20" i="11"/>
  <c r="AR345" i="11"/>
  <c r="AR167" i="11"/>
  <c r="AR919" i="11"/>
  <c r="AR127" i="11"/>
  <c r="AR385" i="11"/>
  <c r="AR40" i="11"/>
  <c r="AR541" i="11"/>
  <c r="AR776" i="11"/>
  <c r="AR116" i="11"/>
  <c r="AR858" i="11"/>
  <c r="AR556" i="11"/>
  <c r="AR250" i="11"/>
  <c r="AR834" i="11"/>
  <c r="AR193" i="11"/>
  <c r="AR630" i="11"/>
  <c r="AR918" i="11"/>
  <c r="AR793" i="11"/>
  <c r="AR114" i="11"/>
  <c r="AR711" i="11"/>
  <c r="AR479" i="11"/>
  <c r="AR585" i="11"/>
  <c r="AR63" i="11"/>
  <c r="AR473" i="11"/>
  <c r="AR835" i="11"/>
  <c r="AR593" i="11"/>
  <c r="AR570" i="11"/>
  <c r="AR112" i="11"/>
  <c r="AR342" i="11"/>
  <c r="AR173" i="11"/>
  <c r="AR883" i="11"/>
  <c r="AR269" i="11"/>
  <c r="AR289" i="11"/>
  <c r="AR654" i="11"/>
  <c r="AR788" i="11"/>
  <c r="AR650" i="11"/>
  <c r="AR273" i="11"/>
  <c r="AR644" i="11"/>
  <c r="AR705" i="11"/>
  <c r="AR573" i="11"/>
  <c r="AR818" i="11"/>
  <c r="AR738" i="11"/>
  <c r="AR455" i="11"/>
  <c r="AR626" i="11"/>
  <c r="AR445" i="11"/>
  <c r="AR804" i="11"/>
  <c r="AR658" i="11"/>
  <c r="AR119" i="11"/>
  <c r="AR310" i="11"/>
  <c r="AR889" i="11"/>
  <c r="AR18" i="11"/>
  <c r="AR315" i="11"/>
  <c r="AR59" i="11"/>
  <c r="AR275" i="11"/>
  <c r="AR768" i="11"/>
  <c r="AR522" i="11"/>
  <c r="AR460" i="11"/>
  <c r="AR495" i="11"/>
  <c r="AR619" i="11"/>
  <c r="AR560" i="11"/>
  <c r="AR693" i="11"/>
  <c r="AR262" i="11"/>
  <c r="AR735" i="11"/>
  <c r="AR485" i="11"/>
  <c r="AR75" i="11"/>
  <c r="AR197" i="11"/>
  <c r="AR843" i="11"/>
  <c r="AR778" i="11"/>
  <c r="AR100" i="11"/>
  <c r="AR314" i="11"/>
  <c r="AR215" i="11"/>
  <c r="AR957" i="11"/>
  <c r="AR908" i="11"/>
  <c r="AR202" i="11"/>
  <c r="AR263" i="11"/>
  <c r="AR663" i="11"/>
  <c r="AR799" i="11"/>
  <c r="AR66" i="11"/>
  <c r="AR879" i="11"/>
  <c r="AR684" i="11"/>
  <c r="AR900" i="11"/>
  <c r="AR902" i="11"/>
  <c r="AR92" i="11"/>
  <c r="AR795" i="11"/>
  <c r="AR664" i="11"/>
  <c r="AR77" i="11"/>
  <c r="AR3" i="11"/>
  <c r="AR662" i="11"/>
  <c r="AR218" i="11"/>
  <c r="AR27" i="11"/>
  <c r="AR800" i="11"/>
  <c r="AR952" i="11"/>
  <c r="AR174" i="11"/>
  <c r="AR125" i="11"/>
  <c r="AR61" i="11"/>
  <c r="AR708" i="11"/>
  <c r="AR317" i="11"/>
  <c r="AR349" i="11"/>
  <c r="AR959" i="11"/>
  <c r="AR309" i="11"/>
  <c r="AR356" i="11"/>
  <c r="AR749" i="11"/>
  <c r="AR666" i="11"/>
  <c r="AR435" i="11"/>
  <c r="AR751" i="11"/>
  <c r="AR276" i="11"/>
  <c r="AR767" i="11"/>
  <c r="AR96" i="11"/>
  <c r="AR792" i="11"/>
  <c r="AR292" i="11"/>
  <c r="AR290" i="11"/>
  <c r="AR534" i="11"/>
  <c r="AR489" i="11"/>
  <c r="AR470" i="11"/>
  <c r="AR849" i="11"/>
  <c r="AR302" i="11"/>
  <c r="AR268" i="11"/>
  <c r="AR205" i="11"/>
  <c r="AR854" i="11"/>
  <c r="AR153" i="11"/>
  <c r="AR825" i="11"/>
  <c r="AR347" i="11"/>
  <c r="AR71" i="11"/>
  <c r="AR160" i="11"/>
  <c r="AR222" i="11"/>
  <c r="AR543" i="11"/>
  <c r="AR281" i="11"/>
  <c r="AR731" i="11"/>
  <c r="AR922" i="11"/>
  <c r="AR745" i="11"/>
  <c r="AR544" i="11"/>
  <c r="AR665" i="11"/>
  <c r="AR557" i="11"/>
  <c r="AR231" i="11"/>
  <c r="AR582" i="11"/>
  <c r="AR867" i="11"/>
  <c r="AR765" i="11"/>
  <c r="AR584" i="11"/>
  <c r="AR637" i="11"/>
  <c r="AR627" i="11"/>
  <c r="AR587" i="11"/>
  <c r="AR398" i="11"/>
  <c r="AR149" i="11"/>
  <c r="AR972" i="11"/>
  <c r="AR136" i="11"/>
  <c r="AR921" i="11"/>
  <c r="AR744" i="11"/>
  <c r="AR700" i="11"/>
  <c r="AR405" i="11"/>
  <c r="AR130" i="11"/>
  <c r="AR49" i="11"/>
  <c r="AR653" i="11"/>
  <c r="AR89" i="11"/>
  <c r="AR604" i="11"/>
  <c r="AR939" i="11"/>
  <c r="AR391" i="11"/>
  <c r="AR674" i="11"/>
  <c r="AR697" i="11"/>
  <c r="AR4" i="11"/>
  <c r="AR260" i="11"/>
  <c r="AR357" i="11"/>
  <c r="AR246" i="11"/>
  <c r="AR610" i="11"/>
  <c r="AR763" i="11"/>
  <c r="AR325" i="11"/>
  <c r="AR301" i="11"/>
  <c r="AR993" i="11"/>
  <c r="AR381" i="11"/>
  <c r="AR964" i="11"/>
  <c r="AR477" i="11"/>
  <c r="AR210" i="11"/>
  <c r="AR974" i="11"/>
  <c r="AR672" i="11"/>
  <c r="AR759" i="11"/>
  <c r="AR141" i="11"/>
  <c r="AR329" i="11"/>
  <c r="AR624" i="11"/>
  <c r="AR133" i="11"/>
  <c r="AR335" i="11"/>
  <c r="AR258" i="11"/>
  <c r="AR373" i="11"/>
  <c r="AR988" i="11"/>
  <c r="AR839" i="11"/>
  <c r="AR148" i="11"/>
  <c r="AR37" i="11"/>
  <c r="AR30" i="11"/>
  <c r="AR750" i="11"/>
  <c r="AR855" i="11"/>
  <c r="AR730" i="11"/>
  <c r="AR929" i="11"/>
  <c r="AR740" i="11"/>
  <c r="AR537" i="11"/>
  <c r="AR198" i="11"/>
  <c r="AR755" i="11"/>
  <c r="AR32" i="11"/>
  <c r="AR161" i="11"/>
  <c r="AR897" i="11"/>
  <c r="AR283" i="11"/>
  <c r="AR284" i="11"/>
  <c r="AR527" i="11"/>
  <c r="AR70" i="11"/>
  <c r="AR648" i="11"/>
  <c r="AR561" i="11"/>
  <c r="AR134" i="11"/>
  <c r="AR551" i="11"/>
  <c r="AR418" i="11"/>
  <c r="AR426" i="11"/>
  <c r="AR82" i="11"/>
  <c r="AR88" i="11"/>
  <c r="AR382" i="11"/>
  <c r="AR416" i="11"/>
  <c r="AR279" i="11"/>
  <c r="AR344" i="11"/>
  <c r="AR19" i="11"/>
  <c r="AR298" i="11"/>
  <c r="AR884" i="11"/>
  <c r="AR303" i="11"/>
  <c r="AR872" i="11"/>
  <c r="AR425" i="11"/>
  <c r="AR97" i="11"/>
  <c r="AR313" i="11"/>
  <c r="AR803" i="11"/>
  <c r="AR984" i="11"/>
  <c r="AR703" i="11"/>
  <c r="AR185" i="11"/>
  <c r="AR715" i="11"/>
  <c r="AR399" i="11"/>
  <c r="AR955" i="11"/>
  <c r="AR448" i="11"/>
  <c r="AR580" i="11"/>
  <c r="AR549" i="11"/>
  <c r="AR934" i="11"/>
  <c r="AR377" i="11"/>
  <c r="AR709" i="11"/>
  <c r="AR687" i="11"/>
  <c r="AR128" i="11"/>
  <c r="AR829" i="11"/>
  <c r="AR447" i="11"/>
  <c r="AR857" i="11"/>
  <c r="AR35" i="11"/>
  <c r="AR753" i="11"/>
  <c r="AR207" i="11"/>
  <c r="AR433" i="11"/>
  <c r="AR272" i="11"/>
  <c r="AR171" i="11"/>
  <c r="AR412" i="11"/>
  <c r="AR323" i="11"/>
  <c r="AR970" i="11"/>
  <c r="AR625" i="11"/>
  <c r="AR481" i="11"/>
  <c r="AR655" i="11"/>
  <c r="AR568" i="11"/>
  <c r="AR933" i="11"/>
  <c r="AR714" i="11"/>
  <c r="AR482" i="11"/>
  <c r="AR559" i="11"/>
  <c r="AR326" i="11"/>
  <c r="AR196" i="11"/>
  <c r="AR186" i="11"/>
  <c r="AR678" i="11"/>
  <c r="AR150" i="11"/>
  <c r="AR330" i="11"/>
  <c r="AR22" i="11"/>
  <c r="AR657" i="11"/>
  <c r="AR184" i="11"/>
  <c r="AR34" i="11"/>
  <c r="AR962" i="11"/>
  <c r="AR951" i="11"/>
  <c r="AR996" i="11"/>
  <c r="AR940" i="11"/>
  <c r="AR175" i="11"/>
  <c r="AR225" i="11"/>
  <c r="AR248" i="11"/>
  <c r="AR967" i="11"/>
  <c r="AR467" i="11"/>
  <c r="AR57" i="11"/>
  <c r="AR547" i="11"/>
  <c r="AR282" i="11"/>
  <c r="AR322" i="11"/>
  <c r="AR472" i="11"/>
  <c r="AR548" i="11"/>
  <c r="AR977" i="11"/>
  <c r="AR496" i="11"/>
  <c r="AR208" i="11"/>
  <c r="AR851" i="11"/>
  <c r="AR808" i="11"/>
  <c r="AR668" i="11"/>
  <c r="AR569" i="11"/>
  <c r="CC2" i="11"/>
  <c r="AX2" i="12" s="1"/>
  <c r="CB2" i="11"/>
  <c r="AW2" i="12" s="1"/>
  <c r="CA2" i="11"/>
  <c r="AV2" i="12" s="1"/>
  <c r="AR943" i="11"/>
  <c r="AR7" i="11"/>
  <c r="AR841" i="11"/>
  <c r="AR430" i="11"/>
  <c r="AR45" i="11"/>
  <c r="AR62" i="11"/>
  <c r="AR618" i="11"/>
  <c r="AR441" i="11"/>
  <c r="AR94" i="11"/>
  <c r="AR252" i="11"/>
  <c r="AR11" i="11"/>
  <c r="AR340" i="11"/>
  <c r="AR400" i="11"/>
  <c r="AR419" i="11"/>
  <c r="AR576" i="11"/>
  <c r="AR600" i="11"/>
  <c r="AR162" i="11"/>
  <c r="AR212" i="11"/>
  <c r="AR379" i="11"/>
  <c r="AR271" i="11"/>
  <c r="AR591" i="11"/>
  <c r="AR361" i="11"/>
  <c r="AR50" i="11"/>
  <c r="AR607" i="11"/>
  <c r="AR274" i="11"/>
  <c r="AR980" i="11"/>
  <c r="AR611" i="11"/>
  <c r="AR597" i="11"/>
  <c r="AR797" i="11"/>
  <c r="AR594" i="11"/>
  <c r="AR649" i="11"/>
  <c r="AR351" i="11"/>
  <c r="AR390" i="11"/>
  <c r="AR355" i="11"/>
  <c r="AR514" i="11"/>
  <c r="AR142" i="11"/>
  <c r="AR228" i="11"/>
  <c r="AR846" i="11"/>
  <c r="AR316" i="11"/>
  <c r="AR102" i="11"/>
  <c r="AR476" i="11"/>
  <c r="AR761" i="11"/>
  <c r="AR72" i="11"/>
  <c r="AR350" i="11"/>
  <c r="AR81" i="11"/>
  <c r="AR774" i="11"/>
  <c r="AR583" i="11"/>
  <c r="AR920" i="11"/>
  <c r="AR261" i="11"/>
  <c r="AR869" i="11"/>
  <c r="AR484" i="11"/>
  <c r="AR450" i="11"/>
  <c r="AR236" i="11"/>
  <c r="AR529" i="11"/>
  <c r="AR826" i="11"/>
  <c r="AR636" i="11"/>
  <c r="AR51" i="11"/>
  <c r="AR343" i="11"/>
  <c r="AR147" i="11"/>
  <c r="AR523" i="11"/>
  <c r="AR123" i="11"/>
  <c r="AR865" i="11"/>
  <c r="AR592" i="11"/>
  <c r="AR809" i="11"/>
  <c r="AR138" i="11"/>
  <c r="AR501" i="11"/>
  <c r="AR747" i="11"/>
  <c r="AR699" i="11"/>
  <c r="AR26" i="11"/>
  <c r="AR52" i="11"/>
  <c r="AR645" i="11"/>
  <c r="AR606" i="11"/>
  <c r="AR140" i="11"/>
  <c r="AR337" i="11"/>
  <c r="AR360" i="11"/>
  <c r="AR16" i="11"/>
  <c r="AR772" i="11"/>
  <c r="AR177" i="11"/>
  <c r="AR720" i="11"/>
  <c r="AR733" i="11"/>
  <c r="AR438" i="11"/>
  <c r="AR451" i="11"/>
  <c r="AR69" i="11"/>
  <c r="AR285" i="11"/>
  <c r="AR365" i="11"/>
  <c r="AR885" i="11"/>
  <c r="AR520" i="11"/>
  <c r="AR328" i="11"/>
  <c r="AR564" i="11"/>
  <c r="AR17" i="11"/>
  <c r="AR368" i="11"/>
  <c r="AR216" i="11"/>
  <c r="AR976" i="11"/>
  <c r="AR332" i="11"/>
  <c r="AR267" i="11"/>
  <c r="AR739" i="11"/>
  <c r="AR870" i="11"/>
  <c r="AR389" i="11"/>
  <c r="AR206" i="11"/>
  <c r="AR775" i="11"/>
  <c r="AR452" i="11"/>
  <c r="AR79" i="11"/>
  <c r="AR995" i="11"/>
  <c r="AR402" i="11"/>
  <c r="AR944" i="11"/>
  <c r="AR376" i="11"/>
  <c r="AR912" i="11"/>
  <c r="AR194" i="11"/>
  <c r="AR404" i="11"/>
  <c r="AR616" i="11"/>
  <c r="AR949" i="11"/>
  <c r="AR538" i="11"/>
  <c r="AR899" i="11"/>
  <c r="AR498" i="11"/>
  <c r="AR888" i="11"/>
  <c r="AR886" i="11"/>
  <c r="AR456" i="11"/>
  <c r="AR729" i="11"/>
  <c r="AR810" i="11"/>
  <c r="AR459" i="11"/>
  <c r="AR979" i="11"/>
  <c r="AR192" i="11"/>
  <c r="AR981" i="11"/>
  <c r="AR566" i="11"/>
  <c r="AR837" i="11"/>
  <c r="AR176" i="11"/>
  <c r="AR887" i="11"/>
  <c r="AR229" i="11"/>
  <c r="AR378" i="11"/>
  <c r="AR363" i="11"/>
  <c r="AR38" i="11"/>
  <c r="AR936" i="11"/>
  <c r="AR502" i="11"/>
  <c r="AR635" i="11"/>
  <c r="AR190" i="11"/>
  <c r="AR117" i="11"/>
  <c r="AR407" i="11"/>
  <c r="AR861" i="11"/>
  <c r="AR341" i="11"/>
  <c r="AR859" i="11"/>
  <c r="AR359" i="11"/>
  <c r="AR247" i="11"/>
  <c r="AR608" i="11"/>
  <c r="AR226" i="11"/>
  <c r="AR291" i="11"/>
  <c r="AR424" i="11"/>
  <c r="AR862" i="11"/>
  <c r="AR475" i="11"/>
  <c r="AR244" i="11"/>
  <c r="AR978" i="11"/>
  <c r="AR721" i="11"/>
  <c r="AR179" i="11"/>
  <c r="AR651" i="11"/>
  <c r="AR913" i="11"/>
  <c r="AR925" i="11"/>
  <c r="AR926" i="11"/>
  <c r="AR95" i="11"/>
  <c r="AR348" i="11"/>
  <c r="AR384" i="11"/>
  <c r="AR239" i="11"/>
  <c r="AR968" i="11"/>
  <c r="AR115" i="11"/>
  <c r="AR748" i="11"/>
  <c r="AR68" i="11"/>
  <c r="AR724" i="11"/>
  <c r="AR966" i="11"/>
  <c r="AR567" i="11"/>
  <c r="AR517" i="11"/>
  <c r="AR599" i="11"/>
  <c r="AR54" i="11"/>
  <c r="AR892" i="11"/>
  <c r="AR785" i="11"/>
  <c r="AR727" i="11"/>
  <c r="AR204" i="11"/>
  <c r="AR941" i="11"/>
  <c r="AR471" i="11"/>
  <c r="AR737" i="11"/>
  <c r="AR741" i="11"/>
  <c r="AR103" i="11"/>
  <c r="AR339" i="11"/>
  <c r="AR234" i="11"/>
  <c r="AR446" i="11"/>
  <c r="AR211" i="11"/>
  <c r="AR56" i="11"/>
  <c r="AR875" i="11"/>
  <c r="AR338" i="11"/>
  <c r="AR853" i="11"/>
  <c r="AR555" i="11"/>
  <c r="AR820" i="11"/>
  <c r="AR14" i="11"/>
  <c r="AR615" i="11"/>
  <c r="AR23" i="11"/>
  <c r="AR742" i="11"/>
  <c r="AR307" i="11"/>
  <c r="AR712" i="11"/>
  <c r="AR814" i="11"/>
  <c r="AR106" i="11"/>
  <c r="AR78" i="11"/>
  <c r="AR429" i="11"/>
  <c r="AR277" i="11"/>
  <c r="AR386" i="11"/>
  <c r="AR320" i="11"/>
  <c r="AR701" i="11"/>
  <c r="AR24" i="11"/>
  <c r="AR758" i="11"/>
  <c r="AR324" i="11"/>
  <c r="AR791" i="11"/>
  <c r="AR812" i="11"/>
  <c r="AR632" i="11"/>
  <c r="AR515" i="11"/>
  <c r="AR647" i="11"/>
  <c r="AR422" i="11"/>
  <c r="AR770" i="11"/>
  <c r="AR617" i="11"/>
  <c r="AR681" i="11"/>
  <c r="AR483" i="11"/>
  <c r="AR571" i="11"/>
  <c r="AR113" i="11"/>
  <c r="AR725" i="11"/>
  <c r="AR387" i="11"/>
  <c r="AR120" i="11"/>
  <c r="AR131" i="11"/>
  <c r="AR577" i="11"/>
  <c r="AR726" i="11"/>
  <c r="AR823" i="11"/>
  <c r="AR256" i="11"/>
  <c r="AR802" i="11"/>
  <c r="AR525" i="11"/>
  <c r="AR819" i="11"/>
  <c r="AR692" i="11"/>
  <c r="AR508" i="11"/>
  <c r="AR642" i="11"/>
  <c r="AR716" i="11"/>
  <c r="AR601" i="11"/>
  <c r="AR787" i="11"/>
  <c r="AR954" i="11"/>
  <c r="AR294" i="11"/>
  <c r="AR659" i="11"/>
  <c r="AR671" i="11"/>
  <c r="AR414" i="11"/>
  <c r="AR87" i="11"/>
  <c r="AR300" i="11"/>
  <c r="AR660" i="11"/>
  <c r="AR938" i="11"/>
  <c r="AR717" i="11"/>
  <c r="AR321" i="11"/>
  <c r="AR822" i="11"/>
  <c r="AR519" i="11"/>
  <c r="AR126" i="11"/>
  <c r="AR334" i="11"/>
  <c r="AR84" i="11"/>
  <c r="AR411" i="11"/>
  <c r="AR782" i="11"/>
  <c r="AR895" i="11"/>
  <c r="AR299" i="11"/>
  <c r="AR546" i="11"/>
  <c r="AR628" i="11"/>
  <c r="AR946" i="11"/>
  <c r="AR816" i="11"/>
  <c r="AR154" i="11"/>
  <c r="AR439" i="11"/>
  <c r="AR109" i="11"/>
  <c r="AR991" i="11"/>
  <c r="AR882" i="11"/>
  <c r="AR48" i="11"/>
  <c r="AR656" i="11"/>
  <c r="AR830" i="11"/>
  <c r="AR704" i="11"/>
  <c r="AR146" i="11"/>
  <c r="AR612" i="11"/>
  <c r="AR227" i="11"/>
  <c r="AR241" i="11"/>
  <c r="AR824" i="11"/>
  <c r="AR880" i="11"/>
  <c r="AR53" i="11"/>
  <c r="AR931" i="11"/>
  <c r="AR121" i="11"/>
  <c r="AR909" i="11"/>
  <c r="AR598" i="11"/>
  <c r="AR629" i="11"/>
  <c r="AR994" i="11"/>
  <c r="S5" i="18"/>
  <c r="O2" i="12"/>
  <c r="M1" i="12" s="1"/>
  <c r="M10" i="18"/>
  <c r="N9" i="18"/>
  <c r="AA1" i="12"/>
  <c r="Y2" i="12"/>
  <c r="Z1" i="12"/>
  <c r="X2" i="12"/>
  <c r="BZ2" i="11"/>
  <c r="AU2" i="12" s="1"/>
  <c r="AC3" i="11" l="1"/>
  <c r="AC5" i="11"/>
  <c r="AC4" i="11"/>
  <c r="AC10" i="11"/>
  <c r="AC7" i="11"/>
  <c r="AE13" i="11"/>
  <c r="AG12" i="11"/>
  <c r="AC6" i="11"/>
  <c r="AC8" i="11"/>
  <c r="AF12" i="11"/>
  <c r="AD9" i="11"/>
  <c r="AC14" i="11"/>
  <c r="AC11" i="11"/>
  <c r="AV4" i="11"/>
  <c r="AT13" i="11"/>
  <c r="AT16" i="11"/>
  <c r="BA16" i="11"/>
  <c r="BF16" i="11"/>
  <c r="BA15" i="11"/>
  <c r="AV13" i="11"/>
  <c r="AH845" i="11"/>
  <c r="BA4" i="11"/>
  <c r="AK114" i="11"/>
  <c r="AI445" i="11"/>
  <c r="AC13" i="11"/>
  <c r="AL922" i="11"/>
  <c r="AJ845" i="11"/>
  <c r="BA11" i="11"/>
  <c r="AL578" i="11"/>
  <c r="AE401" i="11"/>
  <c r="AI52" i="11"/>
  <c r="AT15" i="11"/>
  <c r="AG426" i="11"/>
  <c r="AF448" i="11"/>
  <c r="AF911" i="11"/>
  <c r="AG65" i="11"/>
  <c r="AH806" i="11"/>
  <c r="AE197" i="11"/>
  <c r="AG70" i="11"/>
  <c r="AK232" i="11"/>
  <c r="AK300" i="11"/>
  <c r="AT12" i="11"/>
  <c r="AU12" i="11" s="1"/>
  <c r="AH637" i="11"/>
  <c r="AK775" i="11"/>
  <c r="AG837" i="11"/>
  <c r="AJ146" i="11"/>
  <c r="AC633" i="11"/>
  <c r="AK630" i="11"/>
  <c r="AD617" i="11"/>
  <c r="AG689" i="11"/>
  <c r="AK977" i="11"/>
  <c r="AF895" i="11"/>
  <c r="AE589" i="11"/>
  <c r="AG498" i="11"/>
  <c r="AI531" i="11"/>
  <c r="AL322" i="11"/>
  <c r="AL587" i="11"/>
  <c r="AJ72" i="11"/>
  <c r="AK142" i="11"/>
  <c r="AF646" i="11"/>
  <c r="AE812" i="11"/>
  <c r="AL760" i="11"/>
  <c r="AD874" i="11"/>
  <c r="AF370" i="11"/>
  <c r="AL738" i="11"/>
  <c r="AL313" i="11"/>
  <c r="AH976" i="11"/>
  <c r="AJ977" i="11"/>
  <c r="AJ19" i="11"/>
  <c r="AK446" i="11"/>
  <c r="AK179" i="11"/>
  <c r="AG172" i="11"/>
  <c r="AE842" i="11"/>
  <c r="AD788" i="11"/>
  <c r="AH301" i="11"/>
  <c r="AI428" i="11"/>
  <c r="AL240" i="11"/>
  <c r="AJ722" i="11"/>
  <c r="AL357" i="11"/>
  <c r="AF200" i="11"/>
  <c r="AK413" i="11"/>
  <c r="AI519" i="11"/>
  <c r="AH117" i="11"/>
  <c r="AF837" i="11"/>
  <c r="AE289" i="11"/>
  <c r="AI77" i="11"/>
  <c r="AD15" i="11"/>
  <c r="AD778" i="11"/>
  <c r="AL271" i="11"/>
  <c r="AH865" i="11"/>
  <c r="AJ194" i="11"/>
  <c r="AK519" i="11"/>
  <c r="AJ886" i="11"/>
  <c r="AI306" i="11"/>
  <c r="AF166" i="11"/>
  <c r="AF790" i="11"/>
  <c r="AL977" i="11"/>
  <c r="AK638" i="11"/>
  <c r="AK683" i="11"/>
  <c r="AG13" i="11"/>
  <c r="AV12" i="11"/>
  <c r="AL82" i="11"/>
  <c r="AK778" i="11"/>
  <c r="AF706" i="11"/>
  <c r="AD239" i="11"/>
  <c r="AF439" i="11"/>
  <c r="AJ498" i="11"/>
  <c r="AH113" i="11"/>
  <c r="AL335" i="11"/>
  <c r="AJ402" i="11"/>
  <c r="AF114" i="11"/>
  <c r="AF191" i="11"/>
  <c r="AI441" i="11"/>
  <c r="AE14" i="11"/>
  <c r="AF690" i="11"/>
  <c r="AH60" i="11"/>
  <c r="AJ778" i="11"/>
  <c r="AF634" i="11"/>
  <c r="AL165" i="11"/>
  <c r="AE132" i="11"/>
  <c r="AI865" i="11"/>
  <c r="AF883" i="11"/>
  <c r="AG421" i="11"/>
  <c r="AE200" i="11"/>
  <c r="AL319" i="11"/>
  <c r="AH108" i="11"/>
  <c r="AI378" i="11"/>
  <c r="AE16" i="11"/>
  <c r="AJ430" i="11"/>
  <c r="AG778" i="11"/>
  <c r="AL35" i="11"/>
  <c r="AL753" i="11"/>
  <c r="AD584" i="11"/>
  <c r="AG794" i="11"/>
  <c r="AD252" i="11"/>
  <c r="AF171" i="11"/>
  <c r="AE977" i="11"/>
  <c r="AF784" i="11"/>
  <c r="AG818" i="11"/>
  <c r="AG716" i="11"/>
  <c r="AE15" i="11"/>
  <c r="AK324" i="11"/>
  <c r="AK355" i="11"/>
  <c r="AK109" i="11"/>
  <c r="AD12" i="11"/>
  <c r="AL989" i="11"/>
  <c r="AJ554" i="11"/>
  <c r="AG625" i="11"/>
  <c r="AL91" i="11"/>
  <c r="AF66" i="11"/>
  <c r="AJ496" i="11"/>
  <c r="AK111" i="11"/>
  <c r="AJ213" i="11"/>
  <c r="AG253" i="11"/>
  <c r="AI114" i="11"/>
  <c r="AJ283" i="11"/>
  <c r="AI209" i="11"/>
  <c r="AG664" i="11"/>
  <c r="AE315" i="11"/>
  <c r="AI145" i="11"/>
  <c r="AD449" i="11"/>
  <c r="AK277" i="11"/>
  <c r="AD583" i="11"/>
  <c r="AJ790" i="11"/>
  <c r="AI624" i="11"/>
  <c r="AE12" i="11"/>
  <c r="AJ63" i="11"/>
  <c r="AI483" i="11"/>
  <c r="AI200" i="11"/>
  <c r="AI208" i="11"/>
  <c r="AG333" i="11"/>
  <c r="AK370" i="11"/>
  <c r="AK406" i="11"/>
  <c r="AJ131" i="11"/>
  <c r="AI649" i="11"/>
  <c r="AK788" i="11"/>
  <c r="AJ911" i="11"/>
  <c r="AC16" i="11"/>
  <c r="AL114" i="11"/>
  <c r="AJ399" i="11"/>
  <c r="AG573" i="11"/>
  <c r="AK789" i="11"/>
  <c r="AE496" i="11"/>
  <c r="AJ765" i="11"/>
  <c r="AJ628" i="11"/>
  <c r="AH834" i="11"/>
  <c r="AL115" i="11"/>
  <c r="AE79" i="11"/>
  <c r="AH721" i="11"/>
  <c r="AH402" i="11"/>
  <c r="AK671" i="11"/>
  <c r="AL761" i="11"/>
  <c r="AE525" i="11"/>
  <c r="AK246" i="11"/>
  <c r="AJ808" i="11"/>
  <c r="AI403" i="11"/>
  <c r="AG21" i="11"/>
  <c r="AI66" i="11"/>
  <c r="AI910" i="11"/>
  <c r="AH371" i="11"/>
  <c r="AD164" i="11"/>
  <c r="AI491" i="11"/>
  <c r="AK964" i="11"/>
  <c r="AE306" i="11"/>
  <c r="AH671" i="11"/>
  <c r="AD596" i="11"/>
  <c r="AF246" i="11"/>
  <c r="AG744" i="11"/>
  <c r="AE20" i="11"/>
  <c r="AH58" i="11"/>
  <c r="AK696" i="11"/>
  <c r="AL951" i="11"/>
  <c r="AL370" i="11"/>
  <c r="AG982" i="11"/>
  <c r="AJ272" i="11"/>
  <c r="AJ335" i="11"/>
  <c r="AE623" i="11"/>
  <c r="AE213" i="11"/>
  <c r="AJ689" i="11"/>
  <c r="AH212" i="11"/>
  <c r="AE384" i="11"/>
  <c r="AK481" i="11"/>
  <c r="AF599" i="11"/>
  <c r="AG45" i="11"/>
  <c r="AF437" i="11"/>
  <c r="AK524" i="11"/>
  <c r="AE45" i="11"/>
  <c r="AH403" i="11"/>
  <c r="AE744" i="11"/>
  <c r="AL628" i="11"/>
  <c r="AK165" i="11"/>
  <c r="AI367" i="11"/>
  <c r="AI671" i="11"/>
  <c r="AF641" i="11"/>
  <c r="AJ405" i="11"/>
  <c r="AH863" i="11"/>
  <c r="AK648" i="11"/>
  <c r="AI158" i="11"/>
  <c r="AD82" i="11"/>
  <c r="AI421" i="11"/>
  <c r="AE797" i="11"/>
  <c r="AH409" i="11"/>
  <c r="AH782" i="11"/>
  <c r="AI745" i="11"/>
  <c r="AH223" i="11"/>
  <c r="AH646" i="11"/>
  <c r="AJ671" i="11"/>
  <c r="AD241" i="11"/>
  <c r="AH99" i="11"/>
  <c r="AE377" i="11"/>
  <c r="AI588" i="11"/>
  <c r="AE874" i="11"/>
  <c r="AK153" i="11"/>
  <c r="AH54" i="11"/>
  <c r="AG721" i="11"/>
  <c r="AE592" i="11"/>
  <c r="AK940" i="11"/>
  <c r="AH897" i="11"/>
  <c r="AL724" i="11"/>
  <c r="AH398" i="11"/>
  <c r="AK885" i="11"/>
  <c r="AK810" i="11"/>
  <c r="AJ524" i="11"/>
  <c r="AF7" i="11"/>
  <c r="AG950" i="11"/>
  <c r="AL453" i="11"/>
  <c r="AG263" i="11"/>
  <c r="AK76" i="11"/>
  <c r="AG377" i="11"/>
  <c r="AE685" i="11"/>
  <c r="AD16" i="11"/>
  <c r="AD595" i="11"/>
  <c r="AE857" i="11"/>
  <c r="BF11" i="11"/>
  <c r="AI82" i="11"/>
  <c r="AK77" i="11"/>
  <c r="AI409" i="11"/>
  <c r="AG519" i="11"/>
  <c r="AJ587" i="11"/>
  <c r="AI53" i="11"/>
  <c r="AF272" i="11"/>
  <c r="AK74" i="11"/>
  <c r="AJ40" i="11"/>
  <c r="AH648" i="11"/>
  <c r="AD84" i="11"/>
  <c r="AJ172" i="11"/>
  <c r="AL70" i="11"/>
  <c r="AG987" i="11"/>
  <c r="AG559" i="11"/>
  <c r="AF381" i="11"/>
  <c r="AE856" i="11"/>
  <c r="AD641" i="11"/>
  <c r="AG367" i="11"/>
  <c r="AD559" i="11"/>
  <c r="AF730" i="11"/>
  <c r="AF950" i="11"/>
  <c r="AG59" i="11"/>
  <c r="AF351" i="11"/>
  <c r="AF976" i="11"/>
  <c r="AF877" i="11"/>
  <c r="AD170" i="11"/>
  <c r="AF981" i="11"/>
  <c r="AG521" i="11"/>
  <c r="AK691" i="11"/>
  <c r="AF721" i="11"/>
  <c r="AL623" i="11"/>
  <c r="BF15" i="11"/>
  <c r="AE409" i="11"/>
  <c r="AL719" i="11"/>
  <c r="AH35" i="11"/>
  <c r="AI771" i="11"/>
  <c r="AD421" i="11"/>
  <c r="AI761" i="11"/>
  <c r="AG964" i="11"/>
  <c r="AK928" i="11"/>
  <c r="AE783" i="11"/>
  <c r="AL246" i="11"/>
  <c r="AF239" i="11"/>
  <c r="AF575" i="11"/>
  <c r="AE405" i="11"/>
  <c r="AD646" i="11"/>
  <c r="AJ716" i="11"/>
  <c r="AE144" i="11"/>
  <c r="AK170" i="11"/>
  <c r="AI486" i="11"/>
  <c r="AE60" i="11"/>
  <c r="AL486" i="11"/>
  <c r="AL361" i="11"/>
  <c r="AJ976" i="11"/>
  <c r="AF897" i="11"/>
  <c r="AI648" i="11"/>
  <c r="AI874" i="11"/>
  <c r="AL315" i="11"/>
  <c r="AI164" i="11"/>
  <c r="AD939" i="11"/>
  <c r="AE367" i="11"/>
  <c r="AH68" i="11"/>
  <c r="AD13" i="11"/>
  <c r="AE271" i="11"/>
  <c r="AJ153" i="11"/>
  <c r="AF175" i="11"/>
  <c r="AL778" i="11"/>
  <c r="AD77" i="11"/>
  <c r="AD354" i="11"/>
  <c r="AG196" i="11"/>
  <c r="AD377" i="11"/>
  <c r="AE641" i="11"/>
  <c r="AE17" i="11"/>
  <c r="AI883" i="11"/>
  <c r="AD20" i="11"/>
  <c r="AE828" i="11"/>
  <c r="AH49" i="11"/>
  <c r="AI897" i="11"/>
  <c r="AF263" i="11"/>
  <c r="AH37" i="11"/>
  <c r="AJ384" i="11"/>
  <c r="AI596" i="11"/>
  <c r="AJ771" i="11"/>
  <c r="AD175" i="11"/>
  <c r="AG191" i="11"/>
  <c r="AI615" i="11"/>
  <c r="AJ191" i="11"/>
  <c r="AL867" i="11"/>
  <c r="AL874" i="11"/>
  <c r="AG84" i="11"/>
  <c r="AI60" i="11"/>
  <c r="AK857" i="11"/>
  <c r="AF696" i="11"/>
  <c r="AL531" i="11"/>
  <c r="AK813" i="11"/>
  <c r="AH374" i="11"/>
  <c r="AE22" i="11"/>
  <c r="AH271" i="11"/>
  <c r="AL878" i="11"/>
  <c r="AI778" i="11"/>
  <c r="AJ354" i="11"/>
  <c r="AI434" i="11"/>
  <c r="AL428" i="11"/>
  <c r="AI258" i="11"/>
  <c r="AE84" i="11"/>
  <c r="AF151" i="11"/>
  <c r="AK333" i="11"/>
  <c r="AE97" i="11"/>
  <c r="AJ134" i="11"/>
  <c r="AF496" i="11"/>
  <c r="AG384" i="11"/>
  <c r="AG405" i="11"/>
  <c r="AE631" i="11"/>
  <c r="AD209" i="11"/>
  <c r="AH794" i="11"/>
  <c r="AH313" i="11"/>
  <c r="AL324" i="11"/>
  <c r="AI877" i="11"/>
  <c r="AG771" i="11"/>
  <c r="AH877" i="11"/>
  <c r="AL756" i="11"/>
  <c r="AJ857" i="11"/>
  <c r="AH486" i="11"/>
  <c r="AF119" i="11"/>
  <c r="AF835" i="11"/>
  <c r="AG757" i="11"/>
  <c r="AJ370" i="11"/>
  <c r="AL600" i="11"/>
  <c r="AL158" i="11"/>
  <c r="AL573" i="11"/>
  <c r="AJ692" i="11"/>
  <c r="AD498" i="11"/>
  <c r="AD599" i="11"/>
  <c r="AH197" i="11"/>
  <c r="AI604" i="11"/>
  <c r="AG936" i="11"/>
  <c r="AH737" i="11"/>
  <c r="AH736" i="11"/>
  <c r="AD361" i="11"/>
  <c r="AH43" i="11"/>
  <c r="AE574" i="11"/>
  <c r="AK786" i="11"/>
  <c r="AK258" i="11"/>
  <c r="AG406" i="11"/>
  <c r="AL640" i="11"/>
  <c r="AH442" i="11"/>
  <c r="AF454" i="11"/>
  <c r="AD608" i="11"/>
  <c r="AK744" i="11"/>
  <c r="AF442" i="11"/>
  <c r="AK453" i="11"/>
  <c r="AF319" i="11"/>
  <c r="AJ186" i="11"/>
  <c r="AH151" i="11"/>
  <c r="AH810" i="11"/>
  <c r="AF245" i="11"/>
  <c r="AK68" i="11"/>
  <c r="AK647" i="11"/>
  <c r="AJ784" i="11"/>
  <c r="AH474" i="11"/>
  <c r="AH59" i="11"/>
  <c r="AF402" i="11"/>
  <c r="AJ487" i="11"/>
  <c r="AI503" i="11"/>
  <c r="AK657" i="11"/>
  <c r="AI113" i="11"/>
  <c r="AE983" i="11"/>
  <c r="AL826" i="11"/>
  <c r="AE730" i="11"/>
  <c r="AL591" i="11"/>
  <c r="AF534" i="11"/>
  <c r="AJ738" i="11"/>
  <c r="AL398" i="11"/>
  <c r="AG825" i="11"/>
  <c r="AG209" i="11"/>
  <c r="AE987" i="11"/>
  <c r="AK17" i="11"/>
  <c r="AE575" i="11"/>
  <c r="AG886" i="11"/>
  <c r="AH399" i="11"/>
  <c r="AL440" i="11"/>
  <c r="AG430" i="11"/>
  <c r="AK351" i="11"/>
  <c r="AJ491" i="11"/>
  <c r="AH506" i="11"/>
  <c r="AD604" i="11"/>
  <c r="AD579" i="11"/>
  <c r="AE573" i="11"/>
  <c r="AD111" i="11"/>
  <c r="AG730" i="11"/>
  <c r="AL880" i="11"/>
  <c r="AD91" i="11"/>
  <c r="AD474" i="11"/>
  <c r="AE335" i="11"/>
  <c r="AD306" i="11"/>
  <c r="AF614" i="11"/>
  <c r="AD879" i="11"/>
  <c r="AJ190" i="11"/>
  <c r="AK741" i="11"/>
  <c r="AG167" i="11"/>
  <c r="AI895" i="11"/>
  <c r="AL773" i="11"/>
  <c r="AH182" i="11"/>
  <c r="AI239" i="11"/>
  <c r="AH441" i="11"/>
  <c r="AJ975" i="11"/>
  <c r="AL857" i="11"/>
  <c r="AI163" i="11"/>
  <c r="AH638" i="11"/>
  <c r="AD163" i="11"/>
  <c r="AE487" i="11"/>
  <c r="AK209" i="11"/>
  <c r="AL223" i="11"/>
  <c r="AD322" i="11"/>
  <c r="AG410" i="11"/>
  <c r="AF582" i="11"/>
  <c r="AI64" i="11"/>
  <c r="AG96" i="11"/>
  <c r="AG50" i="11"/>
  <c r="AG350" i="11"/>
  <c r="AL204" i="11"/>
  <c r="AI506" i="11"/>
  <c r="AH686" i="11"/>
  <c r="AJ786" i="11"/>
  <c r="AE491" i="11"/>
  <c r="AD998" i="11"/>
  <c r="AH885" i="11"/>
  <c r="AK240" i="11"/>
  <c r="AH981" i="11"/>
  <c r="AH381" i="11"/>
  <c r="AK865" i="11"/>
  <c r="AH559" i="11"/>
  <c r="AE599" i="11"/>
  <c r="AJ514" i="11"/>
  <c r="AF583" i="11"/>
  <c r="AG996" i="11"/>
  <c r="AL884" i="11"/>
  <c r="AL200" i="11"/>
  <c r="AG523" i="11"/>
  <c r="AG163" i="11"/>
  <c r="AF806" i="11"/>
  <c r="AI111" i="11"/>
  <c r="AI707" i="11"/>
  <c r="AJ865" i="11"/>
  <c r="AD182" i="11"/>
  <c r="AE524" i="11"/>
  <c r="AH765" i="11"/>
  <c r="AI324" i="11"/>
  <c r="AK761" i="11"/>
  <c r="AI759" i="11"/>
  <c r="AK495" i="11"/>
  <c r="AL913" i="11"/>
  <c r="AJ971" i="11"/>
  <c r="AK608" i="11"/>
  <c r="AF757" i="11"/>
  <c r="AG303" i="11"/>
  <c r="AF142" i="11"/>
  <c r="AD131" i="11"/>
  <c r="AG587" i="11"/>
  <c r="AH612" i="11"/>
  <c r="AL441" i="11"/>
  <c r="AL614" i="11"/>
  <c r="AH870" i="11"/>
  <c r="AH578" i="11"/>
  <c r="AL657" i="11"/>
  <c r="AG355" i="11"/>
  <c r="AE358" i="11"/>
  <c r="AH771" i="11"/>
  <c r="AK375" i="11"/>
  <c r="AF301" i="11"/>
  <c r="AH818" i="11"/>
  <c r="AI853" i="11"/>
  <c r="AG897" i="11"/>
  <c r="AI283" i="11"/>
  <c r="AI94" i="11"/>
  <c r="AF885" i="11"/>
  <c r="AH910" i="11"/>
  <c r="AF794" i="11"/>
  <c r="AH454" i="11"/>
  <c r="AH588" i="11"/>
  <c r="AJ690" i="11"/>
  <c r="AE54" i="11"/>
  <c r="AK350" i="11"/>
  <c r="AD552" i="11"/>
  <c r="AI139" i="11"/>
  <c r="AF697" i="11"/>
  <c r="AK322" i="11"/>
  <c r="AJ506" i="11"/>
  <c r="AD454" i="11"/>
  <c r="AK579" i="11"/>
  <c r="AL470" i="11"/>
  <c r="AK826" i="11"/>
  <c r="AJ221" i="11"/>
  <c r="AD139" i="11"/>
  <c r="AG990" i="11"/>
  <c r="AL736" i="11"/>
  <c r="AJ45" i="11"/>
  <c r="AE818" i="11"/>
  <c r="AG101" i="11"/>
  <c r="AG289" i="11"/>
  <c r="AK895" i="11"/>
  <c r="AG149" i="11"/>
  <c r="AI757" i="11"/>
  <c r="AE788" i="11"/>
  <c r="AL111" i="11"/>
  <c r="AD367" i="11"/>
  <c r="AI91" i="11"/>
  <c r="AE853" i="11"/>
  <c r="AK613" i="11"/>
  <c r="AI862" i="11"/>
  <c r="AL865" i="11"/>
  <c r="AF685" i="11"/>
  <c r="AK753" i="11"/>
  <c r="AI842" i="11"/>
  <c r="AD857" i="11"/>
  <c r="AE886" i="11"/>
  <c r="AI688" i="11"/>
  <c r="AE826" i="11"/>
  <c r="AK591" i="11"/>
  <c r="AG91" i="11"/>
  <c r="AJ559" i="11"/>
  <c r="AF825" i="11"/>
  <c r="AF209" i="11"/>
  <c r="AK842" i="11"/>
  <c r="AK382" i="11"/>
  <c r="AE578" i="11"/>
  <c r="AJ326" i="11"/>
  <c r="AK386" i="11"/>
  <c r="AE463" i="11"/>
  <c r="AI430" i="11"/>
  <c r="AD744" i="11"/>
  <c r="AG117" i="11"/>
  <c r="AK784" i="11"/>
  <c r="AL812" i="11"/>
  <c r="AK63" i="11"/>
  <c r="AL58" i="11"/>
  <c r="AL384" i="11"/>
  <c r="AL54" i="11"/>
  <c r="AI420" i="11"/>
  <c r="AI232" i="11"/>
  <c r="AL495" i="11"/>
  <c r="AD573" i="11"/>
  <c r="AF698" i="11"/>
  <c r="AF60" i="11"/>
  <c r="AI302" i="11"/>
  <c r="AJ442" i="11"/>
  <c r="AH554" i="11"/>
  <c r="AK685" i="11"/>
  <c r="AI59" i="11"/>
  <c r="AJ983" i="11"/>
  <c r="AD72" i="11"/>
  <c r="AJ800" i="11"/>
  <c r="AI43" i="11"/>
  <c r="AI773" i="11"/>
  <c r="AE559" i="11"/>
  <c r="AG603" i="11"/>
  <c r="AD963" i="11"/>
  <c r="AF797" i="11"/>
  <c r="AH383" i="11"/>
  <c r="AF50" i="11"/>
  <c r="AJ521" i="11"/>
  <c r="AL963" i="11"/>
  <c r="AJ591" i="11"/>
  <c r="AF596" i="11"/>
  <c r="AI273" i="11"/>
  <c r="AG107" i="11"/>
  <c r="AG240" i="11"/>
  <c r="AH630" i="11"/>
  <c r="AG212" i="11"/>
  <c r="AL442" i="11"/>
  <c r="AD112" i="11"/>
  <c r="AF592" i="11"/>
  <c r="AL26" i="11"/>
  <c r="AI685" i="11"/>
  <c r="AH361" i="11"/>
  <c r="AI351" i="11"/>
  <c r="AJ26" i="11"/>
  <c r="AK721" i="11"/>
  <c r="AG306" i="11"/>
  <c r="AH975" i="11"/>
  <c r="AH874" i="11"/>
  <c r="AJ657" i="11"/>
  <c r="AK883" i="11"/>
  <c r="AI79" i="11"/>
  <c r="AE303" i="11"/>
  <c r="AJ18" i="11"/>
  <c r="AL721" i="11"/>
  <c r="AD277" i="11"/>
  <c r="AK441" i="11"/>
  <c r="AL987" i="11"/>
  <c r="AJ17" i="11"/>
  <c r="AH232" i="11"/>
  <c r="AD722" i="11"/>
  <c r="AI656" i="11"/>
  <c r="AF360" i="11"/>
  <c r="AK50" i="11"/>
  <c r="AH696" i="11"/>
  <c r="AJ880" i="11"/>
  <c r="AH91" i="11"/>
  <c r="AL877" i="11"/>
  <c r="AD525" i="11"/>
  <c r="AL66" i="11"/>
  <c r="AJ646" i="11"/>
  <c r="AL175" i="11"/>
  <c r="AI151" i="11"/>
  <c r="AH263" i="11"/>
  <c r="AK326" i="11"/>
  <c r="AI782" i="11"/>
  <c r="AG251" i="11"/>
  <c r="AE76" i="11"/>
  <c r="AG7" i="11"/>
  <c r="AF140" i="11"/>
  <c r="AJ903" i="11"/>
  <c r="AF11" i="11"/>
  <c r="AH524" i="11"/>
  <c r="AH636" i="11"/>
  <c r="AI741" i="11"/>
  <c r="AH624" i="11"/>
  <c r="AK491" i="11"/>
  <c r="AD818" i="11"/>
  <c r="AK853" i="11"/>
  <c r="AE239" i="11"/>
  <c r="AI413" i="11"/>
  <c r="AD53" i="11"/>
  <c r="AE605" i="11"/>
  <c r="AJ595" i="11"/>
  <c r="AF938" i="11"/>
  <c r="AD302" i="11"/>
  <c r="AD850" i="11"/>
  <c r="AE554" i="11"/>
  <c r="AL387" i="11"/>
  <c r="AJ966" i="11"/>
  <c r="AD572" i="11"/>
  <c r="AG188" i="11"/>
  <c r="AL503" i="11"/>
  <c r="AD495" i="11"/>
  <c r="AF688" i="11"/>
  <c r="AH145" i="11"/>
  <c r="AJ53" i="11"/>
  <c r="AG839" i="11"/>
  <c r="AK567" i="11"/>
  <c r="AE251" i="11"/>
  <c r="AG615" i="11"/>
  <c r="AJ377" i="11"/>
  <c r="AL882" i="11"/>
  <c r="AJ303" i="11"/>
  <c r="AG554" i="11"/>
  <c r="AE440" i="11"/>
  <c r="AI863" i="11"/>
  <c r="AK442" i="11"/>
  <c r="AL251" i="11"/>
  <c r="AF624" i="11"/>
  <c r="AG845" i="11"/>
  <c r="AH582" i="11"/>
  <c r="AI724" i="11"/>
  <c r="AI171" i="11"/>
  <c r="AH798" i="11"/>
  <c r="AE430" i="11"/>
  <c r="AH367" i="11"/>
  <c r="AK171" i="11"/>
  <c r="AK421" i="11"/>
  <c r="AK690" i="11"/>
  <c r="AI175" i="11"/>
  <c r="AK976" i="11"/>
  <c r="AK371" i="11"/>
  <c r="AJ333" i="11"/>
  <c r="AJ613" i="11"/>
  <c r="AH238" i="11"/>
  <c r="AL818" i="11"/>
  <c r="AJ223" i="11"/>
  <c r="AK403" i="11"/>
  <c r="AI384" i="11"/>
  <c r="AE975" i="11"/>
  <c r="AE870" i="11"/>
  <c r="AD631" i="11"/>
  <c r="AG371" i="11"/>
  <c r="AG245" i="11"/>
  <c r="AJ589" i="11"/>
  <c r="AL990" i="11"/>
  <c r="AL800" i="11"/>
  <c r="AJ769" i="11"/>
  <c r="AG26" i="11"/>
  <c r="AI453" i="11"/>
  <c r="AG641" i="11"/>
  <c r="AJ319" i="11"/>
  <c r="AJ572" i="11"/>
  <c r="AG53" i="11"/>
  <c r="AD523" i="11"/>
  <c r="AG631" i="11"/>
  <c r="AF722" i="11"/>
  <c r="AF983" i="11"/>
  <c r="AH293" i="11"/>
  <c r="AK107" i="11"/>
  <c r="AJ367" i="11"/>
  <c r="AI534" i="11"/>
  <c r="AJ108" i="11"/>
  <c r="AG223" i="11"/>
  <c r="AF966" i="11"/>
  <c r="AK146" i="11"/>
  <c r="AG613" i="11"/>
  <c r="AL590" i="11"/>
  <c r="AJ301" i="11"/>
  <c r="AK554" i="11"/>
  <c r="AL685" i="11"/>
  <c r="AE579" i="11"/>
  <c r="AI765" i="11"/>
  <c r="AE188" i="11"/>
  <c r="AE410" i="11"/>
  <c r="AL988" i="11"/>
  <c r="AL107" i="11"/>
  <c r="AE374" i="11"/>
  <c r="AE140" i="11"/>
  <c r="AL19" i="11"/>
  <c r="AG853" i="11"/>
  <c r="AF403" i="11"/>
  <c r="AD370" i="11"/>
  <c r="AH170" i="11"/>
  <c r="AL575" i="11"/>
  <c r="AG326" i="11"/>
  <c r="AL806" i="11"/>
  <c r="AD578" i="11"/>
  <c r="AD614" i="11"/>
  <c r="AL971" i="11"/>
  <c r="AI224" i="11"/>
  <c r="AL698" i="11"/>
  <c r="AH448" i="11"/>
  <c r="AE504" i="11"/>
  <c r="AJ313" i="11"/>
  <c r="AG504" i="11"/>
  <c r="AH131" i="11"/>
  <c r="AL998" i="11"/>
  <c r="AH936" i="11"/>
  <c r="AJ114" i="11"/>
  <c r="AJ119" i="11"/>
  <c r="AG862" i="11"/>
  <c r="AD798" i="11"/>
  <c r="AG741" i="11"/>
  <c r="AF591" i="11"/>
  <c r="AJ794" i="11"/>
  <c r="AL576" i="11"/>
  <c r="AI193" i="11"/>
  <c r="AE204" i="11"/>
  <c r="AF713" i="11"/>
  <c r="AI641" i="11"/>
  <c r="AI12" i="11"/>
  <c r="AK53" i="11"/>
  <c r="AK950" i="11"/>
  <c r="AF65" i="11"/>
  <c r="AI845" i="11"/>
  <c r="AG361" i="11"/>
  <c r="AD982" i="11"/>
  <c r="AH596" i="11"/>
  <c r="AD398" i="11"/>
  <c r="AF612" i="11"/>
  <c r="AI646" i="11"/>
  <c r="AG54" i="11"/>
  <c r="AH420" i="11"/>
  <c r="AK37" i="11"/>
  <c r="AJ65" i="11"/>
  <c r="AL638" i="11"/>
  <c r="AD823" i="11"/>
  <c r="AL983" i="11"/>
  <c r="AL791" i="11"/>
  <c r="AJ300" i="11"/>
  <c r="AK910" i="11"/>
  <c r="AH599" i="11"/>
  <c r="AF300" i="11"/>
  <c r="AL378" i="11"/>
  <c r="AD149" i="11"/>
  <c r="AJ696" i="11"/>
  <c r="AL637" i="11"/>
  <c r="AD826" i="11"/>
  <c r="AE351" i="11"/>
  <c r="AI636" i="11"/>
  <c r="AD158" i="11"/>
  <c r="AF689" i="11"/>
  <c r="AD108" i="11"/>
  <c r="AG520" i="11"/>
  <c r="AG60" i="11"/>
  <c r="AI591" i="11"/>
  <c r="AK818" i="11"/>
  <c r="AH335" i="11"/>
  <c r="AL209" i="11"/>
  <c r="AJ188" i="11"/>
  <c r="AL759" i="11"/>
  <c r="AD153" i="11"/>
  <c r="AF86" i="11"/>
  <c r="AD430" i="11"/>
  <c r="AG491" i="11"/>
  <c r="AH208" i="11"/>
  <c r="AL63" i="11"/>
  <c r="AG58" i="11"/>
  <c r="AI572" i="11"/>
  <c r="AK175" i="11"/>
  <c r="AL151" i="11"/>
  <c r="AK405" i="11"/>
  <c r="AF153" i="11"/>
  <c r="AL883" i="11"/>
  <c r="AF251" i="11"/>
  <c r="AJ76" i="11"/>
  <c r="AL647" i="11"/>
  <c r="AK213" i="11"/>
  <c r="AL18" i="11"/>
  <c r="AJ996" i="11"/>
  <c r="AF772" i="11"/>
  <c r="AD706" i="11"/>
  <c r="AL8" i="11"/>
  <c r="AH789" i="11"/>
  <c r="AD258" i="11"/>
  <c r="AD769" i="11"/>
  <c r="AE613" i="11"/>
  <c r="AJ895" i="11"/>
  <c r="AJ387" i="11"/>
  <c r="AJ745" i="11"/>
  <c r="AL7" i="11"/>
  <c r="AF468" i="11"/>
  <c r="AH613" i="11"/>
  <c r="AD591" i="11"/>
  <c r="AE166" i="11"/>
  <c r="AF863" i="11"/>
  <c r="AH300" i="11"/>
  <c r="AJ315" i="11"/>
  <c r="AF581" i="11"/>
  <c r="AK836" i="11"/>
  <c r="AJ612" i="11"/>
  <c r="AF453" i="11"/>
  <c r="AH982" i="11"/>
  <c r="AK649" i="11"/>
  <c r="AL823" i="11"/>
  <c r="AH163" i="11"/>
  <c r="AL382" i="11"/>
  <c r="AH531" i="11"/>
  <c r="AH239" i="11"/>
  <c r="AG903" i="11"/>
  <c r="AL375" i="11"/>
  <c r="AG293" i="11"/>
  <c r="AD638" i="11"/>
  <c r="AJ523" i="11"/>
  <c r="AI690" i="11"/>
  <c r="AL131" i="11"/>
  <c r="AJ50" i="11"/>
  <c r="AI37" i="11"/>
  <c r="AH572" i="11"/>
  <c r="AL491" i="11"/>
  <c r="AF747" i="11"/>
  <c r="AF670" i="11"/>
  <c r="AL60" i="11"/>
  <c r="AI189" i="11"/>
  <c r="AH757" i="11"/>
  <c r="AD789" i="11"/>
  <c r="AJ483" i="11"/>
  <c r="AH179" i="11"/>
  <c r="AG543" i="11"/>
  <c r="AK706" i="11"/>
  <c r="AL179" i="11"/>
  <c r="AJ719" i="11"/>
  <c r="AJ520" i="11"/>
  <c r="AG863" i="11"/>
  <c r="AG18" i="11"/>
  <c r="AG524" i="11"/>
  <c r="AE370" i="11"/>
  <c r="AH503" i="11"/>
  <c r="AF113" i="11"/>
  <c r="AI394" i="11"/>
  <c r="AL81" i="11"/>
  <c r="AJ5" i="11"/>
  <c r="AL89" i="11"/>
  <c r="AL289" i="11"/>
  <c r="AE738" i="11"/>
  <c r="AI524" i="11"/>
  <c r="AI170" i="11"/>
  <c r="AK722" i="11"/>
  <c r="AH65" i="11"/>
  <c r="AH172" i="11"/>
  <c r="AD842" i="11"/>
  <c r="AD753" i="11"/>
  <c r="AD486" i="11"/>
  <c r="AJ432" i="11"/>
  <c r="AL624" i="11"/>
  <c r="AI112" i="11"/>
  <c r="AE717" i="11"/>
  <c r="AG531" i="11"/>
  <c r="AF525" i="11"/>
  <c r="AK903" i="11"/>
  <c r="AH302" i="11"/>
  <c r="AJ630" i="11"/>
  <c r="AI264" i="11"/>
  <c r="AG131" i="11"/>
  <c r="AF880" i="11"/>
  <c r="AD613" i="11"/>
  <c r="AI971" i="11"/>
  <c r="AD70" i="11"/>
  <c r="AD487" i="11"/>
  <c r="AK765" i="11"/>
  <c r="AE264" i="11"/>
  <c r="AD506" i="11"/>
  <c r="AD862" i="11"/>
  <c r="AL68" i="11"/>
  <c r="AG623" i="11"/>
  <c r="AI426" i="11"/>
  <c r="AJ165" i="11"/>
  <c r="AL108" i="11"/>
  <c r="AG589" i="11"/>
  <c r="AF145" i="11"/>
  <c r="AD612" i="11"/>
  <c r="AL769" i="11"/>
  <c r="AJ182" i="11"/>
  <c r="AI149" i="11"/>
  <c r="AF704" i="11"/>
  <c r="AI468" i="11"/>
  <c r="AL182" i="11"/>
  <c r="AD538" i="11"/>
  <c r="AE845" i="11"/>
  <c r="AF434" i="11"/>
  <c r="AH797" i="11"/>
  <c r="AF197" i="11"/>
  <c r="AG354" i="11"/>
  <c r="AJ410" i="11"/>
  <c r="AK670" i="11"/>
  <c r="AG208" i="11"/>
  <c r="AH277" i="11"/>
  <c r="AG977" i="11"/>
  <c r="AD575" i="11"/>
  <c r="AI913" i="11"/>
  <c r="AL541" i="11"/>
  <c r="AG451" i="11"/>
  <c r="AL285" i="11"/>
  <c r="AL829" i="11"/>
  <c r="AL670" i="11"/>
  <c r="AE453" i="11"/>
  <c r="AE277" i="11"/>
  <c r="AG835" i="11"/>
  <c r="AD65" i="11"/>
  <c r="AI371" i="11"/>
  <c r="AL950" i="11"/>
  <c r="AD324" i="11"/>
  <c r="AE319" i="11"/>
  <c r="AI565" i="11"/>
  <c r="AJ142" i="11"/>
  <c r="AE310" i="11"/>
  <c r="AD189" i="11"/>
  <c r="AH807" i="11"/>
  <c r="AL572" i="11"/>
  <c r="AE421" i="11"/>
  <c r="AH784" i="11"/>
  <c r="AF375" i="11"/>
  <c r="AE914" i="11"/>
  <c r="AF588" i="11"/>
  <c r="AK738" i="11"/>
  <c r="AK117" i="11"/>
  <c r="AE608" i="11"/>
  <c r="AE638" i="11"/>
  <c r="AL405" i="11"/>
  <c r="AI835" i="11"/>
  <c r="AH413" i="11"/>
  <c r="AJ588" i="11"/>
  <c r="AH713" i="11"/>
  <c r="AF640" i="11"/>
  <c r="AL406" i="11"/>
  <c r="AF886" i="11"/>
  <c r="AF170" i="11"/>
  <c r="AD319" i="11"/>
  <c r="AI432" i="11"/>
  <c r="AH629" i="11"/>
  <c r="AK575" i="11"/>
  <c r="AE825" i="11"/>
  <c r="AI238" i="11"/>
  <c r="AI474" i="11"/>
  <c r="AG210" i="11"/>
  <c r="AG925" i="11"/>
  <c r="AE11" i="11"/>
  <c r="AK474" i="11"/>
  <c r="AL189" i="11"/>
  <c r="AH778" i="11"/>
  <c r="AG399" i="11"/>
  <c r="AL243" i="11"/>
  <c r="AE634" i="11"/>
  <c r="AE399" i="11"/>
  <c r="AE543" i="11"/>
  <c r="AD166" i="11"/>
  <c r="AJ310" i="11"/>
  <c r="AG565" i="11"/>
  <c r="AL966" i="11"/>
  <c r="AJ987" i="11"/>
  <c r="AG145" i="11"/>
  <c r="AL386" i="11"/>
  <c r="AK969" i="11"/>
  <c r="AL135" i="11"/>
  <c r="AE47" i="11"/>
  <c r="AJ706" i="11"/>
  <c r="AI647" i="11"/>
  <c r="AK565" i="11"/>
  <c r="AE753" i="11"/>
  <c r="AG17" i="11"/>
  <c r="AL153" i="11"/>
  <c r="AI722" i="11"/>
  <c r="AG151" i="11"/>
  <c r="AE402" i="11"/>
  <c r="AK612" i="11"/>
  <c r="AD191" i="11"/>
  <c r="AD737" i="11"/>
  <c r="AD212" i="11"/>
  <c r="AF446" i="11"/>
  <c r="AF109" i="11"/>
  <c r="AD384" i="11"/>
  <c r="AK587" i="11"/>
  <c r="AL496" i="11"/>
  <c r="AL351" i="11"/>
  <c r="AH358" i="11"/>
  <c r="AD335" i="11"/>
  <c r="AJ713" i="11"/>
  <c r="AH303" i="11"/>
  <c r="AE866" i="11"/>
  <c r="AL671" i="11"/>
  <c r="AJ37" i="11"/>
  <c r="AD426" i="11"/>
  <c r="AL12" i="11"/>
  <c r="AK223" i="11"/>
  <c r="AL140" i="11"/>
  <c r="AJ649" i="11"/>
  <c r="AF283" i="11"/>
  <c r="AJ951" i="11"/>
  <c r="AD188" i="11"/>
  <c r="AH66" i="11"/>
  <c r="AH583" i="11"/>
  <c r="AG273" i="11"/>
  <c r="AH17" i="11"/>
  <c r="AD897" i="11"/>
  <c r="AE117" i="11"/>
  <c r="AH453" i="11"/>
  <c r="AG747" i="11"/>
  <c r="AJ736" i="11"/>
  <c r="AE721" i="11"/>
  <c r="AH565" i="11"/>
  <c r="AJ111" i="11"/>
  <c r="AF778" i="11"/>
  <c r="AE637" i="11"/>
  <c r="AJ35" i="11"/>
  <c r="AH82" i="11"/>
  <c r="AG224" i="11"/>
  <c r="AD434" i="11"/>
  <c r="AG275" i="11"/>
  <c r="AE591" i="11"/>
  <c r="AI182" i="11"/>
  <c r="AL612" i="11"/>
  <c r="AI614" i="11"/>
  <c r="AD263" i="11"/>
  <c r="AE806" i="11"/>
  <c r="AD859" i="11"/>
  <c r="AD176" i="11"/>
  <c r="AH501" i="11"/>
  <c r="AG798" i="11"/>
  <c r="AE381" i="11"/>
  <c r="AE182" i="11"/>
  <c r="AD420" i="11"/>
  <c r="AE625" i="11"/>
  <c r="AI657" i="11"/>
  <c r="AJ420" i="11"/>
  <c r="AL186" i="11"/>
  <c r="AI277" i="11"/>
  <c r="AK505" i="11"/>
  <c r="AL788" i="11"/>
  <c r="AE885" i="11"/>
  <c r="AD892" i="11"/>
  <c r="AJ77" i="11"/>
  <c r="AJ12" i="11"/>
  <c r="AK398" i="11"/>
  <c r="AI583" i="11"/>
  <c r="AL649" i="11"/>
  <c r="AG867" i="11"/>
  <c r="AK641" i="11"/>
  <c r="AD794" i="11"/>
  <c r="AH724" i="11"/>
  <c r="AH119" i="11"/>
  <c r="AJ625" i="11"/>
  <c r="AK759" i="11"/>
  <c r="AG170" i="11"/>
  <c r="AL690" i="11"/>
  <c r="AJ685" i="11"/>
  <c r="AI442" i="11"/>
  <c r="AF760" i="11"/>
  <c r="AJ849" i="11"/>
  <c r="AG628" i="11"/>
  <c r="AH53" i="11"/>
  <c r="AE897" i="11"/>
  <c r="AG442" i="11"/>
  <c r="AJ368" i="11"/>
  <c r="AJ382" i="11"/>
  <c r="AL603" i="11"/>
  <c r="AE757" i="11"/>
  <c r="AG877" i="11"/>
  <c r="AI911" i="11"/>
  <c r="AD350" i="11"/>
  <c r="AH853" i="11"/>
  <c r="AD43" i="11"/>
  <c r="AI520" i="11"/>
  <c r="AE778" i="11"/>
  <c r="AE224" i="11"/>
  <c r="AF428" i="11"/>
  <c r="AE782" i="11"/>
  <c r="AI355" i="11"/>
  <c r="AF243" i="11"/>
  <c r="AH698" i="11"/>
  <c r="AJ246" i="11"/>
  <c r="AE387" i="11"/>
  <c r="AD66" i="11"/>
  <c r="AF54" i="11"/>
  <c r="AJ631" i="11"/>
  <c r="AD688" i="11"/>
  <c r="AK482" i="11"/>
  <c r="AL762" i="11"/>
  <c r="AH195" i="11"/>
  <c r="AL686" i="11"/>
  <c r="AK204" i="11"/>
  <c r="AL559" i="11"/>
  <c r="AL765" i="11"/>
  <c r="AJ151" i="11"/>
  <c r="AG272" i="11"/>
  <c r="AE628" i="11"/>
  <c r="AF17" i="11"/>
  <c r="AH164" i="11"/>
  <c r="AH84" i="11"/>
  <c r="AD812" i="11"/>
  <c r="AF600" i="11"/>
  <c r="AI229" i="11"/>
  <c r="AH847" i="11"/>
  <c r="AG179" i="11"/>
  <c r="AI753" i="11"/>
  <c r="AI223" i="11"/>
  <c r="AG142" i="11"/>
  <c r="AF648" i="11"/>
  <c r="AJ654" i="11"/>
  <c r="AL525" i="11"/>
  <c r="AF26" i="11"/>
  <c r="AL862" i="11"/>
  <c r="AK112" i="11"/>
  <c r="AH623" i="11"/>
  <c r="AJ503" i="11"/>
  <c r="AL188" i="11"/>
  <c r="AH306" i="11"/>
  <c r="AJ853" i="11"/>
  <c r="AJ240" i="11"/>
  <c r="AD863" i="11"/>
  <c r="AE347" i="11"/>
  <c r="AK163" i="11"/>
  <c r="AJ200" i="11"/>
  <c r="AG579" i="11"/>
  <c r="AG768" i="11"/>
  <c r="AJ913" i="11"/>
  <c r="AD835" i="11"/>
  <c r="AF84" i="11"/>
  <c r="AF729" i="11"/>
  <c r="AG788" i="11"/>
  <c r="AD300" i="11"/>
  <c r="AK303" i="11"/>
  <c r="AL534" i="11"/>
  <c r="AJ58" i="11"/>
  <c r="AD717" i="11"/>
  <c r="AD382" i="11"/>
  <c r="AD531" i="11"/>
  <c r="AJ264" i="11"/>
  <c r="AE378" i="11"/>
  <c r="AH258" i="11"/>
  <c r="AD670" i="11"/>
  <c r="AE210" i="11"/>
  <c r="AJ426" i="11"/>
  <c r="AH884" i="11"/>
  <c r="AH11" i="11"/>
  <c r="AG140" i="11"/>
  <c r="AL76" i="11"/>
  <c r="AF399" i="11"/>
  <c r="AH587" i="11"/>
  <c r="AJ91" i="11"/>
  <c r="AE800" i="11"/>
  <c r="AH836" i="11"/>
  <c r="AG153" i="11"/>
  <c r="AF172" i="11"/>
  <c r="AL842" i="11"/>
  <c r="AJ884" i="11"/>
  <c r="AE604" i="11"/>
  <c r="AF768" i="11"/>
  <c r="AL786" i="11"/>
  <c r="AI243" i="11"/>
  <c r="AJ810" i="11"/>
  <c r="AK186" i="11"/>
  <c r="AF264" i="11"/>
  <c r="AD691" i="11"/>
  <c r="AD113" i="11"/>
  <c r="AF426" i="11"/>
  <c r="AE877" i="11"/>
  <c r="AG649" i="11"/>
  <c r="AJ768" i="11"/>
  <c r="AJ117" i="11"/>
  <c r="AF204" i="11"/>
  <c r="AE442" i="11"/>
  <c r="AF421" i="11"/>
  <c r="AI347" i="11"/>
  <c r="AI760" i="11"/>
  <c r="AD928" i="11"/>
  <c r="AI410" i="11"/>
  <c r="AK856" i="11"/>
  <c r="AD114" i="11"/>
  <c r="AI756" i="11"/>
  <c r="AD79" i="11"/>
  <c r="AH882" i="11"/>
  <c r="AD843" i="11"/>
  <c r="AF711" i="11"/>
  <c r="AD971" i="11"/>
  <c r="AE629" i="11"/>
  <c r="AE82" i="11"/>
  <c r="AI776" i="11"/>
  <c r="AK409" i="11"/>
  <c r="AF823" i="11"/>
  <c r="AL789" i="11"/>
  <c r="AF608" i="11"/>
  <c r="AF925" i="11"/>
  <c r="AE747" i="11"/>
  <c r="AG637" i="11"/>
  <c r="AL636" i="11"/>
  <c r="AI109" i="11"/>
  <c r="AG704" i="11"/>
  <c r="AF919" i="11"/>
  <c r="AJ712" i="11"/>
  <c r="AF293" i="11"/>
  <c r="AE107" i="11"/>
  <c r="AF374" i="11"/>
  <c r="AH322" i="11"/>
  <c r="AF108" i="11"/>
  <c r="AI525" i="11"/>
  <c r="AJ400" i="11"/>
  <c r="AK582" i="11"/>
  <c r="AG144" i="11"/>
  <c r="AG302" i="11"/>
  <c r="AE301" i="11"/>
  <c r="AG19" i="11"/>
  <c r="AH63" i="11"/>
  <c r="AH634" i="11"/>
  <c r="AE273" i="11"/>
  <c r="AL745" i="11"/>
  <c r="AI50" i="11"/>
  <c r="AI144" i="11"/>
  <c r="AK800" i="11"/>
  <c r="AJ302" i="11"/>
  <c r="AG880" i="11"/>
  <c r="AE49" i="11"/>
  <c r="AK496" i="11"/>
  <c r="AF903" i="11"/>
  <c r="AD996" i="11"/>
  <c r="AF355" i="11"/>
  <c r="AJ683" i="11"/>
  <c r="AG630" i="11"/>
  <c r="AL538" i="11"/>
  <c r="AF521" i="11"/>
  <c r="AH760" i="11"/>
  <c r="AF862" i="11"/>
  <c r="AG246" i="11"/>
  <c r="AG49" i="11"/>
  <c r="AJ634" i="11"/>
  <c r="AE133" i="11"/>
  <c r="AD101" i="11"/>
  <c r="AE939" i="11"/>
  <c r="AJ361" i="11"/>
  <c r="AH289" i="11"/>
  <c r="AI744" i="11"/>
  <c r="AE707" i="11"/>
  <c r="AF238" i="11"/>
  <c r="AJ49" i="11"/>
  <c r="AL234" i="11"/>
  <c r="AJ275" i="11"/>
  <c r="AE68" i="11"/>
  <c r="AJ519" i="11"/>
  <c r="AJ990" i="11"/>
  <c r="AF744" i="11"/>
  <c r="AE375" i="11"/>
  <c r="AI246" i="11"/>
  <c r="AH491" i="11"/>
  <c r="AJ737" i="11"/>
  <c r="AI18" i="11"/>
  <c r="AJ505" i="11"/>
  <c r="AE443" i="11"/>
  <c r="AJ775" i="11"/>
  <c r="AI147" i="11"/>
  <c r="AG636" i="11"/>
  <c r="AH157" i="11"/>
  <c r="AI399" i="11"/>
  <c r="AK64" i="11"/>
  <c r="AH428" i="11"/>
  <c r="AH166" i="11"/>
  <c r="AG283" i="11"/>
  <c r="AL747" i="11"/>
  <c r="AK410" i="11"/>
  <c r="AI914" i="11"/>
  <c r="AE434" i="11"/>
  <c r="AI463" i="11"/>
  <c r="AJ434" i="11"/>
  <c r="AK368" i="11"/>
  <c r="AK914" i="11"/>
  <c r="AK599" i="11"/>
  <c r="AD86" i="11"/>
  <c r="AG358" i="11"/>
  <c r="AD634" i="11"/>
  <c r="AE368" i="11"/>
  <c r="AJ576" i="11"/>
  <c r="AI4" i="11"/>
  <c r="AH790" i="11"/>
  <c r="AE843" i="11"/>
  <c r="AJ836" i="11"/>
  <c r="AF144" i="11"/>
  <c r="AH592" i="11"/>
  <c r="AH21" i="11"/>
  <c r="AL716" i="11"/>
  <c r="AE588" i="11"/>
  <c r="AE492" i="11"/>
  <c r="AE94" i="11"/>
  <c r="AE670" i="11"/>
  <c r="AL367" i="11"/>
  <c r="AJ322" i="11"/>
  <c r="AK315" i="11"/>
  <c r="AJ525" i="11"/>
  <c r="AF719" i="11"/>
  <c r="AL221" i="11"/>
  <c r="AF189" i="11"/>
  <c r="AJ615" i="11"/>
  <c r="AG760" i="11"/>
  <c r="AE514" i="11"/>
  <c r="AK7" i="11"/>
  <c r="AE910" i="11"/>
  <c r="AF691" i="11"/>
  <c r="AG784" i="11"/>
  <c r="AJ208" i="11"/>
  <c r="AG486" i="11"/>
  <c r="AG634" i="11"/>
  <c r="AL166" i="11"/>
  <c r="AJ251" i="11"/>
  <c r="AD582" i="11"/>
  <c r="AJ60" i="11"/>
  <c r="AH670" i="11"/>
  <c r="AD351" i="11"/>
  <c r="AI117" i="11"/>
  <c r="AG691" i="11"/>
  <c r="AK354" i="11"/>
  <c r="AH971" i="11"/>
  <c r="AJ440" i="11"/>
  <c r="AL981" i="11"/>
  <c r="AD193" i="11"/>
  <c r="AI107" i="11"/>
  <c r="AI936" i="11"/>
  <c r="AF302" i="11"/>
  <c r="AF910" i="11"/>
  <c r="AI691" i="11"/>
  <c r="AH416" i="11"/>
  <c r="AK654" i="11"/>
  <c r="AK919" i="11"/>
  <c r="AH826" i="11"/>
  <c r="AD76" i="11"/>
  <c r="AE696" i="11"/>
  <c r="AH707" i="11"/>
  <c r="AJ504" i="11"/>
  <c r="AI301" i="11"/>
  <c r="AL142" i="11"/>
  <c r="AD773" i="11"/>
  <c r="AL191" i="11"/>
  <c r="AL845" i="11"/>
  <c r="AG629" i="11"/>
  <c r="AJ848" i="11"/>
  <c r="AI331" i="11"/>
  <c r="AG606" i="11"/>
  <c r="AK886" i="11"/>
  <c r="AJ222" i="11"/>
  <c r="AL222" i="11"/>
  <c r="AJ637" i="11"/>
  <c r="AL808" i="11"/>
  <c r="AE114" i="11"/>
  <c r="AK492" i="11"/>
  <c r="AE520" i="11"/>
  <c r="AH440" i="11"/>
  <c r="AI940" i="11"/>
  <c r="AF998" i="11"/>
  <c r="AF695" i="11"/>
  <c r="AH222" i="11"/>
  <c r="AK35" i="11"/>
  <c r="AI425" i="11"/>
  <c r="AJ998" i="11"/>
  <c r="AH158" i="11"/>
  <c r="AF483" i="11"/>
  <c r="AJ698" i="11"/>
  <c r="AK82" i="11"/>
  <c r="AH146" i="11"/>
  <c r="AI234" i="11"/>
  <c r="AI752" i="11"/>
  <c r="AH33" i="11"/>
  <c r="AI983" i="11"/>
  <c r="AH111" i="11"/>
  <c r="AD760" i="11"/>
  <c r="AD724" i="11"/>
  <c r="AI240" i="11"/>
  <c r="AF738" i="11"/>
  <c r="AK264" i="11"/>
  <c r="AH711" i="11"/>
  <c r="AK79" i="11"/>
  <c r="AF649" i="11"/>
  <c r="AI592" i="11"/>
  <c r="AK21" i="11"/>
  <c r="AE716" i="11"/>
  <c r="AL641" i="11"/>
  <c r="AD196" i="11"/>
  <c r="AF440" i="11"/>
  <c r="AK119" i="11"/>
  <c r="AI990" i="11"/>
  <c r="AG670" i="11"/>
  <c r="AG624" i="11"/>
  <c r="AI374" i="11"/>
  <c r="AE769" i="11"/>
  <c r="AE322" i="11"/>
  <c r="AE865" i="11"/>
  <c r="AH19" i="11"/>
  <c r="AL474" i="11"/>
  <c r="AE196" i="11"/>
  <c r="AL704" i="11"/>
  <c r="AK552" i="11"/>
  <c r="AL119" i="11"/>
  <c r="AF377" i="11"/>
  <c r="AF229" i="11"/>
  <c r="AK381" i="11"/>
  <c r="AD238" i="11"/>
  <c r="AF322" i="11"/>
  <c r="AE243" i="11"/>
  <c r="AD410" i="11"/>
  <c r="AI476" i="11"/>
  <c r="AF745" i="11"/>
  <c r="AE771" i="11"/>
  <c r="AJ863" i="11"/>
  <c r="AL696" i="11"/>
  <c r="AH7" i="11"/>
  <c r="AG769" i="11"/>
  <c r="AI322" i="11"/>
  <c r="AK581" i="11"/>
  <c r="AE839" i="11"/>
  <c r="AL790" i="11"/>
  <c r="AF79" i="11"/>
  <c r="AI938" i="11"/>
  <c r="AF310" i="11"/>
  <c r="AK302" i="11"/>
  <c r="AK880" i="11"/>
  <c r="AF49" i="11"/>
  <c r="AG583" i="11"/>
  <c r="AF818" i="11"/>
  <c r="AK996" i="11"/>
  <c r="AD224" i="11"/>
  <c r="AI406" i="11"/>
  <c r="AG500" i="11"/>
  <c r="AF443" i="11"/>
  <c r="AI482" i="11"/>
  <c r="AE382" i="11"/>
  <c r="AF576" i="11"/>
  <c r="AE752" i="11"/>
  <c r="AG82" i="11"/>
  <c r="AI221" i="11"/>
  <c r="AL399" i="11"/>
  <c r="AH911" i="11"/>
  <c r="AK733" i="11"/>
  <c r="AJ210" i="11"/>
  <c r="AL683" i="11"/>
  <c r="AH149" i="11"/>
  <c r="AJ347" i="11"/>
  <c r="AD360" i="11"/>
  <c r="AG695" i="11"/>
  <c r="AK963" i="11"/>
  <c r="AG190" i="11"/>
  <c r="AF361" i="11"/>
  <c r="AF940" i="11"/>
  <c r="AF38" i="11"/>
  <c r="AJ409" i="11"/>
  <c r="AE776" i="11"/>
  <c r="AL843" i="11"/>
  <c r="AD839" i="11"/>
  <c r="AI96" i="11"/>
  <c r="AF404" i="11"/>
  <c r="AJ582" i="11"/>
  <c r="AE649" i="11"/>
  <c r="AI204" i="11"/>
  <c r="AH788" i="11"/>
  <c r="AE131" i="11"/>
  <c r="AL84" i="11"/>
  <c r="AH101" i="11"/>
  <c r="AL851" i="11"/>
  <c r="AK229" i="11"/>
  <c r="AE724" i="11"/>
  <c r="AD240" i="11"/>
  <c r="AG738" i="11"/>
  <c r="AG335" i="11"/>
  <c r="AH347" i="11"/>
  <c r="AH38" i="11"/>
  <c r="AJ826" i="11"/>
  <c r="AL521" i="11"/>
  <c r="AH649" i="11"/>
  <c r="AK640" i="11"/>
  <c r="AK592" i="11"/>
  <c r="AE43" i="11"/>
  <c r="AL21" i="11"/>
  <c r="AL449" i="11"/>
  <c r="AI108" i="11"/>
  <c r="AE454" i="11"/>
  <c r="AD712" i="11"/>
  <c r="AD752" i="11"/>
  <c r="AJ919" i="11"/>
  <c r="AD851" i="11"/>
  <c r="AF76" i="11"/>
  <c r="AG885" i="11"/>
  <c r="AD707" i="11"/>
  <c r="AG910" i="11"/>
  <c r="AD768" i="11"/>
  <c r="AL196" i="11"/>
  <c r="AK686" i="11"/>
  <c r="AI38" i="11"/>
  <c r="AL446" i="11"/>
  <c r="AE615" i="11"/>
  <c r="AL144" i="11"/>
  <c r="AI310" i="11"/>
  <c r="AJ374" i="11"/>
  <c r="AG43" i="11"/>
  <c r="AE768" i="11"/>
  <c r="AK86" i="11"/>
  <c r="AH808" i="11"/>
  <c r="AJ33" i="11"/>
  <c r="AF72" i="11"/>
  <c r="AL648" i="11"/>
  <c r="AF800" i="11"/>
  <c r="AJ7" i="11"/>
  <c r="AL238" i="11"/>
  <c r="AH691" i="11"/>
  <c r="AL432" i="11"/>
  <c r="AD554" i="11"/>
  <c r="AF565" i="11"/>
  <c r="AK344" i="11"/>
  <c r="AF870" i="11"/>
  <c r="AF487" i="11"/>
  <c r="AG234" i="11"/>
  <c r="AF839" i="11"/>
  <c r="AG782" i="11"/>
  <c r="AK747" i="11"/>
  <c r="AD637" i="11"/>
  <c r="AI222" i="11"/>
  <c r="AF856" i="11"/>
  <c r="AH136" i="11"/>
  <c r="AH368" i="11"/>
  <c r="AK251" i="11"/>
  <c r="AL235" i="11"/>
  <c r="AI574" i="11"/>
  <c r="AK347" i="11"/>
  <c r="AF776" i="11"/>
  <c r="AE406" i="11"/>
  <c r="AG139" i="11"/>
  <c r="AI823" i="11"/>
  <c r="AK791" i="11"/>
  <c r="AG719" i="11"/>
  <c r="AH750" i="11"/>
  <c r="AK283" i="11"/>
  <c r="AL767" i="11"/>
  <c r="AJ988" i="11"/>
  <c r="AH133" i="11"/>
  <c r="AD519" i="11"/>
  <c r="AJ229" i="11"/>
  <c r="AH45" i="11"/>
  <c r="AJ850" i="11"/>
  <c r="AJ378" i="11"/>
  <c r="AH603" i="11"/>
  <c r="AD273" i="11"/>
  <c r="AK866" i="11"/>
  <c r="AK730" i="11"/>
  <c r="AJ204" i="11"/>
  <c r="AI788" i="11"/>
  <c r="AF131" i="11"/>
  <c r="AG588" i="11"/>
  <c r="AE468" i="11"/>
  <c r="AE998" i="11"/>
  <c r="AJ79" i="11"/>
  <c r="AD60" i="11"/>
  <c r="AL729" i="11"/>
  <c r="AI590" i="11"/>
  <c r="AG724" i="11"/>
  <c r="AK448" i="11"/>
  <c r="AE240" i="11"/>
  <c r="AK26" i="11"/>
  <c r="AD315" i="11"/>
  <c r="AI559" i="11"/>
  <c r="AK304" i="11"/>
  <c r="AD813" i="11"/>
  <c r="AL373" i="11"/>
  <c r="AF866" i="11"/>
  <c r="AD938" i="11"/>
  <c r="AJ757" i="11"/>
  <c r="AE302" i="11"/>
  <c r="AF769" i="11"/>
  <c r="AD21" i="11"/>
  <c r="AG712" i="11"/>
  <c r="AH960" i="11"/>
  <c r="AD791" i="11"/>
  <c r="AG582" i="11"/>
  <c r="AH990" i="11"/>
  <c r="AJ760" i="11"/>
  <c r="AF514" i="11"/>
  <c r="AF367" i="11"/>
  <c r="AI982" i="11"/>
  <c r="AE21" i="11"/>
  <c r="AH410" i="11"/>
  <c r="AI652" i="11"/>
  <c r="AI595" i="11"/>
  <c r="AJ851" i="11"/>
  <c r="AF127" i="11"/>
  <c r="AK514" i="11"/>
  <c r="AD374" i="11"/>
  <c r="AL910" i="11"/>
  <c r="AG322" i="11"/>
  <c r="AL784" i="11"/>
  <c r="AI903" i="11"/>
  <c r="AE486" i="11"/>
  <c r="AH243" i="11"/>
  <c r="AL33" i="11"/>
  <c r="AL824" i="11"/>
  <c r="AJ835" i="11"/>
  <c r="AK96" i="11"/>
  <c r="AL400" i="11"/>
  <c r="AL914" i="11"/>
  <c r="AH120" i="11"/>
  <c r="AI190" i="11"/>
  <c r="AJ304" i="11"/>
  <c r="AG64" i="11"/>
  <c r="AF425" i="11"/>
  <c r="AH224" i="11"/>
  <c r="AH654" i="11"/>
  <c r="AH595" i="11"/>
  <c r="AL879" i="11"/>
  <c r="AF652" i="11"/>
  <c r="AI843" i="11"/>
  <c r="AK574" i="11"/>
  <c r="AE293" i="11"/>
  <c r="AK719" i="11"/>
  <c r="AE222" i="11"/>
  <c r="AH190" i="11"/>
  <c r="AK602" i="11"/>
  <c r="AF210" i="11"/>
  <c r="AF736" i="11"/>
  <c r="AI210" i="11"/>
  <c r="AF519" i="11"/>
  <c r="AH463" i="11"/>
  <c r="AI599" i="11"/>
  <c r="AL936" i="11"/>
  <c r="AG238" i="11"/>
  <c r="AH496" i="11"/>
  <c r="AJ486" i="11"/>
  <c r="AG966" i="11"/>
  <c r="AK190" i="11"/>
  <c r="AD771" i="11"/>
  <c r="AK310" i="11"/>
  <c r="AD117" i="11"/>
  <c r="AE432" i="11"/>
  <c r="AI191" i="11"/>
  <c r="AL897" i="11"/>
  <c r="AL120" i="11"/>
  <c r="AL190" i="11"/>
  <c r="AH866" i="11"/>
  <c r="AI76" i="11"/>
  <c r="AL885" i="11"/>
  <c r="AF647" i="11"/>
  <c r="AD714" i="11"/>
  <c r="AK435" i="11"/>
  <c r="AG175" i="11"/>
  <c r="AG790" i="11"/>
  <c r="AL940" i="11"/>
  <c r="AG998" i="11"/>
  <c r="AG445" i="11"/>
  <c r="AF406" i="11"/>
  <c r="AL283" i="11"/>
  <c r="AD711" i="11"/>
  <c r="AH963" i="11"/>
  <c r="AJ573" i="11"/>
  <c r="AG752" i="11"/>
  <c r="AD988" i="11"/>
  <c r="AE120" i="11"/>
  <c r="AG221" i="11"/>
  <c r="AG304" i="11"/>
  <c r="AK839" i="11"/>
  <c r="AG988" i="11"/>
  <c r="AL434" i="11"/>
  <c r="AG360" i="11"/>
  <c r="AH406" i="11"/>
  <c r="AK843" i="11"/>
  <c r="AD136" i="11"/>
  <c r="AL133" i="11"/>
  <c r="AJ847" i="11"/>
  <c r="AI826" i="11"/>
  <c r="AK222" i="11"/>
  <c r="AE158" i="11"/>
  <c r="AD696" i="11"/>
  <c r="AJ910" i="11"/>
  <c r="AD784" i="11"/>
  <c r="AJ474" i="11"/>
  <c r="AL403" i="11"/>
  <c r="AD630" i="11"/>
  <c r="AH723" i="11"/>
  <c r="AH964" i="11"/>
  <c r="AG753" i="11"/>
  <c r="AG109" i="11"/>
  <c r="AE449" i="11"/>
  <c r="AE448" i="11"/>
  <c r="AG697" i="11"/>
  <c r="AD786" i="11"/>
  <c r="AI836" i="11"/>
  <c r="AK750" i="11"/>
  <c r="AD301" i="11"/>
  <c r="AG204" i="11"/>
  <c r="AG729" i="11"/>
  <c r="AG866" i="11"/>
  <c r="AD22" i="11"/>
  <c r="AF304" i="11"/>
  <c r="AJ600" i="11"/>
  <c r="AE647" i="11"/>
  <c r="AK127" i="11"/>
  <c r="AI981" i="11"/>
  <c r="AE400" i="11"/>
  <c r="AK604" i="11"/>
  <c r="AH773" i="11"/>
  <c r="AF491" i="11"/>
  <c r="AJ375" i="11"/>
  <c r="AH107" i="11"/>
  <c r="AE96" i="11"/>
  <c r="AK428" i="11"/>
  <c r="AD208" i="11"/>
  <c r="AL707" i="11"/>
  <c r="AI538" i="11"/>
  <c r="AG387" i="11"/>
  <c r="AJ982" i="11"/>
  <c r="AH273" i="11"/>
  <c r="AE791" i="11"/>
  <c r="AE483" i="11"/>
  <c r="AG756" i="11"/>
  <c r="AE981" i="11"/>
  <c r="AJ789" i="11"/>
  <c r="AK538" i="11"/>
  <c r="AH64" i="11"/>
  <c r="AE736" i="11"/>
  <c r="AL86" i="11"/>
  <c r="AH235" i="11"/>
  <c r="AD549" i="11"/>
  <c r="AF982" i="11"/>
  <c r="AF167" i="11"/>
  <c r="AL50" i="11"/>
  <c r="AI988" i="11"/>
  <c r="AF146" i="11"/>
  <c r="AL895" i="11"/>
  <c r="AF724" i="11"/>
  <c r="AD730" i="11"/>
  <c r="AF851" i="11"/>
  <c r="AH813" i="11"/>
  <c r="AE234" i="11"/>
  <c r="AJ258" i="11"/>
  <c r="AH590" i="11"/>
  <c r="AJ648" i="11"/>
  <c r="AL939" i="11"/>
  <c r="AF157" i="11"/>
  <c r="AK191" i="11"/>
  <c r="AF18" i="11"/>
  <c r="AG600" i="11"/>
  <c r="AJ381" i="11"/>
  <c r="AI289" i="11"/>
  <c r="AL595" i="11"/>
  <c r="AI165" i="11"/>
  <c r="AL713" i="11"/>
  <c r="AI167" i="11"/>
  <c r="AK595" i="11"/>
  <c r="AH604" i="11"/>
  <c r="AL302" i="11"/>
  <c r="AL813" i="11"/>
  <c r="AL629" i="11"/>
  <c r="AL779" i="11"/>
  <c r="AL839" i="11"/>
  <c r="AE38" i="11"/>
  <c r="AF629" i="11"/>
  <c r="AH745" i="11"/>
  <c r="AG911" i="11"/>
  <c r="AD380" i="11"/>
  <c r="AH193" i="11"/>
  <c r="AJ109" i="11"/>
  <c r="AJ181" i="11"/>
  <c r="AG685" i="11"/>
  <c r="AE903" i="11"/>
  <c r="AH240" i="11"/>
  <c r="AG640" i="11"/>
  <c r="AG599" i="11"/>
  <c r="AE64" i="11"/>
  <c r="AE656" i="11"/>
  <c r="AG722" i="11"/>
  <c r="AG232" i="11"/>
  <c r="AF420" i="11"/>
  <c r="AJ54" i="11"/>
  <c r="AG646" i="11"/>
  <c r="AG66" i="11"/>
  <c r="AF63" i="11"/>
  <c r="AI315" i="11"/>
  <c r="AK768" i="11"/>
  <c r="AE7" i="11"/>
  <c r="AD289" i="11"/>
  <c r="AG79" i="11"/>
  <c r="AL695" i="11"/>
  <c r="AH378" i="11"/>
  <c r="AH534" i="11"/>
  <c r="AJ43" i="11"/>
  <c r="AH647" i="11"/>
  <c r="AK771" i="11"/>
  <c r="AK293" i="11"/>
  <c r="AK960" i="11"/>
  <c r="AK600" i="11"/>
  <c r="AI375" i="11"/>
  <c r="AH229" i="11"/>
  <c r="AK72" i="11"/>
  <c r="AI767" i="11"/>
  <c r="AE602" i="11"/>
  <c r="AL300" i="11"/>
  <c r="AD514" i="11"/>
  <c r="AD990" i="11"/>
  <c r="AE988" i="11"/>
  <c r="AD133" i="11"/>
  <c r="AH505" i="11"/>
  <c r="AE794" i="11"/>
  <c r="AI213" i="11"/>
  <c r="AJ351" i="11"/>
  <c r="AI786" i="11"/>
  <c r="AL892" i="11"/>
  <c r="AG319" i="11"/>
  <c r="AI26" i="11"/>
  <c r="AD647" i="11"/>
  <c r="AG892" i="11"/>
  <c r="AK559" i="11"/>
  <c r="AF590" i="11"/>
  <c r="AG711" i="11"/>
  <c r="AE911" i="11"/>
  <c r="AD520" i="11"/>
  <c r="AF654" i="11"/>
  <c r="AK253" i="11"/>
  <c r="AK358" i="11"/>
  <c r="AK38" i="11"/>
  <c r="AH564" i="11"/>
  <c r="AI8" i="11"/>
  <c r="AF836" i="11"/>
  <c r="AD856" i="11"/>
  <c r="AD800" i="11"/>
  <c r="AG608" i="11"/>
  <c r="AH839" i="11"/>
  <c r="AJ386" i="11"/>
  <c r="AD326" i="11"/>
  <c r="AK578" i="11"/>
  <c r="AD870" i="11"/>
  <c r="AK614" i="11"/>
  <c r="AH384" i="11"/>
  <c r="AF58" i="11"/>
  <c r="AE587" i="11"/>
  <c r="AF208" i="11"/>
  <c r="AI49" i="11"/>
  <c r="AK707" i="11"/>
  <c r="AL127" i="11"/>
  <c r="AE538" i="11"/>
  <c r="AG797" i="11"/>
  <c r="AH738" i="11"/>
  <c r="AK140" i="11"/>
  <c r="AK769" i="11"/>
  <c r="AK590" i="11"/>
  <c r="AH430" i="11"/>
  <c r="AD383" i="11"/>
  <c r="AE686" i="11"/>
  <c r="AD213" i="11"/>
  <c r="AL381" i="11"/>
  <c r="AJ670" i="11"/>
  <c r="AK94" i="11"/>
  <c r="AF4" i="11"/>
  <c r="AJ355" i="11"/>
  <c r="AJ448" i="11"/>
  <c r="AG310" i="11"/>
  <c r="AD615" i="11"/>
  <c r="AL96" i="11"/>
  <c r="AJ925" i="11"/>
  <c r="AK812" i="11"/>
  <c r="AG432" i="11"/>
  <c r="AG258" i="11"/>
  <c r="AL697" i="11"/>
  <c r="AI127" i="11"/>
  <c r="AH919" i="11"/>
  <c r="AK58" i="11"/>
  <c r="AJ449" i="11"/>
  <c r="AG590" i="11"/>
  <c r="AG373" i="11"/>
  <c r="AF19" i="11"/>
  <c r="AH640" i="11"/>
  <c r="AK752" i="11"/>
  <c r="AJ636" i="11"/>
  <c r="AJ8" i="11"/>
  <c r="AF416" i="11"/>
  <c r="AE101" i="11"/>
  <c r="AI136" i="11"/>
  <c r="AL652" i="11"/>
  <c r="AI166" i="11"/>
  <c r="AH94" i="11"/>
  <c r="AJ939" i="11"/>
  <c r="AI873" i="11"/>
  <c r="AF9" i="11"/>
  <c r="AE862" i="11"/>
  <c r="AG648" i="11"/>
  <c r="AF552" i="11"/>
  <c r="AI966" i="11"/>
  <c r="AD865" i="11"/>
  <c r="AI640" i="11"/>
  <c r="AE552" i="11"/>
  <c r="AI713" i="11"/>
  <c r="AD624" i="11"/>
  <c r="AG434" i="11"/>
  <c r="AH400" i="11"/>
  <c r="AF445" i="11"/>
  <c r="AL717" i="11"/>
  <c r="AD867" i="11"/>
  <c r="AJ963" i="11"/>
  <c r="AI101" i="11"/>
  <c r="AL463" i="11"/>
  <c r="AG836" i="11"/>
  <c r="AL293" i="11"/>
  <c r="AD50" i="11"/>
  <c r="AK167" i="11"/>
  <c r="AE938" i="11"/>
  <c r="AL630" i="11"/>
  <c r="AL825" i="11"/>
  <c r="AI496" i="11"/>
  <c r="AI800" i="11"/>
  <c r="AJ133" i="11"/>
  <c r="AL171" i="11"/>
  <c r="AH800" i="11"/>
  <c r="AG158" i="11"/>
  <c r="AG605" i="11"/>
  <c r="AE179" i="11"/>
  <c r="AG83" i="11"/>
  <c r="AL711" i="11"/>
  <c r="AG105" i="11"/>
  <c r="AI808" i="11"/>
  <c r="AK692" i="11"/>
  <c r="AK939" i="11"/>
  <c r="AE190" i="11"/>
  <c r="AH521" i="11"/>
  <c r="AJ84" i="11"/>
  <c r="AI996" i="11"/>
  <c r="AG713" i="11"/>
  <c r="AL213" i="11"/>
  <c r="AH729" i="11"/>
  <c r="AE119" i="11"/>
  <c r="AE8" i="11"/>
  <c r="AJ964" i="11"/>
  <c r="AK951" i="11"/>
  <c r="AK503" i="11"/>
  <c r="AJ761" i="11"/>
  <c r="AJ324" i="11"/>
  <c r="AG765" i="11"/>
  <c r="AD524" i="11"/>
  <c r="AJ604" i="11"/>
  <c r="AL506" i="11"/>
  <c r="AG300" i="11"/>
  <c r="AJ647" i="11"/>
  <c r="AK990" i="11"/>
  <c r="AD68" i="11"/>
  <c r="AD387" i="11"/>
  <c r="AL208" i="11"/>
  <c r="AF240" i="11"/>
  <c r="AK45" i="11"/>
  <c r="AK729" i="11"/>
  <c r="AJ608" i="11"/>
  <c r="AF589" i="11"/>
  <c r="AL109" i="11"/>
  <c r="AL448" i="11"/>
  <c r="AG647" i="11"/>
  <c r="AG938" i="11"/>
  <c r="AK988" i="11"/>
  <c r="AD882" i="11"/>
  <c r="AJ140" i="11"/>
  <c r="AK689" i="11"/>
  <c r="AH744" i="11"/>
  <c r="AF613" i="11"/>
  <c r="AJ38" i="11"/>
  <c r="AI637" i="11"/>
  <c r="AI738" i="11"/>
  <c r="AI140" i="11"/>
  <c r="AF117" i="11"/>
  <c r="AL310" i="11"/>
  <c r="AF771" i="11"/>
  <c r="AI492" i="11"/>
  <c r="AF587" i="11"/>
  <c r="AH895" i="11"/>
  <c r="AL863" i="11"/>
  <c r="AL782" i="11"/>
  <c r="AH26" i="11"/>
  <c r="AK289" i="11"/>
  <c r="AL613" i="11"/>
  <c r="AF971" i="11"/>
  <c r="AH373" i="11"/>
  <c r="AH602" i="11"/>
  <c r="AE636" i="11"/>
  <c r="AI733" i="11"/>
  <c r="AI711" i="11"/>
  <c r="AD719" i="11"/>
  <c r="AE33" i="11"/>
  <c r="AD733" i="11"/>
  <c r="AG737" i="11"/>
  <c r="AE191" i="11"/>
  <c r="AD26" i="11"/>
  <c r="AI300" i="11"/>
  <c r="AD649" i="11"/>
  <c r="AJ538" i="11"/>
  <c r="AK576" i="11"/>
  <c r="AH272" i="11"/>
  <c r="AD628" i="11"/>
  <c r="AE172" i="11"/>
  <c r="AI487" i="11"/>
  <c r="AI402" i="11"/>
  <c r="AG413" i="11"/>
  <c r="AF59" i="11"/>
  <c r="AF474" i="11"/>
  <c r="AK18" i="11"/>
  <c r="AE982" i="11"/>
  <c r="AD640" i="11"/>
  <c r="AE50" i="11"/>
  <c r="AE476" i="11"/>
  <c r="AL604" i="11"/>
  <c r="AK713" i="11"/>
  <c r="AI21" i="11"/>
  <c r="AH204" i="11"/>
  <c r="AH730" i="11"/>
  <c r="AK498" i="11"/>
  <c r="AI629" i="11"/>
  <c r="AG77" i="11"/>
  <c r="AF504" i="11"/>
  <c r="AJ590" i="11"/>
  <c r="AG76" i="11"/>
  <c r="AI892" i="11"/>
  <c r="AI146" i="11"/>
  <c r="AL850" i="11"/>
  <c r="AL45" i="11"/>
  <c r="AJ144" i="11"/>
  <c r="AL599" i="11"/>
  <c r="AG476" i="11"/>
  <c r="AL197" i="11"/>
  <c r="AF716" i="11"/>
  <c r="AH850" i="11"/>
  <c r="AE246" i="11"/>
  <c r="AI696" i="11"/>
  <c r="AK193" i="11"/>
  <c r="AG166" i="11"/>
  <c r="AH387" i="11"/>
  <c r="AK982" i="11"/>
  <c r="AH76" i="11"/>
  <c r="AE706" i="11"/>
  <c r="AF91" i="11"/>
  <c r="AF990" i="11"/>
  <c r="AL741" i="11"/>
  <c r="AG243" i="11"/>
  <c r="AG919" i="11"/>
  <c r="AH849" i="11"/>
  <c r="AK380" i="11"/>
  <c r="AH581" i="11"/>
  <c r="AG581" i="11"/>
  <c r="AD782" i="11"/>
  <c r="AI552" i="11"/>
  <c r="AF782" i="11"/>
  <c r="AI784" i="11"/>
  <c r="AJ838" i="11"/>
  <c r="AH194" i="11"/>
  <c r="AH753" i="11"/>
  <c r="AF498" i="11"/>
  <c r="AH835" i="11"/>
  <c r="AL849" i="11"/>
  <c r="AH843" i="11"/>
  <c r="AE354" i="11"/>
  <c r="AH756" i="11"/>
  <c r="AG112" i="11"/>
  <c r="AG35" i="11"/>
  <c r="AD146" i="11"/>
  <c r="AI440" i="11"/>
  <c r="AD981" i="11"/>
  <c r="AJ782" i="11"/>
  <c r="AF605" i="11"/>
  <c r="AJ704" i="11"/>
  <c r="AF354" i="11"/>
  <c r="AL157" i="11"/>
  <c r="AJ4" i="11"/>
  <c r="AF358" i="11"/>
  <c r="AJ879" i="11"/>
  <c r="AF960" i="11"/>
  <c r="AH747" i="11"/>
  <c r="AJ552" i="11"/>
  <c r="AG428" i="11"/>
  <c r="AF849" i="11"/>
  <c r="AE971" i="11"/>
  <c r="AL4" i="11"/>
  <c r="AJ22" i="11"/>
  <c r="AF235" i="11"/>
  <c r="AL567" i="11"/>
  <c r="AG750" i="11"/>
  <c r="AH221" i="11"/>
  <c r="AD251" i="11"/>
  <c r="AF112" i="11"/>
  <c r="AD428" i="11"/>
  <c r="AH692" i="11"/>
  <c r="AJ437" i="11"/>
  <c r="AE711" i="11"/>
  <c r="AG789" i="11"/>
  <c r="AI790" i="11"/>
  <c r="AJ543" i="11"/>
  <c r="AG416" i="11"/>
  <c r="AJ564" i="11"/>
  <c r="AD355" i="11"/>
  <c r="AK468" i="11"/>
  <c r="AJ686" i="11"/>
  <c r="AD64" i="11"/>
  <c r="AH589" i="11"/>
  <c r="AJ981" i="11"/>
  <c r="AK139" i="11"/>
  <c r="AD105" i="11"/>
  <c r="AG136" i="11"/>
  <c r="AD94" i="11"/>
  <c r="AI521" i="11"/>
  <c r="AJ730" i="11"/>
  <c r="AH167" i="11"/>
  <c r="AG591" i="11"/>
  <c r="AF213" i="11"/>
  <c r="AJ534" i="11"/>
  <c r="AE18" i="11"/>
  <c r="AH812" i="11"/>
  <c r="AI11" i="11"/>
  <c r="AH579" i="11"/>
  <c r="AH719" i="11"/>
  <c r="AK221" i="11"/>
  <c r="AI293" i="11"/>
  <c r="AG313" i="11"/>
  <c r="AE648" i="11"/>
  <c r="AJ729" i="11"/>
  <c r="AK862" i="11"/>
  <c r="AI45" i="11"/>
  <c r="AI448" i="11"/>
  <c r="AK850" i="11"/>
  <c r="AD18" i="11"/>
  <c r="AK378" i="11"/>
  <c r="AD853" i="11"/>
  <c r="AG264" i="11"/>
  <c r="AK197" i="11"/>
  <c r="AL410" i="11"/>
  <c r="AG22" i="11"/>
  <c r="AJ446" i="11"/>
  <c r="AI902" i="11"/>
  <c r="AI917" i="11"/>
  <c r="AG401" i="11"/>
  <c r="AK884" i="11"/>
  <c r="AL519" i="11"/>
  <c r="AJ170" i="11"/>
  <c r="AF807" i="11"/>
  <c r="AL304" i="11"/>
  <c r="AK543" i="11"/>
  <c r="AF767" i="11"/>
  <c r="AL582" i="11"/>
  <c r="AE83" i="11"/>
  <c r="AL776" i="11"/>
  <c r="AF847" i="11"/>
  <c r="AH112" i="11"/>
  <c r="AL409" i="11"/>
  <c r="AK157" i="11"/>
  <c r="AL752" i="11"/>
  <c r="AH543" i="11"/>
  <c r="AH483" i="11"/>
  <c r="AF752" i="11"/>
  <c r="AI847" i="11"/>
  <c r="AD120" i="11"/>
  <c r="AI963" i="11"/>
  <c r="AK136" i="11"/>
  <c r="AI68" i="11"/>
  <c r="AJ179" i="11"/>
  <c r="AL807" i="11"/>
  <c r="AL483" i="11"/>
  <c r="AL654" i="11"/>
  <c r="AJ914" i="11"/>
  <c r="AG849" i="11"/>
  <c r="AD925" i="11"/>
  <c r="AD463" i="11"/>
  <c r="AL136" i="11"/>
  <c r="AL552" i="11"/>
  <c r="AH519" i="11"/>
  <c r="AF845" i="11"/>
  <c r="AJ843" i="11"/>
  <c r="AK425" i="11"/>
  <c r="AF867" i="11"/>
  <c r="AF22" i="11"/>
  <c r="AG33" i="11"/>
  <c r="AF35" i="11"/>
  <c r="AI925" i="11"/>
  <c r="AE4" i="11"/>
  <c r="AI634" i="11"/>
  <c r="AH983" i="11"/>
  <c r="AH425" i="11"/>
  <c r="AD808" i="11"/>
  <c r="AE149" i="11"/>
  <c r="AK745" i="11"/>
  <c r="AD197" i="11"/>
  <c r="AK605" i="11"/>
  <c r="AF190" i="11"/>
  <c r="AK851" i="11"/>
  <c r="AK60" i="11"/>
  <c r="AI729" i="11"/>
  <c r="AJ862" i="11"/>
  <c r="AI689" i="11"/>
  <c r="AD600" i="11"/>
  <c r="AE737" i="11"/>
  <c r="AE773" i="11"/>
  <c r="AE505" i="11"/>
  <c r="AE223" i="11"/>
  <c r="AJ897" i="11"/>
  <c r="AG347" i="11"/>
  <c r="AD440" i="11"/>
  <c r="AI939" i="11"/>
  <c r="AF158" i="11"/>
  <c r="AH127" i="11"/>
  <c r="AJ885" i="11"/>
  <c r="AH697" i="11"/>
  <c r="AH591" i="11"/>
  <c r="AE258" i="11"/>
  <c r="AK534" i="11"/>
  <c r="AF773" i="11"/>
  <c r="AI812" i="11"/>
  <c r="AH685" i="11"/>
  <c r="AJ603" i="11"/>
  <c r="AE355" i="11"/>
  <c r="AF686" i="11"/>
  <c r="AH132" i="11"/>
  <c r="AJ941" i="11"/>
  <c r="AF252" i="11"/>
  <c r="AG403" i="11"/>
  <c r="AG847" i="11"/>
  <c r="AH200" i="11"/>
  <c r="AI602" i="11"/>
  <c r="AK879" i="11"/>
  <c r="AJ196" i="11"/>
  <c r="AF64" i="11"/>
  <c r="AD119" i="11"/>
  <c r="AE692" i="11"/>
  <c r="AL750" i="11"/>
  <c r="AI998" i="11"/>
  <c r="AI119" i="11"/>
  <c r="AI719" i="11"/>
  <c r="AE470" i="11"/>
  <c r="AJ839" i="11"/>
  <c r="AD243" i="11"/>
  <c r="AK470" i="11"/>
  <c r="AI839" i="11"/>
  <c r="AK845" i="11"/>
  <c r="AH350" i="11"/>
  <c r="AG463" i="11"/>
  <c r="AI358" i="11"/>
  <c r="AK790" i="11"/>
  <c r="AI197" i="11"/>
  <c r="AI717" i="11"/>
  <c r="AD636" i="11"/>
  <c r="AE756" i="11"/>
  <c r="AH998" i="11"/>
  <c r="AI83" i="11"/>
  <c r="AL733" i="11"/>
  <c r="AF564" i="11"/>
  <c r="AD358" i="11"/>
  <c r="AF373" i="11"/>
  <c r="AJ94" i="11"/>
  <c r="AD271" i="11"/>
  <c r="AH304" i="11"/>
  <c r="AD750" i="11"/>
  <c r="AF101" i="11"/>
  <c r="AF914" i="11"/>
  <c r="AJ96" i="11"/>
  <c r="AH695" i="11"/>
  <c r="AH733" i="11"/>
  <c r="AJ64" i="11"/>
  <c r="AL77" i="11"/>
  <c r="AD445" i="11"/>
  <c r="AE146" i="11"/>
  <c r="AH867" i="11"/>
  <c r="AJ406" i="11"/>
  <c r="AG111" i="11"/>
  <c r="AH355" i="11"/>
  <c r="AI400" i="11"/>
  <c r="AJ383" i="11"/>
  <c r="AI866" i="11"/>
  <c r="AI377" i="11"/>
  <c r="AI885" i="11"/>
  <c r="AE697" i="11"/>
  <c r="AI303" i="11"/>
  <c r="AG895" i="11"/>
  <c r="AD142" i="11"/>
  <c r="AF506" i="11"/>
  <c r="AH191" i="11"/>
  <c r="AG398" i="11"/>
  <c r="AL59" i="11"/>
  <c r="AK807" i="11"/>
  <c r="AG38" i="11"/>
  <c r="AL836" i="11"/>
  <c r="AK361" i="11"/>
  <c r="AG786" i="11"/>
  <c r="AD757" i="11"/>
  <c r="AH351" i="11"/>
  <c r="AL689" i="11"/>
  <c r="AG213" i="11"/>
  <c r="AF737" i="11"/>
  <c r="AG506" i="11"/>
  <c r="AD877" i="11"/>
  <c r="AD721" i="11"/>
  <c r="AJ579" i="11"/>
  <c r="AL706" i="11"/>
  <c r="AD683" i="11"/>
  <c r="AJ149" i="11"/>
  <c r="AG538" i="11"/>
  <c r="AI201" i="11"/>
  <c r="AK754" i="11"/>
  <c r="AE474" i="11"/>
  <c r="AE112" i="11"/>
  <c r="AE481" i="11"/>
  <c r="AH769" i="11"/>
  <c r="AF380" i="11"/>
  <c r="AF733" i="11"/>
  <c r="AJ445" i="11"/>
  <c r="AF136" i="11"/>
  <c r="AF826" i="11"/>
  <c r="AH283" i="11"/>
  <c r="AG564" i="11"/>
  <c r="AI589" i="11"/>
  <c r="AE519" i="11"/>
  <c r="AF543" i="11"/>
  <c r="AF400" i="11"/>
  <c r="AJ756" i="11"/>
  <c r="AL602" i="11"/>
  <c r="AG400" i="11"/>
  <c r="AK756" i="11"/>
  <c r="AI179" i="11"/>
  <c r="AE380" i="11"/>
  <c r="AG222" i="11"/>
  <c r="AE847" i="11"/>
  <c r="AK892" i="11"/>
  <c r="AJ224" i="11"/>
  <c r="AG843" i="11"/>
  <c r="AJ940" i="11"/>
  <c r="AK711" i="11"/>
  <c r="AL589" i="11"/>
  <c r="AF717" i="11"/>
  <c r="AI105" i="11"/>
  <c r="AK911" i="11"/>
  <c r="AL476" i="11"/>
  <c r="AH892" i="11"/>
  <c r="AL79" i="11"/>
  <c r="AD797" i="11"/>
  <c r="AI879" i="11"/>
  <c r="AI564" i="11"/>
  <c r="AE652" i="11"/>
  <c r="AK998" i="11"/>
  <c r="AJ293" i="11"/>
  <c r="AH109" i="11"/>
  <c r="AH105" i="11"/>
  <c r="AI813" i="11"/>
  <c r="AE719" i="11"/>
  <c r="AF520" i="11"/>
  <c r="AG882" i="11"/>
  <c r="AJ273" i="11"/>
  <c r="AI251" i="11"/>
  <c r="AJ189" i="11"/>
  <c r="AG706" i="11"/>
  <c r="AF683" i="11"/>
  <c r="AJ68" i="11"/>
  <c r="AI498" i="11"/>
  <c r="AD648" i="11"/>
  <c r="AE212" i="11"/>
  <c r="AG351" i="11"/>
  <c r="AD504" i="11"/>
  <c r="AK301" i="11"/>
  <c r="AK583" i="11"/>
  <c r="AL596" i="11"/>
  <c r="AL996" i="11"/>
  <c r="AD587" i="11"/>
  <c r="AJ825" i="11"/>
  <c r="AD83" i="11"/>
  <c r="AI22" i="11"/>
  <c r="AD745" i="11"/>
  <c r="AE139" i="11"/>
  <c r="AF289" i="11"/>
  <c r="AF212" i="11"/>
  <c r="AD381" i="11"/>
  <c r="AL303" i="11"/>
  <c r="AE600" i="11"/>
  <c r="AE142" i="11"/>
  <c r="AI554" i="11"/>
  <c r="AD453" i="11"/>
  <c r="AJ11" i="11"/>
  <c r="AE365" i="11"/>
  <c r="AF168" i="11"/>
  <c r="AL480" i="11"/>
  <c r="AI716" i="11"/>
  <c r="AG487" i="11"/>
  <c r="AG20" i="11"/>
  <c r="AG446" i="11"/>
  <c r="AG86" i="11"/>
  <c r="AJ470" i="11"/>
  <c r="AK925" i="11"/>
  <c r="AL22" i="11"/>
  <c r="AK430" i="11"/>
  <c r="AH879" i="11"/>
  <c r="AJ752" i="11"/>
  <c r="AF149" i="11"/>
  <c r="AG826" i="11"/>
  <c r="AG692" i="11"/>
  <c r="AI686" i="11"/>
  <c r="AE767" i="11"/>
  <c r="AH576" i="11"/>
  <c r="AD940" i="11"/>
  <c r="AG767" i="11"/>
  <c r="AG197" i="11"/>
  <c r="AI567" i="11"/>
  <c r="AH574" i="11"/>
  <c r="AI698" i="11"/>
  <c r="AD33" i="11"/>
  <c r="AK271" i="11"/>
  <c r="AE304" i="11"/>
  <c r="AG368" i="11"/>
  <c r="AK101" i="11"/>
  <c r="AF637" i="11"/>
  <c r="AF692" i="11"/>
  <c r="AG470" i="11"/>
  <c r="AE360" i="11"/>
  <c r="AD698" i="11"/>
  <c r="AI33" i="11"/>
  <c r="AL72" i="11"/>
  <c r="AJ82" i="11"/>
  <c r="AF8" i="11"/>
  <c r="AL911" i="11"/>
  <c r="AL253" i="11"/>
  <c r="AK149" i="11"/>
  <c r="AE428" i="11"/>
  <c r="AK849" i="11"/>
  <c r="AH86" i="11"/>
  <c r="AD221" i="11"/>
  <c r="AI543" i="11"/>
  <c r="AG779" i="11"/>
  <c r="AD492" i="11"/>
  <c r="AD253" i="11"/>
  <c r="AG552" i="11"/>
  <c r="AJ112" i="11"/>
  <c r="AK782" i="11"/>
  <c r="AF882" i="11"/>
  <c r="AE892" i="11"/>
  <c r="AD313" i="11"/>
  <c r="AF786" i="11"/>
  <c r="AL744" i="11"/>
  <c r="AG375" i="11"/>
  <c r="AD880" i="11"/>
  <c r="AL49" i="11"/>
  <c r="AD432" i="11"/>
  <c r="AF554" i="11"/>
  <c r="AE565" i="11"/>
  <c r="AG63" i="11"/>
  <c r="AL277" i="11"/>
  <c r="AI736" i="11"/>
  <c r="AL149" i="11"/>
  <c r="AD446" i="11"/>
  <c r="AJ193" i="11"/>
  <c r="AF107" i="11"/>
  <c r="AG696" i="11"/>
  <c r="AH375" i="11"/>
  <c r="AD246" i="11"/>
  <c r="AD491" i="11"/>
  <c r="AL583" i="11"/>
  <c r="AD903" i="11"/>
  <c r="AF505" i="11"/>
  <c r="AI398" i="11"/>
  <c r="AF524" i="11"/>
  <c r="AG965" i="11"/>
  <c r="AJ542" i="11"/>
  <c r="AE614" i="11"/>
  <c r="AD74" i="11"/>
  <c r="AE789" i="11"/>
  <c r="AI470" i="11"/>
  <c r="AG686" i="11"/>
  <c r="AK105" i="11"/>
  <c r="AD589" i="11"/>
  <c r="AF179" i="11"/>
  <c r="AG8" i="11"/>
  <c r="AH767" i="11"/>
  <c r="AI630" i="11"/>
  <c r="AF430" i="11"/>
  <c r="AK120" i="11"/>
  <c r="AK463" i="11"/>
  <c r="AF808" i="11"/>
  <c r="AI304" i="11"/>
  <c r="AL146" i="11"/>
  <c r="AF221" i="11"/>
  <c r="AF409" i="11"/>
  <c r="AD483" i="11"/>
  <c r="AD756" i="11"/>
  <c r="AI789" i="11"/>
  <c r="AF939" i="11"/>
  <c r="AH354" i="11"/>
  <c r="AJ380" i="11"/>
  <c r="AF750" i="11"/>
  <c r="AI747" i="11"/>
  <c r="AI354" i="11"/>
  <c r="AE879" i="11"/>
  <c r="AI437" i="11"/>
  <c r="AF756" i="11"/>
  <c r="AK22" i="11"/>
  <c r="AH939" i="11"/>
  <c r="AF313" i="11"/>
  <c r="AI35" i="11"/>
  <c r="AG733" i="11"/>
  <c r="AG574" i="11"/>
  <c r="AD210" i="11"/>
  <c r="AE630" i="11"/>
  <c r="AI797" i="11"/>
  <c r="AG983" i="11"/>
  <c r="AK823" i="11"/>
  <c r="AF476" i="11"/>
  <c r="AF83" i="11"/>
  <c r="AH856" i="11"/>
  <c r="AL275" i="11"/>
  <c r="AJ476" i="11"/>
  <c r="AJ373" i="11"/>
  <c r="AJ866" i="11"/>
  <c r="AI807" i="11"/>
  <c r="AJ360" i="11"/>
  <c r="AG939" i="11"/>
  <c r="AI361" i="11"/>
  <c r="AK863" i="11"/>
  <c r="AH310" i="11"/>
  <c r="AK367" i="11"/>
  <c r="AF43" i="11"/>
  <c r="AL768" i="11"/>
  <c r="AI449" i="11"/>
  <c r="AH315" i="11"/>
  <c r="AK182" i="11"/>
  <c r="AJ641" i="11"/>
  <c r="AE612" i="11"/>
  <c r="AJ882" i="11"/>
  <c r="AK383" i="11"/>
  <c r="AG119" i="11"/>
  <c r="AH615" i="11"/>
  <c r="AE760" i="11"/>
  <c r="AE624" i="11"/>
  <c r="AG374" i="11"/>
  <c r="AE880" i="11"/>
  <c r="AD49" i="11"/>
  <c r="AE784" i="11"/>
  <c r="AG108" i="11"/>
  <c r="AK486" i="11"/>
  <c r="AH421" i="11"/>
  <c r="AG612" i="11"/>
  <c r="AL83" i="11"/>
  <c r="AK767" i="11"/>
  <c r="AK373" i="11"/>
  <c r="AL608" i="11"/>
  <c r="AL377" i="11"/>
  <c r="AE229" i="11"/>
  <c r="AD14" i="11"/>
  <c r="AJ928" i="11"/>
  <c r="AH147" i="11"/>
  <c r="AF20" i="11"/>
  <c r="AD995" i="11"/>
  <c r="AG774" i="11"/>
  <c r="AE932" i="11"/>
  <c r="AE848" i="11"/>
  <c r="AK941" i="11"/>
  <c r="AI412" i="11"/>
  <c r="AI138" i="11"/>
  <c r="AF508" i="11"/>
  <c r="AH331" i="11"/>
  <c r="AH827" i="11"/>
  <c r="AH997" i="11"/>
  <c r="AG312" i="11"/>
  <c r="AH71" i="11"/>
  <c r="AD44" i="11"/>
  <c r="AD168" i="11"/>
  <c r="AL870" i="11"/>
  <c r="AH40" i="11"/>
  <c r="AF928" i="11"/>
  <c r="AF623" i="11"/>
  <c r="AJ441" i="11"/>
  <c r="AF21" i="11"/>
  <c r="AI919" i="11"/>
  <c r="AH989" i="11"/>
  <c r="AL401" i="11"/>
  <c r="AJ837" i="11"/>
  <c r="AF996" i="11"/>
  <c r="AF383" i="11"/>
  <c r="AE403" i="11"/>
  <c r="AF788" i="11"/>
  <c r="AI960" i="11"/>
  <c r="AJ922" i="11"/>
  <c r="AE541" i="11"/>
  <c r="AF405" i="11"/>
  <c r="AH370" i="11"/>
  <c r="AD697" i="11"/>
  <c r="AI849" i="11"/>
  <c r="AI605" i="11"/>
  <c r="AK83" i="11"/>
  <c r="AG736" i="11"/>
  <c r="AJ823" i="11"/>
  <c r="AD109" i="11"/>
  <c r="AD983" i="11"/>
  <c r="AI856" i="11"/>
  <c r="AF368" i="11"/>
  <c r="AD179" i="11"/>
  <c r="AL347" i="11"/>
  <c r="AH8" i="11"/>
  <c r="AH470" i="11"/>
  <c r="AD704" i="11"/>
  <c r="AK808" i="11"/>
  <c r="AJ358" i="11"/>
  <c r="AF630" i="11"/>
  <c r="AE745" i="11"/>
  <c r="AL866" i="11"/>
  <c r="AL224" i="11"/>
  <c r="AK196" i="11"/>
  <c r="AJ779" i="11"/>
  <c r="AD400" i="11"/>
  <c r="AE704" i="11"/>
  <c r="AG813" i="11"/>
  <c r="AH476" i="11"/>
  <c r="AF68" i="11"/>
  <c r="AG745" i="11"/>
  <c r="AG851" i="11"/>
  <c r="AL355" i="11"/>
  <c r="AD807" i="11"/>
  <c r="AE416" i="11"/>
  <c r="AE683" i="11"/>
  <c r="AH360" i="11"/>
  <c r="AJ428" i="11"/>
  <c r="AE35" i="11"/>
  <c r="AH380" i="11"/>
  <c r="AD686" i="11"/>
  <c r="AF222" i="11"/>
  <c r="AF813" i="11"/>
  <c r="AD476" i="11"/>
  <c r="AH434" i="11"/>
  <c r="AK736" i="11"/>
  <c r="AH776" i="11"/>
  <c r="AL273" i="11"/>
  <c r="AK589" i="11"/>
  <c r="AE836" i="11"/>
  <c r="AK573" i="11"/>
  <c r="AG74" i="11"/>
  <c r="AJ342" i="11"/>
  <c r="AL889" i="11"/>
  <c r="AD681" i="11"/>
  <c r="AL93" i="11"/>
  <c r="AL276" i="11"/>
  <c r="AF424" i="11"/>
  <c r="AF318" i="11"/>
  <c r="AL816" i="11"/>
  <c r="AI869" i="11"/>
  <c r="AE674" i="11"/>
  <c r="AJ816" i="11"/>
  <c r="AE267" i="11"/>
  <c r="AD585" i="11"/>
  <c r="AE379" i="11"/>
  <c r="AG469" i="11"/>
  <c r="AG793" i="11"/>
  <c r="AK975" i="11"/>
  <c r="AJ99" i="11"/>
  <c r="AH241" i="11"/>
  <c r="AF371" i="11"/>
  <c r="AD413" i="11"/>
  <c r="AJ691" i="11"/>
  <c r="AD767" i="11"/>
  <c r="AI762" i="11"/>
  <c r="AI333" i="11"/>
  <c r="AH487" i="11"/>
  <c r="AH903" i="11"/>
  <c r="AJ629" i="11"/>
  <c r="AJ277" i="11"/>
  <c r="AE895" i="11"/>
  <c r="AD470" i="11"/>
  <c r="AG775" i="11"/>
  <c r="AF834" i="11"/>
  <c r="AL37" i="11"/>
  <c r="AK384" i="11"/>
  <c r="AK624" i="11"/>
  <c r="AF602" i="11"/>
  <c r="AG157" i="11"/>
  <c r="AJ717" i="11"/>
  <c r="AI416" i="11"/>
  <c r="AH683" i="11"/>
  <c r="AI235" i="11"/>
  <c r="AJ120" i="11"/>
  <c r="AE105" i="11"/>
  <c r="AD960" i="11"/>
  <c r="AJ197" i="11"/>
  <c r="AJ235" i="11"/>
  <c r="AJ350" i="11"/>
  <c r="AF636" i="11"/>
  <c r="AL360" i="11"/>
  <c r="AE813" i="11"/>
  <c r="AD847" i="11"/>
  <c r="AL383" i="11"/>
  <c r="AH446" i="11"/>
  <c r="AH498" i="11"/>
  <c r="AF271" i="11"/>
  <c r="AK695" i="11"/>
  <c r="AJ416" i="11"/>
  <c r="AK636" i="11"/>
  <c r="AK360" i="11"/>
  <c r="AE867" i="11"/>
  <c r="AD629" i="11"/>
  <c r="AE919" i="11"/>
  <c r="AE446" i="11"/>
  <c r="AD866" i="11"/>
  <c r="AG271" i="11"/>
  <c r="AJ602" i="11"/>
  <c r="AK404" i="11"/>
  <c r="AJ425" i="11"/>
  <c r="AL574" i="11"/>
  <c r="AG114" i="11"/>
  <c r="AI196" i="11"/>
  <c r="AD779" i="11"/>
  <c r="AE823" i="11"/>
  <c r="AK704" i="11"/>
  <c r="AK867" i="11"/>
  <c r="AG698" i="11"/>
  <c r="AL523" i="11"/>
  <c r="AJ962" i="11"/>
  <c r="AG69" i="11"/>
  <c r="AF946" i="11"/>
  <c r="AJ340" i="11"/>
  <c r="AH548" i="11"/>
  <c r="AH312" i="11"/>
  <c r="AK627" i="11"/>
  <c r="AL961" i="11"/>
  <c r="AI296" i="11"/>
  <c r="AF515" i="11"/>
  <c r="AH6" i="11"/>
  <c r="AL766" i="11"/>
  <c r="AE723" i="11"/>
  <c r="AK390" i="11"/>
  <c r="AK218" i="11"/>
  <c r="AD561" i="11"/>
  <c r="AF384" i="11"/>
  <c r="AE535" i="11"/>
  <c r="AG878" i="11"/>
  <c r="AH326" i="11"/>
  <c r="AH690" i="11"/>
  <c r="AL301" i="11"/>
  <c r="AG654" i="11"/>
  <c r="AH176" i="11"/>
  <c r="AJ806" i="11"/>
  <c r="AE170" i="11"/>
  <c r="AJ773" i="11"/>
  <c r="AK847" i="11"/>
  <c r="AK897" i="11"/>
  <c r="AG448" i="11"/>
  <c r="AK234" i="11"/>
  <c r="AG297" i="11"/>
  <c r="AF132" i="11"/>
  <c r="AK263" i="11"/>
  <c r="AJ209" i="11"/>
  <c r="AK936" i="11"/>
  <c r="AF798" i="11"/>
  <c r="AG483" i="11"/>
  <c r="AI692" i="11"/>
  <c r="AL581" i="11"/>
  <c r="AI368" i="11"/>
  <c r="AE849" i="11"/>
  <c r="AL445" i="11"/>
  <c r="AD605" i="11"/>
  <c r="AG425" i="11"/>
  <c r="AD399" i="11"/>
  <c r="AE712" i="11"/>
  <c r="AG380" i="11"/>
  <c r="AG823" i="11"/>
  <c r="AF574" i="11"/>
  <c r="AI867" i="11"/>
  <c r="AK476" i="11"/>
  <c r="AH552" i="11"/>
  <c r="AF111" i="11"/>
  <c r="AH608" i="11"/>
  <c r="AH706" i="11"/>
  <c r="AK235" i="11"/>
  <c r="AH404" i="11"/>
  <c r="AH823" i="11"/>
  <c r="AJ574" i="11"/>
  <c r="AG652" i="11"/>
  <c r="AG791" i="11"/>
  <c r="AI373" i="11"/>
  <c r="AE111" i="11"/>
  <c r="AL498" i="11"/>
  <c r="AI706" i="11"/>
  <c r="AL798" i="11"/>
  <c r="AH925" i="11"/>
  <c r="AG963" i="11"/>
  <c r="AD275" i="11"/>
  <c r="AD845" i="11"/>
  <c r="AD347" i="11"/>
  <c r="AD416" i="11"/>
  <c r="AG683" i="11"/>
  <c r="AI360" i="11"/>
  <c r="AL101" i="11"/>
  <c r="AL38" i="11"/>
  <c r="AG235" i="11"/>
  <c r="AL105" i="11"/>
  <c r="AL492" i="11"/>
  <c r="AK440" i="11"/>
  <c r="AG383" i="11"/>
  <c r="AG189" i="11"/>
  <c r="AG409" i="11"/>
  <c r="AE759" i="11"/>
  <c r="AD359" i="11"/>
  <c r="AL314" i="11"/>
  <c r="AI533" i="11"/>
  <c r="AE698" i="11"/>
  <c r="AJ467" i="11"/>
  <c r="AG397" i="11"/>
  <c r="AL709" i="11"/>
  <c r="AL986" i="11"/>
  <c r="AF626" i="11"/>
  <c r="AI764" i="11"/>
  <c r="AH957" i="11"/>
  <c r="AJ295" i="11"/>
  <c r="AE956" i="11"/>
  <c r="AI726" i="11"/>
  <c r="AG569" i="11"/>
  <c r="AG318" i="11"/>
  <c r="AL413" i="11"/>
  <c r="AI501" i="11"/>
  <c r="AE606" i="11"/>
  <c r="AJ495" i="11"/>
  <c r="AD884" i="11"/>
  <c r="AK238" i="11"/>
  <c r="AE425" i="11"/>
  <c r="AF135" i="11"/>
  <c r="AI245" i="11"/>
  <c r="AF188" i="11"/>
  <c r="AL794" i="11"/>
  <c r="AH704" i="11"/>
  <c r="AG239" i="11"/>
  <c r="AI769" i="11"/>
  <c r="AH196" i="11"/>
  <c r="AH664" i="11"/>
  <c r="AK439" i="11"/>
  <c r="AL145" i="11"/>
  <c r="AH12" i="11"/>
  <c r="AK757" i="11"/>
  <c r="AJ83" i="11"/>
  <c r="AF410" i="11"/>
  <c r="AF234" i="11"/>
  <c r="AG856" i="11"/>
  <c r="AE960" i="11"/>
  <c r="AE807" i="11"/>
  <c r="AK8" i="11"/>
  <c r="AE157" i="11"/>
  <c r="AE963" i="11"/>
  <c r="AK637" i="11"/>
  <c r="AG602" i="11"/>
  <c r="AI779" i="11"/>
  <c r="AI683" i="11"/>
  <c r="AK275" i="11"/>
  <c r="AJ101" i="11"/>
  <c r="AK698" i="11"/>
  <c r="AD919" i="11"/>
  <c r="AH189" i="11"/>
  <c r="AE313" i="11"/>
  <c r="AK797" i="11"/>
  <c r="AF712" i="11"/>
  <c r="AL925" i="11"/>
  <c r="AG437" i="11"/>
  <c r="AH275" i="11"/>
  <c r="AK273" i="11"/>
  <c r="AH22" i="11"/>
  <c r="AE790" i="11"/>
  <c r="AK189" i="11"/>
  <c r="AI608" i="11"/>
  <c r="AL797" i="11"/>
  <c r="AH717" i="11"/>
  <c r="AF133" i="11"/>
  <c r="AG146" i="11"/>
  <c r="AK4" i="11"/>
  <c r="AK399" i="11"/>
  <c r="AE235" i="11"/>
  <c r="AE404" i="11"/>
  <c r="AH437" i="11"/>
  <c r="AD574" i="11"/>
  <c r="AJ652" i="11"/>
  <c r="AJ791" i="11"/>
  <c r="AD849" i="11"/>
  <c r="AJ883" i="11"/>
  <c r="AE450" i="11"/>
  <c r="AK265" i="11"/>
  <c r="AH291" i="11"/>
  <c r="AE311" i="11"/>
  <c r="AD485" i="11"/>
  <c r="AI569" i="11"/>
  <c r="AJ609" i="11"/>
  <c r="AL740" i="11"/>
  <c r="AK814" i="11"/>
  <c r="AK214" i="11"/>
  <c r="AI78" i="11"/>
  <c r="AL821" i="11"/>
  <c r="AK465" i="11"/>
  <c r="AD205" i="11"/>
  <c r="AH423" i="11"/>
  <c r="AD107" i="11"/>
  <c r="AF115" i="11"/>
  <c r="AK933" i="11"/>
  <c r="AD503" i="11"/>
  <c r="AH525" i="11"/>
  <c r="AD936" i="11"/>
  <c r="AJ828" i="11"/>
  <c r="AG928" i="11"/>
  <c r="AI65" i="11"/>
  <c r="AI370" i="11"/>
  <c r="AD895" i="11"/>
  <c r="AG420" i="11"/>
  <c r="AE996" i="11"/>
  <c r="AL757" i="11"/>
  <c r="AL680" i="11"/>
  <c r="AH81" i="11"/>
  <c r="AE245" i="11"/>
  <c r="AK151" i="11"/>
  <c r="AJ421" i="11"/>
  <c r="AL430" i="11"/>
  <c r="AK983" i="11"/>
  <c r="AF470" i="11"/>
  <c r="AF843" i="11"/>
  <c r="AL605" i="11"/>
  <c r="AL425" i="11"/>
  <c r="AD602" i="11"/>
  <c r="AI380" i="11"/>
  <c r="AJ86" i="11"/>
  <c r="AJ776" i="11"/>
  <c r="AK224" i="11"/>
  <c r="AJ798" i="11"/>
  <c r="AF567" i="11"/>
  <c r="AE437" i="11"/>
  <c r="AH4" i="11"/>
  <c r="AD652" i="11"/>
  <c r="AD38" i="11"/>
  <c r="AD373" i="11"/>
  <c r="AF538" i="11"/>
  <c r="AJ158" i="11"/>
  <c r="AF573" i="11"/>
  <c r="AK798" i="11"/>
  <c r="AE733" i="11"/>
  <c r="AD368" i="11"/>
  <c r="AG4" i="11"/>
  <c r="AJ253" i="11"/>
  <c r="AD914" i="11"/>
  <c r="AF892" i="11"/>
  <c r="AH538" i="11"/>
  <c r="AJ599" i="11"/>
  <c r="AF82" i="11"/>
  <c r="AI576" i="11"/>
  <c r="AJ733" i="11"/>
  <c r="AD776" i="11"/>
  <c r="AI654" i="11"/>
  <c r="AI271" i="11"/>
  <c r="AL712" i="11"/>
  <c r="AK133" i="11"/>
  <c r="AL960" i="11"/>
  <c r="AE275" i="11"/>
  <c r="AF253" i="11"/>
  <c r="AH114" i="11"/>
  <c r="AJ807" i="11"/>
  <c r="AI157" i="11"/>
  <c r="AH929" i="11"/>
  <c r="AH390" i="11"/>
  <c r="AL815" i="11"/>
  <c r="AE962" i="11"/>
  <c r="AF124" i="11"/>
  <c r="AH901" i="11"/>
  <c r="AI888" i="11"/>
  <c r="AJ780" i="11"/>
  <c r="AI456" i="11"/>
  <c r="AD674" i="11"/>
  <c r="AF814" i="11"/>
  <c r="AL305" i="11"/>
  <c r="AE860" i="11"/>
  <c r="AJ28" i="11"/>
  <c r="AK369" i="11"/>
  <c r="AJ755" i="11"/>
  <c r="AG417" i="11"/>
  <c r="AF915" i="11"/>
  <c r="AE990" i="11"/>
  <c r="AE922" i="11"/>
  <c r="AD394" i="11"/>
  <c r="AJ950" i="11"/>
  <c r="AE63" i="11"/>
  <c r="AK212" i="11"/>
  <c r="AF783" i="11"/>
  <c r="AL74" i="11"/>
  <c r="AI326" i="11"/>
  <c r="AD765" i="11"/>
  <c r="AD448" i="11"/>
  <c r="AF382" i="11"/>
  <c r="AJ453" i="11"/>
  <c r="AI730" i="11"/>
  <c r="AD772" i="11"/>
  <c r="AJ217" i="11"/>
  <c r="AL656" i="11"/>
  <c r="AE420" i="11"/>
  <c r="AF223" i="11"/>
  <c r="AK158" i="11"/>
  <c r="AF120" i="11"/>
  <c r="AF347" i="11"/>
  <c r="AD304" i="11"/>
  <c r="AD157" i="11"/>
  <c r="AF963" i="11"/>
  <c r="AE798" i="11"/>
  <c r="AH779" i="11"/>
  <c r="AK483" i="11"/>
  <c r="AK882" i="11"/>
  <c r="AJ797" i="11"/>
  <c r="AE576" i="11"/>
  <c r="AI404" i="11"/>
  <c r="AG960" i="11"/>
  <c r="AE654" i="11"/>
  <c r="AF273" i="11"/>
  <c r="AF791" i="11"/>
  <c r="AE532" i="11"/>
  <c r="AF809" i="11"/>
  <c r="AF977" i="11"/>
  <c r="AH270" i="11"/>
  <c r="AG115" i="11"/>
  <c r="AL904" i="11"/>
  <c r="AI509" i="11"/>
  <c r="AL461" i="11"/>
  <c r="AE957" i="11"/>
  <c r="AD814" i="11"/>
  <c r="AK317" i="11"/>
  <c r="AD876" i="11"/>
  <c r="AF547" i="11"/>
  <c r="AI364" i="11"/>
  <c r="AJ388" i="11"/>
  <c r="AG893" i="11"/>
  <c r="AF905" i="11"/>
  <c r="AI832" i="11"/>
  <c r="AD512" i="11"/>
  <c r="AI297" i="11"/>
  <c r="AG439" i="11"/>
  <c r="AK837" i="11"/>
  <c r="AL11" i="11"/>
  <c r="AG229" i="11"/>
  <c r="AL40" i="11"/>
  <c r="AE878" i="11"/>
  <c r="AH210" i="11"/>
  <c r="AF492" i="11"/>
  <c r="AG120" i="11"/>
  <c r="AH492" i="11"/>
  <c r="AI133" i="11"/>
  <c r="AG492" i="11"/>
  <c r="AK520" i="11"/>
  <c r="AG133" i="11"/>
  <c r="AH213" i="11"/>
  <c r="AE657" i="11"/>
  <c r="AD102" i="11"/>
  <c r="AE583" i="11"/>
  <c r="AE72" i="11"/>
  <c r="AK420" i="11"/>
  <c r="AI195" i="11"/>
  <c r="AK454" i="11"/>
  <c r="AF97" i="11"/>
  <c r="AK184" i="11"/>
  <c r="AJ731" i="11"/>
  <c r="AK651" i="11"/>
  <c r="AL546" i="11"/>
  <c r="AH417" i="11"/>
  <c r="AJ61" i="11"/>
  <c r="AE137" i="11"/>
  <c r="AD96" i="11"/>
  <c r="AG440" i="11"/>
  <c r="AD564" i="11"/>
  <c r="AJ468" i="11"/>
  <c r="AE564" i="11"/>
  <c r="AD581" i="11"/>
  <c r="AL564" i="11"/>
  <c r="AI350" i="11"/>
  <c r="AK779" i="11"/>
  <c r="AG315" i="11"/>
  <c r="AD671" i="11"/>
  <c r="AL828" i="11"/>
  <c r="AJ818" i="11"/>
  <c r="AD375" i="11"/>
  <c r="AF37" i="11"/>
  <c r="AD535" i="11"/>
  <c r="AJ164" i="11"/>
  <c r="AD989" i="11"/>
  <c r="AH709" i="11"/>
  <c r="AJ929" i="11"/>
  <c r="AG972" i="11"/>
  <c r="AH298" i="11"/>
  <c r="AI875" i="11"/>
  <c r="AJ183" i="11"/>
  <c r="AJ157" i="11"/>
  <c r="AK434" i="11"/>
  <c r="AJ139" i="11"/>
  <c r="AF595" i="11"/>
  <c r="AJ747" i="11"/>
  <c r="AJ463" i="11"/>
  <c r="AG879" i="11"/>
  <c r="AK166" i="11"/>
  <c r="AE925" i="11"/>
  <c r="AJ166" i="11"/>
  <c r="AH445" i="11"/>
  <c r="AL380" i="11"/>
  <c r="AG453" i="11"/>
  <c r="AJ252" i="11"/>
  <c r="AH134" i="11"/>
  <c r="AK19" i="11"/>
  <c r="AL592" i="11"/>
  <c r="AI405" i="11"/>
  <c r="AD99" i="11"/>
  <c r="AE186" i="11"/>
  <c r="AI551" i="11"/>
  <c r="AH471" i="11"/>
  <c r="AJ75" i="11"/>
  <c r="AD270" i="11"/>
  <c r="AH754" i="11"/>
  <c r="AK869" i="11"/>
  <c r="AI541" i="11"/>
  <c r="AI712" i="11"/>
  <c r="AL139" i="11"/>
  <c r="AF988" i="11"/>
  <c r="AL358" i="11"/>
  <c r="AD654" i="11"/>
  <c r="AJ605" i="11"/>
  <c r="AL543" i="11"/>
  <c r="AE851" i="11"/>
  <c r="AF33" i="11"/>
  <c r="AE221" i="11"/>
  <c r="AE882" i="11"/>
  <c r="AD234" i="11"/>
  <c r="AF463" i="11"/>
  <c r="AK416" i="11"/>
  <c r="AI882" i="11"/>
  <c r="AI120" i="11"/>
  <c r="AH520" i="11"/>
  <c r="AF182" i="11"/>
  <c r="AI272" i="11"/>
  <c r="AI617" i="11"/>
  <c r="AF315" i="11"/>
  <c r="AD204" i="11"/>
  <c r="AG810" i="11"/>
  <c r="AD293" i="11"/>
  <c r="AL426" i="11"/>
  <c r="AE664" i="11"/>
  <c r="AI801" i="11"/>
  <c r="AI433" i="11"/>
  <c r="AF746" i="11"/>
  <c r="AL651" i="11"/>
  <c r="AJ893" i="11"/>
  <c r="AE85" i="11"/>
  <c r="AL926" i="11"/>
  <c r="AE547" i="11"/>
  <c r="AF196" i="11"/>
  <c r="AE741" i="11"/>
  <c r="AH96" i="11"/>
  <c r="AE136" i="11"/>
  <c r="AD911" i="11"/>
  <c r="AJ105" i="11"/>
  <c r="AL354" i="11"/>
  <c r="AG72" i="11"/>
  <c r="AD790" i="11"/>
  <c r="AH253" i="11"/>
  <c r="AG776" i="11"/>
  <c r="AD692" i="11"/>
  <c r="AE750" i="11"/>
  <c r="AE567" i="11"/>
  <c r="AK776" i="11"/>
  <c r="AG468" i="11"/>
  <c r="AF350" i="11"/>
  <c r="AF559" i="11"/>
  <c r="AF964" i="11"/>
  <c r="AD89" i="11"/>
  <c r="AD738" i="11"/>
  <c r="AD689" i="11"/>
  <c r="AL163" i="11"/>
  <c r="AG981" i="11"/>
  <c r="AL835" i="11"/>
  <c r="AL783" i="11"/>
  <c r="AK563" i="11"/>
  <c r="AJ985" i="11"/>
  <c r="AK586" i="11"/>
  <c r="AK116" i="11"/>
  <c r="AF28" i="11"/>
  <c r="AF693" i="11"/>
  <c r="AL833" i="11"/>
  <c r="AE978" i="11"/>
  <c r="AJ243" i="11"/>
  <c r="AI72" i="11"/>
  <c r="AG595" i="11"/>
  <c r="AL210" i="11"/>
  <c r="AJ492" i="11"/>
  <c r="AL856" i="11"/>
  <c r="AD409" i="11"/>
  <c r="AH79" i="11"/>
  <c r="AD406" i="11"/>
  <c r="AJ711" i="11"/>
  <c r="AE86" i="11"/>
  <c r="AJ695" i="11"/>
  <c r="AD437" i="11"/>
  <c r="AL468" i="11"/>
  <c r="AG940" i="11"/>
  <c r="AI798" i="11"/>
  <c r="AD235" i="11"/>
  <c r="AI977" i="11"/>
  <c r="AI969" i="11"/>
  <c r="AK652" i="11"/>
  <c r="AI884" i="11"/>
  <c r="AF398" i="11"/>
  <c r="AI834" i="11"/>
  <c r="AG127" i="11"/>
  <c r="AF761" i="11"/>
  <c r="AG828" i="11"/>
  <c r="AF36" i="11"/>
  <c r="AL702" i="11"/>
  <c r="AI831" i="11"/>
  <c r="AL663" i="11"/>
  <c r="AG106" i="11"/>
  <c r="AI851" i="11"/>
  <c r="AE953" i="11"/>
  <c r="AG388" i="11"/>
  <c r="AK335" i="11"/>
  <c r="AE394" i="11"/>
  <c r="AJ107" i="11"/>
  <c r="AG638" i="11"/>
  <c r="AJ792" i="11"/>
  <c r="AD899" i="11"/>
  <c r="AF742" i="11"/>
  <c r="AI472" i="11"/>
  <c r="AI57" i="11"/>
  <c r="AK6" i="11"/>
  <c r="AE883" i="11"/>
  <c r="AK11" i="11"/>
  <c r="AG888" i="11"/>
  <c r="AG138" i="11"/>
  <c r="AH803" i="11"/>
  <c r="AE551" i="11"/>
  <c r="AF392" i="11"/>
  <c r="AK319" i="11"/>
  <c r="AI584" i="11"/>
  <c r="AF432" i="11"/>
  <c r="AD333" i="11"/>
  <c r="AJ680" i="11"/>
  <c r="AK493" i="11"/>
  <c r="AK557" i="11"/>
  <c r="AL909" i="11"/>
  <c r="AE868" i="11"/>
  <c r="AK620" i="11"/>
  <c r="AD598" i="11"/>
  <c r="AD160" i="11"/>
  <c r="AJ202" i="11"/>
  <c r="AE89" i="11"/>
  <c r="AI262" i="11"/>
  <c r="AG215" i="11"/>
  <c r="AH547" i="11"/>
  <c r="AI407" i="11"/>
  <c r="AK675" i="11"/>
  <c r="AJ397" i="11"/>
  <c r="AD23" i="11"/>
  <c r="AK388" i="11"/>
  <c r="AG802" i="11"/>
  <c r="AJ678" i="11"/>
  <c r="AI74" i="11"/>
  <c r="AF46" i="11"/>
  <c r="AG320" i="11"/>
  <c r="AL218" i="11"/>
  <c r="AI194" i="11"/>
  <c r="AH820" i="11"/>
  <c r="AL414" i="11"/>
  <c r="AD288" i="11"/>
  <c r="AD732" i="11"/>
  <c r="AK764" i="11"/>
  <c r="AL51" i="11"/>
  <c r="AH620" i="11"/>
  <c r="AD953" i="11"/>
  <c r="AJ128" i="11"/>
  <c r="AK529" i="11"/>
  <c r="AH833" i="11"/>
  <c r="AL397" i="11"/>
  <c r="AH749" i="11"/>
  <c r="AL927" i="11"/>
  <c r="AH875" i="11"/>
  <c r="AL946" i="11"/>
  <c r="AK700" i="11"/>
  <c r="AJ464" i="11"/>
  <c r="AD285" i="11"/>
  <c r="AK825" i="11"/>
  <c r="AH829" i="11"/>
  <c r="AL47" i="11"/>
  <c r="AD762" i="11"/>
  <c r="AF584" i="11"/>
  <c r="AH883" i="11"/>
  <c r="AL886" i="11"/>
  <c r="AK188" i="11"/>
  <c r="AF165" i="11"/>
  <c r="AE19" i="11"/>
  <c r="AD303" i="11"/>
  <c r="AH938" i="11"/>
  <c r="AK717" i="11"/>
  <c r="AF285" i="11"/>
  <c r="AF81" i="11"/>
  <c r="AJ859" i="11"/>
  <c r="AF386" i="11"/>
  <c r="AD145" i="11"/>
  <c r="AH175" i="11"/>
  <c r="AG277" i="11"/>
  <c r="AG496" i="11"/>
  <c r="AK697" i="11"/>
  <c r="AK564" i="11"/>
  <c r="AD975" i="11"/>
  <c r="AI603" i="11"/>
  <c r="AK773" i="11"/>
  <c r="AI880" i="11"/>
  <c r="AL112" i="11"/>
  <c r="AF224" i="11"/>
  <c r="AE965" i="11"/>
  <c r="AE989" i="11"/>
  <c r="AJ241" i="11"/>
  <c r="AK194" i="11"/>
  <c r="AF625" i="11"/>
  <c r="AJ578" i="11"/>
  <c r="AE53" i="11"/>
  <c r="AF753" i="11"/>
  <c r="AI19" i="11"/>
  <c r="AL730" i="11"/>
  <c r="AD747" i="11"/>
  <c r="AG717" i="11"/>
  <c r="AG567" i="11"/>
  <c r="AD609" i="11"/>
  <c r="AJ455" i="11"/>
  <c r="AF30" i="11"/>
  <c r="AG821" i="11"/>
  <c r="AJ233" i="11"/>
  <c r="AG314" i="11"/>
  <c r="AJ635" i="11"/>
  <c r="AD29" i="11"/>
  <c r="AG458" i="11"/>
  <c r="AE515" i="11"/>
  <c r="AK438" i="11"/>
  <c r="AF913" i="11"/>
  <c r="AD214" i="11"/>
  <c r="AL619" i="11"/>
  <c r="AE553" i="11"/>
  <c r="AI153" i="11"/>
  <c r="AF563" i="11"/>
  <c r="AJ362" i="11"/>
  <c r="AK121" i="11"/>
  <c r="AD311" i="11"/>
  <c r="AI650" i="11"/>
  <c r="AE57" i="11"/>
  <c r="AD803" i="11"/>
  <c r="AF980" i="11"/>
  <c r="AD659" i="11"/>
  <c r="AD336" i="11"/>
  <c r="AJ424" i="11"/>
  <c r="AI666" i="11"/>
  <c r="AH320" i="11"/>
  <c r="AD123" i="11"/>
  <c r="AH376" i="11"/>
  <c r="AH152" i="11"/>
  <c r="AJ560" i="11"/>
  <c r="AD627" i="11"/>
  <c r="AL176" i="11"/>
  <c r="AL579" i="11"/>
  <c r="AH89" i="11"/>
  <c r="AL5" i="11"/>
  <c r="AG176" i="11"/>
  <c r="AH482" i="11"/>
  <c r="AL245" i="11"/>
  <c r="AH70" i="11"/>
  <c r="AG975" i="11"/>
  <c r="AD403" i="11"/>
  <c r="AK596" i="11"/>
  <c r="AD45" i="11"/>
  <c r="AE193" i="11"/>
  <c r="AE77" i="11"/>
  <c r="AF5" i="11"/>
  <c r="AG217" i="11"/>
  <c r="AD147" i="11"/>
  <c r="AJ113" i="11"/>
  <c r="AH575" i="11"/>
  <c r="AJ614" i="11"/>
  <c r="AI825" i="11"/>
  <c r="AJ583" i="11"/>
  <c r="AH144" i="11"/>
  <c r="AJ960" i="11"/>
  <c r="AG842" i="11"/>
  <c r="AH264" i="11"/>
  <c r="AK794" i="11"/>
  <c r="AE689" i="11"/>
  <c r="AI446" i="11"/>
  <c r="AF55" i="11"/>
  <c r="AK535" i="11"/>
  <c r="AF762" i="11"/>
  <c r="AJ606" i="11"/>
  <c r="AI401" i="11"/>
  <c r="AE153" i="11"/>
  <c r="AG575" i="11"/>
  <c r="AE175" i="11"/>
  <c r="AH319" i="11"/>
  <c r="AL554" i="11"/>
  <c r="AI670" i="11"/>
  <c r="AH652" i="11"/>
  <c r="AD576" i="11"/>
  <c r="AD736" i="11"/>
  <c r="AK243" i="11"/>
  <c r="AJ725" i="11"/>
  <c r="AL438" i="11"/>
  <c r="AH659" i="11"/>
  <c r="AJ881" i="11"/>
  <c r="AD529" i="11"/>
  <c r="AD921" i="11"/>
  <c r="AL993" i="11"/>
  <c r="AJ450" i="11"/>
  <c r="AI257" i="11"/>
  <c r="AG860" i="11"/>
  <c r="AK422" i="11"/>
  <c r="AL634" i="11"/>
  <c r="AE30" i="11"/>
  <c r="AJ993" i="11"/>
  <c r="AH569" i="11"/>
  <c r="AE70" i="11"/>
  <c r="AE118" i="11"/>
  <c r="AI25" i="11"/>
  <c r="AF735" i="11"/>
  <c r="AE715" i="11"/>
  <c r="AI546" i="11"/>
  <c r="AJ740" i="11"/>
  <c r="AJ570" i="11"/>
  <c r="AH143" i="11"/>
  <c r="AH233" i="11"/>
  <c r="AI155" i="11"/>
  <c r="AE415" i="11"/>
  <c r="AK568" i="11"/>
  <c r="AH88" i="11"/>
  <c r="AK385" i="11"/>
  <c r="AG334" i="11"/>
  <c r="AJ122" i="11"/>
  <c r="AF908" i="11"/>
  <c r="AK931" i="11"/>
  <c r="AF217" i="11"/>
  <c r="AL565" i="11"/>
  <c r="AF357" i="11"/>
  <c r="AH102" i="11"/>
  <c r="AJ451" i="11"/>
  <c r="AI859" i="11"/>
  <c r="AJ656" i="11"/>
  <c r="AG37" i="11"/>
  <c r="AD987" i="11"/>
  <c r="AE59" i="11"/>
  <c r="AE713" i="11"/>
  <c r="AG592" i="11"/>
  <c r="AF741" i="11"/>
  <c r="AI573" i="11"/>
  <c r="AK102" i="11"/>
  <c r="AI97" i="11"/>
  <c r="AL969" i="11"/>
  <c r="AL252" i="11"/>
  <c r="AF759" i="11"/>
  <c r="AF975" i="11"/>
  <c r="AK239" i="11"/>
  <c r="AI737" i="11"/>
  <c r="AE127" i="11"/>
  <c r="AH468" i="11"/>
  <c r="AF164" i="11"/>
  <c r="AL421" i="11"/>
  <c r="AE26" i="11"/>
  <c r="AJ697" i="11"/>
  <c r="AF96" i="11"/>
  <c r="AG411" i="11"/>
  <c r="AL195" i="11"/>
  <c r="AE176" i="11"/>
  <c r="AL584" i="11"/>
  <c r="AD883" i="11"/>
  <c r="AK65" i="11"/>
  <c r="AI172" i="11"/>
  <c r="AH614" i="11"/>
  <c r="AI58" i="11"/>
  <c r="AI818" i="11"/>
  <c r="AJ289" i="11"/>
  <c r="AE808" i="11"/>
  <c r="AL692" i="11"/>
  <c r="AL416" i="11"/>
  <c r="AD35" i="11"/>
  <c r="AG576" i="11"/>
  <c r="AJ567" i="11"/>
  <c r="AK400" i="11"/>
  <c r="AI750" i="11"/>
  <c r="AH83" i="11"/>
  <c r="AL350" i="11"/>
  <c r="AG971" i="11"/>
  <c r="AK445" i="11"/>
  <c r="AL621" i="11"/>
  <c r="AD162" i="11"/>
  <c r="AL75" i="11"/>
  <c r="AL28" i="11"/>
  <c r="AD889" i="11"/>
  <c r="AF621" i="11"/>
  <c r="AE471" i="11"/>
  <c r="AK80" i="11"/>
  <c r="AE128" i="11"/>
  <c r="AE682" i="11"/>
  <c r="AD650" i="11"/>
  <c r="AL299" i="11"/>
  <c r="AD88" i="11"/>
  <c r="AD694" i="11"/>
  <c r="AJ263" i="11"/>
  <c r="AH456" i="11"/>
  <c r="AD952" i="11"/>
  <c r="AK160" i="11"/>
  <c r="AJ515" i="11"/>
  <c r="AK920" i="11"/>
  <c r="AL770" i="11"/>
  <c r="AD577" i="11"/>
  <c r="AH872" i="11"/>
  <c r="AJ959" i="11"/>
  <c r="AE684" i="11"/>
  <c r="AK868" i="11"/>
  <c r="AD974" i="11"/>
  <c r="AD621" i="11"/>
  <c r="AK62" i="11"/>
  <c r="AD844" i="11"/>
  <c r="AD864" i="11"/>
  <c r="AF890" i="11"/>
  <c r="AJ484" i="11"/>
  <c r="AE873" i="11"/>
  <c r="AD442" i="11"/>
  <c r="AH617" i="11"/>
  <c r="AG481" i="11"/>
  <c r="AG81" i="11"/>
  <c r="AF147" i="11"/>
  <c r="AD913" i="11"/>
  <c r="AL631" i="11"/>
  <c r="AE324" i="11"/>
  <c r="AD603" i="11"/>
  <c r="AE171" i="11"/>
  <c r="AJ167" i="11"/>
  <c r="AF94" i="11"/>
  <c r="AJ89" i="11"/>
  <c r="AH481" i="11"/>
  <c r="AJ20" i="11"/>
  <c r="AL933" i="11"/>
  <c r="AG671" i="11"/>
  <c r="AL172" i="11"/>
  <c r="AJ842" i="11"/>
  <c r="AK603" i="11"/>
  <c r="AJ788" i="11"/>
  <c r="AH50" i="11"/>
  <c r="AG874" i="11"/>
  <c r="AG370" i="11"/>
  <c r="AJ721" i="11"/>
  <c r="AK449" i="11"/>
  <c r="AJ624" i="11"/>
  <c r="AG68" i="11"/>
  <c r="AK643" i="11"/>
  <c r="AJ47" i="11"/>
  <c r="AI135" i="11"/>
  <c r="AF482" i="11"/>
  <c r="AE688" i="11"/>
  <c r="AL722" i="11"/>
  <c r="AF874" i="11"/>
  <c r="AF842" i="11"/>
  <c r="AF277" i="11"/>
  <c r="AI794" i="11"/>
  <c r="AH377" i="11"/>
  <c r="AI704" i="11"/>
  <c r="AE283" i="11"/>
  <c r="AL404" i="11"/>
  <c r="AE695" i="11"/>
  <c r="AG761" i="11"/>
  <c r="AD433" i="11"/>
  <c r="AD332" i="11"/>
  <c r="AL661" i="11"/>
  <c r="AL359" i="11"/>
  <c r="AI268" i="11"/>
  <c r="AG379" i="11"/>
  <c r="AE412" i="11"/>
  <c r="AJ32" i="11"/>
  <c r="AG701" i="11"/>
  <c r="AE732" i="11"/>
  <c r="AI802" i="11"/>
  <c r="AE959" i="11"/>
  <c r="AJ621" i="11"/>
  <c r="AI891" i="11"/>
  <c r="AI505" i="11"/>
  <c r="AD352" i="11"/>
  <c r="AH815" i="11"/>
  <c r="AG749" i="11"/>
  <c r="AI352" i="11"/>
  <c r="AH802" i="11"/>
  <c r="AL994" i="11"/>
  <c r="AK307" i="11"/>
  <c r="AE46" i="11"/>
  <c r="AD106" i="11"/>
  <c r="AH85" i="11"/>
  <c r="AJ256" i="11"/>
  <c r="AK276" i="11"/>
  <c r="AH658" i="11"/>
  <c r="AJ679" i="11"/>
  <c r="AI644" i="11"/>
  <c r="AL694" i="11"/>
  <c r="AL887" i="11"/>
  <c r="AH418" i="11"/>
  <c r="AD194" i="11"/>
  <c r="AI7" i="11"/>
  <c r="AE134" i="11"/>
  <c r="AE52" i="11"/>
  <c r="AD217" i="11"/>
  <c r="AG969" i="11"/>
  <c r="AE272" i="11"/>
  <c r="AG759" i="11"/>
  <c r="AK200" i="11"/>
  <c r="AI335" i="11"/>
  <c r="AH449" i="11"/>
  <c r="AJ640" i="11"/>
  <c r="AI582" i="11"/>
  <c r="AL617" i="11"/>
  <c r="AK52" i="11"/>
  <c r="AL873" i="11"/>
  <c r="AF541" i="11"/>
  <c r="AI625" i="11"/>
  <c r="AE950" i="11"/>
  <c r="AK164" i="11"/>
  <c r="AL264" i="11"/>
  <c r="AH768" i="11"/>
  <c r="AJ741" i="11"/>
  <c r="AH857" i="11"/>
  <c r="AD690" i="11"/>
  <c r="AG182" i="11"/>
  <c r="AD496" i="11"/>
  <c r="AJ936" i="11"/>
  <c r="AF789" i="11"/>
  <c r="AL512" i="11"/>
  <c r="AG285" i="11"/>
  <c r="AK451" i="11"/>
  <c r="AG859" i="11"/>
  <c r="AD806" i="11"/>
  <c r="AE326" i="11"/>
  <c r="AF857" i="11"/>
  <c r="AL402" i="11"/>
  <c r="AL239" i="11"/>
  <c r="AF850" i="11"/>
  <c r="AK521" i="11"/>
  <c r="AH605" i="11"/>
  <c r="AD468" i="11"/>
  <c r="AI581" i="11"/>
  <c r="AL128" i="11"/>
  <c r="AH881" i="11"/>
  <c r="AK728" i="11"/>
  <c r="AH616" i="11"/>
  <c r="AI471" i="11"/>
  <c r="AJ781" i="11"/>
  <c r="AJ547" i="11"/>
  <c r="AF435" i="11"/>
  <c r="AE285" i="11"/>
  <c r="AF731" i="11"/>
  <c r="AJ265" i="11"/>
  <c r="AG126" i="11"/>
  <c r="AK472" i="11"/>
  <c r="AK364" i="11"/>
  <c r="AE755" i="11"/>
  <c r="AD632" i="11"/>
  <c r="AK89" i="11"/>
  <c r="AE305" i="11"/>
  <c r="AE206" i="11"/>
  <c r="AJ287" i="11"/>
  <c r="AJ509" i="11"/>
  <c r="AD715" i="11"/>
  <c r="AE687" i="11"/>
  <c r="AF393" i="11"/>
  <c r="AH181" i="11"/>
  <c r="AK162" i="11"/>
  <c r="AL431" i="11"/>
  <c r="AH945" i="11"/>
  <c r="AL169" i="11"/>
  <c r="AL104" i="11"/>
  <c r="AJ461" i="11"/>
  <c r="AE991" i="11"/>
  <c r="AL391" i="11"/>
  <c r="AH262" i="11"/>
  <c r="AL444" i="11"/>
  <c r="AH153" i="11"/>
  <c r="AF643" i="11"/>
  <c r="AK965" i="11"/>
  <c r="AD775" i="11"/>
  <c r="AG873" i="11"/>
  <c r="AL834" i="11"/>
  <c r="AD625" i="11"/>
  <c r="AG976" i="11"/>
  <c r="AK572" i="11"/>
  <c r="AJ398" i="11"/>
  <c r="AD140" i="11"/>
  <c r="AD729" i="11"/>
  <c r="AK33" i="11"/>
  <c r="AH965" i="11"/>
  <c r="AK551" i="11"/>
  <c r="AG241" i="11"/>
  <c r="AK132" i="11"/>
  <c r="AD886" i="11"/>
  <c r="AG382" i="11"/>
  <c r="AJ413" i="11"/>
  <c r="AL853" i="11"/>
  <c r="AL117" i="11"/>
  <c r="AD836" i="11"/>
  <c r="AI837" i="11"/>
  <c r="AI319" i="11"/>
  <c r="AG812" i="11"/>
  <c r="AE850" i="11"/>
  <c r="AD144" i="11"/>
  <c r="AG808" i="11"/>
  <c r="AL792" i="11"/>
  <c r="AF542" i="11"/>
  <c r="AK97" i="11"/>
  <c r="AI933" i="11"/>
  <c r="AK913" i="11"/>
  <c r="AF163" i="11"/>
  <c r="AI17" i="11"/>
  <c r="AE164" i="11"/>
  <c r="AI721" i="11"/>
  <c r="AH880" i="11"/>
  <c r="AE498" i="11"/>
  <c r="AH712" i="11"/>
  <c r="AE445" i="11"/>
  <c r="AK971" i="11"/>
  <c r="AK712" i="11"/>
  <c r="AF879" i="11"/>
  <c r="AF105" i="11"/>
  <c r="AL437" i="11"/>
  <c r="AI695" i="11"/>
  <c r="AD283" i="11"/>
  <c r="AG404" i="11"/>
  <c r="AE720" i="11"/>
  <c r="AH328" i="11"/>
  <c r="AH311" i="11"/>
  <c r="AD900" i="11"/>
  <c r="AH515" i="11"/>
  <c r="AE436" i="11"/>
  <c r="AJ118" i="11"/>
  <c r="AE115" i="11"/>
  <c r="AD471" i="11"/>
  <c r="AD469" i="11"/>
  <c r="AD727" i="11"/>
  <c r="AI75" i="11"/>
  <c r="AG85" i="11"/>
  <c r="AK872" i="11"/>
  <c r="AH352" i="11"/>
  <c r="AF871" i="11"/>
  <c r="AF970" i="11"/>
  <c r="AE353" i="11"/>
  <c r="AH970" i="11"/>
  <c r="AH689" i="11"/>
  <c r="AI24" i="11"/>
  <c r="AH741" i="11"/>
  <c r="AI947" i="11"/>
  <c r="AH391" i="11"/>
  <c r="AI754" i="11"/>
  <c r="AF585" i="11"/>
  <c r="AE214" i="11"/>
  <c r="AF568" i="11"/>
  <c r="AD518" i="11"/>
  <c r="AL490" i="11"/>
  <c r="AL872" i="11"/>
  <c r="AL653" i="11"/>
  <c r="AF348" i="11"/>
  <c r="AL852" i="11"/>
  <c r="AF194" i="11"/>
  <c r="AK332" i="11"/>
  <c r="AI27" i="11"/>
  <c r="AE343" i="11"/>
  <c r="AE546" i="11"/>
  <c r="AJ90" i="11"/>
  <c r="AI462" i="11"/>
  <c r="AH504" i="11"/>
  <c r="AE71" i="11"/>
  <c r="AL550" i="11"/>
  <c r="AK346" i="11"/>
  <c r="AG560" i="11"/>
  <c r="AL102" i="11"/>
  <c r="AJ801" i="11"/>
  <c r="AF774" i="11"/>
  <c r="AI511" i="11"/>
  <c r="AK974" i="11"/>
  <c r="AI748" i="11"/>
  <c r="AJ143" i="11"/>
  <c r="AI515" i="11"/>
  <c r="AH95" i="11"/>
  <c r="AD138" i="11"/>
  <c r="AJ9" i="11"/>
  <c r="AD37" i="11"/>
  <c r="AI972" i="11"/>
  <c r="AJ744" i="11"/>
  <c r="AE795" i="11"/>
  <c r="AK510" i="11"/>
  <c r="AK73" i="11"/>
  <c r="AD781" i="11"/>
  <c r="AF912" i="11"/>
  <c r="AI530" i="11"/>
  <c r="AJ201" i="11"/>
  <c r="AD378" i="11"/>
  <c r="AJ844" i="11"/>
  <c r="AF961" i="11"/>
  <c r="AL728" i="11"/>
  <c r="AJ308" i="11"/>
  <c r="AH553" i="11"/>
  <c r="AF306" i="11"/>
  <c r="AF177" i="11"/>
  <c r="AG809" i="11"/>
  <c r="AD922" i="11"/>
  <c r="AH898" i="11"/>
  <c r="AK766" i="11"/>
  <c r="AH913" i="11"/>
  <c r="AF935" i="11"/>
  <c r="AD265" i="11"/>
  <c r="AD298" i="11"/>
  <c r="AF154" i="11"/>
  <c r="AI829" i="11"/>
  <c r="AJ510" i="11"/>
  <c r="AH372" i="11"/>
  <c r="AJ932" i="11"/>
  <c r="AL568" i="11"/>
  <c r="AE336" i="11"/>
  <c r="AG980" i="11"/>
  <c r="AG674" i="11"/>
  <c r="AD177" i="11"/>
  <c r="AD472" i="11"/>
  <c r="AF478" i="11"/>
  <c r="AF702" i="11"/>
  <c r="AJ297" i="11"/>
  <c r="AH980" i="11"/>
  <c r="AG800" i="11"/>
  <c r="AI42" i="11"/>
  <c r="AF327" i="11"/>
  <c r="AE192" i="11"/>
  <c r="AD312" i="11"/>
  <c r="AG307" i="11"/>
  <c r="AL395" i="11"/>
  <c r="AH841" i="11"/>
  <c r="AL505" i="11"/>
  <c r="AJ248" i="11"/>
  <c r="AG16" i="11"/>
  <c r="AG645" i="11"/>
  <c r="AK288" i="11"/>
  <c r="AK362" i="11"/>
  <c r="AK962" i="11"/>
  <c r="AE846" i="11"/>
  <c r="AF488" i="11"/>
  <c r="AL802" i="11"/>
  <c r="AI309" i="11"/>
  <c r="AE419" i="11"/>
  <c r="AG997" i="11"/>
  <c r="AJ74" i="11"/>
  <c r="AE185" i="11"/>
  <c r="AG970" i="11"/>
  <c r="AJ672" i="11"/>
  <c r="AH924" i="11"/>
  <c r="AJ512" i="11"/>
  <c r="AF260" i="11"/>
  <c r="AE435" i="11"/>
  <c r="AG660" i="11"/>
  <c r="AF666" i="11"/>
  <c r="AE344" i="11"/>
  <c r="AG953" i="11"/>
  <c r="AF715" i="11"/>
  <c r="AJ805" i="11"/>
  <c r="AG57" i="11"/>
  <c r="AF247" i="11"/>
  <c r="AK328" i="11"/>
  <c r="AD937" i="11"/>
  <c r="AK803" i="11"/>
  <c r="AG850" i="11"/>
  <c r="AE274" i="11"/>
  <c r="AD337" i="11"/>
  <c r="AL62" i="11"/>
  <c r="AG28" i="11"/>
  <c r="AG570" i="11"/>
  <c r="AJ961" i="11"/>
  <c r="AL876" i="11"/>
  <c r="AK525" i="11"/>
  <c r="AE90" i="11"/>
  <c r="AF764" i="11"/>
  <c r="AK748" i="11"/>
  <c r="AK585" i="11"/>
  <c r="AH407" i="11"/>
  <c r="AL991" i="11"/>
  <c r="AL97" i="11"/>
  <c r="AE334" i="11"/>
  <c r="AG973" i="11"/>
  <c r="AL342" i="11"/>
  <c r="AE150" i="11"/>
  <c r="AF365" i="11"/>
  <c r="AG509" i="11"/>
  <c r="AD639" i="11"/>
  <c r="AE238" i="11"/>
  <c r="AG947" i="11"/>
  <c r="AE219" i="11"/>
  <c r="AH110" i="11"/>
  <c r="AG390" i="11"/>
  <c r="AF956" i="11"/>
  <c r="AG549" i="11"/>
  <c r="AL577" i="11"/>
  <c r="AF920" i="11"/>
  <c r="AK934" i="11"/>
  <c r="AG922" i="11"/>
  <c r="AK633" i="11"/>
  <c r="AG267" i="11"/>
  <c r="AF249" i="11"/>
  <c r="AG452" i="11"/>
  <c r="AJ147" i="11"/>
  <c r="AL561" i="11"/>
  <c r="AK569" i="11"/>
  <c r="AJ269" i="11"/>
  <c r="AJ78" i="11"/>
  <c r="AH770" i="11"/>
  <c r="AJ338" i="11"/>
  <c r="AK311" i="11"/>
  <c r="AE252" i="11"/>
  <c r="AG978" i="11"/>
  <c r="AI198" i="11"/>
  <c r="AH128" i="11"/>
  <c r="AF973" i="11"/>
  <c r="AJ890" i="11"/>
  <c r="AI126" i="11"/>
  <c r="AJ871" i="11"/>
  <c r="AE145" i="11"/>
  <c r="AG840" i="11"/>
  <c r="AK408" i="11"/>
  <c r="AE935" i="11"/>
  <c r="AI957" i="11"/>
  <c r="AG626" i="11"/>
  <c r="AH860" i="11"/>
  <c r="AK16" i="11"/>
  <c r="AG684" i="11"/>
  <c r="AG449" i="11"/>
  <c r="AF618" i="11"/>
  <c r="AH855" i="11"/>
  <c r="AJ316" i="11"/>
  <c r="AK658" i="11"/>
  <c r="AL723" i="11"/>
  <c r="AD325" i="11"/>
  <c r="AD570" i="11"/>
  <c r="AI803" i="11"/>
  <c r="AK858" i="11"/>
  <c r="AF309" i="11"/>
  <c r="AK714" i="11"/>
  <c r="AJ24" i="11"/>
  <c r="AH992" i="11"/>
  <c r="AJ168" i="11"/>
  <c r="AK873" i="11"/>
  <c r="AE174" i="11"/>
  <c r="AD553" i="11"/>
  <c r="AL180" i="11"/>
  <c r="AD61" i="11"/>
  <c r="AL52" i="11"/>
  <c r="AH822" i="11"/>
  <c r="AD592" i="11"/>
  <c r="AE262" i="11"/>
  <c r="AI896" i="11"/>
  <c r="AK150" i="11"/>
  <c r="AJ407" i="11"/>
  <c r="AG785" i="11"/>
  <c r="AF314" i="11"/>
  <c r="AI233" i="11"/>
  <c r="AE947" i="11"/>
  <c r="AI870" i="11"/>
  <c r="AF71" i="11"/>
  <c r="AF816" i="11"/>
  <c r="AI840" i="11"/>
  <c r="AI768" i="11"/>
  <c r="AG102" i="11"/>
  <c r="AL610" i="11"/>
  <c r="AD801" i="11"/>
  <c r="AG260" i="11"/>
  <c r="AJ372" i="11"/>
  <c r="AL907" i="11"/>
  <c r="AD749" i="11"/>
  <c r="AE308" i="11"/>
  <c r="AL997" i="11"/>
  <c r="AJ872" i="11"/>
  <c r="AK206" i="11"/>
  <c r="AF517" i="11"/>
  <c r="AF317" i="11"/>
  <c r="AK427" i="11"/>
  <c r="AL957" i="11"/>
  <c r="AL819" i="11"/>
  <c r="AE618" i="11"/>
  <c r="AD817" i="11"/>
  <c r="AJ327" i="11"/>
  <c r="AJ389" i="11"/>
  <c r="AI833" i="11"/>
  <c r="AL509" i="11"/>
  <c r="AJ708" i="11"/>
  <c r="AJ443" i="11"/>
  <c r="AG831" i="11"/>
  <c r="AG61" i="11"/>
  <c r="AI369" i="11"/>
  <c r="AJ569" i="11"/>
  <c r="AD822" i="11"/>
  <c r="AG525" i="11"/>
  <c r="AL549" i="11"/>
  <c r="AI633" i="11"/>
  <c r="AL230" i="11"/>
  <c r="AD229" i="11"/>
  <c r="AL290" i="11"/>
  <c r="AD344" i="11"/>
  <c r="AH793" i="11"/>
  <c r="AH725" i="11"/>
  <c r="AD661" i="11"/>
  <c r="AI162" i="11"/>
  <c r="AK143" i="11"/>
  <c r="AL331" i="11"/>
  <c r="AE536" i="11"/>
  <c r="AD831" i="11"/>
  <c r="AL287" i="11"/>
  <c r="AL116" i="11"/>
  <c r="AJ949" i="11"/>
  <c r="AI854" i="11"/>
  <c r="AD329" i="11"/>
  <c r="AE869" i="11"/>
  <c r="AG494" i="11"/>
  <c r="AG78" i="11"/>
  <c r="AD397" i="11"/>
  <c r="AL650" i="11"/>
  <c r="AJ620" i="11"/>
  <c r="AG295" i="11"/>
  <c r="AD881" i="11"/>
  <c r="AG655" i="11"/>
  <c r="AL25" i="11"/>
  <c r="AL484" i="11"/>
  <c r="AJ317" i="11"/>
  <c r="AK395" i="11"/>
  <c r="AH660" i="11"/>
  <c r="AF292" i="11"/>
  <c r="AE361" i="11"/>
  <c r="AL875" i="11"/>
  <c r="AJ748" i="11"/>
  <c r="AG422" i="11"/>
  <c r="AG94" i="11"/>
  <c r="AL298" i="11"/>
  <c r="AF187" i="11"/>
  <c r="AJ311" i="11"/>
  <c r="AJ715" i="11"/>
  <c r="AF655" i="11"/>
  <c r="AF509" i="11"/>
  <c r="AH669" i="11"/>
  <c r="AF241" i="11"/>
  <c r="AL795" i="11"/>
  <c r="AI700" i="11"/>
  <c r="AF230" i="11"/>
  <c r="AL493" i="11"/>
  <c r="AL465" i="11"/>
  <c r="AH379" i="11"/>
  <c r="AJ433" i="11"/>
  <c r="AG945" i="11"/>
  <c r="AL295" i="11"/>
  <c r="AG659" i="11"/>
  <c r="AD254" i="11"/>
  <c r="AE876" i="11"/>
  <c r="AF876" i="11"/>
  <c r="AJ815" i="11"/>
  <c r="AK944" i="11"/>
  <c r="AF268" i="11"/>
  <c r="AI292" i="11"/>
  <c r="AE635" i="11"/>
  <c r="AK663" i="11"/>
  <c r="AK901" i="11"/>
  <c r="AG627" i="11"/>
  <c r="AH489" i="11"/>
  <c r="AK687" i="11"/>
  <c r="AF526" i="11"/>
  <c r="AK108" i="11"/>
  <c r="AF535" i="11"/>
  <c r="AL207" i="11"/>
  <c r="AG92" i="11"/>
  <c r="AG219" i="11"/>
  <c r="AG177" i="11"/>
  <c r="AE927" i="11"/>
  <c r="AK75" i="11"/>
  <c r="AF396" i="11"/>
  <c r="AF838" i="11"/>
  <c r="AH705" i="11"/>
  <c r="AL443" i="11"/>
  <c r="AF930" i="11"/>
  <c r="AD305" i="11"/>
  <c r="AG930" i="11"/>
  <c r="AH570" i="11"/>
  <c r="AF458" i="11"/>
  <c r="AF593" i="11"/>
  <c r="AI281" i="11"/>
  <c r="AE323" i="11"/>
  <c r="AF907" i="11"/>
  <c r="AH462" i="11"/>
  <c r="AG770" i="11"/>
  <c r="AE872" i="11"/>
  <c r="AE577" i="11"/>
  <c r="AH912" i="11"/>
  <c r="AH395" i="11"/>
  <c r="AG622" i="11"/>
  <c r="AF419" i="11"/>
  <c r="AG257" i="11"/>
  <c r="AK607" i="11"/>
  <c r="AJ138" i="11"/>
  <c r="AJ459" i="11"/>
  <c r="AG161" i="11"/>
  <c r="AG642" i="11"/>
  <c r="AK313" i="11"/>
  <c r="AE376" i="11"/>
  <c r="AF502" i="11"/>
  <c r="AF242" i="11"/>
  <c r="AK720" i="11"/>
  <c r="AD645" i="11"/>
  <c r="AF431" i="11"/>
  <c r="AG546" i="11"/>
  <c r="AI597" i="11"/>
  <c r="AE770" i="11"/>
  <c r="AE290" i="11"/>
  <c r="AF873" i="11"/>
  <c r="AD42" i="11"/>
  <c r="AJ36" i="11"/>
  <c r="AE556" i="11"/>
  <c r="AE852" i="11"/>
  <c r="AI73" i="11"/>
  <c r="AJ180" i="11"/>
  <c r="AL388" i="11"/>
  <c r="AH742" i="11"/>
  <c r="AD137" i="11"/>
  <c r="AH972" i="11"/>
  <c r="AI827" i="11"/>
  <c r="AL687" i="11"/>
  <c r="AG967" i="11"/>
  <c r="AF34" i="11"/>
  <c r="AG661" i="11"/>
  <c r="AH715" i="11"/>
  <c r="AE820" i="11"/>
  <c r="AE777" i="11"/>
  <c r="AE509" i="11"/>
  <c r="AJ116" i="11"/>
  <c r="AL580" i="11"/>
  <c r="AI388" i="11"/>
  <c r="AH206" i="11"/>
  <c r="AL984" i="11"/>
  <c r="AD505" i="11"/>
  <c r="AF539" i="11"/>
  <c r="AF710" i="11"/>
  <c r="AE700" i="11"/>
  <c r="AK891" i="11"/>
  <c r="AF852" i="11"/>
  <c r="AD726" i="11"/>
  <c r="AK433" i="11"/>
  <c r="AD833" i="11"/>
  <c r="AI344" i="11"/>
  <c r="AH254" i="11"/>
  <c r="AG920" i="11"/>
  <c r="AI728" i="11"/>
  <c r="AI51" i="11"/>
  <c r="AL475" i="11"/>
  <c r="AF472" i="11"/>
  <c r="AF669" i="11"/>
  <c r="AI173" i="11"/>
  <c r="AL266" i="11"/>
  <c r="AL419" i="11"/>
  <c r="AF395" i="11"/>
  <c r="AL206" i="11"/>
  <c r="AL705" i="11"/>
  <c r="AJ203" i="11"/>
  <c r="AI841" i="11"/>
  <c r="AJ85" i="11"/>
  <c r="AD10" i="11"/>
  <c r="AI62" i="11"/>
  <c r="AJ219" i="11"/>
  <c r="AF418" i="11"/>
  <c r="AJ307" i="11"/>
  <c r="AL78" i="11"/>
  <c r="AI932" i="11"/>
  <c r="AK36" i="11"/>
  <c r="AG781" i="11"/>
  <c r="AE154" i="11"/>
  <c r="AE429" i="11"/>
  <c r="AH475" i="11"/>
  <c r="AL481" i="11"/>
  <c r="AK24" i="11"/>
  <c r="AI382" i="11"/>
  <c r="AF90" i="11"/>
  <c r="AK516" i="11"/>
  <c r="AD48" i="11"/>
  <c r="AI454" i="11"/>
  <c r="AD785" i="11"/>
  <c r="AF615" i="11"/>
  <c r="AI655" i="11"/>
  <c r="AI176" i="11"/>
  <c r="AK418" i="11"/>
  <c r="AE339" i="11"/>
  <c r="AH864" i="11"/>
  <c r="AE844" i="11"/>
  <c r="AD227" i="11"/>
  <c r="AK522" i="11"/>
  <c r="AG881" i="11"/>
  <c r="AL868" i="11"/>
  <c r="AF267" i="11"/>
  <c r="AG270" i="11"/>
  <c r="AI746" i="11"/>
  <c r="AE814" i="11"/>
  <c r="AD994" i="11"/>
  <c r="AF25" i="11"/>
  <c r="AL518" i="11"/>
  <c r="AE920" i="11"/>
  <c r="AJ508" i="11"/>
  <c r="AF288" i="11"/>
  <c r="AF663" i="11"/>
  <c r="AK366" i="11"/>
  <c r="AE500" i="11"/>
  <c r="AE208" i="11"/>
  <c r="AF62" i="11"/>
  <c r="AL263" i="11"/>
  <c r="AD281" i="11"/>
  <c r="AL627" i="11"/>
  <c r="AE36" i="11"/>
  <c r="AJ864" i="11"/>
  <c r="AK490" i="11"/>
  <c r="AD858" i="11"/>
  <c r="AF985" i="11"/>
  <c r="AG557" i="11"/>
  <c r="AI549" i="11"/>
  <c r="AJ970" i="11"/>
  <c r="AH514" i="11"/>
  <c r="AH180" i="11"/>
  <c r="AG515" i="11"/>
  <c r="AK993" i="11"/>
  <c r="AE51" i="11"/>
  <c r="AJ894" i="11"/>
  <c r="AG225" i="11"/>
  <c r="AH618" i="11"/>
  <c r="AF178" i="11"/>
  <c r="AL727" i="11"/>
  <c r="AL701" i="11"/>
  <c r="AK352" i="11"/>
  <c r="AJ841" i="11"/>
  <c r="AF967" i="11"/>
  <c r="AG586" i="11"/>
  <c r="AF462" i="11"/>
  <c r="AH75" i="11"/>
  <c r="AG755" i="11"/>
  <c r="AH610" i="11"/>
  <c r="AK912" i="11"/>
  <c r="AI639" i="11"/>
  <c r="AF927" i="11"/>
  <c r="AI499" i="11"/>
  <c r="AL672" i="11"/>
  <c r="AG804" i="11"/>
  <c r="AG199" i="11"/>
  <c r="AD27" i="11"/>
  <c r="AD297" i="11"/>
  <c r="AI805" i="11"/>
  <c r="AK106" i="11"/>
  <c r="AE693" i="11"/>
  <c r="AK628" i="11"/>
  <c r="AK809" i="11"/>
  <c r="AK588" i="11"/>
  <c r="AK900" i="11"/>
  <c r="AH551" i="11"/>
  <c r="AF484" i="11"/>
  <c r="AL905" i="11"/>
  <c r="AH202" i="11"/>
  <c r="AF334" i="11"/>
  <c r="AJ62" i="11"/>
  <c r="AK27" i="11"/>
  <c r="AL369" i="11"/>
  <c r="AH415" i="11"/>
  <c r="AJ997" i="11"/>
  <c r="AG547" i="11"/>
  <c r="AD912" i="11"/>
  <c r="AD770" i="11"/>
  <c r="AE268" i="11"/>
  <c r="AD148" i="11"/>
  <c r="AD502" i="11"/>
  <c r="AG165" i="11"/>
  <c r="AG536" i="11"/>
  <c r="AF141" i="11"/>
  <c r="AG352" i="11"/>
  <c r="AF687" i="11"/>
  <c r="AK205" i="11"/>
  <c r="AJ348" i="11"/>
  <c r="AE495" i="11"/>
  <c r="AH161" i="11"/>
  <c r="AF70" i="11"/>
  <c r="AJ87" i="11"/>
  <c r="AF464" i="11"/>
  <c r="AJ899" i="11"/>
  <c r="AF668" i="11"/>
  <c r="AL844" i="11"/>
  <c r="AF485" i="11"/>
  <c r="AI881" i="11"/>
  <c r="AE364" i="11"/>
  <c r="AH959" i="11"/>
  <c r="AJ827" i="11"/>
  <c r="AF387" i="11"/>
  <c r="AG537" i="11"/>
  <c r="AH909" i="11"/>
  <c r="AL978" i="11"/>
  <c r="AH268" i="11"/>
  <c r="AE414" i="11"/>
  <c r="AG435" i="11"/>
  <c r="AJ42" i="11"/>
  <c r="AG321" i="11"/>
  <c r="AH858" i="11"/>
  <c r="AH155" i="11"/>
  <c r="AL268" i="11"/>
  <c r="AH509" i="11"/>
  <c r="AF206" i="11"/>
  <c r="AJ746" i="11"/>
  <c r="AI459" i="11"/>
  <c r="AG635" i="11"/>
  <c r="AF467" i="11"/>
  <c r="AL533" i="11"/>
  <c r="AE198" i="11"/>
  <c r="AG816" i="11"/>
  <c r="AE742" i="11"/>
  <c r="AF192" i="11"/>
  <c r="AI527" i="11"/>
  <c r="AH585" i="11"/>
  <c r="AE408" i="11"/>
  <c r="AI159" i="11"/>
  <c r="AD379" i="11"/>
  <c r="AJ762" i="11"/>
  <c r="AI898" i="11"/>
  <c r="AJ550" i="11"/>
  <c r="AE233" i="11"/>
  <c r="AI699" i="11"/>
  <c r="AI320" i="11"/>
  <c r="AE217" i="11"/>
  <c r="AG250" i="11"/>
  <c r="AH775" i="11"/>
  <c r="AL943" i="11"/>
  <c r="AE23" i="11"/>
  <c r="AJ152" i="11"/>
  <c r="AG248" i="11"/>
  <c r="AD419" i="11"/>
  <c r="AI929" i="11"/>
  <c r="AD276" i="11"/>
  <c r="AG396" i="11"/>
  <c r="AH162" i="11"/>
  <c r="AL181" i="11"/>
  <c r="AI307" i="11"/>
  <c r="AF57" i="11"/>
  <c r="AJ674" i="11"/>
  <c r="AG955" i="11"/>
  <c r="AG137" i="11"/>
  <c r="AD371" i="11"/>
  <c r="AH177" i="11"/>
  <c r="AI328" i="11"/>
  <c r="AK331" i="11"/>
  <c r="AL57" i="11"/>
  <c r="AG924" i="11"/>
  <c r="AG653" i="11"/>
  <c r="AG989" i="11"/>
  <c r="AK294" i="11"/>
  <c r="AD245" i="11"/>
  <c r="AF259" i="11"/>
  <c r="AH318" i="11"/>
  <c r="AG339" i="11"/>
  <c r="AL152" i="11"/>
  <c r="AI316" i="11"/>
  <c r="AL390" i="11"/>
  <c r="AD666" i="11"/>
  <c r="AI518" i="11"/>
  <c r="AE659" i="11"/>
  <c r="AH746" i="11"/>
  <c r="AK966" i="11"/>
  <c r="AK10" i="11"/>
  <c r="AK650" i="11"/>
  <c r="AD363" i="11"/>
  <c r="AE705" i="11"/>
  <c r="AK530" i="11"/>
  <c r="AE75" i="11"/>
  <c r="AI174" i="11"/>
  <c r="AG852" i="11"/>
  <c r="AF658" i="11"/>
  <c r="AG848" i="11"/>
  <c r="AD268" i="11"/>
  <c r="AL743" i="11"/>
  <c r="AE934" i="11"/>
  <c r="AF962" i="11"/>
  <c r="AJ868" i="11"/>
  <c r="AJ27" i="11"/>
  <c r="AD349" i="11"/>
  <c r="AG995" i="11"/>
  <c r="AH699" i="11"/>
  <c r="AG705" i="11"/>
  <c r="AL945" i="11"/>
  <c r="AD755" i="11"/>
  <c r="AK610" i="11"/>
  <c r="AL956" i="11"/>
  <c r="AD908" i="11"/>
  <c r="AH130" i="11"/>
  <c r="AF316" i="11"/>
  <c r="AE627" i="11"/>
  <c r="AH411" i="11"/>
  <c r="AI677" i="11"/>
  <c r="AL132" i="11"/>
  <c r="AF678" i="11"/>
  <c r="AD154" i="11"/>
  <c r="AL666" i="11"/>
  <c r="AH432" i="11"/>
  <c r="AE743" i="11"/>
  <c r="AD161" i="11"/>
  <c r="AG291" i="11"/>
  <c r="AJ323" i="11"/>
  <c r="AK726" i="11"/>
  <c r="AH308" i="11"/>
  <c r="AK972" i="11"/>
  <c r="AK268" i="11"/>
  <c r="AK5" i="11"/>
  <c r="AH558" i="11"/>
  <c r="AF337" i="11"/>
  <c r="AD340" i="11"/>
  <c r="AK894" i="11"/>
  <c r="AI660" i="11"/>
  <c r="AE537" i="11"/>
  <c r="AK735" i="11"/>
  <c r="AD702" i="11"/>
  <c r="AI395" i="11"/>
  <c r="AE523" i="11"/>
  <c r="AH792" i="11"/>
  <c r="AL274" i="11"/>
  <c r="AF580" i="11"/>
  <c r="AG125" i="11"/>
  <c r="AG202" i="11"/>
  <c r="AF555" i="11"/>
  <c r="AI907" i="11"/>
  <c r="AF785" i="11"/>
  <c r="AF537" i="11"/>
  <c r="AL735" i="11"/>
  <c r="AF256" i="11"/>
  <c r="AL48" i="11"/>
  <c r="AI904" i="11"/>
  <c r="AE265" i="11"/>
  <c r="AE970" i="11"/>
  <c r="AG803" i="11"/>
  <c r="AE413" i="11"/>
  <c r="AL451" i="11"/>
  <c r="AK676" i="11"/>
  <c r="AI968" i="11"/>
  <c r="AJ571" i="11"/>
  <c r="AL408" i="11"/>
  <c r="AD675" i="11"/>
  <c r="AE230" i="11"/>
  <c r="AE594" i="11"/>
  <c r="AK90" i="11"/>
  <c r="AH465" i="11"/>
  <c r="AD932" i="11"/>
  <c r="AF379" i="11"/>
  <c r="AL532" i="11"/>
  <c r="AL433" i="11"/>
  <c r="AL777" i="11"/>
  <c r="AI661" i="11"/>
  <c r="AF328" i="11"/>
  <c r="AH684" i="11"/>
  <c r="AJ344" i="11"/>
  <c r="AG128" i="11"/>
  <c r="AJ980" i="11"/>
  <c r="AK138" i="11"/>
  <c r="AG876" i="11"/>
  <c r="AJ187" i="11"/>
  <c r="AH840" i="11"/>
  <c r="AJ393" i="11"/>
  <c r="AG317" i="11"/>
  <c r="AF532" i="11"/>
  <c r="AD676" i="11"/>
  <c r="AK215" i="11"/>
  <c r="AH199" i="11"/>
  <c r="AD950" i="11"/>
  <c r="AH650" i="11"/>
  <c r="AF994" i="11"/>
  <c r="AK746" i="11"/>
  <c r="AI270" i="11"/>
  <c r="AD693" i="11"/>
  <c r="AG714" i="11"/>
  <c r="AH926" i="11"/>
  <c r="AL635" i="11"/>
  <c r="AF507" i="11"/>
  <c r="AF787" i="11"/>
  <c r="AL244" i="11"/>
  <c r="AK824" i="11"/>
  <c r="AH751" i="11"/>
  <c r="AK500" i="11"/>
  <c r="AK762" i="11"/>
  <c r="AH178" i="11"/>
  <c r="AF180" i="11"/>
  <c r="AF460" i="11"/>
  <c r="AF266" i="11"/>
  <c r="AI457" i="11"/>
  <c r="AI348" i="11"/>
  <c r="AH126" i="11"/>
  <c r="AL764" i="11"/>
  <c r="AD47" i="11"/>
  <c r="AL464" i="11"/>
  <c r="AL323" i="11"/>
  <c r="AK774" i="11"/>
  <c r="AF349" i="11"/>
  <c r="AI247" i="11"/>
  <c r="AK88" i="11"/>
  <c r="AD103" i="11"/>
  <c r="AE926" i="11"/>
  <c r="AJ684" i="11"/>
  <c r="AI950" i="11"/>
  <c r="AH958" i="11"/>
  <c r="AD118" i="11"/>
  <c r="AG887" i="11"/>
  <c r="AI237" i="11"/>
  <c r="AE508" i="11"/>
  <c r="AH249" i="11"/>
  <c r="AD655" i="11"/>
  <c r="AD973" i="11"/>
  <c r="AF749" i="11"/>
  <c r="AG103" i="11"/>
  <c r="AG415" i="11"/>
  <c r="AL502" i="11"/>
  <c r="AK30" i="11"/>
  <c r="AL214" i="11"/>
  <c r="AG827" i="11"/>
  <c r="AH567" i="11"/>
  <c r="AF441" i="11"/>
  <c r="AF922" i="11"/>
  <c r="AD452" i="11"/>
  <c r="AD943" i="11"/>
  <c r="AI815" i="11"/>
  <c r="AI36" i="11"/>
  <c r="AF820" i="11"/>
  <c r="AK924" i="11"/>
  <c r="AK287" i="11"/>
  <c r="AG875" i="11"/>
  <c r="AD73" i="11"/>
  <c r="AG269" i="11"/>
  <c r="AG330" i="11"/>
  <c r="AI986" i="11"/>
  <c r="AJ568" i="11"/>
  <c r="AF945" i="11"/>
  <c r="AH557" i="11"/>
  <c r="AH701" i="11"/>
  <c r="AE183" i="11"/>
  <c r="AF550" i="11"/>
  <c r="AH718" i="11"/>
  <c r="AE317" i="11"/>
  <c r="AI687" i="11"/>
  <c r="AG944" i="11"/>
  <c r="AI952" i="11"/>
  <c r="AH46" i="11"/>
  <c r="AK718" i="11"/>
  <c r="AJ973" i="11"/>
  <c r="AD541" i="11"/>
  <c r="AJ106" i="11"/>
  <c r="AD389" i="11"/>
  <c r="AK546" i="11"/>
  <c r="AF546" i="11"/>
  <c r="AH814" i="11"/>
  <c r="AE116" i="11"/>
  <c r="AL126" i="11"/>
  <c r="AI137" i="11"/>
  <c r="AH28" i="11"/>
  <c r="AF661" i="11"/>
  <c r="AJ749" i="11"/>
  <c r="AI379" i="11"/>
  <c r="AH642" i="11"/>
  <c r="AJ676" i="11"/>
  <c r="AK161" i="11"/>
  <c r="AJ627" i="11"/>
  <c r="AG327" i="11"/>
  <c r="AH121" i="11"/>
  <c r="AK99" i="11"/>
  <c r="AK949" i="11"/>
  <c r="AG993" i="11"/>
  <c r="AH667" i="11"/>
  <c r="AH508" i="11"/>
  <c r="AG180" i="11"/>
  <c r="AE256" i="11"/>
  <c r="AF872" i="11"/>
  <c r="AI387" i="11"/>
  <c r="AI89" i="11"/>
  <c r="AF822" i="11"/>
  <c r="AE178" i="11"/>
  <c r="AG130" i="11"/>
  <c r="AD192" i="11"/>
  <c r="AE269" i="11"/>
  <c r="AL489" i="11"/>
  <c r="AI276" i="11"/>
  <c r="AK396" i="11"/>
  <c r="AI48" i="11"/>
  <c r="AJ759" i="11"/>
  <c r="AH329" i="11"/>
  <c r="AJ207" i="11"/>
  <c r="AD890" i="11"/>
  <c r="AG675" i="11"/>
  <c r="AJ148" i="11"/>
  <c r="AD376" i="11"/>
  <c r="AG780" i="11"/>
  <c r="AD71" i="11"/>
  <c r="AI942" i="11"/>
  <c r="AL974" i="11"/>
  <c r="AL396" i="11"/>
  <c r="AH529" i="11"/>
  <c r="AK659" i="11"/>
  <c r="AG872" i="11"/>
  <c r="AI393" i="11"/>
  <c r="AE581" i="11"/>
  <c r="AF324" i="11"/>
  <c r="AD501" i="11"/>
  <c r="AE871" i="11"/>
  <c r="AD464" i="11"/>
  <c r="AG471" i="11"/>
  <c r="AG80" i="11"/>
  <c r="AE864" i="11"/>
  <c r="AE955" i="11"/>
  <c r="AH678" i="11"/>
  <c r="AL679" i="11"/>
  <c r="AG726" i="11"/>
  <c r="AJ104" i="11"/>
  <c r="AE633" i="11"/>
  <c r="AE985" i="11"/>
  <c r="AI500" i="11"/>
  <c r="AH702" i="11"/>
  <c r="AD917" i="11"/>
  <c r="AE748" i="11"/>
  <c r="AI106" i="11"/>
  <c r="AE651" i="11"/>
  <c r="AJ953" i="11"/>
  <c r="AJ577" i="11"/>
  <c r="AJ305" i="11"/>
  <c r="AE974" i="11"/>
  <c r="AJ593" i="11"/>
  <c r="AJ215" i="11"/>
  <c r="AI46" i="11"/>
  <c r="AG244" i="11"/>
  <c r="AL625" i="11"/>
  <c r="AH693" i="11"/>
  <c r="AL948" i="11"/>
  <c r="AD802" i="11"/>
  <c r="AJ920" i="11"/>
  <c r="AD827" i="11"/>
  <c r="AD651" i="11"/>
  <c r="AE61" i="11"/>
  <c r="AH518" i="11"/>
  <c r="AK308" i="11"/>
  <c r="AH619" i="11"/>
  <c r="AJ660" i="11"/>
  <c r="AE562" i="11"/>
  <c r="AE899" i="11"/>
  <c r="AL947" i="11"/>
  <c r="AF726" i="11"/>
  <c r="AL593" i="11"/>
  <c r="AJ199" i="11"/>
  <c r="AH824" i="11"/>
  <c r="AF529" i="11"/>
  <c r="AG357" i="11"/>
  <c r="AH681" i="11"/>
  <c r="AF294" i="11"/>
  <c r="AK979" i="11"/>
  <c r="AL796" i="11"/>
  <c r="AD250" i="11"/>
  <c r="AJ917" i="11"/>
  <c r="AD816" i="11"/>
  <c r="AE209" i="11"/>
  <c r="AK787" i="11"/>
  <c r="AE580" i="11"/>
  <c r="AK725" i="11"/>
  <c r="AK129" i="11"/>
  <c r="AK199" i="11"/>
  <c r="AK180" i="11"/>
  <c r="AG942" i="11"/>
  <c r="AI974" i="11"/>
  <c r="AG424" i="11"/>
  <c r="AJ502" i="11"/>
  <c r="AK145" i="11"/>
  <c r="AH923" i="11"/>
  <c r="AK558" i="11"/>
  <c r="AJ438" i="11"/>
  <c r="AE751" i="11"/>
  <c r="AL362" i="11"/>
  <c r="AK480" i="11"/>
  <c r="AJ478" i="11"/>
  <c r="AD902" i="11"/>
  <c r="AI635" i="11"/>
  <c r="AG666" i="11"/>
  <c r="AF833" i="11"/>
  <c r="AF137" i="11"/>
  <c r="AF128" i="11"/>
  <c r="AL143" i="11"/>
  <c r="AH116" i="11"/>
  <c r="AE189" i="11"/>
  <c r="AI263" i="11"/>
  <c r="AG535" i="11"/>
  <c r="AK795" i="11"/>
  <c r="AG392" i="11"/>
  <c r="AK507" i="11"/>
  <c r="AE34" i="11"/>
  <c r="AD819" i="11"/>
  <c r="AD202" i="11"/>
  <c r="AI435" i="11"/>
  <c r="AD526" i="11"/>
  <c r="AE227" i="11"/>
  <c r="AF900" i="11"/>
  <c r="AH902" i="11"/>
  <c r="AH954" i="11"/>
  <c r="AE160" i="11"/>
  <c r="AI397" i="11"/>
  <c r="AI926" i="11"/>
  <c r="AK653" i="11"/>
  <c r="AI906" i="11"/>
  <c r="AL24" i="11"/>
  <c r="AF972" i="11"/>
  <c r="AG957" i="11"/>
  <c r="AH663" i="11"/>
  <c r="AI967" i="11"/>
  <c r="AI69" i="11"/>
  <c r="AG854" i="11"/>
  <c r="AK183" i="11"/>
  <c r="AK126" i="11"/>
  <c r="AJ341" i="11"/>
  <c r="AF186" i="11"/>
  <c r="AH714" i="11"/>
  <c r="AI31" i="11"/>
  <c r="AI443" i="11"/>
  <c r="AF802" i="11"/>
  <c r="AH967" i="11"/>
  <c r="AJ254" i="11"/>
  <c r="AH550" i="11"/>
  <c r="AK295" i="11"/>
  <c r="AJ364" i="11"/>
  <c r="AJ585" i="11"/>
  <c r="AD993" i="11"/>
  <c r="AK804" i="11"/>
  <c r="AL508" i="11"/>
  <c r="AD868" i="11"/>
  <c r="AK412" i="11"/>
  <c r="AK780" i="11"/>
  <c r="AK805" i="11"/>
  <c r="AD267" i="11"/>
  <c r="AG829" i="11"/>
  <c r="AL555" i="11"/>
  <c r="AF619" i="11"/>
  <c r="AG943" i="11"/>
  <c r="AH739" i="11"/>
  <c r="AE522" i="11"/>
  <c r="AF155" i="11"/>
  <c r="AD970" i="11"/>
  <c r="AG164" i="11"/>
  <c r="AJ286" i="11"/>
  <c r="AH282" i="11"/>
  <c r="AH279" i="11"/>
  <c r="AD555" i="11"/>
  <c r="AF429" i="11"/>
  <c r="AF250" i="11"/>
  <c r="AF635" i="11"/>
  <c r="AI363" i="11"/>
  <c r="AF941" i="11"/>
  <c r="AH791" i="11"/>
  <c r="AG541" i="11"/>
  <c r="AD87" i="11"/>
  <c r="AD392" i="11"/>
  <c r="AE908" i="11"/>
  <c r="AK15" i="11"/>
  <c r="AH594" i="11"/>
  <c r="AH290" i="11"/>
  <c r="AK123" i="11"/>
  <c r="AJ457" i="11"/>
  <c r="AL10" i="11"/>
  <c r="AK397" i="11"/>
  <c r="AH941" i="11"/>
  <c r="AI267" i="11"/>
  <c r="AD550" i="11"/>
  <c r="AL201" i="11"/>
  <c r="AG746" i="11"/>
  <c r="AD590" i="11"/>
  <c r="AI628" i="11"/>
  <c r="AF828" i="11"/>
  <c r="AF42" i="11"/>
  <c r="AF412" i="11"/>
  <c r="AK450" i="11"/>
  <c r="AL899" i="11"/>
  <c r="AH205" i="11"/>
  <c r="AI122" i="11"/>
  <c r="AF493" i="11"/>
  <c r="AE948" i="11"/>
  <c r="AE93" i="11"/>
  <c r="AE858" i="11"/>
  <c r="AD457" i="11"/>
  <c r="AH621" i="11"/>
  <c r="AK169" i="11"/>
  <c r="AG956" i="11"/>
  <c r="AD742" i="11"/>
  <c r="AG518" i="11"/>
  <c r="AK336" i="11"/>
  <c r="AG325" i="11"/>
  <c r="AL270" i="11"/>
  <c r="AE254" i="11"/>
  <c r="AF570" i="11"/>
  <c r="AL954" i="11"/>
  <c r="AL799" i="11"/>
  <c r="AI766" i="11"/>
  <c r="AE24" i="11"/>
  <c r="AK739" i="11"/>
  <c r="AE729" i="11"/>
  <c r="AJ639" i="11"/>
  <c r="AH362" i="11"/>
  <c r="AG715" i="11"/>
  <c r="AF311" i="11"/>
  <c r="AH876" i="11"/>
  <c r="AJ6" i="11"/>
  <c r="AI659" i="11"/>
  <c r="AF516" i="11"/>
  <c r="AG917" i="11"/>
  <c r="AJ121" i="11"/>
  <c r="AF88" i="11"/>
  <c r="AH726" i="11"/>
  <c r="AL820" i="11"/>
  <c r="AH287" i="11"/>
  <c r="AD396" i="11"/>
  <c r="AL921" i="11"/>
  <c r="AE278" i="11"/>
  <c r="AD466" i="11"/>
  <c r="AL693" i="11"/>
  <c r="AL220" i="11"/>
  <c r="AL601" i="11"/>
  <c r="AK320" i="11"/>
  <c r="AL39" i="11"/>
  <c r="AK226" i="11"/>
  <c r="AG621" i="11"/>
  <c r="AG48" i="11"/>
  <c r="AF827" i="11"/>
  <c r="AD761" i="11"/>
  <c r="AK124" i="11"/>
  <c r="AD887" i="11"/>
  <c r="AK668" i="11"/>
  <c r="AG249" i="11"/>
  <c r="AE780" i="11"/>
  <c r="AF522" i="11"/>
  <c r="AG433" i="11"/>
  <c r="AH397" i="11"/>
  <c r="AL328" i="11"/>
  <c r="AH72" i="11"/>
  <c r="AG482" i="11"/>
  <c r="AG286" i="11"/>
  <c r="AD174" i="11"/>
  <c r="AL560" i="11"/>
  <c r="AE337" i="11"/>
  <c r="AF44" i="11"/>
  <c r="AE479" i="11"/>
  <c r="AG677" i="11"/>
  <c r="AJ809" i="11"/>
  <c r="AK622" i="11"/>
  <c r="AL944" i="11"/>
  <c r="AF557" i="11"/>
  <c r="AG162" i="11"/>
  <c r="AD972" i="11"/>
  <c r="AH961" i="11"/>
  <c r="AF841" i="11"/>
  <c r="AE300" i="11"/>
  <c r="AE964" i="11"/>
  <c r="AK617" i="11"/>
  <c r="AF156" i="11"/>
  <c r="AL632" i="11"/>
  <c r="AE703" i="11"/>
  <c r="AH292" i="11"/>
  <c r="AH447" i="11"/>
  <c r="AI152" i="11"/>
  <c r="AD720" i="11"/>
  <c r="AI562" i="11"/>
  <c r="AK907" i="11"/>
  <c r="AJ734" i="11"/>
  <c r="AE180" i="11"/>
  <c r="AL320" i="11"/>
  <c r="AK896" i="11"/>
  <c r="AL121" i="11"/>
  <c r="AL256" i="11"/>
  <c r="AJ645" i="11"/>
  <c r="AL529" i="11"/>
  <c r="AD959" i="11"/>
  <c r="AI547" i="11"/>
  <c r="AH816" i="11"/>
  <c r="AJ803" i="11"/>
  <c r="AL814" i="11"/>
  <c r="AE475" i="11"/>
  <c r="AI542" i="11"/>
  <c r="AJ141" i="11"/>
  <c r="AJ693" i="11"/>
  <c r="AD216" i="11"/>
  <c r="AE331" i="11"/>
  <c r="AJ926" i="11"/>
  <c r="AK743" i="11"/>
  <c r="AH674" i="11"/>
  <c r="AG443" i="11"/>
  <c r="AK888" i="11"/>
  <c r="AK705" i="11"/>
  <c r="AJ30" i="11"/>
  <c r="AG906" i="11"/>
  <c r="AJ557" i="11"/>
  <c r="AH363" i="11"/>
  <c r="AI621" i="11"/>
  <c r="AG927" i="11"/>
  <c r="AF15" i="11"/>
  <c r="AF16" i="11"/>
  <c r="AD85" i="11"/>
  <c r="AF881" i="11"/>
  <c r="AF734" i="11"/>
  <c r="AK991" i="11"/>
  <c r="AD626" i="11"/>
  <c r="AJ352" i="11"/>
  <c r="AI288" i="11"/>
  <c r="AK517" i="11"/>
  <c r="AH14" i="11"/>
  <c r="AD841" i="11"/>
  <c r="AD366" i="11"/>
  <c r="AK321" i="11"/>
  <c r="AL681" i="11"/>
  <c r="AK815" i="11"/>
  <c r="AE195" i="11"/>
  <c r="AH459" i="11"/>
  <c r="AG896" i="11"/>
  <c r="AG858" i="11"/>
  <c r="AI681" i="11"/>
  <c r="AH943" i="11"/>
  <c r="AK51" i="11"/>
  <c r="AJ56" i="11"/>
  <c r="AL219" i="11"/>
  <c r="AH244" i="11"/>
  <c r="AD393" i="11"/>
  <c r="AK44" i="11"/>
  <c r="AJ419" i="11"/>
  <c r="AL522" i="11"/>
  <c r="AD821" i="11"/>
  <c r="AK945" i="11"/>
  <c r="AE462" i="11"/>
  <c r="AD904" i="11"/>
  <c r="AE961" i="11"/>
  <c r="AI620" i="11"/>
  <c r="AF765" i="11"/>
  <c r="AE359" i="11"/>
  <c r="AI61" i="11"/>
  <c r="AF936" i="11"/>
  <c r="AG359" i="11"/>
  <c r="AG502" i="11"/>
  <c r="AL715" i="11"/>
  <c r="AE506" i="11"/>
  <c r="AI734" i="11"/>
  <c r="AH577" i="11"/>
  <c r="AJ334" i="11"/>
  <c r="AJ245" i="11"/>
  <c r="AF610" i="11"/>
  <c r="AE673" i="11"/>
  <c r="AG668" i="11"/>
  <c r="AE601" i="11"/>
  <c r="AL269" i="11"/>
  <c r="AH103" i="11"/>
  <c r="AH502" i="11"/>
  <c r="AD718" i="11"/>
  <c r="AL515" i="11"/>
  <c r="AK703" i="11"/>
  <c r="AE994" i="11"/>
  <c r="AL462" i="11"/>
  <c r="AE650" i="11"/>
  <c r="AF770" i="11"/>
  <c r="AG116" i="11"/>
  <c r="AF904" i="11"/>
  <c r="AK78" i="11"/>
  <c r="AJ944" i="11"/>
  <c r="AH942" i="11"/>
  <c r="AJ485" i="11"/>
  <c r="AD898" i="11"/>
  <c r="AL148" i="11"/>
  <c r="AJ23" i="11"/>
  <c r="AI168" i="11"/>
  <c r="AJ184" i="11"/>
  <c r="AJ454" i="11"/>
  <c r="AD957" i="11"/>
  <c r="AF183" i="11"/>
  <c r="AH661" i="11"/>
  <c r="AL330" i="11"/>
  <c r="AH349" i="11"/>
  <c r="AI178" i="11"/>
  <c r="AH571" i="11"/>
  <c r="AH47" i="11"/>
  <c r="AL645" i="11"/>
  <c r="AF388" i="11"/>
  <c r="AL726" i="11"/>
  <c r="AG44" i="11"/>
  <c r="AH710" i="11"/>
  <c r="AK57" i="11"/>
  <c r="AL160" i="11"/>
  <c r="AG540" i="11"/>
  <c r="AH511" i="11"/>
  <c r="AL827" i="11"/>
  <c r="AI286" i="11"/>
  <c r="AK625" i="11"/>
  <c r="AL31" i="11"/>
  <c r="AF727" i="11"/>
  <c r="AG27" i="11"/>
  <c r="AI103" i="11"/>
  <c r="AG742" i="11"/>
  <c r="AK155" i="11"/>
  <c r="AF848" i="11"/>
  <c r="AL980" i="11"/>
  <c r="AH203" i="11"/>
  <c r="AH324" i="11"/>
  <c r="AH9" i="11"/>
  <c r="AD838" i="11"/>
  <c r="AK306" i="11"/>
  <c r="AH562" i="11"/>
  <c r="AG766" i="11"/>
  <c r="AH256" i="11"/>
  <c r="AE834" i="11"/>
  <c r="AL457" i="11"/>
  <c r="AE831" i="11"/>
  <c r="AI992" i="11"/>
  <c r="AE147" i="11"/>
  <c r="AI665" i="11"/>
  <c r="AE499" i="11"/>
  <c r="AE228" i="11"/>
  <c r="AI353" i="11"/>
  <c r="AF902" i="11"/>
  <c r="AI742" i="11"/>
  <c r="AH838" i="11"/>
  <c r="AK841" i="11"/>
  <c r="AD909" i="11"/>
  <c r="AE327" i="11"/>
  <c r="AE352" i="11"/>
  <c r="AI529" i="11"/>
  <c r="AE933" i="11"/>
  <c r="AG994" i="11"/>
  <c r="AL970" i="11"/>
  <c r="AG233" i="11"/>
  <c r="AL714" i="11"/>
  <c r="AG723" i="11"/>
  <c r="AH185" i="11"/>
  <c r="AL660" i="11"/>
  <c r="AG9" i="11"/>
  <c r="AK946" i="11"/>
  <c r="AJ296" i="11"/>
  <c r="AJ174" i="11"/>
  <c r="AF817" i="11"/>
  <c r="AJ565" i="11"/>
  <c r="AK953" i="11"/>
  <c r="AG344" i="11"/>
  <c r="AH288" i="11"/>
  <c r="AG532" i="11"/>
  <c r="AD893" i="11"/>
  <c r="AH891" i="11"/>
  <c r="AH343" i="11"/>
  <c r="AI481" i="11"/>
  <c r="AL364" i="11"/>
  <c r="AH160" i="11"/>
  <c r="AD927" i="11"/>
  <c r="AG362" i="11"/>
  <c r="AH484" i="11"/>
  <c r="AJ831" i="11"/>
  <c r="AG985" i="11"/>
  <c r="AG801" i="11"/>
  <c r="AL192" i="11"/>
  <c r="AJ957" i="11"/>
  <c r="AD309" i="11"/>
  <c r="AE722" i="11"/>
  <c r="AE177" i="11"/>
  <c r="AH248" i="11"/>
  <c r="AK278" i="11"/>
  <c r="AJ330" i="11"/>
  <c r="AE276" i="11"/>
  <c r="AL365" i="11"/>
  <c r="AE502" i="11"/>
  <c r="AF299" i="11"/>
  <c r="AJ718" i="11"/>
  <c r="AJ888" i="11"/>
  <c r="AF578" i="11"/>
  <c r="AD513" i="11"/>
  <c r="AK904" i="11"/>
  <c r="AG762" i="11"/>
  <c r="AH261" i="11"/>
  <c r="AI811" i="11"/>
  <c r="AG748" i="11"/>
  <c r="AG89" i="11"/>
  <c r="AG633" i="11"/>
  <c r="AE967" i="11"/>
  <c r="AF679" i="11"/>
  <c r="AJ584" i="11"/>
  <c r="AD41" i="11"/>
  <c r="AF700" i="11"/>
  <c r="AH148" i="11"/>
  <c r="AL316" i="11"/>
  <c r="AH27" i="11"/>
  <c r="AD141" i="11"/>
  <c r="AF106" i="11"/>
  <c r="AG912" i="11"/>
  <c r="AD888" i="11"/>
  <c r="AJ902" i="11"/>
  <c r="AG528" i="11"/>
  <c r="AF831" i="11"/>
  <c r="AJ44" i="11"/>
  <c r="AF888" i="11"/>
  <c r="AD872" i="11"/>
  <c r="AL838" i="11"/>
  <c r="AG833" i="11"/>
  <c r="AE56" i="11"/>
  <c r="AD929" i="11"/>
  <c r="AH479" i="11"/>
  <c r="AD228" i="11"/>
  <c r="AH540" i="11"/>
  <c r="AF561" i="11"/>
  <c r="AD411" i="11"/>
  <c r="AG505" i="11"/>
  <c r="AF718" i="11"/>
  <c r="AG838" i="11"/>
  <c r="AI781" i="11"/>
  <c r="AL731" i="11"/>
  <c r="AK898" i="11"/>
  <c r="AG266" i="11"/>
  <c r="AG822" i="11"/>
  <c r="AD115" i="11"/>
  <c r="AE653" i="11"/>
  <c r="AI985" i="11"/>
  <c r="AL478" i="11"/>
  <c r="AH545" i="11"/>
  <c r="AH871" i="11"/>
  <c r="AD116" i="11"/>
  <c r="AG986" i="11"/>
  <c r="AI580" i="11"/>
  <c r="AD480" i="11"/>
  <c r="AE126" i="11"/>
  <c r="AJ772" i="11"/>
  <c r="AI578" i="11"/>
  <c r="AI218" i="11"/>
  <c r="AK148" i="11"/>
  <c r="AI110" i="11"/>
  <c r="AL677" i="11"/>
  <c r="AD658" i="11"/>
  <c r="AD56" i="11"/>
  <c r="AI415" i="11"/>
  <c r="AG336" i="11"/>
  <c r="AD30" i="11"/>
  <c r="AI953" i="11"/>
  <c r="AF333" i="11"/>
  <c r="AE244" i="11"/>
  <c r="AD962" i="11"/>
  <c r="AD357" i="11"/>
  <c r="AF728" i="11"/>
  <c r="AE325" i="11"/>
  <c r="AH61" i="11"/>
  <c r="AJ968" i="11"/>
  <c r="AG185" i="11"/>
  <c r="AK506" i="11"/>
  <c r="AH123" i="11"/>
  <c r="AJ551" i="11"/>
  <c r="AE710" i="11"/>
  <c r="AI339" i="11"/>
  <c r="AG553" i="11"/>
  <c r="AI598" i="11"/>
  <c r="AD548" i="11"/>
  <c r="AJ415" i="11"/>
  <c r="AJ549" i="11"/>
  <c r="AH317" i="11"/>
  <c r="AJ967" i="11"/>
  <c r="AG954" i="11"/>
  <c r="AH968" i="11"/>
  <c r="AG687" i="11"/>
  <c r="AL644" i="11"/>
  <c r="AG472" i="11"/>
  <c r="AD342" i="11"/>
  <c r="AF162" i="11"/>
  <c r="AK424" i="11"/>
  <c r="AJ103" i="11"/>
  <c r="AD935" i="11"/>
  <c r="AL597" i="11"/>
  <c r="AL249" i="11"/>
  <c r="AF694" i="11"/>
  <c r="AH339" i="11"/>
  <c r="AG921" i="11"/>
  <c r="AE772" i="11"/>
  <c r="AD171" i="11"/>
  <c r="AL901" i="11"/>
  <c r="AF811" i="11"/>
  <c r="AI585" i="11"/>
  <c r="AF27" i="11"/>
  <c r="AE894" i="11"/>
  <c r="AD855" i="11"/>
  <c r="AK763" i="11"/>
  <c r="AL664" i="11"/>
  <c r="AD557" i="11"/>
  <c r="AF986" i="11"/>
  <c r="AJ727" i="11"/>
  <c r="AI427" i="11"/>
  <c r="AI667" i="11"/>
  <c r="AH393" i="11"/>
  <c r="AH622" i="11"/>
  <c r="AD527" i="11"/>
  <c r="AF110" i="11"/>
  <c r="AD997" i="11"/>
  <c r="AF123" i="11"/>
  <c r="AK566" i="11"/>
  <c r="AG962" i="11"/>
  <c r="AJ972" i="11"/>
  <c r="AL343" i="11"/>
  <c r="AG708" i="11"/>
  <c r="AF628" i="11"/>
  <c r="AE104" i="11"/>
  <c r="AI535" i="11"/>
  <c r="AJ412" i="11"/>
  <c r="AF23" i="11"/>
  <c r="AL536" i="11"/>
  <c r="AE9" i="11"/>
  <c r="AK929" i="11"/>
  <c r="AH396" i="11"/>
  <c r="AF959" i="11"/>
  <c r="AE803" i="11"/>
  <c r="AI814" i="11"/>
  <c r="AK635" i="11"/>
  <c r="AH314" i="11"/>
  <c r="AI740" i="11"/>
  <c r="AD290" i="11"/>
  <c r="AD509" i="11"/>
  <c r="AJ46" i="11"/>
  <c r="AE997" i="11"/>
  <c r="AE396" i="11"/>
  <c r="AG735" i="11"/>
  <c r="AH731" i="11"/>
  <c r="AF278" i="11"/>
  <c r="AF248" i="11"/>
  <c r="AI436" i="11"/>
  <c r="AL700" i="11"/>
  <c r="AL356" i="11"/>
  <c r="AK217" i="11"/>
  <c r="AD663" i="11"/>
  <c r="AJ860" i="11"/>
  <c r="AG155" i="11"/>
  <c r="AK821" i="11"/>
  <c r="AK485" i="11"/>
  <c r="AL129" i="11"/>
  <c r="AH804" i="11"/>
  <c r="AI484" i="11"/>
  <c r="AE572" i="11"/>
  <c r="AL288" i="11"/>
  <c r="AK621" i="11"/>
  <c r="AK984" i="11"/>
  <c r="AE417" i="11"/>
  <c r="AI775" i="11"/>
  <c r="AI651" i="11"/>
  <c r="AD780" i="11"/>
  <c r="AD195" i="11"/>
  <c r="AD266" i="11"/>
  <c r="AH56" i="11"/>
  <c r="AE941" i="11"/>
  <c r="AE287" i="11"/>
  <c r="AI342" i="11"/>
  <c r="AJ80" i="11"/>
  <c r="AG288" i="11"/>
  <c r="AK411" i="11"/>
  <c r="AJ532" i="11"/>
  <c r="AE617" i="11"/>
  <c r="AE561" i="11"/>
  <c r="AH533" i="11"/>
  <c r="AI216" i="11"/>
  <c r="AI236" i="11"/>
  <c r="AK330" i="11"/>
  <c r="AE187" i="11"/>
  <c r="AG904" i="11"/>
  <c r="AI203" i="11"/>
  <c r="AH57" i="11"/>
  <c r="AJ978" i="11"/>
  <c r="AF642" i="11"/>
  <c r="AD764" i="11"/>
  <c r="AG67" i="11"/>
  <c r="AG203" i="11"/>
  <c r="AF214" i="11"/>
  <c r="AJ137" i="11"/>
  <c r="AK141" i="11"/>
  <c r="AL708" i="11"/>
  <c r="AE548" i="11"/>
  <c r="AE727" i="11"/>
  <c r="AK844" i="11"/>
  <c r="AG855" i="11"/>
  <c r="AF560" i="11"/>
  <c r="AK118" i="11"/>
  <c r="AH873" i="11"/>
  <c r="AK577" i="11"/>
  <c r="AF181" i="11"/>
  <c r="AE701" i="11"/>
  <c r="AI708" i="11"/>
  <c r="AK247" i="11"/>
  <c r="AE31" i="11"/>
  <c r="AF296" i="11"/>
  <c r="AJ665" i="11"/>
  <c r="AD588" i="11"/>
  <c r="AL312" i="11"/>
  <c r="AE954" i="11"/>
  <c r="AD479" i="11"/>
  <c r="AE260" i="11"/>
  <c r="AD81" i="11"/>
  <c r="AI550" i="11"/>
  <c r="AL655" i="11"/>
  <c r="AI810" i="11"/>
  <c r="AE918" i="11"/>
  <c r="AK548" i="11"/>
  <c r="AK376" i="11"/>
  <c r="AE833" i="11"/>
  <c r="AI225" i="11"/>
  <c r="AG1643" i="11"/>
  <c r="AF207" i="11"/>
  <c r="AJ763" i="11"/>
  <c r="AE890" i="11"/>
  <c r="AK154" i="11"/>
  <c r="AF855" i="11"/>
  <c r="AK508" i="11"/>
  <c r="AH340" i="11"/>
  <c r="AG844" i="11"/>
  <c r="AG480" i="11"/>
  <c r="AL236" i="11"/>
  <c r="AI261" i="11"/>
  <c r="AK14" i="11"/>
  <c r="AI84" i="11"/>
  <c r="AE357" i="11"/>
  <c r="AH682" i="11"/>
  <c r="AH763" i="11"/>
  <c r="AJ861" i="11"/>
  <c r="AL949" i="11"/>
  <c r="AF216" i="11"/>
  <c r="AI376" i="11"/>
  <c r="AF236" i="11"/>
  <c r="AG414" i="11"/>
  <c r="AL785" i="11"/>
  <c r="AE658" i="11"/>
  <c r="AH433" i="11"/>
  <c r="AG276" i="11"/>
  <c r="AI312" i="11"/>
  <c r="AH917" i="11"/>
  <c r="AK906" i="11"/>
  <c r="AD24" i="11"/>
  <c r="AK181" i="11"/>
  <c r="AI718" i="11"/>
  <c r="AK570" i="11"/>
  <c r="AD58" i="11"/>
  <c r="AH20" i="11"/>
  <c r="AK968" i="11"/>
  <c r="AL168" i="11"/>
  <c r="AG952" i="11"/>
  <c r="AG820" i="11"/>
  <c r="AJ178" i="11"/>
  <c r="AE225" i="11"/>
  <c r="AI930" i="11"/>
  <c r="AE129" i="11"/>
  <c r="AE466" i="11"/>
  <c r="AK349" i="11"/>
  <c r="AG62" i="11"/>
  <c r="AE900" i="11"/>
  <c r="AI54" i="11"/>
  <c r="AK829" i="11"/>
  <c r="AL665" i="11"/>
  <c r="AK168" i="11"/>
  <c r="AI899" i="11"/>
  <c r="AH556" i="11"/>
  <c r="AK930" i="11"/>
  <c r="AG100" i="11"/>
  <c r="AF461" i="11"/>
  <c r="AL385" i="11"/>
  <c r="AK973" i="11"/>
  <c r="AI954" i="11"/>
  <c r="AE986" i="11"/>
  <c r="AG974" i="11"/>
  <c r="AL308" i="11"/>
  <c r="AF364" i="11"/>
  <c r="AF336" i="11"/>
  <c r="AL959" i="11"/>
  <c r="AI860" i="11"/>
  <c r="AF953" i="11"/>
  <c r="AH77" i="11"/>
  <c r="AE884" i="11"/>
  <c r="AD135" i="11"/>
  <c r="AK259" i="11"/>
  <c r="AG41" i="11"/>
  <c r="AE763" i="11"/>
  <c r="AI673" i="11"/>
  <c r="AE510" i="11"/>
  <c r="AF725" i="11"/>
  <c r="AH774" i="11"/>
  <c r="AK334" i="11"/>
  <c r="AH893" i="11"/>
  <c r="AI385" i="11"/>
  <c r="AF390" i="11"/>
  <c r="AD731" i="11"/>
  <c r="AL749" i="11"/>
  <c r="AF707" i="11"/>
  <c r="AI631" i="11"/>
  <c r="AI783" i="11"/>
  <c r="AD947" i="11"/>
  <c r="AH171" i="11"/>
  <c r="AK70" i="11"/>
  <c r="AH217" i="11"/>
  <c r="AK958" i="11"/>
  <c r="AD150" i="11"/>
  <c r="AG558" i="11"/>
  <c r="AK262" i="11"/>
  <c r="AG408" i="11"/>
  <c r="AI327" i="11"/>
  <c r="AJ924" i="11"/>
  <c r="AD566" i="11"/>
  <c r="AI177" i="11"/>
  <c r="AF611" i="11"/>
  <c r="AH316" i="11"/>
  <c r="AI467" i="11"/>
  <c r="AK429" i="11"/>
  <c r="AJ813" i="11"/>
  <c r="AD976" i="11"/>
  <c r="AJ98" i="11"/>
  <c r="AK41" i="11"/>
  <c r="AE801" i="11"/>
  <c r="AI905" i="11"/>
  <c r="AJ840" i="11"/>
  <c r="AE796" i="11"/>
  <c r="AD601" i="11"/>
  <c r="AK544" i="11"/>
  <c r="AH934" i="11"/>
  <c r="AH457" i="11"/>
  <c r="AI88" i="11"/>
  <c r="AF160" i="11"/>
  <c r="AH777" i="11"/>
  <c r="AJ365" i="11"/>
  <c r="AK28" i="11"/>
  <c r="AL516" i="11"/>
  <c r="AI848" i="11"/>
  <c r="AH214" i="11"/>
  <c r="AI705" i="11"/>
  <c r="AJ750" i="11"/>
  <c r="AK54" i="11"/>
  <c r="AE775" i="11"/>
  <c r="AF444" i="11"/>
  <c r="AH231" i="11"/>
  <c r="AK571" i="11"/>
  <c r="AK952" i="11"/>
  <c r="AD260" i="11"/>
  <c r="AD279" i="11"/>
  <c r="AL930" i="11"/>
  <c r="AI100" i="11"/>
  <c r="AG378" i="11"/>
  <c r="AH628" i="11"/>
  <c r="AK81" i="11"/>
  <c r="AH309" i="11"/>
  <c r="AK937" i="11"/>
  <c r="AG916" i="11"/>
  <c r="AL497" i="11"/>
  <c r="AI918" i="11"/>
  <c r="AL15" i="11"/>
  <c r="AL473" i="11"/>
  <c r="AL569" i="11"/>
  <c r="AG796" i="11"/>
  <c r="AK555" i="11"/>
  <c r="AH159" i="11"/>
  <c r="AG465" i="11"/>
  <c r="AI419" i="11"/>
  <c r="AG193" i="11"/>
  <c r="AI495" i="11"/>
  <c r="AI539" i="11"/>
  <c r="AF231" i="11"/>
  <c r="AD282" i="11"/>
  <c r="AJ391" i="11"/>
  <c r="AI545" i="11"/>
  <c r="AD644" i="11"/>
  <c r="AE110" i="11"/>
  <c r="AH67" i="11"/>
  <c r="AF511" i="11"/>
  <c r="AI809" i="11"/>
  <c r="AJ489" i="11"/>
  <c r="AD388" i="11"/>
  <c r="AE568" i="11"/>
  <c r="AG868" i="11"/>
  <c r="AH645" i="11"/>
  <c r="AL137" i="11"/>
  <c r="AD299" i="11"/>
  <c r="AK46" i="11"/>
  <c r="AK970" i="11"/>
  <c r="AI383" i="11"/>
  <c r="AD232" i="11"/>
  <c r="AH52" i="11"/>
  <c r="AK291" i="11"/>
  <c r="AG207" i="11"/>
  <c r="AG497" i="11"/>
  <c r="AD477" i="11"/>
  <c r="AL869" i="11"/>
  <c r="AL668" i="11"/>
  <c r="AF846" i="11"/>
  <c r="AI824" i="11"/>
  <c r="AK702" i="11"/>
  <c r="AJ811" i="11"/>
  <c r="AE263" i="11"/>
  <c r="AK501" i="11"/>
  <c r="AE815" i="11"/>
  <c r="AD545" i="11"/>
  <c r="AK467" i="11"/>
  <c r="AL542" i="11"/>
  <c r="AE921" i="11"/>
  <c r="AE924" i="11"/>
  <c r="AF598" i="11"/>
  <c r="AH97" i="11"/>
  <c r="AG242" i="11"/>
  <c r="AF924" i="11"/>
  <c r="AK669" i="11"/>
  <c r="AJ349" i="11"/>
  <c r="AD734" i="11"/>
  <c r="AI70" i="11"/>
  <c r="AE829" i="11"/>
  <c r="AG418" i="11"/>
  <c r="AH527" i="11"/>
  <c r="AJ820" i="11"/>
  <c r="AJ346" i="11"/>
  <c r="AK359" i="11"/>
  <c r="AE488" i="11"/>
  <c r="AD402" i="11"/>
  <c r="AI606" i="11"/>
  <c r="AF829" i="11"/>
  <c r="AG758" i="11"/>
  <c r="AI389" i="11"/>
  <c r="AE385" i="11"/>
  <c r="AE785" i="11"/>
  <c r="AI993" i="11"/>
  <c r="AJ276" i="11"/>
  <c r="AJ702" i="11"/>
  <c r="AJ714" i="11"/>
  <c r="AJ581" i="11"/>
  <c r="AD966" i="11"/>
  <c r="AI951" i="11"/>
  <c r="AG551" i="11"/>
  <c r="AL32" i="11"/>
  <c r="AE610" i="11"/>
  <c r="AI464" i="11"/>
  <c r="AJ507" i="11"/>
  <c r="AD36" i="11"/>
  <c r="AH869" i="11"/>
  <c r="AC1818" i="11"/>
  <c r="AF307" i="11"/>
  <c r="AD896" i="11"/>
  <c r="AE37" i="11"/>
  <c r="AD783" i="11"/>
  <c r="AL471" i="11"/>
  <c r="AD225" i="11"/>
  <c r="AE389" i="11"/>
  <c r="AI47" i="11"/>
  <c r="AE422" i="11"/>
  <c r="AF202" i="11"/>
  <c r="AE984" i="11"/>
  <c r="AL297" i="11"/>
  <c r="AD422" i="11"/>
  <c r="AE840" i="11"/>
  <c r="AG490" i="11"/>
  <c r="AH389" i="11"/>
  <c r="AL247" i="11"/>
  <c r="AK623" i="11"/>
  <c r="AD792" i="11"/>
  <c r="AE484" i="11"/>
  <c r="AL450" i="11"/>
  <c r="AK260" i="11"/>
  <c r="AL228" i="11"/>
  <c r="AD830" i="11"/>
  <c r="AH598" i="11"/>
  <c r="AG870" i="11"/>
  <c r="AD878" i="11"/>
  <c r="AH512" i="11"/>
  <c r="AE291" i="11"/>
  <c r="AL73" i="11"/>
  <c r="AL278" i="11"/>
  <c r="AF104" i="11"/>
  <c r="AD294" i="11"/>
  <c r="AI777" i="11"/>
  <c r="AJ742" i="11"/>
  <c r="AJ462" i="11"/>
  <c r="AI275" i="11"/>
  <c r="AH495" i="11"/>
  <c r="AD52" i="11"/>
  <c r="AI709" i="11"/>
  <c r="AD665" i="11"/>
  <c r="AI95" i="11"/>
  <c r="AL801" i="11"/>
  <c r="AL642" i="11"/>
  <c r="AJ447" i="11"/>
  <c r="AJ662" i="11"/>
  <c r="AL742" i="11"/>
  <c r="AI280" i="11"/>
  <c r="AJ527" i="11"/>
  <c r="AL435" i="11"/>
  <c r="AL544" i="11"/>
  <c r="AE832" i="11"/>
  <c r="AH174" i="11"/>
  <c r="AF218" i="11"/>
  <c r="AE754" i="11"/>
  <c r="AG329" i="11"/>
  <c r="AG174" i="11"/>
  <c r="AL225" i="11"/>
  <c r="AK830" i="11"/>
  <c r="AG227" i="11"/>
  <c r="AJ404" i="11"/>
  <c r="AH933" i="11"/>
  <c r="AH953" i="11"/>
  <c r="AE799" i="11"/>
  <c r="AH154" i="11"/>
  <c r="AD958" i="11"/>
  <c r="AI536" i="11"/>
  <c r="AE607" i="11"/>
  <c r="AK100" i="11"/>
  <c r="AG474" i="11"/>
  <c r="AH915" i="11"/>
  <c r="AL540" i="11"/>
  <c r="AK662" i="11"/>
  <c r="AI612" i="11"/>
  <c r="AL535" i="11"/>
  <c r="AE893" i="11"/>
  <c r="AD660" i="11"/>
  <c r="AH69" i="11"/>
  <c r="AG639" i="11"/>
  <c r="AF449" i="11"/>
  <c r="AE584" i="11"/>
  <c r="AF947" i="11"/>
  <c r="AF174" i="11"/>
  <c r="AI675" i="11"/>
  <c r="AG152" i="11"/>
  <c r="AH493" i="11"/>
  <c r="AL526" i="11"/>
  <c r="AE67" i="11"/>
  <c r="AK597" i="11"/>
  <c r="AE113" i="11"/>
  <c r="AI460" i="11"/>
  <c r="AH29" i="11"/>
  <c r="AK323" i="11"/>
  <c r="AG226" i="11"/>
  <c r="AI984" i="11"/>
  <c r="AI244" i="11"/>
  <c r="AH935" i="11"/>
  <c r="AK978" i="11"/>
  <c r="AE585" i="11"/>
  <c r="AF78" i="11"/>
  <c r="AK838" i="11"/>
  <c r="AK342" i="11"/>
  <c r="AL317" i="11"/>
  <c r="AH631" i="11"/>
  <c r="AJ309" i="11"/>
  <c r="AH607" i="11"/>
  <c r="AE527" i="11"/>
  <c r="AE804" i="11"/>
  <c r="AK556" i="11"/>
  <c r="AG739" i="11"/>
  <c r="AF466" i="11"/>
  <c r="AE199" i="11"/>
  <c r="AE660" i="11"/>
  <c r="AI548" i="11"/>
  <c r="AH10" i="11"/>
  <c r="AI600" i="11"/>
  <c r="AF495" i="11"/>
  <c r="AK98" i="11"/>
  <c r="AF338" i="11"/>
  <c r="AI921" i="11"/>
  <c r="AE887" i="11"/>
  <c r="AE125" i="11"/>
  <c r="AD743" i="11"/>
  <c r="AJ594" i="11"/>
  <c r="AD129" i="11"/>
  <c r="AI894" i="11"/>
  <c r="AK478" i="11"/>
  <c r="AG485" i="11"/>
  <c r="AE27" i="11"/>
  <c r="AH993" i="11"/>
  <c r="AI169" i="11"/>
  <c r="AK956" i="11"/>
  <c r="AE141" i="11"/>
  <c r="AE518" i="11"/>
  <c r="AI336" i="11"/>
  <c r="AF325" i="11"/>
  <c r="AL407" i="11"/>
  <c r="AJ901" i="11"/>
  <c r="AD586" i="11"/>
  <c r="AH687" i="11"/>
  <c r="AJ127" i="11"/>
  <c r="AG402" i="11"/>
  <c r="AJ873" i="11"/>
  <c r="AG643" i="11"/>
  <c r="AH665" i="11"/>
  <c r="AL255" i="11"/>
  <c r="AH499" i="11"/>
  <c r="AF699" i="11"/>
  <c r="AD173" i="11"/>
  <c r="AL517" i="11"/>
  <c r="AI259" i="11"/>
  <c r="AE44" i="11"/>
  <c r="AF793" i="11"/>
  <c r="AJ526" i="11"/>
  <c r="AE531" i="11"/>
  <c r="AH356" i="11"/>
  <c r="AF447" i="11"/>
  <c r="AH844" i="11"/>
  <c r="AI857" i="11"/>
  <c r="AG184" i="11"/>
  <c r="AK679" i="11"/>
  <c r="AE457" i="11"/>
  <c r="AH568" i="11"/>
  <c r="AL85" i="11"/>
  <c r="AH74" i="11"/>
  <c r="AH220" i="11"/>
  <c r="AI822" i="11"/>
  <c r="AJ751" i="11"/>
  <c r="AK616" i="11"/>
  <c r="AJ739" i="11"/>
  <c r="AK110" i="11"/>
  <c r="AE73" i="11"/>
  <c r="AE511" i="11"/>
  <c r="AD656" i="11"/>
  <c r="AL937" i="11"/>
  <c r="AF673" i="11"/>
  <c r="AJ25" i="11"/>
  <c r="AH852" i="11"/>
  <c r="AG754" i="11"/>
  <c r="AE161" i="11"/>
  <c r="AI330" i="11"/>
  <c r="AD169" i="11"/>
  <c r="AI672" i="11"/>
  <c r="AL459" i="11"/>
  <c r="AE106" i="11"/>
  <c r="AI872" i="11"/>
  <c r="AF577" i="11"/>
  <c r="AH951" i="11"/>
  <c r="AL923" i="11"/>
  <c r="AH274" i="11"/>
  <c r="AH580" i="11"/>
  <c r="AF237" i="11"/>
  <c r="AK840" i="11"/>
  <c r="AH644" i="11"/>
  <c r="AD345" i="11"/>
  <c r="AL429" i="11"/>
  <c r="AG247" i="11"/>
  <c r="AK532" i="11"/>
  <c r="AE622" i="11"/>
  <c r="AE91" i="11"/>
  <c r="AK656" i="11"/>
  <c r="AG958" i="11"/>
  <c r="AG682" i="11"/>
  <c r="AJ242" i="11"/>
  <c r="AF92" i="11"/>
  <c r="AK237" i="11"/>
  <c r="AD178" i="11"/>
  <c r="AF469" i="11"/>
  <c r="AK875" i="11"/>
  <c r="AD461" i="11"/>
  <c r="AJ385" i="11"/>
  <c r="AD728" i="11"/>
  <c r="AJ475" i="11"/>
  <c r="AI294" i="11"/>
  <c r="AF896" i="11"/>
  <c r="AI723" i="11"/>
  <c r="AD415" i="11"/>
  <c r="AD28" i="11"/>
  <c r="AF295" i="11"/>
  <c r="AI959" i="11"/>
  <c r="AI962" i="11"/>
  <c r="AL718" i="11"/>
  <c r="AL841" i="11"/>
  <c r="AF305" i="11"/>
  <c r="AL229" i="11"/>
  <c r="AF411" i="11"/>
  <c r="AL903" i="11"/>
  <c r="AK955" i="11"/>
  <c r="AE889" i="11"/>
  <c r="AL334" i="11"/>
  <c r="AG673" i="11"/>
  <c r="AL466" i="11"/>
  <c r="AJ834" i="11"/>
  <c r="AL710" i="11"/>
  <c r="AJ517" i="11"/>
  <c r="AG129" i="11"/>
  <c r="AL976" i="11"/>
  <c r="AE539" i="11"/>
  <c r="AI192" i="11"/>
  <c r="AI180" i="11"/>
  <c r="AJ666" i="11"/>
  <c r="AD684" i="11"/>
  <c r="AF572" i="11"/>
  <c r="AD481" i="11"/>
  <c r="AK484" i="11"/>
  <c r="AD703" i="11"/>
  <c r="AD219" i="11"/>
  <c r="AH946" i="11"/>
  <c r="AF644" i="11"/>
  <c r="AD948" i="11"/>
  <c r="AJ513" i="11"/>
  <c r="AD244" i="11"/>
  <c r="AL859" i="11"/>
  <c r="AK156" i="11"/>
  <c r="AK499" i="11"/>
  <c r="AG178" i="11"/>
  <c r="AE130" i="11"/>
  <c r="AF893" i="11"/>
  <c r="AE726" i="11"/>
  <c r="AD633" i="11"/>
  <c r="AJ896" i="11"/>
  <c r="AF781" i="11"/>
  <c r="AD395" i="11"/>
  <c r="AE549" i="11"/>
  <c r="AF143" i="11"/>
  <c r="AJ663" i="11"/>
  <c r="AF656" i="11"/>
  <c r="AH787" i="11"/>
  <c r="AD356" i="11"/>
  <c r="AF801" i="11"/>
  <c r="AI391" i="11"/>
  <c r="AE427" i="11"/>
  <c r="AH226" i="11"/>
  <c r="AH984" i="11"/>
  <c r="AE478" i="11"/>
  <c r="AK785" i="11"/>
  <c r="AD330" i="11"/>
  <c r="AD986" i="11"/>
  <c r="AD716" i="11"/>
  <c r="AH401" i="11"/>
  <c r="AJ284" i="11"/>
  <c r="AG665" i="11"/>
  <c r="AH422" i="11"/>
  <c r="AL908" i="11"/>
  <c r="AE391" i="11"/>
  <c r="AJ556" i="11"/>
  <c r="AG681" i="11"/>
  <c r="AL100" i="11"/>
  <c r="AL755" i="11"/>
  <c r="AL123" i="11"/>
  <c r="AI390" i="11"/>
  <c r="AJ548" i="11"/>
  <c r="AD619" i="11"/>
  <c r="AH821" i="11"/>
  <c r="AD944" i="11"/>
  <c r="AG530" i="11"/>
  <c r="AF714" i="11"/>
  <c r="AE766" i="11"/>
  <c r="AF233" i="11"/>
  <c r="AE181" i="11"/>
  <c r="AL953" i="11"/>
  <c r="AF138" i="11"/>
  <c r="AH16" i="11"/>
  <c r="AK716" i="11"/>
  <c r="AL170" i="11"/>
  <c r="AK846" i="11"/>
  <c r="AJ758" i="11"/>
  <c r="AK9" i="11"/>
  <c r="AI477" i="11"/>
  <c r="AF159" i="11"/>
  <c r="AH969" i="11"/>
  <c r="AE968" i="11"/>
  <c r="AK257" i="11"/>
  <c r="AL611" i="11"/>
  <c r="AF631" i="11"/>
  <c r="AE699" i="11"/>
  <c r="AE341" i="11"/>
  <c r="AH250" i="11"/>
  <c r="AL500" i="11"/>
  <c r="AI701" i="11"/>
  <c r="AI186" i="11"/>
  <c r="AJ285" i="11"/>
  <c r="AJ41" i="11"/>
  <c r="AK282" i="11"/>
  <c r="AH517" i="11"/>
  <c r="AG148" i="11"/>
  <c r="AJ226" i="11"/>
  <c r="AG345" i="11"/>
  <c r="AL341" i="11"/>
  <c r="AF275" i="11"/>
  <c r="AH584" i="11"/>
  <c r="AG607" i="11"/>
  <c r="AJ952" i="11"/>
  <c r="AK473" i="11"/>
  <c r="AH490" i="11"/>
  <c r="AF389" i="11"/>
  <c r="AI900" i="11"/>
  <c r="AJ537" i="11"/>
  <c r="AL69" i="11"/>
  <c r="AK348" i="11"/>
  <c r="AK684" i="11"/>
  <c r="AE904" i="11"/>
  <c r="AG201" i="11"/>
  <c r="AL520" i="11"/>
  <c r="AF401" i="11"/>
  <c r="AL286" i="11"/>
  <c r="AF558" i="11"/>
  <c r="AE282" i="11"/>
  <c r="AJ154" i="11"/>
  <c r="AL545" i="11"/>
  <c r="AF130" i="11"/>
  <c r="AG894" i="11"/>
  <c r="AJ123" i="11"/>
  <c r="AI973" i="11"/>
  <c r="AI658" i="11"/>
  <c r="AL985" i="11"/>
  <c r="AF335" i="11"/>
  <c r="AK394" i="11"/>
  <c r="AE309" i="11"/>
  <c r="AH41" i="11"/>
  <c r="AI763" i="11"/>
  <c r="AK673" i="11"/>
  <c r="AG510" i="11"/>
  <c r="AI725" i="11"/>
  <c r="AH991" i="11"/>
  <c r="AF824" i="11"/>
  <c r="AE544" i="11"/>
  <c r="AK677" i="11"/>
  <c r="AK71" i="11"/>
  <c r="AF929" i="11"/>
  <c r="AJ185" i="11"/>
  <c r="AJ735" i="11"/>
  <c r="AG585" i="11"/>
  <c r="AI396" i="11"/>
  <c r="AK462" i="11"/>
  <c r="AF61" i="11"/>
  <c r="AH904" i="11"/>
  <c r="AL860" i="11"/>
  <c r="AF705" i="11"/>
  <c r="AI317" i="11"/>
  <c r="AG814" i="11"/>
  <c r="AL982" i="11"/>
  <c r="AH759" i="11"/>
  <c r="AI664" i="11"/>
  <c r="AF923" i="11"/>
  <c r="AJ274" i="11"/>
  <c r="AF763" i="11"/>
  <c r="AE861" i="11"/>
  <c r="AK806" i="11"/>
  <c r="AG198" i="11"/>
  <c r="AL177" i="11"/>
  <c r="AG274" i="11"/>
  <c r="AI86" i="11"/>
  <c r="AK540" i="11"/>
  <c r="AG192" i="11"/>
  <c r="AF859" i="11"/>
  <c r="AK626" i="11"/>
  <c r="AH323" i="11"/>
  <c r="AE100" i="11"/>
  <c r="AJ70" i="11"/>
  <c r="AK284" i="11"/>
  <c r="AH227" i="11"/>
  <c r="AJ522" i="11"/>
  <c r="AE397" i="11"/>
  <c r="AE155" i="11"/>
  <c r="AH987" i="11"/>
  <c r="AK195" i="11"/>
  <c r="AE854" i="11"/>
  <c r="AE29" i="11"/>
  <c r="AF257" i="11"/>
  <c r="AL594" i="11"/>
  <c r="AF359" i="11"/>
  <c r="AK992" i="11"/>
  <c r="AJ227" i="11"/>
  <c r="AD885" i="11"/>
  <c r="AK20" i="11"/>
  <c r="AJ356" i="11"/>
  <c r="AD918" i="11"/>
  <c r="AG346" i="11"/>
  <c r="AF830" i="11"/>
  <c r="AK513" i="11"/>
  <c r="AE485" i="11"/>
  <c r="AE993" i="11"/>
  <c r="AK881" i="11"/>
  <c r="AF415" i="11"/>
  <c r="AJ155" i="11"/>
  <c r="AI215" i="11"/>
  <c r="AD961" i="11"/>
  <c r="AF193" i="11"/>
  <c r="AE439" i="11"/>
  <c r="AI13" i="11"/>
  <c r="AL392" i="11"/>
  <c r="AG29" i="11"/>
  <c r="AK751" i="11"/>
  <c r="AL616" i="11"/>
  <c r="AD669" i="11"/>
  <c r="AD236" i="11"/>
  <c r="AJ677" i="11"/>
  <c r="AD269" i="11"/>
  <c r="AE621" i="11"/>
  <c r="AG160" i="11"/>
  <c r="AK12" i="11"/>
  <c r="AE241" i="11"/>
  <c r="AF286" i="11"/>
  <c r="AI274" i="11"/>
  <c r="AF343" i="11"/>
  <c r="AK477" i="11"/>
  <c r="AL751" i="11"/>
  <c r="AF279" i="11"/>
  <c r="AE372" i="11"/>
  <c r="AJ110" i="11"/>
  <c r="AF513" i="11"/>
  <c r="AJ597" i="11"/>
  <c r="AF269" i="11"/>
  <c r="AD532" i="11"/>
  <c r="AD635" i="11"/>
  <c r="AF103" i="11"/>
  <c r="AK672" i="11"/>
  <c r="AD424" i="11"/>
  <c r="AE395" i="11"/>
  <c r="AH267" i="11"/>
  <c r="AH299" i="11"/>
  <c r="AH265" i="11"/>
  <c r="AI6" i="11"/>
  <c r="AG577" i="11"/>
  <c r="AI994" i="11"/>
  <c r="AE596" i="11"/>
  <c r="AD622" i="11"/>
  <c r="AJ211" i="11"/>
  <c r="AD493" i="11"/>
  <c r="AJ793" i="11"/>
  <c r="AE582" i="11"/>
  <c r="AK820" i="11"/>
  <c r="AK494" i="11"/>
  <c r="AJ482" i="11"/>
  <c r="AL916" i="11"/>
  <c r="AE25" i="11"/>
  <c r="AL678" i="11"/>
  <c r="AE163" i="11"/>
  <c r="AD32" i="11"/>
  <c r="AF494" i="11"/>
  <c r="AE809" i="11"/>
  <c r="AH956" i="11"/>
  <c r="AK48" i="11"/>
  <c r="AD54" i="11"/>
  <c r="AH535" i="11"/>
  <c r="AK274" i="11"/>
  <c r="AF455" i="11"/>
  <c r="AI323" i="11"/>
  <c r="AD536" i="11"/>
  <c r="AG31" i="11"/>
  <c r="AF562" i="11"/>
  <c r="AI93" i="11"/>
  <c r="AL374" i="11"/>
  <c r="AK135" i="11"/>
  <c r="AI710" i="11"/>
  <c r="AJ642" i="11"/>
  <c r="AJ616" i="11"/>
  <c r="AH334" i="11"/>
  <c r="AJ192" i="11"/>
  <c r="AE728" i="11"/>
  <c r="AE294" i="11"/>
  <c r="AF369" i="11"/>
  <c r="AE530" i="11"/>
  <c r="AF48" i="11"/>
  <c r="AF659" i="11"/>
  <c r="AI980" i="11"/>
  <c r="AH862" i="11"/>
  <c r="AK584" i="11"/>
  <c r="AE460" i="11"/>
  <c r="AK593" i="11"/>
  <c r="AH92" i="11"/>
  <c r="AK337" i="11"/>
  <c r="AE566" i="11"/>
  <c r="AI490" i="11"/>
  <c r="AG461" i="11"/>
  <c r="AD934" i="11"/>
  <c r="AD104" i="11"/>
  <c r="AI537" i="11"/>
  <c r="AL896" i="11"/>
  <c r="AL164" i="11"/>
  <c r="AH135" i="11"/>
  <c r="AH444" i="11"/>
  <c r="AG231" i="11"/>
  <c r="AL571" i="11"/>
  <c r="AD408" i="11"/>
  <c r="AH260" i="11"/>
  <c r="AD427" i="11"/>
  <c r="AE930" i="11"/>
  <c r="AE480" i="11"/>
  <c r="AL494" i="11"/>
  <c r="AJ244" i="11"/>
  <c r="AH104" i="11"/>
  <c r="AE330" i="11"/>
  <c r="AF75" i="11"/>
  <c r="AF276" i="11"/>
  <c r="AK781" i="11"/>
  <c r="AL187" i="11"/>
  <c r="AI684" i="11"/>
  <c r="AG693" i="11"/>
  <c r="AG30" i="11"/>
  <c r="AI214" i="11"/>
  <c r="AG254" i="11"/>
  <c r="AI663" i="11"/>
  <c r="AI770" i="11"/>
  <c r="AJ701" i="11"/>
  <c r="AK312" i="11"/>
  <c r="AI10" i="11"/>
  <c r="AL902" i="11"/>
  <c r="AH907" i="11"/>
  <c r="AG846" i="11"/>
  <c r="AD417" i="11"/>
  <c r="AH497" i="11"/>
  <c r="AL758" i="11"/>
  <c r="AK987" i="11"/>
  <c r="AJ88" i="11"/>
  <c r="AD597" i="11"/>
  <c r="AH830" i="11"/>
  <c r="AG517" i="11"/>
  <c r="AD255" i="11"/>
  <c r="AK241" i="11"/>
  <c r="AD901" i="11"/>
  <c r="AK502" i="11"/>
  <c r="AD735" i="11"/>
  <c r="AE390" i="11"/>
  <c r="AJ555" i="11"/>
  <c r="AF80" i="11"/>
  <c r="AH542" i="11"/>
  <c r="AE907" i="11"/>
  <c r="AE830" i="11"/>
  <c r="AG25" i="11"/>
  <c r="AG118" i="11"/>
  <c r="AH188" i="11"/>
  <c r="AI365" i="11"/>
  <c r="AI123" i="11"/>
  <c r="AF74" i="11"/>
  <c r="AG946" i="11"/>
  <c r="AG512" i="11"/>
  <c r="AF148" i="11"/>
  <c r="AH408" i="11"/>
  <c r="AJ915" i="11"/>
  <c r="AC15" i="11"/>
  <c r="AC12" i="11"/>
  <c r="AI81" i="11"/>
  <c r="AH209" i="11"/>
  <c r="AE516" i="11"/>
  <c r="AE28" i="11"/>
  <c r="AG141" i="11"/>
  <c r="AF944" i="11"/>
  <c r="AI821" i="11"/>
  <c r="AI622" i="11"/>
  <c r="AL658" i="11"/>
  <c r="AK457" i="11"/>
  <c r="AI161" i="11"/>
  <c r="AJ907" i="11"/>
  <c r="AG159" i="11"/>
  <c r="AI830" i="11"/>
  <c r="AE218" i="11"/>
  <c r="AL556" i="11"/>
  <c r="AH237" i="11"/>
  <c r="AG527" i="11"/>
  <c r="AG931" i="11"/>
  <c r="AF958" i="11"/>
  <c r="AL241" i="11"/>
  <c r="AE66" i="11"/>
  <c r="AK876" i="11"/>
  <c r="AG961" i="11"/>
  <c r="AG24" i="11"/>
  <c r="AJ431" i="11"/>
  <c r="AF397" i="11"/>
  <c r="AK489" i="11"/>
  <c r="AD247" i="11"/>
  <c r="AJ984" i="11"/>
  <c r="AJ458" i="11"/>
  <c r="AK995" i="11"/>
  <c r="AK255" i="11"/>
  <c r="AK55" i="11"/>
  <c r="AK374" i="11"/>
  <c r="AG475" i="11"/>
  <c r="AL261" i="11"/>
  <c r="AK796" i="11"/>
  <c r="AD540" i="11"/>
  <c r="AE665" i="11"/>
  <c r="AI987" i="11"/>
  <c r="AL265" i="11"/>
  <c r="AI431" i="11"/>
  <c r="AK985" i="11"/>
  <c r="AE677" i="11"/>
  <c r="AL662" i="11"/>
  <c r="AK471" i="11"/>
  <c r="AE151" i="11"/>
  <c r="AK461" i="11"/>
  <c r="AH662" i="11"/>
  <c r="AL237" i="11"/>
  <c r="AE456" i="11"/>
  <c r="AD348" i="11"/>
  <c r="AL780" i="11"/>
  <c r="AJ439" i="11"/>
  <c r="AG725" i="11"/>
  <c r="AH285" i="11"/>
  <c r="AD946" i="11"/>
  <c r="AD673" i="11"/>
  <c r="AF452" i="11"/>
  <c r="AK1172" i="11"/>
  <c r="AF215" i="11"/>
  <c r="AK997" i="11"/>
  <c r="AF85" i="11"/>
  <c r="AH141" i="11"/>
  <c r="AJ723" i="11"/>
  <c r="AF69" i="11"/>
  <c r="AH294" i="11"/>
  <c r="AI522" i="11"/>
  <c r="AH734" i="11"/>
  <c r="AI429" i="11"/>
  <c r="AI488" i="11"/>
  <c r="AL720" i="11"/>
  <c r="AJ668" i="11"/>
  <c r="AJ205" i="11"/>
  <c r="AD861" i="11"/>
  <c r="AD455" i="11"/>
  <c r="AL422" i="11"/>
  <c r="AL338" i="11"/>
  <c r="AH643" i="11"/>
  <c r="AJ97" i="11"/>
  <c r="AH966" i="11"/>
  <c r="AJ906" i="11"/>
  <c r="AK518" i="11"/>
  <c r="AF868" i="11"/>
  <c r="AK723" i="11"/>
  <c r="AE708" i="11"/>
  <c r="AJ10" i="11"/>
  <c r="AJ633" i="11"/>
  <c r="AK902" i="11"/>
  <c r="AJ14" i="11"/>
  <c r="AD494" i="11"/>
  <c r="AJ345" i="11"/>
  <c r="AF31" i="11"/>
  <c r="AK594" i="11"/>
  <c r="AE321" i="11"/>
  <c r="AD125" i="11"/>
  <c r="AG507" i="11"/>
  <c r="AH207" i="11"/>
  <c r="AG98" i="11"/>
  <c r="AD969" i="11"/>
  <c r="AE966" i="11"/>
  <c r="AH888" i="11"/>
  <c r="AH201" i="11"/>
  <c r="AH549" i="11"/>
  <c r="AG364" i="11"/>
  <c r="AG568" i="11"/>
  <c r="AL88" i="11"/>
  <c r="AF660" i="11"/>
  <c r="AD488" i="11"/>
  <c r="AF362" i="11"/>
  <c r="AF804" i="11"/>
  <c r="AE95" i="11"/>
  <c r="AE643" i="11"/>
  <c r="AE863" i="11"/>
  <c r="AG522" i="11"/>
  <c r="AJ494" i="11"/>
  <c r="AD372" i="11"/>
  <c r="AG366" i="11"/>
  <c r="AL682" i="11"/>
  <c r="AG604" i="11"/>
  <c r="AD407" i="11"/>
  <c r="AH639" i="11"/>
  <c r="AL942" i="11"/>
  <c r="AI780" i="11"/>
  <c r="AF681" i="11"/>
  <c r="AF422" i="11"/>
  <c r="AI587" i="11"/>
  <c r="AL754" i="11"/>
  <c r="AL216" i="11"/>
  <c r="AK296" i="11"/>
  <c r="AH600" i="11"/>
  <c r="AF978" i="11"/>
  <c r="AF894" i="11"/>
  <c r="AK877" i="11"/>
  <c r="AH899" i="11"/>
  <c r="AE534" i="11"/>
  <c r="AL87" i="11"/>
  <c r="AE810" i="11"/>
  <c r="AD848" i="11"/>
  <c r="AI693" i="11"/>
  <c r="AD462" i="11"/>
  <c r="AH868" i="11"/>
  <c r="AI121" i="11"/>
  <c r="AE169" i="11"/>
  <c r="AI489" i="11"/>
  <c r="AJ250" i="11"/>
  <c r="AI858" i="11"/>
  <c r="AF199" i="11"/>
  <c r="AK159" i="11"/>
  <c r="AF796" i="11"/>
  <c r="AG279" i="11"/>
  <c r="AF417" i="11"/>
  <c r="AL34" i="11"/>
  <c r="AI282" i="11"/>
  <c r="AH412" i="11"/>
  <c r="AL979" i="11"/>
  <c r="AF680" i="11"/>
  <c r="AF606" i="11"/>
  <c r="AE603" i="11"/>
  <c r="AF748" i="11"/>
  <c r="AH431" i="11"/>
  <c r="AD256" i="11"/>
  <c r="AD121" i="11"/>
  <c r="AD369" i="11"/>
  <c r="AG75" i="11"/>
  <c r="AH330" i="11"/>
  <c r="AI104" i="11"/>
  <c r="AD511" i="11"/>
  <c r="AI227" i="11"/>
  <c r="AI466" i="11"/>
  <c r="AG669" i="11"/>
  <c r="AK458" i="11"/>
  <c r="AK230" i="11"/>
  <c r="AL995" i="11"/>
  <c r="AG343" i="11"/>
  <c r="AL41" i="11"/>
  <c r="AE680" i="11"/>
  <c r="AK401" i="11"/>
  <c r="AG11" i="11"/>
  <c r="AK509" i="11"/>
  <c r="AG143" i="11"/>
  <c r="AI183" i="11"/>
  <c r="AF653" i="11"/>
  <c r="AD777" i="11"/>
  <c r="AK537" i="11"/>
  <c r="AE734" i="11"/>
  <c r="AL992" i="11"/>
  <c r="AH566" i="11"/>
  <c r="AJ905" i="11"/>
  <c r="AI558" i="11"/>
  <c r="AK134" i="11"/>
  <c r="AD425" i="11"/>
  <c r="AE250" i="11"/>
  <c r="AD341" i="11"/>
  <c r="AG991" i="11"/>
  <c r="AK642" i="11"/>
  <c r="AJ937" i="11"/>
  <c r="AF812" i="11"/>
  <c r="AE270" i="11"/>
  <c r="AG941" i="11"/>
  <c r="AI749" i="11"/>
  <c r="AH419" i="11"/>
  <c r="AF536" i="11"/>
  <c r="AE242" i="11"/>
  <c r="AF604" i="11"/>
  <c r="AJ991" i="11"/>
  <c r="AL861" i="11"/>
  <c r="AI799" i="11"/>
  <c r="AE590" i="11"/>
  <c r="AH388" i="11"/>
  <c r="AK423" i="11"/>
  <c r="AG534" i="11"/>
  <c r="AH563" i="11"/>
  <c r="AG381" i="11"/>
  <c r="AE787" i="11"/>
  <c r="AK66" i="11"/>
  <c r="AG609" i="11"/>
  <c r="AK833" i="11"/>
  <c r="AF185" i="11"/>
  <c r="AK261" i="11"/>
  <c r="AL458" i="11"/>
  <c r="AE632" i="11"/>
  <c r="AK432" i="11"/>
  <c r="AG984" i="11"/>
  <c r="AJ955" i="11"/>
  <c r="AD80" i="11"/>
  <c r="AD198" i="11"/>
  <c r="AL193" i="11"/>
  <c r="AG10" i="11"/>
  <c r="AH795" i="11"/>
  <c r="AI381" i="11"/>
  <c r="AJ499" i="11"/>
  <c r="AE779" i="11"/>
  <c r="AH32" i="11"/>
  <c r="AD190" i="11"/>
  <c r="AK172" i="11"/>
  <c r="AL71" i="11"/>
  <c r="AD677" i="11"/>
  <c r="AG513" i="11"/>
  <c r="AJ480" i="11"/>
  <c r="AH332" i="11"/>
  <c r="AI508" i="11"/>
  <c r="AF743" i="11"/>
  <c r="AI366" i="11"/>
  <c r="AJ422" i="11"/>
  <c r="AE338" i="11"/>
  <c r="AL134" i="11"/>
  <c r="AE913" i="11"/>
  <c r="AD19" i="11"/>
  <c r="AD620" i="11"/>
  <c r="AH342" i="11"/>
  <c r="AE811" i="11"/>
  <c r="AE639" i="11"/>
  <c r="AF363" i="11"/>
  <c r="AJ658" i="11"/>
  <c r="AF161" i="11"/>
  <c r="AH345" i="11"/>
  <c r="AI228" i="11"/>
  <c r="AH366" i="11"/>
  <c r="AD710" i="11"/>
  <c r="AH5" i="11"/>
  <c r="AF821" i="11"/>
  <c r="AG457" i="11"/>
  <c r="AE513" i="11"/>
  <c r="AE469" i="11"/>
  <c r="AL499" i="11"/>
  <c r="AI979" i="11"/>
  <c r="AF303" i="11"/>
  <c r="AH651" i="11"/>
  <c r="AI187" i="11"/>
  <c r="AJ320" i="11"/>
  <c r="AH494" i="11"/>
  <c r="AI566" i="11"/>
  <c r="AG593" i="11"/>
  <c r="AL504" i="11"/>
  <c r="AF479" i="11"/>
  <c r="AE681" i="11"/>
  <c r="AI563" i="11"/>
  <c r="AI184" i="11"/>
  <c r="AE383" i="11"/>
  <c r="AF320" i="11"/>
  <c r="AF667" i="11"/>
  <c r="AL847" i="11"/>
  <c r="AK801" i="11"/>
  <c r="AL934" i="11"/>
  <c r="AD829" i="11"/>
  <c r="AI934" i="11"/>
  <c r="AJ363" i="11"/>
  <c r="AJ325" i="11"/>
  <c r="AF766" i="11"/>
  <c r="AK431" i="11"/>
  <c r="AF926" i="11"/>
  <c r="AK56" i="11"/>
  <c r="AH985" i="11"/>
  <c r="AD954" i="11"/>
  <c r="AK104" i="11"/>
  <c r="AG511" i="11"/>
  <c r="AH73" i="11"/>
  <c r="AE526" i="11"/>
  <c r="AI372" i="11"/>
  <c r="AL864" i="11"/>
  <c r="AD820" i="11"/>
  <c r="AE477" i="11"/>
  <c r="AH507" i="11"/>
  <c r="AK943" i="11"/>
  <c r="AE211" i="11"/>
  <c r="AG134" i="11"/>
  <c r="AG913" i="11"/>
  <c r="AK387" i="11"/>
  <c r="AD155" i="11"/>
  <c r="AK917" i="11"/>
  <c r="AJ945" i="11"/>
  <c r="AK777" i="11"/>
  <c r="AF169" i="11"/>
  <c r="AJ619" i="11"/>
  <c r="AL935" i="11"/>
  <c r="AL379" i="11"/>
  <c r="AG123" i="11"/>
  <c r="AI544" i="11"/>
  <c r="AJ824" i="11"/>
  <c r="AD846" i="11"/>
  <c r="AD616" i="11"/>
  <c r="AG891" i="11"/>
  <c r="AL292" i="11"/>
  <c r="AJ921" i="11"/>
  <c r="AI220" i="11"/>
  <c r="AE40" i="11"/>
  <c r="AD272" i="11"/>
  <c r="AG707" i="11"/>
  <c r="AE570" i="11"/>
  <c r="AG46" i="11"/>
  <c r="AI997" i="11"/>
  <c r="AG328" i="11"/>
  <c r="AH974" i="11"/>
  <c r="AH633" i="11"/>
  <c r="AI14" i="11"/>
  <c r="AH466" i="11"/>
  <c r="AF545" i="11"/>
  <c r="AH918" i="11"/>
  <c r="AI207" i="11"/>
  <c r="AF775" i="11"/>
  <c r="AK69" i="11"/>
  <c r="AE902" i="11"/>
  <c r="AK389" i="11"/>
  <c r="AD218" i="11"/>
  <c r="AI908" i="11"/>
  <c r="AE915" i="11"/>
  <c r="AJ724" i="11"/>
  <c r="AE550" i="11"/>
  <c r="AL424" i="11"/>
  <c r="AE619" i="11"/>
  <c r="AF341" i="11"/>
  <c r="AJ225" i="11"/>
  <c r="AL626" i="11"/>
  <c r="AK724" i="11"/>
  <c r="AE598" i="11"/>
  <c r="AH44" i="11"/>
  <c r="AI314" i="11"/>
  <c r="AK40" i="11"/>
  <c r="AI791" i="11"/>
  <c r="AK619" i="11"/>
  <c r="AK618" i="11"/>
  <c r="AF984" i="11"/>
  <c r="AD580" i="11"/>
  <c r="AD62" i="11"/>
  <c r="AL17" i="11"/>
  <c r="AE465" i="11"/>
  <c r="AD308" i="11"/>
  <c r="AD931" i="11"/>
  <c r="AL280" i="11"/>
  <c r="AJ102" i="11"/>
  <c r="AF53" i="11"/>
  <c r="AH851" i="11"/>
  <c r="AH586" i="11"/>
  <c r="AE980" i="11"/>
  <c r="AJ270" i="11"/>
  <c r="AH24" i="11"/>
  <c r="AG516" i="11"/>
  <c r="AL917" i="11"/>
  <c r="AE702" i="11"/>
  <c r="AK363" i="11"/>
  <c r="AJ986" i="11"/>
  <c r="AG658" i="11"/>
  <c r="AI269" i="11"/>
  <c r="AE597" i="11"/>
  <c r="AJ544" i="11"/>
  <c r="AG824" i="11"/>
  <c r="AG340" i="11"/>
  <c r="AD556" i="11"/>
  <c r="AG154" i="11"/>
  <c r="AH700" i="11"/>
  <c r="AF39" i="11"/>
  <c r="AH931" i="11"/>
  <c r="AI444" i="11"/>
  <c r="AF40" i="11"/>
  <c r="AK272" i="11"/>
  <c r="AE640" i="11"/>
  <c r="AD701" i="11"/>
  <c r="AF639" i="11"/>
  <c r="AI308" i="11"/>
  <c r="AL56" i="11"/>
  <c r="AD978" i="11"/>
  <c r="AJ294" i="11"/>
  <c r="AI475" i="11"/>
  <c r="AH485" i="11"/>
  <c r="AD385" i="11"/>
  <c r="AE461" i="11"/>
  <c r="AH100" i="11"/>
  <c r="AF372" i="11"/>
  <c r="AJ228" i="11"/>
  <c r="AE266" i="11"/>
  <c r="AI34" i="11"/>
  <c r="AD95" i="11"/>
  <c r="AD979" i="11"/>
  <c r="AF195" i="11"/>
  <c r="AE65" i="11"/>
  <c r="AD222" i="11"/>
  <c r="AD746" i="11"/>
  <c r="AF270" i="11"/>
  <c r="AH906" i="11"/>
  <c r="AK365" i="11"/>
  <c r="AE388" i="11"/>
  <c r="AD809" i="11"/>
  <c r="AH727" i="11"/>
  <c r="AG830" i="11"/>
  <c r="AD891" i="11"/>
  <c r="AL282" i="11"/>
  <c r="AG937" i="11"/>
  <c r="AG951" i="11"/>
  <c r="AL185" i="11"/>
  <c r="AJ726" i="11"/>
  <c r="AL805" i="11"/>
  <c r="AD321" i="11"/>
  <c r="AI39" i="11"/>
  <c r="AE98" i="11"/>
  <c r="AD307" i="11"/>
  <c r="AH811" i="11"/>
  <c r="AF723" i="11"/>
  <c r="AE731" i="11"/>
  <c r="AJ598" i="11"/>
  <c r="AJ869" i="11"/>
  <c r="AL291" i="11"/>
  <c r="AJ927" i="11"/>
  <c r="AH601" i="11"/>
  <c r="AE279" i="11"/>
  <c r="AK793" i="11"/>
  <c r="AG147" i="11"/>
  <c r="AJ766" i="11"/>
  <c r="AF330" i="11"/>
  <c r="AH13" i="11"/>
  <c r="AG316" i="11"/>
  <c r="AL822" i="11"/>
  <c r="AF261" i="11"/>
  <c r="AD223" i="11"/>
  <c r="AH526" i="11"/>
  <c r="AG926" i="11"/>
  <c r="AG14" i="11"/>
  <c r="AG15" i="11"/>
  <c r="AK715" i="11"/>
  <c r="AF433" i="11"/>
  <c r="AH276" i="11"/>
  <c r="AE135" i="11"/>
  <c r="AK665" i="11"/>
  <c r="AK560" i="11"/>
  <c r="AD473" i="11"/>
  <c r="AH129" i="11"/>
  <c r="AG419" i="11"/>
  <c r="AH859" i="11"/>
  <c r="AF150" i="11"/>
  <c r="AH703" i="11"/>
  <c r="AD25" i="11"/>
  <c r="AJ644" i="11"/>
  <c r="AH192" i="11"/>
  <c r="AE969" i="11"/>
  <c r="AG915" i="11"/>
  <c r="AF282" i="11"/>
  <c r="AJ266" i="11"/>
  <c r="AF340" i="11"/>
  <c r="AD249" i="11"/>
  <c r="AF754" i="11"/>
  <c r="AI727" i="11"/>
  <c r="AH988" i="11"/>
  <c r="AI976" i="11"/>
  <c r="AH762" i="11"/>
  <c r="AJ329" i="11"/>
  <c r="AH338" i="11"/>
  <c r="AK632" i="11"/>
  <c r="AL92" i="11"/>
  <c r="AG237" i="11"/>
  <c r="AG949" i="11"/>
  <c r="AE458" i="11"/>
  <c r="AJ493" i="11"/>
  <c r="AK526" i="11"/>
  <c r="AI613" i="11"/>
  <c r="AE441" i="11"/>
  <c r="AI638" i="11"/>
  <c r="AD97" i="11"/>
  <c r="AH783" i="11"/>
  <c r="AG709" i="11"/>
  <c r="AH452" i="11"/>
  <c r="AI461" i="11"/>
  <c r="AG907" i="11"/>
  <c r="AJ934" i="11"/>
  <c r="AH728" i="11"/>
  <c r="AL548" i="11"/>
  <c r="AE749" i="11"/>
  <c r="AE821" i="11"/>
  <c r="AH944" i="11"/>
  <c r="AK415" i="11"/>
  <c r="AH364" i="11"/>
  <c r="AF906" i="11"/>
  <c r="AL919" i="11"/>
  <c r="AE398" i="11"/>
  <c r="AH761" i="11"/>
  <c r="AG883" i="11"/>
  <c r="AJ135" i="11"/>
  <c r="AF89" i="11"/>
  <c r="AK832" i="11"/>
  <c r="AD338" i="11"/>
  <c r="AJ931" i="11"/>
  <c r="AJ255" i="11"/>
  <c r="AJ39" i="11"/>
  <c r="AG438" i="11"/>
  <c r="AF339" i="11"/>
  <c r="AI260" i="11"/>
  <c r="AK436" i="11"/>
  <c r="AK122" i="11"/>
  <c r="AI362" i="11"/>
  <c r="AI774" i="11"/>
  <c r="AD852" i="11"/>
  <c r="AI248" i="11"/>
  <c r="AH805" i="11"/>
  <c r="AI679" i="11"/>
  <c r="AD414" i="11"/>
  <c r="AE253" i="11"/>
  <c r="AE761" i="11"/>
  <c r="AJ195" i="11"/>
  <c r="AI915" i="11"/>
  <c r="AJ558" i="11"/>
  <c r="AE92" i="11"/>
  <c r="AH23" i="11"/>
  <c r="AE725" i="11"/>
  <c r="AE393" i="11"/>
  <c r="AF932" i="11"/>
  <c r="AJ306" i="11"/>
  <c r="AF184" i="11"/>
  <c r="AI102" i="11"/>
  <c r="AF356" i="11"/>
  <c r="AG36" i="11"/>
  <c r="AJ427" i="11"/>
  <c r="AJ875" i="11"/>
  <c r="AF677" i="11"/>
  <c r="AH297" i="11"/>
  <c r="AJ418" i="11"/>
  <c r="AJ908" i="11"/>
  <c r="AL321" i="11"/>
  <c r="AJ669" i="11"/>
  <c r="AD404" i="11"/>
  <c r="AI20" i="11"/>
  <c r="AG338" i="11"/>
  <c r="AF438" i="11"/>
  <c r="AJ321" i="11"/>
  <c r="AJ298" i="11"/>
  <c r="AE875" i="11"/>
  <c r="AH236" i="11"/>
  <c r="AG385" i="11"/>
  <c r="AD167" i="11"/>
  <c r="AE232" i="11"/>
  <c r="AK297" i="11"/>
  <c r="AF281" i="11"/>
  <c r="AD610" i="11"/>
  <c r="AD242" i="11"/>
  <c r="AH560" i="11"/>
  <c r="AF510" i="11"/>
  <c r="AF321" i="11"/>
  <c r="AJ553" i="11"/>
  <c r="AI739" i="11"/>
  <c r="AL110" i="11"/>
  <c r="AL167" i="11"/>
  <c r="AF531" i="11"/>
  <c r="AH386" i="11"/>
  <c r="AK176" i="11"/>
  <c r="AI134" i="11"/>
  <c r="AI787" i="11"/>
  <c r="AJ979" i="11"/>
  <c r="AK755" i="11"/>
  <c r="AG261" i="11"/>
  <c r="AK511" i="11"/>
  <c r="AJ390" i="11"/>
  <c r="AK731" i="11"/>
  <c r="AF942" i="11"/>
  <c r="AE103" i="11"/>
  <c r="AD672" i="11"/>
  <c r="AF530" i="11"/>
  <c r="AF518" i="11"/>
  <c r="AL336" i="11"/>
  <c r="AI313" i="11"/>
  <c r="AF579" i="11"/>
  <c r="AJ870" i="11"/>
  <c r="AG194" i="11"/>
  <c r="AF989" i="11"/>
  <c r="AJ829" i="11"/>
  <c r="AH609" i="11"/>
  <c r="AD156" i="11"/>
  <c r="AG710" i="11"/>
  <c r="AI632" i="11"/>
  <c r="AJ471" i="11"/>
  <c r="AK908" i="11"/>
  <c r="AH905" i="11"/>
  <c r="AF819" i="11"/>
  <c r="AF891" i="11"/>
  <c r="AD668" i="11"/>
  <c r="AI458" i="11"/>
  <c r="AG372" i="11"/>
  <c r="AL332" i="11"/>
  <c r="AJ249" i="11"/>
  <c r="AK290" i="11"/>
  <c r="AD894" i="11"/>
  <c r="AK192" i="11"/>
  <c r="AD478" i="11"/>
  <c r="AE373" i="11"/>
  <c r="AD17" i="11"/>
  <c r="AF134" i="11"/>
  <c r="AJ423" i="11"/>
  <c r="AI916" i="11"/>
  <c r="AH908" i="11"/>
  <c r="AC538" i="11"/>
  <c r="AD203" i="11"/>
  <c r="AG718" i="11"/>
  <c r="AK49" i="11"/>
  <c r="AG889" i="11"/>
  <c r="AF99" i="11"/>
  <c r="AE943" i="11"/>
  <c r="AH34" i="11"/>
  <c r="AF228" i="11"/>
  <c r="AE824" i="11"/>
  <c r="AK437" i="11"/>
  <c r="AF481" i="11"/>
  <c r="AI41" i="11"/>
  <c r="AH477" i="11"/>
  <c r="AH473" i="11"/>
  <c r="AL830" i="11"/>
  <c r="AK629" i="11"/>
  <c r="AE762" i="11"/>
  <c r="AI682" i="11"/>
  <c r="AD499" i="11"/>
  <c r="AI556" i="11"/>
  <c r="AD435" i="11"/>
  <c r="AI678" i="11"/>
  <c r="AH467" i="11"/>
  <c r="AE123" i="11"/>
  <c r="AF45" i="11"/>
  <c r="AG657" i="11"/>
  <c r="AK115" i="11"/>
  <c r="AH799" i="11"/>
  <c r="AF665" i="11"/>
  <c r="AE793" i="11"/>
  <c r="AF952" i="11"/>
  <c r="AD327" i="11"/>
  <c r="AE473" i="11"/>
  <c r="AL469" i="11"/>
  <c r="AL669" i="11"/>
  <c r="AI480" i="11"/>
  <c r="AJ238" i="11"/>
  <c r="AF987" i="11"/>
  <c r="AE333" i="11"/>
  <c r="AL551" i="11"/>
  <c r="AE792" i="11"/>
  <c r="AI87" i="11"/>
  <c r="AF220" i="11"/>
  <c r="AH544" i="11"/>
  <c r="AD199" i="11"/>
  <c r="AH932" i="11"/>
  <c r="AK379" i="11"/>
  <c r="AE929" i="11"/>
  <c r="AE433" i="11"/>
  <c r="AG363" i="11"/>
  <c r="AJ288" i="11"/>
  <c r="AH424" i="11"/>
  <c r="AE78" i="11"/>
  <c r="AD516" i="11"/>
  <c r="AL615" i="11"/>
  <c r="AE58" i="11"/>
  <c r="AJ874" i="11"/>
  <c r="AJ541" i="11"/>
  <c r="AJ664" i="11"/>
  <c r="AE411" i="11"/>
  <c r="AJ173" i="11"/>
  <c r="AD682" i="11"/>
  <c r="AJ943" i="11"/>
  <c r="AI242" i="11"/>
  <c r="AD450" i="11"/>
  <c r="AG700" i="11"/>
  <c r="AD804" i="11"/>
  <c r="AL205" i="11"/>
  <c r="AH949" i="11"/>
  <c r="AE545" i="11"/>
  <c r="AJ218" i="11"/>
  <c r="AJ435" i="11"/>
  <c r="AE669" i="11"/>
  <c r="AL90" i="11"/>
  <c r="AL353" i="11"/>
  <c r="AL898" i="11"/>
  <c r="AE672" i="11"/>
  <c r="AF265" i="11"/>
  <c r="AD678" i="11"/>
  <c r="AJ444" i="11"/>
  <c r="AD40" i="11"/>
  <c r="AE626" i="11"/>
  <c r="AF861" i="11"/>
  <c r="AE616" i="11"/>
  <c r="AG601" i="11"/>
  <c r="AJ767" i="11"/>
  <c r="AI5" i="11"/>
  <c r="AD854" i="11"/>
  <c r="AD563" i="11"/>
  <c r="AF864" i="11"/>
  <c r="AJ129" i="11"/>
  <c r="AG914" i="11"/>
  <c r="AD664" i="11"/>
  <c r="AI418" i="11"/>
  <c r="AD700" i="11"/>
  <c r="AG864" i="11"/>
  <c r="AG662" i="11"/>
  <c r="AJ601" i="11"/>
  <c r="AH755" i="11"/>
  <c r="AH677" i="11"/>
  <c r="AL258" i="11"/>
  <c r="AL326" i="11"/>
  <c r="AE102" i="11"/>
  <c r="AH87" i="11"/>
  <c r="AF607" i="11"/>
  <c r="AK174" i="11"/>
  <c r="AL477" i="11"/>
  <c r="AJ15" i="11"/>
  <c r="AI864" i="11"/>
  <c r="AK536" i="11"/>
  <c r="AK31" i="11"/>
  <c r="AL345" i="11"/>
  <c r="AG301" i="11"/>
  <c r="AD837" i="11"/>
  <c r="AE194" i="11"/>
  <c r="AF664" i="11"/>
  <c r="AD680" i="11"/>
  <c r="AJ832" i="11"/>
  <c r="AH528" i="11"/>
  <c r="AF67" i="11"/>
  <c r="AK655" i="11"/>
  <c r="AL14" i="11"/>
  <c r="AJ71" i="11"/>
  <c r="AH532" i="11"/>
  <c r="AJ160" i="11"/>
  <c r="AG56" i="11"/>
  <c r="AF308" i="11"/>
  <c r="AD187" i="11"/>
  <c r="AG459" i="11"/>
  <c r="AE295" i="11"/>
  <c r="AD127" i="11"/>
  <c r="AH165" i="11"/>
  <c r="AH950" i="11"/>
  <c r="AF933" i="11"/>
  <c r="AH922" i="11"/>
  <c r="AF98" i="11"/>
  <c r="AF291" i="11"/>
  <c r="AE418" i="11"/>
  <c r="AI626" i="11"/>
  <c r="AI422" i="11"/>
  <c r="AK580" i="11"/>
  <c r="AJ477" i="11"/>
  <c r="AG533" i="11"/>
  <c r="AJ337" i="11"/>
  <c r="AH230" i="11"/>
  <c r="AE346" i="11"/>
  <c r="AH469" i="11"/>
  <c r="AI846" i="11"/>
  <c r="AE490" i="11"/>
  <c r="AF100" i="11"/>
  <c r="AK634" i="11"/>
  <c r="AI653" i="11"/>
  <c r="AI945" i="11"/>
  <c r="AD708" i="11"/>
  <c r="AD537" i="11"/>
  <c r="AI485" i="11"/>
  <c r="AG727" i="11"/>
  <c r="AE349" i="11"/>
  <c r="AH173" i="11"/>
  <c r="AI965" i="11"/>
  <c r="AH394" i="11"/>
  <c r="AE765" i="11"/>
  <c r="AK562" i="11"/>
  <c r="AJ796" i="11"/>
  <c r="AK545" i="11"/>
  <c r="AE296" i="11"/>
  <c r="AE507" i="11"/>
  <c r="AG795" i="11"/>
  <c r="AJ357" i="11"/>
  <c r="AG614" i="11"/>
  <c r="AL858" i="11"/>
  <c r="AL562" i="11"/>
  <c r="AJ359" i="11"/>
  <c r="AF921" i="11"/>
  <c r="AF232" i="11"/>
  <c r="AH488" i="11"/>
  <c r="AH327" i="11"/>
  <c r="AH632" i="11"/>
  <c r="AD657" i="11"/>
  <c r="AH461" i="11"/>
  <c r="AD323" i="11"/>
  <c r="AK497" i="11"/>
  <c r="AL420" i="11"/>
  <c r="AJ145" i="11"/>
  <c r="AE431" i="11"/>
  <c r="AE342" i="11"/>
  <c r="AL61" i="11"/>
  <c r="AE917" i="11"/>
  <c r="AE661" i="11"/>
  <c r="AE881" i="11"/>
  <c r="AF954" i="11"/>
  <c r="AE247" i="11"/>
  <c r="AJ414" i="11"/>
  <c r="AE236" i="11"/>
  <c r="AE444" i="11"/>
  <c r="AG99" i="11"/>
  <c r="AK834" i="11"/>
  <c r="AJ753" i="11"/>
  <c r="AG992" i="11"/>
  <c r="AK177" i="11"/>
  <c r="AG427" i="11"/>
  <c r="AD905" i="11"/>
  <c r="AD39" i="11"/>
  <c r="AH979" i="11"/>
  <c r="AG783" i="11"/>
  <c r="AK402" i="11"/>
  <c r="AJ992" i="11"/>
  <c r="AD226" i="11"/>
  <c r="AI751" i="11"/>
  <c r="AH464" i="11"/>
  <c r="AJ575" i="11"/>
  <c r="AG290" i="11"/>
  <c r="AF751" i="11"/>
  <c r="AG464" i="11"/>
  <c r="AD951" i="11"/>
  <c r="AJ479" i="11"/>
  <c r="AH257" i="11"/>
  <c r="AI793" i="11"/>
  <c r="AE835" i="11"/>
  <c r="AD759" i="11"/>
  <c r="AH523" i="11"/>
  <c r="AL307" i="11"/>
  <c r="AE979" i="11"/>
  <c r="AG680" i="11"/>
  <c r="AI241" i="11"/>
  <c r="AK523" i="11"/>
  <c r="AL737" i="11"/>
  <c r="AE529" i="11"/>
  <c r="AI557" i="11"/>
  <c r="AJ312" i="11"/>
  <c r="AH896" i="11"/>
  <c r="AK935" i="11"/>
  <c r="AF858" i="11"/>
  <c r="AE62" i="11"/>
  <c r="AJ898" i="11"/>
  <c r="AK799" i="11"/>
  <c r="AG47" i="11"/>
  <c r="AK245" i="11"/>
  <c r="AK84" i="11"/>
  <c r="AK948" i="11"/>
  <c r="AD930" i="11"/>
  <c r="AI924" i="11"/>
  <c r="AL339" i="11"/>
  <c r="AK561" i="11"/>
  <c r="AE452" i="11"/>
  <c r="AE542" i="11"/>
  <c r="AG690" i="11"/>
  <c r="AJ278" i="11"/>
  <c r="AD316" i="11"/>
  <c r="AL372" i="11"/>
  <c r="AI154" i="11"/>
  <c r="AG156" i="11"/>
  <c r="AK487" i="11"/>
  <c r="AF490" i="11"/>
  <c r="AL154" i="11"/>
  <c r="AJ607" i="11"/>
  <c r="AL232" i="11"/>
  <c r="AJ100" i="11"/>
  <c r="AG337" i="11"/>
  <c r="AL931" i="11"/>
  <c r="AG200" i="11"/>
  <c r="AE226" i="11"/>
  <c r="AG841" i="11"/>
  <c r="AC749" i="11"/>
  <c r="AD915" i="11"/>
  <c r="AD965" i="11"/>
  <c r="AD606" i="11"/>
  <c r="AE426" i="11"/>
  <c r="AI850" i="11"/>
  <c r="AD748" i="11"/>
  <c r="AD328" i="11"/>
  <c r="AG121" i="11"/>
  <c r="AJ169" i="11"/>
  <c r="AK475" i="11"/>
  <c r="AL900" i="11"/>
  <c r="AH93" i="11"/>
  <c r="AJ754" i="11"/>
  <c r="AJ281" i="11"/>
  <c r="AI285" i="11"/>
  <c r="AI623" i="11"/>
  <c r="AI63" i="11"/>
  <c r="AK601" i="11"/>
  <c r="AK298" i="11"/>
  <c r="AJ855" i="11"/>
  <c r="AF366" i="11"/>
  <c r="AK464" i="11"/>
  <c r="AE667" i="11"/>
  <c r="AL606" i="11"/>
  <c r="AK59" i="11"/>
  <c r="AI199" i="11"/>
  <c r="AK345" i="11"/>
  <c r="AD287" i="11"/>
  <c r="AG391" i="11"/>
  <c r="AI676" i="11"/>
  <c r="AH842" i="11"/>
  <c r="AD955" i="11"/>
  <c r="AL675" i="11"/>
  <c r="AJ280" i="11"/>
  <c r="AF523" i="11"/>
  <c r="AD739" i="11"/>
  <c r="AL417" i="11"/>
  <c r="AK871" i="11"/>
  <c r="AE646" i="11"/>
  <c r="AF378" i="11"/>
  <c r="AI504" i="11"/>
  <c r="AC898" i="11"/>
  <c r="AE451" i="11"/>
  <c r="AL688" i="11"/>
  <c r="AD151" i="11"/>
  <c r="AD59" i="11"/>
  <c r="AK615" i="11"/>
  <c r="AL159" i="11"/>
  <c r="AD824" i="11"/>
  <c r="AJ490" i="11"/>
  <c r="AL846" i="11"/>
  <c r="AH218" i="11"/>
  <c r="AE152" i="11"/>
  <c r="AG230" i="11"/>
  <c r="AI219" i="11"/>
  <c r="AF391" i="11"/>
  <c r="AD292" i="11"/>
  <c r="AL673" i="11"/>
  <c r="AF471" i="11"/>
  <c r="AK921" i="11"/>
  <c r="AI931" i="11"/>
  <c r="AL156" i="11"/>
  <c r="AI732" i="11"/>
  <c r="AK32" i="11"/>
  <c r="AG617" i="11"/>
  <c r="AF551" i="11"/>
  <c r="AJ394" i="11"/>
  <c r="AF503" i="11"/>
  <c r="AJ239" i="11"/>
  <c r="AL212" i="11"/>
  <c r="AJ161" i="11"/>
  <c r="AH478" i="11"/>
  <c r="AK341" i="11"/>
  <c r="AL893" i="11"/>
  <c r="AH353" i="11"/>
  <c r="AJ376" i="11"/>
  <c r="AJ130" i="11"/>
  <c r="AE774" i="11"/>
  <c r="AD508" i="11"/>
  <c r="AG436" i="11"/>
  <c r="AG905" i="11"/>
  <c r="AJ29" i="11"/>
  <c r="AG95" i="11"/>
  <c r="AF795" i="11"/>
  <c r="AK512" i="11"/>
  <c r="AE859" i="11"/>
  <c r="AD63" i="11"/>
  <c r="AG341" i="11"/>
  <c r="AK466" i="11"/>
  <c r="AH720" i="11"/>
  <c r="AG566" i="11"/>
  <c r="AL855" i="11"/>
  <c r="AL23" i="11"/>
  <c r="AK29" i="11"/>
  <c r="AK95" i="11"/>
  <c r="AF937" i="11"/>
  <c r="AD284" i="11"/>
  <c r="AK606" i="11"/>
  <c r="AF884" i="11"/>
  <c r="AH655" i="11"/>
  <c r="AL9" i="11"/>
  <c r="AI334" i="11"/>
  <c r="AD991" i="11"/>
  <c r="AK864" i="11"/>
  <c r="AH510" i="11"/>
  <c r="AF499" i="11"/>
  <c r="AL763" i="11"/>
  <c r="AI607" i="11"/>
  <c r="AE87" i="11"/>
  <c r="AJ989" i="11"/>
  <c r="AE108" i="11"/>
  <c r="AG799" i="11"/>
  <c r="AD92" i="11"/>
  <c r="AJ904" i="11"/>
  <c r="AL199" i="11"/>
  <c r="AH611" i="11"/>
  <c r="AE655" i="11"/>
  <c r="AG751" i="11"/>
  <c r="AI254" i="11"/>
  <c r="AD1478" i="11"/>
  <c r="AL460" i="11"/>
  <c r="AI473" i="11"/>
  <c r="AI961" i="11"/>
  <c r="AF14" i="11"/>
  <c r="AI249" i="11"/>
  <c r="AG934" i="11"/>
  <c r="AJ802" i="11"/>
  <c r="AF878" i="11"/>
  <c r="AC196" i="11"/>
  <c r="AC906" i="11"/>
  <c r="AC964" i="11"/>
  <c r="AC772" i="11"/>
  <c r="V24" i="20"/>
  <c r="D24" i="20" s="1"/>
  <c r="AL563" i="11"/>
  <c r="AJ814" i="11"/>
  <c r="AF475" i="11"/>
  <c r="AD67" i="11"/>
  <c r="AG393" i="11"/>
  <c r="AI332" i="11"/>
  <c r="AG369" i="11"/>
  <c r="AL467" i="11"/>
  <c r="AI817" i="11"/>
  <c r="AG959" i="11"/>
  <c r="AD180" i="11"/>
  <c r="AG450" i="11"/>
  <c r="AD643" i="11"/>
  <c r="AH676" i="11"/>
  <c r="AH245" i="11"/>
  <c r="AD618" i="11"/>
  <c r="AI291" i="11"/>
  <c r="AJ812" i="11"/>
  <c r="AD810" i="11"/>
  <c r="AK664" i="11"/>
  <c r="AH357" i="11"/>
  <c r="AF676" i="11"/>
  <c r="AF528" i="11"/>
  <c r="AG484" i="11"/>
  <c r="AH916" i="11"/>
  <c r="AE168" i="11"/>
  <c r="AG282" i="11"/>
  <c r="AL952" i="11"/>
  <c r="AL366" i="11"/>
  <c r="AI820" i="11"/>
  <c r="AI266" i="11"/>
  <c r="AD725" i="11"/>
  <c r="AJ566" i="11"/>
  <c r="AE216" i="11"/>
  <c r="AG720" i="11"/>
  <c r="AG611" i="11"/>
  <c r="AF290" i="11"/>
  <c r="AD754" i="11"/>
  <c r="AF73" i="11"/>
  <c r="AF780" i="11"/>
  <c r="AK938" i="11"/>
  <c r="AD441" i="11"/>
  <c r="AD623" i="11"/>
  <c r="AI878" i="11"/>
  <c r="AI99" i="11"/>
  <c r="AL329" i="11"/>
  <c r="AK456" i="11"/>
  <c r="AG42" i="11"/>
  <c r="AH118" i="11"/>
  <c r="AI318" i="11"/>
  <c r="AG168" i="11"/>
  <c r="AE455" i="11"/>
  <c r="AL36" i="11"/>
  <c r="AJ995" i="11"/>
  <c r="AJ260" i="11"/>
  <c r="AH266" i="11"/>
  <c r="AD122" i="11"/>
  <c r="AE569" i="11"/>
  <c r="AG216" i="11"/>
  <c r="AI226" i="11"/>
  <c r="AI555" i="11"/>
  <c r="AG353" i="11"/>
  <c r="AK236" i="11"/>
  <c r="AL227" i="11"/>
  <c r="AE521" i="11"/>
  <c r="AH641" i="11"/>
  <c r="AL810" i="11"/>
  <c r="AE482" i="11"/>
  <c r="AD542" i="11"/>
  <c r="AJ55" i="11"/>
  <c r="AL13" i="11"/>
  <c r="AG220" i="11"/>
  <c r="AF854" i="11"/>
  <c r="AK318" i="11"/>
  <c r="AK822" i="11"/>
  <c r="AH455" i="11"/>
  <c r="AI408" i="11"/>
  <c r="AI23" i="11"/>
  <c r="AI819" i="11"/>
  <c r="AE891" i="11"/>
  <c r="AF122" i="11"/>
  <c r="AC189" i="11"/>
  <c r="AC462" i="11"/>
  <c r="V32" i="20"/>
  <c r="D32" i="20" s="1"/>
  <c r="AK531" i="11"/>
  <c r="AD687" i="11"/>
  <c r="AF436" i="11"/>
  <c r="AL955" i="11"/>
  <c r="AE407" i="11"/>
  <c r="AD949" i="11"/>
  <c r="AE318" i="11"/>
  <c r="AG479" i="11"/>
  <c r="AK147" i="11"/>
  <c r="AI325" i="11"/>
  <c r="AG902" i="11"/>
  <c r="AJ262" i="11"/>
  <c r="AL411" i="11"/>
  <c r="AH286" i="11"/>
  <c r="AG132" i="11"/>
  <c r="AJ667" i="11"/>
  <c r="AD871" i="11"/>
  <c r="AL454" i="11"/>
  <c r="AL371" i="11"/>
  <c r="AF297" i="11"/>
  <c r="AI792" i="11"/>
  <c r="AG259" i="11"/>
  <c r="AE423" i="11"/>
  <c r="AJ854" i="11"/>
  <c r="AE464" i="11"/>
  <c r="AJ822" i="11"/>
  <c r="AI29" i="11"/>
  <c r="AJ700" i="11"/>
  <c r="AI540" i="11"/>
  <c r="AD751" i="11"/>
  <c r="AJ891" i="11"/>
  <c r="AD840" i="11"/>
  <c r="AD569" i="11"/>
  <c r="AL340" i="11"/>
  <c r="AL226" i="11"/>
  <c r="AH555" i="11"/>
  <c r="AJ466" i="11"/>
  <c r="AG898" i="11"/>
  <c r="AH513" i="11"/>
  <c r="AF414" i="11"/>
  <c r="AK760" i="11"/>
  <c r="AL646" i="11"/>
  <c r="AI252" i="11"/>
  <c r="AH928" i="11"/>
  <c r="AI40" i="11"/>
  <c r="AD923" i="11"/>
  <c r="AK732" i="11"/>
  <c r="AI338" i="11"/>
  <c r="AD207" i="11"/>
  <c r="AK392" i="11"/>
  <c r="AE822" i="11"/>
  <c r="AH887" i="11"/>
  <c r="AD642" i="11"/>
  <c r="AH125" i="11"/>
  <c r="AG819" i="11"/>
  <c r="AD436" i="11"/>
  <c r="AE668" i="11"/>
  <c r="AE362" i="11"/>
  <c r="AI340" i="11"/>
  <c r="AJ852" i="11"/>
  <c r="AK248" i="11"/>
  <c r="AI345" i="11"/>
  <c r="AI349" i="11"/>
  <c r="AG93" i="11"/>
  <c r="AL938" i="11"/>
  <c r="AD264" i="11"/>
  <c r="AF951" i="11"/>
  <c r="AH606" i="11"/>
  <c r="AJ115" i="11"/>
  <c r="AK817" i="11"/>
  <c r="AE124" i="11"/>
  <c r="AL423" i="11"/>
  <c r="AI118" i="11"/>
  <c r="AJ392" i="11"/>
  <c r="AD343" i="11"/>
  <c r="AI887" i="11"/>
  <c r="AK918" i="11"/>
  <c r="AF995" i="11"/>
  <c r="AI417" i="11"/>
  <c r="AJ743" i="11"/>
  <c r="AH668" i="11"/>
  <c r="AD458" i="11"/>
  <c r="AC446" i="11"/>
  <c r="AC107" i="11"/>
  <c r="AC18" i="19"/>
  <c r="D18" i="19" s="1"/>
  <c r="AH764" i="11"/>
  <c r="AL912" i="11"/>
  <c r="AK899" i="11"/>
  <c r="AG287" i="11"/>
  <c r="AJ126" i="11"/>
  <c r="AH436" i="11"/>
  <c r="AD607" i="11"/>
  <c r="AG332" i="11"/>
  <c r="AH252" i="11"/>
  <c r="AH106" i="11"/>
  <c r="AK269" i="11"/>
  <c r="AL174" i="11"/>
  <c r="AL55" i="11"/>
  <c r="AD832" i="11"/>
  <c r="AG834" i="11"/>
  <c r="AH55" i="11"/>
  <c r="AI795" i="11"/>
  <c r="AD11" i="11"/>
  <c r="AF671" i="11"/>
  <c r="AL775" i="11"/>
  <c r="AK772" i="11"/>
  <c r="AK609" i="11"/>
  <c r="AG150" i="11"/>
  <c r="AF274" i="11"/>
  <c r="AF95" i="11"/>
  <c r="AI343" i="11"/>
  <c r="AG455" i="11"/>
  <c r="AF477" i="11"/>
  <c r="AK905" i="11"/>
  <c r="AK327" i="11"/>
  <c r="AG743" i="11"/>
  <c r="AI202" i="11"/>
  <c r="AD362" i="11"/>
  <c r="AL774" i="11"/>
  <c r="AI852" i="11"/>
  <c r="AD248" i="11"/>
  <c r="AF353" i="11"/>
  <c r="AI893" i="11"/>
  <c r="AE679" i="11"/>
  <c r="AK727" i="11"/>
  <c r="AI212" i="11"/>
  <c r="AD977" i="11"/>
  <c r="AG386" i="11"/>
  <c r="AG97" i="11"/>
  <c r="AJ783" i="11"/>
  <c r="AK198" i="11"/>
  <c r="AG460" i="11"/>
  <c r="AJ156" i="11"/>
  <c r="AE356" i="11"/>
  <c r="AD593" i="11"/>
  <c r="AF262" i="11"/>
  <c r="AJ314" i="11"/>
  <c r="AI80" i="11"/>
  <c r="AE533" i="11"/>
  <c r="AK417" i="11"/>
  <c r="AI743" i="11"/>
  <c r="AH427" i="11"/>
  <c r="AH458" i="11"/>
  <c r="AD774" i="11"/>
  <c r="AJ332" i="11"/>
  <c r="AF376" i="11"/>
  <c r="AJ159" i="11"/>
  <c r="AI755" i="11"/>
  <c r="AE261" i="11"/>
  <c r="AJ212" i="11"/>
  <c r="AE690" i="11"/>
  <c r="AF657" i="11"/>
  <c r="AJ878" i="11"/>
  <c r="AF102" i="11"/>
  <c r="AD184" i="11"/>
  <c r="AH889" i="11"/>
  <c r="AH150" i="11"/>
  <c r="AK207" i="11"/>
  <c r="AE593" i="11"/>
  <c r="AD262" i="11"/>
  <c r="AD314" i="11"/>
  <c r="AH36" i="11"/>
  <c r="AJ125" i="11"/>
  <c r="AF205" i="11"/>
  <c r="AJ694" i="11"/>
  <c r="AF427" i="11"/>
  <c r="AC629" i="11"/>
  <c r="AC842" i="11"/>
  <c r="AC774" i="11"/>
  <c r="AJ331" i="11"/>
  <c r="AJ465" i="11"/>
  <c r="AH627" i="11"/>
  <c r="AH122" i="11"/>
  <c r="AG550" i="11"/>
  <c r="AH819" i="11"/>
  <c r="AG135" i="11"/>
  <c r="AF450" i="11"/>
  <c r="AK144" i="11"/>
  <c r="AH516" i="11"/>
  <c r="AH927" i="11"/>
  <c r="AJ150" i="11"/>
  <c r="AL699" i="11"/>
  <c r="AE259" i="11"/>
  <c r="AH541" i="11"/>
  <c r="AH817" i="11"/>
  <c r="AK220" i="11"/>
  <c r="AF603" i="11"/>
  <c r="AL964" i="11"/>
  <c r="AK542" i="11"/>
  <c r="AI643" i="11"/>
  <c r="AG124" i="11"/>
  <c r="AE937" i="11"/>
  <c r="AI231" i="11"/>
  <c r="AJ318" i="11"/>
  <c r="AL262" i="11"/>
  <c r="AF887" i="11"/>
  <c r="AE563" i="11"/>
  <c r="AD296" i="11"/>
  <c r="AH15" i="11"/>
  <c r="AG694" i="11"/>
  <c r="AI279" i="11"/>
  <c r="AK553" i="11"/>
  <c r="AG298" i="11"/>
  <c r="AE332" i="11"/>
  <c r="AG376" i="11"/>
  <c r="AE345" i="11"/>
  <c r="AG236" i="11"/>
  <c r="AH341" i="11"/>
  <c r="AG478" i="11"/>
  <c r="AL43" i="11"/>
  <c r="AD200" i="11"/>
  <c r="AH656" i="11"/>
  <c r="AI451" i="11"/>
  <c r="AI828" i="11"/>
  <c r="AK87" i="11"/>
  <c r="AK452" i="11"/>
  <c r="AI610" i="11"/>
  <c r="AE931" i="11"/>
  <c r="AL412" i="11"/>
  <c r="AD571" i="11"/>
  <c r="AL890" i="11"/>
  <c r="AG34" i="11"/>
  <c r="AD237" i="11"/>
  <c r="AG869" i="11"/>
  <c r="AI694" i="11"/>
  <c r="AD152" i="11"/>
  <c r="AL553" i="11"/>
  <c r="AI298" i="11"/>
  <c r="AK130" i="11"/>
  <c r="AD100" i="11"/>
  <c r="AF992" i="11"/>
  <c r="AG389" i="11"/>
  <c r="AG807" i="11"/>
  <c r="AD310" i="11"/>
  <c r="AG441" i="11"/>
  <c r="AJ623" i="11"/>
  <c r="AE74" i="11"/>
  <c r="AK47" i="11"/>
  <c r="AK539" i="11"/>
  <c r="AK173" i="11"/>
  <c r="AH937" i="11"/>
  <c r="AG356" i="11"/>
  <c r="AH255" i="11"/>
  <c r="AE497" i="11"/>
  <c r="AI890" i="11"/>
  <c r="AE642" i="11"/>
  <c r="AF533" i="11"/>
  <c r="AI337" i="11"/>
  <c r="AE949" i="11"/>
  <c r="AK152" i="11"/>
  <c r="AC818" i="11"/>
  <c r="AC531" i="11"/>
  <c r="AC551" i="11"/>
  <c r="AF832" i="11"/>
  <c r="AD992" i="11"/>
  <c r="AI311" i="11"/>
  <c r="AK737" i="11"/>
  <c r="AI923" i="11"/>
  <c r="AG365" i="11"/>
  <c r="AJ132" i="11"/>
  <c r="AK661" i="11"/>
  <c r="AE392" i="11"/>
  <c r="AJ650" i="11"/>
  <c r="AH336" i="11"/>
  <c r="AH278" i="11"/>
  <c r="AI618" i="11"/>
  <c r="AL284" i="11"/>
  <c r="AD456" i="11"/>
  <c r="AJ933" i="11"/>
  <c r="AI98" i="11"/>
  <c r="AL528" i="11"/>
  <c r="AD825" i="11"/>
  <c r="AG656" i="11"/>
  <c r="AI115" i="11"/>
  <c r="AG55" i="11"/>
  <c r="AH758" i="11"/>
  <c r="AL42" i="11"/>
  <c r="AF118" i="11"/>
  <c r="AI392" i="11"/>
  <c r="AG571" i="11"/>
  <c r="AE314" i="11"/>
  <c r="AL918" i="11"/>
  <c r="AI804" i="11"/>
  <c r="AE819" i="11"/>
  <c r="AK178" i="11"/>
  <c r="AL122" i="11"/>
  <c r="AF594" i="11"/>
  <c r="AK372" i="11"/>
  <c r="AI130" i="11"/>
  <c r="AH90" i="11"/>
  <c r="AK316" i="11"/>
  <c r="AG349" i="11"/>
  <c r="AF227" i="11"/>
  <c r="AG278" i="11"/>
  <c r="AE691" i="11"/>
  <c r="AL837" i="11"/>
  <c r="AH688" i="11"/>
  <c r="AK989" i="11"/>
  <c r="AK357" i="11"/>
  <c r="AG676" i="11"/>
  <c r="AL915" i="11"/>
  <c r="AK682" i="11"/>
  <c r="AK710" i="11"/>
  <c r="AF255" i="11"/>
  <c r="AD497" i="11"/>
  <c r="AK92" i="11"/>
  <c r="AK861" i="11"/>
  <c r="AD391" i="11"/>
  <c r="AI205" i="11"/>
  <c r="AL178" i="11"/>
  <c r="AJ545" i="11"/>
  <c r="AG594" i="11"/>
  <c r="AH930" i="11"/>
  <c r="AI359" i="11"/>
  <c r="AK678" i="11"/>
  <c r="AD562" i="11"/>
  <c r="AI465" i="11"/>
  <c r="AF779" i="11"/>
  <c r="AE167" i="11"/>
  <c r="AK646" i="11"/>
  <c r="AK113" i="11"/>
  <c r="AL928" i="11"/>
  <c r="AL501" i="11"/>
  <c r="AH284" i="11"/>
  <c r="AK758" i="11"/>
  <c r="AK42" i="11"/>
  <c r="AF931" i="11"/>
  <c r="AG632" i="11"/>
  <c r="AG815" i="11"/>
  <c r="AJ92" i="11"/>
  <c r="AJ34" i="11"/>
  <c r="AE237" i="11"/>
  <c r="AK447" i="11"/>
  <c r="AD230" i="11"/>
  <c r="AG545" i="11"/>
  <c r="AH1818" i="11"/>
  <c r="AC47" i="11"/>
  <c r="AC733" i="11"/>
  <c r="AC676" i="11"/>
  <c r="AJ956" i="11"/>
  <c r="AJ909" i="11"/>
  <c r="AJ336" i="11"/>
  <c r="AH672" i="11"/>
  <c r="AJ403" i="11"/>
  <c r="AH986" i="11"/>
  <c r="AK981" i="11"/>
  <c r="AF407" i="11"/>
  <c r="AL325" i="11"/>
  <c r="AJ912" i="11"/>
  <c r="AJ661" i="11"/>
  <c r="AD611" i="11"/>
  <c r="AJ21" i="11"/>
  <c r="AK444" i="11"/>
  <c r="AI575" i="11"/>
  <c r="AD709" i="11"/>
  <c r="AD124" i="11"/>
  <c r="AF139" i="11"/>
  <c r="AJ175" i="11"/>
  <c r="AL394" i="11"/>
  <c r="AG195" i="11"/>
  <c r="AG284" i="11"/>
  <c r="AJ456" i="11"/>
  <c r="AG610" i="11"/>
  <c r="AJ710" i="11"/>
  <c r="AF632" i="11"/>
  <c r="AK39" i="11"/>
  <c r="AI438" i="11"/>
  <c r="AH80" i="11"/>
  <c r="AF125" i="11"/>
  <c r="AK219" i="11"/>
  <c r="AI321" i="11"/>
  <c r="AF346" i="11"/>
  <c r="AH536" i="11"/>
  <c r="AD662" i="11"/>
  <c r="AD490" i="11"/>
  <c r="AG678" i="11"/>
  <c r="AJ562" i="11"/>
  <c r="AF755" i="11"/>
  <c r="AD907" i="11"/>
  <c r="AD543" i="11"/>
  <c r="AI131" i="11"/>
  <c r="AD405" i="11"/>
  <c r="AD132" i="11"/>
  <c r="AH115" i="11"/>
  <c r="AJ643" i="11"/>
  <c r="AH124" i="11"/>
  <c r="AE220" i="11"/>
  <c r="AD484" i="11"/>
  <c r="AF627" i="11"/>
  <c r="AI561" i="11"/>
  <c r="AI507" i="11"/>
  <c r="AD560" i="11"/>
  <c r="AD339" i="11"/>
  <c r="AL510" i="11"/>
  <c r="AD517" i="11"/>
  <c r="AG556" i="11"/>
  <c r="AF616" i="11"/>
  <c r="AK469" i="11"/>
  <c r="AH796" i="11"/>
  <c r="AJ31" i="11"/>
  <c r="AG110" i="11"/>
  <c r="AL479" i="11"/>
  <c r="AJ73" i="11"/>
  <c r="AJ867" i="11"/>
  <c r="AD534" i="11"/>
  <c r="AH837" i="11"/>
  <c r="AI439" i="11"/>
  <c r="AE81" i="11"/>
  <c r="AD828" i="11"/>
  <c r="AG281" i="11"/>
  <c r="AD460" i="11"/>
  <c r="AJ610" i="11"/>
  <c r="AH626" i="11"/>
  <c r="AJ561" i="11"/>
  <c r="AI450" i="11"/>
  <c r="AE560" i="11"/>
  <c r="AE292" i="11"/>
  <c r="AI510" i="11"/>
  <c r="AG323" i="11"/>
  <c r="AI668" i="11"/>
  <c r="AK694" i="11"/>
  <c r="AL337" i="11"/>
  <c r="AJ533" i="11"/>
  <c r="AH861" i="11"/>
  <c r="AH890" i="11"/>
  <c r="AF815" i="11"/>
  <c r="AI255" i="11"/>
  <c r="AE207" i="11"/>
  <c r="AH42" i="11"/>
  <c r="AL211" i="11"/>
  <c r="AI284" i="11"/>
  <c r="AF965" i="11"/>
  <c r="AF176" i="11"/>
  <c r="AH439" i="11"/>
  <c r="AG857" i="11"/>
  <c r="AJ877" i="11"/>
  <c r="AJ892" i="11"/>
  <c r="AL932" i="11"/>
  <c r="AH414" i="11"/>
  <c r="AL513" i="11"/>
  <c r="AL894" i="11"/>
  <c r="AI290" i="11"/>
  <c r="AE248" i="11"/>
  <c r="AJ720" i="11"/>
  <c r="AH216" i="11"/>
  <c r="AG616" i="11"/>
  <c r="AI855" i="11"/>
  <c r="AJ339" i="11"/>
  <c r="AI703" i="11"/>
  <c r="AK916" i="11"/>
  <c r="AJ452" i="11"/>
  <c r="AI357" i="11"/>
  <c r="AG933" i="11"/>
  <c r="AF853" i="11"/>
  <c r="AD679" i="11"/>
  <c r="AF480" i="11"/>
  <c r="AE739" i="11"/>
  <c r="AG508" i="11"/>
  <c r="AF323" i="11"/>
  <c r="AG296" i="11"/>
  <c r="AH450" i="11"/>
  <c r="AJ916" i="11"/>
  <c r="AF423" i="11"/>
  <c r="AH539" i="11"/>
  <c r="AF969" i="11"/>
  <c r="AJ59" i="11"/>
  <c r="AG429" i="11"/>
  <c r="AL598" i="11"/>
  <c r="AJ830" i="11"/>
  <c r="AJ681" i="11"/>
  <c r="AF556" i="11"/>
  <c r="AH675" i="11"/>
  <c r="AJ673" i="11"/>
  <c r="AH561" i="11"/>
  <c r="AL418" i="11"/>
  <c r="AK281" i="11"/>
  <c r="AH451" i="11"/>
  <c r="AJ707" i="11"/>
  <c r="AH259" i="11"/>
  <c r="AG732" i="11"/>
  <c r="AL725" i="11"/>
  <c r="AE718" i="11"/>
  <c r="AE906" i="11"/>
  <c r="AI185" i="11"/>
  <c r="AH500" i="11"/>
  <c r="AF709" i="11"/>
  <c r="AE3" i="11"/>
  <c r="AC856" i="11"/>
  <c r="AL272" i="11"/>
  <c r="AH426" i="11"/>
  <c r="AH996" i="11"/>
  <c r="AL368" i="11"/>
  <c r="AK353" i="11"/>
  <c r="AD875" i="11"/>
  <c r="AL130" i="11"/>
  <c r="AJ774" i="11"/>
  <c r="AF569" i="11"/>
  <c r="AG122" i="11"/>
  <c r="AH743" i="11"/>
  <c r="AE205" i="11"/>
  <c r="AI125" i="11"/>
  <c r="AK34" i="11"/>
  <c r="AJ887" i="11"/>
  <c r="AF497" i="11"/>
  <c r="AH593" i="11"/>
  <c r="AD231" i="11"/>
  <c r="AI937" i="11"/>
  <c r="AD758" i="11"/>
  <c r="AJ699" i="11"/>
  <c r="AE99" i="11"/>
  <c r="AD451" i="11"/>
  <c r="AJ688" i="11"/>
  <c r="AE837" i="11"/>
  <c r="AK208" i="11"/>
  <c r="AH914" i="11"/>
  <c r="AK244" i="11"/>
  <c r="AH780" i="11"/>
  <c r="AG73" i="11"/>
  <c r="AD984" i="11"/>
  <c r="AG805" i="11"/>
  <c r="AE555" i="11"/>
  <c r="AK644" i="11"/>
  <c r="AK681" i="11"/>
  <c r="AK228" i="11"/>
  <c r="AK25" i="11"/>
  <c r="AE366" i="11"/>
  <c r="AG580" i="11"/>
  <c r="AI627" i="11"/>
  <c r="AL667" i="11"/>
  <c r="AF617" i="11"/>
  <c r="AG394" i="11"/>
  <c r="AK131" i="11"/>
  <c r="AI513" i="11"/>
  <c r="AI948" i="11"/>
  <c r="AI493" i="11"/>
  <c r="AE946" i="11"/>
  <c r="AJ257" i="11"/>
  <c r="AJ540" i="11"/>
  <c r="AK527" i="11"/>
  <c r="AE558" i="11"/>
  <c r="AI528" i="11"/>
  <c r="AE55" i="11"/>
  <c r="AF394" i="11"/>
  <c r="AF486" i="11"/>
  <c r="AD261" i="11"/>
  <c r="AG488" i="11"/>
  <c r="AD31" i="11"/>
  <c r="AI44" i="11"/>
  <c r="AD924" i="11"/>
  <c r="AD533" i="11"/>
  <c r="AG908" i="11"/>
  <c r="AH921" i="11"/>
  <c r="AJ682" i="11"/>
  <c r="AI329" i="11"/>
  <c r="AD873" i="11"/>
  <c r="AJ938" i="11"/>
  <c r="AJ787" i="11"/>
  <c r="AG173" i="11"/>
  <c r="AI844" i="11"/>
  <c r="AL746" i="11"/>
  <c r="AH30" i="11"/>
  <c r="AL622" i="11"/>
  <c r="AE944" i="11"/>
  <c r="AK848" i="11"/>
  <c r="AC636" i="11"/>
  <c r="AC390" i="11"/>
  <c r="AH940" i="11"/>
  <c r="AG466" i="11"/>
  <c r="AD90" i="11"/>
  <c r="AK852" i="11"/>
  <c r="AK340" i="11"/>
  <c r="AL566" i="11"/>
  <c r="AK279" i="11"/>
  <c r="AL891" i="11"/>
  <c r="AD869" i="11"/>
  <c r="AE995" i="11"/>
  <c r="AE80" i="11"/>
  <c r="AK455" i="11"/>
  <c r="AE571" i="11"/>
  <c r="AH392" i="11"/>
  <c r="AD274" i="11"/>
  <c r="AI150" i="11"/>
  <c r="AL173" i="11"/>
  <c r="AL539" i="11"/>
  <c r="AJ535" i="11"/>
  <c r="AL20" i="11"/>
  <c r="AD386" i="11"/>
  <c r="AL487" i="11"/>
  <c r="AG596" i="11"/>
  <c r="AL64" i="11"/>
  <c r="AJ511" i="11"/>
  <c r="AJ655" i="11"/>
  <c r="AK67" i="11"/>
  <c r="AK479" i="11"/>
  <c r="AH480" i="11"/>
  <c r="AJ611" i="11"/>
  <c r="AF739" i="11"/>
  <c r="AL44" i="11"/>
  <c r="AI346" i="11"/>
  <c r="AI517" i="11"/>
  <c r="AG899" i="11"/>
  <c r="AL527" i="11"/>
  <c r="AI943" i="11"/>
  <c r="AF732" i="11"/>
  <c r="AK783" i="11"/>
  <c r="AK688" i="11"/>
  <c r="AF258" i="11"/>
  <c r="AJ67" i="11"/>
  <c r="AI526" i="11"/>
  <c r="AJ177" i="11"/>
  <c r="AH228" i="11"/>
  <c r="AF219" i="11"/>
  <c r="AJ292" i="11"/>
  <c r="AH39" i="11"/>
  <c r="AJ626" i="11"/>
  <c r="AD795" i="11"/>
  <c r="AF512" i="11"/>
  <c r="AD439" i="11"/>
  <c r="AD713" i="11"/>
  <c r="AF93" i="11"/>
  <c r="AE992" i="11"/>
  <c r="AI669" i="11"/>
  <c r="AI469" i="11"/>
  <c r="AJ230" i="11"/>
  <c r="AI995" i="11"/>
  <c r="AI92" i="11"/>
  <c r="AG255" i="11"/>
  <c r="AE156" i="11"/>
  <c r="AG539" i="11"/>
  <c r="AI132" i="11"/>
  <c r="AD741" i="11"/>
  <c r="AH281" i="11"/>
  <c r="AI889" i="11"/>
  <c r="AL248" i="11"/>
  <c r="AL138" i="11"/>
  <c r="AK674" i="11"/>
  <c r="AG348" i="11"/>
  <c r="AE740" i="11"/>
  <c r="AJ795" i="11"/>
  <c r="AC175" i="11"/>
  <c r="AC659" i="11"/>
  <c r="AJ596" i="11"/>
  <c r="AF77" i="11"/>
  <c r="AJ290" i="11"/>
  <c r="AL376" i="11"/>
  <c r="AF226" i="11"/>
  <c r="AK216" i="11"/>
  <c r="AE148" i="11"/>
  <c r="AL202" i="11"/>
  <c r="AL436" i="11"/>
  <c r="AJ417" i="11"/>
  <c r="AK23" i="11"/>
  <c r="AI642" i="11"/>
  <c r="AL29" i="11"/>
  <c r="AG262" i="11"/>
  <c r="AL318" i="11"/>
  <c r="AK854" i="11"/>
  <c r="AI423" i="11"/>
  <c r="AI124" i="11"/>
  <c r="AE184" i="11"/>
  <c r="AF501" i="11"/>
  <c r="AI928" i="11"/>
  <c r="AL113" i="11"/>
  <c r="AK426" i="11"/>
  <c r="AH18" i="11"/>
  <c r="AE940" i="11"/>
  <c r="AG597" i="11"/>
  <c r="AK419" i="11"/>
  <c r="AD544" i="11"/>
  <c r="AG598" i="11"/>
  <c r="AJ948" i="11"/>
  <c r="AI129" i="11"/>
  <c r="AG493" i="11"/>
  <c r="AJ536" i="11"/>
  <c r="AJ279" i="11"/>
  <c r="AH219" i="11"/>
  <c r="AG861" i="11"/>
  <c r="AE39" i="11"/>
  <c r="AD968" i="11"/>
  <c r="AH211" i="11"/>
  <c r="AL99" i="11"/>
  <c r="AI386" i="11"/>
  <c r="AH246" i="11"/>
  <c r="AG544" i="11"/>
  <c r="AI601" i="11"/>
  <c r="AE662" i="11"/>
  <c r="AH346" i="11"/>
  <c r="AH337" i="11"/>
  <c r="AF899" i="11"/>
  <c r="AD815" i="11"/>
  <c r="AF943" i="11"/>
  <c r="AL871" i="11"/>
  <c r="AK792" i="11"/>
  <c r="AL333" i="11"/>
  <c r="AH142" i="11"/>
  <c r="AE494" i="11"/>
  <c r="AE159" i="11"/>
  <c r="AH359" i="11"/>
  <c r="AG218" i="11"/>
  <c r="AF949" i="11"/>
  <c r="AG23" i="11"/>
  <c r="AK890" i="11"/>
  <c r="AG412" i="11"/>
  <c r="AK338" i="11"/>
  <c r="AJ817" i="11"/>
  <c r="AD401" i="11"/>
  <c r="AL94" i="11"/>
  <c r="AI32" i="11"/>
  <c r="AJ13" i="11"/>
  <c r="AI90" i="11"/>
  <c r="AD317" i="11"/>
  <c r="AK909" i="11"/>
  <c r="AK926" i="11"/>
  <c r="AJ234" i="11"/>
  <c r="AL118" i="11"/>
  <c r="AC909" i="11"/>
  <c r="AG542" i="11"/>
  <c r="AK859" i="11"/>
  <c r="AE951" i="11"/>
  <c r="AD186" i="11"/>
  <c r="AG865" i="11"/>
  <c r="AH573" i="11"/>
  <c r="AF805" i="11"/>
  <c r="AE249" i="11"/>
  <c r="AI720" i="11"/>
  <c r="AF991" i="11"/>
  <c r="AK225" i="11"/>
  <c r="AF840" i="11"/>
  <c r="AK266" i="11"/>
  <c r="AK819" i="11"/>
  <c r="AJ804" i="11"/>
  <c r="AJ408" i="11"/>
  <c r="AJ703" i="11"/>
  <c r="AJ343" i="11"/>
  <c r="AL95" i="11"/>
  <c r="AF41" i="11"/>
  <c r="AJ220" i="11"/>
  <c r="AF13" i="11"/>
  <c r="AI55" i="11"/>
  <c r="AF47" i="11"/>
  <c r="AK878" i="11"/>
  <c r="AF638" i="11"/>
  <c r="AL53" i="11"/>
  <c r="AF865" i="11"/>
  <c r="AJ856" i="11"/>
  <c r="AI927" i="11"/>
  <c r="AH429" i="11"/>
  <c r="AF465" i="11"/>
  <c r="AK488" i="11"/>
  <c r="AD110" i="11"/>
  <c r="AF844" i="11"/>
  <c r="AI796" i="11"/>
  <c r="AJ469" i="11"/>
  <c r="AK202" i="11"/>
  <c r="AL260" i="11"/>
  <c r="AG563" i="11"/>
  <c r="AH168" i="11"/>
  <c r="AE41" i="11"/>
  <c r="AJ259" i="11"/>
  <c r="AK922" i="11"/>
  <c r="AK631" i="11"/>
  <c r="AH139" i="11"/>
  <c r="AK893" i="11"/>
  <c r="AI611" i="11"/>
  <c r="AI991" i="11"/>
  <c r="AL279" i="11"/>
  <c r="AI15" i="11"/>
  <c r="AJ918" i="11"/>
  <c r="AD763" i="11"/>
  <c r="AJ231" i="11"/>
  <c r="AK211" i="11"/>
  <c r="AJ501" i="11"/>
  <c r="AE371" i="11"/>
  <c r="AD521" i="11"/>
  <c r="AL67" i="11"/>
  <c r="AE805" i="11"/>
  <c r="AE644" i="11"/>
  <c r="AI148" i="11"/>
  <c r="AK855" i="11"/>
  <c r="AK292" i="11"/>
  <c r="AH801" i="11"/>
  <c r="AL558" i="11"/>
  <c r="AD220" i="11"/>
  <c r="AJ617" i="11"/>
  <c r="AJ232" i="11"/>
  <c r="AI758" i="11"/>
  <c r="AG113" i="11"/>
  <c r="AE512" i="11"/>
  <c r="AD522" i="11"/>
  <c r="AI211" i="11"/>
  <c r="AK256" i="11"/>
  <c r="AE586" i="11"/>
  <c r="AJ369" i="11"/>
  <c r="AL659" i="11"/>
  <c r="AC753" i="11"/>
  <c r="AL1497" i="11"/>
  <c r="AL1973" i="11"/>
  <c r="AI975" i="11"/>
  <c r="AK91" i="11"/>
  <c r="AF979" i="11"/>
  <c r="AL198" i="11"/>
  <c r="AK460" i="11"/>
  <c r="AL309" i="11"/>
  <c r="AI964" i="11"/>
  <c r="AL452" i="11"/>
  <c r="AG787" i="11"/>
  <c r="AD259" i="11"/>
  <c r="AL772" i="11"/>
  <c r="AH886" i="11"/>
  <c r="AG499" i="11"/>
  <c r="AD805" i="11"/>
  <c r="AF548" i="11"/>
  <c r="AL141" i="11"/>
  <c r="AH215" i="11"/>
  <c r="AF803" i="11"/>
  <c r="AF29" i="11"/>
  <c r="AL570" i="11"/>
  <c r="AL906" i="11"/>
  <c r="AE459" i="11"/>
  <c r="AH772" i="11"/>
  <c r="AI479" i="11"/>
  <c r="AD431" i="11"/>
  <c r="AE203" i="11"/>
  <c r="AG968" i="11"/>
  <c r="AG728" i="11"/>
  <c r="AE438" i="11"/>
  <c r="AI128" i="11"/>
  <c r="AL547" i="11"/>
  <c r="AL485" i="11"/>
  <c r="AG651" i="11"/>
  <c r="AG618" i="11"/>
  <c r="AL125" i="11"/>
  <c r="AC713" i="11"/>
  <c r="AC380" i="11"/>
  <c r="AC693" i="11"/>
  <c r="AC811" i="11"/>
  <c r="AF1353" i="11"/>
  <c r="AL1195" i="11"/>
  <c r="AF1473" i="11"/>
  <c r="AC631" i="11"/>
  <c r="AC59" i="11"/>
  <c r="AC732" i="11"/>
  <c r="AC701" i="11"/>
  <c r="AC987" i="11"/>
  <c r="AC93" i="11"/>
  <c r="AC471" i="11"/>
  <c r="AC995" i="11"/>
  <c r="AC545" i="11"/>
  <c r="AC612" i="11"/>
  <c r="AC573" i="11"/>
  <c r="AC354" i="11"/>
  <c r="AC208" i="11"/>
  <c r="AC668" i="11"/>
  <c r="AC172" i="11"/>
  <c r="AC23" i="11"/>
  <c r="AC409" i="11"/>
  <c r="AC571" i="11"/>
  <c r="AC407" i="11"/>
  <c r="AC792" i="11"/>
  <c r="AC919" i="11"/>
  <c r="AC421" i="11"/>
  <c r="AG3" i="11"/>
  <c r="AD51" i="11"/>
  <c r="V22" i="20"/>
  <c r="D22" i="20" s="1"/>
  <c r="AC5" i="19"/>
  <c r="D5" i="19" s="1"/>
  <c r="AH854" i="11"/>
  <c r="AE312" i="11"/>
  <c r="AG529" i="11"/>
  <c r="AL348" i="11"/>
  <c r="AH184" i="11"/>
  <c r="AF684" i="11"/>
  <c r="AJ586" i="11"/>
  <c r="AK994" i="11"/>
  <c r="AH344" i="11"/>
  <c r="AL267" i="11"/>
  <c r="AF489" i="11"/>
  <c r="AD334" i="11"/>
  <c r="AG650" i="11"/>
  <c r="AD320" i="11"/>
  <c r="AE901" i="11"/>
  <c r="AF527" i="11"/>
  <c r="AK137" i="11"/>
  <c r="AD956" i="11"/>
  <c r="AJ299" i="11"/>
  <c r="AD201" i="11"/>
  <c r="AL233" i="11"/>
  <c r="AJ942" i="11"/>
  <c r="AH156" i="11"/>
  <c r="AI702" i="11"/>
  <c r="AL242" i="11"/>
  <c r="AG407" i="11"/>
  <c r="AK666" i="11"/>
  <c r="AK185" i="11"/>
  <c r="AG734" i="11"/>
  <c r="AH894" i="11"/>
  <c r="AI949" i="11"/>
  <c r="AI455" i="11"/>
  <c r="AK356" i="11"/>
  <c r="AG501" i="11"/>
  <c r="AJ592" i="11"/>
  <c r="AE764" i="11"/>
  <c r="AK831" i="11"/>
  <c r="AI901" i="11"/>
  <c r="AK128" i="11"/>
  <c r="AK61" i="11"/>
  <c r="AD653" i="11"/>
  <c r="AI956" i="11"/>
  <c r="AD489" i="11"/>
  <c r="AH247" i="11"/>
  <c r="AD159" i="11"/>
  <c r="AI955" i="11"/>
  <c r="AF675" i="11"/>
  <c r="AG763" i="11"/>
  <c r="AK828" i="11"/>
  <c r="AH716" i="11"/>
  <c r="AJ488" i="11"/>
  <c r="AI697" i="11"/>
  <c r="AK942" i="11"/>
  <c r="AK1091" i="11"/>
  <c r="AI1292" i="11"/>
  <c r="AK1132" i="11"/>
  <c r="AC483" i="11"/>
  <c r="AC171" i="11"/>
  <c r="AC581" i="11"/>
  <c r="AC288" i="11"/>
  <c r="AC98" i="11"/>
  <c r="AC643" i="11"/>
  <c r="AC949" i="11"/>
  <c r="AC211" i="11"/>
  <c r="AC593" i="11"/>
  <c r="AC106" i="11"/>
  <c r="AC795" i="11"/>
  <c r="AC778" i="11"/>
  <c r="AC274" i="11"/>
  <c r="AC178" i="11"/>
  <c r="AC50" i="11"/>
  <c r="AC292" i="11"/>
  <c r="AC836" i="11"/>
  <c r="AC426" i="11"/>
  <c r="AC457" i="11"/>
  <c r="AC344" i="11"/>
  <c r="AC600" i="11"/>
  <c r="AC775" i="11"/>
  <c r="AH3" i="11"/>
  <c r="V9" i="20"/>
  <c r="D9" i="20" s="1"/>
  <c r="V26" i="20"/>
  <c r="D26" i="20" s="1"/>
  <c r="AC12" i="19"/>
  <c r="D12" i="19" s="1"/>
  <c r="AH825" i="11"/>
  <c r="AD78" i="11"/>
  <c r="AD945" i="11"/>
  <c r="AK187" i="11"/>
  <c r="AI217" i="11"/>
  <c r="AE557" i="11"/>
  <c r="AE42" i="11"/>
  <c r="AJ651" i="11"/>
  <c r="AE945" i="11"/>
  <c r="AJ497" i="11"/>
  <c r="AH225" i="11"/>
  <c r="AH694" i="11"/>
  <c r="AE746" i="11"/>
  <c r="AL250" i="11"/>
  <c r="AG181" i="11"/>
  <c r="AD565" i="11"/>
  <c r="AJ206" i="11"/>
  <c r="AI71" i="11"/>
  <c r="AG890" i="11"/>
  <c r="AH848" i="11"/>
  <c r="AK549" i="11"/>
  <c r="AG731" i="11"/>
  <c r="AF799" i="11"/>
  <c r="AI735" i="11"/>
  <c r="AJ528" i="11"/>
  <c r="AK325" i="11"/>
  <c r="AG777" i="11"/>
  <c r="AE320" i="11"/>
  <c r="AH900" i="11"/>
  <c r="AL488" i="11"/>
  <c r="AH25" i="11"/>
  <c r="AL703" i="11"/>
  <c r="AL854" i="11"/>
  <c r="AG5" i="11"/>
  <c r="AE350" i="11"/>
  <c r="AG268" i="11"/>
  <c r="AI570" i="11"/>
  <c r="AK961" i="11"/>
  <c r="AI30" i="11"/>
  <c r="AH766" i="11"/>
  <c r="AL639" i="11"/>
  <c r="AD500" i="11"/>
  <c r="AL537" i="11"/>
  <c r="AG900" i="11"/>
  <c r="AD353" i="11"/>
  <c r="AF287" i="11"/>
  <c r="AL296" i="11"/>
  <c r="AK242" i="11"/>
  <c r="AE501" i="11"/>
  <c r="AK504" i="11"/>
  <c r="AG555" i="11"/>
  <c r="AJ268" i="11"/>
  <c r="AJ900" i="11"/>
  <c r="AL1386" i="11"/>
  <c r="AG1982" i="11"/>
  <c r="AF1240" i="11"/>
  <c r="AC303" i="11"/>
  <c r="AC46" i="11"/>
  <c r="AC997" i="11"/>
  <c r="AC356" i="11"/>
  <c r="AC493" i="11"/>
  <c r="AC763" i="11"/>
  <c r="AC395" i="11"/>
  <c r="AC97" i="11"/>
  <c r="AC500" i="11"/>
  <c r="AC295" i="11"/>
  <c r="AC291" i="11"/>
  <c r="AC325" i="11"/>
  <c r="AC86" i="11"/>
  <c r="AC25" i="11"/>
  <c r="AC750" i="11"/>
  <c r="AC552" i="11"/>
  <c r="AC147" i="11"/>
  <c r="AC518" i="11"/>
  <c r="AC660" i="11"/>
  <c r="AC529" i="11"/>
  <c r="AC76" i="11"/>
  <c r="AC559" i="11"/>
  <c r="AD8" i="11"/>
  <c r="AC8" i="19"/>
  <c r="D8" i="19" s="1"/>
  <c r="AC16" i="19"/>
  <c r="D16" i="19" s="1"/>
  <c r="AC25" i="19"/>
  <c r="D25" i="19" s="1"/>
  <c r="V6" i="20"/>
  <c r="D6" i="20" s="1"/>
  <c r="AK980" i="11"/>
  <c r="AJ48" i="11"/>
  <c r="AL415" i="11"/>
  <c r="AF645" i="11"/>
  <c r="AJ638" i="11"/>
  <c r="AF875" i="11"/>
  <c r="AH920" i="11"/>
  <c r="AJ974" i="11"/>
  <c r="AJ821" i="11"/>
  <c r="AL967" i="11"/>
  <c r="AJ481" i="11"/>
  <c r="AK285" i="11"/>
  <c r="AE162" i="11"/>
  <c r="AK927" i="11"/>
  <c r="AD215" i="11"/>
  <c r="AI586" i="11"/>
  <c r="AE912" i="11"/>
  <c r="AG932" i="11"/>
  <c r="AF32" i="11"/>
  <c r="AI731" i="11"/>
  <c r="AD766" i="11"/>
  <c r="AI785" i="11"/>
  <c r="AD964" i="11"/>
  <c r="AF10" i="11"/>
  <c r="AI411" i="11"/>
  <c r="AL811" i="11"/>
  <c r="AL363" i="11"/>
  <c r="AG294" i="11"/>
  <c r="AL161" i="11"/>
  <c r="AG948" i="11"/>
  <c r="AD257" i="11"/>
  <c r="AJ580" i="11"/>
  <c r="AF456" i="11"/>
  <c r="AE928" i="11"/>
  <c r="AJ271" i="11"/>
  <c r="AF352" i="11"/>
  <c r="AE663" i="11"/>
  <c r="AK201" i="11"/>
  <c r="AE215" i="11"/>
  <c r="AJ516" i="11"/>
  <c r="AJ328" i="11"/>
  <c r="AH666" i="11"/>
  <c r="AK954" i="11"/>
  <c r="AF597" i="11"/>
  <c r="AF948" i="11"/>
  <c r="AF566" i="11"/>
  <c r="AI861" i="11"/>
  <c r="AD916" i="11"/>
  <c r="AF52" i="11"/>
  <c r="AL514" i="11"/>
  <c r="AI662" i="11"/>
  <c r="AJ994" i="11"/>
  <c r="AF385" i="11"/>
  <c r="AJ171" i="11"/>
  <c r="AE645" i="11"/>
  <c r="AC1178" i="11"/>
  <c r="AI1173" i="11"/>
  <c r="AH1555" i="11"/>
  <c r="AC543" i="11"/>
  <c r="AC570" i="11"/>
  <c r="AC475" i="11"/>
  <c r="AC821" i="11"/>
  <c r="AC854" i="11"/>
  <c r="AC991" i="11"/>
  <c r="AC32" i="11"/>
  <c r="AC917" i="11"/>
  <c r="AC812" i="11"/>
  <c r="AC841" i="11"/>
  <c r="AC85" i="11"/>
  <c r="AC194" i="11"/>
  <c r="AC385" i="11"/>
  <c r="AC203" i="11"/>
  <c r="AC205" i="11"/>
  <c r="AC754" i="11"/>
  <c r="AC468" i="11"/>
  <c r="AC322" i="11"/>
  <c r="AC589" i="11"/>
  <c r="AC934" i="11"/>
  <c r="AC276" i="11"/>
  <c r="AC776" i="11"/>
  <c r="AC131" i="11"/>
  <c r="AC28" i="19"/>
  <c r="D28" i="19" s="1"/>
  <c r="AC19" i="19"/>
  <c r="D19" i="19" s="1"/>
  <c r="AC14" i="19"/>
  <c r="D14" i="19" s="1"/>
  <c r="V5" i="20"/>
  <c r="D5" i="20" s="1"/>
  <c r="AC6" i="19"/>
  <c r="D6" i="19" s="1"/>
  <c r="AG929" i="11"/>
  <c r="AD723" i="11"/>
  <c r="AG431" i="11"/>
  <c r="AL748" i="11"/>
  <c r="AK870" i="11"/>
  <c r="AE340" i="11"/>
  <c r="AK407" i="11"/>
  <c r="AH680" i="11"/>
  <c r="AD985" i="11"/>
  <c r="AD980" i="11"/>
  <c r="AF650" i="11"/>
  <c r="AL294" i="11"/>
  <c r="AE493" i="11"/>
  <c r="AJ429" i="11"/>
  <c r="AI568" i="11"/>
  <c r="AG308" i="11"/>
  <c r="AL941" i="11"/>
  <c r="AI946" i="11"/>
  <c r="AE299" i="11"/>
  <c r="AH472" i="11"/>
  <c r="AI28" i="11"/>
  <c r="AH385" i="11"/>
  <c r="AE109" i="11"/>
  <c r="AJ935" i="11"/>
  <c r="AL217" i="11"/>
  <c r="AH187" i="11"/>
  <c r="AH735" i="11"/>
  <c r="AG489" i="11"/>
  <c r="AK932" i="11"/>
  <c r="AK249" i="11"/>
  <c r="AI447" i="11"/>
  <c r="AL507" i="11"/>
  <c r="AJ889" i="11"/>
  <c r="AD933" i="11"/>
  <c r="AD546" i="11"/>
  <c r="AG206" i="11"/>
  <c r="AE138" i="11"/>
  <c r="AF342" i="11"/>
  <c r="AI299" i="11"/>
  <c r="AJ529" i="11"/>
  <c r="AH530" i="11"/>
  <c r="AF777" i="11"/>
  <c r="AL633" i="11"/>
  <c r="AF934" i="11"/>
  <c r="AE678" i="11"/>
  <c r="AI616" i="11"/>
  <c r="AF918" i="11"/>
  <c r="AF968" i="11"/>
  <c r="AI922" i="11"/>
  <c r="AI1257" i="11"/>
  <c r="AH1165" i="11"/>
  <c r="AH1226" i="11"/>
  <c r="AC804" i="11"/>
  <c r="AC279" i="11"/>
  <c r="AC973" i="11"/>
  <c r="AC624" i="11"/>
  <c r="AC418" i="11"/>
  <c r="AC613" i="11"/>
  <c r="AC708" i="11"/>
  <c r="AC868" i="11"/>
  <c r="AC381" i="11"/>
  <c r="AC718" i="11"/>
  <c r="AC704" i="11"/>
  <c r="AC491" i="11"/>
  <c r="AC502" i="11"/>
  <c r="AC586" i="11"/>
  <c r="AC382" i="11"/>
  <c r="AC466" i="11"/>
  <c r="AC163" i="11"/>
  <c r="AC835" i="11"/>
  <c r="AC845" i="11"/>
  <c r="AC569" i="11"/>
  <c r="AC313" i="11"/>
  <c r="AC142" i="11"/>
  <c r="AC310" i="11"/>
  <c r="AL803" i="11"/>
  <c r="V27" i="20"/>
  <c r="D27" i="20" s="1"/>
  <c r="V23" i="20"/>
  <c r="D23" i="20" s="1"/>
  <c r="AC27" i="19"/>
  <c r="D27" i="19" s="1"/>
  <c r="AC24" i="19"/>
  <c r="D24" i="19" s="1"/>
  <c r="AJ282" i="11"/>
  <c r="AK742" i="11"/>
  <c r="AL155" i="11"/>
  <c r="AH295" i="11"/>
  <c r="AH831" i="11"/>
  <c r="AD346" i="11"/>
  <c r="AL103" i="11"/>
  <c r="AE297" i="11"/>
  <c r="AJ785" i="11"/>
  <c r="AD130" i="11"/>
  <c r="AI305" i="11"/>
  <c r="AD418" i="11"/>
  <c r="AL793" i="11"/>
  <c r="AH546" i="11"/>
  <c r="AG88" i="11"/>
  <c r="AI230" i="11"/>
  <c r="AJ546" i="11"/>
  <c r="AD134" i="11"/>
  <c r="AH62" i="11"/>
  <c r="AK816" i="11"/>
  <c r="AF917" i="11"/>
  <c r="AI67" i="11"/>
  <c r="AL16" i="11"/>
  <c r="AJ247" i="11"/>
  <c r="AE386" i="11"/>
  <c r="AI424" i="11"/>
  <c r="AF708" i="11"/>
  <c r="AJ954" i="11"/>
  <c r="AH597" i="11"/>
  <c r="AK611" i="11"/>
  <c r="AJ819" i="11"/>
  <c r="AF571" i="11"/>
  <c r="AF609" i="11"/>
  <c r="AI806" i="11"/>
  <c r="AD920" i="11"/>
  <c r="AF51" i="11"/>
  <c r="AE307" i="11"/>
  <c r="AL46" i="11"/>
  <c r="AD233" i="11"/>
  <c r="AD906" i="11"/>
  <c r="AI141" i="11"/>
  <c r="AE363" i="11"/>
  <c r="AI532" i="11"/>
  <c r="AI278" i="11"/>
  <c r="AG90" i="11"/>
  <c r="AL427" i="11"/>
  <c r="AG477" i="11"/>
  <c r="AI356" i="11"/>
  <c r="AF451" i="11"/>
  <c r="AE786" i="11"/>
  <c r="AE694" i="11"/>
  <c r="AK393" i="11"/>
  <c r="AF955" i="11"/>
  <c r="AL1177" i="11"/>
  <c r="AF1448" i="11"/>
  <c r="AG1312" i="11"/>
  <c r="AC1649" i="11"/>
  <c r="AC374" i="11"/>
  <c r="AC958" i="11"/>
  <c r="AC975" i="11"/>
  <c r="AC720" i="11"/>
  <c r="AC989" i="11"/>
  <c r="AC642" i="11"/>
  <c r="AC318" i="11"/>
  <c r="AC144" i="11"/>
  <c r="AC608" i="11"/>
  <c r="AC485" i="11"/>
  <c r="AC681" i="11"/>
  <c r="AC82" i="11"/>
  <c r="AC169" i="11"/>
  <c r="AC183" i="11"/>
  <c r="AC895" i="11"/>
  <c r="AC857" i="11"/>
  <c r="AC488" i="11"/>
  <c r="AC482" i="11"/>
  <c r="AC473" i="11"/>
  <c r="AC158" i="11"/>
  <c r="AC871" i="11"/>
  <c r="AI3" i="11"/>
  <c r="AF203" i="11"/>
  <c r="AC9" i="19"/>
  <c r="D9" i="19" s="1"/>
  <c r="AC13" i="19"/>
  <c r="D13" i="19" s="1"/>
  <c r="AD128" i="11"/>
  <c r="AK827" i="11"/>
  <c r="AH369" i="11"/>
  <c r="AG256" i="11"/>
  <c r="AI868" i="11"/>
  <c r="AF860" i="11"/>
  <c r="AL80" i="11"/>
  <c r="AD860" i="11"/>
  <c r="AI816" i="11"/>
  <c r="AK887" i="11"/>
  <c r="AI56" i="11"/>
  <c r="AK85" i="11"/>
  <c r="AK227" i="11"/>
  <c r="AF312" i="11"/>
  <c r="AG740" i="11"/>
  <c r="AF549" i="11"/>
  <c r="AG104" i="11"/>
  <c r="AF740" i="11"/>
  <c r="AL588" i="11"/>
  <c r="AD547" i="11"/>
  <c r="AF957" i="11"/>
  <c r="AH169" i="11"/>
  <c r="AL346" i="11"/>
  <c r="AD143" i="11"/>
  <c r="AF662" i="11"/>
  <c r="AJ764" i="11"/>
  <c r="AH348" i="11"/>
  <c r="AH978" i="11"/>
  <c r="AL809" i="11"/>
  <c r="AJ93" i="11"/>
  <c r="AD796" i="11"/>
  <c r="AF540" i="11"/>
  <c r="AE255" i="11"/>
  <c r="AD98" i="11"/>
  <c r="AE165" i="11"/>
  <c r="AK443" i="11"/>
  <c r="AI16" i="11"/>
  <c r="AI116" i="11"/>
  <c r="AH962" i="11"/>
  <c r="AL106" i="11"/>
  <c r="AG395" i="11"/>
  <c r="AG702" i="11"/>
  <c r="AE896" i="11"/>
  <c r="AI250" i="11"/>
  <c r="AJ261" i="11"/>
  <c r="AH31" i="11"/>
  <c r="AL924" i="11"/>
  <c r="AK314" i="11"/>
  <c r="AE528" i="11"/>
  <c r="AJ371" i="11"/>
  <c r="AE595" i="11"/>
  <c r="AF916" i="11"/>
  <c r="AI295" i="11"/>
  <c r="AG1300" i="11"/>
  <c r="AE1817" i="11"/>
  <c r="AC416" i="11"/>
  <c r="AC534" i="11"/>
  <c r="AC244" i="11"/>
  <c r="AC553" i="11"/>
  <c r="AC477" i="11"/>
  <c r="AC730" i="11"/>
  <c r="AC348" i="11"/>
  <c r="AC557" i="11"/>
  <c r="AC378" i="11"/>
  <c r="AC831" i="11"/>
  <c r="AC67" i="11"/>
  <c r="AF3" i="11"/>
  <c r="V25" i="20"/>
  <c r="D25" i="20" s="1"/>
  <c r="V28" i="20"/>
  <c r="D28" i="20" s="1"/>
  <c r="AK959" i="11"/>
  <c r="AL684" i="11"/>
  <c r="AH183" i="11"/>
  <c r="AG526" i="11"/>
  <c r="AI156" i="11"/>
  <c r="AD75" i="11"/>
  <c r="AL215" i="11"/>
  <c r="AI920" i="11"/>
  <c r="AK957" i="11"/>
  <c r="AH435" i="11"/>
  <c r="AE298" i="11"/>
  <c r="AJ267" i="11"/>
  <c r="AL472" i="11"/>
  <c r="AJ622" i="11"/>
  <c r="AG467" i="11"/>
  <c r="AG918" i="11"/>
  <c r="AI772" i="11"/>
  <c r="AI715" i="11"/>
  <c r="AI970" i="11"/>
  <c r="AK811" i="11"/>
  <c r="AE288" i="11"/>
  <c r="AL973" i="11"/>
  <c r="AF720" i="11"/>
  <c r="AG703" i="11"/>
  <c r="AG186" i="11"/>
  <c r="AG39" i="11"/>
  <c r="AD465" i="11"/>
  <c r="AJ51" i="11"/>
  <c r="AD206" i="11"/>
  <c r="AE348" i="11"/>
  <c r="AJ846" i="11"/>
  <c r="AG578" i="11"/>
  <c r="AI516" i="11"/>
  <c r="AE611" i="11"/>
  <c r="AI886" i="11"/>
  <c r="AL352" i="11"/>
  <c r="AF116" i="11"/>
  <c r="AK270" i="11"/>
  <c r="AL183" i="11"/>
  <c r="AJ518" i="11"/>
  <c r="AE781" i="11"/>
  <c r="AH635" i="11"/>
  <c r="AJ379" i="11"/>
  <c r="AJ236" i="11"/>
  <c r="AJ216" i="11"/>
  <c r="AJ675" i="11"/>
  <c r="AG561" i="11"/>
  <c r="AD551" i="11"/>
  <c r="AD910" i="11"/>
  <c r="AK699" i="11"/>
  <c r="AL817" i="11"/>
  <c r="AH198" i="11"/>
  <c r="AF758" i="11"/>
  <c r="AF284" i="11"/>
  <c r="AK13" i="11"/>
  <c r="AG871" i="11"/>
  <c r="AF810" i="11"/>
  <c r="AG806" i="11"/>
  <c r="AK680" i="11"/>
  <c r="AF198" i="11"/>
  <c r="AE758" i="11"/>
  <c r="AJ539" i="11"/>
  <c r="AE676" i="11"/>
  <c r="AF211" i="11"/>
  <c r="AD423" i="11"/>
  <c r="AK43" i="11"/>
  <c r="AJ66" i="11"/>
  <c r="AI523" i="11"/>
  <c r="AK541" i="11"/>
  <c r="AE1728" i="11"/>
  <c r="AC1619" i="11"/>
  <c r="AC637" i="11"/>
  <c r="AC594" i="11"/>
  <c r="AC946" i="11"/>
  <c r="AC379" i="11"/>
  <c r="AC752" i="11"/>
  <c r="AC951" i="11"/>
  <c r="AC256" i="11"/>
  <c r="AC514" i="11"/>
  <c r="AC746" i="11"/>
  <c r="AC846" i="11"/>
  <c r="AK3" i="11"/>
  <c r="V31" i="20"/>
  <c r="D31" i="20" s="1"/>
  <c r="AC3" i="19"/>
  <c r="D3" i="19" s="1"/>
  <c r="AG169" i="11"/>
  <c r="AE69" i="11"/>
  <c r="AJ162" i="11"/>
  <c r="AJ632" i="11"/>
  <c r="AG503" i="11"/>
  <c r="AL734" i="11"/>
  <c r="AI645" i="11"/>
  <c r="AK770" i="11"/>
  <c r="AD181" i="11"/>
  <c r="AG280" i="11"/>
  <c r="AE905" i="11"/>
  <c r="AH48" i="11"/>
  <c r="AF586" i="11"/>
  <c r="AE10" i="11"/>
  <c r="AL349" i="11"/>
  <c r="AH952" i="11"/>
  <c r="AH828" i="11"/>
  <c r="AF331" i="11"/>
  <c r="AG6" i="11"/>
  <c r="AL162" i="11"/>
  <c r="AL781" i="11"/>
  <c r="AH785" i="11"/>
  <c r="AL739" i="11"/>
  <c r="AD507" i="11"/>
  <c r="AD165" i="11"/>
  <c r="AH280" i="11"/>
  <c r="AF225" i="11"/>
  <c r="AG305" i="11"/>
  <c r="AD967" i="11"/>
  <c r="AG672" i="11"/>
  <c r="AH955" i="11"/>
  <c r="AG514" i="11"/>
  <c r="AJ653" i="11"/>
  <c r="AH846" i="11"/>
  <c r="AH382" i="11"/>
  <c r="AH51" i="11"/>
  <c r="AE827" i="11"/>
  <c r="AF126" i="11"/>
  <c r="AI838" i="11"/>
  <c r="AD364" i="11"/>
  <c r="AL585" i="11"/>
  <c r="AK749" i="11"/>
  <c r="AE973" i="11"/>
  <c r="AI9" i="11"/>
  <c r="AI287" i="11"/>
  <c r="AK533" i="11"/>
  <c r="AD412" i="11"/>
  <c r="AJ176" i="11"/>
  <c r="AD185" i="11"/>
  <c r="AE503" i="11"/>
  <c r="AH98" i="11"/>
  <c r="AD799" i="11"/>
  <c r="AD280" i="11"/>
  <c r="AE329" i="11"/>
  <c r="AJ124" i="11"/>
  <c r="AG979" i="11"/>
  <c r="AJ163" i="11"/>
  <c r="AG688" i="11"/>
  <c r="AI512" i="11"/>
  <c r="AJ799" i="11"/>
  <c r="AE280" i="11"/>
  <c r="AI958" i="11"/>
  <c r="AD286" i="11"/>
  <c r="AJ947" i="11"/>
  <c r="AD695" i="11"/>
  <c r="AL691" i="11"/>
  <c r="AG884" i="11"/>
  <c r="AE976" i="11"/>
  <c r="AL482" i="11"/>
  <c r="AH1167" i="11"/>
  <c r="AD1131" i="11"/>
  <c r="AC168" i="11"/>
  <c r="AC960" i="11"/>
  <c r="AC109" i="11"/>
  <c r="AC496" i="11"/>
  <c r="AC181" i="11"/>
  <c r="AC498" i="11"/>
  <c r="AC863" i="11"/>
  <c r="AC585" i="11"/>
  <c r="AC251" i="11"/>
  <c r="AC980" i="11"/>
  <c r="AC536" i="11"/>
  <c r="AL3" i="11"/>
  <c r="AC26" i="19"/>
  <c r="D26" i="19" s="1"/>
  <c r="V29" i="20"/>
  <c r="D29" i="20" s="1"/>
  <c r="AF56" i="11"/>
  <c r="AJ500" i="11"/>
  <c r="AD295" i="11"/>
  <c r="AK874" i="11"/>
  <c r="AJ136" i="11"/>
  <c r="AG679" i="11"/>
  <c r="AI256" i="11"/>
  <c r="AD811" i="11"/>
  <c r="AK233" i="11"/>
  <c r="AI909" i="11"/>
  <c r="AI188" i="11"/>
  <c r="AD941" i="11"/>
  <c r="AE143" i="11"/>
  <c r="AE942" i="11"/>
  <c r="AE898" i="11"/>
  <c r="AD438" i="11"/>
  <c r="AG40" i="11"/>
  <c r="AL674" i="11"/>
  <c r="AD705" i="11"/>
  <c r="AK693" i="11"/>
  <c r="AF121" i="11"/>
  <c r="AJ728" i="11"/>
  <c r="AJ930" i="11"/>
  <c r="AI571" i="11"/>
  <c r="AL524" i="11"/>
  <c r="AJ965" i="11"/>
  <c r="AL447" i="11"/>
  <c r="AL831" i="11"/>
  <c r="AL620" i="11"/>
  <c r="AJ69" i="11"/>
  <c r="AF473" i="11"/>
  <c r="AH443" i="11"/>
  <c r="AH365" i="11"/>
  <c r="AI553" i="11"/>
  <c r="AG572" i="11"/>
  <c r="AJ16" i="11"/>
  <c r="AK254" i="11"/>
  <c r="AF651" i="11"/>
  <c r="AG811" i="11"/>
  <c r="AE328" i="11"/>
  <c r="AI944" i="11"/>
  <c r="AI619" i="11"/>
  <c r="AK660" i="11"/>
  <c r="AK598" i="11"/>
  <c r="AF553" i="11"/>
  <c r="AH296" i="11"/>
  <c r="AJ95" i="11"/>
  <c r="AJ81" i="11"/>
  <c r="AD475" i="11"/>
  <c r="AG454" i="11"/>
  <c r="AL184" i="11"/>
  <c r="AG87" i="11"/>
  <c r="AD291" i="11"/>
  <c r="AG309" i="11"/>
  <c r="AD444" i="11"/>
  <c r="AD528" i="11"/>
  <c r="AH657" i="11"/>
  <c r="AJ401" i="11"/>
  <c r="AJ411" i="11"/>
  <c r="AF87" i="11"/>
  <c r="AG211" i="11"/>
  <c r="AE284" i="11"/>
  <c r="AH832" i="11"/>
  <c r="AH732" i="11"/>
  <c r="AI253" i="11"/>
  <c r="AH140" i="11"/>
  <c r="AF413" i="11"/>
  <c r="AD172" i="11"/>
  <c r="AH878" i="11"/>
  <c r="AI1291" i="11"/>
  <c r="AJ1370" i="11"/>
  <c r="AC561" i="11"/>
  <c r="AC225" i="11"/>
  <c r="AC95" i="11"/>
  <c r="AC797" i="11"/>
  <c r="AC215" i="11"/>
  <c r="AC157" i="11"/>
  <c r="AC901" i="11"/>
  <c r="AC90" i="11"/>
  <c r="AC89" i="11"/>
  <c r="AC887" i="11"/>
  <c r="AC484" i="11"/>
  <c r="AE6" i="11"/>
  <c r="AC20" i="19"/>
  <c r="D20" i="19" s="1"/>
  <c r="AG214" i="11"/>
  <c r="AL557" i="11"/>
  <c r="AH78" i="11"/>
  <c r="AE122" i="11"/>
  <c r="AH752" i="11"/>
  <c r="AD482" i="11"/>
  <c r="AG51" i="11"/>
  <c r="AD515" i="11"/>
  <c r="AI674" i="11"/>
  <c r="AL975" i="11"/>
  <c r="AF344" i="11"/>
  <c r="AF345" i="11"/>
  <c r="AH679" i="11"/>
  <c r="AJ530" i="11"/>
  <c r="AF633" i="11"/>
  <c r="AF129" i="11"/>
  <c r="AK343" i="11"/>
  <c r="AK835" i="11"/>
  <c r="AJ57" i="11"/>
  <c r="AG265" i="11"/>
  <c r="AE48" i="11"/>
  <c r="AE735" i="11"/>
  <c r="AI478" i="11"/>
  <c r="AL840" i="11"/>
  <c r="AE231" i="11"/>
  <c r="AE936" i="11"/>
  <c r="AD834" i="11"/>
  <c r="AL804" i="11"/>
  <c r="AH307" i="11"/>
  <c r="AE841" i="11"/>
  <c r="AF622" i="11"/>
  <c r="AD447" i="11"/>
  <c r="AG764" i="11"/>
  <c r="AH781" i="11"/>
  <c r="AJ473" i="11"/>
  <c r="AL306" i="11"/>
  <c r="AI876" i="11"/>
  <c r="AL6" i="11"/>
  <c r="AK550" i="11"/>
  <c r="AF997" i="11"/>
  <c r="AJ833" i="11"/>
  <c r="AD568" i="11"/>
  <c r="AF993" i="11"/>
  <c r="AJ858" i="11"/>
  <c r="AG562" i="11"/>
  <c r="AG228" i="11"/>
  <c r="AK339" i="11"/>
  <c r="AD558" i="11"/>
  <c r="AG584" i="11"/>
  <c r="AK734" i="11"/>
  <c r="AD740" i="11"/>
  <c r="AD539" i="11"/>
  <c r="AL676" i="11"/>
  <c r="AL456" i="11"/>
  <c r="AG32" i="11"/>
  <c r="AJ291" i="11"/>
  <c r="AG423" i="11"/>
  <c r="AF326" i="11"/>
  <c r="AL194" i="11"/>
  <c r="AD55" i="11"/>
  <c r="AK286" i="11"/>
  <c r="AG456" i="11"/>
  <c r="AF329" i="11"/>
  <c r="AL259" i="11"/>
  <c r="AJ460" i="11"/>
  <c r="AH251" i="11"/>
  <c r="AI142" i="11"/>
  <c r="AF1212" i="11"/>
  <c r="AL1733" i="11"/>
  <c r="AC813" i="11"/>
  <c r="AC840" i="11"/>
  <c r="AC519" i="11"/>
  <c r="AC862" i="11"/>
  <c r="AC597" i="11"/>
  <c r="AC299" i="11"/>
  <c r="AC669" i="11"/>
  <c r="AC68" i="11"/>
  <c r="AC580" i="11"/>
  <c r="AC673" i="11"/>
  <c r="AD7" i="11"/>
  <c r="AC23" i="19"/>
  <c r="D23" i="19" s="1"/>
  <c r="AD6" i="11"/>
  <c r="AF459" i="11"/>
  <c r="AE424" i="11"/>
  <c r="AL257" i="11"/>
  <c r="AG620" i="11"/>
  <c r="AK967" i="11"/>
  <c r="AF254" i="11"/>
  <c r="AI206" i="11"/>
  <c r="AK305" i="11"/>
  <c r="AI579" i="11"/>
  <c r="AL393" i="11"/>
  <c r="AF298" i="11"/>
  <c r="AH948" i="11"/>
  <c r="AD926" i="11"/>
  <c r="AI935" i="11"/>
  <c r="AF332" i="11"/>
  <c r="AH242" i="11"/>
  <c r="AH186" i="11"/>
  <c r="AK740" i="11"/>
  <c r="AK860" i="11"/>
  <c r="AF701" i="11"/>
  <c r="AH708" i="11"/>
  <c r="AI414" i="11"/>
  <c r="AG473" i="11"/>
  <c r="AF682" i="11"/>
  <c r="AK377" i="11"/>
  <c r="AD685" i="11"/>
  <c r="AF703" i="11"/>
  <c r="AE816" i="11"/>
  <c r="AF6" i="11"/>
  <c r="AH537" i="11"/>
  <c r="AE675" i="11"/>
  <c r="AH740" i="11"/>
  <c r="AF500" i="11"/>
  <c r="AG447" i="11"/>
  <c r="AG773" i="11"/>
  <c r="AE472" i="11"/>
  <c r="AJ705" i="11"/>
  <c r="AJ659" i="11"/>
  <c r="AH137" i="11"/>
  <c r="AG187" i="11"/>
  <c r="AJ777" i="11"/>
  <c r="AE88" i="11"/>
  <c r="AF244" i="11"/>
  <c r="AE316" i="11"/>
  <c r="AE202" i="11"/>
  <c r="AD34" i="11"/>
  <c r="AL231" i="11"/>
  <c r="AL147" i="11"/>
  <c r="AD429" i="11"/>
  <c r="AH138" i="11"/>
  <c r="AL958" i="11"/>
  <c r="AE286" i="11"/>
  <c r="AH947" i="11"/>
  <c r="AK923" i="11"/>
  <c r="AD211" i="11"/>
  <c r="AL150" i="11"/>
  <c r="AH722" i="11"/>
  <c r="AL439" i="11"/>
  <c r="AE817" i="11"/>
  <c r="AG832" i="11"/>
  <c r="AJ732" i="11"/>
  <c r="AK309" i="11"/>
  <c r="AE609" i="11"/>
  <c r="AG667" i="11"/>
  <c r="AD1662" i="11"/>
  <c r="AE1681" i="11"/>
  <c r="AC879" i="11"/>
  <c r="AC657" i="11"/>
  <c r="AC615" i="11"/>
  <c r="AC510" i="11"/>
  <c r="AC209" i="11"/>
  <c r="AC595" i="11"/>
  <c r="AC362" i="11"/>
  <c r="AC706" i="11"/>
  <c r="AC931" i="11"/>
  <c r="AC370" i="11"/>
  <c r="AC405" i="11"/>
  <c r="AJ770" i="11"/>
  <c r="AC10" i="19"/>
  <c r="D10" i="19" s="1"/>
  <c r="AJ876" i="11"/>
  <c r="AI941" i="11"/>
  <c r="AJ436" i="11"/>
  <c r="AG644" i="11"/>
  <c r="AD46" i="11"/>
  <c r="AL888" i="11"/>
  <c r="AE972" i="11"/>
  <c r="AI577" i="11"/>
  <c r="AF674" i="11"/>
  <c r="AD443" i="11"/>
  <c r="AD126" i="11"/>
  <c r="AI497" i="11"/>
  <c r="AE540" i="11"/>
  <c r="AE121" i="11"/>
  <c r="AH973" i="11"/>
  <c r="AI594" i="11"/>
  <c r="AE916" i="11"/>
  <c r="AG171" i="11"/>
  <c r="AJ472" i="11"/>
  <c r="AL972" i="11"/>
  <c r="AK645" i="11"/>
  <c r="AD942" i="11"/>
  <c r="AF898" i="11"/>
  <c r="AE447" i="11"/>
  <c r="AG923" i="11"/>
  <c r="AE489" i="11"/>
  <c r="AD183" i="11"/>
  <c r="AF280" i="11"/>
  <c r="AL344" i="11"/>
  <c r="AE838" i="11"/>
  <c r="AL607" i="11"/>
  <c r="AI912" i="11"/>
  <c r="AG619" i="11"/>
  <c r="AK231" i="11"/>
  <c r="AL920" i="11"/>
  <c r="AG663" i="11"/>
  <c r="AF201" i="11"/>
  <c r="AL848" i="11"/>
  <c r="AI502" i="11"/>
  <c r="AD365" i="11"/>
  <c r="AK103" i="11"/>
  <c r="AL27" i="11"/>
  <c r="AK414" i="11"/>
  <c r="AF601" i="11"/>
  <c r="AH321" i="11"/>
  <c r="AH673" i="11"/>
  <c r="AF173" i="11"/>
  <c r="AG324" i="11"/>
  <c r="AG205" i="11"/>
  <c r="AI680" i="11"/>
  <c r="AK329" i="11"/>
  <c r="AL609" i="11"/>
  <c r="AL618" i="11"/>
  <c r="AD1492" i="11"/>
  <c r="AF1714" i="11"/>
  <c r="AC469" i="11"/>
  <c r="AC423" i="11"/>
  <c r="AC334" i="11"/>
  <c r="AC567" i="11"/>
  <c r="AC513" i="11"/>
  <c r="AC969" i="11"/>
  <c r="AC616" i="11"/>
  <c r="AC154" i="11"/>
  <c r="AC161" i="11"/>
  <c r="AC55" i="11"/>
  <c r="AC939" i="11"/>
  <c r="AD5" i="11"/>
  <c r="AC21" i="19"/>
  <c r="D21" i="19" s="1"/>
  <c r="AK267" i="11"/>
  <c r="AI85" i="11"/>
  <c r="AD787" i="11"/>
  <c r="AE173" i="11"/>
  <c r="AD699" i="11"/>
  <c r="AK252" i="11"/>
  <c r="AK667" i="11"/>
  <c r="AE709" i="11"/>
  <c r="AL832" i="11"/>
  <c r="AF792" i="11"/>
  <c r="AG252" i="11"/>
  <c r="AF408" i="11"/>
  <c r="AJ353" i="11"/>
  <c r="AL929" i="11"/>
  <c r="AJ396" i="11"/>
  <c r="AL30" i="11"/>
  <c r="AK203" i="11"/>
  <c r="AG292" i="11"/>
  <c r="AE888" i="11"/>
  <c r="AH269" i="11"/>
  <c r="AG299" i="11"/>
  <c r="AG901" i="11"/>
  <c r="AI609" i="11"/>
  <c r="AE467" i="11"/>
  <c r="AE714" i="11"/>
  <c r="AJ687" i="11"/>
  <c r="AD318" i="11"/>
  <c r="AF457" i="11"/>
  <c r="AE257" i="11"/>
  <c r="AJ214" i="11"/>
  <c r="AL965" i="11"/>
  <c r="AG331" i="11"/>
  <c r="AE201" i="11"/>
  <c r="AL511" i="11"/>
  <c r="AC22" i="19"/>
  <c r="D22" i="19" s="1"/>
  <c r="AC914" i="11"/>
  <c r="AC729" i="11"/>
  <c r="AC685" i="11"/>
  <c r="AC495" i="11"/>
  <c r="AC447" i="11"/>
  <c r="AH977" i="11"/>
  <c r="AI514" i="11"/>
  <c r="AK915" i="11"/>
  <c r="AJ709" i="11"/>
  <c r="AG444" i="11"/>
  <c r="AE958" i="11"/>
  <c r="AE671" i="11"/>
  <c r="AJ618" i="11"/>
  <c r="AG699" i="11"/>
  <c r="AL787" i="11"/>
  <c r="AK528" i="11"/>
  <c r="AJ52" i="11"/>
  <c r="AD510" i="11"/>
  <c r="AD467" i="11"/>
  <c r="AI160" i="11"/>
  <c r="AI714" i="11"/>
  <c r="AL962" i="11"/>
  <c r="AK515" i="11"/>
  <c r="AI341" i="11"/>
  <c r="AH333" i="11"/>
  <c r="AG548" i="11"/>
  <c r="AK547" i="11"/>
  <c r="AL203" i="11"/>
  <c r="AF889" i="11"/>
  <c r="AD93" i="11"/>
  <c r="AK459" i="11"/>
  <c r="AH305" i="11"/>
  <c r="AI593" i="11"/>
  <c r="AK250" i="11"/>
  <c r="AD594" i="11"/>
  <c r="AI143" i="11"/>
  <c r="AK391" i="11"/>
  <c r="AI989" i="11"/>
  <c r="AD567" i="11"/>
  <c r="AL586" i="11"/>
  <c r="V30" i="20"/>
  <c r="D30" i="20" s="1"/>
  <c r="AC283" i="11"/>
  <c r="AC99" i="11"/>
  <c r="AC272" i="11"/>
  <c r="AC982" i="11"/>
  <c r="AC230" i="11"/>
  <c r="AJ531" i="11"/>
  <c r="AH786" i="11"/>
  <c r="AI452" i="11"/>
  <c r="AJ923" i="11"/>
  <c r="AK889" i="11"/>
  <c r="AG772" i="11"/>
  <c r="AH625" i="11"/>
  <c r="AH460" i="11"/>
  <c r="AJ958" i="11"/>
  <c r="AK709" i="11"/>
  <c r="AL968" i="11"/>
  <c r="AH234" i="11"/>
  <c r="AL327" i="11"/>
  <c r="AL389" i="11"/>
  <c r="AI978" i="11"/>
  <c r="AG462" i="11"/>
  <c r="AI181" i="11"/>
  <c r="AD331" i="11"/>
  <c r="AD278" i="11"/>
  <c r="AG52" i="11"/>
  <c r="AL530" i="11"/>
  <c r="AG909" i="11"/>
  <c r="AK125" i="11"/>
  <c r="AL455" i="11"/>
  <c r="AG71" i="11"/>
  <c r="AG183" i="11"/>
  <c r="AF909" i="11"/>
  <c r="AJ366" i="11"/>
  <c r="AK986" i="11"/>
  <c r="AK299" i="11"/>
  <c r="AE666" i="11"/>
  <c r="AD530" i="11"/>
  <c r="AH748" i="11"/>
  <c r="AH653" i="11"/>
  <c r="V16" i="20"/>
  <c r="D16" i="20" s="1"/>
  <c r="AC998" i="11"/>
  <c r="AC788" i="11"/>
  <c r="AC565" i="11"/>
  <c r="AC304" i="11"/>
  <c r="AC222" i="11"/>
  <c r="AF1251" i="11"/>
  <c r="AE281" i="11"/>
  <c r="AL124" i="11"/>
  <c r="AG792" i="11"/>
  <c r="AL65" i="11"/>
  <c r="AL732" i="11"/>
  <c r="AL98" i="11"/>
  <c r="AE923" i="11"/>
  <c r="AD793" i="11"/>
  <c r="AL643" i="11"/>
  <c r="AF869" i="11"/>
  <c r="AF544" i="11"/>
  <c r="AL881" i="11"/>
  <c r="AJ395" i="11"/>
  <c r="AI265" i="11"/>
  <c r="AE909" i="11"/>
  <c r="AD390" i="11"/>
  <c r="AJ198" i="11"/>
  <c r="AK639" i="11"/>
  <c r="AK210" i="11"/>
  <c r="AJ946" i="11"/>
  <c r="AH438" i="11"/>
  <c r="AH809" i="11"/>
  <c r="AF24" i="11"/>
  <c r="AL311" i="11"/>
  <c r="AH995" i="11"/>
  <c r="AD69" i="11"/>
  <c r="AL254" i="11"/>
  <c r="AH994" i="11"/>
  <c r="AE855" i="11"/>
  <c r="AF901" i="11"/>
  <c r="AD57" i="11"/>
  <c r="AF672" i="11"/>
  <c r="AC368" i="11"/>
  <c r="AC925" i="11"/>
  <c r="AC604" i="11"/>
  <c r="AC655" i="11"/>
  <c r="AC340" i="11"/>
  <c r="AJ1091" i="11"/>
  <c r="AL771" i="11"/>
  <c r="AK280" i="11"/>
  <c r="AE32" i="11"/>
  <c r="AJ969" i="11"/>
  <c r="AH405" i="11"/>
  <c r="AK947" i="11"/>
  <c r="AD667" i="11"/>
  <c r="AL281" i="11"/>
  <c r="AJ563" i="11"/>
  <c r="AG817" i="11"/>
  <c r="AE517" i="11"/>
  <c r="AI494" i="11"/>
  <c r="AK708" i="11"/>
  <c r="AK701" i="11"/>
  <c r="AG342" i="11"/>
  <c r="AG311" i="11"/>
  <c r="AH522" i="11"/>
  <c r="AI871" i="11"/>
  <c r="AD459" i="11"/>
  <c r="AG495" i="11"/>
  <c r="AK93" i="11"/>
  <c r="AE952" i="11"/>
  <c r="AG935" i="11"/>
  <c r="AH325" i="11"/>
  <c r="AE802" i="11"/>
  <c r="AJ237" i="11"/>
  <c r="AE369" i="11"/>
  <c r="AE620" i="11"/>
  <c r="AK802" i="11"/>
  <c r="AF152" i="11"/>
  <c r="AF620" i="11"/>
  <c r="AI560" i="11"/>
  <c r="AF974" i="11"/>
  <c r="V13" i="20"/>
  <c r="D13" i="20" s="1"/>
  <c r="AC976" i="11"/>
  <c r="AC911" i="11"/>
  <c r="AC635" i="11"/>
  <c r="AC507" i="11"/>
  <c r="AL1487" i="11"/>
  <c r="AF1060" i="11"/>
  <c r="AH1972" i="11"/>
  <c r="AI1924" i="11"/>
  <c r="AC1375" i="11"/>
  <c r="AL1543" i="11"/>
  <c r="AC1853" i="11"/>
  <c r="AH1173" i="11"/>
  <c r="AJ1085" i="11"/>
  <c r="AK1630" i="11"/>
  <c r="AK1085" i="11"/>
  <c r="AI1781" i="11"/>
  <c r="AC1056" i="11"/>
  <c r="AC1852" i="11"/>
  <c r="AE1793" i="11"/>
  <c r="AJ1161" i="11"/>
  <c r="AC1630" i="11"/>
  <c r="AH1020" i="11"/>
  <c r="AE1420" i="11"/>
  <c r="AE1945" i="11"/>
  <c r="AG1725" i="11"/>
  <c r="AI1743" i="11"/>
  <c r="AG1264" i="11"/>
  <c r="AG1812" i="11"/>
  <c r="AK1621" i="11"/>
  <c r="AD1744" i="11"/>
  <c r="AI1459" i="11"/>
  <c r="AF1621" i="11"/>
  <c r="AD1309" i="11"/>
  <c r="AK1812" i="11"/>
  <c r="AK1666" i="11"/>
  <c r="AK1396" i="11"/>
  <c r="AC1516" i="11"/>
  <c r="AG1656" i="11"/>
  <c r="AE1717" i="11"/>
  <c r="AE1982" i="11"/>
  <c r="AF1165" i="11"/>
  <c r="AI1398" i="11"/>
  <c r="AE1567" i="11"/>
  <c r="AH1025" i="11"/>
  <c r="AI1903" i="11"/>
  <c r="AK1787" i="11"/>
  <c r="AJ1226" i="11"/>
  <c r="AE1619" i="11"/>
  <c r="AD1575" i="11"/>
  <c r="AG1181" i="11"/>
  <c r="AG1655" i="11"/>
  <c r="AK1181" i="11"/>
  <c r="AC1264" i="11"/>
  <c r="AG1297" i="11"/>
  <c r="AE1860" i="11"/>
  <c r="AI1757" i="11"/>
  <c r="AJ1122" i="11"/>
  <c r="AC1018" i="11"/>
  <c r="AK1208" i="11"/>
  <c r="AI1396" i="11"/>
  <c r="AE1366" i="11"/>
  <c r="AH1297" i="11"/>
  <c r="AI1237" i="11"/>
  <c r="AJ1501" i="11"/>
  <c r="AJ1221" i="11"/>
  <c r="AH1155" i="11"/>
  <c r="AH1399" i="11"/>
  <c r="AL1056" i="11"/>
  <c r="AG1020" i="11"/>
  <c r="AH1129" i="11"/>
  <c r="AK1592" i="11"/>
  <c r="AC1234" i="11"/>
  <c r="AG1601" i="11"/>
  <c r="AH1744" i="11"/>
  <c r="AE1023" i="11"/>
  <c r="AF1717" i="11"/>
  <c r="AD1285" i="11"/>
  <c r="AI1400" i="11"/>
  <c r="AH1375" i="11"/>
  <c r="AE1153" i="11"/>
  <c r="AL1173" i="11"/>
  <c r="AK1224" i="11"/>
  <c r="AF1550" i="11"/>
  <c r="AC761" i="11"/>
  <c r="AC193" i="11"/>
  <c r="AC823" i="11"/>
  <c r="AC790" i="11"/>
  <c r="AC634" i="11"/>
  <c r="AC116" i="11"/>
  <c r="AC694" i="11"/>
  <c r="AE1947" i="11"/>
  <c r="AH1799" i="11"/>
  <c r="AI1978" i="11"/>
  <c r="AL1899" i="11"/>
  <c r="AF1400" i="11"/>
  <c r="AD1307" i="11"/>
  <c r="AG1381" i="11"/>
  <c r="AG1443" i="11"/>
  <c r="AD1137" i="11"/>
  <c r="AC1717" i="11"/>
  <c r="AJ1051" i="11"/>
  <c r="AJ1658" i="11"/>
  <c r="AD1904" i="11"/>
  <c r="AH1131" i="11"/>
  <c r="AH1655" i="11"/>
  <c r="AH1575" i="11"/>
  <c r="AC1912" i="11"/>
  <c r="AE1961" i="11"/>
  <c r="AJ1694" i="11"/>
  <c r="AD1069" i="11"/>
  <c r="AE1457" i="11"/>
  <c r="AG1221" i="11"/>
  <c r="AK1333" i="11"/>
  <c r="AC1466" i="11"/>
  <c r="AH1178" i="11"/>
  <c r="AK1339" i="11"/>
  <c r="AH1516" i="11"/>
  <c r="AK1321" i="11"/>
  <c r="AJ1781" i="11"/>
  <c r="AK1322" i="11"/>
  <c r="AF1365" i="11"/>
  <c r="AH1373" i="11"/>
  <c r="AI1994" i="11"/>
  <c r="AF1037" i="11"/>
  <c r="AK1805" i="11"/>
  <c r="AL1728" i="11"/>
  <c r="AH1562" i="11"/>
  <c r="AE1017" i="11"/>
  <c r="AD1833" i="11"/>
  <c r="AI1844" i="11"/>
  <c r="AJ1434" i="11"/>
  <c r="AJ1234" i="11"/>
  <c r="AI1165" i="11"/>
  <c r="AK1890" i="11"/>
  <c r="AC1300" i="11"/>
  <c r="AG1155" i="11"/>
  <c r="AJ1666" i="11"/>
  <c r="AG1162" i="11"/>
  <c r="AL1364" i="11"/>
  <c r="AK1179" i="11"/>
  <c r="AF1598" i="11"/>
  <c r="AL1251" i="11"/>
  <c r="AG1895" i="11"/>
  <c r="AF1659" i="11"/>
  <c r="AH1420" i="11"/>
  <c r="AC1873" i="11"/>
  <c r="AC1726" i="11"/>
  <c r="AI1714" i="11"/>
  <c r="AL1291" i="11"/>
  <c r="AH1219" i="11"/>
  <c r="AK1300" i="11"/>
  <c r="AE1364" i="11"/>
  <c r="AD1124" i="11"/>
  <c r="AD1178" i="11"/>
  <c r="AE1536" i="11"/>
  <c r="AJ1814" i="11"/>
  <c r="AC1102" i="11"/>
  <c r="AL1020" i="11"/>
  <c r="AJ1994" i="11"/>
  <c r="AK1266" i="11"/>
  <c r="AC1298" i="11"/>
  <c r="AC1381" i="11"/>
  <c r="AF1381" i="11"/>
  <c r="AI1667" i="11"/>
  <c r="AH1309" i="11"/>
  <c r="AE1573" i="11"/>
  <c r="AL1666" i="11"/>
  <c r="AC715" i="11"/>
  <c r="AC805" i="11"/>
  <c r="AG1545" i="11"/>
  <c r="AC1152" i="11"/>
  <c r="AL1185" i="11"/>
  <c r="AC1221" i="11"/>
  <c r="AI1197" i="11"/>
  <c r="AL1954" i="11"/>
  <c r="AG1167" i="11"/>
  <c r="AI1536" i="11"/>
  <c r="AH1411" i="11"/>
  <c r="AK1839" i="11"/>
  <c r="AC1224" i="11"/>
  <c r="AF1879" i="11"/>
  <c r="AD1658" i="11"/>
  <c r="AG1257" i="11"/>
  <c r="AJ1399" i="11"/>
  <c r="AJ1125" i="11"/>
  <c r="AK1962" i="11"/>
  <c r="AF1230" i="11"/>
  <c r="AE1114" i="11"/>
  <c r="AC1527" i="11"/>
  <c r="AL1316" i="11"/>
  <c r="AE1501" i="11"/>
  <c r="AI1562" i="11"/>
  <c r="AI1900" i="11"/>
  <c r="AF1183" i="11"/>
  <c r="AI1917" i="11"/>
  <c r="AK1633" i="11"/>
  <c r="AG1817" i="11"/>
  <c r="AJ1990" i="11"/>
  <c r="AE1131" i="11"/>
  <c r="AL1269" i="11"/>
  <c r="AK1656" i="11"/>
  <c r="AG1420" i="11"/>
  <c r="AF1269" i="11"/>
  <c r="AC1347" i="11"/>
  <c r="AJ1285" i="11"/>
  <c r="AL1091" i="11"/>
  <c r="AG1323" i="11"/>
  <c r="AK1419" i="11"/>
  <c r="AL1013" i="11"/>
  <c r="AH1185" i="11"/>
  <c r="AD1251" i="11"/>
  <c r="AC1327" i="11"/>
  <c r="AF1660" i="11"/>
  <c r="AD1818" i="11"/>
  <c r="AJ1300" i="11"/>
  <c r="AL1667" i="11"/>
  <c r="AG1968" i="11"/>
  <c r="AJ1649" i="11"/>
  <c r="AG1946" i="11"/>
  <c r="AG1274" i="11"/>
  <c r="AI1053" i="11"/>
  <c r="AK1096" i="11"/>
  <c r="AG1135" i="11"/>
  <c r="AK1458" i="11"/>
  <c r="AF1786" i="11"/>
  <c r="AG1501" i="11"/>
  <c r="AD1328" i="11"/>
  <c r="AK1137" i="11"/>
  <c r="AF1398" i="11"/>
  <c r="AK1212" i="11"/>
  <c r="AH1982" i="11"/>
  <c r="AE1714" i="11"/>
  <c r="AJ1962" i="11"/>
  <c r="AL1621" i="11"/>
  <c r="AG1903" i="11"/>
  <c r="AF1853" i="11"/>
  <c r="AG1912" i="11"/>
  <c r="AE1323" i="11"/>
  <c r="AI1307" i="11"/>
  <c r="AF1630" i="11"/>
  <c r="AF1279" i="11"/>
  <c r="AK1237" i="11"/>
  <c r="AF1162" i="11"/>
  <c r="AJ1182" i="11"/>
  <c r="AC1812" i="11"/>
  <c r="AF1235" i="11"/>
  <c r="AC677" i="11"/>
  <c r="AC94" i="11"/>
  <c r="AI1132" i="11"/>
  <c r="AC1187" i="11"/>
  <c r="AF1850" i="11"/>
  <c r="AE1285" i="11"/>
  <c r="AD1333" i="11"/>
  <c r="AG1839" i="11"/>
  <c r="AL1235" i="11"/>
  <c r="AH1917" i="11"/>
  <c r="AL1655" i="11"/>
  <c r="AI1226" i="11"/>
  <c r="AC1666" i="11"/>
  <c r="AD1917" i="11"/>
  <c r="AL1634" i="11"/>
  <c r="AI1167" i="11"/>
  <c r="AE1643" i="11"/>
  <c r="AE1280" i="11"/>
  <c r="AJ1095" i="11"/>
  <c r="AH1694" i="11"/>
  <c r="AD1479" i="11"/>
  <c r="AL1459" i="11"/>
  <c r="AG1124" i="11"/>
  <c r="AF1305" i="11"/>
  <c r="AJ1982" i="11"/>
  <c r="AI1559" i="11"/>
  <c r="AC1585" i="11"/>
  <c r="AD1700" i="11"/>
  <c r="AK1904" i="11"/>
  <c r="AH1212" i="11"/>
  <c r="AI1550" i="11"/>
  <c r="AG1411" i="11"/>
  <c r="AC1425" i="11"/>
  <c r="AH1994" i="11"/>
  <c r="AI1240" i="11"/>
  <c r="AD1419" i="11"/>
  <c r="AG1781" i="11"/>
  <c r="AK1228" i="11"/>
  <c r="AL1221" i="11"/>
  <c r="AH1410" i="11"/>
  <c r="AH1274" i="11"/>
  <c r="AK1774" i="11"/>
  <c r="AI1790" i="11"/>
  <c r="AG1018" i="11"/>
  <c r="AF1619" i="11"/>
  <c r="AH1666" i="11"/>
  <c r="AI1051" i="11"/>
  <c r="AD1821" i="11"/>
  <c r="AK1219" i="11"/>
  <c r="AE1381" i="11"/>
  <c r="AE1173" i="11"/>
  <c r="AC1654" i="11"/>
  <c r="AH1053" i="11"/>
  <c r="AJ1013" i="11"/>
  <c r="AC1658" i="11"/>
  <c r="AD1132" i="11"/>
  <c r="AI1296" i="11"/>
  <c r="AF1654" i="11"/>
  <c r="AG1738" i="11"/>
  <c r="AD1562" i="11"/>
  <c r="AI1805" i="11"/>
  <c r="AK1400" i="11"/>
  <c r="AF1327" i="11"/>
  <c r="AD1167" i="11"/>
  <c r="AI1328" i="11"/>
  <c r="AK1025" i="11"/>
  <c r="AJ1419" i="11"/>
  <c r="AG1844" i="11"/>
  <c r="AE1744" i="11"/>
  <c r="AI1543" i="11"/>
  <c r="AG1183" i="11"/>
  <c r="AF1682" i="11"/>
  <c r="AJ1715" i="11"/>
  <c r="AE1298" i="11"/>
  <c r="AH1619" i="11"/>
  <c r="AE1190" i="11"/>
  <c r="AK1173" i="11"/>
  <c r="AI1726" i="11"/>
  <c r="AK1726" i="11"/>
  <c r="AC884" i="11"/>
  <c r="AC923" i="11"/>
  <c r="AH1351" i="11"/>
  <c r="AG1103" i="11"/>
  <c r="AE1064" i="11"/>
  <c r="AD1264" i="11"/>
  <c r="AJ1235" i="11"/>
  <c r="AL1023" i="11"/>
  <c r="AI1090" i="11"/>
  <c r="AL1267" i="11"/>
  <c r="AG1370" i="11"/>
  <c r="AF1323" i="11"/>
  <c r="AJ1451" i="11"/>
  <c r="AD1903" i="11"/>
  <c r="AG1179" i="11"/>
  <c r="AE1550" i="11"/>
  <c r="AF1197" i="11"/>
  <c r="AC1451" i="11"/>
  <c r="AC1434" i="11"/>
  <c r="AL1142" i="11"/>
  <c r="AF1206" i="11"/>
  <c r="AG1852" i="11"/>
  <c r="AI1364" i="11"/>
  <c r="AK1399" i="11"/>
  <c r="AE1291" i="11"/>
  <c r="AJ1406" i="11"/>
  <c r="AF1434" i="11"/>
  <c r="AH1198" i="11"/>
  <c r="AC1096" i="11"/>
  <c r="AF1794" i="11"/>
  <c r="AL1968" i="11"/>
  <c r="AI1399" i="11"/>
  <c r="AL1114" i="11"/>
  <c r="AC1877" i="11"/>
  <c r="AE1390" i="11"/>
  <c r="AE1274" i="11"/>
  <c r="AJ1197" i="11"/>
  <c r="AK1728" i="11"/>
  <c r="AG1805" i="11"/>
  <c r="AC1390" i="11"/>
  <c r="AF1094" i="11"/>
  <c r="AC1323" i="11"/>
  <c r="AD1196" i="11"/>
  <c r="AL1744" i="11"/>
  <c r="AE1181" i="11"/>
  <c r="AF1056" i="11"/>
  <c r="AF1562" i="11"/>
  <c r="AF1245" i="11"/>
  <c r="AD1273" i="11"/>
  <c r="AH1153" i="11"/>
  <c r="AG1899" i="11"/>
  <c r="AI1142" i="11"/>
  <c r="AI1013" i="11"/>
  <c r="AG1543" i="11"/>
  <c r="AF1420" i="11"/>
  <c r="AD1037" i="11"/>
  <c r="AF1945" i="11"/>
  <c r="AI1122" i="11"/>
  <c r="AD1056" i="11"/>
  <c r="AH1228" i="11"/>
  <c r="AD1666" i="11"/>
  <c r="AC1182" i="11"/>
  <c r="AG1091" i="11"/>
  <c r="AI1181" i="11"/>
  <c r="AL1726" i="11"/>
  <c r="AC1786" i="11"/>
  <c r="AK1251" i="11"/>
  <c r="AJ1020" i="11"/>
  <c r="AL1878" i="11"/>
  <c r="AE1877" i="11"/>
  <c r="AJ1410" i="11"/>
  <c r="AF1478" i="11"/>
  <c r="AH1237" i="11"/>
  <c r="AH1630" i="11"/>
  <c r="AF1457" i="11"/>
  <c r="AH1448" i="11"/>
  <c r="AE1165" i="11"/>
  <c r="AC1090" i="11"/>
  <c r="AE1333" i="11"/>
  <c r="AC19" i="11"/>
  <c r="AC994" i="11"/>
  <c r="AC524" i="11"/>
  <c r="AC102" i="11"/>
  <c r="AC926" i="11"/>
  <c r="AC723" i="11"/>
  <c r="AC961" i="11"/>
  <c r="AC803" i="11"/>
  <c r="AJ1405" i="11"/>
  <c r="AJ1610" i="11"/>
  <c r="AC1017" i="11"/>
  <c r="AE1322" i="11"/>
  <c r="AF1298" i="11"/>
  <c r="AL1962" i="11"/>
  <c r="AF1817" i="11"/>
  <c r="AC1808" i="11"/>
  <c r="AI1728" i="11"/>
  <c r="AH1183" i="11"/>
  <c r="AL1212" i="11"/>
  <c r="AL1746" i="11"/>
  <c r="AH1296" i="11"/>
  <c r="AI1733" i="11"/>
  <c r="AE1091" i="11"/>
  <c r="AK1793" i="11"/>
  <c r="AL1395" i="11"/>
  <c r="AC1725" i="11"/>
  <c r="AC1267" i="11"/>
  <c r="AI1195" i="11"/>
  <c r="AF1182" i="11"/>
  <c r="AH1643" i="11"/>
  <c r="AF1137" i="11"/>
  <c r="AI1634" i="11"/>
  <c r="AC1185" i="11"/>
  <c r="AK1995" i="11"/>
  <c r="AH1396" i="11"/>
  <c r="AC1664" i="11"/>
  <c r="AL1224" i="11"/>
  <c r="AH1201" i="11"/>
  <c r="AL1534" i="11"/>
  <c r="AH1070" i="11"/>
  <c r="AD1754" i="11"/>
  <c r="AI1455" i="11"/>
  <c r="AK1573" i="11"/>
  <c r="AJ1899" i="11"/>
  <c r="AH1445" i="11"/>
  <c r="AC1814" i="11"/>
  <c r="AC1402" i="11"/>
  <c r="AJ1183" i="11"/>
  <c r="AF1900" i="11"/>
  <c r="AF1679" i="11"/>
  <c r="AD1743" i="11"/>
  <c r="AE1189" i="11"/>
  <c r="AI1404" i="11"/>
  <c r="AL1189" i="11"/>
  <c r="AK1562" i="11"/>
  <c r="AF1812" i="11"/>
  <c r="AJ1322" i="11"/>
  <c r="AK1725" i="11"/>
  <c r="AH1774" i="11"/>
  <c r="AH1860" i="11"/>
  <c r="AK1093" i="11"/>
  <c r="AL1946" i="11"/>
  <c r="AK1694" i="11"/>
  <c r="AG1102" i="11"/>
  <c r="AJ1968" i="11"/>
  <c r="AD1353" i="11"/>
  <c r="AD1411" i="11"/>
  <c r="AJ1173" i="11"/>
  <c r="AG1664" i="11"/>
  <c r="AD1667" i="11"/>
  <c r="AL1982" i="11"/>
  <c r="AJ1850" i="11"/>
  <c r="AI1020" i="11"/>
  <c r="AI1208" i="11"/>
  <c r="AK1527" i="11"/>
  <c r="AJ1070" i="11"/>
  <c r="AK1879" i="11"/>
  <c r="AI1533" i="11"/>
  <c r="AF1743" i="11"/>
  <c r="AE1201" i="11"/>
  <c r="AJ1327" i="11"/>
  <c r="AC1445" i="11"/>
  <c r="AG1245" i="11"/>
  <c r="AC1990" i="11"/>
  <c r="AE1630" i="11"/>
  <c r="AC388" i="11"/>
  <c r="AC62" i="11"/>
  <c r="AC351" i="11"/>
  <c r="AD1147" i="11"/>
  <c r="AE1522" i="11"/>
  <c r="AK1153" i="11"/>
  <c r="AL1298" i="11"/>
  <c r="AI1023" i="11"/>
  <c r="AC1400" i="11"/>
  <c r="AK1786" i="11"/>
  <c r="AD1280" i="11"/>
  <c r="AJ1672" i="11"/>
  <c r="AI1522" i="11"/>
  <c r="AI1297" i="11"/>
  <c r="AF1257" i="11"/>
  <c r="AI1429" i="11"/>
  <c r="AF1173" i="11"/>
  <c r="AJ1550" i="11"/>
  <c r="AE1917" i="11"/>
  <c r="AG1658" i="11"/>
  <c r="AG1404" i="11"/>
  <c r="AC1212" i="11"/>
  <c r="AG1917" i="11"/>
  <c r="AG1206" i="11"/>
  <c r="AI1153" i="11"/>
  <c r="AK1738" i="11"/>
  <c r="AK1155" i="11"/>
  <c r="AG1161" i="11"/>
  <c r="AL1323" i="11"/>
  <c r="AD1588" i="11"/>
  <c r="AE1311" i="11"/>
  <c r="AG1743" i="11"/>
  <c r="AE1399" i="11"/>
  <c r="AG1190" i="11"/>
  <c r="AH1291" i="11"/>
  <c r="AH1208" i="11"/>
  <c r="AI1183" i="11"/>
  <c r="AJ1917" i="11"/>
  <c r="AF1375" i="11"/>
  <c r="AK1125" i="11"/>
  <c r="AC1167" i="11"/>
  <c r="AI1715" i="11"/>
  <c r="AC532" i="11"/>
  <c r="AC535" i="11"/>
  <c r="AC899" i="11"/>
  <c r="AC544" i="11"/>
  <c r="AC838" i="11"/>
  <c r="AC233" i="11"/>
  <c r="AC743" i="11"/>
  <c r="AC714" i="11"/>
  <c r="AC479" i="11"/>
  <c r="AC874" i="11"/>
  <c r="AC394" i="11"/>
  <c r="AC578" i="11"/>
  <c r="AC294" i="11"/>
  <c r="AC412" i="11"/>
  <c r="AC945" i="11"/>
  <c r="AC555" i="11"/>
  <c r="AC1869" i="11"/>
  <c r="AK1034" i="11"/>
  <c r="AK1619" i="11"/>
  <c r="AE1212" i="11"/>
  <c r="AD1384" i="11"/>
  <c r="AG1291" i="11"/>
  <c r="AL1814" i="11"/>
  <c r="AL1451" i="11"/>
  <c r="AF1459" i="11"/>
  <c r="AF1746" i="11"/>
  <c r="AF1309" i="11"/>
  <c r="AH1264" i="11"/>
  <c r="AK1634" i="11"/>
  <c r="AD1899" i="11"/>
  <c r="AL1794" i="11"/>
  <c r="AL1700" i="11"/>
  <c r="AI1566" i="11"/>
  <c r="AI1300" i="11"/>
  <c r="AD1714" i="11"/>
  <c r="AD1516" i="11"/>
  <c r="AC1406" i="11"/>
  <c r="AH1124" i="11"/>
  <c r="AI1212" i="11"/>
  <c r="AH1728" i="11"/>
  <c r="AI1235" i="11"/>
  <c r="AK1681" i="11"/>
  <c r="AC1478" i="11"/>
  <c r="AF1114" i="11"/>
  <c r="AF1805" i="11"/>
  <c r="AJ1364" i="11"/>
  <c r="AE1328" i="11"/>
  <c r="AL1821" i="11"/>
  <c r="AL1659" i="11"/>
  <c r="AL1171" i="11"/>
  <c r="AE1700" i="11"/>
  <c r="AI1386" i="11"/>
  <c r="AC1153" i="11"/>
  <c r="AC1273" i="11"/>
  <c r="AF1501" i="11"/>
  <c r="AC699" i="11"/>
  <c r="AC915" i="11"/>
  <c r="AC406" i="11"/>
  <c r="AC936" i="11"/>
  <c r="AC734" i="11"/>
  <c r="AC160" i="11"/>
  <c r="AC257" i="11"/>
  <c r="AC833" i="11"/>
  <c r="AC480" i="11"/>
  <c r="AC391" i="11"/>
  <c r="AC35" i="11"/>
  <c r="AC38" i="11"/>
  <c r="AC935" i="11"/>
  <c r="AC173" i="11"/>
  <c r="AC956" i="11"/>
  <c r="AC852" i="11"/>
  <c r="AC861" i="11"/>
  <c r="AC195" i="11"/>
  <c r="AC810" i="11"/>
  <c r="AC716" i="11"/>
  <c r="AC550" i="11"/>
  <c r="AC321" i="11"/>
  <c r="AC155" i="11"/>
  <c r="AC461" i="11"/>
  <c r="AC886" i="11"/>
  <c r="AC574" i="11"/>
  <c r="AC625" i="11"/>
  <c r="AC110" i="11"/>
  <c r="AC539" i="11"/>
  <c r="AC546" i="11"/>
  <c r="AC414" i="11"/>
  <c r="AC309" i="11"/>
  <c r="AC26" i="11"/>
  <c r="AC882" i="11"/>
  <c r="AC947" i="11"/>
  <c r="AC217" i="11"/>
  <c r="AC148" i="11"/>
  <c r="AC69" i="11"/>
  <c r="AC174" i="11"/>
  <c r="AC653" i="11"/>
  <c r="AH1492" i="11"/>
  <c r="AH1656" i="11"/>
  <c r="AC1131" i="11"/>
  <c r="AH1573" i="11"/>
  <c r="AJ1069" i="11"/>
  <c r="AG1386" i="11"/>
  <c r="AL1017" i="11"/>
  <c r="AF1445" i="11"/>
  <c r="AC1095" i="11"/>
  <c r="AH1402" i="11"/>
  <c r="AF1728" i="11"/>
  <c r="AG1189" i="11"/>
  <c r="AL1873" i="11"/>
  <c r="AF1300" i="11"/>
  <c r="AH1968" i="11"/>
  <c r="AG1017" i="11"/>
  <c r="AG1588" i="11"/>
  <c r="AK1162" i="11"/>
  <c r="AE1273" i="11"/>
  <c r="AK1455" i="11"/>
  <c r="AG1712" i="11"/>
  <c r="AG1292" i="11"/>
  <c r="AE1245" i="11"/>
  <c r="AG1321" i="11"/>
  <c r="AC1162" i="11"/>
  <c r="AL1717" i="11"/>
  <c r="AH1654" i="11"/>
  <c r="AF1534" i="11"/>
  <c r="AF1167" i="11"/>
  <c r="AI1982" i="11"/>
  <c r="AF1201" i="11"/>
  <c r="AD1550" i="11"/>
  <c r="AD1135" i="11"/>
  <c r="AF1515" i="11"/>
  <c r="AI1198" i="11"/>
  <c r="AD1817" i="11"/>
  <c r="AI1124" i="11"/>
  <c r="AG1714" i="11"/>
  <c r="AD1619" i="11"/>
  <c r="AC620" i="11"/>
  <c r="AC130" i="11"/>
  <c r="AC400" i="11"/>
  <c r="AC721" i="11"/>
  <c r="AC547" i="11"/>
  <c r="AC619" i="11"/>
  <c r="AC417" i="11"/>
  <c r="AC702" i="11"/>
  <c r="AC248" i="11"/>
  <c r="AC710" i="11"/>
  <c r="AC134" i="11"/>
  <c r="AC983" i="11"/>
  <c r="AC269" i="11"/>
  <c r="AC609" i="11"/>
  <c r="AC735" i="11"/>
  <c r="AC372" i="11"/>
  <c r="AC563" i="11"/>
  <c r="AC481" i="11"/>
  <c r="AC891" i="11"/>
  <c r="AC360" i="11"/>
  <c r="AC369" i="11"/>
  <c r="AC436" i="11"/>
  <c r="AC431" i="11"/>
  <c r="AC992" i="11"/>
  <c r="AC751" i="11"/>
  <c r="AC688" i="11"/>
  <c r="AC179" i="11"/>
  <c r="AC101" i="11"/>
  <c r="AC396" i="11"/>
  <c r="AC352" i="11"/>
  <c r="AC218" i="11"/>
  <c r="AC690" i="11"/>
  <c r="AC300" i="11"/>
  <c r="AC442" i="11"/>
  <c r="AC599" i="11"/>
  <c r="AC877" i="11"/>
  <c r="AC799" i="11"/>
  <c r="AC75" i="11"/>
  <c r="AC921" i="11"/>
  <c r="AC141" i="11"/>
  <c r="AC678" i="11"/>
  <c r="AC626" i="11"/>
  <c r="AC965" i="11"/>
  <c r="AC638" i="11"/>
  <c r="AC42" i="11"/>
  <c r="AC383" i="11"/>
  <c r="AI1223" i="11"/>
  <c r="AF1774" i="11"/>
  <c r="AL1292" i="11"/>
  <c r="AE1794" i="11"/>
  <c r="AJ1145" i="11"/>
  <c r="AI1411" i="11"/>
  <c r="AL1132" i="11"/>
  <c r="AD1630" i="11"/>
  <c r="AE1434" i="11"/>
  <c r="AK1543" i="11"/>
  <c r="AE1125" i="11"/>
  <c r="AE1899" i="11"/>
  <c r="AI1839" i="11"/>
  <c r="AF1221" i="11"/>
  <c r="AL1398" i="11"/>
  <c r="AI1656" i="11"/>
  <c r="AL1230" i="11"/>
  <c r="AC1643" i="11"/>
  <c r="AK1201" i="11"/>
  <c r="AL1904" i="11"/>
  <c r="AI1443" i="11"/>
  <c r="AH1501" i="11"/>
  <c r="AL1375" i="11"/>
  <c r="AC1297" i="11"/>
  <c r="AD1707" i="11"/>
  <c r="AH1339" i="11"/>
  <c r="AG1522" i="11"/>
  <c r="AG1145" i="11"/>
  <c r="AE1664" i="11"/>
  <c r="AK1743" i="11"/>
  <c r="AG1182" i="11"/>
  <c r="AK1794" i="11"/>
  <c r="AK1717" i="11"/>
  <c r="AD1395" i="11"/>
  <c r="AH1995" i="11"/>
  <c r="AK1968" i="11"/>
  <c r="AH1726" i="11"/>
  <c r="AL1630" i="11"/>
  <c r="AL1125" i="11"/>
  <c r="AC908" i="11"/>
  <c r="AC235" i="11"/>
  <c r="AC506" i="11"/>
  <c r="AC843" i="11"/>
  <c r="AC815" i="11"/>
  <c r="AC929" i="11"/>
  <c r="AC487" i="11"/>
  <c r="AC121" i="11"/>
  <c r="AC332" i="11"/>
  <c r="AC231" i="11"/>
  <c r="AC84" i="11"/>
  <c r="AC719" i="11"/>
  <c r="AC900" i="11"/>
  <c r="AC200" i="11"/>
  <c r="AC293" i="11"/>
  <c r="AC590" i="11"/>
  <c r="AC338" i="11"/>
  <c r="AC664" i="11"/>
  <c r="AC646" i="11"/>
  <c r="AC577" i="11"/>
  <c r="AC622" i="11"/>
  <c r="AC242" i="11"/>
  <c r="AC530" i="11"/>
  <c r="AC601" i="11"/>
  <c r="AC627" i="11"/>
  <c r="AC37" i="11"/>
  <c r="AC166" i="11"/>
  <c r="AC371" i="11"/>
  <c r="AC439" i="11"/>
  <c r="AC876" i="11"/>
  <c r="AC508" i="11"/>
  <c r="AC66" i="11"/>
  <c r="AC744" i="11"/>
  <c r="AC45" i="11"/>
  <c r="AC520" i="11"/>
  <c r="AC859" i="11"/>
  <c r="AC397" i="11"/>
  <c r="AC621" i="11"/>
  <c r="AC420" i="11"/>
  <c r="AC312" i="11"/>
  <c r="AE1796" i="11"/>
  <c r="AD1962" i="11"/>
  <c r="AJ1398" i="11"/>
  <c r="AJ1682" i="11"/>
  <c r="AI1497" i="11"/>
  <c r="AI1298" i="11"/>
  <c r="AJ1179" i="11"/>
  <c r="AJ1333" i="11"/>
  <c r="AF1917" i="11"/>
  <c r="AG1877" i="11"/>
  <c r="AL1162" i="11"/>
  <c r="AC1661" i="11"/>
  <c r="AJ1172" i="11"/>
  <c r="AH1404" i="11"/>
  <c r="AK1347" i="11"/>
  <c r="AF1178" i="11"/>
  <c r="AD1850" i="11"/>
  <c r="AF1333" i="11"/>
  <c r="AD1155" i="11"/>
  <c r="AD1145" i="11"/>
  <c r="AE1954" i="11"/>
  <c r="AI1219" i="11"/>
  <c r="AE1264" i="11"/>
  <c r="AG1201" i="11"/>
  <c r="AF1053" i="11"/>
  <c r="AH1707" i="11"/>
  <c r="AE1746" i="11"/>
  <c r="AD1267" i="11"/>
  <c r="AE1812" i="11"/>
  <c r="AL1165" i="11"/>
  <c r="AL1300" i="11"/>
  <c r="AL1322" i="11"/>
  <c r="AD1366" i="11"/>
  <c r="AF1533" i="11"/>
  <c r="AE1479" i="11"/>
  <c r="AD1212" i="11"/>
  <c r="AK1501" i="11"/>
  <c r="AD1364" i="11"/>
  <c r="AE1162" i="11"/>
  <c r="AC606" i="11"/>
  <c r="AC43" i="11"/>
  <c r="AC541" i="11"/>
  <c r="AC916" i="11"/>
  <c r="AC336" i="11"/>
  <c r="AC104" i="11"/>
  <c r="AC54" i="11"/>
  <c r="AC103" i="11"/>
  <c r="AC930" i="11"/>
  <c r="AC607" i="11"/>
  <c r="AC63" i="11"/>
  <c r="AC674" i="11"/>
  <c r="AC278" i="11"/>
  <c r="AC281" i="11"/>
  <c r="AC903" i="11"/>
  <c r="AC136" i="11"/>
  <c r="AC667" i="11"/>
  <c r="AC451" i="11"/>
  <c r="AC28" i="11"/>
  <c r="AC478" i="11"/>
  <c r="AC88" i="11"/>
  <c r="AC260" i="11"/>
  <c r="AC308" i="11"/>
  <c r="AC129" i="11"/>
  <c r="AC540" i="11"/>
  <c r="AC783" i="11"/>
  <c r="AC717" i="11"/>
  <c r="AC34" i="11"/>
  <c r="AC467" i="11"/>
  <c r="AC138" i="11"/>
  <c r="AC152" i="11"/>
  <c r="AC825" i="11"/>
  <c r="AC358" i="11"/>
  <c r="AC791" i="11"/>
  <c r="AC65" i="11"/>
  <c r="AC866" i="11"/>
  <c r="AC928" i="11"/>
  <c r="AC809" i="11"/>
  <c r="AC188" i="11"/>
  <c r="AC777" i="11"/>
  <c r="AE1129" i="11"/>
  <c r="AF1961" i="11"/>
  <c r="AH1400" i="11"/>
  <c r="AK1185" i="11"/>
  <c r="AG1790" i="11"/>
  <c r="AF1328" i="11"/>
  <c r="AK1707" i="11"/>
  <c r="AI1309" i="11"/>
  <c r="AD1503" i="11"/>
  <c r="AL1070" i="11"/>
  <c r="AI1794" i="11"/>
  <c r="AD1473" i="11"/>
  <c r="AE1234" i="11"/>
  <c r="AL1411" i="11"/>
  <c r="AC1890" i="11"/>
  <c r="AI1527" i="11"/>
  <c r="AI1425" i="11"/>
  <c r="AJ1630" i="11"/>
  <c r="AD1300" i="11"/>
  <c r="AL1672" i="11"/>
  <c r="AL1839" i="11"/>
  <c r="AL1297" i="11"/>
  <c r="AH1195" i="11"/>
  <c r="AC1404" i="11"/>
  <c r="AL1312" i="11"/>
  <c r="AJ1740" i="11"/>
  <c r="AG1851" i="11"/>
  <c r="AD1402" i="11"/>
  <c r="AD1569" i="11"/>
  <c r="AH1322" i="11"/>
  <c r="AJ1131" i="11"/>
  <c r="AG1694" i="11"/>
  <c r="AJ1237" i="11"/>
  <c r="AI1990" i="11"/>
  <c r="AK1946" i="11"/>
  <c r="AE1451" i="11"/>
  <c r="AC1195" i="11"/>
  <c r="AC1744" i="11"/>
  <c r="AF1395" i="11"/>
  <c r="AL1562" i="11"/>
  <c r="AL1347" i="11"/>
  <c r="AL1069" i="11"/>
  <c r="AL1201" i="11"/>
  <c r="AC1257" i="11"/>
  <c r="AG1025" i="11"/>
  <c r="AK1373" i="11"/>
  <c r="AE1132" i="11"/>
  <c r="AK1131" i="11"/>
  <c r="AF1411" i="11"/>
  <c r="AF1090" i="11"/>
  <c r="AH1096" i="11"/>
  <c r="AD1179" i="11"/>
  <c r="AF1516" i="11"/>
  <c r="AL1656" i="11"/>
  <c r="AE1375" i="11"/>
  <c r="AD1968" i="11"/>
  <c r="AF1664" i="11"/>
  <c r="AD1633" i="11"/>
  <c r="AI1712" i="11"/>
  <c r="AJ1839" i="11"/>
  <c r="AL1844" i="11"/>
  <c r="AJ1257" i="11"/>
  <c r="AJ1619" i="11"/>
  <c r="AH1661" i="11"/>
  <c r="AC323" i="11"/>
  <c r="AC847" i="11"/>
  <c r="AC435" i="11"/>
  <c r="AC984" i="11"/>
  <c r="AC902" i="11"/>
  <c r="AC331" i="11"/>
  <c r="AC261" i="11"/>
  <c r="AC413" i="11"/>
  <c r="AC768" i="11"/>
  <c r="AC91" i="11"/>
  <c r="AC212" i="11"/>
  <c r="AC191" i="11"/>
  <c r="AC827" i="11"/>
  <c r="AC346" i="11"/>
  <c r="AC966" i="11"/>
  <c r="AC981" i="11"/>
  <c r="AC826" i="11"/>
  <c r="AC113" i="11"/>
  <c r="AC760" i="11"/>
  <c r="AC298" i="11"/>
  <c r="AC650" i="11"/>
  <c r="AC977" i="11"/>
  <c r="AC476" i="11"/>
  <c r="AC938" i="11"/>
  <c r="AC150" i="11"/>
  <c r="AC853" i="11"/>
  <c r="AC731" i="11"/>
  <c r="AC711" i="11"/>
  <c r="AC533" i="11"/>
  <c r="AC128" i="11"/>
  <c r="AC266" i="11"/>
  <c r="AC364" i="11"/>
  <c r="AC159" i="11"/>
  <c r="AC820" i="11"/>
  <c r="AC784" i="11"/>
  <c r="AC647" i="11"/>
  <c r="AC206" i="11"/>
  <c r="AC780" i="11"/>
  <c r="AC441" i="11"/>
  <c r="AC245" i="11"/>
  <c r="AC683" i="11"/>
  <c r="AC456" i="11"/>
  <c r="AC241" i="11"/>
  <c r="AC819" i="11"/>
  <c r="AC305" i="11"/>
  <c r="AC591" i="11"/>
  <c r="AI1640" i="11"/>
  <c r="AJ1425" i="11"/>
  <c r="AI1096" i="11"/>
  <c r="AJ1725" i="11"/>
  <c r="AD1182" i="11"/>
  <c r="AI1466" i="11"/>
  <c r="AG1451" i="11"/>
  <c r="AC1370" i="11"/>
  <c r="AI1904" i="11"/>
  <c r="AD1125" i="11"/>
  <c r="AH1527" i="11"/>
  <c r="AL1274" i="11"/>
  <c r="AE1219" i="11"/>
  <c r="AF1285" i="11"/>
  <c r="AL1585" i="11"/>
  <c r="AH1094" i="11"/>
  <c r="AH1457" i="11"/>
  <c r="AC851" i="11"/>
  <c r="AC228" i="11"/>
  <c r="AC566" i="11"/>
  <c r="AC428" i="11"/>
  <c r="AC221" i="11"/>
  <c r="AC143" i="11"/>
  <c r="AC162" i="11"/>
  <c r="AC133" i="11"/>
  <c r="AC505" i="11"/>
  <c r="AC773" i="11"/>
  <c r="AC727" i="11"/>
  <c r="AC666" i="11"/>
  <c r="AC630" i="11"/>
  <c r="AC74" i="11"/>
  <c r="AC628" i="11"/>
  <c r="AC232" i="11"/>
  <c r="AC444" i="11"/>
  <c r="AC824" i="11"/>
  <c r="AC302" i="11"/>
  <c r="AC967" i="11"/>
  <c r="AC890" i="11"/>
  <c r="AC808" i="11"/>
  <c r="AC724" i="11"/>
  <c r="AC146" i="11"/>
  <c r="AC940" i="11"/>
  <c r="AC264" i="11"/>
  <c r="AC937" i="11"/>
  <c r="AC954" i="11"/>
  <c r="AC870" i="11"/>
  <c r="AC781" i="11"/>
  <c r="AC31" i="11"/>
  <c r="AC207" i="11"/>
  <c r="AC40" i="11"/>
  <c r="AC712" i="11"/>
  <c r="AC440" i="11"/>
  <c r="AC49" i="11"/>
  <c r="AC896" i="11"/>
  <c r="AC793" i="11"/>
  <c r="AC639" i="11"/>
  <c r="AC353" i="11"/>
  <c r="AC464" i="11"/>
  <c r="AC807" i="11"/>
  <c r="AC582" i="11"/>
  <c r="AC816" i="11"/>
  <c r="AC897" i="11"/>
  <c r="AC180" i="11"/>
  <c r="AC124" i="11"/>
  <c r="AC974" i="11"/>
  <c r="AC662" i="11"/>
  <c r="AC918" i="11"/>
  <c r="AC525" i="11"/>
  <c r="AC707" i="11"/>
  <c r="AC786" i="11"/>
  <c r="AC33" i="11"/>
  <c r="AC848" i="11"/>
  <c r="AC822" i="11"/>
  <c r="AC459" i="11"/>
  <c r="AC894" i="11"/>
  <c r="AC503" i="11"/>
  <c r="AC350" i="11"/>
  <c r="AC448" i="11"/>
  <c r="AD3" i="11"/>
  <c r="AH1508" i="11"/>
  <c r="AJ1601" i="11"/>
  <c r="AJ1569" i="11"/>
  <c r="AG1013" i="11"/>
  <c r="AJ1165" i="11"/>
  <c r="AG1820" i="11"/>
  <c r="AD1661" i="11"/>
  <c r="AD1162" i="11"/>
  <c r="AK1473" i="11"/>
  <c r="AI1817" i="11"/>
  <c r="AE1183" i="11"/>
  <c r="AC1569" i="11"/>
  <c r="AD1398" i="11"/>
  <c r="AG1715" i="11"/>
  <c r="AI1339" i="11"/>
  <c r="AI1402" i="11"/>
  <c r="AJ1667" i="11"/>
  <c r="AC320" i="11"/>
  <c r="AC941" i="11"/>
  <c r="AC403" i="11"/>
  <c r="AC455" i="11"/>
  <c r="AC119" i="11"/>
  <c r="AC386" i="11"/>
  <c r="AC126" i="11"/>
  <c r="AC748" i="11"/>
  <c r="AC21" i="11"/>
  <c r="AC584" i="11"/>
  <c r="AC587" i="11"/>
  <c r="AC227" i="11"/>
  <c r="AC697" i="11"/>
  <c r="AC834" i="11"/>
  <c r="AC315" i="11"/>
  <c r="AC764" i="11"/>
  <c r="AC705" i="11"/>
  <c r="AC832" i="11"/>
  <c r="AC844" i="11"/>
  <c r="AC564" i="11"/>
  <c r="AC986" i="11"/>
  <c r="AC703" i="11"/>
  <c r="AC263" i="11"/>
  <c r="AC210" i="11"/>
  <c r="AC913" i="11"/>
  <c r="AC399" i="11"/>
  <c r="AC127" i="11"/>
  <c r="AC501" i="11"/>
  <c r="AC522" i="11"/>
  <c r="AC889" i="11"/>
  <c r="AC56" i="11"/>
  <c r="AC796" i="11"/>
  <c r="AC36" i="11"/>
  <c r="AC285" i="11"/>
  <c r="AC197" i="11"/>
  <c r="AC182" i="11"/>
  <c r="AC665" i="11"/>
  <c r="AC942" i="11"/>
  <c r="AC632" i="11"/>
  <c r="AC365" i="11"/>
  <c r="AC875" i="11"/>
  <c r="AC943" i="11"/>
  <c r="AC689" i="11"/>
  <c r="AC404" i="11"/>
  <c r="AC548" i="11"/>
  <c r="AC275" i="11"/>
  <c r="AC247" i="11"/>
  <c r="AC324" i="11"/>
  <c r="AC430" i="11"/>
  <c r="AC44" i="11"/>
  <c r="AC560" i="11"/>
  <c r="AC922" i="11"/>
  <c r="AC970" i="11"/>
  <c r="AC828" i="11"/>
  <c r="AC905" i="11"/>
  <c r="AC978" i="11"/>
  <c r="AC422" i="11"/>
  <c r="AC328" i="11"/>
  <c r="AC290" i="11"/>
  <c r="AC675" i="11"/>
  <c r="AC623" i="11"/>
  <c r="AC373" i="11"/>
  <c r="AF1314" i="11"/>
  <c r="AG1945" i="11"/>
  <c r="AH1904" i="11"/>
  <c r="AG1527" i="11"/>
  <c r="AC1321" i="11"/>
  <c r="AL1053" i="11"/>
  <c r="AK1569" i="11"/>
  <c r="AD1733" i="11"/>
  <c r="AJ1459" i="11"/>
  <c r="AJ1655" i="11"/>
  <c r="AF1339" i="11"/>
  <c r="AI1895" i="11"/>
  <c r="AD1655" i="11"/>
  <c r="AD1279" i="11"/>
  <c r="AL1592" i="11"/>
  <c r="AL1178" i="11"/>
  <c r="AL1161" i="11"/>
  <c r="AC255" i="11"/>
  <c r="AC883" i="11"/>
  <c r="AC402" i="11"/>
  <c r="AC450" i="11"/>
  <c r="AC105" i="11"/>
  <c r="AC910" i="11"/>
  <c r="AC959" i="11"/>
  <c r="AC645" i="11"/>
  <c r="AC392" i="11"/>
  <c r="AC767" i="11"/>
  <c r="AC186" i="11"/>
  <c r="AC92" i="11"/>
  <c r="AC401" i="11"/>
  <c r="AC80" i="11"/>
  <c r="AC361" i="11"/>
  <c r="AC651" i="11"/>
  <c r="AC214" i="11"/>
  <c r="AC198" i="11"/>
  <c r="AC739" i="11"/>
  <c r="AC145" i="11"/>
  <c r="AC463" i="11"/>
  <c r="AC725" i="11"/>
  <c r="AC229" i="11"/>
  <c r="AC333" i="11"/>
  <c r="AC575" i="11"/>
  <c r="AC663" i="11"/>
  <c r="AC83" i="11"/>
  <c r="AC81" i="11"/>
  <c r="AC728" i="11"/>
  <c r="AC286" i="11"/>
  <c r="AC289" i="11"/>
  <c r="AC955" i="11"/>
  <c r="AC499" i="11"/>
  <c r="AC542" i="11"/>
  <c r="AC515" i="11"/>
  <c r="AC950" i="11"/>
  <c r="AC850" i="11"/>
  <c r="AC658" i="11"/>
  <c r="AC17" i="11"/>
  <c r="AC672" i="11"/>
  <c r="AC490" i="11"/>
  <c r="AC366" i="11"/>
  <c r="AC239" i="11"/>
  <c r="AC153" i="11"/>
  <c r="AC202" i="11"/>
  <c r="AC443" i="11"/>
  <c r="AC927" i="11"/>
  <c r="AC709" i="11"/>
  <c r="AC425" i="11"/>
  <c r="AC988" i="11"/>
  <c r="AC979" i="11"/>
  <c r="AC176" i="11"/>
  <c r="AC71" i="11"/>
  <c r="AC806" i="11"/>
  <c r="AC60" i="11"/>
  <c r="AC185" i="11"/>
  <c r="AC869" i="11"/>
  <c r="AC742" i="11"/>
  <c r="AC376" i="11"/>
  <c r="AC968" i="11"/>
  <c r="AC151" i="11"/>
  <c r="AC554" i="11"/>
  <c r="AD4" i="11"/>
  <c r="V8" i="20"/>
  <c r="D8" i="20" s="1"/>
  <c r="AC11" i="19"/>
  <c r="D11" i="19" s="1"/>
  <c r="V21" i="20"/>
  <c r="D21" i="20" s="1"/>
  <c r="AC4" i="19"/>
  <c r="D4" i="19" s="1"/>
  <c r="AC7" i="19"/>
  <c r="D7" i="19" s="1"/>
  <c r="AC1787" i="11"/>
  <c r="AG1212" i="11"/>
  <c r="AK1878" i="11"/>
  <c r="AI1113" i="11"/>
  <c r="AD1660" i="11"/>
  <c r="AI1912" i="11"/>
  <c r="AH1267" i="11"/>
  <c r="AH1245" i="11"/>
  <c r="AJ1135" i="11"/>
  <c r="AL1781" i="11"/>
  <c r="AJ1592" i="11"/>
  <c r="AG1178" i="11"/>
  <c r="AL1643" i="11"/>
  <c r="AD1573" i="11"/>
  <c r="AI1269" i="11"/>
  <c r="AH1447" i="11"/>
  <c r="AG1137" i="11"/>
  <c r="AC656" i="11"/>
  <c r="AC873" i="11"/>
  <c r="AC122" i="11"/>
  <c r="AC556" i="11"/>
  <c r="AC465" i="11"/>
  <c r="AC190" i="11"/>
  <c r="AC985" i="11"/>
  <c r="AC187" i="11"/>
  <c r="AC558" i="11"/>
  <c r="AC692" i="11"/>
  <c r="AC521" i="11"/>
  <c r="AC282" i="11"/>
  <c r="AC213" i="11"/>
  <c r="AC700" i="11"/>
  <c r="AC437" i="11"/>
  <c r="AC489" i="11"/>
  <c r="AC881" i="11"/>
  <c r="AC137" i="11"/>
  <c r="AC216" i="11"/>
  <c r="AC579" i="11"/>
  <c r="AC920" i="11"/>
  <c r="AC262" i="11"/>
  <c r="AC652" i="11"/>
  <c r="AC782" i="11"/>
  <c r="AC335" i="11"/>
  <c r="AC993" i="11"/>
  <c r="AC433" i="11"/>
  <c r="AC140" i="11"/>
  <c r="AC511" i="11"/>
  <c r="AC787" i="11"/>
  <c r="AC654" i="11"/>
  <c r="AC72" i="11"/>
  <c r="AC220" i="11"/>
  <c r="AC762" i="11"/>
  <c r="AC972" i="11"/>
  <c r="AC342" i="11"/>
  <c r="AC258" i="11"/>
  <c r="AC250" i="11"/>
  <c r="AC53" i="11"/>
  <c r="AC363" i="11"/>
  <c r="AC177" i="11"/>
  <c r="AC41" i="11"/>
  <c r="AC641" i="11"/>
  <c r="AC114" i="11"/>
  <c r="AC259" i="11"/>
  <c r="AC740" i="11"/>
  <c r="AC429" i="11"/>
  <c r="AC284" i="11"/>
  <c r="AC602" i="11"/>
  <c r="AC779" i="11"/>
  <c r="AC280" i="11"/>
  <c r="AC20" i="11"/>
  <c r="AC527" i="11"/>
  <c r="AC24" i="11"/>
  <c r="AC794" i="11"/>
  <c r="AC330" i="11"/>
  <c r="AC837" i="11"/>
  <c r="AC944" i="11"/>
  <c r="AC359" i="11"/>
  <c r="AC118" i="11"/>
  <c r="AC603" i="11"/>
  <c r="AC326" i="11"/>
  <c r="AL1095" i="11"/>
  <c r="AK1733" i="11"/>
  <c r="AH1473" i="11"/>
  <c r="AE1516" i="11"/>
  <c r="AK1285" i="11"/>
  <c r="AK1550" i="11"/>
  <c r="AE1566" i="11"/>
  <c r="AJ1280" i="11"/>
  <c r="AJ1190" i="11"/>
  <c r="AG1728" i="11"/>
  <c r="AF1226" i="11"/>
  <c r="AF1808" i="11"/>
  <c r="AC1968" i="11"/>
  <c r="AJ1754" i="11"/>
  <c r="AG1466" i="11"/>
  <c r="AF1793" i="11"/>
  <c r="AK1649" i="11"/>
  <c r="AC695" i="11"/>
  <c r="AC408" i="11"/>
  <c r="AC904" i="11"/>
  <c r="AC87" i="11"/>
  <c r="AC287" i="11"/>
  <c r="AC297" i="11"/>
  <c r="AC907" i="11"/>
  <c r="AC722" i="11"/>
  <c r="AC296" i="11"/>
  <c r="AC355" i="11"/>
  <c r="AG1296" i="11"/>
  <c r="AJ1316" i="11"/>
  <c r="AD1381" i="11"/>
  <c r="AJ1373" i="11"/>
  <c r="AF1153" i="11"/>
  <c r="AJ1328" i="11"/>
  <c r="AD1961" i="11"/>
  <c r="AC1420" i="11"/>
  <c r="AF1273" i="11"/>
  <c r="AI1457" i="11"/>
  <c r="AJ1019" i="11"/>
  <c r="AJ1853" i="11"/>
  <c r="AG1125" i="11"/>
  <c r="AH1064" i="11"/>
  <c r="AK1113" i="11"/>
  <c r="AJ1155" i="11"/>
  <c r="AD1805" i="11"/>
  <c r="AC610" i="11"/>
  <c r="AC70" i="11"/>
  <c r="AC78" i="11"/>
  <c r="AC572" i="11"/>
  <c r="AC789" i="11"/>
  <c r="AC454" i="11"/>
  <c r="AC438" i="11"/>
  <c r="AC375" i="11"/>
  <c r="AC670" i="11"/>
  <c r="AC747" i="11"/>
  <c r="AC687" i="11"/>
  <c r="AC170" i="11"/>
  <c r="AC22" i="11"/>
  <c r="AC139" i="11"/>
  <c r="AC872" i="11"/>
  <c r="AC219" i="11"/>
  <c r="AC27" i="11"/>
  <c r="AC415" i="11"/>
  <c r="AC18" i="11"/>
  <c r="AC115" i="11"/>
  <c r="AC307" i="11"/>
  <c r="AC164" i="11"/>
  <c r="AC236" i="11"/>
  <c r="AC339" i="11"/>
  <c r="AC387" i="11"/>
  <c r="AK1915" i="11"/>
  <c r="AD1185" i="11"/>
  <c r="AG1285" i="11"/>
  <c r="AH1327" i="11"/>
  <c r="AD1018" i="11"/>
  <c r="AD1853" i="11"/>
  <c r="AG1347" i="11"/>
  <c r="AC1682" i="11"/>
  <c r="AL1754" i="11"/>
  <c r="AC1364" i="11"/>
  <c r="AJ1726" i="11"/>
  <c r="AD1493" i="11"/>
  <c r="AJ1429" i="11"/>
  <c r="AD1794" i="11"/>
  <c r="AL1155" i="11"/>
  <c r="AH1895" i="11"/>
  <c r="AL1658" i="11"/>
  <c r="AE1155" i="11"/>
  <c r="AJ1448" i="11"/>
  <c r="AC1503" i="11"/>
  <c r="AD1982" i="11"/>
  <c r="AC1817" i="11"/>
  <c r="AK1757" i="11"/>
  <c r="AH1877" i="11"/>
  <c r="AF1899" i="11"/>
  <c r="AK1679" i="11"/>
  <c r="AF1234" i="11"/>
  <c r="AD1721" i="11"/>
  <c r="AD1793" i="11"/>
  <c r="AC249" i="11"/>
  <c r="AC135" i="11"/>
  <c r="AC393" i="11"/>
  <c r="AC829" i="11"/>
  <c r="AC741" i="11"/>
  <c r="AC885" i="11"/>
  <c r="AC497" i="11"/>
  <c r="AC389" i="11"/>
  <c r="AC759" i="11"/>
  <c r="AC596" i="11"/>
  <c r="AC254" i="11"/>
  <c r="AC384" i="11"/>
  <c r="AC644" i="11"/>
  <c r="AC240" i="11"/>
  <c r="AC614" i="11"/>
  <c r="AC504" i="11"/>
  <c r="AC932" i="11"/>
  <c r="AC568" i="11"/>
  <c r="AC125" i="11"/>
  <c r="AC470" i="11"/>
  <c r="AC265" i="11"/>
  <c r="AC58" i="11"/>
  <c r="AC830" i="11"/>
  <c r="AC952" i="11"/>
  <c r="AC108" i="11"/>
  <c r="AC434" i="11"/>
  <c r="AC48" i="11"/>
  <c r="AC912" i="11"/>
  <c r="AC427" i="11"/>
  <c r="AC549" i="11"/>
  <c r="AC756" i="11"/>
  <c r="AC867" i="11"/>
  <c r="AC301" i="11"/>
  <c r="AC745" i="11"/>
  <c r="AC424" i="11"/>
  <c r="AC277" i="11"/>
  <c r="AC509" i="11"/>
  <c r="AC458" i="11"/>
  <c r="AC817" i="11"/>
  <c r="AC271" i="11"/>
  <c r="AC243" i="11"/>
  <c r="AC96" i="11"/>
  <c r="AC878" i="11"/>
  <c r="AC517" i="11"/>
  <c r="AC562" i="11"/>
  <c r="AC962" i="11"/>
  <c r="AC39" i="11"/>
  <c r="AC516" i="11"/>
  <c r="AC73" i="11"/>
  <c r="AC576" i="11"/>
  <c r="AC112" i="11"/>
  <c r="AC132" i="11"/>
  <c r="AC892" i="11"/>
  <c r="AC319" i="11"/>
  <c r="AC770" i="11"/>
  <c r="AC199" i="11"/>
  <c r="AC765" i="11"/>
  <c r="AC849" i="11"/>
  <c r="AC120" i="11"/>
  <c r="AC758" i="11"/>
  <c r="AC996" i="11"/>
  <c r="AJ3" i="11"/>
  <c r="AE5" i="11"/>
  <c r="AC17" i="19"/>
  <c r="D17" i="19" s="1"/>
  <c r="V15" i="20"/>
  <c r="D15" i="20" s="1"/>
  <c r="V11" i="20"/>
  <c r="D11" i="20" s="1"/>
  <c r="AC15" i="19"/>
  <c r="D15" i="19" s="1"/>
  <c r="AC57" i="11"/>
  <c r="AC226" i="11"/>
  <c r="AC592" i="11"/>
  <c r="AC691" i="11"/>
  <c r="AC766" i="11"/>
  <c r="AC30" i="11"/>
  <c r="AC494" i="11"/>
  <c r="AC486" i="11"/>
  <c r="AC316" i="11"/>
  <c r="AC957" i="11"/>
  <c r="AC77" i="11"/>
  <c r="AC785" i="11"/>
  <c r="AC29" i="11"/>
  <c r="AC523" i="11"/>
  <c r="AC317" i="11"/>
  <c r="AC769" i="11"/>
  <c r="AC449" i="11"/>
  <c r="AC411" i="11"/>
  <c r="AC698" i="11"/>
  <c r="AC1448" i="11"/>
  <c r="AE1085" i="11"/>
  <c r="AD1053" i="11"/>
  <c r="AJ1633" i="11"/>
  <c r="AE1682" i="11"/>
  <c r="AJ1162" i="11"/>
  <c r="AC343" i="11"/>
  <c r="AC311" i="11"/>
  <c r="AC224" i="11"/>
  <c r="AC798" i="11"/>
  <c r="AC410" i="11"/>
  <c r="AC680" i="11"/>
  <c r="AC860" i="11"/>
  <c r="AC246" i="11"/>
  <c r="AC223" i="11"/>
  <c r="AC192" i="11"/>
  <c r="AC888" i="11"/>
  <c r="AC771" i="11"/>
  <c r="AC537" i="11"/>
  <c r="AC880" i="11"/>
  <c r="AC696" i="11"/>
  <c r="AC268" i="11"/>
  <c r="AC234" i="11"/>
  <c r="AC273" i="11"/>
  <c r="AC123" i="11"/>
  <c r="AC149" i="11"/>
  <c r="AC1190" i="11"/>
  <c r="AD1781" i="11"/>
  <c r="AI1274" i="11"/>
  <c r="AC1331" i="11"/>
  <c r="AJ1365" i="11"/>
  <c r="AC1125" i="11"/>
  <c r="AC648" i="11"/>
  <c r="AC864" i="11"/>
  <c r="AC367" i="11"/>
  <c r="AC686" i="11"/>
  <c r="AC100" i="11"/>
  <c r="AC306" i="11"/>
  <c r="AC953" i="11"/>
  <c r="AC327" i="11"/>
  <c r="AC167" i="11"/>
  <c r="AC649" i="11"/>
  <c r="AC117" i="11"/>
  <c r="AC349" i="11"/>
  <c r="AC453" i="11"/>
  <c r="AC474" i="11"/>
  <c r="AC267" i="11"/>
  <c r="AC618" i="11"/>
  <c r="AC948" i="11"/>
  <c r="AC738" i="11"/>
  <c r="AC858" i="11"/>
  <c r="AC971" i="11"/>
  <c r="AL1264" i="11"/>
  <c r="AC1228" i="11"/>
  <c r="AL1419" i="11"/>
  <c r="AE1094" i="11"/>
  <c r="AG1171" i="11"/>
  <c r="AG1619" i="11"/>
  <c r="AC682" i="11"/>
  <c r="AC583" i="11"/>
  <c r="AC801" i="11"/>
  <c r="AC839" i="11"/>
  <c r="AC924" i="11"/>
  <c r="AC990" i="11"/>
  <c r="AC345" i="11"/>
  <c r="AC329" i="11"/>
  <c r="AC472" i="11"/>
  <c r="AC432" i="11"/>
  <c r="AC933" i="11"/>
  <c r="AC684" i="11"/>
  <c r="AC737" i="11"/>
  <c r="AC341" i="11"/>
  <c r="AC52" i="11"/>
  <c r="AC398" i="11"/>
  <c r="AC357" i="11"/>
  <c r="AC237" i="11"/>
  <c r="AC598" i="11"/>
  <c r="AC452" i="11"/>
  <c r="AC270" i="11"/>
  <c r="AC252" i="11"/>
  <c r="AL1903" i="11"/>
  <c r="AE1445" i="11"/>
  <c r="AG1707" i="11"/>
  <c r="AG1373" i="11"/>
  <c r="AD1420" i="11"/>
  <c r="AI1501" i="11"/>
  <c r="AC492" i="11"/>
  <c r="AC314" i="11"/>
  <c r="AC526" i="11"/>
  <c r="AC726" i="11"/>
  <c r="AC445" i="11"/>
  <c r="AC893" i="11"/>
  <c r="AC337" i="11"/>
  <c r="AC51" i="11"/>
  <c r="AC611" i="11"/>
  <c r="AC79" i="11"/>
  <c r="AC61" i="11"/>
  <c r="AC963" i="11"/>
  <c r="AC253" i="11"/>
  <c r="AC64" i="11"/>
  <c r="AC588" i="11"/>
  <c r="AC512" i="11"/>
  <c r="AC238" i="11"/>
  <c r="AC736" i="11"/>
  <c r="AC156" i="11"/>
  <c r="AC201" i="11"/>
  <c r="AC1878" i="11"/>
  <c r="AD1316" i="11"/>
  <c r="AK1043" i="11"/>
  <c r="AJ1291" i="11"/>
  <c r="AG1364" i="11"/>
  <c r="AL1473" i="11"/>
  <c r="AC640" i="11"/>
  <c r="AC865" i="11"/>
  <c r="AC377" i="11"/>
  <c r="AC419" i="11"/>
  <c r="AC800" i="11"/>
  <c r="AC605" i="11"/>
  <c r="AC111" i="11"/>
  <c r="AC679" i="11"/>
  <c r="AC855" i="11"/>
  <c r="AC802" i="11"/>
  <c r="AC661" i="11"/>
  <c r="AC528" i="11"/>
  <c r="AC617" i="11"/>
  <c r="AC347" i="11"/>
  <c r="AC757" i="11"/>
  <c r="AC460" i="11"/>
  <c r="AC204" i="11"/>
  <c r="AC184" i="11"/>
  <c r="AC755" i="11"/>
  <c r="AC165" i="11"/>
  <c r="AC671" i="11"/>
  <c r="AC814" i="11"/>
  <c r="AE1018" i="11"/>
  <c r="AF1280" i="11"/>
  <c r="AH1190" i="11"/>
  <c r="AE1805" i="11"/>
  <c r="AG1630" i="11"/>
  <c r="AK1178" i="11"/>
  <c r="AI1312" i="11"/>
  <c r="AK1094" i="11"/>
  <c r="AI1373" i="11"/>
  <c r="AH1172" i="11"/>
  <c r="AF1707" i="11"/>
  <c r="AJ1679" i="11"/>
  <c r="AJ1733" i="11"/>
  <c r="AG1649" i="11"/>
  <c r="AC1137" i="11"/>
  <c r="AJ1793" i="11"/>
  <c r="AI1821" i="11"/>
  <c r="AH1273" i="11"/>
  <c r="AL1649" i="11"/>
  <c r="AF1331" i="11"/>
  <c r="AI1093" i="11"/>
  <c r="AE1396" i="11"/>
  <c r="AC1206" i="11"/>
  <c r="AH1017" i="11"/>
  <c r="AC1795" i="11"/>
  <c r="AD1536" i="11"/>
  <c r="AE1228" i="11"/>
  <c r="AG1733" i="11"/>
  <c r="AL1550" i="11"/>
  <c r="AH1353" i="11"/>
  <c r="AD1305" i="11"/>
  <c r="AJ1224" i="11"/>
  <c r="AC1181" i="11"/>
  <c r="AK1795" i="11"/>
  <c r="AG1936" i="11"/>
  <c r="AG1833" i="11"/>
  <c r="AH1443" i="11"/>
  <c r="AE1135" i="11"/>
  <c r="AL1679" i="11"/>
  <c r="AC1601" i="11"/>
  <c r="AF1721" i="11"/>
  <c r="AF1051" i="11"/>
  <c r="AL1309" i="11"/>
  <c r="AC1805" i="11"/>
  <c r="AJ1228" i="11"/>
  <c r="AK1386" i="11"/>
  <c r="AD1161" i="11"/>
  <c r="AH1145" i="11"/>
  <c r="AC1094" i="11"/>
  <c r="AD1311" i="11"/>
  <c r="AC1621" i="11"/>
  <c r="AE1515" i="11"/>
  <c r="AD1365" i="11"/>
  <c r="AF1429" i="11"/>
  <c r="AG1667" i="11"/>
  <c r="AC1173" i="11"/>
  <c r="AK1821" i="11"/>
  <c r="AK1316" i="11"/>
  <c r="AI1738" i="11"/>
  <c r="AH1890" i="11"/>
  <c r="AK1903" i="11"/>
  <c r="AC1679" i="11"/>
  <c r="AK1142" i="11"/>
  <c r="AF1034" i="11"/>
  <c r="AG1165" i="11"/>
  <c r="AK1292" i="11"/>
  <c r="AJ1643" i="11"/>
  <c r="AE1037" i="11"/>
  <c r="AE1633" i="11"/>
  <c r="AF1237" i="11"/>
  <c r="AH1161" i="11"/>
  <c r="AJ1339" i="11"/>
  <c r="AK1245" i="11"/>
  <c r="AI1279" i="11"/>
  <c r="AJ1904" i="11"/>
  <c r="AE1365" i="11"/>
  <c r="AE1161" i="11"/>
  <c r="AJ1321" i="11"/>
  <c r="AE1410" i="11"/>
  <c r="AD1291" i="11"/>
  <c r="AC1954" i="11"/>
  <c r="AH1136" i="11"/>
  <c r="AH1815" i="11"/>
  <c r="AJ1372" i="11"/>
  <c r="AD1050" i="11"/>
  <c r="AI1865" i="11"/>
  <c r="AF1591" i="11"/>
  <c r="AI1814" i="11"/>
  <c r="AE1833" i="11"/>
  <c r="AI1034" i="11"/>
  <c r="AI1672" i="11"/>
  <c r="AE1279" i="11"/>
  <c r="AH1743" i="11"/>
  <c r="AH1715" i="11"/>
  <c r="AL1131" i="11"/>
  <c r="AJ1805" i="11"/>
  <c r="AK1715" i="11"/>
  <c r="AL1715" i="11"/>
  <c r="AC1219" i="11"/>
  <c r="AL1860" i="11"/>
  <c r="AD1679" i="11"/>
  <c r="AJ1017" i="11"/>
  <c r="AE1795" i="11"/>
  <c r="AD1269" i="11"/>
  <c r="AC1833" i="11"/>
  <c r="AG1096" i="11"/>
  <c r="AE1667" i="11"/>
  <c r="AH1182" i="11"/>
  <c r="AF1125" i="11"/>
  <c r="AJ1664" i="11"/>
  <c r="AL1990" i="11"/>
  <c r="AH1398" i="11"/>
  <c r="AF1155" i="11"/>
  <c r="AG1390" i="11"/>
  <c r="AE1852" i="11"/>
  <c r="AJ1473" i="11"/>
  <c r="AJ1272" i="11"/>
  <c r="AE1853" i="11"/>
  <c r="AI1064" i="11"/>
  <c r="AI1592" i="11"/>
  <c r="AG1890" i="11"/>
  <c r="AG1280" i="11"/>
  <c r="AG1322" i="11"/>
  <c r="AL1660" i="11"/>
  <c r="AG1298" i="11"/>
  <c r="AK1279" i="11"/>
  <c r="AH1162" i="11"/>
  <c r="AC1064" i="11"/>
  <c r="AH1533" i="11"/>
  <c r="AJ1879" i="11"/>
  <c r="AI1171" i="11"/>
  <c r="AC1396" i="11"/>
  <c r="AJ1878" i="11"/>
  <c r="AI1820" i="11"/>
  <c r="AD1375" i="11"/>
  <c r="AL1793" i="11"/>
  <c r="AF1322" i="11"/>
  <c r="AL1890" i="11"/>
  <c r="AC1655" i="11"/>
  <c r="AH1206" i="11"/>
  <c r="AJ1113" i="11"/>
  <c r="AD1712" i="11"/>
  <c r="AG1904" i="11"/>
  <c r="AE1666" i="11"/>
  <c r="AE1316" i="11"/>
  <c r="AJ1400" i="11"/>
  <c r="AE1221" i="11"/>
  <c r="AL1569" i="11"/>
  <c r="AE1656" i="11"/>
  <c r="AE1818" i="11"/>
  <c r="AL1879" i="11"/>
  <c r="AF1995" i="11"/>
  <c r="AF1968" i="11"/>
  <c r="AF1404" i="11"/>
  <c r="AL1616" i="11"/>
  <c r="AF1274" i="11"/>
  <c r="AJ1661" i="11"/>
  <c r="AJ1912" i="11"/>
  <c r="AC1366" i="11"/>
  <c r="AD1245" i="11"/>
  <c r="AE1654" i="11"/>
  <c r="AD1054" i="11"/>
  <c r="AD1785" i="11"/>
  <c r="AK1065" i="11"/>
  <c r="AE1249" i="11"/>
  <c r="AD1807" i="11"/>
  <c r="AJ1598" i="11"/>
  <c r="AK1497" i="11"/>
  <c r="AD1410" i="11"/>
  <c r="AH1034" i="11"/>
  <c r="AH1272" i="11"/>
  <c r="AG1375" i="11"/>
  <c r="AD1237" i="11"/>
  <c r="AD1257" i="11"/>
  <c r="AI1818" i="11"/>
  <c r="AG1457" i="11"/>
  <c r="AH1285" i="11"/>
  <c r="AG1399" i="11"/>
  <c r="AK1183" i="11"/>
  <c r="AL1429" i="11"/>
  <c r="AL1085" i="11"/>
  <c r="AD1102" i="11"/>
  <c r="AH1598" i="11"/>
  <c r="AI1879" i="11"/>
  <c r="AL1410" i="11"/>
  <c r="AK1018" i="11"/>
  <c r="AL1219" i="11"/>
  <c r="AG1575" i="11"/>
  <c r="AI1353" i="11"/>
  <c r="AK1982" i="11"/>
  <c r="AD1728" i="11"/>
  <c r="AC1721" i="11"/>
  <c r="AJ1445" i="11"/>
  <c r="AL1240" i="11"/>
  <c r="AC1962" i="11"/>
  <c r="AJ1178" i="11"/>
  <c r="AH1085" i="11"/>
  <c r="AD1795" i="11"/>
  <c r="AF1694" i="11"/>
  <c r="AF1171" i="11"/>
  <c r="AI1445" i="11"/>
  <c r="AC1235" i="11"/>
  <c r="AK1161" i="11"/>
  <c r="AH1381" i="11"/>
  <c r="AF1733" i="11"/>
  <c r="AH1370" i="11"/>
  <c r="AG1990" i="11"/>
  <c r="AL1598" i="11"/>
  <c r="AE1478" i="11"/>
  <c r="AC1025" i="11"/>
  <c r="AG1266" i="11"/>
  <c r="AC1312" i="11"/>
  <c r="AF1895" i="11"/>
  <c r="AC1522" i="11"/>
  <c r="AD1091" i="11"/>
  <c r="AG1661" i="11"/>
  <c r="AK1899" i="11"/>
  <c r="AJ1273" i="11"/>
  <c r="AG1793" i="11"/>
  <c r="AI1995" i="11"/>
  <c r="AF1443" i="11"/>
  <c r="AH1543" i="11"/>
  <c r="AI1569" i="11"/>
  <c r="AG1197" i="11"/>
  <c r="AD1173" i="11"/>
  <c r="AG1448" i="11"/>
  <c r="AI1264" i="11"/>
  <c r="AK1019" i="11"/>
  <c r="AK1165" i="11"/>
  <c r="AI1321" i="11"/>
  <c r="AF1018" i="11"/>
  <c r="AK1095" i="11"/>
  <c r="AC1738" i="11"/>
  <c r="AC1309" i="11"/>
  <c r="AD1725" i="11"/>
  <c r="AE1904" i="11"/>
  <c r="AE1305" i="11"/>
  <c r="AK1434" i="11"/>
  <c r="AE1113" i="11"/>
  <c r="AE1182" i="11"/>
  <c r="AD1390" i="11"/>
  <c r="AE1952" i="11"/>
  <c r="AE1337" i="11"/>
  <c r="AD1920" i="11"/>
  <c r="AF1678" i="11"/>
  <c r="AC1008" i="11"/>
  <c r="AJ1384" i="11"/>
  <c r="AD1621" i="11"/>
  <c r="AK1616" i="11"/>
  <c r="AL1681" i="11"/>
  <c r="AG1473" i="11"/>
  <c r="AK1479" i="11"/>
  <c r="AK1280" i="11"/>
  <c r="AF1364" i="11"/>
  <c r="AD1228" i="11"/>
  <c r="AL1257" i="11"/>
  <c r="AI1619" i="11"/>
  <c r="AH1793" i="11"/>
  <c r="AI1316" i="11"/>
  <c r="AD1323" i="11"/>
  <c r="AC1559" i="11"/>
  <c r="AE1725" i="11"/>
  <c r="AC1122" i="11"/>
  <c r="AC1945" i="11"/>
  <c r="AD1095" i="11"/>
  <c r="AF1566" i="11"/>
  <c r="AC1183" i="11"/>
  <c r="AL1457" i="11"/>
  <c r="AC1793" i="11"/>
  <c r="AI1381" i="11"/>
  <c r="AJ1457" i="11"/>
  <c r="AF1649" i="11"/>
  <c r="AE1404" i="11"/>
  <c r="AC1398" i="11"/>
  <c r="AD1681" i="11"/>
  <c r="AD1023" i="11"/>
  <c r="AF1744" i="11"/>
  <c r="AG1633" i="11"/>
  <c r="AG1598" i="11"/>
  <c r="AD1230" i="11"/>
  <c r="AE1473" i="11"/>
  <c r="AF1195" i="11"/>
  <c r="AC1573" i="11"/>
  <c r="AI1221" i="11"/>
  <c r="AJ1124" i="11"/>
  <c r="AK1221" i="11"/>
  <c r="AD1400" i="11"/>
  <c r="AE1300" i="11"/>
  <c r="AC1757" i="11"/>
  <c r="AD1954" i="11"/>
  <c r="AH1566" i="11"/>
  <c r="AI1555" i="11"/>
  <c r="AJ1895" i="11"/>
  <c r="AH1455" i="11"/>
  <c r="AK1754" i="11"/>
  <c r="AJ1353" i="11"/>
  <c r="AK1056" i="11"/>
  <c r="AK1197" i="11"/>
  <c r="AK1714" i="11"/>
  <c r="AJ1347" i="11"/>
  <c r="AD1142" i="11"/>
  <c r="AE1808" i="11"/>
  <c r="AK1559" i="11"/>
  <c r="AL1311" i="11"/>
  <c r="AH1321" i="11"/>
  <c r="AK1721" i="11"/>
  <c r="AD1190" i="11"/>
  <c r="AE1660" i="11"/>
  <c r="AI1860" i="11"/>
  <c r="AF1573" i="11"/>
  <c r="AF1655" i="11"/>
  <c r="AC1251" i="11"/>
  <c r="AF1962" i="11"/>
  <c r="AC1501" i="11"/>
  <c r="AK1448" i="11"/>
  <c r="AC1311" i="11"/>
  <c r="AH1419" i="11"/>
  <c r="AI1327" i="11"/>
  <c r="AF1852" i="11"/>
  <c r="AG1034" i="11"/>
  <c r="AH1364" i="11"/>
  <c r="AL1037" i="11"/>
  <c r="AL1663" i="11"/>
  <c r="AF1140" i="11"/>
  <c r="AF1842" i="11"/>
  <c r="AK1639" i="11"/>
  <c r="AC1059" i="11"/>
  <c r="AK1365" i="11"/>
  <c r="AC1447" i="11"/>
  <c r="AG1994" i="11"/>
  <c r="AD1995" i="11"/>
  <c r="AG1235" i="11"/>
  <c r="AC1124" i="11"/>
  <c r="AK1575" i="11"/>
  <c r="AE1386" i="11"/>
  <c r="AK1182" i="11"/>
  <c r="AL1400" i="11"/>
  <c r="AD1197" i="11"/>
  <c r="AD1878" i="11"/>
  <c r="AG1241" i="11"/>
  <c r="AG1795" i="11"/>
  <c r="AG1226" i="11"/>
  <c r="AE1296" i="11"/>
  <c r="AL1093" i="11"/>
  <c r="AJ1023" i="11"/>
  <c r="AL1182" i="11"/>
  <c r="AF1738" i="11"/>
  <c r="AK1364" i="11"/>
  <c r="AK1124" i="11"/>
  <c r="AD1181" i="11"/>
  <c r="AF1726" i="11"/>
  <c r="AD1726" i="11"/>
  <c r="AG1585" i="11"/>
  <c r="AG1447" i="11"/>
  <c r="AF1145" i="11"/>
  <c r="AG1853" i="11"/>
  <c r="AK1064" i="11"/>
  <c r="AJ1757" i="11"/>
  <c r="AG1879" i="11"/>
  <c r="AL1206" i="11"/>
  <c r="AI1322" i="11"/>
  <c r="AI1228" i="11"/>
  <c r="AE1821" i="11"/>
  <c r="AD1153" i="11"/>
  <c r="AL1167" i="11"/>
  <c r="AK1195" i="11"/>
  <c r="AF1228" i="11"/>
  <c r="AJ1536" i="11"/>
  <c r="AH1307" i="11"/>
  <c r="AL1527" i="11"/>
  <c r="AH1456" i="11"/>
  <c r="AJ1455" i="11"/>
  <c r="AJ1142" i="11"/>
  <c r="AE1707" i="11"/>
  <c r="AK1781" i="11"/>
  <c r="AD1738" i="11"/>
  <c r="AD1292" i="11"/>
  <c r="AG1794" i="11"/>
  <c r="AI1155" i="11"/>
  <c r="AI1503" i="11"/>
  <c r="AL1406" i="11"/>
  <c r="AC1534" i="11"/>
  <c r="AK1850" i="11"/>
  <c r="AF1131" i="11"/>
  <c r="AK1661" i="11"/>
  <c r="AF1161" i="11"/>
  <c r="AE1781" i="11"/>
  <c r="AC1659" i="11"/>
  <c r="AD1224" i="11"/>
  <c r="AE1398" i="11"/>
  <c r="AC1419" i="11"/>
  <c r="AK1406" i="11"/>
  <c r="AE1292" i="11"/>
  <c r="AK1190" i="11"/>
  <c r="AI1694" i="11"/>
  <c r="AK1516" i="11"/>
  <c r="AI1661" i="11"/>
  <c r="AJ1566" i="11"/>
  <c r="AK1323" i="11"/>
  <c r="AG1051" i="11"/>
  <c r="AJ1795" i="11"/>
  <c r="AI1263" i="11"/>
  <c r="AC1591" i="11"/>
  <c r="AJ1529" i="11"/>
  <c r="AE1937" i="11"/>
  <c r="AG1841" i="11"/>
  <c r="AD1129" i="11"/>
  <c r="AH1459" i="11"/>
  <c r="AI1774" i="11"/>
  <c r="AJ1402" i="11"/>
  <c r="AC1384" i="11"/>
  <c r="AF1990" i="11"/>
  <c r="AC1316" i="11"/>
  <c r="AL1448" i="11"/>
  <c r="AH1181" i="11"/>
  <c r="AF1575" i="11"/>
  <c r="AC1165" i="11"/>
  <c r="AI1162" i="11"/>
  <c r="AL1895" i="11"/>
  <c r="AI1601" i="11"/>
  <c r="AG1503" i="11"/>
  <c r="AI1786" i="11"/>
  <c r="AK1171" i="11"/>
  <c r="AG1070" i="11"/>
  <c r="AI1456" i="11"/>
  <c r="AI1137" i="11"/>
  <c r="AD1501" i="11"/>
  <c r="AL1353" i="11"/>
  <c r="AH1333" i="11"/>
  <c r="AL1137" i="11"/>
  <c r="AL1812" i="11"/>
  <c r="AE1051" i="11"/>
  <c r="AJ1420" i="11"/>
  <c r="AL1555" i="11"/>
  <c r="AE1043" i="11"/>
  <c r="AJ1274" i="11"/>
  <c r="AE1503" i="11"/>
  <c r="AD1296" i="11"/>
  <c r="AH1019" i="11"/>
  <c r="AF1455" i="11"/>
  <c r="AH1733" i="11"/>
  <c r="AH1347" i="11"/>
  <c r="AC1660" i="11"/>
  <c r="AF1890" i="11"/>
  <c r="AK1257" i="11"/>
  <c r="AE1353" i="11"/>
  <c r="AE1400" i="11"/>
  <c r="AF1025" i="11"/>
  <c r="AJ1266" i="11"/>
  <c r="AE1312" i="11"/>
  <c r="AC1043" i="11"/>
  <c r="AJ1064" i="11"/>
  <c r="AF1790" i="11"/>
  <c r="AJ1585" i="11"/>
  <c r="AI1655" i="11"/>
  <c r="AD1890" i="11"/>
  <c r="AJ1056" i="11"/>
  <c r="AK1235" i="11"/>
  <c r="AL1280" i="11"/>
  <c r="AF1754" i="11"/>
  <c r="AI1384" i="11"/>
  <c r="AJ1995" i="11"/>
  <c r="AH1497" i="11"/>
  <c r="AH1664" i="11"/>
  <c r="AD1235" i="11"/>
  <c r="AH1451" i="11"/>
  <c r="AD1664" i="11"/>
  <c r="AF1912" i="11"/>
  <c r="AL1370" i="11"/>
  <c r="AG1219" i="11"/>
  <c r="AL1172" i="11"/>
  <c r="AI1272" i="11"/>
  <c r="AL1124" i="11"/>
  <c r="AI1280" i="11"/>
  <c r="AD1945" i="11"/>
  <c r="AC1161" i="11"/>
  <c r="AI1451" i="11"/>
  <c r="AI1658" i="11"/>
  <c r="AF1994" i="11"/>
  <c r="AL1305" i="11"/>
  <c r="AE1694" i="11"/>
  <c r="AG1377" i="11"/>
  <c r="AJ1502" i="11"/>
  <c r="AC1839" i="11"/>
  <c r="AG1160" i="11"/>
  <c r="AL1466" i="11"/>
  <c r="AC1924" i="11"/>
  <c r="AE1436" i="11"/>
  <c r="AF1878" i="11"/>
  <c r="AK1168" i="11"/>
  <c r="AI1609" i="11"/>
  <c r="AG1008" i="11"/>
  <c r="AF1159" i="11"/>
  <c r="AG1379" i="11"/>
  <c r="AD1164" i="11"/>
  <c r="AG1498" i="11"/>
  <c r="AE1801" i="11"/>
  <c r="AI1350" i="11"/>
  <c r="AG1477" i="11"/>
  <c r="AC1288" i="11"/>
  <c r="AK1571" i="11"/>
  <c r="AH1580" i="11"/>
  <c r="AL1567" i="11"/>
  <c r="AL1796" i="11"/>
  <c r="AI1708" i="11"/>
  <c r="AK1809" i="11"/>
  <c r="AK1841" i="11"/>
  <c r="AE1259" i="11"/>
  <c r="AF1986" i="11"/>
  <c r="AD1118" i="11"/>
  <c r="AJ1492" i="11"/>
  <c r="AJ1311" i="11"/>
  <c r="AG1559" i="11"/>
  <c r="AC1269" i="11"/>
  <c r="AI1017" i="11"/>
  <c r="AH1135" i="11"/>
  <c r="AD1051" i="11"/>
  <c r="AK1445" i="11"/>
  <c r="AG1309" i="11"/>
  <c r="AE1715" i="11"/>
  <c r="AG1327" i="11"/>
  <c r="AL1331" i="11"/>
  <c r="AF1266" i="11"/>
  <c r="AC1790" i="11"/>
  <c r="AH1659" i="11"/>
  <c r="AC1230" i="11"/>
  <c r="AH1279" i="11"/>
  <c r="AC1399" i="11"/>
  <c r="AG1056" i="11"/>
  <c r="AJ1297" i="11"/>
  <c r="AJ1375" i="11"/>
  <c r="AH1660" i="11"/>
  <c r="AJ1411" i="11"/>
  <c r="AE1429" i="11"/>
  <c r="AH1946" i="11"/>
  <c r="AC1936" i="11"/>
  <c r="AE1820" i="11"/>
  <c r="AC1479" i="11"/>
  <c r="AJ1543" i="11"/>
  <c r="AK1459" i="11"/>
  <c r="AH1316" i="11"/>
  <c r="AF1781" i="11"/>
  <c r="AH1781" i="11"/>
  <c r="AI1161" i="11"/>
  <c r="AJ1562" i="11"/>
  <c r="AL1190" i="11"/>
  <c r="AD1990" i="11"/>
  <c r="AH1251" i="11"/>
  <c r="AF1860" i="11"/>
  <c r="AH1171" i="11"/>
  <c r="AH1839" i="11"/>
  <c r="AC1700" i="11"/>
  <c r="AC1820" i="11"/>
  <c r="AK1895" i="11"/>
  <c r="AG1267" i="11"/>
  <c r="AH1714" i="11"/>
  <c r="AC1333" i="11"/>
  <c r="AE1197" i="11"/>
  <c r="AF1297" i="11"/>
  <c r="AI1643" i="11"/>
  <c r="AJ1309" i="11"/>
  <c r="AI1968" i="11"/>
  <c r="AD1094" i="11"/>
  <c r="AE1267" i="11"/>
  <c r="AD1566" i="11"/>
  <c r="AH1240" i="11"/>
  <c r="AJ1230" i="11"/>
  <c r="AH1234" i="11"/>
  <c r="AG1114" i="11"/>
  <c r="AH1970" i="11"/>
  <c r="AI1884" i="11"/>
  <c r="AI1841" i="11"/>
  <c r="AG1339" i="11"/>
  <c r="AG1192" i="11"/>
  <c r="AE1141" i="11"/>
  <c r="AF1675" i="11"/>
  <c r="AE1054" i="11"/>
  <c r="AF1647" i="11"/>
  <c r="AJ1044" i="11"/>
  <c r="AL1570" i="11"/>
  <c r="AK1194" i="11"/>
  <c r="AD1724" i="11"/>
  <c r="AH1662" i="11"/>
  <c r="AK1395" i="11"/>
  <c r="AJ1060" i="11"/>
  <c r="AH1108" i="11"/>
  <c r="AH1997" i="11"/>
  <c r="AC1576" i="11"/>
  <c r="AI1620" i="11"/>
  <c r="AC1723" i="11"/>
  <c r="AI1495" i="11"/>
  <c r="AH1194" i="11"/>
  <c r="AK1284" i="11"/>
  <c r="AC1610" i="11"/>
  <c r="AF1118" i="11"/>
  <c r="AH1534" i="11"/>
  <c r="AK1877" i="11"/>
  <c r="AF1844" i="11"/>
  <c r="AD1312" i="11"/>
  <c r="AF1179" i="11"/>
  <c r="AF1292" i="11"/>
  <c r="AI1370" i="11"/>
  <c r="AJ1404" i="11"/>
  <c r="AC1279" i="11"/>
  <c r="AJ1269" i="11"/>
  <c r="AG1172" i="11"/>
  <c r="AC1961" i="11"/>
  <c r="AG1384" i="11"/>
  <c r="AF1877" i="11"/>
  <c r="AE1850" i="11"/>
  <c r="AG1573" i="11"/>
  <c r="AE1726" i="11"/>
  <c r="AH1667" i="11"/>
  <c r="AD1347" i="11"/>
  <c r="AK1667" i="11"/>
  <c r="AI1125" i="11"/>
  <c r="AE1124" i="11"/>
  <c r="AD1183" i="11"/>
  <c r="AC1226" i="11"/>
  <c r="AE1425" i="11"/>
  <c r="AJ1053" i="11"/>
  <c r="AE1206" i="11"/>
  <c r="AF1447" i="11"/>
  <c r="AD1585" i="11"/>
  <c r="AF1124" i="11"/>
  <c r="AG1660" i="11"/>
  <c r="AI1224" i="11"/>
  <c r="AL1661" i="11"/>
  <c r="AE1237" i="11"/>
  <c r="AK1655" i="11"/>
  <c r="AL1327" i="11"/>
  <c r="AI1251" i="11"/>
  <c r="AD1717" i="11"/>
  <c r="AI1873" i="11"/>
  <c r="AG1654" i="11"/>
  <c r="AG1198" i="11"/>
  <c r="AF1241" i="11"/>
  <c r="AK1994" i="11"/>
  <c r="AE1962" i="11"/>
  <c r="AG1273" i="11"/>
  <c r="AI1630" i="11"/>
  <c r="AH1990" i="11"/>
  <c r="AI1190" i="11"/>
  <c r="AC1237" i="11"/>
  <c r="AI1182" i="11"/>
  <c r="AI1091" i="11"/>
  <c r="AH1013" i="11"/>
  <c r="AH1634" i="11"/>
  <c r="AD1852" i="11"/>
  <c r="AL1390" i="11"/>
  <c r="AC1850" i="11"/>
  <c r="AF1102" i="11"/>
  <c r="AF1479" i="11"/>
  <c r="AE1056" i="11"/>
  <c r="AD1415" i="11"/>
  <c r="AJ1851" i="11"/>
  <c r="AG1648" i="11"/>
  <c r="AH1331" i="11"/>
  <c r="AH1696" i="11"/>
  <c r="AJ1040" i="11"/>
  <c r="AL1335" i="11"/>
  <c r="AC1907" i="11"/>
  <c r="AH1756" i="11"/>
  <c r="AJ1424" i="11"/>
  <c r="AL1246" i="11"/>
  <c r="AF1417" i="11"/>
  <c r="AC1843" i="11"/>
  <c r="AC1000" i="11"/>
  <c r="AI1936" i="11"/>
  <c r="AD1884" i="11"/>
  <c r="AF1433" i="11"/>
  <c r="AC1504" i="11"/>
  <c r="AJ1163" i="11"/>
  <c r="AE1377" i="11"/>
  <c r="AF1807" i="11"/>
  <c r="AG1281" i="11"/>
  <c r="AC1223" i="11"/>
  <c r="AL1993" i="11"/>
  <c r="AE1475" i="11"/>
  <c r="AL1268" i="11"/>
  <c r="AD1272" i="11"/>
  <c r="AE1034" i="11"/>
  <c r="AJ1900" i="11"/>
  <c r="AI1473" i="11"/>
  <c r="AI1707" i="11"/>
  <c r="AK1090" i="11"/>
  <c r="AD1090" i="11"/>
  <c r="AK1664" i="11"/>
  <c r="AH1821" i="11"/>
  <c r="AL1516" i="11"/>
  <c r="AF1903" i="11"/>
  <c r="AK1129" i="11"/>
  <c r="AG1995" i="11"/>
  <c r="AK1070" i="11"/>
  <c r="AJ1466" i="11"/>
  <c r="AD1451" i="11"/>
  <c r="AD1649" i="11"/>
  <c r="AE1235" i="11"/>
  <c r="AL1501" i="11"/>
  <c r="AG1821" i="11"/>
  <c r="AL1245" i="11"/>
  <c r="AD1643" i="11"/>
  <c r="AG1873" i="11"/>
  <c r="AD1522" i="11"/>
  <c r="AL1196" i="11"/>
  <c r="AK1013" i="11"/>
  <c r="AF1406" i="11"/>
  <c r="AL1034" i="11"/>
  <c r="AL1296" i="11"/>
  <c r="AE1370" i="11"/>
  <c r="AJ1818" i="11"/>
  <c r="AH1817" i="11"/>
  <c r="AG1333" i="11"/>
  <c r="AJ1817" i="11"/>
  <c r="AL1381" i="11"/>
  <c r="AG1090" i="11"/>
  <c r="AE1895" i="11"/>
  <c r="AH1873" i="11"/>
  <c r="AE1786" i="11"/>
  <c r="AF1425" i="11"/>
  <c r="AH1633" i="11"/>
  <c r="AH1912" i="11"/>
  <c r="AJ1396" i="11"/>
  <c r="AE1095" i="11"/>
  <c r="AC1575" i="11"/>
  <c r="AE1575" i="11"/>
  <c r="AC1322" i="11"/>
  <c r="AL1273" i="11"/>
  <c r="AC1743" i="11"/>
  <c r="AH1257" i="11"/>
  <c r="AF1181" i="11"/>
  <c r="AE1543" i="11"/>
  <c r="AI1019" i="11"/>
  <c r="AJ1616" i="11"/>
  <c r="AC1754" i="11"/>
  <c r="AH1425" i="11"/>
  <c r="AI1853" i="11"/>
  <c r="AC1272" i="11"/>
  <c r="AD1189" i="11"/>
  <c r="AG1680" i="11"/>
  <c r="AG1587" i="11"/>
  <c r="AJ1276" i="11"/>
  <c r="AC1959" i="11"/>
  <c r="AD1508" i="11"/>
  <c r="AE1415" i="11"/>
  <c r="AJ1876" i="11"/>
  <c r="AG1247" i="11"/>
  <c r="AC1103" i="11"/>
  <c r="AH1147" i="11"/>
  <c r="AJ1827" i="11"/>
  <c r="AH1888" i="11"/>
  <c r="AC1716" i="11"/>
  <c r="AL1258" i="11"/>
  <c r="AH1384" i="11"/>
  <c r="AK1159" i="11"/>
  <c r="AK1188" i="11"/>
  <c r="AK1701" i="11"/>
  <c r="AC1101" i="11"/>
  <c r="AD1414" i="11"/>
  <c r="AG1187" i="11"/>
  <c r="AJ1898" i="11"/>
  <c r="AD1697" i="11"/>
  <c r="AE1765" i="11"/>
  <c r="AL1778" i="11"/>
  <c r="AD2002" i="11"/>
  <c r="AD1527" i="11"/>
  <c r="AJ1037" i="11"/>
  <c r="AD1912" i="11"/>
  <c r="AC1132" i="11"/>
  <c r="AE1754" i="11"/>
  <c r="AL1817" i="11"/>
  <c r="AJ1738" i="11"/>
  <c r="AE1347" i="11"/>
  <c r="AK1327" i="11"/>
  <c r="AG1085" i="11"/>
  <c r="AG1555" i="11"/>
  <c r="AH1390" i="11"/>
  <c r="AD1534" i="11"/>
  <c r="AK1598" i="11"/>
  <c r="AJ1820" i="11"/>
  <c r="AF1661" i="11"/>
  <c r="AH1300" i="11"/>
  <c r="AI1793" i="11"/>
  <c r="AL1743" i="11"/>
  <c r="AL1575" i="11"/>
  <c r="AF1190" i="11"/>
  <c r="AH1090" i="11"/>
  <c r="AG1230" i="11"/>
  <c r="AG1196" i="11"/>
  <c r="AG1043" i="11"/>
  <c r="AL1994" i="11"/>
  <c r="AE1712" i="11"/>
  <c r="AL1339" i="11"/>
  <c r="AJ1185" i="11"/>
  <c r="AF1224" i="11"/>
  <c r="AI1812" i="11"/>
  <c r="AK1375" i="11"/>
  <c r="AK1328" i="11"/>
  <c r="AJ1721" i="11"/>
  <c r="AE1257" i="11"/>
  <c r="AG1316" i="11"/>
  <c r="AI1406" i="11"/>
  <c r="AF1839" i="11"/>
  <c r="AL1850" i="11"/>
  <c r="AF1601" i="11"/>
  <c r="AD1043" i="11"/>
  <c r="AK1555" i="11"/>
  <c r="AI1420" i="11"/>
  <c r="AG1153" i="11"/>
  <c r="AJ1890" i="11"/>
  <c r="AI1890" i="11"/>
  <c r="AH1794" i="11"/>
  <c r="AI1201" i="11"/>
  <c r="AH1298" i="11"/>
  <c r="AC1899" i="11"/>
  <c r="AL1094" i="11"/>
  <c r="AC1712" i="11"/>
  <c r="AC1093" i="11"/>
  <c r="AH1786" i="11"/>
  <c r="AF1503" i="11"/>
  <c r="AH1601" i="11"/>
  <c r="AI1744" i="11"/>
  <c r="AC1177" i="11"/>
  <c r="AE1074" i="11"/>
  <c r="AF1785" i="11"/>
  <c r="AC1770" i="11"/>
  <c r="AE1319" i="11"/>
  <c r="AE1209" i="11"/>
  <c r="AI1804" i="11"/>
  <c r="AE1559" i="11"/>
  <c r="AG1580" i="11"/>
  <c r="AF1884" i="11"/>
  <c r="AF2002" i="11"/>
  <c r="AK1519" i="11"/>
  <c r="AH1837" i="11"/>
  <c r="AL1495" i="11"/>
  <c r="AL1853" i="11"/>
  <c r="AF1616" i="11"/>
  <c r="AC1571" i="11"/>
  <c r="AH1502" i="11"/>
  <c r="AK1118" i="11"/>
  <c r="AD1663" i="11"/>
  <c r="AF1504" i="11"/>
  <c r="AF1971" i="11"/>
  <c r="AD1881" i="11"/>
  <c r="AF1723" i="11"/>
  <c r="AH1337" i="11"/>
  <c r="AJ1604" i="11"/>
  <c r="AK1503" i="11"/>
  <c r="AJ1043" i="11"/>
  <c r="AF1536" i="11"/>
  <c r="AD1114" i="11"/>
  <c r="AC1672" i="11"/>
  <c r="AG1721" i="11"/>
  <c r="AD1165" i="11"/>
  <c r="AE1649" i="11"/>
  <c r="AC1197" i="11"/>
  <c r="AE1774" i="11"/>
  <c r="AD1808" i="11"/>
  <c r="AK1226" i="11"/>
  <c r="AK1272" i="11"/>
  <c r="AH1795" i="11"/>
  <c r="AH1241" i="11"/>
  <c r="AK1264" i="11"/>
  <c r="AK1990" i="11"/>
  <c r="AI1285" i="11"/>
  <c r="AH1056" i="11"/>
  <c r="AI1333" i="11"/>
  <c r="AD1327" i="11"/>
  <c r="AE1743" i="11"/>
  <c r="AE1598" i="11"/>
  <c r="AF1043" i="11"/>
  <c r="AD1206" i="11"/>
  <c r="AF1135" i="11"/>
  <c r="AG1307" i="11"/>
  <c r="AF1390" i="11"/>
  <c r="AJ1790" i="11"/>
  <c r="AF1666" i="11"/>
  <c r="AF1715" i="11"/>
  <c r="AF1189" i="11"/>
  <c r="AI1575" i="11"/>
  <c r="AD1386" i="11"/>
  <c r="AE1137" i="11"/>
  <c r="AH1812" i="11"/>
  <c r="AJ1132" i="11"/>
  <c r="AG1814" i="11"/>
  <c r="AE1384" i="11"/>
  <c r="AK1020" i="11"/>
  <c r="AE1145" i="11"/>
  <c r="AK1860" i="11"/>
  <c r="AG1567" i="11"/>
  <c r="AD1812" i="11"/>
  <c r="AC1353" i="11"/>
  <c r="AL1197" i="11"/>
  <c r="AE1733" i="11"/>
  <c r="AJ1090" i="11"/>
  <c r="AG1400" i="11"/>
  <c r="AI1245" i="11"/>
  <c r="AK1102" i="11"/>
  <c r="AD1443" i="11"/>
  <c r="AI1616" i="11"/>
  <c r="AE1533" i="11"/>
  <c r="AL1064" i="11"/>
  <c r="AE1900" i="11"/>
  <c r="AL1774" i="11"/>
  <c r="AC1634" i="11"/>
  <c r="AD2003" i="11"/>
  <c r="AL1824" i="11"/>
  <c r="AK1286" i="11"/>
  <c r="AG1506" i="11"/>
  <c r="AC1623" i="11"/>
  <c r="AF1876" i="11"/>
  <c r="AD1967" i="11"/>
  <c r="AK1340" i="11"/>
  <c r="AJ1744" i="11"/>
  <c r="AH1346" i="11"/>
  <c r="AI1108" i="11"/>
  <c r="AD1924" i="11"/>
  <c r="AE1799" i="11"/>
  <c r="AG1874" i="11"/>
  <c r="AH1506" i="11"/>
  <c r="AC1844" i="11"/>
  <c r="AH1949" i="11"/>
  <c r="AJ1177" i="11"/>
  <c r="AF1004" i="11"/>
  <c r="AF1293" i="11"/>
  <c r="AI1938" i="11"/>
  <c r="AI1560" i="11"/>
  <c r="AJ1647" i="11"/>
  <c r="AG1078" i="11"/>
  <c r="AC1108" i="11"/>
  <c r="AG1136" i="11"/>
  <c r="AD1718" i="11"/>
  <c r="AC1994" i="11"/>
  <c r="AG1497" i="11"/>
  <c r="AD1241" i="11"/>
  <c r="AE1447" i="11"/>
  <c r="AJ1395" i="11"/>
  <c r="AG1224" i="11"/>
  <c r="AH1721" i="11"/>
  <c r="AE1968" i="11"/>
  <c r="AK1370" i="11"/>
  <c r="AD1895" i="11"/>
  <c r="AG1113" i="11"/>
  <c r="AG1094" i="11"/>
  <c r="AK1654" i="11"/>
  <c r="AF1312" i="11"/>
  <c r="AG1808" i="11"/>
  <c r="AG1398" i="11"/>
  <c r="AD1297" i="11"/>
  <c r="AF1264" i="11"/>
  <c r="AJ1794" i="11"/>
  <c r="AC1982" i="11"/>
  <c r="AC1781" i="11"/>
  <c r="AH1738" i="11"/>
  <c r="AF1656" i="11"/>
  <c r="AC1266" i="11"/>
  <c r="AD1093" i="11"/>
  <c r="AF1833" i="11"/>
  <c r="AG1533" i="11"/>
  <c r="AL1373" i="11"/>
  <c r="AG1900" i="11"/>
  <c r="AD1457" i="11"/>
  <c r="AI1899" i="11"/>
  <c r="AG1131" i="11"/>
  <c r="AI1375" i="11"/>
  <c r="AL1818" i="11"/>
  <c r="AF1219" i="11"/>
  <c r="AK1817" i="11"/>
  <c r="AI1419" i="11"/>
  <c r="AI1085" i="11"/>
  <c r="AC1145" i="11"/>
  <c r="AD1877" i="11"/>
  <c r="AI1458" i="11"/>
  <c r="AD1331" i="11"/>
  <c r="AL1694" i="11"/>
  <c r="AH1091" i="11"/>
  <c r="AH1292" i="11"/>
  <c r="AE1661" i="11"/>
  <c r="AG1562" i="11"/>
  <c r="AK1189" i="11"/>
  <c r="AK1457" i="11"/>
  <c r="AL1285" i="11"/>
  <c r="AE1070" i="11"/>
  <c r="AD1654" i="11"/>
  <c r="AC1198" i="11"/>
  <c r="AC1241" i="11"/>
  <c r="AL1096" i="11"/>
  <c r="AF1712" i="11"/>
  <c r="AK1410" i="11"/>
  <c r="AC1285" i="11"/>
  <c r="AE1636" i="11"/>
  <c r="AC1519" i="11"/>
  <c r="AJ1915" i="11"/>
  <c r="AE1602" i="11"/>
  <c r="AE1527" i="11"/>
  <c r="AC1931" i="11"/>
  <c r="AE1200" i="11"/>
  <c r="AH1907" i="11"/>
  <c r="AD1011" i="11"/>
  <c r="AK1409" i="11"/>
  <c r="AC1011" i="11"/>
  <c r="AK1594" i="11"/>
  <c r="AH1679" i="11"/>
  <c r="AI1770" i="11"/>
  <c r="AJ1947" i="11"/>
  <c r="AH1737" i="11"/>
  <c r="AI1647" i="11"/>
  <c r="AK1051" i="11"/>
  <c r="AH1550" i="11"/>
  <c r="AD1201" i="11"/>
  <c r="AC1201" i="11"/>
  <c r="AH1961" i="11"/>
  <c r="AI1135" i="11"/>
  <c r="AL1272" i="11"/>
  <c r="AL1455" i="11"/>
  <c r="AF1198" i="11"/>
  <c r="AE1230" i="11"/>
  <c r="AH1616" i="11"/>
  <c r="AE1402" i="11"/>
  <c r="AC1091" i="11"/>
  <c r="AD1321" i="11"/>
  <c r="AJ1264" i="11"/>
  <c r="AE1411" i="11"/>
  <c r="AI1666" i="11"/>
  <c r="AJ1153" i="11"/>
  <c r="AC1019" i="11"/>
  <c r="AK1429" i="11"/>
  <c r="AC1114" i="11"/>
  <c r="AD1786" i="11"/>
  <c r="AL1153" i="11"/>
  <c r="AK1451" i="11"/>
  <c r="AE1721" i="11"/>
  <c r="AH1197" i="11"/>
  <c r="AJ1240" i="11"/>
  <c r="AJ1774" i="11"/>
  <c r="AL1725" i="11"/>
  <c r="AG1279" i="11"/>
  <c r="AI1649" i="11"/>
  <c r="AG1195" i="11"/>
  <c r="AH1280" i="11"/>
  <c r="AG1516" i="11"/>
  <c r="AE1179" i="11"/>
  <c r="AG1429" i="11"/>
  <c r="AE1327" i="11"/>
  <c r="AD1715" i="11"/>
  <c r="AE1090" i="11"/>
  <c r="AD1219" i="11"/>
  <c r="AC1069" i="11"/>
  <c r="AC1746" i="11"/>
  <c r="AG1129" i="11"/>
  <c r="AI1056" i="11"/>
  <c r="AF1370" i="11"/>
  <c r="AL1559" i="11"/>
  <c r="AG1634" i="11"/>
  <c r="AK1092" i="11"/>
  <c r="AJ1483" i="11"/>
  <c r="AF1525" i="11"/>
  <c r="AH1824" i="11"/>
  <c r="AI1481" i="11"/>
  <c r="AF1044" i="11"/>
  <c r="AL1265" i="11"/>
  <c r="AE1318" i="11"/>
  <c r="AJ1253" i="11"/>
  <c r="AL1790" i="11"/>
  <c r="AJ1888" i="11"/>
  <c r="AG1729" i="11"/>
  <c r="AD1636" i="11"/>
  <c r="AC2003" i="11"/>
  <c r="AD1404" i="11"/>
  <c r="AH1224" i="11"/>
  <c r="AK1298" i="11"/>
  <c r="AC1821" i="11"/>
  <c r="AD1399" i="11"/>
  <c r="AC1328" i="11"/>
  <c r="AK1566" i="11"/>
  <c r="AE1659" i="11"/>
  <c r="AE1534" i="11"/>
  <c r="AF1795" i="11"/>
  <c r="AD1936" i="11"/>
  <c r="AC1515" i="11"/>
  <c r="AC1307" i="11"/>
  <c r="AD1844" i="11"/>
  <c r="AH1386" i="11"/>
  <c r="AD1445" i="11"/>
  <c r="AE1224" i="11"/>
  <c r="AF1316" i="11"/>
  <c r="AJ1660" i="11"/>
  <c r="AH1805" i="11"/>
  <c r="AF1023" i="11"/>
  <c r="AL1456" i="11"/>
  <c r="AF1384" i="11"/>
  <c r="AK1682" i="11"/>
  <c r="AF1291" i="11"/>
  <c r="AF1091" i="11"/>
  <c r="AL1573" i="11"/>
  <c r="AF1321" i="11"/>
  <c r="AC1681" i="11"/>
  <c r="AJ1208" i="11"/>
  <c r="AD1466" i="11"/>
  <c r="AK1381" i="11"/>
  <c r="AH1125" i="11"/>
  <c r="AJ1245" i="11"/>
  <c r="AH1235" i="11"/>
  <c r="AE1269" i="11"/>
  <c r="AJ1034" i="11"/>
  <c r="AJ1456" i="11"/>
  <c r="AC1457" i="11"/>
  <c r="AL1399" i="11"/>
  <c r="AK1643" i="11"/>
  <c r="AC1189" i="11"/>
  <c r="AI1633" i="11"/>
  <c r="AF1522" i="11"/>
  <c r="AD1459" i="11"/>
  <c r="AC1291" i="11"/>
  <c r="AI1131" i="11"/>
  <c r="AE1241" i="11"/>
  <c r="AE1994" i="11"/>
  <c r="AK1140" i="11"/>
  <c r="AI1106" i="11"/>
  <c r="AD1896" i="11"/>
  <c r="AI1540" i="11"/>
  <c r="AE1981" i="11"/>
  <c r="AL1387" i="11"/>
  <c r="AC1079" i="11"/>
  <c r="AF1999" i="11"/>
  <c r="AI1603" i="11"/>
  <c r="AI1945" i="11"/>
  <c r="AH1417" i="11"/>
  <c r="AE1268" i="11"/>
  <c r="AC1598" i="11"/>
  <c r="AD1370" i="11"/>
  <c r="AJ1201" i="11"/>
  <c r="AG1353" i="11"/>
  <c r="AC1411" i="11"/>
  <c r="AK1305" i="11"/>
  <c r="AD1672" i="11"/>
  <c r="AJ1656" i="11"/>
  <c r="AC1196" i="11"/>
  <c r="AI1598" i="11"/>
  <c r="AJ1497" i="11"/>
  <c r="AI1366" i="11"/>
  <c r="AI1808" i="11"/>
  <c r="AC1656" i="11"/>
  <c r="AJ1821" i="11"/>
  <c r="AH1305" i="11"/>
  <c r="AC1715" i="11"/>
  <c r="AJ1189" i="11"/>
  <c r="AL1228" i="11"/>
  <c r="AG1228" i="11"/>
  <c r="AJ1198" i="11"/>
  <c r="AH1434" i="11"/>
  <c r="AJ1527" i="11"/>
  <c r="AE1844" i="11"/>
  <c r="AE1297" i="11"/>
  <c r="AC1733" i="11"/>
  <c r="AG1550" i="11"/>
  <c r="AC1456" i="11"/>
  <c r="AH1466" i="11"/>
  <c r="AK1873" i="11"/>
  <c r="AK1659" i="11"/>
  <c r="AK1353" i="11"/>
  <c r="AI1448" i="11"/>
  <c r="AF1347" i="11"/>
  <c r="AJ1307" i="11"/>
  <c r="AL1208" i="11"/>
  <c r="AF1466" i="11"/>
  <c r="AK1954" i="11"/>
  <c r="AC1155" i="11"/>
  <c r="AL1619" i="11"/>
  <c r="AJ1743" i="11"/>
  <c r="AF1643" i="11"/>
  <c r="AG1402" i="11"/>
  <c r="AE1601" i="11"/>
  <c r="AG1173" i="11"/>
  <c r="AK1273" i="11"/>
  <c r="AG1818" i="11"/>
  <c r="AH1844" i="11"/>
  <c r="AK1241" i="11"/>
  <c r="AG1222" i="11"/>
  <c r="AI1428" i="11"/>
  <c r="AK1957" i="11"/>
  <c r="AI1607" i="11"/>
  <c r="AJ1925" i="11"/>
  <c r="AK1662" i="11"/>
  <c r="AH1290" i="11"/>
  <c r="AC1953" i="11"/>
  <c r="AK1675" i="11"/>
  <c r="AJ1143" i="11"/>
  <c r="AH1258" i="11"/>
  <c r="AH1588" i="11"/>
  <c r="AI1809" i="11"/>
  <c r="AL1757" i="11"/>
  <c r="AC1588" i="11"/>
  <c r="AK1585" i="11"/>
  <c r="AE1555" i="11"/>
  <c r="AC1245" i="11"/>
  <c r="AJ1728" i="11"/>
  <c r="AE1195" i="11"/>
  <c r="AL1328" i="11"/>
  <c r="AD1221" i="11"/>
  <c r="AE1562" i="11"/>
  <c r="AC1562" i="11"/>
  <c r="AF1700" i="11"/>
  <c r="AG1410" i="11"/>
  <c r="AJ1096" i="11"/>
  <c r="AL1234" i="11"/>
  <c r="AC1714" i="11"/>
  <c r="AI1721" i="11"/>
  <c r="AF1821" i="11"/>
  <c r="AG1534" i="11"/>
  <c r="AF1936" i="11"/>
  <c r="AL1019" i="11"/>
  <c r="AF1402" i="11"/>
  <c r="AE1890" i="11"/>
  <c r="AJ1219" i="11"/>
  <c r="AH1328" i="11"/>
  <c r="AD1266" i="11"/>
  <c r="AK1053" i="11"/>
  <c r="AH1814" i="11"/>
  <c r="AJ1681" i="11"/>
  <c r="AJ1181" i="11"/>
  <c r="AK1404" i="11"/>
  <c r="AL1279" i="11"/>
  <c r="AF1399" i="11"/>
  <c r="AK1017" i="11"/>
  <c r="AE1466" i="11"/>
  <c r="AC1292" i="11"/>
  <c r="AJ1298" i="11"/>
  <c r="AJ1443" i="11"/>
  <c r="AH1903" i="11"/>
  <c r="AJ1746" i="11"/>
  <c r="AJ1504" i="11"/>
  <c r="AE1651" i="11"/>
  <c r="AK1379" i="11"/>
  <c r="AI1907" i="11"/>
  <c r="AJ1967" i="11"/>
  <c r="AF1463" i="11"/>
  <c r="AK1580" i="11"/>
  <c r="AC1627" i="11"/>
  <c r="AE1915" i="11"/>
  <c r="AE1764" i="11"/>
  <c r="AF1811" i="11"/>
  <c r="AF1939" i="11"/>
  <c r="AF1194" i="11"/>
  <c r="AI1305" i="11"/>
  <c r="AL1664" i="11"/>
  <c r="AD1322" i="11"/>
  <c r="AL1445" i="11"/>
  <c r="AJ1137" i="11"/>
  <c r="AL1721" i="11"/>
  <c r="AI1043" i="11"/>
  <c r="AK1844" i="11"/>
  <c r="AH1790" i="11"/>
  <c r="AI1331" i="11"/>
  <c r="AJ1171" i="11"/>
  <c r="AG1566" i="11"/>
  <c r="AG1208" i="11"/>
  <c r="AJ1167" i="11"/>
  <c r="AH1649" i="11"/>
  <c r="AL1090" i="11"/>
  <c r="AL1714" i="11"/>
  <c r="AH1899" i="11"/>
  <c r="AH1051" i="11"/>
  <c r="AK1297" i="11"/>
  <c r="AK1917" i="11"/>
  <c r="AI1266" i="11"/>
  <c r="AK1069" i="11"/>
  <c r="AL1945" i="11"/>
  <c r="AJ1305" i="11"/>
  <c r="AJ1573" i="11"/>
  <c r="AK1291" i="11"/>
  <c r="AE1196" i="11"/>
  <c r="AE1395" i="11"/>
  <c r="AJ1634" i="11"/>
  <c r="AF1017" i="11"/>
  <c r="AG1445" i="11"/>
  <c r="AE1448" i="11"/>
  <c r="AC1305" i="11"/>
  <c r="AD1406" i="11"/>
  <c r="AD1746" i="11"/>
  <c r="AJ1946" i="11"/>
  <c r="AJ1447" i="11"/>
  <c r="AE1167" i="11"/>
  <c r="AJ1575" i="11"/>
  <c r="AL1321" i="11"/>
  <c r="AK1411" i="11"/>
  <c r="AJ1844" i="11"/>
  <c r="AD1533" i="11"/>
  <c r="AC1051" i="11"/>
  <c r="AL1181" i="11"/>
  <c r="AJ1522" i="11"/>
  <c r="AH1429" i="11"/>
  <c r="AH1132" i="11"/>
  <c r="AD1796" i="11"/>
  <c r="AE1255" i="11"/>
  <c r="AL1610" i="11"/>
  <c r="AL1843" i="11"/>
  <c r="AI1054" i="11"/>
  <c r="AD1208" i="11"/>
  <c r="AC1074" i="11"/>
  <c r="AC1741" i="11"/>
  <c r="AH1072" i="11"/>
  <c r="AH1418" i="11"/>
  <c r="AG1732" i="11"/>
  <c r="AK1731" i="11"/>
  <c r="AD1276" i="11"/>
  <c r="AG1185" i="11"/>
  <c r="AC1037" i="11"/>
  <c r="AG1459" i="11"/>
  <c r="AK1023" i="11"/>
  <c r="AG1053" i="11"/>
  <c r="AF1667" i="11"/>
  <c r="AI1347" i="11"/>
  <c r="AJ1381" i="11"/>
  <c r="AK1309" i="11"/>
  <c r="AK1660" i="11"/>
  <c r="AK1818" i="11"/>
  <c r="AD1298" i="11"/>
  <c r="AH1833" i="11"/>
  <c r="AC1023" i="11"/>
  <c r="AF1633" i="11"/>
  <c r="AG1616" i="11"/>
  <c r="AC1667" i="11"/>
  <c r="AJ1279" i="11"/>
  <c r="AF1982" i="11"/>
  <c r="AF1311" i="11"/>
  <c r="AF1588" i="11"/>
  <c r="AK1672" i="11"/>
  <c r="AL1102" i="11"/>
  <c r="AD1448" i="11"/>
  <c r="AC1280" i="11"/>
  <c r="AH1221" i="11"/>
  <c r="AD1559" i="11"/>
  <c r="AH1522" i="11"/>
  <c r="AH1113" i="11"/>
  <c r="AG1774" i="11"/>
  <c r="AI1660" i="11"/>
  <c r="AK1398" i="11"/>
  <c r="AE1309" i="11"/>
  <c r="AF1366" i="11"/>
  <c r="AJ1903" i="11"/>
  <c r="AI1946" i="11"/>
  <c r="AF1818" i="11"/>
  <c r="AH1189" i="11"/>
  <c r="AH1936" i="11"/>
  <c r="AE1912" i="11"/>
  <c r="AF1396" i="11"/>
  <c r="AF1246" i="11"/>
  <c r="AD1290" i="11"/>
  <c r="AF1191" i="11"/>
  <c r="AE1640" i="11"/>
  <c r="AL1315" i="11"/>
  <c r="AF1020" i="11"/>
  <c r="AC1587" i="11"/>
  <c r="AC1806" i="11"/>
  <c r="AE1763" i="11"/>
  <c r="AH1570" i="11"/>
  <c r="AD1409" i="11"/>
  <c r="AF1454" i="11"/>
  <c r="AJ1175" i="11"/>
  <c r="AC1175" i="11"/>
  <c r="AC1148" i="11"/>
  <c r="AJ1444" i="11"/>
  <c r="AK1192" i="11"/>
  <c r="AG1589" i="11"/>
  <c r="AL1881" i="11"/>
  <c r="AE1604" i="11"/>
  <c r="AD1256" i="11"/>
  <c r="AD1756" i="11"/>
  <c r="AI1785" i="11"/>
  <c r="AJ1997" i="11"/>
  <c r="AC1616" i="11"/>
  <c r="AG1419" i="11"/>
  <c r="AD1379" i="11"/>
  <c r="AI1149" i="11"/>
  <c r="AJ1168" i="11"/>
  <c r="AG1540" i="11"/>
  <c r="AF1693" i="11"/>
  <c r="AI1797" i="11"/>
  <c r="AG1876" i="11"/>
  <c r="AI1187" i="11"/>
  <c r="AF1008" i="11"/>
  <c r="AE1011" i="11"/>
  <c r="AD1036" i="11"/>
  <c r="AE1149" i="11"/>
  <c r="AH1585" i="11"/>
  <c r="AI1621" i="11"/>
  <c r="AK1548" i="11"/>
  <c r="AF1437" i="11"/>
  <c r="AI1825" i="11"/>
  <c r="AL1819" i="11"/>
  <c r="AH1519" i="11"/>
  <c r="AJ1835" i="11"/>
  <c r="AL1758" i="11"/>
  <c r="AK1583" i="11"/>
  <c r="AL1275" i="11"/>
  <c r="AI1192" i="11"/>
  <c r="AH1796" i="11"/>
  <c r="AJ1407" i="11"/>
  <c r="AL1737" i="11"/>
  <c r="AF1066" i="11"/>
  <c r="AK1956" i="11"/>
  <c r="AL1494" i="11"/>
  <c r="AI1159" i="11"/>
  <c r="AL1408" i="11"/>
  <c r="AH1499" i="11"/>
  <c r="AF1175" i="11"/>
  <c r="AF1475" i="11"/>
  <c r="AL1097" i="11"/>
  <c r="AL1183" i="11"/>
  <c r="AD1171" i="11"/>
  <c r="AJ1331" i="11"/>
  <c r="AH1569" i="11"/>
  <c r="AF1543" i="11"/>
  <c r="AH1808" i="11"/>
  <c r="AG1458" i="11"/>
  <c r="AJ1786" i="11"/>
  <c r="AH1503" i="11"/>
  <c r="AG1746" i="11"/>
  <c r="AI1189" i="11"/>
  <c r="AC1728" i="11"/>
  <c r="AI1664" i="11"/>
  <c r="AL1738" i="11"/>
  <c r="AG1328" i="11"/>
  <c r="AC1794" i="11"/>
  <c r="AG1237" i="11"/>
  <c r="AK1478" i="11"/>
  <c r="AD1601" i="11"/>
  <c r="AK1900" i="11"/>
  <c r="AI1178" i="11"/>
  <c r="AJ1860" i="11"/>
  <c r="AE1025" i="11"/>
  <c r="AG1484" i="11"/>
  <c r="AJ1924" i="11"/>
  <c r="AE1842" i="11"/>
  <c r="AG1383" i="11"/>
  <c r="AH1897" i="11"/>
  <c r="AF1249" i="11"/>
  <c r="AI1491" i="11"/>
  <c r="AJ1932" i="11"/>
  <c r="AE1732" i="11"/>
  <c r="AK1637" i="11"/>
  <c r="AG1478" i="11"/>
  <c r="AJ1102" i="11"/>
  <c r="AG1835" i="11"/>
  <c r="AJ1648" i="11"/>
  <c r="AJ1766" i="11"/>
  <c r="AF1824" i="11"/>
  <c r="AK1050" i="11"/>
  <c r="AF1740" i="11"/>
  <c r="AE1414" i="11"/>
  <c r="AJ1484" i="11"/>
  <c r="AK1898" i="11"/>
  <c r="AL1915" i="11"/>
  <c r="AC1858" i="11"/>
  <c r="AJ1632" i="11"/>
  <c r="AG1019" i="11"/>
  <c r="AK1234" i="11"/>
  <c r="AK1008" i="11"/>
  <c r="AF1123" i="11"/>
  <c r="AF1662" i="11"/>
  <c r="AD1462" i="11"/>
  <c r="AD1487" i="11"/>
  <c r="AG1148" i="11"/>
  <c r="AF1494" i="11"/>
  <c r="AD1604" i="11"/>
  <c r="AG1645" i="11"/>
  <c r="AF1640" i="11"/>
  <c r="AD1642" i="11"/>
  <c r="AI1778" i="11"/>
  <c r="AH1097" i="11"/>
  <c r="AK1644" i="11"/>
  <c r="AK1806" i="11"/>
  <c r="AG999" i="11"/>
  <c r="AH1865" i="11"/>
  <c r="AG1730" i="11"/>
  <c r="AI1972" i="11"/>
  <c r="AE1939" i="11"/>
  <c r="AC1123" i="11"/>
  <c r="AE1702" i="11"/>
  <c r="AH1365" i="11"/>
  <c r="AI1037" i="11"/>
  <c r="AK1269" i="11"/>
  <c r="AF1904" i="11"/>
  <c r="AG1860" i="11"/>
  <c r="AF1307" i="11"/>
  <c r="AG1434" i="11"/>
  <c r="AK1814" i="11"/>
  <c r="AC1142" i="11"/>
  <c r="AC1020" i="11"/>
  <c r="AG1666" i="11"/>
  <c r="AK1167" i="11"/>
  <c r="AJ1812" i="11"/>
  <c r="AJ1212" i="11"/>
  <c r="AG1305" i="11"/>
  <c r="AE1990" i="11"/>
  <c r="AE1738" i="11"/>
  <c r="AK1700" i="11"/>
  <c r="AL1479" i="11"/>
  <c r="AK1456" i="11"/>
  <c r="AD1396" i="11"/>
  <c r="AJ1366" i="11"/>
  <c r="AC1592" i="11"/>
  <c r="AE1214" i="11"/>
  <c r="AI1418" i="11"/>
  <c r="AL1816" i="11"/>
  <c r="AG1944" i="11"/>
  <c r="AH1847" i="11"/>
  <c r="AH1105" i="11"/>
  <c r="AC1010" i="11"/>
  <c r="AC1119" i="11"/>
  <c r="AE1439" i="11"/>
  <c r="AI1662" i="11"/>
  <c r="AK1425" i="11"/>
  <c r="AF1013" i="11"/>
  <c r="AH1819" i="11"/>
  <c r="AD1252" i="11"/>
  <c r="AC1293" i="11"/>
  <c r="AG1938" i="11"/>
  <c r="AG1848" i="11"/>
  <c r="AH1222" i="11"/>
  <c r="AK1077" i="11"/>
  <c r="AF1414" i="11"/>
  <c r="AJ1544" i="11"/>
  <c r="AI1819" i="11"/>
  <c r="AK1436" i="11"/>
  <c r="AC1944" i="11"/>
  <c r="AH1754" i="11"/>
  <c r="AK1352" i="11"/>
  <c r="AG1389" i="11"/>
  <c r="AG1481" i="11"/>
  <c r="AE1824" i="11"/>
  <c r="AI1811" i="11"/>
  <c r="AK1756" i="11"/>
  <c r="AI1295" i="11"/>
  <c r="AC999" i="11"/>
  <c r="AG1194" i="11"/>
  <c r="AC1216" i="11"/>
  <c r="AF1628" i="11"/>
  <c r="AD1263" i="11"/>
  <c r="AE1722" i="11"/>
  <c r="AG1335" i="11"/>
  <c r="AD1766" i="11"/>
  <c r="AE1253" i="11"/>
  <c r="AC2001" i="11"/>
  <c r="AK1690" i="11"/>
  <c r="AF1255" i="11"/>
  <c r="AK1772" i="11"/>
  <c r="AH1872" i="11"/>
  <c r="AI1499" i="11"/>
  <c r="AG1175" i="11"/>
  <c r="AL1961" i="11"/>
  <c r="AD1497" i="11"/>
  <c r="AF1122" i="11"/>
  <c r="AE1178" i="11"/>
  <c r="AE1443" i="11"/>
  <c r="AG1240" i="11"/>
  <c r="AI1230" i="11"/>
  <c r="AL1122" i="11"/>
  <c r="AF1725" i="11"/>
  <c r="AC1013" i="11"/>
  <c r="AJ1386" i="11"/>
  <c r="AF1451" i="11"/>
  <c r="AJ1292" i="11"/>
  <c r="AC1386" i="11"/>
  <c r="AL1051" i="11"/>
  <c r="AD1195" i="11"/>
  <c r="AH1137" i="11"/>
  <c r="AF1373" i="11"/>
  <c r="AJ1559" i="11"/>
  <c r="AF1267" i="11"/>
  <c r="AI1070" i="11"/>
  <c r="AD1682" i="11"/>
  <c r="AE1621" i="11"/>
  <c r="AH1042" i="11"/>
  <c r="AJ1103" i="11"/>
  <c r="AJ1530" i="11"/>
  <c r="AK1942" i="11"/>
  <c r="AD1531" i="11"/>
  <c r="AI1454" i="11"/>
  <c r="AL1439" i="11"/>
  <c r="AI1956" i="11"/>
  <c r="AD1713" i="11"/>
  <c r="AE1999" i="11"/>
  <c r="AF1651" i="11"/>
  <c r="AC1589" i="11"/>
  <c r="AK1820" i="11"/>
  <c r="AD1994" i="11"/>
  <c r="AC1281" i="11"/>
  <c r="AD1799" i="11"/>
  <c r="AJ1080" i="11"/>
  <c r="AD1571" i="11"/>
  <c r="AE1258" i="11"/>
  <c r="AC1662" i="11"/>
  <c r="AD1506" i="11"/>
  <c r="AD1677" i="11"/>
  <c r="AK1923" i="11"/>
  <c r="AD1806" i="11"/>
  <c r="AJ1417" i="11"/>
  <c r="AL1678" i="11"/>
  <c r="AH1700" i="11"/>
  <c r="AF1825" i="11"/>
  <c r="AD1923" i="11"/>
  <c r="AH1810" i="11"/>
  <c r="AG1966" i="11"/>
  <c r="AI1580" i="11"/>
  <c r="AI1831" i="11"/>
  <c r="AG1718" i="11"/>
  <c r="AL1010" i="11"/>
  <c r="AD1337" i="11"/>
  <c r="AC1355" i="11"/>
  <c r="AL1583" i="11"/>
  <c r="AI1101" i="11"/>
  <c r="AJ1565" i="11"/>
  <c r="AI1377" i="11"/>
  <c r="AI1513" i="11"/>
  <c r="AI1483" i="11"/>
  <c r="AD1952" i="11"/>
  <c r="AG1415" i="11"/>
  <c r="AD1355" i="11"/>
  <c r="AJ1159" i="11"/>
  <c r="AL1441" i="11"/>
  <c r="AJ1972" i="11"/>
  <c r="AJ1414" i="11"/>
  <c r="AE1592" i="11"/>
  <c r="AF1814" i="11"/>
  <c r="AK1746" i="11"/>
  <c r="AL1396" i="11"/>
  <c r="AE1307" i="11"/>
  <c r="AH1536" i="11"/>
  <c r="AE1936" i="11"/>
  <c r="AE1102" i="11"/>
  <c r="AH1043" i="11"/>
  <c r="AG1659" i="11"/>
  <c r="AC1550" i="11"/>
  <c r="AJ1714" i="11"/>
  <c r="AL1237" i="11"/>
  <c r="AL1333" i="11"/>
  <c r="AG1726" i="11"/>
  <c r="AE1655" i="11"/>
  <c r="AL1805" i="11"/>
  <c r="AL1018" i="11"/>
  <c r="AH1702" i="11"/>
  <c r="AL1697" i="11"/>
  <c r="AK1880" i="11"/>
  <c r="AK1636" i="11"/>
  <c r="AC1077" i="11"/>
  <c r="AG1596" i="11"/>
  <c r="AG1108" i="11"/>
  <c r="AG1957" i="11"/>
  <c r="AG1609" i="11"/>
  <c r="AD1008" i="11"/>
  <c r="AD1529" i="11"/>
  <c r="AI1632" i="11"/>
  <c r="AE1351" i="11"/>
  <c r="AL1421" i="11"/>
  <c r="AI1241" i="11"/>
  <c r="AG1396" i="11"/>
  <c r="AG1898" i="11"/>
  <c r="AC1203" i="11"/>
  <c r="AF1993" i="11"/>
  <c r="AJ1024" i="11"/>
  <c r="AK1111" i="11"/>
  <c r="AJ1589" i="11"/>
  <c r="AK1222" i="11"/>
  <c r="AE1730" i="11"/>
  <c r="AD1594" i="11"/>
  <c r="AL1811" i="11"/>
  <c r="AG1363" i="11"/>
  <c r="AD1194" i="11"/>
  <c r="AF1142" i="11"/>
  <c r="AF1308" i="11"/>
  <c r="AC1602" i="11"/>
  <c r="AI1363" i="11"/>
  <c r="AF1938" i="11"/>
  <c r="AK1482" i="11"/>
  <c r="AH1840" i="11"/>
  <c r="AE1978" i="11"/>
  <c r="AK1949" i="11"/>
  <c r="AG1888" i="11"/>
  <c r="AC1785" i="11"/>
  <c r="AL1463" i="11"/>
  <c r="AG1798" i="11"/>
  <c r="AI1004" i="11"/>
  <c r="AE1263" i="11"/>
  <c r="AL1648" i="11"/>
  <c r="AK1531" i="11"/>
  <c r="AG1584" i="11"/>
  <c r="AJ1680" i="11"/>
  <c r="AE1453" i="11"/>
  <c r="AK1315" i="11"/>
  <c r="AH1071" i="11"/>
  <c r="AD1858" i="11"/>
  <c r="AL1434" i="11"/>
  <c r="AE1757" i="11"/>
  <c r="AE1122" i="11"/>
  <c r="AG1757" i="11"/>
  <c r="AF1070" i="11"/>
  <c r="AJ1129" i="11"/>
  <c r="AI1172" i="11"/>
  <c r="AG1425" i="11"/>
  <c r="AH1853" i="11"/>
  <c r="AE1679" i="11"/>
  <c r="AH1712" i="11"/>
  <c r="AJ1195" i="11"/>
  <c r="AI1273" i="11"/>
  <c r="AI1573" i="11"/>
  <c r="AF1386" i="11"/>
  <c r="AL1404" i="11"/>
  <c r="AE1321" i="11"/>
  <c r="AL1807" i="11"/>
  <c r="AG1679" i="11"/>
  <c r="AD1247" i="11"/>
  <c r="AH1463" i="11"/>
  <c r="AC1159" i="11"/>
  <c r="AC1748" i="11"/>
  <c r="AD1039" i="11"/>
  <c r="AC1604" i="11"/>
  <c r="AI1693" i="11"/>
  <c r="AI1358" i="11"/>
  <c r="AJ1335" i="11"/>
  <c r="AK1947" i="11"/>
  <c r="AE1772" i="11"/>
  <c r="AL1804" i="11"/>
  <c r="AF1506" i="11"/>
  <c r="AF1596" i="11"/>
  <c r="AL1307" i="11"/>
  <c r="AH1582" i="11"/>
  <c r="AG1001" i="11"/>
  <c r="AK1827" i="11"/>
  <c r="AI1866" i="11"/>
  <c r="AE1675" i="11"/>
  <c r="AE1816" i="11"/>
  <c r="AK1680" i="11"/>
  <c r="AJ1337" i="11"/>
  <c r="AI1018" i="11"/>
  <c r="AH1710" i="11"/>
  <c r="AH1255" i="11"/>
  <c r="AF1787" i="11"/>
  <c r="AF1531" i="11"/>
  <c r="AC1033" i="11"/>
  <c r="AG1105" i="11"/>
  <c r="AF1599" i="11"/>
  <c r="AF1143" i="11"/>
  <c r="AI1937" i="11"/>
  <c r="AL1306" i="11"/>
  <c r="AE1701" i="11"/>
  <c r="AE1216" i="11"/>
  <c r="AH1515" i="11"/>
  <c r="AG1234" i="11"/>
  <c r="AF1310" i="11"/>
  <c r="AD1217" i="11"/>
  <c r="AD1544" i="11"/>
  <c r="AH1858" i="11"/>
  <c r="AC1710" i="11"/>
  <c r="AE1565" i="11"/>
  <c r="AL1596" i="11"/>
  <c r="AJ1437" i="11"/>
  <c r="AF1097" i="11"/>
  <c r="AK1831" i="11"/>
  <c r="AJ1907" i="11"/>
  <c r="AJ1847" i="11"/>
  <c r="AI1105" i="11"/>
  <c r="AK1217" i="11"/>
  <c r="AH1599" i="11"/>
  <c r="AE1588" i="11"/>
  <c r="AL1383" i="11"/>
  <c r="AL1531" i="11"/>
  <c r="AJ1268" i="11"/>
  <c r="AI1033" i="11"/>
  <c r="AK1031" i="11"/>
  <c r="AL1518" i="11"/>
  <c r="AH1196" i="11"/>
  <c r="AE1013" i="11"/>
  <c r="AI1659" i="11"/>
  <c r="AD1339" i="11"/>
  <c r="AH1122" i="11"/>
  <c r="AD1820" i="11"/>
  <c r="AD1656" i="11"/>
  <c r="AJ1555" i="11"/>
  <c r="AF1132" i="11"/>
  <c r="AG1515" i="11"/>
  <c r="AD1024" i="11"/>
  <c r="AE1920" i="11"/>
  <c r="AL1799" i="11"/>
  <c r="AF1603" i="11"/>
  <c r="AE1865" i="11"/>
  <c r="AJ1481" i="11"/>
  <c r="AG1640" i="11"/>
  <c r="AF1618" i="11"/>
  <c r="AJ1462" i="11"/>
  <c r="AL1628" i="11"/>
  <c r="AF1483" i="11"/>
  <c r="AC1443" i="11"/>
  <c r="AF1407" i="11"/>
  <c r="AJ2002" i="11"/>
  <c r="AG1546" i="11"/>
  <c r="AK1967" i="11"/>
  <c r="AG1142" i="11"/>
  <c r="AH1030" i="11"/>
  <c r="AK1149" i="11"/>
  <c r="AC1876" i="11"/>
  <c r="AC1439" i="11"/>
  <c r="AI1679" i="11"/>
  <c r="AJ1187" i="11"/>
  <c r="AJ1712" i="11"/>
  <c r="AL1535" i="11"/>
  <c r="AG1151" i="11"/>
  <c r="AK1098" i="11"/>
  <c r="AK1847" i="11"/>
  <c r="AE1251" i="11"/>
  <c r="AG1708" i="11"/>
  <c r="AH1151" i="11"/>
  <c r="AK1858" i="11"/>
  <c r="AH1005" i="11"/>
  <c r="AD1953" i="11"/>
  <c r="AC1831" i="11"/>
  <c r="AF1747" i="11"/>
  <c r="AF1831" i="11"/>
  <c r="AF1383" i="11"/>
  <c r="AI1807" i="11"/>
  <c r="AK1588" i="11"/>
  <c r="AH1993" i="11"/>
  <c r="AJ1863" i="11"/>
  <c r="AG1093" i="11"/>
  <c r="AG1565" i="11"/>
  <c r="AI1502" i="11"/>
  <c r="AJ1540" i="11"/>
  <c r="AL1129" i="11"/>
  <c r="AE1806" i="11"/>
  <c r="AH1479" i="11"/>
  <c r="AH1075" i="11"/>
  <c r="AG1437" i="11"/>
  <c r="AF2001" i="11"/>
  <c r="AG1470" i="11"/>
  <c r="AG1819" i="11"/>
  <c r="AH1409" i="11"/>
  <c r="AG1829" i="11"/>
  <c r="AD1274" i="11"/>
  <c r="AF1439" i="11"/>
  <c r="AF1493" i="11"/>
  <c r="AH1896" i="11"/>
  <c r="AK1925" i="11"/>
  <c r="AE1942" i="11"/>
  <c r="AJ1281" i="11"/>
  <c r="AK1842" i="11"/>
  <c r="AH1436" i="11"/>
  <c r="AD1722" i="11"/>
  <c r="AJ1428" i="11"/>
  <c r="AF1756" i="11"/>
  <c r="AD1020" i="11"/>
  <c r="AD1773" i="11"/>
  <c r="AL1477" i="11"/>
  <c r="AI1931" i="11"/>
  <c r="AE1544" i="11"/>
  <c r="AL1970" i="11"/>
  <c r="AI1671" i="11"/>
  <c r="AD1761" i="11"/>
  <c r="AC1071" i="11"/>
  <c r="AF1819" i="11"/>
  <c r="AE1953" i="11"/>
  <c r="AE1873" i="11"/>
  <c r="AL1884" i="11"/>
  <c r="AG1581" i="11"/>
  <c r="AL1123" i="11"/>
  <c r="AJ1942" i="11"/>
  <c r="AK1428" i="11"/>
  <c r="AC1708" i="11"/>
  <c r="AE1672" i="11"/>
  <c r="AE1634" i="11"/>
  <c r="AD1240" i="11"/>
  <c r="AG1308" i="11"/>
  <c r="AI1482" i="11"/>
  <c r="AK1713" i="11"/>
  <c r="AL1415" i="11"/>
  <c r="AC1892" i="11"/>
  <c r="AF1379" i="11"/>
  <c r="AD1861" i="11"/>
  <c r="AH1624" i="11"/>
  <c r="AC1641" i="11"/>
  <c r="AL1475" i="11"/>
  <c r="AD1187" i="11"/>
  <c r="AG1932" i="11"/>
  <c r="AE1924" i="11"/>
  <c r="AL1000" i="11"/>
  <c r="AC1054" i="11"/>
  <c r="AK1346" i="11"/>
  <c r="AG1604" i="11"/>
  <c r="AG1682" i="11"/>
  <c r="AK1778" i="11"/>
  <c r="AK1544" i="11"/>
  <c r="AL1609" i="11"/>
  <c r="AJ1247" i="11"/>
  <c r="AE1397" i="11"/>
  <c r="AG1697" i="11"/>
  <c r="AK1601" i="11"/>
  <c r="AL1402" i="11"/>
  <c r="AD1774" i="11"/>
  <c r="AL1901" i="11"/>
  <c r="AH1363" i="11"/>
  <c r="AL1368" i="11"/>
  <c r="AH1565" i="11"/>
  <c r="AJ1770" i="11"/>
  <c r="AF1001" i="11"/>
  <c r="AE1623" i="11"/>
  <c r="AK1270" i="11"/>
  <c r="AI1701" i="11"/>
  <c r="AD1647" i="11"/>
  <c r="AJ1350" i="11"/>
  <c r="AD1558" i="11"/>
  <c r="AI1372" i="11"/>
  <c r="AI1310" i="11"/>
  <c r="AK1306" i="11"/>
  <c r="AG1536" i="11"/>
  <c r="AJ1106" i="11"/>
  <c r="AK1145" i="11"/>
  <c r="AI1947" i="11"/>
  <c r="AG1123" i="11"/>
  <c r="AJ1000" i="11"/>
  <c r="AD1216" i="11"/>
  <c r="AI1138" i="11"/>
  <c r="AH1329" i="11"/>
  <c r="AG1683" i="11"/>
  <c r="AE1537" i="11"/>
  <c r="AD1609" i="11"/>
  <c r="AJ1010" i="11"/>
  <c r="AG1358" i="11"/>
  <c r="AK1423" i="11"/>
  <c r="AC1435" i="11"/>
  <c r="AI1898" i="11"/>
  <c r="AH1200" i="11"/>
  <c r="AE1545" i="11"/>
  <c r="AH1444" i="11"/>
  <c r="AG1986" i="11"/>
  <c r="AI1874" i="11"/>
  <c r="AK1912" i="11"/>
  <c r="AJ1763" i="11"/>
  <c r="AF1491" i="11"/>
  <c r="AK1160" i="11"/>
  <c r="AE1164" i="11"/>
  <c r="AI1340" i="11"/>
  <c r="AG1999" i="11"/>
  <c r="AK1815" i="11"/>
  <c r="AG1637" i="11"/>
  <c r="AK1082" i="11"/>
  <c r="AH1628" i="11"/>
  <c r="AK1704" i="11"/>
  <c r="AE1454" i="11"/>
  <c r="AJ1068" i="11"/>
  <c r="AF1722" i="11"/>
  <c r="AH1435" i="11"/>
  <c r="AJ1804" i="11"/>
  <c r="AH1270" i="11"/>
  <c r="AL1566" i="11"/>
  <c r="AH1095" i="11"/>
  <c r="AH1592" i="11"/>
  <c r="AJ1591" i="11"/>
  <c r="AH1967" i="11"/>
  <c r="AH1118" i="11"/>
  <c r="AG1963" i="11"/>
  <c r="AJ1732" i="11"/>
  <c r="AC1436" i="11"/>
  <c r="AK1424" i="11"/>
  <c r="AC1143" i="11"/>
  <c r="AE1731" i="11"/>
  <c r="AJ1383" i="11"/>
  <c r="AK1702" i="11"/>
  <c r="AL1168" i="11"/>
  <c r="AF1806" i="11"/>
  <c r="AC1529" i="11"/>
  <c r="AH1680" i="11"/>
  <c r="AD1763" i="11"/>
  <c r="AI1249" i="11"/>
  <c r="AL1341" i="11"/>
  <c r="AG1499" i="11"/>
  <c r="AG1164" i="11"/>
  <c r="AC2002" i="11"/>
  <c r="AK1152" i="11"/>
  <c r="AG1439" i="11"/>
  <c r="AC1870" i="11"/>
  <c r="AC1900" i="11"/>
  <c r="AJ1312" i="11"/>
  <c r="AJ1323" i="11"/>
  <c r="AJ1564" i="11"/>
  <c r="AC1495" i="11"/>
  <c r="AJ1256" i="11"/>
  <c r="AD1004" i="11"/>
  <c r="AD1602" i="11"/>
  <c r="AL1139" i="11"/>
  <c r="AC1651" i="11"/>
  <c r="AI1123" i="11"/>
  <c r="AF1519" i="11"/>
  <c r="AH1848" i="11"/>
  <c r="AL1647" i="11"/>
  <c r="AG1397" i="11"/>
  <c r="AI1057" i="11"/>
  <c r="AC1739" i="11"/>
  <c r="AG1628" i="11"/>
  <c r="AG1627" i="11"/>
  <c r="AF1546" i="11"/>
  <c r="AL1503" i="11"/>
  <c r="AH1263" i="11"/>
  <c r="AE1048" i="11"/>
  <c r="AJ1880" i="11"/>
  <c r="AG1428" i="11"/>
  <c r="AI1097" i="11"/>
  <c r="AC1310" i="11"/>
  <c r="AD1079" i="11"/>
  <c r="AD1944" i="11"/>
  <c r="AC1804" i="11"/>
  <c r="AE1560" i="11"/>
  <c r="AL1732" i="11"/>
  <c r="AF1997" i="11"/>
  <c r="AL1179" i="11"/>
  <c r="AD1908" i="11"/>
  <c r="AL1152" i="11"/>
  <c r="AI1680" i="11"/>
  <c r="AL1810" i="11"/>
  <c r="AH1318" i="11"/>
  <c r="AH1986" i="11"/>
  <c r="AD1634" i="11"/>
  <c r="AG1111" i="11"/>
  <c r="AE1670" i="11"/>
  <c r="AK1256" i="11"/>
  <c r="AE1787" i="11"/>
  <c r="AH1708" i="11"/>
  <c r="AG1916" i="11"/>
  <c r="AI1966" i="11"/>
  <c r="AE1409" i="11"/>
  <c r="AL1505" i="11"/>
  <c r="AK1452" i="11"/>
  <c r="AL1238" i="11"/>
  <c r="AG1141" i="11"/>
  <c r="AE1909" i="11"/>
  <c r="AG1060" i="11"/>
  <c r="AF1576" i="11"/>
  <c r="AD1174" i="11"/>
  <c r="AE1827" i="11"/>
  <c r="AH1852" i="11"/>
  <c r="AC1240" i="11"/>
  <c r="AF1622" i="11"/>
  <c r="AI1648" i="11"/>
  <c r="AI1594" i="11"/>
  <c r="AI1191" i="11"/>
  <c r="AF1082" i="11"/>
  <c r="AF1540" i="11"/>
  <c r="AE1690" i="11"/>
  <c r="AD1637" i="11"/>
  <c r="AF1866" i="11"/>
  <c r="AC1688" i="11"/>
  <c r="AC1724" i="11"/>
  <c r="AC1642" i="11"/>
  <c r="AF1571" i="11"/>
  <c r="AF1106" i="11"/>
  <c r="AF1268" i="11"/>
  <c r="AH1462" i="11"/>
  <c r="AG1960" i="11"/>
  <c r="AF1337" i="11"/>
  <c r="AH1530" i="11"/>
  <c r="AC1036" i="11"/>
  <c r="AH1642" i="11"/>
  <c r="AC1671" i="11"/>
  <c r="AG1270" i="11"/>
  <c r="AG1651" i="11"/>
  <c r="AJ1033" i="11"/>
  <c r="AD1456" i="11"/>
  <c r="AC1473" i="11"/>
  <c r="AD1070" i="11"/>
  <c r="AC1100" i="11"/>
  <c r="AL1651" i="11"/>
  <c r="AC1678" i="11"/>
  <c r="AH1560" i="11"/>
  <c r="AE1010" i="11"/>
  <c r="AK1260" i="11"/>
  <c r="AI1702" i="11"/>
  <c r="AF1680" i="11"/>
  <c r="AJ1452" i="11"/>
  <c r="AG1066" i="11"/>
  <c r="AG1442" i="11"/>
  <c r="AD1373" i="11"/>
  <c r="AG1037" i="11"/>
  <c r="AL1110" i="11"/>
  <c r="AJ1858" i="11"/>
  <c r="AC1986" i="11"/>
  <c r="AK1335" i="11"/>
  <c r="AC1481" i="11"/>
  <c r="AF1954" i="11"/>
  <c r="AD1453" i="11"/>
  <c r="AG1310" i="11"/>
  <c r="AD1863" i="11"/>
  <c r="AC1851" i="11"/>
  <c r="AK1496" i="11"/>
  <c r="AH1674" i="11"/>
  <c r="AD1435" i="11"/>
  <c r="AC1270" i="11"/>
  <c r="AI1462" i="11"/>
  <c r="AK1203" i="11"/>
  <c r="AI1444" i="11"/>
  <c r="AD1310" i="11"/>
  <c r="AI1961" i="11"/>
  <c r="AD1350" i="11"/>
  <c r="AD1848" i="11"/>
  <c r="AI1910" i="11"/>
  <c r="AG1038" i="11"/>
  <c r="AL1270" i="11"/>
  <c r="AK1054" i="11"/>
  <c r="AF1644" i="11"/>
  <c r="AI1663" i="11"/>
  <c r="AJ1826" i="11"/>
  <c r="AI1678" i="11"/>
  <c r="AJ1758" i="11"/>
  <c r="AG1040" i="11"/>
  <c r="AL1798" i="11"/>
  <c r="AL1004" i="11"/>
  <c r="AI1254" i="11"/>
  <c r="AK1722" i="11"/>
  <c r="AI1435" i="11"/>
  <c r="AL1365" i="11"/>
  <c r="AE1946" i="11"/>
  <c r="AD1104" i="11"/>
  <c r="AD1565" i="11"/>
  <c r="AJ1787" i="11"/>
  <c r="AG1610" i="11"/>
  <c r="AC1138" i="11"/>
  <c r="AJ1859" i="11"/>
  <c r="AJ1363" i="11"/>
  <c r="AD1748" i="11"/>
  <c r="AF1511" i="11"/>
  <c r="AJ1433" i="11"/>
  <c r="AJ1299" i="11"/>
  <c r="AJ1505" i="11"/>
  <c r="AG1981" i="11"/>
  <c r="AD1418" i="11"/>
  <c r="AI2002" i="11"/>
  <c r="AI1920" i="11"/>
  <c r="AK1823" i="11"/>
  <c r="AC1809" i="11"/>
  <c r="AF1477" i="11"/>
  <c r="AJ1772" i="11"/>
  <c r="AH1414" i="11"/>
  <c r="AH1999" i="11"/>
  <c r="AD1827" i="11"/>
  <c r="AF1351" i="11"/>
  <c r="AI1570" i="11"/>
  <c r="AE1658" i="11"/>
  <c r="AL1420" i="11"/>
  <c r="AF1129" i="11"/>
  <c r="AE1306" i="11"/>
  <c r="AL1253" i="11"/>
  <c r="AH1647" i="11"/>
  <c r="AL1141" i="11"/>
  <c r="AI1414" i="11"/>
  <c r="AC1939" i="11"/>
  <c r="AF1380" i="11"/>
  <c r="AJ1346" i="11"/>
  <c r="AF1295" i="11"/>
  <c r="AH1843" i="11"/>
  <c r="AJ1005" i="11"/>
  <c r="AF1898" i="11"/>
  <c r="AH1889" i="11"/>
  <c r="AC1308" i="11"/>
  <c r="AE1493" i="11"/>
  <c r="AC1895" i="11"/>
  <c r="AE1408" i="11"/>
  <c r="AD1138" i="11"/>
  <c r="AD1865" i="11"/>
  <c r="AH1937" i="11"/>
  <c r="AF1113" i="11"/>
  <c r="AJ1252" i="11"/>
  <c r="AG1786" i="11"/>
  <c r="AJ1713" i="11"/>
  <c r="AD1192" i="11"/>
  <c r="AD1512" i="11"/>
  <c r="AI1815" i="11"/>
  <c r="AL1701" i="11"/>
  <c r="AE1188" i="11"/>
  <c r="AD1581" i="11"/>
  <c r="AI1796" i="11"/>
  <c r="AG1035" i="11"/>
  <c r="AG1548" i="11"/>
  <c r="AI1143" i="11"/>
  <c r="AJ1318" i="11"/>
  <c r="AF1585" i="11"/>
  <c r="AI1981" i="11"/>
  <c r="AD1258" i="11"/>
  <c r="AF1262" i="11"/>
  <c r="AG1608" i="11"/>
  <c r="AD1942" i="11"/>
  <c r="AH1956" i="11"/>
  <c r="AK1308" i="11"/>
  <c r="AG1031" i="11"/>
  <c r="AC1002" i="11"/>
  <c r="AI1315" i="11"/>
  <c r="AH1504" i="11"/>
  <c r="AL1048" i="11"/>
  <c r="AI1504" i="11"/>
  <c r="AC1379" i="11"/>
  <c r="AE1699" i="11"/>
  <c r="AH1060" i="11"/>
  <c r="AK1581" i="11"/>
  <c r="AJ1515" i="11"/>
  <c r="AE1172" i="11"/>
  <c r="AF1355" i="11"/>
  <c r="AE1944" i="11"/>
  <c r="AL1682" i="11"/>
  <c r="AI1475" i="11"/>
  <c r="AF1816" i="11"/>
  <c r="AC1029" i="11"/>
  <c r="AG1842" i="11"/>
  <c r="AF1663" i="11"/>
  <c r="AE1889" i="11"/>
  <c r="AI1077" i="11"/>
  <c r="AD1652" i="11"/>
  <c r="AE1403" i="11"/>
  <c r="AK1574" i="11"/>
  <c r="AL1827" i="11"/>
  <c r="AH1437" i="11"/>
  <c r="AH1276" i="11"/>
  <c r="AI1320" i="11"/>
  <c r="AJ1374" i="11"/>
  <c r="AJ1693" i="11"/>
  <c r="AD1177" i="11"/>
  <c r="AK1007" i="11"/>
  <c r="AK1632" i="11"/>
  <c r="AJ1288" i="11"/>
  <c r="AD1671" i="11"/>
  <c r="AG1246" i="11"/>
  <c r="AK1420" i="11"/>
  <c r="AJ1852" i="11"/>
  <c r="AC1536" i="11"/>
  <c r="AH1869" i="11"/>
  <c r="AL1371" i="11"/>
  <c r="AI1010" i="11"/>
  <c r="AF1841" i="11"/>
  <c r="AK1539" i="11"/>
  <c r="AI1152" i="11"/>
  <c r="AL1544" i="11"/>
  <c r="AE1244" i="11"/>
  <c r="AJ1747" i="11"/>
  <c r="AF1739" i="11"/>
  <c r="AH1764" i="11"/>
  <c r="AF1299" i="11"/>
  <c r="AL1111" i="11"/>
  <c r="AK1453" i="11"/>
  <c r="AC1796" i="11"/>
  <c r="AL1680" i="11"/>
  <c r="AL1602" i="11"/>
  <c r="AD1299" i="11"/>
  <c r="AK1869" i="11"/>
  <c r="AL1825" i="11"/>
  <c r="AL1079" i="11"/>
  <c r="AH1143" i="11"/>
  <c r="AG1100" i="11"/>
  <c r="AD1085" i="11"/>
  <c r="AL1035" i="11"/>
  <c r="AE1618" i="11"/>
  <c r="AF1915" i="11"/>
  <c r="AJ1716" i="11"/>
  <c r="AG1042" i="11"/>
  <c r="AF1350" i="11"/>
  <c r="AI1651" i="11"/>
  <c r="AE1231" i="11"/>
  <c r="AH1441" i="11"/>
  <c r="AE1175" i="11"/>
  <c r="AF1683" i="11"/>
  <c r="AC1340" i="11"/>
  <c r="AF1658" i="11"/>
  <c r="AG1603" i="11"/>
  <c r="AD1866" i="11"/>
  <c r="AL1499" i="11"/>
  <c r="AK1766" i="11"/>
  <c r="AK1706" i="11"/>
  <c r="AD1270" i="11"/>
  <c r="AC1545" i="11"/>
  <c r="AG1252" i="11"/>
  <c r="AH1084" i="11"/>
  <c r="AJ1495" i="11"/>
  <c r="AL1938" i="11"/>
  <c r="AF1253" i="11"/>
  <c r="AJ1031" i="11"/>
  <c r="AH1415" i="11"/>
  <c r="AJ1748" i="11"/>
  <c r="AL1249" i="11"/>
  <c r="AJ1533" i="11"/>
  <c r="AD1198" i="11"/>
  <c r="AE1053" i="11"/>
  <c r="AD1708" i="11"/>
  <c r="AK1415" i="11"/>
  <c r="AH1424" i="11"/>
  <c r="AG1624" i="11"/>
  <c r="AD1286" i="11"/>
  <c r="AL1133" i="11"/>
  <c r="AG1816" i="11"/>
  <c r="AE1932" i="11"/>
  <c r="AG1747" i="11"/>
  <c r="AK1072" i="11"/>
  <c r="AE1417" i="11"/>
  <c r="AL1496" i="11"/>
  <c r="AE1652" i="11"/>
  <c r="AK1797" i="11"/>
  <c r="AK1624" i="11"/>
  <c r="AE1642" i="11"/>
  <c r="AE1591" i="11"/>
  <c r="AJ1580" i="11"/>
  <c r="AI1031" i="11"/>
  <c r="AJ1623" i="11"/>
  <c r="AC1496" i="11"/>
  <c r="AE1177" i="11"/>
  <c r="AF1460" i="11"/>
  <c r="AE1036" i="11"/>
  <c r="AD1505" i="11"/>
  <c r="AK1833" i="11"/>
  <c r="AD1226" i="11"/>
  <c r="AE1199" i="11"/>
  <c r="AF1481" i="11"/>
  <c r="AL1314" i="11"/>
  <c r="AH1111" i="11"/>
  <c r="AH1603" i="11"/>
  <c r="AC1487" i="11"/>
  <c r="AL1545" i="11"/>
  <c r="AF1849" i="11"/>
  <c r="AH1421" i="11"/>
  <c r="AF1149" i="11"/>
  <c r="AK1011" i="11"/>
  <c r="AE1082" i="11"/>
  <c r="AK1768" i="11"/>
  <c r="AE1288" i="11"/>
  <c r="AF1560" i="11"/>
  <c r="AC1566" i="11"/>
  <c r="AL1187" i="11"/>
  <c r="AF1320" i="11"/>
  <c r="AF1453" i="11"/>
  <c r="AC1759" i="11"/>
  <c r="AL1916" i="11"/>
  <c r="AJ1621" i="11"/>
  <c r="AE1295" i="11"/>
  <c r="AD1972" i="11"/>
  <c r="AJ1796" i="11"/>
  <c r="AK1122" i="11"/>
  <c r="AD1765" i="11"/>
  <c r="AK1389" i="11"/>
  <c r="AJ1654" i="11"/>
  <c r="AK1253" i="11"/>
  <c r="AI1008" i="11"/>
  <c r="AI1092" i="11"/>
  <c r="AH1057" i="11"/>
  <c r="AK1390" i="11"/>
  <c r="AC1639" i="11"/>
  <c r="AG1293" i="11"/>
  <c r="AF1152" i="11"/>
  <c r="AC1946" i="11"/>
  <c r="AD1065" i="11"/>
  <c r="AD1106" i="11"/>
  <c r="AK1402" i="11"/>
  <c r="AF1771" i="11"/>
  <c r="AD1650" i="11"/>
  <c r="AI1258" i="11"/>
  <c r="AG1260" i="11"/>
  <c r="AD1140" i="11"/>
  <c r="AK1136" i="11"/>
  <c r="AE1093" i="11"/>
  <c r="AC1835" i="11"/>
  <c r="AC1133" i="11"/>
  <c r="AG1340" i="11"/>
  <c r="AH1037" i="11"/>
  <c r="AI1260" i="11"/>
  <c r="AD1723" i="11"/>
  <c r="AC1819" i="11"/>
  <c r="AD1628" i="11"/>
  <c r="AK1907" i="11"/>
  <c r="AF999" i="11"/>
  <c r="AG1863" i="11"/>
  <c r="AI1729" i="11"/>
  <c r="AK1110" i="11"/>
  <c r="AJ1936" i="11"/>
  <c r="AJ1513" i="11"/>
  <c r="AE1637" i="11"/>
  <c r="AK1953" i="11"/>
  <c r="AL1623" i="11"/>
  <c r="AG1504" i="11"/>
  <c r="AF1916" i="11"/>
  <c r="AK1483" i="11"/>
  <c r="AH1505" i="11"/>
  <c r="AL1759" i="11"/>
  <c r="AC1506" i="11"/>
  <c r="AD1320" i="11"/>
  <c r="AG1724" i="11"/>
  <c r="AH1102" i="11"/>
  <c r="AJ1157" i="11"/>
  <c r="AH1915" i="11"/>
  <c r="AK1342" i="11"/>
  <c r="AK1960" i="11"/>
  <c r="AJ1048" i="11"/>
  <c r="AD1061" i="11"/>
  <c r="AG1253" i="11"/>
  <c r="AH1586" i="11"/>
  <c r="AJ1952" i="11"/>
  <c r="AF1676" i="11"/>
  <c r="AD1530" i="11"/>
  <c r="AF1803" i="11"/>
  <c r="AF1377" i="11"/>
  <c r="AD1644" i="11"/>
  <c r="AH1035" i="11"/>
  <c r="AI1851" i="11"/>
  <c r="AD1739" i="11"/>
  <c r="AK1892" i="11"/>
  <c r="AJ1865" i="11"/>
  <c r="AD1814" i="11"/>
  <c r="AK1384" i="11"/>
  <c r="AD1017" i="11"/>
  <c r="AE1758" i="11"/>
  <c r="AE1252" i="11"/>
  <c r="AL1113" i="11"/>
  <c r="AE1548" i="11"/>
  <c r="AE1477" i="11"/>
  <c r="AG1652" i="11"/>
  <c r="AF1263" i="11"/>
  <c r="AE1766" i="11"/>
  <c r="AC1737" i="11"/>
  <c r="AE1756" i="11"/>
  <c r="AF1947" i="11"/>
  <c r="AL1329" i="11"/>
  <c r="AH1545" i="11"/>
  <c r="AK1522" i="11"/>
  <c r="AE1569" i="11"/>
  <c r="AK1744" i="11"/>
  <c r="AF1764" i="11"/>
  <c r="AE1810" i="11"/>
  <c r="AK1780" i="11"/>
  <c r="AL1739" i="11"/>
  <c r="AK1963" i="11"/>
  <c r="AC1050" i="11"/>
  <c r="AG1865" i="11"/>
  <c r="AG1052" i="11"/>
  <c r="AG1318" i="11"/>
  <c r="AC1702" i="11"/>
  <c r="AD1587" i="11"/>
  <c r="AF1829" i="11"/>
  <c r="AC1824" i="11"/>
  <c r="AG1495" i="11"/>
  <c r="AI1094" i="11"/>
  <c r="AE1096" i="11"/>
  <c r="AF1527" i="11"/>
  <c r="AD1340" i="11"/>
  <c r="AL1764" i="11"/>
  <c r="AJ1618" i="11"/>
  <c r="AL1670" i="11"/>
  <c r="AJ1690" i="11"/>
  <c r="AG1521" i="11"/>
  <c r="AL1565" i="11"/>
  <c r="AG1288" i="11"/>
  <c r="AD1074" i="11"/>
  <c r="AF1753" i="11"/>
  <c r="AD1831" i="11"/>
  <c r="AC1607" i="11"/>
  <c r="AE1208" i="11"/>
  <c r="AF1672" i="11"/>
  <c r="AC1459" i="11"/>
  <c r="AI1567" i="11"/>
  <c r="AF1963" i="11"/>
  <c r="AD1191" i="11"/>
  <c r="AL1082" i="11"/>
  <c r="AD1222" i="11"/>
  <c r="AL1372" i="11"/>
  <c r="AJ1441" i="11"/>
  <c r="AK1640" i="11"/>
  <c r="AL1897" i="11"/>
  <c r="AL1513" i="11"/>
  <c r="AI1908" i="11"/>
  <c r="AD1019" i="11"/>
  <c r="AE1458" i="11"/>
  <c r="AC1917" i="11"/>
  <c r="AD1268" i="11"/>
  <c r="AG1737" i="11"/>
  <c r="AI1973" i="11"/>
  <c r="AI1119" i="11"/>
  <c r="AG1511" i="11"/>
  <c r="AE1207" i="11"/>
  <c r="AL2001" i="11"/>
  <c r="AH1518" i="11"/>
  <c r="AE1308" i="11"/>
  <c r="AF1502" i="11"/>
  <c r="AF1937" i="11"/>
  <c r="AF1141" i="11"/>
  <c r="AD1835" i="11"/>
  <c r="AH1567" i="11"/>
  <c r="AC1694" i="11"/>
  <c r="AE1293" i="11"/>
  <c r="AL1874" i="11"/>
  <c r="AD1693" i="11"/>
  <c r="AJ1435" i="11"/>
  <c r="AC1377" i="11"/>
  <c r="AH1675" i="11"/>
  <c r="AK1487" i="11"/>
  <c r="AE1892" i="11"/>
  <c r="AF1967" i="11"/>
  <c r="AH1487" i="11"/>
  <c r="AL1979" i="11"/>
  <c r="AE1483" i="11"/>
  <c r="AC1191" i="11"/>
  <c r="AK1871" i="11"/>
  <c r="AE1024" i="11"/>
  <c r="AF1482" i="11"/>
  <c r="AI1196" i="11"/>
  <c r="AI1011" i="11"/>
  <c r="AH1827" i="11"/>
  <c r="AI1586" i="11"/>
  <c r="AL1594" i="11"/>
  <c r="AK1032" i="11"/>
  <c r="AL1603" i="11"/>
  <c r="AC1947" i="11"/>
  <c r="AL1957" i="11"/>
  <c r="AC1648" i="11"/>
  <c r="AD1168" i="11"/>
  <c r="AF1859" i="11"/>
  <c r="AK1853" i="11"/>
  <c r="AH1658" i="11"/>
  <c r="AK1414" i="11"/>
  <c r="AG1758" i="11"/>
  <c r="AK1263" i="11"/>
  <c r="AL1980" i="11"/>
  <c r="AE1650" i="11"/>
  <c r="AF1623" i="11"/>
  <c r="AH1771" i="11"/>
  <c r="AL1299" i="11"/>
  <c r="AK1001" i="11"/>
  <c r="AI1637" i="11"/>
  <c r="AJ1097" i="11"/>
  <c r="AH1141" i="11"/>
  <c r="AD1481" i="11"/>
  <c r="AI1267" i="11"/>
  <c r="AC1274" i="11"/>
  <c r="AJ1133" i="11"/>
  <c r="AC1608" i="11"/>
  <c r="AI1843" i="11"/>
  <c r="AI1005" i="11"/>
  <c r="AF1778" i="11"/>
  <c r="AL1675" i="11"/>
  <c r="AC1644" i="11"/>
  <c r="AH1607" i="11"/>
  <c r="AL1952" i="11"/>
  <c r="AC1415" i="11"/>
  <c r="AF1748" i="11"/>
  <c r="AG1678" i="11"/>
  <c r="AG1157" i="11"/>
  <c r="AG1508" i="11"/>
  <c r="AE1581" i="11"/>
  <c r="AH1574" i="11"/>
  <c r="AK1980" i="11"/>
  <c r="AK1824" i="11"/>
  <c r="AF1110" i="11"/>
  <c r="AE1222" i="11"/>
  <c r="AF1011" i="11"/>
  <c r="AG1368" i="11"/>
  <c r="AK1252" i="11"/>
  <c r="AH1682" i="11"/>
  <c r="AE1185" i="11"/>
  <c r="AG1998" i="11"/>
  <c r="AE1624" i="11"/>
  <c r="AH1931" i="11"/>
  <c r="AL1319" i="11"/>
  <c r="AJ1776" i="11"/>
  <c r="AF1815" i="11"/>
  <c r="AD1623" i="11"/>
  <c r="AJ1825" i="11"/>
  <c r="AJ1463" i="11"/>
  <c r="AH1645" i="11"/>
  <c r="AE1628" i="11"/>
  <c r="AC1581" i="11"/>
  <c r="AL1024" i="11"/>
  <c r="AD1371" i="11"/>
  <c r="AG1319" i="11"/>
  <c r="AF1035" i="11"/>
  <c r="AD1425" i="11"/>
  <c r="AH1335" i="11"/>
  <c r="AD1787" i="11"/>
  <c r="AL1389" i="11"/>
  <c r="AF1594" i="11"/>
  <c r="AK1874" i="11"/>
  <c r="AF1670" i="11"/>
  <c r="AL1482" i="11"/>
  <c r="AK1610" i="11"/>
  <c r="AE1521" i="11"/>
  <c r="AJ1937" i="11"/>
  <c r="AG1539" i="11"/>
  <c r="AI1534" i="11"/>
  <c r="AJ1759" i="11"/>
  <c r="AK1288" i="11"/>
  <c r="AL1256" i="11"/>
  <c r="AK1931" i="11"/>
  <c r="AK1883" i="11"/>
  <c r="AE1035" i="11"/>
  <c r="AK1718" i="11"/>
  <c r="AL1841" i="11"/>
  <c r="AJ1640" i="11"/>
  <c r="AE1119" i="11"/>
  <c r="AL1932" i="11"/>
  <c r="AD1013" i="11"/>
  <c r="AF1634" i="11"/>
  <c r="AH1701" i="11"/>
  <c r="AJ1355" i="11"/>
  <c r="AK1742" i="11"/>
  <c r="AG1620" i="11"/>
  <c r="AL1829" i="11"/>
  <c r="AF1495" i="11"/>
  <c r="AF1436" i="11"/>
  <c r="AD1259" i="11"/>
  <c r="AE1139" i="11"/>
  <c r="AD1732" i="11"/>
  <c r="AJ1576" i="11"/>
  <c r="AH1040" i="11"/>
  <c r="AC1624" i="11"/>
  <c r="AG1962" i="11"/>
  <c r="AK1312" i="11"/>
  <c r="AJ1209" i="11"/>
  <c r="AE1798" i="11"/>
  <c r="AI1970" i="11"/>
  <c r="AL1344" i="11"/>
  <c r="AC1632" i="11"/>
  <c r="AC1335" i="11"/>
  <c r="AH1350" i="11"/>
  <c r="AC1807" i="11"/>
  <c r="AF1421" i="11"/>
  <c r="AF1374" i="11"/>
  <c r="AK1262" i="11"/>
  <c r="AG1315" i="11"/>
  <c r="AF1059" i="11"/>
  <c r="AC1970" i="11"/>
  <c r="AI1524" i="11"/>
  <c r="AJ1916" i="11"/>
  <c r="AF1164" i="11"/>
  <c r="AL1966" i="11"/>
  <c r="AK1281" i="11"/>
  <c r="AC1262" i="11"/>
  <c r="AL1690" i="11"/>
  <c r="AJ1059" i="11"/>
  <c r="AF1177" i="11"/>
  <c r="AC1497" i="11"/>
  <c r="AG1850" i="11"/>
  <c r="AJ1442" i="11"/>
  <c r="AC1004" i="11"/>
  <c r="AJ1873" i="11"/>
  <c r="AF1671" i="11"/>
  <c r="AD1901" i="11"/>
  <c r="AC1320" i="11"/>
  <c r="AH1963" i="11"/>
  <c r="AG1662" i="11"/>
  <c r="AJ1067" i="11"/>
  <c r="AE1740" i="11"/>
  <c r="AL1765" i="11"/>
  <c r="AD1025" i="11"/>
  <c r="AC1139" i="11"/>
  <c r="AF1942" i="11"/>
  <c r="AL1671" i="11"/>
  <c r="AE1136" i="11"/>
  <c r="AJ1036" i="11"/>
  <c r="AD1096" i="11"/>
  <c r="AG1675" i="11"/>
  <c r="AL1967" i="11"/>
  <c r="AL1483" i="11"/>
  <c r="AJ1953" i="11"/>
  <c r="AE1848" i="11"/>
  <c r="AF1932" i="11"/>
  <c r="AH1082" i="11"/>
  <c r="AE1080" i="11"/>
  <c r="AE1246" i="11"/>
  <c r="AE1168" i="11"/>
  <c r="AC1904" i="11"/>
  <c r="AF1592" i="11"/>
  <c r="AI1111" i="11"/>
  <c r="AE1863" i="11"/>
  <c r="AE1031" i="11"/>
  <c r="AF1892" i="11"/>
  <c r="AG1740" i="11"/>
  <c r="AH1576" i="11"/>
  <c r="AK1187" i="11"/>
  <c r="AL1498" i="11"/>
  <c r="AL1203" i="11"/>
  <c r="AJ1729" i="11"/>
  <c r="AI1395" i="11"/>
  <c r="AG1569" i="11"/>
  <c r="AC1640" i="11"/>
  <c r="AF1412" i="11"/>
  <c r="AI1949" i="11"/>
  <c r="AJ1910" i="11"/>
  <c r="AI1151" i="11"/>
  <c r="AJ1079" i="11"/>
  <c r="AC1816" i="11"/>
  <c r="AC1776" i="11"/>
  <c r="AD1042" i="11"/>
  <c r="AL1540" i="11"/>
  <c r="AC1154" i="11"/>
  <c r="AG1723" i="11"/>
  <c r="AK1508" i="11"/>
  <c r="AF1019" i="11"/>
  <c r="AF1602" i="11"/>
  <c r="AE1696" i="11"/>
  <c r="AC1693" i="11"/>
  <c r="AD1511" i="11"/>
  <c r="AF1608" i="11"/>
  <c r="AL1060" i="11"/>
  <c r="AL1642" i="11"/>
  <c r="AJ1207" i="11"/>
  <c r="AL1683" i="11"/>
  <c r="AJ1764" i="11"/>
  <c r="AI1281" i="11"/>
  <c r="AE1851" i="11"/>
  <c r="AH1690" i="11"/>
  <c r="AG1748" i="11"/>
  <c r="AI1203" i="11"/>
  <c r="AC1290" i="11"/>
  <c r="AG1801" i="11"/>
  <c r="AI1286" i="11"/>
  <c r="AC1168" i="11"/>
  <c r="AK1920" i="11"/>
  <c r="AI1761" i="11"/>
  <c r="AK1623" i="11"/>
  <c r="AE1825" i="11"/>
  <c r="AL1436" i="11"/>
  <c r="AI1654" i="11"/>
  <c r="AG1311" i="11"/>
  <c r="AG1168" i="11"/>
  <c r="AJ1454" i="11"/>
  <c r="AG1561" i="11"/>
  <c r="AG1174" i="11"/>
  <c r="AJ1980" i="11"/>
  <c r="AJ1869" i="11"/>
  <c r="AG1082" i="11"/>
  <c r="AH1589" i="11"/>
  <c r="AK1075" i="11"/>
  <c r="AI1355" i="11"/>
  <c r="AG1771" i="11"/>
  <c r="AL1151" i="11"/>
  <c r="AH1916" i="11"/>
  <c r="AD1288" i="11"/>
  <c r="AH1123" i="11"/>
  <c r="AC1246" i="11"/>
  <c r="AI1863" i="11"/>
  <c r="AH1281" i="11"/>
  <c r="AD1701" i="11"/>
  <c r="AC1200" i="11"/>
  <c r="AI1065" i="11"/>
  <c r="AI1548" i="11"/>
  <c r="AL1787" i="11"/>
  <c r="AI1389" i="11"/>
  <c r="AE1747" i="11"/>
  <c r="AI1835" i="11"/>
  <c r="AI1840" i="11"/>
  <c r="AG1138" i="11"/>
  <c r="AK1993" i="11"/>
  <c r="AC1827" i="11"/>
  <c r="AF1970" i="11"/>
  <c r="AG1878" i="11"/>
  <c r="AF1438" i="11"/>
  <c r="AH1610" i="11"/>
  <c r="AF1636" i="11"/>
  <c r="AI1306" i="11"/>
  <c r="AJ1493" i="11"/>
  <c r="AF1442" i="11"/>
  <c r="AF1615" i="11"/>
  <c r="AF1484" i="11"/>
  <c r="AC1603" i="11"/>
  <c r="AC1582" i="11"/>
  <c r="AC1810" i="11"/>
  <c r="AK1533" i="11"/>
  <c r="AH1069" i="11"/>
  <c r="AF1729" i="11"/>
  <c r="AK1986" i="11"/>
  <c r="AK1529" i="11"/>
  <c r="AG1262" i="11"/>
  <c r="AD1188" i="11"/>
  <c r="AC1410" i="11"/>
  <c r="AL1032" i="11"/>
  <c r="AE1570" i="11"/>
  <c r="AG1159" i="11"/>
  <c r="AD1859" i="11"/>
  <c r="AG1071" i="11"/>
  <c r="AD1032" i="11"/>
  <c r="AG1454" i="11"/>
  <c r="AI1682" i="11"/>
  <c r="AE1879" i="11"/>
  <c r="AL1865" i="11"/>
  <c r="AL999" i="11"/>
  <c r="AL1548" i="11"/>
  <c r="AI1255" i="11"/>
  <c r="AE1004" i="11"/>
  <c r="AC1837" i="11"/>
  <c r="AG1574" i="11"/>
  <c r="AJ1032" i="11"/>
  <c r="AC1351" i="11"/>
  <c r="AE1106" i="11"/>
  <c r="AJ1823" i="11"/>
  <c r="AL1054" i="11"/>
  <c r="AE1662" i="11"/>
  <c r="AJ1582" i="11"/>
  <c r="AD1255" i="11"/>
  <c r="AH1583" i="11"/>
  <c r="AC1005" i="11"/>
  <c r="AI1571" i="11"/>
  <c r="AI1901" i="11"/>
  <c r="AK1421" i="11"/>
  <c r="AJ1819" i="11"/>
  <c r="AF1732" i="11"/>
  <c r="AK1417" i="11"/>
  <c r="AK1466" i="11"/>
  <c r="AD1455" i="11"/>
  <c r="AF1452" i="11"/>
  <c r="AG1067" i="11"/>
  <c r="AK1303" i="11"/>
  <c r="AC1937" i="11"/>
  <c r="AF1620" i="11"/>
  <c r="AI1308" i="11"/>
  <c r="AL1898" i="11"/>
  <c r="AK1859" i="11"/>
  <c r="AE1518" i="11"/>
  <c r="AI1453" i="11"/>
  <c r="AD1315" i="11"/>
  <c r="AG1997" i="11"/>
  <c r="AD1803" i="11"/>
  <c r="AK1505" i="11"/>
  <c r="AL1481" i="11"/>
  <c r="AJ1620" i="11"/>
  <c r="AI1512" i="11"/>
  <c r="AJ1920" i="11"/>
  <c r="AK1663" i="11"/>
  <c r="AI1737" i="11"/>
  <c r="AL1806" i="11"/>
  <c r="AC1963" i="11"/>
  <c r="AC1065" i="11"/>
  <c r="AI1390" i="11"/>
  <c r="AL1033" i="11"/>
  <c r="AJ1639" i="11"/>
  <c r="AF1513" i="11"/>
  <c r="AC1539" i="11"/>
  <c r="AL1379" i="11"/>
  <c r="AK1897" i="11"/>
  <c r="AK1040" i="11"/>
  <c r="AI1962" i="11"/>
  <c r="AE1077" i="11"/>
  <c r="AC1149" i="11"/>
  <c r="AH1383" i="11"/>
  <c r="AI1412" i="11"/>
  <c r="AH1713" i="11"/>
  <c r="AI1493" i="11"/>
  <c r="AC1758" i="11"/>
  <c r="AG1414" i="11"/>
  <c r="AK1276" i="11"/>
  <c r="AG1110" i="11"/>
  <c r="AC1841" i="11"/>
  <c r="AJ1114" i="11"/>
  <c r="AH1672" i="11"/>
  <c r="AE1957" i="11"/>
  <c r="AK1209" i="11"/>
  <c r="AG1636" i="11"/>
  <c r="AH1823" i="11"/>
  <c r="AF1222" i="11"/>
  <c r="AE1368" i="11"/>
  <c r="AK1079" i="11"/>
  <c r="AG1942" i="11"/>
  <c r="AE1363" i="11"/>
  <c r="AI1029" i="11"/>
  <c r="AJ1637" i="11"/>
  <c r="AK1641" i="11"/>
  <c r="AI1415" i="11"/>
  <c r="AH1230" i="11"/>
  <c r="AD1598" i="11"/>
  <c r="AI1148" i="11"/>
  <c r="AE1847" i="11"/>
  <c r="AI1739" i="11"/>
  <c r="AE1217" i="11"/>
  <c r="AI1810" i="11"/>
  <c r="AG1554" i="11"/>
  <c r="AD1640" i="11"/>
  <c r="AJ1883" i="11"/>
  <c r="AK1074" i="11"/>
  <c r="AC1418" i="11"/>
  <c r="AF1029" i="11"/>
  <c r="AL1374" i="11"/>
  <c r="AD1397" i="11"/>
  <c r="AG1623" i="11"/>
  <c r="AJ1494" i="11"/>
  <c r="AK1771" i="11"/>
  <c r="AI1954" i="11"/>
  <c r="AK1123" i="11"/>
  <c r="AC1057" i="11"/>
  <c r="AC1764" i="11"/>
  <c r="AG1650" i="11"/>
  <c r="AJ1761" i="11"/>
  <c r="AL1363" i="11"/>
  <c r="AH1746" i="11"/>
  <c r="AF1069" i="11"/>
  <c r="AD1898" i="11"/>
  <c r="AH1739" i="11"/>
  <c r="AI1546" i="11"/>
  <c r="AF1696" i="11"/>
  <c r="AJ1642" i="11"/>
  <c r="AI1207" i="11"/>
  <c r="AE1901" i="11"/>
  <c r="AD1029" i="11"/>
  <c r="AH1870" i="11"/>
  <c r="AH1670" i="11"/>
  <c r="AG1690" i="11"/>
  <c r="AE1504" i="11"/>
  <c r="AF1772" i="11"/>
  <c r="AE1989" i="11"/>
  <c r="AK1696" i="11"/>
  <c r="AH1876" i="11"/>
  <c r="AJ1981" i="11"/>
  <c r="AG1901" i="11"/>
  <c r="AI1397" i="11"/>
  <c r="AH1498" i="11"/>
  <c r="AK1697" i="11"/>
  <c r="AG1002" i="11"/>
  <c r="AJ1025" i="11"/>
  <c r="AE1019" i="11"/>
  <c r="AF1840" i="11"/>
  <c r="AI1002" i="11"/>
  <c r="AI1842" i="11"/>
  <c r="AK1589" i="11"/>
  <c r="AI1623" i="11"/>
  <c r="AE1859" i="11"/>
  <c r="AH1723" i="11"/>
  <c r="AJ1009" i="11"/>
  <c r="AJ1587" i="11"/>
  <c r="AI1582" i="11"/>
  <c r="AC1583" i="11"/>
  <c r="AE1632" i="11"/>
  <c r="AI1636" i="11"/>
  <c r="AE1874" i="11"/>
  <c r="AG1492" i="11"/>
  <c r="AD1030" i="11"/>
  <c r="AG1435" i="11"/>
  <c r="AI1371" i="11"/>
  <c r="AH1650" i="11"/>
  <c r="AH1023" i="11"/>
  <c r="AL1588" i="11"/>
  <c r="AF1200" i="11"/>
  <c r="AL1259" i="11"/>
  <c r="AJ1722" i="11"/>
  <c r="AE1512" i="11"/>
  <c r="AJ1584" i="11"/>
  <c r="AG1329" i="11"/>
  <c r="AF1358" i="11"/>
  <c r="AH1401" i="11"/>
  <c r="AH1152" i="11"/>
  <c r="AK1799" i="11"/>
  <c r="AH1874" i="11"/>
  <c r="AD1424" i="11"/>
  <c r="AL1641" i="11"/>
  <c r="AH1266" i="11"/>
  <c r="AL1991" i="11"/>
  <c r="AC1544" i="11"/>
  <c r="AJ1351" i="11"/>
  <c r="AK1247" i="11"/>
  <c r="AG1823" i="11"/>
  <c r="AJ1739" i="11"/>
  <c r="AD1892" i="11"/>
  <c r="AD1599" i="11"/>
  <c r="AE1797" i="11"/>
  <c r="AC1803" i="11"/>
  <c r="AL1939" i="11"/>
  <c r="AI1001" i="11"/>
  <c r="AG1483" i="11"/>
  <c r="AG1351" i="11"/>
  <c r="AH1138" i="11"/>
  <c r="AJ1848" i="11"/>
  <c r="AJ1105" i="11"/>
  <c r="AE1071" i="11"/>
  <c r="AK1004" i="11"/>
  <c r="AD1939" i="11"/>
  <c r="AC1174" i="11"/>
  <c r="AH1908" i="11"/>
  <c r="AC1412" i="11"/>
  <c r="AD1741" i="11"/>
  <c r="AG1023" i="11"/>
  <c r="AH1962" i="11"/>
  <c r="AG1949" i="11"/>
  <c r="AC1920" i="11"/>
  <c r="AJ1979" i="11"/>
  <c r="AH1372" i="11"/>
  <c r="AK1546" i="11"/>
  <c r="AI1036" i="11"/>
  <c r="AD1770" i="11"/>
  <c r="AG1421" i="11"/>
  <c r="AK1108" i="11"/>
  <c r="AF1907" i="11"/>
  <c r="AI1833" i="11"/>
  <c r="AH1093" i="11"/>
  <c r="AD1452" i="11"/>
  <c r="AC1042" i="11"/>
  <c r="AF1731" i="11"/>
  <c r="AG1140" i="11"/>
  <c r="AJ1989" i="11"/>
  <c r="AD1148" i="11"/>
  <c r="AH1018" i="11"/>
  <c r="AF1151" i="11"/>
  <c r="AE1418" i="11"/>
  <c r="AL1174" i="11"/>
  <c r="AE1641" i="11"/>
  <c r="AC1080" i="11"/>
  <c r="AJ1861" i="11"/>
  <c r="AI1379" i="11"/>
  <c r="AD1504" i="11"/>
  <c r="AH1223" i="11"/>
  <c r="AC1960" i="11"/>
  <c r="AC1718" i="11"/>
  <c r="AE1103" i="11"/>
  <c r="AC1097" i="11"/>
  <c r="AC1513" i="11"/>
  <c r="AL1536" i="11"/>
  <c r="AC1799" i="11"/>
  <c r="AL1320" i="11"/>
  <c r="AH1878" i="11"/>
  <c r="AJ1018" i="11"/>
  <c r="AL1425" i="11"/>
  <c r="AC1172" i="11"/>
  <c r="AC1957" i="11"/>
  <c r="AE1910" i="11"/>
  <c r="AC1048" i="11"/>
  <c r="AJ1960" i="11"/>
  <c r="AJ1138" i="11"/>
  <c r="AD1869" i="11"/>
  <c r="AG1642" i="11"/>
  <c r="AF1972" i="11"/>
  <c r="AH1238" i="11"/>
  <c r="AI1511" i="11"/>
  <c r="AJ1217" i="11"/>
  <c r="AI1915" i="11"/>
  <c r="AF1231" i="11"/>
  <c r="AK1603" i="11"/>
  <c r="AJ1831" i="11"/>
  <c r="AC1371" i="11"/>
  <c r="AI1437" i="11"/>
  <c r="AL1175" i="11"/>
  <c r="AJ1475" i="11"/>
  <c r="AF1607" i="11"/>
  <c r="AF1586" i="11"/>
  <c r="AF1724" i="11"/>
  <c r="AG1672" i="11"/>
  <c r="AH1312" i="11"/>
  <c r="AG1011" i="11"/>
  <c r="AH1008" i="11"/>
  <c r="AE1596" i="11"/>
  <c r="AJ1560" i="11"/>
  <c r="AI1772" i="11"/>
  <c r="AD1110" i="11"/>
  <c r="AG1276" i="11"/>
  <c r="AL1072" i="11"/>
  <c r="AE1571" i="11"/>
  <c r="AL1652" i="11"/>
  <c r="AK1796" i="11"/>
  <c r="AF1077" i="11"/>
  <c r="AF1306" i="11"/>
  <c r="AE1437" i="11"/>
  <c r="AJ1945" i="11"/>
  <c r="AJ1314" i="11"/>
  <c r="AH1259" i="11"/>
  <c r="AL1437" i="11"/>
  <c r="AH1938" i="11"/>
  <c r="AI1756" i="11"/>
  <c r="AD1108" i="11"/>
  <c r="AJ1938" i="11"/>
  <c r="AJ1829" i="11"/>
  <c r="AL1863" i="11"/>
  <c r="AF1901" i="11"/>
  <c r="AE1995" i="11"/>
  <c r="AH1920" i="11"/>
  <c r="AG1512" i="11"/>
  <c r="AD1641" i="11"/>
  <c r="AE1284" i="11"/>
  <c r="AD1837" i="11"/>
  <c r="AG1452" i="11"/>
  <c r="AL1539" i="11"/>
  <c r="AC1040" i="11"/>
  <c r="AG1231" i="11"/>
  <c r="AI1718" i="11"/>
  <c r="AK1651" i="11"/>
  <c r="AL1377" i="11"/>
  <c r="AD1574" i="11"/>
  <c r="AC1283" i="11"/>
  <c r="AE1373" i="11"/>
  <c r="AF1757" i="11"/>
  <c r="AG1954" i="11"/>
  <c r="AG1576" i="11"/>
  <c r="AC1696" i="11"/>
  <c r="AD1121" i="11"/>
  <c r="AL1866" i="11"/>
  <c r="AI1059" i="11"/>
  <c r="AD1075" i="11"/>
  <c r="AH1761" i="11"/>
  <c r="AF1570" i="11"/>
  <c r="AF1133" i="11"/>
  <c r="AE1435" i="11"/>
  <c r="AI1916" i="11"/>
  <c r="AI1528" i="11"/>
  <c r="AJ1944" i="11"/>
  <c r="AE1059" i="11"/>
  <c r="AE1040" i="11"/>
  <c r="AI1519" i="11"/>
  <c r="AG1956" i="11"/>
  <c r="AL1529" i="11"/>
  <c r="AL1136" i="11"/>
  <c r="AI1118" i="11"/>
  <c r="AC1628" i="11"/>
  <c r="AC1129" i="11"/>
  <c r="AC1897" i="11"/>
  <c r="AE1455" i="11"/>
  <c r="AK1274" i="11"/>
  <c r="AC1966" i="11"/>
  <c r="AH1548" i="11"/>
  <c r="AF1136" i="11"/>
  <c r="AJ1707" i="11"/>
  <c r="AH1031" i="11"/>
  <c r="AG1193" i="11"/>
  <c r="AE1819" i="11"/>
  <c r="AH1923" i="11"/>
  <c r="AL1756" i="11"/>
  <c r="AG1778" i="11"/>
  <c r="AE1511" i="11"/>
  <c r="AL1650" i="11"/>
  <c r="AK1506" i="11"/>
  <c r="AG1910" i="11"/>
  <c r="AC1860" i="11"/>
  <c r="AH1253" i="11"/>
  <c r="AK1602" i="11"/>
  <c r="AL1574" i="11"/>
  <c r="AK1258" i="11"/>
  <c r="AH1697" i="11"/>
  <c r="AG1908" i="11"/>
  <c r="AH1531" i="11"/>
  <c r="AD1778" i="11"/>
  <c r="AE1042" i="11"/>
  <c r="AL1924" i="11"/>
  <c r="AI1870" i="11"/>
  <c r="AL1584" i="11"/>
  <c r="AG1462" i="11"/>
  <c r="AH1103" i="11"/>
  <c r="AC1908" i="11"/>
  <c r="AJ1174" i="11"/>
  <c r="AC1314" i="11"/>
  <c r="AK1843" i="11"/>
  <c r="AD1342" i="11"/>
  <c r="AD1203" i="11"/>
  <c r="AE1647" i="11"/>
  <c r="AG1295" i="11"/>
  <c r="AC1421" i="11"/>
  <c r="AL1484" i="11"/>
  <c r="AG1207" i="11"/>
  <c r="AF1196" i="11"/>
  <c r="AJ1700" i="11"/>
  <c r="AG1592" i="11"/>
  <c r="AI1365" i="11"/>
  <c r="AG1881" i="11"/>
  <c r="AF1648" i="11"/>
  <c r="AJ1837" i="11"/>
  <c r="AJ1508" i="11"/>
  <c r="AH1216" i="11"/>
  <c r="AK1889" i="11"/>
  <c r="AL1262" i="11"/>
  <c r="AE1776" i="11"/>
  <c r="AI1319" i="11"/>
  <c r="AE1908" i="11"/>
  <c r="AL1192" i="11"/>
  <c r="AE1576" i="11"/>
  <c r="AI1993" i="11"/>
  <c r="AI1608" i="11"/>
  <c r="AI1957" i="11"/>
  <c r="AE1748" i="11"/>
  <c r="AF1888" i="11"/>
  <c r="AJ1949" i="11"/>
  <c r="AK1776" i="11"/>
  <c r="AL1713" i="11"/>
  <c r="AD1916" i="11"/>
  <c r="AL1414" i="11"/>
  <c r="AD1870" i="11"/>
  <c r="AF1064" i="11"/>
  <c r="AI1234" i="11"/>
  <c r="AI1627" i="11"/>
  <c r="AG1591" i="11"/>
  <c r="AF1776" i="11"/>
  <c r="AK1240" i="11"/>
  <c r="AL1519" i="11"/>
  <c r="AG1583" i="11"/>
  <c r="AH1623" i="11"/>
  <c r="AI1087" i="11"/>
  <c r="AF1861" i="11"/>
  <c r="AK1475" i="11"/>
  <c r="AK1970" i="11"/>
  <c r="AF1870" i="11"/>
  <c r="AF1505" i="11"/>
  <c r="AF1158" i="11"/>
  <c r="AE1814" i="11"/>
  <c r="AI1259" i="11"/>
  <c r="AD1925" i="11"/>
  <c r="AD1591" i="11"/>
  <c r="AG1847" i="11"/>
  <c r="AC1995" i="11"/>
  <c r="AG1570" i="11"/>
  <c r="AD1143" i="11"/>
  <c r="AJ1986" i="11"/>
  <c r="AF1139" i="11"/>
  <c r="AI1102" i="11"/>
  <c r="AF1281" i="11"/>
  <c r="AJ1487" i="11"/>
  <c r="AH1495" i="11"/>
  <c r="AD1066" i="11"/>
  <c r="AF1371" i="11"/>
  <c r="AK1119" i="11"/>
  <c r="AG1923" i="11"/>
  <c r="AJ1724" i="11"/>
  <c r="AD1392" i="11"/>
  <c r="AG1799" i="11"/>
  <c r="AE1346" i="11"/>
  <c r="AJ1148" i="11"/>
  <c r="AI1952" i="11"/>
  <c r="AJ1675" i="11"/>
  <c r="AF1610" i="11"/>
  <c r="AK1311" i="11"/>
  <c r="AK1945" i="11"/>
  <c r="AH1787" i="11"/>
  <c r="AF1095" i="11"/>
  <c r="AE1032" i="11"/>
  <c r="AH1591" i="11"/>
  <c r="AE1925" i="11"/>
  <c r="AK1724" i="11"/>
  <c r="AI1521" i="11"/>
  <c r="AK1511" i="11"/>
  <c r="AG1409" i="11"/>
  <c r="AI1200" i="11"/>
  <c r="AH1268" i="11"/>
  <c r="AC1683" i="11"/>
  <c r="AL1310" i="11"/>
  <c r="AL1883" i="11"/>
  <c r="AH1284" i="11"/>
  <c r="AK1026" i="11"/>
  <c r="AL1454" i="11"/>
  <c r="AF1637" i="11"/>
  <c r="AC1337" i="11"/>
  <c r="AK1010" i="11"/>
  <c r="AD1747" i="11"/>
  <c r="AI1072" i="11"/>
  <c r="AE1574" i="11"/>
  <c r="AI1642" i="11"/>
  <c r="AF1036" i="11"/>
  <c r="AK1712" i="11"/>
  <c r="AG1269" i="11"/>
  <c r="AF1010" i="11"/>
  <c r="AC1502" i="11"/>
  <c r="AK1200" i="11"/>
  <c r="AF1581" i="11"/>
  <c r="AC1701" i="11"/>
  <c r="AE1587" i="11"/>
  <c r="AI1040" i="11"/>
  <c r="AE1580" i="11"/>
  <c r="AK1005" i="11"/>
  <c r="AI1610" i="11"/>
  <c r="AH1729" i="11"/>
  <c r="AC1518" i="11"/>
  <c r="AI1175" i="11"/>
  <c r="AD1976" i="11"/>
  <c r="AE1497" i="11"/>
  <c r="AL1724" i="11"/>
  <c r="AL1747" i="11"/>
  <c r="AF1897" i="11"/>
  <c r="AF1708" i="11"/>
  <c r="AE1616" i="11"/>
  <c r="AI1574" i="11"/>
  <c r="AF1444" i="11"/>
  <c r="AC1541" i="11"/>
  <c r="AF1207" i="11"/>
  <c r="AF1419" i="11"/>
  <c r="AD1886" i="11"/>
  <c r="AH1262" i="11"/>
  <c r="AC1363" i="11"/>
  <c r="AL1949" i="11"/>
  <c r="AE1811" i="11"/>
  <c r="AE1428" i="11"/>
  <c r="AF1087" i="11"/>
  <c r="AD1293" i="11"/>
  <c r="AJ1931" i="11"/>
  <c r="AL1252" i="11"/>
  <c r="AH1798" i="11"/>
  <c r="AH1835" i="11"/>
  <c r="AK2001" i="11"/>
  <c r="AJ1136" i="11"/>
  <c r="AJ1651" i="11"/>
  <c r="AE1790" i="11"/>
  <c r="AJ1296" i="11"/>
  <c r="AC1171" i="11"/>
  <c r="AE1266" i="11"/>
  <c r="AG1753" i="11"/>
  <c r="AF1119" i="11"/>
  <c r="AF1881" i="11"/>
  <c r="AD1648" i="11"/>
  <c r="AC1458" i="11"/>
  <c r="AK1866" i="11"/>
  <c r="AH1059" i="11"/>
  <c r="AL1842" i="11"/>
  <c r="AI1421" i="11"/>
  <c r="AK1708" i="11"/>
  <c r="AK1502" i="11"/>
  <c r="AJ1087" i="11"/>
  <c r="AK1383" i="11"/>
  <c r="AJ1458" i="11"/>
  <c r="AH1884" i="11"/>
  <c r="AL1424" i="11"/>
  <c r="AH1249" i="11"/>
  <c r="AC1329" i="11"/>
  <c r="AH1295" i="11"/>
  <c r="AI1342" i="11"/>
  <c r="AK1591" i="11"/>
  <c r="AK1978" i="11"/>
  <c r="AG1756" i="11"/>
  <c r="AJ1267" i="11"/>
  <c r="AE1331" i="11"/>
  <c r="AH1763" i="11"/>
  <c r="AG1644" i="11"/>
  <c r="AI1508" i="11"/>
  <c r="AI1876" i="11"/>
  <c r="AE1506" i="11"/>
  <c r="AL1831" i="11"/>
  <c r="AJ1957" i="11"/>
  <c r="AG1920" i="11"/>
  <c r="AE1770" i="11"/>
  <c r="AF1346" i="11"/>
  <c r="AF1624" i="11"/>
  <c r="AI1075" i="11"/>
  <c r="AG1702" i="11"/>
  <c r="AG1064" i="11"/>
  <c r="AD1458" i="11"/>
  <c r="AI1024" i="11"/>
  <c r="AE1092" i="11"/>
  <c r="AH1544" i="11"/>
  <c r="AG1907" i="11"/>
  <c r="AF1085" i="11"/>
  <c r="AC1111" i="11"/>
  <c r="AI1505" i="11"/>
  <c r="AF1497" i="11"/>
  <c r="AL1087" i="11"/>
  <c r="AG1776" i="11"/>
  <c r="AF1078" i="11"/>
  <c r="AF1372" i="11"/>
  <c r="AH1892" i="11"/>
  <c r="AJ1841" i="11"/>
  <c r="AE1960" i="11"/>
  <c r="AF1462" i="11"/>
  <c r="AC1874" i="11"/>
  <c r="AL1753" i="11"/>
  <c r="AG1407" i="11"/>
  <c r="AD1876" i="11"/>
  <c r="AC1444" i="11"/>
  <c r="AG1896" i="11"/>
  <c r="AK1193" i="11"/>
  <c r="AH1050" i="11"/>
  <c r="AD1776" i="11"/>
  <c r="AH1952" i="11"/>
  <c r="AH1395" i="11"/>
  <c r="AC1365" i="11"/>
  <c r="AK1808" i="11"/>
  <c r="AE1406" i="11"/>
  <c r="AK1106" i="11"/>
  <c r="AC1840" i="11"/>
  <c r="AC1389" i="11"/>
  <c r="AK1513" i="11"/>
  <c r="AL1731" i="11"/>
  <c r="AI1252" i="11"/>
  <c r="AG1216" i="11"/>
  <c r="AF1415" i="11"/>
  <c r="AC1952" i="11"/>
  <c r="AF1033" i="11"/>
  <c r="AK1412" i="11"/>
  <c r="AK1737" i="11"/>
  <c r="AL1207" i="11"/>
  <c r="AD1576" i="11"/>
  <c r="AC1972" i="11"/>
  <c r="AD1710" i="11"/>
  <c r="AE1678" i="11"/>
  <c r="AF1217" i="11"/>
  <c r="AE1148" i="11"/>
  <c r="AG1505" i="11"/>
  <c r="AH1074" i="11"/>
  <c r="AC1295" i="11"/>
  <c r="AI1909" i="11"/>
  <c r="AJ1206" i="11"/>
  <c r="AC1811" i="11"/>
  <c r="AC1346" i="11"/>
  <c r="AK1932" i="11"/>
  <c r="AI1724" i="11"/>
  <c r="AL1620" i="11"/>
  <c r="AD1071" i="11"/>
  <c r="AI1824" i="11"/>
  <c r="AI1407" i="11"/>
  <c r="AJ1082" i="11"/>
  <c r="AJ1108" i="11"/>
  <c r="AK1255" i="11"/>
  <c r="AH1481" i="11"/>
  <c r="AH1067" i="11"/>
  <c r="AK1570" i="11"/>
  <c r="AG1395" i="11"/>
  <c r="AK1443" i="11"/>
  <c r="AH1644" i="11"/>
  <c r="AC1463" i="11"/>
  <c r="AG1200" i="11"/>
  <c r="AD1889" i="11"/>
  <c r="AH1725" i="11"/>
  <c r="AI1027" i="11"/>
  <c r="AD1377" i="11"/>
  <c r="AF1873" i="11"/>
  <c r="AK1540" i="11"/>
  <c r="AL1200" i="11"/>
  <c r="AI1299" i="11"/>
  <c r="AJ1193" i="11"/>
  <c r="AE1697" i="11"/>
  <c r="AK1884" i="11"/>
  <c r="AL1108" i="11"/>
  <c r="AF1981" i="11"/>
  <c r="AL1247" i="11"/>
  <c r="AG1831" i="11"/>
  <c r="AK1961" i="11"/>
  <c r="AF1869" i="11"/>
  <c r="AL1636" i="11"/>
  <c r="AL1308" i="11"/>
  <c r="AI1026" i="11"/>
  <c r="AG1453" i="11"/>
  <c r="AD1343" i="11"/>
  <c r="AL1350" i="11"/>
  <c r="AF1435" i="11"/>
  <c r="AC1484" i="11"/>
  <c r="AE1171" i="11"/>
  <c r="AF1948" i="11"/>
  <c r="AL1751" i="11"/>
  <c r="AG1272" i="11"/>
  <c r="AL1337" i="11"/>
  <c r="AF1024" i="11"/>
  <c r="AJ1973" i="11"/>
  <c r="AJ1581" i="11"/>
  <c r="AJ1054" i="11"/>
  <c r="AG1004" i="11"/>
  <c r="AC1268" i="11"/>
  <c r="AH1983" i="11"/>
  <c r="AE1371" i="11"/>
  <c r="AF1040" i="11"/>
  <c r="AI1960" i="11"/>
  <c r="AL1978" i="11"/>
  <c r="AI1231" i="11"/>
  <c r="AI1639" i="11"/>
  <c r="AL1491" i="11"/>
  <c r="AI1141" i="11"/>
  <c r="AG1621" i="11"/>
  <c r="AL1522" i="11"/>
  <c r="AF1569" i="11"/>
  <c r="AC1160" i="11"/>
  <c r="AH1299" i="11"/>
  <c r="AE1240" i="11"/>
  <c r="AH1119" i="11"/>
  <c r="AG1741" i="11"/>
  <c r="AG1258" i="11"/>
  <c r="AD1498" i="11"/>
  <c r="AG1493" i="11"/>
  <c r="AC1315" i="11"/>
  <c r="AH1608" i="11"/>
  <c r="AI1944" i="11"/>
  <c r="AG1602" i="11"/>
  <c r="AH1778" i="11"/>
  <c r="AI1531" i="11"/>
  <c r="AG1571" i="11"/>
  <c r="AI1741" i="11"/>
  <c r="AF1584" i="11"/>
  <c r="AL1963" i="11"/>
  <c r="AK1358" i="11"/>
  <c r="AD1970" i="11"/>
  <c r="AD1567" i="11"/>
  <c r="AK1937" i="11"/>
  <c r="AD1883" i="11"/>
  <c r="AD1502" i="11"/>
  <c r="AJ1371" i="11"/>
  <c r="AJ1808" i="11"/>
  <c r="AI1852" i="11"/>
  <c r="AL1515" i="11"/>
  <c r="AG1825" i="11"/>
  <c r="AD1618" i="11"/>
  <c r="AH1496" i="11"/>
  <c r="AE1716" i="11"/>
  <c r="AG1073" i="11"/>
  <c r="AI1318" i="11"/>
  <c r="AK1863" i="11"/>
  <c r="AK1494" i="11"/>
  <c r="AI1816" i="11"/>
  <c r="AC1429" i="11"/>
  <c r="AI1287" i="11"/>
  <c r="AE1708" i="11"/>
  <c r="AL1260" i="11"/>
  <c r="AJ1439" i="11"/>
  <c r="AH1948" i="11"/>
  <c r="AE1495" i="11"/>
  <c r="AI1799" i="11"/>
  <c r="AH2002" i="11"/>
  <c r="AC1763" i="11"/>
  <c r="AC1482" i="11"/>
  <c r="AD1947" i="11"/>
  <c r="AE1529" i="11"/>
  <c r="AJ1152" i="11"/>
  <c r="AH1627" i="11"/>
  <c r="AK1518" i="11"/>
  <c r="AG1979" i="11"/>
  <c r="AD1582" i="11"/>
  <c r="AE1419" i="11"/>
  <c r="AL1601" i="11"/>
  <c r="AG1069" i="11"/>
  <c r="AI1713" i="11"/>
  <c r="AK1259" i="11"/>
  <c r="AC1707" i="11"/>
  <c r="AK1981" i="11"/>
  <c r="AI1246" i="11"/>
  <c r="AJ1191" i="11"/>
  <c r="AG1870" i="11"/>
  <c r="AJ1231" i="11"/>
  <c r="AD1417" i="11"/>
  <c r="AD1059" i="11"/>
  <c r="AG1810" i="11"/>
  <c r="AI1344" i="11"/>
  <c r="AD1499" i="11"/>
  <c r="AI1923" i="11"/>
  <c r="AH1513" i="11"/>
  <c r="AC1753" i="11"/>
  <c r="AJ1609" i="11"/>
  <c r="AK1618" i="11"/>
  <c r="AI1748" i="11"/>
  <c r="AI1193" i="11"/>
  <c r="AF1030" i="11"/>
  <c r="AG1953" i="11"/>
  <c r="AI1314" i="11"/>
  <c r="AD1981" i="11"/>
  <c r="AD1087" i="11"/>
  <c r="AG1366" i="11"/>
  <c r="AJ1093" i="11"/>
  <c r="AI1185" i="11"/>
  <c r="AG1969" i="11"/>
  <c r="AG1796" i="11"/>
  <c r="AL1080" i="11"/>
  <c r="AG1268" i="11"/>
  <c r="AI1798" i="11"/>
  <c r="AG1531" i="11"/>
  <c r="AF1203" i="11"/>
  <c r="AC1999" i="11"/>
  <c r="AE1627" i="11"/>
  <c r="AF1641" i="11"/>
  <c r="AL1718" i="11"/>
  <c r="AJ1512" i="11"/>
  <c r="AF1270" i="11"/>
  <c r="AJ1029" i="11"/>
  <c r="AL1281" i="11"/>
  <c r="AK1231" i="11"/>
  <c r="AD1048" i="11"/>
  <c r="AC1373" i="11"/>
  <c r="AD1900" i="11"/>
  <c r="AF1096" i="11"/>
  <c r="AE1724" i="11"/>
  <c r="AK1141" i="11"/>
  <c r="AG1676" i="11"/>
  <c r="AK1139" i="11"/>
  <c r="AL1908" i="11"/>
  <c r="AC1319" i="11"/>
  <c r="AC1978" i="11"/>
  <c r="AF1848" i="11"/>
  <c r="AF1105" i="11"/>
  <c r="AK1825" i="11"/>
  <c r="AC1141" i="11"/>
  <c r="AF1577" i="11"/>
  <c r="AL1036" i="11"/>
  <c r="AG1731" i="11"/>
  <c r="AC1209" i="11"/>
  <c r="AK1087" i="11"/>
  <c r="AL1351" i="11"/>
  <c r="AD1978" i="11"/>
  <c r="AF1329" i="11"/>
  <c r="AC1067" i="11"/>
  <c r="AD1997" i="11"/>
  <c r="AE1729" i="11"/>
  <c r="AE1931" i="11"/>
  <c r="AL1937" i="11"/>
  <c r="AE1883" i="11"/>
  <c r="AE1585" i="11"/>
  <c r="AL1833" i="11"/>
  <c r="AD1694" i="11"/>
  <c r="AG1764" i="11"/>
  <c r="AE1152" i="11"/>
  <c r="AE1492" i="11"/>
  <c r="AC1889" i="11"/>
  <c r="AI1758" i="11"/>
  <c r="AC1508" i="11"/>
  <c r="AI1288" i="11"/>
  <c r="AC1194" i="11"/>
  <c r="AK1351" i="11"/>
  <c r="AG1647" i="11"/>
  <c r="AC1286" i="11"/>
  <c r="AC1548" i="11"/>
  <c r="AF1632" i="11"/>
  <c r="AH1932" i="11"/>
  <c r="AH1157" i="11"/>
  <c r="AG1033" i="11"/>
  <c r="AL1001" i="11"/>
  <c r="AI1942" i="11"/>
  <c r="AE1869" i="11"/>
  <c r="AL1920" i="11"/>
  <c r="AD1815" i="11"/>
  <c r="AC1842" i="11"/>
  <c r="AC1455" i="11"/>
  <c r="AE1272" i="11"/>
  <c r="AK1267" i="11"/>
  <c r="AD1842" i="11"/>
  <c r="AC1092" i="11"/>
  <c r="AI1127" i="11"/>
  <c r="AJ1065" i="11"/>
  <c r="AJ1596" i="11"/>
  <c r="AG1671" i="11"/>
  <c r="AC1570" i="11"/>
  <c r="AJ1118" i="11"/>
  <c r="AH1374" i="11"/>
  <c r="AL1662" i="11"/>
  <c r="AF1582" i="11"/>
  <c r="AE1358" i="11"/>
  <c r="AH1004" i="11"/>
  <c r="AL1836" i="11"/>
  <c r="AK1042" i="11"/>
  <c r="AC1596" i="11"/>
  <c r="AL1407" i="11"/>
  <c r="AL1708" i="11"/>
  <c r="AH1851" i="11"/>
  <c r="AE1759" i="11"/>
  <c r="AL1358" i="11"/>
  <c r="AE1970" i="11"/>
  <c r="AF1369" i="11"/>
  <c r="AL1640" i="11"/>
  <c r="AF1925" i="11"/>
  <c r="AC1339" i="11"/>
  <c r="AI1754" i="11"/>
  <c r="AI1795" i="11"/>
  <c r="AK1319" i="11"/>
  <c r="AG1057" i="11"/>
  <c r="AG1000" i="11"/>
  <c r="AH1639" i="11"/>
  <c r="AG1491" i="11"/>
  <c r="AE1866" i="11"/>
  <c r="AC1499" i="11"/>
  <c r="AE1339" i="11"/>
  <c r="AJ1697" i="11"/>
  <c r="AD1804" i="11"/>
  <c r="AJ1072" i="11"/>
  <c r="AC1414" i="11"/>
  <c r="AD1035" i="11"/>
  <c r="AC1060" i="11"/>
  <c r="AC1766" i="11"/>
  <c r="AE1785" i="11"/>
  <c r="AK1741" i="11"/>
  <c r="AF1209" i="11"/>
  <c r="AI1641" i="11"/>
  <c r="AJ1571" i="11"/>
  <c r="AL1580" i="11"/>
  <c r="AK1029" i="11"/>
  <c r="AG1806" i="11"/>
  <c r="AG1744" i="11"/>
  <c r="AG1406" i="11"/>
  <c r="AL1266" i="11"/>
  <c r="AF1642" i="11"/>
  <c r="AE1498" i="11"/>
  <c r="AJ1071" i="11"/>
  <c r="AK1801" i="11"/>
  <c r="AI1581" i="11"/>
  <c r="AH1174" i="11"/>
  <c r="AD1097" i="11"/>
  <c r="AF1103" i="11"/>
  <c r="AD1281" i="11"/>
  <c r="AE1487" i="11"/>
  <c r="AG1048" i="11"/>
  <c r="AL1910" i="11"/>
  <c r="AJ1379" i="11"/>
  <c r="AG1188" i="11"/>
  <c r="AF1801" i="11"/>
  <c r="AI1731" i="11"/>
  <c r="AI1293" i="11"/>
  <c r="AD1246" i="11"/>
  <c r="AL1815" i="11"/>
  <c r="AJ1518" i="11"/>
  <c r="AD1825" i="11"/>
  <c r="AL1511" i="11"/>
  <c r="AJ1896" i="11"/>
  <c r="AF1843" i="11"/>
  <c r="AI1129" i="11"/>
  <c r="AH1478" i="11"/>
  <c r="AI1700" i="11"/>
  <c r="AC1633" i="11"/>
  <c r="AC1407" i="11"/>
  <c r="AE1620" i="11"/>
  <c r="AE1584" i="11"/>
  <c r="AF1498" i="11"/>
  <c r="AK1763" i="11"/>
  <c r="AF1213" i="11"/>
  <c r="AE1671" i="11"/>
  <c r="AL1100" i="11"/>
  <c r="AE1653" i="11"/>
  <c r="AG1518" i="11"/>
  <c r="AG1132" i="11"/>
  <c r="AL1722" i="11"/>
  <c r="AK1186" i="11"/>
  <c r="AF1005" i="11"/>
  <c r="AI1177" i="11"/>
  <c r="AD1428" i="11"/>
  <c r="AH2001" i="11"/>
  <c r="AC1697" i="11"/>
  <c r="AJ1258" i="11"/>
  <c r="AL1103" i="11"/>
  <c r="AG1713" i="11"/>
  <c r="AI1725" i="11"/>
  <c r="AD1429" i="11"/>
  <c r="AJ1320" i="11"/>
  <c r="AK1732" i="11"/>
  <c r="AK1157" i="11"/>
  <c r="AJ1939" i="11"/>
  <c r="AF1544" i="11"/>
  <c r="AF1138" i="11"/>
  <c r="AH1048" i="11"/>
  <c r="AG1249" i="11"/>
  <c r="AL1944" i="11"/>
  <c r="AC1949" i="11"/>
  <c r="AH1314" i="11"/>
  <c r="AI1035" i="11"/>
  <c r="AG1203" i="11"/>
  <c r="AK1447" i="11"/>
  <c r="AL1808" i="11"/>
  <c r="AE1383" i="11"/>
  <c r="AH1663" i="11"/>
  <c r="AH1032" i="11"/>
  <c r="AD1518" i="11"/>
  <c r="AL1803" i="11"/>
  <c r="AJ1262" i="11"/>
  <c r="AE1232" i="11"/>
  <c r="AG1978" i="11"/>
  <c r="AJ1194" i="11"/>
  <c r="AH1428" i="11"/>
  <c r="AD1674" i="11"/>
  <c r="AI1140" i="11"/>
  <c r="AJ1027" i="11"/>
  <c r="AE1843" i="11"/>
  <c r="AE1005" i="11"/>
  <c r="AC1192" i="11"/>
  <c r="AE1108" i="11"/>
  <c r="AJ1961" i="11"/>
  <c r="AD1879" i="11"/>
  <c r="AD1790" i="11"/>
  <c r="AI1351" i="11"/>
  <c r="AF1187" i="11"/>
  <c r="AL1397" i="11"/>
  <c r="AG1766" i="11"/>
  <c r="AE1192" i="11"/>
  <c r="AG1259" i="11"/>
  <c r="AC1306" i="11"/>
  <c r="AE1739" i="11"/>
  <c r="AH1358" i="11"/>
  <c r="AL1193" i="11"/>
  <c r="AJ1911" i="11"/>
  <c r="AL1820" i="11"/>
  <c r="AH1816" i="11"/>
  <c r="AK1121" i="11"/>
  <c r="AE1033" i="11"/>
  <c r="AC1865" i="11"/>
  <c r="AI1168" i="11"/>
  <c r="AK1366" i="11"/>
  <c r="AH1377" i="11"/>
  <c r="AF1409" i="11"/>
  <c r="AK1973" i="11"/>
  <c r="AD1434" i="11"/>
  <c r="AE1459" i="11"/>
  <c r="AL1301" i="11"/>
  <c r="AC1981" i="11"/>
  <c r="AF1953" i="11"/>
  <c r="AJ1663" i="11"/>
  <c r="AE1143" i="11"/>
  <c r="AK1896" i="11"/>
  <c r="AJ1843" i="11"/>
  <c r="AH1879" i="11"/>
  <c r="AD1122" i="11"/>
  <c r="AE1075" i="11"/>
  <c r="AD1639" i="11"/>
  <c r="AI1618" i="11"/>
  <c r="AK1177" i="11"/>
  <c r="AC1932" i="11"/>
  <c r="AI1588" i="11"/>
  <c r="AF1065" i="11"/>
  <c r="AF1924" i="11"/>
  <c r="AE1693" i="11"/>
  <c r="AJ1897" i="11"/>
  <c r="AI1206" i="11"/>
  <c r="AE1361" i="11"/>
  <c r="AI1525" i="11"/>
  <c r="AG1763" i="11"/>
  <c r="AL1493" i="11"/>
  <c r="AG1807" i="11"/>
  <c r="AI1847" i="11"/>
  <c r="AF1690" i="11"/>
  <c r="AI1050" i="11"/>
  <c r="AC1511" i="11"/>
  <c r="AL1786" i="11"/>
  <c r="AD1463" i="11"/>
  <c r="AK1582" i="11"/>
  <c r="AJ1149" i="11"/>
  <c r="AE1494" i="11"/>
  <c r="AD1824" i="11"/>
  <c r="AK1852" i="11"/>
  <c r="AG1139" i="11"/>
  <c r="AH1678" i="11"/>
  <c r="AG1412" i="11"/>
  <c r="AH1027" i="11"/>
  <c r="AK1790" i="11"/>
  <c r="AG1355" i="11"/>
  <c r="AG1577" i="11"/>
  <c r="AJ1892" i="11"/>
  <c r="AC1825" i="11"/>
  <c r="AK1870" i="11"/>
  <c r="AE1442" i="11"/>
  <c r="AD1436" i="11"/>
  <c r="AK1071" i="11"/>
  <c r="AK1716" i="11"/>
  <c r="AE1069" i="11"/>
  <c r="AD1072" i="11"/>
  <c r="AJ1203" i="11"/>
  <c r="AK1671" i="11"/>
  <c r="AK1758" i="11"/>
  <c r="AL1025" i="11"/>
  <c r="AF1681" i="11"/>
  <c r="AH1133" i="11"/>
  <c r="AH1260" i="11"/>
  <c r="AE1374" i="11"/>
  <c r="AJ1771" i="11"/>
  <c r="AK1609" i="11"/>
  <c r="AG1278" i="11"/>
  <c r="AJ1943" i="11"/>
  <c r="AI1442" i="11"/>
  <c r="AH1442" i="11"/>
  <c r="AJ1498" i="11"/>
  <c r="AD1730" i="11"/>
  <c r="AK1765" i="11"/>
  <c r="AG1641" i="11"/>
  <c r="AJ1801" i="11"/>
  <c r="AL1633" i="11"/>
  <c r="AD1910" i="11"/>
  <c r="AC1756" i="11"/>
  <c r="AL1925" i="11"/>
  <c r="AH1433" i="11"/>
  <c r="AF1079" i="11"/>
  <c r="AI1877" i="11"/>
  <c r="AC1546" i="11"/>
  <c r="AF1428" i="11"/>
  <c r="AE1223" i="11"/>
  <c r="AC1713" i="11"/>
  <c r="AC1383" i="11"/>
  <c r="AL1302" i="11"/>
  <c r="AJ1184" i="11"/>
  <c r="AH1184" i="11"/>
  <c r="AG1868" i="11"/>
  <c r="AH1992" i="11"/>
  <c r="AE1062" i="11"/>
  <c r="AJ1164" i="11"/>
  <c r="AC1106" i="11"/>
  <c r="AG1837" i="11"/>
  <c r="AL1293" i="11"/>
  <c r="AJ1094" i="11"/>
  <c r="AI1829" i="11"/>
  <c r="AK1803" i="11"/>
  <c r="AD1979" i="11"/>
  <c r="AF1259" i="11"/>
  <c r="AC1442" i="11"/>
  <c r="AF1340" i="11"/>
  <c r="AE1355" i="11"/>
  <c r="AL1912" i="11"/>
  <c r="AK1650" i="11"/>
  <c r="AG1480" i="11"/>
  <c r="AH1092" i="11"/>
  <c r="AL1986" i="11"/>
  <c r="AC1344" i="11"/>
  <c r="AH1718" i="11"/>
  <c r="AH1804" i="11"/>
  <c r="AH1693" i="11"/>
  <c r="AE1723" i="11"/>
  <c r="AH1632" i="11"/>
  <c r="AK1296" i="11"/>
  <c r="AH1604" i="11"/>
  <c r="AH1525" i="11"/>
  <c r="AE1583" i="11"/>
  <c r="AJ1408" i="11"/>
  <c r="AI1042" i="11"/>
  <c r="AE1286" i="11"/>
  <c r="AG1365" i="11"/>
  <c r="AK1230" i="11"/>
  <c r="AL1198" i="11"/>
  <c r="AG1010" i="11"/>
  <c r="AC1452" i="11"/>
  <c r="AF1296" i="11"/>
  <c r="AE1001" i="11"/>
  <c r="AL1418" i="11"/>
  <c r="AE1609" i="11"/>
  <c r="AF1956" i="11"/>
  <c r="AG1670" i="11"/>
  <c r="AH1841" i="11"/>
  <c r="AD1442" i="11"/>
  <c r="AG1866" i="11"/>
  <c r="AJ1927" i="11"/>
  <c r="AD1318" i="11"/>
  <c r="AF1335" i="11"/>
  <c r="AH1981" i="11"/>
  <c r="AH1483" i="11"/>
  <c r="AF1874" i="11"/>
  <c r="AK1747" i="11"/>
  <c r="AI1892" i="11"/>
  <c r="AI1599" i="11"/>
  <c r="AL1160" i="11"/>
  <c r="AF1042" i="11"/>
  <c r="AL1770" i="11"/>
  <c r="AI1133" i="11"/>
  <c r="AG1482" i="11"/>
  <c r="AG1717" i="11"/>
  <c r="AL1852" i="11"/>
  <c r="AJ1478" i="11"/>
  <c r="AF1883" i="11"/>
  <c r="AI1697" i="11"/>
  <c r="AI1157" i="11"/>
  <c r="AJ1803" i="11"/>
  <c r="AI1939" i="11"/>
  <c r="AK1310" i="11"/>
  <c r="AH1187" i="11"/>
  <c r="AJ1111" i="11"/>
  <c r="AE1462" i="11"/>
  <c r="AH1540" i="11"/>
  <c r="AK1148" i="11"/>
  <c r="AI1217" i="11"/>
  <c r="AK1810" i="11"/>
  <c r="AF1368" i="11"/>
  <c r="AE1803" i="11"/>
  <c r="AG1897" i="11"/>
  <c r="AI1383" i="11"/>
  <c r="AE1270" i="11"/>
  <c r="AL1823" i="11"/>
  <c r="AI1117" i="11"/>
  <c r="AC1854" i="11"/>
  <c r="AF1797" i="11"/>
  <c r="AD1813" i="11"/>
  <c r="AG1330" i="11"/>
  <c r="AJ1286" i="11"/>
  <c r="AH1306" i="11"/>
  <c r="AK1493" i="11"/>
  <c r="AL1284" i="11"/>
  <c r="AH1900" i="11"/>
  <c r="AI1683" i="11"/>
  <c r="AJ1765" i="11"/>
  <c r="AE1320" i="11"/>
  <c r="AG1889" i="11"/>
  <c r="AH1748" i="11"/>
  <c r="AK1807" i="11"/>
  <c r="AG1065" i="11"/>
  <c r="AL1533" i="11"/>
  <c r="AE1807" i="11"/>
  <c r="AL1216" i="11"/>
  <c r="AG1374" i="11"/>
  <c r="AD1632" i="11"/>
  <c r="AC1525" i="11"/>
  <c r="AF1276" i="11"/>
  <c r="AK1481" i="11"/>
  <c r="AF1960" i="11"/>
  <c r="AC1580" i="11"/>
  <c r="AK1565" i="11"/>
  <c r="AC1026" i="11"/>
  <c r="AJ1249" i="11"/>
  <c r="AK1491" i="11"/>
  <c r="AJ1599" i="11"/>
  <c r="AI1290" i="11"/>
  <c r="AD1801" i="11"/>
  <c r="AF1931" i="11"/>
  <c r="AD1946" i="11"/>
  <c r="AK1936" i="11"/>
  <c r="AI1114" i="11"/>
  <c r="AJ1192" i="11"/>
  <c r="AH1193" i="11"/>
  <c r="AL1413" i="11"/>
  <c r="AJ1293" i="11"/>
  <c r="AG1087" i="11"/>
  <c r="AC1428" i="11"/>
  <c r="AH1340" i="11"/>
  <c r="AK1952" i="11"/>
  <c r="AK1363" i="11"/>
  <c r="AK1910" i="11"/>
  <c r="AK1372" i="11"/>
  <c r="AD1564" i="11"/>
  <c r="AG1444" i="11"/>
  <c r="AD1314" i="11"/>
  <c r="AD1139" i="11"/>
  <c r="AJ1531" i="11"/>
  <c r="AL1412" i="11"/>
  <c r="AE1247" i="11"/>
  <c r="AK1647" i="11"/>
  <c r="AI1194" i="11"/>
  <c r="AC1424" i="11"/>
  <c r="AC1299" i="11"/>
  <c r="AJ1263" i="11"/>
  <c r="AH1209" i="11"/>
  <c r="AI1164" i="11"/>
  <c r="AG1095" i="11"/>
  <c r="AK1515" i="11"/>
  <c r="AI1850" i="11"/>
  <c r="AG1496" i="11"/>
  <c r="AE1870" i="11"/>
  <c r="AC1358" i="11"/>
  <c r="AH1652" i="11"/>
  <c r="AL1928" i="11"/>
  <c r="AK1648" i="11"/>
  <c r="AI1827" i="11"/>
  <c r="AE2002" i="11"/>
  <c r="AE1898" i="11"/>
  <c r="AG1824" i="11"/>
  <c r="AJ1963" i="11"/>
  <c r="AE1979" i="11"/>
  <c r="AD1141" i="11"/>
  <c r="AE1525" i="11"/>
  <c r="AF1652" i="11"/>
  <c r="AC1116" i="11"/>
  <c r="AJ1284" i="11"/>
  <c r="AH1942" i="11"/>
  <c r="AC1574" i="11"/>
  <c r="AD1021" i="11"/>
  <c r="AD1909" i="11"/>
  <c r="AL1520" i="11"/>
  <c r="AI1154" i="11"/>
  <c r="AG1005" i="11"/>
  <c r="AE1097" i="11"/>
  <c r="AF1627" i="11"/>
  <c r="AL1618" i="11"/>
  <c r="AH1681" i="11"/>
  <c r="AG1032" i="11"/>
  <c r="AD1678" i="11"/>
  <c r="AL1869" i="11"/>
  <c r="AH1602" i="11"/>
  <c r="AJ1123" i="11"/>
  <c r="AE1753" i="11"/>
  <c r="AE1463" i="11"/>
  <c r="AJ1196" i="11"/>
  <c r="AK1418" i="11"/>
  <c r="AL1506" i="11"/>
  <c r="AG1607" i="11"/>
  <c r="AG1993" i="11"/>
  <c r="AG1217" i="11"/>
  <c r="AG1544" i="11"/>
  <c r="AI1565" i="11"/>
  <c r="AD1823" i="11"/>
  <c r="AI1544" i="11"/>
  <c r="AF1799" i="11"/>
  <c r="AC1896" i="11"/>
  <c r="AL1888" i="11"/>
  <c r="AJ1084" i="11"/>
  <c r="AD1067" i="11"/>
  <c r="AJ1255" i="11"/>
  <c r="AF1583" i="11"/>
  <c r="AD1592" i="11"/>
  <c r="AD1172" i="11"/>
  <c r="AH1311" i="11"/>
  <c r="AK1534" i="11"/>
  <c r="AH1148" i="11"/>
  <c r="AJ1545" i="11"/>
  <c r="AL1564" i="11"/>
  <c r="AG1284" i="11"/>
  <c r="AJ1881" i="11"/>
  <c r="AD1986" i="11"/>
  <c r="AH1741" i="11"/>
  <c r="AK1439" i="11"/>
  <c r="AE1680" i="11"/>
  <c r="AD1329" i="11"/>
  <c r="AK1835" i="11"/>
  <c r="AD1525" i="11"/>
  <c r="AF1252" i="11"/>
  <c r="AC1376" i="11"/>
  <c r="AD1080" i="11"/>
  <c r="AC1881" i="11"/>
  <c r="AC1475" i="11"/>
  <c r="AH1807" i="11"/>
  <c r="AD1010" i="11"/>
  <c r="AD1223" i="11"/>
  <c r="AF1539" i="11"/>
  <c r="AF1716" i="11"/>
  <c r="AI1301" i="11"/>
  <c r="AH1953" i="11"/>
  <c r="AG1594" i="11"/>
  <c r="AG1787" i="11"/>
  <c r="AF1185" i="11"/>
  <c r="AH1142" i="11"/>
  <c r="AD1540" i="11"/>
  <c r="AE1340" i="11"/>
  <c r="AG1785" i="11"/>
  <c r="AD1771" i="11"/>
  <c r="AJ1127" i="11"/>
  <c r="AG1696" i="11"/>
  <c r="AK1596" i="11"/>
  <c r="AH1671" i="11"/>
  <c r="AD1580" i="11"/>
  <c r="AH1966" i="11"/>
  <c r="AJ1200" i="11"/>
  <c r="AI1670" i="11"/>
  <c r="AG1582" i="11"/>
  <c r="AH1491" i="11"/>
  <c r="AG1599" i="11"/>
  <c r="AK1101" i="11"/>
  <c r="AE1060" i="11"/>
  <c r="AD1175" i="11"/>
  <c r="AK1103" i="11"/>
  <c r="AH1947" i="11"/>
  <c r="AJ1615" i="11"/>
  <c r="AK1278" i="11"/>
  <c r="AL1354" i="11"/>
  <c r="AK1969" i="11"/>
  <c r="AJ1418" i="11"/>
  <c r="AD1960" i="11"/>
  <c r="AK1938" i="11"/>
  <c r="AJ1785" i="11"/>
  <c r="AC1113" i="11"/>
  <c r="AD1027" i="11"/>
  <c r="AK1753" i="11"/>
  <c r="AF1512" i="11"/>
  <c r="AL1355" i="11"/>
  <c r="AL1624" i="11"/>
  <c r="AE1389" i="11"/>
  <c r="AL1889" i="11"/>
  <c r="AI1311" i="11"/>
  <c r="AG1720" i="11"/>
  <c r="AF1492" i="11"/>
  <c r="AI1032" i="11"/>
  <c r="AI1858" i="11"/>
  <c r="AD1627" i="11"/>
  <c r="AL1164" i="11"/>
  <c r="AD1372" i="11"/>
  <c r="AG1029" i="11"/>
  <c r="AF1567" i="11"/>
  <c r="AC1372" i="11"/>
  <c r="AC1910" i="11"/>
  <c r="AG1130" i="11"/>
  <c r="AH1564" i="11"/>
  <c r="AJ1008" i="11"/>
  <c r="AL1470" i="11"/>
  <c r="AI1930" i="11"/>
  <c r="AI1753" i="11"/>
  <c r="AI1823" i="11"/>
  <c r="AH1140" i="11"/>
  <c r="AE1191" i="11"/>
  <c r="AF1946" i="11"/>
  <c r="AH1825" i="11"/>
  <c r="AI1883" i="11"/>
  <c r="AK1207" i="11"/>
  <c r="AE999" i="11"/>
  <c r="AH1106" i="11"/>
  <c r="AH1494" i="11"/>
  <c r="AF1075" i="11"/>
  <c r="AH1559" i="11"/>
  <c r="AE1441" i="11"/>
  <c r="AH1000" i="11"/>
  <c r="AK1881" i="11"/>
  <c r="AH1379" i="11"/>
  <c r="AC1066" i="11"/>
  <c r="AG1314" i="11"/>
  <c r="AL1835" i="11"/>
  <c r="AI1644" i="11"/>
  <c r="AG1989" i="11"/>
  <c r="AF1548" i="11"/>
  <c r="AF1763" i="11"/>
  <c r="AF1247" i="11"/>
  <c r="AD1949" i="11"/>
  <c r="AH1809" i="11"/>
  <c r="AI999" i="11"/>
  <c r="AE1835" i="11"/>
  <c r="AJ1503" i="11"/>
  <c r="AI1746" i="11"/>
  <c r="AI1479" i="11"/>
  <c r="AD1555" i="11"/>
  <c r="AL1504" i="11"/>
  <c r="AE1907" i="11"/>
  <c r="AL1442" i="11"/>
  <c r="AI1765" i="11"/>
  <c r="AD1751" i="11"/>
  <c r="AD1937" i="11"/>
  <c r="AC1942" i="11"/>
  <c r="AD1319" i="11"/>
  <c r="AF1920" i="11"/>
  <c r="AL1859" i="11"/>
  <c r="AJ1295" i="11"/>
  <c r="AE1084" i="11"/>
  <c r="AH1203" i="11"/>
  <c r="AC1147" i="11"/>
  <c r="AG1772" i="11"/>
  <c r="AG1476" i="11"/>
  <c r="AF1499" i="11"/>
  <c r="AF1908" i="11"/>
  <c r="AC1118" i="11"/>
  <c r="AH1924" i="11"/>
  <c r="AK1979" i="11"/>
  <c r="AJ1889" i="11"/>
  <c r="AJ1147" i="11"/>
  <c r="AG1716" i="11"/>
  <c r="AK1536" i="11"/>
  <c r="AE1226" i="11"/>
  <c r="AE1198" i="11"/>
  <c r="AJ1479" i="11"/>
  <c r="AE1412" i="11"/>
  <c r="AH1246" i="11"/>
  <c r="AI1487" i="11"/>
  <c r="AK1759" i="11"/>
  <c r="AK1355" i="11"/>
  <c r="AI1716" i="11"/>
  <c r="AC1551" i="11"/>
  <c r="AL1065" i="11"/>
  <c r="AK1164" i="11"/>
  <c r="AL1766" i="11"/>
  <c r="AH1901" i="11"/>
  <c r="AL1118" i="11"/>
  <c r="AJ1842" i="11"/>
  <c r="AE1761" i="11"/>
  <c r="AL1223" i="11"/>
  <c r="AH1637" i="11"/>
  <c r="AC1454" i="11"/>
  <c r="AK1974" i="11"/>
  <c r="AC1579" i="11"/>
  <c r="AF1758" i="11"/>
  <c r="AH1348" i="11"/>
  <c r="AI1330" i="11"/>
  <c r="AF1147" i="11"/>
  <c r="AG1560" i="11"/>
  <c r="AF1084" i="11"/>
  <c r="AD1610" i="11"/>
  <c r="AC1135" i="11"/>
  <c r="AI1722" i="11"/>
  <c r="AI1584" i="11"/>
  <c r="AJ1092" i="11"/>
  <c r="AD1231" i="11"/>
  <c r="AD1596" i="11"/>
  <c r="AE2001" i="11"/>
  <c r="AH1110" i="11"/>
  <c r="AD1543" i="11"/>
  <c r="AF1589" i="11"/>
  <c r="AI1764" i="11"/>
  <c r="AF1517" i="11"/>
  <c r="AG1915" i="11"/>
  <c r="AE1350" i="11"/>
  <c r="AD1769" i="11"/>
  <c r="AC1110" i="11"/>
  <c r="AC1024" i="11"/>
  <c r="AJ1358" i="11"/>
  <c r="AC1075" i="11"/>
  <c r="AE1713" i="11"/>
  <c r="AE1683" i="11"/>
  <c r="AG1320" i="11"/>
  <c r="AD1603" i="11"/>
  <c r="AK1670" i="11"/>
  <c r="AE1639" i="11"/>
  <c r="AD1064" i="11"/>
  <c r="AE1020" i="11"/>
  <c r="AK1206" i="11"/>
  <c r="AI1447" i="11"/>
  <c r="AH1010" i="11"/>
  <c r="AE1607" i="11"/>
  <c r="AL1222" i="11"/>
  <c r="AL1159" i="11"/>
  <c r="AH1002" i="11"/>
  <c r="AH1640" i="11"/>
  <c r="AJ1641" i="11"/>
  <c r="AE1804" i="11"/>
  <c r="AK1816" i="11"/>
  <c r="AE1029" i="11"/>
  <c r="AH1618" i="11"/>
  <c r="AG1973" i="11"/>
  <c r="AD1548" i="11"/>
  <c r="AI1494" i="11"/>
  <c r="AF1604" i="11"/>
  <c r="AG1797" i="11"/>
  <c r="AE1444" i="11"/>
  <c r="AH1802" i="11"/>
  <c r="AC1233" i="11"/>
  <c r="AJ2001" i="11"/>
  <c r="AD1028" i="11"/>
  <c r="AH1524" i="11"/>
  <c r="AC1493" i="11"/>
  <c r="AK1299" i="11"/>
  <c r="AD1351" i="11"/>
  <c r="AG1759" i="11"/>
  <c r="AC1533" i="11"/>
  <c r="AK1545" i="11"/>
  <c r="AH1310" i="11"/>
  <c r="AF1798" i="11"/>
  <c r="AJ1993" i="11"/>
  <c r="AC1567" i="11"/>
  <c r="AF1092" i="11"/>
  <c r="AL1917" i="11"/>
  <c r="AI1717" i="11"/>
  <c r="AK1499" i="11"/>
  <c r="AF1192" i="11"/>
  <c r="AG1077" i="11"/>
  <c r="AC1035" i="11"/>
  <c r="AD1209" i="11"/>
  <c r="AD999" i="11"/>
  <c r="AC1247" i="11"/>
  <c r="AL1858" i="11"/>
  <c r="AI1262" i="11"/>
  <c r="AL1607" i="11"/>
  <c r="AK1191" i="11"/>
  <c r="AC1883" i="11"/>
  <c r="AD1308" i="11"/>
  <c r="AJ1901" i="11"/>
  <c r="AK1320" i="11"/>
  <c r="AL1462" i="11"/>
  <c r="AC1085" i="11"/>
  <c r="AF1555" i="11"/>
  <c r="AL1712" i="11"/>
  <c r="AJ1954" i="11"/>
  <c r="AI1587" i="11"/>
  <c r="AJ1270" i="11"/>
  <c r="AE1540" i="11"/>
  <c r="AG1092" i="11"/>
  <c r="AI1496" i="11"/>
  <c r="AE1452" i="11"/>
  <c r="AD1128" i="11"/>
  <c r="AD1284" i="11"/>
  <c r="AD1335" i="11"/>
  <c r="AJ1308" i="11"/>
  <c r="AJ1737" i="11"/>
  <c r="AF1258" i="11"/>
  <c r="AE1963" i="11"/>
  <c r="AF1851" i="11"/>
  <c r="AI1337" i="11"/>
  <c r="AG1059" i="11"/>
  <c r="AF1810" i="11"/>
  <c r="AC1179" i="11"/>
  <c r="AG1133" i="11"/>
  <c r="AG1418" i="11"/>
  <c r="AH1066" i="11"/>
  <c r="AK1462" i="11"/>
  <c r="AE1072" i="11"/>
  <c r="AF1148" i="11"/>
  <c r="AL1795" i="11"/>
  <c r="AJ1241" i="11"/>
  <c r="AL1145" i="11"/>
  <c r="AC1685" i="11"/>
  <c r="AL1042" i="11"/>
  <c r="AH1939" i="11"/>
  <c r="AE1938" i="11"/>
  <c r="AL1723" i="11"/>
  <c r="AF1847" i="11"/>
  <c r="AJ1075" i="11"/>
  <c r="AC1491" i="11"/>
  <c r="AE1159" i="11"/>
  <c r="AE1186" i="11"/>
  <c r="AK1036" i="11"/>
  <c r="AI1897" i="11"/>
  <c r="AK1437" i="11"/>
  <c r="AD1136" i="11"/>
  <c r="AK1840" i="11"/>
  <c r="AK1607" i="11"/>
  <c r="AH1397" i="11"/>
  <c r="AK1048" i="11"/>
  <c r="AC1997" i="11"/>
  <c r="AC1729" i="11"/>
  <c r="AH1406" i="11"/>
  <c r="AE1878" i="11"/>
  <c r="AK1628" i="11"/>
  <c r="AF1697" i="11"/>
  <c r="AE1881" i="11"/>
  <c r="AE1539" i="11"/>
  <c r="AJ1778" i="11"/>
  <c r="AL1880" i="11"/>
  <c r="AJ1799" i="11"/>
  <c r="AL1639" i="11"/>
  <c r="AJ1603" i="11"/>
  <c r="AJ1246" i="11"/>
  <c r="AG1079" i="11"/>
  <c r="AK1216" i="11"/>
  <c r="AK1484" i="11"/>
  <c r="AK1114" i="11"/>
  <c r="AG1754" i="11"/>
  <c r="AL1693" i="11"/>
  <c r="AD1973" i="11"/>
  <c r="AF1410" i="11"/>
  <c r="AG1417" i="11"/>
  <c r="AL1948" i="11"/>
  <c r="AI1000" i="11"/>
  <c r="AG1858" i="11"/>
  <c r="AG1909" i="11"/>
  <c r="AC1967" i="11"/>
  <c r="AJ1074" i="11"/>
  <c r="AH1323" i="11"/>
  <c r="AK1223" i="11"/>
  <c r="AD1510" i="11"/>
  <c r="AF1528" i="11"/>
  <c r="AH1850" i="11"/>
  <c r="AI1516" i="11"/>
  <c r="AI1066" i="11"/>
  <c r="AG1209" i="11"/>
  <c r="AH1033" i="11"/>
  <c r="AC1879" i="11"/>
  <c r="AC1732" i="11"/>
  <c r="AJ1966" i="11"/>
  <c r="AF1319" i="11"/>
  <c r="AH1192" i="11"/>
  <c r="AD1772" i="11"/>
  <c r="AI1067" i="11"/>
  <c r="AE1956" i="11"/>
  <c r="AL1435" i="11"/>
  <c r="AJ1086" i="11"/>
  <c r="AJ1717" i="11"/>
  <c r="AK1901" i="11"/>
  <c r="AH1164" i="11"/>
  <c r="AI1837" i="11"/>
  <c r="AD1683" i="11"/>
  <c r="AC1256" i="11"/>
  <c r="AC1259" i="11"/>
  <c r="AD1645" i="11"/>
  <c r="AG1463" i="11"/>
  <c r="AK1888" i="11"/>
  <c r="AK1764" i="11"/>
  <c r="AI1925" i="11"/>
  <c r="AC1437" i="11"/>
  <c r="AC1772" i="11"/>
  <c r="AI1134" i="11"/>
  <c r="AK1996" i="11"/>
  <c r="AG1487" i="11"/>
  <c r="AL1443" i="11"/>
  <c r="AD1757" i="11"/>
  <c r="AE1949" i="11"/>
  <c r="AG1024" i="11"/>
  <c r="AG1809" i="11"/>
  <c r="AI1576" i="11"/>
  <c r="AI1222" i="11"/>
  <c r="AG1815" i="11"/>
  <c r="AH1609" i="11"/>
  <c r="AK1024" i="11"/>
  <c r="AI1880" i="11"/>
  <c r="AI1463" i="11"/>
  <c r="AE1809" i="11"/>
  <c r="AG1827" i="11"/>
  <c r="AE1839" i="11"/>
  <c r="AJ1877" i="11"/>
  <c r="AJ1035" i="11"/>
  <c r="AC1980" i="11"/>
  <c r="AE1594" i="11"/>
  <c r="AL1870" i="11"/>
  <c r="AG1770" i="11"/>
  <c r="AF1565" i="11"/>
  <c r="AC1140" i="11"/>
  <c r="AK1525" i="11"/>
  <c r="AJ1652" i="11"/>
  <c r="AK1584" i="11"/>
  <c r="AD1105" i="11"/>
  <c r="AE1407" i="11"/>
  <c r="AH1024" i="11"/>
  <c r="AE1782" i="11"/>
  <c r="AE1673" i="11"/>
  <c r="AL1447" i="11"/>
  <c r="AK1837" i="11"/>
  <c r="AI1084" i="11"/>
  <c r="AF1766" i="11"/>
  <c r="AD1716" i="11"/>
  <c r="AF1288" i="11"/>
  <c r="AI1216" i="11"/>
  <c r="AF1979" i="11"/>
  <c r="AK1000" i="11"/>
  <c r="AF1168" i="11"/>
  <c r="AD1149" i="11"/>
  <c r="AE1299" i="11"/>
  <c r="AC1249" i="11"/>
  <c r="AF1741" i="11"/>
  <c r="AI1095" i="11"/>
  <c r="AF1559" i="11"/>
  <c r="AG1947" i="11"/>
  <c r="AK1138" i="11"/>
  <c r="AC1032" i="11"/>
  <c r="AD1999" i="11"/>
  <c r="AE1484" i="11"/>
  <c r="AH1001" i="11"/>
  <c r="AC1599" i="11"/>
  <c r="AL1417" i="11"/>
  <c r="AI1417" i="11"/>
  <c r="AC1397" i="11"/>
  <c r="AF1957" i="11"/>
  <c r="AL1848" i="11"/>
  <c r="AJ1011" i="11"/>
  <c r="AG1022" i="11"/>
  <c r="AL1886" i="11"/>
  <c r="AD1843" i="11"/>
  <c r="AF1418" i="11"/>
  <c r="AE1314" i="11"/>
  <c r="AK1608" i="11"/>
  <c r="AI1346" i="11"/>
  <c r="AI1589" i="11"/>
  <c r="AK1268" i="11"/>
  <c r="AD1513" i="11"/>
  <c r="AG1880" i="11"/>
  <c r="AD1809" i="11"/>
  <c r="AG1456" i="11"/>
  <c r="AD1234" i="11"/>
  <c r="AC1193" i="11"/>
  <c r="AF1759" i="11"/>
  <c r="AL1956" i="11"/>
  <c r="AF1587" i="11"/>
  <c r="AD1570" i="11"/>
  <c r="AL1581" i="11"/>
  <c r="AK1652" i="11"/>
  <c r="AL1877" i="11"/>
  <c r="AI1268" i="11"/>
  <c r="AC1492" i="11"/>
  <c r="AE1841" i="11"/>
  <c r="AF1650" i="11"/>
  <c r="AH1910" i="11"/>
  <c r="AK1605" i="11"/>
  <c r="AK1572" i="11"/>
  <c r="AE1456" i="11"/>
  <c r="AC1898" i="11"/>
  <c r="AE1586" i="11"/>
  <c r="AC1815" i="11"/>
  <c r="AK1916" i="11"/>
  <c r="AE1110" i="11"/>
  <c r="AC1829" i="11"/>
  <c r="AC1675" i="11"/>
  <c r="AE1837" i="11"/>
  <c r="AJ1586" i="11"/>
  <c r="AL1763" i="11"/>
  <c r="AD1421" i="11"/>
  <c r="AL1571" i="11"/>
  <c r="AH1803" i="11"/>
  <c r="AL1936" i="11"/>
  <c r="AK1307" i="11"/>
  <c r="AH1139" i="11"/>
  <c r="AJ1628" i="11"/>
  <c r="AI1628" i="11"/>
  <c r="AI1932" i="11"/>
  <c r="AJ1718" i="11"/>
  <c r="AE1876" i="11"/>
  <c r="AH1724" i="11"/>
  <c r="AC1053" i="11"/>
  <c r="AK1848" i="11"/>
  <c r="AH1747" i="11"/>
  <c r="AI1675" i="11"/>
  <c r="AG1804" i="11"/>
  <c r="AJ1259" i="11"/>
  <c r="AG1703" i="11"/>
  <c r="AD1041" i="11"/>
  <c r="AL1953" i="11"/>
  <c r="AE1379" i="11"/>
  <c r="AK1723" i="11"/>
  <c r="AL1478" i="11"/>
  <c r="AD1447" i="11"/>
  <c r="AG1479" i="11"/>
  <c r="AG1529" i="11"/>
  <c r="AK1512" i="11"/>
  <c r="AJ1421" i="11"/>
  <c r="AD1539" i="11"/>
  <c r="AL1067" i="11"/>
  <c r="AD1084" i="11"/>
  <c r="AH1880" i="11"/>
  <c r="AH1188" i="11"/>
  <c r="AG1739" i="11"/>
  <c r="AL1446" i="11"/>
  <c r="AD1083" i="11"/>
  <c r="AI1416" i="11"/>
  <c r="AC1342" i="11"/>
  <c r="AI1792" i="11"/>
  <c r="AG1427" i="11"/>
  <c r="AC1531" i="11"/>
  <c r="AL1243" i="11"/>
  <c r="AJ1393" i="11"/>
  <c r="AE1046" i="11"/>
  <c r="AJ1073" i="11"/>
  <c r="AC1882" i="11"/>
  <c r="AC1001" i="11"/>
  <c r="AJ1905" i="11"/>
  <c r="AD1836" i="11"/>
  <c r="AL1741" i="11"/>
  <c r="AK2002" i="11"/>
  <c r="AJ1731" i="11"/>
  <c r="AJ1004" i="11"/>
  <c r="AH1740" i="11"/>
  <c r="AH1315" i="11"/>
  <c r="AG1084" i="11"/>
  <c r="AL1148" i="11"/>
  <c r="AF1031" i="11"/>
  <c r="AF1978" i="11"/>
  <c r="AE1644" i="11"/>
  <c r="AF1980" i="11"/>
  <c r="AI1174" i="11"/>
  <c r="AH1079" i="11"/>
  <c r="AL1801" i="11"/>
  <c r="AC1909" i="11"/>
  <c r="AI1766" i="11"/>
  <c r="AC1690" i="11"/>
  <c r="AK1196" i="11"/>
  <c r="AG1331" i="11"/>
  <c r="AI1803" i="11"/>
  <c r="AI1604" i="11"/>
  <c r="AK1105" i="11"/>
  <c r="AD1753" i="11"/>
  <c r="AH1770" i="11"/>
  <c r="AK1730" i="11"/>
  <c r="AG1494" i="11"/>
  <c r="AD1851" i="11"/>
  <c r="AD1651" i="11"/>
  <c r="AL1981" i="11"/>
  <c r="AH1036" i="11"/>
  <c r="AC1105" i="11"/>
  <c r="AG1961" i="11"/>
  <c r="AF1456" i="11"/>
  <c r="AK1198" i="11"/>
  <c r="AG2001" i="11"/>
  <c r="AF1529" i="11"/>
  <c r="AC1973" i="11"/>
  <c r="AH1121" i="11"/>
  <c r="AI1452" i="11"/>
  <c r="AJ1702" i="11"/>
  <c r="AF1574" i="11"/>
  <c r="AJ1802" i="11"/>
  <c r="AE1372" i="11"/>
  <c r="AH1467" i="11"/>
  <c r="AC1653" i="11"/>
  <c r="AI1430" i="11"/>
  <c r="AK1861" i="11"/>
  <c r="AK1367" i="11"/>
  <c r="AF1099" i="11"/>
  <c r="AI1253" i="11"/>
  <c r="AK1926" i="11"/>
  <c r="AL1213" i="11"/>
  <c r="AK1997" i="11"/>
  <c r="AK1354" i="11"/>
  <c r="AE1629" i="11"/>
  <c r="AH1539" i="11"/>
  <c r="AC1629" i="11"/>
  <c r="AK999" i="11"/>
  <c r="AL1502" i="11"/>
  <c r="AC1087" i="11"/>
  <c r="AF1823" i="11"/>
  <c r="AH1054" i="11"/>
  <c r="AI1409" i="11"/>
  <c r="AE1771" i="11"/>
  <c r="AI1989" i="11"/>
  <c r="AD1444" i="11"/>
  <c r="AL1288" i="11"/>
  <c r="AH1407" i="11"/>
  <c r="AJ1057" i="11"/>
  <c r="AD1874" i="11"/>
  <c r="AJ1870" i="11"/>
  <c r="AI1848" i="11"/>
  <c r="AI1888" i="11"/>
  <c r="AG1892" i="11"/>
  <c r="AF1193" i="11"/>
  <c r="AD1515" i="11"/>
  <c r="AK1293" i="11"/>
  <c r="AE1482" i="11"/>
  <c r="AG1985" i="11"/>
  <c r="AL1029" i="11"/>
  <c r="AH1806" i="11"/>
  <c r="AH1973" i="11"/>
  <c r="AF1174" i="11"/>
  <c r="AG1883" i="11"/>
  <c r="AD1560" i="11"/>
  <c r="AK1819" i="11"/>
  <c r="AE1663" i="11"/>
  <c r="AD1249" i="11"/>
  <c r="AL1157" i="11"/>
  <c r="AH1944" i="11"/>
  <c r="AI1079" i="11"/>
  <c r="AE1260" i="11"/>
  <c r="AD1484" i="11"/>
  <c r="AJ1840" i="11"/>
  <c r="AJ1607" i="11"/>
  <c r="AH1320" i="11"/>
  <c r="AI1374" i="11"/>
  <c r="AD1840" i="11"/>
  <c r="AD1811" i="11"/>
  <c r="AI1271" i="11"/>
  <c r="AH1722" i="11"/>
  <c r="AH1925" i="11"/>
  <c r="AD1103" i="11"/>
  <c r="AC1462" i="11"/>
  <c r="AJ1397" i="11"/>
  <c r="AC1417" i="11"/>
  <c r="AJ1496" i="11"/>
  <c r="AJ1810" i="11"/>
  <c r="AD1625" i="11"/>
  <c r="AI1696" i="11"/>
  <c r="AF1286" i="11"/>
  <c r="AL1119" i="11"/>
  <c r="AJ1741" i="11"/>
  <c r="AI1103" i="11"/>
  <c r="AE1008" i="11"/>
  <c r="AF1761" i="11"/>
  <c r="AD1092" i="11"/>
  <c r="AL1127" i="11"/>
  <c r="AG1972" i="11"/>
  <c r="AF1476" i="11"/>
  <c r="AF1919" i="11"/>
  <c r="AD1014" i="11"/>
  <c r="AD1119" i="11"/>
  <c r="AF1580" i="11"/>
  <c r="AK1595" i="11"/>
  <c r="AG1036" i="11"/>
  <c r="AJ1567" i="11"/>
  <c r="AC1512" i="11"/>
  <c r="AH1898" i="11"/>
  <c r="AJ1756" i="11"/>
  <c r="AE1105" i="11"/>
  <c r="AH1453" i="11"/>
  <c r="AE1203" i="11"/>
  <c r="AJ1948" i="11"/>
  <c r="AK1729" i="11"/>
  <c r="AC1263" i="11"/>
  <c r="AG1513" i="11"/>
  <c r="AG1097" i="11"/>
  <c r="AJ1636" i="11"/>
  <c r="AH1482" i="11"/>
  <c r="AC1453" i="11"/>
  <c r="AF1858" i="11"/>
  <c r="AJ1588" i="11"/>
  <c r="AD1407" i="11"/>
  <c r="AC1483" i="11"/>
  <c r="AD1932" i="11"/>
  <c r="AD1680" i="11"/>
  <c r="AK1492" i="11"/>
  <c r="AE1582" i="11"/>
  <c r="AK1798" i="11"/>
  <c r="AH1452" i="11"/>
  <c r="AE1357" i="11"/>
  <c r="AG1937" i="11"/>
  <c r="AL1702" i="11"/>
  <c r="AD1133" i="11"/>
  <c r="AC1901" i="11"/>
  <c r="AH1029" i="11"/>
  <c r="AG1924" i="11"/>
  <c r="AJ1491" i="11"/>
  <c r="AL1771" i="11"/>
  <c r="AD1301" i="11"/>
  <c r="AG1843" i="11"/>
  <c r="AH1836" i="11"/>
  <c r="AK1551" i="11"/>
  <c r="AJ1520" i="11"/>
  <c r="AJ1128" i="11"/>
  <c r="AI1626" i="11"/>
  <c r="AD1500" i="11"/>
  <c r="AC1163" i="11"/>
  <c r="AG1524" i="11"/>
  <c r="AG1342" i="11"/>
  <c r="AI1401" i="11"/>
  <c r="AF1691" i="11"/>
  <c r="AK1538" i="11"/>
  <c r="AF1294" i="11"/>
  <c r="AK1170" i="11"/>
  <c r="AF1326" i="11"/>
  <c r="AE1078" i="11"/>
  <c r="AI1830" i="11"/>
  <c r="AI1985" i="11"/>
  <c r="AD1254" i="11"/>
  <c r="AE1709" i="11"/>
  <c r="AI1214" i="11"/>
  <c r="AD1382" i="11"/>
  <c r="AI1426" i="11"/>
  <c r="AI1776" i="11"/>
  <c r="AI1782" i="11"/>
  <c r="AD1798" i="11"/>
  <c r="AE1854" i="11"/>
  <c r="AL1112" i="11"/>
  <c r="AC1016" i="11"/>
  <c r="AI1773" i="11"/>
  <c r="AG1669" i="11"/>
  <c r="AD1450" i="11"/>
  <c r="AC1470" i="11"/>
  <c r="AK1617" i="11"/>
  <c r="AJ1854" i="11"/>
  <c r="AH1120" i="11"/>
  <c r="AC1938" i="11"/>
  <c r="AF1000" i="11"/>
  <c r="AJ1524" i="11"/>
  <c r="AD1489" i="11"/>
  <c r="AF1864" i="11"/>
  <c r="AJ1600" i="11"/>
  <c r="AG1950" i="11"/>
  <c r="AL1236" i="11"/>
  <c r="AE1287" i="11"/>
  <c r="AH1304" i="11"/>
  <c r="AL1828" i="11"/>
  <c r="AK1392" i="11"/>
  <c r="AL1392" i="11"/>
  <c r="AL1303" i="11"/>
  <c r="AL1409" i="11"/>
  <c r="AL1705" i="11"/>
  <c r="AD1915" i="11"/>
  <c r="AH1960" i="11"/>
  <c r="AG1441" i="11"/>
  <c r="AD1483" i="11"/>
  <c r="AF1048" i="11"/>
  <c r="AF1863" i="11"/>
  <c r="AJ1453" i="11"/>
  <c r="AF1837" i="11"/>
  <c r="AI1690" i="11"/>
  <c r="AH1571" i="11"/>
  <c r="AH1641" i="11"/>
  <c r="AF1080" i="11"/>
  <c r="AC1577" i="11"/>
  <c r="AC1880" i="11"/>
  <c r="AH1581" i="11"/>
  <c r="AI1999" i="11"/>
  <c r="AC1620" i="11"/>
  <c r="AG1681" i="11"/>
  <c r="AD1873" i="11"/>
  <c r="AF1172" i="11"/>
  <c r="AJ1251" i="11"/>
  <c r="AD1356" i="11"/>
  <c r="AH1149" i="11"/>
  <c r="AI1881" i="11"/>
  <c r="AL1066" i="11"/>
  <c r="AC1680" i="11"/>
  <c r="AG1519" i="11"/>
  <c r="AE1194" i="11"/>
  <c r="AL1071" i="11"/>
  <c r="AG1884" i="11"/>
  <c r="AK1939" i="11"/>
  <c r="AJ1574" i="11"/>
  <c r="AE1335" i="11"/>
  <c r="AJ1412" i="11"/>
  <c r="AL1340" i="11"/>
  <c r="AE1066" i="11"/>
  <c r="AJ1956" i="11"/>
  <c r="AE1329" i="11"/>
  <c r="AI1889" i="11"/>
  <c r="AD1828" i="11"/>
  <c r="AE1065" i="11"/>
  <c r="AL1923" i="11"/>
  <c r="AK1350" i="11"/>
  <c r="AD1737" i="11"/>
  <c r="AL1560" i="11"/>
  <c r="AE1603" i="11"/>
  <c r="AL1043" i="11"/>
  <c r="AD1659" i="11"/>
  <c r="AD1860" i="11"/>
  <c r="AD1113" i="11"/>
  <c r="AG1074" i="11"/>
  <c r="AK1908" i="11"/>
  <c r="AI1859" i="11"/>
  <c r="AD1888" i="11"/>
  <c r="AJ1701" i="11"/>
  <c r="AD1304" i="11"/>
  <c r="AL1941" i="11"/>
  <c r="AL1271" i="11"/>
  <c r="AL1360" i="11"/>
  <c r="AF1914" i="11"/>
  <c r="AC1974" i="11"/>
  <c r="AG1405" i="11"/>
  <c r="AG1692" i="11"/>
  <c r="AE1486" i="11"/>
  <c r="AD1465" i="11"/>
  <c r="AG1926" i="11"/>
  <c r="AK1100" i="11"/>
  <c r="AL1862" i="11"/>
  <c r="AK1021" i="11"/>
  <c r="AC1081" i="11"/>
  <c r="AE1502" i="11"/>
  <c r="AI1439" i="11"/>
  <c r="AE1061" i="11"/>
  <c r="AD1275" i="11"/>
  <c r="AH1489" i="11"/>
  <c r="AE1352" i="11"/>
  <c r="AK1156" i="11"/>
  <c r="AL1330" i="11"/>
  <c r="AF1782" i="11"/>
  <c r="AC1088" i="11"/>
  <c r="AE1038" i="11"/>
  <c r="AD1470" i="11"/>
  <c r="AE1470" i="11"/>
  <c r="AL1645" i="11"/>
  <c r="AH1732" i="11"/>
  <c r="AH1127" i="11"/>
  <c r="AG1054" i="11"/>
  <c r="AJ1999" i="11"/>
  <c r="AF1027" i="11"/>
  <c r="AJ1389" i="11"/>
  <c r="AL1947" i="11"/>
  <c r="AH1636" i="11"/>
  <c r="AJ1519" i="11"/>
  <c r="AC1521" i="11"/>
  <c r="AC1253" i="11"/>
  <c r="AL1149" i="11"/>
  <c r="AC1925" i="11"/>
  <c r="AI1652" i="11"/>
  <c r="AI1256" i="11"/>
  <c r="AF1765" i="11"/>
  <c r="AK1523" i="11"/>
  <c r="AH1080" i="11"/>
  <c r="AL1876" i="11"/>
  <c r="AI1585" i="11"/>
  <c r="AI1478" i="11"/>
  <c r="AC1903" i="11"/>
  <c r="AG1455" i="11"/>
  <c r="AI1144" i="11"/>
  <c r="AF1284" i="11"/>
  <c r="AH1731" i="11"/>
  <c r="AC1863" i="11"/>
  <c r="AE1281" i="11"/>
  <c r="AC1031" i="11"/>
  <c r="AG1223" i="11"/>
  <c r="AH1355" i="11"/>
  <c r="AK1454" i="11"/>
  <c r="AE1047" i="11"/>
  <c r="AI1624" i="11"/>
  <c r="AF1770" i="11"/>
  <c r="AL1074" i="11"/>
  <c r="AJ1708" i="11"/>
  <c r="AH1863" i="11"/>
  <c r="AJ1806" i="11"/>
  <c r="AL1589" i="11"/>
  <c r="AD1759" i="11"/>
  <c r="AF1730" i="11"/>
  <c r="AH1801" i="11"/>
  <c r="AK1770" i="11"/>
  <c r="AD1207" i="11"/>
  <c r="AD1057" i="11"/>
  <c r="AE1111" i="11"/>
  <c r="AL1138" i="11"/>
  <c r="AI1145" i="11"/>
  <c r="AL1135" i="11"/>
  <c r="AH1717" i="11"/>
  <c r="AG1317" i="11"/>
  <c r="AE1123" i="11"/>
  <c r="AI1596" i="11"/>
  <c r="AF1966" i="11"/>
  <c r="AF1965" i="11"/>
  <c r="AG1199" i="11"/>
  <c r="AG1886" i="11"/>
  <c r="AC1099" i="11"/>
  <c r="AK1038" i="11"/>
  <c r="AL1517" i="11"/>
  <c r="AK1360" i="11"/>
  <c r="AF1422" i="11"/>
  <c r="AK1469" i="11"/>
  <c r="AF1205" i="11"/>
  <c r="AF1706" i="11"/>
  <c r="AD1169" i="11"/>
  <c r="AE1317" i="11"/>
  <c r="AL1631" i="11"/>
  <c r="AC1975" i="11"/>
  <c r="AE1310" i="11"/>
  <c r="AC1609" i="11"/>
  <c r="AL1983" i="11"/>
  <c r="AK1214" i="11"/>
  <c r="AC1289" i="11"/>
  <c r="AI1022" i="11"/>
  <c r="AD1595" i="11"/>
  <c r="AG1089" i="11"/>
  <c r="AK1918" i="11"/>
  <c r="AF1046" i="11"/>
  <c r="AL1170" i="11"/>
  <c r="AF1038" i="11"/>
  <c r="AE1169" i="11"/>
  <c r="AK1564" i="11"/>
  <c r="AK1851" i="11"/>
  <c r="AC1798" i="11"/>
  <c r="AD1374" i="11"/>
  <c r="AC1318" i="11"/>
  <c r="AD1358" i="11"/>
  <c r="AF1923" i="11"/>
  <c r="AG1618" i="11"/>
  <c r="AE1599" i="11"/>
  <c r="AF1487" i="11"/>
  <c r="AD1477" i="11"/>
  <c r="AI1980" i="11"/>
  <c r="AF1318" i="11"/>
  <c r="AJ1602" i="11"/>
  <c r="AJ1436" i="11"/>
  <c r="AK1693" i="11"/>
  <c r="AK1678" i="11"/>
  <c r="AL1530" i="11"/>
  <c r="AD1880" i="11"/>
  <c r="AL1263" i="11"/>
  <c r="AJ1390" i="11"/>
  <c r="AL1654" i="11"/>
  <c r="AH1820" i="11"/>
  <c r="AI1069" i="11"/>
  <c r="AJ1215" i="11"/>
  <c r="AD1993" i="11"/>
  <c r="AF1458" i="11"/>
  <c r="AH1308" i="11"/>
  <c r="AD1253" i="11"/>
  <c r="AG1306" i="11"/>
  <c r="AE1888" i="11"/>
  <c r="AJ1050" i="11"/>
  <c r="AL1011" i="11"/>
  <c r="AC1564" i="11"/>
  <c r="AE1508" i="11"/>
  <c r="AL1005" i="11"/>
  <c r="AJ1310" i="11"/>
  <c r="AK1057" i="11"/>
  <c r="AH1512" i="11"/>
  <c r="AJ1811" i="11"/>
  <c r="AC1859" i="11"/>
  <c r="AK1498" i="11"/>
  <c r="AG1147" i="11"/>
  <c r="AD1583" i="11"/>
  <c r="AD1931" i="11"/>
  <c r="AD1260" i="11"/>
  <c r="AH1484" i="11"/>
  <c r="AL1512" i="11"/>
  <c r="AF1737" i="11"/>
  <c r="AK1135" i="11"/>
  <c r="AD1034" i="11"/>
  <c r="AH1954" i="11"/>
  <c r="AH1606" i="11"/>
  <c r="AK1080" i="11"/>
  <c r="AL1576" i="11"/>
  <c r="AI1869" i="11"/>
  <c r="AL1008" i="11"/>
  <c r="AL1041" i="11"/>
  <c r="AH1160" i="11"/>
  <c r="AC1332" i="11"/>
  <c r="AI1388" i="11"/>
  <c r="AJ1557" i="11"/>
  <c r="AC1265" i="11"/>
  <c r="AH1629" i="11"/>
  <c r="AE1687" i="11"/>
  <c r="AH1362" i="11"/>
  <c r="AD1802" i="11"/>
  <c r="AD1367" i="11"/>
  <c r="AG1465" i="11"/>
  <c r="AF1520" i="11"/>
  <c r="AE1985" i="11"/>
  <c r="AF1126" i="11"/>
  <c r="AL1582" i="11"/>
  <c r="AF1348" i="11"/>
  <c r="AD1334" i="11"/>
  <c r="AF1710" i="11"/>
  <c r="AJ1676" i="11"/>
  <c r="AK1073" i="11"/>
  <c r="AH1734" i="11"/>
  <c r="AH1150" i="11"/>
  <c r="AJ1039" i="11"/>
  <c r="AF1719" i="11"/>
  <c r="AJ1887" i="11"/>
  <c r="AL1834" i="11"/>
  <c r="AJ1556" i="11"/>
  <c r="AI1166" i="11"/>
  <c r="AE1481" i="11"/>
  <c r="AD1494" i="11"/>
  <c r="AI1806" i="11"/>
  <c r="AK1060" i="11"/>
  <c r="AG1840" i="11"/>
  <c r="AE1897" i="11"/>
  <c r="AL1776" i="11"/>
  <c r="AE1140" i="11"/>
  <c r="AJ1306" i="11"/>
  <c r="AF1496" i="11"/>
  <c r="AC1164" i="11"/>
  <c r="AL1696" i="11"/>
  <c r="AG1509" i="11"/>
  <c r="AF1545" i="11"/>
  <c r="AE1050" i="11"/>
  <c r="AK1249" i="11"/>
  <c r="AD1758" i="11"/>
  <c r="AL1772" i="11"/>
  <c r="AJ1833" i="11"/>
  <c r="AH1621" i="11"/>
  <c r="AE1903" i="11"/>
  <c r="AL1241" i="11"/>
  <c r="AI1878" i="11"/>
  <c r="AC1647" i="11"/>
  <c r="AC1765" i="11"/>
  <c r="AI1515" i="11"/>
  <c r="AH1207" i="11"/>
  <c r="AJ1753" i="11"/>
  <c r="AH1831" i="11"/>
  <c r="AD1495" i="11"/>
  <c r="AD2001" i="11"/>
  <c r="AD1040" i="11"/>
  <c r="AL1255" i="11"/>
  <c r="AL1716" i="11"/>
  <c r="AK1856" i="11"/>
  <c r="AE1648" i="11"/>
  <c r="AK1620" i="11"/>
  <c r="AJ1001" i="11"/>
  <c r="AD1816" i="11"/>
  <c r="AK1966" i="11"/>
  <c r="AL1907" i="11"/>
  <c r="AL1217" i="11"/>
  <c r="AJ1678" i="11"/>
  <c r="AH1943" i="11"/>
  <c r="AG1080" i="11"/>
  <c r="AK1642" i="11"/>
  <c r="AK1407" i="11"/>
  <c r="AD1980" i="11"/>
  <c r="AC1034" i="11"/>
  <c r="AL1366" i="11"/>
  <c r="AD1839" i="11"/>
  <c r="AJ1629" i="11"/>
  <c r="AL1972" i="11"/>
  <c r="AH1767" i="11"/>
  <c r="AD1368" i="11"/>
  <c r="AH1762" i="11"/>
  <c r="AF1394" i="11"/>
  <c r="AF2000" i="11"/>
  <c r="AJ1244" i="11"/>
  <c r="AE1476" i="11"/>
  <c r="AI1969" i="11"/>
  <c r="AC1991" i="11"/>
  <c r="AL1107" i="11"/>
  <c r="AK1176" i="11"/>
  <c r="AE1488" i="11"/>
  <c r="AL1579" i="11"/>
  <c r="AI1474" i="11"/>
  <c r="AL1205" i="11"/>
  <c r="AI1048" i="11"/>
  <c r="AI1965" i="11"/>
  <c r="AJ1120" i="11"/>
  <c r="AC1278" i="11"/>
  <c r="AH1303" i="11"/>
  <c r="AL1872" i="11"/>
  <c r="AI1677" i="11"/>
  <c r="AL1768" i="11"/>
  <c r="AK1998" i="11"/>
  <c r="AJ1906" i="11"/>
  <c r="AH1556" i="11"/>
  <c r="AH1779" i="11"/>
  <c r="AJ1326" i="11"/>
  <c r="AC1965" i="11"/>
  <c r="AD1624" i="11"/>
  <c r="AJ1671" i="11"/>
  <c r="AG1811" i="11"/>
  <c r="AF1944" i="11"/>
  <c r="AG1502" i="11"/>
  <c r="AH1458" i="11"/>
  <c r="AE1276" i="11"/>
  <c r="AJ1223" i="11"/>
  <c r="AJ1696" i="11"/>
  <c r="AL1453" i="11"/>
  <c r="AH1286" i="11"/>
  <c r="AH1252" i="11"/>
  <c r="AE1256" i="11"/>
  <c r="AF1363" i="11"/>
  <c r="AI1492" i="11"/>
  <c r="AF1223" i="11"/>
  <c r="AD1496" i="11"/>
  <c r="AK1599" i="11"/>
  <c r="AH1945" i="11"/>
  <c r="AJ1516" i="11"/>
  <c r="AF1820" i="11"/>
  <c r="AF1208" i="11"/>
  <c r="AK1658" i="11"/>
  <c r="AI1591" i="11"/>
  <c r="AL1604" i="11"/>
  <c r="AL1894" i="11"/>
  <c r="AE1778" i="11"/>
  <c r="AJ1482" i="11"/>
  <c r="AK1587" i="11"/>
  <c r="AC1650" i="11"/>
  <c r="AD1031" i="11"/>
  <c r="AK1739" i="11"/>
  <c r="AL1346" i="11"/>
  <c r="AK1463" i="11"/>
  <c r="AE1101" i="11"/>
  <c r="AJ1624" i="11"/>
  <c r="AG1286" i="11"/>
  <c r="AH1293" i="11"/>
  <c r="AD1675" i="11"/>
  <c r="AL1840" i="11"/>
  <c r="AJ1650" i="11"/>
  <c r="AC1979" i="11"/>
  <c r="AJ1315" i="11"/>
  <c r="AE1896" i="11"/>
  <c r="AC1801" i="11"/>
  <c r="AC1505" i="11"/>
  <c r="AF1260" i="11"/>
  <c r="AI1484" i="11"/>
  <c r="AH1366" i="11"/>
  <c r="AD1616" i="11"/>
  <c r="AL1226" i="11"/>
  <c r="AL1492" i="11"/>
  <c r="AJ1583" i="11"/>
  <c r="AI1434" i="11"/>
  <c r="AK1133" i="11"/>
  <c r="AJ1683" i="11"/>
  <c r="AC1676" i="11"/>
  <c r="AC1426" i="11"/>
  <c r="AF1423" i="11"/>
  <c r="AC1350" i="11"/>
  <c r="AG1691" i="11"/>
  <c r="AH1227" i="11"/>
  <c r="AJ1488" i="11"/>
  <c r="AC1403" i="11"/>
  <c r="AH1977" i="11"/>
  <c r="AJ1176" i="11"/>
  <c r="AD1345" i="11"/>
  <c r="AL1749" i="11"/>
  <c r="AL1430" i="11"/>
  <c r="AF1561" i="11"/>
  <c r="AH1325" i="11"/>
  <c r="AJ1816" i="11"/>
  <c r="AE1126" i="11"/>
  <c r="AE1762" i="11"/>
  <c r="AK1767" i="11"/>
  <c r="AJ1538" i="11"/>
  <c r="AC1227" i="11"/>
  <c r="AC1460" i="11"/>
  <c r="AD1927" i="11"/>
  <c r="AG1612" i="11"/>
  <c r="AF1542" i="11"/>
  <c r="AK1579" i="11"/>
  <c r="AI1488" i="11"/>
  <c r="AD1703" i="11"/>
  <c r="AF1987" i="11"/>
  <c r="AL1040" i="11"/>
  <c r="AF1424" i="11"/>
  <c r="AK1699" i="11"/>
  <c r="AD1690" i="11"/>
  <c r="AE1916" i="11"/>
  <c r="AD1764" i="11"/>
  <c r="AD1491" i="11"/>
  <c r="AJ1340" i="11"/>
  <c r="AD1193" i="11"/>
  <c r="AG1632" i="11"/>
  <c r="AI1368" i="11"/>
  <c r="AI1518" i="11"/>
  <c r="AL1847" i="11"/>
  <c r="AE1829" i="11"/>
  <c r="AL1191" i="11"/>
  <c r="AH1978" i="11"/>
  <c r="AD1000" i="11"/>
  <c r="AK1295" i="11"/>
  <c r="AH1114" i="11"/>
  <c r="AC1208" i="11"/>
  <c r="AC1543" i="11"/>
  <c r="AI1681" i="11"/>
  <c r="AC1296" i="11"/>
  <c r="AD1077" i="11"/>
  <c r="AD1956" i="11"/>
  <c r="AL1525" i="11"/>
  <c r="AE1884" i="11"/>
  <c r="AJ1289" i="11"/>
  <c r="AL1209" i="11"/>
  <c r="AH1087" i="11"/>
  <c r="AH1412" i="11"/>
  <c r="AE1138" i="11"/>
  <c r="AJ1815" i="11"/>
  <c r="AF1518" i="11"/>
  <c r="AL1050" i="11"/>
  <c r="AH1511" i="11"/>
  <c r="AC1255" i="11"/>
  <c r="AJ1884" i="11"/>
  <c r="AI1602" i="11"/>
  <c r="AC1722" i="11"/>
  <c r="AD1389" i="11"/>
  <c r="AD1439" i="11"/>
  <c r="AK1374" i="11"/>
  <c r="AH999" i="11"/>
  <c r="AJ1140" i="11"/>
  <c r="AH1477" i="11"/>
  <c r="AG1765" i="11"/>
  <c r="AL1707" i="11"/>
  <c r="AH1269" i="11"/>
  <c r="AL1384" i="11"/>
  <c r="AL1900" i="11"/>
  <c r="AJ1908" i="11"/>
  <c r="AC1888" i="11"/>
  <c r="AK1740" i="11"/>
  <c r="AE1993" i="11"/>
  <c r="AD1897" i="11"/>
  <c r="AH1883" i="11"/>
  <c r="AE1262" i="11"/>
  <c r="AE1840" i="11"/>
  <c r="AC1555" i="11"/>
  <c r="AL1995" i="11"/>
  <c r="AF1952" i="11"/>
  <c r="AD1111" i="11"/>
  <c r="AC1260" i="11"/>
  <c r="AJ1511" i="11"/>
  <c r="AL1809" i="11"/>
  <c r="AI1747" i="11"/>
  <c r="AG1980" i="11"/>
  <c r="AK1175" i="11"/>
  <c r="AC1797" i="11"/>
  <c r="AH1785" i="11"/>
  <c r="AL1627" i="11"/>
  <c r="AG1119" i="11"/>
  <c r="AG1122" i="11"/>
  <c r="AF1093" i="11"/>
  <c r="AE1057" i="11"/>
  <c r="AK1876" i="11"/>
  <c r="AD1005" i="11"/>
  <c r="AD1482" i="11"/>
  <c r="AF1865" i="11"/>
  <c r="AG1693" i="11"/>
  <c r="AL1318" i="11"/>
  <c r="AK1567" i="11"/>
  <c r="AC1771" i="11"/>
  <c r="AL1637" i="11"/>
  <c r="AK1977" i="11"/>
  <c r="AI1709" i="11"/>
  <c r="AJ1317" i="11"/>
  <c r="AH1055" i="11"/>
  <c r="AL1727" i="11"/>
  <c r="AH1052" i="11"/>
  <c r="AJ1066" i="11"/>
  <c r="AC1745" i="11"/>
  <c r="AI1742" i="11"/>
  <c r="AC1003" i="11"/>
  <c r="AE1205" i="11"/>
  <c r="AL1045" i="11"/>
  <c r="AD1468" i="11"/>
  <c r="AI1699" i="11"/>
  <c r="AC1594" i="11"/>
  <c r="AE1972" i="11"/>
  <c r="AL1577" i="11"/>
  <c r="AH1866" i="11"/>
  <c r="AE1491" i="11"/>
  <c r="AL1075" i="11"/>
  <c r="AC1761" i="11"/>
  <c r="AI1082" i="11"/>
  <c r="AF1609" i="11"/>
  <c r="AK1683" i="11"/>
  <c r="AL1591" i="11"/>
  <c r="AH1389" i="11"/>
  <c r="AC1409" i="11"/>
  <c r="AC1560" i="11"/>
  <c r="AF1272" i="11"/>
  <c r="AE1142" i="11"/>
  <c r="AE1973" i="11"/>
  <c r="AK1560" i="11"/>
  <c r="AD1475" i="11"/>
  <c r="AJ1866" i="11"/>
  <c r="AD1545" i="11"/>
  <c r="AI1498" i="11"/>
  <c r="AC1136" i="11"/>
  <c r="AH1620" i="11"/>
  <c r="AE1277" i="11"/>
  <c r="AC1637" i="11"/>
  <c r="AG1761" i="11"/>
  <c r="AD1938" i="11"/>
  <c r="AH1757" i="11"/>
  <c r="AC1070" i="11"/>
  <c r="AI1276" i="11"/>
  <c r="AD1702" i="11"/>
  <c r="AL1286" i="11"/>
  <c r="AG1371" i="11"/>
  <c r="AD1159" i="11"/>
  <c r="AJ1077" i="11"/>
  <c r="AE1513" i="11"/>
  <c r="AJ1594" i="11"/>
  <c r="AL1644" i="11"/>
  <c r="AL1030" i="11"/>
  <c r="AL1052" i="11"/>
  <c r="AF1927" i="11"/>
  <c r="AH1006" i="11"/>
  <c r="AG1906" i="11"/>
  <c r="AE1775" i="11"/>
  <c r="AJ1275" i="11"/>
  <c r="AL1960" i="11"/>
  <c r="AJ1278" i="11"/>
  <c r="AC1073" i="11"/>
  <c r="AL1426" i="11"/>
  <c r="AL1388" i="11"/>
  <c r="AI1886" i="11"/>
  <c r="AL1012" i="11"/>
  <c r="AH1179" i="11"/>
  <c r="AG1337" i="11"/>
  <c r="AH1231" i="11"/>
  <c r="AD1829" i="11"/>
  <c r="AF1804" i="11"/>
  <c r="AJ1923" i="11"/>
  <c r="AI1284" i="11"/>
  <c r="AC1940" i="11"/>
  <c r="AF1508" i="11"/>
  <c r="AC1477" i="11"/>
  <c r="AF1889" i="11"/>
  <c r="AH1493" i="11"/>
  <c r="AH1842" i="11"/>
  <c r="AE1421" i="11"/>
  <c r="AJ1807" i="11"/>
  <c r="AI1074" i="11"/>
  <c r="AH1811" i="11"/>
  <c r="AJ1539" i="11"/>
  <c r="AC1231" i="11"/>
  <c r="AJ1534" i="11"/>
  <c r="AG1700" i="11"/>
  <c r="AF1701" i="11"/>
  <c r="AF1713" i="11"/>
  <c r="AJ1319" i="11"/>
  <c r="AG1143" i="11"/>
  <c r="AG1436" i="11"/>
  <c r="AI1759" i="11"/>
  <c r="AD1033" i="11"/>
  <c r="AL1057" i="11"/>
  <c r="AD1731" i="11"/>
  <c r="AL1740" i="11"/>
  <c r="AK1329" i="11"/>
  <c r="AC1258" i="11"/>
  <c r="AK1331" i="11"/>
  <c r="AI1323" i="11"/>
  <c r="AH1776" i="11"/>
  <c r="AK1097" i="11"/>
  <c r="AE1967" i="11"/>
  <c r="AK1811" i="11"/>
  <c r="AK1944" i="11"/>
  <c r="AL1433" i="11"/>
  <c r="AJ1119" i="11"/>
  <c r="AI1967" i="11"/>
  <c r="AD1584" i="11"/>
  <c r="AL1926" i="11"/>
  <c r="AL1405" i="11"/>
  <c r="AF1802" i="11"/>
  <c r="AD1170" i="11"/>
  <c r="AE1719" i="11"/>
  <c r="AC1490" i="11"/>
  <c r="AD1294" i="11"/>
  <c r="AI1329" i="11"/>
  <c r="AG1528" i="11"/>
  <c r="AK1254" i="11"/>
  <c r="AF1668" i="11"/>
  <c r="AG1169" i="11"/>
  <c r="AF1933" i="11"/>
  <c r="AF1767" i="11"/>
  <c r="AC1615" i="11"/>
  <c r="AE1519" i="11"/>
  <c r="AK1037" i="11"/>
  <c r="AC1774" i="11"/>
  <c r="AC1082" i="11"/>
  <c r="AC1276" i="11"/>
  <c r="AH1371" i="11"/>
  <c r="AJ1723" i="11"/>
  <c r="AD1060" i="11"/>
  <c r="AG1152" i="11"/>
  <c r="AL1587" i="11"/>
  <c r="AE1531" i="11"/>
  <c r="AG1663" i="11"/>
  <c r="AK1250" i="11"/>
  <c r="AE1349" i="11"/>
  <c r="AL1014" i="11"/>
  <c r="AJ1720" i="11"/>
  <c r="AJ1792" i="11"/>
  <c r="AE1834" i="11"/>
  <c r="AC1089" i="11"/>
  <c r="AF1115" i="11"/>
  <c r="AJ1612" i="11"/>
  <c r="AI1089" i="11"/>
  <c r="AF1047" i="11"/>
  <c r="AI1911" i="11"/>
  <c r="AD1822" i="11"/>
  <c r="AC1405" i="11"/>
  <c r="AI1612" i="11"/>
  <c r="AI1688" i="11"/>
  <c r="AG1304" i="11"/>
  <c r="AK1984" i="11"/>
  <c r="AF1199" i="11"/>
  <c r="AC1687" i="11"/>
  <c r="AI1233" i="11"/>
  <c r="AF1760" i="11"/>
  <c r="AE1928" i="11"/>
  <c r="AK1646" i="11"/>
  <c r="AI1107" i="11"/>
  <c r="AJ1490" i="11"/>
  <c r="AF1854" i="11"/>
  <c r="AL1452" i="11"/>
  <c r="AG1525" i="11"/>
  <c r="AD1295" i="11"/>
  <c r="AJ1824" i="11"/>
  <c r="AG1106" i="11"/>
  <c r="AG1350" i="11"/>
  <c r="AH1980" i="11"/>
  <c r="AK1174" i="11"/>
  <c r="AL1931" i="11"/>
  <c r="AC1252" i="11"/>
  <c r="AK1002" i="11"/>
  <c r="AH1957" i="11"/>
  <c r="AC1084" i="11"/>
  <c r="AF1809" i="11"/>
  <c r="AH1584" i="11"/>
  <c r="AF1315" i="11"/>
  <c r="AI1179" i="11"/>
  <c r="AC1778" i="11"/>
  <c r="AC1395" i="11"/>
  <c r="AJ1377" i="11"/>
  <c r="AC1204" i="11"/>
  <c r="AI1147" i="11"/>
  <c r="AC1072" i="11"/>
  <c r="AE1986" i="11"/>
  <c r="AE1499" i="11"/>
  <c r="AL1729" i="11"/>
  <c r="AK1067" i="11"/>
  <c r="AI1963" i="11"/>
  <c r="AK1829" i="11"/>
  <c r="AE1923" i="11"/>
  <c r="AL1460" i="11"/>
  <c r="AJ1548" i="11"/>
  <c r="AJ1659" i="11"/>
  <c r="AG1251" i="11"/>
  <c r="AE1067" i="11"/>
  <c r="AL1105" i="11"/>
  <c r="AK1495" i="11"/>
  <c r="AJ1970" i="11"/>
  <c r="AJ1670" i="11"/>
  <c r="AJ1809" i="11"/>
  <c r="AK1397" i="11"/>
  <c r="AD1454" i="11"/>
  <c r="AK1865" i="11"/>
  <c r="AI1941" i="11"/>
  <c r="AL1875" i="11"/>
  <c r="AE1467" i="11"/>
  <c r="AF1243" i="11"/>
  <c r="AK1313" i="11"/>
  <c r="AF1845" i="11"/>
  <c r="AF1921" i="11"/>
  <c r="AH1083" i="11"/>
  <c r="AI1446" i="11"/>
  <c r="AI1933" i="11"/>
  <c r="AK1446" i="11"/>
  <c r="AE1983" i="11"/>
  <c r="AE1430" i="11"/>
  <c r="AI1918" i="11"/>
  <c r="AJ1885" i="11"/>
  <c r="AJ1368" i="11"/>
  <c r="AC1041" i="11"/>
  <c r="AJ1523" i="11"/>
  <c r="AJ1330" i="11"/>
  <c r="AH1163" i="11"/>
  <c r="AI1556" i="11"/>
  <c r="AJ1472" i="11"/>
  <c r="AF1929" i="11"/>
  <c r="AI1971" i="11"/>
  <c r="AF1250" i="11"/>
  <c r="AE1948" i="11"/>
  <c r="AI1727" i="11"/>
  <c r="AE1984" i="11"/>
  <c r="AL1357" i="11"/>
  <c r="AJ1918" i="11"/>
  <c r="AI1983" i="11"/>
  <c r="AL1791" i="11"/>
  <c r="AK1509" i="11"/>
  <c r="AL1568" i="11"/>
  <c r="AE1645" i="11"/>
  <c r="AI1049" i="11"/>
  <c r="AC1359" i="11"/>
  <c r="AF1014" i="11"/>
  <c r="AI1750" i="11"/>
  <c r="AC1461" i="11"/>
  <c r="AI1800" i="11"/>
  <c r="AF1050" i="11"/>
  <c r="AD1819" i="11"/>
  <c r="AF1949" i="11"/>
  <c r="AC1958" i="11"/>
  <c r="AI1188" i="11"/>
  <c r="AL1838" i="11"/>
  <c r="AG1120" i="11"/>
  <c r="AK1985" i="11"/>
  <c r="AF1441" i="11"/>
  <c r="AG1711" i="11"/>
  <c r="AC1232" i="11"/>
  <c r="AC1324" i="11"/>
  <c r="AI1822" i="11"/>
  <c r="AK1894" i="11"/>
  <c r="AG1041" i="11"/>
  <c r="AF1838" i="11"/>
  <c r="AK1971" i="11"/>
  <c r="AE1154" i="11"/>
  <c r="AD1471" i="11"/>
  <c r="AD1885" i="11"/>
  <c r="AK1472" i="11"/>
  <c r="AL1558" i="11"/>
  <c r="AL1109" i="11"/>
  <c r="AI1218" i="11"/>
  <c r="AH1751" i="11"/>
  <c r="AD1006" i="11"/>
  <c r="AK1028" i="11"/>
  <c r="AE1427" i="11"/>
  <c r="AL1590" i="11"/>
  <c r="AJ1769" i="11"/>
  <c r="AH1232" i="11"/>
  <c r="AJ1423" i="11"/>
  <c r="AK1914" i="11"/>
  <c r="AE1579" i="11"/>
  <c r="AG1021" i="11"/>
  <c r="AI1882" i="11"/>
  <c r="AE1174" i="11"/>
  <c r="AH1076" i="11"/>
  <c r="AK1854" i="11"/>
  <c r="AE1052" i="11"/>
  <c r="AE1426" i="11"/>
  <c r="AJ1403" i="11"/>
  <c r="AF1846" i="11"/>
  <c r="AH1275" i="11"/>
  <c r="AL1762" i="11"/>
  <c r="AH1243" i="11"/>
  <c r="AJ1686" i="11"/>
  <c r="AH1709" i="11"/>
  <c r="AL1349" i="11"/>
  <c r="AC1740" i="11"/>
  <c r="AL1215" i="11"/>
  <c r="AE1593" i="11"/>
  <c r="AD1856" i="11"/>
  <c r="AC1760" i="11"/>
  <c r="AD1387" i="11"/>
  <c r="AI1921" i="11"/>
  <c r="AC1894" i="11"/>
  <c r="AK1520" i="11"/>
  <c r="AI1438" i="11"/>
  <c r="AH1242" i="11"/>
  <c r="AG1255" i="11"/>
  <c r="AF1215" i="11"/>
  <c r="AD1552" i="11"/>
  <c r="AK1290" i="11"/>
  <c r="AE1193" i="11"/>
  <c r="AK1748" i="11"/>
  <c r="AJ1832" i="11"/>
  <c r="AG1369" i="11"/>
  <c r="AC1158" i="11"/>
  <c r="AI1705" i="11"/>
  <c r="AH1465" i="11"/>
  <c r="AJ1705" i="11"/>
  <c r="AK1875" i="11"/>
  <c r="AK1116" i="11"/>
  <c r="AK1486" i="11"/>
  <c r="AH1343" i="11"/>
  <c r="AG1254" i="11"/>
  <c r="AI1885" i="11"/>
  <c r="AL1789" i="11"/>
  <c r="AG1749" i="11"/>
  <c r="AC1553" i="11"/>
  <c r="AI1477" i="11"/>
  <c r="AJ1894" i="11"/>
  <c r="AJ1553" i="11"/>
  <c r="AG1186" i="11"/>
  <c r="AE1922" i="11"/>
  <c r="AK1792" i="11"/>
  <c r="AK1789" i="11"/>
  <c r="AE1554" i="11"/>
  <c r="AL1668" i="11"/>
  <c r="AD1745" i="11"/>
  <c r="AD1919" i="11"/>
  <c r="AF1530" i="11"/>
  <c r="AI1622" i="11"/>
  <c r="AL1933" i="11"/>
  <c r="AD1199" i="11"/>
  <c r="AE1187" i="11"/>
  <c r="AK1427" i="11"/>
  <c r="AH1871" i="11"/>
  <c r="AG1166" i="11"/>
  <c r="AK1378" i="11"/>
  <c r="AH1324" i="11"/>
  <c r="AI1294" i="11"/>
  <c r="AI1086" i="11"/>
  <c r="AH1154" i="11"/>
  <c r="AJ1698" i="11"/>
  <c r="AJ1336" i="11"/>
  <c r="AG1205" i="11"/>
  <c r="AE1002" i="11"/>
  <c r="AH1352" i="11"/>
  <c r="AH1862" i="11"/>
  <c r="AL1180" i="11"/>
  <c r="AG1698" i="11"/>
  <c r="AD1535" i="11"/>
  <c r="AJ1218" i="11"/>
  <c r="AE1689" i="11"/>
  <c r="AC1813" i="11"/>
  <c r="AG1392" i="11"/>
  <c r="AH1211" i="11"/>
  <c r="AL1608" i="11"/>
  <c r="AL1352" i="11"/>
  <c r="AC1862" i="11"/>
  <c r="AF1734" i="11"/>
  <c r="AH1716" i="11"/>
  <c r="AK1059" i="11"/>
  <c r="AE1921" i="11"/>
  <c r="AK1836" i="11"/>
  <c r="AC1735" i="11"/>
  <c r="AJ1930" i="11"/>
  <c r="AG1326" i="11"/>
  <c r="AD1078" i="11"/>
  <c r="AG1532" i="11"/>
  <c r="AD1325" i="11"/>
  <c r="AK1238" i="11"/>
  <c r="AJ1041" i="11"/>
  <c r="AH1461" i="11"/>
  <c r="AJ1577" i="11"/>
  <c r="AJ1015" i="11"/>
  <c r="AG1055" i="11"/>
  <c r="AG1261" i="11"/>
  <c r="AF1896" i="11"/>
  <c r="AK1265" i="11"/>
  <c r="AK1432" i="11"/>
  <c r="AJ1392" i="11"/>
  <c r="AE1711" i="11"/>
  <c r="AE1303" i="11"/>
  <c r="AD1719" i="11"/>
  <c r="AD1378" i="11"/>
  <c r="AD1180" i="11"/>
  <c r="AJ1007" i="11"/>
  <c r="AK1689" i="11"/>
  <c r="AL1538" i="11"/>
  <c r="AL1779" i="11"/>
  <c r="AH1857" i="11"/>
  <c r="AC1028" i="11"/>
  <c r="AF1509" i="11"/>
  <c r="AC1779" i="11"/>
  <c r="AK1987" i="11"/>
  <c r="AI1605" i="11"/>
  <c r="AH1635" i="11"/>
  <c r="AK1612" i="11"/>
  <c r="AK1668" i="11"/>
  <c r="AD1134" i="11"/>
  <c r="AE1635" i="11"/>
  <c r="AC1215" i="11"/>
  <c r="AL1356" i="11"/>
  <c r="AG1768" i="11"/>
  <c r="AG1782" i="11"/>
  <c r="AI1551" i="11"/>
  <c r="AD1987" i="11"/>
  <c r="AC1645" i="11"/>
  <c r="AI1687" i="11"/>
  <c r="AI1176" i="11"/>
  <c r="AJ1220" i="11"/>
  <c r="AF1887" i="11"/>
  <c r="AG1154" i="11"/>
  <c r="AL1965" i="11"/>
  <c r="AF1688" i="11"/>
  <c r="AG1684" i="11"/>
  <c r="AI1078" i="11"/>
  <c r="AF1597" i="11"/>
  <c r="AI1441" i="11"/>
  <c r="AD1687" i="11"/>
  <c r="AE1227" i="11"/>
  <c r="AG1263" i="11"/>
  <c r="AG1299" i="11"/>
  <c r="AE1424" i="11"/>
  <c r="AC1218" i="11"/>
  <c r="AD1720" i="11"/>
  <c r="AI1465" i="11"/>
  <c r="AC1184" i="11"/>
  <c r="AC1537" i="11"/>
  <c r="AF1524" i="11"/>
  <c r="AK1834" i="11"/>
  <c r="AK1611" i="11"/>
  <c r="AI1160" i="11"/>
  <c r="AG1631" i="11"/>
  <c r="AE1275" i="11"/>
  <c r="AJ1521" i="11"/>
  <c r="AL1345" i="11"/>
  <c r="AD1553" i="11"/>
  <c r="AH1861" i="11"/>
  <c r="AH1470" i="11"/>
  <c r="AC1401" i="11"/>
  <c r="AE1792" i="11"/>
  <c r="AF1068" i="11"/>
  <c r="AJ1653" i="11"/>
  <c r="AL1676" i="11"/>
  <c r="AD1391" i="11"/>
  <c r="AK1626" i="11"/>
  <c r="AE1505" i="11"/>
  <c r="AG1872" i="11"/>
  <c r="AG1802" i="11"/>
  <c r="AH1334" i="11"/>
  <c r="AH1758" i="11"/>
  <c r="AJ1378" i="11"/>
  <c r="AF1041" i="11"/>
  <c r="AI1232" i="11"/>
  <c r="AI1996" i="11"/>
  <c r="AI1538" i="11"/>
  <c r="AL1169" i="11"/>
  <c r="AH1891" i="11"/>
  <c r="AK1500" i="11"/>
  <c r="AL1156" i="11"/>
  <c r="AF1169" i="11"/>
  <c r="AH1905" i="11"/>
  <c r="AI1500" i="11"/>
  <c r="AI1225" i="11"/>
  <c r="AE1146" i="11"/>
  <c r="AI1380" i="11"/>
  <c r="AK1886" i="11"/>
  <c r="AF1303" i="11"/>
  <c r="AC1985" i="11"/>
  <c r="AL1913" i="11"/>
  <c r="AE1926" i="11"/>
  <c r="AF1996" i="11"/>
  <c r="AD1768" i="11"/>
  <c r="AL1166" i="11"/>
  <c r="AC1243" i="11"/>
  <c r="AH1537" i="11"/>
  <c r="AL1826" i="11"/>
  <c r="AK1929" i="11"/>
  <c r="AG1861" i="11"/>
  <c r="AH1985" i="11"/>
  <c r="AE1170" i="11"/>
  <c r="AK1377" i="11"/>
  <c r="AD1696" i="11"/>
  <c r="AD1044" i="11"/>
  <c r="AK1388" i="11"/>
  <c r="AC1061" i="11"/>
  <c r="AE1622" i="11"/>
  <c r="AJ1243" i="11"/>
  <c r="AK1887" i="11"/>
  <c r="AF1052" i="11"/>
  <c r="AH1332" i="11"/>
  <c r="AK1338" i="11"/>
  <c r="AF1392" i="11"/>
  <c r="AI1348" i="11"/>
  <c r="AK1022" i="11"/>
  <c r="AH1100" i="11"/>
  <c r="AL1882" i="11"/>
  <c r="AH1261" i="11"/>
  <c r="AI1470" i="11"/>
  <c r="AJ1047" i="11"/>
  <c r="AJ1706" i="11"/>
  <c r="AJ1646" i="11"/>
  <c r="AL1158" i="11"/>
  <c r="AL1027" i="11"/>
  <c r="AG1338" i="11"/>
  <c r="AE1955" i="11"/>
  <c r="AJ1984" i="11"/>
  <c r="AI1801" i="11"/>
  <c r="AG1271" i="11"/>
  <c r="AC1622" i="11"/>
  <c r="AH1730" i="11"/>
  <c r="AH1822" i="11"/>
  <c r="AJ1951" i="11"/>
  <c r="AK1426" i="11"/>
  <c r="AD1244" i="11"/>
  <c r="AK1750" i="11"/>
  <c r="AH1563" i="11"/>
  <c r="AC1374" i="11"/>
  <c r="AC1823" i="11"/>
  <c r="AI1467" i="11"/>
  <c r="AE1027" i="11"/>
  <c r="AJ1595" i="11"/>
  <c r="AL1058" i="11"/>
  <c r="AC1703" i="11"/>
  <c r="AG1948" i="11"/>
  <c r="AL1687" i="11"/>
  <c r="AJ1617" i="11"/>
  <c r="AD1076" i="11"/>
  <c r="AE1767" i="11"/>
  <c r="AK1751" i="11"/>
  <c r="AK1959" i="11"/>
  <c r="AH1955" i="11"/>
  <c r="AH1016" i="11"/>
  <c r="AJ1798" i="11"/>
  <c r="AG1430" i="11"/>
  <c r="AD1593" i="11"/>
  <c r="AC1294" i="11"/>
  <c r="AD1668" i="11"/>
  <c r="AI1517" i="11"/>
  <c r="AD1887" i="11"/>
  <c r="AH1849" i="11"/>
  <c r="AD1431" i="11"/>
  <c r="AH1438" i="11"/>
  <c r="AG1158" i="11"/>
  <c r="AH1486" i="11"/>
  <c r="AI1335" i="11"/>
  <c r="AH1648" i="11"/>
  <c r="AE1109" i="11"/>
  <c r="AL1021" i="11"/>
  <c r="AC1802" i="11"/>
  <c r="AD1537" i="11"/>
  <c r="AL1416" i="11"/>
  <c r="AL1996" i="11"/>
  <c r="AH1403" i="11"/>
  <c r="AF1745" i="11"/>
  <c r="AK1958" i="11"/>
  <c r="AK1625" i="11"/>
  <c r="AH1432" i="11"/>
  <c r="AI1749" i="11"/>
  <c r="AI1554" i="11"/>
  <c r="AK1800" i="11"/>
  <c r="AG1959" i="11"/>
  <c r="AI1047" i="11"/>
  <c r="AI1083" i="11"/>
  <c r="AC1063" i="11"/>
  <c r="AD1983" i="11"/>
  <c r="AH1205" i="11"/>
  <c r="AK1909" i="11"/>
  <c r="AK1242" i="11"/>
  <c r="AJ1971" i="11"/>
  <c r="AG1867" i="11"/>
  <c r="AI1953" i="11"/>
  <c r="AJ1760" i="11"/>
  <c r="AK1698" i="11"/>
  <c r="AF1254" i="11"/>
  <c r="AL1276" i="11"/>
  <c r="AL1049" i="11"/>
  <c r="AC1199" i="11"/>
  <c r="AH1927" i="11"/>
  <c r="AL2000" i="11"/>
  <c r="AC1302" i="11"/>
  <c r="AE1079" i="11"/>
  <c r="AC1751" i="11"/>
  <c r="AK1047" i="11"/>
  <c r="AH1058" i="11"/>
  <c r="AD1547" i="11"/>
  <c r="AL1784" i="11"/>
  <c r="AK1943" i="11"/>
  <c r="AL1557" i="11"/>
  <c r="AC1009" i="11"/>
  <c r="AK1304" i="11"/>
  <c r="AC1062" i="11"/>
  <c r="AH1098" i="11"/>
  <c r="AG1047" i="11"/>
  <c r="AF1470" i="11"/>
  <c r="AI1422" i="11"/>
  <c r="AE1121" i="11"/>
  <c r="AC1357" i="11"/>
  <c r="AH1881" i="11"/>
  <c r="AI1041" i="11"/>
  <c r="AE1388" i="11"/>
  <c r="AH1893" i="11"/>
  <c r="AD1166" i="11"/>
  <c r="AK1893" i="11"/>
  <c r="AL1507" i="11"/>
  <c r="AF1973" i="11"/>
  <c r="AH1772" i="11"/>
  <c r="AC1992" i="11"/>
  <c r="AF1045" i="11"/>
  <c r="AJ1551" i="11"/>
  <c r="AH1688" i="11"/>
  <c r="AD1556" i="11"/>
  <c r="AH1551" i="11"/>
  <c r="AH1202" i="11"/>
  <c r="AE1117" i="11"/>
  <c r="AI1617" i="11"/>
  <c r="AG1213" i="11"/>
  <c r="AH1369" i="11"/>
  <c r="AF1791" i="11"/>
  <c r="AK1955" i="11"/>
  <c r="AJ1614" i="11"/>
  <c r="AL1955" i="11"/>
  <c r="AD1563" i="11"/>
  <c r="AJ1160" i="11"/>
  <c r="AD1597" i="11"/>
  <c r="AK1084" i="11"/>
  <c r="AL1140" i="11"/>
  <c r="AC1027" i="11"/>
  <c r="AJ1202" i="11"/>
  <c r="AE1210" i="11"/>
  <c r="AH1695" i="11"/>
  <c r="AH1600" i="11"/>
  <c r="AK1934" i="11"/>
  <c r="AI1242" i="11"/>
  <c r="AF1344" i="11"/>
  <c r="AD1614" i="11"/>
  <c r="AH1625" i="11"/>
  <c r="AH1282" i="11"/>
  <c r="AI1061" i="11"/>
  <c r="AC1976" i="11"/>
  <c r="AJ1210" i="11"/>
  <c r="AH1617" i="11"/>
  <c r="AE1638" i="11"/>
  <c r="AD1038" i="11"/>
  <c r="AG1282" i="11"/>
  <c r="AK1376" i="11"/>
  <c r="AC1800" i="11"/>
  <c r="AI1535" i="11"/>
  <c r="AD1426" i="11"/>
  <c r="AL1893" i="11"/>
  <c r="AF1882" i="11"/>
  <c r="AE1107" i="11"/>
  <c r="AI1202" i="11"/>
  <c r="AE1098" i="11"/>
  <c r="AJ1042" i="11"/>
  <c r="AH1288" i="11"/>
  <c r="AJ1166" i="11"/>
  <c r="AC1378" i="11"/>
  <c r="AJ1934" i="11"/>
  <c r="AF1039" i="11"/>
  <c r="AE1100" i="11"/>
  <c r="AJ1791" i="11"/>
  <c r="AL1229" i="11"/>
  <c r="AH1886" i="11"/>
  <c r="AK1341" i="11"/>
  <c r="AC1832" i="11"/>
  <c r="AF1184" i="11"/>
  <c r="AC1166" i="11"/>
  <c r="AJ1489" i="11"/>
  <c r="AL1692" i="11"/>
  <c r="AL1563" i="11"/>
  <c r="AK1828" i="11"/>
  <c r="AF1832" i="11"/>
  <c r="AG1773" i="11"/>
  <c r="AH1691" i="11"/>
  <c r="AH1578" i="11"/>
  <c r="AD1542" i="11"/>
  <c r="AK1044" i="11"/>
  <c r="AJ1554" i="11"/>
  <c r="AD1845" i="11"/>
  <c r="AI1597" i="11"/>
  <c r="AE1485" i="11"/>
  <c r="AF1872" i="11"/>
  <c r="AD1160" i="11"/>
  <c r="AJ1345" i="11"/>
  <c r="AF1669" i="11"/>
  <c r="AD1657" i="11"/>
  <c r="AD1202" i="11"/>
  <c r="AC1107" i="11"/>
  <c r="AG1325" i="11"/>
  <c r="AL1031" i="11"/>
  <c r="AH1177" i="11"/>
  <c r="AE1788" i="11"/>
  <c r="AL1467" i="11"/>
  <c r="AH1677" i="11"/>
  <c r="AH1360" i="11"/>
  <c r="AE1553" i="11"/>
  <c r="AJ1625" i="11"/>
  <c r="AL1427" i="11"/>
  <c r="AF1768" i="11"/>
  <c r="AC1792" i="11"/>
  <c r="AJ1822" i="11"/>
  <c r="AK1248" i="11"/>
  <c r="AL1055" i="11"/>
  <c r="AG1943" i="11"/>
  <c r="AC1015" i="11"/>
  <c r="AH1485" i="11"/>
  <c r="AI1213" i="11"/>
  <c r="AD1441" i="11"/>
  <c r="AK1488" i="11"/>
  <c r="AC1670" i="11"/>
  <c r="AH1759" i="11"/>
  <c r="AL1059" i="11"/>
  <c r="AC1239" i="11"/>
  <c r="AF1277" i="11"/>
  <c r="AC1006" i="11"/>
  <c r="AG1727" i="11"/>
  <c r="AI1695" i="11"/>
  <c r="AL1062" i="11"/>
  <c r="AK1151" i="11"/>
  <c r="AG1045" i="11"/>
  <c r="AD1705" i="11"/>
  <c r="AD1089" i="11"/>
  <c r="AD1523" i="11"/>
  <c r="AF1283" i="11"/>
  <c r="AG1116" i="11"/>
  <c r="AI1862" i="11"/>
  <c r="AK1104" i="11"/>
  <c r="AL1521" i="11"/>
  <c r="AK1653" i="11"/>
  <c r="AL1625" i="11"/>
  <c r="AK1686" i="11"/>
  <c r="AH1265" i="11"/>
  <c r="AL1698" i="11"/>
  <c r="AJ1265" i="11"/>
  <c r="AI1449" i="11"/>
  <c r="AE1971" i="11"/>
  <c r="AJ1755" i="11"/>
  <c r="AH1577" i="11"/>
  <c r="AG1803" i="11"/>
  <c r="AG1939" i="11"/>
  <c r="AI1130" i="11"/>
  <c r="AC1112" i="11"/>
  <c r="AH1665" i="11"/>
  <c r="AC1507" i="11"/>
  <c r="AG1914" i="11"/>
  <c r="AJ1789" i="11"/>
  <c r="AH1301" i="11"/>
  <c r="AL1606" i="11"/>
  <c r="AG1336" i="11"/>
  <c r="AC1144" i="11"/>
  <c r="AL1078" i="11"/>
  <c r="AF1388" i="11"/>
  <c r="AH1112" i="11"/>
  <c r="AI1362" i="11"/>
  <c r="AC1049" i="11"/>
  <c r="AL1710" i="11"/>
  <c r="AE1144" i="11"/>
  <c r="AF1341" i="11"/>
  <c r="AF1777" i="11"/>
  <c r="AF1935" i="11"/>
  <c r="AK1271" i="11"/>
  <c r="AE1552" i="11"/>
  <c r="AC1038" i="11"/>
  <c r="AD1361" i="11"/>
  <c r="AD1385" i="11"/>
  <c r="AE1120" i="11"/>
  <c r="AI1007" i="11"/>
  <c r="AK1368" i="11"/>
  <c r="AI1211" i="11"/>
  <c r="AC1465" i="11"/>
  <c r="AF1705" i="11"/>
  <c r="AD1526" i="11"/>
  <c r="AH1523" i="11"/>
  <c r="AL1464" i="11"/>
  <c r="AC1584" i="11"/>
  <c r="AE1315" i="11"/>
  <c r="AH1088" i="11"/>
  <c r="AE1338" i="11"/>
  <c r="AG1983" i="11"/>
  <c r="AI1720" i="11"/>
  <c r="AI1490" i="11"/>
  <c r="AL1742" i="11"/>
  <c r="AL1440" i="11"/>
  <c r="AJ1180" i="11"/>
  <c r="AH1668" i="11"/>
  <c r="AJ1134" i="11"/>
  <c r="AK1665" i="11"/>
  <c r="AJ1638" i="11"/>
  <c r="AG1433" i="11"/>
  <c r="AF1775" i="11"/>
  <c r="AE1665" i="11"/>
  <c r="AC1014" i="11"/>
  <c r="AI1896" i="11"/>
  <c r="AK1711" i="11"/>
  <c r="AE1000" i="11"/>
  <c r="AI1110" i="11"/>
  <c r="AC1222" i="11"/>
  <c r="AL1391" i="11"/>
  <c r="AE1751" i="11"/>
  <c r="AJ1324" i="11"/>
  <c r="AC1951" i="11"/>
  <c r="AF1176" i="11"/>
  <c r="AH1156" i="11"/>
  <c r="AH1909" i="11"/>
  <c r="AF1958" i="11"/>
  <c r="AK1470" i="11"/>
  <c r="AH1158" i="11"/>
  <c r="AG1955" i="11"/>
  <c r="AK1440" i="11"/>
  <c r="AL1615" i="11"/>
  <c r="AG1668" i="11"/>
  <c r="AH1838" i="11"/>
  <c r="AD1586" i="11"/>
  <c r="AL1063" i="11"/>
  <c r="AC1983" i="11"/>
  <c r="AD1449" i="11"/>
  <c r="AG1927" i="11"/>
  <c r="AI1760" i="11"/>
  <c r="AL1689" i="11"/>
  <c r="AK1553" i="11"/>
  <c r="AK1229" i="11"/>
  <c r="AI1003" i="11"/>
  <c r="AJ1525" i="11"/>
  <c r="AC1652" i="11"/>
  <c r="AI1025" i="11"/>
  <c r="AD1218" i="11"/>
  <c r="AD1116" i="11"/>
  <c r="AL1935" i="11"/>
  <c r="AE1749" i="11"/>
  <c r="AC1665" i="11"/>
  <c r="AE1950" i="11"/>
  <c r="AC1044" i="11"/>
  <c r="AI1015" i="11"/>
  <c r="AI1392" i="11"/>
  <c r="AG1250" i="11"/>
  <c r="AE1413" i="11"/>
  <c r="AH1239" i="11"/>
  <c r="AK1154" i="11"/>
  <c r="AJ1784" i="11"/>
  <c r="AC2000" i="11"/>
  <c r="AE1460" i="11"/>
  <c r="AI1343" i="11"/>
  <c r="AL1336" i="11"/>
  <c r="AH1951" i="11"/>
  <c r="AJ1996" i="11"/>
  <c r="AE1626" i="11"/>
  <c r="AJ1868" i="11"/>
  <c r="AI1686" i="11"/>
  <c r="AI1673" i="11"/>
  <c r="AD1213" i="11"/>
  <c r="AH1500" i="11"/>
  <c r="AL1992" i="11"/>
  <c r="AI1539" i="11"/>
  <c r="AE1958" i="11"/>
  <c r="AI1063" i="11"/>
  <c r="AJ1828" i="11"/>
  <c r="AF1465" i="11"/>
  <c r="AI1645" i="11"/>
  <c r="AL1294" i="11"/>
  <c r="AG1191" i="11"/>
  <c r="AG1639" i="11"/>
  <c r="AC1784" i="11"/>
  <c r="AE1446" i="11"/>
  <c r="AH1554" i="11"/>
  <c r="AC1911" i="11"/>
  <c r="AI1354" i="11"/>
  <c r="AG1408" i="11"/>
  <c r="AD1929" i="11"/>
  <c r="AG1928" i="11"/>
  <c r="AE1974" i="11"/>
  <c r="AI1378" i="11"/>
  <c r="AJ1006" i="11"/>
  <c r="AE2000" i="11"/>
  <c r="AL1248" i="11"/>
  <c r="AH1213" i="11"/>
  <c r="AL1006" i="11"/>
  <c r="AD1022" i="11"/>
  <c r="AH1934" i="11"/>
  <c r="AE1563" i="11"/>
  <c r="AH1439" i="11"/>
  <c r="AC1618" i="11"/>
  <c r="AI1732" i="11"/>
  <c r="AC1875" i="11"/>
  <c r="AE1773" i="11"/>
  <c r="AJ1846" i="11"/>
  <c r="AI1450" i="11"/>
  <c r="AE1862" i="11"/>
  <c r="AI1572" i="11"/>
  <c r="AJ1169" i="11"/>
  <c r="AF1338" i="11"/>
  <c r="AK1169" i="11"/>
  <c r="AL1083" i="11"/>
  <c r="AC1943" i="11"/>
  <c r="AL1326" i="11"/>
  <c r="AK1773" i="11"/>
  <c r="AD1974" i="11"/>
  <c r="AE1891" i="11"/>
  <c r="AI1278" i="11"/>
  <c r="AL1039" i="11"/>
  <c r="AH1646" i="11"/>
  <c r="AK1514" i="11"/>
  <c r="AL1204" i="11"/>
  <c r="AE1449" i="11"/>
  <c r="AI1523" i="11"/>
  <c r="AF1490" i="11"/>
  <c r="AF1098" i="11"/>
  <c r="AH1526" i="11"/>
  <c r="AF1910" i="11"/>
  <c r="AK1604" i="11"/>
  <c r="AJ1460" i="11"/>
  <c r="AJ1003" i="11"/>
  <c r="AG1615" i="11"/>
  <c r="AI1046" i="11"/>
  <c r="AE1864" i="11"/>
  <c r="AI1088" i="11"/>
  <c r="AG1104" i="11"/>
  <c r="AD1486" i="11"/>
  <c r="AJ1242" i="11"/>
  <c r="AG1438" i="11"/>
  <c r="AG1958" i="11"/>
  <c r="AE1836" i="11"/>
  <c r="AH1431" i="11"/>
  <c r="AF1535" i="11"/>
  <c r="AF1593" i="11"/>
  <c r="AF1595" i="11"/>
  <c r="AE1577" i="11"/>
  <c r="AJ1016" i="11"/>
  <c r="AH1705" i="11"/>
  <c r="AG1378" i="11"/>
  <c r="AD1606" i="11"/>
  <c r="AD1265" i="11"/>
  <c r="AD1893" i="11"/>
  <c r="AH1464" i="11"/>
  <c r="AL1556" i="11"/>
  <c r="AF1727" i="11"/>
  <c r="AL1597" i="11"/>
  <c r="AI1959" i="11"/>
  <c r="AL1485" i="11"/>
  <c r="AE1893" i="11"/>
  <c r="AH1302" i="11"/>
  <c r="AJ1710" i="11"/>
  <c r="AF1711" i="11"/>
  <c r="AK1992" i="11"/>
  <c r="AI1704" i="11"/>
  <c r="AJ1260" i="11"/>
  <c r="AI1247" i="11"/>
  <c r="AF1558" i="11"/>
  <c r="AC1612" i="11"/>
  <c r="AL1750" i="11"/>
  <c r="AD1002" i="11"/>
  <c r="AC1638" i="11"/>
  <c r="AJ1674" i="11"/>
  <c r="AE1465" i="11"/>
  <c r="AH1472" i="11"/>
  <c r="AC1130" i="11"/>
  <c r="AK1547" i="11"/>
  <c r="AG1324" i="11"/>
  <c r="AK1134" i="11"/>
  <c r="AE1557" i="11"/>
  <c r="AG1964" i="11"/>
  <c r="AK1736" i="11"/>
  <c r="AJ1150" i="11"/>
  <c r="AF1665" i="11"/>
  <c r="AE1049" i="11"/>
  <c r="AF1111" i="11"/>
  <c r="AJ1978" i="11"/>
  <c r="AE1589" i="11"/>
  <c r="AF1813" i="11"/>
  <c r="AH1073" i="11"/>
  <c r="AL1146" i="11"/>
  <c r="AE1547" i="11"/>
  <c r="AI1468" i="11"/>
  <c r="AE1783" i="11"/>
  <c r="AL1120" i="11"/>
  <c r="AH1104" i="11"/>
  <c r="AF1617" i="11"/>
  <c r="AH1611" i="11"/>
  <c r="AC1433" i="11"/>
  <c r="AL1261" i="11"/>
  <c r="AH1376" i="11"/>
  <c r="AE1976" i="11"/>
  <c r="AE1857" i="11"/>
  <c r="AC1635" i="11"/>
  <c r="AL1998" i="11"/>
  <c r="AI1303" i="11"/>
  <c r="AL1685" i="11"/>
  <c r="AI1836" i="11"/>
  <c r="AF1606" i="11"/>
  <c r="AJ1836" i="11"/>
  <c r="AF1302" i="11"/>
  <c r="AD1151" i="11"/>
  <c r="AJ1465" i="11"/>
  <c r="AH1979" i="11"/>
  <c r="AF1067" i="11"/>
  <c r="AD1740" i="11"/>
  <c r="AJ1929" i="11"/>
  <c r="AE1265" i="11"/>
  <c r="AJ1767" i="11"/>
  <c r="AD1430" i="11"/>
  <c r="AD1784" i="11"/>
  <c r="AH1233" i="11"/>
  <c r="AH1170" i="11"/>
  <c r="AF1950" i="11"/>
  <c r="AI1170" i="11"/>
  <c r="AJ1703" i="11"/>
  <c r="AC1369" i="11"/>
  <c r="AH1875" i="11"/>
  <c r="AG1387" i="11"/>
  <c r="AC1830" i="11"/>
  <c r="AK1783" i="11"/>
  <c r="AC1169" i="11"/>
  <c r="AC1083" i="11"/>
  <c r="AE1528" i="11"/>
  <c r="AJ1547" i="11"/>
  <c r="AD1045" i="11"/>
  <c r="AK1244" i="11"/>
  <c r="AC1380" i="11"/>
  <c r="AF1290" i="11"/>
  <c r="AD1940" i="11"/>
  <c r="AC1927" i="11"/>
  <c r="AC1775" i="11"/>
  <c r="AI1045" i="11"/>
  <c r="AG1394" i="11"/>
  <c r="AL1657" i="11"/>
  <c r="AJ1022" i="11"/>
  <c r="AC1934" i="11"/>
  <c r="AH1385" i="11"/>
  <c r="AD1695" i="11"/>
  <c r="AI1341" i="11"/>
  <c r="AI1080" i="11"/>
  <c r="AG1988" i="11"/>
  <c r="AD1698" i="11"/>
  <c r="AE1416" i="11"/>
  <c r="AG1361" i="11"/>
  <c r="AJ1914" i="11"/>
  <c r="AJ1104" i="11"/>
  <c r="AJ1238" i="11"/>
  <c r="AC1520" i="11"/>
  <c r="AK1061" i="11"/>
  <c r="AJ1239" i="11"/>
  <c r="AC1476" i="11"/>
  <c r="AJ1432" i="11"/>
  <c r="AK1430" i="11"/>
  <c r="AE1750" i="11"/>
  <c r="AF1076" i="11"/>
  <c r="AG1673" i="11"/>
  <c r="AF1480" i="11"/>
  <c r="AC1845" i="11"/>
  <c r="AE1822" i="11"/>
  <c r="AE1610" i="11"/>
  <c r="AI1136" i="11"/>
  <c r="AH1859" i="11"/>
  <c r="AF1735" i="11"/>
  <c r="AI1872" i="11"/>
  <c r="AC1887" i="11"/>
  <c r="AE1116" i="11"/>
  <c r="AD1348" i="11"/>
  <c r="AF1547" i="11"/>
  <c r="AI1745" i="11"/>
  <c r="AF1134" i="11"/>
  <c r="AJ1745" i="11"/>
  <c r="AL1325" i="11"/>
  <c r="AD1127" i="11"/>
  <c r="AI1735" i="11"/>
  <c r="AI1336" i="11"/>
  <c r="AI1283" i="11"/>
  <c r="AF1780" i="11"/>
  <c r="AK1885" i="11"/>
  <c r="AJ1727" i="11"/>
  <c r="AE1934" i="11"/>
  <c r="AG1009" i="11"/>
  <c r="AJ1303" i="11"/>
  <c r="AF1568" i="11"/>
  <c r="AC1914" i="11"/>
  <c r="AC1998" i="11"/>
  <c r="AC1238" i="11"/>
  <c r="AE1735" i="11"/>
  <c r="AF1072" i="11"/>
  <c r="AG1075" i="11"/>
  <c r="AJ1506" i="11"/>
  <c r="AE1597" i="11"/>
  <c r="AK1927" i="11"/>
  <c r="AE1012" i="11"/>
  <c r="AF1210" i="11"/>
  <c r="AD1432" i="11"/>
  <c r="AJ1450" i="11"/>
  <c r="AE1058" i="11"/>
  <c r="AG2000" i="11"/>
  <c r="AL1635" i="11"/>
  <c r="AC1542" i="11"/>
  <c r="AF1101" i="11"/>
  <c r="AK1813" i="11"/>
  <c r="AC1341" i="11"/>
  <c r="AD1388" i="11"/>
  <c r="AJ1541" i="11"/>
  <c r="AJ1362" i="11"/>
  <c r="AK1687" i="11"/>
  <c r="AF1242" i="11"/>
  <c r="AD1517" i="11"/>
  <c r="AC1098" i="11"/>
  <c r="AF1926" i="11"/>
  <c r="AJ1146" i="11"/>
  <c r="AK1345" i="11"/>
  <c r="AJ1055" i="11"/>
  <c r="AF1855" i="11"/>
  <c r="AF1827" i="11"/>
  <c r="AG1277" i="11"/>
  <c r="AH1218" i="11"/>
  <c r="AG1951" i="11"/>
  <c r="AJ1685" i="11"/>
  <c r="AF1028" i="11"/>
  <c r="AG1287" i="11"/>
  <c r="AJ1668" i="11"/>
  <c r="AF1130" i="11"/>
  <c r="AI1902" i="11"/>
  <c r="AC1207" i="11"/>
  <c r="AH1988" i="11"/>
  <c r="AC1646" i="11"/>
  <c r="AL1254" i="11"/>
  <c r="AE1405" i="11"/>
  <c r="AH1378" i="11"/>
  <c r="AK1115" i="11"/>
  <c r="AC1711" i="11"/>
  <c r="AI1431" i="11"/>
  <c r="AG1593" i="11"/>
  <c r="AC1557" i="11"/>
  <c r="AJ1101" i="11"/>
  <c r="AF1557" i="11"/>
  <c r="AJ1608" i="11"/>
  <c r="AG1952" i="11"/>
  <c r="AL1785" i="11"/>
  <c r="AL1523" i="11"/>
  <c r="AH1517" i="11"/>
  <c r="AG1210" i="11"/>
  <c r="AE1951" i="11"/>
  <c r="AI1014" i="11"/>
  <c r="AG1653" i="11"/>
  <c r="AI1239" i="11"/>
  <c r="AJ1862" i="11"/>
  <c r="AF1121" i="11"/>
  <c r="AC1568" i="11"/>
  <c r="AD1676" i="11"/>
  <c r="AL1514" i="11"/>
  <c r="AE1676" i="11"/>
  <c r="AC1039" i="11"/>
  <c r="AI1044" i="11"/>
  <c r="AK1330" i="11"/>
  <c r="AI1763" i="11"/>
  <c r="AF1835" i="11"/>
  <c r="AF1157" i="11"/>
  <c r="AE1343" i="11"/>
  <c r="AG1204" i="11"/>
  <c r="AL1755" i="11"/>
  <c r="AD1461" i="11"/>
  <c r="AF1012" i="11"/>
  <c r="AE1112" i="11"/>
  <c r="AG1081" i="11"/>
  <c r="AG1864" i="11"/>
  <c r="AH1081" i="11"/>
  <c r="AD1905" i="11"/>
  <c r="AK1586" i="11"/>
  <c r="AC1343" i="11"/>
  <c r="AL1232" i="11"/>
  <c r="AK1218" i="11"/>
  <c r="AF1220" i="11"/>
  <c r="AK1784" i="11"/>
  <c r="AJ1352" i="11"/>
  <c r="AK1334" i="11"/>
  <c r="AI1385" i="11"/>
  <c r="AI1186" i="11"/>
  <c r="AH1711" i="11"/>
  <c r="AL1334" i="11"/>
  <c r="AI1542" i="11"/>
  <c r="AK1530" i="11"/>
  <c r="AE1918" i="11"/>
  <c r="AG1517" i="11"/>
  <c r="AE1845" i="11"/>
  <c r="AE1325" i="11"/>
  <c r="AG1422" i="11"/>
  <c r="AL1638" i="11"/>
  <c r="AL1797" i="11"/>
  <c r="AG1685" i="11"/>
  <c r="AE1703" i="11"/>
  <c r="AI1856" i="11"/>
  <c r="AE1345" i="11"/>
  <c r="AD1704" i="11"/>
  <c r="AD1326" i="11"/>
  <c r="AF1016" i="11"/>
  <c r="AI1950" i="11"/>
  <c r="AI1423" i="11"/>
  <c r="AH1596" i="11"/>
  <c r="AJ1401" i="11"/>
  <c r="AD1205" i="11"/>
  <c r="AF1378" i="11"/>
  <c r="AE1009" i="11"/>
  <c r="AC1236" i="11"/>
  <c r="AI1631" i="11"/>
  <c r="AF1830" i="11"/>
  <c r="AC1918" i="11"/>
  <c r="AH1673" i="11"/>
  <c r="AI1139" i="11"/>
  <c r="AF1692" i="11"/>
  <c r="AL1121" i="11"/>
  <c r="AE1688" i="11"/>
  <c r="AI1615" i="11"/>
  <c r="AH1210" i="11"/>
  <c r="AC1117" i="11"/>
  <c r="AK1563" i="11"/>
  <c r="AH1669" i="11"/>
  <c r="AD1830" i="11"/>
  <c r="AG1935" i="11"/>
  <c r="AF1934" i="11"/>
  <c r="AI1935" i="11"/>
  <c r="AK1485" i="11"/>
  <c r="AG1118" i="11"/>
  <c r="AI1988" i="11"/>
  <c r="AJ1528" i="11"/>
  <c r="AK1243" i="11"/>
  <c r="AI1277" i="11"/>
  <c r="AE1752" i="11"/>
  <c r="AC1891" i="11"/>
  <c r="AJ1579" i="11"/>
  <c r="AH1391" i="11"/>
  <c r="AK1552" i="11"/>
  <c r="AF1485" i="11"/>
  <c r="AD1775" i="11"/>
  <c r="AG1121" i="11"/>
  <c r="AE1490" i="11"/>
  <c r="AD1692" i="11"/>
  <c r="AH1605" i="11"/>
  <c r="AI1948" i="11"/>
  <c r="AF1653" i="11"/>
  <c r="AL1231" i="11"/>
  <c r="AF1639" i="11"/>
  <c r="AJ1988" i="11"/>
  <c r="AE1063" i="11"/>
  <c r="AD1554" i="11"/>
  <c r="AG1537" i="11"/>
  <c r="AI1052" i="11"/>
  <c r="AG1558" i="11"/>
  <c r="AF1116" i="11"/>
  <c r="AH1975" i="11"/>
  <c r="AI1489" i="11"/>
  <c r="AD1854" i="11"/>
  <c r="AG1783" i="11"/>
  <c r="AF1071" i="11"/>
  <c r="AK1349" i="11"/>
  <c r="AE1007" i="11"/>
  <c r="AD1003" i="11"/>
  <c r="AF1871" i="11"/>
  <c r="AI1432" i="11"/>
  <c r="AD1626" i="11"/>
  <c r="AC1120" i="11"/>
  <c r="AJ1507" i="11"/>
  <c r="AG1460" i="11"/>
  <c r="AE1083" i="11"/>
  <c r="AH1359" i="11"/>
  <c r="AH1964" i="11"/>
  <c r="AG1424" i="11"/>
  <c r="AD1959" i="11"/>
  <c r="AJ1254" i="11"/>
  <c r="AK1902" i="11"/>
  <c r="AC1464" i="11"/>
  <c r="AH1867" i="11"/>
  <c r="AC1822" i="11"/>
  <c r="AL1510" i="11"/>
  <c r="AE1558" i="11"/>
  <c r="AF1469" i="11"/>
  <c r="AG1474" i="11"/>
  <c r="AD1826" i="11"/>
  <c r="AC1261" i="11"/>
  <c r="AJ1083" i="11"/>
  <c r="AC1855" i="11"/>
  <c r="AC1214" i="11"/>
  <c r="AI1410" i="11"/>
  <c r="AI1073" i="11"/>
  <c r="AG1352" i="11"/>
  <c r="AI1547" i="11"/>
  <c r="AJ1691" i="11"/>
  <c r="AE1330" i="11"/>
  <c r="AJ1933" i="11"/>
  <c r="AJ1631" i="11"/>
  <c r="AH1941" i="11"/>
  <c r="AC1762" i="11"/>
  <c r="AH1065" i="11"/>
  <c r="AE1422" i="11"/>
  <c r="AE1030" i="11"/>
  <c r="AL1927" i="11"/>
  <c r="AH1773" i="11"/>
  <c r="AF1416" i="11"/>
  <c r="AE1768" i="11"/>
  <c r="AL1600" i="11"/>
  <c r="AD1330" i="11"/>
  <c r="AF1976" i="11"/>
  <c r="AK1046" i="11"/>
  <c r="AK1359" i="11"/>
  <c r="AL1361" i="11"/>
  <c r="AG1557" i="11"/>
  <c r="AG1869" i="11"/>
  <c r="AC1334" i="11"/>
  <c r="AH1186" i="11"/>
  <c r="AK1524" i="11"/>
  <c r="AC1535" i="11"/>
  <c r="AF1112" i="11"/>
  <c r="AC1857" i="11"/>
  <c r="AE1385" i="11"/>
  <c r="AC1526" i="11"/>
  <c r="AL1549" i="11"/>
  <c r="AJ1359" i="11"/>
  <c r="AC1600" i="11"/>
  <c r="AF1699" i="11"/>
  <c r="AG1385" i="11"/>
  <c r="AC1422" i="11"/>
  <c r="AG1855" i="11"/>
  <c r="AJ1546" i="11"/>
  <c r="AD1063" i="11"/>
  <c r="AC1847" i="11"/>
  <c r="AD1963" i="11"/>
  <c r="AL1278" i="11"/>
  <c r="AE1039" i="11"/>
  <c r="AD1100" i="11"/>
  <c r="AI1326" i="11"/>
  <c r="AC1472" i="11"/>
  <c r="AE1698" i="11"/>
  <c r="AF1401" i="11"/>
  <c r="AH1099" i="11"/>
  <c r="AK1403" i="11"/>
  <c r="AG1348" i="11"/>
  <c r="AH1541" i="11"/>
  <c r="AF1278" i="11"/>
  <c r="AI1302" i="11"/>
  <c r="AD1943" i="11"/>
  <c r="AI1199" i="11"/>
  <c r="AE1704" i="11"/>
  <c r="AK1348" i="11"/>
  <c r="AI1393" i="11"/>
  <c r="AD1750" i="11"/>
  <c r="AK1727" i="11"/>
  <c r="AC1692" i="11"/>
  <c r="AH1474" i="11"/>
  <c r="AF1750" i="11"/>
  <c r="AG1076" i="11"/>
  <c r="AE1692" i="11"/>
  <c r="AI1236" i="11"/>
  <c r="AD1688" i="11"/>
  <c r="AG1332" i="11"/>
  <c r="AC1752" i="11"/>
  <c r="AJ1046" i="11"/>
  <c r="AD1951" i="11"/>
  <c r="AJ1469" i="11"/>
  <c r="AJ1049" i="11"/>
  <c r="AG1345" i="11"/>
  <c r="AJ1783" i="11"/>
  <c r="AF1989" i="11"/>
  <c r="AC1977" i="11"/>
  <c r="AL1553" i="11"/>
  <c r="AK1450" i="11"/>
  <c r="AC1076" i="11"/>
  <c r="AE1073" i="11"/>
  <c r="AK1645" i="11"/>
  <c r="AH1971" i="11"/>
  <c r="AK1215" i="11"/>
  <c r="AH1277" i="11"/>
  <c r="AF1156" i="11"/>
  <c r="AL1735" i="11"/>
  <c r="AG1760" i="11"/>
  <c r="AF1800" i="11"/>
  <c r="AJ1719" i="11"/>
  <c r="AJ1779" i="11"/>
  <c r="AE1880" i="11"/>
  <c r="AD1081" i="11"/>
  <c r="AG1586" i="11"/>
  <c r="AJ1872" i="11"/>
  <c r="AJ1341" i="11"/>
  <c r="AC1871" i="11"/>
  <c r="AK1517" i="11"/>
  <c r="AD1922" i="11"/>
  <c r="AC1488" i="11"/>
  <c r="AL1218" i="11"/>
  <c r="AE1846" i="11"/>
  <c r="AJ1500" i="11"/>
  <c r="AJ1332" i="11"/>
  <c r="AG1750" i="11"/>
  <c r="AC1636" i="11"/>
  <c r="AI1120" i="11"/>
  <c r="AJ1699" i="11"/>
  <c r="AD1689" i="11"/>
  <c r="AC1387" i="11"/>
  <c r="AF1405" i="11"/>
  <c r="AE1780" i="11"/>
  <c r="AG1507" i="11"/>
  <c r="AF1282" i="11"/>
  <c r="AJ1388" i="11"/>
  <c r="AL1845" i="11"/>
  <c r="AK1822" i="11"/>
  <c r="AG1485" i="11"/>
  <c r="AH1542" i="11"/>
  <c r="AD1867" i="11"/>
  <c r="AE1115" i="11"/>
  <c r="AD1914" i="11"/>
  <c r="AE1302" i="11"/>
  <c r="AH1529" i="11"/>
  <c r="AD1082" i="11"/>
  <c r="AG1635" i="11"/>
  <c r="AK1213" i="11"/>
  <c r="AF1521" i="11"/>
  <c r="AF1261" i="11"/>
  <c r="AF1360" i="11"/>
  <c r="AH1760" i="11"/>
  <c r="AI1265" i="11"/>
  <c r="AF1613" i="11"/>
  <c r="AJ1277" i="11"/>
  <c r="AI1558" i="11"/>
  <c r="AL1480" i="11"/>
  <c r="AE1362" i="11"/>
  <c r="AE1213" i="11"/>
  <c r="AH1044" i="11"/>
  <c r="AD1144" i="11"/>
  <c r="AE1826" i="11"/>
  <c r="AE1965" i="11"/>
  <c r="AG1403" i="11"/>
  <c r="AH1736" i="11"/>
  <c r="AF1626" i="11"/>
  <c r="AK1058" i="11"/>
  <c r="AD1572" i="11"/>
  <c r="AC1356" i="11"/>
  <c r="AD1109" i="11"/>
  <c r="AL1359" i="11"/>
  <c r="AJ1144" i="11"/>
  <c r="AE1360" i="11"/>
  <c r="AD1834" i="11"/>
  <c r="AL1289" i="11"/>
  <c r="AK1846" i="11"/>
  <c r="AD1752" i="11"/>
  <c r="AK1635" i="11"/>
  <c r="AG1211" i="11"/>
  <c r="AD1210" i="11"/>
  <c r="AF1510" i="11"/>
  <c r="AE1359" i="11"/>
  <c r="AG1657" i="11"/>
  <c r="AD1612" i="11"/>
  <c r="AL1214" i="11"/>
  <c r="AI1894" i="11"/>
  <c r="AK1442" i="11"/>
  <c r="AC1303" i="11"/>
  <c r="AC1275" i="11"/>
  <c r="AJ1751" i="11"/>
  <c r="AC1964" i="11"/>
  <c r="AD1579" i="11"/>
  <c r="AG1719" i="11"/>
  <c r="AE1882" i="11"/>
  <c r="AG1606" i="11"/>
  <c r="AK1391" i="11"/>
  <c r="AH1765" i="11"/>
  <c r="AD1975" i="11"/>
  <c r="AH1077" i="11"/>
  <c r="AD1646" i="11"/>
  <c r="AE1336" i="11"/>
  <c r="AJ1849" i="11"/>
  <c r="AK1401" i="11"/>
  <c r="AI1864" i="11"/>
  <c r="AE1568" i="11"/>
  <c r="AL1959" i="11"/>
  <c r="AF1146" i="11"/>
  <c r="AI1593" i="11"/>
  <c r="AI1976" i="11"/>
  <c r="AL1736" i="11"/>
  <c r="AE1133" i="11"/>
  <c r="AG1919" i="11"/>
  <c r="AD1577" i="11"/>
  <c r="AE1720" i="11"/>
  <c r="AH1244" i="11"/>
  <c r="AG1893" i="11"/>
  <c r="AG1461" i="11"/>
  <c r="AG1822" i="11"/>
  <c r="AD1735" i="11"/>
  <c r="AK1041" i="11"/>
  <c r="AL1984" i="11"/>
  <c r="AL1864" i="11"/>
  <c r="AF1120" i="11"/>
  <c r="AI1595" i="11"/>
  <c r="AE1394" i="11"/>
  <c r="AI1857" i="11"/>
  <c r="AD1422" i="11"/>
  <c r="AJ1213" i="11"/>
  <c r="AJ1644" i="11"/>
  <c r="AK1035" i="11"/>
  <c r="AF1792" i="11"/>
  <c r="AE1727" i="11"/>
  <c r="AJ1342" i="11"/>
  <c r="AI1653" i="11"/>
  <c r="AD1204" i="11"/>
  <c r="AJ1467" i="11"/>
  <c r="AD1238" i="11"/>
  <c r="AJ1304" i="11"/>
  <c r="AK1099" i="11"/>
  <c r="AC1494" i="11"/>
  <c r="AJ1561" i="11"/>
  <c r="AC1969" i="11"/>
  <c r="AE1695" i="11"/>
  <c r="AJ1409" i="11"/>
  <c r="AE1248" i="11"/>
  <c r="AJ1154" i="11"/>
  <c r="AH1380" i="11"/>
  <c r="AC1868" i="11"/>
  <c r="AK1302" i="11"/>
  <c r="AE1606" i="11"/>
  <c r="AI1719" i="11"/>
  <c r="AG1568" i="11"/>
  <c r="AL1669" i="11"/>
  <c r="AI1771" i="11"/>
  <c r="AK1086" i="11"/>
  <c r="AD1248" i="11"/>
  <c r="AJ1186" i="11"/>
  <c r="AJ1509" i="11"/>
  <c r="AJ1376" i="11"/>
  <c r="AF1472" i="11"/>
  <c r="AG1752" i="11"/>
  <c r="AJ1354" i="11"/>
  <c r="AJ1199" i="11"/>
  <c r="AD1841" i="11"/>
  <c r="AI1109" i="11"/>
  <c r="AI1919" i="11"/>
  <c r="AK1906" i="11"/>
  <c r="AF1216" i="11"/>
  <c r="AI1485" i="11"/>
  <c r="AC1695" i="11"/>
  <c r="AC1012" i="11"/>
  <c r="AL1711" i="11"/>
  <c r="AC1361" i="11"/>
  <c r="AF1500" i="11"/>
  <c r="AJ1485" i="11"/>
  <c r="AD1528" i="11"/>
  <c r="AH1657" i="11"/>
  <c r="AD1561" i="11"/>
  <c r="AL1220" i="11"/>
  <c r="AF1657" i="11"/>
  <c r="AK1150" i="11"/>
  <c r="AF1796" i="11"/>
  <c r="AF1563" i="11"/>
  <c r="AF1684" i="11"/>
  <c r="AD1933" i="11"/>
  <c r="AL1673" i="11"/>
  <c r="AE1021" i="11"/>
  <c r="AK1692" i="11"/>
  <c r="AK1301" i="11"/>
  <c r="AF1856" i="11"/>
  <c r="AI1752" i="11"/>
  <c r="AG1922" i="11"/>
  <c r="AG1605" i="11"/>
  <c r="AE1215" i="11"/>
  <c r="AJ1385" i="11"/>
  <c r="AD1200" i="11"/>
  <c r="AI1349" i="11"/>
  <c r="AL1532" i="11"/>
  <c r="AC1782" i="11"/>
  <c r="AJ1356" i="11"/>
  <c r="AI1975" i="11"/>
  <c r="AC1157" i="11"/>
  <c r="AD1229" i="11"/>
  <c r="AJ1940" i="11"/>
  <c r="AK1864" i="11"/>
  <c r="AH1782" i="11"/>
  <c r="AK1416" i="11"/>
  <c r="AH1287" i="11"/>
  <c r="AE1561" i="11"/>
  <c r="AG1800" i="11"/>
  <c r="AJ1387" i="11"/>
  <c r="AD1099" i="11"/>
  <c r="AJ1857" i="11"/>
  <c r="AI1209" i="11"/>
  <c r="AD1620" i="11"/>
  <c r="AJ1976" i="11"/>
  <c r="AI1403" i="11"/>
  <c r="AI1557" i="11"/>
  <c r="AD1998" i="11"/>
  <c r="AH1692" i="11"/>
  <c r="AF1055" i="11"/>
  <c r="AJ1098" i="11"/>
  <c r="AF1514" i="11"/>
  <c r="AJ1232" i="11"/>
  <c r="AJ1126" i="11"/>
  <c r="AE1930" i="11"/>
  <c r="AF1631" i="11"/>
  <c r="AF1289" i="11"/>
  <c r="AF1227" i="11"/>
  <c r="AH1507" i="11"/>
  <c r="AK1674" i="11"/>
  <c r="AI1987" i="11"/>
  <c r="AL1244" i="11"/>
  <c r="AK1590" i="11"/>
  <c r="AI1243" i="11"/>
  <c r="AE1578" i="11"/>
  <c r="AJ1535" i="11"/>
  <c r="AC1684" i="11"/>
  <c r="AI1927" i="11"/>
  <c r="AG1538" i="11"/>
  <c r="AI1998" i="11"/>
  <c r="AK1460" i="11"/>
  <c r="AG1813" i="11"/>
  <c r="AF1061" i="11"/>
  <c r="AE1686" i="11"/>
  <c r="AK1802" i="11"/>
  <c r="AC1388" i="11"/>
  <c r="AL1116" i="11"/>
  <c r="AD1578" i="11"/>
  <c r="AG1265" i="11"/>
  <c r="AG1777" i="11"/>
  <c r="AG1344" i="11"/>
  <c r="AJ1302" i="11"/>
  <c r="AH1278" i="11"/>
  <c r="AF1225" i="11"/>
  <c r="AG1549" i="11"/>
  <c r="AC1826" i="11"/>
  <c r="AD1777" i="11"/>
  <c r="AJ1107" i="11"/>
  <c r="AE1239" i="11"/>
  <c r="AK1568" i="11"/>
  <c r="AI1357" i="11"/>
  <c r="AJ1038" i="11"/>
  <c r="AL1593" i="11"/>
  <c r="AF1083" i="11"/>
  <c r="AJ1926" i="11"/>
  <c r="AL1688" i="11"/>
  <c r="AL1554" i="11"/>
  <c r="AL1918" i="11"/>
  <c r="AF1385" i="11"/>
  <c r="AL1401" i="11"/>
  <c r="AI1030" i="11"/>
  <c r="AJ1921" i="11"/>
  <c r="AK1791" i="11"/>
  <c r="AE1134" i="11"/>
  <c r="AD1112" i="11"/>
  <c r="AC1689" i="11"/>
  <c r="AG1238" i="11"/>
  <c r="AL1892" i="11"/>
  <c r="AJ1026" i="11"/>
  <c r="AJ1413" i="11"/>
  <c r="AL1047" i="11"/>
  <c r="AH1535" i="11"/>
  <c r="AL1188" i="11"/>
  <c r="AH1959" i="11"/>
  <c r="AK1606" i="11"/>
  <c r="AD1864" i="11"/>
  <c r="AJ1117" i="11"/>
  <c r="AH1706" i="11"/>
  <c r="AJ1380" i="11"/>
  <c r="AD1948" i="11"/>
  <c r="AI1394" i="11"/>
  <c r="AF1063" i="11"/>
  <c r="AK1435" i="11"/>
  <c r="AC1720" i="11"/>
  <c r="AL1677" i="11"/>
  <c r="AE1546" i="11"/>
  <c r="AG1450" i="11"/>
  <c r="AD1088" i="11"/>
  <c r="AH1894" i="11"/>
  <c r="AI1914" i="11"/>
  <c r="AJ1112" i="11"/>
  <c r="AE1151" i="11"/>
  <c r="AD1782" i="11"/>
  <c r="AJ1882" i="11"/>
  <c r="AG1600" i="11"/>
  <c r="AD1727" i="11"/>
  <c r="AF1868" i="11"/>
  <c r="AJ1416" i="11"/>
  <c r="AG1709" i="11"/>
  <c r="AI1440" i="11"/>
  <c r="AK1449" i="11"/>
  <c r="AC1217" i="11"/>
  <c r="AI1387" i="11"/>
  <c r="AJ1893" i="11"/>
  <c r="AL1130" i="11"/>
  <c r="AI1638" i="11"/>
  <c r="AK1537" i="11"/>
  <c r="AF1467" i="11"/>
  <c r="AE1432" i="11"/>
  <c r="AJ1464" i="11"/>
  <c r="AJ1361" i="11"/>
  <c r="AG1275" i="11"/>
  <c r="AH1631" i="11"/>
  <c r="AE1734" i="11"/>
  <c r="AL1126" i="11"/>
  <c r="AC1989" i="11"/>
  <c r="AJ1998" i="11"/>
  <c r="AD1227" i="11"/>
  <c r="AD1423" i="11"/>
  <c r="AG1578" i="11"/>
  <c r="AH1116" i="11"/>
  <c r="AJ1919" i="11"/>
  <c r="AE1590" i="11"/>
  <c r="AK1467" i="11"/>
  <c r="AK1289" i="11"/>
  <c r="AK1988" i="11"/>
  <c r="AC1597" i="11"/>
  <c r="AD1261" i="11"/>
  <c r="AF1489" i="11"/>
  <c r="AK1387" i="11"/>
  <c r="AF1342" i="11"/>
  <c r="AD1965" i="11"/>
  <c r="AG1464" i="11"/>
  <c r="AF1204" i="11"/>
  <c r="AK1913" i="11"/>
  <c r="AH1283" i="11"/>
  <c r="AF1685" i="11"/>
  <c r="AC1352" i="11"/>
  <c r="AD1154" i="11"/>
  <c r="AH1175" i="11"/>
  <c r="AI1369" i="11"/>
  <c r="AF1073" i="11"/>
  <c r="AD1615" i="11"/>
  <c r="AC1254" i="11"/>
  <c r="AE1489" i="11"/>
  <c r="AE1026" i="11"/>
  <c r="AF1549" i="11"/>
  <c r="AE1800" i="11"/>
  <c r="AK1385" i="11"/>
  <c r="AF1600" i="11"/>
  <c r="AK1838" i="11"/>
  <c r="AL1210" i="11"/>
  <c r="AF1021" i="11"/>
  <c r="AF1471" i="11"/>
  <c r="AD1590" i="11"/>
  <c r="AK1147" i="11"/>
  <c r="AI1871" i="11"/>
  <c r="AJ1334" i="11"/>
  <c r="AE1086" i="11"/>
  <c r="AL1488" i="11"/>
  <c r="AH1613" i="11"/>
  <c r="AC1211" i="11"/>
  <c r="AL1474" i="11"/>
  <c r="AH1294" i="11"/>
  <c r="AF1287" i="11"/>
  <c r="AE1657" i="11"/>
  <c r="AE1832" i="11"/>
  <c r="AD1369" i="11"/>
  <c r="AI1039" i="11"/>
  <c r="AJ1170" i="11"/>
  <c r="AJ1109" i="11"/>
  <c r="AH1012" i="11"/>
  <c r="AD1289" i="11"/>
  <c r="AL1369" i="11"/>
  <c r="AC1578" i="11"/>
  <c r="AF1343" i="11"/>
  <c r="AD1393" i="11"/>
  <c r="AL1500" i="11"/>
  <c r="AI1532" i="11"/>
  <c r="AD1622" i="11"/>
  <c r="AD1490" i="11"/>
  <c r="AE1401" i="11"/>
  <c r="AC1441" i="11"/>
  <c r="AH1549" i="11"/>
  <c r="AH1727" i="11"/>
  <c r="AK1163" i="11"/>
  <c r="AH1828" i="11"/>
  <c r="AE1617" i="11"/>
  <c r="AE1514" i="11"/>
  <c r="AG1083" i="11"/>
  <c r="AC1489" i="11"/>
  <c r="AE1980" i="11"/>
  <c r="AE1022" i="11"/>
  <c r="AK1535" i="11"/>
  <c r="AC1109" i="11"/>
  <c r="AC1210" i="11"/>
  <c r="AK1749" i="11"/>
  <c r="AD1068" i="11"/>
  <c r="AE1500" i="11"/>
  <c r="AC1287" i="11"/>
  <c r="AH1653" i="11"/>
  <c r="AC1349" i="11"/>
  <c r="AC1563" i="11"/>
  <c r="AI1951" i="11"/>
  <c r="AG1356" i="11"/>
  <c r="AF1834" i="11"/>
  <c r="AC1430" i="11"/>
  <c r="AE1127" i="11"/>
  <c r="AF1117" i="11"/>
  <c r="AL1730" i="11"/>
  <c r="AJ1394" i="11"/>
  <c r="AL1490" i="11"/>
  <c r="AJ1099" i="11"/>
  <c r="AK1239" i="11"/>
  <c r="AK1991" i="11"/>
  <c r="AJ1058" i="11"/>
  <c r="AI1464" i="11"/>
  <c r="AD1846" i="11"/>
  <c r="AI1893" i="11"/>
  <c r="AE1028" i="11"/>
  <c r="AD1911" i="11"/>
  <c r="AJ1063" i="11"/>
  <c r="AL1077" i="11"/>
  <c r="AE1668" i="11"/>
  <c r="AH1393" i="11"/>
  <c r="AC1836" i="11"/>
  <c r="AE1996" i="11"/>
  <c r="AD1875" i="11"/>
  <c r="AF1022" i="11"/>
  <c r="AH1989" i="11"/>
  <c r="AH1965" i="11"/>
  <c r="AH1532" i="11"/>
  <c r="AE1520" i="11"/>
  <c r="AL1277" i="11"/>
  <c r="AH1408" i="11"/>
  <c r="AJ1552" i="11"/>
  <c r="AJ1597" i="11"/>
  <c r="AE1243" i="11"/>
  <c r="AE1742" i="11"/>
  <c r="AJ1913" i="11"/>
  <c r="AC1719" i="11"/>
  <c r="AD1958" i="11"/>
  <c r="AJ1626" i="11"/>
  <c r="AE1737" i="11"/>
  <c r="AC1749" i="11"/>
  <c r="AE1220" i="11"/>
  <c r="AI1891" i="11"/>
  <c r="AJ1752" i="11"/>
  <c r="AE1941" i="11"/>
  <c r="AC1626" i="11"/>
  <c r="AG1769" i="11"/>
  <c r="AK1528" i="11"/>
  <c r="AL1854" i="11"/>
  <c r="AK1332" i="11"/>
  <c r="AJ1549" i="11"/>
  <c r="AK1554" i="11"/>
  <c r="AJ1081" i="11"/>
  <c r="AH1394" i="11"/>
  <c r="AL1233" i="11"/>
  <c r="AL1930" i="11"/>
  <c r="AI1413" i="11"/>
  <c r="AD1699" i="11"/>
  <c r="AG1058" i="11"/>
  <c r="AH1520" i="11"/>
  <c r="AD1359" i="11"/>
  <c r="AI1861" i="11"/>
  <c r="AI1791" i="11"/>
  <c r="AK1919" i="11"/>
  <c r="AE1464" i="11"/>
  <c r="AK1872" i="11"/>
  <c r="AE1334" i="11"/>
  <c r="AH1440" i="11"/>
  <c r="AD1749" i="11"/>
  <c r="AI1943" i="11"/>
  <c r="AG1086" i="11"/>
  <c r="AG1146" i="11"/>
  <c r="AL1813" i="11"/>
  <c r="AE1605" i="11"/>
  <c r="AG1705" i="11"/>
  <c r="AE1324" i="11"/>
  <c r="AC1929" i="11"/>
  <c r="AG1357" i="11"/>
  <c r="AI1244" i="11"/>
  <c r="AJ1313" i="11"/>
  <c r="AK1317" i="11"/>
  <c r="AD1996" i="11"/>
  <c r="AK1465" i="11"/>
  <c r="AL1599" i="11"/>
  <c r="AH1236" i="11"/>
  <c r="AI1711" i="11"/>
  <c r="AF1271" i="11"/>
  <c r="AI1553" i="11"/>
  <c r="AK1983" i="11"/>
  <c r="AJ1975" i="11"/>
  <c r="AF1431" i="11"/>
  <c r="AD1016" i="11"/>
  <c r="AF1702" i="11"/>
  <c r="AC1773" i="11"/>
  <c r="AD1476" i="11"/>
  <c r="AH1047" i="11"/>
  <c r="AG1617" i="11"/>
  <c r="AH1015" i="11"/>
  <c r="AK1922" i="11"/>
  <c r="AC1864" i="11"/>
  <c r="AD1073" i="11"/>
  <c r="AJ1100" i="11"/>
  <c r="AF1906" i="11"/>
  <c r="AI1929" i="11"/>
  <c r="AK1027" i="11"/>
  <c r="AJ1438" i="11"/>
  <c r="AF1975" i="11"/>
  <c r="AF1985" i="11"/>
  <c r="AK1677" i="11"/>
  <c r="AI1334" i="11"/>
  <c r="AF1391" i="11"/>
  <c r="AC1474" i="11"/>
  <c r="AE1380" i="11"/>
  <c r="AK1989" i="11"/>
  <c r="AK1324" i="11"/>
  <c r="AJ1673" i="11"/>
  <c r="AI1526" i="11"/>
  <c r="AI1583" i="11"/>
  <c r="AJ1028" i="11"/>
  <c r="AG1520" i="11"/>
  <c r="AL1686" i="11"/>
  <c r="AE1271" i="11"/>
  <c r="AE1977" i="11"/>
  <c r="AL1919" i="11"/>
  <c r="AI1427" i="11"/>
  <c r="AH1735" i="11"/>
  <c r="AF1057" i="11"/>
  <c r="AE1615" i="11"/>
  <c r="AL1547" i="11"/>
  <c r="AG1930" i="11"/>
  <c r="AJ1216" i="11"/>
  <c r="AC1614" i="11"/>
  <c r="AF1049" i="11"/>
  <c r="AD1408" i="11"/>
  <c r="AH1387" i="11"/>
  <c r="AI1204" i="11"/>
  <c r="AL1526" i="11"/>
  <c r="AF1440" i="11"/>
  <c r="AF1579" i="11"/>
  <c r="AK1734" i="11"/>
  <c r="AD1810" i="11"/>
  <c r="AF1256" i="11"/>
  <c r="AH1166" i="11"/>
  <c r="AE1006" i="11"/>
  <c r="AH1488" i="11"/>
  <c r="AE1779" i="11"/>
  <c r="AF1779" i="11"/>
  <c r="AC1750" i="11"/>
  <c r="AG1028" i="11"/>
  <c r="AL1283" i="11"/>
  <c r="AD1049" i="11"/>
  <c r="AC1834" i="11"/>
  <c r="AL1832" i="11"/>
  <c r="AL1003" i="11"/>
  <c r="AF1698" i="11"/>
  <c r="AK1676" i="11"/>
  <c r="AI1751" i="11"/>
  <c r="AD1532" i="11"/>
  <c r="AE1342" i="11"/>
  <c r="AF1905" i="11"/>
  <c r="AI1391" i="11"/>
  <c r="AH1413" i="11"/>
  <c r="AL1541" i="11"/>
  <c r="AC1921" i="11"/>
  <c r="AH1146" i="11"/>
  <c r="AC1392" i="11"/>
  <c r="AF1572" i="11"/>
  <c r="AC1884" i="11"/>
  <c r="AK1066" i="11"/>
  <c r="AE1104" i="11"/>
  <c r="AH1426" i="11"/>
  <c r="AG1232" i="11"/>
  <c r="AC1926" i="11"/>
  <c r="AE1887" i="11"/>
  <c r="AG1128" i="11"/>
  <c r="AG1239" i="11"/>
  <c r="AI1116" i="11"/>
  <c r="AK1745" i="11"/>
  <c r="AD1156" i="11"/>
  <c r="AD1460" i="11"/>
  <c r="AF1553" i="11"/>
  <c r="AJ1360" i="11"/>
  <c r="AJ1283" i="11"/>
  <c r="AC1561" i="11"/>
  <c r="AC1468" i="11"/>
  <c r="AL1450" i="11"/>
  <c r="AC1867" i="11"/>
  <c r="AD1115" i="11"/>
  <c r="AG1767" i="11"/>
  <c r="AJ1780" i="11"/>
  <c r="AE1867" i="11"/>
  <c r="AJ1922" i="11"/>
  <c r="AG2002" i="11"/>
  <c r="AD1152" i="11"/>
  <c r="AK1627" i="11"/>
  <c r="AJ1110" i="11"/>
  <c r="AH1326" i="11"/>
  <c r="AL1380" i="11"/>
  <c r="AI1317" i="11"/>
  <c r="AL1629" i="11"/>
  <c r="AF1885" i="11"/>
  <c r="AD1838" i="11"/>
  <c r="AD1278" i="11"/>
  <c r="AI1703" i="11"/>
  <c r="AE1278" i="11"/>
  <c r="AH1039" i="11"/>
  <c r="AD1026" i="11"/>
  <c r="AL1622" i="11"/>
  <c r="AK1130" i="11"/>
  <c r="AL1046" i="11"/>
  <c r="AI1579" i="11"/>
  <c r="AH1590" i="11"/>
  <c r="AE1532" i="11"/>
  <c r="AK1356" i="11"/>
  <c r="AL1199" i="11"/>
  <c r="AH1028" i="11"/>
  <c r="AC1727" i="11"/>
  <c r="AC1471" i="11"/>
  <c r="AH1987" i="11"/>
  <c r="AD1669" i="11"/>
  <c r="AF1875" i="11"/>
  <c r="AJ1692" i="11"/>
  <c r="AJ1773" i="11"/>
  <c r="AH1686" i="11"/>
  <c r="AH1248" i="11"/>
  <c r="AL1022" i="11"/>
  <c r="AI1669" i="11"/>
  <c r="AJ1955" i="11"/>
  <c r="AI1220" i="11"/>
  <c r="AH1832" i="11"/>
  <c r="AD1427" i="11"/>
  <c r="AE1438" i="11"/>
  <c r="AF1450" i="11"/>
  <c r="AG1177" i="11"/>
  <c r="AF1988" i="11"/>
  <c r="AL1595" i="11"/>
  <c r="AD1800" i="11"/>
  <c r="AD1955" i="11"/>
  <c r="AJ1476" i="11"/>
  <c r="AF1590" i="11"/>
  <c r="AD1928" i="11"/>
  <c r="AG1431" i="11"/>
  <c r="AK1615" i="11"/>
  <c r="AH1361" i="11"/>
  <c r="AH1134" i="11"/>
  <c r="AE1608" i="11"/>
  <c r="AD1791" i="11"/>
  <c r="AG1413" i="11"/>
  <c r="AE1003" i="11"/>
  <c r="AG1871" i="11"/>
  <c r="AL1348" i="11"/>
  <c r="AI1926" i="11"/>
  <c r="AI1854" i="11"/>
  <c r="AI1150" i="11"/>
  <c r="AG1202" i="11"/>
  <c r="AJ1871" i="11"/>
  <c r="AH1984" i="11"/>
  <c r="AK1233" i="11"/>
  <c r="AD1437" i="11"/>
  <c r="AK1246" i="11"/>
  <c r="AE1966" i="11"/>
  <c r="AF1718" i="11"/>
  <c r="AE1261" i="11"/>
  <c r="AG1107" i="11"/>
  <c r="AL1287" i="11"/>
  <c r="AG1109" i="11"/>
  <c r="AI1552" i="11"/>
  <c r="AK1868" i="11"/>
  <c r="AF1359" i="11"/>
  <c r="AI1156" i="11"/>
  <c r="AF1058" i="11"/>
  <c r="AH1687" i="11"/>
  <c r="AJ1645" i="11"/>
  <c r="AH1271" i="11"/>
  <c r="AC1686" i="11"/>
  <c r="AG1391" i="11"/>
  <c r="AD1287" i="11"/>
  <c r="AF1507" i="11"/>
  <c r="AE1777" i="11"/>
  <c r="AI1261" i="11"/>
  <c r="AF1762" i="11"/>
  <c r="AH1250" i="11"/>
  <c r="AC1987" i="11"/>
  <c r="AL1378" i="11"/>
  <c r="AE1684" i="11"/>
  <c r="AJ1775" i="11"/>
  <c r="AE1089" i="11"/>
  <c r="AF1089" i="11"/>
  <c r="AJ1867" i="11"/>
  <c r="AL1971" i="11"/>
  <c r="AF1614" i="11"/>
  <c r="AG1500" i="11"/>
  <c r="AI1289" i="11"/>
  <c r="AD1520" i="11"/>
  <c r="AG1382" i="11"/>
  <c r="AJ1657" i="11"/>
  <c r="AD1211" i="11"/>
  <c r="AC1886" i="11"/>
  <c r="AD1521" i="11"/>
  <c r="AF1564" i="11"/>
  <c r="AK1337" i="11"/>
  <c r="AG1665" i="11"/>
  <c r="AF1109" i="11"/>
  <c r="AF1886" i="11"/>
  <c r="AD1992" i="11"/>
  <c r="AK1083" i="11"/>
  <c r="AL1964" i="11"/>
  <c r="AF1822" i="11"/>
  <c r="AE1706" i="11"/>
  <c r="AE1542" i="11"/>
  <c r="AL1104" i="11"/>
  <c r="AL1958" i="11"/>
  <c r="AD1849" i="11"/>
  <c r="AC1625" i="11"/>
  <c r="AD1541" i="11"/>
  <c r="AE1691" i="11"/>
  <c r="AI1561" i="11"/>
  <c r="AH1063" i="11"/>
  <c r="AJ1440" i="11"/>
  <c r="AH1229" i="11"/>
  <c r="AJ1572" i="11"/>
  <c r="AH1356" i="11"/>
  <c r="AF1523" i="11"/>
  <c r="AK1490" i="11"/>
  <c r="AI1549" i="11"/>
  <c r="AG1341" i="11"/>
  <c r="AK1225" i="11"/>
  <c r="AI1345" i="11"/>
  <c r="AG1046" i="11"/>
  <c r="AJ1477" i="11"/>
  <c r="AI1270" i="11"/>
  <c r="AH1750" i="11"/>
  <c r="AD1232" i="11"/>
  <c r="AJ1606" i="11"/>
  <c r="AK1830" i="11"/>
  <c r="AF1551" i="11"/>
  <c r="AC1250" i="11"/>
  <c r="AC1047" i="11"/>
  <c r="AK1343" i="11"/>
  <c r="AF1894" i="11"/>
  <c r="AH1471" i="11"/>
  <c r="AI1405" i="11"/>
  <c r="AK1081" i="11"/>
  <c r="AF1446" i="11"/>
  <c r="AK1030" i="11"/>
  <c r="AD1488" i="11"/>
  <c r="AI1977" i="11"/>
  <c r="AD1882" i="11"/>
  <c r="AK1380" i="11"/>
  <c r="AK1933" i="11"/>
  <c r="AC1657" i="11"/>
  <c r="AI1777" i="11"/>
  <c r="AI1068" i="11"/>
  <c r="AL1887" i="11"/>
  <c r="AJ1290" i="11"/>
  <c r="AK1972" i="11"/>
  <c r="AK1576" i="11"/>
  <c r="AD1001" i="11"/>
  <c r="AE1914" i="11"/>
  <c r="AI1775" i="11"/>
  <c r="AJ1369" i="11"/>
  <c r="AD1686" i="11"/>
  <c r="AI1802" i="11"/>
  <c r="AG1918" i="11"/>
  <c r="AG1751" i="11"/>
  <c r="AL1767" i="11"/>
  <c r="AG1547" i="11"/>
  <c r="AC1086" i="11"/>
  <c r="AG1150" i="11"/>
  <c r="AE1238" i="11"/>
  <c r="AE1041" i="11"/>
  <c r="AF1928" i="11"/>
  <c r="AI1408" i="11"/>
  <c r="AH1062" i="11"/>
  <c r="AL1084" i="11"/>
  <c r="AE1128" i="11"/>
  <c r="AK1468" i="11"/>
  <c r="AL1449" i="11"/>
  <c r="AH1856" i="11"/>
  <c r="AH1800" i="11"/>
  <c r="AL1905" i="11"/>
  <c r="AI1184" i="11"/>
  <c r="AC1704" i="11"/>
  <c r="AC1673" i="11"/>
  <c r="AK1055" i="11"/>
  <c r="AF1526" i="11"/>
  <c r="AC1554" i="11"/>
  <c r="AF1054" i="11"/>
  <c r="AH1791" i="11"/>
  <c r="AC1838" i="11"/>
  <c r="AF1687" i="11"/>
  <c r="AL1868" i="11"/>
  <c r="AH1864" i="11"/>
  <c r="AI1940" i="11"/>
  <c r="AK1014" i="11"/>
  <c r="AI1838" i="11"/>
  <c r="AH1991" i="11"/>
  <c r="AC1244" i="11"/>
  <c r="AK1705" i="11"/>
  <c r="AH1476" i="11"/>
  <c r="AE1156" i="11"/>
  <c r="AF1769" i="11"/>
  <c r="AG1039" i="11"/>
  <c r="AG1875" i="11"/>
  <c r="AJ1301" i="11"/>
  <c r="AJ1991" i="11"/>
  <c r="AL1117" i="11"/>
  <c r="AH1215" i="11"/>
  <c r="AH1220" i="11"/>
  <c r="AG1112" i="11"/>
  <c r="AL1163" i="11"/>
  <c r="AE1393" i="11"/>
  <c r="AK1541" i="11"/>
  <c r="AH1595" i="11"/>
  <c r="AJ1229" i="11"/>
  <c r="AE1861" i="11"/>
  <c r="AJ1704" i="11"/>
  <c r="AL1891" i="11"/>
  <c r="AF1977" i="11"/>
  <c r="AE1838" i="11"/>
  <c r="AG1735" i="11"/>
  <c r="AE1564" i="11"/>
  <c r="AH1416" i="11"/>
  <c r="AE1755" i="11"/>
  <c r="AH1101" i="11"/>
  <c r="AD2000" i="11"/>
  <c r="AF1941" i="11"/>
  <c r="AD1098" i="11"/>
  <c r="AH1704" i="11"/>
  <c r="AE1600" i="11"/>
  <c r="AL1578" i="11"/>
  <c r="AI2001" i="11"/>
  <c r="AC1731" i="11"/>
  <c r="AD1762" i="11"/>
  <c r="AJ1797" i="11"/>
  <c r="AK1638" i="11"/>
  <c r="AF1959" i="11"/>
  <c r="AG1828" i="11"/>
  <c r="AJ1446" i="11"/>
  <c r="AG1359" i="11"/>
  <c r="AH1998" i="11"/>
  <c r="AH1797" i="11"/>
  <c r="AG1449" i="11"/>
  <c r="AJ1734" i="11"/>
  <c r="AI1613" i="11"/>
  <c r="AH1225" i="11"/>
  <c r="AI1058" i="11"/>
  <c r="AI1507" i="11"/>
  <c r="AF1943" i="11"/>
  <c r="AE1045" i="11"/>
  <c r="AG1911" i="11"/>
  <c r="AL1906" i="11"/>
  <c r="AH1911" i="11"/>
  <c r="AG1775" i="11"/>
  <c r="AC1674" i="11"/>
  <c r="AE1813" i="11"/>
  <c r="AJ999" i="11"/>
  <c r="AL1194" i="11"/>
  <c r="AF1188" i="11"/>
  <c r="AF1880" i="11"/>
  <c r="AE1356" i="11"/>
  <c r="AG1572" i="11"/>
  <c r="AD1157" i="11"/>
  <c r="AF1349" i="11"/>
  <c r="AI1676" i="11"/>
  <c r="AE1906" i="11"/>
  <c r="AG1625" i="11"/>
  <c r="AI1537" i="11"/>
  <c r="AC1856" i="11"/>
  <c r="AE1391" i="11"/>
  <c r="AE1535" i="11"/>
  <c r="AI1734" i="11"/>
  <c r="AD1779" i="11"/>
  <c r="AH1089" i="11"/>
  <c r="AJ1977" i="11"/>
  <c r="AJ1777" i="11"/>
  <c r="AH1882" i="11"/>
  <c r="AL1225" i="11"/>
  <c r="AD1608" i="11"/>
  <c r="AF1332" i="11"/>
  <c r="AH1922" i="11"/>
  <c r="AK1444" i="11"/>
  <c r="AL1144" i="11"/>
  <c r="AH1579" i="11"/>
  <c r="AH1698" i="11"/>
  <c r="AC1325" i="11"/>
  <c r="AG1974" i="11"/>
  <c r="AK1393" i="11"/>
  <c r="AI1964" i="11"/>
  <c r="AG1925" i="11"/>
  <c r="AC1336" i="11"/>
  <c r="AI1476" i="11"/>
  <c r="AL1038" i="11"/>
  <c r="AD1413" i="11"/>
  <c r="AJ1909" i="11"/>
  <c r="AF1930" i="11"/>
  <c r="AE1433" i="11"/>
  <c r="AC1078" i="11"/>
  <c r="AF1301" i="11"/>
  <c r="AI1382" i="11"/>
  <c r="AG1695" i="11"/>
  <c r="AL1989" i="11"/>
  <c r="AJ1382" i="11"/>
  <c r="AH1392" i="11"/>
  <c r="AL1969" i="11"/>
  <c r="AJ1349" i="11"/>
  <c r="AI1736" i="11"/>
  <c r="AE1871" i="11"/>
  <c r="AL1015" i="11"/>
  <c r="AF1002" i="11"/>
  <c r="AK1940" i="11"/>
  <c r="AG1832" i="11"/>
  <c r="AC1394" i="11"/>
  <c r="AD1107" i="11"/>
  <c r="AC1180" i="11"/>
  <c r="AK1556" i="11"/>
  <c r="AG1475" i="11"/>
  <c r="AL1458" i="11"/>
  <c r="AI1520" i="11"/>
  <c r="AG1127" i="11"/>
  <c r="AD1405" i="11"/>
  <c r="AK1526" i="11"/>
  <c r="AG1845" i="11"/>
  <c r="AC1595" i="11"/>
  <c r="AH1845" i="11"/>
  <c r="AH1749" i="11"/>
  <c r="AL1290" i="11"/>
  <c r="AH1514" i="11"/>
  <c r="AJ1677" i="11"/>
  <c r="AI1471" i="11"/>
  <c r="AF1275" i="11"/>
  <c r="AI1081" i="11"/>
  <c r="AF1922" i="11"/>
  <c r="AJ1992" i="11"/>
  <c r="AF1789" i="11"/>
  <c r="AH1026" i="11"/>
  <c r="AH1045" i="11"/>
  <c r="AG1934" i="11"/>
  <c r="AG1016" i="11"/>
  <c r="AG1940" i="11"/>
  <c r="AC1530" i="11"/>
  <c r="AJ1236" i="11"/>
  <c r="AC1134" i="11"/>
  <c r="AC1730" i="11"/>
  <c r="AC1431" i="11"/>
  <c r="AC1916" i="11"/>
  <c r="AK1033" i="11"/>
  <c r="AD1346" i="11"/>
  <c r="AF1695" i="11"/>
  <c r="AD1015" i="11"/>
  <c r="AK1507" i="11"/>
  <c r="AI1706" i="11"/>
  <c r="AK1204" i="11"/>
  <c r="AG1854" i="11"/>
  <c r="AK1597" i="11"/>
  <c r="AF1612" i="11"/>
  <c r="AL1098" i="11"/>
  <c r="AI1099" i="11"/>
  <c r="AE1669" i="11"/>
  <c r="AK1965" i="11"/>
  <c r="AC1955" i="11"/>
  <c r="AL1942" i="11"/>
  <c r="AH1846" i="11"/>
  <c r="AE1480" i="11"/>
  <c r="AG1388" i="11"/>
  <c r="AG1836" i="11"/>
  <c r="AC1450" i="11"/>
  <c r="AJ1204" i="11"/>
  <c r="AI1367" i="11"/>
  <c r="AL1951" i="11"/>
  <c r="AF1911" i="11"/>
  <c r="AI1769" i="11"/>
  <c r="AD1665" i="11"/>
  <c r="AL1007" i="11"/>
  <c r="AI1768" i="11"/>
  <c r="AC1941" i="11"/>
  <c r="AL1508" i="11"/>
  <c r="AL1313" i="11"/>
  <c r="AF1345" i="11"/>
  <c r="AG1590" i="11"/>
  <c r="AK1476" i="11"/>
  <c r="AG1674" i="11"/>
  <c r="AH1921" i="11"/>
  <c r="AL1922" i="11"/>
  <c r="AK1433" i="11"/>
  <c r="AD1283" i="11"/>
  <c r="AJ1139" i="11"/>
  <c r="AE1718" i="11"/>
  <c r="AG1256" i="11"/>
  <c r="AK1382" i="11"/>
  <c r="AK1614" i="11"/>
  <c r="AC1354" i="11"/>
  <c r="AG1233" i="11"/>
  <c r="AF1826" i="11"/>
  <c r="AL1914" i="11"/>
  <c r="AI1875" i="11"/>
  <c r="AH1430" i="11"/>
  <c r="AD1007" i="11"/>
  <c r="AG1736" i="11"/>
  <c r="AG1012" i="11"/>
  <c r="AK1369" i="11"/>
  <c r="AK1629" i="11"/>
  <c r="AI1436" i="11"/>
  <c r="AE1710" i="11"/>
  <c r="AH1345" i="11"/>
  <c r="AG1026" i="11"/>
  <c r="AG1294" i="11"/>
  <c r="AH1719" i="11"/>
  <c r="AD1930" i="11"/>
  <c r="AH1572" i="11"/>
  <c r="AD1046" i="11"/>
  <c r="AG1523" i="11"/>
  <c r="AD1760" i="11"/>
  <c r="AH1914" i="11"/>
  <c r="AD1789" i="11"/>
  <c r="AL1822" i="11"/>
  <c r="AK1107" i="11"/>
  <c r="AJ1627" i="11"/>
  <c r="AI1828" i="11"/>
  <c r="AL1792" i="11"/>
  <c r="AG1552" i="11"/>
  <c r="AL1997" i="11"/>
  <c r="AH1330" i="11"/>
  <c r="AF1430" i="11"/>
  <c r="AC1408" i="11"/>
  <c r="AC1631" i="11"/>
  <c r="AG1049" i="11"/>
  <c r="AH1676" i="11"/>
  <c r="AC1613" i="11"/>
  <c r="AH1766" i="11"/>
  <c r="AL1295" i="11"/>
  <c r="AF1107" i="11"/>
  <c r="AL1342" i="11"/>
  <c r="AD1921" i="11"/>
  <c r="AC1777" i="11"/>
  <c r="AJ1156" i="11"/>
  <c r="AF1704" i="11"/>
  <c r="AK1127" i="11"/>
  <c r="AF1556" i="11"/>
  <c r="AI1691" i="11"/>
  <c r="AG1689" i="11"/>
  <c r="AG1334" i="11"/>
  <c r="AL1846" i="11"/>
  <c r="AH1107" i="11"/>
  <c r="AD1691" i="11"/>
  <c r="AC1993" i="11"/>
  <c r="AK1336" i="11"/>
  <c r="AL1239" i="11"/>
  <c r="AH1930" i="11"/>
  <c r="AE1474" i="11"/>
  <c r="AD1755" i="11"/>
  <c r="AG1163" i="11"/>
  <c r="AJ1568" i="11"/>
  <c r="AC1362" i="11"/>
  <c r="AF1629" i="11"/>
  <c r="AD1557" i="11"/>
  <c r="AH1521" i="11"/>
  <c r="AH1546" i="11"/>
  <c r="AF1003" i="11"/>
  <c r="AF1357" i="11"/>
  <c r="AH1068" i="11"/>
  <c r="AJ1969" i="11"/>
  <c r="AI1530" i="11"/>
  <c r="AJ1750" i="11"/>
  <c r="AE1236" i="11"/>
  <c r="AD1233" i="11"/>
  <c r="AF1709" i="11"/>
  <c r="AD1549" i="11"/>
  <c r="AL1385" i="11"/>
  <c r="AG1971" i="11"/>
  <c r="AE1099" i="11"/>
  <c r="AH1168" i="11"/>
  <c r="AL1092" i="11"/>
  <c r="AC1393" i="11"/>
  <c r="AI1460" i="11"/>
  <c r="AG1218" i="11"/>
  <c r="AG1941" i="11"/>
  <c r="AL1691" i="11"/>
  <c r="AH1612" i="11"/>
  <c r="AF1186" i="11"/>
  <c r="AF1086" i="11"/>
  <c r="AD1009" i="11"/>
  <c r="AF1387" i="11"/>
  <c r="AI1646" i="11"/>
  <c r="AE1736" i="11"/>
  <c r="AF1265" i="11"/>
  <c r="AG1354" i="11"/>
  <c r="AC1284" i="11"/>
  <c r="AD1734" i="11"/>
  <c r="AH1388" i="11"/>
  <c r="AE1163" i="11"/>
  <c r="AE1991" i="11"/>
  <c r="AJ1762" i="11"/>
  <c r="AG1611" i="11"/>
  <c r="AJ1510" i="11"/>
  <c r="AL1304" i="11"/>
  <c r="AH1086" i="11"/>
  <c r="AF1992" i="11"/>
  <c r="AG1014" i="11"/>
  <c r="AI1038" i="11"/>
  <c r="AK1471" i="11"/>
  <c r="AC1423" i="11"/>
  <c r="AC1734" i="11"/>
  <c r="AG1214" i="11"/>
  <c r="AC1438" i="11"/>
  <c r="AC1742" i="11"/>
  <c r="AE1158" i="11"/>
  <c r="AD1376" i="11"/>
  <c r="AI1227" i="11"/>
  <c r="AD1514" i="11"/>
  <c r="AC1893" i="11"/>
  <c r="AE1745" i="11"/>
  <c r="AL1761" i="11"/>
  <c r="AH1159" i="11"/>
  <c r="AH1638" i="11"/>
  <c r="AC1828" i="11"/>
  <c r="AH1902" i="11"/>
  <c r="AG1965" i="11"/>
  <c r="AI1614" i="11"/>
  <c r="AJ1430" i="11"/>
  <c r="AF1646" i="11"/>
  <c r="AE1975" i="11"/>
  <c r="AD1568" i="11"/>
  <c r="AE1289" i="11"/>
  <c r="AG1977" i="11"/>
  <c r="AD1742" i="11"/>
  <c r="AH1615" i="11"/>
  <c r="AI1568" i="11"/>
  <c r="AD1383" i="11"/>
  <c r="AC1769" i="11"/>
  <c r="AF1166" i="11"/>
  <c r="AL1769" i="11"/>
  <c r="AD1467" i="11"/>
  <c r="AC1767" i="11"/>
  <c r="AL1987" i="11"/>
  <c r="AE1997" i="11"/>
  <c r="AD1971" i="11"/>
  <c r="AI1359" i="11"/>
  <c r="AC1368" i="11"/>
  <c r="AF1239" i="11"/>
  <c r="AI1787" i="11"/>
  <c r="AD1130" i="11"/>
  <c r="AC1385" i="11"/>
  <c r="AJ1928" i="11"/>
  <c r="AC1780" i="11"/>
  <c r="AG1742" i="11"/>
  <c r="AD1977" i="11"/>
  <c r="AE1631" i="11"/>
  <c r="AJ1211" i="11"/>
  <c r="AD1380" i="11"/>
  <c r="AJ1788" i="11"/>
  <c r="AL1777" i="11"/>
  <c r="AK1405" i="11"/>
  <c r="AH1557" i="11"/>
  <c r="AD1262" i="11"/>
  <c r="AE1858" i="11"/>
  <c r="AH1775" i="11"/>
  <c r="AJ1742" i="11"/>
  <c r="AF1088" i="11"/>
  <c r="AH1974" i="11"/>
  <c r="AH1777" i="11"/>
  <c r="AF1233" i="11"/>
  <c r="AD1524" i="11"/>
  <c r="AD1120" i="11"/>
  <c r="AJ1684" i="11"/>
  <c r="AE1225" i="11"/>
  <c r="AL1734" i="11"/>
  <c r="AG1677" i="11"/>
  <c r="AI1563" i="11"/>
  <c r="AL1332" i="11"/>
  <c r="AG1050" i="11"/>
  <c r="AE1354" i="11"/>
  <c r="AH1007" i="11"/>
  <c r="AH1049" i="11"/>
  <c r="AK1762" i="11"/>
  <c r="AG1044" i="11"/>
  <c r="AK1441" i="11"/>
  <c r="AL1002" i="11"/>
  <c r="AF1236" i="11"/>
  <c r="AD1934" i="11"/>
  <c r="AL1393" i="11"/>
  <c r="AE1341" i="11"/>
  <c r="AD1907" i="11"/>
  <c r="AF1857" i="11"/>
  <c r="AC1282" i="11"/>
  <c r="AG1467" i="11"/>
  <c r="AD1507" i="11"/>
  <c r="AC1115" i="11"/>
  <c r="AI1480" i="11"/>
  <c r="AE2003" i="11"/>
  <c r="AI2003" i="11"/>
  <c r="AJ1605" i="11"/>
  <c r="AK1003" i="11"/>
  <c r="AL1902" i="11"/>
  <c r="AC1360" i="11"/>
  <c r="AD1780" i="11"/>
  <c r="AI1104" i="11"/>
  <c r="AJ1959" i="11"/>
  <c r="AD1433" i="11"/>
  <c r="AG1535" i="11"/>
  <c r="AF1991" i="11"/>
  <c r="AI1021" i="11"/>
  <c r="AD1913" i="11"/>
  <c r="AD1438" i="11"/>
  <c r="AL1646" i="11"/>
  <c r="AC1611" i="11"/>
  <c r="AC1956" i="11"/>
  <c r="AL1444" i="11"/>
  <c r="AD1338" i="11"/>
  <c r="AE1218" i="11"/>
  <c r="AH1745" i="11"/>
  <c r="AL1186" i="11"/>
  <c r="AF1150" i="11"/>
  <c r="AH2000" i="11"/>
  <c r="AL1800" i="11"/>
  <c r="AC1186" i="11"/>
  <c r="AJ1116" i="11"/>
  <c r="AE1789" i="11"/>
  <c r="AJ1391" i="11"/>
  <c r="AG1564" i="11"/>
  <c r="AH1313" i="11"/>
  <c r="AD1047" i="11"/>
  <c r="AC1338" i="11"/>
  <c r="AD1363" i="11"/>
  <c r="AI1984" i="11"/>
  <c r="AJ1151" i="11"/>
  <c r="AJ1964" i="11"/>
  <c r="AE1282" i="11"/>
  <c r="AL1699" i="11"/>
  <c r="AD1243" i="11"/>
  <c r="AJ1711" i="11"/>
  <c r="AD1984" i="11"/>
  <c r="AI1128" i="11"/>
  <c r="AK1211" i="11"/>
  <c r="AI1564" i="11"/>
  <c r="AK1180" i="11"/>
  <c r="AD1236" i="11"/>
  <c r="AC1736" i="11"/>
  <c r="AH1341" i="11"/>
  <c r="AD1357" i="11"/>
  <c r="AJ1532" i="11"/>
  <c r="AL1428" i="11"/>
  <c r="AE1741" i="11"/>
  <c r="AF1867" i="11"/>
  <c r="AK1474" i="11"/>
  <c r="AG1290" i="11"/>
  <c r="AG1126" i="11"/>
  <c r="AD1336" i="11"/>
  <c r="AL1929" i="11"/>
  <c r="AD1163" i="11"/>
  <c r="AH1558" i="11"/>
  <c r="AH1214" i="11"/>
  <c r="AJ1427" i="11"/>
  <c r="AG1416" i="11"/>
  <c r="AK1867" i="11"/>
  <c r="AD1474" i="11"/>
  <c r="AC1699" i="11"/>
  <c r="AC1606" i="11"/>
  <c r="AE1927" i="11"/>
  <c r="AF1755" i="11"/>
  <c r="AG1220" i="11"/>
  <c r="AH1593" i="11"/>
  <c r="AG1891" i="11"/>
  <c r="AK1006" i="11"/>
  <c r="AC1022" i="11"/>
  <c r="AF1317" i="11"/>
  <c r="AK1275" i="11"/>
  <c r="AG1088" i="11"/>
  <c r="AJ1449" i="11"/>
  <c r="AE1376" i="11"/>
  <c r="AC1549" i="11"/>
  <c r="AL1857" i="11"/>
  <c r="AG1975" i="11"/>
  <c r="AJ1115" i="11"/>
  <c r="AK1557" i="11"/>
  <c r="AJ2003" i="11"/>
  <c r="AK1325" i="11"/>
  <c r="AC1669" i="11"/>
  <c r="AK1673" i="11"/>
  <c r="AI1248" i="11"/>
  <c r="AJ1517" i="11"/>
  <c r="AE1378" i="11"/>
  <c r="AK1199" i="11"/>
  <c r="AF1127" i="11"/>
  <c r="AL1773" i="11"/>
  <c r="AF1474" i="11"/>
  <c r="AJ1282" i="11"/>
  <c r="AD1538" i="11"/>
  <c r="AL1617" i="11"/>
  <c r="AI1121" i="11"/>
  <c r="AK1905" i="11"/>
  <c r="AI1723" i="11"/>
  <c r="AL1143" i="11"/>
  <c r="AL1423" i="11"/>
  <c r="AL1028" i="11"/>
  <c r="AG1099" i="11"/>
  <c r="AG1030" i="11"/>
  <c r="AK1480" i="11"/>
  <c r="AG1134" i="11"/>
  <c r="AK1921" i="11"/>
  <c r="AL1867" i="11"/>
  <c r="AD1401" i="11"/>
  <c r="AG1446" i="11"/>
  <c r="AE1526" i="11"/>
  <c r="AD1469" i="11"/>
  <c r="AE1469" i="11"/>
  <c r="AH1528" i="11"/>
  <c r="AH1460" i="11"/>
  <c r="AK1924" i="11"/>
  <c r="AD1012" i="11"/>
  <c r="AF1909" i="11"/>
  <c r="AJ1076" i="11"/>
  <c r="AL1653" i="11"/>
  <c r="AC1485" i="11"/>
  <c r="AE1472" i="11"/>
  <c r="AL1775" i="11"/>
  <c r="AG1432" i="11"/>
  <c r="AL1849" i="11"/>
  <c r="AK1158" i="11"/>
  <c r="AJ1248" i="11"/>
  <c r="AH1928" i="11"/>
  <c r="AJ1987" i="11"/>
  <c r="AD1086" i="11"/>
  <c r="AF1232" i="11"/>
  <c r="AJ1856" i="11"/>
  <c r="AD1684" i="11"/>
  <c r="AK1804" i="11"/>
  <c r="AH1683" i="11"/>
  <c r="AJ1902" i="11"/>
  <c r="AI1855" i="11"/>
  <c r="AG1027" i="11"/>
  <c r="AE1685" i="11"/>
  <c r="AI1229" i="11"/>
  <c r="AH1126" i="11"/>
  <c r="AC1930" i="11"/>
  <c r="AJ1800" i="11"/>
  <c r="AK1052" i="11"/>
  <c r="AC1556" i="11"/>
  <c r="AF1893" i="11"/>
  <c r="AE1902" i="11"/>
  <c r="AE1595" i="11"/>
  <c r="AK1577" i="11"/>
  <c r="AK1045" i="11"/>
  <c r="AK1720" i="11"/>
  <c r="AJ1431" i="11"/>
  <c r="AK1128" i="11"/>
  <c r="AE1830" i="11"/>
  <c r="AG1857" i="11"/>
  <c r="AK1361" i="11"/>
  <c r="AJ1294" i="11"/>
  <c r="AK1287" i="11"/>
  <c r="AD1214" i="11"/>
  <c r="AL1324" i="11"/>
  <c r="AC1514" i="11"/>
  <c r="AK1068" i="11"/>
  <c r="AJ1965" i="11"/>
  <c r="AD1416" i="11"/>
  <c r="AL1974" i="11"/>
  <c r="AH1109" i="11"/>
  <c r="AI1867" i="11"/>
  <c r="AK2003" i="11"/>
  <c r="AH1969" i="11"/>
  <c r="AL1465" i="11"/>
  <c r="AE1471" i="11"/>
  <c r="AF1304" i="11"/>
  <c r="AG1401" i="11"/>
  <c r="AE1612" i="11"/>
  <c r="AI1282" i="11"/>
  <c r="AC1846" i="11"/>
  <c r="AI1376" i="11"/>
  <c r="AD1868" i="11"/>
  <c r="AL1343" i="11"/>
  <c r="AC1046" i="11"/>
  <c r="AE1919" i="11"/>
  <c r="AI1433" i="11"/>
  <c r="AI1506" i="11"/>
  <c r="AL1106" i="11"/>
  <c r="AG1372" i="11"/>
  <c r="AF1214" i="11"/>
  <c r="AJ1526" i="11"/>
  <c r="AE1613" i="11"/>
  <c r="AL1934" i="11"/>
  <c r="AH1720" i="11"/>
  <c r="AF1752" i="11"/>
  <c r="AK1144" i="11"/>
  <c r="AJ1736" i="11"/>
  <c r="AE1387" i="11"/>
  <c r="AD1855" i="11"/>
  <c r="AF1144" i="11"/>
  <c r="AL1471" i="11"/>
  <c r="AF1635" i="11"/>
  <c r="AL1101" i="11"/>
  <c r="AE1157" i="11"/>
  <c r="AI1650" i="11"/>
  <c r="AK1779" i="11"/>
  <c r="AH1368" i="11"/>
  <c r="AF1376" i="11"/>
  <c r="AG1063" i="11"/>
  <c r="AJ1348" i="11"/>
  <c r="AH1061" i="11"/>
  <c r="AI1210" i="11"/>
  <c r="AG1996" i="11"/>
  <c r="AI1100" i="11"/>
  <c r="AJ1338" i="11"/>
  <c r="AJ1834" i="11"/>
  <c r="AI1472" i="11"/>
  <c r="AJ1838" i="11"/>
  <c r="AE1130" i="11"/>
  <c r="AI1324" i="11"/>
  <c r="AI1163" i="11"/>
  <c r="AI1062" i="11"/>
  <c r="AK1999" i="11"/>
  <c r="AF1032" i="11"/>
  <c r="AI1767" i="11"/>
  <c r="AK1891" i="11"/>
  <c r="AG1313" i="11"/>
  <c r="AH1354" i="11"/>
  <c r="AI1098" i="11"/>
  <c r="AG1343" i="11"/>
  <c r="AC1705" i="11"/>
  <c r="AJ1622" i="11"/>
  <c r="AK1184" i="11"/>
  <c r="AC1326" i="11"/>
  <c r="AG1380" i="11"/>
  <c r="AD1317" i="11"/>
  <c r="AD1629" i="11"/>
  <c r="AG1992" i="11"/>
  <c r="AI1958" i="11"/>
  <c r="AI1955" i="11"/>
  <c r="AE1929" i="11"/>
  <c r="AG1856" i="11"/>
  <c r="AG1976" i="11"/>
  <c r="AH1423" i="11"/>
  <c r="AJ1021" i="11"/>
  <c r="AI1780" i="11"/>
  <c r="AI1755" i="11"/>
  <c r="AE1849" i="11"/>
  <c r="AE1988" i="11"/>
  <c r="AD1685" i="11"/>
  <c r="AK1911" i="11"/>
  <c r="AC1933" i="11"/>
  <c r="AF1751" i="11"/>
  <c r="AL1976" i="11"/>
  <c r="AF1313" i="11"/>
  <c r="AE1184" i="11"/>
  <c r="AC1045" i="11"/>
  <c r="AE1556" i="11"/>
  <c r="AG1362" i="11"/>
  <c r="AE1992" i="11"/>
  <c r="AD1706" i="11"/>
  <c r="AJ1158" i="11"/>
  <c r="AD1146" i="11"/>
  <c r="AE1068" i="11"/>
  <c r="AC1150" i="11"/>
  <c r="AD1349" i="11"/>
  <c r="AG1929" i="11"/>
  <c r="AJ1593" i="11"/>
  <c r="AI1997" i="11"/>
  <c r="AJ1222" i="11"/>
  <c r="AK1371" i="11"/>
  <c r="AL1988" i="11"/>
  <c r="AL1856" i="11"/>
  <c r="AL1542" i="11"/>
  <c r="AH1427" i="11"/>
  <c r="AG1176" i="11"/>
  <c r="AC1007" i="11"/>
  <c r="AH1547" i="11"/>
  <c r="AJ1045" i="11"/>
  <c r="AD1767" i="11"/>
  <c r="AD1989" i="11"/>
  <c r="AF1891" i="11"/>
  <c r="AK1016" i="11"/>
  <c r="AL1431" i="11"/>
  <c r="AH1784" i="11"/>
  <c r="AJ1002" i="11"/>
  <c r="AK1504" i="11"/>
  <c r="AK1314" i="11"/>
  <c r="AK1532" i="11"/>
  <c r="AH1913" i="11"/>
  <c r="AE1625" i="11"/>
  <c r="AK1039" i="11"/>
  <c r="AJ1782" i="11"/>
  <c r="AC1523" i="11"/>
  <c r="AL1476" i="11"/>
  <c r="AG1887" i="11"/>
  <c r="AJ1030" i="11"/>
  <c r="AJ1611" i="11"/>
  <c r="AI1887" i="11"/>
  <c r="AL1061" i="11"/>
  <c r="AE1868" i="11"/>
  <c r="AC1427" i="11"/>
  <c r="AL1432" i="11"/>
  <c r="AC1677" i="11"/>
  <c r="AJ1474" i="11"/>
  <c r="AL1632" i="11"/>
  <c r="AC1923" i="11"/>
  <c r="AC1996" i="11"/>
  <c r="AK1857" i="11"/>
  <c r="AH1469" i="11"/>
  <c r="AD1950" i="11"/>
  <c r="AK1510" i="11"/>
  <c r="AE1016" i="11"/>
  <c r="AJ1470" i="11"/>
  <c r="AI1126" i="11"/>
  <c r="AK1078" i="11"/>
  <c r="AH1813" i="11"/>
  <c r="AL1073" i="11"/>
  <c r="AH1834" i="11"/>
  <c r="AK1109" i="11"/>
  <c r="AK1422" i="11"/>
  <c r="AD1062" i="11"/>
  <c r="AG1303" i="11"/>
  <c r="AJ1813" i="11"/>
  <c r="AL1184" i="11"/>
  <c r="AK1283" i="11"/>
  <c r="AL1940" i="11"/>
  <c r="AH1976" i="11"/>
  <c r="AL1461" i="11"/>
  <c r="AI1028" i="11"/>
  <c r="AI1826" i="11"/>
  <c r="AI1934" i="11"/>
  <c r="AK1009" i="11"/>
  <c r="AL1026" i="11"/>
  <c r="AK1941" i="11"/>
  <c r="AF1773" i="11"/>
  <c r="AF1218" i="11"/>
  <c r="AF1940" i="11"/>
  <c r="AL1317" i="11"/>
  <c r="AG1913" i="11"/>
  <c r="AL1546" i="11"/>
  <c r="AH1622" i="11"/>
  <c r="AK1775" i="11"/>
  <c r="AH1128" i="11"/>
  <c r="AC1524" i="11"/>
  <c r="AF1382" i="11"/>
  <c r="AL1674" i="11"/>
  <c r="AK1282" i="11"/>
  <c r="AE1572" i="11"/>
  <c r="AJ1662" i="11"/>
  <c r="AD1670" i="11"/>
  <c r="AE1677" i="11"/>
  <c r="AL1704" i="11"/>
  <c r="AF1862" i="11"/>
  <c r="AI1762" i="11"/>
  <c r="AH1958" i="11"/>
  <c r="AD1605" i="11"/>
  <c r="AG1117" i="11"/>
  <c r="AG1826" i="11"/>
  <c r="AG1526" i="11"/>
  <c r="AK1760" i="11"/>
  <c r="AL1837" i="11"/>
  <c r="AK1117" i="11"/>
  <c r="AI1509" i="11"/>
  <c r="AJ1078" i="11"/>
  <c r="AF1955" i="11"/>
  <c r="AL1709" i="11"/>
  <c r="AL1586" i="11"/>
  <c r="AE1894" i="11"/>
  <c r="AL1720" i="11"/>
  <c r="AL1551" i="11"/>
  <c r="AK1549" i="11"/>
  <c r="AI1784" i="11"/>
  <c r="AI1060" i="11"/>
  <c r="AL1147" i="11"/>
  <c r="AH1561" i="11"/>
  <c r="AK1976" i="11"/>
  <c r="AI1469" i="11"/>
  <c r="AF1541" i="11"/>
  <c r="AC1205" i="11"/>
  <c r="AC1935" i="11"/>
  <c r="AK1232" i="11"/>
  <c r="AH1906" i="11"/>
  <c r="AL1745" i="11"/>
  <c r="AF1403" i="11"/>
  <c r="AG1553" i="11"/>
  <c r="AE1510" i="11"/>
  <c r="AG1704" i="11"/>
  <c r="AI1250" i="11"/>
  <c r="AI1832" i="11"/>
  <c r="AH1699" i="11"/>
  <c r="AC1950" i="11"/>
  <c r="AH1367" i="11"/>
  <c r="AG1244" i="11"/>
  <c r="AD1158" i="11"/>
  <c r="AI1692" i="11"/>
  <c r="AF1783" i="11"/>
  <c r="AD1902" i="11"/>
  <c r="AF1464" i="11"/>
  <c r="AJ1188" i="11"/>
  <c r="AI1685" i="11"/>
  <c r="AJ1983" i="11"/>
  <c r="AL1537" i="11"/>
  <c r="AJ1357" i="11"/>
  <c r="AK1975" i="11"/>
  <c r="AG1595" i="11"/>
  <c r="AF1788" i="11"/>
  <c r="AK1950" i="11"/>
  <c r="AD1797" i="11"/>
  <c r="AH1009" i="11"/>
  <c r="AH1788" i="11"/>
  <c r="AF1352" i="11"/>
  <c r="AC1586" i="11"/>
  <c r="AH1568" i="11"/>
  <c r="AF1397" i="11"/>
  <c r="AC1498" i="11"/>
  <c r="AL1748" i="11"/>
  <c r="AF1427" i="11"/>
  <c r="AC1416" i="11"/>
  <c r="AE1176" i="11"/>
  <c r="AF1104" i="11"/>
  <c r="AE1304" i="11"/>
  <c r="AH1703" i="11"/>
  <c r="AG1710" i="11"/>
  <c r="AD1176" i="11"/>
  <c r="AK1394" i="11"/>
  <c r="AG1597" i="11"/>
  <c r="AE1507" i="11"/>
  <c r="AK1438" i="11"/>
  <c r="AH1689" i="11"/>
  <c r="AC1788" i="11"/>
  <c r="AD1635" i="11"/>
  <c r="AD1653" i="11"/>
  <c r="AI1783" i="11"/>
  <c r="AE1815" i="11"/>
  <c r="AD1847" i="11"/>
  <c r="AC1709" i="11"/>
  <c r="AE1551" i="11"/>
  <c r="AF1552" i="11"/>
  <c r="AG1514" i="11"/>
  <c r="AI1338" i="11"/>
  <c r="AI1352" i="11"/>
  <c r="AG1360" i="11"/>
  <c r="AG1068" i="11"/>
  <c r="AH1144" i="11"/>
  <c r="AC1906" i="11"/>
  <c r="AD1303" i="11"/>
  <c r="AL1706" i="11"/>
  <c r="AG1301" i="11"/>
  <c r="AE1204" i="11"/>
  <c r="AD1485" i="11"/>
  <c r="AF1408" i="11"/>
  <c r="AE1382" i="11"/>
  <c r="AE1911" i="11"/>
  <c r="AG1007" i="11"/>
  <c r="AC1971" i="11"/>
  <c r="AI1779" i="11"/>
  <c r="AF1468" i="11"/>
  <c r="AK1143" i="11"/>
  <c r="AD1988" i="11"/>
  <c r="AC1128" i="11"/>
  <c r="AF1918" i="11"/>
  <c r="AJ1635" i="11"/>
  <c r="AD1220" i="11"/>
  <c r="AH1349" i="11"/>
  <c r="AC1984" i="11"/>
  <c r="AL1509" i="11"/>
  <c r="AC1791" i="11"/>
  <c r="AD1394" i="11"/>
  <c r="AI1461" i="11"/>
  <c r="AK1685" i="11"/>
  <c r="AI1304" i="11"/>
  <c r="AL1376" i="11"/>
  <c r="AG1789" i="11"/>
  <c r="AE1987" i="11"/>
  <c r="AI1730" i="11"/>
  <c r="AC1156" i="11"/>
  <c r="AJ1227" i="11"/>
  <c r="AL1068" i="11"/>
  <c r="AJ1985" i="11"/>
  <c r="AC1902" i="11"/>
  <c r="AD1926" i="11"/>
  <c r="AE1332" i="11"/>
  <c r="AE1294" i="11"/>
  <c r="AG1248" i="11"/>
  <c r="AI1055" i="11"/>
  <c r="AL1438" i="11"/>
  <c r="AK1684" i="11"/>
  <c r="AC1052" i="11"/>
  <c r="AH1021" i="11"/>
  <c r="AH1450" i="11"/>
  <c r="AL1176" i="11"/>
  <c r="AH1446" i="11"/>
  <c r="AH1382" i="11"/>
  <c r="AD1600" i="11"/>
  <c r="AL1227" i="11"/>
  <c r="AH1626" i="11"/>
  <c r="AH1510" i="11"/>
  <c r="AF1354" i="11"/>
  <c r="AD1306" i="11"/>
  <c r="AC1747" i="11"/>
  <c r="AJ1329" i="11"/>
  <c r="AG1440" i="11"/>
  <c r="AL1871" i="11"/>
  <c r="AD1862" i="11"/>
  <c r="AE1233" i="11"/>
  <c r="AF1362" i="11"/>
  <c r="AF1611" i="11"/>
  <c r="AF1238" i="11"/>
  <c r="AF1324" i="11"/>
  <c r="AL1086" i="11"/>
  <c r="AF1749" i="11"/>
  <c r="AJ1325" i="11"/>
  <c r="AI1710" i="11"/>
  <c r="AF1836" i="11"/>
  <c r="AI1006" i="11"/>
  <c r="AL1081" i="11"/>
  <c r="AG1062" i="11"/>
  <c r="AK1112" i="11"/>
  <c r="AD1966" i="11"/>
  <c r="AE1118" i="11"/>
  <c r="AD1344" i="11"/>
  <c r="AG1170" i="11"/>
  <c r="AE1549" i="11"/>
  <c r="AH1490" i="11"/>
  <c r="AE1423" i="11"/>
  <c r="AJ1864" i="11"/>
  <c r="AG1894" i="11"/>
  <c r="AK1408" i="11"/>
  <c r="AL1089" i="11"/>
  <c r="AE1015" i="11"/>
  <c r="AH1256" i="11"/>
  <c r="AF1180" i="11"/>
  <c r="AI1313" i="11"/>
  <c r="AF1554" i="11"/>
  <c r="AG1613" i="11"/>
  <c r="AL1695" i="11"/>
  <c r="AI1665" i="11"/>
  <c r="AE1369" i="11"/>
  <c r="AD1792" i="11"/>
  <c r="AF1367" i="11"/>
  <c r="AH1003" i="11"/>
  <c r="AE1348" i="11"/>
  <c r="AH1454" i="11"/>
  <c r="AC1248" i="11"/>
  <c r="AK1769" i="11"/>
  <c r="AG1921" i="11"/>
  <c r="AF1081" i="11"/>
  <c r="AF1128" i="11"/>
  <c r="AG1302" i="11"/>
  <c r="AC1317" i="11"/>
  <c r="AJ1344" i="11"/>
  <c r="AL1242" i="11"/>
  <c r="AD1332" i="11"/>
  <c r="AG1243" i="11"/>
  <c r="AF1009" i="11"/>
  <c r="AG1227" i="11"/>
  <c r="AE1872" i="11"/>
  <c r="AF1638" i="11"/>
  <c r="AE1211" i="11"/>
  <c r="AE1313" i="11"/>
  <c r="AD1964" i="11"/>
  <c r="AE1885" i="11"/>
  <c r="AL1911" i="11"/>
  <c r="AL1605" i="11"/>
  <c r="AI1146" i="11"/>
  <c r="AC1706" i="11"/>
  <c r="AH1130" i="11"/>
  <c r="AL1403" i="11"/>
  <c r="AJ1422" i="11"/>
  <c r="AH1950" i="11"/>
  <c r="AL1861" i="11"/>
  <c r="AI1813" i="11"/>
  <c r="AJ1688" i="11"/>
  <c r="AJ1613" i="11"/>
  <c r="AH1926" i="11"/>
  <c r="AK1862" i="11"/>
  <c r="AC1572" i="11"/>
  <c r="AG1788" i="11"/>
  <c r="AI1905" i="11"/>
  <c r="AF1984" i="11"/>
  <c r="AL1752" i="11"/>
  <c r="AI1788" i="11"/>
  <c r="AC1691" i="11"/>
  <c r="AH1651" i="11"/>
  <c r="AH1247" i="11"/>
  <c r="AL1851" i="11"/>
  <c r="AG1622" i="11"/>
  <c r="AI1657" i="11"/>
  <c r="AC1432" i="11"/>
  <c r="AD1783" i="11"/>
  <c r="AH1792" i="11"/>
  <c r="AK1964" i="11"/>
  <c r="AF1334" i="11"/>
  <c r="AJ1941" i="11"/>
  <c r="AD1613" i="11"/>
  <c r="AL1626" i="11"/>
  <c r="AC1225" i="11"/>
  <c r="AI1238" i="11"/>
  <c r="AJ1121" i="11"/>
  <c r="AD1673" i="11"/>
  <c r="AL1975" i="11"/>
  <c r="AI2000" i="11"/>
  <c r="AD1277" i="11"/>
  <c r="AH1587" i="11"/>
  <c r="AJ1499" i="11"/>
  <c r="AE1674" i="11"/>
  <c r="AD1058" i="11"/>
  <c r="AK1735" i="11"/>
  <c r="AD1354" i="11"/>
  <c r="AI1180" i="11"/>
  <c r="AK1210" i="11"/>
  <c r="AF1229" i="11"/>
  <c r="AE1160" i="11"/>
  <c r="AI1991" i="11"/>
  <c r="AC1789" i="11"/>
  <c r="AH1217" i="11"/>
  <c r="AG1849" i="11"/>
  <c r="AI1913" i="11"/>
  <c r="AF1100" i="11"/>
  <c r="AG1471" i="11"/>
  <c r="AD1935" i="11"/>
  <c r="AJ1845" i="11"/>
  <c r="AF1645" i="11"/>
  <c r="AI1668" i="11"/>
  <c r="AK1227" i="11"/>
  <c r="AG1236" i="11"/>
  <c r="AL1782" i="11"/>
  <c r="AD1957" i="11"/>
  <c r="AD1788" i="11"/>
  <c r="AD1551" i="11"/>
  <c r="AH1199" i="11"/>
  <c r="AI1356" i="11"/>
  <c r="AI1849" i="11"/>
  <c r="AG1687" i="11"/>
  <c r="AL1202" i="11"/>
  <c r="AC1151" i="11"/>
  <c r="AD1991" i="11"/>
  <c r="AI1834" i="11"/>
  <c r="AE1802" i="11"/>
  <c r="AD1638" i="11"/>
  <c r="AL1885" i="11"/>
  <c r="AG1229" i="11"/>
  <c r="AF1325" i="11"/>
  <c r="AI1009" i="11"/>
  <c r="AJ1367" i="11"/>
  <c r="AC1783" i="11"/>
  <c r="AH1468" i="11"/>
  <c r="AL1943" i="11"/>
  <c r="AK1855" i="11"/>
  <c r="AF1578" i="11"/>
  <c r="AE1180" i="11"/>
  <c r="AE1283" i="11"/>
  <c r="AH1405" i="11"/>
  <c r="AI1845" i="11"/>
  <c r="AC1446" i="11"/>
  <c r="AK1521" i="11"/>
  <c r="AI1514" i="11"/>
  <c r="AI1689" i="11"/>
  <c r="AJ1471" i="11"/>
  <c r="AG1706" i="11"/>
  <c r="AL1552" i="11"/>
  <c r="AG1629" i="11"/>
  <c r="AH1935" i="11"/>
  <c r="AD1215" i="11"/>
  <c r="AG1846" i="11"/>
  <c r="AJ1768" i="11"/>
  <c r="AJ1935" i="11"/>
  <c r="AK2000" i="11"/>
  <c r="AH1319" i="11"/>
  <c r="AJ1570" i="11"/>
  <c r="AE1823" i="11"/>
  <c r="AJ1271" i="11"/>
  <c r="AF1244" i="11"/>
  <c r="AC1348" i="11"/>
  <c r="AE1541" i="11"/>
  <c r="AC1668" i="11"/>
  <c r="AK1076" i="11"/>
  <c r="AH1422" i="11"/>
  <c r="AK1832" i="11"/>
  <c r="AG1215" i="11"/>
  <c r="AG1393" i="11"/>
  <c r="AL1788" i="11"/>
  <c r="AF1486" i="11"/>
  <c r="AK1558" i="11"/>
  <c r="AK1012" i="11"/>
  <c r="AF1605" i="11"/>
  <c r="AK1951" i="11"/>
  <c r="AC1170" i="11"/>
  <c r="AF1074" i="11"/>
  <c r="AI1510" i="11"/>
  <c r="AC1617" i="11"/>
  <c r="AE1440" i="11"/>
  <c r="AD1711" i="11"/>
  <c r="AH1336" i="11"/>
  <c r="AE1856" i="11"/>
  <c r="AL1909" i="11"/>
  <c r="AL1486" i="11"/>
  <c r="AK1669" i="11"/>
  <c r="AJ2000" i="11"/>
  <c r="AC1663" i="11"/>
  <c r="AI1979" i="11"/>
  <c r="AI1635" i="11"/>
  <c r="AD1617" i="11"/>
  <c r="AE1933" i="11"/>
  <c r="AG1987" i="11"/>
  <c r="AF1393" i="11"/>
  <c r="AE1461" i="11"/>
  <c r="AH1176" i="11"/>
  <c r="AL1469" i="11"/>
  <c r="AL1921" i="11"/>
  <c r="AC1558" i="11"/>
  <c r="AE1855" i="11"/>
  <c r="AK1752" i="11"/>
  <c r="AF1538" i="11"/>
  <c r="AG1970" i="11"/>
  <c r="AG1469" i="11"/>
  <c r="AE1081" i="11"/>
  <c r="AD1302" i="11"/>
  <c r="AG1563" i="11"/>
  <c r="AF1742" i="11"/>
  <c r="AI1360" i="11"/>
  <c r="AI1992" i="11"/>
  <c r="AC1469" i="11"/>
  <c r="AJ1205" i="11"/>
  <c r="AJ1233" i="11"/>
  <c r="AD1589" i="11"/>
  <c r="AG1072" i="11"/>
  <c r="AH1919" i="11"/>
  <c r="AC1500" i="11"/>
  <c r="AH1684" i="11"/>
  <c r="AD1607" i="11"/>
  <c r="AC1176" i="11"/>
  <c r="AK1464" i="11"/>
  <c r="AG1423" i="11"/>
  <c r="AG1614" i="11"/>
  <c r="AC1068" i="11"/>
  <c r="AJ1343" i="11"/>
  <c r="AK1236" i="11"/>
  <c r="AE1831" i="11"/>
  <c r="AG1991" i="11"/>
  <c r="AF1736" i="11"/>
  <c r="AC1948" i="11"/>
  <c r="AD1352" i="11"/>
  <c r="AC1590" i="11"/>
  <c r="AG1882" i="11"/>
  <c r="AJ1225" i="11"/>
  <c r="AC1345" i="11"/>
  <c r="AG1834" i="11"/>
  <c r="AE1769" i="11"/>
  <c r="AD1446" i="11"/>
  <c r="AI1606" i="11"/>
  <c r="AI1545" i="11"/>
  <c r="AF1983" i="11"/>
  <c r="AG1003" i="11"/>
  <c r="AE1791" i="11"/>
  <c r="AI1361" i="11"/>
  <c r="AD1871" i="11"/>
  <c r="AC1928" i="11"/>
  <c r="AK1542" i="11"/>
  <c r="AF1426" i="11"/>
  <c r="AF1964" i="11"/>
  <c r="AD1941" i="11"/>
  <c r="AG1862" i="11"/>
  <c r="AC1220" i="11"/>
  <c r="AK1477" i="11"/>
  <c r="AE1242" i="11"/>
  <c r="AC1509" i="11"/>
  <c r="AJ1014" i="11"/>
  <c r="AD1631" i="11"/>
  <c r="AK1710" i="11"/>
  <c r="AJ1830" i="11"/>
  <c r="AL1719" i="11"/>
  <c r="AJ1874" i="11"/>
  <c r="AH1289" i="11"/>
  <c r="AC1849" i="11"/>
  <c r="AJ1514" i="11"/>
  <c r="AK1220" i="11"/>
  <c r="AH1553" i="11"/>
  <c r="AI1325" i="11"/>
  <c r="AJ1062" i="11"/>
  <c r="AF1913" i="11"/>
  <c r="AL1611" i="11"/>
  <c r="AI1698" i="11"/>
  <c r="AK1088" i="11"/>
  <c r="AI1115" i="11"/>
  <c r="AI1577" i="11"/>
  <c r="AK1205" i="11"/>
  <c r="AJ1461" i="11"/>
  <c r="AC1605" i="11"/>
  <c r="AL1830" i="11"/>
  <c r="AE1828" i="11"/>
  <c r="AD1519" i="11"/>
  <c r="AE1450" i="11"/>
  <c r="AL1128" i="11"/>
  <c r="AJ1261" i="11"/>
  <c r="AI1541" i="11"/>
  <c r="AK1261" i="11"/>
  <c r="AE1998" i="11"/>
  <c r="AL1760" i="11"/>
  <c r="AI1740" i="11"/>
  <c r="AL1338" i="11"/>
  <c r="AI1578" i="11"/>
  <c r="AF1248" i="11"/>
  <c r="AJ1855" i="11"/>
  <c r="AG1098" i="11"/>
  <c r="AI1974" i="11"/>
  <c r="AG1780" i="11"/>
  <c r="AK1703" i="11"/>
  <c r="AC1593" i="11"/>
  <c r="AH1078" i="11"/>
  <c r="AG1792" i="11"/>
  <c r="AF1537" i="11"/>
  <c r="AE1496" i="11"/>
  <c r="AJ1250" i="11"/>
  <c r="AD1480" i="11"/>
  <c r="AJ1875" i="11"/>
  <c r="AH1783" i="11"/>
  <c r="AK1622" i="11"/>
  <c r="AE1875" i="11"/>
  <c r="AK1935" i="11"/>
  <c r="AL1977" i="11"/>
  <c r="AC1919" i="11"/>
  <c r="AE1646" i="11"/>
  <c r="AH1115" i="11"/>
  <c r="AK1202" i="11"/>
  <c r="AC1915" i="11"/>
  <c r="AH1742" i="11"/>
  <c r="AC1242" i="11"/>
  <c r="AG1784" i="11"/>
  <c r="AL1524" i="11"/>
  <c r="AF1703" i="11"/>
  <c r="AH1538" i="11"/>
  <c r="AK1755" i="11"/>
  <c r="AI1071" i="11"/>
  <c r="AD1126" i="11"/>
  <c r="AH1117" i="11"/>
  <c r="AG1556" i="11"/>
  <c r="AG1838" i="11"/>
  <c r="AJ1537" i="11"/>
  <c r="AE1431" i="11"/>
  <c r="AC1367" i="11"/>
  <c r="AI1629" i="11"/>
  <c r="AC1538" i="11"/>
  <c r="AF1413" i="11"/>
  <c r="AH1014" i="11"/>
  <c r="AF1356" i="11"/>
  <c r="AJ1141" i="11"/>
  <c r="AF1336" i="11"/>
  <c r="AJ1590" i="11"/>
  <c r="AL1088" i="11"/>
  <c r="AJ1052" i="11"/>
  <c r="AJ1958" i="11"/>
  <c r="AL1009" i="11"/>
  <c r="AI1486" i="11"/>
  <c r="AI1868" i="11"/>
  <c r="AI1846" i="11"/>
  <c r="AH1342" i="11"/>
  <c r="AH1011" i="11"/>
  <c r="AK1785" i="11"/>
  <c r="AK1719" i="11"/>
  <c r="AD1186" i="11"/>
  <c r="AH1789" i="11"/>
  <c r="AK1709" i="11"/>
  <c r="AG1144" i="11"/>
  <c r="AJ1709" i="11"/>
  <c r="AI1205" i="11"/>
  <c r="AH1344" i="11"/>
  <c r="AJ1950" i="11"/>
  <c r="AJ1665" i="11"/>
  <c r="AH1752" i="11"/>
  <c r="AJ1012" i="11"/>
  <c r="AG1472" i="11"/>
  <c r="AD1832" i="11"/>
  <c r="AI1674" i="11"/>
  <c r="AK1049" i="11"/>
  <c r="AK1695" i="11"/>
  <c r="AC1213" i="11"/>
  <c r="AK1788" i="11"/>
  <c r="AD1464" i="11"/>
  <c r="AD1736" i="11"/>
  <c r="AK1294" i="11"/>
  <c r="AK1166" i="11"/>
  <c r="AK1826" i="11"/>
  <c r="AE1886" i="11"/>
  <c r="AC1866" i="11"/>
  <c r="AG1346" i="11"/>
  <c r="AJ1415" i="11"/>
  <c r="AK1761" i="11"/>
  <c r="AF1211" i="11"/>
  <c r="AE1290" i="11"/>
  <c r="AC1104" i="11"/>
  <c r="AE1913" i="11"/>
  <c r="AL1016" i="11"/>
  <c r="AC1861" i="11"/>
  <c r="AL1985" i="11"/>
  <c r="AC1913" i="11"/>
  <c r="AG1905" i="11"/>
  <c r="AG1984" i="11"/>
  <c r="AK1277" i="11"/>
  <c r="AH1933" i="11"/>
  <c r="AE1523" i="11"/>
  <c r="AD1250" i="11"/>
  <c r="AL1896" i="11"/>
  <c r="AL1572" i="11"/>
  <c r="AH1885" i="11"/>
  <c r="AI1215" i="11"/>
  <c r="AG1885" i="11"/>
  <c r="AC1768" i="11"/>
  <c r="AG1762" i="11"/>
  <c r="AG1180" i="11"/>
  <c r="AD1239" i="11"/>
  <c r="AE1392" i="11"/>
  <c r="AL1250" i="11"/>
  <c r="AL2003" i="11"/>
  <c r="AG1859" i="11"/>
  <c r="AD1055" i="11"/>
  <c r="AC1486" i="11"/>
  <c r="AL1134" i="11"/>
  <c r="AE1538" i="11"/>
  <c r="AL1950" i="11"/>
  <c r="AD1313" i="11"/>
  <c r="AG1542" i="11"/>
  <c r="AK1362" i="11"/>
  <c r="AL1783" i="11"/>
  <c r="AL1099" i="11"/>
  <c r="AH1254" i="11"/>
  <c r="AE1760" i="11"/>
  <c r="AC1528" i="11"/>
  <c r="AC1467" i="11"/>
  <c r="AC1382" i="11"/>
  <c r="AL1489" i="11"/>
  <c r="AF1432" i="11"/>
  <c r="AG1541" i="11"/>
  <c r="AJ1468" i="11"/>
  <c r="AH1180" i="11"/>
  <c r="AG1283" i="11"/>
  <c r="AK1657" i="11"/>
  <c r="AE1959" i="11"/>
  <c r="AE1301" i="11"/>
  <c r="AG1242" i="11"/>
  <c r="AL1382" i="11"/>
  <c r="AG1967" i="11"/>
  <c r="AG1722" i="11"/>
  <c r="AC1547" i="11"/>
  <c r="AH1830" i="11"/>
  <c r="AD1184" i="11"/>
  <c r="AC1391" i="11"/>
  <c r="AL1154" i="11"/>
  <c r="AF1202" i="11"/>
  <c r="AK1461" i="11"/>
  <c r="AG1755" i="11"/>
  <c r="AE1524" i="11"/>
  <c r="AC1271" i="11"/>
  <c r="AE1943" i="11"/>
  <c r="AL1703" i="11"/>
  <c r="AC1304" i="11"/>
  <c r="AD1857" i="11"/>
  <c r="AI1012" i="11"/>
  <c r="AG1376" i="11"/>
  <c r="AD1271" i="11"/>
  <c r="AD1360" i="11"/>
  <c r="AF1330" i="11"/>
  <c r="AL1528" i="11"/>
  <c r="AG1349" i="11"/>
  <c r="AJ1486" i="11"/>
  <c r="AK1062" i="11"/>
  <c r="AF1170" i="11"/>
  <c r="AL1150" i="11"/>
  <c r="AK1146" i="11"/>
  <c r="AL1999" i="11"/>
  <c r="AG1931" i="11"/>
  <c r="AD1729" i="11"/>
  <c r="AC1188" i="11"/>
  <c r="AD1918" i="11"/>
  <c r="AK1413" i="11"/>
  <c r="AL1282" i="11"/>
  <c r="AH1826" i="11"/>
  <c r="AC1440" i="11"/>
  <c r="AF1163" i="11"/>
  <c r="AJ1669" i="11"/>
  <c r="AD1872" i="11"/>
  <c r="AL1211" i="11"/>
  <c r="AG1530" i="11"/>
  <c r="AJ1749" i="11"/>
  <c r="AG1902" i="11"/>
  <c r="AJ1214" i="11"/>
  <c r="AG1933" i="11"/>
  <c r="AE1705" i="11"/>
  <c r="AH1685" i="11"/>
  <c r="AC1229" i="11"/>
  <c r="AG1490" i="11"/>
  <c r="AD1101" i="11"/>
  <c r="AI1600" i="11"/>
  <c r="AK1120" i="11"/>
  <c r="AC1905" i="11"/>
  <c r="AG1745" i="11"/>
  <c r="AH1357" i="11"/>
  <c r="AC1698" i="11"/>
  <c r="AH2003" i="11"/>
  <c r="AC1540" i="11"/>
  <c r="AG1791" i="11"/>
  <c r="AC1127" i="11"/>
  <c r="AI1922" i="11"/>
  <c r="AG1367" i="11"/>
  <c r="AD1242" i="11"/>
  <c r="AE1044" i="11"/>
  <c r="AF1062" i="11"/>
  <c r="AE1367" i="11"/>
  <c r="AE1964" i="11"/>
  <c r="AF1361" i="11"/>
  <c r="AF1154" i="11"/>
  <c r="AI1590" i="11"/>
  <c r="AH1204" i="11"/>
  <c r="AK1015" i="11"/>
  <c r="AD1546" i="11"/>
  <c r="AF1951" i="11"/>
  <c r="AF1784" i="11"/>
  <c r="AL1076" i="11"/>
  <c r="AE1784" i="11"/>
  <c r="AJ1480" i="11"/>
  <c r="AC1202" i="11"/>
  <c r="AE1940" i="11"/>
  <c r="AH1041" i="11"/>
  <c r="AH1509" i="11"/>
  <c r="AF1015" i="11"/>
  <c r="AC1988" i="11"/>
  <c r="AE1087" i="11"/>
  <c r="AD1123" i="11"/>
  <c r="AJ1891" i="11"/>
  <c r="AC1552" i="11"/>
  <c r="AK1928" i="11"/>
  <c r="AK1578" i="11"/>
  <c r="AI1275" i="11"/>
  <c r="AI1332" i="11"/>
  <c r="AH1780" i="11"/>
  <c r="AE1202" i="11"/>
  <c r="AD1969" i="11"/>
  <c r="AE1326" i="11"/>
  <c r="AF1007" i="11"/>
  <c r="AI1016" i="11"/>
  <c r="AC1510" i="11"/>
  <c r="AD1891" i="11"/>
  <c r="AL1468" i="11"/>
  <c r="AH1769" i="11"/>
  <c r="AI1684" i="11"/>
  <c r="AG1688" i="11"/>
  <c r="AF1686" i="11"/>
  <c r="AC1413" i="11"/>
  <c r="AJ1735" i="11"/>
  <c r="AE1344" i="11"/>
  <c r="AE1055" i="11"/>
  <c r="AE1147" i="11"/>
  <c r="AI1076" i="11"/>
  <c r="AH1317" i="11"/>
  <c r="AH1475" i="11"/>
  <c r="AH1594" i="11"/>
  <c r="AC1565" i="11"/>
  <c r="AG1699" i="11"/>
  <c r="AK1631" i="11"/>
  <c r="AK1930" i="11"/>
  <c r="AH1929" i="11"/>
  <c r="AE1969" i="11"/>
  <c r="AH1755" i="11"/>
  <c r="AI1928" i="11"/>
  <c r="AK1431" i="11"/>
  <c r="AJ1689" i="11"/>
  <c r="AH1614" i="11"/>
  <c r="AL1044" i="11"/>
  <c r="AJ1687" i="11"/>
  <c r="AE1935" i="11"/>
  <c r="AL1780" i="11"/>
  <c r="AJ1558" i="11"/>
  <c r="AI1625" i="11"/>
  <c r="AE1614" i="11"/>
  <c r="AD1894" i="11"/>
  <c r="AG1488" i="11"/>
  <c r="AC1121" i="11"/>
  <c r="AJ1563" i="11"/>
  <c r="AI1169" i="11"/>
  <c r="AE1611" i="11"/>
  <c r="AC1058" i="11"/>
  <c r="AH1480" i="11"/>
  <c r="AG1426" i="11"/>
  <c r="AG2003" i="11"/>
  <c r="AL1614" i="11"/>
  <c r="AC1030" i="11"/>
  <c r="AG1638" i="11"/>
  <c r="AG1510" i="11"/>
  <c r="AK1089" i="11"/>
  <c r="AK1344" i="11"/>
  <c r="AI1158" i="11"/>
  <c r="AC1313" i="11"/>
  <c r="AG1156" i="11"/>
  <c r="AK1845" i="11"/>
  <c r="AI1112" i="11"/>
  <c r="AH1887" i="11"/>
  <c r="AJ1061" i="11"/>
  <c r="AK1126" i="11"/>
  <c r="AE1530" i="11"/>
  <c r="AC1922" i="11"/>
  <c r="AF1006" i="11"/>
  <c r="AL1855" i="11"/>
  <c r="AJ1088" i="11"/>
  <c r="AD1150" i="11"/>
  <c r="AC1021" i="11"/>
  <c r="AL1561" i="11"/>
  <c r="AJ1130" i="11"/>
  <c r="AF1625" i="11"/>
  <c r="AD1906" i="11"/>
  <c r="AI1529" i="11"/>
  <c r="AH1753" i="11"/>
  <c r="AI1986" i="11"/>
  <c r="AH1855" i="11"/>
  <c r="AC1885" i="11"/>
  <c r="AE1517" i="11"/>
  <c r="AG1830" i="11"/>
  <c r="AG1489" i="11"/>
  <c r="AF1902" i="11"/>
  <c r="AE1150" i="11"/>
  <c r="AE1166" i="11"/>
  <c r="AK1357" i="11"/>
  <c r="AF1532" i="11"/>
  <c r="AC1872" i="11"/>
  <c r="AE1250" i="11"/>
  <c r="AJ1730" i="11"/>
  <c r="AE1905" i="11"/>
  <c r="AD1324" i="11"/>
  <c r="AH1940" i="11"/>
  <c r="AC1532" i="11"/>
  <c r="AE1254" i="11"/>
  <c r="AH1918" i="11"/>
  <c r="AG1061" i="11"/>
  <c r="AC1330" i="11"/>
  <c r="AD1709" i="11"/>
  <c r="AG1015" i="11"/>
  <c r="AI1424" i="11"/>
  <c r="AE1014" i="11"/>
  <c r="AH1046" i="11"/>
  <c r="AL2002" i="11"/>
  <c r="AF1108" i="11"/>
  <c r="AK1318" i="11"/>
  <c r="AL1612" i="11"/>
  <c r="AJ1974" i="11"/>
  <c r="AL1472" i="11"/>
  <c r="AD1440" i="11"/>
  <c r="AC1277" i="11"/>
  <c r="AL1613" i="11"/>
  <c r="AC1517" i="11"/>
  <c r="AG1779" i="11"/>
  <c r="AK1688" i="11"/>
  <c r="AC1449" i="11"/>
  <c r="AF1026" i="11"/>
  <c r="AD1985" i="11"/>
  <c r="AL1367" i="11"/>
  <c r="AD1117" i="11"/>
  <c r="AC1146" i="11"/>
  <c r="AG1551" i="11"/>
  <c r="AF1449" i="11"/>
  <c r="AF1689" i="11"/>
  <c r="AH1597" i="11"/>
  <c r="AG1646" i="11"/>
  <c r="AG1579" i="11"/>
  <c r="AF1674" i="11"/>
  <c r="AH1338" i="11"/>
  <c r="AH1169" i="11"/>
  <c r="AD1225" i="11"/>
  <c r="AJ1287" i="11"/>
  <c r="AF2003" i="11"/>
  <c r="AC9" i="11"/>
  <c r="AG1701" i="11"/>
  <c r="AH1449" i="11"/>
  <c r="AH1038" i="11"/>
  <c r="AC1055" i="11"/>
  <c r="AE1509" i="11"/>
  <c r="AC1126" i="11"/>
  <c r="AD1509" i="11"/>
  <c r="AJ1089" i="11"/>
  <c r="AC1301" i="11"/>
  <c r="AK1691" i="11"/>
  <c r="AL1422" i="11"/>
  <c r="AK1489" i="11"/>
  <c r="AH1996" i="11"/>
  <c r="AG1184" i="11"/>
  <c r="AJ1886" i="11"/>
  <c r="AF1160" i="11"/>
  <c r="AK1600" i="11"/>
  <c r="AL1665" i="11"/>
  <c r="AF1998" i="11"/>
  <c r="AJ1695" i="11"/>
  <c r="AH1022" i="11"/>
  <c r="AL1394" i="11"/>
  <c r="AG1225" i="11"/>
  <c r="AF1974" i="11"/>
  <c r="AG1734" i="11"/>
  <c r="AK1777" i="11"/>
  <c r="AC1848" i="11"/>
  <c r="AH1829" i="11"/>
  <c r="AD1412" i="11"/>
  <c r="AJ1542" i="11"/>
  <c r="AD1362" i="11"/>
  <c r="AD1403" i="11"/>
  <c r="AE1468" i="11"/>
  <c r="AG1626" i="11"/>
  <c r="AL1362" i="11"/>
  <c r="AE1076" i="11"/>
  <c r="AH1854" i="11"/>
  <c r="AC1480" i="11"/>
  <c r="AJ1578" i="11"/>
  <c r="AD1341" i="11"/>
  <c r="AI1906" i="11"/>
  <c r="AG1101" i="11"/>
  <c r="AI1611" i="11"/>
  <c r="AG1006" i="11"/>
  <c r="AK1561" i="11"/>
  <c r="AC1755" i="11"/>
  <c r="AF1461" i="11"/>
  <c r="AJ1426" i="11"/>
  <c r="AD1472" i="11"/>
  <c r="AK1326" i="11"/>
  <c r="AF1677" i="11"/>
  <c r="AD1282" i="11"/>
  <c r="AK1948" i="11"/>
  <c r="AD1611" i="11"/>
  <c r="AE1088" i="11"/>
  <c r="AH1191" i="11"/>
  <c r="AF1389" i="11"/>
  <c r="AG1149" i="11"/>
  <c r="AH1868" i="11"/>
  <c r="AK1593" i="11"/>
  <c r="AF1969" i="11"/>
  <c r="AK1782" i="11"/>
  <c r="AG1289" i="11"/>
  <c r="AF1673" i="11"/>
  <c r="AH1768" i="11"/>
  <c r="AK1613" i="11"/>
  <c r="AD1052" i="11"/>
  <c r="AL1684" i="11"/>
  <c r="AE1229" i="11"/>
  <c r="AK1063" i="11"/>
  <c r="AG1486" i="11"/>
  <c r="AL1115" i="11"/>
  <c r="AH1552" i="11"/>
  <c r="AK1849" i="11"/>
  <c r="AG1686" i="11"/>
  <c r="AL1802" i="11"/>
  <c r="AK1882" i="11"/>
  <c r="AF1720" i="11"/>
  <c r="AF1488" i="11"/>
  <c r="AF1828" i="11"/>
  <c r="AI1789" i="11"/>
  <c r="AG1115" i="11"/>
  <c r="AG1468" i="11"/>
  <c r="BA13" i="11"/>
  <c r="BF12" i="11"/>
  <c r="Z29" i="19"/>
  <c r="Y29" i="19"/>
  <c r="X30" i="19"/>
  <c r="AA29" i="19"/>
  <c r="AB29" i="19" s="1"/>
  <c r="AC29" i="19" s="1"/>
  <c r="D29" i="19" s="1"/>
  <c r="AB16" i="11"/>
  <c r="V12" i="20" s="1"/>
  <c r="D12" i="20" s="1"/>
  <c r="BE15" i="11"/>
  <c r="BE13" i="11"/>
  <c r="BE12" i="11"/>
  <c r="BE14" i="11"/>
  <c r="AB13" i="11"/>
  <c r="AB9" i="11"/>
  <c r="V19" i="20" s="1"/>
  <c r="D19" i="20" s="1"/>
  <c r="BE11" i="11"/>
  <c r="AZ9" i="11"/>
  <c r="BE9" i="11"/>
  <c r="BE8" i="11"/>
  <c r="AU6" i="11"/>
  <c r="AZ7" i="11"/>
  <c r="BE24" i="11"/>
  <c r="BE23" i="11"/>
  <c r="BE22" i="11"/>
  <c r="AU14" i="11"/>
  <c r="AU11" i="11"/>
  <c r="AZ19" i="11"/>
  <c r="AU16" i="11"/>
  <c r="AZ20" i="11"/>
  <c r="AU15" i="11"/>
  <c r="AU13" i="11"/>
  <c r="S6" i="18"/>
  <c r="AQ339" i="11"/>
  <c r="AQ721" i="11"/>
  <c r="AQ816" i="11"/>
  <c r="AQ375" i="11"/>
  <c r="AQ160" i="11"/>
  <c r="AQ571" i="11"/>
  <c r="AQ787" i="11"/>
  <c r="AQ982" i="11"/>
  <c r="AQ420" i="11"/>
  <c r="AQ924" i="11"/>
  <c r="AQ448" i="11"/>
  <c r="AQ506" i="11"/>
  <c r="AQ930" i="11"/>
  <c r="AQ858" i="11"/>
  <c r="AQ820" i="11"/>
  <c r="AQ359" i="11"/>
  <c r="AQ875" i="11"/>
  <c r="AQ393" i="11"/>
  <c r="AQ124" i="11"/>
  <c r="AQ175" i="11"/>
  <c r="AQ423" i="11"/>
  <c r="AQ514" i="11"/>
  <c r="AQ947" i="11"/>
  <c r="AQ389" i="11"/>
  <c r="AQ320" i="11"/>
  <c r="AQ58" i="11"/>
  <c r="AQ752" i="11"/>
  <c r="AQ954" i="11"/>
  <c r="AQ974" i="11"/>
  <c r="AQ151" i="11"/>
  <c r="AQ308" i="11"/>
  <c r="AQ582" i="11"/>
  <c r="AQ461" i="11"/>
  <c r="AQ444" i="11"/>
  <c r="AQ642" i="11"/>
  <c r="AQ350" i="11"/>
  <c r="AQ166" i="11"/>
  <c r="AQ163" i="11"/>
  <c r="AQ941" i="11"/>
  <c r="AQ472" i="11"/>
  <c r="AQ36" i="11"/>
  <c r="AQ821" i="11"/>
  <c r="AQ330" i="11"/>
  <c r="AQ39" i="11"/>
  <c r="AQ322" i="11"/>
  <c r="AQ135" i="11"/>
  <c r="AQ873" i="11"/>
  <c r="AQ281" i="11"/>
  <c r="AQ21" i="11"/>
  <c r="AQ806" i="11"/>
  <c r="AQ683" i="11"/>
  <c r="AQ807" i="11"/>
  <c r="AQ203" i="11"/>
  <c r="AQ235" i="11"/>
  <c r="AQ41" i="11"/>
  <c r="AQ297" i="11"/>
  <c r="AQ169" i="11"/>
  <c r="AQ685" i="11"/>
  <c r="AQ272" i="11"/>
  <c r="AQ712" i="11"/>
  <c r="AQ714" i="11"/>
  <c r="AQ252" i="11"/>
  <c r="AQ592" i="11"/>
  <c r="AQ19" i="11"/>
  <c r="AQ906" i="11"/>
  <c r="AQ25" i="11"/>
  <c r="AQ782" i="11"/>
  <c r="AQ356" i="11"/>
  <c r="AQ539" i="11"/>
  <c r="AQ617" i="11"/>
  <c r="AQ653" i="11"/>
  <c r="AQ757" i="11"/>
  <c r="AQ264" i="11"/>
  <c r="AQ980" i="11"/>
  <c r="AQ290" i="11"/>
  <c r="AQ482" i="11"/>
  <c r="AQ132" i="11"/>
  <c r="AQ838" i="11"/>
  <c r="AQ328" i="11"/>
  <c r="AQ779" i="11"/>
  <c r="AQ778" i="11"/>
  <c r="AQ289" i="11"/>
  <c r="AQ412" i="11"/>
  <c r="AQ647" i="11"/>
  <c r="AQ552" i="11"/>
  <c r="AQ404" i="11"/>
  <c r="AQ883" i="11"/>
  <c r="AQ97" i="11"/>
  <c r="AQ303" i="11"/>
  <c r="AQ438" i="11"/>
  <c r="AQ978" i="11"/>
  <c r="AQ623" i="11"/>
  <c r="AQ997" i="11"/>
  <c r="AQ68" i="11"/>
  <c r="AQ969" i="11"/>
  <c r="AQ934" i="11"/>
  <c r="AQ388" i="11"/>
  <c r="AQ846" i="11"/>
  <c r="AQ122" i="11"/>
  <c r="AQ107" i="11"/>
  <c r="AQ431" i="11"/>
  <c r="AQ304" i="11"/>
  <c r="AQ274" i="11"/>
  <c r="AQ212" i="11"/>
  <c r="AQ266" i="11"/>
  <c r="AQ646" i="11"/>
  <c r="AQ605" i="11"/>
  <c r="AQ241" i="11"/>
  <c r="AQ385" i="11"/>
  <c r="AQ862" i="11"/>
  <c r="AQ523" i="11"/>
  <c r="AQ770" i="11"/>
  <c r="AQ474" i="11"/>
  <c r="AQ724" i="11"/>
  <c r="AQ394" i="11"/>
  <c r="AQ457" i="11"/>
  <c r="AQ628" i="11"/>
  <c r="AQ171" i="11"/>
  <c r="AQ179" i="11"/>
  <c r="AQ921" i="11"/>
  <c r="AQ675" i="11"/>
  <c r="AQ503" i="11"/>
  <c r="AQ217" i="11"/>
  <c r="AQ872" i="11"/>
  <c r="AQ688" i="11"/>
  <c r="AQ789" i="11"/>
  <c r="AQ233" i="11"/>
  <c r="AQ666" i="11"/>
  <c r="AQ287" i="11"/>
  <c r="AQ401" i="11"/>
  <c r="AQ831" i="11"/>
  <c r="AQ654" i="11"/>
  <c r="AQ40" i="11"/>
  <c r="AQ703" i="11"/>
  <c r="AQ900" i="11"/>
  <c r="AQ910" i="11"/>
  <c r="AQ191" i="11"/>
  <c r="AQ200" i="11"/>
  <c r="AQ437" i="11"/>
  <c r="AQ810" i="11"/>
  <c r="AQ157" i="11"/>
  <c r="AQ546" i="11"/>
  <c r="AQ130" i="11"/>
  <c r="AQ819" i="11"/>
  <c r="AQ543" i="11"/>
  <c r="AQ955" i="11"/>
  <c r="AQ949" i="11"/>
  <c r="AQ398" i="11"/>
  <c r="AQ406" i="11"/>
  <c r="AQ189" i="11"/>
  <c r="AQ771" i="11"/>
  <c r="AQ512" i="11"/>
  <c r="AQ665" i="11"/>
  <c r="AQ553" i="11"/>
  <c r="AQ475" i="11"/>
  <c r="AQ644" i="11"/>
  <c r="AQ912" i="11"/>
  <c r="AQ765" i="11"/>
  <c r="AQ833" i="11"/>
  <c r="AQ292" i="11"/>
  <c r="AQ195" i="11"/>
  <c r="AQ453" i="11"/>
  <c r="AQ635" i="11"/>
  <c r="AQ828" i="11"/>
  <c r="AQ494" i="11"/>
  <c r="AQ717" i="11"/>
  <c r="AQ490" i="11"/>
  <c r="AQ139" i="11"/>
  <c r="AQ632" i="11"/>
  <c r="AQ20" i="11"/>
  <c r="AQ363" i="11"/>
  <c r="AQ364" i="11"/>
  <c r="AQ410" i="11"/>
  <c r="AQ557" i="11"/>
  <c r="AQ485" i="11"/>
  <c r="AQ353" i="11"/>
  <c r="AQ190" i="11"/>
  <c r="AQ590" i="11"/>
  <c r="AQ892" i="11"/>
  <c r="AQ561" i="11"/>
  <c r="AQ59" i="11"/>
  <c r="AQ405" i="11"/>
  <c r="AQ832" i="11"/>
  <c r="AQ47" i="11"/>
  <c r="AQ56" i="11"/>
  <c r="AQ111" i="11"/>
  <c r="AQ637" i="11"/>
  <c r="AQ53" i="11"/>
  <c r="AQ603" i="11"/>
  <c r="AQ940" i="11"/>
  <c r="AQ265" i="11"/>
  <c r="AQ28" i="11"/>
  <c r="AQ972" i="11"/>
  <c r="AQ668" i="11"/>
  <c r="AQ922" i="11"/>
  <c r="AQ204" i="11"/>
  <c r="AQ341" i="11"/>
  <c r="AQ88" i="11"/>
  <c r="AQ115" i="11"/>
  <c r="AQ567" i="11"/>
  <c r="AQ279" i="11"/>
  <c r="AQ491" i="11"/>
  <c r="AQ572" i="11"/>
  <c r="AQ596" i="11"/>
  <c r="AQ566" i="11"/>
  <c r="AQ726" i="11"/>
  <c r="AQ78" i="11"/>
  <c r="AQ802" i="11"/>
  <c r="AQ710" i="11"/>
  <c r="AQ748" i="11"/>
  <c r="AQ242" i="11"/>
  <c r="AQ61" i="11"/>
  <c r="AQ349" i="11"/>
  <c r="AQ965" i="11"/>
  <c r="AQ67" i="11"/>
  <c r="AQ238" i="11"/>
  <c r="AQ737" i="11"/>
  <c r="AQ402" i="11"/>
  <c r="AQ942" i="11"/>
  <c r="AQ938" i="11"/>
  <c r="AQ649" i="11"/>
  <c r="AQ633" i="11"/>
  <c r="AQ106" i="11"/>
  <c r="AQ432" i="11"/>
  <c r="AQ489" i="11"/>
  <c r="AQ774" i="11"/>
  <c r="AQ84" i="11"/>
  <c r="AQ60" i="11"/>
  <c r="AQ641" i="11"/>
  <c r="AQ336" i="11"/>
  <c r="AQ660" i="11"/>
  <c r="AQ327" i="11"/>
  <c r="AQ583" i="11"/>
  <c r="AQ127" i="11"/>
  <c r="AQ744" i="11"/>
  <c r="AQ118" i="11"/>
  <c r="AQ196" i="11"/>
  <c r="AQ261" i="11"/>
  <c r="AQ776" i="11"/>
  <c r="AQ894" i="11"/>
  <c r="AQ269" i="11"/>
  <c r="AQ360" i="11"/>
  <c r="AQ168" i="11"/>
  <c r="AQ313" i="11"/>
  <c r="AQ591" i="11"/>
  <c r="AQ540" i="11"/>
  <c r="AQ943" i="11"/>
  <c r="AQ526" i="11"/>
  <c r="AQ465" i="11"/>
  <c r="AQ493" i="11"/>
  <c r="AQ48" i="11"/>
  <c r="AQ3" i="11"/>
  <c r="AQ239" i="11"/>
  <c r="AQ134" i="11"/>
  <c r="AQ734" i="11"/>
  <c r="AQ823" i="11"/>
  <c r="AQ777" i="11"/>
  <c r="AQ462" i="11"/>
  <c r="AQ719" i="11"/>
  <c r="AQ176" i="11"/>
  <c r="AQ817" i="11"/>
  <c r="AQ913" i="11"/>
  <c r="AQ711" i="11"/>
  <c r="AQ156" i="11"/>
  <c r="AQ240" i="11"/>
  <c r="AQ408" i="11"/>
  <c r="AQ733" i="11"/>
  <c r="AQ100" i="11"/>
  <c r="AQ295" i="11"/>
  <c r="AQ72" i="11"/>
  <c r="AQ761" i="11"/>
  <c r="AQ367" i="11"/>
  <c r="AQ219" i="11"/>
  <c r="AQ42" i="11"/>
  <c r="AQ312" i="11"/>
  <c r="AQ715" i="11"/>
  <c r="AQ852" i="11"/>
  <c r="AQ731" i="11"/>
  <c r="AQ193" i="11"/>
  <c r="AQ888" i="11"/>
  <c r="AQ224" i="11"/>
  <c r="AQ379" i="11"/>
  <c r="AQ452" i="11"/>
  <c r="AQ142" i="11"/>
  <c r="AQ679" i="11"/>
  <c r="AQ150" i="11"/>
  <c r="AQ87" i="11"/>
  <c r="AQ697" i="11"/>
  <c r="AQ857" i="11"/>
  <c r="AQ182" i="11"/>
  <c r="AQ436" i="11"/>
  <c r="AQ391" i="11"/>
  <c r="AQ700" i="11"/>
  <c r="AQ43" i="11"/>
  <c r="AQ853" i="11"/>
  <c r="AQ749" i="11"/>
  <c r="AQ183" i="11"/>
  <c r="AQ225" i="11"/>
  <c r="AQ104" i="11"/>
  <c r="AQ716" i="11"/>
  <c r="AQ678" i="11"/>
  <c r="AQ524" i="11"/>
  <c r="AQ334" i="11"/>
  <c r="AQ884" i="11"/>
  <c r="AQ207" i="11"/>
  <c r="AQ917" i="11"/>
  <c r="AQ392" i="11"/>
  <c r="AQ878" i="11"/>
  <c r="AQ907" i="11"/>
  <c r="AQ931" i="11"/>
  <c r="AQ206" i="11"/>
  <c r="AQ293" i="11"/>
  <c r="AQ211" i="11"/>
  <c r="AQ842" i="11"/>
  <c r="AQ925" i="11"/>
  <c r="AQ730" i="11"/>
  <c r="AQ284" i="11"/>
  <c r="AQ754" i="11"/>
  <c r="AQ153" i="11"/>
  <c r="AQ469" i="11"/>
  <c r="AQ588" i="11"/>
  <c r="AQ383" i="11"/>
  <c r="AQ768" i="11"/>
  <c r="AQ809" i="11"/>
  <c r="AQ296" i="11"/>
  <c r="AQ119" i="11"/>
  <c r="AQ283" i="11"/>
  <c r="AQ305" i="11"/>
  <c r="AQ467" i="11"/>
  <c r="AQ755" i="11"/>
  <c r="AQ332" i="11"/>
  <c r="AQ961" i="11"/>
  <c r="AQ937" i="11"/>
  <c r="AQ720" i="11"/>
  <c r="AQ890" i="11"/>
  <c r="AQ847" i="11"/>
  <c r="AQ555" i="11"/>
  <c r="AQ85" i="11"/>
  <c r="AQ979" i="11"/>
  <c r="AQ966" i="11"/>
  <c r="AQ70" i="11"/>
  <c r="AQ454" i="11"/>
  <c r="AQ366" i="11"/>
  <c r="AQ767" i="11"/>
  <c r="AQ565" i="11"/>
  <c r="AQ750" i="11"/>
  <c r="AQ701" i="11"/>
  <c r="AQ998" i="11"/>
  <c r="AQ616" i="11"/>
  <c r="AQ952" i="11"/>
  <c r="AQ314" i="11"/>
  <c r="AQ440" i="11"/>
  <c r="AQ450" i="11"/>
  <c r="AQ579" i="11"/>
  <c r="AQ63" i="11"/>
  <c r="AQ887" i="11"/>
  <c r="AQ702" i="11"/>
  <c r="AQ609" i="11"/>
  <c r="AQ918" i="11"/>
  <c r="AQ800" i="11"/>
  <c r="AQ903" i="11"/>
  <c r="AQ689" i="11"/>
  <c r="AQ357" i="11"/>
  <c r="AQ747" i="11"/>
  <c r="AQ684" i="11"/>
  <c r="AQ4" i="11"/>
  <c r="AQ210" i="11"/>
  <c r="AQ867" i="11"/>
  <c r="AQ600" i="11"/>
  <c r="AQ728" i="11"/>
  <c r="AQ584" i="11"/>
  <c r="AQ950" i="11"/>
  <c r="AQ33" i="11"/>
  <c r="AQ244" i="11"/>
  <c r="AQ302" i="11"/>
  <c r="AQ439" i="11"/>
  <c r="AQ361" i="11"/>
  <c r="AQ138" i="11"/>
  <c r="AQ545" i="11"/>
  <c r="AQ102" i="11"/>
  <c r="AQ814" i="11"/>
  <c r="AQ530" i="11"/>
  <c r="AQ340" i="11"/>
  <c r="AQ79" i="11"/>
  <c r="AQ643" i="11"/>
  <c r="AQ694" i="11"/>
  <c r="AQ824" i="11"/>
  <c r="AQ376" i="11"/>
  <c r="AQ585" i="11"/>
  <c r="AQ631" i="11"/>
  <c r="AQ146" i="11"/>
  <c r="AQ140" i="11"/>
  <c r="AQ652" i="11"/>
  <c r="AQ89" i="11"/>
  <c r="AQ598" i="11"/>
  <c r="AQ612" i="11"/>
  <c r="AQ759" i="11"/>
  <c r="AQ277" i="11"/>
  <c r="AQ619" i="11"/>
  <c r="AQ230" i="11"/>
  <c r="AQ232" i="11"/>
  <c r="AQ258" i="11"/>
  <c r="AQ99" i="11"/>
  <c r="AQ65" i="11"/>
  <c r="AQ854" i="11"/>
  <c r="AQ463" i="11"/>
  <c r="AQ167" i="11"/>
  <c r="AQ541" i="11"/>
  <c r="AQ9" i="11"/>
  <c r="AQ416" i="11"/>
  <c r="AQ929" i="11"/>
  <c r="AQ626" i="11"/>
  <c r="AQ551" i="11"/>
  <c r="AQ263" i="11"/>
  <c r="AQ604" i="11"/>
  <c r="AQ902" i="11"/>
  <c r="AQ324" i="11"/>
  <c r="AQ691" i="11"/>
  <c r="AQ273" i="11"/>
  <c r="AQ803" i="11"/>
  <c r="AQ891" i="11"/>
  <c r="AQ255" i="11"/>
  <c r="AQ766" i="11"/>
  <c r="AQ508" i="11"/>
  <c r="AQ483" i="11"/>
  <c r="AQ835" i="11"/>
  <c r="AQ301" i="11"/>
  <c r="AQ957" i="11"/>
  <c r="AQ589" i="11"/>
  <c r="AQ128" i="11"/>
  <c r="AQ16" i="11"/>
  <c r="AQ967" i="11"/>
  <c r="AQ415" i="11"/>
  <c r="AQ433" i="11"/>
  <c r="AQ246" i="11"/>
  <c r="AQ836" i="11"/>
  <c r="AQ780" i="11"/>
  <c r="AQ971" i="11"/>
  <c r="AQ178" i="11"/>
  <c r="AQ251" i="11"/>
  <c r="AQ81" i="11"/>
  <c r="AQ257" i="11"/>
  <c r="AQ154" i="11"/>
  <c r="AQ670" i="11"/>
  <c r="AQ148" i="11"/>
  <c r="AQ101" i="11"/>
  <c r="AQ813" i="11"/>
  <c r="AQ760" i="11"/>
  <c r="AQ928" i="11"/>
  <c r="AQ692" i="11"/>
  <c r="AQ981" i="11"/>
  <c r="AQ466" i="11"/>
  <c r="AQ165" i="11"/>
  <c r="AQ116" i="11"/>
  <c r="AQ794" i="11"/>
  <c r="AQ797" i="11"/>
  <c r="AQ496" i="11"/>
  <c r="AQ729" i="11"/>
  <c r="AQ455" i="11"/>
  <c r="AQ192" i="11"/>
  <c r="AQ365" i="11"/>
  <c r="AQ82" i="11"/>
  <c r="AQ121" i="11"/>
  <c r="AQ593" i="11"/>
  <c r="AQ278" i="11"/>
  <c r="AQ723" i="11"/>
  <c r="AQ505" i="11"/>
  <c r="AQ181" i="11"/>
  <c r="AQ578" i="11"/>
  <c r="AQ108" i="11"/>
  <c r="AQ227" i="11"/>
  <c r="AQ488" i="11"/>
  <c r="AQ889" i="11"/>
  <c r="AQ95" i="11"/>
  <c r="AQ840" i="11"/>
  <c r="AQ71" i="11"/>
  <c r="AQ492" i="11"/>
  <c r="AQ674" i="11"/>
  <c r="AQ161" i="11"/>
  <c r="AQ580" i="11"/>
  <c r="AQ948" i="11"/>
  <c r="AQ951" i="11"/>
  <c r="AQ234" i="11"/>
  <c r="AQ758" i="11"/>
  <c r="AQ533" i="11"/>
  <c r="AQ956" i="11"/>
  <c r="AQ916" i="11"/>
  <c r="AQ939" i="11"/>
  <c r="AQ607" i="11"/>
  <c r="AQ601" i="11"/>
  <c r="AQ991" i="11"/>
  <c r="AQ988" i="11"/>
  <c r="AQ705" i="11"/>
  <c r="AQ346" i="11"/>
  <c r="AQ458" i="11"/>
  <c r="AQ418" i="11"/>
  <c r="AQ218" i="11"/>
  <c r="AQ914" i="11"/>
  <c r="AQ83" i="11"/>
  <c r="AQ447" i="11"/>
  <c r="AQ923" i="11"/>
  <c r="AQ94" i="11"/>
  <c r="AQ651" i="11"/>
  <c r="AQ897" i="11"/>
  <c r="AQ618" i="11"/>
  <c r="AQ370" i="11"/>
  <c r="AQ6" i="11"/>
  <c r="AQ69" i="11"/>
  <c r="AQ338" i="11"/>
  <c r="AQ989" i="11"/>
  <c r="AQ962" i="11"/>
  <c r="AQ5" i="11"/>
  <c r="AQ253" i="11"/>
  <c r="AQ35" i="11"/>
  <c r="AQ843" i="11"/>
  <c r="AQ722" i="11"/>
  <c r="AQ829" i="11"/>
  <c r="AQ133" i="11"/>
  <c r="AQ387" i="11"/>
  <c r="AQ501" i="11"/>
  <c r="AQ970" i="11"/>
  <c r="AQ480" i="11"/>
  <c r="AQ594" i="11"/>
  <c r="AQ945" i="11"/>
  <c r="AQ682" i="11"/>
  <c r="AQ216" i="11"/>
  <c r="AQ86" i="11"/>
  <c r="AQ428" i="11"/>
  <c r="AQ786" i="11"/>
  <c r="AQ511" i="11"/>
  <c r="AQ131" i="11"/>
  <c r="AQ414" i="11"/>
  <c r="AQ395" i="11"/>
  <c r="AQ325" i="11"/>
  <c r="AQ909" i="11"/>
  <c r="AQ170" i="11"/>
  <c r="AQ62" i="11"/>
  <c r="AQ559" i="11"/>
  <c r="AQ993" i="11"/>
  <c r="AQ898" i="11"/>
  <c r="AQ987" i="11"/>
  <c r="AQ658" i="11"/>
  <c r="AQ73" i="11"/>
  <c r="AQ159" i="11"/>
  <c r="AQ791" i="11"/>
  <c r="AQ374" i="11"/>
  <c r="AQ826" i="11"/>
  <c r="AQ742" i="11"/>
  <c r="AQ621" i="11"/>
  <c r="AQ740" i="11"/>
  <c r="AQ54" i="11"/>
  <c r="AQ868" i="11"/>
  <c r="AQ199" i="11"/>
  <c r="AQ17" i="11"/>
  <c r="AQ879" i="11"/>
  <c r="AQ369" i="11"/>
  <c r="AQ517" i="11"/>
  <c r="AQ98" i="11"/>
  <c r="AQ851" i="11"/>
  <c r="AQ977" i="11"/>
  <c r="AQ500" i="11"/>
  <c r="AQ378" i="11"/>
  <c r="AQ221" i="11"/>
  <c r="AQ727" i="11"/>
  <c r="AQ37" i="11"/>
  <c r="AQ861" i="11"/>
  <c r="AQ518" i="11"/>
  <c r="AQ964" i="11"/>
  <c r="AQ841" i="11"/>
  <c r="AQ636" i="11"/>
  <c r="AQ149" i="11"/>
  <c r="AQ173" i="11"/>
  <c r="AQ798" i="11"/>
  <c r="AQ662" i="11"/>
  <c r="AQ549" i="11"/>
  <c r="AQ434" i="11"/>
  <c r="AQ548" i="11"/>
  <c r="AQ537" i="11"/>
  <c r="AQ845" i="11"/>
  <c r="AQ479" i="11"/>
  <c r="AQ659" i="11"/>
  <c r="AQ382" i="11"/>
  <c r="AQ430" i="11"/>
  <c r="AQ407" i="11"/>
  <c r="AQ451" i="11"/>
  <c r="AQ342" i="11"/>
  <c r="AQ874" i="11"/>
  <c r="AQ335" i="11"/>
  <c r="AQ456" i="11"/>
  <c r="AQ773" i="11"/>
  <c r="AQ994" i="11"/>
  <c r="AQ664" i="11"/>
  <c r="AQ23" i="11"/>
  <c r="AQ904" i="11"/>
  <c r="AQ673" i="11"/>
  <c r="AQ249" i="11"/>
  <c r="AQ442" i="11"/>
  <c r="AQ704" i="11"/>
  <c r="AQ299" i="11"/>
  <c r="AQ919" i="11"/>
  <c r="AQ373" i="11"/>
  <c r="AQ775" i="11"/>
  <c r="AQ985" i="11"/>
  <c r="AQ26" i="11"/>
  <c r="AQ386" i="11"/>
  <c r="AQ368" i="11"/>
  <c r="AQ990" i="11"/>
  <c r="AQ542" i="11"/>
  <c r="AQ422" i="11"/>
  <c r="AQ686" i="11"/>
  <c r="AQ31" i="11"/>
  <c r="AQ380" i="11"/>
  <c r="AQ639" i="11"/>
  <c r="AQ531" i="11"/>
  <c r="AQ908" i="11"/>
  <c r="AQ103" i="11"/>
  <c r="AQ818" i="11"/>
  <c r="AQ348" i="11"/>
  <c r="AQ445" i="11"/>
  <c r="AQ698" i="11"/>
  <c r="AQ745" i="11"/>
  <c r="AQ222" i="11"/>
  <c r="AQ260" i="11"/>
  <c r="AQ478" i="11"/>
  <c r="AQ345" i="11"/>
  <c r="AQ256" i="11"/>
  <c r="AQ848" i="11"/>
  <c r="AQ822" i="11"/>
  <c r="AQ329" i="11"/>
  <c r="AQ429" i="11"/>
  <c r="AQ804" i="11"/>
  <c r="AQ419" i="11"/>
  <c r="AQ331" i="11"/>
  <c r="AQ45" i="11"/>
  <c r="AQ577" i="11"/>
  <c r="AQ129" i="11"/>
  <c r="AQ443" i="11"/>
  <c r="AQ377" i="11"/>
  <c r="AQ614" i="11"/>
  <c r="AQ34" i="11"/>
  <c r="AQ629" i="11"/>
  <c r="AQ174" i="11"/>
  <c r="AQ464" i="11"/>
  <c r="AQ254" i="11"/>
  <c r="AQ788" i="11"/>
  <c r="AQ358" i="11"/>
  <c r="AQ362" i="11"/>
  <c r="AQ859" i="11"/>
  <c r="AQ226" i="11"/>
  <c r="AQ627" i="11"/>
  <c r="AQ764" i="11"/>
  <c r="AQ55" i="11"/>
  <c r="AQ661" i="11"/>
  <c r="AQ911" i="11"/>
  <c r="AQ606" i="11"/>
  <c r="AQ319" i="11"/>
  <c r="AQ117" i="11"/>
  <c r="AQ213" i="11"/>
  <c r="AQ713" i="11"/>
  <c r="AQ417" i="11"/>
  <c r="AQ513" i="11"/>
  <c r="AQ676" i="11"/>
  <c r="AQ413" i="11"/>
  <c r="AQ645" i="11"/>
  <c r="AQ599" i="11"/>
  <c r="AQ321" i="11"/>
  <c r="AQ96" i="11"/>
  <c r="AQ477" i="11"/>
  <c r="AQ850" i="11"/>
  <c r="AQ306" i="11"/>
  <c r="AQ323" i="11"/>
  <c r="AQ481" i="11"/>
  <c r="AQ837" i="11"/>
  <c r="AQ687" i="11"/>
  <c r="AQ870" i="11"/>
  <c r="AQ326" i="11"/>
  <c r="AQ746" i="11"/>
  <c r="AQ152" i="11"/>
  <c r="AQ316" i="11"/>
  <c r="AQ403" i="11"/>
  <c r="AQ706" i="11"/>
  <c r="AQ574" i="11"/>
  <c r="AQ172" i="11"/>
  <c r="AQ112" i="11"/>
  <c r="AQ519" i="11"/>
  <c r="AQ484" i="11"/>
  <c r="AQ344" i="11"/>
  <c r="AQ669" i="11"/>
  <c r="AQ80" i="11"/>
  <c r="AQ384" i="11"/>
  <c r="AQ187" i="11"/>
  <c r="AQ64" i="11"/>
  <c r="AQ672" i="11"/>
  <c r="AQ507" i="11"/>
  <c r="AQ294" i="11"/>
  <c r="AQ311" i="11"/>
  <c r="AQ560" i="11"/>
  <c r="AQ209" i="11"/>
  <c r="AQ896" i="11"/>
  <c r="AQ486" i="11"/>
  <c r="AQ762" i="11"/>
  <c r="AQ573" i="11"/>
  <c r="AQ354" i="11"/>
  <c r="AQ291" i="11"/>
  <c r="AQ109" i="11"/>
  <c r="AQ624" i="11"/>
  <c r="AQ77" i="11"/>
  <c r="AQ446" i="11"/>
  <c r="AQ620" i="11"/>
  <c r="AQ215" i="11"/>
  <c r="AQ29" i="11"/>
  <c r="AQ556" i="11"/>
  <c r="AQ381" i="11"/>
  <c r="AQ709" i="11"/>
  <c r="AQ309" i="11"/>
  <c r="AQ667" i="11"/>
  <c r="AQ180" i="11"/>
  <c r="AQ145" i="11"/>
  <c r="AQ597" i="11"/>
  <c r="AQ575" i="11"/>
  <c r="AQ459" i="11"/>
  <c r="AQ427" i="11"/>
  <c r="AQ317" i="11"/>
  <c r="AQ276" i="11"/>
  <c r="AQ141" i="11"/>
  <c r="AQ268" i="11"/>
  <c r="AQ286" i="11"/>
  <c r="AQ502" i="11"/>
  <c r="AQ390" i="11"/>
  <c r="AQ681" i="11"/>
  <c r="AQ882" i="11"/>
  <c r="AQ856" i="11"/>
  <c r="AQ915" i="11"/>
  <c r="AQ409" i="11"/>
  <c r="AQ184" i="11"/>
  <c r="AQ783" i="11"/>
  <c r="AQ864" i="11"/>
  <c r="AQ46" i="11"/>
  <c r="AQ995" i="11"/>
  <c r="AQ267" i="11"/>
  <c r="AQ186" i="11"/>
  <c r="AQ449" i="11"/>
  <c r="AQ812" i="11"/>
  <c r="AQ399" i="11"/>
  <c r="AQ521" i="11"/>
  <c r="AQ22" i="11"/>
  <c r="AQ270" i="11"/>
  <c r="AQ611" i="11"/>
  <c r="AQ90" i="11"/>
  <c r="AQ372" i="11"/>
  <c r="AQ741" i="11"/>
  <c r="AQ718" i="11"/>
  <c r="AQ827" i="11"/>
  <c r="AQ895" i="11"/>
  <c r="AQ935" i="11"/>
  <c r="AQ337" i="11"/>
  <c r="AQ92" i="11"/>
  <c r="AQ125" i="11"/>
  <c r="AQ808" i="11"/>
  <c r="AQ52" i="11"/>
  <c r="AQ425" i="11"/>
  <c r="AQ811" i="11"/>
  <c r="AQ532" i="11"/>
  <c r="AQ355" i="11"/>
  <c r="AQ996" i="11"/>
  <c r="AQ656" i="11"/>
  <c r="AQ516" i="11"/>
  <c r="AQ763" i="11"/>
  <c r="AQ944" i="11"/>
  <c r="AQ208" i="11"/>
  <c r="AQ229" i="11"/>
  <c r="AQ815" i="11"/>
  <c r="AQ144" i="11"/>
  <c r="AQ236" i="11"/>
  <c r="AQ525" i="11"/>
  <c r="AQ753" i="11"/>
  <c r="AQ93" i="11"/>
  <c r="AQ570" i="11"/>
  <c r="AQ562" i="11"/>
  <c r="AQ569" i="11"/>
  <c r="AQ625" i="11"/>
  <c r="AQ499" i="11"/>
  <c r="AQ259" i="11"/>
  <c r="AQ57" i="11"/>
  <c r="AQ49" i="11"/>
  <c r="AQ663" i="11"/>
  <c r="AQ640" i="11"/>
  <c r="AQ877" i="11"/>
  <c r="AQ736" i="11"/>
  <c r="AQ769" i="11"/>
  <c r="AQ158" i="11"/>
  <c r="AQ634" i="11"/>
  <c r="AQ992" i="11"/>
  <c r="AQ772" i="11"/>
  <c r="AQ796" i="11"/>
  <c r="AQ44" i="11"/>
  <c r="AQ680" i="11"/>
  <c r="AQ275" i="11"/>
  <c r="AQ536" i="11"/>
  <c r="AQ300" i="11"/>
  <c r="AQ120" i="11"/>
  <c r="AQ844" i="11"/>
  <c r="AQ975" i="11"/>
  <c r="AQ110" i="11"/>
  <c r="AQ959" i="11"/>
  <c r="AQ91" i="11"/>
  <c r="AQ298" i="11"/>
  <c r="AQ784" i="11"/>
  <c r="AQ280" i="11"/>
  <c r="AQ899" i="11"/>
  <c r="AQ185" i="11"/>
  <c r="AQ51" i="11"/>
  <c r="AQ544" i="11"/>
  <c r="AQ927" i="11"/>
  <c r="AQ214" i="11"/>
  <c r="AQ198" i="11"/>
  <c r="AQ38" i="11"/>
  <c r="AQ696" i="11"/>
  <c r="AQ958" i="11"/>
  <c r="AQ228" i="11"/>
  <c r="AQ248" i="11"/>
  <c r="AQ738" i="11"/>
  <c r="AQ136" i="11"/>
  <c r="AQ650" i="11"/>
  <c r="AQ587" i="11"/>
  <c r="AQ529" i="11"/>
  <c r="AQ708" i="11"/>
  <c r="AQ595" i="11"/>
  <c r="AQ396" i="11"/>
  <c r="AQ162" i="11"/>
  <c r="AQ973" i="11"/>
  <c r="AQ285" i="11"/>
  <c r="AQ441" i="11"/>
  <c r="AQ400" i="11"/>
  <c r="AQ781" i="11"/>
  <c r="AQ849" i="11"/>
  <c r="AQ801" i="11"/>
  <c r="AQ960" i="11"/>
  <c r="AQ32" i="11"/>
  <c r="AQ202" i="11"/>
  <c r="AQ869" i="11"/>
  <c r="AQ473" i="11"/>
  <c r="AQ743" i="11"/>
  <c r="AQ871" i="11"/>
  <c r="AQ602" i="11"/>
  <c r="AQ343" i="11"/>
  <c r="AQ795" i="11"/>
  <c r="AQ245" i="11"/>
  <c r="AQ615" i="11"/>
  <c r="AQ50" i="11"/>
  <c r="AQ510" i="11"/>
  <c r="AQ515" i="11"/>
  <c r="AQ315" i="11"/>
  <c r="AQ707" i="11"/>
  <c r="AQ197" i="11"/>
  <c r="AQ905" i="11"/>
  <c r="AQ411" i="11"/>
  <c r="AQ785" i="11"/>
  <c r="AQ30" i="11"/>
  <c r="AQ243" i="11"/>
  <c r="AQ310" i="11"/>
  <c r="AQ790" i="11"/>
  <c r="AQ435" i="11"/>
  <c r="AQ223" i="11"/>
  <c r="AQ657" i="11"/>
  <c r="AQ695" i="11"/>
  <c r="AQ147" i="11"/>
  <c r="AQ424" i="11"/>
  <c r="AQ920" i="11"/>
  <c r="AQ622" i="11"/>
  <c r="AQ66" i="11"/>
  <c r="AQ468" i="11"/>
  <c r="AQ528" i="11"/>
  <c r="AQ648" i="11"/>
  <c r="AQ155" i="11"/>
  <c r="AQ839" i="11"/>
  <c r="AQ834" i="11"/>
  <c r="AQ608" i="11"/>
  <c r="AQ630" i="11"/>
  <c r="AQ520" i="11"/>
  <c r="AQ865" i="11"/>
  <c r="AQ976" i="11"/>
  <c r="AQ164" i="11"/>
  <c r="AQ735" i="11"/>
  <c r="AQ886" i="11"/>
  <c r="AQ554" i="11"/>
  <c r="AQ24" i="11"/>
  <c r="AQ792" i="11"/>
  <c r="AQ282" i="11"/>
  <c r="AQ470" i="11"/>
  <c r="AQ946" i="11"/>
  <c r="AQ885" i="11"/>
  <c r="AQ563" i="11"/>
  <c r="AQ893" i="11"/>
  <c r="AQ527" i="11"/>
  <c r="AQ201" i="11"/>
  <c r="AQ288" i="11"/>
  <c r="AQ793" i="11"/>
  <c r="AQ75" i="11"/>
  <c r="AQ504" i="11"/>
  <c r="AQ188" i="11"/>
  <c r="AQ933" i="11"/>
  <c r="AQ205" i="11"/>
  <c r="AQ476" i="11"/>
  <c r="AQ825" i="11"/>
  <c r="AQ576" i="11"/>
  <c r="AQ693" i="11"/>
  <c r="AQ586" i="11"/>
  <c r="AQ347" i="11"/>
  <c r="AQ487" i="11"/>
  <c r="AQ568" i="11"/>
  <c r="AQ671" i="11"/>
  <c r="AQ522" i="11"/>
  <c r="AQ220" i="11"/>
  <c r="AQ558" i="11"/>
  <c r="AQ247" i="11"/>
  <c r="AQ307" i="11"/>
  <c r="AQ863" i="11"/>
  <c r="AQ194" i="11"/>
  <c r="AQ881" i="11"/>
  <c r="AQ613" i="11"/>
  <c r="AQ318" i="11"/>
  <c r="AQ371" i="11"/>
  <c r="AQ262" i="11"/>
  <c r="AQ638" i="11"/>
  <c r="AQ926" i="11"/>
  <c r="AQ534" i="11"/>
  <c r="AQ799" i="11"/>
  <c r="AQ725" i="11"/>
  <c r="AQ866" i="11"/>
  <c r="AQ18" i="11"/>
  <c r="AQ550" i="11"/>
  <c r="AQ655" i="11"/>
  <c r="AQ936" i="11"/>
  <c r="AQ426" i="11"/>
  <c r="AQ901" i="11"/>
  <c r="AQ8" i="11"/>
  <c r="AQ495" i="11"/>
  <c r="AQ509" i="11"/>
  <c r="AQ932" i="11"/>
  <c r="AQ677" i="11"/>
  <c r="AQ351" i="11"/>
  <c r="AQ76" i="11"/>
  <c r="AQ880" i="11"/>
  <c r="AQ963" i="11"/>
  <c r="AQ250" i="11"/>
  <c r="AQ855" i="11"/>
  <c r="AQ27" i="11"/>
  <c r="AQ986" i="11"/>
  <c r="AQ699" i="11"/>
  <c r="AQ968" i="11"/>
  <c r="AQ397" i="11"/>
  <c r="AQ123" i="11"/>
  <c r="AQ15" i="11"/>
  <c r="AQ113" i="11"/>
  <c r="AQ610" i="11"/>
  <c r="AQ126" i="11"/>
  <c r="AQ14" i="11"/>
  <c r="AQ114" i="11"/>
  <c r="AQ984" i="11"/>
  <c r="AQ756" i="11"/>
  <c r="AQ421" i="11"/>
  <c r="AQ535" i="11"/>
  <c r="AQ581" i="11"/>
  <c r="AQ271" i="11"/>
  <c r="AQ876" i="11"/>
  <c r="AQ333" i="11"/>
  <c r="AQ137" i="11"/>
  <c r="AQ497" i="11"/>
  <c r="AQ460" i="11"/>
  <c r="AQ538" i="11"/>
  <c r="AQ352" i="11"/>
  <c r="AQ983" i="11"/>
  <c r="AQ74" i="11"/>
  <c r="AQ751" i="11"/>
  <c r="AQ143" i="11"/>
  <c r="AQ237" i="11"/>
  <c r="AQ231" i="11"/>
  <c r="AQ564" i="11"/>
  <c r="AQ12" i="11"/>
  <c r="AQ105" i="11"/>
  <c r="AQ471" i="11"/>
  <c r="AQ177" i="11"/>
  <c r="AQ498" i="11"/>
  <c r="AQ732" i="11"/>
  <c r="AQ690" i="11"/>
  <c r="AQ953" i="11"/>
  <c r="AQ860" i="11"/>
  <c r="AQ805" i="11"/>
  <c r="AQ739" i="11"/>
  <c r="AQ830" i="11"/>
  <c r="AQ547" i="11"/>
  <c r="AS10" i="11"/>
  <c r="AS339" i="11"/>
  <c r="AO339" i="11"/>
  <c r="AP339" i="11" s="1"/>
  <c r="AO34" i="11"/>
  <c r="AP34" i="11" s="1"/>
  <c r="AS34" i="11"/>
  <c r="AO300" i="11"/>
  <c r="AP300" i="11" s="1"/>
  <c r="AS300" i="11"/>
  <c r="AO298" i="11"/>
  <c r="AP298" i="11" s="1"/>
  <c r="AS298" i="11"/>
  <c r="AO51" i="11"/>
  <c r="AP51" i="11" s="1"/>
  <c r="AS51" i="11"/>
  <c r="AO214" i="11"/>
  <c r="AP214" i="11" s="1"/>
  <c r="AS214" i="11"/>
  <c r="AO198" i="11"/>
  <c r="AP198" i="11" s="1"/>
  <c r="AS198" i="11"/>
  <c r="AS228" i="11"/>
  <c r="AO228" i="11"/>
  <c r="AP228" i="11" s="1"/>
  <c r="AO136" i="11"/>
  <c r="AP136" i="11" s="1"/>
  <c r="AS136" i="11"/>
  <c r="AS650" i="11"/>
  <c r="AO650" i="11"/>
  <c r="AP650" i="11" s="1"/>
  <c r="AS587" i="11"/>
  <c r="AO587" i="11"/>
  <c r="AP587" i="11" s="1"/>
  <c r="AS529" i="11"/>
  <c r="AO529" i="11"/>
  <c r="AP529" i="11" s="1"/>
  <c r="AO708" i="11"/>
  <c r="AP708" i="11" s="1"/>
  <c r="AS708" i="11"/>
  <c r="AO595" i="11"/>
  <c r="AP595" i="11" s="1"/>
  <c r="AS595" i="11"/>
  <c r="AS396" i="11"/>
  <c r="AO396" i="11"/>
  <c r="AP396" i="11" s="1"/>
  <c r="AS162" i="11"/>
  <c r="AO162" i="11"/>
  <c r="AP162" i="11" s="1"/>
  <c r="AO973" i="11"/>
  <c r="AP973" i="11" s="1"/>
  <c r="AS973" i="11"/>
  <c r="AO285" i="11"/>
  <c r="AP285" i="11" s="1"/>
  <c r="AS285" i="11"/>
  <c r="AS441" i="11"/>
  <c r="AO441" i="11"/>
  <c r="AP441" i="11" s="1"/>
  <c r="AO400" i="11"/>
  <c r="AP400" i="11" s="1"/>
  <c r="AS400" i="11"/>
  <c r="AS781" i="11"/>
  <c r="AO781" i="11"/>
  <c r="AP781" i="11" s="1"/>
  <c r="AS849" i="11"/>
  <c r="AO849" i="11"/>
  <c r="AP849" i="11" s="1"/>
  <c r="AO801" i="11"/>
  <c r="AP801" i="11" s="1"/>
  <c r="AS801" i="11"/>
  <c r="AS960" i="11"/>
  <c r="AO960" i="11"/>
  <c r="AP960" i="11" s="1"/>
  <c r="AO32" i="11"/>
  <c r="AP32" i="11" s="1"/>
  <c r="AS32" i="11"/>
  <c r="AO202" i="11"/>
  <c r="AP202" i="11" s="1"/>
  <c r="AS202" i="11"/>
  <c r="AO869" i="11"/>
  <c r="AP869" i="11" s="1"/>
  <c r="AS869" i="11"/>
  <c r="AO473" i="11"/>
  <c r="AP473" i="11" s="1"/>
  <c r="AS473" i="11"/>
  <c r="AS743" i="11"/>
  <c r="AO743" i="11"/>
  <c r="AP743" i="11" s="1"/>
  <c r="AS871" i="11"/>
  <c r="AO871" i="11"/>
  <c r="AP871" i="11" s="1"/>
  <c r="AS602" i="11"/>
  <c r="AO602" i="11"/>
  <c r="AP602" i="11" s="1"/>
  <c r="AO343" i="11"/>
  <c r="AP343" i="11" s="1"/>
  <c r="AS343" i="11"/>
  <c r="AS795" i="11"/>
  <c r="AO795" i="11"/>
  <c r="AP795" i="11" s="1"/>
  <c r="AO245" i="11"/>
  <c r="AP245" i="11" s="1"/>
  <c r="AS245" i="11"/>
  <c r="AO615" i="11"/>
  <c r="AP615" i="11" s="1"/>
  <c r="AS615" i="11"/>
  <c r="AO50" i="11"/>
  <c r="AP50" i="11" s="1"/>
  <c r="AS50" i="11"/>
  <c r="AS510" i="11"/>
  <c r="AO510" i="11"/>
  <c r="AP510" i="11" s="1"/>
  <c r="AO515" i="11"/>
  <c r="AP515" i="11" s="1"/>
  <c r="AS515" i="11"/>
  <c r="AS315" i="11"/>
  <c r="AO315" i="11"/>
  <c r="AP315" i="11" s="1"/>
  <c r="AO707" i="11"/>
  <c r="AP707" i="11" s="1"/>
  <c r="AS707" i="11"/>
  <c r="AO197" i="11"/>
  <c r="AP197" i="11" s="1"/>
  <c r="AS197" i="11"/>
  <c r="AS905" i="11"/>
  <c r="AO905" i="11"/>
  <c r="AP905" i="11" s="1"/>
  <c r="AS411" i="11"/>
  <c r="AO411" i="11"/>
  <c r="AP411" i="11" s="1"/>
  <c r="AO785" i="11"/>
  <c r="AP785" i="11" s="1"/>
  <c r="AS785" i="11"/>
  <c r="AS30" i="11"/>
  <c r="AO30" i="11"/>
  <c r="AP30" i="11" s="1"/>
  <c r="AO243" i="11"/>
  <c r="AP243" i="11" s="1"/>
  <c r="AS243" i="11"/>
  <c r="AO310" i="11"/>
  <c r="AP310" i="11" s="1"/>
  <c r="AS310" i="11"/>
  <c r="AS790" i="11"/>
  <c r="AO790" i="11"/>
  <c r="AP790" i="11" s="1"/>
  <c r="AO435" i="11"/>
  <c r="AP435" i="11" s="1"/>
  <c r="AS435" i="11"/>
  <c r="AO223" i="11"/>
  <c r="AP223" i="11" s="1"/>
  <c r="AS223" i="11"/>
  <c r="AO657" i="11"/>
  <c r="AP657" i="11" s="1"/>
  <c r="AS657" i="11"/>
  <c r="AS856" i="11"/>
  <c r="AO856" i="11"/>
  <c r="AP856" i="11" s="1"/>
  <c r="AS915" i="11"/>
  <c r="AO915" i="11"/>
  <c r="AP915" i="11" s="1"/>
  <c r="AO409" i="11"/>
  <c r="AP409" i="11" s="1"/>
  <c r="AS409" i="11"/>
  <c r="AS184" i="11"/>
  <c r="AO184" i="11"/>
  <c r="AP184" i="11" s="1"/>
  <c r="AO783" i="11"/>
  <c r="AP783" i="11" s="1"/>
  <c r="AS783" i="11"/>
  <c r="AO864" i="11"/>
  <c r="AP864" i="11" s="1"/>
  <c r="AS864" i="11"/>
  <c r="AS46" i="11"/>
  <c r="AO46" i="11"/>
  <c r="AP46" i="11" s="1"/>
  <c r="AO995" i="11"/>
  <c r="AP995" i="11" s="1"/>
  <c r="AS995" i="11"/>
  <c r="AO348" i="11"/>
  <c r="AP348" i="11" s="1"/>
  <c r="AS348" i="11"/>
  <c r="AS445" i="11"/>
  <c r="AO445" i="11"/>
  <c r="AP445" i="11" s="1"/>
  <c r="AS698" i="11"/>
  <c r="AO698" i="11"/>
  <c r="AP698" i="11" s="1"/>
  <c r="AO745" i="11"/>
  <c r="AP745" i="11" s="1"/>
  <c r="AS745" i="11"/>
  <c r="AO222" i="11"/>
  <c r="AP222" i="11" s="1"/>
  <c r="AS222" i="11"/>
  <c r="AS260" i="11"/>
  <c r="AO260" i="11"/>
  <c r="AP260" i="11" s="1"/>
  <c r="AO478" i="11"/>
  <c r="AP478" i="11" s="1"/>
  <c r="AS478" i="11"/>
  <c r="AS345" i="11"/>
  <c r="AO345" i="11"/>
  <c r="AP345" i="11" s="1"/>
  <c r="AS256" i="11"/>
  <c r="AO256" i="11"/>
  <c r="AP256" i="11" s="1"/>
  <c r="AO848" i="11"/>
  <c r="AP848" i="11" s="1"/>
  <c r="AS848" i="11"/>
  <c r="AO822" i="11"/>
  <c r="AP822" i="11" s="1"/>
  <c r="AS822" i="11"/>
  <c r="AO329" i="11"/>
  <c r="AP329" i="11" s="1"/>
  <c r="AS329" i="11"/>
  <c r="AO429" i="11"/>
  <c r="AP429" i="11" s="1"/>
  <c r="AS429" i="11"/>
  <c r="AS804" i="11"/>
  <c r="AO804" i="11"/>
  <c r="AP804" i="11" s="1"/>
  <c r="AS419" i="11"/>
  <c r="AO419" i="11"/>
  <c r="AP419" i="11" s="1"/>
  <c r="AO331" i="11"/>
  <c r="AP331" i="11" s="1"/>
  <c r="AS331" i="11"/>
  <c r="AS45" i="11"/>
  <c r="AO45" i="11"/>
  <c r="AP45" i="11" s="1"/>
  <c r="AO577" i="11"/>
  <c r="AP577" i="11" s="1"/>
  <c r="AS577" i="11"/>
  <c r="AO129" i="11"/>
  <c r="AP129" i="11" s="1"/>
  <c r="AS129" i="11"/>
  <c r="AS210" i="11"/>
  <c r="AO210" i="11"/>
  <c r="AP210" i="11" s="1"/>
  <c r="AO52" i="11"/>
  <c r="AP52" i="11" s="1"/>
  <c r="AS52" i="11"/>
  <c r="AS233" i="11"/>
  <c r="AO233" i="11"/>
  <c r="AP233" i="11" s="1"/>
  <c r="AO600" i="11"/>
  <c r="AP600" i="11" s="1"/>
  <c r="AS600" i="11"/>
  <c r="AO793" i="11"/>
  <c r="AP793" i="11" s="1"/>
  <c r="AS793" i="11"/>
  <c r="AO275" i="11"/>
  <c r="AP275" i="11" s="1"/>
  <c r="AS275" i="11"/>
  <c r="AS959" i="11"/>
  <c r="AO959" i="11"/>
  <c r="AP959" i="11" s="1"/>
  <c r="AO38" i="11"/>
  <c r="AP38" i="11" s="1"/>
  <c r="AS38" i="11"/>
  <c r="AO787" i="11"/>
  <c r="AP787" i="11" s="1"/>
  <c r="AS787" i="11"/>
  <c r="AS448" i="11"/>
  <c r="AO448" i="11"/>
  <c r="AP448" i="11" s="1"/>
  <c r="AS930" i="11"/>
  <c r="AO930" i="11"/>
  <c r="AP930" i="11" s="1"/>
  <c r="AS858" i="11"/>
  <c r="AO858" i="11"/>
  <c r="AP858" i="11" s="1"/>
  <c r="AO820" i="11"/>
  <c r="AP820" i="11" s="1"/>
  <c r="AS820" i="11"/>
  <c r="AS359" i="11"/>
  <c r="AO359" i="11"/>
  <c r="AP359" i="11" s="1"/>
  <c r="AS875" i="11"/>
  <c r="AO875" i="11"/>
  <c r="AP875" i="11" s="1"/>
  <c r="AS393" i="11"/>
  <c r="AO393" i="11"/>
  <c r="AP393" i="11" s="1"/>
  <c r="AO124" i="11"/>
  <c r="AP124" i="11" s="1"/>
  <c r="AS124" i="11"/>
  <c r="AS175" i="11"/>
  <c r="AO175" i="11"/>
  <c r="AP175" i="11" s="1"/>
  <c r="AS423" i="11"/>
  <c r="AO423" i="11"/>
  <c r="AP423" i="11" s="1"/>
  <c r="AO514" i="11"/>
  <c r="AP514" i="11" s="1"/>
  <c r="AS514" i="11"/>
  <c r="AS947" i="11"/>
  <c r="AO947" i="11"/>
  <c r="AP947" i="11" s="1"/>
  <c r="AO389" i="11"/>
  <c r="AP389" i="11" s="1"/>
  <c r="AS389" i="11"/>
  <c r="AO320" i="11"/>
  <c r="AP320" i="11" s="1"/>
  <c r="AS320" i="11"/>
  <c r="AO58" i="11"/>
  <c r="AP58" i="11" s="1"/>
  <c r="AS58" i="11"/>
  <c r="AS752" i="11"/>
  <c r="AO752" i="11"/>
  <c r="AP752" i="11" s="1"/>
  <c r="AO954" i="11"/>
  <c r="AP954" i="11" s="1"/>
  <c r="AS954" i="11"/>
  <c r="AO974" i="11"/>
  <c r="AP974" i="11" s="1"/>
  <c r="AS974" i="11"/>
  <c r="AO151" i="11"/>
  <c r="AP151" i="11" s="1"/>
  <c r="AS151" i="11"/>
  <c r="AS308" i="11"/>
  <c r="AO308" i="11"/>
  <c r="AP308" i="11" s="1"/>
  <c r="AS914" i="11"/>
  <c r="AO914" i="11"/>
  <c r="AP914" i="11" s="1"/>
  <c r="AS75" i="11"/>
  <c r="AO75" i="11"/>
  <c r="AP75" i="11" s="1"/>
  <c r="AS811" i="11"/>
  <c r="AO811" i="11"/>
  <c r="AP811" i="11" s="1"/>
  <c r="AO504" i="11"/>
  <c r="AP504" i="11" s="1"/>
  <c r="AS504" i="11"/>
  <c r="AO188" i="11"/>
  <c r="AP188" i="11" s="1"/>
  <c r="AS188" i="11"/>
  <c r="AO933" i="11"/>
  <c r="AP933" i="11" s="1"/>
  <c r="AS933" i="11"/>
  <c r="AS205" i="11"/>
  <c r="AO205" i="11"/>
  <c r="AP205" i="11" s="1"/>
  <c r="AO476" i="11"/>
  <c r="AP476" i="11" s="1"/>
  <c r="AS476" i="11"/>
  <c r="AS825" i="11"/>
  <c r="AO825" i="11"/>
  <c r="AP825" i="11" s="1"/>
  <c r="AS576" i="11"/>
  <c r="AO576" i="11"/>
  <c r="AP576" i="11" s="1"/>
  <c r="AS693" i="11"/>
  <c r="AO693" i="11"/>
  <c r="AP693" i="11" s="1"/>
  <c r="AS586" i="11"/>
  <c r="AO586" i="11"/>
  <c r="AP586" i="11" s="1"/>
  <c r="AS347" i="11"/>
  <c r="AO347" i="11"/>
  <c r="AP347" i="11" s="1"/>
  <c r="AS487" i="11"/>
  <c r="AO487" i="11"/>
  <c r="AP487" i="11" s="1"/>
  <c r="AS568" i="11"/>
  <c r="AO568" i="11"/>
  <c r="AP568" i="11" s="1"/>
  <c r="AO671" i="11"/>
  <c r="AP671" i="11" s="1"/>
  <c r="AS671" i="11"/>
  <c r="AO522" i="11"/>
  <c r="AP522" i="11" s="1"/>
  <c r="AS522" i="11"/>
  <c r="AO220" i="11"/>
  <c r="AP220" i="11" s="1"/>
  <c r="AS220" i="11"/>
  <c r="AO558" i="11"/>
  <c r="AP558" i="11" s="1"/>
  <c r="AS558" i="11"/>
  <c r="AO247" i="11"/>
  <c r="AP247" i="11" s="1"/>
  <c r="AS247" i="11"/>
  <c r="AO307" i="11"/>
  <c r="AP307" i="11" s="1"/>
  <c r="AS307" i="11"/>
  <c r="AS863" i="11"/>
  <c r="AO863" i="11"/>
  <c r="AP863" i="11" s="1"/>
  <c r="AS194" i="11"/>
  <c r="AO194" i="11"/>
  <c r="AP194" i="11" s="1"/>
  <c r="AO881" i="11"/>
  <c r="AP881" i="11" s="1"/>
  <c r="AS881" i="11"/>
  <c r="AO613" i="11"/>
  <c r="AP613" i="11" s="1"/>
  <c r="AS613" i="11"/>
  <c r="AO318" i="11"/>
  <c r="AP318" i="11" s="1"/>
  <c r="AS318" i="11"/>
  <c r="AS371" i="11"/>
  <c r="AO371" i="11"/>
  <c r="AP371" i="11" s="1"/>
  <c r="AO262" i="11"/>
  <c r="AP262" i="11" s="1"/>
  <c r="AS262" i="11"/>
  <c r="AO638" i="11"/>
  <c r="AP638" i="11" s="1"/>
  <c r="AS638" i="11"/>
  <c r="AS926" i="11"/>
  <c r="AO926" i="11"/>
  <c r="AP926" i="11" s="1"/>
  <c r="AS534" i="11"/>
  <c r="AO534" i="11"/>
  <c r="AP534" i="11" s="1"/>
  <c r="AS799" i="11"/>
  <c r="AO799" i="11"/>
  <c r="AP799" i="11" s="1"/>
  <c r="AS725" i="11"/>
  <c r="AO725" i="11"/>
  <c r="AP725" i="11" s="1"/>
  <c r="AS866" i="11"/>
  <c r="AO866" i="11"/>
  <c r="AP866" i="11" s="1"/>
  <c r="AO18" i="11"/>
  <c r="AP18" i="11" s="1"/>
  <c r="AS18" i="11"/>
  <c r="AS550" i="11"/>
  <c r="AO550" i="11"/>
  <c r="AP550" i="11" s="1"/>
  <c r="AO655" i="11"/>
  <c r="AP655" i="11" s="1"/>
  <c r="AS655" i="11"/>
  <c r="AS936" i="11"/>
  <c r="AO936" i="11"/>
  <c r="AP936" i="11" s="1"/>
  <c r="AS426" i="11"/>
  <c r="AO426" i="11"/>
  <c r="AP426" i="11" s="1"/>
  <c r="AS901" i="11"/>
  <c r="AO901" i="11"/>
  <c r="AP901" i="11" s="1"/>
  <c r="AS495" i="11"/>
  <c r="AO495" i="11"/>
  <c r="AP495" i="11" s="1"/>
  <c r="AO509" i="11"/>
  <c r="AP509" i="11" s="1"/>
  <c r="AS509" i="11"/>
  <c r="AO932" i="11"/>
  <c r="AP932" i="11" s="1"/>
  <c r="AS932" i="11"/>
  <c r="AO677" i="11"/>
  <c r="AP677" i="11" s="1"/>
  <c r="AS677" i="11"/>
  <c r="AO351" i="11"/>
  <c r="AP351" i="11" s="1"/>
  <c r="AS351" i="11"/>
  <c r="AO76" i="11"/>
  <c r="AP76" i="11" s="1"/>
  <c r="AS76" i="11"/>
  <c r="AO880" i="11"/>
  <c r="AP880" i="11" s="1"/>
  <c r="AS880" i="11"/>
  <c r="AS963" i="11"/>
  <c r="AO963" i="11"/>
  <c r="AP963" i="11" s="1"/>
  <c r="AO250" i="11"/>
  <c r="AP250" i="11" s="1"/>
  <c r="AS250" i="11"/>
  <c r="AS855" i="11"/>
  <c r="AO855" i="11"/>
  <c r="AP855" i="11" s="1"/>
  <c r="AO27" i="11"/>
  <c r="AP27" i="11" s="1"/>
  <c r="AS27" i="11"/>
  <c r="AS986" i="11"/>
  <c r="AO986" i="11"/>
  <c r="AP986" i="11" s="1"/>
  <c r="AS699" i="11"/>
  <c r="AO699" i="11"/>
  <c r="AP699" i="11" s="1"/>
  <c r="AO968" i="11"/>
  <c r="AP968" i="11" s="1"/>
  <c r="AS968" i="11"/>
  <c r="AS397" i="11"/>
  <c r="AO397" i="11"/>
  <c r="AP397" i="11" s="1"/>
  <c r="AO123" i="11"/>
  <c r="AP123" i="11" s="1"/>
  <c r="AS123" i="11"/>
  <c r="AS15" i="11"/>
  <c r="AO15" i="11"/>
  <c r="AS113" i="11"/>
  <c r="AO113" i="11"/>
  <c r="AP113" i="11" s="1"/>
  <c r="AS610" i="11"/>
  <c r="AO610" i="11"/>
  <c r="AP610" i="11" s="1"/>
  <c r="AS126" i="11"/>
  <c r="AO126" i="11"/>
  <c r="AP126" i="11" s="1"/>
  <c r="AO14" i="11"/>
  <c r="AP14" i="11" s="1"/>
  <c r="AS14" i="11"/>
  <c r="AO114" i="11"/>
  <c r="AP114" i="11" s="1"/>
  <c r="AS114" i="11"/>
  <c r="AS984" i="11"/>
  <c r="AO984" i="11"/>
  <c r="AP984" i="11" s="1"/>
  <c r="AO756" i="11"/>
  <c r="AP756" i="11" s="1"/>
  <c r="AS756" i="11"/>
  <c r="AS421" i="11"/>
  <c r="AO421" i="11"/>
  <c r="AP421" i="11" s="1"/>
  <c r="AS535" i="11"/>
  <c r="AO535" i="11"/>
  <c r="AP535" i="11" s="1"/>
  <c r="AO581" i="11"/>
  <c r="AP581" i="11" s="1"/>
  <c r="AS581" i="11"/>
  <c r="AO695" i="11"/>
  <c r="AP695" i="11" s="1"/>
  <c r="AS695" i="11"/>
  <c r="AS147" i="11"/>
  <c r="AO147" i="11"/>
  <c r="AP147" i="11" s="1"/>
  <c r="AO424" i="11"/>
  <c r="AP424" i="11" s="1"/>
  <c r="AS424" i="11"/>
  <c r="AS920" i="11"/>
  <c r="AO920" i="11"/>
  <c r="AP920" i="11" s="1"/>
  <c r="AO622" i="11"/>
  <c r="AP622" i="11" s="1"/>
  <c r="AS622" i="11"/>
  <c r="AO66" i="11"/>
  <c r="AP66" i="11" s="1"/>
  <c r="AS66" i="11"/>
  <c r="AO468" i="11"/>
  <c r="AP468" i="11" s="1"/>
  <c r="AS468" i="11"/>
  <c r="AO528" i="11"/>
  <c r="AP528" i="11" s="1"/>
  <c r="AS528" i="11"/>
  <c r="AS648" i="11"/>
  <c r="AO648" i="11"/>
  <c r="AP648" i="11" s="1"/>
  <c r="AS267" i="11"/>
  <c r="AO267" i="11"/>
  <c r="AP267" i="11" s="1"/>
  <c r="AS186" i="11"/>
  <c r="AO186" i="11"/>
  <c r="AP186" i="11" s="1"/>
  <c r="AS449" i="11"/>
  <c r="AO449" i="11"/>
  <c r="AP449" i="11" s="1"/>
  <c r="AO812" i="11"/>
  <c r="AP812" i="11" s="1"/>
  <c r="AS812" i="11"/>
  <c r="AS399" i="11"/>
  <c r="AO399" i="11"/>
  <c r="AP399" i="11" s="1"/>
  <c r="AO521" i="11"/>
  <c r="AP521" i="11" s="1"/>
  <c r="AS521" i="11"/>
  <c r="AO22" i="11"/>
  <c r="AP22" i="11" s="1"/>
  <c r="AS22" i="11"/>
  <c r="AO270" i="11"/>
  <c r="AP270" i="11" s="1"/>
  <c r="AS270" i="11"/>
  <c r="AO611" i="11"/>
  <c r="AP611" i="11" s="1"/>
  <c r="AS611" i="11"/>
  <c r="AO90" i="11"/>
  <c r="AP90" i="11" s="1"/>
  <c r="AS90" i="11"/>
  <c r="AS372" i="11"/>
  <c r="AO372" i="11"/>
  <c r="AP372" i="11" s="1"/>
  <c r="AS741" i="11"/>
  <c r="AO741" i="11"/>
  <c r="AP741" i="11" s="1"/>
  <c r="AS718" i="11"/>
  <c r="AO718" i="11"/>
  <c r="AP718" i="11" s="1"/>
  <c r="AS827" i="11"/>
  <c r="AO827" i="11"/>
  <c r="AP827" i="11" s="1"/>
  <c r="AO895" i="11"/>
  <c r="AP895" i="11" s="1"/>
  <c r="AS895" i="11"/>
  <c r="AO935" i="11"/>
  <c r="AP935" i="11" s="1"/>
  <c r="AS935" i="11"/>
  <c r="AO337" i="11"/>
  <c r="AP337" i="11" s="1"/>
  <c r="AS337" i="11"/>
  <c r="AO92" i="11"/>
  <c r="AP92" i="11" s="1"/>
  <c r="AS92" i="11"/>
  <c r="AS125" i="11"/>
  <c r="AO125" i="11"/>
  <c r="AP125" i="11" s="1"/>
  <c r="AO458" i="11"/>
  <c r="AP458" i="11" s="1"/>
  <c r="AS458" i="11"/>
  <c r="AS418" i="11"/>
  <c r="AO418" i="11"/>
  <c r="AP418" i="11" s="1"/>
  <c r="AO816" i="11"/>
  <c r="AP816" i="11" s="1"/>
  <c r="AS816" i="11"/>
  <c r="AS201" i="11"/>
  <c r="AO201" i="11"/>
  <c r="AP201" i="11" s="1"/>
  <c r="AS728" i="11"/>
  <c r="AO728" i="11"/>
  <c r="AP728" i="11" s="1"/>
  <c r="AO844" i="11"/>
  <c r="AP844" i="11" s="1"/>
  <c r="AS844" i="11"/>
  <c r="AO784" i="11"/>
  <c r="AP784" i="11" s="1"/>
  <c r="AS784" i="11"/>
  <c r="AO544" i="11"/>
  <c r="AP544" i="11" s="1"/>
  <c r="AS544" i="11"/>
  <c r="AO248" i="11"/>
  <c r="AP248" i="11" s="1"/>
  <c r="AS248" i="11"/>
  <c r="AO160" i="11"/>
  <c r="AP160" i="11" s="1"/>
  <c r="AS160" i="11"/>
  <c r="AO924" i="11"/>
  <c r="AP924" i="11" s="1"/>
  <c r="AS924" i="11"/>
  <c r="AO831" i="11"/>
  <c r="AP831" i="11" s="1"/>
  <c r="AS831" i="11"/>
  <c r="AS900" i="11"/>
  <c r="AO900" i="11"/>
  <c r="AP900" i="11" s="1"/>
  <c r="AS437" i="11"/>
  <c r="AO437" i="11"/>
  <c r="AP437" i="11" s="1"/>
  <c r="AO130" i="11"/>
  <c r="AP130" i="11" s="1"/>
  <c r="AS130" i="11"/>
  <c r="AO949" i="11"/>
  <c r="AP949" i="11" s="1"/>
  <c r="AS949" i="11"/>
  <c r="AO771" i="11"/>
  <c r="AP771" i="11" s="1"/>
  <c r="AS771" i="11"/>
  <c r="AS475" i="11"/>
  <c r="AO475" i="11"/>
  <c r="AP475" i="11" s="1"/>
  <c r="AO444" i="11"/>
  <c r="AP444" i="11" s="1"/>
  <c r="AS444" i="11"/>
  <c r="AS941" i="11"/>
  <c r="AO941" i="11"/>
  <c r="AP941" i="11" s="1"/>
  <c r="AO39" i="11"/>
  <c r="AP39" i="11" s="1"/>
  <c r="AS39" i="11"/>
  <c r="AO21" i="11"/>
  <c r="AP21" i="11" s="1"/>
  <c r="AS21" i="11"/>
  <c r="AS41" i="11"/>
  <c r="AO41" i="11"/>
  <c r="AP41" i="11" s="1"/>
  <c r="AO712" i="11"/>
  <c r="AP712" i="11" s="1"/>
  <c r="AS712" i="11"/>
  <c r="AO25" i="11"/>
  <c r="AP25" i="11" s="1"/>
  <c r="AS25" i="11"/>
  <c r="AS653" i="11"/>
  <c r="AO653" i="11"/>
  <c r="AP653" i="11" s="1"/>
  <c r="AO290" i="11"/>
  <c r="AP290" i="11" s="1"/>
  <c r="AS290" i="11"/>
  <c r="AO779" i="11"/>
  <c r="AP779" i="11" s="1"/>
  <c r="AS779" i="11"/>
  <c r="AS412" i="11"/>
  <c r="AO412" i="11"/>
  <c r="AP412" i="11" s="1"/>
  <c r="AS883" i="11"/>
  <c r="AO883" i="11"/>
  <c r="AP883" i="11" s="1"/>
  <c r="AS97" i="11"/>
  <c r="AO97" i="11"/>
  <c r="AP97" i="11" s="1"/>
  <c r="AS438" i="11"/>
  <c r="AO438" i="11"/>
  <c r="AP438" i="11" s="1"/>
  <c r="AS978" i="11"/>
  <c r="AO978" i="11"/>
  <c r="AP978" i="11" s="1"/>
  <c r="AS623" i="11"/>
  <c r="AO623" i="11"/>
  <c r="AP623" i="11" s="1"/>
  <c r="AS68" i="11"/>
  <c r="AO68" i="11"/>
  <c r="AP68" i="11" s="1"/>
  <c r="AS969" i="11"/>
  <c r="AO969" i="11"/>
  <c r="AP969" i="11" s="1"/>
  <c r="AO388" i="11"/>
  <c r="AP388" i="11" s="1"/>
  <c r="AS388" i="11"/>
  <c r="AS122" i="11"/>
  <c r="AO122" i="11"/>
  <c r="AP122" i="11" s="1"/>
  <c r="AS271" i="11"/>
  <c r="AO271" i="11"/>
  <c r="AP271" i="11" s="1"/>
  <c r="AO876" i="11"/>
  <c r="AP876" i="11" s="1"/>
  <c r="AS876" i="11"/>
  <c r="AS333" i="11"/>
  <c r="AO333" i="11"/>
  <c r="AP333" i="11" s="1"/>
  <c r="AS497" i="11"/>
  <c r="AO497" i="11"/>
  <c r="AP497" i="11" s="1"/>
  <c r="AO460" i="11"/>
  <c r="AP460" i="11" s="1"/>
  <c r="AS460" i="11"/>
  <c r="AO538" i="11"/>
  <c r="AP538" i="11" s="1"/>
  <c r="AS538" i="11"/>
  <c r="AO352" i="11"/>
  <c r="AP352" i="11" s="1"/>
  <c r="AS352" i="11"/>
  <c r="AS983" i="11"/>
  <c r="AO983" i="11"/>
  <c r="AP983" i="11" s="1"/>
  <c r="AO155" i="11"/>
  <c r="AP155" i="11" s="1"/>
  <c r="AS155" i="11"/>
  <c r="AS839" i="11"/>
  <c r="AO839" i="11"/>
  <c r="AP839" i="11" s="1"/>
  <c r="AS834" i="11"/>
  <c r="AO834" i="11"/>
  <c r="AP834" i="11" s="1"/>
  <c r="AS608" i="11"/>
  <c r="AO608" i="11"/>
  <c r="AP608" i="11" s="1"/>
  <c r="AO630" i="11"/>
  <c r="AP630" i="11" s="1"/>
  <c r="AS630" i="11"/>
  <c r="AS520" i="11"/>
  <c r="AO520" i="11"/>
  <c r="AP520" i="11" s="1"/>
  <c r="AS865" i="11"/>
  <c r="AO865" i="11"/>
  <c r="AP865" i="11" s="1"/>
  <c r="AO976" i="11"/>
  <c r="AP976" i="11" s="1"/>
  <c r="AS976" i="11"/>
  <c r="AS164" i="11"/>
  <c r="AO164" i="11"/>
  <c r="AP164" i="11" s="1"/>
  <c r="AS735" i="11"/>
  <c r="AO735" i="11"/>
  <c r="AP735" i="11" s="1"/>
  <c r="AO886" i="11"/>
  <c r="AP886" i="11" s="1"/>
  <c r="AS886" i="11"/>
  <c r="AS554" i="11"/>
  <c r="AO554" i="11"/>
  <c r="AP554" i="11" s="1"/>
  <c r="AO24" i="11"/>
  <c r="AP24" i="11" s="1"/>
  <c r="AS24" i="11"/>
  <c r="AS792" i="11"/>
  <c r="AO792" i="11"/>
  <c r="AP792" i="11" s="1"/>
  <c r="AO282" i="11"/>
  <c r="AP282" i="11" s="1"/>
  <c r="AS282" i="11"/>
  <c r="AS470" i="11"/>
  <c r="AO470" i="11"/>
  <c r="AP470" i="11" s="1"/>
  <c r="AO946" i="11"/>
  <c r="AP946" i="11" s="1"/>
  <c r="AS946" i="11"/>
  <c r="AO885" i="11"/>
  <c r="AP885" i="11" s="1"/>
  <c r="AS885" i="11"/>
  <c r="AS563" i="11"/>
  <c r="AO563" i="11"/>
  <c r="AP563" i="11" s="1"/>
  <c r="AS447" i="11"/>
  <c r="AO447" i="11"/>
  <c r="AP447" i="11" s="1"/>
  <c r="AS239" i="11"/>
  <c r="AO239" i="11"/>
  <c r="AP239" i="11" s="1"/>
  <c r="AS950" i="11"/>
  <c r="AO950" i="11"/>
  <c r="AP950" i="11" s="1"/>
  <c r="AO923" i="11"/>
  <c r="AP923" i="11" s="1"/>
  <c r="AS923" i="11"/>
  <c r="AS33" i="11"/>
  <c r="AO33" i="11"/>
  <c r="AP33" i="11" s="1"/>
  <c r="AS94" i="11"/>
  <c r="AO94" i="11"/>
  <c r="AP94" i="11" s="1"/>
  <c r="AS134" i="11"/>
  <c r="AO134" i="11"/>
  <c r="AP134" i="11" s="1"/>
  <c r="AS651" i="11"/>
  <c r="AO651" i="11"/>
  <c r="AP651" i="11" s="1"/>
  <c r="AS244" i="11"/>
  <c r="AO244" i="11"/>
  <c r="AP244" i="11" s="1"/>
  <c r="AO734" i="11"/>
  <c r="AP734" i="11" s="1"/>
  <c r="AS734" i="11"/>
  <c r="AS897" i="11"/>
  <c r="AO897" i="11"/>
  <c r="AP897" i="11" s="1"/>
  <c r="AO618" i="11"/>
  <c r="AP618" i="11" s="1"/>
  <c r="AS618" i="11"/>
  <c r="AS823" i="11"/>
  <c r="AO823" i="11"/>
  <c r="AP823" i="11" s="1"/>
  <c r="AS302" i="11"/>
  <c r="AO302" i="11"/>
  <c r="AP302" i="11" s="1"/>
  <c r="AO777" i="11"/>
  <c r="AP777" i="11" s="1"/>
  <c r="AS777" i="11"/>
  <c r="AS370" i="11"/>
  <c r="AO370" i="11"/>
  <c r="AP370" i="11" s="1"/>
  <c r="AS462" i="11"/>
  <c r="AO462" i="11"/>
  <c r="AP462" i="11" s="1"/>
  <c r="AS719" i="11"/>
  <c r="AO719" i="11"/>
  <c r="AP719" i="11" s="1"/>
  <c r="AS176" i="11"/>
  <c r="AO176" i="11"/>
  <c r="AP176" i="11" s="1"/>
  <c r="AO817" i="11"/>
  <c r="AP817" i="11" s="1"/>
  <c r="AS817" i="11"/>
  <c r="AS913" i="11"/>
  <c r="AO913" i="11"/>
  <c r="AP913" i="11" s="1"/>
  <c r="AO711" i="11"/>
  <c r="AP711" i="11" s="1"/>
  <c r="AS711" i="11"/>
  <c r="AO156" i="11"/>
  <c r="AP156" i="11" s="1"/>
  <c r="AS156" i="11"/>
  <c r="AS240" i="11"/>
  <c r="AO240" i="11"/>
  <c r="AP240" i="11" s="1"/>
  <c r="AS408" i="11"/>
  <c r="AO408" i="11"/>
  <c r="AP408" i="11" s="1"/>
  <c r="AS733" i="11"/>
  <c r="AO733" i="11"/>
  <c r="AP733" i="11" s="1"/>
  <c r="AO100" i="11"/>
  <c r="AP100" i="11" s="1"/>
  <c r="AS100" i="11"/>
  <c r="AS295" i="11"/>
  <c r="AO295" i="11"/>
  <c r="AP295" i="11" s="1"/>
  <c r="AS912" i="11"/>
  <c r="AO912" i="11"/>
  <c r="AP912" i="11" s="1"/>
  <c r="AO765" i="11"/>
  <c r="AP765" i="11" s="1"/>
  <c r="AS765" i="11"/>
  <c r="AS833" i="11"/>
  <c r="AO833" i="11"/>
  <c r="AP833" i="11" s="1"/>
  <c r="AS292" i="11"/>
  <c r="AO292" i="11"/>
  <c r="AP292" i="11" s="1"/>
  <c r="AS195" i="11"/>
  <c r="AO195" i="11"/>
  <c r="AP195" i="11" s="1"/>
  <c r="AS453" i="11"/>
  <c r="AO453" i="11"/>
  <c r="AP453" i="11" s="1"/>
  <c r="AO635" i="11"/>
  <c r="AP635" i="11" s="1"/>
  <c r="AS635" i="11"/>
  <c r="AO828" i="11"/>
  <c r="AP828" i="11" s="1"/>
  <c r="AS828" i="11"/>
  <c r="AO494" i="11"/>
  <c r="AP494" i="11" s="1"/>
  <c r="AS494" i="11"/>
  <c r="AO717" i="11"/>
  <c r="AP717" i="11" s="1"/>
  <c r="AS717" i="11"/>
  <c r="AO490" i="11"/>
  <c r="AP490" i="11" s="1"/>
  <c r="AS490" i="11"/>
  <c r="AS139" i="11"/>
  <c r="AO139" i="11"/>
  <c r="AP139" i="11" s="1"/>
  <c r="AO632" i="11"/>
  <c r="AP632" i="11" s="1"/>
  <c r="AS632" i="11"/>
  <c r="AS20" i="11"/>
  <c r="AO20" i="11"/>
  <c r="AP20" i="11" s="1"/>
  <c r="AS363" i="11"/>
  <c r="AO363" i="11"/>
  <c r="AP363" i="11" s="1"/>
  <c r="AS364" i="11"/>
  <c r="AO364" i="11"/>
  <c r="AP364" i="11" s="1"/>
  <c r="AO410" i="11"/>
  <c r="AP410" i="11" s="1"/>
  <c r="AS410" i="11"/>
  <c r="AS557" i="11"/>
  <c r="AO557" i="11"/>
  <c r="AP557" i="11" s="1"/>
  <c r="AS485" i="11"/>
  <c r="AO485" i="11"/>
  <c r="AP485" i="11" s="1"/>
  <c r="AS353" i="11"/>
  <c r="AO353" i="11"/>
  <c r="AP353" i="11" s="1"/>
  <c r="AO190" i="11"/>
  <c r="AP190" i="11" s="1"/>
  <c r="AS190" i="11"/>
  <c r="AS590" i="11"/>
  <c r="AO590" i="11"/>
  <c r="AP590" i="11" s="1"/>
  <c r="AS892" i="11"/>
  <c r="AO892" i="11"/>
  <c r="AP892" i="11" s="1"/>
  <c r="AO561" i="11"/>
  <c r="AP561" i="11" s="1"/>
  <c r="AS561" i="11"/>
  <c r="AO59" i="11"/>
  <c r="AP59" i="11" s="1"/>
  <c r="AS59" i="11"/>
  <c r="AO405" i="11"/>
  <c r="AP405" i="11" s="1"/>
  <c r="AS405" i="11"/>
  <c r="AO832" i="11"/>
  <c r="AP832" i="11" s="1"/>
  <c r="AS832" i="11"/>
  <c r="AS47" i="11"/>
  <c r="AO47" i="11"/>
  <c r="AP47" i="11" s="1"/>
  <c r="AO56" i="11"/>
  <c r="AP56" i="11" s="1"/>
  <c r="AS56" i="11"/>
  <c r="AS111" i="11"/>
  <c r="AO111" i="11"/>
  <c r="AP111" i="11" s="1"/>
  <c r="AS637" i="11"/>
  <c r="AO637" i="11"/>
  <c r="AP637" i="11" s="1"/>
  <c r="AO53" i="11"/>
  <c r="AP53" i="11" s="1"/>
  <c r="AS53" i="11"/>
  <c r="AO603" i="11"/>
  <c r="AP603" i="11" s="1"/>
  <c r="AS603" i="11"/>
  <c r="AS940" i="11"/>
  <c r="AO940" i="11"/>
  <c r="AP940" i="11" s="1"/>
  <c r="AO265" i="11"/>
  <c r="AP265" i="11" s="1"/>
  <c r="AS265" i="11"/>
  <c r="AS28" i="11"/>
  <c r="AO28" i="11"/>
  <c r="AP28" i="11" s="1"/>
  <c r="AS972" i="11"/>
  <c r="AO972" i="11"/>
  <c r="AP972" i="11" s="1"/>
  <c r="AO668" i="11"/>
  <c r="AP668" i="11" s="1"/>
  <c r="AS668" i="11"/>
  <c r="AO922" i="11"/>
  <c r="AP922" i="11" s="1"/>
  <c r="AS922" i="11"/>
  <c r="AS204" i="11"/>
  <c r="AO204" i="11"/>
  <c r="AP204" i="11" s="1"/>
  <c r="AO341" i="11"/>
  <c r="AP341" i="11" s="1"/>
  <c r="AS341" i="11"/>
  <c r="AS88" i="11"/>
  <c r="AO88" i="11"/>
  <c r="AP88" i="11" s="1"/>
  <c r="AO115" i="11"/>
  <c r="AP115" i="11" s="1"/>
  <c r="AS115" i="11"/>
  <c r="AO567" i="11"/>
  <c r="AP567" i="11" s="1"/>
  <c r="AS567" i="11"/>
  <c r="AO279" i="11"/>
  <c r="AP279" i="11" s="1"/>
  <c r="AS279" i="11"/>
  <c r="AO491" i="11"/>
  <c r="AP491" i="11" s="1"/>
  <c r="AS491" i="11"/>
  <c r="AS572" i="11"/>
  <c r="AO572" i="11"/>
  <c r="AP572" i="11" s="1"/>
  <c r="AO596" i="11"/>
  <c r="AP596" i="11" s="1"/>
  <c r="AS596" i="11"/>
  <c r="AO566" i="11"/>
  <c r="AP566" i="11" s="1"/>
  <c r="AS566" i="11"/>
  <c r="AO726" i="11"/>
  <c r="AP726" i="11" s="1"/>
  <c r="AS726" i="11"/>
  <c r="AS78" i="11"/>
  <c r="AO78" i="11"/>
  <c r="AP78" i="11" s="1"/>
  <c r="AS802" i="11"/>
  <c r="AO802" i="11"/>
  <c r="AP802" i="11" s="1"/>
  <c r="AO710" i="11"/>
  <c r="AP710" i="11" s="1"/>
  <c r="AS710" i="11"/>
  <c r="AS748" i="11"/>
  <c r="AO748" i="11"/>
  <c r="AP748" i="11" s="1"/>
  <c r="AS242" i="11"/>
  <c r="AO242" i="11"/>
  <c r="AP242" i="11" s="1"/>
  <c r="AO61" i="11"/>
  <c r="AP61" i="11" s="1"/>
  <c r="AS61" i="11"/>
  <c r="AS349" i="11"/>
  <c r="AO349" i="11"/>
  <c r="AP349" i="11" s="1"/>
  <c r="AS965" i="11"/>
  <c r="AO965" i="11"/>
  <c r="AP965" i="11" s="1"/>
  <c r="AS67" i="11"/>
  <c r="AO67" i="11"/>
  <c r="AP67" i="11" s="1"/>
  <c r="AS238" i="11"/>
  <c r="AO238" i="11"/>
  <c r="AP238" i="11" s="1"/>
  <c r="AS737" i="11"/>
  <c r="AO737" i="11"/>
  <c r="AP737" i="11" s="1"/>
  <c r="AO402" i="11"/>
  <c r="AP402" i="11" s="1"/>
  <c r="AS402" i="11"/>
  <c r="AS942" i="11"/>
  <c r="AO942" i="11"/>
  <c r="AP942" i="11" s="1"/>
  <c r="AS938" i="11"/>
  <c r="AO938" i="11"/>
  <c r="AP938" i="11" s="1"/>
  <c r="AO649" i="11"/>
  <c r="AP649" i="11" s="1"/>
  <c r="AS649" i="11"/>
  <c r="AO633" i="11"/>
  <c r="AP633" i="11" s="1"/>
  <c r="AS633" i="11"/>
  <c r="AS106" i="11"/>
  <c r="AO106" i="11"/>
  <c r="AP106" i="11" s="1"/>
  <c r="AS432" i="11"/>
  <c r="AO432" i="11"/>
  <c r="AP432" i="11" s="1"/>
  <c r="AS107" i="11"/>
  <c r="AO107" i="11"/>
  <c r="AP107" i="11" s="1"/>
  <c r="AS431" i="11"/>
  <c r="AO431" i="11"/>
  <c r="AP431" i="11" s="1"/>
  <c r="AO304" i="11"/>
  <c r="AP304" i="11" s="1"/>
  <c r="AS304" i="11"/>
  <c r="AO274" i="11"/>
  <c r="AP274" i="11" s="1"/>
  <c r="AS274" i="11"/>
  <c r="AO212" i="11"/>
  <c r="AP212" i="11" s="1"/>
  <c r="AS212" i="11"/>
  <c r="AO266" i="11"/>
  <c r="AP266" i="11" s="1"/>
  <c r="AS266" i="11"/>
  <c r="AS646" i="11"/>
  <c r="AO646" i="11"/>
  <c r="AP646" i="11" s="1"/>
  <c r="AO605" i="11"/>
  <c r="AP605" i="11" s="1"/>
  <c r="AS605" i="11"/>
  <c r="AO74" i="11"/>
  <c r="AP74" i="11" s="1"/>
  <c r="AS74" i="11"/>
  <c r="AS751" i="11"/>
  <c r="AO751" i="11"/>
  <c r="AP751" i="11" s="1"/>
  <c r="AO143" i="11"/>
  <c r="AP143" i="11" s="1"/>
  <c r="AS143" i="11"/>
  <c r="AS237" i="11"/>
  <c r="AO237" i="11"/>
  <c r="AP237" i="11" s="1"/>
  <c r="AO231" i="11"/>
  <c r="AP231" i="11" s="1"/>
  <c r="AS231" i="11"/>
  <c r="AS564" i="11"/>
  <c r="AO564" i="11"/>
  <c r="AP564" i="11" s="1"/>
  <c r="AS105" i="11"/>
  <c r="AO105" i="11"/>
  <c r="AP105" i="11" s="1"/>
  <c r="AO471" i="11"/>
  <c r="AP471" i="11" s="1"/>
  <c r="AS471" i="11"/>
  <c r="AS177" i="11"/>
  <c r="AO177" i="11"/>
  <c r="AP177" i="11" s="1"/>
  <c r="AO498" i="11"/>
  <c r="AP498" i="11" s="1"/>
  <c r="AS498" i="11"/>
  <c r="AO732" i="11"/>
  <c r="AP732" i="11" s="1"/>
  <c r="AS732" i="11"/>
  <c r="AS690" i="11"/>
  <c r="AO690" i="11"/>
  <c r="AP690" i="11" s="1"/>
  <c r="AS953" i="11"/>
  <c r="AO953" i="11"/>
  <c r="AP953" i="11" s="1"/>
  <c r="AO860" i="11"/>
  <c r="AP860" i="11" s="1"/>
  <c r="AS860" i="11"/>
  <c r="AO805" i="11"/>
  <c r="AP805" i="11" s="1"/>
  <c r="AS805" i="11"/>
  <c r="AS739" i="11"/>
  <c r="AO739" i="11"/>
  <c r="AP739" i="11" s="1"/>
  <c r="AS830" i="11"/>
  <c r="AO830" i="11"/>
  <c r="AP830" i="11" s="1"/>
  <c r="AS547" i="11"/>
  <c r="AO547" i="11"/>
  <c r="AP547" i="11" s="1"/>
  <c r="AO443" i="11"/>
  <c r="AP443" i="11" s="1"/>
  <c r="AS443" i="11"/>
  <c r="AO893" i="11"/>
  <c r="AP893" i="11" s="1"/>
  <c r="AS893" i="11"/>
  <c r="AS867" i="11"/>
  <c r="AO867" i="11"/>
  <c r="AP867" i="11" s="1"/>
  <c r="AO218" i="11"/>
  <c r="AP218" i="11" s="1"/>
  <c r="AS218" i="11"/>
  <c r="AS288" i="11"/>
  <c r="AO288" i="11"/>
  <c r="AP288" i="11" s="1"/>
  <c r="AS375" i="11"/>
  <c r="AO375" i="11"/>
  <c r="AP375" i="11" s="1"/>
  <c r="AS975" i="11"/>
  <c r="AO975" i="11"/>
  <c r="AP975" i="11" s="1"/>
  <c r="AO280" i="11"/>
  <c r="AP280" i="11" s="1"/>
  <c r="AS280" i="11"/>
  <c r="AS927" i="11"/>
  <c r="AO927" i="11"/>
  <c r="AP927" i="11" s="1"/>
  <c r="AO738" i="11"/>
  <c r="AP738" i="11" s="1"/>
  <c r="AS738" i="11"/>
  <c r="AS571" i="11"/>
  <c r="AO571" i="11"/>
  <c r="AP571" i="11" s="1"/>
  <c r="AS506" i="11"/>
  <c r="AO506" i="11"/>
  <c r="AP506" i="11" s="1"/>
  <c r="AS654" i="11"/>
  <c r="AO654" i="11"/>
  <c r="AP654" i="11" s="1"/>
  <c r="AS910" i="11"/>
  <c r="AO910" i="11"/>
  <c r="AP910" i="11" s="1"/>
  <c r="AS810" i="11"/>
  <c r="AO810" i="11"/>
  <c r="AP810" i="11" s="1"/>
  <c r="AS819" i="11"/>
  <c r="AO819" i="11"/>
  <c r="AP819" i="11" s="1"/>
  <c r="AO398" i="11"/>
  <c r="AP398" i="11" s="1"/>
  <c r="AS398" i="11"/>
  <c r="AO512" i="11"/>
  <c r="AP512" i="11" s="1"/>
  <c r="AS512" i="11"/>
  <c r="AO644" i="11"/>
  <c r="AP644" i="11" s="1"/>
  <c r="AS644" i="11"/>
  <c r="AS642" i="11"/>
  <c r="AO642" i="11"/>
  <c r="AP642" i="11" s="1"/>
  <c r="AO472" i="11"/>
  <c r="AP472" i="11" s="1"/>
  <c r="AS472" i="11"/>
  <c r="AS322" i="11"/>
  <c r="AO322" i="11"/>
  <c r="AP322" i="11" s="1"/>
  <c r="AS806" i="11"/>
  <c r="AO806" i="11"/>
  <c r="AP806" i="11" s="1"/>
  <c r="AS297" i="11"/>
  <c r="AO297" i="11"/>
  <c r="AP297" i="11" s="1"/>
  <c r="AO714" i="11"/>
  <c r="AP714" i="11" s="1"/>
  <c r="AS714" i="11"/>
  <c r="AO906" i="11"/>
  <c r="AP906" i="11" s="1"/>
  <c r="AS906" i="11"/>
  <c r="AS539" i="11"/>
  <c r="AO539" i="11"/>
  <c r="AP539" i="11" s="1"/>
  <c r="AS264" i="11"/>
  <c r="AO264" i="11"/>
  <c r="AP264" i="11" s="1"/>
  <c r="AS838" i="11"/>
  <c r="AO838" i="11"/>
  <c r="AP838" i="11" s="1"/>
  <c r="AO289" i="11"/>
  <c r="AP289" i="11" s="1"/>
  <c r="AS289" i="11"/>
  <c r="AS404" i="11"/>
  <c r="AO404" i="11"/>
  <c r="AP404" i="11" s="1"/>
  <c r="AS303" i="11"/>
  <c r="AO303" i="11"/>
  <c r="AP303" i="11" s="1"/>
  <c r="AO137" i="11"/>
  <c r="AP137" i="11" s="1"/>
  <c r="AS137" i="11"/>
  <c r="AS439" i="11"/>
  <c r="AO439" i="11"/>
  <c r="AP439" i="11" s="1"/>
  <c r="AS69" i="11"/>
  <c r="AO69" i="11"/>
  <c r="AP69" i="11" s="1"/>
  <c r="AO361" i="11"/>
  <c r="AP361" i="11" s="1"/>
  <c r="AS361" i="11"/>
  <c r="AS338" i="11"/>
  <c r="AO338" i="11"/>
  <c r="AP338" i="11" s="1"/>
  <c r="AO989" i="11"/>
  <c r="AP989" i="11" s="1"/>
  <c r="AS989" i="11"/>
  <c r="AS138" i="11"/>
  <c r="AO138" i="11"/>
  <c r="AP138" i="11" s="1"/>
  <c r="AS545" i="11"/>
  <c r="AO545" i="11"/>
  <c r="AP545" i="11" s="1"/>
  <c r="AS962" i="11"/>
  <c r="AO962" i="11"/>
  <c r="AP962" i="11" s="1"/>
  <c r="AS102" i="11"/>
  <c r="AO102" i="11"/>
  <c r="AP102" i="11" s="1"/>
  <c r="AS814" i="11"/>
  <c r="AO814" i="11"/>
  <c r="AP814" i="11" s="1"/>
  <c r="AO530" i="11"/>
  <c r="AP530" i="11" s="1"/>
  <c r="AS530" i="11"/>
  <c r="AO340" i="11"/>
  <c r="AP340" i="11" s="1"/>
  <c r="AS340" i="11"/>
  <c r="AS79" i="11"/>
  <c r="AO79" i="11"/>
  <c r="AP79" i="11" s="1"/>
  <c r="AS643" i="11"/>
  <c r="AO643" i="11"/>
  <c r="AP643" i="11" s="1"/>
  <c r="AS694" i="11"/>
  <c r="AO694" i="11"/>
  <c r="AP694" i="11" s="1"/>
  <c r="AS824" i="11"/>
  <c r="AO824" i="11"/>
  <c r="AP824" i="11" s="1"/>
  <c r="AS376" i="11"/>
  <c r="AO376" i="11"/>
  <c r="AP376" i="11" s="1"/>
  <c r="AO585" i="11"/>
  <c r="AP585" i="11" s="1"/>
  <c r="AS585" i="11"/>
  <c r="AS631" i="11"/>
  <c r="AO631" i="11"/>
  <c r="AP631" i="11" s="1"/>
  <c r="AO146" i="11"/>
  <c r="AP146" i="11" s="1"/>
  <c r="AS146" i="11"/>
  <c r="AS140" i="11"/>
  <c r="AO140" i="11"/>
  <c r="AP140" i="11" s="1"/>
  <c r="AO652" i="11"/>
  <c r="AP652" i="11" s="1"/>
  <c r="AS652" i="11"/>
  <c r="AS89" i="11"/>
  <c r="AO89" i="11"/>
  <c r="AP89" i="11" s="1"/>
  <c r="AO598" i="11"/>
  <c r="AP598" i="11" s="1"/>
  <c r="AS598" i="11"/>
  <c r="AS612" i="11"/>
  <c r="AO612" i="11"/>
  <c r="AP612" i="11" s="1"/>
  <c r="AO759" i="11"/>
  <c r="AP759" i="11" s="1"/>
  <c r="AS759" i="11"/>
  <c r="AS277" i="11"/>
  <c r="AO277" i="11"/>
  <c r="AP277" i="11" s="1"/>
  <c r="AS619" i="11"/>
  <c r="AO619" i="11"/>
  <c r="AP619" i="11" s="1"/>
  <c r="AO72" i="11"/>
  <c r="AP72" i="11" s="1"/>
  <c r="AS72" i="11"/>
  <c r="AO761" i="11"/>
  <c r="AP761" i="11" s="1"/>
  <c r="AS761" i="11"/>
  <c r="AO367" i="11"/>
  <c r="AP367" i="11" s="1"/>
  <c r="AS367" i="11"/>
  <c r="AO219" i="11"/>
  <c r="AP219" i="11" s="1"/>
  <c r="AS219" i="11"/>
  <c r="AS42" i="11"/>
  <c r="AO42" i="11"/>
  <c r="AP42" i="11" s="1"/>
  <c r="AO312" i="11"/>
  <c r="AP312" i="11" s="1"/>
  <c r="AS312" i="11"/>
  <c r="AO715" i="11"/>
  <c r="AP715" i="11" s="1"/>
  <c r="AS715" i="11"/>
  <c r="AS852" i="11"/>
  <c r="AO852" i="11"/>
  <c r="AP852" i="11" s="1"/>
  <c r="AO731" i="11"/>
  <c r="AP731" i="11" s="1"/>
  <c r="AS731" i="11"/>
  <c r="AO193" i="11"/>
  <c r="AP193" i="11" s="1"/>
  <c r="AS193" i="11"/>
  <c r="AS888" i="11"/>
  <c r="AO888" i="11"/>
  <c r="AP888" i="11" s="1"/>
  <c r="AO224" i="11"/>
  <c r="AP224" i="11" s="1"/>
  <c r="AS224" i="11"/>
  <c r="AO379" i="11"/>
  <c r="AP379" i="11" s="1"/>
  <c r="AS379" i="11"/>
  <c r="AO452" i="11"/>
  <c r="AP452" i="11" s="1"/>
  <c r="AS452" i="11"/>
  <c r="AO142" i="11"/>
  <c r="AP142" i="11" s="1"/>
  <c r="AS142" i="11"/>
  <c r="AO679" i="11"/>
  <c r="AP679" i="11" s="1"/>
  <c r="AS679" i="11"/>
  <c r="AS150" i="11"/>
  <c r="AO150" i="11"/>
  <c r="AP150" i="11" s="1"/>
  <c r="AO87" i="11"/>
  <c r="AP87" i="11" s="1"/>
  <c r="AS87" i="11"/>
  <c r="AO697" i="11"/>
  <c r="AP697" i="11" s="1"/>
  <c r="AS697" i="11"/>
  <c r="AO857" i="11"/>
  <c r="AP857" i="11" s="1"/>
  <c r="AS857" i="11"/>
  <c r="AO182" i="11"/>
  <c r="AP182" i="11" s="1"/>
  <c r="AS182" i="11"/>
  <c r="AO436" i="11"/>
  <c r="AP436" i="11" s="1"/>
  <c r="AS436" i="11"/>
  <c r="AO391" i="11"/>
  <c r="AP391" i="11" s="1"/>
  <c r="AS391" i="11"/>
  <c r="AO700" i="11"/>
  <c r="AP700" i="11" s="1"/>
  <c r="AS700" i="11"/>
  <c r="AS43" i="11"/>
  <c r="AO43" i="11"/>
  <c r="AP43" i="11" s="1"/>
  <c r="AS853" i="11"/>
  <c r="AO853" i="11"/>
  <c r="AP853" i="11" s="1"/>
  <c r="AS749" i="11"/>
  <c r="AO749" i="11"/>
  <c r="AP749" i="11" s="1"/>
  <c r="AS183" i="11"/>
  <c r="AO183" i="11"/>
  <c r="AP183" i="11" s="1"/>
  <c r="AO225" i="11"/>
  <c r="AP225" i="11" s="1"/>
  <c r="AS225" i="11"/>
  <c r="AO104" i="11"/>
  <c r="AP104" i="11" s="1"/>
  <c r="AS104" i="11"/>
  <c r="AO716" i="11"/>
  <c r="AP716" i="11" s="1"/>
  <c r="AS716" i="11"/>
  <c r="AO678" i="11"/>
  <c r="AP678" i="11" s="1"/>
  <c r="AS678" i="11"/>
  <c r="AO524" i="11"/>
  <c r="AP524" i="11" s="1"/>
  <c r="AS524" i="11"/>
  <c r="AO334" i="11"/>
  <c r="AP334" i="11" s="1"/>
  <c r="AS334" i="11"/>
  <c r="AS884" i="11"/>
  <c r="AO884" i="11"/>
  <c r="AP884" i="11" s="1"/>
  <c r="AO207" i="11"/>
  <c r="AP207" i="11" s="1"/>
  <c r="AS207" i="11"/>
  <c r="AS917" i="11"/>
  <c r="AO917" i="11"/>
  <c r="AP917" i="11" s="1"/>
  <c r="AO392" i="11"/>
  <c r="AP392" i="11" s="1"/>
  <c r="AS392" i="11"/>
  <c r="AS878" i="11"/>
  <c r="AO878" i="11"/>
  <c r="AP878" i="11" s="1"/>
  <c r="AS907" i="11"/>
  <c r="AO907" i="11"/>
  <c r="AP907" i="11" s="1"/>
  <c r="AO931" i="11"/>
  <c r="AP931" i="11" s="1"/>
  <c r="AS931" i="11"/>
  <c r="AO206" i="11"/>
  <c r="AP206" i="11" s="1"/>
  <c r="AS206" i="11"/>
  <c r="AO293" i="11"/>
  <c r="AP293" i="11" s="1"/>
  <c r="AS293" i="11"/>
  <c r="AO211" i="11"/>
  <c r="AP211" i="11" s="1"/>
  <c r="AS211" i="11"/>
  <c r="AO842" i="11"/>
  <c r="AP842" i="11" s="1"/>
  <c r="AS842" i="11"/>
  <c r="AO925" i="11"/>
  <c r="AP925" i="11" s="1"/>
  <c r="AS925" i="11"/>
  <c r="AO730" i="11"/>
  <c r="AP730" i="11" s="1"/>
  <c r="AS730" i="11"/>
  <c r="AS284" i="11"/>
  <c r="AO284" i="11"/>
  <c r="AP284" i="11" s="1"/>
  <c r="AO754" i="11"/>
  <c r="AP754" i="11" s="1"/>
  <c r="AS754" i="11"/>
  <c r="AS153" i="11"/>
  <c r="AO153" i="11"/>
  <c r="AP153" i="11" s="1"/>
  <c r="AO469" i="11"/>
  <c r="AP469" i="11" s="1"/>
  <c r="AS469" i="11"/>
  <c r="AO588" i="11"/>
  <c r="AP588" i="11" s="1"/>
  <c r="AS588" i="11"/>
  <c r="AO383" i="11"/>
  <c r="AP383" i="11" s="1"/>
  <c r="AS383" i="11"/>
  <c r="AS768" i="11"/>
  <c r="AO768" i="11"/>
  <c r="AP768" i="11" s="1"/>
  <c r="AO809" i="11"/>
  <c r="AP809" i="11" s="1"/>
  <c r="AS809" i="11"/>
  <c r="AS296" i="11"/>
  <c r="AO296" i="11"/>
  <c r="AP296" i="11" s="1"/>
  <c r="AO119" i="11"/>
  <c r="AP119" i="11" s="1"/>
  <c r="AS119" i="11"/>
  <c r="AS283" i="11"/>
  <c r="AO283" i="11"/>
  <c r="AP283" i="11" s="1"/>
  <c r="AS305" i="11"/>
  <c r="AO305" i="11"/>
  <c r="AP305" i="11" s="1"/>
  <c r="AS467" i="11"/>
  <c r="AO467" i="11"/>
  <c r="AP467" i="11" s="1"/>
  <c r="AS755" i="11"/>
  <c r="AO755" i="11"/>
  <c r="AP755" i="11" s="1"/>
  <c r="AO332" i="11"/>
  <c r="AP332" i="11" s="1"/>
  <c r="AS332" i="11"/>
  <c r="AO961" i="11"/>
  <c r="AP961" i="11" s="1"/>
  <c r="AS961" i="11"/>
  <c r="AO937" i="11"/>
  <c r="AP937" i="11" s="1"/>
  <c r="AS937" i="11"/>
  <c r="AS720" i="11"/>
  <c r="AO720" i="11"/>
  <c r="AP720" i="11" s="1"/>
  <c r="AO890" i="11"/>
  <c r="AP890" i="11" s="1"/>
  <c r="AS890" i="11"/>
  <c r="AO847" i="11"/>
  <c r="AP847" i="11" s="1"/>
  <c r="AS847" i="11"/>
  <c r="AO555" i="11"/>
  <c r="AP555" i="11" s="1"/>
  <c r="AS555" i="11"/>
  <c r="AS85" i="11"/>
  <c r="AO85" i="11"/>
  <c r="AP85" i="11" s="1"/>
  <c r="AO489" i="11"/>
  <c r="AP489" i="11" s="1"/>
  <c r="AS489" i="11"/>
  <c r="AS774" i="11"/>
  <c r="AO774" i="11"/>
  <c r="AP774" i="11" s="1"/>
  <c r="AS84" i="11"/>
  <c r="AO84" i="11"/>
  <c r="AP84" i="11" s="1"/>
  <c r="AO60" i="11"/>
  <c r="AP60" i="11" s="1"/>
  <c r="AS60" i="11"/>
  <c r="AO641" i="11"/>
  <c r="AP641" i="11" s="1"/>
  <c r="AS641" i="11"/>
  <c r="AS336" i="11"/>
  <c r="AO336" i="11"/>
  <c r="AP336" i="11" s="1"/>
  <c r="AS660" i="11"/>
  <c r="AO660" i="11"/>
  <c r="AP660" i="11" s="1"/>
  <c r="AO327" i="11"/>
  <c r="AP327" i="11" s="1"/>
  <c r="AS327" i="11"/>
  <c r="AO241" i="11"/>
  <c r="AP241" i="11" s="1"/>
  <c r="AS241" i="11"/>
  <c r="AS385" i="11"/>
  <c r="AO385" i="11"/>
  <c r="AP385" i="11" s="1"/>
  <c r="AO862" i="11"/>
  <c r="AP862" i="11" s="1"/>
  <c r="AS862" i="11"/>
  <c r="AO523" i="11"/>
  <c r="AP523" i="11" s="1"/>
  <c r="AS523" i="11"/>
  <c r="AO770" i="11"/>
  <c r="AP770" i="11" s="1"/>
  <c r="AS770" i="11"/>
  <c r="AS474" i="11"/>
  <c r="AO474" i="11"/>
  <c r="AP474" i="11" s="1"/>
  <c r="AS724" i="11"/>
  <c r="AO724" i="11"/>
  <c r="AP724" i="11" s="1"/>
  <c r="AO394" i="11"/>
  <c r="AP394" i="11" s="1"/>
  <c r="AS394" i="11"/>
  <c r="AO457" i="11"/>
  <c r="AP457" i="11" s="1"/>
  <c r="AS457" i="11"/>
  <c r="AO628" i="11"/>
  <c r="AP628" i="11" s="1"/>
  <c r="AS628" i="11"/>
  <c r="AS171" i="11"/>
  <c r="AO171" i="11"/>
  <c r="AP171" i="11" s="1"/>
  <c r="AO179" i="11"/>
  <c r="AP179" i="11" s="1"/>
  <c r="AS179" i="11"/>
  <c r="AS921" i="11"/>
  <c r="AO921" i="11"/>
  <c r="AP921" i="11" s="1"/>
  <c r="AO675" i="11"/>
  <c r="AP675" i="11" s="1"/>
  <c r="AS675" i="11"/>
  <c r="AO503" i="11"/>
  <c r="AP503" i="11" s="1"/>
  <c r="AS503" i="11"/>
  <c r="AO217" i="11"/>
  <c r="AP217" i="11" s="1"/>
  <c r="AS217" i="11"/>
  <c r="AS872" i="11"/>
  <c r="AO872" i="11"/>
  <c r="AP872" i="11" s="1"/>
  <c r="AO688" i="11"/>
  <c r="AP688" i="11" s="1"/>
  <c r="AS688" i="11"/>
  <c r="AS350" i="11"/>
  <c r="AO350" i="11"/>
  <c r="AP350" i="11" s="1"/>
  <c r="AS36" i="11"/>
  <c r="AO36" i="11"/>
  <c r="AP36" i="11" s="1"/>
  <c r="AS135" i="11"/>
  <c r="AO135" i="11"/>
  <c r="AP135" i="11" s="1"/>
  <c r="AS683" i="11"/>
  <c r="AO683" i="11"/>
  <c r="AP683" i="11" s="1"/>
  <c r="AO235" i="11"/>
  <c r="AP235" i="11" s="1"/>
  <c r="AS235" i="11"/>
  <c r="AS272" i="11"/>
  <c r="AO272" i="11"/>
  <c r="AP272" i="11" s="1"/>
  <c r="AO19" i="11"/>
  <c r="AP19" i="11" s="1"/>
  <c r="AS19" i="11"/>
  <c r="AO617" i="11"/>
  <c r="AP617" i="11" s="1"/>
  <c r="AS617" i="11"/>
  <c r="AS132" i="11"/>
  <c r="AO132" i="11"/>
  <c r="AP132" i="11" s="1"/>
  <c r="AS997" i="11"/>
  <c r="AO997" i="11"/>
  <c r="AP997" i="11" s="1"/>
  <c r="AO843" i="11"/>
  <c r="AP843" i="11" s="1"/>
  <c r="AS843" i="11"/>
  <c r="AO722" i="11"/>
  <c r="AP722" i="11" s="1"/>
  <c r="AS722" i="11"/>
  <c r="AO829" i="11"/>
  <c r="AP829" i="11" s="1"/>
  <c r="AS829" i="11"/>
  <c r="AS133" i="11"/>
  <c r="AO133" i="11"/>
  <c r="AP133" i="11" s="1"/>
  <c r="AO387" i="11"/>
  <c r="AP387" i="11" s="1"/>
  <c r="AS387" i="11"/>
  <c r="AS501" i="11"/>
  <c r="AO501" i="11"/>
  <c r="AP501" i="11" s="1"/>
  <c r="AO970" i="11"/>
  <c r="AP970" i="11" s="1"/>
  <c r="AS970" i="11"/>
  <c r="AS480" i="11"/>
  <c r="AO480" i="11"/>
  <c r="AP480" i="11" s="1"/>
  <c r="AO594" i="11"/>
  <c r="AP594" i="11" s="1"/>
  <c r="AS594" i="11"/>
  <c r="AS945" i="11"/>
  <c r="AO945" i="11"/>
  <c r="AP945" i="11" s="1"/>
  <c r="AO682" i="11"/>
  <c r="AP682" i="11" s="1"/>
  <c r="AS682" i="11"/>
  <c r="AO216" i="11"/>
  <c r="AP216" i="11" s="1"/>
  <c r="AS216" i="11"/>
  <c r="AO86" i="11"/>
  <c r="AP86" i="11" s="1"/>
  <c r="AS86" i="11"/>
  <c r="AO428" i="11"/>
  <c r="AP428" i="11" s="1"/>
  <c r="AS428" i="11"/>
  <c r="AS786" i="11"/>
  <c r="AO786" i="11"/>
  <c r="AP786" i="11" s="1"/>
  <c r="AO511" i="11"/>
  <c r="AP511" i="11" s="1"/>
  <c r="AS511" i="11"/>
  <c r="AS131" i="11"/>
  <c r="AO131" i="11"/>
  <c r="AP131" i="11" s="1"/>
  <c r="AS414" i="11"/>
  <c r="AO414" i="11"/>
  <c r="AP414" i="11" s="1"/>
  <c r="AS395" i="11"/>
  <c r="AO395" i="11"/>
  <c r="AP395" i="11" s="1"/>
  <c r="AO325" i="11"/>
  <c r="AP325" i="11" s="1"/>
  <c r="AS325" i="11"/>
  <c r="AS909" i="11"/>
  <c r="AO909" i="11"/>
  <c r="AP909" i="11" s="1"/>
  <c r="AO170" i="11"/>
  <c r="AP170" i="11" s="1"/>
  <c r="AS170" i="11"/>
  <c r="AS62" i="11"/>
  <c r="AO62" i="11"/>
  <c r="AP62" i="11" s="1"/>
  <c r="AO559" i="11"/>
  <c r="AP559" i="11" s="1"/>
  <c r="AS559" i="11"/>
  <c r="AS993" i="11"/>
  <c r="AO993" i="11"/>
  <c r="AP993" i="11" s="1"/>
  <c r="AO898" i="11"/>
  <c r="AP898" i="11" s="1"/>
  <c r="AS898" i="11"/>
  <c r="AS230" i="11"/>
  <c r="AO230" i="11"/>
  <c r="AP230" i="11" s="1"/>
  <c r="AO232" i="11"/>
  <c r="AP232" i="11" s="1"/>
  <c r="AS232" i="11"/>
  <c r="AS258" i="11"/>
  <c r="AO258" i="11"/>
  <c r="AP258" i="11" s="1"/>
  <c r="AO99" i="11"/>
  <c r="AP99" i="11" s="1"/>
  <c r="AS99" i="11"/>
  <c r="AO65" i="11"/>
  <c r="AP65" i="11" s="1"/>
  <c r="AS65" i="11"/>
  <c r="AS854" i="11"/>
  <c r="AO854" i="11"/>
  <c r="AP854" i="11" s="1"/>
  <c r="AS463" i="11"/>
  <c r="AO463" i="11"/>
  <c r="AP463" i="11" s="1"/>
  <c r="AO167" i="11"/>
  <c r="AP167" i="11" s="1"/>
  <c r="AS167" i="11"/>
  <c r="AS541" i="11"/>
  <c r="AO541" i="11"/>
  <c r="AP541" i="11" s="1"/>
  <c r="AO416" i="11"/>
  <c r="AP416" i="11" s="1"/>
  <c r="AS416" i="11"/>
  <c r="AS929" i="11"/>
  <c r="AO929" i="11"/>
  <c r="AP929" i="11" s="1"/>
  <c r="AS626" i="11"/>
  <c r="AO626" i="11"/>
  <c r="AP626" i="11" s="1"/>
  <c r="AS551" i="11"/>
  <c r="AO551" i="11"/>
  <c r="AP551" i="11" s="1"/>
  <c r="AS263" i="11"/>
  <c r="AO263" i="11"/>
  <c r="AP263" i="11" s="1"/>
  <c r="AS604" i="11"/>
  <c r="AO604" i="11"/>
  <c r="AP604" i="11" s="1"/>
  <c r="AS902" i="11"/>
  <c r="AO902" i="11"/>
  <c r="AP902" i="11" s="1"/>
  <c r="AO324" i="11"/>
  <c r="AP324" i="11" s="1"/>
  <c r="AS324" i="11"/>
  <c r="AS691" i="11"/>
  <c r="AO691" i="11"/>
  <c r="AP691" i="11" s="1"/>
  <c r="AO273" i="11"/>
  <c r="AP273" i="11" s="1"/>
  <c r="AS273" i="11"/>
  <c r="AO803" i="11"/>
  <c r="AP803" i="11" s="1"/>
  <c r="AS803" i="11"/>
  <c r="AS891" i="11"/>
  <c r="AO891" i="11"/>
  <c r="AP891" i="11" s="1"/>
  <c r="AS255" i="11"/>
  <c r="AO255" i="11"/>
  <c r="AP255" i="11" s="1"/>
  <c r="AO766" i="11"/>
  <c r="AP766" i="11" s="1"/>
  <c r="AS766" i="11"/>
  <c r="AO508" i="11"/>
  <c r="AP508" i="11" s="1"/>
  <c r="AS508" i="11"/>
  <c r="AS483" i="11"/>
  <c r="AO483" i="11"/>
  <c r="AP483" i="11" s="1"/>
  <c r="AO835" i="11"/>
  <c r="AP835" i="11" s="1"/>
  <c r="AS835" i="11"/>
  <c r="AO301" i="11"/>
  <c r="AP301" i="11" s="1"/>
  <c r="AS301" i="11"/>
  <c r="AS957" i="11"/>
  <c r="AO957" i="11"/>
  <c r="AP957" i="11" s="1"/>
  <c r="AS589" i="11"/>
  <c r="AO589" i="11"/>
  <c r="AP589" i="11" s="1"/>
  <c r="AO128" i="11"/>
  <c r="AP128" i="11" s="1"/>
  <c r="AS128" i="11"/>
  <c r="AS16" i="11"/>
  <c r="AO16" i="11"/>
  <c r="AO967" i="11"/>
  <c r="AP967" i="11" s="1"/>
  <c r="AS967" i="11"/>
  <c r="AO415" i="11"/>
  <c r="AP415" i="11" s="1"/>
  <c r="AS415" i="11"/>
  <c r="AS433" i="11"/>
  <c r="AO433" i="11"/>
  <c r="AP433" i="11" s="1"/>
  <c r="AO246" i="11"/>
  <c r="AP246" i="11" s="1"/>
  <c r="AS246" i="11"/>
  <c r="AO836" i="11"/>
  <c r="AP836" i="11" s="1"/>
  <c r="AS836" i="11"/>
  <c r="AS780" i="11"/>
  <c r="AO780" i="11"/>
  <c r="AP780" i="11" s="1"/>
  <c r="AO971" i="11"/>
  <c r="AP971" i="11" s="1"/>
  <c r="AS971" i="11"/>
  <c r="AO178" i="11"/>
  <c r="AP178" i="11" s="1"/>
  <c r="AS178" i="11"/>
  <c r="AS251" i="11"/>
  <c r="AO251" i="11"/>
  <c r="AP251" i="11" s="1"/>
  <c r="AO81" i="11"/>
  <c r="AP81" i="11" s="1"/>
  <c r="AS81" i="11"/>
  <c r="AS257" i="11"/>
  <c r="AO257" i="11"/>
  <c r="AP257" i="11" s="1"/>
  <c r="AO154" i="11"/>
  <c r="AP154" i="11" s="1"/>
  <c r="AS154" i="11"/>
  <c r="AS670" i="11"/>
  <c r="AO670" i="11"/>
  <c r="AP670" i="11" s="1"/>
  <c r="AS148" i="11"/>
  <c r="AO148" i="11"/>
  <c r="AP148" i="11" s="1"/>
  <c r="AS101" i="11"/>
  <c r="AO101" i="11"/>
  <c r="AP101" i="11" s="1"/>
  <c r="AO813" i="11"/>
  <c r="AP813" i="11" s="1"/>
  <c r="AS813" i="11"/>
  <c r="AS760" i="11"/>
  <c r="AO760" i="11"/>
  <c r="AP760" i="11" s="1"/>
  <c r="AS928" i="11"/>
  <c r="AO928" i="11"/>
  <c r="AP928" i="11" s="1"/>
  <c r="AO692" i="11"/>
  <c r="AP692" i="11" s="1"/>
  <c r="AS692" i="11"/>
  <c r="AS981" i="11"/>
  <c r="AO981" i="11"/>
  <c r="AP981" i="11" s="1"/>
  <c r="AS466" i="11"/>
  <c r="AO466" i="11"/>
  <c r="AP466" i="11" s="1"/>
  <c r="AS165" i="11"/>
  <c r="AO165" i="11"/>
  <c r="AP165" i="11" s="1"/>
  <c r="AS116" i="11"/>
  <c r="AO116" i="11"/>
  <c r="AP116" i="11" s="1"/>
  <c r="AS794" i="11"/>
  <c r="AO794" i="11"/>
  <c r="AP794" i="11" s="1"/>
  <c r="AS797" i="11"/>
  <c r="AO797" i="11"/>
  <c r="AP797" i="11" s="1"/>
  <c r="AO496" i="11"/>
  <c r="AP496" i="11" s="1"/>
  <c r="AS496" i="11"/>
  <c r="AS729" i="11"/>
  <c r="AO729" i="11"/>
  <c r="AP729" i="11" s="1"/>
  <c r="AS455" i="11"/>
  <c r="AO455" i="11"/>
  <c r="AP455" i="11" s="1"/>
  <c r="AS192" i="11"/>
  <c r="AO192" i="11"/>
  <c r="AP192" i="11" s="1"/>
  <c r="AS365" i="11"/>
  <c r="AO365" i="11"/>
  <c r="AP365" i="11" s="1"/>
  <c r="AO82" i="11"/>
  <c r="AP82" i="11" s="1"/>
  <c r="AS82" i="11"/>
  <c r="AS121" i="11"/>
  <c r="AO121" i="11"/>
  <c r="AP121" i="11" s="1"/>
  <c r="AS593" i="11"/>
  <c r="AO593" i="11"/>
  <c r="AP593" i="11" s="1"/>
  <c r="AS278" i="11"/>
  <c r="AO278" i="11"/>
  <c r="AP278" i="11" s="1"/>
  <c r="AS723" i="11"/>
  <c r="AO723" i="11"/>
  <c r="AP723" i="11" s="1"/>
  <c r="AS505" i="11"/>
  <c r="AO505" i="11"/>
  <c r="AP505" i="11" s="1"/>
  <c r="AS979" i="11"/>
  <c r="AO979" i="11"/>
  <c r="AP979" i="11" s="1"/>
  <c r="AS966" i="11"/>
  <c r="AO966" i="11"/>
  <c r="AP966" i="11" s="1"/>
  <c r="AO70" i="11"/>
  <c r="AP70" i="11" s="1"/>
  <c r="AS70" i="11"/>
  <c r="AO454" i="11"/>
  <c r="AP454" i="11" s="1"/>
  <c r="AS454" i="11"/>
  <c r="AO366" i="11"/>
  <c r="AP366" i="11" s="1"/>
  <c r="AS366" i="11"/>
  <c r="AS767" i="11"/>
  <c r="AO767" i="11"/>
  <c r="AP767" i="11" s="1"/>
  <c r="AO565" i="11"/>
  <c r="AP565" i="11" s="1"/>
  <c r="AS565" i="11"/>
  <c r="AO750" i="11"/>
  <c r="AP750" i="11" s="1"/>
  <c r="AS750" i="11"/>
  <c r="AS583" i="11"/>
  <c r="AO583" i="11"/>
  <c r="AP583" i="11" s="1"/>
  <c r="AS127" i="11"/>
  <c r="AO127" i="11"/>
  <c r="AP127" i="11" s="1"/>
  <c r="AO744" i="11"/>
  <c r="AP744" i="11" s="1"/>
  <c r="AS744" i="11"/>
  <c r="AO118" i="11"/>
  <c r="AP118" i="11" s="1"/>
  <c r="AS118" i="11"/>
  <c r="AS196" i="11"/>
  <c r="AO196" i="11"/>
  <c r="AP196" i="11" s="1"/>
  <c r="AO261" i="11"/>
  <c r="AP261" i="11" s="1"/>
  <c r="AS261" i="11"/>
  <c r="AS776" i="11"/>
  <c r="AO776" i="11"/>
  <c r="AP776" i="11" s="1"/>
  <c r="AS894" i="11"/>
  <c r="AO894" i="11"/>
  <c r="AP894" i="11" s="1"/>
  <c r="AO269" i="11"/>
  <c r="AP269" i="11" s="1"/>
  <c r="AS269" i="11"/>
  <c r="AO360" i="11"/>
  <c r="AP360" i="11" s="1"/>
  <c r="AS360" i="11"/>
  <c r="AO168" i="11"/>
  <c r="AP168" i="11" s="1"/>
  <c r="AS168" i="11"/>
  <c r="AO313" i="11"/>
  <c r="AP313" i="11" s="1"/>
  <c r="AS313" i="11"/>
  <c r="AO591" i="11"/>
  <c r="AP591" i="11" s="1"/>
  <c r="AS591" i="11"/>
  <c r="AS540" i="11"/>
  <c r="AO540" i="11"/>
  <c r="AP540" i="11" s="1"/>
  <c r="AS943" i="11"/>
  <c r="AO943" i="11"/>
  <c r="AP943" i="11" s="1"/>
  <c r="AS526" i="11"/>
  <c r="AO526" i="11"/>
  <c r="AP526" i="11" s="1"/>
  <c r="AS465" i="11"/>
  <c r="AO465" i="11"/>
  <c r="AP465" i="11" s="1"/>
  <c r="AS493" i="11"/>
  <c r="AO493" i="11"/>
  <c r="AP493" i="11" s="1"/>
  <c r="AS48" i="11"/>
  <c r="AO48" i="11"/>
  <c r="AP48" i="11" s="1"/>
  <c r="AO789" i="11"/>
  <c r="AP789" i="11" s="1"/>
  <c r="AS789" i="11"/>
  <c r="AO721" i="11"/>
  <c r="AP721" i="11" s="1"/>
  <c r="AS721" i="11"/>
  <c r="AO527" i="11"/>
  <c r="AP527" i="11" s="1"/>
  <c r="AS527" i="11"/>
  <c r="AO666" i="11"/>
  <c r="AP666" i="11" s="1"/>
  <c r="AS666" i="11"/>
  <c r="AO629" i="11"/>
  <c r="AP629" i="11" s="1"/>
  <c r="AS629" i="11"/>
  <c r="AS120" i="11"/>
  <c r="AO120" i="11"/>
  <c r="AP120" i="11" s="1"/>
  <c r="AO91" i="11"/>
  <c r="AP91" i="11" s="1"/>
  <c r="AS91" i="11"/>
  <c r="AO185" i="11"/>
  <c r="AP185" i="11" s="1"/>
  <c r="AS185" i="11"/>
  <c r="AO696" i="11"/>
  <c r="AP696" i="11" s="1"/>
  <c r="AS696" i="11"/>
  <c r="AO83" i="11"/>
  <c r="AP83" i="11" s="1"/>
  <c r="AS83" i="11"/>
  <c r="AS420" i="11"/>
  <c r="AO420" i="11"/>
  <c r="AP420" i="11" s="1"/>
  <c r="AO401" i="11"/>
  <c r="AP401" i="11" s="1"/>
  <c r="AS401" i="11"/>
  <c r="AS703" i="11"/>
  <c r="AO703" i="11"/>
  <c r="AP703" i="11" s="1"/>
  <c r="AO200" i="11"/>
  <c r="AP200" i="11" s="1"/>
  <c r="AS200" i="11"/>
  <c r="AS546" i="11"/>
  <c r="AO546" i="11"/>
  <c r="AP546" i="11" s="1"/>
  <c r="AO955" i="11"/>
  <c r="AP955" i="11" s="1"/>
  <c r="AS955" i="11"/>
  <c r="AO189" i="11"/>
  <c r="AP189" i="11" s="1"/>
  <c r="AS189" i="11"/>
  <c r="AS665" i="11"/>
  <c r="AO665" i="11"/>
  <c r="AP665" i="11" s="1"/>
  <c r="AO582" i="11"/>
  <c r="AP582" i="11" s="1"/>
  <c r="AS582" i="11"/>
  <c r="AO166" i="11"/>
  <c r="AP166" i="11" s="1"/>
  <c r="AS166" i="11"/>
  <c r="AO330" i="11"/>
  <c r="AP330" i="11" s="1"/>
  <c r="AS330" i="11"/>
  <c r="AO281" i="11"/>
  <c r="AP281" i="11" s="1"/>
  <c r="AS281" i="11"/>
  <c r="AO203" i="11"/>
  <c r="AP203" i="11" s="1"/>
  <c r="AS203" i="11"/>
  <c r="AO685" i="11"/>
  <c r="AP685" i="11" s="1"/>
  <c r="AS685" i="11"/>
  <c r="AO592" i="11"/>
  <c r="AP592" i="11" s="1"/>
  <c r="AS592" i="11"/>
  <c r="AS356" i="11"/>
  <c r="AO356" i="11"/>
  <c r="AP356" i="11" s="1"/>
  <c r="AS980" i="11"/>
  <c r="AO980" i="11"/>
  <c r="AP980" i="11" s="1"/>
  <c r="AS328" i="11"/>
  <c r="AO328" i="11"/>
  <c r="AP328" i="11" s="1"/>
  <c r="AO647" i="11"/>
  <c r="AP647" i="11" s="1"/>
  <c r="AS647" i="11"/>
  <c r="AS846" i="11"/>
  <c r="AO846" i="11"/>
  <c r="AP846" i="11" s="1"/>
  <c r="AO253" i="11"/>
  <c r="AP253" i="11" s="1"/>
  <c r="AS253" i="11"/>
  <c r="AS174" i="11"/>
  <c r="AO174" i="11"/>
  <c r="AP174" i="11" s="1"/>
  <c r="AS464" i="11"/>
  <c r="AO464" i="11"/>
  <c r="AP464" i="11" s="1"/>
  <c r="AS254" i="11"/>
  <c r="AO254" i="11"/>
  <c r="AP254" i="11" s="1"/>
  <c r="AS788" i="11"/>
  <c r="AO788" i="11"/>
  <c r="AP788" i="11" s="1"/>
  <c r="AO358" i="11"/>
  <c r="AP358" i="11" s="1"/>
  <c r="AS358" i="11"/>
  <c r="AS859" i="11"/>
  <c r="AO859" i="11"/>
  <c r="AP859" i="11" s="1"/>
  <c r="AO226" i="11"/>
  <c r="AP226" i="11" s="1"/>
  <c r="AS226" i="11"/>
  <c r="AS764" i="11"/>
  <c r="AO764" i="11"/>
  <c r="AP764" i="11" s="1"/>
  <c r="AO661" i="11"/>
  <c r="AP661" i="11" s="1"/>
  <c r="AS661" i="11"/>
  <c r="AO606" i="11"/>
  <c r="AP606" i="11" s="1"/>
  <c r="AS606" i="11"/>
  <c r="AO713" i="11"/>
  <c r="AP713" i="11" s="1"/>
  <c r="AS713" i="11"/>
  <c r="AS513" i="11"/>
  <c r="AO513" i="11"/>
  <c r="AP513" i="11" s="1"/>
  <c r="AS413" i="11"/>
  <c r="AO413" i="11"/>
  <c r="AP413" i="11" s="1"/>
  <c r="AS658" i="11"/>
  <c r="AO658" i="11"/>
  <c r="AP658" i="11" s="1"/>
  <c r="AO159" i="11"/>
  <c r="AP159" i="11" s="1"/>
  <c r="AS159" i="11"/>
  <c r="AO791" i="11"/>
  <c r="AP791" i="11" s="1"/>
  <c r="AS791" i="11"/>
  <c r="AS374" i="11"/>
  <c r="AO374" i="11"/>
  <c r="AP374" i="11" s="1"/>
  <c r="AS742" i="11"/>
  <c r="AO742" i="11"/>
  <c r="AP742" i="11" s="1"/>
  <c r="AO621" i="11"/>
  <c r="AP621" i="11" s="1"/>
  <c r="AS621" i="11"/>
  <c r="AS740" i="11"/>
  <c r="AO740" i="11"/>
  <c r="AP740" i="11" s="1"/>
  <c r="AS54" i="11"/>
  <c r="AO54" i="11"/>
  <c r="AP54" i="11" s="1"/>
  <c r="AS868" i="11"/>
  <c r="AO868" i="11"/>
  <c r="AP868" i="11" s="1"/>
  <c r="AS199" i="11"/>
  <c r="AO199" i="11"/>
  <c r="AP199" i="11" s="1"/>
  <c r="AS17" i="11"/>
  <c r="AO17" i="11"/>
  <c r="AS879" i="11"/>
  <c r="AO879" i="11"/>
  <c r="AP879" i="11" s="1"/>
  <c r="AO369" i="11"/>
  <c r="AP369" i="11" s="1"/>
  <c r="AS369" i="11"/>
  <c r="AS517" i="11"/>
  <c r="AO517" i="11"/>
  <c r="AP517" i="11" s="1"/>
  <c r="AO98" i="11"/>
  <c r="AP98" i="11" s="1"/>
  <c r="AS98" i="11"/>
  <c r="AO851" i="11"/>
  <c r="AP851" i="11" s="1"/>
  <c r="AS851" i="11"/>
  <c r="AS977" i="11"/>
  <c r="AO977" i="11"/>
  <c r="AP977" i="11" s="1"/>
  <c r="AS500" i="11"/>
  <c r="AO500" i="11"/>
  <c r="AP500" i="11" s="1"/>
  <c r="AS378" i="11"/>
  <c r="AO378" i="11"/>
  <c r="AP378" i="11" s="1"/>
  <c r="AO221" i="11"/>
  <c r="AP221" i="11" s="1"/>
  <c r="AS221" i="11"/>
  <c r="AO727" i="11"/>
  <c r="AP727" i="11" s="1"/>
  <c r="AS727" i="11"/>
  <c r="AO37" i="11"/>
  <c r="AP37" i="11" s="1"/>
  <c r="AS37" i="11"/>
  <c r="AO861" i="11"/>
  <c r="AP861" i="11" s="1"/>
  <c r="AS861" i="11"/>
  <c r="AS518" i="11"/>
  <c r="AO518" i="11"/>
  <c r="AP518" i="11" s="1"/>
  <c r="AO964" i="11"/>
  <c r="AP964" i="11" s="1"/>
  <c r="AS964" i="11"/>
  <c r="AS841" i="11"/>
  <c r="AO841" i="11"/>
  <c r="AP841" i="11" s="1"/>
  <c r="AO636" i="11"/>
  <c r="AP636" i="11" s="1"/>
  <c r="AS636" i="11"/>
  <c r="AO149" i="11"/>
  <c r="AP149" i="11" s="1"/>
  <c r="AS149" i="11"/>
  <c r="AS173" i="11"/>
  <c r="AO173" i="11"/>
  <c r="AP173" i="11" s="1"/>
  <c r="AS798" i="11"/>
  <c r="AO798" i="11"/>
  <c r="AP798" i="11" s="1"/>
  <c r="AO662" i="11"/>
  <c r="AP662" i="11" s="1"/>
  <c r="AS662" i="11"/>
  <c r="AS549" i="11"/>
  <c r="AO549" i="11"/>
  <c r="AP549" i="11" s="1"/>
  <c r="AS434" i="11"/>
  <c r="AO434" i="11"/>
  <c r="AP434" i="11" s="1"/>
  <c r="AO548" i="11"/>
  <c r="AP548" i="11" s="1"/>
  <c r="AS548" i="11"/>
  <c r="AS537" i="11"/>
  <c r="AO537" i="11"/>
  <c r="AP537" i="11" s="1"/>
  <c r="AO845" i="11"/>
  <c r="AP845" i="11" s="1"/>
  <c r="AS845" i="11"/>
  <c r="AO479" i="11"/>
  <c r="AP479" i="11" s="1"/>
  <c r="AS479" i="11"/>
  <c r="AO659" i="11"/>
  <c r="AP659" i="11" s="1"/>
  <c r="AS659" i="11"/>
  <c r="AO382" i="11"/>
  <c r="AP382" i="11" s="1"/>
  <c r="AS382" i="11"/>
  <c r="AS430" i="11"/>
  <c r="AO430" i="11"/>
  <c r="AP430" i="11" s="1"/>
  <c r="AS407" i="11"/>
  <c r="AO407" i="11"/>
  <c r="AP407" i="11" s="1"/>
  <c r="AO451" i="11"/>
  <c r="AP451" i="11" s="1"/>
  <c r="AS451" i="11"/>
  <c r="AS342" i="11"/>
  <c r="AO342" i="11"/>
  <c r="AP342" i="11" s="1"/>
  <c r="AO874" i="11"/>
  <c r="AP874" i="11" s="1"/>
  <c r="AS874" i="11"/>
  <c r="AO335" i="11"/>
  <c r="AP335" i="11" s="1"/>
  <c r="AS335" i="11"/>
  <c r="AS456" i="11"/>
  <c r="AO456" i="11"/>
  <c r="AP456" i="11" s="1"/>
  <c r="AO773" i="11"/>
  <c r="AP773" i="11" s="1"/>
  <c r="AS773" i="11"/>
  <c r="AO994" i="11"/>
  <c r="AP994" i="11" s="1"/>
  <c r="AS994" i="11"/>
  <c r="AO664" i="11"/>
  <c r="AP664" i="11" s="1"/>
  <c r="AS664" i="11"/>
  <c r="AO23" i="11"/>
  <c r="AP23" i="11" s="1"/>
  <c r="AS23" i="11"/>
  <c r="AS904" i="11"/>
  <c r="AO904" i="11"/>
  <c r="AP904" i="11" s="1"/>
  <c r="AO673" i="11"/>
  <c r="AP673" i="11" s="1"/>
  <c r="AS673" i="11"/>
  <c r="AS249" i="11"/>
  <c r="AO249" i="11"/>
  <c r="AP249" i="11" s="1"/>
  <c r="AO442" i="11"/>
  <c r="AP442" i="11" s="1"/>
  <c r="AS442" i="11"/>
  <c r="AS704" i="11"/>
  <c r="AO704" i="11"/>
  <c r="AP704" i="11" s="1"/>
  <c r="AO299" i="11"/>
  <c r="AP299" i="11" s="1"/>
  <c r="AS299" i="11"/>
  <c r="AS919" i="11"/>
  <c r="AO919" i="11"/>
  <c r="AP919" i="11" s="1"/>
  <c r="AS373" i="11"/>
  <c r="AO373" i="11"/>
  <c r="AP373" i="11" s="1"/>
  <c r="AS775" i="11"/>
  <c r="AO775" i="11"/>
  <c r="AP775" i="11" s="1"/>
  <c r="AO985" i="11"/>
  <c r="AP985" i="11" s="1"/>
  <c r="AS985" i="11"/>
  <c r="AO26" i="11"/>
  <c r="AP26" i="11" s="1"/>
  <c r="AS26" i="11"/>
  <c r="AS386" i="11"/>
  <c r="AO386" i="11"/>
  <c r="AP386" i="11" s="1"/>
  <c r="AO368" i="11"/>
  <c r="AP368" i="11" s="1"/>
  <c r="AS368" i="11"/>
  <c r="AS990" i="11"/>
  <c r="AO990" i="11"/>
  <c r="AP990" i="11" s="1"/>
  <c r="AO542" i="11"/>
  <c r="AP542" i="11" s="1"/>
  <c r="AS542" i="11"/>
  <c r="AS181" i="11"/>
  <c r="AO181" i="11"/>
  <c r="AP181" i="11" s="1"/>
  <c r="AO578" i="11"/>
  <c r="AP578" i="11" s="1"/>
  <c r="AS578" i="11"/>
  <c r="AS108" i="11"/>
  <c r="AO108" i="11"/>
  <c r="AP108" i="11" s="1"/>
  <c r="AO227" i="11"/>
  <c r="AP227" i="11" s="1"/>
  <c r="AS227" i="11"/>
  <c r="AS488" i="11"/>
  <c r="AO488" i="11"/>
  <c r="AP488" i="11" s="1"/>
  <c r="AS889" i="11"/>
  <c r="AO889" i="11"/>
  <c r="AP889" i="11" s="1"/>
  <c r="AO95" i="11"/>
  <c r="AP95" i="11" s="1"/>
  <c r="AS95" i="11"/>
  <c r="AS840" i="11"/>
  <c r="AO840" i="11"/>
  <c r="AP840" i="11" s="1"/>
  <c r="AO701" i="11"/>
  <c r="AP701" i="11" s="1"/>
  <c r="AS701" i="11"/>
  <c r="AS998" i="11"/>
  <c r="AO998" i="11"/>
  <c r="AP998" i="11" s="1"/>
  <c r="AO616" i="11"/>
  <c r="AP616" i="11" s="1"/>
  <c r="AS616" i="11"/>
  <c r="AO952" i="11"/>
  <c r="AP952" i="11" s="1"/>
  <c r="AS952" i="11"/>
  <c r="AO314" i="11"/>
  <c r="AP314" i="11" s="1"/>
  <c r="AS314" i="11"/>
  <c r="AO440" i="11"/>
  <c r="AP440" i="11" s="1"/>
  <c r="AS440" i="11"/>
  <c r="AO450" i="11"/>
  <c r="AP450" i="11" s="1"/>
  <c r="AS450" i="11"/>
  <c r="AO579" i="11"/>
  <c r="AP579" i="11" s="1"/>
  <c r="AS579" i="11"/>
  <c r="AS63" i="11"/>
  <c r="AO63" i="11"/>
  <c r="AP63" i="11" s="1"/>
  <c r="AO887" i="11"/>
  <c r="AP887" i="11" s="1"/>
  <c r="AS887" i="11"/>
  <c r="AS702" i="11"/>
  <c r="AO702" i="11"/>
  <c r="AP702" i="11" s="1"/>
  <c r="AO609" i="11"/>
  <c r="AP609" i="11" s="1"/>
  <c r="AS609" i="11"/>
  <c r="AS918" i="11"/>
  <c r="AO918" i="11"/>
  <c r="AP918" i="11" s="1"/>
  <c r="AS800" i="11"/>
  <c r="AO800" i="11"/>
  <c r="AP800" i="11" s="1"/>
  <c r="AO903" i="11"/>
  <c r="AP903" i="11" s="1"/>
  <c r="AS903" i="11"/>
  <c r="AO689" i="11"/>
  <c r="AP689" i="11" s="1"/>
  <c r="AS689" i="11"/>
  <c r="AO357" i="11"/>
  <c r="AP357" i="11" s="1"/>
  <c r="AS357" i="11"/>
  <c r="AO747" i="11"/>
  <c r="AP747" i="11" s="1"/>
  <c r="AS747" i="11"/>
  <c r="AS684" i="11"/>
  <c r="AO684" i="11"/>
  <c r="AP684" i="11" s="1"/>
  <c r="AO808" i="11"/>
  <c r="AP808" i="11" s="1"/>
  <c r="AS808" i="11"/>
  <c r="AO377" i="11"/>
  <c r="AP377" i="11" s="1"/>
  <c r="AS377" i="11"/>
  <c r="AO614" i="11"/>
  <c r="AP614" i="11" s="1"/>
  <c r="AS614" i="11"/>
  <c r="AS425" i="11"/>
  <c r="AO425" i="11"/>
  <c r="AP425" i="11" s="1"/>
  <c r="AS287" i="11"/>
  <c r="AO287" i="11"/>
  <c r="AP287" i="11" s="1"/>
  <c r="AS536" i="11"/>
  <c r="AO536" i="11"/>
  <c r="AP536" i="11" s="1"/>
  <c r="AO110" i="11"/>
  <c r="AP110" i="11" s="1"/>
  <c r="AS110" i="11"/>
  <c r="AS899" i="11"/>
  <c r="AO899" i="11"/>
  <c r="AP899" i="11" s="1"/>
  <c r="AO958" i="11"/>
  <c r="AP958" i="11" s="1"/>
  <c r="AS958" i="11"/>
  <c r="AS584" i="11"/>
  <c r="AO584" i="11"/>
  <c r="AP584" i="11" s="1"/>
  <c r="AS982" i="11"/>
  <c r="AO982" i="11"/>
  <c r="AP982" i="11" s="1"/>
  <c r="AO532" i="11"/>
  <c r="AP532" i="11" s="1"/>
  <c r="AS532" i="11"/>
  <c r="AS40" i="11"/>
  <c r="AO40" i="11"/>
  <c r="AP40" i="11" s="1"/>
  <c r="AS191" i="11"/>
  <c r="AO191" i="11"/>
  <c r="AP191" i="11" s="1"/>
  <c r="AO157" i="11"/>
  <c r="AP157" i="11" s="1"/>
  <c r="AS157" i="11"/>
  <c r="AO543" i="11"/>
  <c r="AP543" i="11" s="1"/>
  <c r="AS543" i="11"/>
  <c r="AS406" i="11"/>
  <c r="AO406" i="11"/>
  <c r="AP406" i="11" s="1"/>
  <c r="AS553" i="11"/>
  <c r="AO553" i="11"/>
  <c r="AP553" i="11" s="1"/>
  <c r="AS461" i="11"/>
  <c r="AO461" i="11"/>
  <c r="AP461" i="11" s="1"/>
  <c r="AS163" i="11"/>
  <c r="AO163" i="11"/>
  <c r="AP163" i="11" s="1"/>
  <c r="AO821" i="11"/>
  <c r="AP821" i="11" s="1"/>
  <c r="AS821" i="11"/>
  <c r="AO873" i="11"/>
  <c r="AP873" i="11" s="1"/>
  <c r="AS873" i="11"/>
  <c r="AS807" i="11"/>
  <c r="AO807" i="11"/>
  <c r="AP807" i="11" s="1"/>
  <c r="AO169" i="11"/>
  <c r="AP169" i="11" s="1"/>
  <c r="AS169" i="11"/>
  <c r="AS252" i="11"/>
  <c r="AO252" i="11"/>
  <c r="AP252" i="11" s="1"/>
  <c r="AS782" i="11"/>
  <c r="AO782" i="11"/>
  <c r="AP782" i="11" s="1"/>
  <c r="AS757" i="11"/>
  <c r="AO757" i="11"/>
  <c r="AP757" i="11" s="1"/>
  <c r="AS482" i="11"/>
  <c r="AO482" i="11"/>
  <c r="AP482" i="11" s="1"/>
  <c r="AS778" i="11"/>
  <c r="AO778" i="11"/>
  <c r="AP778" i="11" s="1"/>
  <c r="AO552" i="11"/>
  <c r="AP552" i="11" s="1"/>
  <c r="AS552" i="11"/>
  <c r="AS934" i="11"/>
  <c r="AO934" i="11"/>
  <c r="AP934" i="11" s="1"/>
  <c r="AS35" i="11"/>
  <c r="AO35" i="11"/>
  <c r="AP35" i="11" s="1"/>
  <c r="AO355" i="11"/>
  <c r="AP355" i="11" s="1"/>
  <c r="AS355" i="11"/>
  <c r="AO996" i="11"/>
  <c r="AP996" i="11" s="1"/>
  <c r="AS996" i="11"/>
  <c r="AS656" i="11"/>
  <c r="AO656" i="11"/>
  <c r="AP656" i="11" s="1"/>
  <c r="AO516" i="11"/>
  <c r="AP516" i="11" s="1"/>
  <c r="AS516" i="11"/>
  <c r="AS763" i="11"/>
  <c r="AO763" i="11"/>
  <c r="AP763" i="11" s="1"/>
  <c r="AS362" i="11"/>
  <c r="AO362" i="11"/>
  <c r="AP362" i="11" s="1"/>
  <c r="AS944" i="11"/>
  <c r="AO944" i="11"/>
  <c r="AP944" i="11" s="1"/>
  <c r="AS627" i="11"/>
  <c r="AO627" i="11"/>
  <c r="AP627" i="11" s="1"/>
  <c r="AO55" i="11"/>
  <c r="AP55" i="11" s="1"/>
  <c r="AS55" i="11"/>
  <c r="AO911" i="11"/>
  <c r="AP911" i="11" s="1"/>
  <c r="AS911" i="11"/>
  <c r="AO319" i="11"/>
  <c r="AP319" i="11" s="1"/>
  <c r="AS319" i="11"/>
  <c r="AS117" i="11"/>
  <c r="AO117" i="11"/>
  <c r="AP117" i="11" s="1"/>
  <c r="AS213" i="11"/>
  <c r="AO213" i="11"/>
  <c r="AP213" i="11" s="1"/>
  <c r="AO417" i="11"/>
  <c r="AP417" i="11" s="1"/>
  <c r="AS417" i="11"/>
  <c r="AS676" i="11"/>
  <c r="AO676" i="11"/>
  <c r="AP676" i="11" s="1"/>
  <c r="AS987" i="11"/>
  <c r="AO987" i="11"/>
  <c r="AP987" i="11" s="1"/>
  <c r="AO73" i="11"/>
  <c r="AP73" i="11" s="1"/>
  <c r="AS73" i="11"/>
  <c r="AO826" i="11"/>
  <c r="AP826" i="11" s="1"/>
  <c r="AS826" i="11"/>
  <c r="AO208" i="11"/>
  <c r="AP208" i="11" s="1"/>
  <c r="AS208" i="11"/>
  <c r="AS229" i="11"/>
  <c r="AO229" i="11"/>
  <c r="AP229" i="11" s="1"/>
  <c r="AS815" i="11"/>
  <c r="AO815" i="11"/>
  <c r="AP815" i="11" s="1"/>
  <c r="AS144" i="11"/>
  <c r="AO144" i="11"/>
  <c r="AP144" i="11" s="1"/>
  <c r="AO236" i="11"/>
  <c r="AP236" i="11" s="1"/>
  <c r="AS236" i="11"/>
  <c r="AO525" i="11"/>
  <c r="AP525" i="11" s="1"/>
  <c r="AS525" i="11"/>
  <c r="AO753" i="11"/>
  <c r="AP753" i="11" s="1"/>
  <c r="AS753" i="11"/>
  <c r="AS93" i="11"/>
  <c r="AO93" i="11"/>
  <c r="AP93" i="11" s="1"/>
  <c r="AS570" i="11"/>
  <c r="AO570" i="11"/>
  <c r="AP570" i="11" s="1"/>
  <c r="AS562" i="11"/>
  <c r="AO562" i="11"/>
  <c r="AP562" i="11" s="1"/>
  <c r="AS569" i="11"/>
  <c r="AO569" i="11"/>
  <c r="AP569" i="11" s="1"/>
  <c r="AS625" i="11"/>
  <c r="AO625" i="11"/>
  <c r="AP625" i="11" s="1"/>
  <c r="AS499" i="11"/>
  <c r="AO499" i="11"/>
  <c r="AP499" i="11" s="1"/>
  <c r="AS259" i="11"/>
  <c r="AO259" i="11"/>
  <c r="AP259" i="11" s="1"/>
  <c r="AS57" i="11"/>
  <c r="AO57" i="11"/>
  <c r="AP57" i="11" s="1"/>
  <c r="AO49" i="11"/>
  <c r="AP49" i="11" s="1"/>
  <c r="AS49" i="11"/>
  <c r="AS663" i="11"/>
  <c r="AO663" i="11"/>
  <c r="AP663" i="11" s="1"/>
  <c r="AS640" i="11"/>
  <c r="AO640" i="11"/>
  <c r="AP640" i="11" s="1"/>
  <c r="AO877" i="11"/>
  <c r="AP877" i="11" s="1"/>
  <c r="AS877" i="11"/>
  <c r="AS736" i="11"/>
  <c r="AO736" i="11"/>
  <c r="AP736" i="11" s="1"/>
  <c r="AO769" i="11"/>
  <c r="AP769" i="11" s="1"/>
  <c r="AS769" i="11"/>
  <c r="AO158" i="11"/>
  <c r="AP158" i="11" s="1"/>
  <c r="AS158" i="11"/>
  <c r="AS634" i="11"/>
  <c r="AO634" i="11"/>
  <c r="AP634" i="11" s="1"/>
  <c r="AO992" i="11"/>
  <c r="AP992" i="11" s="1"/>
  <c r="AS992" i="11"/>
  <c r="AO772" i="11"/>
  <c r="AP772" i="11" s="1"/>
  <c r="AS772" i="11"/>
  <c r="AO796" i="11"/>
  <c r="AP796" i="11" s="1"/>
  <c r="AS796" i="11"/>
  <c r="AS44" i="11"/>
  <c r="AO44" i="11"/>
  <c r="AP44" i="11" s="1"/>
  <c r="AS680" i="11"/>
  <c r="AO680" i="11"/>
  <c r="AP680" i="11" s="1"/>
  <c r="AS645" i="11"/>
  <c r="AO645" i="11"/>
  <c r="AP645" i="11" s="1"/>
  <c r="AS599" i="11"/>
  <c r="AO599" i="11"/>
  <c r="AP599" i="11" s="1"/>
  <c r="AS321" i="11"/>
  <c r="AO321" i="11"/>
  <c r="AP321" i="11" s="1"/>
  <c r="AS96" i="11"/>
  <c r="AO96" i="11"/>
  <c r="AP96" i="11" s="1"/>
  <c r="AS477" i="11"/>
  <c r="AO477" i="11"/>
  <c r="AP477" i="11" s="1"/>
  <c r="AS850" i="11"/>
  <c r="AO850" i="11"/>
  <c r="AP850" i="11" s="1"/>
  <c r="AS306" i="11"/>
  <c r="AO306" i="11"/>
  <c r="AP306" i="11" s="1"/>
  <c r="AO323" i="11"/>
  <c r="AP323" i="11" s="1"/>
  <c r="AS323" i="11"/>
  <c r="AO481" i="11"/>
  <c r="AP481" i="11" s="1"/>
  <c r="AS481" i="11"/>
  <c r="AS837" i="11"/>
  <c r="AO837" i="11"/>
  <c r="AP837" i="11" s="1"/>
  <c r="AS687" i="11"/>
  <c r="AO687" i="11"/>
  <c r="AP687" i="11" s="1"/>
  <c r="AO870" i="11"/>
  <c r="AP870" i="11" s="1"/>
  <c r="AS870" i="11"/>
  <c r="AO326" i="11"/>
  <c r="AP326" i="11" s="1"/>
  <c r="AS326" i="11"/>
  <c r="AO746" i="11"/>
  <c r="AP746" i="11" s="1"/>
  <c r="AS746" i="11"/>
  <c r="AS152" i="11"/>
  <c r="AO152" i="11"/>
  <c r="AP152" i="11" s="1"/>
  <c r="AO316" i="11"/>
  <c r="AP316" i="11" s="1"/>
  <c r="AS316" i="11"/>
  <c r="AS403" i="11"/>
  <c r="AO403" i="11"/>
  <c r="AP403" i="11" s="1"/>
  <c r="AS706" i="11"/>
  <c r="AO706" i="11"/>
  <c r="AP706" i="11" s="1"/>
  <c r="AO574" i="11"/>
  <c r="AP574" i="11" s="1"/>
  <c r="AS574" i="11"/>
  <c r="AS172" i="11"/>
  <c r="AO172" i="11"/>
  <c r="AP172" i="11" s="1"/>
  <c r="AS112" i="11"/>
  <c r="AO112" i="11"/>
  <c r="AP112" i="11" s="1"/>
  <c r="AO519" i="11"/>
  <c r="AP519" i="11" s="1"/>
  <c r="AS519" i="11"/>
  <c r="AS484" i="11"/>
  <c r="AO484" i="11"/>
  <c r="AP484" i="11" s="1"/>
  <c r="AO344" i="11"/>
  <c r="AP344" i="11" s="1"/>
  <c r="AS344" i="11"/>
  <c r="AS669" i="11"/>
  <c r="AO669" i="11"/>
  <c r="AP669" i="11" s="1"/>
  <c r="AS80" i="11"/>
  <c r="AO80" i="11"/>
  <c r="AP80" i="11" s="1"/>
  <c r="AO384" i="11"/>
  <c r="AP384" i="11" s="1"/>
  <c r="AS384" i="11"/>
  <c r="AS187" i="11"/>
  <c r="AO187" i="11"/>
  <c r="AP187" i="11" s="1"/>
  <c r="AS64" i="11"/>
  <c r="AO64" i="11"/>
  <c r="AP64" i="11" s="1"/>
  <c r="AS672" i="11"/>
  <c r="AO672" i="11"/>
  <c r="AP672" i="11" s="1"/>
  <c r="AS507" i="11"/>
  <c r="AO507" i="11"/>
  <c r="AP507" i="11" s="1"/>
  <c r="AO294" i="11"/>
  <c r="AP294" i="11" s="1"/>
  <c r="AS294" i="11"/>
  <c r="AO311" i="11"/>
  <c r="AP311" i="11" s="1"/>
  <c r="AS311" i="11"/>
  <c r="AS560" i="11"/>
  <c r="AO560" i="11"/>
  <c r="AP560" i="11" s="1"/>
  <c r="AS209" i="11"/>
  <c r="AO209" i="11"/>
  <c r="AP209" i="11" s="1"/>
  <c r="AS896" i="11"/>
  <c r="AO896" i="11"/>
  <c r="AP896" i="11" s="1"/>
  <c r="AO486" i="11"/>
  <c r="AP486" i="11" s="1"/>
  <c r="AS486" i="11"/>
  <c r="AS762" i="11"/>
  <c r="AO762" i="11"/>
  <c r="AP762" i="11" s="1"/>
  <c r="AO573" i="11"/>
  <c r="AP573" i="11" s="1"/>
  <c r="AS573" i="11"/>
  <c r="AO354" i="11"/>
  <c r="AP354" i="11" s="1"/>
  <c r="AS354" i="11"/>
  <c r="AO291" i="11"/>
  <c r="AP291" i="11" s="1"/>
  <c r="AS291" i="11"/>
  <c r="AO109" i="11"/>
  <c r="AP109" i="11" s="1"/>
  <c r="AS109" i="11"/>
  <c r="AS624" i="11"/>
  <c r="AO624" i="11"/>
  <c r="AP624" i="11" s="1"/>
  <c r="AS77" i="11"/>
  <c r="AO77" i="11"/>
  <c r="AP77" i="11" s="1"/>
  <c r="AS446" i="11"/>
  <c r="AO446" i="11"/>
  <c r="AP446" i="11" s="1"/>
  <c r="AS620" i="11"/>
  <c r="AO620" i="11"/>
  <c r="AP620" i="11" s="1"/>
  <c r="AS215" i="11"/>
  <c r="AO215" i="11"/>
  <c r="AP215" i="11" s="1"/>
  <c r="AO29" i="11"/>
  <c r="AP29" i="11" s="1"/>
  <c r="AS29" i="11"/>
  <c r="AO556" i="11"/>
  <c r="AP556" i="11" s="1"/>
  <c r="AS556" i="11"/>
  <c r="AS381" i="11"/>
  <c r="AO381" i="11"/>
  <c r="AP381" i="11" s="1"/>
  <c r="AO709" i="11"/>
  <c r="AP709" i="11" s="1"/>
  <c r="AS709" i="11"/>
  <c r="AS309" i="11"/>
  <c r="AO309" i="11"/>
  <c r="AP309" i="11" s="1"/>
  <c r="AS667" i="11"/>
  <c r="AO667" i="11"/>
  <c r="AP667" i="11" s="1"/>
  <c r="AO180" i="11"/>
  <c r="AP180" i="11" s="1"/>
  <c r="AS180" i="11"/>
  <c r="AO145" i="11"/>
  <c r="AP145" i="11" s="1"/>
  <c r="AS145" i="11"/>
  <c r="AO597" i="11"/>
  <c r="AP597" i="11" s="1"/>
  <c r="AS597" i="11"/>
  <c r="AS575" i="11"/>
  <c r="AO575" i="11"/>
  <c r="AP575" i="11" s="1"/>
  <c r="AS459" i="11"/>
  <c r="AO459" i="11"/>
  <c r="AP459" i="11" s="1"/>
  <c r="AS427" i="11"/>
  <c r="AO427" i="11"/>
  <c r="AP427" i="11" s="1"/>
  <c r="AS317" i="11"/>
  <c r="AO317" i="11"/>
  <c r="AP317" i="11" s="1"/>
  <c r="AO276" i="11"/>
  <c r="AP276" i="11" s="1"/>
  <c r="AS276" i="11"/>
  <c r="AO141" i="11"/>
  <c r="AP141" i="11" s="1"/>
  <c r="AS141" i="11"/>
  <c r="AS268" i="11"/>
  <c r="AO268" i="11"/>
  <c r="AP268" i="11" s="1"/>
  <c r="AO286" i="11"/>
  <c r="AP286" i="11" s="1"/>
  <c r="AS286" i="11"/>
  <c r="AO502" i="11"/>
  <c r="AP502" i="11" s="1"/>
  <c r="AS502" i="11"/>
  <c r="AO390" i="11"/>
  <c r="AP390" i="11" s="1"/>
  <c r="AS390" i="11"/>
  <c r="AS681" i="11"/>
  <c r="AO681" i="11"/>
  <c r="AP681" i="11" s="1"/>
  <c r="AS882" i="11"/>
  <c r="AO882" i="11"/>
  <c r="AP882" i="11" s="1"/>
  <c r="AS422" i="11"/>
  <c r="AO422" i="11"/>
  <c r="AP422" i="11" s="1"/>
  <c r="AO686" i="11"/>
  <c r="AP686" i="11" s="1"/>
  <c r="AS686" i="11"/>
  <c r="AO31" i="11"/>
  <c r="AP31" i="11" s="1"/>
  <c r="AS31" i="11"/>
  <c r="AS380" i="11"/>
  <c r="AO380" i="11"/>
  <c r="AP380" i="11" s="1"/>
  <c r="AS639" i="11"/>
  <c r="AO639" i="11"/>
  <c r="AP639" i="11" s="1"/>
  <c r="AO531" i="11"/>
  <c r="AP531" i="11" s="1"/>
  <c r="AS531" i="11"/>
  <c r="AS908" i="11"/>
  <c r="AO908" i="11"/>
  <c r="AP908" i="11" s="1"/>
  <c r="AO103" i="11"/>
  <c r="AP103" i="11" s="1"/>
  <c r="AS103" i="11"/>
  <c r="AS818" i="11"/>
  <c r="AO818" i="11"/>
  <c r="AP818" i="11" s="1"/>
  <c r="AS71" i="11"/>
  <c r="AO71" i="11"/>
  <c r="AP71" i="11" s="1"/>
  <c r="AO492" i="11"/>
  <c r="AP492" i="11" s="1"/>
  <c r="AS492" i="11"/>
  <c r="AS674" i="11"/>
  <c r="AO674" i="11"/>
  <c r="AP674" i="11" s="1"/>
  <c r="AS161" i="11"/>
  <c r="AO161" i="11"/>
  <c r="AP161" i="11" s="1"/>
  <c r="AO580" i="11"/>
  <c r="AP580" i="11" s="1"/>
  <c r="AS580" i="11"/>
  <c r="AO948" i="11"/>
  <c r="AP948" i="11" s="1"/>
  <c r="AS948" i="11"/>
  <c r="AO951" i="11"/>
  <c r="AP951" i="11" s="1"/>
  <c r="AS951" i="11"/>
  <c r="AO234" i="11"/>
  <c r="AP234" i="11" s="1"/>
  <c r="AS234" i="11"/>
  <c r="AO758" i="11"/>
  <c r="AP758" i="11" s="1"/>
  <c r="AS758" i="11"/>
  <c r="AO533" i="11"/>
  <c r="AP533" i="11" s="1"/>
  <c r="AS533" i="11"/>
  <c r="AS956" i="11"/>
  <c r="AO956" i="11"/>
  <c r="AP956" i="11" s="1"/>
  <c r="AO916" i="11"/>
  <c r="AP916" i="11" s="1"/>
  <c r="AS916" i="11"/>
  <c r="AS939" i="11"/>
  <c r="AO939" i="11"/>
  <c r="AP939" i="11" s="1"/>
  <c r="AO607" i="11"/>
  <c r="AP607" i="11" s="1"/>
  <c r="AS607" i="11"/>
  <c r="AO601" i="11"/>
  <c r="AP601" i="11" s="1"/>
  <c r="AS601" i="11"/>
  <c r="AO991" i="11"/>
  <c r="AP991" i="11" s="1"/>
  <c r="AS991" i="11"/>
  <c r="AO988" i="11"/>
  <c r="AP988" i="11" s="1"/>
  <c r="AS988" i="11"/>
  <c r="AS705" i="11"/>
  <c r="AO705" i="11"/>
  <c r="AP705" i="11" s="1"/>
  <c r="AS346" i="11"/>
  <c r="AO346" i="11"/>
  <c r="AP346" i="11" s="1"/>
  <c r="Q2" i="12"/>
  <c r="N1" i="12"/>
  <c r="AS9" i="11"/>
  <c r="AO9" i="11"/>
  <c r="AO8" i="11"/>
  <c r="AS8" i="11"/>
  <c r="AO12" i="11"/>
  <c r="AS12" i="11"/>
  <c r="N10" i="18"/>
  <c r="M11" i="18"/>
  <c r="AB1" i="12"/>
  <c r="AB2" i="12" s="1"/>
  <c r="Z2" i="12"/>
  <c r="AA2" i="12"/>
  <c r="AC1" i="12"/>
  <c r="AC2" i="12" s="1"/>
  <c r="AS5" i="11"/>
  <c r="AS4" i="11"/>
  <c r="AS3" i="11"/>
  <c r="AS6" i="11"/>
  <c r="AO7" i="11"/>
  <c r="AS7" i="11"/>
  <c r="AB12" i="11" l="1"/>
  <c r="AB11" i="11"/>
  <c r="V3" i="20" s="1"/>
  <c r="D3" i="20" s="1"/>
  <c r="AB7" i="11"/>
  <c r="AB4" i="11"/>
  <c r="AB8" i="11"/>
  <c r="AB5" i="11"/>
  <c r="AB3" i="11"/>
  <c r="AB6" i="11"/>
  <c r="AB10" i="11"/>
  <c r="V18" i="20" s="1"/>
  <c r="D18" i="20" s="1"/>
  <c r="Z30" i="19"/>
  <c r="Y30" i="19"/>
  <c r="X31" i="19"/>
  <c r="AA30" i="19"/>
  <c r="AB30" i="19" s="1"/>
  <c r="AC30" i="19" s="1"/>
  <c r="D30" i="19" s="1"/>
  <c r="V17" i="20"/>
  <c r="D17" i="20" s="1"/>
  <c r="V20" i="20"/>
  <c r="D20" i="20" s="1"/>
  <c r="V7" i="20"/>
  <c r="D7" i="20" s="1"/>
  <c r="CA30" i="11"/>
  <c r="BZ30" i="11" s="1"/>
  <c r="AU30" i="12" s="1"/>
  <c r="BW31" i="11"/>
  <c r="AR31" i="12" s="1"/>
  <c r="BS85" i="11"/>
  <c r="CA101" i="11"/>
  <c r="BZ101" i="11" s="1"/>
  <c r="CC55" i="11"/>
  <c r="CC16" i="11"/>
  <c r="AX16" i="12" s="1"/>
  <c r="CB60" i="11"/>
  <c r="CB7" i="11"/>
  <c r="AW7" i="12" s="1"/>
  <c r="CB93" i="11"/>
  <c r="CB33" i="11"/>
  <c r="AW33" i="12" s="1"/>
  <c r="CA56" i="11"/>
  <c r="BZ56" i="11" s="1"/>
  <c r="CB35" i="11"/>
  <c r="AW35" i="12" s="1"/>
  <c r="BQ55" i="11"/>
  <c r="BP55" i="11" s="1"/>
  <c r="CA67" i="11"/>
  <c r="BZ67" i="11" s="1"/>
  <c r="CA81" i="11"/>
  <c r="BZ81" i="11" s="1"/>
  <c r="CC90" i="11"/>
  <c r="CA16" i="11"/>
  <c r="BS96" i="11"/>
  <c r="BV41" i="11"/>
  <c r="BU41" i="11" s="1"/>
  <c r="AP41" i="12" s="1"/>
  <c r="CC37" i="11"/>
  <c r="AX37" i="12" s="1"/>
  <c r="CB55" i="11"/>
  <c r="CC74" i="11"/>
  <c r="CA93" i="11"/>
  <c r="BZ93" i="11" s="1"/>
  <c r="BS10" i="11"/>
  <c r="AN10" i="12" s="1"/>
  <c r="CA92" i="11"/>
  <c r="BZ92" i="11" s="1"/>
  <c r="CA33" i="11"/>
  <c r="CA58" i="11"/>
  <c r="BZ58" i="11" s="1"/>
  <c r="CA74" i="11"/>
  <c r="BZ74" i="11" s="1"/>
  <c r="BR54" i="11"/>
  <c r="CB73" i="11"/>
  <c r="CA77" i="11"/>
  <c r="BZ77" i="11" s="1"/>
  <c r="CA40" i="11"/>
  <c r="BZ40" i="11" s="1"/>
  <c r="AU40" i="12" s="1"/>
  <c r="CC38" i="11"/>
  <c r="AX38" i="12" s="1"/>
  <c r="BR31" i="11"/>
  <c r="AM31" i="12" s="1"/>
  <c r="CB37" i="11"/>
  <c r="AW37" i="12" s="1"/>
  <c r="CA46" i="11"/>
  <c r="BZ46" i="11" s="1"/>
  <c r="CC23" i="11"/>
  <c r="AX23" i="12" s="1"/>
  <c r="CB12" i="11"/>
  <c r="AW12" i="12" s="1"/>
  <c r="BQ33" i="11"/>
  <c r="CB40" i="11"/>
  <c r="AW40" i="12" s="1"/>
  <c r="CA91" i="11"/>
  <c r="BZ91" i="11" s="1"/>
  <c r="CC67" i="11"/>
  <c r="CB76" i="11"/>
  <c r="CA10" i="11"/>
  <c r="AV10" i="12" s="1"/>
  <c r="BV61" i="11"/>
  <c r="BU61" i="11" s="1"/>
  <c r="BX76" i="11"/>
  <c r="CB101" i="11"/>
  <c r="CC93" i="11"/>
  <c r="CC49" i="11"/>
  <c r="CA48" i="11"/>
  <c r="BZ48" i="11" s="1"/>
  <c r="CC32" i="11"/>
  <c r="AX32" i="12" s="1"/>
  <c r="CB91" i="11"/>
  <c r="CA71" i="11"/>
  <c r="BZ71" i="11" s="1"/>
  <c r="CC33" i="11"/>
  <c r="AX33" i="12" s="1"/>
  <c r="CB89" i="11"/>
  <c r="CB54" i="11"/>
  <c r="CB30" i="11"/>
  <c r="AW30" i="12" s="1"/>
  <c r="CB80" i="11"/>
  <c r="CC51" i="11"/>
  <c r="CC24" i="11"/>
  <c r="AX24" i="12" s="1"/>
  <c r="CC65" i="11"/>
  <c r="CA43" i="11"/>
  <c r="BZ43" i="11" s="1"/>
  <c r="CB65" i="11"/>
  <c r="CC8" i="11"/>
  <c r="AX8" i="12" s="1"/>
  <c r="CA52" i="11"/>
  <c r="BZ52" i="11" s="1"/>
  <c r="CC88" i="11"/>
  <c r="CC72" i="11"/>
  <c r="CC57" i="11"/>
  <c r="CB39" i="11"/>
  <c r="AW39" i="12" s="1"/>
  <c r="CA17" i="11"/>
  <c r="CB74" i="11"/>
  <c r="CB57" i="11"/>
  <c r="CA32" i="11"/>
  <c r="CB15" i="11"/>
  <c r="AW15" i="12" s="1"/>
  <c r="CC92" i="11"/>
  <c r="CA72" i="11"/>
  <c r="BZ72" i="11" s="1"/>
  <c r="CA35" i="11"/>
  <c r="CB11" i="11"/>
  <c r="AW11" i="12" s="1"/>
  <c r="CC5" i="11"/>
  <c r="AX5" i="12" s="1"/>
  <c r="CC6" i="11"/>
  <c r="AX6" i="12" s="1"/>
  <c r="BQ50" i="11"/>
  <c r="BP50" i="11" s="1"/>
  <c r="BQ89" i="11"/>
  <c r="BP89" i="11" s="1"/>
  <c r="BS41" i="11"/>
  <c r="AN41" i="12" s="1"/>
  <c r="BQ3" i="11"/>
  <c r="BQ5" i="11"/>
  <c r="BR9" i="11"/>
  <c r="AM9" i="12" s="1"/>
  <c r="BW85" i="11"/>
  <c r="BW27" i="11"/>
  <c r="AR27" i="12" s="1"/>
  <c r="BX29" i="11"/>
  <c r="AS29" i="12" s="1"/>
  <c r="BX51" i="11"/>
  <c r="BX7" i="11"/>
  <c r="AS7" i="12" s="1"/>
  <c r="BV10" i="11"/>
  <c r="BV23" i="11"/>
  <c r="BX13" i="11"/>
  <c r="AS13" i="12" s="1"/>
  <c r="BX3" i="11"/>
  <c r="AS3" i="12" s="1"/>
  <c r="BW28" i="11"/>
  <c r="AR28" i="12" s="1"/>
  <c r="BV29" i="11"/>
  <c r="BV46" i="11"/>
  <c r="BU46" i="11" s="1"/>
  <c r="BV65" i="11"/>
  <c r="BU65" i="11" s="1"/>
  <c r="BV81" i="11"/>
  <c r="BU81" i="11" s="1"/>
  <c r="BX100" i="11"/>
  <c r="BW29" i="11"/>
  <c r="AR29" i="12" s="1"/>
  <c r="BX50" i="11"/>
  <c r="BW65" i="11"/>
  <c r="BV6" i="11"/>
  <c r="BX33" i="11"/>
  <c r="AS33" i="12" s="1"/>
  <c r="BV56" i="11"/>
  <c r="BU56" i="11" s="1"/>
  <c r="BX73" i="11"/>
  <c r="BX89" i="11"/>
  <c r="BV60" i="11"/>
  <c r="BU60" i="11" s="1"/>
  <c r="BV97" i="11"/>
  <c r="BU97" i="11" s="1"/>
  <c r="BX55" i="11"/>
  <c r="BV82" i="11"/>
  <c r="BU82" i="11" s="1"/>
  <c r="BX38" i="11"/>
  <c r="AS38" i="12" s="1"/>
  <c r="BW90" i="11"/>
  <c r="BV70" i="11"/>
  <c r="BU70" i="11" s="1"/>
  <c r="BX92" i="11"/>
  <c r="BV36" i="11"/>
  <c r="BW70" i="11"/>
  <c r="BW6" i="11"/>
  <c r="AR6" i="12" s="1"/>
  <c r="BW53" i="11"/>
  <c r="BX93" i="11"/>
  <c r="BX52" i="11"/>
  <c r="BV22" i="11"/>
  <c r="BV31" i="11"/>
  <c r="BW44" i="11"/>
  <c r="BV34" i="11"/>
  <c r="BV40" i="11"/>
  <c r="BW8" i="11"/>
  <c r="AR8" i="12" s="1"/>
  <c r="BW11" i="11"/>
  <c r="AR11" i="12" s="1"/>
  <c r="BX27" i="11"/>
  <c r="AS27" i="12" s="1"/>
  <c r="BX14" i="11"/>
  <c r="AS14" i="12" s="1"/>
  <c r="BW9" i="11"/>
  <c r="AR9" i="12" s="1"/>
  <c r="BV8" i="11"/>
  <c r="BX32" i="11"/>
  <c r="AS32" i="12" s="1"/>
  <c r="BW50" i="11"/>
  <c r="BV67" i="11"/>
  <c r="BU67" i="11" s="1"/>
  <c r="BV83" i="11"/>
  <c r="BU83" i="11" s="1"/>
  <c r="BV7" i="11"/>
  <c r="BW33" i="11"/>
  <c r="AR33" i="12" s="1"/>
  <c r="BW51" i="11"/>
  <c r="BW67" i="11"/>
  <c r="BW7" i="11"/>
  <c r="AR7" i="12" s="1"/>
  <c r="BX37" i="11"/>
  <c r="AS37" i="12" s="1"/>
  <c r="BX59" i="11"/>
  <c r="BX75" i="11"/>
  <c r="BX91" i="11"/>
  <c r="BW62" i="11"/>
  <c r="BV98" i="11"/>
  <c r="BU98" i="11" s="1"/>
  <c r="BW60" i="11"/>
  <c r="BX88" i="11"/>
  <c r="BX42" i="11"/>
  <c r="AS42" i="12" s="1"/>
  <c r="BW92" i="11"/>
  <c r="BW72" i="11"/>
  <c r="BV93" i="11"/>
  <c r="BU93" i="11" s="1"/>
  <c r="BV45" i="11"/>
  <c r="BU45" i="11" s="1"/>
  <c r="BX72" i="11"/>
  <c r="BW32" i="11"/>
  <c r="AR32" i="12" s="1"/>
  <c r="BW57" i="11"/>
  <c r="BX94" i="11"/>
  <c r="BV62" i="11"/>
  <c r="BU62" i="11" s="1"/>
  <c r="BV43" i="11"/>
  <c r="BU43" i="11" s="1"/>
  <c r="BW66" i="11"/>
  <c r="BV64" i="11"/>
  <c r="BU64" i="11" s="1"/>
  <c r="BV39" i="11"/>
  <c r="BW56" i="11"/>
  <c r="BV9" i="11"/>
  <c r="BW12" i="11"/>
  <c r="AR12" i="12" s="1"/>
  <c r="BX31" i="11"/>
  <c r="AS31" i="12" s="1"/>
  <c r="BW15" i="11"/>
  <c r="AR15" i="12" s="1"/>
  <c r="BX15" i="11"/>
  <c r="AS15" i="12" s="1"/>
  <c r="BX16" i="11"/>
  <c r="AS16" i="12" s="1"/>
  <c r="BV33" i="11"/>
  <c r="BV51" i="11"/>
  <c r="BU51" i="11" s="1"/>
  <c r="BV69" i="11"/>
  <c r="BU69" i="11" s="1"/>
  <c r="BV85" i="11"/>
  <c r="BU85" i="11" s="1"/>
  <c r="BX8" i="11"/>
  <c r="AS8" i="12" s="1"/>
  <c r="BW37" i="11"/>
  <c r="AR37" i="12" s="1"/>
  <c r="BX54" i="11"/>
  <c r="BW69" i="11"/>
  <c r="BX18" i="11"/>
  <c r="AS18" i="12" s="1"/>
  <c r="BX41" i="11"/>
  <c r="AS41" i="12" s="1"/>
  <c r="BX61" i="11"/>
  <c r="BX77" i="11"/>
  <c r="BV92" i="11"/>
  <c r="BU92" i="11" s="1"/>
  <c r="BX64" i="11"/>
  <c r="BW20" i="11"/>
  <c r="AR20" i="12" s="1"/>
  <c r="BX62" i="11"/>
  <c r="BW89" i="11"/>
  <c r="BV50" i="11"/>
  <c r="BU50" i="11" s="1"/>
  <c r="BX98" i="11"/>
  <c r="BX74" i="11"/>
  <c r="BW99" i="11"/>
  <c r="BV48" i="11"/>
  <c r="BU48" i="11" s="1"/>
  <c r="BW84" i="11"/>
  <c r="BV35" i="11"/>
  <c r="BV66" i="11"/>
  <c r="BU66" i="11" s="1"/>
  <c r="BV95" i="11"/>
  <c r="BU95" i="11" s="1"/>
  <c r="BX66" i="11"/>
  <c r="BX48" i="11"/>
  <c r="BW43" i="11"/>
  <c r="BX68" i="11"/>
  <c r="BX44" i="11"/>
  <c r="BW96" i="11"/>
  <c r="BV3" i="11"/>
  <c r="BW13" i="11"/>
  <c r="AR13" i="12" s="1"/>
  <c r="BW3" i="11"/>
  <c r="AR3" i="12" s="1"/>
  <c r="BV16" i="11"/>
  <c r="BW16" i="11"/>
  <c r="AR16" i="12" s="1"/>
  <c r="BW17" i="11"/>
  <c r="AR17" i="12" s="1"/>
  <c r="BX36" i="11"/>
  <c r="AS36" i="12" s="1"/>
  <c r="BW54" i="11"/>
  <c r="BV71" i="11"/>
  <c r="BU71" i="11" s="1"/>
  <c r="BV87" i="11"/>
  <c r="BU87" i="11" s="1"/>
  <c r="BX17" i="11"/>
  <c r="AS17" i="12" s="1"/>
  <c r="BX40" i="11"/>
  <c r="AS40" i="12" s="1"/>
  <c r="BV55" i="11"/>
  <c r="BU55" i="11" s="1"/>
  <c r="BW71" i="11"/>
  <c r="BW19" i="11"/>
  <c r="AR19" i="12" s="1"/>
  <c r="BV42" i="11"/>
  <c r="BX63" i="11"/>
  <c r="BX79" i="11"/>
  <c r="BV12" i="11"/>
  <c r="BV76" i="11"/>
  <c r="BU76" i="11" s="1"/>
  <c r="BV27" i="11"/>
  <c r="BV74" i="11"/>
  <c r="BU74" i="11" s="1"/>
  <c r="BV4" i="11"/>
  <c r="BX60" i="11"/>
  <c r="BV5" i="11"/>
  <c r="BX82" i="11"/>
  <c r="BV100" i="11"/>
  <c r="BU100" i="11" s="1"/>
  <c r="BW49" i="11"/>
  <c r="BW93" i="11"/>
  <c r="BW36" i="11"/>
  <c r="AR36" i="12" s="1"/>
  <c r="BW68" i="11"/>
  <c r="BW101" i="11"/>
  <c r="BX86" i="11"/>
  <c r="BX53" i="11"/>
  <c r="BV80" i="11"/>
  <c r="BU80" i="11" s="1"/>
  <c r="BX101" i="11"/>
  <c r="BW64" i="11"/>
  <c r="BW86" i="11"/>
  <c r="BX9" i="11"/>
  <c r="AS9" i="12" s="1"/>
  <c r="BW14" i="11"/>
  <c r="AR14" i="12" s="1"/>
  <c r="BX4" i="11"/>
  <c r="AS4" i="12" s="1"/>
  <c r="BX22" i="11"/>
  <c r="AS22" i="12" s="1"/>
  <c r="BV17" i="11"/>
  <c r="BV18" i="11"/>
  <c r="BV37" i="11"/>
  <c r="BW58" i="11"/>
  <c r="BV73" i="11"/>
  <c r="BU73" i="11" s="1"/>
  <c r="BV89" i="11"/>
  <c r="BU89" i="11" s="1"/>
  <c r="BW18" i="11"/>
  <c r="AR18" i="12" s="1"/>
  <c r="BW41" i="11"/>
  <c r="AR41" i="12" s="1"/>
  <c r="BX58" i="11"/>
  <c r="BW73" i="11"/>
  <c r="BV20" i="11"/>
  <c r="BX46" i="11"/>
  <c r="BX65" i="11"/>
  <c r="BX81" i="11"/>
  <c r="BW34" i="11"/>
  <c r="AR34" i="12" s="1"/>
  <c r="BW78" i="11"/>
  <c r="BX34" i="11"/>
  <c r="AS34" i="12" s="1"/>
  <c r="BW76" i="11"/>
  <c r="BV13" i="11"/>
  <c r="BV72" i="11"/>
  <c r="BU72" i="11" s="1"/>
  <c r="BV21" i="11"/>
  <c r="BW83" i="11"/>
  <c r="BW5" i="11"/>
  <c r="AR5" i="12" s="1"/>
  <c r="BV53" i="11"/>
  <c r="BU53" i="11" s="1"/>
  <c r="BV94" i="11"/>
  <c r="BU94" i="11" s="1"/>
  <c r="BV44" i="11"/>
  <c r="BU44" i="11" s="1"/>
  <c r="BX70" i="11"/>
  <c r="BV102" i="11"/>
  <c r="BU102" i="11" s="1"/>
  <c r="BV99" i="11"/>
  <c r="BU99" i="11" s="1"/>
  <c r="BV90" i="11"/>
  <c r="BU90" i="11" s="1"/>
  <c r="BW87" i="11"/>
  <c r="BX35" i="11"/>
  <c r="AS35" i="12" s="1"/>
  <c r="BV88" i="11"/>
  <c r="BU88" i="11" s="1"/>
  <c r="BW10" i="11"/>
  <c r="AR10" i="12" s="1"/>
  <c r="BV15" i="11"/>
  <c r="BX10" i="11"/>
  <c r="AS10" i="12" s="1"/>
  <c r="BW23" i="11"/>
  <c r="AR23" i="12" s="1"/>
  <c r="BX23" i="11"/>
  <c r="AS23" i="12" s="1"/>
  <c r="BX24" i="11"/>
  <c r="AS24" i="12" s="1"/>
  <c r="BW40" i="11"/>
  <c r="AR40" i="12" s="1"/>
  <c r="BV59" i="11"/>
  <c r="BU59" i="11" s="1"/>
  <c r="BV75" i="11"/>
  <c r="BU75" i="11" s="1"/>
  <c r="BV91" i="11"/>
  <c r="BU91" i="11" s="1"/>
  <c r="BV19" i="11"/>
  <c r="BX45" i="11"/>
  <c r="BW59" i="11"/>
  <c r="BW75" i="11"/>
  <c r="BW26" i="11"/>
  <c r="AR26" i="12" s="1"/>
  <c r="BW47" i="11"/>
  <c r="BX67" i="11"/>
  <c r="BX83" i="11"/>
  <c r="BV38" i="11"/>
  <c r="BW80" i="11"/>
  <c r="BW38" i="11"/>
  <c r="AR38" i="12" s="1"/>
  <c r="BX78" i="11"/>
  <c r="BX20" i="11"/>
  <c r="AS20" i="12" s="1"/>
  <c r="BW74" i="11"/>
  <c r="BX30" i="11"/>
  <c r="AS30" i="12" s="1"/>
  <c r="BV84" i="11"/>
  <c r="BU84" i="11" s="1"/>
  <c r="BV14" i="11"/>
  <c r="BV57" i="11"/>
  <c r="BU57" i="11" s="1"/>
  <c r="BX99" i="11"/>
  <c r="BW48" i="11"/>
  <c r="BX84" i="11"/>
  <c r="BX19" i="11"/>
  <c r="AS19" i="12" s="1"/>
  <c r="BW102" i="11"/>
  <c r="BW95" i="11"/>
  <c r="BX95" i="11"/>
  <c r="BX56" i="11"/>
  <c r="BV96" i="11"/>
  <c r="BU96" i="11" s="1"/>
  <c r="BX5" i="11"/>
  <c r="AS5" i="12" s="1"/>
  <c r="BW22" i="11"/>
  <c r="AR22" i="12" s="1"/>
  <c r="BX12" i="11"/>
  <c r="AS12" i="12" s="1"/>
  <c r="BV28" i="11"/>
  <c r="BV25" i="11"/>
  <c r="BX28" i="11"/>
  <c r="AS28" i="12" s="1"/>
  <c r="BW45" i="11"/>
  <c r="BV63" i="11"/>
  <c r="BU63" i="11" s="1"/>
  <c r="BV79" i="11"/>
  <c r="BU79" i="11" s="1"/>
  <c r="BW97" i="11"/>
  <c r="BV26" i="11"/>
  <c r="BV47" i="11"/>
  <c r="BU47" i="11" s="1"/>
  <c r="BW63" i="11"/>
  <c r="BW79" i="11"/>
  <c r="BV30" i="11"/>
  <c r="BW55" i="11"/>
  <c r="BX71" i="11"/>
  <c r="BX87" i="11"/>
  <c r="BX43" i="11"/>
  <c r="BX96" i="11"/>
  <c r="BW42" i="11"/>
  <c r="AR42" i="12" s="1"/>
  <c r="BW81" i="11"/>
  <c r="BW30" i="11"/>
  <c r="AR30" i="12" s="1"/>
  <c r="BW82" i="11"/>
  <c r="BV54" i="11"/>
  <c r="BU54" i="11" s="1"/>
  <c r="BW91" i="11"/>
  <c r="BV32" i="11"/>
  <c r="BV68" i="11"/>
  <c r="BU68" i="11" s="1"/>
  <c r="BV101" i="11"/>
  <c r="BU101" i="11" s="1"/>
  <c r="BV52" i="11"/>
  <c r="BU52" i="11" s="1"/>
  <c r="BV86" i="11"/>
  <c r="BU86" i="11" s="1"/>
  <c r="BX47" i="11"/>
  <c r="BX6" i="11"/>
  <c r="AS6" i="12" s="1"/>
  <c r="BX102" i="11"/>
  <c r="BV11" i="11"/>
  <c r="BX26" i="11"/>
  <c r="AS26" i="12" s="1"/>
  <c r="BW35" i="11"/>
  <c r="AR35" i="12" s="1"/>
  <c r="CC98" i="11"/>
  <c r="CB84" i="11"/>
  <c r="CC25" i="11"/>
  <c r="AX25" i="12" s="1"/>
  <c r="CA7" i="11"/>
  <c r="CB18" i="11"/>
  <c r="AW18" i="12" s="1"/>
  <c r="CB90" i="11"/>
  <c r="CC59" i="11"/>
  <c r="CC30" i="11"/>
  <c r="AX30" i="12" s="1"/>
  <c r="CB81" i="11"/>
  <c r="CC50" i="11"/>
  <c r="CC17" i="11"/>
  <c r="AX17" i="12" s="1"/>
  <c r="CC79" i="11"/>
  <c r="CB50" i="11"/>
  <c r="CB17" i="11"/>
  <c r="AW17" i="12" s="1"/>
  <c r="CB63" i="11"/>
  <c r="CC39" i="11"/>
  <c r="AX39" i="12" s="1"/>
  <c r="CA63" i="11"/>
  <c r="BZ63" i="11" s="1"/>
  <c r="CA95" i="11"/>
  <c r="BZ95" i="11" s="1"/>
  <c r="CB48" i="11"/>
  <c r="CC86" i="11"/>
  <c r="CC70" i="11"/>
  <c r="CA54" i="11"/>
  <c r="BZ54" i="11" s="1"/>
  <c r="CB36" i="11"/>
  <c r="AW36" i="12" s="1"/>
  <c r="CB16" i="11"/>
  <c r="AW16" i="12" s="1"/>
  <c r="CB72" i="11"/>
  <c r="CB53" i="11"/>
  <c r="CC31" i="11"/>
  <c r="AX31" i="12" s="1"/>
  <c r="CC14" i="11"/>
  <c r="AX14" i="12" s="1"/>
  <c r="CA90" i="11"/>
  <c r="BZ90" i="11" s="1"/>
  <c r="CA70" i="11"/>
  <c r="BZ70" i="11" s="1"/>
  <c r="CC34" i="11"/>
  <c r="AX34" i="12" s="1"/>
  <c r="CA3" i="11"/>
  <c r="CA4" i="11"/>
  <c r="CB13" i="11"/>
  <c r="AW13" i="12" s="1"/>
  <c r="BR81" i="11"/>
  <c r="BS65" i="11"/>
  <c r="BR94" i="11"/>
  <c r="BS76" i="11"/>
  <c r="BQ86" i="11"/>
  <c r="BP86" i="11" s="1"/>
  <c r="BX49" i="11"/>
  <c r="BX80" i="11"/>
  <c r="BW77" i="11"/>
  <c r="BW25" i="11"/>
  <c r="AR25" i="12" s="1"/>
  <c r="BQ12" i="11"/>
  <c r="BR17" i="11"/>
  <c r="AM17" i="12" s="1"/>
  <c r="BR8" i="11"/>
  <c r="AM8" i="12" s="1"/>
  <c r="BR7" i="11"/>
  <c r="AM7" i="12" s="1"/>
  <c r="BR6" i="11"/>
  <c r="AM6" i="12" s="1"/>
  <c r="BR34" i="11"/>
  <c r="AM34" i="12" s="1"/>
  <c r="BR56" i="11"/>
  <c r="BQ74" i="11"/>
  <c r="BP74" i="11" s="1"/>
  <c r="BQ90" i="11"/>
  <c r="BP90" i="11" s="1"/>
  <c r="BQ13" i="11"/>
  <c r="BQ35" i="11"/>
  <c r="BR62" i="11"/>
  <c r="BR78" i="11"/>
  <c r="BR22" i="11"/>
  <c r="AM22" i="12" s="1"/>
  <c r="BS43" i="11"/>
  <c r="BS64" i="11"/>
  <c r="BS80" i="11"/>
  <c r="BS23" i="11"/>
  <c r="AN23" i="12" s="1"/>
  <c r="BQ58" i="11"/>
  <c r="BP58" i="11" s="1"/>
  <c r="BR93" i="11"/>
  <c r="BR37" i="11"/>
  <c r="AM37" i="12" s="1"/>
  <c r="BS59" i="11"/>
  <c r="BQ17" i="11"/>
  <c r="BR53" i="11"/>
  <c r="BQ10" i="11"/>
  <c r="BS45" i="11"/>
  <c r="BQ87" i="11"/>
  <c r="BP87" i="11" s="1"/>
  <c r="BS28" i="11"/>
  <c r="AN28" i="12" s="1"/>
  <c r="BQ79" i="11"/>
  <c r="BP79" i="11" s="1"/>
  <c r="BR39" i="11"/>
  <c r="AM39" i="12" s="1"/>
  <c r="BQ77" i="11"/>
  <c r="BP77" i="11" s="1"/>
  <c r="BR97" i="11"/>
  <c r="BQ93" i="11"/>
  <c r="BP93" i="11" s="1"/>
  <c r="BQ98" i="11"/>
  <c r="BP98" i="11" s="1"/>
  <c r="BQ91" i="11"/>
  <c r="BP91" i="11" s="1"/>
  <c r="BQ73" i="11"/>
  <c r="BP73" i="11" s="1"/>
  <c r="BR89" i="11"/>
  <c r="BS4" i="11"/>
  <c r="AN4" i="12" s="1"/>
  <c r="BQ18" i="11"/>
  <c r="BS9" i="11"/>
  <c r="AN9" i="12" s="1"/>
  <c r="BS8" i="11"/>
  <c r="AN8" i="12" s="1"/>
  <c r="BS7" i="11"/>
  <c r="AN7" i="12" s="1"/>
  <c r="BR38" i="11"/>
  <c r="AM38" i="12" s="1"/>
  <c r="BQ60" i="11"/>
  <c r="BP60" i="11" s="1"/>
  <c r="BQ76" i="11"/>
  <c r="BP76" i="11" s="1"/>
  <c r="BR92" i="11"/>
  <c r="BQ14" i="11"/>
  <c r="BS38" i="11"/>
  <c r="AN38" i="12" s="1"/>
  <c r="BR64" i="11"/>
  <c r="BS5" i="11"/>
  <c r="AN5" i="12" s="1"/>
  <c r="BQ23" i="11"/>
  <c r="BQ44" i="11"/>
  <c r="BP44" i="11" s="1"/>
  <c r="BS66" i="11"/>
  <c r="BS82" i="11"/>
  <c r="BR33" i="11"/>
  <c r="AM33" i="12" s="1"/>
  <c r="BR59" i="11"/>
  <c r="BS99" i="11"/>
  <c r="BQ41" i="11"/>
  <c r="BQ69" i="11"/>
  <c r="BP69" i="11" s="1"/>
  <c r="BR24" i="11"/>
  <c r="AM24" i="12" s="1"/>
  <c r="BS58" i="11"/>
  <c r="BS14" i="11"/>
  <c r="AN14" i="12" s="1"/>
  <c r="BS53" i="11"/>
  <c r="BS94" i="11"/>
  <c r="BS35" i="11"/>
  <c r="AN35" i="12" s="1"/>
  <c r="BR87" i="11"/>
  <c r="BS40" i="11"/>
  <c r="AN40" i="12" s="1"/>
  <c r="BR79" i="11"/>
  <c r="BQ42" i="11"/>
  <c r="BQ101" i="11"/>
  <c r="BP101" i="11" s="1"/>
  <c r="BR101" i="11"/>
  <c r="BR98" i="11"/>
  <c r="BS77" i="11"/>
  <c r="BQ94" i="11"/>
  <c r="BP94" i="11" s="1"/>
  <c r="BR5" i="11"/>
  <c r="AM5" i="12" s="1"/>
  <c r="BS24" i="11"/>
  <c r="AN24" i="12" s="1"/>
  <c r="BS17" i="11"/>
  <c r="AN17" i="12" s="1"/>
  <c r="BS18" i="11"/>
  <c r="AN18" i="12" s="1"/>
  <c r="BS19" i="11"/>
  <c r="AN19" i="12" s="1"/>
  <c r="BS42" i="11"/>
  <c r="AN42" i="12" s="1"/>
  <c r="BQ62" i="11"/>
  <c r="BP62" i="11" s="1"/>
  <c r="BQ78" i="11"/>
  <c r="BP78" i="11" s="1"/>
  <c r="BS95" i="11"/>
  <c r="BS20" i="11"/>
  <c r="AN20" i="12" s="1"/>
  <c r="BR43" i="11"/>
  <c r="BR66" i="11"/>
  <c r="BQ11" i="11"/>
  <c r="BS27" i="11"/>
  <c r="AN27" i="12" s="1"/>
  <c r="BS48" i="11"/>
  <c r="BS68" i="11"/>
  <c r="BS84" i="11"/>
  <c r="BQ37" i="11"/>
  <c r="BQ71" i="11"/>
  <c r="BP71" i="11" s="1"/>
  <c r="BR4" i="11"/>
  <c r="AM4" i="12" s="1"/>
  <c r="BQ45" i="11"/>
  <c r="BP45" i="11" s="1"/>
  <c r="BR71" i="11"/>
  <c r="BR32" i="11"/>
  <c r="AM32" i="12" s="1"/>
  <c r="BQ67" i="11"/>
  <c r="BP67" i="11" s="1"/>
  <c r="BR28" i="11"/>
  <c r="AM28" i="12" s="1"/>
  <c r="BS57" i="11"/>
  <c r="BR95" i="11"/>
  <c r="BR40" i="11"/>
  <c r="AM40" i="12" s="1"/>
  <c r="BR96" i="11"/>
  <c r="BQ47" i="11"/>
  <c r="BP47" i="11" s="1"/>
  <c r="BR80" i="11"/>
  <c r="BR75" i="11"/>
  <c r="BR47" i="11"/>
  <c r="BQ75" i="11"/>
  <c r="BP75" i="11" s="1"/>
  <c r="BQ100" i="11"/>
  <c r="BP100" i="11" s="1"/>
  <c r="BS81" i="11"/>
  <c r="BS100" i="11"/>
  <c r="BQ6" i="11"/>
  <c r="BR25" i="11"/>
  <c r="AM25" i="12" s="1"/>
  <c r="BR18" i="11"/>
  <c r="AM18" i="12" s="1"/>
  <c r="BR19" i="11"/>
  <c r="AM19" i="12" s="1"/>
  <c r="BR20" i="11"/>
  <c r="AM20" i="12" s="1"/>
  <c r="BQ43" i="11"/>
  <c r="BP43" i="11" s="1"/>
  <c r="BQ64" i="11"/>
  <c r="BP64" i="11" s="1"/>
  <c r="BQ80" i="11"/>
  <c r="BP80" i="11" s="1"/>
  <c r="BS98" i="11"/>
  <c r="BR21" i="11"/>
  <c r="AM21" i="12" s="1"/>
  <c r="BR48" i="11"/>
  <c r="BR68" i="11"/>
  <c r="BR12" i="11"/>
  <c r="AM12" i="12" s="1"/>
  <c r="BQ28" i="11"/>
  <c r="BQ49" i="11"/>
  <c r="BP49" i="11" s="1"/>
  <c r="BS70" i="11"/>
  <c r="BS86" i="11"/>
  <c r="BR42" i="11"/>
  <c r="AM42" i="12" s="1"/>
  <c r="BR73" i="11"/>
  <c r="BS13" i="11"/>
  <c r="AN13" i="12" s="1"/>
  <c r="BS46" i="11"/>
  <c r="BS73" i="11"/>
  <c r="BR36" i="11"/>
  <c r="AM36" i="12" s="1"/>
  <c r="BR69" i="11"/>
  <c r="BS32" i="11"/>
  <c r="AN32" i="12" s="1"/>
  <c r="BQ65" i="11"/>
  <c r="BP65" i="11" s="1"/>
  <c r="BQ96" i="11"/>
  <c r="BP96" i="11" s="1"/>
  <c r="BS44" i="11"/>
  <c r="BQ97" i="11"/>
  <c r="BP97" i="11" s="1"/>
  <c r="BQ51" i="11"/>
  <c r="BP51" i="11" s="1"/>
  <c r="BQ81" i="11"/>
  <c r="BP81" i="11" s="1"/>
  <c r="BQ83" i="11"/>
  <c r="BP83" i="11" s="1"/>
  <c r="BR23" i="11"/>
  <c r="AM23" i="12" s="1"/>
  <c r="BS92" i="11"/>
  <c r="BQ46" i="11"/>
  <c r="BP46" i="11" s="1"/>
  <c r="BS91" i="11"/>
  <c r="BQ16" i="11"/>
  <c r="BR3" i="11"/>
  <c r="AM3" i="12" s="1"/>
  <c r="BS3" i="11"/>
  <c r="AN3" i="12" s="1"/>
  <c r="BQ26" i="11"/>
  <c r="BQ19" i="11"/>
  <c r="BQ20" i="11"/>
  <c r="BQ21" i="11"/>
  <c r="BS47" i="11"/>
  <c r="BQ66" i="11"/>
  <c r="BP66" i="11" s="1"/>
  <c r="BQ82" i="11"/>
  <c r="BP82" i="11" s="1"/>
  <c r="BQ99" i="11"/>
  <c r="BP99" i="11" s="1"/>
  <c r="BQ22" i="11"/>
  <c r="BS52" i="11"/>
  <c r="BR70" i="11"/>
  <c r="BR13" i="11"/>
  <c r="AM13" i="12" s="1"/>
  <c r="BS31" i="11"/>
  <c r="AN31" i="12" s="1"/>
  <c r="BQ53" i="11"/>
  <c r="BP53" i="11" s="1"/>
  <c r="BS72" i="11"/>
  <c r="BS88" i="11"/>
  <c r="BR46" i="11"/>
  <c r="BS75" i="11"/>
  <c r="BQ24" i="11"/>
  <c r="BR49" i="11"/>
  <c r="BS83" i="11"/>
  <c r="BS37" i="11"/>
  <c r="AN37" i="12" s="1"/>
  <c r="BS71" i="11"/>
  <c r="BS36" i="11"/>
  <c r="AN36" i="12" s="1"/>
  <c r="BR67" i="11"/>
  <c r="BS101" i="11"/>
  <c r="BQ52" i="11"/>
  <c r="BP52" i="11" s="1"/>
  <c r="BS102" i="11"/>
  <c r="BQ56" i="11"/>
  <c r="BP56" i="11" s="1"/>
  <c r="BS87" i="11"/>
  <c r="BR90" i="11"/>
  <c r="BQ38" i="11"/>
  <c r="BQ34" i="11"/>
  <c r="BR99" i="11"/>
  <c r="BR100" i="11"/>
  <c r="BQ4" i="11"/>
  <c r="BQ8" i="11"/>
  <c r="BQ29" i="11"/>
  <c r="BS25" i="11"/>
  <c r="AN25" i="12" s="1"/>
  <c r="BS26" i="11"/>
  <c r="AN26" i="12" s="1"/>
  <c r="BQ27" i="11"/>
  <c r="BQ48" i="11"/>
  <c r="BP48" i="11" s="1"/>
  <c r="BQ68" i="11"/>
  <c r="BP68" i="11" s="1"/>
  <c r="BQ84" i="11"/>
  <c r="BP84" i="11" s="1"/>
  <c r="BQ102" i="11"/>
  <c r="BP102" i="11" s="1"/>
  <c r="BR27" i="11"/>
  <c r="AM27" i="12" s="1"/>
  <c r="BS56" i="11"/>
  <c r="BR72" i="11"/>
  <c r="BR14" i="11"/>
  <c r="AM14" i="12" s="1"/>
  <c r="BQ32" i="11"/>
  <c r="BR57" i="11"/>
  <c r="BS74" i="11"/>
  <c r="BS90" i="11"/>
  <c r="BR50" i="11"/>
  <c r="BR83" i="11"/>
  <c r="BQ30" i="11"/>
  <c r="BS50" i="11"/>
  <c r="BR84" i="11"/>
  <c r="BR41" i="11"/>
  <c r="AM41" i="12" s="1"/>
  <c r="BR85" i="11"/>
  <c r="BQ40" i="11"/>
  <c r="BS69" i="11"/>
  <c r="BR102" i="11"/>
  <c r="BQ63" i="11"/>
  <c r="BP63" i="11" s="1"/>
  <c r="BS11" i="11"/>
  <c r="AN11" i="12" s="1"/>
  <c r="BQ61" i="11"/>
  <c r="BP61" i="11" s="1"/>
  <c r="BR88" i="11"/>
  <c r="BS79" i="11"/>
  <c r="BQ54" i="11"/>
  <c r="BP54" i="11" s="1"/>
  <c r="BS39" i="11"/>
  <c r="AN39" i="12" s="1"/>
  <c r="BS12" i="11"/>
  <c r="AN12" i="12" s="1"/>
  <c r="BS15" i="11"/>
  <c r="AN15" i="12" s="1"/>
  <c r="BS61" i="11"/>
  <c r="BR11" i="11"/>
  <c r="AM11" i="12" s="1"/>
  <c r="BS16" i="11"/>
  <c r="AN16" i="12" s="1"/>
  <c r="BQ7" i="11"/>
  <c r="BR29" i="11"/>
  <c r="AM29" i="12" s="1"/>
  <c r="BR30" i="11"/>
  <c r="AM30" i="12" s="1"/>
  <c r="BQ31" i="11"/>
  <c r="BS55" i="11"/>
  <c r="BQ72" i="11"/>
  <c r="BP72" i="11" s="1"/>
  <c r="BQ88" i="11"/>
  <c r="BP88" i="11" s="1"/>
  <c r="BS6" i="11"/>
  <c r="AN6" i="12" s="1"/>
  <c r="BS34" i="11"/>
  <c r="AN34" i="12" s="1"/>
  <c r="BR60" i="11"/>
  <c r="BR76" i="11"/>
  <c r="BS21" i="11"/>
  <c r="AN21" i="12" s="1"/>
  <c r="BQ39" i="11"/>
  <c r="BS62" i="11"/>
  <c r="BS78" i="11"/>
  <c r="BR16" i="11"/>
  <c r="AM16" i="12" s="1"/>
  <c r="BR55" i="11"/>
  <c r="BQ92" i="11"/>
  <c r="BP92" i="11" s="1"/>
  <c r="BQ36" i="11"/>
  <c r="BR58" i="11"/>
  <c r="BQ9" i="11"/>
  <c r="BS49" i="11"/>
  <c r="BQ95" i="11"/>
  <c r="BP95" i="11" s="1"/>
  <c r="BR44" i="11"/>
  <c r="BR86" i="11"/>
  <c r="BQ25" i="11"/>
  <c r="BS67" i="11"/>
  <c r="CC91" i="11"/>
  <c r="CC101" i="11"/>
  <c r="CB100" i="11"/>
  <c r="CA94" i="11"/>
  <c r="BZ94" i="11" s="1"/>
  <c r="CC100" i="11"/>
  <c r="CC89" i="11"/>
  <c r="CB58" i="11"/>
  <c r="CC28" i="11"/>
  <c r="AX28" i="12" s="1"/>
  <c r="CC77" i="11"/>
  <c r="CC46" i="11"/>
  <c r="CB97" i="11"/>
  <c r="CB77" i="11"/>
  <c r="CC47" i="11"/>
  <c r="CA97" i="11"/>
  <c r="BZ97" i="11" s="1"/>
  <c r="CA61" i="11"/>
  <c r="BZ61" i="11" s="1"/>
  <c r="CA34" i="11"/>
  <c r="CB56" i="11"/>
  <c r="CB94" i="11"/>
  <c r="CC40" i="11"/>
  <c r="AX40" i="12" s="1"/>
  <c r="CC84" i="11"/>
  <c r="CC68" i="11"/>
  <c r="CC53" i="11"/>
  <c r="CC35" i="11"/>
  <c r="AX35" i="12" s="1"/>
  <c r="CC15" i="11"/>
  <c r="AX15" i="12" s="1"/>
  <c r="CB70" i="11"/>
  <c r="CA49" i="11"/>
  <c r="BZ49" i="11" s="1"/>
  <c r="CA28" i="11"/>
  <c r="CC11" i="11"/>
  <c r="AX11" i="12" s="1"/>
  <c r="CA88" i="11"/>
  <c r="BZ88" i="11" s="1"/>
  <c r="CA62" i="11"/>
  <c r="BZ62" i="11" s="1"/>
  <c r="CB31" i="11"/>
  <c r="AW31" i="12" s="1"/>
  <c r="CA27" i="11"/>
  <c r="CA5" i="11"/>
  <c r="BS89" i="11"/>
  <c r="BR77" i="11"/>
  <c r="BR63" i="11"/>
  <c r="BR45" i="11"/>
  <c r="BS60" i="11"/>
  <c r="BQ70" i="11"/>
  <c r="BP70" i="11" s="1"/>
  <c r="BW98" i="11"/>
  <c r="BW100" i="11"/>
  <c r="BX39" i="11"/>
  <c r="AS39" i="12" s="1"/>
  <c r="BW61" i="11"/>
  <c r="BW24" i="11"/>
  <c r="AR24" i="12" s="1"/>
  <c r="AV33" i="12"/>
  <c r="BZ33" i="11"/>
  <c r="AU33" i="12" s="1"/>
  <c r="CC73" i="11"/>
  <c r="CA85" i="11"/>
  <c r="BZ85" i="11" s="1"/>
  <c r="CC41" i="11"/>
  <c r="AX41" i="12" s="1"/>
  <c r="CC99" i="11"/>
  <c r="CC94" i="11"/>
  <c r="CA83" i="11"/>
  <c r="BZ83" i="11" s="1"/>
  <c r="CC54" i="11"/>
  <c r="CB25" i="11"/>
  <c r="AW25" i="12" s="1"/>
  <c r="CB75" i="11"/>
  <c r="CB42" i="11"/>
  <c r="AW42" i="12" s="1"/>
  <c r="CC96" i="11"/>
  <c r="CA75" i="11"/>
  <c r="BZ75" i="11" s="1"/>
  <c r="CB46" i="11"/>
  <c r="CB96" i="11"/>
  <c r="CC56" i="11"/>
  <c r="CA87" i="11"/>
  <c r="BZ87" i="11" s="1"/>
  <c r="CB52" i="11"/>
  <c r="CB85" i="11"/>
  <c r="CB29" i="11"/>
  <c r="AW29" i="12" s="1"/>
  <c r="CC82" i="11"/>
  <c r="CC66" i="11"/>
  <c r="CA50" i="11"/>
  <c r="BZ50" i="11" s="1"/>
  <c r="CB32" i="11"/>
  <c r="AW32" i="12" s="1"/>
  <c r="CC9" i="11"/>
  <c r="AX9" i="12" s="1"/>
  <c r="CB68" i="11"/>
  <c r="CB44" i="11"/>
  <c r="CC27" i="11"/>
  <c r="AX27" i="12" s="1"/>
  <c r="CC10" i="11"/>
  <c r="AX10" i="12" s="1"/>
  <c r="CA86" i="11"/>
  <c r="BZ86" i="11" s="1"/>
  <c r="CA60" i="11"/>
  <c r="BZ60" i="11" s="1"/>
  <c r="CB27" i="11"/>
  <c r="AW27" i="12" s="1"/>
  <c r="CA22" i="11"/>
  <c r="BR82" i="11"/>
  <c r="BS93" i="11"/>
  <c r="BS22" i="11"/>
  <c r="AN22" i="12" s="1"/>
  <c r="BQ85" i="11"/>
  <c r="BP85" i="11" s="1"/>
  <c r="BR35" i="11"/>
  <c r="AM35" i="12" s="1"/>
  <c r="BR52" i="11"/>
  <c r="BV78" i="11"/>
  <c r="BU78" i="11" s="1"/>
  <c r="BV58" i="11"/>
  <c r="BU58" i="11" s="1"/>
  <c r="BW88" i="11"/>
  <c r="BW46" i="11"/>
  <c r="BV24" i="11"/>
  <c r="CC4" i="11"/>
  <c r="AX4" i="12" s="1"/>
  <c r="CB6" i="11"/>
  <c r="AW6" i="12" s="1"/>
  <c r="CC19" i="11"/>
  <c r="AX19" i="12" s="1"/>
  <c r="CA12" i="11"/>
  <c r="CB4" i="11"/>
  <c r="AW4" i="12" s="1"/>
  <c r="CC21" i="11"/>
  <c r="AX21" i="12" s="1"/>
  <c r="CB43" i="11"/>
  <c r="CA64" i="11"/>
  <c r="BZ64" i="11" s="1"/>
  <c r="CB5" i="11"/>
  <c r="AW5" i="12" s="1"/>
  <c r="CC18" i="11"/>
  <c r="AX18" i="12" s="1"/>
  <c r="CB20" i="11"/>
  <c r="AW20" i="12" s="1"/>
  <c r="CA13" i="11"/>
  <c r="CA9" i="11"/>
  <c r="CB22" i="11"/>
  <c r="AW22" i="12" s="1"/>
  <c r="CA44" i="11"/>
  <c r="BZ44" i="11" s="1"/>
  <c r="CA66" i="11"/>
  <c r="BZ66" i="11" s="1"/>
  <c r="CA82" i="11"/>
  <c r="BZ82" i="11" s="1"/>
  <c r="CB99" i="11"/>
  <c r="CA6" i="11"/>
  <c r="CB19" i="11"/>
  <c r="AW19" i="12" s="1"/>
  <c r="CA21" i="11"/>
  <c r="CA14" i="11"/>
  <c r="CB10" i="11"/>
  <c r="AW10" i="12" s="1"/>
  <c r="CA23" i="11"/>
  <c r="CC48" i="11"/>
  <c r="CA68" i="11"/>
  <c r="BZ68" i="11" s="1"/>
  <c r="CA84" i="11"/>
  <c r="BZ84" i="11" s="1"/>
  <c r="CB102" i="11"/>
  <c r="CC12" i="11"/>
  <c r="AX12" i="12" s="1"/>
  <c r="CA20" i="11"/>
  <c r="CC26" i="11"/>
  <c r="AX26" i="12" s="1"/>
  <c r="CA69" i="11"/>
  <c r="BZ69" i="11" s="1"/>
  <c r="CA29" i="11"/>
  <c r="CC36" i="11"/>
  <c r="AX36" i="12" s="1"/>
  <c r="CB83" i="11"/>
  <c r="CB92" i="11"/>
  <c r="CB82" i="11"/>
  <c r="CB45" i="11"/>
  <c r="CA18" i="11"/>
  <c r="CA73" i="11"/>
  <c r="BZ73" i="11" s="1"/>
  <c r="CA41" i="11"/>
  <c r="CA89" i="11"/>
  <c r="BZ89" i="11" s="1"/>
  <c r="CC63" i="11"/>
  <c r="CA42" i="11"/>
  <c r="CC95" i="11"/>
  <c r="CA55" i="11"/>
  <c r="BZ55" i="11" s="1"/>
  <c r="CB86" i="11"/>
  <c r="CA51" i="11"/>
  <c r="BZ51" i="11" s="1"/>
  <c r="CC69" i="11"/>
  <c r="CA26" i="11"/>
  <c r="CC80" i="11"/>
  <c r="CC64" i="11"/>
  <c r="CB49" i="11"/>
  <c r="CB28" i="11"/>
  <c r="AW28" i="12" s="1"/>
  <c r="CB8" i="11"/>
  <c r="AW8" i="12" s="1"/>
  <c r="CB66" i="11"/>
  <c r="CC43" i="11"/>
  <c r="CA24" i="11"/>
  <c r="CB9" i="11"/>
  <c r="AW9" i="12" s="1"/>
  <c r="CA80" i="11"/>
  <c r="BZ80" i="11" s="1"/>
  <c r="CA57" i="11"/>
  <c r="BZ57" i="11" s="1"/>
  <c r="CA15" i="11"/>
  <c r="CB21" i="11"/>
  <c r="AW21" i="12" s="1"/>
  <c r="CC29" i="11"/>
  <c r="AX29" i="12" s="1"/>
  <c r="BS51" i="11"/>
  <c r="BQ59" i="11"/>
  <c r="BP59" i="11" s="1"/>
  <c r="BR15" i="11"/>
  <c r="AM15" i="12" s="1"/>
  <c r="BS54" i="11"/>
  <c r="BQ15" i="11"/>
  <c r="BS30" i="11"/>
  <c r="AN30" i="12" s="1"/>
  <c r="BX57" i="11"/>
  <c r="BW21" i="11"/>
  <c r="AR21" i="12" s="1"/>
  <c r="BW39" i="11"/>
  <c r="AR39" i="12" s="1"/>
  <c r="BX25" i="11"/>
  <c r="AS25" i="12" s="1"/>
  <c r="BX11" i="11"/>
  <c r="AS11" i="12" s="1"/>
  <c r="BZ16" i="11"/>
  <c r="AU16" i="12" s="1"/>
  <c r="AV16" i="12"/>
  <c r="CB69" i="11"/>
  <c r="CC45" i="11"/>
  <c r="CA102" i="11"/>
  <c r="BZ102" i="11" s="1"/>
  <c r="CC83" i="11"/>
  <c r="CB71" i="11"/>
  <c r="CA99" i="11"/>
  <c r="BZ99" i="11" s="1"/>
  <c r="CC81" i="11"/>
  <c r="CC42" i="11"/>
  <c r="AX42" i="12" s="1"/>
  <c r="CA98" i="11"/>
  <c r="BZ98" i="11" s="1"/>
  <c r="CC61" i="11"/>
  <c r="CB38" i="11"/>
  <c r="AW38" i="12" s="1"/>
  <c r="CB88" i="11"/>
  <c r="CB61" i="11"/>
  <c r="CA38" i="11"/>
  <c r="CB87" i="11"/>
  <c r="CB51" i="11"/>
  <c r="CC85" i="11"/>
  <c r="CA47" i="11"/>
  <c r="BZ47" i="11" s="1"/>
  <c r="CB67" i="11"/>
  <c r="CA19" i="11"/>
  <c r="CC78" i="11"/>
  <c r="CC62" i="11"/>
  <c r="CA45" i="11"/>
  <c r="BZ45" i="11" s="1"/>
  <c r="CA25" i="11"/>
  <c r="CC3" i="11"/>
  <c r="AX3" i="12" s="1"/>
  <c r="CB64" i="11"/>
  <c r="CA39" i="11"/>
  <c r="CB23" i="11"/>
  <c r="AW23" i="12" s="1"/>
  <c r="CB3" i="11"/>
  <c r="AW3" i="12" s="1"/>
  <c r="CA78" i="11"/>
  <c r="BZ78" i="11" s="1"/>
  <c r="CA53" i="11"/>
  <c r="BZ53" i="11" s="1"/>
  <c r="CB14" i="11"/>
  <c r="AW14" i="12" s="1"/>
  <c r="CC20" i="11"/>
  <c r="AX20" i="12" s="1"/>
  <c r="CB26" i="11"/>
  <c r="AW26" i="12" s="1"/>
  <c r="BR61" i="11"/>
  <c r="BS63" i="11"/>
  <c r="BR65" i="11"/>
  <c r="BS33" i="11"/>
  <c r="AN33" i="12" s="1"/>
  <c r="BR74" i="11"/>
  <c r="BS29" i="11"/>
  <c r="AN29" i="12" s="1"/>
  <c r="BX97" i="11"/>
  <c r="BX90" i="11"/>
  <c r="BX85" i="11"/>
  <c r="BW94" i="11"/>
  <c r="BX21" i="11"/>
  <c r="AS21" i="12" s="1"/>
  <c r="AL33" i="12"/>
  <c r="BP33" i="11"/>
  <c r="AK33" i="12" s="1"/>
  <c r="CA100" i="11"/>
  <c r="BZ100" i="11" s="1"/>
  <c r="CC102" i="11"/>
  <c r="CB95" i="11"/>
  <c r="CC71" i="11"/>
  <c r="CC58" i="11"/>
  <c r="CB98" i="11"/>
  <c r="CC75" i="11"/>
  <c r="CB41" i="11"/>
  <c r="AW41" i="12" s="1"/>
  <c r="CC97" i="11"/>
  <c r="CB59" i="11"/>
  <c r="CA37" i="11"/>
  <c r="CC87" i="11"/>
  <c r="CA59" i="11"/>
  <c r="BZ59" i="11" s="1"/>
  <c r="CB34" i="11"/>
  <c r="AW34" i="12" s="1"/>
  <c r="CB79" i="11"/>
  <c r="CB47" i="11"/>
  <c r="CA79" i="11"/>
  <c r="BZ79" i="11" s="1"/>
  <c r="CA31" i="11"/>
  <c r="CA65" i="11"/>
  <c r="BZ65" i="11" s="1"/>
  <c r="CC7" i="11"/>
  <c r="AX7" i="12" s="1"/>
  <c r="CC76" i="11"/>
  <c r="CC60" i="11"/>
  <c r="CC44" i="11"/>
  <c r="CB24" i="11"/>
  <c r="AW24" i="12" s="1"/>
  <c r="CB78" i="11"/>
  <c r="CB62" i="11"/>
  <c r="CA36" i="11"/>
  <c r="CC22" i="11"/>
  <c r="AX22" i="12" s="1"/>
  <c r="CA96" i="11"/>
  <c r="BZ96" i="11" s="1"/>
  <c r="CA76" i="11"/>
  <c r="BZ76" i="11" s="1"/>
  <c r="CC52" i="11"/>
  <c r="CC13" i="11"/>
  <c r="AX13" i="12" s="1"/>
  <c r="CA11" i="11"/>
  <c r="CA8" i="11"/>
  <c r="BR51" i="11"/>
  <c r="BS97" i="11"/>
  <c r="BR10" i="11"/>
  <c r="AM10" i="12" s="1"/>
  <c r="BR91" i="11"/>
  <c r="BQ57" i="11"/>
  <c r="BP57" i="11" s="1"/>
  <c r="BR26" i="11"/>
  <c r="AM26" i="12" s="1"/>
  <c r="BW52" i="11"/>
  <c r="BV49" i="11"/>
  <c r="BU49" i="11" s="1"/>
  <c r="BX69" i="11"/>
  <c r="BV77" i="11"/>
  <c r="BU77" i="11" s="1"/>
  <c r="BW4" i="11"/>
  <c r="AR4" i="12" s="1"/>
  <c r="AQ10" i="11"/>
  <c r="AQ7" i="11"/>
  <c r="AO10" i="11"/>
  <c r="S7" i="18"/>
  <c r="M12" i="18"/>
  <c r="N11" i="18"/>
  <c r="V10" i="20" l="1"/>
  <c r="D10" i="20" s="1"/>
  <c r="V4" i="20"/>
  <c r="D4" i="20" s="1"/>
  <c r="V33" i="20"/>
  <c r="D33" i="20" s="1"/>
  <c r="V14" i="20"/>
  <c r="D14" i="20" s="1"/>
  <c r="AV30" i="12"/>
  <c r="BZ42" i="11"/>
  <c r="AU42" i="12" s="1"/>
  <c r="AV42" i="12"/>
  <c r="BP42" i="11"/>
  <c r="AK42" i="12" s="1"/>
  <c r="AL42" i="12"/>
  <c r="BU42" i="11"/>
  <c r="AP42" i="12" s="1"/>
  <c r="AQ42" i="12"/>
  <c r="X32" i="19"/>
  <c r="Z31" i="19"/>
  <c r="Y31" i="19"/>
  <c r="AA31" i="19"/>
  <c r="AB31" i="19" s="1"/>
  <c r="AC31" i="19" s="1"/>
  <c r="D31" i="19" s="1"/>
  <c r="BZ10" i="11"/>
  <c r="AU10" i="12" s="1"/>
  <c r="AV40" i="12"/>
  <c r="AQ41" i="12"/>
  <c r="BP24" i="11"/>
  <c r="AK24" i="12" s="1"/>
  <c r="AL24" i="12"/>
  <c r="BP20" i="11"/>
  <c r="AK20" i="12" s="1"/>
  <c r="AL20" i="12"/>
  <c r="BP10" i="11"/>
  <c r="AK10" i="12" s="1"/>
  <c r="AL10" i="12"/>
  <c r="BP12" i="11"/>
  <c r="AK12" i="12" s="1"/>
  <c r="AL12" i="12"/>
  <c r="BZ7" i="11"/>
  <c r="AU7" i="12" s="1"/>
  <c r="AV7" i="12"/>
  <c r="BU5" i="11"/>
  <c r="AP5" i="12" s="1"/>
  <c r="AQ5" i="12"/>
  <c r="BU3" i="11"/>
  <c r="AP3" i="12" s="1"/>
  <c r="AQ3" i="12"/>
  <c r="BU33" i="11"/>
  <c r="AP33" i="12" s="1"/>
  <c r="AQ33" i="12"/>
  <c r="BU39" i="11"/>
  <c r="AP39" i="12" s="1"/>
  <c r="AQ39" i="12"/>
  <c r="BU31" i="11"/>
  <c r="AP31" i="12" s="1"/>
  <c r="AQ31" i="12"/>
  <c r="BU23" i="11"/>
  <c r="AP23" i="12" s="1"/>
  <c r="AQ23" i="12"/>
  <c r="BZ19" i="11"/>
  <c r="AU19" i="12" s="1"/>
  <c r="AV19" i="12"/>
  <c r="BZ29" i="11"/>
  <c r="AU29" i="12" s="1"/>
  <c r="AV29" i="12"/>
  <c r="BU24" i="11"/>
  <c r="AP24" i="12" s="1"/>
  <c r="AQ24" i="12"/>
  <c r="BZ5" i="11"/>
  <c r="AU5" i="12" s="1"/>
  <c r="AV5" i="12"/>
  <c r="BZ36" i="11"/>
  <c r="AU36" i="12" s="1"/>
  <c r="AV36" i="12"/>
  <c r="AV37" i="12"/>
  <c r="BZ37" i="11"/>
  <c r="AU37" i="12" s="1"/>
  <c r="BZ11" i="11"/>
  <c r="AU11" i="12" s="1"/>
  <c r="AV11" i="12"/>
  <c r="BP15" i="11"/>
  <c r="AK15" i="12" s="1"/>
  <c r="AL15" i="12"/>
  <c r="BZ9" i="11"/>
  <c r="AU9" i="12" s="1"/>
  <c r="AV9" i="12"/>
  <c r="BP32" i="11"/>
  <c r="AK32" i="12" s="1"/>
  <c r="AL32" i="12"/>
  <c r="BP19" i="11"/>
  <c r="AK19" i="12" s="1"/>
  <c r="AL19" i="12"/>
  <c r="AL6" i="12"/>
  <c r="BP6" i="11"/>
  <c r="AK6" i="12" s="1"/>
  <c r="BU35" i="11"/>
  <c r="AP35" i="12" s="1"/>
  <c r="AQ35" i="12"/>
  <c r="BU22" i="11"/>
  <c r="AP22" i="12" s="1"/>
  <c r="AQ22" i="12"/>
  <c r="BU10" i="11"/>
  <c r="AP10" i="12" s="1"/>
  <c r="AQ10" i="12"/>
  <c r="BZ17" i="11"/>
  <c r="AU17" i="12" s="1"/>
  <c r="AV17" i="12"/>
  <c r="BZ39" i="11"/>
  <c r="AU39" i="12" s="1"/>
  <c r="AV39" i="12"/>
  <c r="BZ23" i="11"/>
  <c r="AU23" i="12" s="1"/>
  <c r="AV23" i="12"/>
  <c r="BZ18" i="11"/>
  <c r="AU18" i="12" s="1"/>
  <c r="AV18" i="12"/>
  <c r="AV27" i="12"/>
  <c r="BZ27" i="11"/>
  <c r="AU27" i="12" s="1"/>
  <c r="BZ8" i="11"/>
  <c r="AU8" i="12" s="1"/>
  <c r="AV8" i="12"/>
  <c r="AV31" i="12"/>
  <c r="BZ31" i="11"/>
  <c r="AU31" i="12" s="1"/>
  <c r="BZ15" i="11"/>
  <c r="AU15" i="12" s="1"/>
  <c r="AV15" i="12"/>
  <c r="BZ20" i="11"/>
  <c r="AU20" i="12" s="1"/>
  <c r="AV20" i="12"/>
  <c r="BZ14" i="11"/>
  <c r="AU14" i="12" s="1"/>
  <c r="AV14" i="12"/>
  <c r="BZ25" i="11"/>
  <c r="AU25" i="12" s="1"/>
  <c r="AV25" i="12"/>
  <c r="BZ21" i="11"/>
  <c r="AU21" i="12" s="1"/>
  <c r="AV21" i="12"/>
  <c r="BZ22" i="11"/>
  <c r="AU22" i="12" s="1"/>
  <c r="AV22" i="12"/>
  <c r="BZ13" i="11"/>
  <c r="AU13" i="12" s="1"/>
  <c r="AV13" i="12"/>
  <c r="BZ12" i="11"/>
  <c r="AU12" i="12" s="1"/>
  <c r="AV12" i="12"/>
  <c r="BZ38" i="11"/>
  <c r="AU38" i="12" s="1"/>
  <c r="AV38" i="12"/>
  <c r="BZ6" i="11"/>
  <c r="AU6" i="12" s="1"/>
  <c r="AV6" i="12"/>
  <c r="BZ24" i="11"/>
  <c r="AU24" i="12" s="1"/>
  <c r="AV24" i="12"/>
  <c r="BZ26" i="11"/>
  <c r="AU26" i="12" s="1"/>
  <c r="AV26" i="12"/>
  <c r="BZ28" i="11"/>
  <c r="AU28" i="12" s="1"/>
  <c r="AV28" i="12"/>
  <c r="BP27" i="11"/>
  <c r="AK27" i="12" s="1"/>
  <c r="AL27" i="12"/>
  <c r="BP34" i="11"/>
  <c r="AK34" i="12" s="1"/>
  <c r="AL34" i="12"/>
  <c r="BP22" i="11"/>
  <c r="AK22" i="12" s="1"/>
  <c r="AL22" i="12"/>
  <c r="BP26" i="11"/>
  <c r="AK26" i="12" s="1"/>
  <c r="AL26" i="12"/>
  <c r="BP11" i="11"/>
  <c r="AK11" i="12" s="1"/>
  <c r="AL11" i="12"/>
  <c r="BP14" i="11"/>
  <c r="AK14" i="12" s="1"/>
  <c r="AL14" i="12"/>
  <c r="BP18" i="11"/>
  <c r="AK18" i="12" s="1"/>
  <c r="AL18" i="12"/>
  <c r="BP17" i="11"/>
  <c r="AK17" i="12" s="1"/>
  <c r="AL17" i="12"/>
  <c r="BU30" i="11"/>
  <c r="AP30" i="12" s="1"/>
  <c r="AQ30" i="12"/>
  <c r="BU21" i="11"/>
  <c r="AP21" i="12" s="1"/>
  <c r="AQ21" i="12"/>
  <c r="BU4" i="11"/>
  <c r="AP4" i="12" s="1"/>
  <c r="AQ4" i="12"/>
  <c r="BU7" i="11"/>
  <c r="AP7" i="12" s="1"/>
  <c r="AQ7" i="12"/>
  <c r="BP5" i="11"/>
  <c r="AK5" i="12" s="1"/>
  <c r="AL5" i="12"/>
  <c r="AV35" i="12"/>
  <c r="BZ35" i="11"/>
  <c r="AU35" i="12" s="1"/>
  <c r="BP9" i="11"/>
  <c r="AK9" i="12" s="1"/>
  <c r="AL9" i="12"/>
  <c r="BP39" i="11"/>
  <c r="AK39" i="12" s="1"/>
  <c r="AL39" i="12"/>
  <c r="BP30" i="11"/>
  <c r="AK30" i="12" s="1"/>
  <c r="AL30" i="12"/>
  <c r="BP38" i="11"/>
  <c r="AK38" i="12" s="1"/>
  <c r="AL38" i="12"/>
  <c r="BZ4" i="11"/>
  <c r="AU4" i="12" s="1"/>
  <c r="AV4" i="12"/>
  <c r="BU14" i="11"/>
  <c r="AP14" i="12" s="1"/>
  <c r="AQ14" i="12"/>
  <c r="BU38" i="11"/>
  <c r="AP38" i="12" s="1"/>
  <c r="AQ38" i="12"/>
  <c r="BU19" i="11"/>
  <c r="AP19" i="12" s="1"/>
  <c r="AQ19" i="12"/>
  <c r="BP3" i="11"/>
  <c r="AK3" i="12" s="1"/>
  <c r="AL3" i="12"/>
  <c r="BP31" i="11"/>
  <c r="AK31" i="12" s="1"/>
  <c r="AL31" i="12"/>
  <c r="BP28" i="11"/>
  <c r="AK28" i="12" s="1"/>
  <c r="AL28" i="12"/>
  <c r="BZ3" i="11"/>
  <c r="AU3" i="12" s="1"/>
  <c r="AV3" i="12"/>
  <c r="BU25" i="11"/>
  <c r="AP25" i="12" s="1"/>
  <c r="AQ25" i="12"/>
  <c r="BU15" i="11"/>
  <c r="AP15" i="12" s="1"/>
  <c r="AQ15" i="12"/>
  <c r="BU13" i="11"/>
  <c r="AP13" i="12" s="1"/>
  <c r="AQ13" i="12"/>
  <c r="BU20" i="11"/>
  <c r="AP20" i="12" s="1"/>
  <c r="AQ20" i="12"/>
  <c r="BU37" i="11"/>
  <c r="AP37" i="12" s="1"/>
  <c r="AQ37" i="12"/>
  <c r="BU27" i="11"/>
  <c r="AP27" i="12" s="1"/>
  <c r="AQ27" i="12"/>
  <c r="BU6" i="11"/>
  <c r="AP6" i="12" s="1"/>
  <c r="AQ6" i="12"/>
  <c r="BU29" i="11"/>
  <c r="AP29" i="12" s="1"/>
  <c r="AQ29" i="12"/>
  <c r="BZ34" i="11"/>
  <c r="AU34" i="12" s="1"/>
  <c r="AV34" i="12"/>
  <c r="BP36" i="11"/>
  <c r="AK36" i="12" s="1"/>
  <c r="AL36" i="12"/>
  <c r="AL29" i="12"/>
  <c r="BP29" i="11"/>
  <c r="AK29" i="12" s="1"/>
  <c r="BP16" i="11"/>
  <c r="AK16" i="12" s="1"/>
  <c r="AL16" i="12"/>
  <c r="AL37" i="12"/>
  <c r="BP37" i="11"/>
  <c r="AK37" i="12" s="1"/>
  <c r="AQ28" i="12"/>
  <c r="BU28" i="11"/>
  <c r="AP28" i="12" s="1"/>
  <c r="BU18" i="11"/>
  <c r="AP18" i="12" s="1"/>
  <c r="AQ18" i="12"/>
  <c r="BU16" i="11"/>
  <c r="AP16" i="12" s="1"/>
  <c r="AQ16" i="12"/>
  <c r="BU40" i="11"/>
  <c r="AP40" i="12" s="1"/>
  <c r="AQ40" i="12"/>
  <c r="BP25" i="11"/>
  <c r="AK25" i="12" s="1"/>
  <c r="AL25" i="12"/>
  <c r="BP40" i="11"/>
  <c r="AK40" i="12" s="1"/>
  <c r="AL40" i="12"/>
  <c r="BP8" i="11"/>
  <c r="AK8" i="12" s="1"/>
  <c r="AL8" i="12"/>
  <c r="BP23" i="11"/>
  <c r="AK23" i="12" s="1"/>
  <c r="AL23" i="12"/>
  <c r="BP35" i="11"/>
  <c r="AK35" i="12" s="1"/>
  <c r="AL35" i="12"/>
  <c r="BU11" i="11"/>
  <c r="AP11" i="12" s="1"/>
  <c r="AQ11" i="12"/>
  <c r="AQ32" i="12"/>
  <c r="BU32" i="11"/>
  <c r="AP32" i="12" s="1"/>
  <c r="BU26" i="11"/>
  <c r="AP26" i="12" s="1"/>
  <c r="AQ26" i="12"/>
  <c r="BU17" i="11"/>
  <c r="AP17" i="12" s="1"/>
  <c r="AQ17" i="12"/>
  <c r="BU12" i="11"/>
  <c r="AP12" i="12" s="1"/>
  <c r="AQ12" i="12"/>
  <c r="BU9" i="11"/>
  <c r="AP9" i="12" s="1"/>
  <c r="AQ9" i="12"/>
  <c r="BU34" i="11"/>
  <c r="AP34" i="12" s="1"/>
  <c r="AQ34" i="12"/>
  <c r="BZ32" i="11"/>
  <c r="AU32" i="12" s="1"/>
  <c r="AV32" i="12"/>
  <c r="BZ41" i="11"/>
  <c r="AU41" i="12" s="1"/>
  <c r="AV41" i="12"/>
  <c r="AL7" i="12"/>
  <c r="BP7" i="11"/>
  <c r="AK7" i="12" s="1"/>
  <c r="BP4" i="11"/>
  <c r="AK4" i="12" s="1"/>
  <c r="AL4" i="12"/>
  <c r="BP21" i="11"/>
  <c r="AK21" i="12" s="1"/>
  <c r="AL21" i="12"/>
  <c r="BP41" i="11"/>
  <c r="AK41" i="12" s="1"/>
  <c r="AL41" i="12"/>
  <c r="BP13" i="11"/>
  <c r="AK13" i="12" s="1"/>
  <c r="AL13" i="12"/>
  <c r="BU8" i="11"/>
  <c r="AP8" i="12" s="1"/>
  <c r="AQ8" i="12"/>
  <c r="BU36" i="11"/>
  <c r="AP36" i="12" s="1"/>
  <c r="AQ36" i="12"/>
  <c r="S8" i="18"/>
  <c r="M13" i="18"/>
  <c r="N12" i="18"/>
  <c r="X33" i="19" l="1"/>
  <c r="Z32" i="19"/>
  <c r="AA32" i="19"/>
  <c r="AB32" i="19" s="1"/>
  <c r="AC32" i="19" s="1"/>
  <c r="D32" i="19" s="1"/>
  <c r="Y32" i="19"/>
  <c r="Y3" i="12"/>
  <c r="X3" i="12"/>
  <c r="AC3" i="12"/>
  <c r="AB3" i="12"/>
  <c r="Z3" i="12"/>
  <c r="AA3" i="12"/>
  <c r="S9" i="18"/>
  <c r="AQ13" i="11"/>
  <c r="AQ11" i="11"/>
  <c r="AO13" i="11"/>
  <c r="AS13" i="11"/>
  <c r="AS11" i="11"/>
  <c r="AO11" i="11"/>
  <c r="N13" i="18"/>
  <c r="M14" i="18"/>
  <c r="X34" i="19" l="1"/>
  <c r="Y33" i="19"/>
  <c r="Z33" i="19"/>
  <c r="AA33" i="19"/>
  <c r="AB33" i="19" s="1"/>
  <c r="AC33" i="19" s="1"/>
  <c r="D33" i="19" s="1"/>
  <c r="S10" i="18"/>
  <c r="M15" i="18"/>
  <c r="N14" i="18"/>
  <c r="Z34" i="19" l="1"/>
  <c r="Y34" i="19"/>
  <c r="X35" i="19"/>
  <c r="AA34" i="19"/>
  <c r="AB34" i="19" s="1"/>
  <c r="AC34" i="19" s="1"/>
  <c r="D34" i="19" s="1"/>
  <c r="S11" i="18"/>
  <c r="N15" i="18"/>
  <c r="M16" i="18"/>
  <c r="X36" i="19" l="1"/>
  <c r="Z35" i="19"/>
  <c r="Y35" i="19"/>
  <c r="AA35" i="19"/>
  <c r="AB35" i="19" s="1"/>
  <c r="AC35" i="19" s="1"/>
  <c r="D35" i="19" s="1"/>
  <c r="S12" i="18"/>
  <c r="N16" i="18"/>
  <c r="M17" i="18"/>
  <c r="AA36" i="19" l="1"/>
  <c r="AB36" i="19" s="1"/>
  <c r="AC36" i="19" s="1"/>
  <c r="D36" i="19" s="1"/>
  <c r="Z36" i="19"/>
  <c r="X37" i="19"/>
  <c r="Y36" i="19"/>
  <c r="S13" i="18"/>
  <c r="M18" i="18"/>
  <c r="N17" i="18"/>
  <c r="Z37" i="19" l="1"/>
  <c r="AA37" i="19"/>
  <c r="AB37" i="19" s="1"/>
  <c r="AC37" i="19" s="1"/>
  <c r="D37" i="19" s="1"/>
  <c r="Y37" i="19"/>
  <c r="S14" i="18"/>
  <c r="N18" i="18"/>
  <c r="M19" i="18"/>
  <c r="S15" i="18" l="1"/>
  <c r="M20" i="18"/>
  <c r="N19" i="18"/>
  <c r="S16" i="18" l="1"/>
  <c r="N20" i="18"/>
  <c r="M21" i="18"/>
  <c r="S17" i="18" l="1"/>
  <c r="N21" i="18"/>
  <c r="M22" i="18"/>
  <c r="S18" i="18" l="1"/>
  <c r="M23" i="18"/>
  <c r="N22" i="18"/>
  <c r="S19" i="18" l="1"/>
  <c r="N23" i="18"/>
  <c r="M24" i="18"/>
  <c r="S20" i="18" l="1"/>
  <c r="M25" i="18"/>
  <c r="N24" i="18"/>
  <c r="S21" i="18" l="1"/>
  <c r="M26" i="18"/>
  <c r="N25" i="18"/>
  <c r="S22" i="18" l="1"/>
  <c r="S23" i="18"/>
  <c r="N26" i="18"/>
  <c r="M27" i="18"/>
  <c r="M28" i="18" l="1"/>
  <c r="N27" i="18"/>
  <c r="S24" i="18" l="1"/>
  <c r="M29" i="18"/>
  <c r="N28" i="18"/>
  <c r="S25" i="18" l="1"/>
  <c r="N29" i="18"/>
  <c r="M30" i="18"/>
  <c r="S26" i="18" l="1"/>
  <c r="M31" i="18"/>
  <c r="N30" i="18"/>
  <c r="S27" i="18" l="1"/>
  <c r="N31" i="18"/>
  <c r="M32" i="18"/>
  <c r="S28" i="18" l="1"/>
  <c r="M33" i="18"/>
  <c r="N32" i="18"/>
  <c r="S29" i="18" l="1"/>
  <c r="N33" i="18"/>
  <c r="M34" i="18"/>
  <c r="S30" i="18" l="1"/>
  <c r="M35" i="18"/>
  <c r="N34" i="18"/>
  <c r="S31" i="18" l="1"/>
  <c r="M36" i="18"/>
  <c r="N35" i="18"/>
  <c r="S32" i="18" l="1"/>
  <c r="N36" i="18"/>
  <c r="M37" i="18"/>
  <c r="S33" i="18" l="1"/>
  <c r="M38" i="18"/>
  <c r="N37" i="18"/>
  <c r="S34" i="18" l="1"/>
  <c r="N38" i="18"/>
  <c r="M39" i="18"/>
  <c r="S35" i="18" l="1"/>
  <c r="N39" i="18"/>
  <c r="M40" i="18"/>
  <c r="M41" i="18" l="1"/>
  <c r="S36" i="18"/>
  <c r="N40" i="18"/>
  <c r="S4" i="12"/>
  <c r="T4" i="12" s="1"/>
  <c r="N41" i="18" l="1"/>
  <c r="M42" i="18"/>
  <c r="N42" i="18" s="1"/>
  <c r="Y4" i="12"/>
  <c r="AB4" i="12"/>
  <c r="Z4" i="12"/>
  <c r="AA4" i="12"/>
  <c r="X4" i="12"/>
  <c r="AC4" i="12"/>
  <c r="S37" i="18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8" i="18" l="1"/>
  <c r="S30" i="12"/>
  <c r="T17" i="12"/>
  <c r="T6" i="12"/>
  <c r="T24" i="12"/>
  <c r="T11" i="12"/>
  <c r="T27" i="12"/>
  <c r="T18" i="12"/>
  <c r="T19" i="12"/>
  <c r="T25" i="12"/>
  <c r="T12" i="12"/>
  <c r="T7" i="12"/>
  <c r="T9" i="12"/>
  <c r="T26" i="12"/>
  <c r="T14" i="12"/>
  <c r="T20" i="12"/>
  <c r="T22" i="12"/>
  <c r="T28" i="12"/>
  <c r="T21" i="12"/>
  <c r="T5" i="12"/>
  <c r="T8" i="12"/>
  <c r="T13" i="12"/>
  <c r="T10" i="12"/>
  <c r="T29" i="12"/>
  <c r="T16" i="12"/>
  <c r="T15" i="12"/>
  <c r="T23" i="12"/>
  <c r="Y29" i="12" l="1"/>
  <c r="AB29" i="12"/>
  <c r="Z29" i="12"/>
  <c r="AC29" i="12"/>
  <c r="X29" i="12"/>
  <c r="AA29" i="12"/>
  <c r="Y7" i="12"/>
  <c r="AB7" i="12"/>
  <c r="AA7" i="12"/>
  <c r="X7" i="12"/>
  <c r="AC7" i="12"/>
  <c r="Z7" i="12"/>
  <c r="X10" i="12"/>
  <c r="AC10" i="12"/>
  <c r="AB10" i="12"/>
  <c r="Y10" i="12"/>
  <c r="AA10" i="12"/>
  <c r="Z10" i="12"/>
  <c r="AC12" i="12"/>
  <c r="Y12" i="12"/>
  <c r="Z12" i="12"/>
  <c r="AB12" i="12"/>
  <c r="AA12" i="12"/>
  <c r="X12" i="12"/>
  <c r="AB13" i="12"/>
  <c r="Z13" i="12"/>
  <c r="Y13" i="12"/>
  <c r="AC13" i="12"/>
  <c r="X13" i="12"/>
  <c r="AA13" i="12"/>
  <c r="AB25" i="12"/>
  <c r="Z25" i="12"/>
  <c r="X25" i="12"/>
  <c r="AC25" i="12"/>
  <c r="AA25" i="12"/>
  <c r="Y25" i="12"/>
  <c r="AA8" i="12"/>
  <c r="X8" i="12"/>
  <c r="AC8" i="12"/>
  <c r="AB8" i="12"/>
  <c r="Z8" i="12"/>
  <c r="Y8" i="12"/>
  <c r="AC19" i="12"/>
  <c r="Z19" i="12"/>
  <c r="AB19" i="12"/>
  <c r="Y19" i="12"/>
  <c r="X19" i="12"/>
  <c r="AA19" i="12"/>
  <c r="AC5" i="12"/>
  <c r="AB5" i="12"/>
  <c r="Z5" i="12"/>
  <c r="Y5" i="12"/>
  <c r="X5" i="12"/>
  <c r="AA5" i="12"/>
  <c r="X18" i="12"/>
  <c r="AC18" i="12"/>
  <c r="AA18" i="12"/>
  <c r="Z18" i="12"/>
  <c r="AB18" i="12"/>
  <c r="Y18" i="12"/>
  <c r="Z21" i="12"/>
  <c r="AC21" i="12"/>
  <c r="AB21" i="12"/>
  <c r="Y21" i="12"/>
  <c r="X21" i="12"/>
  <c r="AA21" i="12"/>
  <c r="AA27" i="12"/>
  <c r="Z27" i="12"/>
  <c r="AB27" i="12"/>
  <c r="AC27" i="12"/>
  <c r="Y27" i="12"/>
  <c r="X27" i="12"/>
  <c r="X28" i="12"/>
  <c r="AC28" i="12"/>
  <c r="AA28" i="12"/>
  <c r="Y28" i="12"/>
  <c r="AB28" i="12"/>
  <c r="Z28" i="12"/>
  <c r="Z11" i="12"/>
  <c r="AC11" i="12"/>
  <c r="Y11" i="12"/>
  <c r="AB11" i="12"/>
  <c r="X11" i="12"/>
  <c r="AA11" i="12"/>
  <c r="X22" i="12"/>
  <c r="Y22" i="12"/>
  <c r="Z22" i="12"/>
  <c r="AB22" i="12"/>
  <c r="AA22" i="12"/>
  <c r="AC22" i="12"/>
  <c r="AB24" i="12"/>
  <c r="Z24" i="12"/>
  <c r="Y24" i="12"/>
  <c r="AC24" i="12"/>
  <c r="AA24" i="12"/>
  <c r="X24" i="12"/>
  <c r="X20" i="12"/>
  <c r="AC20" i="12"/>
  <c r="Y20" i="12"/>
  <c r="AB20" i="12"/>
  <c r="Z20" i="12"/>
  <c r="AA20" i="12"/>
  <c r="X6" i="12"/>
  <c r="Y6" i="12"/>
  <c r="Z6" i="12"/>
  <c r="AA6" i="12"/>
  <c r="AB6" i="12"/>
  <c r="AC6" i="12"/>
  <c r="Y23" i="12"/>
  <c r="AB23" i="12"/>
  <c r="AA23" i="12"/>
  <c r="X23" i="12"/>
  <c r="AC23" i="12"/>
  <c r="Z23" i="12"/>
  <c r="X14" i="12"/>
  <c r="Y14" i="12"/>
  <c r="Z14" i="12"/>
  <c r="AB14" i="12"/>
  <c r="AA14" i="12"/>
  <c r="AC14" i="12"/>
  <c r="AC17" i="12"/>
  <c r="AA17" i="12"/>
  <c r="X17" i="12"/>
  <c r="Z17" i="12"/>
  <c r="Y17" i="12"/>
  <c r="AB17" i="12"/>
  <c r="Z15" i="12"/>
  <c r="Y15" i="12"/>
  <c r="AA15" i="12"/>
  <c r="AB15" i="12"/>
  <c r="X15" i="12"/>
  <c r="AC15" i="12"/>
  <c r="X26" i="12"/>
  <c r="AC26" i="12"/>
  <c r="AA26" i="12"/>
  <c r="Z26" i="12"/>
  <c r="AB26" i="12"/>
  <c r="Y26" i="12"/>
  <c r="Y16" i="12"/>
  <c r="X16" i="12"/>
  <c r="Z16" i="12"/>
  <c r="AA16" i="12"/>
  <c r="AB16" i="12"/>
  <c r="AC16" i="12"/>
  <c r="Z9" i="12"/>
  <c r="X9" i="12"/>
  <c r="AC9" i="12"/>
  <c r="Y9" i="12"/>
  <c r="AB9" i="12"/>
  <c r="AA9" i="12"/>
  <c r="S39" i="18"/>
  <c r="T30" i="12"/>
  <c r="S31" i="12"/>
  <c r="AO4" i="11"/>
  <c r="AO6" i="11"/>
  <c r="AO5" i="11"/>
  <c r="AP15" i="11" l="1"/>
  <c r="AP12" i="11"/>
  <c r="AP17" i="11"/>
  <c r="AP16" i="11"/>
  <c r="AC30" i="12"/>
  <c r="X30" i="12"/>
  <c r="Z30" i="12"/>
  <c r="Y30" i="12"/>
  <c r="AB30" i="12"/>
  <c r="AA30" i="12"/>
  <c r="AP3" i="11"/>
  <c r="S40" i="18"/>
  <c r="AP6" i="11"/>
  <c r="AP10" i="11"/>
  <c r="AP9" i="11"/>
  <c r="AP8" i="11"/>
  <c r="AP11" i="11"/>
  <c r="AP13" i="11"/>
  <c r="AP7" i="11"/>
  <c r="AP4" i="11"/>
  <c r="T31" i="12"/>
  <c r="S32" i="12"/>
  <c r="AP5" i="11"/>
  <c r="Y31" i="12" l="1"/>
  <c r="AB31" i="12"/>
  <c r="AA31" i="12"/>
  <c r="X31" i="12"/>
  <c r="AC31" i="12"/>
  <c r="Z31" i="12"/>
  <c r="BN6" i="11"/>
  <c r="AI6" i="12" s="1"/>
  <c r="BN14" i="11"/>
  <c r="BN22" i="11"/>
  <c r="AI22" i="12" s="1"/>
  <c r="BN30" i="11"/>
  <c r="AI30" i="12" s="1"/>
  <c r="BN38" i="11"/>
  <c r="BM10" i="11"/>
  <c r="AH10" i="12" s="1"/>
  <c r="BM18" i="11"/>
  <c r="BM26" i="11"/>
  <c r="AH26" i="12" s="1"/>
  <c r="BM34" i="11"/>
  <c r="BL6" i="11"/>
  <c r="BL14" i="11"/>
  <c r="BL22" i="11"/>
  <c r="BK22" i="11" s="1"/>
  <c r="BL30" i="11"/>
  <c r="BK30" i="11" s="1"/>
  <c r="BL38" i="11"/>
  <c r="BK38" i="11" s="1"/>
  <c r="BN8" i="11"/>
  <c r="BN16" i="11"/>
  <c r="AI16" i="12" s="1"/>
  <c r="BN24" i="11"/>
  <c r="BN32" i="11"/>
  <c r="BN5" i="11"/>
  <c r="BN10" i="11"/>
  <c r="AI10" i="12" s="1"/>
  <c r="BN20" i="11"/>
  <c r="BN31" i="11"/>
  <c r="BN41" i="11"/>
  <c r="W41" i="18" s="1"/>
  <c r="BM5" i="11"/>
  <c r="BM14" i="11"/>
  <c r="BM23" i="11"/>
  <c r="BM32" i="11"/>
  <c r="BM41" i="11"/>
  <c r="V41" i="18" s="1"/>
  <c r="BL5" i="11"/>
  <c r="BL15" i="11"/>
  <c r="BL24" i="11"/>
  <c r="BK24" i="11" s="1"/>
  <c r="BL33" i="11"/>
  <c r="BN7" i="11"/>
  <c r="BN19" i="11"/>
  <c r="BN33" i="11"/>
  <c r="BM6" i="11"/>
  <c r="BM16" i="11"/>
  <c r="BM27" i="11"/>
  <c r="AH27" i="12" s="1"/>
  <c r="BM37" i="11"/>
  <c r="BN9" i="11"/>
  <c r="BN21" i="11"/>
  <c r="BN34" i="11"/>
  <c r="BM7" i="11"/>
  <c r="BM17" i="11"/>
  <c r="BM28" i="11"/>
  <c r="BM38" i="11"/>
  <c r="BL11" i="11"/>
  <c r="BL21" i="11"/>
  <c r="BL32" i="11"/>
  <c r="BN11" i="11"/>
  <c r="BN23" i="11"/>
  <c r="BN35" i="11"/>
  <c r="BM8" i="11"/>
  <c r="BM19" i="11"/>
  <c r="BM29" i="11"/>
  <c r="AH29" i="12" s="1"/>
  <c r="BM39" i="11"/>
  <c r="AH39" i="12" s="1"/>
  <c r="BL12" i="11"/>
  <c r="BL23" i="11"/>
  <c r="BL34" i="11"/>
  <c r="BN12" i="11"/>
  <c r="BN25" i="11"/>
  <c r="BN36" i="11"/>
  <c r="BM9" i="11"/>
  <c r="BM20" i="11"/>
  <c r="BM30" i="11"/>
  <c r="BM40" i="11"/>
  <c r="BM3" i="11"/>
  <c r="BL13" i="11"/>
  <c r="BN13" i="11"/>
  <c r="BN26" i="11"/>
  <c r="BN37" i="11"/>
  <c r="BM11" i="11"/>
  <c r="BM21" i="11"/>
  <c r="BM31" i="11"/>
  <c r="BL4" i="11"/>
  <c r="BL16" i="11"/>
  <c r="BL26" i="11"/>
  <c r="BL36" i="11"/>
  <c r="BK36" i="11" s="1"/>
  <c r="BN15" i="11"/>
  <c r="BN27" i="11"/>
  <c r="AI27" i="12" s="1"/>
  <c r="BN39" i="11"/>
  <c r="BM12" i="11"/>
  <c r="BM22" i="11"/>
  <c r="BM33" i="11"/>
  <c r="BN17" i="11"/>
  <c r="BN28" i="11"/>
  <c r="BN40" i="11"/>
  <c r="BN3" i="11"/>
  <c r="AI3" i="12" s="1"/>
  <c r="BM13" i="11"/>
  <c r="BM24" i="11"/>
  <c r="BM35" i="11"/>
  <c r="BL8" i="11"/>
  <c r="BL18" i="11"/>
  <c r="BL28" i="11"/>
  <c r="BL39" i="11"/>
  <c r="BL7" i="11"/>
  <c r="BL29" i="11"/>
  <c r="BL9" i="11"/>
  <c r="BL31" i="11"/>
  <c r="BN4" i="11"/>
  <c r="BL10" i="11"/>
  <c r="BL35" i="11"/>
  <c r="BN18" i="11"/>
  <c r="BM4" i="11"/>
  <c r="BL17" i="11"/>
  <c r="BN29" i="11"/>
  <c r="BM15" i="11"/>
  <c r="BL19" i="11"/>
  <c r="BL40" i="11"/>
  <c r="BL3" i="11"/>
  <c r="BM25" i="11"/>
  <c r="BM36" i="11"/>
  <c r="BL25" i="11"/>
  <c r="BL37" i="11"/>
  <c r="BL41" i="11"/>
  <c r="U41" i="18" s="1"/>
  <c r="BL20" i="11"/>
  <c r="BL27" i="11"/>
  <c r="BM42" i="11"/>
  <c r="S33" i="12"/>
  <c r="T32" i="12"/>
  <c r="AH42" i="12" l="1"/>
  <c r="V42" i="18"/>
  <c r="W6" i="18"/>
  <c r="V26" i="18"/>
  <c r="W10" i="18"/>
  <c r="W22" i="18"/>
  <c r="V10" i="18"/>
  <c r="W30" i="18"/>
  <c r="AB32" i="12"/>
  <c r="Z32" i="12"/>
  <c r="Y32" i="12"/>
  <c r="AA32" i="12"/>
  <c r="AC32" i="12"/>
  <c r="X32" i="12"/>
  <c r="V27" i="18"/>
  <c r="V29" i="18"/>
  <c r="W16" i="18"/>
  <c r="V39" i="18"/>
  <c r="W27" i="18"/>
  <c r="W3" i="18"/>
  <c r="T36" i="18"/>
  <c r="AF36" i="12"/>
  <c r="T22" i="18"/>
  <c r="AF22" i="12"/>
  <c r="W29" i="18"/>
  <c r="AI29" i="12"/>
  <c r="AG9" i="12"/>
  <c r="U9" i="18"/>
  <c r="BK17" i="11"/>
  <c r="AG17" i="12"/>
  <c r="U17" i="18"/>
  <c r="V36" i="18"/>
  <c r="AH36" i="12"/>
  <c r="V4" i="18"/>
  <c r="AH4" i="12"/>
  <c r="AG7" i="12"/>
  <c r="U7" i="18"/>
  <c r="V11" i="18"/>
  <c r="AH11" i="12"/>
  <c r="W9" i="18"/>
  <c r="AI9" i="12"/>
  <c r="BK33" i="11"/>
  <c r="AG33" i="12"/>
  <c r="U33" i="18"/>
  <c r="V5" i="18"/>
  <c r="AH5" i="12"/>
  <c r="V20" i="18"/>
  <c r="AH20" i="12"/>
  <c r="BK21" i="11"/>
  <c r="AG21" i="12"/>
  <c r="U21" i="18"/>
  <c r="V25" i="18"/>
  <c r="AH25" i="12"/>
  <c r="W18" i="18"/>
  <c r="AI18" i="12"/>
  <c r="BK39" i="11"/>
  <c r="U39" i="18"/>
  <c r="AG39" i="12"/>
  <c r="W40" i="18"/>
  <c r="AI40" i="12"/>
  <c r="W15" i="18"/>
  <c r="AI15" i="12"/>
  <c r="W37" i="18"/>
  <c r="AI37" i="12"/>
  <c r="V9" i="18"/>
  <c r="AH9" i="12"/>
  <c r="BK11" i="11"/>
  <c r="AG11" i="12"/>
  <c r="U11" i="18"/>
  <c r="V37" i="18"/>
  <c r="AH37" i="12"/>
  <c r="AG24" i="12"/>
  <c r="U24" i="18"/>
  <c r="AI41" i="12"/>
  <c r="W8" i="18"/>
  <c r="AI8" i="12"/>
  <c r="V18" i="18"/>
  <c r="AH18" i="12"/>
  <c r="BK37" i="11"/>
  <c r="AG37" i="12"/>
  <c r="U37" i="18"/>
  <c r="BK25" i="11"/>
  <c r="AG25" i="12"/>
  <c r="U25" i="18"/>
  <c r="BK29" i="11"/>
  <c r="AG29" i="12"/>
  <c r="U29" i="18"/>
  <c r="T38" i="18"/>
  <c r="AF38" i="12"/>
  <c r="T24" i="18"/>
  <c r="AF24" i="12"/>
  <c r="BK3" i="11"/>
  <c r="AG3" i="12"/>
  <c r="U3" i="18"/>
  <c r="BK35" i="11"/>
  <c r="U35" i="18"/>
  <c r="AG35" i="12"/>
  <c r="BK28" i="11"/>
  <c r="AG28" i="12"/>
  <c r="U28" i="18"/>
  <c r="W26" i="18"/>
  <c r="AI26" i="12"/>
  <c r="W36" i="18"/>
  <c r="AI36" i="12"/>
  <c r="V19" i="18"/>
  <c r="AH19" i="12"/>
  <c r="V38" i="18"/>
  <c r="AH38" i="12"/>
  <c r="BK15" i="11"/>
  <c r="AG15" i="12"/>
  <c r="U15" i="18"/>
  <c r="W31" i="18"/>
  <c r="AI31" i="12"/>
  <c r="AG38" i="12"/>
  <c r="U38" i="18"/>
  <c r="W28" i="18"/>
  <c r="AI28" i="12"/>
  <c r="BK27" i="11"/>
  <c r="AG27" i="12"/>
  <c r="U27" i="18"/>
  <c r="BK40" i="11"/>
  <c r="AG40" i="12"/>
  <c r="U40" i="18"/>
  <c r="BK10" i="11"/>
  <c r="AG10" i="12"/>
  <c r="U10" i="18"/>
  <c r="BK18" i="11"/>
  <c r="AG18" i="12"/>
  <c r="U18" i="18"/>
  <c r="W17" i="18"/>
  <c r="AI17" i="12"/>
  <c r="BK26" i="11"/>
  <c r="AG26" i="12"/>
  <c r="U26" i="18"/>
  <c r="W13" i="18"/>
  <c r="AI13" i="12"/>
  <c r="W25" i="18"/>
  <c r="AI25" i="12"/>
  <c r="V8" i="18"/>
  <c r="AH8" i="12"/>
  <c r="V28" i="18"/>
  <c r="AH28" i="12"/>
  <c r="V16" i="18"/>
  <c r="AH16" i="12"/>
  <c r="AG5" i="12"/>
  <c r="U5" i="18"/>
  <c r="W20" i="18"/>
  <c r="AI20" i="12"/>
  <c r="AG30" i="12"/>
  <c r="U30" i="18"/>
  <c r="W38" i="18"/>
  <c r="AI38" i="12"/>
  <c r="AG36" i="12"/>
  <c r="U36" i="18"/>
  <c r="T30" i="18"/>
  <c r="AF30" i="12"/>
  <c r="BK20" i="11"/>
  <c r="AG20" i="12"/>
  <c r="U20" i="18"/>
  <c r="BK19" i="11"/>
  <c r="AG19" i="12"/>
  <c r="U19" i="18"/>
  <c r="W4" i="18"/>
  <c r="AI4" i="12"/>
  <c r="AG8" i="12"/>
  <c r="U8" i="18"/>
  <c r="V33" i="18"/>
  <c r="AH33" i="12"/>
  <c r="BK16" i="11"/>
  <c r="AG16" i="12"/>
  <c r="U16" i="18"/>
  <c r="BK13" i="11"/>
  <c r="AG13" i="12"/>
  <c r="U13" i="18"/>
  <c r="W12" i="18"/>
  <c r="AI12" i="12"/>
  <c r="W35" i="18"/>
  <c r="AI35" i="12"/>
  <c r="V17" i="18"/>
  <c r="AH17" i="12"/>
  <c r="V6" i="18"/>
  <c r="AH6" i="12"/>
  <c r="AH41" i="12"/>
  <c r="AG22" i="12"/>
  <c r="U22" i="18"/>
  <c r="BK41" i="11"/>
  <c r="T41" i="18" s="1"/>
  <c r="AG41" i="12"/>
  <c r="V15" i="18"/>
  <c r="AH15" i="12"/>
  <c r="BK31" i="11"/>
  <c r="AG31" i="12"/>
  <c r="U31" i="18"/>
  <c r="V35" i="18"/>
  <c r="AH35" i="12"/>
  <c r="V22" i="18"/>
  <c r="AH22" i="12"/>
  <c r="BK4" i="11"/>
  <c r="U4" i="18"/>
  <c r="AG4" i="12"/>
  <c r="V3" i="18"/>
  <c r="AH3" i="12"/>
  <c r="BK34" i="11"/>
  <c r="AG34" i="12"/>
  <c r="U34" i="18"/>
  <c r="W23" i="18"/>
  <c r="AI23" i="12"/>
  <c r="V7" i="18"/>
  <c r="AH7" i="12"/>
  <c r="W33" i="18"/>
  <c r="AI33" i="12"/>
  <c r="V32" i="18"/>
  <c r="AH32" i="12"/>
  <c r="W5" i="18"/>
  <c r="AI5" i="12"/>
  <c r="BK14" i="11"/>
  <c r="U14" i="18"/>
  <c r="AG14" i="12"/>
  <c r="V24" i="18"/>
  <c r="AH24" i="12"/>
  <c r="V12" i="18"/>
  <c r="AH12" i="12"/>
  <c r="V31" i="18"/>
  <c r="AH31" i="12"/>
  <c r="V40" i="18"/>
  <c r="AH40" i="12"/>
  <c r="BK23" i="11"/>
  <c r="AG23" i="12"/>
  <c r="U23" i="18"/>
  <c r="W11" i="18"/>
  <c r="AI11" i="12"/>
  <c r="W34" i="18"/>
  <c r="AI34" i="12"/>
  <c r="W19" i="18"/>
  <c r="AI19" i="12"/>
  <c r="V23" i="18"/>
  <c r="AH23" i="12"/>
  <c r="W32" i="18"/>
  <c r="AI32" i="12"/>
  <c r="U6" i="18"/>
  <c r="AG6" i="12"/>
  <c r="W14" i="18"/>
  <c r="AI14" i="12"/>
  <c r="V13" i="18"/>
  <c r="AH13" i="12"/>
  <c r="W39" i="18"/>
  <c r="AI39" i="12"/>
  <c r="V21" i="18"/>
  <c r="AH21" i="12"/>
  <c r="V30" i="18"/>
  <c r="AH30" i="12"/>
  <c r="BK12" i="11"/>
  <c r="U12" i="18"/>
  <c r="AG12" i="12"/>
  <c r="BK32" i="11"/>
  <c r="AG32" i="12"/>
  <c r="U32" i="18"/>
  <c r="W21" i="18"/>
  <c r="AI21" i="12"/>
  <c r="W7" i="18"/>
  <c r="AI7" i="12"/>
  <c r="V14" i="18"/>
  <c r="AH14" i="12"/>
  <c r="W24" i="18"/>
  <c r="AI24" i="12"/>
  <c r="V34" i="18"/>
  <c r="AH34" i="12"/>
  <c r="BN42" i="11"/>
  <c r="BL42" i="11"/>
  <c r="U42" i="18" s="1"/>
  <c r="BK6" i="11"/>
  <c r="BK5" i="11"/>
  <c r="BK9" i="11"/>
  <c r="BK8" i="11"/>
  <c r="BK7" i="11"/>
  <c r="T33" i="12"/>
  <c r="S34" i="12"/>
  <c r="U27" i="12"/>
  <c r="H27" i="12" s="1"/>
  <c r="M27" i="12" s="1"/>
  <c r="U15" i="12"/>
  <c r="H15" i="12" s="1"/>
  <c r="M15" i="12" s="1"/>
  <c r="AI42" i="12" l="1"/>
  <c r="W42" i="18"/>
  <c r="BK42" i="11"/>
  <c r="AG42" i="12"/>
  <c r="Y33" i="12"/>
  <c r="L33" i="12" s="1"/>
  <c r="AB33" i="12"/>
  <c r="P33" i="12" s="1"/>
  <c r="Z33" i="12"/>
  <c r="N33" i="12" s="1"/>
  <c r="AC33" i="12"/>
  <c r="Q33" i="12" s="1"/>
  <c r="AA33" i="12"/>
  <c r="O33" i="12" s="1"/>
  <c r="X33" i="12"/>
  <c r="K33" i="12" s="1"/>
  <c r="AF41" i="12"/>
  <c r="T12" i="18"/>
  <c r="AF12" i="12"/>
  <c r="T9" i="18"/>
  <c r="AF9" i="12"/>
  <c r="T28" i="18"/>
  <c r="AF28" i="12"/>
  <c r="T25" i="18"/>
  <c r="AF25" i="12"/>
  <c r="T11" i="18"/>
  <c r="AF11" i="12"/>
  <c r="T8" i="18"/>
  <c r="AF8" i="12"/>
  <c r="T5" i="18"/>
  <c r="AF5" i="12"/>
  <c r="T14" i="18"/>
  <c r="AF14" i="12"/>
  <c r="T16" i="18"/>
  <c r="AF16" i="12"/>
  <c r="T40" i="18"/>
  <c r="AF40" i="12"/>
  <c r="T33" i="18"/>
  <c r="AF33" i="12"/>
  <c r="T6" i="18"/>
  <c r="AF6" i="12"/>
  <c r="T32" i="18"/>
  <c r="AF32" i="12"/>
  <c r="T31" i="18"/>
  <c r="AF31" i="12"/>
  <c r="T19" i="18"/>
  <c r="AF19" i="12"/>
  <c r="T21" i="18"/>
  <c r="AF21" i="12"/>
  <c r="T4" i="18"/>
  <c r="AF4" i="12"/>
  <c r="T18" i="18"/>
  <c r="AF18" i="12"/>
  <c r="T35" i="18"/>
  <c r="AF35" i="12"/>
  <c r="T37" i="18"/>
  <c r="AF37" i="12"/>
  <c r="T39" i="18"/>
  <c r="AF39" i="12"/>
  <c r="T27" i="18"/>
  <c r="AF27" i="12"/>
  <c r="T20" i="18"/>
  <c r="AF20" i="12"/>
  <c r="T15" i="18"/>
  <c r="AF15" i="12"/>
  <c r="T29" i="18"/>
  <c r="AF29" i="12"/>
  <c r="T7" i="18"/>
  <c r="AF7" i="12"/>
  <c r="T23" i="18"/>
  <c r="AF23" i="12"/>
  <c r="T34" i="18"/>
  <c r="AF34" i="12"/>
  <c r="T13" i="18"/>
  <c r="AF13" i="12"/>
  <c r="T26" i="18"/>
  <c r="AF26" i="12"/>
  <c r="T10" i="18"/>
  <c r="AF10" i="12"/>
  <c r="AF3" i="12"/>
  <c r="T3" i="18"/>
  <c r="T17" i="18"/>
  <c r="AF17" i="12"/>
  <c r="BN43" i="11"/>
  <c r="BL43" i="11"/>
  <c r="BK43" i="11" s="1"/>
  <c r="BM43" i="11"/>
  <c r="Q28" i="12"/>
  <c r="N21" i="12"/>
  <c r="O20" i="12"/>
  <c r="O4" i="12"/>
  <c r="N27" i="12"/>
  <c r="N32" i="12"/>
  <c r="N30" i="12"/>
  <c r="N7" i="12"/>
  <c r="O21" i="12"/>
  <c r="N12" i="12"/>
  <c r="O23" i="12"/>
  <c r="N19" i="12"/>
  <c r="O8" i="12"/>
  <c r="P17" i="12"/>
  <c r="Q6" i="12"/>
  <c r="Q15" i="12"/>
  <c r="L23" i="12"/>
  <c r="K15" i="12"/>
  <c r="K5" i="12"/>
  <c r="L13" i="12"/>
  <c r="P15" i="12"/>
  <c r="Q20" i="12"/>
  <c r="L30" i="12"/>
  <c r="L17" i="12"/>
  <c r="P6" i="12"/>
  <c r="K13" i="12"/>
  <c r="N4" i="12"/>
  <c r="L3" i="12"/>
  <c r="O30" i="12"/>
  <c r="O18" i="12"/>
  <c r="O17" i="12"/>
  <c r="K21" i="12"/>
  <c r="P9" i="12"/>
  <c r="P5" i="12"/>
  <c r="N18" i="12"/>
  <c r="N11" i="12"/>
  <c r="N3" i="12"/>
  <c r="L11" i="12"/>
  <c r="O31" i="12"/>
  <c r="Q9" i="12"/>
  <c r="O16" i="12"/>
  <c r="O19" i="12"/>
  <c r="O7" i="12"/>
  <c r="K26" i="12"/>
  <c r="P26" i="12"/>
  <c r="P20" i="12"/>
  <c r="N23" i="12"/>
  <c r="N16" i="12"/>
  <c r="P3" i="12"/>
  <c r="L16" i="12"/>
  <c r="Q32" i="12"/>
  <c r="O11" i="12"/>
  <c r="P11" i="12"/>
  <c r="Q25" i="12"/>
  <c r="L10" i="12"/>
  <c r="Q24" i="12"/>
  <c r="Q14" i="12"/>
  <c r="O29" i="12"/>
  <c r="O13" i="12"/>
  <c r="K27" i="12"/>
  <c r="P13" i="12"/>
  <c r="N20" i="12"/>
  <c r="N17" i="12"/>
  <c r="L32" i="12"/>
  <c r="L24" i="12"/>
  <c r="Q7" i="12"/>
  <c r="Q5" i="12"/>
  <c r="O15" i="12"/>
  <c r="O6" i="12"/>
  <c r="O14" i="12"/>
  <c r="K17" i="12"/>
  <c r="P12" i="12"/>
  <c r="P27" i="12"/>
  <c r="N28" i="12"/>
  <c r="N14" i="12"/>
  <c r="L9" i="12"/>
  <c r="L6" i="12"/>
  <c r="Q22" i="12"/>
  <c r="Q4" i="12"/>
  <c r="O12" i="12"/>
  <c r="O22" i="12"/>
  <c r="K28" i="12"/>
  <c r="K14" i="12"/>
  <c r="P14" i="12"/>
  <c r="N9" i="12"/>
  <c r="N15" i="12"/>
  <c r="N29" i="12"/>
  <c r="L21" i="12"/>
  <c r="L27" i="12"/>
  <c r="Q19" i="12"/>
  <c r="Q3" i="12"/>
  <c r="O24" i="12"/>
  <c r="O25" i="12"/>
  <c r="P7" i="12"/>
  <c r="N26" i="12"/>
  <c r="N8" i="12"/>
  <c r="Q16" i="12"/>
  <c r="P30" i="12"/>
  <c r="P25" i="12"/>
  <c r="P29" i="12"/>
  <c r="Q13" i="12"/>
  <c r="Q17" i="12"/>
  <c r="Q12" i="12"/>
  <c r="P18" i="12"/>
  <c r="P28" i="12"/>
  <c r="P4" i="12"/>
  <c r="Q18" i="12"/>
  <c r="Q21" i="12"/>
  <c r="Q11" i="12"/>
  <c r="P32" i="12"/>
  <c r="P23" i="12"/>
  <c r="P19" i="12"/>
  <c r="N5" i="12"/>
  <c r="K11" i="12"/>
  <c r="K19" i="12"/>
  <c r="K31" i="12"/>
  <c r="K30" i="12"/>
  <c r="K7" i="12"/>
  <c r="N25" i="12"/>
  <c r="L22" i="12"/>
  <c r="L18" i="12"/>
  <c r="K23" i="12"/>
  <c r="K4" i="12"/>
  <c r="L26" i="12"/>
  <c r="P8" i="12"/>
  <c r="O32" i="12"/>
  <c r="L14" i="12"/>
  <c r="L12" i="12"/>
  <c r="Q30" i="12"/>
  <c r="Q8" i="12"/>
  <c r="Q27" i="12"/>
  <c r="Q23" i="12"/>
  <c r="O10" i="12"/>
  <c r="O26" i="12"/>
  <c r="O5" i="12"/>
  <c r="O3" i="12"/>
  <c r="K24" i="12"/>
  <c r="K25" i="12"/>
  <c r="K3" i="12"/>
  <c r="P22" i="12"/>
  <c r="P21" i="12"/>
  <c r="P16" i="12"/>
  <c r="N24" i="12"/>
  <c r="N13" i="12"/>
  <c r="N6" i="12"/>
  <c r="P31" i="12"/>
  <c r="K32" i="12"/>
  <c r="K29" i="12"/>
  <c r="K10" i="12"/>
  <c r="L25" i="12"/>
  <c r="L7" i="12"/>
  <c r="L8" i="12"/>
  <c r="Q26" i="12"/>
  <c r="Q29" i="12"/>
  <c r="Q10" i="12"/>
  <c r="Q31" i="12"/>
  <c r="O28" i="12"/>
  <c r="O27" i="12"/>
  <c r="O9" i="12"/>
  <c r="K12" i="12"/>
  <c r="K9" i="12"/>
  <c r="P24" i="12"/>
  <c r="P10" i="12"/>
  <c r="N31" i="12"/>
  <c r="N22" i="12"/>
  <c r="N10" i="12"/>
  <c r="K6" i="12"/>
  <c r="L29" i="12"/>
  <c r="L28" i="12"/>
  <c r="L19" i="12"/>
  <c r="L31" i="12"/>
  <c r="K20" i="12"/>
  <c r="K22" i="12"/>
  <c r="K8" i="12"/>
  <c r="L20" i="12"/>
  <c r="L5" i="12"/>
  <c r="L15" i="12"/>
  <c r="L4" i="12"/>
  <c r="K18" i="12"/>
  <c r="K16" i="12"/>
  <c r="T34" i="12"/>
  <c r="S35" i="12"/>
  <c r="U3" i="12"/>
  <c r="H3" i="12" s="1"/>
  <c r="M3" i="12" s="1"/>
  <c r="AF42" i="12" l="1"/>
  <c r="V20" i="12" s="1"/>
  <c r="I20" i="12" s="1"/>
  <c r="T42" i="18"/>
  <c r="P42" i="18" s="1"/>
  <c r="AC34" i="12"/>
  <c r="Q34" i="12" s="1"/>
  <c r="X34" i="12"/>
  <c r="K34" i="12" s="1"/>
  <c r="Z34" i="12"/>
  <c r="N34" i="12" s="1"/>
  <c r="AA34" i="12"/>
  <c r="O34" i="12" s="1"/>
  <c r="AB34" i="12"/>
  <c r="P34" i="12" s="1"/>
  <c r="Y34" i="12"/>
  <c r="L34" i="12" s="1"/>
  <c r="P32" i="18"/>
  <c r="O32" i="18" s="1"/>
  <c r="H32" i="18" s="1"/>
  <c r="Q31" i="18"/>
  <c r="J31" i="18" s="1"/>
  <c r="P9" i="18"/>
  <c r="P38" i="18"/>
  <c r="I38" i="18" s="1"/>
  <c r="V4" i="12"/>
  <c r="I4" i="12" s="1"/>
  <c r="V12" i="12"/>
  <c r="I12" i="12" s="1"/>
  <c r="V28" i="12"/>
  <c r="I28" i="12" s="1"/>
  <c r="W5" i="12"/>
  <c r="J5" i="12" s="1"/>
  <c r="W13" i="12"/>
  <c r="J13" i="12" s="1"/>
  <c r="W21" i="12"/>
  <c r="J21" i="12" s="1"/>
  <c r="W29" i="12"/>
  <c r="J29" i="12" s="1"/>
  <c r="V5" i="12"/>
  <c r="I5" i="12" s="1"/>
  <c r="V13" i="12"/>
  <c r="I13" i="12" s="1"/>
  <c r="V21" i="12"/>
  <c r="V29" i="12"/>
  <c r="I29" i="12" s="1"/>
  <c r="W6" i="12"/>
  <c r="J6" i="12" s="1"/>
  <c r="W14" i="12"/>
  <c r="J14" i="12" s="1"/>
  <c r="W22" i="12"/>
  <c r="J22" i="12" s="1"/>
  <c r="W30" i="12"/>
  <c r="J30" i="12" s="1"/>
  <c r="V6" i="12"/>
  <c r="I6" i="12" s="1"/>
  <c r="V14" i="12"/>
  <c r="I14" i="12" s="1"/>
  <c r="V22" i="12"/>
  <c r="I22" i="12" s="1"/>
  <c r="V30" i="12"/>
  <c r="I30" i="12" s="1"/>
  <c r="W7" i="12"/>
  <c r="J7" i="12" s="1"/>
  <c r="W15" i="12"/>
  <c r="J15" i="12" s="1"/>
  <c r="W23" i="12"/>
  <c r="J23" i="12" s="1"/>
  <c r="W31" i="12"/>
  <c r="J31" i="12" s="1"/>
  <c r="V7" i="12"/>
  <c r="I7" i="12" s="1"/>
  <c r="V15" i="12"/>
  <c r="I15" i="12" s="1"/>
  <c r="V23" i="12"/>
  <c r="I23" i="12" s="1"/>
  <c r="V31" i="12"/>
  <c r="W8" i="12"/>
  <c r="J8" i="12" s="1"/>
  <c r="W16" i="12"/>
  <c r="J16" i="12" s="1"/>
  <c r="W24" i="12"/>
  <c r="J24" i="12" s="1"/>
  <c r="W32" i="12"/>
  <c r="J32" i="12" s="1"/>
  <c r="V8" i="12"/>
  <c r="I8" i="12" s="1"/>
  <c r="V16" i="12"/>
  <c r="I16" i="12" s="1"/>
  <c r="V24" i="12"/>
  <c r="I24" i="12" s="1"/>
  <c r="V32" i="12"/>
  <c r="I32" i="12" s="1"/>
  <c r="W9" i="12"/>
  <c r="J9" i="12" s="1"/>
  <c r="W17" i="12"/>
  <c r="J17" i="12" s="1"/>
  <c r="W25" i="12"/>
  <c r="J25" i="12" s="1"/>
  <c r="W33" i="12"/>
  <c r="J33" i="12" s="1"/>
  <c r="V10" i="12"/>
  <c r="I10" i="12" s="1"/>
  <c r="V18" i="12"/>
  <c r="I18" i="12" s="1"/>
  <c r="V26" i="12"/>
  <c r="I26" i="12" s="1"/>
  <c r="V34" i="12"/>
  <c r="I34" i="12" s="1"/>
  <c r="V3" i="12"/>
  <c r="I3" i="12" s="1"/>
  <c r="W11" i="12"/>
  <c r="J11" i="12" s="1"/>
  <c r="W19" i="12"/>
  <c r="J19" i="12" s="1"/>
  <c r="W27" i="12"/>
  <c r="J27" i="12" s="1"/>
  <c r="V11" i="12"/>
  <c r="I11" i="12" s="1"/>
  <c r="V19" i="12"/>
  <c r="I19" i="12" s="1"/>
  <c r="V27" i="12"/>
  <c r="I27" i="12" s="1"/>
  <c r="W4" i="12"/>
  <c r="J4" i="12" s="1"/>
  <c r="W12" i="12"/>
  <c r="J12" i="12" s="1"/>
  <c r="W20" i="12"/>
  <c r="J20" i="12" s="1"/>
  <c r="W28" i="12"/>
  <c r="J28" i="12" s="1"/>
  <c r="V9" i="12"/>
  <c r="W34" i="12"/>
  <c r="J34" i="12" s="1"/>
  <c r="V17" i="12"/>
  <c r="I17" i="12" s="1"/>
  <c r="W3" i="12"/>
  <c r="J3" i="12" s="1"/>
  <c r="V25" i="12"/>
  <c r="I25" i="12" s="1"/>
  <c r="V33" i="12"/>
  <c r="I33" i="12" s="1"/>
  <c r="W10" i="12"/>
  <c r="J10" i="12" s="1"/>
  <c r="W18" i="12"/>
  <c r="J18" i="12" s="1"/>
  <c r="W26" i="12"/>
  <c r="J26" i="12" s="1"/>
  <c r="BN44" i="11"/>
  <c r="BM44" i="11"/>
  <c r="BL44" i="11"/>
  <c r="BK44" i="11" s="1"/>
  <c r="T35" i="12"/>
  <c r="W35" i="12" s="1"/>
  <c r="S36" i="12"/>
  <c r="P10" i="18" l="1"/>
  <c r="I10" i="18" s="1"/>
  <c r="P5" i="18"/>
  <c r="P25" i="18"/>
  <c r="I25" i="18" s="1"/>
  <c r="Q37" i="18"/>
  <c r="J37" i="18" s="1"/>
  <c r="Q28" i="18"/>
  <c r="J28" i="18" s="1"/>
  <c r="P8" i="18"/>
  <c r="O8" i="18" s="1"/>
  <c r="H8" i="18" s="1"/>
  <c r="P13" i="18"/>
  <c r="I13" i="18" s="1"/>
  <c r="P21" i="18"/>
  <c r="O21" i="18" s="1"/>
  <c r="H21" i="18" s="1"/>
  <c r="P20" i="18"/>
  <c r="O20" i="18" s="1"/>
  <c r="H20" i="18" s="1"/>
  <c r="P23" i="18"/>
  <c r="I23" i="18" s="1"/>
  <c r="Q35" i="18"/>
  <c r="J35" i="18" s="1"/>
  <c r="Q27" i="18"/>
  <c r="J27" i="18" s="1"/>
  <c r="Q14" i="18"/>
  <c r="J14" i="18" s="1"/>
  <c r="P37" i="18"/>
  <c r="O37" i="18" s="1"/>
  <c r="H37" i="18" s="1"/>
  <c r="P14" i="18"/>
  <c r="I14" i="18" s="1"/>
  <c r="Q6" i="18"/>
  <c r="J6" i="18" s="1"/>
  <c r="P18" i="18"/>
  <c r="I18" i="18" s="1"/>
  <c r="P6" i="18"/>
  <c r="O6" i="18" s="1"/>
  <c r="H6" i="18" s="1"/>
  <c r="Q24" i="18"/>
  <c r="J24" i="18" s="1"/>
  <c r="Q26" i="18"/>
  <c r="J26" i="18" s="1"/>
  <c r="Q30" i="18"/>
  <c r="J30" i="18" s="1"/>
  <c r="P24" i="18"/>
  <c r="I24" i="18" s="1"/>
  <c r="Q21" i="18"/>
  <c r="J21" i="18" s="1"/>
  <c r="Q15" i="18"/>
  <c r="J15" i="18" s="1"/>
  <c r="Q17" i="18"/>
  <c r="J17" i="18" s="1"/>
  <c r="Q8" i="18"/>
  <c r="J8" i="18" s="1"/>
  <c r="P15" i="18"/>
  <c r="I15" i="18" s="1"/>
  <c r="Q29" i="18"/>
  <c r="J29" i="18" s="1"/>
  <c r="Q5" i="18"/>
  <c r="J5" i="18" s="1"/>
  <c r="P12" i="18"/>
  <c r="I12" i="18" s="1"/>
  <c r="Q25" i="18"/>
  <c r="J25" i="18" s="1"/>
  <c r="Q7" i="18"/>
  <c r="J7" i="18" s="1"/>
  <c r="P35" i="18"/>
  <c r="I35" i="18" s="1"/>
  <c r="Q32" i="18"/>
  <c r="J32" i="18" s="1"/>
  <c r="P27" i="18"/>
  <c r="I27" i="18" s="1"/>
  <c r="Q23" i="18"/>
  <c r="J23" i="18" s="1"/>
  <c r="P40" i="18"/>
  <c r="I40" i="18" s="1"/>
  <c r="P17" i="18"/>
  <c r="O17" i="18" s="1"/>
  <c r="H17" i="18" s="1"/>
  <c r="P11" i="18"/>
  <c r="I11" i="18" s="1"/>
  <c r="Q19" i="18"/>
  <c r="J19" i="18" s="1"/>
  <c r="P26" i="18"/>
  <c r="O26" i="18" s="1"/>
  <c r="H26" i="18" s="1"/>
  <c r="Q10" i="18"/>
  <c r="J10" i="18" s="1"/>
  <c r="P30" i="18"/>
  <c r="I30" i="18" s="1"/>
  <c r="Q34" i="18"/>
  <c r="J34" i="18" s="1"/>
  <c r="P31" i="18"/>
  <c r="I31" i="18" s="1"/>
  <c r="Q12" i="18"/>
  <c r="J12" i="18" s="1"/>
  <c r="Q20" i="18"/>
  <c r="J20" i="18" s="1"/>
  <c r="P34" i="18"/>
  <c r="I34" i="18" s="1"/>
  <c r="Q13" i="18"/>
  <c r="J13" i="18" s="1"/>
  <c r="Q33" i="18"/>
  <c r="J33" i="18" s="1"/>
  <c r="P36" i="18"/>
  <c r="O36" i="18" s="1"/>
  <c r="H36" i="18" s="1"/>
  <c r="Q4" i="18"/>
  <c r="J4" i="18" s="1"/>
  <c r="P28" i="18"/>
  <c r="I28" i="18" s="1"/>
  <c r="Q11" i="18"/>
  <c r="J11" i="18" s="1"/>
  <c r="P3" i="18"/>
  <c r="I3" i="18" s="1"/>
  <c r="Q3" i="18"/>
  <c r="J3" i="18" s="1"/>
  <c r="P22" i="18"/>
  <c r="I22" i="18" s="1"/>
  <c r="Q40" i="18"/>
  <c r="J40" i="18" s="1"/>
  <c r="Q16" i="18"/>
  <c r="J16" i="18" s="1"/>
  <c r="P33" i="18"/>
  <c r="I33" i="18" s="1"/>
  <c r="P16" i="18"/>
  <c r="O16" i="18" s="1"/>
  <c r="H16" i="18" s="1"/>
  <c r="Q38" i="18"/>
  <c r="J38" i="18" s="1"/>
  <c r="I42" i="18"/>
  <c r="O42" i="18"/>
  <c r="H42" i="18" s="1"/>
  <c r="Q36" i="18"/>
  <c r="J36" i="18" s="1"/>
  <c r="P29" i="18"/>
  <c r="I29" i="18" s="1"/>
  <c r="P39" i="18"/>
  <c r="I39" i="18" s="1"/>
  <c r="Q41" i="18"/>
  <c r="J41" i="18" s="1"/>
  <c r="P19" i="18"/>
  <c r="I19" i="18" s="1"/>
  <c r="Q39" i="18"/>
  <c r="J39" i="18" s="1"/>
  <c r="Q9" i="18"/>
  <c r="J9" i="18" s="1"/>
  <c r="P41" i="18"/>
  <c r="Q18" i="18"/>
  <c r="J18" i="18" s="1"/>
  <c r="P4" i="18"/>
  <c r="O4" i="18" s="1"/>
  <c r="H4" i="18" s="1"/>
  <c r="P7" i="18"/>
  <c r="I7" i="18" s="1"/>
  <c r="Q42" i="18"/>
  <c r="J42" i="18" s="1"/>
  <c r="Q22" i="18"/>
  <c r="J22" i="18" s="1"/>
  <c r="O39" i="18"/>
  <c r="H39" i="18" s="1"/>
  <c r="O27" i="18"/>
  <c r="H27" i="18" s="1"/>
  <c r="O15" i="18"/>
  <c r="H15" i="18" s="1"/>
  <c r="I9" i="18"/>
  <c r="O9" i="18"/>
  <c r="H9" i="18" s="1"/>
  <c r="U33" i="12"/>
  <c r="H33" i="12" s="1"/>
  <c r="M33" i="12" s="1"/>
  <c r="O7" i="18"/>
  <c r="H7" i="18" s="1"/>
  <c r="I5" i="18"/>
  <c r="O5" i="18"/>
  <c r="H5" i="18" s="1"/>
  <c r="O23" i="18"/>
  <c r="H23" i="18" s="1"/>
  <c r="O19" i="18"/>
  <c r="H19" i="18" s="1"/>
  <c r="O11" i="18"/>
  <c r="H11" i="18" s="1"/>
  <c r="O31" i="18"/>
  <c r="H31" i="18" s="1"/>
  <c r="O35" i="18"/>
  <c r="H35" i="18" s="1"/>
  <c r="I32" i="18"/>
  <c r="I9" i="12"/>
  <c r="U9" i="12"/>
  <c r="H9" i="12" s="1"/>
  <c r="M9" i="12" s="1"/>
  <c r="I21" i="12"/>
  <c r="U21" i="12"/>
  <c r="H21" i="12" s="1"/>
  <c r="M21" i="12" s="1"/>
  <c r="I31" i="12"/>
  <c r="U31" i="12"/>
  <c r="H31" i="12" s="1"/>
  <c r="M31" i="12" s="1"/>
  <c r="X35" i="12"/>
  <c r="K35" i="12" s="1"/>
  <c r="Z35" i="12"/>
  <c r="N35" i="12" s="1"/>
  <c r="AC35" i="12"/>
  <c r="Q35" i="12" s="1"/>
  <c r="AB35" i="12"/>
  <c r="P35" i="12" s="1"/>
  <c r="AA35" i="12"/>
  <c r="O35" i="12" s="1"/>
  <c r="Y35" i="12"/>
  <c r="L35" i="12" s="1"/>
  <c r="V35" i="12"/>
  <c r="I35" i="12" s="1"/>
  <c r="O38" i="18"/>
  <c r="H38" i="18" s="1"/>
  <c r="O10" i="18"/>
  <c r="H10" i="18" s="1"/>
  <c r="BM45" i="11"/>
  <c r="BN45" i="11"/>
  <c r="BL45" i="11"/>
  <c r="BK45" i="11" s="1"/>
  <c r="U18" i="12"/>
  <c r="H18" i="12" s="1"/>
  <c r="M18" i="12" s="1"/>
  <c r="U30" i="12"/>
  <c r="H30" i="12" s="1"/>
  <c r="M30" i="12" s="1"/>
  <c r="U16" i="12"/>
  <c r="H16" i="12" s="1"/>
  <c r="M16" i="12" s="1"/>
  <c r="U32" i="12"/>
  <c r="H32" i="12" s="1"/>
  <c r="M32" i="12" s="1"/>
  <c r="J35" i="12"/>
  <c r="S37" i="12"/>
  <c r="T36" i="12"/>
  <c r="U34" i="12"/>
  <c r="H34" i="12" s="1"/>
  <c r="M34" i="12" s="1"/>
  <c r="U4" i="12"/>
  <c r="H4" i="12" s="1"/>
  <c r="M4" i="12" s="1"/>
  <c r="U14" i="12"/>
  <c r="H14" i="12" s="1"/>
  <c r="M14" i="12" s="1"/>
  <c r="U26" i="12"/>
  <c r="H26" i="12" s="1"/>
  <c r="M26" i="12" s="1"/>
  <c r="U28" i="12"/>
  <c r="H28" i="12" s="1"/>
  <c r="M28" i="12" s="1"/>
  <c r="U20" i="12"/>
  <c r="H20" i="12" s="1"/>
  <c r="M20" i="12" s="1"/>
  <c r="I21" i="18" l="1"/>
  <c r="O13" i="18"/>
  <c r="H13" i="18" s="1"/>
  <c r="O25" i="18"/>
  <c r="H25" i="18" s="1"/>
  <c r="I8" i="18"/>
  <c r="I17" i="18"/>
  <c r="I37" i="18"/>
  <c r="O40" i="18"/>
  <c r="H40" i="18" s="1"/>
  <c r="I6" i="18"/>
  <c r="O18" i="18"/>
  <c r="H18" i="18" s="1"/>
  <c r="I26" i="18"/>
  <c r="O14" i="18"/>
  <c r="H14" i="18" s="1"/>
  <c r="I20" i="18"/>
  <c r="O12" i="18"/>
  <c r="H12" i="18" s="1"/>
  <c r="O24" i="18"/>
  <c r="H24" i="18" s="1"/>
  <c r="O22" i="18"/>
  <c r="H22" i="18" s="1"/>
  <c r="I36" i="18"/>
  <c r="O34" i="18"/>
  <c r="H34" i="18" s="1"/>
  <c r="O28" i="18"/>
  <c r="H28" i="18" s="1"/>
  <c r="O33" i="18"/>
  <c r="H33" i="18" s="1"/>
  <c r="O29" i="18"/>
  <c r="H29" i="18" s="1"/>
  <c r="O30" i="18"/>
  <c r="H30" i="18" s="1"/>
  <c r="I16" i="18"/>
  <c r="I4" i="18"/>
  <c r="I41" i="18"/>
  <c r="O41" i="18"/>
  <c r="H41" i="18" s="1"/>
  <c r="AA36" i="12"/>
  <c r="O36" i="12" s="1"/>
  <c r="X36" i="12"/>
  <c r="K36" i="12" s="1"/>
  <c r="AC36" i="12"/>
  <c r="Q36" i="12" s="1"/>
  <c r="Z36" i="12"/>
  <c r="N36" i="12" s="1"/>
  <c r="AB36" i="12"/>
  <c r="P36" i="12" s="1"/>
  <c r="Y36" i="12"/>
  <c r="L36" i="12" s="1"/>
  <c r="W36" i="12"/>
  <c r="J36" i="12" s="1"/>
  <c r="V36" i="12"/>
  <c r="I36" i="12" s="1"/>
  <c r="BL46" i="11"/>
  <c r="BK46" i="11" s="1"/>
  <c r="BM46" i="11"/>
  <c r="BN46" i="11"/>
  <c r="U23" i="12"/>
  <c r="H23" i="12" s="1"/>
  <c r="M23" i="12" s="1"/>
  <c r="U29" i="12"/>
  <c r="H29" i="12" s="1"/>
  <c r="M29" i="12" s="1"/>
  <c r="U35" i="12"/>
  <c r="H35" i="12" s="1"/>
  <c r="M35" i="12" s="1"/>
  <c r="U5" i="12"/>
  <c r="H5" i="12" s="1"/>
  <c r="M5" i="12" s="1"/>
  <c r="U11" i="12"/>
  <c r="H11" i="12" s="1"/>
  <c r="M11" i="12" s="1"/>
  <c r="U17" i="12"/>
  <c r="H17" i="12" s="1"/>
  <c r="M17" i="12" s="1"/>
  <c r="U19" i="12"/>
  <c r="H19" i="12" s="1"/>
  <c r="M19" i="12" s="1"/>
  <c r="U13" i="12"/>
  <c r="H13" i="12" s="1"/>
  <c r="M13" i="12" s="1"/>
  <c r="U25" i="12"/>
  <c r="H25" i="12" s="1"/>
  <c r="M25" i="12" s="1"/>
  <c r="U7" i="12"/>
  <c r="H7" i="12" s="1"/>
  <c r="M7" i="12" s="1"/>
  <c r="T37" i="12"/>
  <c r="S38" i="12"/>
  <c r="U6" i="12"/>
  <c r="H6" i="12" s="1"/>
  <c r="M6" i="12" s="1"/>
  <c r="U10" i="12"/>
  <c r="H10" i="12" s="1"/>
  <c r="M10" i="12" s="1"/>
  <c r="U12" i="12"/>
  <c r="H12" i="12" s="1"/>
  <c r="M12" i="12" s="1"/>
  <c r="U24" i="12"/>
  <c r="H24" i="12" s="1"/>
  <c r="M24" i="12" s="1"/>
  <c r="U22" i="12"/>
  <c r="H22" i="12" s="1"/>
  <c r="M22" i="12" s="1"/>
  <c r="U8" i="12"/>
  <c r="H8" i="12" s="1"/>
  <c r="M8" i="12" s="1"/>
  <c r="X37" i="12" l="1"/>
  <c r="K37" i="12" s="1"/>
  <c r="AC37" i="12"/>
  <c r="Q37" i="12" s="1"/>
  <c r="AB37" i="12"/>
  <c r="P37" i="12" s="1"/>
  <c r="Z37" i="12"/>
  <c r="N37" i="12" s="1"/>
  <c r="AA37" i="12"/>
  <c r="O37" i="12" s="1"/>
  <c r="Y37" i="12"/>
  <c r="L37" i="12" s="1"/>
  <c r="V37" i="12"/>
  <c r="I37" i="12" s="1"/>
  <c r="W37" i="12"/>
  <c r="J37" i="12" s="1"/>
  <c r="BN47" i="11"/>
  <c r="BM47" i="11"/>
  <c r="BL47" i="11"/>
  <c r="BK47" i="11" s="1"/>
  <c r="T38" i="12"/>
  <c r="S39" i="12"/>
  <c r="U36" i="12"/>
  <c r="H36" i="12" s="1"/>
  <c r="M36" i="12" s="1"/>
  <c r="X38" i="12" l="1"/>
  <c r="K38" i="12" s="1"/>
  <c r="AC38" i="12"/>
  <c r="Q38" i="12" s="1"/>
  <c r="AA38" i="12"/>
  <c r="O38" i="12" s="1"/>
  <c r="Y38" i="12"/>
  <c r="L38" i="12" s="1"/>
  <c r="Z38" i="12"/>
  <c r="N38" i="12" s="1"/>
  <c r="AB38" i="12"/>
  <c r="P38" i="12" s="1"/>
  <c r="V38" i="12"/>
  <c r="I38" i="12" s="1"/>
  <c r="W38" i="12"/>
  <c r="J38" i="12" s="1"/>
  <c r="BM48" i="11"/>
  <c r="BL48" i="11"/>
  <c r="BK48" i="11" s="1"/>
  <c r="BN48" i="11"/>
  <c r="U37" i="12"/>
  <c r="H37" i="12" s="1"/>
  <c r="M37" i="12" s="1"/>
  <c r="T39" i="12"/>
  <c r="S40" i="12"/>
  <c r="Y39" i="12" l="1"/>
  <c r="L39" i="12" s="1"/>
  <c r="AB39" i="12"/>
  <c r="P39" i="12" s="1"/>
  <c r="Z39" i="12"/>
  <c r="N39" i="12" s="1"/>
  <c r="AA39" i="12"/>
  <c r="O39" i="12" s="1"/>
  <c r="X39" i="12"/>
  <c r="K39" i="12" s="1"/>
  <c r="AC39" i="12"/>
  <c r="Q39" i="12" s="1"/>
  <c r="V39" i="12"/>
  <c r="W39" i="12"/>
  <c r="J39" i="12" s="1"/>
  <c r="BN49" i="11"/>
  <c r="BL49" i="11"/>
  <c r="BK49" i="11" s="1"/>
  <c r="BM49" i="11"/>
  <c r="U38" i="12"/>
  <c r="H38" i="12" s="1"/>
  <c r="M38" i="12" s="1"/>
  <c r="S41" i="12"/>
  <c r="T40" i="12"/>
  <c r="T41" i="12" l="1"/>
  <c r="AA41" i="12" s="1"/>
  <c r="O41" i="12" s="1"/>
  <c r="S42" i="12"/>
  <c r="T42" i="12" s="1"/>
  <c r="Z40" i="12"/>
  <c r="N40" i="12" s="1"/>
  <c r="Y40" i="12"/>
  <c r="L40" i="12" s="1"/>
  <c r="AC40" i="12"/>
  <c r="Q40" i="12" s="1"/>
  <c r="AB40" i="12"/>
  <c r="P40" i="12" s="1"/>
  <c r="AA40" i="12"/>
  <c r="O40" i="12" s="1"/>
  <c r="X40" i="12"/>
  <c r="K40" i="12" s="1"/>
  <c r="W40" i="12"/>
  <c r="J40" i="12" s="1"/>
  <c r="V40" i="12"/>
  <c r="I40" i="12" s="1"/>
  <c r="Y41" i="12"/>
  <c r="L41" i="12" s="1"/>
  <c r="AB41" i="12"/>
  <c r="P41" i="12" s="1"/>
  <c r="Z41" i="12"/>
  <c r="N41" i="12" s="1"/>
  <c r="AC41" i="12"/>
  <c r="Q41" i="12" s="1"/>
  <c r="V41" i="12"/>
  <c r="I41" i="12" s="1"/>
  <c r="W41" i="12"/>
  <c r="J41" i="12" s="1"/>
  <c r="BN50" i="11"/>
  <c r="BL50" i="11"/>
  <c r="BK50" i="11" s="1"/>
  <c r="BM50" i="11"/>
  <c r="I39" i="12"/>
  <c r="U39" i="12"/>
  <c r="H39" i="12" s="1"/>
  <c r="M39" i="12" s="1"/>
  <c r="X41" i="12" l="1"/>
  <c r="K41" i="12" s="1"/>
  <c r="X42" i="12"/>
  <c r="K42" i="12" s="1"/>
  <c r="AC42" i="12"/>
  <c r="Q42" i="12" s="1"/>
  <c r="Z42" i="12"/>
  <c r="N42" i="12" s="1"/>
  <c r="Y42" i="12"/>
  <c r="L42" i="12" s="1"/>
  <c r="AB42" i="12"/>
  <c r="P42" i="12" s="1"/>
  <c r="AA42" i="12"/>
  <c r="O42" i="12" s="1"/>
  <c r="V42" i="12"/>
  <c r="I42" i="12" s="1"/>
  <c r="W42" i="12"/>
  <c r="J42" i="12" s="1"/>
  <c r="BL51" i="11"/>
  <c r="BK51" i="11" s="1"/>
  <c r="BN51" i="11"/>
  <c r="BM51" i="11"/>
  <c r="U40" i="12"/>
  <c r="H40" i="12" s="1"/>
  <c r="M40" i="12" s="1"/>
  <c r="U41" i="12"/>
  <c r="H41" i="12" s="1"/>
  <c r="M41" i="12" s="1"/>
  <c r="U42" i="12" l="1"/>
  <c r="H42" i="12" s="1"/>
  <c r="M42" i="12" s="1"/>
  <c r="BN52" i="11"/>
  <c r="BM52" i="11"/>
  <c r="BL52" i="11"/>
  <c r="BK52" i="11" s="1"/>
  <c r="BN53" i="11" l="1"/>
  <c r="BL53" i="11"/>
  <c r="BK53" i="11" s="1"/>
  <c r="BM53" i="11"/>
  <c r="BL54" i="11" l="1"/>
  <c r="BK54" i="11" s="1"/>
  <c r="BM54" i="11"/>
  <c r="BN54" i="11"/>
  <c r="BL55" i="11" l="1"/>
  <c r="BK55" i="11" s="1"/>
  <c r="BN55" i="11"/>
  <c r="BM55" i="11"/>
  <c r="BM56" i="11" l="1"/>
  <c r="BN56" i="11"/>
  <c r="BL56" i="11"/>
  <c r="BK56" i="11" s="1"/>
  <c r="BL57" i="11" l="1"/>
  <c r="BK57" i="11" s="1"/>
  <c r="BN57" i="11"/>
  <c r="BM57" i="11"/>
  <c r="BM58" i="11" l="1"/>
  <c r="BN58" i="11"/>
  <c r="BL58" i="11"/>
  <c r="BK58" i="11" s="1"/>
  <c r="BN59" i="11" l="1"/>
  <c r="BM59" i="11"/>
  <c r="BL59" i="11"/>
  <c r="BK59" i="11" s="1"/>
  <c r="BL60" i="11" l="1"/>
  <c r="BK60" i="11" s="1"/>
  <c r="BN60" i="11"/>
  <c r="BM60" i="11"/>
  <c r="BL61" i="11" l="1"/>
  <c r="BK61" i="11" s="1"/>
  <c r="BN61" i="11"/>
  <c r="BM61" i="11"/>
  <c r="BN62" i="11" l="1"/>
  <c r="BL62" i="11"/>
  <c r="BK62" i="11" s="1"/>
  <c r="BM62" i="11"/>
  <c r="BL63" i="11" l="1"/>
  <c r="BK63" i="11" s="1"/>
  <c r="BM63" i="11"/>
  <c r="BN63" i="11"/>
  <c r="BN64" i="11" l="1"/>
  <c r="BM64" i="11"/>
  <c r="BL64" i="11"/>
  <c r="BK64" i="11" s="1"/>
  <c r="BL65" i="11" l="1"/>
  <c r="BK65" i="11" s="1"/>
  <c r="BN65" i="11"/>
  <c r="BM65" i="11"/>
  <c r="BL66" i="11" l="1"/>
  <c r="BK66" i="11" s="1"/>
  <c r="BM66" i="11"/>
  <c r="BN66" i="11"/>
  <c r="BL67" i="11" l="1"/>
  <c r="BK67" i="11" s="1"/>
  <c r="BN67" i="11"/>
  <c r="BM67" i="11"/>
  <c r="BL68" i="11" l="1"/>
  <c r="BK68" i="11" s="1"/>
  <c r="BN68" i="11"/>
  <c r="BM68" i="11"/>
  <c r="BL69" i="11" l="1"/>
  <c r="BK69" i="11" s="1"/>
  <c r="BM69" i="11"/>
  <c r="BN69" i="11"/>
  <c r="BN70" i="11" l="1"/>
  <c r="BL70" i="11"/>
  <c r="BK70" i="11" s="1"/>
  <c r="BM70" i="11"/>
  <c r="BM71" i="11" l="1"/>
  <c r="BL71" i="11"/>
  <c r="BK71" i="11" s="1"/>
  <c r="BN71" i="11"/>
  <c r="BL72" i="11" l="1"/>
  <c r="BK72" i="11" s="1"/>
  <c r="BM72" i="11"/>
  <c r="BN72" i="11"/>
  <c r="BM73" i="11" l="1"/>
  <c r="BL73" i="11"/>
  <c r="BK73" i="11" s="1"/>
  <c r="BN73" i="11"/>
  <c r="BN74" i="11" l="1"/>
  <c r="BM74" i="11"/>
  <c r="BL74" i="11"/>
  <c r="BK74" i="11" s="1"/>
  <c r="BL75" i="11" l="1"/>
  <c r="BK75" i="11" s="1"/>
  <c r="BN75" i="11"/>
  <c r="BM75" i="11"/>
  <c r="BL76" i="11" l="1"/>
  <c r="BK76" i="11" s="1"/>
  <c r="BN76" i="11"/>
  <c r="BM76" i="11"/>
  <c r="BL77" i="11" l="1"/>
  <c r="BK77" i="11" s="1"/>
  <c r="BM77" i="11"/>
  <c r="BN77" i="11"/>
  <c r="BM78" i="11" l="1"/>
  <c r="BN78" i="11"/>
  <c r="BL78" i="11"/>
  <c r="BK78" i="11" s="1"/>
  <c r="BL79" i="11" l="1"/>
  <c r="BK79" i="11" s="1"/>
  <c r="BN79" i="11"/>
  <c r="BM79" i="11"/>
  <c r="BL80" i="11" l="1"/>
  <c r="BK80" i="11" s="1"/>
  <c r="BN80" i="11"/>
  <c r="BM80" i="11"/>
  <c r="BL81" i="11" l="1"/>
  <c r="BK81" i="11" s="1"/>
  <c r="BM81" i="11"/>
  <c r="BN81" i="11"/>
  <c r="BM82" i="11" l="1"/>
  <c r="BL82" i="11"/>
  <c r="BK82" i="11" s="1"/>
  <c r="BN82" i="11"/>
  <c r="BN83" i="11" l="1"/>
  <c r="BM83" i="11"/>
  <c r="BL83" i="11"/>
  <c r="BK83" i="11" s="1"/>
  <c r="BM84" i="11" l="1"/>
  <c r="BN84" i="11"/>
  <c r="BL84" i="11"/>
  <c r="BK84" i="11" s="1"/>
  <c r="BL85" i="11" l="1"/>
  <c r="BK85" i="11" s="1"/>
  <c r="BN85" i="11"/>
  <c r="BM85" i="11"/>
  <c r="BM86" i="11" l="1"/>
  <c r="BN86" i="11"/>
  <c r="BL86" i="11"/>
  <c r="BK86" i="11" s="1"/>
  <c r="BM87" i="11" l="1"/>
  <c r="BL87" i="11"/>
  <c r="BK87" i="11" s="1"/>
  <c r="BN87" i="11"/>
  <c r="BN88" i="11" l="1"/>
  <c r="BM88" i="11"/>
  <c r="BL88" i="11"/>
  <c r="BK88" i="11" s="1"/>
  <c r="BM89" i="11" l="1"/>
  <c r="BL89" i="11"/>
  <c r="BK89" i="11" s="1"/>
  <c r="BN89" i="11"/>
  <c r="BM90" i="11" l="1"/>
  <c r="BN90" i="11"/>
  <c r="BL90" i="11"/>
  <c r="BK90" i="11" s="1"/>
  <c r="BL91" i="11" l="1"/>
  <c r="BK91" i="11" s="1"/>
  <c r="BN91" i="11"/>
  <c r="BM91" i="11"/>
  <c r="BL92" i="11" l="1"/>
  <c r="BK92" i="11" s="1"/>
  <c r="BM92" i="11"/>
  <c r="BN92" i="11"/>
  <c r="BL93" i="11" l="1"/>
  <c r="BK93" i="11" s="1"/>
  <c r="BN93" i="11"/>
  <c r="BM93" i="11"/>
  <c r="BM94" i="11" l="1"/>
  <c r="BN94" i="11"/>
  <c r="BL94" i="11"/>
  <c r="BK94" i="11" s="1"/>
  <c r="BL95" i="11" l="1"/>
  <c r="BK95" i="11" s="1"/>
  <c r="BN95" i="11"/>
  <c r="BM95" i="11"/>
  <c r="BM96" i="11" l="1"/>
  <c r="BL96" i="11"/>
  <c r="BK96" i="11" s="1"/>
  <c r="BN96" i="11"/>
  <c r="BM97" i="11" l="1"/>
  <c r="BL97" i="11"/>
  <c r="BK97" i="11" s="1"/>
  <c r="BN97" i="11"/>
  <c r="BL98" i="11" l="1"/>
  <c r="BK98" i="11" s="1"/>
  <c r="BM98" i="11"/>
  <c r="BN98" i="11"/>
  <c r="BM99" i="11" l="1"/>
  <c r="BL99" i="11"/>
  <c r="BK99" i="11" s="1"/>
  <c r="BN99" i="11"/>
  <c r="BM100" i="11" l="1"/>
  <c r="BN100" i="11"/>
  <c r="BL100" i="11"/>
  <c r="BK100" i="11" s="1"/>
  <c r="BL101" i="11" l="1"/>
  <c r="BK101" i="11" s="1"/>
  <c r="BM101" i="11"/>
  <c r="BN101" i="11"/>
  <c r="BM102" i="11" l="1"/>
  <c r="BN102" i="11"/>
  <c r="BL102" i="11"/>
  <c r="BK102" i="11" s="1"/>
</calcChain>
</file>

<file path=xl/sharedStrings.xml><?xml version="1.0" encoding="utf-8"?>
<sst xmlns="http://schemas.openxmlformats.org/spreadsheetml/2006/main" count="306" uniqueCount="100">
  <si>
    <t>日付</t>
    <rPh sb="0" eb="2">
      <t>ヒヅケ</t>
    </rPh>
    <phoneticPr fontId="2"/>
  </si>
  <si>
    <t>時間</t>
    <rPh sb="0" eb="2">
      <t>ジカン</t>
    </rPh>
    <phoneticPr fontId="2"/>
  </si>
  <si>
    <t>予定</t>
    <rPh sb="0" eb="2">
      <t>ヨテイ</t>
    </rPh>
    <phoneticPr fontId="2"/>
  </si>
  <si>
    <t>時間</t>
    <rPh sb="0" eb="2">
      <t>ジカン</t>
    </rPh>
    <phoneticPr fontId="3"/>
  </si>
  <si>
    <t>時</t>
    <rPh sb="0" eb="1">
      <t>トキ</t>
    </rPh>
    <phoneticPr fontId="2"/>
  </si>
  <si>
    <t>分</t>
    <rPh sb="0" eb="1">
      <t>フン</t>
    </rPh>
    <phoneticPr fontId="2"/>
  </si>
  <si>
    <t>検索</t>
    <rPh sb="0" eb="2">
      <t>ケンサク</t>
    </rPh>
    <phoneticPr fontId="2"/>
  </si>
  <si>
    <t>行数</t>
    <rPh sb="0" eb="2">
      <t>ギョウスウ</t>
    </rPh>
    <phoneticPr fontId="2"/>
  </si>
  <si>
    <t>時</t>
    <rPh sb="0" eb="1">
      <t>ジ</t>
    </rPh>
    <phoneticPr fontId="2"/>
  </si>
  <si>
    <t>開始</t>
    <rPh sb="0" eb="2">
      <t>カイシ</t>
    </rPh>
    <phoneticPr fontId="2"/>
  </si>
  <si>
    <t>終了</t>
    <rPh sb="0" eb="2">
      <t>シュウリョウ</t>
    </rPh>
    <phoneticPr fontId="2"/>
  </si>
  <si>
    <t>表示形式</t>
    <rPh sb="0" eb="2">
      <t>ヒョウジ</t>
    </rPh>
    <rPh sb="2" eb="4">
      <t>ケイシキ</t>
    </rPh>
    <phoneticPr fontId="2"/>
  </si>
  <si>
    <t>横線上</t>
    <rPh sb="0" eb="2">
      <t>ヨコセン</t>
    </rPh>
    <rPh sb="2" eb="3">
      <t>ウエ</t>
    </rPh>
    <phoneticPr fontId="2"/>
  </si>
  <si>
    <t>縦線上</t>
    <rPh sb="0" eb="2">
      <t>タテセン</t>
    </rPh>
    <rPh sb="2" eb="3">
      <t>ウエ</t>
    </rPh>
    <phoneticPr fontId="2"/>
  </si>
  <si>
    <t>横線下</t>
    <rPh sb="0" eb="2">
      <t>ヨコセン</t>
    </rPh>
    <rPh sb="2" eb="3">
      <t>シタ</t>
    </rPh>
    <phoneticPr fontId="2"/>
  </si>
  <si>
    <t>縦線下</t>
    <rPh sb="0" eb="2">
      <t>タテセン</t>
    </rPh>
    <rPh sb="2" eb="3">
      <t>シタ</t>
    </rPh>
    <phoneticPr fontId="2"/>
  </si>
  <si>
    <t>予定塗潰し</t>
    <rPh sb="0" eb="2">
      <t>ヨテイ</t>
    </rPh>
    <rPh sb="2" eb="4">
      <t>ヌリツブ</t>
    </rPh>
    <phoneticPr fontId="2"/>
  </si>
  <si>
    <t>上空白数字入力</t>
    <rPh sb="0" eb="1">
      <t>ウエ</t>
    </rPh>
    <rPh sb="1" eb="3">
      <t>クウハク</t>
    </rPh>
    <rPh sb="3" eb="7">
      <t>スウジニュウリョク</t>
    </rPh>
    <phoneticPr fontId="2"/>
  </si>
  <si>
    <t>塗潰し無</t>
  </si>
  <si>
    <t>下線有無</t>
    <rPh sb="0" eb="1">
      <t>シタ</t>
    </rPh>
    <rPh sb="1" eb="2">
      <t>セン</t>
    </rPh>
    <rPh sb="2" eb="4">
      <t>ウム</t>
    </rPh>
    <phoneticPr fontId="2"/>
  </si>
  <si>
    <t>縦線有無</t>
    <rPh sb="0" eb="1">
      <t>タテ</t>
    </rPh>
    <rPh sb="1" eb="2">
      <t>セン</t>
    </rPh>
    <rPh sb="2" eb="4">
      <t>ウム</t>
    </rPh>
    <phoneticPr fontId="2"/>
  </si>
  <si>
    <t>印刷範囲外</t>
    <rPh sb="0" eb="4">
      <t>インサツハンイ</t>
    </rPh>
    <rPh sb="4" eb="5">
      <t>ガイ</t>
    </rPh>
    <phoneticPr fontId="2"/>
  </si>
  <si>
    <t>0時00分</t>
  </si>
  <si>
    <t>→</t>
    <phoneticPr fontId="2"/>
  </si>
  <si>
    <t>←</t>
    <phoneticPr fontId="2"/>
  </si>
  <si>
    <t>検索日付</t>
    <rPh sb="0" eb="2">
      <t>ケンサク</t>
    </rPh>
    <rPh sb="2" eb="4">
      <t>ヒヅケ</t>
    </rPh>
    <phoneticPr fontId="2"/>
  </si>
  <si>
    <t>無</t>
  </si>
  <si>
    <t>時の行</t>
    <rPh sb="0" eb="1">
      <t>ジ</t>
    </rPh>
    <rPh sb="2" eb="3">
      <t>ギョウ</t>
    </rPh>
    <phoneticPr fontId="2"/>
  </si>
  <si>
    <t>表示月</t>
    <rPh sb="0" eb="3">
      <t>ヒョウジゲツ</t>
    </rPh>
    <phoneticPr fontId="2"/>
  </si>
  <si>
    <t>月</t>
    <rPh sb="0" eb="1">
      <t>ツキ</t>
    </rPh>
    <phoneticPr fontId="2"/>
  </si>
  <si>
    <t>全表示</t>
  </si>
  <si>
    <t>数字入力↑</t>
    <rPh sb="0" eb="4">
      <t>スウジニュウリョク</t>
    </rPh>
    <phoneticPr fontId="2"/>
  </si>
  <si>
    <t>備考</t>
    <rPh sb="0" eb="2">
      <t>ビコウ</t>
    </rPh>
    <phoneticPr fontId="2"/>
  </si>
  <si>
    <t>時間割</t>
    <rPh sb="0" eb="3">
      <t>ジカンワリ</t>
    </rPh>
    <phoneticPr fontId="2"/>
  </si>
  <si>
    <t>関数</t>
    <rPh sb="0" eb="2">
      <t>カンスウ</t>
    </rPh>
    <phoneticPr fontId="2"/>
  </si>
  <si>
    <t>有</t>
  </si>
  <si>
    <t>時順</t>
    <rPh sb="0" eb="1">
      <t>トキ</t>
    </rPh>
    <rPh sb="1" eb="2">
      <t>ジュン</t>
    </rPh>
    <phoneticPr fontId="2"/>
  </si>
  <si>
    <t>日順</t>
    <rPh sb="0" eb="1">
      <t>ヒ</t>
    </rPh>
    <rPh sb="1" eb="2">
      <t>ジュン</t>
    </rPh>
    <phoneticPr fontId="2"/>
  </si>
  <si>
    <t>日振</t>
    <rPh sb="0" eb="2">
      <t>ヒブリ</t>
    </rPh>
    <phoneticPr fontId="2"/>
  </si>
  <si>
    <t>時振</t>
    <rPh sb="0" eb="1">
      <t>ジ</t>
    </rPh>
    <rPh sb="1" eb="2">
      <t>フ</t>
    </rPh>
    <phoneticPr fontId="2"/>
  </si>
  <si>
    <t>分</t>
    <rPh sb="0" eb="1">
      <t>フン</t>
    </rPh>
    <phoneticPr fontId="2"/>
  </si>
  <si>
    <t>分振</t>
    <rPh sb="0" eb="1">
      <t>フン</t>
    </rPh>
    <rPh sb="1" eb="2">
      <t>フ</t>
    </rPh>
    <phoneticPr fontId="2"/>
  </si>
  <si>
    <t>分順</t>
    <rPh sb="0" eb="1">
      <t>フン</t>
    </rPh>
    <rPh sb="1" eb="2">
      <t>ジュン</t>
    </rPh>
    <phoneticPr fontId="2"/>
  </si>
  <si>
    <t>※ここから関数なので入力注意</t>
    <rPh sb="5" eb="7">
      <t>カンスウ</t>
    </rPh>
    <rPh sb="10" eb="12">
      <t>ニュウリョク</t>
    </rPh>
    <rPh sb="12" eb="14">
      <t>チュウイ</t>
    </rPh>
    <phoneticPr fontId="2"/>
  </si>
  <si>
    <t>日</t>
    <rPh sb="0" eb="1">
      <t>ヒ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</si>
  <si>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</si>
  <si>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</si>
  <si>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数</t>
    <rPh sb="0" eb="1">
      <t>カズ</t>
    </rPh>
    <phoneticPr fontId="2"/>
  </si>
  <si>
    <t>カウント</t>
    <phoneticPr fontId="2"/>
  </si>
  <si>
    <t>先頭追加</t>
    <rPh sb="0" eb="2">
      <t>セントウ</t>
    </rPh>
    <rPh sb="2" eb="4">
      <t>ツイカ</t>
    </rPh>
    <phoneticPr fontId="2"/>
  </si>
  <si>
    <t>予定連結</t>
    <rPh sb="0" eb="2">
      <t>ヨテイ</t>
    </rPh>
    <rPh sb="2" eb="4">
      <t>レンケツ</t>
    </rPh>
    <phoneticPr fontId="2"/>
  </si>
  <si>
    <t>スケジュール</t>
    <phoneticPr fontId="11"/>
  </si>
  <si>
    <t>休日表示</t>
    <rPh sb="0" eb="2">
      <t>キュウジツ</t>
    </rPh>
    <rPh sb="2" eb="4">
      <t>ヒョウジ</t>
    </rPh>
    <phoneticPr fontId="2"/>
  </si>
  <si>
    <t>祝日表示</t>
    <rPh sb="0" eb="4">
      <t>シュクジツヒョウジ</t>
    </rPh>
    <phoneticPr fontId="2"/>
  </si>
  <si>
    <t>休日の端線</t>
    <rPh sb="0" eb="2">
      <t>キュウジツ</t>
    </rPh>
    <rPh sb="3" eb="4">
      <t>ハシ</t>
    </rPh>
    <rPh sb="4" eb="5">
      <t>セン</t>
    </rPh>
    <phoneticPr fontId="2"/>
  </si>
  <si>
    <t>休日塗潰し</t>
    <rPh sb="0" eb="2">
      <t>キュウジツ</t>
    </rPh>
    <rPh sb="2" eb="4">
      <t>ヌリツブ</t>
    </rPh>
    <phoneticPr fontId="2"/>
  </si>
  <si>
    <t>日</t>
    <rPh sb="0" eb="1">
      <t>ニチ</t>
    </rPh>
    <phoneticPr fontId="11"/>
  </si>
  <si>
    <t>曜</t>
    <rPh sb="0" eb="1">
      <t>ヨウ</t>
    </rPh>
    <phoneticPr fontId="11"/>
  </si>
  <si>
    <t>行事・予定など</t>
    <rPh sb="0" eb="2">
      <t>ギョウジ</t>
    </rPh>
    <rPh sb="3" eb="5">
      <t>ヨテイ</t>
    </rPh>
    <phoneticPr fontId="2"/>
  </si>
  <si>
    <t>休日</t>
    <rPh sb="0" eb="2">
      <t>キュウジツ</t>
    </rPh>
    <phoneticPr fontId="2"/>
  </si>
  <si>
    <t>名前</t>
    <rPh sb="0" eb="2">
      <t>ナマエ</t>
    </rPh>
    <phoneticPr fontId="2"/>
  </si>
  <si>
    <t>祝日</t>
    <rPh sb="0" eb="2">
      <t>シュクジツ</t>
    </rPh>
    <phoneticPr fontId="11"/>
  </si>
  <si>
    <t>名前</t>
    <rPh sb="0" eb="2">
      <t>ナマエ</t>
    </rPh>
    <phoneticPr fontId="11"/>
  </si>
  <si>
    <t>曜</t>
    <rPh sb="0" eb="1">
      <t>ヨウ</t>
    </rPh>
    <phoneticPr fontId="2"/>
  </si>
  <si>
    <t>休</t>
    <rPh sb="0" eb="1">
      <t>ヤス</t>
    </rPh>
    <phoneticPr fontId="2"/>
  </si>
  <si>
    <t>行事</t>
    <rPh sb="0" eb="2">
      <t>ギョウジ</t>
    </rPh>
    <phoneticPr fontId="2"/>
  </si>
  <si>
    <t>イベント・予定</t>
    <rPh sb="5" eb="7">
      <t>ヨテイ</t>
    </rPh>
    <phoneticPr fontId="2"/>
  </si>
  <si>
    <t>日</t>
    <rPh sb="0" eb="1">
      <t>ニチ</t>
    </rPh>
    <phoneticPr fontId="2"/>
  </si>
  <si>
    <t>元日</t>
  </si>
  <si>
    <t>成人の日</t>
  </si>
  <si>
    <t>建国記念の日</t>
  </si>
  <si>
    <t>天皇誕生日</t>
  </si>
  <si>
    <t>振替休日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</si>
  <si>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</si>
  <si>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</si>
  <si>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</si>
  <si>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</si>
  <si>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</si>
  <si>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</si>
  <si>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</si>
  <si>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</si>
  <si>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</si>
  <si>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スポーツの日</t>
    <phoneticPr fontId="2"/>
  </si>
  <si>
    <t>文化の日</t>
  </si>
  <si>
    <t>勤労感謝の日</t>
  </si>
  <si>
    <t>スポーツの日</t>
  </si>
  <si>
    <t>目標・優先課題など</t>
    <rPh sb="0" eb="2">
      <t>モクヒョウ</t>
    </rPh>
    <rPh sb="3" eb="7">
      <t>ユウセンカダイ</t>
    </rPh>
    <phoneticPr fontId="2"/>
  </si>
  <si>
    <t>月日</t>
    <rPh sb="0" eb="2">
      <t>ツキヒ</t>
    </rPh>
    <phoneticPr fontId="2"/>
  </si>
  <si>
    <t>曜日</t>
    <rPh sb="0" eb="2">
      <t>ヨウビ</t>
    </rPh>
    <phoneticPr fontId="2"/>
  </si>
  <si>
    <t>土</t>
    <rPh sb="0" eb="1">
      <t>ド</t>
    </rPh>
    <phoneticPr fontId="2"/>
  </si>
  <si>
    <t>当日入力</t>
    <rPh sb="0" eb="2">
      <t>トウジツ</t>
    </rPh>
    <rPh sb="2" eb="4">
      <t>ニュウリョク</t>
    </rPh>
    <phoneticPr fontId="2"/>
  </si>
  <si>
    <t>予定・行事入力</t>
    <rPh sb="0" eb="2">
      <t>ヨテイ</t>
    </rPh>
    <rPh sb="3" eb="5">
      <t>ギョウジ</t>
    </rPh>
    <rPh sb="5" eb="7">
      <t>ニュウリョク</t>
    </rPh>
    <phoneticPr fontId="2"/>
  </si>
  <si>
    <t>月・週　反映</t>
    <rPh sb="0" eb="1">
      <t>ツキ</t>
    </rPh>
    <rPh sb="2" eb="3">
      <t>シュウ</t>
    </rPh>
    <rPh sb="4" eb="6">
      <t>ハンエイ</t>
    </rPh>
    <phoneticPr fontId="2"/>
  </si>
  <si>
    <t>　・</t>
    <phoneticPr fontId="2"/>
  </si>
  <si>
    <t>月・週：先頭時間有</t>
  </si>
  <si>
    <t>最後行塗潰し有</t>
  </si>
  <si>
    <t>検索語句</t>
    <rPh sb="0" eb="4">
      <t>ケンサクゴク</t>
    </rPh>
    <phoneticPr fontId="2"/>
  </si>
  <si>
    <t>時間割反映</t>
    <rPh sb="0" eb="3">
      <t>ジカンワリ</t>
    </rPh>
    <rPh sb="3" eb="5">
      <t>ハンエイ</t>
    </rPh>
    <phoneticPr fontId="2"/>
  </si>
  <si>
    <t>設定リスト</t>
    <rPh sb="0" eb="2">
      <t>セッテイ</t>
    </rPh>
    <phoneticPr fontId="2"/>
  </si>
  <si>
    <t>空白塗潰し有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</si>
</sst>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yyyy&quot;年&quot;m&quot;月&quot;d&quot;日&quot;;@"/>
    <numFmt numFmtId="177" formatCode="h:mm;@"/>
    <numFmt numFmtId="178" formatCode="0&quot;時&quot;&quot;間&quot;&quot;分&quot;&quot;空&quot;&quot;白&quot;"/>
    <numFmt numFmtId="179" formatCode="m&quot;月&quot;d&quot;日&quot;;@"/>
    <numFmt numFmtId="180" formatCode="m/d;@"/>
    <numFmt numFmtId="181" formatCode="00"/>
    <numFmt numFmtId="182" formatCode="0&quot;年&quot;"/>
    <numFmt numFmtId="183" formatCode="0&quot;月&quot;"/>
    <numFmt numFmtId="184" formatCode="d"/>
    <numFmt numFmtId="185" formatCode="yyyy/m/d;@"/>
    <numFmt numFmtId="186" formatCode="0&quot;日&quot;"/>
    <numFmt numFmtId="187" formatCode="&quot;～&quot;0&quot;日&quot;"/>
    <numFmt numFmtId="188" formatCode="0_);[Red]\(0\)"/>
  </numFmts>
  <fonts count="14" x14ac:knownFonts="1"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20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right" vertical="center"/>
    </xf>
    <xf numFmtId="20" fontId="4" fillId="0" borderId="3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20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176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0" fontId="8" fillId="0" borderId="1" xfId="0" applyNumberFormat="1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14" fontId="0" fillId="0" borderId="10" xfId="0" applyNumberFormat="1" applyBorder="1">
      <alignment vertical="center"/>
    </xf>
    <xf numFmtId="14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>
      <alignment vertical="center"/>
    </xf>
    <xf numFmtId="180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177" fontId="0" fillId="0" borderId="14" xfId="0" applyNumberFormat="1" applyBorder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9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180" fontId="4" fillId="0" borderId="19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180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80" fontId="4" fillId="0" borderId="2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0" xfId="0" applyFo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79" fontId="5" fillId="0" borderId="0" xfId="0" applyNumberFormat="1" applyFont="1" applyAlignment="1">
      <alignment horizontal="left" vertical="center"/>
    </xf>
    <xf numFmtId="0" fontId="1" fillId="0" borderId="22" xfId="0" applyFont="1" applyBorder="1" applyAlignment="1">
      <alignment horizontal="right" vertical="center"/>
    </xf>
    <xf numFmtId="179" fontId="1" fillId="0" borderId="3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right" vertical="center" shrinkToFit="1"/>
    </xf>
    <xf numFmtId="0" fontId="4" fillId="0" borderId="22" xfId="0" applyFont="1" applyBorder="1" applyAlignment="1">
      <alignment horizontal="right" vertical="center" shrinkToFit="1"/>
    </xf>
    <xf numFmtId="0" fontId="4" fillId="0" borderId="21" xfId="0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9" fontId="1" fillId="0" borderId="2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180" fontId="1" fillId="0" borderId="1" xfId="0" applyNumberFormat="1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180" fontId="1" fillId="0" borderId="20" xfId="0" applyNumberFormat="1" applyFont="1" applyBorder="1">
      <alignment vertical="center"/>
    </xf>
    <xf numFmtId="0" fontId="1" fillId="0" borderId="20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177" fontId="1" fillId="0" borderId="2" xfId="0" applyNumberFormat="1" applyFont="1" applyBorder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81" fontId="1" fillId="3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>
      <alignment vertical="center"/>
    </xf>
    <xf numFmtId="0" fontId="1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82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textRotation="255"/>
    </xf>
    <xf numFmtId="184" fontId="12" fillId="0" borderId="0" xfId="0" applyNumberFormat="1" applyFont="1">
      <alignment vertical="center"/>
    </xf>
    <xf numFmtId="184" fontId="12" fillId="5" borderId="1" xfId="0" applyNumberFormat="1" applyFont="1" applyFill="1" applyBorder="1" applyAlignment="1">
      <alignment horizontal="center" vertical="center"/>
    </xf>
    <xf numFmtId="184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2" fontId="7" fillId="5" borderId="1" xfId="0" applyNumberFormat="1" applyFont="1" applyFill="1" applyBorder="1">
      <alignment vertical="center"/>
    </xf>
    <xf numFmtId="183" fontId="7" fillId="5" borderId="1" xfId="0" applyNumberFormat="1" applyFont="1" applyFill="1" applyBorder="1" applyAlignment="1">
      <alignment horizontal="right" vertical="center"/>
    </xf>
    <xf numFmtId="184" fontId="7" fillId="0" borderId="0" xfId="0" applyNumberFormat="1" applyFont="1">
      <alignment vertical="center"/>
    </xf>
    <xf numFmtId="0" fontId="7" fillId="0" borderId="27" xfId="0" applyFont="1" applyBorder="1" applyAlignment="1">
      <alignment horizontal="center" vertical="center"/>
    </xf>
    <xf numFmtId="184" fontId="7" fillId="0" borderId="0" xfId="0" applyNumberFormat="1" applyFont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>
      <alignment vertical="center"/>
    </xf>
    <xf numFmtId="0" fontId="7" fillId="0" borderId="1" xfId="0" applyFont="1" applyBorder="1" applyAlignment="1">
      <alignment horizontal="left"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84" fontId="12" fillId="0" borderId="0" xfId="0" applyNumberFormat="1" applyFont="1" applyAlignment="1">
      <alignment vertical="center" textRotation="255"/>
    </xf>
    <xf numFmtId="0" fontId="7" fillId="0" borderId="28" xfId="0" applyFont="1" applyBorder="1" applyAlignment="1">
      <alignment horizontal="center" vertical="center"/>
    </xf>
    <xf numFmtId="184" fontId="7" fillId="0" borderId="29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30" xfId="0" applyFont="1" applyBorder="1" applyAlignment="1">
      <alignment horizontal="right" vertical="center" indent="1"/>
    </xf>
    <xf numFmtId="0" fontId="7" fillId="0" borderId="0" xfId="0" applyFont="1" applyAlignment="1">
      <alignment vertical="top"/>
    </xf>
    <xf numFmtId="0" fontId="7" fillId="0" borderId="28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/>
    </xf>
    <xf numFmtId="0" fontId="7" fillId="0" borderId="29" xfId="0" applyFont="1" applyBorder="1">
      <alignment vertical="center"/>
    </xf>
    <xf numFmtId="0" fontId="7" fillId="0" borderId="31" xfId="0" applyFont="1" applyBorder="1" applyAlignment="1">
      <alignment horizontal="left" vertical="center" indent="1"/>
    </xf>
    <xf numFmtId="184" fontId="7" fillId="0" borderId="3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left" vertical="center"/>
    </xf>
    <xf numFmtId="0" fontId="7" fillId="0" borderId="32" xfId="0" applyFont="1" applyBorder="1">
      <alignment vertical="center"/>
    </xf>
    <xf numFmtId="0" fontId="7" fillId="0" borderId="33" xfId="0" applyFont="1" applyBorder="1" applyAlignment="1">
      <alignment horizontal="right" vertical="center" indent="1"/>
    </xf>
    <xf numFmtId="0" fontId="7" fillId="0" borderId="23" xfId="0" applyFont="1" applyBorder="1" applyAlignment="1">
      <alignment horizontal="center" vertical="center"/>
    </xf>
    <xf numFmtId="184" fontId="7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 indent="1"/>
    </xf>
    <xf numFmtId="0" fontId="7" fillId="0" borderId="23" xfId="0" applyFont="1" applyBorder="1">
      <alignment vertical="center"/>
    </xf>
    <xf numFmtId="0" fontId="7" fillId="0" borderId="23" xfId="0" applyFont="1" applyBorder="1" applyAlignment="1">
      <alignment horizontal="right" vertical="center" inden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1"/>
    </xf>
    <xf numFmtId="176" fontId="7" fillId="0" borderId="1" xfId="0" applyNumberFormat="1" applyFont="1" applyBorder="1">
      <alignment vertical="center"/>
    </xf>
    <xf numFmtId="0" fontId="7" fillId="6" borderId="0" xfId="0" applyFont="1" applyFill="1">
      <alignment vertical="center"/>
    </xf>
    <xf numFmtId="182" fontId="6" fillId="0" borderId="0" xfId="0" applyNumberFormat="1" applyFont="1">
      <alignment vertical="center"/>
    </xf>
    <xf numFmtId="18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textRotation="255"/>
    </xf>
    <xf numFmtId="18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4" fontId="5" fillId="0" borderId="0" xfId="0" applyNumberFormat="1" applyFont="1">
      <alignment vertical="center"/>
    </xf>
    <xf numFmtId="184" fontId="13" fillId="0" borderId="0" xfId="0" applyNumberFormat="1" applyFont="1">
      <alignment vertical="center"/>
    </xf>
    <xf numFmtId="0" fontId="7" fillId="7" borderId="27" xfId="0" applyFont="1" applyFill="1" applyBorder="1" applyAlignment="1">
      <alignment horizontal="center" vertical="center"/>
    </xf>
    <xf numFmtId="184" fontId="7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88" fontId="12" fillId="0" borderId="1" xfId="0" applyNumberFormat="1" applyFont="1" applyBorder="1">
      <alignment vertical="center"/>
    </xf>
    <xf numFmtId="188" fontId="12" fillId="0" borderId="1" xfId="0" applyNumberFormat="1" applyFont="1" applyBorder="1" applyAlignment="1">
      <alignment horizontal="center" vertical="center"/>
    </xf>
    <xf numFmtId="184" fontId="12" fillId="0" borderId="1" xfId="0" applyNumberFormat="1" applyFont="1" applyBorder="1">
      <alignment vertical="center"/>
    </xf>
    <xf numFmtId="184" fontId="13" fillId="0" borderId="0" xfId="0" applyNumberFormat="1" applyFont="1" applyAlignment="1">
      <alignment vertical="center" textRotation="255"/>
    </xf>
    <xf numFmtId="0" fontId="5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left" vertical="center" indent="1"/>
    </xf>
    <xf numFmtId="0" fontId="13" fillId="0" borderId="0" xfId="0" applyFont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184" fontId="7" fillId="7" borderId="29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184" fontId="5" fillId="0" borderId="0" xfId="0" applyNumberFormat="1" applyFont="1" applyAlignment="1">
      <alignment horizontal="center" vertical="center"/>
    </xf>
    <xf numFmtId="0" fontId="5" fillId="6" borderId="0" xfId="0" applyFont="1" applyFill="1">
      <alignment vertical="center"/>
    </xf>
    <xf numFmtId="14" fontId="8" fillId="0" borderId="1" xfId="0" applyNumberFormat="1" applyFont="1" applyBorder="1">
      <alignment vertical="center"/>
    </xf>
    <xf numFmtId="181" fontId="5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1" fontId="5" fillId="0" borderId="11" xfId="0" applyNumberFormat="1" applyFont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3" borderId="24" xfId="0" applyFont="1" applyFill="1" applyBorder="1" applyAlignment="1">
      <alignment horizontal="center" vertical="center"/>
    </xf>
    <xf numFmtId="0" fontId="5" fillId="0" borderId="24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5" xfId="0" applyFont="1" applyBorder="1">
      <alignment vertical="center"/>
    </xf>
    <xf numFmtId="0" fontId="5" fillId="0" borderId="36" xfId="0" applyFont="1" applyBorder="1">
      <alignment vertical="center"/>
    </xf>
    <xf numFmtId="0" fontId="7" fillId="0" borderId="6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indent="1" shrinkToFit="1"/>
    </xf>
    <xf numFmtId="0" fontId="5" fillId="2" borderId="1" xfId="0" applyFont="1" applyFill="1" applyBorder="1">
      <alignment vertical="center"/>
    </xf>
    <xf numFmtId="0" fontId="7" fillId="0" borderId="30" xfId="0" applyFont="1" applyBorder="1" applyAlignment="1">
      <alignment horizontal="left" vertical="center" shrinkToFit="1"/>
    </xf>
    <xf numFmtId="0" fontId="7" fillId="0" borderId="30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14" fontId="5" fillId="8" borderId="1" xfId="0" applyNumberFormat="1" applyFont="1" applyFill="1" applyBorder="1" applyAlignment="1">
      <alignment horizontal="left" vertical="center" indent="1"/>
    </xf>
    <xf numFmtId="14" fontId="1" fillId="0" borderId="2" xfId="0" applyNumberFormat="1" applyFont="1" applyBorder="1" applyAlignment="1">
      <alignment horizontal="right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8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182" fontId="6" fillId="0" borderId="4" xfId="0" applyNumberFormat="1" applyFont="1" applyBorder="1">
      <alignment vertical="center"/>
    </xf>
    <xf numFmtId="183" fontId="6" fillId="0" borderId="4" xfId="0" applyNumberFormat="1" applyFont="1" applyBorder="1" applyAlignment="1">
      <alignment horizontal="right" vertical="center"/>
    </xf>
    <xf numFmtId="186" fontId="6" fillId="0" borderId="4" xfId="0" applyNumberFormat="1" applyFont="1" applyBorder="1" applyAlignment="1">
      <alignment horizontal="right" vertical="center"/>
    </xf>
    <xf numFmtId="0" fontId="7" fillId="7" borderId="29" xfId="0" applyFont="1" applyFill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7" fillId="0" borderId="4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</cellXfs>
  <cellStyles count="1">
    <cellStyle name="標準" xfId="0" builtinId="0"/>
  </cellStyles>
  <dxfs count="52">
    <dxf>
      <border>
        <bottom/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bottom style="thin">
          <color theme="0" tint="-0.2499465926084170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border>
        <bottom/>
        <vertical/>
        <horizontal/>
      </border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137A-F655-44A2-9057-C854E61B3D08}">
  <dimension ref="A1:CC2003"/>
  <sheetViews>
    <sheetView tabSelected="1" zoomScale="70" zoomScaleNormal="70" workbookViewId="0">
      <pane ySplit="2" topLeftCell="A3" activePane="bottomLeft" state="frozen"/>
      <selection pane="bottomLeft" activeCell="A2" sqref="A2"/>
    </sheetView>
  </sheetViews>
  <sheetFormatPr defaultRowHeight="35.1" customHeight="1" x14ac:dyDescent="0.2"/>
  <cols>
    <col min="1" max="1" width="21.44140625" bestFit="1" customWidth="1"/>
    <col min="2" max="2" width="8.77734375" style="32" customWidth="1"/>
    <col min="3" max="4" width="5.77734375" style="32" customWidth="1"/>
    <col min="5" max="5" width="7.77734375" style="32" customWidth="1"/>
    <col min="6" max="6" width="7.77734375" style="179" customWidth="1"/>
    <col min="7" max="7" width="136.21875" style="183" customWidth="1"/>
    <col min="8" max="8" width="10.77734375" customWidth="1"/>
    <col min="9" max="9" width="30.77734375" customWidth="1"/>
    <col min="10" max="10" width="10.77734375" customWidth="1"/>
    <col min="11" max="14" width="6.6640625" style="63" customWidth="1"/>
    <col min="15" max="15" width="11.109375" style="63" bestFit="1" customWidth="1"/>
    <col min="16" max="16" width="8.21875" style="63" bestFit="1" customWidth="1"/>
    <col min="17" max="21" width="6.6640625" style="63" customWidth="1"/>
    <col min="22" max="22" width="6.6640625" style="94" customWidth="1"/>
    <col min="23" max="23" width="6.6640625" style="63" customWidth="1"/>
    <col min="24" max="24" width="8.33203125" style="63" bestFit="1" customWidth="1"/>
    <col min="25" max="25" width="31.5546875" style="93" customWidth="1"/>
    <col min="26" max="26" width="4.77734375" style="93" customWidth="1"/>
    <col min="27" max="27" width="11.33203125" style="93" bestFit="1" customWidth="1"/>
    <col min="28" max="28" width="30.44140625" style="93" customWidth="1"/>
    <col min="29" max="38" width="11.33203125" style="93" customWidth="1"/>
    <col min="39" max="39" width="5.6640625" style="98" customWidth="1"/>
    <col min="40" max="40" width="15.6640625" customWidth="1"/>
    <col min="41" max="60" width="7.6640625" customWidth="1"/>
  </cols>
  <sheetData>
    <row r="1" spans="1:81" ht="35.1" customHeight="1" x14ac:dyDescent="0.2">
      <c r="A1" s="202" t="s">
        <v>97</v>
      </c>
      <c r="B1" s="193">
        <v>2025</v>
      </c>
      <c r="C1" s="193">
        <v>10</v>
      </c>
      <c r="D1" s="193">
        <v>1</v>
      </c>
      <c r="E1" s="212" t="s">
        <v>96</v>
      </c>
      <c r="F1" s="212"/>
      <c r="G1" s="197"/>
      <c r="K1" s="63" t="s">
        <v>43</v>
      </c>
      <c r="Y1" s="93" t="s">
        <v>92</v>
      </c>
      <c r="AB1" s="82" t="s">
        <v>49</v>
      </c>
      <c r="AC1" s="107" t="s">
        <v>93</v>
      </c>
      <c r="AD1" s="107" t="s">
        <v>93</v>
      </c>
      <c r="AE1" s="107" t="s">
        <v>93</v>
      </c>
      <c r="AF1" s="107" t="s">
        <v>93</v>
      </c>
      <c r="AG1" s="107" t="s">
        <v>93</v>
      </c>
      <c r="AH1" s="107" t="s">
        <v>93</v>
      </c>
      <c r="AI1" s="107" t="s">
        <v>93</v>
      </c>
      <c r="AJ1" s="107" t="s">
        <v>93</v>
      </c>
      <c r="AK1" s="107" t="s">
        <v>93</v>
      </c>
      <c r="AL1" s="107" t="s">
        <v>93</v>
      </c>
      <c r="AU1" s="38"/>
      <c r="AW1" s="38"/>
      <c r="AX1" s="38"/>
      <c r="AY1" s="38"/>
      <c r="AZ1" s="38"/>
      <c r="BA1" s="38"/>
      <c r="BB1" s="38"/>
      <c r="BC1" s="38"/>
      <c r="BD1" s="38"/>
      <c r="BE1" s="38"/>
    </row>
    <row r="2" spans="1:81" ht="35.1" customHeight="1" thickBot="1" x14ac:dyDescent="0.25">
      <c r="B2" s="199" t="s">
        <v>45</v>
      </c>
      <c r="C2" s="200" t="s">
        <v>29</v>
      </c>
      <c r="D2" s="201" t="s">
        <v>44</v>
      </c>
      <c r="E2" s="185" t="s">
        <v>8</v>
      </c>
      <c r="F2" s="181" t="s">
        <v>5</v>
      </c>
      <c r="G2" s="180" t="s">
        <v>91</v>
      </c>
      <c r="I2" s="69" t="s">
        <v>98</v>
      </c>
      <c r="K2" s="100" t="s">
        <v>37</v>
      </c>
      <c r="L2" s="100" t="s">
        <v>45</v>
      </c>
      <c r="M2" s="100" t="s">
        <v>46</v>
      </c>
      <c r="N2" s="100" t="s">
        <v>44</v>
      </c>
      <c r="O2" s="100" t="s">
        <v>0</v>
      </c>
      <c r="P2" s="101" t="s">
        <v>38</v>
      </c>
      <c r="Q2" s="102" t="s">
        <v>36</v>
      </c>
      <c r="R2" s="100" t="s">
        <v>8</v>
      </c>
      <c r="S2" s="101" t="s">
        <v>39</v>
      </c>
      <c r="T2" s="103" t="s">
        <v>42</v>
      </c>
      <c r="U2" s="103" t="s">
        <v>40</v>
      </c>
      <c r="V2" s="104" t="s">
        <v>41</v>
      </c>
      <c r="W2" s="102" t="s">
        <v>1</v>
      </c>
      <c r="X2" s="102" t="s">
        <v>0</v>
      </c>
      <c r="Y2" s="100" t="s">
        <v>2</v>
      </c>
      <c r="Z2" s="99" t="s">
        <v>47</v>
      </c>
      <c r="AA2" s="99" t="s">
        <v>48</v>
      </c>
      <c r="AB2" s="100" t="s">
        <v>50</v>
      </c>
      <c r="AC2" s="108">
        <v>1</v>
      </c>
      <c r="AD2" s="108">
        <v>2</v>
      </c>
      <c r="AE2" s="108">
        <v>3</v>
      </c>
      <c r="AF2" s="108">
        <v>4</v>
      </c>
      <c r="AG2" s="108">
        <v>5</v>
      </c>
      <c r="AH2" s="108">
        <v>6</v>
      </c>
      <c r="AI2" s="108">
        <v>7</v>
      </c>
      <c r="AJ2" s="108">
        <v>8</v>
      </c>
      <c r="AK2" s="108">
        <v>9</v>
      </c>
      <c r="AL2" s="108">
        <v>10</v>
      </c>
      <c r="AN2" s="36" t="s">
        <v>25</v>
      </c>
      <c r="AO2" s="42">
        <f>IF('1日'!B3="",IF('4日'!B3="",IF(COUNT(B1:D1)=3,DATE(B1,C1,D1),""),'4日'!B3),'1日'!B3)</f>
        <v>45931</v>
      </c>
      <c r="AP2" s="40" t="str">
        <f>IF(AO2="","",DAY(AO2)&amp;"順位")</f>
        <v>1順位</v>
      </c>
      <c r="AQ2" s="37" t="str">
        <f>IF(AO2="","",DAY(AO2)&amp;"時")</f>
        <v>1時</v>
      </c>
      <c r="AR2" s="37" t="str">
        <f>IF(AO2="","",DAY(AO2)&amp;"分")</f>
        <v>1分</v>
      </c>
      <c r="AS2" s="43" t="str">
        <f>IF(AO2="","",DAY(AO2)&amp;"予定")</f>
        <v>1予定</v>
      </c>
      <c r="AT2" s="42">
        <f>IF(AO2="","",AO2+1)</f>
        <v>45932</v>
      </c>
      <c r="AU2" s="40" t="str">
        <f>IF(AT2="","",DAY(AT2)&amp;"順位")</f>
        <v>2順位</v>
      </c>
      <c r="AV2" s="37" t="str">
        <f>IF(AT2="","",DAY(AT2)&amp;"時")</f>
        <v>2時</v>
      </c>
      <c r="AW2" s="37" t="str">
        <f>IF(AT2="","",DAY(AT2)&amp;"分")</f>
        <v>2分</v>
      </c>
      <c r="AX2" s="43" t="str">
        <f>IF(AT2="","",DAY(AT2)&amp;"予定")</f>
        <v>2予定</v>
      </c>
      <c r="AY2" s="42">
        <f t="shared" ref="AY2" si="0">IF(AT2="","",AT2+1)</f>
        <v>45933</v>
      </c>
      <c r="AZ2" s="40" t="str">
        <f t="shared" ref="AZ2" si="1">IF(AY2="","",DAY(AY2)&amp;"順位")</f>
        <v>3順位</v>
      </c>
      <c r="BA2" s="37" t="str">
        <f t="shared" ref="BA2" si="2">IF(AY2="","",DAY(AY2)&amp;"時")</f>
        <v>3時</v>
      </c>
      <c r="BB2" s="37" t="str">
        <f t="shared" ref="BB2" si="3">IF(AY2="","",DAY(AY2)&amp;"分")</f>
        <v>3分</v>
      </c>
      <c r="BC2" s="43" t="str">
        <f t="shared" ref="BC2" si="4">IF(AY2="","",DAY(AY2)&amp;"予定")</f>
        <v>3予定</v>
      </c>
      <c r="BD2" s="42">
        <f t="shared" ref="BD2" si="5">IF(AY2="","",AY2+1)</f>
        <v>45934</v>
      </c>
      <c r="BE2" s="40" t="str">
        <f t="shared" ref="BE2" si="6">IF(BD2="","",DAY(BD2)&amp;"順位")</f>
        <v>4順位</v>
      </c>
      <c r="BF2" s="37" t="str">
        <f t="shared" ref="BF2" si="7">IF(BD2="","",DAY(BD2)&amp;"時")</f>
        <v>4時</v>
      </c>
      <c r="BG2" s="37" t="str">
        <f t="shared" ref="BG2" si="8">IF(BD2="","",DAY(BD2)&amp;"分")</f>
        <v>4分</v>
      </c>
      <c r="BH2" s="43" t="str">
        <f t="shared" ref="BH2" si="9">IF(BD2="","",DAY(BD2)&amp;"予定")</f>
        <v>4予定</v>
      </c>
      <c r="BJ2" s="45">
        <f>IF(AO2="","",AO2)</f>
        <v>45931</v>
      </c>
      <c r="BK2" s="6" t="str">
        <f>DAY(BJ2)&amp;"検索"</f>
        <v>1検索</v>
      </c>
      <c r="BL2" s="6" t="str">
        <f>DAY(BJ2)&amp;"時"</f>
        <v>1時</v>
      </c>
      <c r="BM2" s="6" t="str">
        <f>DAY(BJ2)&amp;"分"</f>
        <v>1分</v>
      </c>
      <c r="BN2" s="47" t="str">
        <f>DAY(BJ2)&amp;"予定"</f>
        <v>1予定</v>
      </c>
      <c r="BO2" s="49">
        <f>IF(BJ2="","",BJ2+1)</f>
        <v>45932</v>
      </c>
      <c r="BP2" s="6" t="str">
        <f>DAY(BO2)&amp;"検索"</f>
        <v>2検索</v>
      </c>
      <c r="BQ2" s="6" t="str">
        <f>DAY(BO2)&amp;"時"</f>
        <v>2時</v>
      </c>
      <c r="BR2" s="6" t="str">
        <f>DAY(BO2)&amp;"分"</f>
        <v>2分</v>
      </c>
      <c r="BS2" s="47" t="str">
        <f>DAY(BO2)&amp;"予定"</f>
        <v>2予定</v>
      </c>
      <c r="BT2" s="49">
        <f t="shared" ref="BT2" si="10">IF(BO2="","",BO2+1)</f>
        <v>45933</v>
      </c>
      <c r="BU2" s="6" t="str">
        <f t="shared" ref="BU2" si="11">DAY(BT2)&amp;"検索"</f>
        <v>3検索</v>
      </c>
      <c r="BV2" s="6" t="str">
        <f>DAY(BT2)&amp;"時"</f>
        <v>3時</v>
      </c>
      <c r="BW2" s="6" t="str">
        <f>DAY(BT2)&amp;"分"</f>
        <v>3分</v>
      </c>
      <c r="BX2" s="47" t="str">
        <f>DAY(BT2)&amp;"予定"</f>
        <v>3予定</v>
      </c>
      <c r="BY2" s="49">
        <f t="shared" ref="BY2" si="12">IF(BT2="","",BT2+1)</f>
        <v>45934</v>
      </c>
      <c r="BZ2" s="6" t="str">
        <f t="shared" ref="BZ2" si="13">DAY(BY2)&amp;"検索"</f>
        <v>4検索</v>
      </c>
      <c r="CA2" s="6" t="str">
        <f>DAY(BY2)&amp;"時"</f>
        <v>4時</v>
      </c>
      <c r="CB2" s="6" t="str">
        <f>DAY(BY2)&amp;"分"</f>
        <v>4分</v>
      </c>
      <c r="CC2" s="47" t="str">
        <f>DAY(BY2)&amp;"予定"</f>
        <v>4予定</v>
      </c>
    </row>
    <row r="3" spans="1:81" ht="35.1" customHeight="1" x14ac:dyDescent="0.2">
      <c r="A3" s="29"/>
      <c r="B3" s="187"/>
      <c r="C3" s="188"/>
      <c r="D3" s="189"/>
      <c r="E3" s="186"/>
      <c r="F3" s="182"/>
      <c r="G3" s="184"/>
      <c r="I3" s="205" t="s">
        <v>95</v>
      </c>
      <c r="K3" s="80" t="str">
        <f>IF(O3="","",COUNT(O$3:O3))</f>
        <v/>
      </c>
      <c r="L3" s="80" t="str">
        <f>IF(B3="","",B3)</f>
        <v/>
      </c>
      <c r="M3" s="80" t="str">
        <f>IF(C3="","",C3)</f>
        <v/>
      </c>
      <c r="N3" s="80" t="str">
        <f>IF(D3="","",D3)</f>
        <v/>
      </c>
      <c r="O3" s="81" t="str">
        <f>IF(COUNT(L3:N3)=3,DATE(L3,M3,N3),"")</f>
        <v/>
      </c>
      <c r="P3" s="90" t="str">
        <f>IFERROR(IF(O3="",IF(COUNT(S$3:S$1048576)=COUNT(S$3:S3),IF(S3="","",INDEX(O$3:O3,MATCH(MAX(K$3:K3),K$3:K3,0),0)),INDEX(O$3:O3,MATCH(MAX(K$3:K3),K$3:K3,0),0)),O3),"")</f>
        <v/>
      </c>
      <c r="Q3" s="89" t="str">
        <f>IF(R3="","",COUNT(R$3:R3))</f>
        <v/>
      </c>
      <c r="R3" s="80" t="str">
        <f t="shared" ref="R3:R66" si="14">IF(E3="","",E3)</f>
        <v/>
      </c>
      <c r="S3" s="91" t="str">
        <f>IFERROR(IF(COUNTA($E3:$G3)=0,"",IF(AND(R3="",$O3=INDEX(O$3:O3,MATCH(MAX(Q$3:Q3),Q$3:Q3,0),0)),INDEX(R$3:R3,MATCH(MAX(Q$3:Q3),Q$3:Q3,0),0),R3)),"")</f>
        <v/>
      </c>
      <c r="T3" s="80" t="str">
        <f>IF(U3="","",COUNT(U$3:U3))</f>
        <v/>
      </c>
      <c r="U3" s="80" t="str">
        <f>IF(F3="",IF(R3="","",0),F3)</f>
        <v/>
      </c>
      <c r="V3" s="91" t="str">
        <f>IFERROR(IF(S3="","",IF(U3="",IF(AND(E3="",F3="",G3&lt;&gt;"",$O3=INDEX(O$3:O3,MATCH(MAX(T$3:T3),T$3:T3,0),0)),INDEX(U$3:U3,MATCH(MAX(T$3:T3),T$3:T3,0),0),IF(AND(S3&lt;&gt;"",U3=""),0,"")),U3)),"")</f>
        <v/>
      </c>
      <c r="W3" s="95" t="str">
        <f>IF(AND(S3="",V3=""),"",TIME(S3,IF(V3="",0,V3),0))</f>
        <v/>
      </c>
      <c r="X3" s="198" t="str">
        <f>IF(P3="","",TEXT(P3,0))</f>
        <v/>
      </c>
      <c r="Y3" s="92" t="str">
        <f>IF(G3="","",G3&amp;" "&amp;IF(OR($Q3="",RIGHT($I$5,1)="無"),"",$S3&amp;":"&amp;IF($V3=0,"00",$V3)))</f>
        <v/>
      </c>
      <c r="Z3" s="105" t="str">
        <f>IF(P3="","",COUNTIF($N$3:$N3,$N3))</f>
        <v/>
      </c>
      <c r="AA3" s="92" t="str">
        <f t="shared" ref="AA3:AA67" si="15">IF(Z3="","",O3&amp;"@"&amp;Z3)</f>
        <v/>
      </c>
      <c r="AB3" s="80" t="str">
        <f>IF(Z3=1,AC3&amp;AD3&amp;AE3&amp;AF3&amp;AG3&amp;AH3&amp;AI3&amp;AJ3&amp;AK3&amp;AL3,"")</f>
        <v/>
      </c>
      <c r="AC3" s="92" t="str">
        <f t="shared" ref="AC3:AL3" si="16">IFERROR(IF(AND($Z3=1,AC$2&lt;&gt;"",""&amp;INDEX($Y$3:$Y$1048576,MATCH($P3&amp;"@"&amp;AC$2,$AA$3:$AA$1048576,0),0)&lt;&gt;""),AC$1&amp;""&amp;INDEX($Y$3:$Y$1048576,MATCH($P3&amp;"@"&amp;AC$2,$AA$3:$AA$1048576,0),0),""),"")</f>
        <v/>
      </c>
      <c r="AD3" s="80" t="str">
        <f t="shared" si="16"/>
        <v/>
      </c>
      <c r="AE3" s="80" t="str">
        <f t="shared" si="16"/>
        <v/>
      </c>
      <c r="AF3" s="80" t="str">
        <f t="shared" si="16"/>
        <v/>
      </c>
      <c r="AG3" s="80" t="str">
        <f t="shared" si="16"/>
        <v/>
      </c>
      <c r="AH3" s="80" t="str">
        <f t="shared" si="16"/>
        <v/>
      </c>
      <c r="AI3" s="80" t="str">
        <f t="shared" si="16"/>
        <v/>
      </c>
      <c r="AJ3" s="80" t="str">
        <f t="shared" si="16"/>
        <v/>
      </c>
      <c r="AK3" s="80" t="str">
        <f t="shared" si="16"/>
        <v/>
      </c>
      <c r="AL3" s="80" t="str">
        <f t="shared" si="16"/>
        <v/>
      </c>
      <c r="AN3" s="35" t="str">
        <f t="shared" ref="AN3:AN66" si="17">IF(OR($P3="",COUNTIF($AO$2:$BH$2,$P3)=0),"",$P3)</f>
        <v/>
      </c>
      <c r="AO3" s="44" t="str">
        <f>IF(OR($AN3="",$AN3&lt;&gt;AO$2),"",$W3)</f>
        <v/>
      </c>
      <c r="AP3" s="41" t="str">
        <f>IF(AO3="","",RANK(AO3,AO$3:AO$1048576,1)+COUNTIF(AO$3:AO3,AO3)-1)</f>
        <v/>
      </c>
      <c r="AQ3" s="1" t="str">
        <f>IF(OR($AN3="",$AN3&lt;&gt;AO$2,$W3=""),"",$S3)</f>
        <v/>
      </c>
      <c r="AR3" s="34" t="str">
        <f t="shared" ref="AR3:AR66" si="18">IF(OR($AN3="",$AN3&lt;&gt;AO$2),"",$V3)</f>
        <v/>
      </c>
      <c r="AS3" s="39" t="str">
        <f t="shared" ref="AS3:AS66" si="19">IF(OR($AN3="",$AN3&lt;&gt;AO$2,$G3=""),"",$G3)</f>
        <v/>
      </c>
      <c r="AT3" s="44" t="str">
        <f t="shared" ref="AT3:AT66" si="20">IF(OR($AN3="",$AN3&lt;&gt;AT$2),"",$W3)</f>
        <v/>
      </c>
      <c r="AU3" s="41" t="str">
        <f>IF(AT3="","",RANK(AT3,AT$3:AT$1048576,1)+COUNTIF(AT$3:AT3,AT3)-1)</f>
        <v/>
      </c>
      <c r="AV3" s="1" t="str">
        <f t="shared" ref="AV3:AV66" si="21">IF(OR($AN3="",$AN3&lt;&gt;AT$2,$W3=""),"",$S3)</f>
        <v/>
      </c>
      <c r="AW3" s="34" t="str">
        <f t="shared" ref="AW3:AW66" si="22">IF(OR($AN3="",$AN3&lt;&gt;AT$2),"",$V3)</f>
        <v/>
      </c>
      <c r="AX3" s="39" t="str">
        <f t="shared" ref="AX3:AX66" si="23">IF(OR($AN3="",$AN3&lt;&gt;AT$2,$G3=""),"",$G3)</f>
        <v/>
      </c>
      <c r="AY3" s="44" t="str">
        <f t="shared" ref="AY3" si="24">IF(OR($AN3="",$AN3&lt;&gt;AY$2),"",$W3)</f>
        <v/>
      </c>
      <c r="AZ3" s="41" t="str">
        <f>IF(AY3="","",RANK(AY3,AY$3:AY$1048576,1)+COUNTIF(AY$3:AY3,AY3)-1)</f>
        <v/>
      </c>
      <c r="BA3" s="1" t="str">
        <f t="shared" ref="BA3:BA66" si="25">IF(OR($AN3="",$AN3&lt;&gt;AY$2,$W3=""),"",$S3)</f>
        <v/>
      </c>
      <c r="BB3" s="34" t="str">
        <f t="shared" ref="BB3:BB66" si="26">IF(OR($AN3="",$AN3&lt;&gt;AY$2),"",$V3)</f>
        <v/>
      </c>
      <c r="BC3" s="39" t="str">
        <f t="shared" ref="BC3:BC66" si="27">IF(OR($AN3="",$AN3&lt;&gt;AY$2,$G3=""),"",$G3)</f>
        <v/>
      </c>
      <c r="BD3" s="44" t="str">
        <f t="shared" ref="BD3" si="28">IF(OR($AN3="",$AN3&lt;&gt;BD$2),"",$W3)</f>
        <v/>
      </c>
      <c r="BE3" s="41" t="str">
        <f>IF(BD3="","",RANK(BD3,BD$3:BD$1048576,1)+COUNTIF(BD$3:BD3,BD3)-1)</f>
        <v/>
      </c>
      <c r="BF3" s="1" t="str">
        <f t="shared" ref="BF3:BF66" si="29">IF(OR($AN3="",$AN3&lt;&gt;BD$2,$W3=""),"",$S3)</f>
        <v/>
      </c>
      <c r="BG3" s="34" t="str">
        <f t="shared" ref="BG3:BG66" si="30">IF(OR($AN3="",$AN3&lt;&gt;BD$2),"",$V3)</f>
        <v/>
      </c>
      <c r="BH3" s="39" t="str">
        <f t="shared" ref="BH3:BH66" si="31">IF(OR($AN3="",$AN3&lt;&gt;BD$2,$G3=""),"",$G3)</f>
        <v/>
      </c>
      <c r="BJ3" s="9">
        <v>1</v>
      </c>
      <c r="BK3" s="46" t="str">
        <f>IF(BL3="","",BL3&amp;"@"&amp;COUNTIF(BL$3:BL3,BL3))</f>
        <v/>
      </c>
      <c r="BL3" s="46" t="str">
        <f t="shared" ref="BL3:BL34" si="32">IFERROR(INDEX($AO$3:$BH$1048576,MATCH($BJ3,AP$3:AP$1048576,0),MATCH(BL$2,$AO$2:$BH$2,0)),"")</f>
        <v/>
      </c>
      <c r="BM3" s="46" t="str">
        <f t="shared" ref="BM3:BM34" si="33">IFERROR(INDEX($AO$3:$BH$1048576,MATCH($BJ3,AP$3:AP$1048576,0),MATCH(BM$2,$AO$2:$BH$2,0)),"")</f>
        <v/>
      </c>
      <c r="BN3" s="48" t="str">
        <f t="shared" ref="BN3:BN34" si="34">IFERROR(INDEX($AO$3:$BH$1048576,MATCH($BJ3,AP$3:AP$1048576,0),MATCH(BN$2,$AO$2:$BH$2,0)),"")</f>
        <v/>
      </c>
      <c r="BO3" s="51">
        <v>1</v>
      </c>
      <c r="BP3" s="46" t="str">
        <f>IF(BQ3="","",BQ3&amp;"@"&amp;COUNTIF(BQ$3:BQ3,BQ3))</f>
        <v/>
      </c>
      <c r="BQ3" s="46" t="str">
        <f t="shared" ref="BQ3:BQ34" si="35">IFERROR(INDEX($AO$3:$BH$1048576,MATCH($BJ3,AU$3:AU$1048576,0),MATCH(BQ$2,$AO$2:$BH$2,0)),"")</f>
        <v/>
      </c>
      <c r="BR3" s="46" t="str">
        <f t="shared" ref="BR3:BR34" si="36">IFERROR(INDEX($AO$3:$BH$1048576,MATCH($BJ3,AU$3:AU$1048576,0),MATCH(BR$2,$AO$2:$BH$2,0)),"")</f>
        <v/>
      </c>
      <c r="BS3" s="46" t="str">
        <f t="shared" ref="BS3:BS34" si="37">IFERROR(INDEX($AO$3:$BH$1048576,MATCH($BJ3,AU$3:AU$1048576,0),MATCH(BS$2,$AO$2:$BH$2,0)),"")</f>
        <v/>
      </c>
      <c r="BT3" s="51">
        <v>1</v>
      </c>
      <c r="BU3" s="46" t="str">
        <f>IF(BV3="","",BV3&amp;"@"&amp;COUNTIF(BV$3:BV3,BV3))</f>
        <v/>
      </c>
      <c r="BV3" s="46" t="str">
        <f t="shared" ref="BV3:BV34" si="38">IFERROR(INDEX($AO$3:$BH$1048576,MATCH($BJ3,AZ$3:AZ$1048576,0),MATCH(BV$2,$AO$2:$BH$2,0)),"")</f>
        <v/>
      </c>
      <c r="BW3" s="46" t="str">
        <f t="shared" ref="BW3:BW34" si="39">IFERROR(INDEX($AO$3:$BH$1048576,MATCH($BJ3,AZ$3:AZ$1048576,0),MATCH(BW$2,$AO$2:$BH$2,0)),"")</f>
        <v/>
      </c>
      <c r="BX3" s="46" t="str">
        <f t="shared" ref="BX3:BX34" si="40">IFERROR(INDEX($AO$3:$BH$1048576,MATCH($BJ3,AZ$3:AZ$1048576,0),MATCH(BX$2,$AO$2:$BH$2,0)),"")</f>
        <v/>
      </c>
      <c r="BY3" s="51">
        <v>1</v>
      </c>
      <c r="BZ3" s="46" t="str">
        <f>IF(CA3="","",CA3&amp;"@"&amp;COUNTIF(CA$3:CA3,CA3))</f>
        <v/>
      </c>
      <c r="CA3" s="46" t="str">
        <f t="shared" ref="CA3:CA34" si="41">IFERROR(INDEX($AO$3:$BH$1048576,MATCH($BJ3,BE$3:BE$1048576,0),MATCH(CA$2,$AO$2:$BH$2,0)),"")</f>
        <v/>
      </c>
      <c r="CB3" s="46" t="str">
        <f t="shared" ref="CB3:CB34" si="42">IFERROR(INDEX($AO$3:$BH$1048576,MATCH($BJ3,BE$3:BE$1048576,0),MATCH(CB$2,$AO$2:$BH$2,0)),"")</f>
        <v/>
      </c>
      <c r="CC3" s="46" t="str">
        <f t="shared" ref="CC3:CC34" si="43">IFERROR(INDEX($AO$3:$BH$1048576,MATCH($BJ3,BE$3:BE$1048576,0),MATCH(CC$2,$AO$2:$BH$2,0)),"")</f>
        <v/>
      </c>
    </row>
    <row r="4" spans="1:81" ht="35.1" customHeight="1" x14ac:dyDescent="0.2">
      <c r="A4" s="29"/>
      <c r="B4" s="187"/>
      <c r="C4" s="188"/>
      <c r="D4" s="189"/>
      <c r="E4" s="186"/>
      <c r="F4" s="182"/>
      <c r="G4" s="184"/>
      <c r="I4" s="28" t="s">
        <v>99</v>
      </c>
      <c r="K4" s="80" t="str">
        <f>IF(O4="","",COUNT(O$3:O4))</f>
        <v/>
      </c>
      <c r="L4" s="80" t="str">
        <f>IF(B4&lt;&gt;"",B4,IF(OR(COUNTA($G$3:$G4)&lt;COUNTA($G$3:$G$1048576),$G4&lt;&gt;""),L3,""))</f>
        <v/>
      </c>
      <c r="M4" s="80" t="str">
        <f>IF(C4&lt;&gt;"",C4,IF(OR(COUNTA($G$3:$G4)&lt;COUNTA($G$3:$G$1048576),$G4&lt;&gt;""),M3,""))</f>
        <v/>
      </c>
      <c r="N4" s="80" t="str">
        <f>IF(D4&lt;&gt;"",D4,IF(OR(COUNTA($G$3:$G4)&lt;COUNTA($G$3:$G$1048576),$G4&lt;&gt;""),N3,""))</f>
        <v/>
      </c>
      <c r="O4" s="81" t="str">
        <f t="shared" ref="O4:O67" si="44">IF(COUNT(L4:N4)=3,DATE(L4,M4,N4),"")</f>
        <v/>
      </c>
      <c r="P4" s="90" t="str">
        <f>IFERROR(IF(O4="",IF(COUNT(S$3:S$1048576)=COUNT(S$3:S4),IF(S4="","",INDEX(O$3:O4,MATCH(MAX(K$3:K4),K$3:K4,0),0)),INDEX(O$3:O4,MATCH(MAX(K$3:K4),K$3:K4,0),0)),O4),"")</f>
        <v/>
      </c>
      <c r="Q4" s="89" t="str">
        <f>IF(R4="","",COUNT(R$3:R4))</f>
        <v/>
      </c>
      <c r="R4" s="80" t="str">
        <f t="shared" si="14"/>
        <v/>
      </c>
      <c r="S4" s="91" t="str">
        <f>IFERROR(IF(COUNTA($E4:$G4)=0,"",IF(AND(R4="",$O4=INDEX(O$3:O4,MATCH(MAX(Q$3:Q4),Q$3:Q4,0),0)),INDEX(R$3:R4,MATCH(MAX(Q$3:Q4),Q$3:Q4,0),0),R4)),"")</f>
        <v/>
      </c>
      <c r="T4" s="80" t="str">
        <f>IF(U4="","",COUNT(U$3:U4))</f>
        <v/>
      </c>
      <c r="U4" s="80" t="str">
        <f t="shared" ref="U4:U67" si="45">IF(F4="",IF(R4="","",0),F4)</f>
        <v/>
      </c>
      <c r="V4" s="91" t="str">
        <f>IFERROR(IF(S4="","",IF(U4="",IF(AND(E4="",F4="",G4&lt;&gt;"",$O4=INDEX(O$3:O4,MATCH(MAX(T$3:T4),T$3:T4,0),0)),INDEX(U$3:U4,MATCH(MAX(T$3:T4),T$3:T4,0),0),IF(AND(S4&lt;&gt;"",U4=""),0,"")),U4)),"")</f>
        <v/>
      </c>
      <c r="W4" s="95" t="str">
        <f t="shared" ref="W4:W67" si="46">IF(AND(S4="",V4=""),"",TIME(S4,IF(V4="",0,V4),0))</f>
        <v/>
      </c>
      <c r="X4" s="198" t="str">
        <f t="shared" ref="X4:X67" si="47">IF(P4="","",TEXT(P4,0))</f>
        <v/>
      </c>
      <c r="Y4" s="92" t="str">
        <f t="shared" ref="Y4:Y67" si="48">IF(G4="","",G4&amp;" "&amp;IF(OR($Q4="",RIGHT($I$5,1)="無"),"",$S4&amp;":"&amp;IF($V4=0,"00",$V4)))</f>
        <v/>
      </c>
      <c r="Z4" s="106" t="str">
        <f>IF(P4="","",COUNTIF($N$3:$N4,$N4))</f>
        <v/>
      </c>
      <c r="AA4" s="92" t="str">
        <f t="shared" si="15"/>
        <v/>
      </c>
      <c r="AB4" s="92" t="str">
        <f t="shared" ref="AB4:AB67" si="49">IF(Z4=1,AC4&amp;AD4&amp;AE4&amp;AF4&amp;AG4&amp;AH4&amp;AI4&amp;AJ4&amp;AK4&amp;AL4,"")</f>
        <v/>
      </c>
      <c r="AC4" s="92" t="str">
        <f t="shared" ref="AC4:AC67" si="50">IFERROR(IF(AND($Z4=1,AC$2&lt;&gt;"",""&amp;INDEX($Y$3:$Y$1048576,MATCH($P4&amp;"@"&amp;AC$2,$AA$3:$AA$1048576,0),0)&lt;&gt;""),AC$1&amp;""&amp;INDEX($Y$3:$Y$1048576,MATCH($P4&amp;"@"&amp;AC$2,$AA$3:$AA$1048576,0),0),""),"")</f>
        <v/>
      </c>
      <c r="AD4" s="92" t="str">
        <f t="shared" ref="AD4:AL13" si="51">IFERROR(IF(AND($Z4=1,AD$2&lt;&gt;"",""&amp;INDEX($Y$3:$Y$1048576,MATCH($P4&amp;"@"&amp;AD$2,$AA$3:$AA$1048576,0),0)&lt;&gt;""),AD$1&amp;""&amp;INDEX($Y$3:$Y$1048576,MATCH($P4&amp;"@"&amp;AD$2,$AA$3:$AA$1048576,0),0),""),"")</f>
        <v/>
      </c>
      <c r="AE4" s="92" t="str">
        <f t="shared" si="51"/>
        <v/>
      </c>
      <c r="AF4" s="92" t="str">
        <f t="shared" si="51"/>
        <v/>
      </c>
      <c r="AG4" s="92" t="str">
        <f t="shared" si="51"/>
        <v/>
      </c>
      <c r="AH4" s="92" t="str">
        <f t="shared" si="51"/>
        <v/>
      </c>
      <c r="AI4" s="92" t="str">
        <f t="shared" si="51"/>
        <v/>
      </c>
      <c r="AJ4" s="92" t="str">
        <f t="shared" si="51"/>
        <v/>
      </c>
      <c r="AK4" s="92" t="str">
        <f t="shared" si="51"/>
        <v/>
      </c>
      <c r="AL4" s="92" t="str">
        <f t="shared" si="51"/>
        <v/>
      </c>
      <c r="AN4" s="35" t="str">
        <f t="shared" si="17"/>
        <v/>
      </c>
      <c r="AO4" s="44" t="str">
        <f t="shared" ref="AO4:AO67" si="52">IF(OR($AN4="",$AN4&lt;&gt;AO$2),"",$W4)</f>
        <v/>
      </c>
      <c r="AP4" s="41" t="str">
        <f>IF(AO4="","",RANK(AO4,AO$3:AO$1048576,1)+COUNTIF(AO$3:AO4,AO4)-1)</f>
        <v/>
      </c>
      <c r="AQ4" s="1" t="str">
        <f t="shared" ref="AQ4:AQ67" si="53">IF(OR($AN4="",$AN4&lt;&gt;AO$2,$W4=""),"",$S4)</f>
        <v/>
      </c>
      <c r="AR4" s="34" t="str">
        <f t="shared" si="18"/>
        <v/>
      </c>
      <c r="AS4" s="39" t="str">
        <f t="shared" si="19"/>
        <v/>
      </c>
      <c r="AT4" s="44" t="str">
        <f t="shared" si="20"/>
        <v/>
      </c>
      <c r="AU4" s="41" t="str">
        <f>IF(AT4="","",RANK(AT4,AT$3:AT$1048576,1)+COUNTIF(AT$3:AT4,AT4)-1)</f>
        <v/>
      </c>
      <c r="AV4" s="1" t="str">
        <f t="shared" si="21"/>
        <v/>
      </c>
      <c r="AW4" s="34" t="str">
        <f t="shared" si="22"/>
        <v/>
      </c>
      <c r="AX4" s="39" t="str">
        <f t="shared" si="23"/>
        <v/>
      </c>
      <c r="AY4" s="44" t="str">
        <f t="shared" ref="AY4:AY67" si="54">IF(OR($AN4="",$AN4&lt;&gt;AY$2),"",$W4)</f>
        <v/>
      </c>
      <c r="AZ4" s="41" t="str">
        <f>IF(AY4="","",RANK(AY4,AY$3:AY$1048576,1)+COUNTIF(AY$3:AY4,AY4)-1)</f>
        <v/>
      </c>
      <c r="BA4" s="1" t="str">
        <f t="shared" si="25"/>
        <v/>
      </c>
      <c r="BB4" s="34" t="str">
        <f t="shared" si="26"/>
        <v/>
      </c>
      <c r="BC4" s="39" t="str">
        <f t="shared" si="27"/>
        <v/>
      </c>
      <c r="BD4" s="44" t="str">
        <f t="shared" ref="BD4:BD67" si="55">IF(OR($AN4="",$AN4&lt;&gt;BD$2),"",$W4)</f>
        <v/>
      </c>
      <c r="BE4" s="41" t="str">
        <f>IF(BD4="","",RANK(BD4,BD$3:BD$1048576,1)+COUNTIF(BD$3:BD4,BD4)-1)</f>
        <v/>
      </c>
      <c r="BF4" s="1" t="str">
        <f t="shared" si="29"/>
        <v/>
      </c>
      <c r="BG4" s="34" t="str">
        <f t="shared" si="30"/>
        <v/>
      </c>
      <c r="BH4" s="39" t="str">
        <f t="shared" si="31"/>
        <v/>
      </c>
      <c r="BJ4" s="9">
        <v>2</v>
      </c>
      <c r="BK4" s="46" t="str">
        <f>IF(BL4="","",BL4&amp;"@"&amp;COUNTIF(BL$3:BL4,BL4))</f>
        <v/>
      </c>
      <c r="BL4" s="46" t="str">
        <f t="shared" si="32"/>
        <v/>
      </c>
      <c r="BM4" s="46" t="str">
        <f t="shared" si="33"/>
        <v/>
      </c>
      <c r="BN4" s="48" t="str">
        <f t="shared" si="34"/>
        <v/>
      </c>
      <c r="BO4" s="51">
        <v>2</v>
      </c>
      <c r="BP4" s="46" t="str">
        <f>IF(BQ4="","",BQ4&amp;"@"&amp;COUNTIF(BQ$3:BQ4,BQ4))</f>
        <v/>
      </c>
      <c r="BQ4" s="46" t="str">
        <f t="shared" si="35"/>
        <v/>
      </c>
      <c r="BR4" s="46" t="str">
        <f t="shared" si="36"/>
        <v/>
      </c>
      <c r="BS4" s="46" t="str">
        <f t="shared" si="37"/>
        <v/>
      </c>
      <c r="BT4" s="51">
        <v>2</v>
      </c>
      <c r="BU4" s="46" t="str">
        <f>IF(BV4="","",BV4&amp;"@"&amp;COUNTIF(BV$3:BV4,BV4))</f>
        <v/>
      </c>
      <c r="BV4" s="46" t="str">
        <f t="shared" si="38"/>
        <v/>
      </c>
      <c r="BW4" s="46" t="str">
        <f t="shared" si="39"/>
        <v/>
      </c>
      <c r="BX4" s="46" t="str">
        <f t="shared" si="40"/>
        <v/>
      </c>
      <c r="BY4" s="51">
        <v>2</v>
      </c>
      <c r="BZ4" s="46" t="str">
        <f>IF(CA4="","",CA4&amp;"@"&amp;COUNTIF(CA$3:CA4,CA4))</f>
        <v/>
      </c>
      <c r="CA4" s="46" t="str">
        <f t="shared" si="41"/>
        <v/>
      </c>
      <c r="CB4" s="46" t="str">
        <f t="shared" si="42"/>
        <v/>
      </c>
      <c r="CC4" s="46" t="str">
        <f t="shared" si="43"/>
        <v/>
      </c>
    </row>
    <row r="5" spans="1:81" ht="34.5" customHeight="1" x14ac:dyDescent="0.2">
      <c r="B5" s="187"/>
      <c r="C5" s="188"/>
      <c r="D5" s="189"/>
      <c r="E5" s="186"/>
      <c r="F5" s="182"/>
      <c r="G5" s="184"/>
      <c r="I5" s="28" t="s">
        <v>94</v>
      </c>
      <c r="K5" s="80" t="str">
        <f>IF(O5="","",COUNT(O$3:O5))</f>
        <v/>
      </c>
      <c r="L5" s="80" t="str">
        <f>IF(B5&lt;&gt;"",B5,IF(OR(COUNTA($G$3:$G5)&lt;COUNTA($G$3:$G$1048576),$G5&lt;&gt;""),L4,""))</f>
        <v/>
      </c>
      <c r="M5" s="80" t="str">
        <f>IF(C5&lt;&gt;"",C5,IF(OR(COUNTA($G$3:$G5)&lt;COUNTA($G$3:$G$1048576),$G5&lt;&gt;""),M4,""))</f>
        <v/>
      </c>
      <c r="N5" s="80" t="str">
        <f>IF(D5&lt;&gt;"",D5,IF(OR(COUNTA($G$3:$G5)&lt;COUNTA($G$3:$G$1048576),$G5&lt;&gt;""),N4,""))</f>
        <v/>
      </c>
      <c r="O5" s="81" t="str">
        <f t="shared" si="44"/>
        <v/>
      </c>
      <c r="P5" s="90" t="str">
        <f>IFERROR(IF(O5="",IF(COUNT(S$3:S$1048576)=COUNT(S$3:S5),IF(S5="","",INDEX(O$3:O5,MATCH(MAX(K$3:K5),K$3:K5,0),0)),INDEX(O$3:O5,MATCH(MAX(K$3:K5),K$3:K5,0),0)),O5),"")</f>
        <v/>
      </c>
      <c r="Q5" s="89" t="str">
        <f>IF(R5="","",COUNT(R$3:R5))</f>
        <v/>
      </c>
      <c r="R5" s="80" t="str">
        <f t="shared" si="14"/>
        <v/>
      </c>
      <c r="S5" s="91" t="str">
        <f>IFERROR(IF(COUNTA($E5:$G5)=0,"",IF(AND(R5="",$O5=INDEX(O$3:O5,MATCH(MAX(Q$3:Q5),Q$3:Q5,0),0)),INDEX(R$3:R5,MATCH(MAX(Q$3:Q5),Q$3:Q5,0),0),R5)),"")</f>
        <v/>
      </c>
      <c r="T5" s="80" t="str">
        <f>IF(U5="","",COUNT(U$3:U5))</f>
        <v/>
      </c>
      <c r="U5" s="80" t="str">
        <f t="shared" si="45"/>
        <v/>
      </c>
      <c r="V5" s="91" t="str">
        <f>IFERROR(IF(S5="","",IF(U5="",IF(AND(E5="",F5="",G5&lt;&gt;"",$O5=INDEX(O$3:O5,MATCH(MAX(T$3:T5),T$3:T5,0),0)),INDEX(U$3:U5,MATCH(MAX(T$3:T5),T$3:T5,0),0),IF(AND(S5&lt;&gt;"",U5=""),0,"")),U5)),"")</f>
        <v/>
      </c>
      <c r="W5" s="95" t="str">
        <f t="shared" si="46"/>
        <v/>
      </c>
      <c r="X5" s="198" t="str">
        <f t="shared" si="47"/>
        <v/>
      </c>
      <c r="Y5" s="92" t="str">
        <f t="shared" si="48"/>
        <v/>
      </c>
      <c r="Z5" s="106" t="str">
        <f>IF(P5="","",COUNTIF($N$3:$N5,$N5))</f>
        <v/>
      </c>
      <c r="AA5" s="92" t="str">
        <f t="shared" si="15"/>
        <v/>
      </c>
      <c r="AB5" s="92" t="str">
        <f t="shared" si="49"/>
        <v/>
      </c>
      <c r="AC5" s="92" t="str">
        <f t="shared" si="50"/>
        <v/>
      </c>
      <c r="AD5" s="92" t="str">
        <f t="shared" si="51"/>
        <v/>
      </c>
      <c r="AE5" s="92" t="str">
        <f t="shared" si="51"/>
        <v/>
      </c>
      <c r="AF5" s="92" t="str">
        <f t="shared" si="51"/>
        <v/>
      </c>
      <c r="AG5" s="92" t="str">
        <f t="shared" si="51"/>
        <v/>
      </c>
      <c r="AH5" s="92" t="str">
        <f t="shared" si="51"/>
        <v/>
      </c>
      <c r="AI5" s="92" t="str">
        <f t="shared" si="51"/>
        <v/>
      </c>
      <c r="AJ5" s="92" t="str">
        <f t="shared" si="51"/>
        <v/>
      </c>
      <c r="AK5" s="92" t="str">
        <f t="shared" si="51"/>
        <v/>
      </c>
      <c r="AL5" s="92" t="str">
        <f t="shared" si="51"/>
        <v/>
      </c>
      <c r="AN5" s="35" t="str">
        <f t="shared" si="17"/>
        <v/>
      </c>
      <c r="AO5" s="44" t="str">
        <f t="shared" si="52"/>
        <v/>
      </c>
      <c r="AP5" s="41" t="str">
        <f>IF(AO5="","",RANK(AO5,AO$3:AO$1048576,1)+COUNTIF(AO$3:AO5,AO5)-1)</f>
        <v/>
      </c>
      <c r="AQ5" s="1" t="str">
        <f t="shared" si="53"/>
        <v/>
      </c>
      <c r="AR5" s="34" t="str">
        <f t="shared" si="18"/>
        <v/>
      </c>
      <c r="AS5" s="39" t="str">
        <f t="shared" si="19"/>
        <v/>
      </c>
      <c r="AT5" s="44" t="str">
        <f t="shared" si="20"/>
        <v/>
      </c>
      <c r="AU5" s="41" t="str">
        <f>IF(AT5="","",RANK(AT5,AT$3:AT$1048576,1)+COUNTIF(AT$3:AT5,AT5)-1)</f>
        <v/>
      </c>
      <c r="AV5" s="1" t="str">
        <f t="shared" si="21"/>
        <v/>
      </c>
      <c r="AW5" s="34" t="str">
        <f t="shared" si="22"/>
        <v/>
      </c>
      <c r="AX5" s="39" t="str">
        <f t="shared" si="23"/>
        <v/>
      </c>
      <c r="AY5" s="44" t="str">
        <f t="shared" si="54"/>
        <v/>
      </c>
      <c r="AZ5" s="41" t="str">
        <f>IF(AY5="","",RANK(AY5,AY$3:AY$1048576,1)+COUNTIF(AY$3:AY5,AY5)-1)</f>
        <v/>
      </c>
      <c r="BA5" s="1" t="str">
        <f t="shared" si="25"/>
        <v/>
      </c>
      <c r="BB5" s="34" t="str">
        <f t="shared" si="26"/>
        <v/>
      </c>
      <c r="BC5" s="39" t="str">
        <f t="shared" si="27"/>
        <v/>
      </c>
      <c r="BD5" s="44" t="str">
        <f t="shared" si="55"/>
        <v/>
      </c>
      <c r="BE5" s="41" t="str">
        <f>IF(BD5="","",RANK(BD5,BD$3:BD$1048576,1)+COUNTIF(BD$3:BD5,BD5)-1)</f>
        <v/>
      </c>
      <c r="BF5" s="1" t="str">
        <f t="shared" si="29"/>
        <v/>
      </c>
      <c r="BG5" s="34" t="str">
        <f t="shared" si="30"/>
        <v/>
      </c>
      <c r="BH5" s="39" t="str">
        <f t="shared" si="31"/>
        <v/>
      </c>
      <c r="BJ5" s="9">
        <v>3</v>
      </c>
      <c r="BK5" s="46" t="str">
        <f>IF(BL5="","",BL5&amp;"@"&amp;COUNTIF(BL$3:BL5,BL5))</f>
        <v/>
      </c>
      <c r="BL5" s="46" t="str">
        <f t="shared" si="32"/>
        <v/>
      </c>
      <c r="BM5" s="46" t="str">
        <f t="shared" si="33"/>
        <v/>
      </c>
      <c r="BN5" s="48" t="str">
        <f t="shared" si="34"/>
        <v/>
      </c>
      <c r="BO5" s="51">
        <v>3</v>
      </c>
      <c r="BP5" s="46" t="str">
        <f>IF(BQ5="","",BQ5&amp;"@"&amp;COUNTIF(BQ$3:BQ5,BQ5))</f>
        <v/>
      </c>
      <c r="BQ5" s="46" t="str">
        <f t="shared" si="35"/>
        <v/>
      </c>
      <c r="BR5" s="46" t="str">
        <f t="shared" si="36"/>
        <v/>
      </c>
      <c r="BS5" s="46" t="str">
        <f t="shared" si="37"/>
        <v/>
      </c>
      <c r="BT5" s="51">
        <v>3</v>
      </c>
      <c r="BU5" s="46" t="str">
        <f>IF(BV5="","",BV5&amp;"@"&amp;COUNTIF(BV$3:BV5,BV5))</f>
        <v/>
      </c>
      <c r="BV5" s="46" t="str">
        <f t="shared" si="38"/>
        <v/>
      </c>
      <c r="BW5" s="46" t="str">
        <f t="shared" si="39"/>
        <v/>
      </c>
      <c r="BX5" s="46" t="str">
        <f t="shared" si="40"/>
        <v/>
      </c>
      <c r="BY5" s="51">
        <v>3</v>
      </c>
      <c r="BZ5" s="46" t="str">
        <f>IF(CA5="","",CA5&amp;"@"&amp;COUNTIF(CA$3:CA5,CA5))</f>
        <v/>
      </c>
      <c r="CA5" s="46" t="str">
        <f t="shared" si="41"/>
        <v/>
      </c>
      <c r="CB5" s="46" t="str">
        <f t="shared" si="42"/>
        <v/>
      </c>
      <c r="CC5" s="46" t="str">
        <f t="shared" si="43"/>
        <v/>
      </c>
    </row>
    <row r="6" spans="1:81" ht="35.1" customHeight="1" x14ac:dyDescent="0.2">
      <c r="B6" s="187"/>
      <c r="C6" s="188"/>
      <c r="D6" s="189"/>
      <c r="E6" s="186"/>
      <c r="F6" s="182"/>
      <c r="G6" s="184"/>
      <c r="K6" s="80" t="str">
        <f>IF(O6="","",COUNT(O$3:O6))</f>
        <v/>
      </c>
      <c r="L6" s="80" t="str">
        <f>IF(B6&lt;&gt;"",B6,IF(OR(COUNTA($G$3:$G6)&lt;COUNTA($G$3:$G$1048576),$G6&lt;&gt;""),L5,""))</f>
        <v/>
      </c>
      <c r="M6" s="80" t="str">
        <f>IF(C6&lt;&gt;"",C6,IF(OR(COUNTA($G$3:$G6)&lt;COUNTA($G$3:$G$1048576),$G6&lt;&gt;""),M5,""))</f>
        <v/>
      </c>
      <c r="N6" s="80" t="str">
        <f>IF(D6&lt;&gt;"",D6,IF(OR(COUNTA($G$3:$G6)&lt;COUNTA($G$3:$G$1048576),$G6&lt;&gt;""),N5,""))</f>
        <v/>
      </c>
      <c r="O6" s="81" t="str">
        <f t="shared" si="44"/>
        <v/>
      </c>
      <c r="P6" s="90" t="str">
        <f>IFERROR(IF(O6="",IF(COUNT(S$3:S$1048576)=COUNT(S$3:S6),IF(S6="","",INDEX(O$3:O6,MATCH(MAX(K$3:K6),K$3:K6,0),0)),INDEX(O$3:O6,MATCH(MAX(K$3:K6),K$3:K6,0),0)),O6),"")</f>
        <v/>
      </c>
      <c r="Q6" s="89" t="str">
        <f>IF(R6="","",COUNT(R$3:R6))</f>
        <v/>
      </c>
      <c r="R6" s="80" t="str">
        <f t="shared" si="14"/>
        <v/>
      </c>
      <c r="S6" s="91" t="str">
        <f>IFERROR(IF(COUNTA($E6:$G6)=0,"",IF(AND(R6="",$O6=INDEX(O$3:O6,MATCH(MAX(Q$3:Q6),Q$3:Q6,0),0)),INDEX(R$3:R6,MATCH(MAX(Q$3:Q6),Q$3:Q6,0),0),R6)),"")</f>
        <v/>
      </c>
      <c r="T6" s="80" t="str">
        <f>IF(U6="","",COUNT(U$3:U6))</f>
        <v/>
      </c>
      <c r="U6" s="80" t="str">
        <f t="shared" si="45"/>
        <v/>
      </c>
      <c r="V6" s="91" t="str">
        <f>IFERROR(IF(S6="","",IF(U6="",IF(AND(E6="",F6="",G6&lt;&gt;"",$O6=INDEX(O$3:O6,MATCH(MAX(T$3:T6),T$3:T6,0),0)),INDEX(U$3:U6,MATCH(MAX(T$3:T6),T$3:T6,0),0),IF(AND(S6&lt;&gt;"",U6=""),0,"")),U6)),"")</f>
        <v/>
      </c>
      <c r="W6" s="95" t="str">
        <f t="shared" si="46"/>
        <v/>
      </c>
      <c r="X6" s="198" t="str">
        <f t="shared" si="47"/>
        <v/>
      </c>
      <c r="Y6" s="92" t="str">
        <f t="shared" si="48"/>
        <v/>
      </c>
      <c r="Z6" s="106" t="str">
        <f>IF(P6="","",COUNTIF($N$3:$N6,$N6))</f>
        <v/>
      </c>
      <c r="AA6" s="92" t="str">
        <f t="shared" si="15"/>
        <v/>
      </c>
      <c r="AB6" s="92" t="str">
        <f t="shared" si="49"/>
        <v/>
      </c>
      <c r="AC6" s="92" t="str">
        <f t="shared" si="50"/>
        <v/>
      </c>
      <c r="AD6" s="92" t="str">
        <f t="shared" si="51"/>
        <v/>
      </c>
      <c r="AE6" s="92" t="str">
        <f t="shared" si="51"/>
        <v/>
      </c>
      <c r="AF6" s="92" t="str">
        <f t="shared" si="51"/>
        <v/>
      </c>
      <c r="AG6" s="92" t="str">
        <f t="shared" si="51"/>
        <v/>
      </c>
      <c r="AH6" s="92" t="str">
        <f t="shared" si="51"/>
        <v/>
      </c>
      <c r="AI6" s="92" t="str">
        <f t="shared" si="51"/>
        <v/>
      </c>
      <c r="AJ6" s="92" t="str">
        <f t="shared" si="51"/>
        <v/>
      </c>
      <c r="AK6" s="92" t="str">
        <f t="shared" si="51"/>
        <v/>
      </c>
      <c r="AL6" s="92" t="str">
        <f t="shared" si="51"/>
        <v/>
      </c>
      <c r="AN6" s="35" t="str">
        <f t="shared" si="17"/>
        <v/>
      </c>
      <c r="AO6" s="44" t="str">
        <f t="shared" si="52"/>
        <v/>
      </c>
      <c r="AP6" s="41" t="str">
        <f>IF(AO6="","",RANK(AO6,AO$3:AO$1048576,1)+COUNTIF(AO$3:AO6,AO6)-1)</f>
        <v/>
      </c>
      <c r="AQ6" s="1" t="str">
        <f t="shared" si="53"/>
        <v/>
      </c>
      <c r="AR6" s="34" t="str">
        <f t="shared" si="18"/>
        <v/>
      </c>
      <c r="AS6" s="39" t="str">
        <f t="shared" si="19"/>
        <v/>
      </c>
      <c r="AT6" s="44" t="str">
        <f t="shared" si="20"/>
        <v/>
      </c>
      <c r="AU6" s="41" t="str">
        <f>IF(AT6="","",RANK(AT6,AT$3:AT$1048576,1)+COUNTIF(AT$3:AT6,AT6)-1)</f>
        <v/>
      </c>
      <c r="AV6" s="1" t="str">
        <f t="shared" si="21"/>
        <v/>
      </c>
      <c r="AW6" s="34" t="str">
        <f t="shared" si="22"/>
        <v/>
      </c>
      <c r="AX6" s="39" t="str">
        <f t="shared" si="23"/>
        <v/>
      </c>
      <c r="AY6" s="44" t="str">
        <f t="shared" si="54"/>
        <v/>
      </c>
      <c r="AZ6" s="41" t="str">
        <f>IF(AY6="","",RANK(AY6,AY$3:AY$1048576,1)+COUNTIF(AY$3:AY6,AY6)-1)</f>
        <v/>
      </c>
      <c r="BA6" s="1" t="str">
        <f t="shared" si="25"/>
        <v/>
      </c>
      <c r="BB6" s="34" t="str">
        <f t="shared" si="26"/>
        <v/>
      </c>
      <c r="BC6" s="39" t="str">
        <f t="shared" si="27"/>
        <v/>
      </c>
      <c r="BD6" s="44" t="str">
        <f t="shared" si="55"/>
        <v/>
      </c>
      <c r="BE6" s="41" t="str">
        <f>IF(BD6="","",RANK(BD6,BD$3:BD$1048576,1)+COUNTIF(BD$3:BD6,BD6)-1)</f>
        <v/>
      </c>
      <c r="BF6" s="1" t="str">
        <f t="shared" si="29"/>
        <v/>
      </c>
      <c r="BG6" s="34" t="str">
        <f t="shared" si="30"/>
        <v/>
      </c>
      <c r="BH6" s="39" t="str">
        <f t="shared" si="31"/>
        <v/>
      </c>
      <c r="BJ6" s="9">
        <v>4</v>
      </c>
      <c r="BK6" s="46" t="str">
        <f>IF(BL6="","",BL6&amp;"@"&amp;COUNTIF(BL$3:BL6,BL6))</f>
        <v/>
      </c>
      <c r="BL6" s="46" t="str">
        <f t="shared" si="32"/>
        <v/>
      </c>
      <c r="BM6" s="46" t="str">
        <f t="shared" si="33"/>
        <v/>
      </c>
      <c r="BN6" s="48" t="str">
        <f t="shared" si="34"/>
        <v/>
      </c>
      <c r="BO6" s="51">
        <v>4</v>
      </c>
      <c r="BP6" s="46" t="str">
        <f>IF(BQ6="","",BQ6&amp;"@"&amp;COUNTIF(BQ$3:BQ6,BQ6))</f>
        <v/>
      </c>
      <c r="BQ6" s="46" t="str">
        <f t="shared" si="35"/>
        <v/>
      </c>
      <c r="BR6" s="46" t="str">
        <f t="shared" si="36"/>
        <v/>
      </c>
      <c r="BS6" s="46" t="str">
        <f t="shared" si="37"/>
        <v/>
      </c>
      <c r="BT6" s="51">
        <v>4</v>
      </c>
      <c r="BU6" s="46" t="str">
        <f>IF(BV6="","",BV6&amp;"@"&amp;COUNTIF(BV$3:BV6,BV6))</f>
        <v/>
      </c>
      <c r="BV6" s="46" t="str">
        <f t="shared" si="38"/>
        <v/>
      </c>
      <c r="BW6" s="46" t="str">
        <f t="shared" si="39"/>
        <v/>
      </c>
      <c r="BX6" s="46" t="str">
        <f t="shared" si="40"/>
        <v/>
      </c>
      <c r="BY6" s="51">
        <v>4</v>
      </c>
      <c r="BZ6" s="46" t="str">
        <f>IF(CA6="","",CA6&amp;"@"&amp;COUNTIF(CA$3:CA6,CA6))</f>
        <v/>
      </c>
      <c r="CA6" s="46" t="str">
        <f t="shared" si="41"/>
        <v/>
      </c>
      <c r="CB6" s="46" t="str">
        <f t="shared" si="42"/>
        <v/>
      </c>
      <c r="CC6" s="46" t="str">
        <f t="shared" si="43"/>
        <v/>
      </c>
    </row>
    <row r="7" spans="1:81" ht="35.1" customHeight="1" x14ac:dyDescent="0.2">
      <c r="B7" s="187"/>
      <c r="C7" s="188"/>
      <c r="D7" s="189"/>
      <c r="E7" s="186"/>
      <c r="F7" s="182"/>
      <c r="G7" s="184"/>
      <c r="K7" s="80" t="str">
        <f>IF(O7="","",COUNT(O$3:O7))</f>
        <v/>
      </c>
      <c r="L7" s="80" t="str">
        <f>IF(B7&lt;&gt;"",B7,IF(OR(COUNTA($G$3:$G7)&lt;COUNTA($G$3:$G$1048576),$G7&lt;&gt;""),L6,""))</f>
        <v/>
      </c>
      <c r="M7" s="80" t="str">
        <f>IF(C7&lt;&gt;"",C7,IF(OR(COUNTA($G$3:$G7)&lt;COUNTA($G$3:$G$1048576),$G7&lt;&gt;""),M6,""))</f>
        <v/>
      </c>
      <c r="N7" s="80" t="str">
        <f>IF(D7&lt;&gt;"",D7,IF(OR(COUNTA($G$3:$G7)&lt;COUNTA($G$3:$G$1048576),$G7&lt;&gt;""),N6,""))</f>
        <v/>
      </c>
      <c r="O7" s="81" t="str">
        <f t="shared" si="44"/>
        <v/>
      </c>
      <c r="P7" s="90" t="str">
        <f>IFERROR(IF(O7="",IF(COUNT(S$3:S$1048576)=COUNT(S$3:S7),IF(S7="","",INDEX(O$3:O7,MATCH(MAX(K$3:K7),K$3:K7,0),0)),INDEX(O$3:O7,MATCH(MAX(K$3:K7),K$3:K7,0),0)),O7),"")</f>
        <v/>
      </c>
      <c r="Q7" s="89" t="str">
        <f>IF(R7="","",COUNT(R$3:R7))</f>
        <v/>
      </c>
      <c r="R7" s="80" t="str">
        <f t="shared" si="14"/>
        <v/>
      </c>
      <c r="S7" s="91" t="str">
        <f>IFERROR(IF(COUNTA($E7:$G7)=0,"",IF(AND(R7="",$O7=INDEX(O$3:O7,MATCH(MAX(Q$3:Q7),Q$3:Q7,0),0)),INDEX(R$3:R7,MATCH(MAX(Q$3:Q7),Q$3:Q7,0),0),R7)),"")</f>
        <v/>
      </c>
      <c r="T7" s="80" t="str">
        <f>IF(U7="","",COUNT(U$3:U7))</f>
        <v/>
      </c>
      <c r="U7" s="80" t="str">
        <f t="shared" si="45"/>
        <v/>
      </c>
      <c r="V7" s="91" t="str">
        <f>IFERROR(IF(S7="","",IF(U7="",IF(AND(E7="",F7="",G7&lt;&gt;"",$O7=INDEX(O$3:O7,MATCH(MAX(T$3:T7),T$3:T7,0),0)),INDEX(U$3:U7,MATCH(MAX(T$3:T7),T$3:T7,0),0),IF(AND(S7&lt;&gt;"",U7=""),0,"")),U7)),"")</f>
        <v/>
      </c>
      <c r="W7" s="95" t="str">
        <f t="shared" si="46"/>
        <v/>
      </c>
      <c r="X7" s="198" t="str">
        <f t="shared" si="47"/>
        <v/>
      </c>
      <c r="Y7" s="92" t="str">
        <f t="shared" si="48"/>
        <v/>
      </c>
      <c r="Z7" s="106" t="str">
        <f>IF(P7="","",COUNTIF($N$3:$N7,$N7))</f>
        <v/>
      </c>
      <c r="AA7" s="92" t="str">
        <f t="shared" si="15"/>
        <v/>
      </c>
      <c r="AB7" s="92" t="str">
        <f t="shared" si="49"/>
        <v/>
      </c>
      <c r="AC7" s="92" t="str">
        <f t="shared" si="50"/>
        <v/>
      </c>
      <c r="AD7" s="92" t="str">
        <f t="shared" si="51"/>
        <v/>
      </c>
      <c r="AE7" s="92" t="str">
        <f t="shared" si="51"/>
        <v/>
      </c>
      <c r="AF7" s="92" t="str">
        <f t="shared" si="51"/>
        <v/>
      </c>
      <c r="AG7" s="92" t="str">
        <f t="shared" si="51"/>
        <v/>
      </c>
      <c r="AH7" s="92" t="str">
        <f t="shared" si="51"/>
        <v/>
      </c>
      <c r="AI7" s="92" t="str">
        <f t="shared" si="51"/>
        <v/>
      </c>
      <c r="AJ7" s="92" t="str">
        <f t="shared" si="51"/>
        <v/>
      </c>
      <c r="AK7" s="92" t="str">
        <f t="shared" si="51"/>
        <v/>
      </c>
      <c r="AL7" s="92" t="str">
        <f t="shared" si="51"/>
        <v/>
      </c>
      <c r="AN7" s="35" t="str">
        <f t="shared" si="17"/>
        <v/>
      </c>
      <c r="AO7" s="44" t="str">
        <f t="shared" si="52"/>
        <v/>
      </c>
      <c r="AP7" s="41" t="str">
        <f>IF(AO7="","",RANK(AO7,AO$3:AO$1048576,1)+COUNTIF(AO$3:AO7,AO7)-1)</f>
        <v/>
      </c>
      <c r="AQ7" s="1" t="str">
        <f t="shared" si="53"/>
        <v/>
      </c>
      <c r="AR7" s="34" t="str">
        <f t="shared" si="18"/>
        <v/>
      </c>
      <c r="AS7" s="39" t="str">
        <f t="shared" si="19"/>
        <v/>
      </c>
      <c r="AT7" s="44" t="str">
        <f t="shared" si="20"/>
        <v/>
      </c>
      <c r="AU7" s="41" t="str">
        <f>IF(AT7="","",RANK(AT7,AT$3:AT$1048576,1)+COUNTIF(AT$3:AT7,AT7)-1)</f>
        <v/>
      </c>
      <c r="AV7" s="1" t="str">
        <f t="shared" si="21"/>
        <v/>
      </c>
      <c r="AW7" s="34" t="str">
        <f t="shared" si="22"/>
        <v/>
      </c>
      <c r="AX7" s="39" t="str">
        <f t="shared" si="23"/>
        <v/>
      </c>
      <c r="AY7" s="44" t="str">
        <f t="shared" si="54"/>
        <v/>
      </c>
      <c r="AZ7" s="41" t="str">
        <f>IF(AY7="","",RANK(AY7,AY$3:AY$1048576,1)+COUNTIF(AY$3:AY7,AY7)-1)</f>
        <v/>
      </c>
      <c r="BA7" s="1" t="str">
        <f t="shared" si="25"/>
        <v/>
      </c>
      <c r="BB7" s="34" t="str">
        <f t="shared" si="26"/>
        <v/>
      </c>
      <c r="BC7" s="39" t="str">
        <f t="shared" si="27"/>
        <v/>
      </c>
      <c r="BD7" s="44" t="str">
        <f t="shared" si="55"/>
        <v/>
      </c>
      <c r="BE7" s="41" t="str">
        <f>IF(BD7="","",RANK(BD7,BD$3:BD$1048576,1)+COUNTIF(BD$3:BD7,BD7)-1)</f>
        <v/>
      </c>
      <c r="BF7" s="1" t="str">
        <f t="shared" si="29"/>
        <v/>
      </c>
      <c r="BG7" s="34" t="str">
        <f t="shared" si="30"/>
        <v/>
      </c>
      <c r="BH7" s="39" t="str">
        <f t="shared" si="31"/>
        <v/>
      </c>
      <c r="BJ7" s="9">
        <v>5</v>
      </c>
      <c r="BK7" s="46" t="str">
        <f>IF(BL7="","",BL7&amp;"@"&amp;COUNTIF(BL$3:BL7,BL7))</f>
        <v/>
      </c>
      <c r="BL7" s="46" t="str">
        <f t="shared" si="32"/>
        <v/>
      </c>
      <c r="BM7" s="46" t="str">
        <f t="shared" si="33"/>
        <v/>
      </c>
      <c r="BN7" s="48" t="str">
        <f t="shared" si="34"/>
        <v/>
      </c>
      <c r="BO7" s="51">
        <v>5</v>
      </c>
      <c r="BP7" s="46" t="str">
        <f>IF(BQ7="","",BQ7&amp;"@"&amp;COUNTIF(BQ$3:BQ7,BQ7))</f>
        <v/>
      </c>
      <c r="BQ7" s="46" t="str">
        <f t="shared" si="35"/>
        <v/>
      </c>
      <c r="BR7" s="46" t="str">
        <f t="shared" si="36"/>
        <v/>
      </c>
      <c r="BS7" s="46" t="str">
        <f t="shared" si="37"/>
        <v/>
      </c>
      <c r="BT7" s="51">
        <v>5</v>
      </c>
      <c r="BU7" s="46" t="str">
        <f>IF(BV7="","",BV7&amp;"@"&amp;COUNTIF(BV$3:BV7,BV7))</f>
        <v/>
      </c>
      <c r="BV7" s="46" t="str">
        <f t="shared" si="38"/>
        <v/>
      </c>
      <c r="BW7" s="46" t="str">
        <f t="shared" si="39"/>
        <v/>
      </c>
      <c r="BX7" s="46" t="str">
        <f t="shared" si="40"/>
        <v/>
      </c>
      <c r="BY7" s="51">
        <v>5</v>
      </c>
      <c r="BZ7" s="46" t="str">
        <f>IF(CA7="","",CA7&amp;"@"&amp;COUNTIF(CA$3:CA7,CA7))</f>
        <v/>
      </c>
      <c r="CA7" s="46" t="str">
        <f t="shared" si="41"/>
        <v/>
      </c>
      <c r="CB7" s="46" t="str">
        <f t="shared" si="42"/>
        <v/>
      </c>
      <c r="CC7" s="46" t="str">
        <f t="shared" si="43"/>
        <v/>
      </c>
    </row>
    <row r="8" spans="1:81" ht="35.1" customHeight="1" x14ac:dyDescent="0.2">
      <c r="B8" s="187"/>
      <c r="C8" s="188"/>
      <c r="D8" s="189"/>
      <c r="E8" s="186"/>
      <c r="F8" s="182"/>
      <c r="G8" s="184"/>
      <c r="K8" s="80" t="str">
        <f>IF(O8="","",COUNT(O$3:O8))</f>
        <v/>
      </c>
      <c r="L8" s="80" t="str">
        <f>IF(B8&lt;&gt;"",B8,IF(OR(COUNTA($G$3:$G8)&lt;COUNTA($G$3:$G$1048576),$G8&lt;&gt;""),L7,""))</f>
        <v/>
      </c>
      <c r="M8" s="80" t="str">
        <f>IF(C8&lt;&gt;"",C8,IF(OR(COUNTA($G$3:$G8)&lt;COUNTA($G$3:$G$1048576),$G8&lt;&gt;""),M7,""))</f>
        <v/>
      </c>
      <c r="N8" s="80" t="str">
        <f>IF(D8&lt;&gt;"",D8,IF(OR(COUNTA($G$3:$G8)&lt;COUNTA($G$3:$G$1048576),$G8&lt;&gt;""),N7,""))</f>
        <v/>
      </c>
      <c r="O8" s="81" t="str">
        <f t="shared" si="44"/>
        <v/>
      </c>
      <c r="P8" s="90" t="str">
        <f>IFERROR(IF(O8="",IF(COUNT(S$3:S$1048576)=COUNT(S$3:S8),IF(S8="","",INDEX(O$3:O8,MATCH(MAX(K$3:K8),K$3:K8,0),0)),INDEX(O$3:O8,MATCH(MAX(K$3:K8),K$3:K8,0),0)),O8),"")</f>
        <v/>
      </c>
      <c r="Q8" s="89" t="str">
        <f>IF(R8="","",COUNT(R$3:R8))</f>
        <v/>
      </c>
      <c r="R8" s="80" t="str">
        <f t="shared" si="14"/>
        <v/>
      </c>
      <c r="S8" s="91" t="str">
        <f>IFERROR(IF(COUNTA($E8:$G8)=0,"",IF(AND(R8="",$O8=INDEX(O$3:O8,MATCH(MAX(Q$3:Q8),Q$3:Q8,0),0)),INDEX(R$3:R8,MATCH(MAX(Q$3:Q8),Q$3:Q8,0),0),R8)),"")</f>
        <v/>
      </c>
      <c r="T8" s="80" t="str">
        <f>IF(U8="","",COUNT(U$3:U8))</f>
        <v/>
      </c>
      <c r="U8" s="80" t="str">
        <f t="shared" si="45"/>
        <v/>
      </c>
      <c r="V8" s="91" t="str">
        <f>IFERROR(IF(S8="","",IF(U8="",IF(AND(E8="",F8="",G8&lt;&gt;"",$O8=INDEX(O$3:O8,MATCH(MAX(T$3:T8),T$3:T8,0),0)),INDEX(U$3:U8,MATCH(MAX(T$3:T8),T$3:T8,0),0),IF(AND(S8&lt;&gt;"",U8=""),0,"")),U8)),"")</f>
        <v/>
      </c>
      <c r="W8" s="95" t="str">
        <f t="shared" si="46"/>
        <v/>
      </c>
      <c r="X8" s="198" t="str">
        <f t="shared" si="47"/>
        <v/>
      </c>
      <c r="Y8" s="92" t="str">
        <f t="shared" si="48"/>
        <v/>
      </c>
      <c r="Z8" s="106" t="str">
        <f>IF(P8="","",COUNTIF($N$3:$N8,$N8))</f>
        <v/>
      </c>
      <c r="AA8" s="92" t="str">
        <f t="shared" si="15"/>
        <v/>
      </c>
      <c r="AB8" s="92" t="str">
        <f t="shared" si="49"/>
        <v/>
      </c>
      <c r="AC8" s="92" t="str">
        <f t="shared" si="50"/>
        <v/>
      </c>
      <c r="AD8" s="92" t="str">
        <f t="shared" si="51"/>
        <v/>
      </c>
      <c r="AE8" s="92" t="str">
        <f t="shared" si="51"/>
        <v/>
      </c>
      <c r="AF8" s="92" t="str">
        <f t="shared" si="51"/>
        <v/>
      </c>
      <c r="AG8" s="92" t="str">
        <f t="shared" si="51"/>
        <v/>
      </c>
      <c r="AH8" s="92" t="str">
        <f t="shared" si="51"/>
        <v/>
      </c>
      <c r="AI8" s="92" t="str">
        <f t="shared" si="51"/>
        <v/>
      </c>
      <c r="AJ8" s="92" t="str">
        <f t="shared" si="51"/>
        <v/>
      </c>
      <c r="AK8" s="92" t="str">
        <f t="shared" si="51"/>
        <v/>
      </c>
      <c r="AL8" s="92" t="str">
        <f t="shared" si="51"/>
        <v/>
      </c>
      <c r="AN8" s="35" t="str">
        <f t="shared" si="17"/>
        <v/>
      </c>
      <c r="AO8" s="44" t="str">
        <f t="shared" si="52"/>
        <v/>
      </c>
      <c r="AP8" s="41" t="str">
        <f>IF(AO8="","",RANK(AO8,AO$3:AO$1048576,1)+COUNTIF(AO$3:AO8,AO8)-1)</f>
        <v/>
      </c>
      <c r="AQ8" s="1" t="str">
        <f t="shared" si="53"/>
        <v/>
      </c>
      <c r="AR8" s="34" t="str">
        <f t="shared" si="18"/>
        <v/>
      </c>
      <c r="AS8" s="39" t="str">
        <f t="shared" si="19"/>
        <v/>
      </c>
      <c r="AT8" s="44" t="str">
        <f t="shared" si="20"/>
        <v/>
      </c>
      <c r="AU8" s="41" t="str">
        <f>IF(AT8="","",RANK(AT8,AT$3:AT$1048576,1)+COUNTIF(AT$3:AT8,AT8)-1)</f>
        <v/>
      </c>
      <c r="AV8" s="1" t="str">
        <f t="shared" si="21"/>
        <v/>
      </c>
      <c r="AW8" s="34" t="str">
        <f t="shared" si="22"/>
        <v/>
      </c>
      <c r="AX8" s="39" t="str">
        <f t="shared" si="23"/>
        <v/>
      </c>
      <c r="AY8" s="44" t="str">
        <f t="shared" si="54"/>
        <v/>
      </c>
      <c r="AZ8" s="41" t="str">
        <f>IF(AY8="","",RANK(AY8,AY$3:AY$1048576,1)+COUNTIF(AY$3:AY8,AY8)-1)</f>
        <v/>
      </c>
      <c r="BA8" s="1" t="str">
        <f t="shared" si="25"/>
        <v/>
      </c>
      <c r="BB8" s="34" t="str">
        <f t="shared" si="26"/>
        <v/>
      </c>
      <c r="BC8" s="39" t="str">
        <f t="shared" si="27"/>
        <v/>
      </c>
      <c r="BD8" s="44" t="str">
        <f t="shared" si="55"/>
        <v/>
      </c>
      <c r="BE8" s="41" t="str">
        <f>IF(BD8="","",RANK(BD8,BD$3:BD$1048576,1)+COUNTIF(BD$3:BD8,BD8)-1)</f>
        <v/>
      </c>
      <c r="BF8" s="1" t="str">
        <f t="shared" si="29"/>
        <v/>
      </c>
      <c r="BG8" s="34" t="str">
        <f t="shared" si="30"/>
        <v/>
      </c>
      <c r="BH8" s="39" t="str">
        <f t="shared" si="31"/>
        <v/>
      </c>
      <c r="BJ8" s="9">
        <v>6</v>
      </c>
      <c r="BK8" s="46" t="str">
        <f>IF(BL8="","",BL8&amp;"@"&amp;COUNTIF(BL$3:BL8,BL8))</f>
        <v/>
      </c>
      <c r="BL8" s="46" t="str">
        <f t="shared" si="32"/>
        <v/>
      </c>
      <c r="BM8" s="46" t="str">
        <f t="shared" si="33"/>
        <v/>
      </c>
      <c r="BN8" s="48" t="str">
        <f t="shared" si="34"/>
        <v/>
      </c>
      <c r="BO8" s="51">
        <v>6</v>
      </c>
      <c r="BP8" s="46" t="str">
        <f>IF(BQ8="","",BQ8&amp;"@"&amp;COUNTIF(BQ$3:BQ8,BQ8))</f>
        <v/>
      </c>
      <c r="BQ8" s="46" t="str">
        <f t="shared" si="35"/>
        <v/>
      </c>
      <c r="BR8" s="46" t="str">
        <f t="shared" si="36"/>
        <v/>
      </c>
      <c r="BS8" s="46" t="str">
        <f t="shared" si="37"/>
        <v/>
      </c>
      <c r="BT8" s="51">
        <v>6</v>
      </c>
      <c r="BU8" s="46" t="str">
        <f>IF(BV8="","",BV8&amp;"@"&amp;COUNTIF(BV$3:BV8,BV8))</f>
        <v/>
      </c>
      <c r="BV8" s="46" t="str">
        <f t="shared" si="38"/>
        <v/>
      </c>
      <c r="BW8" s="46" t="str">
        <f t="shared" si="39"/>
        <v/>
      </c>
      <c r="BX8" s="46" t="str">
        <f t="shared" si="40"/>
        <v/>
      </c>
      <c r="BY8" s="51">
        <v>6</v>
      </c>
      <c r="BZ8" s="46" t="str">
        <f>IF(CA8="","",CA8&amp;"@"&amp;COUNTIF(CA$3:CA8,CA8))</f>
        <v/>
      </c>
      <c r="CA8" s="46" t="str">
        <f t="shared" si="41"/>
        <v/>
      </c>
      <c r="CB8" s="46" t="str">
        <f t="shared" si="42"/>
        <v/>
      </c>
      <c r="CC8" s="46" t="str">
        <f t="shared" si="43"/>
        <v/>
      </c>
    </row>
    <row r="9" spans="1:81" ht="35.1" customHeight="1" x14ac:dyDescent="0.2">
      <c r="B9" s="187"/>
      <c r="C9" s="188"/>
      <c r="D9" s="189"/>
      <c r="E9" s="186"/>
      <c r="F9" s="182"/>
      <c r="G9" s="184"/>
      <c r="K9" s="80" t="str">
        <f>IF(O9="","",COUNT(O$3:O9))</f>
        <v/>
      </c>
      <c r="L9" s="80" t="str">
        <f>IF(B9&lt;&gt;"",B9,IF(OR(COUNTA($G$3:$G9)&lt;COUNTA($G$3:$G$1048576),$G9&lt;&gt;""),L8,""))</f>
        <v/>
      </c>
      <c r="M9" s="80" t="str">
        <f>IF(C9&lt;&gt;"",C9,IF(OR(COUNTA($G$3:$G9)&lt;COUNTA($G$3:$G$1048576),$G9&lt;&gt;""),M8,""))</f>
        <v/>
      </c>
      <c r="N9" s="80" t="str">
        <f>IF(D9&lt;&gt;"",D9,IF(OR(COUNTA($G$3:$G9)&lt;COUNTA($G$3:$G$1048576),$G9&lt;&gt;""),N8,""))</f>
        <v/>
      </c>
      <c r="O9" s="81" t="str">
        <f t="shared" si="44"/>
        <v/>
      </c>
      <c r="P9" s="90" t="str">
        <f>IFERROR(IF(O9="",IF(COUNT(S$3:S$1048576)=COUNT(S$3:S9),IF(S9="","",INDEX(O$3:O9,MATCH(MAX(K$3:K9),K$3:K9,0),0)),INDEX(O$3:O9,MATCH(MAX(K$3:K9),K$3:K9,0),0)),O9),"")</f>
        <v/>
      </c>
      <c r="Q9" s="89" t="str">
        <f>IF(R9="","",COUNT(R$3:R9))</f>
        <v/>
      </c>
      <c r="R9" s="80" t="str">
        <f t="shared" si="14"/>
        <v/>
      </c>
      <c r="S9" s="91" t="str">
        <f>IFERROR(IF(COUNTA($E9:$G9)=0,"",IF(AND(R9="",$O9=INDEX(O$3:O9,MATCH(MAX(Q$3:Q9),Q$3:Q9,0),0)),INDEX(R$3:R9,MATCH(MAX(Q$3:Q9),Q$3:Q9,0),0),R9)),"")</f>
        <v/>
      </c>
      <c r="T9" s="80" t="str">
        <f>IF(U9="","",COUNT(U$3:U9))</f>
        <v/>
      </c>
      <c r="U9" s="80" t="str">
        <f t="shared" si="45"/>
        <v/>
      </c>
      <c r="V9" s="91" t="str">
        <f>IFERROR(IF(S9="","",IF(U9="",IF(AND(E9="",F9="",G9&lt;&gt;"",$O9=INDEX(O$3:O9,MATCH(MAX(T$3:T9),T$3:T9,0),0)),INDEX(U$3:U9,MATCH(MAX(T$3:T9),T$3:T9,0),0),IF(AND(S9&lt;&gt;"",U9=""),0,"")),U9)),"")</f>
        <v/>
      </c>
      <c r="W9" s="95" t="str">
        <f t="shared" si="46"/>
        <v/>
      </c>
      <c r="X9" s="198" t="str">
        <f t="shared" si="47"/>
        <v/>
      </c>
      <c r="Y9" s="92" t="str">
        <f t="shared" si="48"/>
        <v/>
      </c>
      <c r="Z9" s="106" t="str">
        <f>IF(P9="","",COUNTIF($N$3:$N9,$N9))</f>
        <v/>
      </c>
      <c r="AA9" s="92" t="str">
        <f t="shared" si="15"/>
        <v/>
      </c>
      <c r="AB9" s="92" t="str">
        <f t="shared" si="49"/>
        <v/>
      </c>
      <c r="AC9" s="92" t="str">
        <f t="shared" si="50"/>
        <v/>
      </c>
      <c r="AD9" s="92" t="str">
        <f t="shared" si="51"/>
        <v/>
      </c>
      <c r="AE9" s="92" t="str">
        <f t="shared" si="51"/>
        <v/>
      </c>
      <c r="AF9" s="92" t="str">
        <f t="shared" si="51"/>
        <v/>
      </c>
      <c r="AG9" s="92" t="str">
        <f t="shared" si="51"/>
        <v/>
      </c>
      <c r="AH9" s="92" t="str">
        <f t="shared" si="51"/>
        <v/>
      </c>
      <c r="AI9" s="92" t="str">
        <f t="shared" si="51"/>
        <v/>
      </c>
      <c r="AJ9" s="92" t="str">
        <f t="shared" si="51"/>
        <v/>
      </c>
      <c r="AK9" s="92" t="str">
        <f t="shared" si="51"/>
        <v/>
      </c>
      <c r="AL9" s="92" t="str">
        <f t="shared" si="51"/>
        <v/>
      </c>
      <c r="AN9" s="35" t="str">
        <f t="shared" si="17"/>
        <v/>
      </c>
      <c r="AO9" s="44" t="str">
        <f t="shared" si="52"/>
        <v/>
      </c>
      <c r="AP9" s="41" t="str">
        <f>IF(AO9="","",RANK(AO9,AO$3:AO$1048576,1)+COUNTIF(AO$3:AO9,AO9)-1)</f>
        <v/>
      </c>
      <c r="AQ9" s="1" t="str">
        <f t="shared" si="53"/>
        <v/>
      </c>
      <c r="AR9" s="34" t="str">
        <f t="shared" si="18"/>
        <v/>
      </c>
      <c r="AS9" s="39" t="str">
        <f t="shared" si="19"/>
        <v/>
      </c>
      <c r="AT9" s="44" t="str">
        <f t="shared" si="20"/>
        <v/>
      </c>
      <c r="AU9" s="41" t="str">
        <f>IF(AT9="","",RANK(AT9,AT$3:AT$1048576,1)+COUNTIF(AT$3:AT9,AT9)-1)</f>
        <v/>
      </c>
      <c r="AV9" s="1" t="str">
        <f t="shared" si="21"/>
        <v/>
      </c>
      <c r="AW9" s="34" t="str">
        <f t="shared" si="22"/>
        <v/>
      </c>
      <c r="AX9" s="39" t="str">
        <f t="shared" si="23"/>
        <v/>
      </c>
      <c r="AY9" s="44" t="str">
        <f t="shared" si="54"/>
        <v/>
      </c>
      <c r="AZ9" s="41" t="str">
        <f>IF(AY9="","",RANK(AY9,AY$3:AY$1048576,1)+COUNTIF(AY$3:AY9,AY9)-1)</f>
        <v/>
      </c>
      <c r="BA9" s="1" t="str">
        <f t="shared" si="25"/>
        <v/>
      </c>
      <c r="BB9" s="34" t="str">
        <f t="shared" si="26"/>
        <v/>
      </c>
      <c r="BC9" s="39" t="str">
        <f t="shared" si="27"/>
        <v/>
      </c>
      <c r="BD9" s="44" t="str">
        <f t="shared" si="55"/>
        <v/>
      </c>
      <c r="BE9" s="41" t="str">
        <f>IF(BD9="","",RANK(BD9,BD$3:BD$1048576,1)+COUNTIF(BD$3:BD9,BD9)-1)</f>
        <v/>
      </c>
      <c r="BF9" s="1" t="str">
        <f t="shared" si="29"/>
        <v/>
      </c>
      <c r="BG9" s="34" t="str">
        <f t="shared" si="30"/>
        <v/>
      </c>
      <c r="BH9" s="39" t="str">
        <f t="shared" si="31"/>
        <v/>
      </c>
      <c r="BJ9" s="9">
        <v>7</v>
      </c>
      <c r="BK9" s="46" t="str">
        <f>IF(BL9="","",BL9&amp;"@"&amp;COUNTIF(BL$3:BL9,BL9))</f>
        <v/>
      </c>
      <c r="BL9" s="46" t="str">
        <f t="shared" si="32"/>
        <v/>
      </c>
      <c r="BM9" s="46" t="str">
        <f t="shared" si="33"/>
        <v/>
      </c>
      <c r="BN9" s="48" t="str">
        <f t="shared" si="34"/>
        <v/>
      </c>
      <c r="BO9" s="51">
        <v>7</v>
      </c>
      <c r="BP9" s="46" t="str">
        <f>IF(BQ9="","",BQ9&amp;"@"&amp;COUNTIF(BQ$3:BQ9,BQ9))</f>
        <v/>
      </c>
      <c r="BQ9" s="46" t="str">
        <f t="shared" si="35"/>
        <v/>
      </c>
      <c r="BR9" s="46" t="str">
        <f t="shared" si="36"/>
        <v/>
      </c>
      <c r="BS9" s="46" t="str">
        <f t="shared" si="37"/>
        <v/>
      </c>
      <c r="BT9" s="51">
        <v>7</v>
      </c>
      <c r="BU9" s="46" t="str">
        <f>IF(BV9="","",BV9&amp;"@"&amp;COUNTIF(BV$3:BV9,BV9))</f>
        <v/>
      </c>
      <c r="BV9" s="46" t="str">
        <f t="shared" si="38"/>
        <v/>
      </c>
      <c r="BW9" s="46" t="str">
        <f t="shared" si="39"/>
        <v/>
      </c>
      <c r="BX9" s="46" t="str">
        <f t="shared" si="40"/>
        <v/>
      </c>
      <c r="BY9" s="51">
        <v>7</v>
      </c>
      <c r="BZ9" s="46" t="str">
        <f>IF(CA9="","",CA9&amp;"@"&amp;COUNTIF(CA$3:CA9,CA9))</f>
        <v/>
      </c>
      <c r="CA9" s="46" t="str">
        <f t="shared" si="41"/>
        <v/>
      </c>
      <c r="CB9" s="46" t="str">
        <f t="shared" si="42"/>
        <v/>
      </c>
      <c r="CC9" s="46" t="str">
        <f t="shared" si="43"/>
        <v/>
      </c>
    </row>
    <row r="10" spans="1:81" ht="35.1" customHeight="1" x14ac:dyDescent="0.2">
      <c r="B10" s="187"/>
      <c r="C10" s="188"/>
      <c r="D10" s="189"/>
      <c r="E10" s="186"/>
      <c r="F10" s="182"/>
      <c r="G10" s="184"/>
      <c r="K10" s="80" t="str">
        <f>IF(O10="","",COUNT(O$3:O10))</f>
        <v/>
      </c>
      <c r="L10" s="80" t="str">
        <f>IF(B10&lt;&gt;"",B10,IF(OR(COUNTA($G$3:$G10)&lt;COUNTA($G$3:$G$1048576),$G10&lt;&gt;""),L9,""))</f>
        <v/>
      </c>
      <c r="M10" s="80" t="str">
        <f>IF(C10&lt;&gt;"",C10,IF(OR(COUNTA($G$3:$G10)&lt;COUNTA($G$3:$G$1048576),$G10&lt;&gt;""),M9,""))</f>
        <v/>
      </c>
      <c r="N10" s="80" t="str">
        <f>IF(D10&lt;&gt;"",D10,IF(OR(COUNTA($G$3:$G10)&lt;COUNTA($G$3:$G$1048576),$G10&lt;&gt;""),N9,""))</f>
        <v/>
      </c>
      <c r="O10" s="81" t="str">
        <f t="shared" si="44"/>
        <v/>
      </c>
      <c r="P10" s="90" t="str">
        <f>IFERROR(IF(O10="",IF(COUNT(S$3:S$1048576)=COUNT(S$3:S10),IF(S10="","",INDEX(O$3:O10,MATCH(MAX(K$3:K10),K$3:K10,0),0)),INDEX(O$3:O10,MATCH(MAX(K$3:K10),K$3:K10,0),0)),O10),"")</f>
        <v/>
      </c>
      <c r="Q10" s="89" t="str">
        <f>IF(R10="","",COUNT(R$3:R10))</f>
        <v/>
      </c>
      <c r="R10" s="80" t="str">
        <f t="shared" si="14"/>
        <v/>
      </c>
      <c r="S10" s="91" t="str">
        <f>IFERROR(IF(COUNTA($E10:$G10)=0,"",IF(AND(R10="",$O10=INDEX(O$3:O10,MATCH(MAX(Q$3:Q10),Q$3:Q10,0),0)),INDEX(R$3:R10,MATCH(MAX(Q$3:Q10),Q$3:Q10,0),0),R10)),"")</f>
        <v/>
      </c>
      <c r="T10" s="80" t="str">
        <f>IF(U10="","",COUNT(U$3:U10))</f>
        <v/>
      </c>
      <c r="U10" s="80" t="str">
        <f t="shared" si="45"/>
        <v/>
      </c>
      <c r="V10" s="91" t="str">
        <f>IFERROR(IF(S10="","",IF(U10="",IF(AND(E10="",F10="",G10&lt;&gt;"",$O10=INDEX(O$3:O10,MATCH(MAX(T$3:T10),T$3:T10,0),0)),INDEX(U$3:U10,MATCH(MAX(T$3:T10),T$3:T10,0),0),IF(AND(S10&lt;&gt;"",U10=""),0,"")),U10)),"")</f>
        <v/>
      </c>
      <c r="W10" s="95" t="str">
        <f t="shared" si="46"/>
        <v/>
      </c>
      <c r="X10" s="198" t="str">
        <f t="shared" si="47"/>
        <v/>
      </c>
      <c r="Y10" s="92" t="str">
        <f t="shared" si="48"/>
        <v/>
      </c>
      <c r="Z10" s="106" t="str">
        <f>IF(P10="","",COUNTIF($N$3:$N10,$N10))</f>
        <v/>
      </c>
      <c r="AA10" s="92" t="str">
        <f t="shared" si="15"/>
        <v/>
      </c>
      <c r="AB10" s="92" t="str">
        <f t="shared" si="49"/>
        <v/>
      </c>
      <c r="AC10" s="92" t="str">
        <f t="shared" si="50"/>
        <v/>
      </c>
      <c r="AD10" s="92" t="str">
        <f t="shared" si="51"/>
        <v/>
      </c>
      <c r="AE10" s="92" t="str">
        <f t="shared" si="51"/>
        <v/>
      </c>
      <c r="AF10" s="92" t="str">
        <f t="shared" si="51"/>
        <v/>
      </c>
      <c r="AG10" s="92" t="str">
        <f t="shared" si="51"/>
        <v/>
      </c>
      <c r="AH10" s="92" t="str">
        <f t="shared" si="51"/>
        <v/>
      </c>
      <c r="AI10" s="92" t="str">
        <f t="shared" si="51"/>
        <v/>
      </c>
      <c r="AJ10" s="92" t="str">
        <f t="shared" si="51"/>
        <v/>
      </c>
      <c r="AK10" s="92" t="str">
        <f t="shared" si="51"/>
        <v/>
      </c>
      <c r="AL10" s="92" t="str">
        <f t="shared" si="51"/>
        <v/>
      </c>
      <c r="AN10" s="35" t="str">
        <f t="shared" si="17"/>
        <v/>
      </c>
      <c r="AO10" s="44" t="str">
        <f t="shared" si="52"/>
        <v/>
      </c>
      <c r="AP10" s="41" t="str">
        <f>IF(AO10="","",RANK(AO10,AO$3:AO$1048576,1)+COUNTIF(AO$3:AO10,AO10)-1)</f>
        <v/>
      </c>
      <c r="AQ10" s="1" t="str">
        <f t="shared" si="53"/>
        <v/>
      </c>
      <c r="AR10" s="34" t="str">
        <f t="shared" si="18"/>
        <v/>
      </c>
      <c r="AS10" s="39" t="str">
        <f t="shared" si="19"/>
        <v/>
      </c>
      <c r="AT10" s="44" t="str">
        <f t="shared" si="20"/>
        <v/>
      </c>
      <c r="AU10" s="41" t="str">
        <f>IF(AT10="","",RANK(AT10,AT$3:AT$1048576,1)+COUNTIF(AT$3:AT10,AT10)-1)</f>
        <v/>
      </c>
      <c r="AV10" s="1" t="str">
        <f t="shared" si="21"/>
        <v/>
      </c>
      <c r="AW10" s="34" t="str">
        <f t="shared" si="22"/>
        <v/>
      </c>
      <c r="AX10" s="39" t="str">
        <f t="shared" si="23"/>
        <v/>
      </c>
      <c r="AY10" s="44" t="str">
        <f t="shared" si="54"/>
        <v/>
      </c>
      <c r="AZ10" s="41" t="str">
        <f>IF(AY10="","",RANK(AY10,AY$3:AY$1048576,1)+COUNTIF(AY$3:AY10,AY10)-1)</f>
        <v/>
      </c>
      <c r="BA10" s="1" t="str">
        <f t="shared" si="25"/>
        <v/>
      </c>
      <c r="BB10" s="34" t="str">
        <f t="shared" si="26"/>
        <v/>
      </c>
      <c r="BC10" s="39" t="str">
        <f t="shared" si="27"/>
        <v/>
      </c>
      <c r="BD10" s="44" t="str">
        <f t="shared" si="55"/>
        <v/>
      </c>
      <c r="BE10" s="41" t="str">
        <f>IF(BD10="","",RANK(BD10,BD$3:BD$1048576,1)+COUNTIF(BD$3:BD10,BD10)-1)</f>
        <v/>
      </c>
      <c r="BF10" s="1" t="str">
        <f t="shared" si="29"/>
        <v/>
      </c>
      <c r="BG10" s="34" t="str">
        <f t="shared" si="30"/>
        <v/>
      </c>
      <c r="BH10" s="39" t="str">
        <f t="shared" si="31"/>
        <v/>
      </c>
      <c r="BJ10" s="9">
        <v>8</v>
      </c>
      <c r="BK10" s="46" t="str">
        <f>IF(BL10="","",BL10&amp;"@"&amp;COUNTIF(BL$3:BL10,BL10))</f>
        <v/>
      </c>
      <c r="BL10" s="46" t="str">
        <f t="shared" si="32"/>
        <v/>
      </c>
      <c r="BM10" s="46" t="str">
        <f t="shared" si="33"/>
        <v/>
      </c>
      <c r="BN10" s="48" t="str">
        <f t="shared" si="34"/>
        <v/>
      </c>
      <c r="BO10" s="51">
        <v>8</v>
      </c>
      <c r="BP10" s="46" t="str">
        <f>IF(BQ10="","",BQ10&amp;"@"&amp;COUNTIF(BQ$3:BQ10,BQ10))</f>
        <v/>
      </c>
      <c r="BQ10" s="46" t="str">
        <f t="shared" si="35"/>
        <v/>
      </c>
      <c r="BR10" s="46" t="str">
        <f t="shared" si="36"/>
        <v/>
      </c>
      <c r="BS10" s="46" t="str">
        <f t="shared" si="37"/>
        <v/>
      </c>
      <c r="BT10" s="51">
        <v>8</v>
      </c>
      <c r="BU10" s="46" t="str">
        <f>IF(BV10="","",BV10&amp;"@"&amp;COUNTIF(BV$3:BV10,BV10))</f>
        <v/>
      </c>
      <c r="BV10" s="46" t="str">
        <f t="shared" si="38"/>
        <v/>
      </c>
      <c r="BW10" s="46" t="str">
        <f t="shared" si="39"/>
        <v/>
      </c>
      <c r="BX10" s="46" t="str">
        <f t="shared" si="40"/>
        <v/>
      </c>
      <c r="BY10" s="51">
        <v>8</v>
      </c>
      <c r="BZ10" s="46" t="str">
        <f>IF(CA10="","",CA10&amp;"@"&amp;COUNTIF(CA$3:CA10,CA10))</f>
        <v/>
      </c>
      <c r="CA10" s="46" t="str">
        <f t="shared" si="41"/>
        <v/>
      </c>
      <c r="CB10" s="46" t="str">
        <f t="shared" si="42"/>
        <v/>
      </c>
      <c r="CC10" s="46" t="str">
        <f t="shared" si="43"/>
        <v/>
      </c>
    </row>
    <row r="11" spans="1:81" ht="35.1" customHeight="1" x14ac:dyDescent="0.2">
      <c r="B11" s="187"/>
      <c r="C11" s="188"/>
      <c r="D11" s="189"/>
      <c r="E11" s="186"/>
      <c r="F11" s="182"/>
      <c r="G11" s="184"/>
      <c r="K11" s="80" t="str">
        <f>IF(O11="","",COUNT(O$3:O11))</f>
        <v/>
      </c>
      <c r="L11" s="80" t="str">
        <f>IF(B11&lt;&gt;"",B11,IF(OR(COUNTA($G$3:$G11)&lt;COUNTA($G$3:$G$1048576),$G11&lt;&gt;""),L10,""))</f>
        <v/>
      </c>
      <c r="M11" s="80" t="str">
        <f>IF(C11&lt;&gt;"",C11,IF(OR(COUNTA($G$3:$G11)&lt;COUNTA($G$3:$G$1048576),$G11&lt;&gt;""),M10,""))</f>
        <v/>
      </c>
      <c r="N11" s="80" t="str">
        <f>IF(D11&lt;&gt;"",D11,IF(OR(COUNTA($G$3:$G11)&lt;COUNTA($G$3:$G$1048576),$G11&lt;&gt;""),N10,""))</f>
        <v/>
      </c>
      <c r="O11" s="81" t="str">
        <f t="shared" si="44"/>
        <v/>
      </c>
      <c r="P11" s="90" t="str">
        <f>IFERROR(IF(O11="",IF(COUNT(S$3:S$1048576)=COUNT(S$3:S11),IF(S11="","",INDEX(O$3:O11,MATCH(MAX(K$3:K11),K$3:K11,0),0)),INDEX(O$3:O11,MATCH(MAX(K$3:K11),K$3:K11,0),0)),O11),"")</f>
        <v/>
      </c>
      <c r="Q11" s="89" t="str">
        <f>IF(R11="","",COUNT(R$3:R11))</f>
        <v/>
      </c>
      <c r="R11" s="80" t="str">
        <f t="shared" si="14"/>
        <v/>
      </c>
      <c r="S11" s="91" t="str">
        <f>IFERROR(IF(COUNTA($E11:$G11)=0,"",IF(AND(R11="",$O11=INDEX(O$3:O11,MATCH(MAX(Q$3:Q11),Q$3:Q11,0),0)),INDEX(R$3:R11,MATCH(MAX(Q$3:Q11),Q$3:Q11,0),0),R11)),"")</f>
        <v/>
      </c>
      <c r="T11" s="80" t="str">
        <f>IF(U11="","",COUNT(U$3:U11))</f>
        <v/>
      </c>
      <c r="U11" s="80" t="str">
        <f t="shared" si="45"/>
        <v/>
      </c>
      <c r="V11" s="91" t="str">
        <f>IFERROR(IF(S11="","",IF(U11="",IF(AND(E11="",F11="",G11&lt;&gt;"",$O11=INDEX(O$3:O11,MATCH(MAX(T$3:T11),T$3:T11,0),0)),INDEX(U$3:U11,MATCH(MAX(T$3:T11),T$3:T11,0),0),IF(AND(S11&lt;&gt;"",U11=""),0,"")),U11)),"")</f>
        <v/>
      </c>
      <c r="W11" s="95" t="str">
        <f t="shared" si="46"/>
        <v/>
      </c>
      <c r="X11" s="198" t="str">
        <f t="shared" si="47"/>
        <v/>
      </c>
      <c r="Y11" s="92" t="str">
        <f t="shared" si="48"/>
        <v/>
      </c>
      <c r="Z11" s="106" t="str">
        <f>IF(P11="","",COUNTIF($N$3:$N11,$N11))</f>
        <v/>
      </c>
      <c r="AA11" s="92" t="str">
        <f t="shared" si="15"/>
        <v/>
      </c>
      <c r="AB11" s="92" t="str">
        <f t="shared" si="49"/>
        <v/>
      </c>
      <c r="AC11" s="92" t="str">
        <f t="shared" si="50"/>
        <v/>
      </c>
      <c r="AD11" s="92" t="str">
        <f t="shared" si="51"/>
        <v/>
      </c>
      <c r="AE11" s="92" t="str">
        <f t="shared" si="51"/>
        <v/>
      </c>
      <c r="AF11" s="92" t="str">
        <f t="shared" si="51"/>
        <v/>
      </c>
      <c r="AG11" s="92" t="str">
        <f t="shared" si="51"/>
        <v/>
      </c>
      <c r="AH11" s="92" t="str">
        <f t="shared" si="51"/>
        <v/>
      </c>
      <c r="AI11" s="92" t="str">
        <f t="shared" si="51"/>
        <v/>
      </c>
      <c r="AJ11" s="92" t="str">
        <f t="shared" si="51"/>
        <v/>
      </c>
      <c r="AK11" s="92" t="str">
        <f t="shared" si="51"/>
        <v/>
      </c>
      <c r="AL11" s="92" t="str">
        <f t="shared" si="51"/>
        <v/>
      </c>
      <c r="AN11" s="35" t="str">
        <f t="shared" si="17"/>
        <v/>
      </c>
      <c r="AO11" s="44" t="str">
        <f t="shared" si="52"/>
        <v/>
      </c>
      <c r="AP11" s="41" t="str">
        <f>IF(AO11="","",RANK(AO11,AO$3:AO$1048576,1)+COUNTIF(AO$3:AO11,AO11)-1)</f>
        <v/>
      </c>
      <c r="AQ11" s="1" t="str">
        <f t="shared" si="53"/>
        <v/>
      </c>
      <c r="AR11" s="34" t="str">
        <f t="shared" si="18"/>
        <v/>
      </c>
      <c r="AS11" s="39" t="str">
        <f t="shared" si="19"/>
        <v/>
      </c>
      <c r="AT11" s="44" t="str">
        <f t="shared" si="20"/>
        <v/>
      </c>
      <c r="AU11" s="41" t="str">
        <f>IF(AT11="","",RANK(AT11,AT$3:AT$1048576,1)+COUNTIF(AT$3:AT11,AT11)-1)</f>
        <v/>
      </c>
      <c r="AV11" s="1" t="str">
        <f t="shared" si="21"/>
        <v/>
      </c>
      <c r="AW11" s="34" t="str">
        <f t="shared" si="22"/>
        <v/>
      </c>
      <c r="AX11" s="39" t="str">
        <f t="shared" si="23"/>
        <v/>
      </c>
      <c r="AY11" s="44" t="str">
        <f t="shared" si="54"/>
        <v/>
      </c>
      <c r="AZ11" s="41" t="str">
        <f>IF(AY11="","",RANK(AY11,AY$3:AY$1048576,1)+COUNTIF(AY$3:AY11,AY11)-1)</f>
        <v/>
      </c>
      <c r="BA11" s="1" t="str">
        <f t="shared" si="25"/>
        <v/>
      </c>
      <c r="BB11" s="34" t="str">
        <f t="shared" si="26"/>
        <v/>
      </c>
      <c r="BC11" s="39" t="str">
        <f t="shared" si="27"/>
        <v/>
      </c>
      <c r="BD11" s="44" t="str">
        <f t="shared" si="55"/>
        <v/>
      </c>
      <c r="BE11" s="41" t="str">
        <f>IF(BD11="","",RANK(BD11,BD$3:BD$1048576,1)+COUNTIF(BD$3:BD11,BD11)-1)</f>
        <v/>
      </c>
      <c r="BF11" s="1" t="str">
        <f t="shared" si="29"/>
        <v/>
      </c>
      <c r="BG11" s="34" t="str">
        <f t="shared" si="30"/>
        <v/>
      </c>
      <c r="BH11" s="39" t="str">
        <f t="shared" si="31"/>
        <v/>
      </c>
      <c r="BJ11" s="9">
        <v>9</v>
      </c>
      <c r="BK11" s="46" t="str">
        <f>IF(BL11="","",BL11&amp;"@"&amp;COUNTIF(BL$3:BL11,BL11))</f>
        <v/>
      </c>
      <c r="BL11" s="46" t="str">
        <f t="shared" si="32"/>
        <v/>
      </c>
      <c r="BM11" s="46" t="str">
        <f t="shared" si="33"/>
        <v/>
      </c>
      <c r="BN11" s="48" t="str">
        <f t="shared" si="34"/>
        <v/>
      </c>
      <c r="BO11" s="51">
        <v>9</v>
      </c>
      <c r="BP11" s="46" t="str">
        <f>IF(BQ11="","",BQ11&amp;"@"&amp;COUNTIF(BQ$3:BQ11,BQ11))</f>
        <v/>
      </c>
      <c r="BQ11" s="46" t="str">
        <f t="shared" si="35"/>
        <v/>
      </c>
      <c r="BR11" s="46" t="str">
        <f t="shared" si="36"/>
        <v/>
      </c>
      <c r="BS11" s="46" t="str">
        <f t="shared" si="37"/>
        <v/>
      </c>
      <c r="BT11" s="51">
        <v>9</v>
      </c>
      <c r="BU11" s="46" t="str">
        <f>IF(BV11="","",BV11&amp;"@"&amp;COUNTIF(BV$3:BV11,BV11))</f>
        <v/>
      </c>
      <c r="BV11" s="46" t="str">
        <f t="shared" si="38"/>
        <v/>
      </c>
      <c r="BW11" s="46" t="str">
        <f t="shared" si="39"/>
        <v/>
      </c>
      <c r="BX11" s="46" t="str">
        <f t="shared" si="40"/>
        <v/>
      </c>
      <c r="BY11" s="51">
        <v>9</v>
      </c>
      <c r="BZ11" s="46" t="str">
        <f>IF(CA11="","",CA11&amp;"@"&amp;COUNTIF(CA$3:CA11,CA11))</f>
        <v/>
      </c>
      <c r="CA11" s="46" t="str">
        <f t="shared" si="41"/>
        <v/>
      </c>
      <c r="CB11" s="46" t="str">
        <f t="shared" si="42"/>
        <v/>
      </c>
      <c r="CC11" s="46" t="str">
        <f t="shared" si="43"/>
        <v/>
      </c>
    </row>
    <row r="12" spans="1:81" ht="35.1" customHeight="1" x14ac:dyDescent="0.2">
      <c r="B12" s="187"/>
      <c r="C12" s="188"/>
      <c r="D12" s="189"/>
      <c r="E12" s="186"/>
      <c r="F12" s="182"/>
      <c r="G12" s="184"/>
      <c r="K12" s="80" t="str">
        <f>IF(O12="","",COUNT(O$3:O12))</f>
        <v/>
      </c>
      <c r="L12" s="80" t="str">
        <f>IF(B12&lt;&gt;"",B12,IF(OR(COUNTA($G$3:$G12)&lt;COUNTA($G$3:$G$1048576),$G12&lt;&gt;""),L11,""))</f>
        <v/>
      </c>
      <c r="M12" s="80" t="str">
        <f>IF(C12&lt;&gt;"",C12,IF(OR(COUNTA($G$3:$G12)&lt;COUNTA($G$3:$G$1048576),$G12&lt;&gt;""),M11,""))</f>
        <v/>
      </c>
      <c r="N12" s="80" t="str">
        <f>IF(D12&lt;&gt;"",D12,IF(OR(COUNTA($G$3:$G12)&lt;COUNTA($G$3:$G$1048576),$G12&lt;&gt;""),N11,""))</f>
        <v/>
      </c>
      <c r="O12" s="81" t="str">
        <f t="shared" si="44"/>
        <v/>
      </c>
      <c r="P12" s="90" t="str">
        <f>IFERROR(IF(O12="",IF(COUNT(S$3:S$1048576)=COUNT(S$3:S12),IF(S12="","",INDEX(O$3:O12,MATCH(MAX(K$3:K12),K$3:K12,0),0)),INDEX(O$3:O12,MATCH(MAX(K$3:K12),K$3:K12,0),0)),O12),"")</f>
        <v/>
      </c>
      <c r="Q12" s="89" t="str">
        <f>IF(R12="","",COUNT(R$3:R12))</f>
        <v/>
      </c>
      <c r="R12" s="80" t="str">
        <f t="shared" si="14"/>
        <v/>
      </c>
      <c r="S12" s="91" t="str">
        <f>IFERROR(IF(COUNTA($E12:$G12)=0,"",IF(AND(R12="",$O12=INDEX(O$3:O12,MATCH(MAX(Q$3:Q12),Q$3:Q12,0),0)),INDEX(R$3:R12,MATCH(MAX(Q$3:Q12),Q$3:Q12,0),0),R12)),"")</f>
        <v/>
      </c>
      <c r="T12" s="80" t="str">
        <f>IF(U12="","",COUNT(U$3:U12))</f>
        <v/>
      </c>
      <c r="U12" s="80" t="str">
        <f t="shared" si="45"/>
        <v/>
      </c>
      <c r="V12" s="91" t="str">
        <f>IFERROR(IF(S12="","",IF(U12="",IF(AND(E12="",F12="",G12&lt;&gt;"",$O12=INDEX(O$3:O12,MATCH(MAX(T$3:T12),T$3:T12,0),0)),INDEX(U$3:U12,MATCH(MAX(T$3:T12),T$3:T12,0),0),IF(AND(S12&lt;&gt;"",U12=""),0,"")),U12)),"")</f>
        <v/>
      </c>
      <c r="W12" s="95" t="str">
        <f t="shared" si="46"/>
        <v/>
      </c>
      <c r="X12" s="198" t="str">
        <f t="shared" si="47"/>
        <v/>
      </c>
      <c r="Y12" s="92" t="str">
        <f t="shared" si="48"/>
        <v/>
      </c>
      <c r="Z12" s="106" t="str">
        <f>IF(P12="","",COUNTIF($N$3:$N12,$N12))</f>
        <v/>
      </c>
      <c r="AA12" s="92" t="str">
        <f t="shared" si="15"/>
        <v/>
      </c>
      <c r="AB12" s="92" t="str">
        <f t="shared" si="49"/>
        <v/>
      </c>
      <c r="AC12" s="92" t="str">
        <f t="shared" si="50"/>
        <v/>
      </c>
      <c r="AD12" s="92" t="str">
        <f t="shared" si="51"/>
        <v/>
      </c>
      <c r="AE12" s="92" t="str">
        <f t="shared" si="51"/>
        <v/>
      </c>
      <c r="AF12" s="92" t="str">
        <f t="shared" si="51"/>
        <v/>
      </c>
      <c r="AG12" s="92" t="str">
        <f t="shared" si="51"/>
        <v/>
      </c>
      <c r="AH12" s="92" t="str">
        <f t="shared" si="51"/>
        <v/>
      </c>
      <c r="AI12" s="92" t="str">
        <f t="shared" si="51"/>
        <v/>
      </c>
      <c r="AJ12" s="92" t="str">
        <f t="shared" si="51"/>
        <v/>
      </c>
      <c r="AK12" s="92" t="str">
        <f t="shared" si="51"/>
        <v/>
      </c>
      <c r="AL12" s="92" t="str">
        <f t="shared" si="51"/>
        <v/>
      </c>
      <c r="AN12" s="35" t="str">
        <f t="shared" si="17"/>
        <v/>
      </c>
      <c r="AO12" s="44" t="str">
        <f t="shared" si="52"/>
        <v/>
      </c>
      <c r="AP12" s="41" t="str">
        <f>IF(AO12="","",RANK(AO12,AO$3:AO$1048576,1)+COUNTIF(AO$3:AO12,AO12)-1)</f>
        <v/>
      </c>
      <c r="AQ12" s="1" t="str">
        <f t="shared" si="53"/>
        <v/>
      </c>
      <c r="AR12" s="34" t="str">
        <f t="shared" si="18"/>
        <v/>
      </c>
      <c r="AS12" s="39" t="str">
        <f t="shared" si="19"/>
        <v/>
      </c>
      <c r="AT12" s="44" t="str">
        <f t="shared" si="20"/>
        <v/>
      </c>
      <c r="AU12" s="41" t="str">
        <f>IF(AT12="","",RANK(AT12,AT$3:AT$1048576,1)+COUNTIF(AT$3:AT12,AT12)-1)</f>
        <v/>
      </c>
      <c r="AV12" s="1" t="str">
        <f t="shared" si="21"/>
        <v/>
      </c>
      <c r="AW12" s="34" t="str">
        <f t="shared" si="22"/>
        <v/>
      </c>
      <c r="AX12" s="39" t="str">
        <f t="shared" si="23"/>
        <v/>
      </c>
      <c r="AY12" s="44" t="str">
        <f t="shared" si="54"/>
        <v/>
      </c>
      <c r="AZ12" s="41" t="str">
        <f>IF(AY12="","",RANK(AY12,AY$3:AY$1048576,1)+COUNTIF(AY$3:AY12,AY12)-1)</f>
        <v/>
      </c>
      <c r="BA12" s="1" t="str">
        <f t="shared" si="25"/>
        <v/>
      </c>
      <c r="BB12" s="34" t="str">
        <f t="shared" si="26"/>
        <v/>
      </c>
      <c r="BC12" s="39" t="str">
        <f t="shared" si="27"/>
        <v/>
      </c>
      <c r="BD12" s="44" t="str">
        <f t="shared" si="55"/>
        <v/>
      </c>
      <c r="BE12" s="41" t="str">
        <f>IF(BD12="","",RANK(BD12,BD$3:BD$1048576,1)+COUNTIF(BD$3:BD12,BD12)-1)</f>
        <v/>
      </c>
      <c r="BF12" s="1" t="str">
        <f t="shared" si="29"/>
        <v/>
      </c>
      <c r="BG12" s="34" t="str">
        <f t="shared" si="30"/>
        <v/>
      </c>
      <c r="BH12" s="39" t="str">
        <f t="shared" si="31"/>
        <v/>
      </c>
      <c r="BJ12" s="9">
        <v>10</v>
      </c>
      <c r="BK12" s="46" t="str">
        <f>IF(BL12="","",BL12&amp;"@"&amp;COUNTIF(BL$3:BL12,BL12))</f>
        <v/>
      </c>
      <c r="BL12" s="46" t="str">
        <f t="shared" si="32"/>
        <v/>
      </c>
      <c r="BM12" s="46" t="str">
        <f t="shared" si="33"/>
        <v/>
      </c>
      <c r="BN12" s="48" t="str">
        <f t="shared" si="34"/>
        <v/>
      </c>
      <c r="BO12" s="51">
        <v>10</v>
      </c>
      <c r="BP12" s="46" t="str">
        <f>IF(BQ12="","",BQ12&amp;"@"&amp;COUNTIF(BQ$3:BQ12,BQ12))</f>
        <v/>
      </c>
      <c r="BQ12" s="46" t="str">
        <f t="shared" si="35"/>
        <v/>
      </c>
      <c r="BR12" s="46" t="str">
        <f t="shared" si="36"/>
        <v/>
      </c>
      <c r="BS12" s="46" t="str">
        <f t="shared" si="37"/>
        <v/>
      </c>
      <c r="BT12" s="51">
        <v>10</v>
      </c>
      <c r="BU12" s="46" t="str">
        <f>IF(BV12="","",BV12&amp;"@"&amp;COUNTIF(BV$3:BV12,BV12))</f>
        <v/>
      </c>
      <c r="BV12" s="46" t="str">
        <f t="shared" si="38"/>
        <v/>
      </c>
      <c r="BW12" s="46" t="str">
        <f t="shared" si="39"/>
        <v/>
      </c>
      <c r="BX12" s="46" t="str">
        <f t="shared" si="40"/>
        <v/>
      </c>
      <c r="BY12" s="51">
        <v>10</v>
      </c>
      <c r="BZ12" s="46" t="str">
        <f>IF(CA12="","",CA12&amp;"@"&amp;COUNTIF(CA$3:CA12,CA12))</f>
        <v/>
      </c>
      <c r="CA12" s="46" t="str">
        <f t="shared" si="41"/>
        <v/>
      </c>
      <c r="CB12" s="46" t="str">
        <f t="shared" si="42"/>
        <v/>
      </c>
      <c r="CC12" s="46" t="str">
        <f t="shared" si="43"/>
        <v/>
      </c>
    </row>
    <row r="13" spans="1:81" ht="35.1" customHeight="1" x14ac:dyDescent="0.2">
      <c r="B13" s="187"/>
      <c r="C13" s="188"/>
      <c r="D13" s="189"/>
      <c r="E13" s="186"/>
      <c r="F13" s="182"/>
      <c r="G13" s="184"/>
      <c r="K13" s="80" t="str">
        <f>IF(O13="","",COUNT(O$3:O13))</f>
        <v/>
      </c>
      <c r="L13" s="80" t="str">
        <f>IF(B13&lt;&gt;"",B13,IF(OR(COUNTA($G$3:$G13)&lt;COUNTA($G$3:$G$1048576),$G13&lt;&gt;""),L12,""))</f>
        <v/>
      </c>
      <c r="M13" s="80" t="str">
        <f>IF(C13&lt;&gt;"",C13,IF(OR(COUNTA($G$3:$G13)&lt;COUNTA($G$3:$G$1048576),$G13&lt;&gt;""),M12,""))</f>
        <v/>
      </c>
      <c r="N13" s="80" t="str">
        <f>IF(D13&lt;&gt;"",D13,IF(OR(COUNTA($G$3:$G13)&lt;COUNTA($G$3:$G$1048576),$G13&lt;&gt;""),N12,""))</f>
        <v/>
      </c>
      <c r="O13" s="81" t="str">
        <f t="shared" si="44"/>
        <v/>
      </c>
      <c r="P13" s="90" t="str">
        <f>IFERROR(IF(O13="",IF(COUNT(S$3:S$1048576)=COUNT(S$3:S13),IF(S13="","",INDEX(O$3:O13,MATCH(MAX(K$3:K13),K$3:K13,0),0)),INDEX(O$3:O13,MATCH(MAX(K$3:K13),K$3:K13,0),0)),O13),"")</f>
        <v/>
      </c>
      <c r="Q13" s="89" t="str">
        <f>IF(R13="","",COUNT(R$3:R13))</f>
        <v/>
      </c>
      <c r="R13" s="80" t="str">
        <f t="shared" si="14"/>
        <v/>
      </c>
      <c r="S13" s="91" t="str">
        <f>IFERROR(IF(COUNTA($E13:$G13)=0,"",IF(AND(R13="",$O13=INDEX(O$3:O13,MATCH(MAX(Q$3:Q13),Q$3:Q13,0),0)),INDEX(R$3:R13,MATCH(MAX(Q$3:Q13),Q$3:Q13,0),0),R13)),"")</f>
        <v/>
      </c>
      <c r="T13" s="80" t="str">
        <f>IF(U13="","",COUNT(U$3:U13))</f>
        <v/>
      </c>
      <c r="U13" s="80" t="str">
        <f t="shared" si="45"/>
        <v/>
      </c>
      <c r="V13" s="91" t="str">
        <f>IFERROR(IF(S13="","",IF(U13="",IF(AND(E13="",F13="",G13&lt;&gt;"",$O13=INDEX(O$3:O13,MATCH(MAX(T$3:T13),T$3:T13,0),0)),INDEX(U$3:U13,MATCH(MAX(T$3:T13),T$3:T13,0),0),IF(AND(S13&lt;&gt;"",U13=""),0,"")),U13)),"")</f>
        <v/>
      </c>
      <c r="W13" s="95" t="str">
        <f t="shared" si="46"/>
        <v/>
      </c>
      <c r="X13" s="198" t="str">
        <f t="shared" si="47"/>
        <v/>
      </c>
      <c r="Y13" s="92" t="str">
        <f t="shared" si="48"/>
        <v/>
      </c>
      <c r="Z13" s="106" t="str">
        <f>IF(P13="","",COUNTIF($N$3:$N13,$N13))</f>
        <v/>
      </c>
      <c r="AA13" s="92" t="str">
        <f t="shared" si="15"/>
        <v/>
      </c>
      <c r="AB13" s="92" t="str">
        <f t="shared" si="49"/>
        <v/>
      </c>
      <c r="AC13" s="92" t="str">
        <f t="shared" si="50"/>
        <v/>
      </c>
      <c r="AD13" s="92" t="str">
        <f t="shared" si="51"/>
        <v/>
      </c>
      <c r="AE13" s="92" t="str">
        <f t="shared" si="51"/>
        <v/>
      </c>
      <c r="AF13" s="92" t="str">
        <f t="shared" si="51"/>
        <v/>
      </c>
      <c r="AG13" s="92" t="str">
        <f t="shared" si="51"/>
        <v/>
      </c>
      <c r="AH13" s="92" t="str">
        <f t="shared" si="51"/>
        <v/>
      </c>
      <c r="AI13" s="92" t="str">
        <f t="shared" si="51"/>
        <v/>
      </c>
      <c r="AJ13" s="92" t="str">
        <f t="shared" si="51"/>
        <v/>
      </c>
      <c r="AK13" s="92" t="str">
        <f t="shared" si="51"/>
        <v/>
      </c>
      <c r="AL13" s="92" t="str">
        <f t="shared" si="51"/>
        <v/>
      </c>
      <c r="AN13" s="35" t="str">
        <f t="shared" si="17"/>
        <v/>
      </c>
      <c r="AO13" s="44" t="str">
        <f t="shared" si="52"/>
        <v/>
      </c>
      <c r="AP13" s="41" t="str">
        <f>IF(AO13="","",RANK(AO13,AO$3:AO$1048576,1)+COUNTIF(AO$3:AO13,AO13)-1)</f>
        <v/>
      </c>
      <c r="AQ13" s="1" t="str">
        <f t="shared" si="53"/>
        <v/>
      </c>
      <c r="AR13" s="34" t="str">
        <f t="shared" si="18"/>
        <v/>
      </c>
      <c r="AS13" s="39" t="str">
        <f t="shared" si="19"/>
        <v/>
      </c>
      <c r="AT13" s="44" t="str">
        <f t="shared" si="20"/>
        <v/>
      </c>
      <c r="AU13" s="41" t="str">
        <f>IF(AT13="","",RANK(AT13,AT$3:AT$1048576,1)+COUNTIF(AT$3:AT13,AT13)-1)</f>
        <v/>
      </c>
      <c r="AV13" s="1" t="str">
        <f t="shared" si="21"/>
        <v/>
      </c>
      <c r="AW13" s="34" t="str">
        <f t="shared" si="22"/>
        <v/>
      </c>
      <c r="AX13" s="39" t="str">
        <f t="shared" si="23"/>
        <v/>
      </c>
      <c r="AY13" s="44" t="str">
        <f t="shared" si="54"/>
        <v/>
      </c>
      <c r="AZ13" s="41" t="str">
        <f>IF(AY13="","",RANK(AY13,AY$3:AY$1048576,1)+COUNTIF(AY$3:AY13,AY13)-1)</f>
        <v/>
      </c>
      <c r="BA13" s="1" t="str">
        <f t="shared" si="25"/>
        <v/>
      </c>
      <c r="BB13" s="34" t="str">
        <f t="shared" si="26"/>
        <v/>
      </c>
      <c r="BC13" s="39" t="str">
        <f t="shared" si="27"/>
        <v/>
      </c>
      <c r="BD13" s="44" t="str">
        <f t="shared" si="55"/>
        <v/>
      </c>
      <c r="BE13" s="41" t="str">
        <f>IF(BD13="","",RANK(BD13,BD$3:BD$1048576,1)+COUNTIF(BD$3:BD13,BD13)-1)</f>
        <v/>
      </c>
      <c r="BF13" s="1" t="str">
        <f t="shared" si="29"/>
        <v/>
      </c>
      <c r="BG13" s="34" t="str">
        <f t="shared" si="30"/>
        <v/>
      </c>
      <c r="BH13" s="39" t="str">
        <f t="shared" si="31"/>
        <v/>
      </c>
      <c r="BJ13" s="9">
        <v>11</v>
      </c>
      <c r="BK13" s="46" t="str">
        <f>IF(BL13="","",BL13&amp;"@"&amp;COUNTIF(BL$3:BL13,BL13))</f>
        <v/>
      </c>
      <c r="BL13" s="46" t="str">
        <f t="shared" si="32"/>
        <v/>
      </c>
      <c r="BM13" s="46" t="str">
        <f t="shared" si="33"/>
        <v/>
      </c>
      <c r="BN13" s="48" t="str">
        <f t="shared" si="34"/>
        <v/>
      </c>
      <c r="BO13" s="51">
        <v>11</v>
      </c>
      <c r="BP13" s="46" t="str">
        <f>IF(BQ13="","",BQ13&amp;"@"&amp;COUNTIF(BQ$3:BQ13,BQ13))</f>
        <v/>
      </c>
      <c r="BQ13" s="46" t="str">
        <f t="shared" si="35"/>
        <v/>
      </c>
      <c r="BR13" s="46" t="str">
        <f t="shared" si="36"/>
        <v/>
      </c>
      <c r="BS13" s="46" t="str">
        <f t="shared" si="37"/>
        <v/>
      </c>
      <c r="BT13" s="51">
        <v>11</v>
      </c>
      <c r="BU13" s="46" t="str">
        <f>IF(BV13="","",BV13&amp;"@"&amp;COUNTIF(BV$3:BV13,BV13))</f>
        <v/>
      </c>
      <c r="BV13" s="46" t="str">
        <f t="shared" si="38"/>
        <v/>
      </c>
      <c r="BW13" s="46" t="str">
        <f t="shared" si="39"/>
        <v/>
      </c>
      <c r="BX13" s="46" t="str">
        <f t="shared" si="40"/>
        <v/>
      </c>
      <c r="BY13" s="51">
        <v>11</v>
      </c>
      <c r="BZ13" s="46" t="str">
        <f>IF(CA13="","",CA13&amp;"@"&amp;COUNTIF(CA$3:CA13,CA13))</f>
        <v/>
      </c>
      <c r="CA13" s="46" t="str">
        <f t="shared" si="41"/>
        <v/>
      </c>
      <c r="CB13" s="46" t="str">
        <f t="shared" si="42"/>
        <v/>
      </c>
      <c r="CC13" s="46" t="str">
        <f t="shared" si="43"/>
        <v/>
      </c>
    </row>
    <row r="14" spans="1:81" ht="35.1" customHeight="1" x14ac:dyDescent="0.2">
      <c r="B14" s="187"/>
      <c r="C14" s="188"/>
      <c r="D14" s="189"/>
      <c r="E14" s="186"/>
      <c r="F14" s="182"/>
      <c r="G14" s="184"/>
      <c r="K14" s="80" t="str">
        <f>IF(O14="","",COUNT(O$3:O14))</f>
        <v/>
      </c>
      <c r="L14" s="80" t="str">
        <f>IF(B14&lt;&gt;"",B14,IF(OR(COUNTA($G$3:$G14)&lt;COUNTA($G$3:$G$1048576),$G14&lt;&gt;""),L13,""))</f>
        <v/>
      </c>
      <c r="M14" s="80" t="str">
        <f>IF(C14&lt;&gt;"",C14,IF(OR(COUNTA($G$3:$G14)&lt;COUNTA($G$3:$G$1048576),$G14&lt;&gt;""),M13,""))</f>
        <v/>
      </c>
      <c r="N14" s="80" t="str">
        <f>IF(D14&lt;&gt;"",D14,IF(OR(COUNTA($G$3:$G14)&lt;COUNTA($G$3:$G$1048576),$G14&lt;&gt;""),N13,""))</f>
        <v/>
      </c>
      <c r="O14" s="81" t="str">
        <f t="shared" si="44"/>
        <v/>
      </c>
      <c r="P14" s="90" t="str">
        <f>IFERROR(IF(O14="",IF(COUNT(S$3:S$1048576)=COUNT(S$3:S14),IF(S14="","",INDEX(O$3:O14,MATCH(MAX(K$3:K14),K$3:K14,0),0)),INDEX(O$3:O14,MATCH(MAX(K$3:K14),K$3:K14,0),0)),O14),"")</f>
        <v/>
      </c>
      <c r="Q14" s="89" t="str">
        <f>IF(R14="","",COUNT(R$3:R14))</f>
        <v/>
      </c>
      <c r="R14" s="80" t="str">
        <f t="shared" si="14"/>
        <v/>
      </c>
      <c r="S14" s="91" t="str">
        <f>IFERROR(IF(COUNTA($E14:$G14)=0,"",IF(AND(R14="",$O14=INDEX(O$3:O14,MATCH(MAX(Q$3:Q14),Q$3:Q14,0),0)),INDEX(R$3:R14,MATCH(MAX(Q$3:Q14),Q$3:Q14,0),0),R14)),"")</f>
        <v/>
      </c>
      <c r="T14" s="80" t="str">
        <f>IF(U14="","",COUNT(U$3:U14))</f>
        <v/>
      </c>
      <c r="U14" s="80" t="str">
        <f t="shared" si="45"/>
        <v/>
      </c>
      <c r="V14" s="91" t="str">
        <f>IFERROR(IF(S14="","",IF(U14="",IF(AND(E14="",F14="",G14&lt;&gt;"",$O14=INDEX(O$3:O14,MATCH(MAX(T$3:T14),T$3:T14,0),0)),INDEX(U$3:U14,MATCH(MAX(T$3:T14),T$3:T14,0),0),IF(AND(S14&lt;&gt;"",U14=""),0,"")),U14)),"")</f>
        <v/>
      </c>
      <c r="W14" s="95" t="str">
        <f t="shared" si="46"/>
        <v/>
      </c>
      <c r="X14" s="198" t="str">
        <f t="shared" si="47"/>
        <v/>
      </c>
      <c r="Y14" s="92" t="str">
        <f t="shared" si="48"/>
        <v/>
      </c>
      <c r="Z14" s="106" t="str">
        <f>IF(P14="","",COUNTIF($N$3:$N14,$N14))</f>
        <v/>
      </c>
      <c r="AA14" s="92" t="str">
        <f t="shared" si="15"/>
        <v/>
      </c>
      <c r="AB14" s="92" t="str">
        <f t="shared" si="49"/>
        <v/>
      </c>
      <c r="AC14" s="92" t="str">
        <f t="shared" si="50"/>
        <v/>
      </c>
      <c r="AD14" s="92" t="str">
        <f t="shared" ref="AD14:AL23" si="56">IFERROR(IF(AND($Z14=1,AD$2&lt;&gt;"",""&amp;INDEX($Y$3:$Y$1048576,MATCH($P14&amp;"@"&amp;AD$2,$AA$3:$AA$1048576,0),0)&lt;&gt;""),AD$1&amp;""&amp;INDEX($Y$3:$Y$1048576,MATCH($P14&amp;"@"&amp;AD$2,$AA$3:$AA$1048576,0),0),""),"")</f>
        <v/>
      </c>
      <c r="AE14" s="92" t="str">
        <f t="shared" si="56"/>
        <v/>
      </c>
      <c r="AF14" s="92" t="str">
        <f t="shared" si="56"/>
        <v/>
      </c>
      <c r="AG14" s="92" t="str">
        <f t="shared" si="56"/>
        <v/>
      </c>
      <c r="AH14" s="92" t="str">
        <f t="shared" si="56"/>
        <v/>
      </c>
      <c r="AI14" s="92" t="str">
        <f t="shared" si="56"/>
        <v/>
      </c>
      <c r="AJ14" s="92" t="str">
        <f t="shared" si="56"/>
        <v/>
      </c>
      <c r="AK14" s="92" t="str">
        <f t="shared" si="56"/>
        <v/>
      </c>
      <c r="AL14" s="92" t="str">
        <f t="shared" si="56"/>
        <v/>
      </c>
      <c r="AN14" s="35" t="str">
        <f t="shared" si="17"/>
        <v/>
      </c>
      <c r="AO14" s="44" t="str">
        <f t="shared" si="52"/>
        <v/>
      </c>
      <c r="AP14" s="41" t="str">
        <f>IF(AO14="","",RANK(AO14,AO$3:AO$1048576,1)+COUNTIF(AO$3:AO14,AO14)-1)</f>
        <v/>
      </c>
      <c r="AQ14" s="1" t="str">
        <f t="shared" si="53"/>
        <v/>
      </c>
      <c r="AR14" s="34" t="str">
        <f t="shared" si="18"/>
        <v/>
      </c>
      <c r="AS14" s="39" t="str">
        <f t="shared" si="19"/>
        <v/>
      </c>
      <c r="AT14" s="44" t="str">
        <f t="shared" si="20"/>
        <v/>
      </c>
      <c r="AU14" s="41" t="str">
        <f>IF(AT14="","",RANK(AT14,AT$3:AT$1048576,1)+COUNTIF(AT$3:AT14,AT14)-1)</f>
        <v/>
      </c>
      <c r="AV14" s="1" t="str">
        <f t="shared" si="21"/>
        <v/>
      </c>
      <c r="AW14" s="34" t="str">
        <f t="shared" si="22"/>
        <v/>
      </c>
      <c r="AX14" s="39" t="str">
        <f t="shared" si="23"/>
        <v/>
      </c>
      <c r="AY14" s="44" t="str">
        <f t="shared" si="54"/>
        <v/>
      </c>
      <c r="AZ14" s="41" t="str">
        <f>IF(AY14="","",RANK(AY14,AY$3:AY$1048576,1)+COUNTIF(AY$3:AY14,AY14)-1)</f>
        <v/>
      </c>
      <c r="BA14" s="1" t="str">
        <f t="shared" si="25"/>
        <v/>
      </c>
      <c r="BB14" s="34" t="str">
        <f t="shared" si="26"/>
        <v/>
      </c>
      <c r="BC14" s="39" t="str">
        <f t="shared" si="27"/>
        <v/>
      </c>
      <c r="BD14" s="44" t="str">
        <f t="shared" si="55"/>
        <v/>
      </c>
      <c r="BE14" s="41" t="str">
        <f>IF(BD14="","",RANK(BD14,BD$3:BD$1048576,1)+COUNTIF(BD$3:BD14,BD14)-1)</f>
        <v/>
      </c>
      <c r="BF14" s="1" t="str">
        <f t="shared" si="29"/>
        <v/>
      </c>
      <c r="BG14" s="34" t="str">
        <f t="shared" si="30"/>
        <v/>
      </c>
      <c r="BH14" s="39" t="str">
        <f t="shared" si="31"/>
        <v/>
      </c>
      <c r="BJ14" s="9">
        <v>12</v>
      </c>
      <c r="BK14" s="46" t="str">
        <f>IF(BL14="","",BL14&amp;"@"&amp;COUNTIF(BL$3:BL14,BL14))</f>
        <v/>
      </c>
      <c r="BL14" s="46" t="str">
        <f t="shared" si="32"/>
        <v/>
      </c>
      <c r="BM14" s="46" t="str">
        <f t="shared" si="33"/>
        <v/>
      </c>
      <c r="BN14" s="48" t="str">
        <f t="shared" si="34"/>
        <v/>
      </c>
      <c r="BO14" s="51">
        <v>12</v>
      </c>
      <c r="BP14" s="46" t="str">
        <f>IF(BQ14="","",BQ14&amp;"@"&amp;COUNTIF(BQ$3:BQ14,BQ14))</f>
        <v/>
      </c>
      <c r="BQ14" s="46" t="str">
        <f t="shared" si="35"/>
        <v/>
      </c>
      <c r="BR14" s="46" t="str">
        <f t="shared" si="36"/>
        <v/>
      </c>
      <c r="BS14" s="46" t="str">
        <f t="shared" si="37"/>
        <v/>
      </c>
      <c r="BT14" s="51">
        <v>12</v>
      </c>
      <c r="BU14" s="46" t="str">
        <f>IF(BV14="","",BV14&amp;"@"&amp;COUNTIF(BV$3:BV14,BV14))</f>
        <v/>
      </c>
      <c r="BV14" s="46" t="str">
        <f t="shared" si="38"/>
        <v/>
      </c>
      <c r="BW14" s="46" t="str">
        <f t="shared" si="39"/>
        <v/>
      </c>
      <c r="BX14" s="46" t="str">
        <f t="shared" si="40"/>
        <v/>
      </c>
      <c r="BY14" s="51">
        <v>12</v>
      </c>
      <c r="BZ14" s="46" t="str">
        <f>IF(CA14="","",CA14&amp;"@"&amp;COUNTIF(CA$3:CA14,CA14))</f>
        <v/>
      </c>
      <c r="CA14" s="46" t="str">
        <f t="shared" si="41"/>
        <v/>
      </c>
      <c r="CB14" s="46" t="str">
        <f t="shared" si="42"/>
        <v/>
      </c>
      <c r="CC14" s="46" t="str">
        <f t="shared" si="43"/>
        <v/>
      </c>
    </row>
    <row r="15" spans="1:81" ht="35.1" customHeight="1" x14ac:dyDescent="0.2">
      <c r="B15" s="187"/>
      <c r="C15" s="188"/>
      <c r="D15" s="189"/>
      <c r="E15" s="186"/>
      <c r="F15" s="182"/>
      <c r="G15" s="184"/>
      <c r="K15" s="80" t="str">
        <f>IF(O15="","",COUNT(O$3:O15))</f>
        <v/>
      </c>
      <c r="L15" s="80" t="str">
        <f>IF(B15&lt;&gt;"",B15,IF(OR(COUNTA($G$3:$G15)&lt;COUNTA($G$3:$G$1048576),$G15&lt;&gt;""),L14,""))</f>
        <v/>
      </c>
      <c r="M15" s="80" t="str">
        <f>IF(C15&lt;&gt;"",C15,IF(OR(COUNTA($G$3:$G15)&lt;COUNTA($G$3:$G$1048576),$G15&lt;&gt;""),M14,""))</f>
        <v/>
      </c>
      <c r="N15" s="80" t="str">
        <f>IF(D15&lt;&gt;"",D15,IF(OR(COUNTA($G$3:$G15)&lt;COUNTA($G$3:$G$1048576),$G15&lt;&gt;""),N14,""))</f>
        <v/>
      </c>
      <c r="O15" s="81" t="str">
        <f t="shared" si="44"/>
        <v/>
      </c>
      <c r="P15" s="90" t="str">
        <f>IFERROR(IF(O15="",IF(COUNT(S$3:S$1048576)=COUNT(S$3:S15),IF(S15="","",INDEX(O$3:O15,MATCH(MAX(K$3:K15),K$3:K15,0),0)),INDEX(O$3:O15,MATCH(MAX(K$3:K15),K$3:K15,0),0)),O15),"")</f>
        <v/>
      </c>
      <c r="Q15" s="89" t="str">
        <f>IF(R15="","",COUNT(R$3:R15))</f>
        <v/>
      </c>
      <c r="R15" s="80" t="str">
        <f t="shared" si="14"/>
        <v/>
      </c>
      <c r="S15" s="91" t="str">
        <f>IFERROR(IF(COUNTA($E15:$G15)=0,"",IF(AND(R15="",$O15=INDEX(O$3:O15,MATCH(MAX(Q$3:Q15),Q$3:Q15,0),0)),INDEX(R$3:R15,MATCH(MAX(Q$3:Q15),Q$3:Q15,0),0),R15)),"")</f>
        <v/>
      </c>
      <c r="T15" s="80" t="str">
        <f>IF(U15="","",COUNT(U$3:U15))</f>
        <v/>
      </c>
      <c r="U15" s="80" t="str">
        <f t="shared" si="45"/>
        <v/>
      </c>
      <c r="V15" s="91" t="str">
        <f>IFERROR(IF(S15="","",IF(U15="",IF(AND(E15="",F15="",G15&lt;&gt;"",$O15=INDEX(O$3:O15,MATCH(MAX(T$3:T15),T$3:T15,0),0)),INDEX(U$3:U15,MATCH(MAX(T$3:T15),T$3:T15,0),0),IF(AND(S15&lt;&gt;"",U15=""),0,"")),U15)),"")</f>
        <v/>
      </c>
      <c r="W15" s="95" t="str">
        <f t="shared" si="46"/>
        <v/>
      </c>
      <c r="X15" s="198" t="str">
        <f t="shared" si="47"/>
        <v/>
      </c>
      <c r="Y15" s="92" t="str">
        <f t="shared" si="48"/>
        <v/>
      </c>
      <c r="Z15" s="106" t="str">
        <f>IF(P15="","",COUNTIF($N$3:$N15,$N15))</f>
        <v/>
      </c>
      <c r="AA15" s="92" t="str">
        <f t="shared" si="15"/>
        <v/>
      </c>
      <c r="AB15" s="92" t="str">
        <f t="shared" si="49"/>
        <v/>
      </c>
      <c r="AC15" s="92" t="str">
        <f t="shared" si="50"/>
        <v/>
      </c>
      <c r="AD15" s="92" t="str">
        <f t="shared" si="56"/>
        <v/>
      </c>
      <c r="AE15" s="92" t="str">
        <f t="shared" si="56"/>
        <v/>
      </c>
      <c r="AF15" s="92" t="str">
        <f t="shared" si="56"/>
        <v/>
      </c>
      <c r="AG15" s="92" t="str">
        <f t="shared" si="56"/>
        <v/>
      </c>
      <c r="AH15" s="92" t="str">
        <f t="shared" si="56"/>
        <v/>
      </c>
      <c r="AI15" s="92" t="str">
        <f t="shared" si="56"/>
        <v/>
      </c>
      <c r="AJ15" s="92" t="str">
        <f t="shared" si="56"/>
        <v/>
      </c>
      <c r="AK15" s="92" t="str">
        <f t="shared" si="56"/>
        <v/>
      </c>
      <c r="AL15" s="92" t="str">
        <f t="shared" si="56"/>
        <v/>
      </c>
      <c r="AN15" s="35" t="str">
        <f t="shared" si="17"/>
        <v/>
      </c>
      <c r="AO15" s="44" t="str">
        <f t="shared" si="52"/>
        <v/>
      </c>
      <c r="AP15" s="41" t="str">
        <f>IF(AO15="","",RANK(AO15,AO$3:AO$1048576,1)+COUNTIF(AO$3:AO15,AO15)-1)</f>
        <v/>
      </c>
      <c r="AQ15" s="1" t="str">
        <f t="shared" si="53"/>
        <v/>
      </c>
      <c r="AR15" s="34" t="str">
        <f t="shared" si="18"/>
        <v/>
      </c>
      <c r="AS15" s="39" t="str">
        <f t="shared" si="19"/>
        <v/>
      </c>
      <c r="AT15" s="44" t="str">
        <f t="shared" si="20"/>
        <v/>
      </c>
      <c r="AU15" s="41" t="str">
        <f>IF(AT15="","",RANK(AT15,AT$3:AT$1048576,1)+COUNTIF(AT$3:AT15,AT15)-1)</f>
        <v/>
      </c>
      <c r="AV15" s="1" t="str">
        <f t="shared" si="21"/>
        <v/>
      </c>
      <c r="AW15" s="34" t="str">
        <f t="shared" si="22"/>
        <v/>
      </c>
      <c r="AX15" s="39" t="str">
        <f t="shared" si="23"/>
        <v/>
      </c>
      <c r="AY15" s="44" t="str">
        <f t="shared" si="54"/>
        <v/>
      </c>
      <c r="AZ15" s="41" t="str">
        <f>IF(AY15="","",RANK(AY15,AY$3:AY$1048576,1)+COUNTIF(AY$3:AY15,AY15)-1)</f>
        <v/>
      </c>
      <c r="BA15" s="1" t="str">
        <f t="shared" si="25"/>
        <v/>
      </c>
      <c r="BB15" s="34" t="str">
        <f t="shared" si="26"/>
        <v/>
      </c>
      <c r="BC15" s="39" t="str">
        <f t="shared" si="27"/>
        <v/>
      </c>
      <c r="BD15" s="44" t="str">
        <f t="shared" si="55"/>
        <v/>
      </c>
      <c r="BE15" s="41" t="str">
        <f>IF(BD15="","",RANK(BD15,BD$3:BD$1048576,1)+COUNTIF(BD$3:BD15,BD15)-1)</f>
        <v/>
      </c>
      <c r="BF15" s="1" t="str">
        <f t="shared" si="29"/>
        <v/>
      </c>
      <c r="BG15" s="34" t="str">
        <f t="shared" si="30"/>
        <v/>
      </c>
      <c r="BH15" s="39" t="str">
        <f t="shared" si="31"/>
        <v/>
      </c>
      <c r="BJ15" s="9">
        <v>13</v>
      </c>
      <c r="BK15" s="46" t="str">
        <f>IF(BL15="","",BL15&amp;"@"&amp;COUNTIF(BL$3:BL15,BL15))</f>
        <v/>
      </c>
      <c r="BL15" s="46" t="str">
        <f t="shared" si="32"/>
        <v/>
      </c>
      <c r="BM15" s="46" t="str">
        <f t="shared" si="33"/>
        <v/>
      </c>
      <c r="BN15" s="48" t="str">
        <f t="shared" si="34"/>
        <v/>
      </c>
      <c r="BO15" s="51">
        <v>13</v>
      </c>
      <c r="BP15" s="46" t="str">
        <f>IF(BQ15="","",BQ15&amp;"@"&amp;COUNTIF(BQ$3:BQ15,BQ15))</f>
        <v/>
      </c>
      <c r="BQ15" s="46" t="str">
        <f t="shared" si="35"/>
        <v/>
      </c>
      <c r="BR15" s="46" t="str">
        <f t="shared" si="36"/>
        <v/>
      </c>
      <c r="BS15" s="46" t="str">
        <f t="shared" si="37"/>
        <v/>
      </c>
      <c r="BT15" s="51">
        <v>13</v>
      </c>
      <c r="BU15" s="46" t="str">
        <f>IF(BV15="","",BV15&amp;"@"&amp;COUNTIF(BV$3:BV15,BV15))</f>
        <v/>
      </c>
      <c r="BV15" s="46" t="str">
        <f t="shared" si="38"/>
        <v/>
      </c>
      <c r="BW15" s="46" t="str">
        <f t="shared" si="39"/>
        <v/>
      </c>
      <c r="BX15" s="46" t="str">
        <f t="shared" si="40"/>
        <v/>
      </c>
      <c r="BY15" s="51">
        <v>13</v>
      </c>
      <c r="BZ15" s="46" t="str">
        <f>IF(CA15="","",CA15&amp;"@"&amp;COUNTIF(CA$3:CA15,CA15))</f>
        <v/>
      </c>
      <c r="CA15" s="46" t="str">
        <f t="shared" si="41"/>
        <v/>
      </c>
      <c r="CB15" s="46" t="str">
        <f t="shared" si="42"/>
        <v/>
      </c>
      <c r="CC15" s="46" t="str">
        <f t="shared" si="43"/>
        <v/>
      </c>
    </row>
    <row r="16" spans="1:81" ht="35.1" customHeight="1" x14ac:dyDescent="0.2">
      <c r="B16" s="187"/>
      <c r="C16" s="188"/>
      <c r="D16" s="189"/>
      <c r="E16" s="186"/>
      <c r="F16" s="182"/>
      <c r="G16" s="184"/>
      <c r="K16" s="80" t="str">
        <f>IF(O16="","",COUNT(O$3:O16))</f>
        <v/>
      </c>
      <c r="L16" s="80" t="str">
        <f>IF(B16&lt;&gt;"",B16,IF(OR(COUNTA($G$3:$G16)&lt;COUNTA($G$3:$G$1048576),$G16&lt;&gt;""),L15,""))</f>
        <v/>
      </c>
      <c r="M16" s="80" t="str">
        <f>IF(C16&lt;&gt;"",C16,IF(OR(COUNTA($G$3:$G16)&lt;COUNTA($G$3:$G$1048576),$G16&lt;&gt;""),M15,""))</f>
        <v/>
      </c>
      <c r="N16" s="80" t="str">
        <f>IF(D16&lt;&gt;"",D16,IF(OR(COUNTA($G$3:$G16)&lt;COUNTA($G$3:$G$1048576),$G16&lt;&gt;""),N15,""))</f>
        <v/>
      </c>
      <c r="O16" s="81" t="str">
        <f t="shared" si="44"/>
        <v/>
      </c>
      <c r="P16" s="90" t="str">
        <f>IFERROR(IF(O16="",IF(COUNT(S$3:S$1048576)=COUNT(S$3:S16),IF(S16="","",INDEX(O$3:O16,MATCH(MAX(K$3:K16),K$3:K16,0),0)),INDEX(O$3:O16,MATCH(MAX(K$3:K16),K$3:K16,0),0)),O16),"")</f>
        <v/>
      </c>
      <c r="Q16" s="89" t="str">
        <f>IF(R16="","",COUNT(R$3:R16))</f>
        <v/>
      </c>
      <c r="R16" s="80" t="str">
        <f t="shared" si="14"/>
        <v/>
      </c>
      <c r="S16" s="91" t="str">
        <f>IFERROR(IF(COUNTA($E16:$G16)=0,"",IF(AND(R16="",$O16=INDEX(O$3:O16,MATCH(MAX(Q$3:Q16),Q$3:Q16,0),0)),INDEX(R$3:R16,MATCH(MAX(Q$3:Q16),Q$3:Q16,0),0),R16)),"")</f>
        <v/>
      </c>
      <c r="T16" s="80" t="str">
        <f>IF(U16="","",COUNT(U$3:U16))</f>
        <v/>
      </c>
      <c r="U16" s="80" t="str">
        <f t="shared" si="45"/>
        <v/>
      </c>
      <c r="V16" s="91" t="str">
        <f>IFERROR(IF(S16="","",IF(U16="",IF(AND(E16="",F16="",G16&lt;&gt;"",$O16=INDEX(O$3:O16,MATCH(MAX(T$3:T16),T$3:T16,0),0)),INDEX(U$3:U16,MATCH(MAX(T$3:T16),T$3:T16,0),0),IF(AND(S16&lt;&gt;"",U16=""),0,"")),U16)),"")</f>
        <v/>
      </c>
      <c r="W16" s="95" t="str">
        <f t="shared" si="46"/>
        <v/>
      </c>
      <c r="X16" s="198" t="str">
        <f t="shared" si="47"/>
        <v/>
      </c>
      <c r="Y16" s="92" t="str">
        <f t="shared" si="48"/>
        <v/>
      </c>
      <c r="Z16" s="106" t="str">
        <f>IF(P16="","",COUNTIF($N$3:$N16,$N16))</f>
        <v/>
      </c>
      <c r="AA16" s="92" t="str">
        <f t="shared" si="15"/>
        <v/>
      </c>
      <c r="AB16" s="92" t="str">
        <f t="shared" si="49"/>
        <v/>
      </c>
      <c r="AC16" s="92" t="str">
        <f t="shared" si="50"/>
        <v/>
      </c>
      <c r="AD16" s="92" t="str">
        <f t="shared" si="56"/>
        <v/>
      </c>
      <c r="AE16" s="92" t="str">
        <f t="shared" si="56"/>
        <v/>
      </c>
      <c r="AF16" s="92" t="str">
        <f t="shared" si="56"/>
        <v/>
      </c>
      <c r="AG16" s="92" t="str">
        <f t="shared" si="56"/>
        <v/>
      </c>
      <c r="AH16" s="92" t="str">
        <f t="shared" si="56"/>
        <v/>
      </c>
      <c r="AI16" s="92" t="str">
        <f t="shared" si="56"/>
        <v/>
      </c>
      <c r="AJ16" s="92" t="str">
        <f t="shared" si="56"/>
        <v/>
      </c>
      <c r="AK16" s="92" t="str">
        <f t="shared" si="56"/>
        <v/>
      </c>
      <c r="AL16" s="92" t="str">
        <f t="shared" si="56"/>
        <v/>
      </c>
      <c r="AN16" s="35" t="str">
        <f t="shared" si="17"/>
        <v/>
      </c>
      <c r="AO16" s="44" t="str">
        <f t="shared" si="52"/>
        <v/>
      </c>
      <c r="AP16" s="41" t="str">
        <f>IF(AO16="","",RANK(AO16,AO$3:AO$1048576,1)+COUNTIF(AO$3:AO16,AO16)-1)</f>
        <v/>
      </c>
      <c r="AQ16" s="1" t="str">
        <f t="shared" si="53"/>
        <v/>
      </c>
      <c r="AR16" s="34" t="str">
        <f t="shared" si="18"/>
        <v/>
      </c>
      <c r="AS16" s="39" t="str">
        <f t="shared" si="19"/>
        <v/>
      </c>
      <c r="AT16" s="44" t="str">
        <f t="shared" si="20"/>
        <v/>
      </c>
      <c r="AU16" s="41" t="str">
        <f>IF(AT16="","",RANK(AT16,AT$3:AT$1048576,1)+COUNTIF(AT$3:AT16,AT16)-1)</f>
        <v/>
      </c>
      <c r="AV16" s="1" t="str">
        <f t="shared" si="21"/>
        <v/>
      </c>
      <c r="AW16" s="34" t="str">
        <f t="shared" si="22"/>
        <v/>
      </c>
      <c r="AX16" s="39" t="str">
        <f t="shared" si="23"/>
        <v/>
      </c>
      <c r="AY16" s="44" t="str">
        <f t="shared" si="54"/>
        <v/>
      </c>
      <c r="AZ16" s="41" t="str">
        <f>IF(AY16="","",RANK(AY16,AY$3:AY$1048576,1)+COUNTIF(AY$3:AY16,AY16)-1)</f>
        <v/>
      </c>
      <c r="BA16" s="1" t="str">
        <f t="shared" si="25"/>
        <v/>
      </c>
      <c r="BB16" s="34" t="str">
        <f t="shared" si="26"/>
        <v/>
      </c>
      <c r="BC16" s="39" t="str">
        <f t="shared" si="27"/>
        <v/>
      </c>
      <c r="BD16" s="44" t="str">
        <f t="shared" si="55"/>
        <v/>
      </c>
      <c r="BE16" s="41" t="str">
        <f>IF(BD16="","",RANK(BD16,BD$3:BD$1048576,1)+COUNTIF(BD$3:BD16,BD16)-1)</f>
        <v/>
      </c>
      <c r="BF16" s="1" t="str">
        <f t="shared" si="29"/>
        <v/>
      </c>
      <c r="BG16" s="34" t="str">
        <f t="shared" si="30"/>
        <v/>
      </c>
      <c r="BH16" s="39" t="str">
        <f t="shared" si="31"/>
        <v/>
      </c>
      <c r="BJ16" s="9">
        <v>14</v>
      </c>
      <c r="BK16" s="46" t="str">
        <f>IF(BL16="","",BL16&amp;"@"&amp;COUNTIF(BL$3:BL16,BL16))</f>
        <v/>
      </c>
      <c r="BL16" s="46" t="str">
        <f t="shared" si="32"/>
        <v/>
      </c>
      <c r="BM16" s="46" t="str">
        <f t="shared" si="33"/>
        <v/>
      </c>
      <c r="BN16" s="48" t="str">
        <f t="shared" si="34"/>
        <v/>
      </c>
      <c r="BO16" s="51">
        <v>14</v>
      </c>
      <c r="BP16" s="46" t="str">
        <f>IF(BQ16="","",BQ16&amp;"@"&amp;COUNTIF(BQ$3:BQ16,BQ16))</f>
        <v/>
      </c>
      <c r="BQ16" s="46" t="str">
        <f t="shared" si="35"/>
        <v/>
      </c>
      <c r="BR16" s="46" t="str">
        <f t="shared" si="36"/>
        <v/>
      </c>
      <c r="BS16" s="46" t="str">
        <f t="shared" si="37"/>
        <v/>
      </c>
      <c r="BT16" s="51">
        <v>14</v>
      </c>
      <c r="BU16" s="46" t="str">
        <f>IF(BV16="","",BV16&amp;"@"&amp;COUNTIF(BV$3:BV16,BV16))</f>
        <v/>
      </c>
      <c r="BV16" s="46" t="str">
        <f t="shared" si="38"/>
        <v/>
      </c>
      <c r="BW16" s="46" t="str">
        <f t="shared" si="39"/>
        <v/>
      </c>
      <c r="BX16" s="46" t="str">
        <f t="shared" si="40"/>
        <v/>
      </c>
      <c r="BY16" s="51">
        <v>14</v>
      </c>
      <c r="BZ16" s="46" t="str">
        <f>IF(CA16="","",CA16&amp;"@"&amp;COUNTIF(CA$3:CA16,CA16))</f>
        <v/>
      </c>
      <c r="CA16" s="46" t="str">
        <f t="shared" si="41"/>
        <v/>
      </c>
      <c r="CB16" s="46" t="str">
        <f t="shared" si="42"/>
        <v/>
      </c>
      <c r="CC16" s="46" t="str">
        <f t="shared" si="43"/>
        <v/>
      </c>
    </row>
    <row r="17" spans="2:81" ht="35.1" customHeight="1" x14ac:dyDescent="0.2">
      <c r="B17" s="187"/>
      <c r="C17" s="188"/>
      <c r="D17" s="189"/>
      <c r="E17" s="186"/>
      <c r="F17" s="182"/>
      <c r="G17" s="184"/>
      <c r="K17" s="80" t="str">
        <f>IF(O17="","",COUNT(O$3:O17))</f>
        <v/>
      </c>
      <c r="L17" s="80" t="str">
        <f>IF(B17&lt;&gt;"",B17,IF(OR(COUNTA($G$3:$G17)&lt;COUNTA($G$3:$G$1048576),$G17&lt;&gt;""),L16,""))</f>
        <v/>
      </c>
      <c r="M17" s="80" t="str">
        <f>IF(C17&lt;&gt;"",C17,IF(OR(COUNTA($G$3:$G17)&lt;COUNTA($G$3:$G$1048576),$G17&lt;&gt;""),M16,""))</f>
        <v/>
      </c>
      <c r="N17" s="80" t="str">
        <f>IF(D17&lt;&gt;"",D17,IF(OR(COUNTA($G$3:$G17)&lt;COUNTA($G$3:$G$1048576),$G17&lt;&gt;""),N16,""))</f>
        <v/>
      </c>
      <c r="O17" s="81" t="str">
        <f t="shared" si="44"/>
        <v/>
      </c>
      <c r="P17" s="90" t="str">
        <f>IFERROR(IF(O17="",IF(COUNT(S$3:S$1048576)=COUNT(S$3:S17),IF(S17="","",INDEX(O$3:O17,MATCH(MAX(K$3:K17),K$3:K17,0),0)),INDEX(O$3:O17,MATCH(MAX(K$3:K17),K$3:K17,0),0)),O17),"")</f>
        <v/>
      </c>
      <c r="Q17" s="89" t="str">
        <f>IF(R17="","",COUNT(R$3:R17))</f>
        <v/>
      </c>
      <c r="R17" s="80" t="str">
        <f t="shared" si="14"/>
        <v/>
      </c>
      <c r="S17" s="91" t="str">
        <f>IFERROR(IF(COUNTA($E17:$G17)=0,"",IF(AND(R17="",$O17=INDEX(O$3:O17,MATCH(MAX(Q$3:Q17),Q$3:Q17,0),0)),INDEX(R$3:R17,MATCH(MAX(Q$3:Q17),Q$3:Q17,0),0),R17)),"")</f>
        <v/>
      </c>
      <c r="T17" s="80" t="str">
        <f>IF(U17="","",COUNT(U$3:U17))</f>
        <v/>
      </c>
      <c r="U17" s="80" t="str">
        <f t="shared" si="45"/>
        <v/>
      </c>
      <c r="V17" s="91" t="str">
        <f>IFERROR(IF(S17="","",IF(U17="",IF(AND(E17="",F17="",G17&lt;&gt;"",$O17=INDEX(O$3:O17,MATCH(MAX(T$3:T17),T$3:T17,0),0)),INDEX(U$3:U17,MATCH(MAX(T$3:T17),T$3:T17,0),0),IF(AND(S17&lt;&gt;"",U17=""),0,"")),U17)),"")</f>
        <v/>
      </c>
      <c r="W17" s="95" t="str">
        <f t="shared" si="46"/>
        <v/>
      </c>
      <c r="X17" s="198" t="str">
        <f t="shared" si="47"/>
        <v/>
      </c>
      <c r="Y17" s="92" t="str">
        <f t="shared" si="48"/>
        <v/>
      </c>
      <c r="Z17" s="106" t="str">
        <f>IF(P17="","",COUNTIF($N$3:$N17,$N17))</f>
        <v/>
      </c>
      <c r="AA17" s="92" t="str">
        <f t="shared" si="15"/>
        <v/>
      </c>
      <c r="AB17" s="92" t="str">
        <f t="shared" si="49"/>
        <v/>
      </c>
      <c r="AC17" s="92" t="str">
        <f t="shared" si="50"/>
        <v/>
      </c>
      <c r="AD17" s="92" t="str">
        <f t="shared" si="56"/>
        <v/>
      </c>
      <c r="AE17" s="92" t="str">
        <f t="shared" si="56"/>
        <v/>
      </c>
      <c r="AF17" s="92" t="str">
        <f t="shared" si="56"/>
        <v/>
      </c>
      <c r="AG17" s="92" t="str">
        <f t="shared" si="56"/>
        <v/>
      </c>
      <c r="AH17" s="92" t="str">
        <f t="shared" si="56"/>
        <v/>
      </c>
      <c r="AI17" s="92" t="str">
        <f t="shared" si="56"/>
        <v/>
      </c>
      <c r="AJ17" s="92" t="str">
        <f t="shared" si="56"/>
        <v/>
      </c>
      <c r="AK17" s="92" t="str">
        <f t="shared" si="56"/>
        <v/>
      </c>
      <c r="AL17" s="92" t="str">
        <f t="shared" si="56"/>
        <v/>
      </c>
      <c r="AN17" s="35" t="str">
        <f t="shared" si="17"/>
        <v/>
      </c>
      <c r="AO17" s="44" t="str">
        <f t="shared" si="52"/>
        <v/>
      </c>
      <c r="AP17" s="41" t="str">
        <f>IF(AO17="","",RANK(AO17,AO$3:AO$1048576,1)+COUNTIF(AO$3:AO17,AO17)-1)</f>
        <v/>
      </c>
      <c r="AQ17" s="1" t="str">
        <f t="shared" si="53"/>
        <v/>
      </c>
      <c r="AR17" s="34" t="str">
        <f t="shared" si="18"/>
        <v/>
      </c>
      <c r="AS17" s="39" t="str">
        <f t="shared" si="19"/>
        <v/>
      </c>
      <c r="AT17" s="44" t="str">
        <f t="shared" si="20"/>
        <v/>
      </c>
      <c r="AU17" s="41" t="str">
        <f>IF(AT17="","",RANK(AT17,AT$3:AT$1048576,1)+COUNTIF(AT$3:AT17,AT17)-1)</f>
        <v/>
      </c>
      <c r="AV17" s="1" t="str">
        <f t="shared" si="21"/>
        <v/>
      </c>
      <c r="AW17" s="34" t="str">
        <f t="shared" si="22"/>
        <v/>
      </c>
      <c r="AX17" s="39" t="str">
        <f t="shared" si="23"/>
        <v/>
      </c>
      <c r="AY17" s="44" t="str">
        <f t="shared" si="54"/>
        <v/>
      </c>
      <c r="AZ17" s="41" t="str">
        <f>IF(AY17="","",RANK(AY17,AY$3:AY$1048576,1)+COUNTIF(AY$3:AY17,AY17)-1)</f>
        <v/>
      </c>
      <c r="BA17" s="1" t="str">
        <f t="shared" si="25"/>
        <v/>
      </c>
      <c r="BB17" s="34" t="str">
        <f t="shared" si="26"/>
        <v/>
      </c>
      <c r="BC17" s="39" t="str">
        <f t="shared" si="27"/>
        <v/>
      </c>
      <c r="BD17" s="44" t="str">
        <f t="shared" si="55"/>
        <v/>
      </c>
      <c r="BE17" s="41" t="str">
        <f>IF(BD17="","",RANK(BD17,BD$3:BD$1048576,1)+COUNTIF(BD$3:BD17,BD17)-1)</f>
        <v/>
      </c>
      <c r="BF17" s="1" t="str">
        <f t="shared" si="29"/>
        <v/>
      </c>
      <c r="BG17" s="34" t="str">
        <f t="shared" si="30"/>
        <v/>
      </c>
      <c r="BH17" s="39" t="str">
        <f t="shared" si="31"/>
        <v/>
      </c>
      <c r="BJ17" s="9">
        <v>15</v>
      </c>
      <c r="BK17" s="46" t="str">
        <f>IF(BL17="","",BL17&amp;"@"&amp;COUNTIF(BL$3:BL17,BL17))</f>
        <v/>
      </c>
      <c r="BL17" s="46" t="str">
        <f t="shared" si="32"/>
        <v/>
      </c>
      <c r="BM17" s="46" t="str">
        <f t="shared" si="33"/>
        <v/>
      </c>
      <c r="BN17" s="48" t="str">
        <f t="shared" si="34"/>
        <v/>
      </c>
      <c r="BO17" s="51">
        <v>15</v>
      </c>
      <c r="BP17" s="46" t="str">
        <f>IF(BQ17="","",BQ17&amp;"@"&amp;COUNTIF(BQ$3:BQ17,BQ17))</f>
        <v/>
      </c>
      <c r="BQ17" s="46" t="str">
        <f t="shared" si="35"/>
        <v/>
      </c>
      <c r="BR17" s="46" t="str">
        <f t="shared" si="36"/>
        <v/>
      </c>
      <c r="BS17" s="46" t="str">
        <f t="shared" si="37"/>
        <v/>
      </c>
      <c r="BT17" s="51">
        <v>15</v>
      </c>
      <c r="BU17" s="46" t="str">
        <f>IF(BV17="","",BV17&amp;"@"&amp;COUNTIF(BV$3:BV17,BV17))</f>
        <v/>
      </c>
      <c r="BV17" s="46" t="str">
        <f t="shared" si="38"/>
        <v/>
      </c>
      <c r="BW17" s="46" t="str">
        <f t="shared" si="39"/>
        <v/>
      </c>
      <c r="BX17" s="46" t="str">
        <f t="shared" si="40"/>
        <v/>
      </c>
      <c r="BY17" s="51">
        <v>15</v>
      </c>
      <c r="BZ17" s="46" t="str">
        <f>IF(CA17="","",CA17&amp;"@"&amp;COUNTIF(CA$3:CA17,CA17))</f>
        <v/>
      </c>
      <c r="CA17" s="46" t="str">
        <f t="shared" si="41"/>
        <v/>
      </c>
      <c r="CB17" s="46" t="str">
        <f t="shared" si="42"/>
        <v/>
      </c>
      <c r="CC17" s="46" t="str">
        <f t="shared" si="43"/>
        <v/>
      </c>
    </row>
    <row r="18" spans="2:81" ht="35.1" customHeight="1" x14ac:dyDescent="0.2">
      <c r="B18" s="187"/>
      <c r="C18" s="188"/>
      <c r="D18" s="189"/>
      <c r="E18" s="186"/>
      <c r="F18" s="182"/>
      <c r="G18" s="184"/>
      <c r="K18" s="80" t="str">
        <f>IF(O18="","",COUNT(O$3:O18))</f>
        <v/>
      </c>
      <c r="L18" s="80" t="str">
        <f>IF(B18&lt;&gt;"",B18,IF(OR(COUNTA($G$3:$G18)&lt;COUNTA($G$3:$G$1048576),$G18&lt;&gt;""),L17,""))</f>
        <v/>
      </c>
      <c r="M18" s="80" t="str">
        <f>IF(C18&lt;&gt;"",C18,IF(OR(COUNTA($G$3:$G18)&lt;COUNTA($G$3:$G$1048576),$G18&lt;&gt;""),M17,""))</f>
        <v/>
      </c>
      <c r="N18" s="80" t="str">
        <f>IF(D18&lt;&gt;"",D18,IF(OR(COUNTA($G$3:$G18)&lt;COUNTA($G$3:$G$1048576),$G18&lt;&gt;""),N17,""))</f>
        <v/>
      </c>
      <c r="O18" s="81" t="str">
        <f t="shared" si="44"/>
        <v/>
      </c>
      <c r="P18" s="90" t="str">
        <f>IFERROR(IF(O18="",IF(COUNT(S$3:S$1048576)=COUNT(S$3:S18),IF(S18="","",INDEX(O$3:O18,MATCH(MAX(K$3:K18),K$3:K18,0),0)),INDEX(O$3:O18,MATCH(MAX(K$3:K18),K$3:K18,0),0)),O18),"")</f>
        <v/>
      </c>
      <c r="Q18" s="89" t="str">
        <f>IF(R18="","",COUNT(R$3:R18))</f>
        <v/>
      </c>
      <c r="R18" s="80" t="str">
        <f t="shared" si="14"/>
        <v/>
      </c>
      <c r="S18" s="91" t="str">
        <f>IFERROR(IF(COUNTA($E18:$G18)=0,"",IF(AND(R18="",$O18=INDEX(O$3:O18,MATCH(MAX(Q$3:Q18),Q$3:Q18,0),0)),INDEX(R$3:R18,MATCH(MAX(Q$3:Q18),Q$3:Q18,0),0),R18)),"")</f>
        <v/>
      </c>
      <c r="T18" s="80" t="str">
        <f>IF(U18="","",COUNT(U$3:U18))</f>
        <v/>
      </c>
      <c r="U18" s="80" t="str">
        <f t="shared" si="45"/>
        <v/>
      </c>
      <c r="V18" s="91" t="str">
        <f>IFERROR(IF(S18="","",IF(U18="",IF(AND(E18="",F18="",G18&lt;&gt;"",$O18=INDEX(O$3:O18,MATCH(MAX(T$3:T18),T$3:T18,0),0)),INDEX(U$3:U18,MATCH(MAX(T$3:T18),T$3:T18,0),0),IF(AND(S18&lt;&gt;"",U18=""),0,"")),U18)),"")</f>
        <v/>
      </c>
      <c r="W18" s="95" t="str">
        <f t="shared" si="46"/>
        <v/>
      </c>
      <c r="X18" s="198" t="str">
        <f t="shared" si="47"/>
        <v/>
      </c>
      <c r="Y18" s="92" t="str">
        <f t="shared" si="48"/>
        <v/>
      </c>
      <c r="Z18" s="106" t="str">
        <f>IF(P18="","",COUNTIF($N$3:$N18,$N18))</f>
        <v/>
      </c>
      <c r="AA18" s="92" t="str">
        <f t="shared" si="15"/>
        <v/>
      </c>
      <c r="AB18" s="92" t="str">
        <f t="shared" si="49"/>
        <v/>
      </c>
      <c r="AC18" s="92" t="str">
        <f t="shared" si="50"/>
        <v/>
      </c>
      <c r="AD18" s="92" t="str">
        <f t="shared" si="56"/>
        <v/>
      </c>
      <c r="AE18" s="92" t="str">
        <f t="shared" si="56"/>
        <v/>
      </c>
      <c r="AF18" s="92" t="str">
        <f t="shared" si="56"/>
        <v/>
      </c>
      <c r="AG18" s="92" t="str">
        <f t="shared" si="56"/>
        <v/>
      </c>
      <c r="AH18" s="92" t="str">
        <f t="shared" si="56"/>
        <v/>
      </c>
      <c r="AI18" s="92" t="str">
        <f t="shared" si="56"/>
        <v/>
      </c>
      <c r="AJ18" s="92" t="str">
        <f t="shared" si="56"/>
        <v/>
      </c>
      <c r="AK18" s="92" t="str">
        <f t="shared" si="56"/>
        <v/>
      </c>
      <c r="AL18" s="92" t="str">
        <f t="shared" si="56"/>
        <v/>
      </c>
      <c r="AN18" s="35" t="str">
        <f t="shared" si="17"/>
        <v/>
      </c>
      <c r="AO18" s="44" t="str">
        <f t="shared" si="52"/>
        <v/>
      </c>
      <c r="AP18" s="41" t="str">
        <f>IF(AO18="","",RANK(AO18,AO$3:AO$1048576,1)+COUNTIF(AO$3:AO18,AO18)-1)</f>
        <v/>
      </c>
      <c r="AQ18" s="1" t="str">
        <f t="shared" si="53"/>
        <v/>
      </c>
      <c r="AR18" s="34" t="str">
        <f t="shared" si="18"/>
        <v/>
      </c>
      <c r="AS18" s="39" t="str">
        <f t="shared" si="19"/>
        <v/>
      </c>
      <c r="AT18" s="44" t="str">
        <f t="shared" si="20"/>
        <v/>
      </c>
      <c r="AU18" s="41" t="str">
        <f>IF(AT18="","",RANK(AT18,AT$3:AT$1048576,1)+COUNTIF(AT$3:AT18,AT18)-1)</f>
        <v/>
      </c>
      <c r="AV18" s="1" t="str">
        <f t="shared" si="21"/>
        <v/>
      </c>
      <c r="AW18" s="34" t="str">
        <f t="shared" si="22"/>
        <v/>
      </c>
      <c r="AX18" s="39" t="str">
        <f t="shared" si="23"/>
        <v/>
      </c>
      <c r="AY18" s="44" t="str">
        <f t="shared" si="54"/>
        <v/>
      </c>
      <c r="AZ18" s="41" t="str">
        <f>IF(AY18="","",RANK(AY18,AY$3:AY$1048576,1)+COUNTIF(AY$3:AY18,AY18)-1)</f>
        <v/>
      </c>
      <c r="BA18" s="1" t="str">
        <f t="shared" si="25"/>
        <v/>
      </c>
      <c r="BB18" s="34" t="str">
        <f t="shared" si="26"/>
        <v/>
      </c>
      <c r="BC18" s="39" t="str">
        <f t="shared" si="27"/>
        <v/>
      </c>
      <c r="BD18" s="44" t="str">
        <f t="shared" si="55"/>
        <v/>
      </c>
      <c r="BE18" s="41" t="str">
        <f>IF(BD18="","",RANK(BD18,BD$3:BD$1048576,1)+COUNTIF(BD$3:BD18,BD18)-1)</f>
        <v/>
      </c>
      <c r="BF18" s="1" t="str">
        <f t="shared" si="29"/>
        <v/>
      </c>
      <c r="BG18" s="34" t="str">
        <f t="shared" si="30"/>
        <v/>
      </c>
      <c r="BH18" s="39" t="str">
        <f t="shared" si="31"/>
        <v/>
      </c>
      <c r="BJ18" s="9">
        <v>16</v>
      </c>
      <c r="BK18" s="46" t="str">
        <f>IF(BL18="","",BL18&amp;"@"&amp;COUNTIF(BL$3:BL18,BL18))</f>
        <v/>
      </c>
      <c r="BL18" s="46" t="str">
        <f t="shared" si="32"/>
        <v/>
      </c>
      <c r="BM18" s="46" t="str">
        <f t="shared" si="33"/>
        <v/>
      </c>
      <c r="BN18" s="48" t="str">
        <f t="shared" si="34"/>
        <v/>
      </c>
      <c r="BO18" s="51">
        <v>16</v>
      </c>
      <c r="BP18" s="46" t="str">
        <f>IF(BQ18="","",BQ18&amp;"@"&amp;COUNTIF(BQ$3:BQ18,BQ18))</f>
        <v/>
      </c>
      <c r="BQ18" s="46" t="str">
        <f t="shared" si="35"/>
        <v/>
      </c>
      <c r="BR18" s="46" t="str">
        <f t="shared" si="36"/>
        <v/>
      </c>
      <c r="BS18" s="46" t="str">
        <f t="shared" si="37"/>
        <v/>
      </c>
      <c r="BT18" s="51">
        <v>16</v>
      </c>
      <c r="BU18" s="46" t="str">
        <f>IF(BV18="","",BV18&amp;"@"&amp;COUNTIF(BV$3:BV18,BV18))</f>
        <v/>
      </c>
      <c r="BV18" s="46" t="str">
        <f t="shared" si="38"/>
        <v/>
      </c>
      <c r="BW18" s="46" t="str">
        <f t="shared" si="39"/>
        <v/>
      </c>
      <c r="BX18" s="46" t="str">
        <f t="shared" si="40"/>
        <v/>
      </c>
      <c r="BY18" s="51">
        <v>16</v>
      </c>
      <c r="BZ18" s="46" t="str">
        <f>IF(CA18="","",CA18&amp;"@"&amp;COUNTIF(CA$3:CA18,CA18))</f>
        <v/>
      </c>
      <c r="CA18" s="46" t="str">
        <f t="shared" si="41"/>
        <v/>
      </c>
      <c r="CB18" s="46" t="str">
        <f t="shared" si="42"/>
        <v/>
      </c>
      <c r="CC18" s="46" t="str">
        <f t="shared" si="43"/>
        <v/>
      </c>
    </row>
    <row r="19" spans="2:81" ht="35.1" customHeight="1" x14ac:dyDescent="0.2">
      <c r="B19" s="187"/>
      <c r="C19" s="188"/>
      <c r="D19" s="189"/>
      <c r="E19" s="186"/>
      <c r="F19" s="182"/>
      <c r="G19" s="184"/>
      <c r="K19" s="80" t="str">
        <f>IF(O19="","",COUNT(O$3:O19))</f>
        <v/>
      </c>
      <c r="L19" s="80" t="str">
        <f>IF(B19&lt;&gt;"",B19,IF(OR(COUNTA($G$3:$G19)&lt;COUNTA($G$3:$G$1048576),$G19&lt;&gt;""),L18,""))</f>
        <v/>
      </c>
      <c r="M19" s="80" t="str">
        <f>IF(C19&lt;&gt;"",C19,IF(OR(COUNTA($G$3:$G19)&lt;COUNTA($G$3:$G$1048576),$G19&lt;&gt;""),M18,""))</f>
        <v/>
      </c>
      <c r="N19" s="80" t="str">
        <f>IF(D19&lt;&gt;"",D19,IF(OR(COUNTA($G$3:$G19)&lt;COUNTA($G$3:$G$1048576),$G19&lt;&gt;""),N18,""))</f>
        <v/>
      </c>
      <c r="O19" s="81" t="str">
        <f t="shared" si="44"/>
        <v/>
      </c>
      <c r="P19" s="90" t="str">
        <f>IFERROR(IF(O19="",IF(COUNT(S$3:S$1048576)=COUNT(S$3:S19),IF(S19="","",INDEX(O$3:O19,MATCH(MAX(K$3:K19),K$3:K19,0),0)),INDEX(O$3:O19,MATCH(MAX(K$3:K19),K$3:K19,0),0)),O19),"")</f>
        <v/>
      </c>
      <c r="Q19" s="89" t="str">
        <f>IF(R19="","",COUNT(R$3:R19))</f>
        <v/>
      </c>
      <c r="R19" s="80" t="str">
        <f t="shared" si="14"/>
        <v/>
      </c>
      <c r="S19" s="91" t="str">
        <f>IFERROR(IF(COUNTA($E19:$G19)=0,"",IF(AND(R19="",$O19=INDEX(O$3:O19,MATCH(MAX(Q$3:Q19),Q$3:Q19,0),0)),INDEX(R$3:R19,MATCH(MAX(Q$3:Q19),Q$3:Q19,0),0),R19)),"")</f>
        <v/>
      </c>
      <c r="T19" s="80" t="str">
        <f>IF(U19="","",COUNT(U$3:U19))</f>
        <v/>
      </c>
      <c r="U19" s="80" t="str">
        <f t="shared" si="45"/>
        <v/>
      </c>
      <c r="V19" s="91" t="str">
        <f>IFERROR(IF(S19="","",IF(U19="",IF(AND(E19="",F19="",G19&lt;&gt;"",$O19=INDEX(O$3:O19,MATCH(MAX(T$3:T19),T$3:T19,0),0)),INDEX(U$3:U19,MATCH(MAX(T$3:T19),T$3:T19,0),0),IF(AND(S19&lt;&gt;"",U19=""),0,"")),U19)),"")</f>
        <v/>
      </c>
      <c r="W19" s="95" t="str">
        <f t="shared" si="46"/>
        <v/>
      </c>
      <c r="X19" s="198" t="str">
        <f t="shared" si="47"/>
        <v/>
      </c>
      <c r="Y19" s="92" t="str">
        <f t="shared" si="48"/>
        <v/>
      </c>
      <c r="Z19" s="106" t="str">
        <f>IF(P19="","",COUNTIF($N$3:$N19,$N19))</f>
        <v/>
      </c>
      <c r="AA19" s="92" t="str">
        <f t="shared" si="15"/>
        <v/>
      </c>
      <c r="AB19" s="92" t="str">
        <f t="shared" si="49"/>
        <v/>
      </c>
      <c r="AC19" s="92" t="str">
        <f t="shared" si="50"/>
        <v/>
      </c>
      <c r="AD19" s="92" t="str">
        <f t="shared" si="56"/>
        <v/>
      </c>
      <c r="AE19" s="92" t="str">
        <f t="shared" si="56"/>
        <v/>
      </c>
      <c r="AF19" s="92" t="str">
        <f t="shared" si="56"/>
        <v/>
      </c>
      <c r="AG19" s="92" t="str">
        <f t="shared" si="56"/>
        <v/>
      </c>
      <c r="AH19" s="92" t="str">
        <f t="shared" si="56"/>
        <v/>
      </c>
      <c r="AI19" s="92" t="str">
        <f t="shared" si="56"/>
        <v/>
      </c>
      <c r="AJ19" s="92" t="str">
        <f t="shared" si="56"/>
        <v/>
      </c>
      <c r="AK19" s="92" t="str">
        <f t="shared" si="56"/>
        <v/>
      </c>
      <c r="AL19" s="92" t="str">
        <f t="shared" si="56"/>
        <v/>
      </c>
      <c r="AN19" s="35" t="str">
        <f t="shared" si="17"/>
        <v/>
      </c>
      <c r="AO19" s="44" t="str">
        <f t="shared" si="52"/>
        <v/>
      </c>
      <c r="AP19" s="41" t="str">
        <f>IF(AO19="","",RANK(AO19,AO$3:AO$1048576,1)+COUNTIF(AO$3:AO19,AO19)-1)</f>
        <v/>
      </c>
      <c r="AQ19" s="1" t="str">
        <f t="shared" si="53"/>
        <v/>
      </c>
      <c r="AR19" s="34" t="str">
        <f t="shared" si="18"/>
        <v/>
      </c>
      <c r="AS19" s="39" t="str">
        <f t="shared" si="19"/>
        <v/>
      </c>
      <c r="AT19" s="44" t="str">
        <f t="shared" si="20"/>
        <v/>
      </c>
      <c r="AU19" s="41" t="str">
        <f>IF(AT19="","",RANK(AT19,AT$3:AT$1048576,1)+COUNTIF(AT$3:AT19,AT19)-1)</f>
        <v/>
      </c>
      <c r="AV19" s="1" t="str">
        <f t="shared" si="21"/>
        <v/>
      </c>
      <c r="AW19" s="34" t="str">
        <f t="shared" si="22"/>
        <v/>
      </c>
      <c r="AX19" s="39" t="str">
        <f t="shared" si="23"/>
        <v/>
      </c>
      <c r="AY19" s="44" t="str">
        <f t="shared" si="54"/>
        <v/>
      </c>
      <c r="AZ19" s="41" t="str">
        <f>IF(AY19="","",RANK(AY19,AY$3:AY$1048576,1)+COUNTIF(AY$3:AY19,AY19)-1)</f>
        <v/>
      </c>
      <c r="BA19" s="1" t="str">
        <f t="shared" si="25"/>
        <v/>
      </c>
      <c r="BB19" s="34" t="str">
        <f t="shared" si="26"/>
        <v/>
      </c>
      <c r="BC19" s="39" t="str">
        <f t="shared" si="27"/>
        <v/>
      </c>
      <c r="BD19" s="44" t="str">
        <f t="shared" si="55"/>
        <v/>
      </c>
      <c r="BE19" s="41" t="str">
        <f>IF(BD19="","",RANK(BD19,BD$3:BD$1048576,1)+COUNTIF(BD$3:BD19,BD19)-1)</f>
        <v/>
      </c>
      <c r="BF19" s="1" t="str">
        <f t="shared" si="29"/>
        <v/>
      </c>
      <c r="BG19" s="34" t="str">
        <f t="shared" si="30"/>
        <v/>
      </c>
      <c r="BH19" s="39" t="str">
        <f t="shared" si="31"/>
        <v/>
      </c>
      <c r="BJ19" s="9">
        <v>17</v>
      </c>
      <c r="BK19" s="46" t="str">
        <f>IF(BL19="","",BL19&amp;"@"&amp;COUNTIF(BL$3:BL19,BL19))</f>
        <v/>
      </c>
      <c r="BL19" s="46" t="str">
        <f t="shared" si="32"/>
        <v/>
      </c>
      <c r="BM19" s="46" t="str">
        <f t="shared" si="33"/>
        <v/>
      </c>
      <c r="BN19" s="48" t="str">
        <f t="shared" si="34"/>
        <v/>
      </c>
      <c r="BO19" s="51">
        <v>17</v>
      </c>
      <c r="BP19" s="46" t="str">
        <f>IF(BQ19="","",BQ19&amp;"@"&amp;COUNTIF(BQ$3:BQ19,BQ19))</f>
        <v/>
      </c>
      <c r="BQ19" s="46" t="str">
        <f t="shared" si="35"/>
        <v/>
      </c>
      <c r="BR19" s="46" t="str">
        <f t="shared" si="36"/>
        <v/>
      </c>
      <c r="BS19" s="46" t="str">
        <f t="shared" si="37"/>
        <v/>
      </c>
      <c r="BT19" s="51">
        <v>17</v>
      </c>
      <c r="BU19" s="46" t="str">
        <f>IF(BV19="","",BV19&amp;"@"&amp;COUNTIF(BV$3:BV19,BV19))</f>
        <v/>
      </c>
      <c r="BV19" s="46" t="str">
        <f t="shared" si="38"/>
        <v/>
      </c>
      <c r="BW19" s="46" t="str">
        <f t="shared" si="39"/>
        <v/>
      </c>
      <c r="BX19" s="46" t="str">
        <f t="shared" si="40"/>
        <v/>
      </c>
      <c r="BY19" s="51">
        <v>17</v>
      </c>
      <c r="BZ19" s="46" t="str">
        <f>IF(CA19="","",CA19&amp;"@"&amp;COUNTIF(CA$3:CA19,CA19))</f>
        <v/>
      </c>
      <c r="CA19" s="46" t="str">
        <f t="shared" si="41"/>
        <v/>
      </c>
      <c r="CB19" s="46" t="str">
        <f t="shared" si="42"/>
        <v/>
      </c>
      <c r="CC19" s="46" t="str">
        <f t="shared" si="43"/>
        <v/>
      </c>
    </row>
    <row r="20" spans="2:81" ht="35.1" customHeight="1" x14ac:dyDescent="0.2">
      <c r="B20" s="187"/>
      <c r="C20" s="188"/>
      <c r="D20" s="189"/>
      <c r="E20" s="186"/>
      <c r="F20" s="182"/>
      <c r="G20" s="184"/>
      <c r="K20" s="80" t="str">
        <f>IF(O20="","",COUNT(O$3:O20))</f>
        <v/>
      </c>
      <c r="L20" s="80" t="str">
        <f>IF(B20&lt;&gt;"",B20,IF(OR(COUNTA($G$3:$G20)&lt;COUNTA($G$3:$G$1048576),$G20&lt;&gt;""),L19,""))</f>
        <v/>
      </c>
      <c r="M20" s="80" t="str">
        <f>IF(C20&lt;&gt;"",C20,IF(OR(COUNTA($G$3:$G20)&lt;COUNTA($G$3:$G$1048576),$G20&lt;&gt;""),M19,""))</f>
        <v/>
      </c>
      <c r="N20" s="80" t="str">
        <f>IF(D20&lt;&gt;"",D20,IF(OR(COUNTA($G$3:$G20)&lt;COUNTA($G$3:$G$1048576),$G20&lt;&gt;""),N19,""))</f>
        <v/>
      </c>
      <c r="O20" s="81" t="str">
        <f t="shared" si="44"/>
        <v/>
      </c>
      <c r="P20" s="90" t="str">
        <f>IFERROR(IF(O20="",IF(COUNT(S$3:S$1048576)=COUNT(S$3:S20),IF(S20="","",INDEX(O$3:O20,MATCH(MAX(K$3:K20),K$3:K20,0),0)),INDEX(O$3:O20,MATCH(MAX(K$3:K20),K$3:K20,0),0)),O20),"")</f>
        <v/>
      </c>
      <c r="Q20" s="89" t="str">
        <f>IF(R20="","",COUNT(R$3:R20))</f>
        <v/>
      </c>
      <c r="R20" s="80" t="str">
        <f t="shared" si="14"/>
        <v/>
      </c>
      <c r="S20" s="91" t="str">
        <f>IFERROR(IF(COUNTA($E20:$G20)=0,"",IF(AND(R20="",$O20=INDEX(O$3:O20,MATCH(MAX(Q$3:Q20),Q$3:Q20,0),0)),INDEX(R$3:R20,MATCH(MAX(Q$3:Q20),Q$3:Q20,0),0),R20)),"")</f>
        <v/>
      </c>
      <c r="T20" s="80" t="str">
        <f>IF(U20="","",COUNT(U$3:U20))</f>
        <v/>
      </c>
      <c r="U20" s="80" t="str">
        <f t="shared" si="45"/>
        <v/>
      </c>
      <c r="V20" s="91" t="str">
        <f>IFERROR(IF(S20="","",IF(U20="",IF(AND(E20="",F20="",G20&lt;&gt;"",$O20=INDEX(O$3:O20,MATCH(MAX(T$3:T20),T$3:T20,0),0)),INDEX(U$3:U20,MATCH(MAX(T$3:T20),T$3:T20,0),0),IF(AND(S20&lt;&gt;"",U20=""),0,"")),U20)),"")</f>
        <v/>
      </c>
      <c r="W20" s="95" t="str">
        <f t="shared" si="46"/>
        <v/>
      </c>
      <c r="X20" s="198" t="str">
        <f t="shared" si="47"/>
        <v/>
      </c>
      <c r="Y20" s="92" t="str">
        <f t="shared" si="48"/>
        <v/>
      </c>
      <c r="Z20" s="106" t="str">
        <f>IF(P20="","",COUNTIF($N$3:$N20,$N20))</f>
        <v/>
      </c>
      <c r="AA20" s="92" t="str">
        <f t="shared" si="15"/>
        <v/>
      </c>
      <c r="AB20" s="92" t="str">
        <f t="shared" si="49"/>
        <v/>
      </c>
      <c r="AC20" s="92" t="str">
        <f t="shared" si="50"/>
        <v/>
      </c>
      <c r="AD20" s="92" t="str">
        <f t="shared" si="56"/>
        <v/>
      </c>
      <c r="AE20" s="92" t="str">
        <f t="shared" si="56"/>
        <v/>
      </c>
      <c r="AF20" s="92" t="str">
        <f t="shared" si="56"/>
        <v/>
      </c>
      <c r="AG20" s="92" t="str">
        <f t="shared" si="56"/>
        <v/>
      </c>
      <c r="AH20" s="92" t="str">
        <f t="shared" si="56"/>
        <v/>
      </c>
      <c r="AI20" s="92" t="str">
        <f t="shared" si="56"/>
        <v/>
      </c>
      <c r="AJ20" s="92" t="str">
        <f t="shared" si="56"/>
        <v/>
      </c>
      <c r="AK20" s="92" t="str">
        <f t="shared" si="56"/>
        <v/>
      </c>
      <c r="AL20" s="92" t="str">
        <f t="shared" si="56"/>
        <v/>
      </c>
      <c r="AN20" s="35" t="str">
        <f t="shared" si="17"/>
        <v/>
      </c>
      <c r="AO20" s="44" t="str">
        <f t="shared" si="52"/>
        <v/>
      </c>
      <c r="AP20" s="41" t="str">
        <f>IF(AO20="","",RANK(AO20,AO$3:AO$1048576,1)+COUNTIF(AO$3:AO20,AO20)-1)</f>
        <v/>
      </c>
      <c r="AQ20" s="1" t="str">
        <f t="shared" si="53"/>
        <v/>
      </c>
      <c r="AR20" s="34" t="str">
        <f t="shared" si="18"/>
        <v/>
      </c>
      <c r="AS20" s="39" t="str">
        <f t="shared" si="19"/>
        <v/>
      </c>
      <c r="AT20" s="44" t="str">
        <f t="shared" si="20"/>
        <v/>
      </c>
      <c r="AU20" s="41" t="str">
        <f>IF(AT20="","",RANK(AT20,AT$3:AT$1048576,1)+COUNTIF(AT$3:AT20,AT20)-1)</f>
        <v/>
      </c>
      <c r="AV20" s="1" t="str">
        <f t="shared" si="21"/>
        <v/>
      </c>
      <c r="AW20" s="34" t="str">
        <f t="shared" si="22"/>
        <v/>
      </c>
      <c r="AX20" s="39" t="str">
        <f t="shared" si="23"/>
        <v/>
      </c>
      <c r="AY20" s="44" t="str">
        <f t="shared" si="54"/>
        <v/>
      </c>
      <c r="AZ20" s="41" t="str">
        <f>IF(AY20="","",RANK(AY20,AY$3:AY$1048576,1)+COUNTIF(AY$3:AY20,AY20)-1)</f>
        <v/>
      </c>
      <c r="BA20" s="1" t="str">
        <f t="shared" si="25"/>
        <v/>
      </c>
      <c r="BB20" s="34" t="str">
        <f t="shared" si="26"/>
        <v/>
      </c>
      <c r="BC20" s="39" t="str">
        <f t="shared" si="27"/>
        <v/>
      </c>
      <c r="BD20" s="44" t="str">
        <f t="shared" si="55"/>
        <v/>
      </c>
      <c r="BE20" s="41" t="str">
        <f>IF(BD20="","",RANK(BD20,BD$3:BD$1048576,1)+COUNTIF(BD$3:BD20,BD20)-1)</f>
        <v/>
      </c>
      <c r="BF20" s="1" t="str">
        <f t="shared" si="29"/>
        <v/>
      </c>
      <c r="BG20" s="34" t="str">
        <f t="shared" si="30"/>
        <v/>
      </c>
      <c r="BH20" s="39" t="str">
        <f t="shared" si="31"/>
        <v/>
      </c>
      <c r="BJ20" s="9">
        <v>18</v>
      </c>
      <c r="BK20" s="46" t="str">
        <f>IF(BL20="","",BL20&amp;"@"&amp;COUNTIF(BL$3:BL20,BL20))</f>
        <v/>
      </c>
      <c r="BL20" s="46" t="str">
        <f t="shared" si="32"/>
        <v/>
      </c>
      <c r="BM20" s="46" t="str">
        <f t="shared" si="33"/>
        <v/>
      </c>
      <c r="BN20" s="48" t="str">
        <f t="shared" si="34"/>
        <v/>
      </c>
      <c r="BO20" s="51">
        <v>18</v>
      </c>
      <c r="BP20" s="46" t="str">
        <f>IF(BQ20="","",BQ20&amp;"@"&amp;COUNTIF(BQ$3:BQ20,BQ20))</f>
        <v/>
      </c>
      <c r="BQ20" s="46" t="str">
        <f t="shared" si="35"/>
        <v/>
      </c>
      <c r="BR20" s="46" t="str">
        <f t="shared" si="36"/>
        <v/>
      </c>
      <c r="BS20" s="46" t="str">
        <f t="shared" si="37"/>
        <v/>
      </c>
      <c r="BT20" s="51">
        <v>18</v>
      </c>
      <c r="BU20" s="46" t="str">
        <f>IF(BV20="","",BV20&amp;"@"&amp;COUNTIF(BV$3:BV20,BV20))</f>
        <v/>
      </c>
      <c r="BV20" s="46" t="str">
        <f t="shared" si="38"/>
        <v/>
      </c>
      <c r="BW20" s="46" t="str">
        <f t="shared" si="39"/>
        <v/>
      </c>
      <c r="BX20" s="46" t="str">
        <f t="shared" si="40"/>
        <v/>
      </c>
      <c r="BY20" s="51">
        <v>18</v>
      </c>
      <c r="BZ20" s="46" t="str">
        <f>IF(CA20="","",CA20&amp;"@"&amp;COUNTIF(CA$3:CA20,CA20))</f>
        <v/>
      </c>
      <c r="CA20" s="46" t="str">
        <f t="shared" si="41"/>
        <v/>
      </c>
      <c r="CB20" s="46" t="str">
        <f t="shared" si="42"/>
        <v/>
      </c>
      <c r="CC20" s="46" t="str">
        <f t="shared" si="43"/>
        <v/>
      </c>
    </row>
    <row r="21" spans="2:81" ht="35.1" customHeight="1" x14ac:dyDescent="0.2">
      <c r="B21" s="187"/>
      <c r="C21" s="188"/>
      <c r="D21" s="189"/>
      <c r="E21" s="186"/>
      <c r="F21" s="182"/>
      <c r="G21" s="184"/>
      <c r="K21" s="80" t="str">
        <f>IF(O21="","",COUNT(O$3:O21))</f>
        <v/>
      </c>
      <c r="L21" s="80" t="str">
        <f>IF(B21&lt;&gt;"",B21,IF(OR(COUNTA($G$3:$G21)&lt;COUNTA($G$3:$G$1048576),$G21&lt;&gt;""),L20,""))</f>
        <v/>
      </c>
      <c r="M21" s="80" t="str">
        <f>IF(C21&lt;&gt;"",C21,IF(OR(COUNTA($G$3:$G21)&lt;COUNTA($G$3:$G$1048576),$G21&lt;&gt;""),M20,""))</f>
        <v/>
      </c>
      <c r="N21" s="80" t="str">
        <f>IF(D21&lt;&gt;"",D21,IF(OR(COUNTA($G$3:$G21)&lt;COUNTA($G$3:$G$1048576),$G21&lt;&gt;""),N20,""))</f>
        <v/>
      </c>
      <c r="O21" s="81" t="str">
        <f t="shared" si="44"/>
        <v/>
      </c>
      <c r="P21" s="90" t="str">
        <f>IFERROR(IF(O21="",IF(COUNT(S$3:S$1048576)=COUNT(S$3:S21),IF(S21="","",INDEX(O$3:O21,MATCH(MAX(K$3:K21),K$3:K21,0),0)),INDEX(O$3:O21,MATCH(MAX(K$3:K21),K$3:K21,0),0)),O21),"")</f>
        <v/>
      </c>
      <c r="Q21" s="89" t="str">
        <f>IF(R21="","",COUNT(R$3:R21))</f>
        <v/>
      </c>
      <c r="R21" s="80" t="str">
        <f t="shared" si="14"/>
        <v/>
      </c>
      <c r="S21" s="91" t="str">
        <f>IFERROR(IF(COUNTA($E21:$G21)=0,"",IF(AND(R21="",$O21=INDEX(O$3:O21,MATCH(MAX(Q$3:Q21),Q$3:Q21,0),0)),INDEX(R$3:R21,MATCH(MAX(Q$3:Q21),Q$3:Q21,0),0),R21)),"")</f>
        <v/>
      </c>
      <c r="T21" s="80" t="str">
        <f>IF(U21="","",COUNT(U$3:U21))</f>
        <v/>
      </c>
      <c r="U21" s="80" t="str">
        <f t="shared" si="45"/>
        <v/>
      </c>
      <c r="V21" s="91" t="str">
        <f>IFERROR(IF(S21="","",IF(U21="",IF(AND(E21="",F21="",G21&lt;&gt;"",$O21=INDEX(O$3:O21,MATCH(MAX(T$3:T21),T$3:T21,0),0)),INDEX(U$3:U21,MATCH(MAX(T$3:T21),T$3:T21,0),0),IF(AND(S21&lt;&gt;"",U21=""),0,"")),U21)),"")</f>
        <v/>
      </c>
      <c r="W21" s="95" t="str">
        <f t="shared" si="46"/>
        <v/>
      </c>
      <c r="X21" s="198" t="str">
        <f t="shared" si="47"/>
        <v/>
      </c>
      <c r="Y21" s="92" t="str">
        <f t="shared" si="48"/>
        <v/>
      </c>
      <c r="Z21" s="106" t="str">
        <f>IF(P21="","",COUNTIF($N$3:$N21,$N21))</f>
        <v/>
      </c>
      <c r="AA21" s="92" t="str">
        <f t="shared" si="15"/>
        <v/>
      </c>
      <c r="AB21" s="92" t="str">
        <f t="shared" si="49"/>
        <v/>
      </c>
      <c r="AC21" s="92" t="str">
        <f t="shared" si="50"/>
        <v/>
      </c>
      <c r="AD21" s="92" t="str">
        <f t="shared" si="56"/>
        <v/>
      </c>
      <c r="AE21" s="92" t="str">
        <f t="shared" si="56"/>
        <v/>
      </c>
      <c r="AF21" s="92" t="str">
        <f t="shared" si="56"/>
        <v/>
      </c>
      <c r="AG21" s="92" t="str">
        <f t="shared" si="56"/>
        <v/>
      </c>
      <c r="AH21" s="92" t="str">
        <f t="shared" si="56"/>
        <v/>
      </c>
      <c r="AI21" s="92" t="str">
        <f t="shared" si="56"/>
        <v/>
      </c>
      <c r="AJ21" s="92" t="str">
        <f t="shared" si="56"/>
        <v/>
      </c>
      <c r="AK21" s="92" t="str">
        <f t="shared" si="56"/>
        <v/>
      </c>
      <c r="AL21" s="92" t="str">
        <f t="shared" si="56"/>
        <v/>
      </c>
      <c r="AN21" s="35" t="str">
        <f t="shared" si="17"/>
        <v/>
      </c>
      <c r="AO21" s="44" t="str">
        <f t="shared" si="52"/>
        <v/>
      </c>
      <c r="AP21" s="41" t="str">
        <f>IF(AO21="","",RANK(AO21,AO$3:AO$1048576,1)+COUNTIF(AO$3:AO21,AO21)-1)</f>
        <v/>
      </c>
      <c r="AQ21" s="1" t="str">
        <f t="shared" si="53"/>
        <v/>
      </c>
      <c r="AR21" s="34" t="str">
        <f t="shared" si="18"/>
        <v/>
      </c>
      <c r="AS21" s="39" t="str">
        <f t="shared" si="19"/>
        <v/>
      </c>
      <c r="AT21" s="44" t="str">
        <f t="shared" si="20"/>
        <v/>
      </c>
      <c r="AU21" s="41" t="str">
        <f>IF(AT21="","",RANK(AT21,AT$3:AT$1048576,1)+COUNTIF(AT$3:AT21,AT21)-1)</f>
        <v/>
      </c>
      <c r="AV21" s="1" t="str">
        <f t="shared" si="21"/>
        <v/>
      </c>
      <c r="AW21" s="34" t="str">
        <f t="shared" si="22"/>
        <v/>
      </c>
      <c r="AX21" s="39" t="str">
        <f t="shared" si="23"/>
        <v/>
      </c>
      <c r="AY21" s="44" t="str">
        <f t="shared" si="54"/>
        <v/>
      </c>
      <c r="AZ21" s="41" t="str">
        <f>IF(AY21="","",RANK(AY21,AY$3:AY$1048576,1)+COUNTIF(AY$3:AY21,AY21)-1)</f>
        <v/>
      </c>
      <c r="BA21" s="1" t="str">
        <f t="shared" si="25"/>
        <v/>
      </c>
      <c r="BB21" s="34" t="str">
        <f t="shared" si="26"/>
        <v/>
      </c>
      <c r="BC21" s="39" t="str">
        <f t="shared" si="27"/>
        <v/>
      </c>
      <c r="BD21" s="44" t="str">
        <f t="shared" si="55"/>
        <v/>
      </c>
      <c r="BE21" s="41" t="str">
        <f>IF(BD21="","",RANK(BD21,BD$3:BD$1048576,1)+COUNTIF(BD$3:BD21,BD21)-1)</f>
        <v/>
      </c>
      <c r="BF21" s="1" t="str">
        <f t="shared" si="29"/>
        <v/>
      </c>
      <c r="BG21" s="34" t="str">
        <f t="shared" si="30"/>
        <v/>
      </c>
      <c r="BH21" s="39" t="str">
        <f t="shared" si="31"/>
        <v/>
      </c>
      <c r="BJ21" s="9">
        <v>19</v>
      </c>
      <c r="BK21" s="46" t="str">
        <f>IF(BL21="","",BL21&amp;"@"&amp;COUNTIF(BL$3:BL21,BL21))</f>
        <v/>
      </c>
      <c r="BL21" s="46" t="str">
        <f t="shared" si="32"/>
        <v/>
      </c>
      <c r="BM21" s="46" t="str">
        <f t="shared" si="33"/>
        <v/>
      </c>
      <c r="BN21" s="48" t="str">
        <f t="shared" si="34"/>
        <v/>
      </c>
      <c r="BO21" s="51">
        <v>19</v>
      </c>
      <c r="BP21" s="46" t="str">
        <f>IF(BQ21="","",BQ21&amp;"@"&amp;COUNTIF(BQ$3:BQ21,BQ21))</f>
        <v/>
      </c>
      <c r="BQ21" s="46" t="str">
        <f t="shared" si="35"/>
        <v/>
      </c>
      <c r="BR21" s="46" t="str">
        <f t="shared" si="36"/>
        <v/>
      </c>
      <c r="BS21" s="46" t="str">
        <f t="shared" si="37"/>
        <v/>
      </c>
      <c r="BT21" s="51">
        <v>19</v>
      </c>
      <c r="BU21" s="46" t="str">
        <f>IF(BV21="","",BV21&amp;"@"&amp;COUNTIF(BV$3:BV21,BV21))</f>
        <v/>
      </c>
      <c r="BV21" s="46" t="str">
        <f t="shared" si="38"/>
        <v/>
      </c>
      <c r="BW21" s="46" t="str">
        <f t="shared" si="39"/>
        <v/>
      </c>
      <c r="BX21" s="46" t="str">
        <f t="shared" si="40"/>
        <v/>
      </c>
      <c r="BY21" s="51">
        <v>19</v>
      </c>
      <c r="BZ21" s="46" t="str">
        <f>IF(CA21="","",CA21&amp;"@"&amp;COUNTIF(CA$3:CA21,CA21))</f>
        <v/>
      </c>
      <c r="CA21" s="46" t="str">
        <f t="shared" si="41"/>
        <v/>
      </c>
      <c r="CB21" s="46" t="str">
        <f t="shared" si="42"/>
        <v/>
      </c>
      <c r="CC21" s="46" t="str">
        <f t="shared" si="43"/>
        <v/>
      </c>
    </row>
    <row r="22" spans="2:81" ht="35.1" customHeight="1" x14ac:dyDescent="0.2">
      <c r="B22" s="187"/>
      <c r="C22" s="188"/>
      <c r="D22" s="189"/>
      <c r="E22" s="186"/>
      <c r="F22" s="182"/>
      <c r="G22" s="184"/>
      <c r="K22" s="80" t="str">
        <f>IF(O22="","",COUNT(O$3:O22))</f>
        <v/>
      </c>
      <c r="L22" s="80" t="str">
        <f>IF(B22&lt;&gt;"",B22,IF(OR(COUNTA($G$3:$G22)&lt;COUNTA($G$3:$G$1048576),$G22&lt;&gt;""),L21,""))</f>
        <v/>
      </c>
      <c r="M22" s="80" t="str">
        <f>IF(C22&lt;&gt;"",C22,IF(OR(COUNTA($G$3:$G22)&lt;COUNTA($G$3:$G$1048576),$G22&lt;&gt;""),M21,""))</f>
        <v/>
      </c>
      <c r="N22" s="80" t="str">
        <f>IF(D22&lt;&gt;"",D22,IF(OR(COUNTA($G$3:$G22)&lt;COUNTA($G$3:$G$1048576),$G22&lt;&gt;""),N21,""))</f>
        <v/>
      </c>
      <c r="O22" s="81" t="str">
        <f t="shared" si="44"/>
        <v/>
      </c>
      <c r="P22" s="90" t="str">
        <f>IFERROR(IF(O22="",IF(COUNT(S$3:S$1048576)=COUNT(S$3:S22),IF(S22="","",INDEX(O$3:O22,MATCH(MAX(K$3:K22),K$3:K22,0),0)),INDEX(O$3:O22,MATCH(MAX(K$3:K22),K$3:K22,0),0)),O22),"")</f>
        <v/>
      </c>
      <c r="Q22" s="89" t="str">
        <f>IF(R22="","",COUNT(R$3:R22))</f>
        <v/>
      </c>
      <c r="R22" s="80" t="str">
        <f t="shared" si="14"/>
        <v/>
      </c>
      <c r="S22" s="91" t="str">
        <f>IFERROR(IF(COUNTA($E22:$G22)=0,"",IF(AND(R22="",$O22=INDEX(O$3:O22,MATCH(MAX(Q$3:Q22),Q$3:Q22,0),0)),INDEX(R$3:R22,MATCH(MAX(Q$3:Q22),Q$3:Q22,0),0),R22)),"")</f>
        <v/>
      </c>
      <c r="T22" s="80" t="str">
        <f>IF(U22="","",COUNT(U$3:U22))</f>
        <v/>
      </c>
      <c r="U22" s="80" t="str">
        <f t="shared" si="45"/>
        <v/>
      </c>
      <c r="V22" s="91" t="str">
        <f>IFERROR(IF(S22="","",IF(U22="",IF(AND(E22="",F22="",G22&lt;&gt;"",$O22=INDEX(O$3:O22,MATCH(MAX(T$3:T22),T$3:T22,0),0)),INDEX(U$3:U22,MATCH(MAX(T$3:T22),T$3:T22,0),0),IF(AND(S22&lt;&gt;"",U22=""),0,"")),U22)),"")</f>
        <v/>
      </c>
      <c r="W22" s="95" t="str">
        <f t="shared" si="46"/>
        <v/>
      </c>
      <c r="X22" s="198" t="str">
        <f t="shared" si="47"/>
        <v/>
      </c>
      <c r="Y22" s="92" t="str">
        <f t="shared" si="48"/>
        <v/>
      </c>
      <c r="Z22" s="106" t="str">
        <f>IF(P22="","",COUNTIF($N$3:$N22,$N22))</f>
        <v/>
      </c>
      <c r="AA22" s="92" t="str">
        <f t="shared" si="15"/>
        <v/>
      </c>
      <c r="AB22" s="92" t="str">
        <f t="shared" si="49"/>
        <v/>
      </c>
      <c r="AC22" s="92" t="str">
        <f t="shared" si="50"/>
        <v/>
      </c>
      <c r="AD22" s="92" t="str">
        <f t="shared" si="56"/>
        <v/>
      </c>
      <c r="AE22" s="92" t="str">
        <f t="shared" si="56"/>
        <v/>
      </c>
      <c r="AF22" s="92" t="str">
        <f t="shared" si="56"/>
        <v/>
      </c>
      <c r="AG22" s="92" t="str">
        <f t="shared" si="56"/>
        <v/>
      </c>
      <c r="AH22" s="92" t="str">
        <f t="shared" si="56"/>
        <v/>
      </c>
      <c r="AI22" s="92" t="str">
        <f t="shared" si="56"/>
        <v/>
      </c>
      <c r="AJ22" s="92" t="str">
        <f t="shared" si="56"/>
        <v/>
      </c>
      <c r="AK22" s="92" t="str">
        <f t="shared" si="56"/>
        <v/>
      </c>
      <c r="AL22" s="92" t="str">
        <f t="shared" si="56"/>
        <v/>
      </c>
      <c r="AN22" s="35" t="str">
        <f t="shared" si="17"/>
        <v/>
      </c>
      <c r="AO22" s="44" t="str">
        <f t="shared" si="52"/>
        <v/>
      </c>
      <c r="AP22" s="41" t="str">
        <f>IF(AO22="","",RANK(AO22,AO$3:AO$1048576,1)+COUNTIF(AO$3:AO22,AO22)-1)</f>
        <v/>
      </c>
      <c r="AQ22" s="1" t="str">
        <f t="shared" si="53"/>
        <v/>
      </c>
      <c r="AR22" s="34" t="str">
        <f t="shared" si="18"/>
        <v/>
      </c>
      <c r="AS22" s="39" t="str">
        <f t="shared" si="19"/>
        <v/>
      </c>
      <c r="AT22" s="44" t="str">
        <f t="shared" si="20"/>
        <v/>
      </c>
      <c r="AU22" s="41" t="str">
        <f>IF(AT22="","",RANK(AT22,AT$3:AT$1048576,1)+COUNTIF(AT$3:AT22,AT22)-1)</f>
        <v/>
      </c>
      <c r="AV22" s="1" t="str">
        <f t="shared" si="21"/>
        <v/>
      </c>
      <c r="AW22" s="34" t="str">
        <f t="shared" si="22"/>
        <v/>
      </c>
      <c r="AX22" s="39" t="str">
        <f t="shared" si="23"/>
        <v/>
      </c>
      <c r="AY22" s="44" t="str">
        <f t="shared" si="54"/>
        <v/>
      </c>
      <c r="AZ22" s="41" t="str">
        <f>IF(AY22="","",RANK(AY22,AY$3:AY$1048576,1)+COUNTIF(AY$3:AY22,AY22)-1)</f>
        <v/>
      </c>
      <c r="BA22" s="1" t="str">
        <f t="shared" si="25"/>
        <v/>
      </c>
      <c r="BB22" s="34" t="str">
        <f t="shared" si="26"/>
        <v/>
      </c>
      <c r="BC22" s="39" t="str">
        <f t="shared" si="27"/>
        <v/>
      </c>
      <c r="BD22" s="44" t="str">
        <f t="shared" si="55"/>
        <v/>
      </c>
      <c r="BE22" s="41" t="str">
        <f>IF(BD22="","",RANK(BD22,BD$3:BD$1048576,1)+COUNTIF(BD$3:BD22,BD22)-1)</f>
        <v/>
      </c>
      <c r="BF22" s="1" t="str">
        <f t="shared" si="29"/>
        <v/>
      </c>
      <c r="BG22" s="34" t="str">
        <f t="shared" si="30"/>
        <v/>
      </c>
      <c r="BH22" s="39" t="str">
        <f t="shared" si="31"/>
        <v/>
      </c>
      <c r="BJ22" s="9">
        <v>20</v>
      </c>
      <c r="BK22" s="46" t="str">
        <f>IF(BL22="","",BL22&amp;"@"&amp;COUNTIF(BL$3:BL22,BL22))</f>
        <v/>
      </c>
      <c r="BL22" s="46" t="str">
        <f t="shared" si="32"/>
        <v/>
      </c>
      <c r="BM22" s="46" t="str">
        <f t="shared" si="33"/>
        <v/>
      </c>
      <c r="BN22" s="48" t="str">
        <f t="shared" si="34"/>
        <v/>
      </c>
      <c r="BO22" s="51">
        <v>20</v>
      </c>
      <c r="BP22" s="46" t="str">
        <f>IF(BQ22="","",BQ22&amp;"@"&amp;COUNTIF(BQ$3:BQ22,BQ22))</f>
        <v/>
      </c>
      <c r="BQ22" s="46" t="str">
        <f t="shared" si="35"/>
        <v/>
      </c>
      <c r="BR22" s="46" t="str">
        <f t="shared" si="36"/>
        <v/>
      </c>
      <c r="BS22" s="46" t="str">
        <f t="shared" si="37"/>
        <v/>
      </c>
      <c r="BT22" s="51">
        <v>20</v>
      </c>
      <c r="BU22" s="46" t="str">
        <f>IF(BV22="","",BV22&amp;"@"&amp;COUNTIF(BV$3:BV22,BV22))</f>
        <v/>
      </c>
      <c r="BV22" s="46" t="str">
        <f t="shared" si="38"/>
        <v/>
      </c>
      <c r="BW22" s="46" t="str">
        <f t="shared" si="39"/>
        <v/>
      </c>
      <c r="BX22" s="46" t="str">
        <f t="shared" si="40"/>
        <v/>
      </c>
      <c r="BY22" s="51">
        <v>20</v>
      </c>
      <c r="BZ22" s="46" t="str">
        <f>IF(CA22="","",CA22&amp;"@"&amp;COUNTIF(CA$3:CA22,CA22))</f>
        <v/>
      </c>
      <c r="CA22" s="46" t="str">
        <f t="shared" si="41"/>
        <v/>
      </c>
      <c r="CB22" s="46" t="str">
        <f t="shared" si="42"/>
        <v/>
      </c>
      <c r="CC22" s="46" t="str">
        <f t="shared" si="43"/>
        <v/>
      </c>
    </row>
    <row r="23" spans="2:81" ht="35.1" customHeight="1" x14ac:dyDescent="0.2">
      <c r="B23" s="187"/>
      <c r="C23" s="188"/>
      <c r="D23" s="189"/>
      <c r="E23" s="186"/>
      <c r="F23" s="182"/>
      <c r="G23" s="184"/>
      <c r="K23" s="80" t="str">
        <f>IF(O23="","",COUNT(O$3:O23))</f>
        <v/>
      </c>
      <c r="L23" s="80" t="str">
        <f>IF(B23&lt;&gt;"",B23,IF(OR(COUNTA($G$3:$G23)&lt;COUNTA($G$3:$G$1048576),$G23&lt;&gt;""),L22,""))</f>
        <v/>
      </c>
      <c r="M23" s="80" t="str">
        <f>IF(C23&lt;&gt;"",C23,IF(OR(COUNTA($G$3:$G23)&lt;COUNTA($G$3:$G$1048576),$G23&lt;&gt;""),M22,""))</f>
        <v/>
      </c>
      <c r="N23" s="80" t="str">
        <f>IF(D23&lt;&gt;"",D23,IF(OR(COUNTA($G$3:$G23)&lt;COUNTA($G$3:$G$1048576),$G23&lt;&gt;""),N22,""))</f>
        <v/>
      </c>
      <c r="O23" s="81" t="str">
        <f t="shared" si="44"/>
        <v/>
      </c>
      <c r="P23" s="90" t="str">
        <f>IFERROR(IF(O23="",IF(COUNT(S$3:S$1048576)=COUNT(S$3:S23),IF(S23="","",INDEX(O$3:O23,MATCH(MAX(K$3:K23),K$3:K23,0),0)),INDEX(O$3:O23,MATCH(MAX(K$3:K23),K$3:K23,0),0)),O23),"")</f>
        <v/>
      </c>
      <c r="Q23" s="89" t="str">
        <f>IF(R23="","",COUNT(R$3:R23))</f>
        <v/>
      </c>
      <c r="R23" s="80" t="str">
        <f t="shared" si="14"/>
        <v/>
      </c>
      <c r="S23" s="91" t="str">
        <f>IFERROR(IF(COUNTA($E23:$G23)=0,"",IF(AND(R23="",$O23=INDEX(O$3:O23,MATCH(MAX(Q$3:Q23),Q$3:Q23,0),0)),INDEX(R$3:R23,MATCH(MAX(Q$3:Q23),Q$3:Q23,0),0),R23)),"")</f>
        <v/>
      </c>
      <c r="T23" s="80" t="str">
        <f>IF(U23="","",COUNT(U$3:U23))</f>
        <v/>
      </c>
      <c r="U23" s="80" t="str">
        <f t="shared" si="45"/>
        <v/>
      </c>
      <c r="V23" s="91" t="str">
        <f>IFERROR(IF(S23="","",IF(U23="",IF(AND(E23="",F23="",G23&lt;&gt;"",$O23=INDEX(O$3:O23,MATCH(MAX(T$3:T23),T$3:T23,0),0)),INDEX(U$3:U23,MATCH(MAX(T$3:T23),T$3:T23,0),0),IF(AND(S23&lt;&gt;"",U23=""),0,"")),U23)),"")</f>
        <v/>
      </c>
      <c r="W23" s="95" t="str">
        <f t="shared" si="46"/>
        <v/>
      </c>
      <c r="X23" s="198" t="str">
        <f t="shared" si="47"/>
        <v/>
      </c>
      <c r="Y23" s="92" t="str">
        <f t="shared" si="48"/>
        <v/>
      </c>
      <c r="Z23" s="106" t="str">
        <f>IF(P23="","",COUNTIF($N$3:$N23,$N23))</f>
        <v/>
      </c>
      <c r="AA23" s="92" t="str">
        <f t="shared" si="15"/>
        <v/>
      </c>
      <c r="AB23" s="92" t="str">
        <f t="shared" si="49"/>
        <v/>
      </c>
      <c r="AC23" s="92" t="str">
        <f t="shared" si="50"/>
        <v/>
      </c>
      <c r="AD23" s="92" t="str">
        <f t="shared" si="56"/>
        <v/>
      </c>
      <c r="AE23" s="92" t="str">
        <f t="shared" si="56"/>
        <v/>
      </c>
      <c r="AF23" s="92" t="str">
        <f t="shared" si="56"/>
        <v/>
      </c>
      <c r="AG23" s="92" t="str">
        <f t="shared" si="56"/>
        <v/>
      </c>
      <c r="AH23" s="92" t="str">
        <f t="shared" si="56"/>
        <v/>
      </c>
      <c r="AI23" s="92" t="str">
        <f t="shared" si="56"/>
        <v/>
      </c>
      <c r="AJ23" s="92" t="str">
        <f t="shared" si="56"/>
        <v/>
      </c>
      <c r="AK23" s="92" t="str">
        <f t="shared" si="56"/>
        <v/>
      </c>
      <c r="AL23" s="92" t="str">
        <f t="shared" si="56"/>
        <v/>
      </c>
      <c r="AN23" s="35" t="str">
        <f t="shared" si="17"/>
        <v/>
      </c>
      <c r="AO23" s="44" t="str">
        <f t="shared" si="52"/>
        <v/>
      </c>
      <c r="AP23" s="41" t="str">
        <f>IF(AO23="","",RANK(AO23,AO$3:AO$1048576,1)+COUNTIF(AO$3:AO23,AO23)-1)</f>
        <v/>
      </c>
      <c r="AQ23" s="1" t="str">
        <f t="shared" si="53"/>
        <v/>
      </c>
      <c r="AR23" s="34" t="str">
        <f t="shared" si="18"/>
        <v/>
      </c>
      <c r="AS23" s="39" t="str">
        <f t="shared" si="19"/>
        <v/>
      </c>
      <c r="AT23" s="44" t="str">
        <f t="shared" si="20"/>
        <v/>
      </c>
      <c r="AU23" s="41" t="str">
        <f>IF(AT23="","",RANK(AT23,AT$3:AT$1048576,1)+COUNTIF(AT$3:AT23,AT23)-1)</f>
        <v/>
      </c>
      <c r="AV23" s="1" t="str">
        <f t="shared" si="21"/>
        <v/>
      </c>
      <c r="AW23" s="34" t="str">
        <f t="shared" si="22"/>
        <v/>
      </c>
      <c r="AX23" s="39" t="str">
        <f t="shared" si="23"/>
        <v/>
      </c>
      <c r="AY23" s="44" t="str">
        <f t="shared" si="54"/>
        <v/>
      </c>
      <c r="AZ23" s="41" t="str">
        <f>IF(AY23="","",RANK(AY23,AY$3:AY$1048576,1)+COUNTIF(AY$3:AY23,AY23)-1)</f>
        <v/>
      </c>
      <c r="BA23" s="1" t="str">
        <f t="shared" si="25"/>
        <v/>
      </c>
      <c r="BB23" s="34" t="str">
        <f t="shared" si="26"/>
        <v/>
      </c>
      <c r="BC23" s="39" t="str">
        <f t="shared" si="27"/>
        <v/>
      </c>
      <c r="BD23" s="44" t="str">
        <f t="shared" si="55"/>
        <v/>
      </c>
      <c r="BE23" s="41" t="str">
        <f>IF(BD23="","",RANK(BD23,BD$3:BD$1048576,1)+COUNTIF(BD$3:BD23,BD23)-1)</f>
        <v/>
      </c>
      <c r="BF23" s="1" t="str">
        <f t="shared" si="29"/>
        <v/>
      </c>
      <c r="BG23" s="34" t="str">
        <f t="shared" si="30"/>
        <v/>
      </c>
      <c r="BH23" s="39" t="str">
        <f t="shared" si="31"/>
        <v/>
      </c>
      <c r="BJ23" s="9">
        <v>21</v>
      </c>
      <c r="BK23" s="46" t="str">
        <f>IF(BL23="","",BL23&amp;"@"&amp;COUNTIF(BL$3:BL23,BL23))</f>
        <v/>
      </c>
      <c r="BL23" s="46" t="str">
        <f t="shared" si="32"/>
        <v/>
      </c>
      <c r="BM23" s="46" t="str">
        <f t="shared" si="33"/>
        <v/>
      </c>
      <c r="BN23" s="48" t="str">
        <f t="shared" si="34"/>
        <v/>
      </c>
      <c r="BO23" s="51">
        <v>21</v>
      </c>
      <c r="BP23" s="46" t="str">
        <f>IF(BQ23="","",BQ23&amp;"@"&amp;COUNTIF(BQ$3:BQ23,BQ23))</f>
        <v/>
      </c>
      <c r="BQ23" s="46" t="str">
        <f t="shared" si="35"/>
        <v/>
      </c>
      <c r="BR23" s="46" t="str">
        <f t="shared" si="36"/>
        <v/>
      </c>
      <c r="BS23" s="46" t="str">
        <f t="shared" si="37"/>
        <v/>
      </c>
      <c r="BT23" s="51">
        <v>21</v>
      </c>
      <c r="BU23" s="46" t="str">
        <f>IF(BV23="","",BV23&amp;"@"&amp;COUNTIF(BV$3:BV23,BV23))</f>
        <v/>
      </c>
      <c r="BV23" s="46" t="str">
        <f t="shared" si="38"/>
        <v/>
      </c>
      <c r="BW23" s="46" t="str">
        <f t="shared" si="39"/>
        <v/>
      </c>
      <c r="BX23" s="46" t="str">
        <f t="shared" si="40"/>
        <v/>
      </c>
      <c r="BY23" s="51">
        <v>21</v>
      </c>
      <c r="BZ23" s="46" t="str">
        <f>IF(CA23="","",CA23&amp;"@"&amp;COUNTIF(CA$3:CA23,CA23))</f>
        <v/>
      </c>
      <c r="CA23" s="46" t="str">
        <f t="shared" si="41"/>
        <v/>
      </c>
      <c r="CB23" s="46" t="str">
        <f t="shared" si="42"/>
        <v/>
      </c>
      <c r="CC23" s="46" t="str">
        <f t="shared" si="43"/>
        <v/>
      </c>
    </row>
    <row r="24" spans="2:81" ht="35.1" customHeight="1" x14ac:dyDescent="0.2">
      <c r="B24" s="187"/>
      <c r="C24" s="188"/>
      <c r="D24" s="189"/>
      <c r="E24" s="186"/>
      <c r="F24" s="182"/>
      <c r="G24" s="184"/>
      <c r="K24" s="80" t="str">
        <f>IF(O24="","",COUNT(O$3:O24))</f>
        <v/>
      </c>
      <c r="L24" s="80" t="str">
        <f>IF(B24&lt;&gt;"",B24,IF(OR(COUNTA($G$3:$G24)&lt;COUNTA($G$3:$G$1048576),$G24&lt;&gt;""),L23,""))</f>
        <v/>
      </c>
      <c r="M24" s="80" t="str">
        <f>IF(C24&lt;&gt;"",C24,IF(OR(COUNTA($G$3:$G24)&lt;COUNTA($G$3:$G$1048576),$G24&lt;&gt;""),M23,""))</f>
        <v/>
      </c>
      <c r="N24" s="80" t="str">
        <f>IF(D24&lt;&gt;"",D24,IF(OR(COUNTA($G$3:$G24)&lt;COUNTA($G$3:$G$1048576),$G24&lt;&gt;""),N23,""))</f>
        <v/>
      </c>
      <c r="O24" s="81" t="str">
        <f t="shared" si="44"/>
        <v/>
      </c>
      <c r="P24" s="90" t="str">
        <f>IFERROR(IF(O24="",IF(COUNT(S$3:S$1048576)=COUNT(S$3:S24),IF(S24="","",INDEX(O$3:O24,MATCH(MAX(K$3:K24),K$3:K24,0),0)),INDEX(O$3:O24,MATCH(MAX(K$3:K24),K$3:K24,0),0)),O24),"")</f>
        <v/>
      </c>
      <c r="Q24" s="89" t="str">
        <f>IF(R24="","",COUNT(R$3:R24))</f>
        <v/>
      </c>
      <c r="R24" s="80" t="str">
        <f t="shared" si="14"/>
        <v/>
      </c>
      <c r="S24" s="91" t="str">
        <f>IFERROR(IF(COUNTA($E24:$G24)=0,"",IF(AND(R24="",$O24=INDEX(O$3:O24,MATCH(MAX(Q$3:Q24),Q$3:Q24,0),0)),INDEX(R$3:R24,MATCH(MAX(Q$3:Q24),Q$3:Q24,0),0),R24)),"")</f>
        <v/>
      </c>
      <c r="T24" s="80" t="str">
        <f>IF(U24="","",COUNT(U$3:U24))</f>
        <v/>
      </c>
      <c r="U24" s="80" t="str">
        <f t="shared" si="45"/>
        <v/>
      </c>
      <c r="V24" s="91" t="str">
        <f>IFERROR(IF(S24="","",IF(U24="",IF(AND(E24="",F24="",G24&lt;&gt;"",$O24=INDEX(O$3:O24,MATCH(MAX(T$3:T24),T$3:T24,0),0)),INDEX(U$3:U24,MATCH(MAX(T$3:T24),T$3:T24,0),0),IF(AND(S24&lt;&gt;"",U24=""),0,"")),U24)),"")</f>
        <v/>
      </c>
      <c r="W24" s="95" t="str">
        <f t="shared" si="46"/>
        <v/>
      </c>
      <c r="X24" s="198" t="str">
        <f t="shared" si="47"/>
        <v/>
      </c>
      <c r="Y24" s="92" t="str">
        <f t="shared" si="48"/>
        <v/>
      </c>
      <c r="Z24" s="106" t="str">
        <f>IF(P24="","",COUNTIF($N$3:$N24,$N24))</f>
        <v/>
      </c>
      <c r="AA24" s="92" t="str">
        <f t="shared" si="15"/>
        <v/>
      </c>
      <c r="AB24" s="92" t="str">
        <f t="shared" si="49"/>
        <v/>
      </c>
      <c r="AC24" s="92" t="str">
        <f t="shared" si="50"/>
        <v/>
      </c>
      <c r="AD24" s="92" t="str">
        <f t="shared" ref="AD24:AL33" si="57">IFERROR(IF(AND($Z24=1,AD$2&lt;&gt;"",""&amp;INDEX($Y$3:$Y$1048576,MATCH($P24&amp;"@"&amp;AD$2,$AA$3:$AA$1048576,0),0)&lt;&gt;""),AD$1&amp;""&amp;INDEX($Y$3:$Y$1048576,MATCH($P24&amp;"@"&amp;AD$2,$AA$3:$AA$1048576,0),0),""),"")</f>
        <v/>
      </c>
      <c r="AE24" s="92" t="str">
        <f t="shared" si="57"/>
        <v/>
      </c>
      <c r="AF24" s="92" t="str">
        <f t="shared" si="57"/>
        <v/>
      </c>
      <c r="AG24" s="92" t="str">
        <f t="shared" si="57"/>
        <v/>
      </c>
      <c r="AH24" s="92" t="str">
        <f t="shared" si="57"/>
        <v/>
      </c>
      <c r="AI24" s="92" t="str">
        <f t="shared" si="57"/>
        <v/>
      </c>
      <c r="AJ24" s="92" t="str">
        <f t="shared" si="57"/>
        <v/>
      </c>
      <c r="AK24" s="92" t="str">
        <f t="shared" si="57"/>
        <v/>
      </c>
      <c r="AL24" s="92" t="str">
        <f t="shared" si="57"/>
        <v/>
      </c>
      <c r="AN24" s="35" t="str">
        <f t="shared" si="17"/>
        <v/>
      </c>
      <c r="AO24" s="44" t="str">
        <f t="shared" si="52"/>
        <v/>
      </c>
      <c r="AP24" s="41" t="str">
        <f>IF(AO24="","",RANK(AO24,AO$3:AO$1048576,1)+COUNTIF(AO$3:AO24,AO24)-1)</f>
        <v/>
      </c>
      <c r="AQ24" s="1" t="str">
        <f t="shared" si="53"/>
        <v/>
      </c>
      <c r="AR24" s="34" t="str">
        <f t="shared" si="18"/>
        <v/>
      </c>
      <c r="AS24" s="39" t="str">
        <f t="shared" si="19"/>
        <v/>
      </c>
      <c r="AT24" s="44" t="str">
        <f t="shared" si="20"/>
        <v/>
      </c>
      <c r="AU24" s="41" t="str">
        <f>IF(AT24="","",RANK(AT24,AT$3:AT$1048576,1)+COUNTIF(AT$3:AT24,AT24)-1)</f>
        <v/>
      </c>
      <c r="AV24" s="1" t="str">
        <f t="shared" si="21"/>
        <v/>
      </c>
      <c r="AW24" s="34" t="str">
        <f t="shared" si="22"/>
        <v/>
      </c>
      <c r="AX24" s="39" t="str">
        <f t="shared" si="23"/>
        <v/>
      </c>
      <c r="AY24" s="44" t="str">
        <f t="shared" si="54"/>
        <v/>
      </c>
      <c r="AZ24" s="41" t="str">
        <f>IF(AY24="","",RANK(AY24,AY$3:AY$1048576,1)+COUNTIF(AY$3:AY24,AY24)-1)</f>
        <v/>
      </c>
      <c r="BA24" s="1" t="str">
        <f t="shared" si="25"/>
        <v/>
      </c>
      <c r="BB24" s="34" t="str">
        <f t="shared" si="26"/>
        <v/>
      </c>
      <c r="BC24" s="39" t="str">
        <f t="shared" si="27"/>
        <v/>
      </c>
      <c r="BD24" s="44" t="str">
        <f t="shared" si="55"/>
        <v/>
      </c>
      <c r="BE24" s="41" t="str">
        <f>IF(BD24="","",RANK(BD24,BD$3:BD$1048576,1)+COUNTIF(BD$3:BD24,BD24)-1)</f>
        <v/>
      </c>
      <c r="BF24" s="1" t="str">
        <f t="shared" si="29"/>
        <v/>
      </c>
      <c r="BG24" s="34" t="str">
        <f t="shared" si="30"/>
        <v/>
      </c>
      <c r="BH24" s="39" t="str">
        <f t="shared" si="31"/>
        <v/>
      </c>
      <c r="BJ24" s="9">
        <v>22</v>
      </c>
      <c r="BK24" s="46" t="str">
        <f>IF(BL24="","",BL24&amp;"@"&amp;COUNTIF(BL$3:BL24,BL24))</f>
        <v/>
      </c>
      <c r="BL24" s="46" t="str">
        <f t="shared" si="32"/>
        <v/>
      </c>
      <c r="BM24" s="46" t="str">
        <f t="shared" si="33"/>
        <v/>
      </c>
      <c r="BN24" s="48" t="str">
        <f t="shared" si="34"/>
        <v/>
      </c>
      <c r="BO24" s="51">
        <v>22</v>
      </c>
      <c r="BP24" s="46" t="str">
        <f>IF(BQ24="","",BQ24&amp;"@"&amp;COUNTIF(BQ$3:BQ24,BQ24))</f>
        <v/>
      </c>
      <c r="BQ24" s="46" t="str">
        <f t="shared" si="35"/>
        <v/>
      </c>
      <c r="BR24" s="46" t="str">
        <f t="shared" si="36"/>
        <v/>
      </c>
      <c r="BS24" s="46" t="str">
        <f t="shared" si="37"/>
        <v/>
      </c>
      <c r="BT24" s="51">
        <v>22</v>
      </c>
      <c r="BU24" s="46" t="str">
        <f>IF(BV24="","",BV24&amp;"@"&amp;COUNTIF(BV$3:BV24,BV24))</f>
        <v/>
      </c>
      <c r="BV24" s="46" t="str">
        <f t="shared" si="38"/>
        <v/>
      </c>
      <c r="BW24" s="46" t="str">
        <f t="shared" si="39"/>
        <v/>
      </c>
      <c r="BX24" s="46" t="str">
        <f t="shared" si="40"/>
        <v/>
      </c>
      <c r="BY24" s="51">
        <v>22</v>
      </c>
      <c r="BZ24" s="46" t="str">
        <f>IF(CA24="","",CA24&amp;"@"&amp;COUNTIF(CA$3:CA24,CA24))</f>
        <v/>
      </c>
      <c r="CA24" s="46" t="str">
        <f t="shared" si="41"/>
        <v/>
      </c>
      <c r="CB24" s="46" t="str">
        <f t="shared" si="42"/>
        <v/>
      </c>
      <c r="CC24" s="46" t="str">
        <f t="shared" si="43"/>
        <v/>
      </c>
    </row>
    <row r="25" spans="2:81" ht="35.1" customHeight="1" x14ac:dyDescent="0.2">
      <c r="B25" s="187"/>
      <c r="C25" s="188"/>
      <c r="D25" s="189"/>
      <c r="E25" s="186"/>
      <c r="F25" s="182"/>
      <c r="G25" s="184"/>
      <c r="K25" s="80" t="str">
        <f>IF(O25="","",COUNT(O$3:O25))</f>
        <v/>
      </c>
      <c r="L25" s="80" t="str">
        <f>IF(B25&lt;&gt;"",B25,IF(OR(COUNTA($G$3:$G25)&lt;COUNTA($G$3:$G$1048576),$G25&lt;&gt;""),L24,""))</f>
        <v/>
      </c>
      <c r="M25" s="80" t="str">
        <f>IF(C25&lt;&gt;"",C25,IF(OR(COUNTA($G$3:$G25)&lt;COUNTA($G$3:$G$1048576),$G25&lt;&gt;""),M24,""))</f>
        <v/>
      </c>
      <c r="N25" s="80" t="str">
        <f>IF(D25&lt;&gt;"",D25,IF(OR(COUNTA($G$3:$G25)&lt;COUNTA($G$3:$G$1048576),$G25&lt;&gt;""),N24,""))</f>
        <v/>
      </c>
      <c r="O25" s="81" t="str">
        <f t="shared" si="44"/>
        <v/>
      </c>
      <c r="P25" s="90" t="str">
        <f>IFERROR(IF(O25="",IF(COUNT(S$3:S$1048576)=COUNT(S$3:S25),IF(S25="","",INDEX(O$3:O25,MATCH(MAX(K$3:K25),K$3:K25,0),0)),INDEX(O$3:O25,MATCH(MAX(K$3:K25),K$3:K25,0),0)),O25),"")</f>
        <v/>
      </c>
      <c r="Q25" s="89" t="str">
        <f>IF(R25="","",COUNT(R$3:R25))</f>
        <v/>
      </c>
      <c r="R25" s="80" t="str">
        <f t="shared" si="14"/>
        <v/>
      </c>
      <c r="S25" s="91" t="str">
        <f>IFERROR(IF(COUNTA($E25:$G25)=0,"",IF(AND(R25="",$O25=INDEX(O$3:O25,MATCH(MAX(Q$3:Q25),Q$3:Q25,0),0)),INDEX(R$3:R25,MATCH(MAX(Q$3:Q25),Q$3:Q25,0),0),R25)),"")</f>
        <v/>
      </c>
      <c r="T25" s="80" t="str">
        <f>IF(U25="","",COUNT(U$3:U25))</f>
        <v/>
      </c>
      <c r="U25" s="80" t="str">
        <f t="shared" si="45"/>
        <v/>
      </c>
      <c r="V25" s="91" t="str">
        <f>IFERROR(IF(S25="","",IF(U25="",IF(AND(E25="",F25="",G25&lt;&gt;"",$O25=INDEX(O$3:O25,MATCH(MAX(T$3:T25),T$3:T25,0),0)),INDEX(U$3:U25,MATCH(MAX(T$3:T25),T$3:T25,0),0),IF(AND(S25&lt;&gt;"",U25=""),0,"")),U25)),"")</f>
        <v/>
      </c>
      <c r="W25" s="95" t="str">
        <f t="shared" si="46"/>
        <v/>
      </c>
      <c r="X25" s="198" t="str">
        <f t="shared" si="47"/>
        <v/>
      </c>
      <c r="Y25" s="92" t="str">
        <f t="shared" si="48"/>
        <v/>
      </c>
      <c r="Z25" s="106" t="str">
        <f>IF(P25="","",COUNTIF($N$3:$N25,$N25))</f>
        <v/>
      </c>
      <c r="AA25" s="92" t="str">
        <f t="shared" si="15"/>
        <v/>
      </c>
      <c r="AB25" s="92" t="str">
        <f t="shared" si="49"/>
        <v/>
      </c>
      <c r="AC25" s="92" t="str">
        <f t="shared" si="50"/>
        <v/>
      </c>
      <c r="AD25" s="92" t="str">
        <f t="shared" si="57"/>
        <v/>
      </c>
      <c r="AE25" s="92" t="str">
        <f t="shared" si="57"/>
        <v/>
      </c>
      <c r="AF25" s="92" t="str">
        <f t="shared" si="57"/>
        <v/>
      </c>
      <c r="AG25" s="92" t="str">
        <f t="shared" si="57"/>
        <v/>
      </c>
      <c r="AH25" s="92" t="str">
        <f t="shared" si="57"/>
        <v/>
      </c>
      <c r="AI25" s="92" t="str">
        <f t="shared" si="57"/>
        <v/>
      </c>
      <c r="AJ25" s="92" t="str">
        <f t="shared" si="57"/>
        <v/>
      </c>
      <c r="AK25" s="92" t="str">
        <f t="shared" si="57"/>
        <v/>
      </c>
      <c r="AL25" s="92" t="str">
        <f t="shared" si="57"/>
        <v/>
      </c>
      <c r="AN25" s="35" t="str">
        <f t="shared" si="17"/>
        <v/>
      </c>
      <c r="AO25" s="44" t="str">
        <f t="shared" si="52"/>
        <v/>
      </c>
      <c r="AP25" s="41" t="str">
        <f>IF(AO25="","",RANK(AO25,AO$3:AO$1048576,1)+COUNTIF(AO$3:AO25,AO25)-1)</f>
        <v/>
      </c>
      <c r="AQ25" s="1" t="str">
        <f t="shared" si="53"/>
        <v/>
      </c>
      <c r="AR25" s="34" t="str">
        <f t="shared" si="18"/>
        <v/>
      </c>
      <c r="AS25" s="39" t="str">
        <f t="shared" si="19"/>
        <v/>
      </c>
      <c r="AT25" s="44" t="str">
        <f t="shared" si="20"/>
        <v/>
      </c>
      <c r="AU25" s="41" t="str">
        <f>IF(AT25="","",RANK(AT25,AT$3:AT$1048576,1)+COUNTIF(AT$3:AT25,AT25)-1)</f>
        <v/>
      </c>
      <c r="AV25" s="1" t="str">
        <f t="shared" si="21"/>
        <v/>
      </c>
      <c r="AW25" s="34" t="str">
        <f t="shared" si="22"/>
        <v/>
      </c>
      <c r="AX25" s="39" t="str">
        <f t="shared" si="23"/>
        <v/>
      </c>
      <c r="AY25" s="44" t="str">
        <f t="shared" si="54"/>
        <v/>
      </c>
      <c r="AZ25" s="41" t="str">
        <f>IF(AY25="","",RANK(AY25,AY$3:AY$1048576,1)+COUNTIF(AY$3:AY25,AY25)-1)</f>
        <v/>
      </c>
      <c r="BA25" s="1" t="str">
        <f t="shared" si="25"/>
        <v/>
      </c>
      <c r="BB25" s="34" t="str">
        <f t="shared" si="26"/>
        <v/>
      </c>
      <c r="BC25" s="39" t="str">
        <f t="shared" si="27"/>
        <v/>
      </c>
      <c r="BD25" s="44" t="str">
        <f t="shared" si="55"/>
        <v/>
      </c>
      <c r="BE25" s="41" t="str">
        <f>IF(BD25="","",RANK(BD25,BD$3:BD$1048576,1)+COUNTIF(BD$3:BD25,BD25)-1)</f>
        <v/>
      </c>
      <c r="BF25" s="1" t="str">
        <f t="shared" si="29"/>
        <v/>
      </c>
      <c r="BG25" s="34" t="str">
        <f t="shared" si="30"/>
        <v/>
      </c>
      <c r="BH25" s="39" t="str">
        <f t="shared" si="31"/>
        <v/>
      </c>
      <c r="BJ25" s="9">
        <v>23</v>
      </c>
      <c r="BK25" s="46" t="str">
        <f>IF(BL25="","",BL25&amp;"@"&amp;COUNTIF(BL$3:BL25,BL25))</f>
        <v/>
      </c>
      <c r="BL25" s="46" t="str">
        <f t="shared" si="32"/>
        <v/>
      </c>
      <c r="BM25" s="46" t="str">
        <f t="shared" si="33"/>
        <v/>
      </c>
      <c r="BN25" s="48" t="str">
        <f t="shared" si="34"/>
        <v/>
      </c>
      <c r="BO25" s="51">
        <v>23</v>
      </c>
      <c r="BP25" s="46" t="str">
        <f>IF(BQ25="","",BQ25&amp;"@"&amp;COUNTIF(BQ$3:BQ25,BQ25))</f>
        <v/>
      </c>
      <c r="BQ25" s="46" t="str">
        <f t="shared" si="35"/>
        <v/>
      </c>
      <c r="BR25" s="46" t="str">
        <f t="shared" si="36"/>
        <v/>
      </c>
      <c r="BS25" s="46" t="str">
        <f t="shared" si="37"/>
        <v/>
      </c>
      <c r="BT25" s="51">
        <v>23</v>
      </c>
      <c r="BU25" s="46" t="str">
        <f>IF(BV25="","",BV25&amp;"@"&amp;COUNTIF(BV$3:BV25,BV25))</f>
        <v/>
      </c>
      <c r="BV25" s="46" t="str">
        <f t="shared" si="38"/>
        <v/>
      </c>
      <c r="BW25" s="46" t="str">
        <f t="shared" si="39"/>
        <v/>
      </c>
      <c r="BX25" s="46" t="str">
        <f t="shared" si="40"/>
        <v/>
      </c>
      <c r="BY25" s="51">
        <v>23</v>
      </c>
      <c r="BZ25" s="46" t="str">
        <f>IF(CA25="","",CA25&amp;"@"&amp;COUNTIF(CA$3:CA25,CA25))</f>
        <v/>
      </c>
      <c r="CA25" s="46" t="str">
        <f t="shared" si="41"/>
        <v/>
      </c>
      <c r="CB25" s="46" t="str">
        <f t="shared" si="42"/>
        <v/>
      </c>
      <c r="CC25" s="46" t="str">
        <f t="shared" si="43"/>
        <v/>
      </c>
    </row>
    <row r="26" spans="2:81" ht="35.1" customHeight="1" x14ac:dyDescent="0.2">
      <c r="B26" s="187"/>
      <c r="C26" s="188"/>
      <c r="D26" s="189"/>
      <c r="E26" s="186"/>
      <c r="F26" s="182"/>
      <c r="G26" s="184"/>
      <c r="K26" s="80" t="str">
        <f>IF(O26="","",COUNT(O$3:O26))</f>
        <v/>
      </c>
      <c r="L26" s="80" t="str">
        <f>IF(B26&lt;&gt;"",B26,IF(OR(COUNTA($G$3:$G26)&lt;COUNTA($G$3:$G$1048576),$G26&lt;&gt;""),L25,""))</f>
        <v/>
      </c>
      <c r="M26" s="80" t="str">
        <f>IF(C26&lt;&gt;"",C26,IF(OR(COUNTA($G$3:$G26)&lt;COUNTA($G$3:$G$1048576),$G26&lt;&gt;""),M25,""))</f>
        <v/>
      </c>
      <c r="N26" s="80" t="str">
        <f>IF(D26&lt;&gt;"",D26,IF(OR(COUNTA($G$3:$G26)&lt;COUNTA($G$3:$G$1048576),$G26&lt;&gt;""),N25,""))</f>
        <v/>
      </c>
      <c r="O26" s="81" t="str">
        <f t="shared" si="44"/>
        <v/>
      </c>
      <c r="P26" s="90" t="str">
        <f>IFERROR(IF(O26="",IF(COUNT(S$3:S$1048576)=COUNT(S$3:S26),IF(S26="","",INDEX(O$3:O26,MATCH(MAX(K$3:K26),K$3:K26,0),0)),INDEX(O$3:O26,MATCH(MAX(K$3:K26),K$3:K26,0),0)),O26),"")</f>
        <v/>
      </c>
      <c r="Q26" s="89" t="str">
        <f>IF(R26="","",COUNT(R$3:R26))</f>
        <v/>
      </c>
      <c r="R26" s="80" t="str">
        <f t="shared" si="14"/>
        <v/>
      </c>
      <c r="S26" s="91" t="str">
        <f>IFERROR(IF(COUNTA($E26:$G26)=0,"",IF(AND(R26="",$O26=INDEX(O$3:O26,MATCH(MAX(Q$3:Q26),Q$3:Q26,0),0)),INDEX(R$3:R26,MATCH(MAX(Q$3:Q26),Q$3:Q26,0),0),R26)),"")</f>
        <v/>
      </c>
      <c r="T26" s="80" t="str">
        <f>IF(U26="","",COUNT(U$3:U26))</f>
        <v/>
      </c>
      <c r="U26" s="80" t="str">
        <f t="shared" si="45"/>
        <v/>
      </c>
      <c r="V26" s="91" t="str">
        <f>IFERROR(IF(S26="","",IF(U26="",IF(AND(E26="",F26="",G26&lt;&gt;"",$O26=INDEX(O$3:O26,MATCH(MAX(T$3:T26),T$3:T26,0),0)),INDEX(U$3:U26,MATCH(MAX(T$3:T26),T$3:T26,0),0),IF(AND(S26&lt;&gt;"",U26=""),0,"")),U26)),"")</f>
        <v/>
      </c>
      <c r="W26" s="95" t="str">
        <f t="shared" si="46"/>
        <v/>
      </c>
      <c r="X26" s="198" t="str">
        <f t="shared" si="47"/>
        <v/>
      </c>
      <c r="Y26" s="92" t="str">
        <f t="shared" si="48"/>
        <v/>
      </c>
      <c r="Z26" s="106" t="str">
        <f>IF(P26="","",COUNTIF($N$3:$N26,$N26))</f>
        <v/>
      </c>
      <c r="AA26" s="92" t="str">
        <f t="shared" si="15"/>
        <v/>
      </c>
      <c r="AB26" s="92" t="str">
        <f t="shared" si="49"/>
        <v/>
      </c>
      <c r="AC26" s="92" t="str">
        <f t="shared" si="50"/>
        <v/>
      </c>
      <c r="AD26" s="92" t="str">
        <f t="shared" si="57"/>
        <v/>
      </c>
      <c r="AE26" s="92" t="str">
        <f t="shared" si="57"/>
        <v/>
      </c>
      <c r="AF26" s="92" t="str">
        <f t="shared" si="57"/>
        <v/>
      </c>
      <c r="AG26" s="92" t="str">
        <f t="shared" si="57"/>
        <v/>
      </c>
      <c r="AH26" s="92" t="str">
        <f t="shared" si="57"/>
        <v/>
      </c>
      <c r="AI26" s="92" t="str">
        <f t="shared" si="57"/>
        <v/>
      </c>
      <c r="AJ26" s="92" t="str">
        <f t="shared" si="57"/>
        <v/>
      </c>
      <c r="AK26" s="92" t="str">
        <f t="shared" si="57"/>
        <v/>
      </c>
      <c r="AL26" s="92" t="str">
        <f t="shared" si="57"/>
        <v/>
      </c>
      <c r="AN26" s="35" t="str">
        <f t="shared" si="17"/>
        <v/>
      </c>
      <c r="AO26" s="44" t="str">
        <f t="shared" si="52"/>
        <v/>
      </c>
      <c r="AP26" s="41" t="str">
        <f>IF(AO26="","",RANK(AO26,AO$3:AO$1048576,1)+COUNTIF(AO$3:AO26,AO26)-1)</f>
        <v/>
      </c>
      <c r="AQ26" s="1" t="str">
        <f t="shared" si="53"/>
        <v/>
      </c>
      <c r="AR26" s="34" t="str">
        <f t="shared" si="18"/>
        <v/>
      </c>
      <c r="AS26" s="39" t="str">
        <f t="shared" si="19"/>
        <v/>
      </c>
      <c r="AT26" s="44" t="str">
        <f t="shared" si="20"/>
        <v/>
      </c>
      <c r="AU26" s="41" t="str">
        <f>IF(AT26="","",RANK(AT26,AT$3:AT$1048576,1)+COUNTIF(AT$3:AT26,AT26)-1)</f>
        <v/>
      </c>
      <c r="AV26" s="1" t="str">
        <f t="shared" si="21"/>
        <v/>
      </c>
      <c r="AW26" s="34" t="str">
        <f t="shared" si="22"/>
        <v/>
      </c>
      <c r="AX26" s="39" t="str">
        <f t="shared" si="23"/>
        <v/>
      </c>
      <c r="AY26" s="44" t="str">
        <f t="shared" si="54"/>
        <v/>
      </c>
      <c r="AZ26" s="41" t="str">
        <f>IF(AY26="","",RANK(AY26,AY$3:AY$1048576,1)+COUNTIF(AY$3:AY26,AY26)-1)</f>
        <v/>
      </c>
      <c r="BA26" s="1" t="str">
        <f t="shared" si="25"/>
        <v/>
      </c>
      <c r="BB26" s="34" t="str">
        <f t="shared" si="26"/>
        <v/>
      </c>
      <c r="BC26" s="39" t="str">
        <f t="shared" si="27"/>
        <v/>
      </c>
      <c r="BD26" s="44" t="str">
        <f t="shared" si="55"/>
        <v/>
      </c>
      <c r="BE26" s="41" t="str">
        <f>IF(BD26="","",RANK(BD26,BD$3:BD$1048576,1)+COUNTIF(BD$3:BD26,BD26)-1)</f>
        <v/>
      </c>
      <c r="BF26" s="1" t="str">
        <f t="shared" si="29"/>
        <v/>
      </c>
      <c r="BG26" s="34" t="str">
        <f t="shared" si="30"/>
        <v/>
      </c>
      <c r="BH26" s="39" t="str">
        <f t="shared" si="31"/>
        <v/>
      </c>
      <c r="BJ26" s="9">
        <v>24</v>
      </c>
      <c r="BK26" s="46" t="str">
        <f>IF(BL26="","",BL26&amp;"@"&amp;COUNTIF(BL$3:BL26,BL26))</f>
        <v/>
      </c>
      <c r="BL26" s="46" t="str">
        <f t="shared" si="32"/>
        <v/>
      </c>
      <c r="BM26" s="46" t="str">
        <f t="shared" si="33"/>
        <v/>
      </c>
      <c r="BN26" s="48" t="str">
        <f t="shared" si="34"/>
        <v/>
      </c>
      <c r="BO26" s="51">
        <v>24</v>
      </c>
      <c r="BP26" s="46" t="str">
        <f>IF(BQ26="","",BQ26&amp;"@"&amp;COUNTIF(BQ$3:BQ26,BQ26))</f>
        <v/>
      </c>
      <c r="BQ26" s="46" t="str">
        <f t="shared" si="35"/>
        <v/>
      </c>
      <c r="BR26" s="46" t="str">
        <f t="shared" si="36"/>
        <v/>
      </c>
      <c r="BS26" s="46" t="str">
        <f t="shared" si="37"/>
        <v/>
      </c>
      <c r="BT26" s="51">
        <v>24</v>
      </c>
      <c r="BU26" s="46" t="str">
        <f>IF(BV26="","",BV26&amp;"@"&amp;COUNTIF(BV$3:BV26,BV26))</f>
        <v/>
      </c>
      <c r="BV26" s="46" t="str">
        <f t="shared" si="38"/>
        <v/>
      </c>
      <c r="BW26" s="46" t="str">
        <f t="shared" si="39"/>
        <v/>
      </c>
      <c r="BX26" s="46" t="str">
        <f t="shared" si="40"/>
        <v/>
      </c>
      <c r="BY26" s="51">
        <v>24</v>
      </c>
      <c r="BZ26" s="46" t="str">
        <f>IF(CA26="","",CA26&amp;"@"&amp;COUNTIF(CA$3:CA26,CA26))</f>
        <v/>
      </c>
      <c r="CA26" s="46" t="str">
        <f t="shared" si="41"/>
        <v/>
      </c>
      <c r="CB26" s="46" t="str">
        <f t="shared" si="42"/>
        <v/>
      </c>
      <c r="CC26" s="46" t="str">
        <f t="shared" si="43"/>
        <v/>
      </c>
    </row>
    <row r="27" spans="2:81" ht="35.1" customHeight="1" x14ac:dyDescent="0.2">
      <c r="B27" s="187"/>
      <c r="C27" s="188"/>
      <c r="D27" s="189"/>
      <c r="E27" s="186"/>
      <c r="F27" s="182"/>
      <c r="G27" s="184"/>
      <c r="K27" s="80" t="str">
        <f>IF(O27="","",COUNT(O$3:O27))</f>
        <v/>
      </c>
      <c r="L27" s="80" t="str">
        <f>IF(B27&lt;&gt;"",B27,IF(OR(COUNTA($G$3:$G27)&lt;COUNTA($G$3:$G$1048576),$G27&lt;&gt;""),L26,""))</f>
        <v/>
      </c>
      <c r="M27" s="80" t="str">
        <f>IF(C27&lt;&gt;"",C27,IF(OR(COUNTA($G$3:$G27)&lt;COUNTA($G$3:$G$1048576),$G27&lt;&gt;""),M26,""))</f>
        <v/>
      </c>
      <c r="N27" s="80" t="str">
        <f>IF(D27&lt;&gt;"",D27,IF(OR(COUNTA($G$3:$G27)&lt;COUNTA($G$3:$G$1048576),$G27&lt;&gt;""),N26,""))</f>
        <v/>
      </c>
      <c r="O27" s="81" t="str">
        <f t="shared" si="44"/>
        <v/>
      </c>
      <c r="P27" s="90" t="str">
        <f>IFERROR(IF(O27="",IF(COUNT(S$3:S$1048576)=COUNT(S$3:S27),IF(S27="","",INDEX(O$3:O27,MATCH(MAX(K$3:K27),K$3:K27,0),0)),INDEX(O$3:O27,MATCH(MAX(K$3:K27),K$3:K27,0),0)),O27),"")</f>
        <v/>
      </c>
      <c r="Q27" s="89" t="str">
        <f>IF(R27="","",COUNT(R$3:R27))</f>
        <v/>
      </c>
      <c r="R27" s="80" t="str">
        <f t="shared" si="14"/>
        <v/>
      </c>
      <c r="S27" s="91" t="str">
        <f>IFERROR(IF(COUNTA($E27:$G27)=0,"",IF(AND(R27="",$O27=INDEX(O$3:O27,MATCH(MAX(Q$3:Q27),Q$3:Q27,0),0)),INDEX(R$3:R27,MATCH(MAX(Q$3:Q27),Q$3:Q27,0),0),R27)),"")</f>
        <v/>
      </c>
      <c r="T27" s="80" t="str">
        <f>IF(U27="","",COUNT(U$3:U27))</f>
        <v/>
      </c>
      <c r="U27" s="80" t="str">
        <f t="shared" si="45"/>
        <v/>
      </c>
      <c r="V27" s="91" t="str">
        <f>IFERROR(IF(S27="","",IF(U27="",IF(AND(E27="",F27="",G27&lt;&gt;"",$O27=INDEX(O$3:O27,MATCH(MAX(T$3:T27),T$3:T27,0),0)),INDEX(U$3:U27,MATCH(MAX(T$3:T27),T$3:T27,0),0),IF(AND(S27&lt;&gt;"",U27=""),0,"")),U27)),"")</f>
        <v/>
      </c>
      <c r="W27" s="95" t="str">
        <f t="shared" si="46"/>
        <v/>
      </c>
      <c r="X27" s="198" t="str">
        <f t="shared" si="47"/>
        <v/>
      </c>
      <c r="Y27" s="92" t="str">
        <f t="shared" si="48"/>
        <v/>
      </c>
      <c r="Z27" s="106" t="str">
        <f>IF(P27="","",COUNTIF($N$3:$N27,$N27))</f>
        <v/>
      </c>
      <c r="AA27" s="92" t="str">
        <f t="shared" si="15"/>
        <v/>
      </c>
      <c r="AB27" s="92" t="str">
        <f t="shared" si="49"/>
        <v/>
      </c>
      <c r="AC27" s="92" t="str">
        <f t="shared" si="50"/>
        <v/>
      </c>
      <c r="AD27" s="92" t="str">
        <f t="shared" si="57"/>
        <v/>
      </c>
      <c r="AE27" s="92" t="str">
        <f t="shared" si="57"/>
        <v/>
      </c>
      <c r="AF27" s="92" t="str">
        <f t="shared" si="57"/>
        <v/>
      </c>
      <c r="AG27" s="92" t="str">
        <f t="shared" si="57"/>
        <v/>
      </c>
      <c r="AH27" s="92" t="str">
        <f t="shared" si="57"/>
        <v/>
      </c>
      <c r="AI27" s="92" t="str">
        <f t="shared" si="57"/>
        <v/>
      </c>
      <c r="AJ27" s="92" t="str">
        <f t="shared" si="57"/>
        <v/>
      </c>
      <c r="AK27" s="92" t="str">
        <f t="shared" si="57"/>
        <v/>
      </c>
      <c r="AL27" s="92" t="str">
        <f t="shared" si="57"/>
        <v/>
      </c>
      <c r="AN27" s="35" t="str">
        <f t="shared" si="17"/>
        <v/>
      </c>
      <c r="AO27" s="44" t="str">
        <f t="shared" si="52"/>
        <v/>
      </c>
      <c r="AP27" s="41" t="str">
        <f>IF(AO27="","",RANK(AO27,AO$3:AO$1048576,1)+COUNTIF(AO$3:AO27,AO27)-1)</f>
        <v/>
      </c>
      <c r="AQ27" s="1" t="str">
        <f t="shared" si="53"/>
        <v/>
      </c>
      <c r="AR27" s="34" t="str">
        <f t="shared" si="18"/>
        <v/>
      </c>
      <c r="AS27" s="39" t="str">
        <f t="shared" si="19"/>
        <v/>
      </c>
      <c r="AT27" s="44" t="str">
        <f t="shared" si="20"/>
        <v/>
      </c>
      <c r="AU27" s="41" t="str">
        <f>IF(AT27="","",RANK(AT27,AT$3:AT$1048576,1)+COUNTIF(AT$3:AT27,AT27)-1)</f>
        <v/>
      </c>
      <c r="AV27" s="1" t="str">
        <f t="shared" si="21"/>
        <v/>
      </c>
      <c r="AW27" s="34" t="str">
        <f t="shared" si="22"/>
        <v/>
      </c>
      <c r="AX27" s="39" t="str">
        <f t="shared" si="23"/>
        <v/>
      </c>
      <c r="AY27" s="44" t="str">
        <f t="shared" si="54"/>
        <v/>
      </c>
      <c r="AZ27" s="41" t="str">
        <f>IF(AY27="","",RANK(AY27,AY$3:AY$1048576,1)+COUNTIF(AY$3:AY27,AY27)-1)</f>
        <v/>
      </c>
      <c r="BA27" s="1" t="str">
        <f t="shared" si="25"/>
        <v/>
      </c>
      <c r="BB27" s="34" t="str">
        <f t="shared" si="26"/>
        <v/>
      </c>
      <c r="BC27" s="39" t="str">
        <f t="shared" si="27"/>
        <v/>
      </c>
      <c r="BD27" s="44" t="str">
        <f t="shared" si="55"/>
        <v/>
      </c>
      <c r="BE27" s="41" t="str">
        <f>IF(BD27="","",RANK(BD27,BD$3:BD$1048576,1)+COUNTIF(BD$3:BD27,BD27)-1)</f>
        <v/>
      </c>
      <c r="BF27" s="1" t="str">
        <f t="shared" si="29"/>
        <v/>
      </c>
      <c r="BG27" s="34" t="str">
        <f t="shared" si="30"/>
        <v/>
      </c>
      <c r="BH27" s="39" t="str">
        <f t="shared" si="31"/>
        <v/>
      </c>
      <c r="BJ27" s="9">
        <v>25</v>
      </c>
      <c r="BK27" s="46" t="str">
        <f>IF(BL27="","",BL27&amp;"@"&amp;COUNTIF(BL$3:BL27,BL27))</f>
        <v/>
      </c>
      <c r="BL27" s="46" t="str">
        <f t="shared" si="32"/>
        <v/>
      </c>
      <c r="BM27" s="46" t="str">
        <f t="shared" si="33"/>
        <v/>
      </c>
      <c r="BN27" s="48" t="str">
        <f t="shared" si="34"/>
        <v/>
      </c>
      <c r="BO27" s="51">
        <v>25</v>
      </c>
      <c r="BP27" s="46" t="str">
        <f>IF(BQ27="","",BQ27&amp;"@"&amp;COUNTIF(BQ$3:BQ27,BQ27))</f>
        <v/>
      </c>
      <c r="BQ27" s="46" t="str">
        <f t="shared" si="35"/>
        <v/>
      </c>
      <c r="BR27" s="46" t="str">
        <f t="shared" si="36"/>
        <v/>
      </c>
      <c r="BS27" s="46" t="str">
        <f t="shared" si="37"/>
        <v/>
      </c>
      <c r="BT27" s="51">
        <v>25</v>
      </c>
      <c r="BU27" s="46" t="str">
        <f>IF(BV27="","",BV27&amp;"@"&amp;COUNTIF(BV$3:BV27,BV27))</f>
        <v/>
      </c>
      <c r="BV27" s="46" t="str">
        <f t="shared" si="38"/>
        <v/>
      </c>
      <c r="BW27" s="46" t="str">
        <f t="shared" si="39"/>
        <v/>
      </c>
      <c r="BX27" s="46" t="str">
        <f t="shared" si="40"/>
        <v/>
      </c>
      <c r="BY27" s="51">
        <v>25</v>
      </c>
      <c r="BZ27" s="46" t="str">
        <f>IF(CA27="","",CA27&amp;"@"&amp;COUNTIF(CA$3:CA27,CA27))</f>
        <v/>
      </c>
      <c r="CA27" s="46" t="str">
        <f t="shared" si="41"/>
        <v/>
      </c>
      <c r="CB27" s="46" t="str">
        <f t="shared" si="42"/>
        <v/>
      </c>
      <c r="CC27" s="46" t="str">
        <f t="shared" si="43"/>
        <v/>
      </c>
    </row>
    <row r="28" spans="2:81" ht="35.1" customHeight="1" x14ac:dyDescent="0.2">
      <c r="B28" s="187"/>
      <c r="C28" s="188"/>
      <c r="D28" s="189"/>
      <c r="E28" s="186"/>
      <c r="F28" s="182"/>
      <c r="G28" s="184"/>
      <c r="K28" s="80" t="str">
        <f>IF(O28="","",COUNT(O$3:O28))</f>
        <v/>
      </c>
      <c r="L28" s="80" t="str">
        <f>IF(B28&lt;&gt;"",B28,IF(OR(COUNTA($G$3:$G28)&lt;COUNTA($G$3:$G$1048576),$G28&lt;&gt;""),L27,""))</f>
        <v/>
      </c>
      <c r="M28" s="80" t="str">
        <f>IF(C28&lt;&gt;"",C28,IF(OR(COUNTA($G$3:$G28)&lt;COUNTA($G$3:$G$1048576),$G28&lt;&gt;""),M27,""))</f>
        <v/>
      </c>
      <c r="N28" s="80" t="str">
        <f>IF(D28&lt;&gt;"",D28,IF(OR(COUNTA($G$3:$G28)&lt;COUNTA($G$3:$G$1048576),$G28&lt;&gt;""),N27,""))</f>
        <v/>
      </c>
      <c r="O28" s="81" t="str">
        <f t="shared" si="44"/>
        <v/>
      </c>
      <c r="P28" s="90" t="str">
        <f>IFERROR(IF(O28="",IF(COUNT(S$3:S$1048576)=COUNT(S$3:S28),IF(S28="","",INDEX(O$3:O28,MATCH(MAX(K$3:K28),K$3:K28,0),0)),INDEX(O$3:O28,MATCH(MAX(K$3:K28),K$3:K28,0),0)),O28),"")</f>
        <v/>
      </c>
      <c r="Q28" s="89" t="str">
        <f>IF(R28="","",COUNT(R$3:R28))</f>
        <v/>
      </c>
      <c r="R28" s="80" t="str">
        <f t="shared" si="14"/>
        <v/>
      </c>
      <c r="S28" s="91" t="str">
        <f>IFERROR(IF(COUNTA($E28:$G28)=0,"",IF(AND(R28="",$O28=INDEX(O$3:O28,MATCH(MAX(Q$3:Q28),Q$3:Q28,0),0)),INDEX(R$3:R28,MATCH(MAX(Q$3:Q28),Q$3:Q28,0),0),R28)),"")</f>
        <v/>
      </c>
      <c r="T28" s="80" t="str">
        <f>IF(U28="","",COUNT(U$3:U28))</f>
        <v/>
      </c>
      <c r="U28" s="80" t="str">
        <f t="shared" si="45"/>
        <v/>
      </c>
      <c r="V28" s="91" t="str">
        <f>IFERROR(IF(S28="","",IF(U28="",IF(AND(E28="",F28="",G28&lt;&gt;"",$O28=INDEX(O$3:O28,MATCH(MAX(T$3:T28),T$3:T28,0),0)),INDEX(U$3:U28,MATCH(MAX(T$3:T28),T$3:T28,0),0),IF(AND(S28&lt;&gt;"",U28=""),0,"")),U28)),"")</f>
        <v/>
      </c>
      <c r="W28" s="95" t="str">
        <f t="shared" si="46"/>
        <v/>
      </c>
      <c r="X28" s="198" t="str">
        <f t="shared" si="47"/>
        <v/>
      </c>
      <c r="Y28" s="92" t="str">
        <f t="shared" si="48"/>
        <v/>
      </c>
      <c r="Z28" s="106" t="str">
        <f>IF(P28="","",COUNTIF($N$3:$N28,$N28))</f>
        <v/>
      </c>
      <c r="AA28" s="92" t="str">
        <f t="shared" si="15"/>
        <v/>
      </c>
      <c r="AB28" s="92" t="str">
        <f t="shared" si="49"/>
        <v/>
      </c>
      <c r="AC28" s="92" t="str">
        <f t="shared" si="50"/>
        <v/>
      </c>
      <c r="AD28" s="92" t="str">
        <f t="shared" si="57"/>
        <v/>
      </c>
      <c r="AE28" s="92" t="str">
        <f t="shared" si="57"/>
        <v/>
      </c>
      <c r="AF28" s="92" t="str">
        <f t="shared" si="57"/>
        <v/>
      </c>
      <c r="AG28" s="92" t="str">
        <f t="shared" si="57"/>
        <v/>
      </c>
      <c r="AH28" s="92" t="str">
        <f t="shared" si="57"/>
        <v/>
      </c>
      <c r="AI28" s="92" t="str">
        <f t="shared" si="57"/>
        <v/>
      </c>
      <c r="AJ28" s="92" t="str">
        <f t="shared" si="57"/>
        <v/>
      </c>
      <c r="AK28" s="92" t="str">
        <f t="shared" si="57"/>
        <v/>
      </c>
      <c r="AL28" s="92" t="str">
        <f t="shared" si="57"/>
        <v/>
      </c>
      <c r="AN28" s="35" t="str">
        <f t="shared" si="17"/>
        <v/>
      </c>
      <c r="AO28" s="44" t="str">
        <f t="shared" si="52"/>
        <v/>
      </c>
      <c r="AP28" s="41" t="str">
        <f>IF(AO28="","",RANK(AO28,AO$3:AO$1048576,1)+COUNTIF(AO$3:AO28,AO28)-1)</f>
        <v/>
      </c>
      <c r="AQ28" s="1" t="str">
        <f t="shared" si="53"/>
        <v/>
      </c>
      <c r="AR28" s="34" t="str">
        <f t="shared" si="18"/>
        <v/>
      </c>
      <c r="AS28" s="39" t="str">
        <f t="shared" si="19"/>
        <v/>
      </c>
      <c r="AT28" s="44" t="str">
        <f t="shared" si="20"/>
        <v/>
      </c>
      <c r="AU28" s="41" t="str">
        <f>IF(AT28="","",RANK(AT28,AT$3:AT$1048576,1)+COUNTIF(AT$3:AT28,AT28)-1)</f>
        <v/>
      </c>
      <c r="AV28" s="1" t="str">
        <f t="shared" si="21"/>
        <v/>
      </c>
      <c r="AW28" s="34" t="str">
        <f t="shared" si="22"/>
        <v/>
      </c>
      <c r="AX28" s="39" t="str">
        <f t="shared" si="23"/>
        <v/>
      </c>
      <c r="AY28" s="44" t="str">
        <f t="shared" si="54"/>
        <v/>
      </c>
      <c r="AZ28" s="41" t="str">
        <f>IF(AY28="","",RANK(AY28,AY$3:AY$1048576,1)+COUNTIF(AY$3:AY28,AY28)-1)</f>
        <v/>
      </c>
      <c r="BA28" s="1" t="str">
        <f t="shared" si="25"/>
        <v/>
      </c>
      <c r="BB28" s="34" t="str">
        <f t="shared" si="26"/>
        <v/>
      </c>
      <c r="BC28" s="39" t="str">
        <f t="shared" si="27"/>
        <v/>
      </c>
      <c r="BD28" s="44" t="str">
        <f t="shared" si="55"/>
        <v/>
      </c>
      <c r="BE28" s="41" t="str">
        <f>IF(BD28="","",RANK(BD28,BD$3:BD$1048576,1)+COUNTIF(BD$3:BD28,BD28)-1)</f>
        <v/>
      </c>
      <c r="BF28" s="1" t="str">
        <f t="shared" si="29"/>
        <v/>
      </c>
      <c r="BG28" s="34" t="str">
        <f t="shared" si="30"/>
        <v/>
      </c>
      <c r="BH28" s="39" t="str">
        <f t="shared" si="31"/>
        <v/>
      </c>
      <c r="BJ28" s="9">
        <v>26</v>
      </c>
      <c r="BK28" s="46" t="str">
        <f>IF(BL28="","",BL28&amp;"@"&amp;COUNTIF(BL$3:BL28,BL28))</f>
        <v/>
      </c>
      <c r="BL28" s="46" t="str">
        <f t="shared" si="32"/>
        <v/>
      </c>
      <c r="BM28" s="46" t="str">
        <f t="shared" si="33"/>
        <v/>
      </c>
      <c r="BN28" s="48" t="str">
        <f t="shared" si="34"/>
        <v/>
      </c>
      <c r="BO28" s="51">
        <v>26</v>
      </c>
      <c r="BP28" s="46" t="str">
        <f>IF(BQ28="","",BQ28&amp;"@"&amp;COUNTIF(BQ$3:BQ28,BQ28))</f>
        <v/>
      </c>
      <c r="BQ28" s="46" t="str">
        <f t="shared" si="35"/>
        <v/>
      </c>
      <c r="BR28" s="46" t="str">
        <f t="shared" si="36"/>
        <v/>
      </c>
      <c r="BS28" s="46" t="str">
        <f t="shared" si="37"/>
        <v/>
      </c>
      <c r="BT28" s="51">
        <v>26</v>
      </c>
      <c r="BU28" s="46" t="str">
        <f>IF(BV28="","",BV28&amp;"@"&amp;COUNTIF(BV$3:BV28,BV28))</f>
        <v/>
      </c>
      <c r="BV28" s="46" t="str">
        <f t="shared" si="38"/>
        <v/>
      </c>
      <c r="BW28" s="46" t="str">
        <f t="shared" si="39"/>
        <v/>
      </c>
      <c r="BX28" s="46" t="str">
        <f t="shared" si="40"/>
        <v/>
      </c>
      <c r="BY28" s="51">
        <v>26</v>
      </c>
      <c r="BZ28" s="46" t="str">
        <f>IF(CA28="","",CA28&amp;"@"&amp;COUNTIF(CA$3:CA28,CA28))</f>
        <v/>
      </c>
      <c r="CA28" s="46" t="str">
        <f t="shared" si="41"/>
        <v/>
      </c>
      <c r="CB28" s="46" t="str">
        <f t="shared" si="42"/>
        <v/>
      </c>
      <c r="CC28" s="46" t="str">
        <f t="shared" si="43"/>
        <v/>
      </c>
    </row>
    <row r="29" spans="2:81" ht="35.1" customHeight="1" x14ac:dyDescent="0.2">
      <c r="B29" s="187"/>
      <c r="C29" s="188"/>
      <c r="D29" s="189"/>
      <c r="E29" s="186"/>
      <c r="F29" s="182"/>
      <c r="G29" s="184"/>
      <c r="K29" s="80" t="str">
        <f>IF(O29="","",COUNT(O$3:O29))</f>
        <v/>
      </c>
      <c r="L29" s="80" t="str">
        <f>IF(B29&lt;&gt;"",B29,IF(OR(COUNTA($G$3:$G29)&lt;COUNTA($G$3:$G$1048576),$G29&lt;&gt;""),L28,""))</f>
        <v/>
      </c>
      <c r="M29" s="80" t="str">
        <f>IF(C29&lt;&gt;"",C29,IF(OR(COUNTA($G$3:$G29)&lt;COUNTA($G$3:$G$1048576),$G29&lt;&gt;""),M28,""))</f>
        <v/>
      </c>
      <c r="N29" s="80" t="str">
        <f>IF(D29&lt;&gt;"",D29,IF(OR(COUNTA($G$3:$G29)&lt;COUNTA($G$3:$G$1048576),$G29&lt;&gt;""),N28,""))</f>
        <v/>
      </c>
      <c r="O29" s="81" t="str">
        <f t="shared" si="44"/>
        <v/>
      </c>
      <c r="P29" s="90" t="str">
        <f>IFERROR(IF(O29="",IF(COUNT(S$3:S$1048576)=COUNT(S$3:S29),IF(S29="","",INDEX(O$3:O29,MATCH(MAX(K$3:K29),K$3:K29,0),0)),INDEX(O$3:O29,MATCH(MAX(K$3:K29),K$3:K29,0),0)),O29),"")</f>
        <v/>
      </c>
      <c r="Q29" s="89" t="str">
        <f>IF(R29="","",COUNT(R$3:R29))</f>
        <v/>
      </c>
      <c r="R29" s="80" t="str">
        <f t="shared" si="14"/>
        <v/>
      </c>
      <c r="S29" s="91" t="str">
        <f>IFERROR(IF(COUNTA($E29:$G29)=0,"",IF(AND(R29="",$O29=INDEX(O$3:O29,MATCH(MAX(Q$3:Q29),Q$3:Q29,0),0)),INDEX(R$3:R29,MATCH(MAX(Q$3:Q29),Q$3:Q29,0),0),R29)),"")</f>
        <v/>
      </c>
      <c r="T29" s="80" t="str">
        <f>IF(U29="","",COUNT(U$3:U29))</f>
        <v/>
      </c>
      <c r="U29" s="80" t="str">
        <f t="shared" si="45"/>
        <v/>
      </c>
      <c r="V29" s="91" t="str">
        <f>IFERROR(IF(S29="","",IF(U29="",IF(AND(E29="",F29="",G29&lt;&gt;"",$O29=INDEX(O$3:O29,MATCH(MAX(T$3:T29),T$3:T29,0),0)),INDEX(U$3:U29,MATCH(MAX(T$3:T29),T$3:T29,0),0),IF(AND(S29&lt;&gt;"",U29=""),0,"")),U29)),"")</f>
        <v/>
      </c>
      <c r="W29" s="95" t="str">
        <f t="shared" si="46"/>
        <v/>
      </c>
      <c r="X29" s="198" t="str">
        <f t="shared" si="47"/>
        <v/>
      </c>
      <c r="Y29" s="92" t="str">
        <f t="shared" si="48"/>
        <v/>
      </c>
      <c r="Z29" s="106" t="str">
        <f>IF(P29="","",COUNTIF($N$3:$N29,$N29))</f>
        <v/>
      </c>
      <c r="AA29" s="92" t="str">
        <f t="shared" si="15"/>
        <v/>
      </c>
      <c r="AB29" s="92" t="str">
        <f t="shared" si="49"/>
        <v/>
      </c>
      <c r="AC29" s="92" t="str">
        <f t="shared" si="50"/>
        <v/>
      </c>
      <c r="AD29" s="92" t="str">
        <f t="shared" si="57"/>
        <v/>
      </c>
      <c r="AE29" s="92" t="str">
        <f t="shared" si="57"/>
        <v/>
      </c>
      <c r="AF29" s="92" t="str">
        <f t="shared" si="57"/>
        <v/>
      </c>
      <c r="AG29" s="92" t="str">
        <f t="shared" si="57"/>
        <v/>
      </c>
      <c r="AH29" s="92" t="str">
        <f t="shared" si="57"/>
        <v/>
      </c>
      <c r="AI29" s="92" t="str">
        <f t="shared" si="57"/>
        <v/>
      </c>
      <c r="AJ29" s="92" t="str">
        <f t="shared" si="57"/>
        <v/>
      </c>
      <c r="AK29" s="92" t="str">
        <f t="shared" si="57"/>
        <v/>
      </c>
      <c r="AL29" s="92" t="str">
        <f t="shared" si="57"/>
        <v/>
      </c>
      <c r="AN29" s="35" t="str">
        <f t="shared" si="17"/>
        <v/>
      </c>
      <c r="AO29" s="44" t="str">
        <f t="shared" si="52"/>
        <v/>
      </c>
      <c r="AP29" s="41" t="str">
        <f>IF(AO29="","",RANK(AO29,AO$3:AO$1048576,1)+COUNTIF(AO$3:AO29,AO29)-1)</f>
        <v/>
      </c>
      <c r="AQ29" s="1" t="str">
        <f t="shared" si="53"/>
        <v/>
      </c>
      <c r="AR29" s="34" t="str">
        <f t="shared" si="18"/>
        <v/>
      </c>
      <c r="AS29" s="39" t="str">
        <f t="shared" si="19"/>
        <v/>
      </c>
      <c r="AT29" s="44" t="str">
        <f t="shared" si="20"/>
        <v/>
      </c>
      <c r="AU29" s="41" t="str">
        <f>IF(AT29="","",RANK(AT29,AT$3:AT$1048576,1)+COUNTIF(AT$3:AT29,AT29)-1)</f>
        <v/>
      </c>
      <c r="AV29" s="1" t="str">
        <f t="shared" si="21"/>
        <v/>
      </c>
      <c r="AW29" s="34" t="str">
        <f t="shared" si="22"/>
        <v/>
      </c>
      <c r="AX29" s="39" t="str">
        <f t="shared" si="23"/>
        <v/>
      </c>
      <c r="AY29" s="44" t="str">
        <f t="shared" si="54"/>
        <v/>
      </c>
      <c r="AZ29" s="41" t="str">
        <f>IF(AY29="","",RANK(AY29,AY$3:AY$1048576,1)+COUNTIF(AY$3:AY29,AY29)-1)</f>
        <v/>
      </c>
      <c r="BA29" s="1" t="str">
        <f t="shared" si="25"/>
        <v/>
      </c>
      <c r="BB29" s="34" t="str">
        <f t="shared" si="26"/>
        <v/>
      </c>
      <c r="BC29" s="39" t="str">
        <f t="shared" si="27"/>
        <v/>
      </c>
      <c r="BD29" s="44" t="str">
        <f t="shared" si="55"/>
        <v/>
      </c>
      <c r="BE29" s="41" t="str">
        <f>IF(BD29="","",RANK(BD29,BD$3:BD$1048576,1)+COUNTIF(BD$3:BD29,BD29)-1)</f>
        <v/>
      </c>
      <c r="BF29" s="1" t="str">
        <f t="shared" si="29"/>
        <v/>
      </c>
      <c r="BG29" s="34" t="str">
        <f t="shared" si="30"/>
        <v/>
      </c>
      <c r="BH29" s="39" t="str">
        <f t="shared" si="31"/>
        <v/>
      </c>
      <c r="BJ29" s="9">
        <v>27</v>
      </c>
      <c r="BK29" s="46" t="str">
        <f>IF(BL29="","",BL29&amp;"@"&amp;COUNTIF(BL$3:BL29,BL29))</f>
        <v/>
      </c>
      <c r="BL29" s="46" t="str">
        <f t="shared" si="32"/>
        <v/>
      </c>
      <c r="BM29" s="46" t="str">
        <f t="shared" si="33"/>
        <v/>
      </c>
      <c r="BN29" s="48" t="str">
        <f t="shared" si="34"/>
        <v/>
      </c>
      <c r="BO29" s="51">
        <v>27</v>
      </c>
      <c r="BP29" s="46" t="str">
        <f>IF(BQ29="","",BQ29&amp;"@"&amp;COUNTIF(BQ$3:BQ29,BQ29))</f>
        <v/>
      </c>
      <c r="BQ29" s="46" t="str">
        <f t="shared" si="35"/>
        <v/>
      </c>
      <c r="BR29" s="46" t="str">
        <f t="shared" si="36"/>
        <v/>
      </c>
      <c r="BS29" s="46" t="str">
        <f t="shared" si="37"/>
        <v/>
      </c>
      <c r="BT29" s="51">
        <v>27</v>
      </c>
      <c r="BU29" s="46" t="str">
        <f>IF(BV29="","",BV29&amp;"@"&amp;COUNTIF(BV$3:BV29,BV29))</f>
        <v/>
      </c>
      <c r="BV29" s="46" t="str">
        <f t="shared" si="38"/>
        <v/>
      </c>
      <c r="BW29" s="46" t="str">
        <f t="shared" si="39"/>
        <v/>
      </c>
      <c r="BX29" s="46" t="str">
        <f t="shared" si="40"/>
        <v/>
      </c>
      <c r="BY29" s="51">
        <v>27</v>
      </c>
      <c r="BZ29" s="46" t="str">
        <f>IF(CA29="","",CA29&amp;"@"&amp;COUNTIF(CA$3:CA29,CA29))</f>
        <v/>
      </c>
      <c r="CA29" s="46" t="str">
        <f t="shared" si="41"/>
        <v/>
      </c>
      <c r="CB29" s="46" t="str">
        <f t="shared" si="42"/>
        <v/>
      </c>
      <c r="CC29" s="46" t="str">
        <f t="shared" si="43"/>
        <v/>
      </c>
    </row>
    <row r="30" spans="2:81" ht="35.1" customHeight="1" x14ac:dyDescent="0.2">
      <c r="B30" s="187"/>
      <c r="C30" s="188"/>
      <c r="D30" s="189"/>
      <c r="E30" s="186"/>
      <c r="F30" s="182"/>
      <c r="G30" s="184"/>
      <c r="K30" s="80" t="str">
        <f>IF(O30="","",COUNT(O$3:O30))</f>
        <v/>
      </c>
      <c r="L30" s="80" t="str">
        <f>IF(B30&lt;&gt;"",B30,IF(OR(COUNTA($G$3:$G30)&lt;COUNTA($G$3:$G$1048576),$G30&lt;&gt;""),L29,""))</f>
        <v/>
      </c>
      <c r="M30" s="80" t="str">
        <f>IF(C30&lt;&gt;"",C30,IF(OR(COUNTA($G$3:$G30)&lt;COUNTA($G$3:$G$1048576),$G30&lt;&gt;""),M29,""))</f>
        <v/>
      </c>
      <c r="N30" s="80" t="str">
        <f>IF(D30&lt;&gt;"",D30,IF(OR(COUNTA($G$3:$G30)&lt;COUNTA($G$3:$G$1048576),$G30&lt;&gt;""),N29,""))</f>
        <v/>
      </c>
      <c r="O30" s="81" t="str">
        <f t="shared" si="44"/>
        <v/>
      </c>
      <c r="P30" s="90" t="str">
        <f>IFERROR(IF(O30="",IF(COUNT(S$3:S$1048576)=COUNT(S$3:S30),IF(S30="","",INDEX(O$3:O30,MATCH(MAX(K$3:K30),K$3:K30,0),0)),INDEX(O$3:O30,MATCH(MAX(K$3:K30),K$3:K30,0),0)),O30),"")</f>
        <v/>
      </c>
      <c r="Q30" s="89" t="str">
        <f>IF(R30="","",COUNT(R$3:R30))</f>
        <v/>
      </c>
      <c r="R30" s="80" t="str">
        <f t="shared" si="14"/>
        <v/>
      </c>
      <c r="S30" s="91" t="str">
        <f>IFERROR(IF(COUNTA($E30:$G30)=0,"",IF(AND(R30="",$O30=INDEX(O$3:O30,MATCH(MAX(Q$3:Q30),Q$3:Q30,0),0)),INDEX(R$3:R30,MATCH(MAX(Q$3:Q30),Q$3:Q30,0),0),R30)),"")</f>
        <v/>
      </c>
      <c r="T30" s="80" t="str">
        <f>IF(U30="","",COUNT(U$3:U30))</f>
        <v/>
      </c>
      <c r="U30" s="80" t="str">
        <f t="shared" si="45"/>
        <v/>
      </c>
      <c r="V30" s="91" t="str">
        <f>IFERROR(IF(S30="","",IF(U30="",IF(AND(E30="",F30="",G30&lt;&gt;"",$O30=INDEX(O$3:O30,MATCH(MAX(T$3:T30),T$3:T30,0),0)),INDEX(U$3:U30,MATCH(MAX(T$3:T30),T$3:T30,0),0),IF(AND(S30&lt;&gt;"",U30=""),0,"")),U30)),"")</f>
        <v/>
      </c>
      <c r="W30" s="95" t="str">
        <f t="shared" si="46"/>
        <v/>
      </c>
      <c r="X30" s="198" t="str">
        <f t="shared" si="47"/>
        <v/>
      </c>
      <c r="Y30" s="92" t="str">
        <f t="shared" si="48"/>
        <v/>
      </c>
      <c r="Z30" s="106" t="str">
        <f>IF(P30="","",COUNTIF($N$3:$N30,$N30))</f>
        <v/>
      </c>
      <c r="AA30" s="92" t="str">
        <f t="shared" si="15"/>
        <v/>
      </c>
      <c r="AB30" s="92" t="str">
        <f t="shared" si="49"/>
        <v/>
      </c>
      <c r="AC30" s="92" t="str">
        <f t="shared" si="50"/>
        <v/>
      </c>
      <c r="AD30" s="92" t="str">
        <f t="shared" si="57"/>
        <v/>
      </c>
      <c r="AE30" s="92" t="str">
        <f t="shared" si="57"/>
        <v/>
      </c>
      <c r="AF30" s="92" t="str">
        <f t="shared" si="57"/>
        <v/>
      </c>
      <c r="AG30" s="92" t="str">
        <f t="shared" si="57"/>
        <v/>
      </c>
      <c r="AH30" s="92" t="str">
        <f t="shared" si="57"/>
        <v/>
      </c>
      <c r="AI30" s="92" t="str">
        <f t="shared" si="57"/>
        <v/>
      </c>
      <c r="AJ30" s="92" t="str">
        <f t="shared" si="57"/>
        <v/>
      </c>
      <c r="AK30" s="92" t="str">
        <f t="shared" si="57"/>
        <v/>
      </c>
      <c r="AL30" s="92" t="str">
        <f t="shared" si="57"/>
        <v/>
      </c>
      <c r="AN30" s="35" t="str">
        <f t="shared" si="17"/>
        <v/>
      </c>
      <c r="AO30" s="44" t="str">
        <f t="shared" si="52"/>
        <v/>
      </c>
      <c r="AP30" s="41" t="str">
        <f>IF(AO30="","",RANK(AO30,AO$3:AO$1048576,1)+COUNTIF(AO$3:AO30,AO30)-1)</f>
        <v/>
      </c>
      <c r="AQ30" s="1" t="str">
        <f t="shared" si="53"/>
        <v/>
      </c>
      <c r="AR30" s="34" t="str">
        <f t="shared" si="18"/>
        <v/>
      </c>
      <c r="AS30" s="39" t="str">
        <f t="shared" si="19"/>
        <v/>
      </c>
      <c r="AT30" s="44" t="str">
        <f t="shared" si="20"/>
        <v/>
      </c>
      <c r="AU30" s="41" t="str">
        <f>IF(AT30="","",RANK(AT30,AT$3:AT$1048576,1)+COUNTIF(AT$3:AT30,AT30)-1)</f>
        <v/>
      </c>
      <c r="AV30" s="1" t="str">
        <f t="shared" si="21"/>
        <v/>
      </c>
      <c r="AW30" s="34" t="str">
        <f t="shared" si="22"/>
        <v/>
      </c>
      <c r="AX30" s="39" t="str">
        <f t="shared" si="23"/>
        <v/>
      </c>
      <c r="AY30" s="44" t="str">
        <f t="shared" si="54"/>
        <v/>
      </c>
      <c r="AZ30" s="41" t="str">
        <f>IF(AY30="","",RANK(AY30,AY$3:AY$1048576,1)+COUNTIF(AY$3:AY30,AY30)-1)</f>
        <v/>
      </c>
      <c r="BA30" s="1" t="str">
        <f t="shared" si="25"/>
        <v/>
      </c>
      <c r="BB30" s="34" t="str">
        <f t="shared" si="26"/>
        <v/>
      </c>
      <c r="BC30" s="39" t="str">
        <f t="shared" si="27"/>
        <v/>
      </c>
      <c r="BD30" s="44" t="str">
        <f t="shared" si="55"/>
        <v/>
      </c>
      <c r="BE30" s="41" t="str">
        <f>IF(BD30="","",RANK(BD30,BD$3:BD$1048576,1)+COUNTIF(BD$3:BD30,BD30)-1)</f>
        <v/>
      </c>
      <c r="BF30" s="1" t="str">
        <f t="shared" si="29"/>
        <v/>
      </c>
      <c r="BG30" s="34" t="str">
        <f t="shared" si="30"/>
        <v/>
      </c>
      <c r="BH30" s="39" t="str">
        <f t="shared" si="31"/>
        <v/>
      </c>
      <c r="BJ30" s="9">
        <v>28</v>
      </c>
      <c r="BK30" s="46" t="str">
        <f>IF(BL30="","",BL30&amp;"@"&amp;COUNTIF(BL$3:BL30,BL30))</f>
        <v/>
      </c>
      <c r="BL30" s="46" t="str">
        <f t="shared" si="32"/>
        <v/>
      </c>
      <c r="BM30" s="46" t="str">
        <f t="shared" si="33"/>
        <v/>
      </c>
      <c r="BN30" s="48" t="str">
        <f t="shared" si="34"/>
        <v/>
      </c>
      <c r="BO30" s="51">
        <v>28</v>
      </c>
      <c r="BP30" s="46" t="str">
        <f>IF(BQ30="","",BQ30&amp;"@"&amp;COUNTIF(BQ$3:BQ30,BQ30))</f>
        <v/>
      </c>
      <c r="BQ30" s="46" t="str">
        <f t="shared" si="35"/>
        <v/>
      </c>
      <c r="BR30" s="46" t="str">
        <f t="shared" si="36"/>
        <v/>
      </c>
      <c r="BS30" s="46" t="str">
        <f t="shared" si="37"/>
        <v/>
      </c>
      <c r="BT30" s="51">
        <v>28</v>
      </c>
      <c r="BU30" s="46" t="str">
        <f>IF(BV30="","",BV30&amp;"@"&amp;COUNTIF(BV$3:BV30,BV30))</f>
        <v/>
      </c>
      <c r="BV30" s="46" t="str">
        <f t="shared" si="38"/>
        <v/>
      </c>
      <c r="BW30" s="46" t="str">
        <f t="shared" si="39"/>
        <v/>
      </c>
      <c r="BX30" s="46" t="str">
        <f t="shared" si="40"/>
        <v/>
      </c>
      <c r="BY30" s="51">
        <v>28</v>
      </c>
      <c r="BZ30" s="46" t="str">
        <f>IF(CA30="","",CA30&amp;"@"&amp;COUNTIF(CA$3:CA30,CA30))</f>
        <v/>
      </c>
      <c r="CA30" s="46" t="str">
        <f t="shared" si="41"/>
        <v/>
      </c>
      <c r="CB30" s="46" t="str">
        <f t="shared" si="42"/>
        <v/>
      </c>
      <c r="CC30" s="46" t="str">
        <f t="shared" si="43"/>
        <v/>
      </c>
    </row>
    <row r="31" spans="2:81" ht="35.1" customHeight="1" x14ac:dyDescent="0.2">
      <c r="B31" s="187"/>
      <c r="C31" s="188"/>
      <c r="D31" s="189"/>
      <c r="E31" s="186"/>
      <c r="F31" s="182"/>
      <c r="G31" s="184"/>
      <c r="K31" s="80" t="str">
        <f>IF(O31="","",COUNT(O$3:O31))</f>
        <v/>
      </c>
      <c r="L31" s="80" t="str">
        <f>IF(B31&lt;&gt;"",B31,IF(OR(COUNTA($G$3:$G31)&lt;COUNTA($G$3:$G$1048576),$G31&lt;&gt;""),L30,""))</f>
        <v/>
      </c>
      <c r="M31" s="80" t="str">
        <f>IF(C31&lt;&gt;"",C31,IF(OR(COUNTA($G$3:$G31)&lt;COUNTA($G$3:$G$1048576),$G31&lt;&gt;""),M30,""))</f>
        <v/>
      </c>
      <c r="N31" s="80" t="str">
        <f>IF(D31&lt;&gt;"",D31,IF(OR(COUNTA($G$3:$G31)&lt;COUNTA($G$3:$G$1048576),$G31&lt;&gt;""),N30,""))</f>
        <v/>
      </c>
      <c r="O31" s="81" t="str">
        <f t="shared" si="44"/>
        <v/>
      </c>
      <c r="P31" s="90" t="str">
        <f>IFERROR(IF(O31="",IF(COUNT(S$3:S$1048576)=COUNT(S$3:S31),IF(S31="","",INDEX(O$3:O31,MATCH(MAX(K$3:K31),K$3:K31,0),0)),INDEX(O$3:O31,MATCH(MAX(K$3:K31),K$3:K31,0),0)),O31),"")</f>
        <v/>
      </c>
      <c r="Q31" s="89" t="str">
        <f>IF(R31="","",COUNT(R$3:R31))</f>
        <v/>
      </c>
      <c r="R31" s="80" t="str">
        <f t="shared" si="14"/>
        <v/>
      </c>
      <c r="S31" s="91" t="str">
        <f>IFERROR(IF(COUNTA($E31:$G31)=0,"",IF(AND(R31="",$O31=INDEX(O$3:O31,MATCH(MAX(Q$3:Q31),Q$3:Q31,0),0)),INDEX(R$3:R31,MATCH(MAX(Q$3:Q31),Q$3:Q31,0),0),R31)),"")</f>
        <v/>
      </c>
      <c r="T31" s="80" t="str">
        <f>IF(U31="","",COUNT(U$3:U31))</f>
        <v/>
      </c>
      <c r="U31" s="80" t="str">
        <f t="shared" si="45"/>
        <v/>
      </c>
      <c r="V31" s="91" t="str">
        <f>IFERROR(IF(S31="","",IF(U31="",IF(AND(E31="",F31="",G31&lt;&gt;"",$O31=INDEX(O$3:O31,MATCH(MAX(T$3:T31),T$3:T31,0),0)),INDEX(U$3:U31,MATCH(MAX(T$3:T31),T$3:T31,0),0),IF(AND(S31&lt;&gt;"",U31=""),0,"")),U31)),"")</f>
        <v/>
      </c>
      <c r="W31" s="95" t="str">
        <f t="shared" si="46"/>
        <v/>
      </c>
      <c r="X31" s="198" t="str">
        <f t="shared" si="47"/>
        <v/>
      </c>
      <c r="Y31" s="92" t="str">
        <f t="shared" si="48"/>
        <v/>
      </c>
      <c r="Z31" s="106" t="str">
        <f>IF(P31="","",COUNTIF($N$3:$N31,$N31))</f>
        <v/>
      </c>
      <c r="AA31" s="92" t="str">
        <f t="shared" si="15"/>
        <v/>
      </c>
      <c r="AB31" s="92" t="str">
        <f t="shared" si="49"/>
        <v/>
      </c>
      <c r="AC31" s="92" t="str">
        <f t="shared" si="50"/>
        <v/>
      </c>
      <c r="AD31" s="92" t="str">
        <f t="shared" si="57"/>
        <v/>
      </c>
      <c r="AE31" s="92" t="str">
        <f t="shared" si="57"/>
        <v/>
      </c>
      <c r="AF31" s="92" t="str">
        <f t="shared" si="57"/>
        <v/>
      </c>
      <c r="AG31" s="92" t="str">
        <f t="shared" si="57"/>
        <v/>
      </c>
      <c r="AH31" s="92" t="str">
        <f t="shared" si="57"/>
        <v/>
      </c>
      <c r="AI31" s="92" t="str">
        <f t="shared" si="57"/>
        <v/>
      </c>
      <c r="AJ31" s="92" t="str">
        <f t="shared" si="57"/>
        <v/>
      </c>
      <c r="AK31" s="92" t="str">
        <f t="shared" si="57"/>
        <v/>
      </c>
      <c r="AL31" s="92" t="str">
        <f t="shared" si="57"/>
        <v/>
      </c>
      <c r="AN31" s="35" t="str">
        <f t="shared" si="17"/>
        <v/>
      </c>
      <c r="AO31" s="44" t="str">
        <f t="shared" si="52"/>
        <v/>
      </c>
      <c r="AP31" s="41" t="str">
        <f>IF(AO31="","",RANK(AO31,AO$3:AO$1048576,1)+COUNTIF(AO$3:AO31,AO31)-1)</f>
        <v/>
      </c>
      <c r="AQ31" s="1" t="str">
        <f t="shared" si="53"/>
        <v/>
      </c>
      <c r="AR31" s="34" t="str">
        <f t="shared" si="18"/>
        <v/>
      </c>
      <c r="AS31" s="39" t="str">
        <f t="shared" si="19"/>
        <v/>
      </c>
      <c r="AT31" s="44" t="str">
        <f t="shared" si="20"/>
        <v/>
      </c>
      <c r="AU31" s="41" t="str">
        <f>IF(AT31="","",RANK(AT31,AT$3:AT$1048576,1)+COUNTIF(AT$3:AT31,AT31)-1)</f>
        <v/>
      </c>
      <c r="AV31" s="1" t="str">
        <f t="shared" si="21"/>
        <v/>
      </c>
      <c r="AW31" s="34" t="str">
        <f t="shared" si="22"/>
        <v/>
      </c>
      <c r="AX31" s="39" t="str">
        <f t="shared" si="23"/>
        <v/>
      </c>
      <c r="AY31" s="44" t="str">
        <f t="shared" si="54"/>
        <v/>
      </c>
      <c r="AZ31" s="41" t="str">
        <f>IF(AY31="","",RANK(AY31,AY$3:AY$1048576,1)+COUNTIF(AY$3:AY31,AY31)-1)</f>
        <v/>
      </c>
      <c r="BA31" s="1" t="str">
        <f t="shared" si="25"/>
        <v/>
      </c>
      <c r="BB31" s="34" t="str">
        <f t="shared" si="26"/>
        <v/>
      </c>
      <c r="BC31" s="39" t="str">
        <f t="shared" si="27"/>
        <v/>
      </c>
      <c r="BD31" s="44" t="str">
        <f t="shared" si="55"/>
        <v/>
      </c>
      <c r="BE31" s="41" t="str">
        <f>IF(BD31="","",RANK(BD31,BD$3:BD$1048576,1)+COUNTIF(BD$3:BD31,BD31)-1)</f>
        <v/>
      </c>
      <c r="BF31" s="1" t="str">
        <f t="shared" si="29"/>
        <v/>
      </c>
      <c r="BG31" s="34" t="str">
        <f t="shared" si="30"/>
        <v/>
      </c>
      <c r="BH31" s="39" t="str">
        <f t="shared" si="31"/>
        <v/>
      </c>
      <c r="BJ31" s="9">
        <v>29</v>
      </c>
      <c r="BK31" s="46" t="str">
        <f>IF(BL31="","",BL31&amp;"@"&amp;COUNTIF(BL$3:BL31,BL31))</f>
        <v/>
      </c>
      <c r="BL31" s="46" t="str">
        <f t="shared" si="32"/>
        <v/>
      </c>
      <c r="BM31" s="46" t="str">
        <f t="shared" si="33"/>
        <v/>
      </c>
      <c r="BN31" s="48" t="str">
        <f t="shared" si="34"/>
        <v/>
      </c>
      <c r="BO31" s="51">
        <v>29</v>
      </c>
      <c r="BP31" s="46" t="str">
        <f>IF(BQ31="","",BQ31&amp;"@"&amp;COUNTIF(BQ$3:BQ31,BQ31))</f>
        <v/>
      </c>
      <c r="BQ31" s="46" t="str">
        <f t="shared" si="35"/>
        <v/>
      </c>
      <c r="BR31" s="46" t="str">
        <f t="shared" si="36"/>
        <v/>
      </c>
      <c r="BS31" s="46" t="str">
        <f t="shared" si="37"/>
        <v/>
      </c>
      <c r="BT31" s="51">
        <v>29</v>
      </c>
      <c r="BU31" s="46" t="str">
        <f>IF(BV31="","",BV31&amp;"@"&amp;COUNTIF(BV$3:BV31,BV31))</f>
        <v/>
      </c>
      <c r="BV31" s="46" t="str">
        <f t="shared" si="38"/>
        <v/>
      </c>
      <c r="BW31" s="46" t="str">
        <f t="shared" si="39"/>
        <v/>
      </c>
      <c r="BX31" s="46" t="str">
        <f t="shared" si="40"/>
        <v/>
      </c>
      <c r="BY31" s="51">
        <v>29</v>
      </c>
      <c r="BZ31" s="46" t="str">
        <f>IF(CA31="","",CA31&amp;"@"&amp;COUNTIF(CA$3:CA31,CA31))</f>
        <v/>
      </c>
      <c r="CA31" s="46" t="str">
        <f t="shared" si="41"/>
        <v/>
      </c>
      <c r="CB31" s="46" t="str">
        <f t="shared" si="42"/>
        <v/>
      </c>
      <c r="CC31" s="46" t="str">
        <f t="shared" si="43"/>
        <v/>
      </c>
    </row>
    <row r="32" spans="2:81" ht="35.1" customHeight="1" x14ac:dyDescent="0.2">
      <c r="B32" s="187"/>
      <c r="C32" s="188"/>
      <c r="D32" s="189"/>
      <c r="E32" s="186"/>
      <c r="F32" s="182"/>
      <c r="G32" s="184"/>
      <c r="K32" s="80" t="str">
        <f>IF(O32="","",COUNT(O$3:O32))</f>
        <v/>
      </c>
      <c r="L32" s="80" t="str">
        <f>IF(B32&lt;&gt;"",B32,IF(OR(COUNTA($G$3:$G32)&lt;COUNTA($G$3:$G$1048576),$G32&lt;&gt;""),L31,""))</f>
        <v/>
      </c>
      <c r="M32" s="80" t="str">
        <f>IF(C32&lt;&gt;"",C32,IF(OR(COUNTA($G$3:$G32)&lt;COUNTA($G$3:$G$1048576),$G32&lt;&gt;""),M31,""))</f>
        <v/>
      </c>
      <c r="N32" s="80" t="str">
        <f>IF(D32&lt;&gt;"",D32,IF(OR(COUNTA($G$3:$G32)&lt;COUNTA($G$3:$G$1048576),$G32&lt;&gt;""),N31,""))</f>
        <v/>
      </c>
      <c r="O32" s="81" t="str">
        <f t="shared" si="44"/>
        <v/>
      </c>
      <c r="P32" s="90" t="str">
        <f>IFERROR(IF(O32="",IF(COUNT(S$3:S$1048576)=COUNT(S$3:S32),IF(S32="","",INDEX(O$3:O32,MATCH(MAX(K$3:K32),K$3:K32,0),0)),INDEX(O$3:O32,MATCH(MAX(K$3:K32),K$3:K32,0),0)),O32),"")</f>
        <v/>
      </c>
      <c r="Q32" s="89" t="str">
        <f>IF(R32="","",COUNT(R$3:R32))</f>
        <v/>
      </c>
      <c r="R32" s="80" t="str">
        <f t="shared" si="14"/>
        <v/>
      </c>
      <c r="S32" s="91" t="str">
        <f>IFERROR(IF(COUNTA($E32:$G32)=0,"",IF(AND(R32="",$O32=INDEX(O$3:O32,MATCH(MAX(Q$3:Q32),Q$3:Q32,0),0)),INDEX(R$3:R32,MATCH(MAX(Q$3:Q32),Q$3:Q32,0),0),R32)),"")</f>
        <v/>
      </c>
      <c r="T32" s="80" t="str">
        <f>IF(U32="","",COUNT(U$3:U32))</f>
        <v/>
      </c>
      <c r="U32" s="80" t="str">
        <f t="shared" si="45"/>
        <v/>
      </c>
      <c r="V32" s="91" t="str">
        <f>IFERROR(IF(S32="","",IF(U32="",IF(AND(E32="",F32="",G32&lt;&gt;"",$O32=INDEX(O$3:O32,MATCH(MAX(T$3:T32),T$3:T32,0),0)),INDEX(U$3:U32,MATCH(MAX(T$3:T32),T$3:T32,0),0),IF(AND(S32&lt;&gt;"",U32=""),0,"")),U32)),"")</f>
        <v/>
      </c>
      <c r="W32" s="95" t="str">
        <f t="shared" si="46"/>
        <v/>
      </c>
      <c r="X32" s="198" t="str">
        <f t="shared" si="47"/>
        <v/>
      </c>
      <c r="Y32" s="92" t="str">
        <f t="shared" si="48"/>
        <v/>
      </c>
      <c r="Z32" s="106" t="str">
        <f>IF(P32="","",COUNTIF($N$3:$N32,$N32))</f>
        <v/>
      </c>
      <c r="AA32" s="92" t="str">
        <f t="shared" si="15"/>
        <v/>
      </c>
      <c r="AB32" s="92" t="str">
        <f t="shared" si="49"/>
        <v/>
      </c>
      <c r="AC32" s="92" t="str">
        <f t="shared" si="50"/>
        <v/>
      </c>
      <c r="AD32" s="92" t="str">
        <f t="shared" si="57"/>
        <v/>
      </c>
      <c r="AE32" s="92" t="str">
        <f t="shared" si="57"/>
        <v/>
      </c>
      <c r="AF32" s="92" t="str">
        <f t="shared" si="57"/>
        <v/>
      </c>
      <c r="AG32" s="92" t="str">
        <f t="shared" si="57"/>
        <v/>
      </c>
      <c r="AH32" s="92" t="str">
        <f t="shared" si="57"/>
        <v/>
      </c>
      <c r="AI32" s="92" t="str">
        <f t="shared" si="57"/>
        <v/>
      </c>
      <c r="AJ32" s="92" t="str">
        <f t="shared" si="57"/>
        <v/>
      </c>
      <c r="AK32" s="92" t="str">
        <f t="shared" si="57"/>
        <v/>
      </c>
      <c r="AL32" s="92" t="str">
        <f t="shared" si="57"/>
        <v/>
      </c>
      <c r="AN32" s="35" t="str">
        <f t="shared" si="17"/>
        <v/>
      </c>
      <c r="AO32" s="44" t="str">
        <f t="shared" si="52"/>
        <v/>
      </c>
      <c r="AP32" s="41" t="str">
        <f>IF(AO32="","",RANK(AO32,AO$3:AO$1048576,1)+COUNTIF(AO$3:AO32,AO32)-1)</f>
        <v/>
      </c>
      <c r="AQ32" s="1" t="str">
        <f t="shared" si="53"/>
        <v/>
      </c>
      <c r="AR32" s="34" t="str">
        <f t="shared" si="18"/>
        <v/>
      </c>
      <c r="AS32" s="39" t="str">
        <f t="shared" si="19"/>
        <v/>
      </c>
      <c r="AT32" s="44" t="str">
        <f t="shared" si="20"/>
        <v/>
      </c>
      <c r="AU32" s="41" t="str">
        <f>IF(AT32="","",RANK(AT32,AT$3:AT$1048576,1)+COUNTIF(AT$3:AT32,AT32)-1)</f>
        <v/>
      </c>
      <c r="AV32" s="1" t="str">
        <f t="shared" si="21"/>
        <v/>
      </c>
      <c r="AW32" s="34" t="str">
        <f t="shared" si="22"/>
        <v/>
      </c>
      <c r="AX32" s="39" t="str">
        <f t="shared" si="23"/>
        <v/>
      </c>
      <c r="AY32" s="44" t="str">
        <f t="shared" si="54"/>
        <v/>
      </c>
      <c r="AZ32" s="41" t="str">
        <f>IF(AY32="","",RANK(AY32,AY$3:AY$1048576,1)+COUNTIF(AY$3:AY32,AY32)-1)</f>
        <v/>
      </c>
      <c r="BA32" s="1" t="str">
        <f t="shared" si="25"/>
        <v/>
      </c>
      <c r="BB32" s="34" t="str">
        <f t="shared" si="26"/>
        <v/>
      </c>
      <c r="BC32" s="39" t="str">
        <f t="shared" si="27"/>
        <v/>
      </c>
      <c r="BD32" s="44" t="str">
        <f t="shared" si="55"/>
        <v/>
      </c>
      <c r="BE32" s="41" t="str">
        <f>IF(BD32="","",RANK(BD32,BD$3:BD$1048576,1)+COUNTIF(BD$3:BD32,BD32)-1)</f>
        <v/>
      </c>
      <c r="BF32" s="1" t="str">
        <f t="shared" si="29"/>
        <v/>
      </c>
      <c r="BG32" s="34" t="str">
        <f t="shared" si="30"/>
        <v/>
      </c>
      <c r="BH32" s="39" t="str">
        <f t="shared" si="31"/>
        <v/>
      </c>
      <c r="BJ32" s="9">
        <v>30</v>
      </c>
      <c r="BK32" s="46" t="str">
        <f>IF(BL32="","",BL32&amp;"@"&amp;COUNTIF(BL$3:BL32,BL32))</f>
        <v/>
      </c>
      <c r="BL32" s="46" t="str">
        <f t="shared" si="32"/>
        <v/>
      </c>
      <c r="BM32" s="46" t="str">
        <f t="shared" si="33"/>
        <v/>
      </c>
      <c r="BN32" s="48" t="str">
        <f t="shared" si="34"/>
        <v/>
      </c>
      <c r="BO32" s="51">
        <v>30</v>
      </c>
      <c r="BP32" s="46" t="str">
        <f>IF(BQ32="","",BQ32&amp;"@"&amp;COUNTIF(BQ$3:BQ32,BQ32))</f>
        <v/>
      </c>
      <c r="BQ32" s="46" t="str">
        <f t="shared" si="35"/>
        <v/>
      </c>
      <c r="BR32" s="46" t="str">
        <f t="shared" si="36"/>
        <v/>
      </c>
      <c r="BS32" s="46" t="str">
        <f t="shared" si="37"/>
        <v/>
      </c>
      <c r="BT32" s="51">
        <v>30</v>
      </c>
      <c r="BU32" s="46" t="str">
        <f>IF(BV32="","",BV32&amp;"@"&amp;COUNTIF(BV$3:BV32,BV32))</f>
        <v/>
      </c>
      <c r="BV32" s="46" t="str">
        <f t="shared" si="38"/>
        <v/>
      </c>
      <c r="BW32" s="46" t="str">
        <f t="shared" si="39"/>
        <v/>
      </c>
      <c r="BX32" s="46" t="str">
        <f t="shared" si="40"/>
        <v/>
      </c>
      <c r="BY32" s="51">
        <v>30</v>
      </c>
      <c r="BZ32" s="46" t="str">
        <f>IF(CA32="","",CA32&amp;"@"&amp;COUNTIF(CA$3:CA32,CA32))</f>
        <v/>
      </c>
      <c r="CA32" s="46" t="str">
        <f t="shared" si="41"/>
        <v/>
      </c>
      <c r="CB32" s="46" t="str">
        <f t="shared" si="42"/>
        <v/>
      </c>
      <c r="CC32" s="46" t="str">
        <f t="shared" si="43"/>
        <v/>
      </c>
    </row>
    <row r="33" spans="2:81" ht="35.1" customHeight="1" x14ac:dyDescent="0.2">
      <c r="B33" s="187"/>
      <c r="C33" s="188"/>
      <c r="D33" s="189"/>
      <c r="E33" s="186"/>
      <c r="F33" s="182"/>
      <c r="G33" s="184"/>
      <c r="K33" s="80" t="str">
        <f>IF(O33="","",COUNT(O$3:O33))</f>
        <v/>
      </c>
      <c r="L33" s="80" t="str">
        <f>IF(B33&lt;&gt;"",B33,IF(OR(COUNTA($G$3:$G33)&lt;COUNTA($G$3:$G$1048576),$G33&lt;&gt;""),L32,""))</f>
        <v/>
      </c>
      <c r="M33" s="80" t="str">
        <f>IF(C33&lt;&gt;"",C33,IF(OR(COUNTA($G$3:$G33)&lt;COUNTA($G$3:$G$1048576),$G33&lt;&gt;""),M32,""))</f>
        <v/>
      </c>
      <c r="N33" s="80" t="str">
        <f>IF(D33&lt;&gt;"",D33,IF(OR(COUNTA($G$3:$G33)&lt;COUNTA($G$3:$G$1048576),$G33&lt;&gt;""),N32,""))</f>
        <v/>
      </c>
      <c r="O33" s="81" t="str">
        <f t="shared" si="44"/>
        <v/>
      </c>
      <c r="P33" s="90" t="str">
        <f>IFERROR(IF(O33="",IF(COUNT(S$3:S$1048576)=COUNT(S$3:S33),IF(S33="","",INDEX(O$3:O33,MATCH(MAX(K$3:K33),K$3:K33,0),0)),INDEX(O$3:O33,MATCH(MAX(K$3:K33),K$3:K33,0),0)),O33),"")</f>
        <v/>
      </c>
      <c r="Q33" s="89" t="str">
        <f>IF(R33="","",COUNT(R$3:R33))</f>
        <v/>
      </c>
      <c r="R33" s="80" t="str">
        <f t="shared" si="14"/>
        <v/>
      </c>
      <c r="S33" s="91" t="str">
        <f>IFERROR(IF(COUNTA($E33:$G33)=0,"",IF(AND(R33="",$O33=INDEX(O$3:O33,MATCH(MAX(Q$3:Q33),Q$3:Q33,0),0)),INDEX(R$3:R33,MATCH(MAX(Q$3:Q33),Q$3:Q33,0),0),R33)),"")</f>
        <v/>
      </c>
      <c r="T33" s="80" t="str">
        <f>IF(U33="","",COUNT(U$3:U33))</f>
        <v/>
      </c>
      <c r="U33" s="80" t="str">
        <f t="shared" si="45"/>
        <v/>
      </c>
      <c r="V33" s="91" t="str">
        <f>IFERROR(IF(S33="","",IF(U33="",IF(AND(E33="",F33="",G33&lt;&gt;"",$O33=INDEX(O$3:O33,MATCH(MAX(T$3:T33),T$3:T33,0),0)),INDEX(U$3:U33,MATCH(MAX(T$3:T33),T$3:T33,0),0),IF(AND(S33&lt;&gt;"",U33=""),0,"")),U33)),"")</f>
        <v/>
      </c>
      <c r="W33" s="95" t="str">
        <f t="shared" si="46"/>
        <v/>
      </c>
      <c r="X33" s="198" t="str">
        <f t="shared" si="47"/>
        <v/>
      </c>
      <c r="Y33" s="92" t="str">
        <f t="shared" si="48"/>
        <v/>
      </c>
      <c r="Z33" s="106" t="str">
        <f>IF(P33="","",COUNTIF($N$3:$N33,$N33))</f>
        <v/>
      </c>
      <c r="AA33" s="92" t="str">
        <f t="shared" si="15"/>
        <v/>
      </c>
      <c r="AB33" s="92" t="str">
        <f t="shared" si="49"/>
        <v/>
      </c>
      <c r="AC33" s="92" t="str">
        <f t="shared" si="50"/>
        <v/>
      </c>
      <c r="AD33" s="92" t="str">
        <f t="shared" si="57"/>
        <v/>
      </c>
      <c r="AE33" s="92" t="str">
        <f t="shared" si="57"/>
        <v/>
      </c>
      <c r="AF33" s="92" t="str">
        <f t="shared" si="57"/>
        <v/>
      </c>
      <c r="AG33" s="92" t="str">
        <f t="shared" si="57"/>
        <v/>
      </c>
      <c r="AH33" s="92" t="str">
        <f t="shared" si="57"/>
        <v/>
      </c>
      <c r="AI33" s="92" t="str">
        <f t="shared" si="57"/>
        <v/>
      </c>
      <c r="AJ33" s="92" t="str">
        <f t="shared" si="57"/>
        <v/>
      </c>
      <c r="AK33" s="92" t="str">
        <f t="shared" si="57"/>
        <v/>
      </c>
      <c r="AL33" s="92" t="str">
        <f t="shared" si="57"/>
        <v/>
      </c>
      <c r="AN33" s="35" t="str">
        <f t="shared" si="17"/>
        <v/>
      </c>
      <c r="AO33" s="44" t="str">
        <f t="shared" si="52"/>
        <v/>
      </c>
      <c r="AP33" s="41" t="str">
        <f>IF(AO33="","",RANK(AO33,AO$3:AO$1048576,1)+COUNTIF(AO$3:AO33,AO33)-1)</f>
        <v/>
      </c>
      <c r="AQ33" s="1" t="str">
        <f t="shared" si="53"/>
        <v/>
      </c>
      <c r="AR33" s="34" t="str">
        <f t="shared" si="18"/>
        <v/>
      </c>
      <c r="AS33" s="39" t="str">
        <f t="shared" si="19"/>
        <v/>
      </c>
      <c r="AT33" s="44" t="str">
        <f t="shared" si="20"/>
        <v/>
      </c>
      <c r="AU33" s="41" t="str">
        <f>IF(AT33="","",RANK(AT33,AT$3:AT$1048576,1)+COUNTIF(AT$3:AT33,AT33)-1)</f>
        <v/>
      </c>
      <c r="AV33" s="1" t="str">
        <f t="shared" si="21"/>
        <v/>
      </c>
      <c r="AW33" s="34" t="str">
        <f t="shared" si="22"/>
        <v/>
      </c>
      <c r="AX33" s="39" t="str">
        <f t="shared" si="23"/>
        <v/>
      </c>
      <c r="AY33" s="44" t="str">
        <f t="shared" si="54"/>
        <v/>
      </c>
      <c r="AZ33" s="41" t="str">
        <f>IF(AY33="","",RANK(AY33,AY$3:AY$1048576,1)+COUNTIF(AY$3:AY33,AY33)-1)</f>
        <v/>
      </c>
      <c r="BA33" s="1" t="str">
        <f t="shared" si="25"/>
        <v/>
      </c>
      <c r="BB33" s="34" t="str">
        <f t="shared" si="26"/>
        <v/>
      </c>
      <c r="BC33" s="39" t="str">
        <f t="shared" si="27"/>
        <v/>
      </c>
      <c r="BD33" s="44" t="str">
        <f t="shared" si="55"/>
        <v/>
      </c>
      <c r="BE33" s="41" t="str">
        <f>IF(BD33="","",RANK(BD33,BD$3:BD$1048576,1)+COUNTIF(BD$3:BD33,BD33)-1)</f>
        <v/>
      </c>
      <c r="BF33" s="1" t="str">
        <f t="shared" si="29"/>
        <v/>
      </c>
      <c r="BG33" s="34" t="str">
        <f t="shared" si="30"/>
        <v/>
      </c>
      <c r="BH33" s="39" t="str">
        <f t="shared" si="31"/>
        <v/>
      </c>
      <c r="BJ33" s="9">
        <v>31</v>
      </c>
      <c r="BK33" s="46" t="str">
        <f>IF(BL33="","",BL33&amp;"@"&amp;COUNTIF(BL$3:BL33,BL33))</f>
        <v/>
      </c>
      <c r="BL33" s="46" t="str">
        <f t="shared" si="32"/>
        <v/>
      </c>
      <c r="BM33" s="46" t="str">
        <f t="shared" si="33"/>
        <v/>
      </c>
      <c r="BN33" s="48" t="str">
        <f t="shared" si="34"/>
        <v/>
      </c>
      <c r="BO33" s="51">
        <v>31</v>
      </c>
      <c r="BP33" s="46" t="str">
        <f>IF(BQ33="","",BQ33&amp;"@"&amp;COUNTIF(BQ$3:BQ33,BQ33))</f>
        <v/>
      </c>
      <c r="BQ33" s="46" t="str">
        <f t="shared" si="35"/>
        <v/>
      </c>
      <c r="BR33" s="46" t="str">
        <f t="shared" si="36"/>
        <v/>
      </c>
      <c r="BS33" s="46" t="str">
        <f t="shared" si="37"/>
        <v/>
      </c>
      <c r="BT33" s="51">
        <v>31</v>
      </c>
      <c r="BU33" s="46" t="str">
        <f>IF(BV33="","",BV33&amp;"@"&amp;COUNTIF(BV$3:BV33,BV33))</f>
        <v/>
      </c>
      <c r="BV33" s="46" t="str">
        <f t="shared" si="38"/>
        <v/>
      </c>
      <c r="BW33" s="46" t="str">
        <f t="shared" si="39"/>
        <v/>
      </c>
      <c r="BX33" s="46" t="str">
        <f t="shared" si="40"/>
        <v/>
      </c>
      <c r="BY33" s="51">
        <v>31</v>
      </c>
      <c r="BZ33" s="46" t="str">
        <f>IF(CA33="","",CA33&amp;"@"&amp;COUNTIF(CA$3:CA33,CA33))</f>
        <v/>
      </c>
      <c r="CA33" s="46" t="str">
        <f t="shared" si="41"/>
        <v/>
      </c>
      <c r="CB33" s="46" t="str">
        <f t="shared" si="42"/>
        <v/>
      </c>
      <c r="CC33" s="46" t="str">
        <f t="shared" si="43"/>
        <v/>
      </c>
    </row>
    <row r="34" spans="2:81" ht="35.1" customHeight="1" x14ac:dyDescent="0.2">
      <c r="B34" s="187"/>
      <c r="C34" s="188"/>
      <c r="D34" s="189"/>
      <c r="E34" s="186"/>
      <c r="F34" s="182"/>
      <c r="G34" s="184"/>
      <c r="K34" s="80" t="str">
        <f>IF(O34="","",COUNT(O$3:O34))</f>
        <v/>
      </c>
      <c r="L34" s="80" t="str">
        <f>IF(B34&lt;&gt;"",B34,IF(OR(COUNTA($G$3:$G34)&lt;COUNTA($G$3:$G$1048576),$G34&lt;&gt;""),L33,""))</f>
        <v/>
      </c>
      <c r="M34" s="80" t="str">
        <f>IF(C34&lt;&gt;"",C34,IF(OR(COUNTA($G$3:$G34)&lt;COUNTA($G$3:$G$1048576),$G34&lt;&gt;""),M33,""))</f>
        <v/>
      </c>
      <c r="N34" s="80" t="str">
        <f>IF(D34&lt;&gt;"",D34,IF(OR(COUNTA($G$3:$G34)&lt;COUNTA($G$3:$G$1048576),$G34&lt;&gt;""),N33,""))</f>
        <v/>
      </c>
      <c r="O34" s="81" t="str">
        <f t="shared" si="44"/>
        <v/>
      </c>
      <c r="P34" s="90" t="str">
        <f>IFERROR(IF(O34="",IF(COUNT(S$3:S$1048576)=COUNT(S$3:S34),IF(S34="","",INDEX(O$3:O34,MATCH(MAX(K$3:K34),K$3:K34,0),0)),INDEX(O$3:O34,MATCH(MAX(K$3:K34),K$3:K34,0),0)),O34),"")</f>
        <v/>
      </c>
      <c r="Q34" s="89" t="str">
        <f>IF(R34="","",COUNT(R$3:R34))</f>
        <v/>
      </c>
      <c r="R34" s="80" t="str">
        <f t="shared" si="14"/>
        <v/>
      </c>
      <c r="S34" s="91" t="str">
        <f>IFERROR(IF(COUNTA($E34:$G34)=0,"",IF(AND(R34="",$O34=INDEX(O$3:O34,MATCH(MAX(Q$3:Q34),Q$3:Q34,0),0)),INDEX(R$3:R34,MATCH(MAX(Q$3:Q34),Q$3:Q34,0),0),R34)),"")</f>
        <v/>
      </c>
      <c r="T34" s="80" t="str">
        <f>IF(U34="","",COUNT(U$3:U34))</f>
        <v/>
      </c>
      <c r="U34" s="80" t="str">
        <f t="shared" si="45"/>
        <v/>
      </c>
      <c r="V34" s="91" t="str">
        <f>IFERROR(IF(S34="","",IF(U34="",IF(AND(E34="",F34="",G34&lt;&gt;"",$O34=INDEX(O$3:O34,MATCH(MAX(T$3:T34),T$3:T34,0),0)),INDEX(U$3:U34,MATCH(MAX(T$3:T34),T$3:T34,0),0),IF(AND(S34&lt;&gt;"",U34=""),0,"")),U34)),"")</f>
        <v/>
      </c>
      <c r="W34" s="95" t="str">
        <f t="shared" si="46"/>
        <v/>
      </c>
      <c r="X34" s="198" t="str">
        <f t="shared" si="47"/>
        <v/>
      </c>
      <c r="Y34" s="92" t="str">
        <f t="shared" si="48"/>
        <v/>
      </c>
      <c r="Z34" s="106" t="str">
        <f>IF(P34="","",COUNTIF($N$3:$N34,$N34))</f>
        <v/>
      </c>
      <c r="AA34" s="92" t="str">
        <f t="shared" si="15"/>
        <v/>
      </c>
      <c r="AB34" s="92" t="str">
        <f t="shared" si="49"/>
        <v/>
      </c>
      <c r="AC34" s="92" t="str">
        <f t="shared" si="50"/>
        <v/>
      </c>
      <c r="AD34" s="92" t="str">
        <f t="shared" ref="AD34:AL43" si="58">IFERROR(IF(AND($Z34=1,AD$2&lt;&gt;"",""&amp;INDEX($Y$3:$Y$1048576,MATCH($P34&amp;"@"&amp;AD$2,$AA$3:$AA$1048576,0),0)&lt;&gt;""),AD$1&amp;""&amp;INDEX($Y$3:$Y$1048576,MATCH($P34&amp;"@"&amp;AD$2,$AA$3:$AA$1048576,0),0),""),"")</f>
        <v/>
      </c>
      <c r="AE34" s="92" t="str">
        <f t="shared" si="58"/>
        <v/>
      </c>
      <c r="AF34" s="92" t="str">
        <f t="shared" si="58"/>
        <v/>
      </c>
      <c r="AG34" s="92" t="str">
        <f t="shared" si="58"/>
        <v/>
      </c>
      <c r="AH34" s="92" t="str">
        <f t="shared" si="58"/>
        <v/>
      </c>
      <c r="AI34" s="92" t="str">
        <f t="shared" si="58"/>
        <v/>
      </c>
      <c r="AJ34" s="92" t="str">
        <f t="shared" si="58"/>
        <v/>
      </c>
      <c r="AK34" s="92" t="str">
        <f t="shared" si="58"/>
        <v/>
      </c>
      <c r="AL34" s="92" t="str">
        <f t="shared" si="58"/>
        <v/>
      </c>
      <c r="AN34" s="35" t="str">
        <f t="shared" si="17"/>
        <v/>
      </c>
      <c r="AO34" s="44" t="str">
        <f t="shared" si="52"/>
        <v/>
      </c>
      <c r="AP34" s="41" t="str">
        <f>IF(AO34="","",RANK(AO34,AO$3:AO$1048576,1)+COUNTIF(AO$3:AO34,AO34)-1)</f>
        <v/>
      </c>
      <c r="AQ34" s="1" t="str">
        <f t="shared" si="53"/>
        <v/>
      </c>
      <c r="AR34" s="34" t="str">
        <f t="shared" si="18"/>
        <v/>
      </c>
      <c r="AS34" s="39" t="str">
        <f t="shared" si="19"/>
        <v/>
      </c>
      <c r="AT34" s="44" t="str">
        <f t="shared" si="20"/>
        <v/>
      </c>
      <c r="AU34" s="41" t="str">
        <f>IF(AT34="","",RANK(AT34,AT$3:AT$1048576,1)+COUNTIF(AT$3:AT34,AT34)-1)</f>
        <v/>
      </c>
      <c r="AV34" s="1" t="str">
        <f t="shared" si="21"/>
        <v/>
      </c>
      <c r="AW34" s="34" t="str">
        <f t="shared" si="22"/>
        <v/>
      </c>
      <c r="AX34" s="39" t="str">
        <f t="shared" si="23"/>
        <v/>
      </c>
      <c r="AY34" s="44" t="str">
        <f t="shared" si="54"/>
        <v/>
      </c>
      <c r="AZ34" s="41" t="str">
        <f>IF(AY34="","",RANK(AY34,AY$3:AY$1048576,1)+COUNTIF(AY$3:AY34,AY34)-1)</f>
        <v/>
      </c>
      <c r="BA34" s="1" t="str">
        <f t="shared" si="25"/>
        <v/>
      </c>
      <c r="BB34" s="34" t="str">
        <f t="shared" si="26"/>
        <v/>
      </c>
      <c r="BC34" s="39" t="str">
        <f t="shared" si="27"/>
        <v/>
      </c>
      <c r="BD34" s="44" t="str">
        <f t="shared" si="55"/>
        <v/>
      </c>
      <c r="BE34" s="41" t="str">
        <f>IF(BD34="","",RANK(BD34,BD$3:BD$1048576,1)+COUNTIF(BD$3:BD34,BD34)-1)</f>
        <v/>
      </c>
      <c r="BF34" s="1" t="str">
        <f t="shared" si="29"/>
        <v/>
      </c>
      <c r="BG34" s="34" t="str">
        <f t="shared" si="30"/>
        <v/>
      </c>
      <c r="BH34" s="39" t="str">
        <f t="shared" si="31"/>
        <v/>
      </c>
      <c r="BJ34" s="9">
        <v>32</v>
      </c>
      <c r="BK34" s="46" t="str">
        <f>IF(BL34="","",BL34&amp;"@"&amp;COUNTIF(BL$3:BL34,BL34))</f>
        <v/>
      </c>
      <c r="BL34" s="46" t="str">
        <f t="shared" si="32"/>
        <v/>
      </c>
      <c r="BM34" s="46" t="str">
        <f t="shared" si="33"/>
        <v/>
      </c>
      <c r="BN34" s="48" t="str">
        <f t="shared" si="34"/>
        <v/>
      </c>
      <c r="BO34" s="51">
        <v>32</v>
      </c>
      <c r="BP34" s="46" t="str">
        <f>IF(BQ34="","",BQ34&amp;"@"&amp;COUNTIF(BQ$3:BQ34,BQ34))</f>
        <v/>
      </c>
      <c r="BQ34" s="46" t="str">
        <f t="shared" si="35"/>
        <v/>
      </c>
      <c r="BR34" s="46" t="str">
        <f t="shared" si="36"/>
        <v/>
      </c>
      <c r="BS34" s="46" t="str">
        <f t="shared" si="37"/>
        <v/>
      </c>
      <c r="BT34" s="51">
        <v>32</v>
      </c>
      <c r="BU34" s="46" t="str">
        <f>IF(BV34="","",BV34&amp;"@"&amp;COUNTIF(BV$3:BV34,BV34))</f>
        <v/>
      </c>
      <c r="BV34" s="46" t="str">
        <f t="shared" si="38"/>
        <v/>
      </c>
      <c r="BW34" s="46" t="str">
        <f t="shared" si="39"/>
        <v/>
      </c>
      <c r="BX34" s="46" t="str">
        <f t="shared" si="40"/>
        <v/>
      </c>
      <c r="BY34" s="51">
        <v>32</v>
      </c>
      <c r="BZ34" s="46" t="str">
        <f>IF(CA34="","",CA34&amp;"@"&amp;COUNTIF(CA$3:CA34,CA34))</f>
        <v/>
      </c>
      <c r="CA34" s="46" t="str">
        <f t="shared" si="41"/>
        <v/>
      </c>
      <c r="CB34" s="46" t="str">
        <f t="shared" si="42"/>
        <v/>
      </c>
      <c r="CC34" s="46" t="str">
        <f t="shared" si="43"/>
        <v/>
      </c>
    </row>
    <row r="35" spans="2:81" ht="35.1" customHeight="1" x14ac:dyDescent="0.2">
      <c r="B35" s="187"/>
      <c r="C35" s="188"/>
      <c r="D35" s="189"/>
      <c r="E35" s="186"/>
      <c r="F35" s="182"/>
      <c r="G35" s="184"/>
      <c r="K35" s="80" t="str">
        <f>IF(O35="","",COUNT(O$3:O35))</f>
        <v/>
      </c>
      <c r="L35" s="80" t="str">
        <f>IF(B35&lt;&gt;"",B35,IF(OR(COUNTA($G$3:$G35)&lt;COUNTA($G$3:$G$1048576),$G35&lt;&gt;""),L34,""))</f>
        <v/>
      </c>
      <c r="M35" s="80" t="str">
        <f>IF(C35&lt;&gt;"",C35,IF(OR(COUNTA($G$3:$G35)&lt;COUNTA($G$3:$G$1048576),$G35&lt;&gt;""),M34,""))</f>
        <v/>
      </c>
      <c r="N35" s="80" t="str">
        <f>IF(D35&lt;&gt;"",D35,IF(OR(COUNTA($G$3:$G35)&lt;COUNTA($G$3:$G$1048576),$G35&lt;&gt;""),N34,""))</f>
        <v/>
      </c>
      <c r="O35" s="81" t="str">
        <f t="shared" si="44"/>
        <v/>
      </c>
      <c r="P35" s="90" t="str">
        <f>IFERROR(IF(O35="",IF(COUNT(S$3:S$1048576)=COUNT(S$3:S35),IF(S35="","",INDEX(O$3:O35,MATCH(MAX(K$3:K35),K$3:K35,0),0)),INDEX(O$3:O35,MATCH(MAX(K$3:K35),K$3:K35,0),0)),O35),"")</f>
        <v/>
      </c>
      <c r="Q35" s="89" t="str">
        <f>IF(R35="","",COUNT(R$3:R35))</f>
        <v/>
      </c>
      <c r="R35" s="80" t="str">
        <f t="shared" si="14"/>
        <v/>
      </c>
      <c r="S35" s="91" t="str">
        <f>IFERROR(IF(COUNTA($E35:$G35)=0,"",IF(AND(R35="",$O35=INDEX(O$3:O35,MATCH(MAX(Q$3:Q35),Q$3:Q35,0),0)),INDEX(R$3:R35,MATCH(MAX(Q$3:Q35),Q$3:Q35,0),0),R35)),"")</f>
        <v/>
      </c>
      <c r="T35" s="80" t="str">
        <f>IF(U35="","",COUNT(U$3:U35))</f>
        <v/>
      </c>
      <c r="U35" s="80" t="str">
        <f t="shared" si="45"/>
        <v/>
      </c>
      <c r="V35" s="91" t="str">
        <f>IFERROR(IF(S35="","",IF(U35="",IF(AND(E35="",F35="",G35&lt;&gt;"",$O35=INDEX(O$3:O35,MATCH(MAX(T$3:T35),T$3:T35,0),0)),INDEX(U$3:U35,MATCH(MAX(T$3:T35),T$3:T35,0),0),IF(AND(S35&lt;&gt;"",U35=""),0,"")),U35)),"")</f>
        <v/>
      </c>
      <c r="W35" s="95" t="str">
        <f t="shared" si="46"/>
        <v/>
      </c>
      <c r="X35" s="198" t="str">
        <f t="shared" si="47"/>
        <v/>
      </c>
      <c r="Y35" s="92" t="str">
        <f t="shared" si="48"/>
        <v/>
      </c>
      <c r="Z35" s="106" t="str">
        <f>IF(P35="","",COUNTIF($N$3:$N35,$N35))</f>
        <v/>
      </c>
      <c r="AA35" s="92" t="str">
        <f t="shared" si="15"/>
        <v/>
      </c>
      <c r="AB35" s="92" t="str">
        <f t="shared" si="49"/>
        <v/>
      </c>
      <c r="AC35" s="92" t="str">
        <f t="shared" si="50"/>
        <v/>
      </c>
      <c r="AD35" s="92" t="str">
        <f t="shared" si="58"/>
        <v/>
      </c>
      <c r="AE35" s="92" t="str">
        <f t="shared" si="58"/>
        <v/>
      </c>
      <c r="AF35" s="92" t="str">
        <f t="shared" si="58"/>
        <v/>
      </c>
      <c r="AG35" s="92" t="str">
        <f t="shared" si="58"/>
        <v/>
      </c>
      <c r="AH35" s="92" t="str">
        <f t="shared" si="58"/>
        <v/>
      </c>
      <c r="AI35" s="92" t="str">
        <f t="shared" si="58"/>
        <v/>
      </c>
      <c r="AJ35" s="92" t="str">
        <f t="shared" si="58"/>
        <v/>
      </c>
      <c r="AK35" s="92" t="str">
        <f t="shared" si="58"/>
        <v/>
      </c>
      <c r="AL35" s="92" t="str">
        <f t="shared" si="58"/>
        <v/>
      </c>
      <c r="AN35" s="35" t="str">
        <f t="shared" si="17"/>
        <v/>
      </c>
      <c r="AO35" s="44" t="str">
        <f t="shared" si="52"/>
        <v/>
      </c>
      <c r="AP35" s="41" t="str">
        <f>IF(AO35="","",RANK(AO35,AO$3:AO$1048576,1)+COUNTIF(AO$3:AO35,AO35)-1)</f>
        <v/>
      </c>
      <c r="AQ35" s="1" t="str">
        <f t="shared" si="53"/>
        <v/>
      </c>
      <c r="AR35" s="34" t="str">
        <f t="shared" si="18"/>
        <v/>
      </c>
      <c r="AS35" s="39" t="str">
        <f t="shared" si="19"/>
        <v/>
      </c>
      <c r="AT35" s="44" t="str">
        <f t="shared" si="20"/>
        <v/>
      </c>
      <c r="AU35" s="41" t="str">
        <f>IF(AT35="","",RANK(AT35,AT$3:AT$1048576,1)+COUNTIF(AT$3:AT35,AT35)-1)</f>
        <v/>
      </c>
      <c r="AV35" s="1" t="str">
        <f t="shared" si="21"/>
        <v/>
      </c>
      <c r="AW35" s="34" t="str">
        <f t="shared" si="22"/>
        <v/>
      </c>
      <c r="AX35" s="39" t="str">
        <f t="shared" si="23"/>
        <v/>
      </c>
      <c r="AY35" s="44" t="str">
        <f t="shared" si="54"/>
        <v/>
      </c>
      <c r="AZ35" s="41" t="str">
        <f>IF(AY35="","",RANK(AY35,AY$3:AY$1048576,1)+COUNTIF(AY$3:AY35,AY35)-1)</f>
        <v/>
      </c>
      <c r="BA35" s="1" t="str">
        <f t="shared" si="25"/>
        <v/>
      </c>
      <c r="BB35" s="34" t="str">
        <f t="shared" si="26"/>
        <v/>
      </c>
      <c r="BC35" s="39" t="str">
        <f t="shared" si="27"/>
        <v/>
      </c>
      <c r="BD35" s="44" t="str">
        <f t="shared" si="55"/>
        <v/>
      </c>
      <c r="BE35" s="41" t="str">
        <f>IF(BD35="","",RANK(BD35,BD$3:BD$1048576,1)+COUNTIF(BD$3:BD35,BD35)-1)</f>
        <v/>
      </c>
      <c r="BF35" s="1" t="str">
        <f t="shared" si="29"/>
        <v/>
      </c>
      <c r="BG35" s="34" t="str">
        <f t="shared" si="30"/>
        <v/>
      </c>
      <c r="BH35" s="39" t="str">
        <f t="shared" si="31"/>
        <v/>
      </c>
      <c r="BJ35" s="9">
        <v>33</v>
      </c>
      <c r="BK35" s="46" t="str">
        <f>IF(BL35="","",BL35&amp;"@"&amp;COUNTIF(BL$3:BL35,BL35))</f>
        <v/>
      </c>
      <c r="BL35" s="46" t="str">
        <f t="shared" ref="BL35:BL66" si="59">IFERROR(INDEX($AO$3:$BH$1048576,MATCH($BJ35,AP$3:AP$1048576,0),MATCH(BL$2,$AO$2:$BH$2,0)),"")</f>
        <v/>
      </c>
      <c r="BM35" s="46" t="str">
        <f t="shared" ref="BM35:BM66" si="60">IFERROR(INDEX($AO$3:$BH$1048576,MATCH($BJ35,AP$3:AP$1048576,0),MATCH(BM$2,$AO$2:$BH$2,0)),"")</f>
        <v/>
      </c>
      <c r="BN35" s="48" t="str">
        <f t="shared" ref="BN35:BN66" si="61">IFERROR(INDEX($AO$3:$BH$1048576,MATCH($BJ35,AP$3:AP$1048576,0),MATCH(BN$2,$AO$2:$BH$2,0)),"")</f>
        <v/>
      </c>
      <c r="BO35" s="51">
        <v>33</v>
      </c>
      <c r="BP35" s="46" t="str">
        <f>IF(BQ35="","",BQ35&amp;"@"&amp;COUNTIF(BQ$3:BQ35,BQ35))</f>
        <v/>
      </c>
      <c r="BQ35" s="46" t="str">
        <f t="shared" ref="BQ35:BQ66" si="62">IFERROR(INDEX($AO$3:$BH$1048576,MATCH($BJ35,AU$3:AU$1048576,0),MATCH(BQ$2,$AO$2:$BH$2,0)),"")</f>
        <v/>
      </c>
      <c r="BR35" s="46" t="str">
        <f t="shared" ref="BR35:BR66" si="63">IFERROR(INDEX($AO$3:$BH$1048576,MATCH($BJ35,AU$3:AU$1048576,0),MATCH(BR$2,$AO$2:$BH$2,0)),"")</f>
        <v/>
      </c>
      <c r="BS35" s="46" t="str">
        <f t="shared" ref="BS35:BS66" si="64">IFERROR(INDEX($AO$3:$BH$1048576,MATCH($BJ35,AU$3:AU$1048576,0),MATCH(BS$2,$AO$2:$BH$2,0)),"")</f>
        <v/>
      </c>
      <c r="BT35" s="51">
        <v>33</v>
      </c>
      <c r="BU35" s="46" t="str">
        <f>IF(BV35="","",BV35&amp;"@"&amp;COUNTIF(BV$3:BV35,BV35))</f>
        <v/>
      </c>
      <c r="BV35" s="46" t="str">
        <f t="shared" ref="BV35:BV66" si="65">IFERROR(INDEX($AO$3:$BH$1048576,MATCH($BJ35,AZ$3:AZ$1048576,0),MATCH(BV$2,$AO$2:$BH$2,0)),"")</f>
        <v/>
      </c>
      <c r="BW35" s="46" t="str">
        <f t="shared" ref="BW35:BW66" si="66">IFERROR(INDEX($AO$3:$BH$1048576,MATCH($BJ35,AZ$3:AZ$1048576,0),MATCH(BW$2,$AO$2:$BH$2,0)),"")</f>
        <v/>
      </c>
      <c r="BX35" s="46" t="str">
        <f t="shared" ref="BX35:BX66" si="67">IFERROR(INDEX($AO$3:$BH$1048576,MATCH($BJ35,AZ$3:AZ$1048576,0),MATCH(BX$2,$AO$2:$BH$2,0)),"")</f>
        <v/>
      </c>
      <c r="BY35" s="51">
        <v>33</v>
      </c>
      <c r="BZ35" s="46" t="str">
        <f>IF(CA35="","",CA35&amp;"@"&amp;COUNTIF(CA$3:CA35,CA35))</f>
        <v/>
      </c>
      <c r="CA35" s="46" t="str">
        <f t="shared" ref="CA35:CA66" si="68">IFERROR(INDEX($AO$3:$BH$1048576,MATCH($BJ35,BE$3:BE$1048576,0),MATCH(CA$2,$AO$2:$BH$2,0)),"")</f>
        <v/>
      </c>
      <c r="CB35" s="46" t="str">
        <f t="shared" ref="CB35:CB66" si="69">IFERROR(INDEX($AO$3:$BH$1048576,MATCH($BJ35,BE$3:BE$1048576,0),MATCH(CB$2,$AO$2:$BH$2,0)),"")</f>
        <v/>
      </c>
      <c r="CC35" s="46" t="str">
        <f t="shared" ref="CC35:CC66" si="70">IFERROR(INDEX($AO$3:$BH$1048576,MATCH($BJ35,BE$3:BE$1048576,0),MATCH(CC$2,$AO$2:$BH$2,0)),"")</f>
        <v/>
      </c>
    </row>
    <row r="36" spans="2:81" ht="35.1" customHeight="1" x14ac:dyDescent="0.2">
      <c r="B36" s="187"/>
      <c r="C36" s="188"/>
      <c r="D36" s="189"/>
      <c r="E36" s="186"/>
      <c r="F36" s="182"/>
      <c r="G36" s="184"/>
      <c r="K36" s="80" t="str">
        <f>IF(O36="","",COUNT(O$3:O36))</f>
        <v/>
      </c>
      <c r="L36" s="80" t="str">
        <f>IF(B36&lt;&gt;"",B36,IF(OR(COUNTA($G$3:$G36)&lt;COUNTA($G$3:$G$1048576),$G36&lt;&gt;""),L35,""))</f>
        <v/>
      </c>
      <c r="M36" s="80" t="str">
        <f>IF(C36&lt;&gt;"",C36,IF(OR(COUNTA($G$3:$G36)&lt;COUNTA($G$3:$G$1048576),$G36&lt;&gt;""),M35,""))</f>
        <v/>
      </c>
      <c r="N36" s="80" t="str">
        <f>IF(D36&lt;&gt;"",D36,IF(OR(COUNTA($G$3:$G36)&lt;COUNTA($G$3:$G$1048576),$G36&lt;&gt;""),N35,""))</f>
        <v/>
      </c>
      <c r="O36" s="81" t="str">
        <f t="shared" si="44"/>
        <v/>
      </c>
      <c r="P36" s="90" t="str">
        <f>IFERROR(IF(O36="",IF(COUNT(S$3:S$1048576)=COUNT(S$3:S36),IF(S36="","",INDEX(O$3:O36,MATCH(MAX(K$3:K36),K$3:K36,0),0)),INDEX(O$3:O36,MATCH(MAX(K$3:K36),K$3:K36,0),0)),O36),"")</f>
        <v/>
      </c>
      <c r="Q36" s="89" t="str">
        <f>IF(R36="","",COUNT(R$3:R36))</f>
        <v/>
      </c>
      <c r="R36" s="80" t="str">
        <f t="shared" si="14"/>
        <v/>
      </c>
      <c r="S36" s="91" t="str">
        <f>IFERROR(IF(COUNTA($E36:$G36)=0,"",IF(AND(R36="",$O36=INDEX(O$3:O36,MATCH(MAX(Q$3:Q36),Q$3:Q36,0),0)),INDEX(R$3:R36,MATCH(MAX(Q$3:Q36),Q$3:Q36,0),0),R36)),"")</f>
        <v/>
      </c>
      <c r="T36" s="80" t="str">
        <f>IF(U36="","",COUNT(U$3:U36))</f>
        <v/>
      </c>
      <c r="U36" s="80" t="str">
        <f t="shared" si="45"/>
        <v/>
      </c>
      <c r="V36" s="91" t="str">
        <f>IFERROR(IF(S36="","",IF(U36="",IF(AND(E36="",F36="",G36&lt;&gt;"",$O36=INDEX(O$3:O36,MATCH(MAX(T$3:T36),T$3:T36,0),0)),INDEX(U$3:U36,MATCH(MAX(T$3:T36),T$3:T36,0),0),IF(AND(S36&lt;&gt;"",U36=""),0,"")),U36)),"")</f>
        <v/>
      </c>
      <c r="W36" s="95" t="str">
        <f t="shared" si="46"/>
        <v/>
      </c>
      <c r="X36" s="198" t="str">
        <f t="shared" si="47"/>
        <v/>
      </c>
      <c r="Y36" s="92" t="str">
        <f t="shared" si="48"/>
        <v/>
      </c>
      <c r="Z36" s="106" t="str">
        <f>IF(P36="","",COUNTIF($N$3:$N36,$N36))</f>
        <v/>
      </c>
      <c r="AA36" s="92" t="str">
        <f t="shared" si="15"/>
        <v/>
      </c>
      <c r="AB36" s="92" t="str">
        <f t="shared" si="49"/>
        <v/>
      </c>
      <c r="AC36" s="92" t="str">
        <f t="shared" si="50"/>
        <v/>
      </c>
      <c r="AD36" s="92" t="str">
        <f t="shared" si="58"/>
        <v/>
      </c>
      <c r="AE36" s="92" t="str">
        <f t="shared" si="58"/>
        <v/>
      </c>
      <c r="AF36" s="92" t="str">
        <f t="shared" si="58"/>
        <v/>
      </c>
      <c r="AG36" s="92" t="str">
        <f t="shared" si="58"/>
        <v/>
      </c>
      <c r="AH36" s="92" t="str">
        <f t="shared" si="58"/>
        <v/>
      </c>
      <c r="AI36" s="92" t="str">
        <f t="shared" si="58"/>
        <v/>
      </c>
      <c r="AJ36" s="92" t="str">
        <f t="shared" si="58"/>
        <v/>
      </c>
      <c r="AK36" s="92" t="str">
        <f t="shared" si="58"/>
        <v/>
      </c>
      <c r="AL36" s="92" t="str">
        <f t="shared" si="58"/>
        <v/>
      </c>
      <c r="AN36" s="35" t="str">
        <f t="shared" si="17"/>
        <v/>
      </c>
      <c r="AO36" s="44" t="str">
        <f t="shared" si="52"/>
        <v/>
      </c>
      <c r="AP36" s="41" t="str">
        <f>IF(AO36="","",RANK(AO36,AO$3:AO$1048576,1)+COUNTIF(AO$3:AO36,AO36)-1)</f>
        <v/>
      </c>
      <c r="AQ36" s="1" t="str">
        <f t="shared" si="53"/>
        <v/>
      </c>
      <c r="AR36" s="34" t="str">
        <f t="shared" si="18"/>
        <v/>
      </c>
      <c r="AS36" s="39" t="str">
        <f t="shared" si="19"/>
        <v/>
      </c>
      <c r="AT36" s="44" t="str">
        <f t="shared" si="20"/>
        <v/>
      </c>
      <c r="AU36" s="41" t="str">
        <f>IF(AT36="","",RANK(AT36,AT$3:AT$1048576,1)+COUNTIF(AT$3:AT36,AT36)-1)</f>
        <v/>
      </c>
      <c r="AV36" s="1" t="str">
        <f t="shared" si="21"/>
        <v/>
      </c>
      <c r="AW36" s="34" t="str">
        <f t="shared" si="22"/>
        <v/>
      </c>
      <c r="AX36" s="39" t="str">
        <f t="shared" si="23"/>
        <v/>
      </c>
      <c r="AY36" s="44" t="str">
        <f t="shared" si="54"/>
        <v/>
      </c>
      <c r="AZ36" s="41" t="str">
        <f>IF(AY36="","",RANK(AY36,AY$3:AY$1048576,1)+COUNTIF(AY$3:AY36,AY36)-1)</f>
        <v/>
      </c>
      <c r="BA36" s="1" t="str">
        <f t="shared" si="25"/>
        <v/>
      </c>
      <c r="BB36" s="34" t="str">
        <f t="shared" si="26"/>
        <v/>
      </c>
      <c r="BC36" s="39" t="str">
        <f t="shared" si="27"/>
        <v/>
      </c>
      <c r="BD36" s="44" t="str">
        <f t="shared" si="55"/>
        <v/>
      </c>
      <c r="BE36" s="41" t="str">
        <f>IF(BD36="","",RANK(BD36,BD$3:BD$1048576,1)+COUNTIF(BD$3:BD36,BD36)-1)</f>
        <v/>
      </c>
      <c r="BF36" s="1" t="str">
        <f t="shared" si="29"/>
        <v/>
      </c>
      <c r="BG36" s="34" t="str">
        <f t="shared" si="30"/>
        <v/>
      </c>
      <c r="BH36" s="39" t="str">
        <f t="shared" si="31"/>
        <v/>
      </c>
      <c r="BJ36" s="9">
        <v>34</v>
      </c>
      <c r="BK36" s="46" t="str">
        <f>IF(BL36="","",BL36&amp;"@"&amp;COUNTIF(BL$3:BL36,BL36))</f>
        <v/>
      </c>
      <c r="BL36" s="46" t="str">
        <f t="shared" si="59"/>
        <v/>
      </c>
      <c r="BM36" s="46" t="str">
        <f t="shared" si="60"/>
        <v/>
      </c>
      <c r="BN36" s="48" t="str">
        <f t="shared" si="61"/>
        <v/>
      </c>
      <c r="BO36" s="51">
        <v>34</v>
      </c>
      <c r="BP36" s="46" t="str">
        <f>IF(BQ36="","",BQ36&amp;"@"&amp;COUNTIF(BQ$3:BQ36,BQ36))</f>
        <v/>
      </c>
      <c r="BQ36" s="46" t="str">
        <f t="shared" si="62"/>
        <v/>
      </c>
      <c r="BR36" s="46" t="str">
        <f t="shared" si="63"/>
        <v/>
      </c>
      <c r="BS36" s="46" t="str">
        <f t="shared" si="64"/>
        <v/>
      </c>
      <c r="BT36" s="51">
        <v>34</v>
      </c>
      <c r="BU36" s="46" t="str">
        <f>IF(BV36="","",BV36&amp;"@"&amp;COUNTIF(BV$3:BV36,BV36))</f>
        <v/>
      </c>
      <c r="BV36" s="46" t="str">
        <f t="shared" si="65"/>
        <v/>
      </c>
      <c r="BW36" s="46" t="str">
        <f t="shared" si="66"/>
        <v/>
      </c>
      <c r="BX36" s="46" t="str">
        <f t="shared" si="67"/>
        <v/>
      </c>
      <c r="BY36" s="51">
        <v>34</v>
      </c>
      <c r="BZ36" s="46" t="str">
        <f>IF(CA36="","",CA36&amp;"@"&amp;COUNTIF(CA$3:CA36,CA36))</f>
        <v/>
      </c>
      <c r="CA36" s="46" t="str">
        <f t="shared" si="68"/>
        <v/>
      </c>
      <c r="CB36" s="46" t="str">
        <f t="shared" si="69"/>
        <v/>
      </c>
      <c r="CC36" s="46" t="str">
        <f t="shared" si="70"/>
        <v/>
      </c>
    </row>
    <row r="37" spans="2:81" ht="35.1" customHeight="1" x14ac:dyDescent="0.2">
      <c r="B37" s="187"/>
      <c r="C37" s="188"/>
      <c r="D37" s="189"/>
      <c r="E37" s="186"/>
      <c r="F37" s="182"/>
      <c r="G37" s="184"/>
      <c r="K37" s="80" t="str">
        <f>IF(O37="","",COUNT(O$3:O37))</f>
        <v/>
      </c>
      <c r="L37" s="80" t="str">
        <f>IF(B37&lt;&gt;"",B37,IF(OR(COUNTA($G$3:$G37)&lt;COUNTA($G$3:$G$1048576),$G37&lt;&gt;""),L36,""))</f>
        <v/>
      </c>
      <c r="M37" s="80" t="str">
        <f>IF(C37&lt;&gt;"",C37,IF(OR(COUNTA($G$3:$G37)&lt;COUNTA($G$3:$G$1048576),$G37&lt;&gt;""),M36,""))</f>
        <v/>
      </c>
      <c r="N37" s="80" t="str">
        <f>IF(D37&lt;&gt;"",D37,IF(OR(COUNTA($G$3:$G37)&lt;COUNTA($G$3:$G$1048576),$G37&lt;&gt;""),N36,""))</f>
        <v/>
      </c>
      <c r="O37" s="81" t="str">
        <f t="shared" si="44"/>
        <v/>
      </c>
      <c r="P37" s="90" t="str">
        <f>IFERROR(IF(O37="",IF(COUNT(S$3:S$1048576)=COUNT(S$3:S37),IF(S37="","",INDEX(O$3:O37,MATCH(MAX(K$3:K37),K$3:K37,0),0)),INDEX(O$3:O37,MATCH(MAX(K$3:K37),K$3:K37,0),0)),O37),"")</f>
        <v/>
      </c>
      <c r="Q37" s="89" t="str">
        <f>IF(R37="","",COUNT(R$3:R37))</f>
        <v/>
      </c>
      <c r="R37" s="80" t="str">
        <f t="shared" si="14"/>
        <v/>
      </c>
      <c r="S37" s="91" t="str">
        <f>IFERROR(IF(COUNTA($E37:$G37)=0,"",IF(AND(R37="",$O37=INDEX(O$3:O37,MATCH(MAX(Q$3:Q37),Q$3:Q37,0),0)),INDEX(R$3:R37,MATCH(MAX(Q$3:Q37),Q$3:Q37,0),0),R37)),"")</f>
        <v/>
      </c>
      <c r="T37" s="80" t="str">
        <f>IF(U37="","",COUNT(U$3:U37))</f>
        <v/>
      </c>
      <c r="U37" s="80" t="str">
        <f t="shared" si="45"/>
        <v/>
      </c>
      <c r="V37" s="91" t="str">
        <f>IFERROR(IF(S37="","",IF(U37="",IF(AND(E37="",F37="",G37&lt;&gt;"",$O37=INDEX(O$3:O37,MATCH(MAX(T$3:T37),T$3:T37,0),0)),INDEX(U$3:U37,MATCH(MAX(T$3:T37),T$3:T37,0),0),IF(AND(S37&lt;&gt;"",U37=""),0,"")),U37)),"")</f>
        <v/>
      </c>
      <c r="W37" s="95" t="str">
        <f t="shared" si="46"/>
        <v/>
      </c>
      <c r="X37" s="198" t="str">
        <f t="shared" si="47"/>
        <v/>
      </c>
      <c r="Y37" s="92" t="str">
        <f t="shared" si="48"/>
        <v/>
      </c>
      <c r="Z37" s="106" t="str">
        <f>IF(P37="","",COUNTIF($N$3:$N37,$N37))</f>
        <v/>
      </c>
      <c r="AA37" s="92" t="str">
        <f t="shared" si="15"/>
        <v/>
      </c>
      <c r="AB37" s="92" t="str">
        <f t="shared" si="49"/>
        <v/>
      </c>
      <c r="AC37" s="92" t="str">
        <f t="shared" si="50"/>
        <v/>
      </c>
      <c r="AD37" s="92" t="str">
        <f t="shared" si="58"/>
        <v/>
      </c>
      <c r="AE37" s="92" t="str">
        <f t="shared" si="58"/>
        <v/>
      </c>
      <c r="AF37" s="92" t="str">
        <f t="shared" si="58"/>
        <v/>
      </c>
      <c r="AG37" s="92" t="str">
        <f t="shared" si="58"/>
        <v/>
      </c>
      <c r="AH37" s="92" t="str">
        <f t="shared" si="58"/>
        <v/>
      </c>
      <c r="AI37" s="92" t="str">
        <f t="shared" si="58"/>
        <v/>
      </c>
      <c r="AJ37" s="92" t="str">
        <f t="shared" si="58"/>
        <v/>
      </c>
      <c r="AK37" s="92" t="str">
        <f t="shared" si="58"/>
        <v/>
      </c>
      <c r="AL37" s="92" t="str">
        <f t="shared" si="58"/>
        <v/>
      </c>
      <c r="AN37" s="35" t="str">
        <f t="shared" si="17"/>
        <v/>
      </c>
      <c r="AO37" s="44" t="str">
        <f t="shared" si="52"/>
        <v/>
      </c>
      <c r="AP37" s="41" t="str">
        <f>IF(AO37="","",RANK(AO37,AO$3:AO$1048576,1)+COUNTIF(AO$3:AO37,AO37)-1)</f>
        <v/>
      </c>
      <c r="AQ37" s="1" t="str">
        <f t="shared" si="53"/>
        <v/>
      </c>
      <c r="AR37" s="34" t="str">
        <f t="shared" si="18"/>
        <v/>
      </c>
      <c r="AS37" s="39" t="str">
        <f t="shared" si="19"/>
        <v/>
      </c>
      <c r="AT37" s="44" t="str">
        <f t="shared" si="20"/>
        <v/>
      </c>
      <c r="AU37" s="41" t="str">
        <f>IF(AT37="","",RANK(AT37,AT$3:AT$1048576,1)+COUNTIF(AT$3:AT37,AT37)-1)</f>
        <v/>
      </c>
      <c r="AV37" s="1" t="str">
        <f t="shared" si="21"/>
        <v/>
      </c>
      <c r="AW37" s="34" t="str">
        <f t="shared" si="22"/>
        <v/>
      </c>
      <c r="AX37" s="39" t="str">
        <f t="shared" si="23"/>
        <v/>
      </c>
      <c r="AY37" s="44" t="str">
        <f t="shared" si="54"/>
        <v/>
      </c>
      <c r="AZ37" s="41" t="str">
        <f>IF(AY37="","",RANK(AY37,AY$3:AY$1048576,1)+COUNTIF(AY$3:AY37,AY37)-1)</f>
        <v/>
      </c>
      <c r="BA37" s="1" t="str">
        <f t="shared" si="25"/>
        <v/>
      </c>
      <c r="BB37" s="34" t="str">
        <f t="shared" si="26"/>
        <v/>
      </c>
      <c r="BC37" s="39" t="str">
        <f t="shared" si="27"/>
        <v/>
      </c>
      <c r="BD37" s="44" t="str">
        <f t="shared" si="55"/>
        <v/>
      </c>
      <c r="BE37" s="41" t="str">
        <f>IF(BD37="","",RANK(BD37,BD$3:BD$1048576,1)+COUNTIF(BD$3:BD37,BD37)-1)</f>
        <v/>
      </c>
      <c r="BF37" s="1" t="str">
        <f t="shared" si="29"/>
        <v/>
      </c>
      <c r="BG37" s="34" t="str">
        <f t="shared" si="30"/>
        <v/>
      </c>
      <c r="BH37" s="39" t="str">
        <f t="shared" si="31"/>
        <v/>
      </c>
      <c r="BJ37" s="9">
        <v>35</v>
      </c>
      <c r="BK37" s="46" t="str">
        <f>IF(BL37="","",BL37&amp;"@"&amp;COUNTIF(BL$3:BL37,BL37))</f>
        <v/>
      </c>
      <c r="BL37" s="46" t="str">
        <f t="shared" si="59"/>
        <v/>
      </c>
      <c r="BM37" s="46" t="str">
        <f t="shared" si="60"/>
        <v/>
      </c>
      <c r="BN37" s="48" t="str">
        <f t="shared" si="61"/>
        <v/>
      </c>
      <c r="BO37" s="51">
        <v>35</v>
      </c>
      <c r="BP37" s="46" t="str">
        <f>IF(BQ37="","",BQ37&amp;"@"&amp;COUNTIF(BQ$3:BQ37,BQ37))</f>
        <v/>
      </c>
      <c r="BQ37" s="46" t="str">
        <f t="shared" si="62"/>
        <v/>
      </c>
      <c r="BR37" s="46" t="str">
        <f t="shared" si="63"/>
        <v/>
      </c>
      <c r="BS37" s="46" t="str">
        <f t="shared" si="64"/>
        <v/>
      </c>
      <c r="BT37" s="51">
        <v>35</v>
      </c>
      <c r="BU37" s="46" t="str">
        <f>IF(BV37="","",BV37&amp;"@"&amp;COUNTIF(BV$3:BV37,BV37))</f>
        <v/>
      </c>
      <c r="BV37" s="46" t="str">
        <f t="shared" si="65"/>
        <v/>
      </c>
      <c r="BW37" s="46" t="str">
        <f t="shared" si="66"/>
        <v/>
      </c>
      <c r="BX37" s="46" t="str">
        <f t="shared" si="67"/>
        <v/>
      </c>
      <c r="BY37" s="51">
        <v>35</v>
      </c>
      <c r="BZ37" s="46" t="str">
        <f>IF(CA37="","",CA37&amp;"@"&amp;COUNTIF(CA$3:CA37,CA37))</f>
        <v/>
      </c>
      <c r="CA37" s="46" t="str">
        <f t="shared" si="68"/>
        <v/>
      </c>
      <c r="CB37" s="46" t="str">
        <f t="shared" si="69"/>
        <v/>
      </c>
      <c r="CC37" s="46" t="str">
        <f t="shared" si="70"/>
        <v/>
      </c>
    </row>
    <row r="38" spans="2:81" ht="35.1" customHeight="1" x14ac:dyDescent="0.2">
      <c r="B38" s="187"/>
      <c r="C38" s="188"/>
      <c r="D38" s="189"/>
      <c r="E38" s="186"/>
      <c r="F38" s="182"/>
      <c r="G38" s="184"/>
      <c r="K38" s="80" t="str">
        <f>IF(O38="","",COUNT(O$3:O38))</f>
        <v/>
      </c>
      <c r="L38" s="80" t="str">
        <f>IF(B38&lt;&gt;"",B38,IF(OR(COUNTA($G$3:$G38)&lt;COUNTA($G$3:$G$1048576),$G38&lt;&gt;""),L37,""))</f>
        <v/>
      </c>
      <c r="M38" s="80" t="str">
        <f>IF(C38&lt;&gt;"",C38,IF(OR(COUNTA($G$3:$G38)&lt;COUNTA($G$3:$G$1048576),$G38&lt;&gt;""),M37,""))</f>
        <v/>
      </c>
      <c r="N38" s="80" t="str">
        <f>IF(D38&lt;&gt;"",D38,IF(OR(COUNTA($G$3:$G38)&lt;COUNTA($G$3:$G$1048576),$G38&lt;&gt;""),N37,""))</f>
        <v/>
      </c>
      <c r="O38" s="81" t="str">
        <f t="shared" si="44"/>
        <v/>
      </c>
      <c r="P38" s="90" t="str">
        <f>IFERROR(IF(O38="",IF(COUNT(S$3:S$1048576)=COUNT(S$3:S38),IF(S38="","",INDEX(O$3:O38,MATCH(MAX(K$3:K38),K$3:K38,0),0)),INDEX(O$3:O38,MATCH(MAX(K$3:K38),K$3:K38,0),0)),O38),"")</f>
        <v/>
      </c>
      <c r="Q38" s="89" t="str">
        <f>IF(R38="","",COUNT(R$3:R38))</f>
        <v/>
      </c>
      <c r="R38" s="80" t="str">
        <f t="shared" si="14"/>
        <v/>
      </c>
      <c r="S38" s="91" t="str">
        <f>IFERROR(IF(COUNTA($E38:$G38)=0,"",IF(AND(R38="",$O38=INDEX(O$3:O38,MATCH(MAX(Q$3:Q38),Q$3:Q38,0),0)),INDEX(R$3:R38,MATCH(MAX(Q$3:Q38),Q$3:Q38,0),0),R38)),"")</f>
        <v/>
      </c>
      <c r="T38" s="80" t="str">
        <f>IF(U38="","",COUNT(U$3:U38))</f>
        <v/>
      </c>
      <c r="U38" s="80" t="str">
        <f t="shared" si="45"/>
        <v/>
      </c>
      <c r="V38" s="91" t="str">
        <f>IFERROR(IF(S38="","",IF(U38="",IF(AND(E38="",F38="",G38&lt;&gt;"",$O38=INDEX(O$3:O38,MATCH(MAX(T$3:T38),T$3:T38,0),0)),INDEX(U$3:U38,MATCH(MAX(T$3:T38),T$3:T38,0),0),IF(AND(S38&lt;&gt;"",U38=""),0,"")),U38)),"")</f>
        <v/>
      </c>
      <c r="W38" s="95" t="str">
        <f t="shared" si="46"/>
        <v/>
      </c>
      <c r="X38" s="198" t="str">
        <f t="shared" si="47"/>
        <v/>
      </c>
      <c r="Y38" s="92" t="str">
        <f t="shared" si="48"/>
        <v/>
      </c>
      <c r="Z38" s="106" t="str">
        <f>IF(P38="","",COUNTIF($N$3:$N38,$N38))</f>
        <v/>
      </c>
      <c r="AA38" s="92" t="str">
        <f t="shared" si="15"/>
        <v/>
      </c>
      <c r="AB38" s="92" t="str">
        <f t="shared" si="49"/>
        <v/>
      </c>
      <c r="AC38" s="92" t="str">
        <f t="shared" si="50"/>
        <v/>
      </c>
      <c r="AD38" s="92" t="str">
        <f t="shared" si="58"/>
        <v/>
      </c>
      <c r="AE38" s="92" t="str">
        <f t="shared" si="58"/>
        <v/>
      </c>
      <c r="AF38" s="92" t="str">
        <f t="shared" si="58"/>
        <v/>
      </c>
      <c r="AG38" s="92" t="str">
        <f t="shared" si="58"/>
        <v/>
      </c>
      <c r="AH38" s="92" t="str">
        <f t="shared" si="58"/>
        <v/>
      </c>
      <c r="AI38" s="92" t="str">
        <f t="shared" si="58"/>
        <v/>
      </c>
      <c r="AJ38" s="92" t="str">
        <f t="shared" si="58"/>
        <v/>
      </c>
      <c r="AK38" s="92" t="str">
        <f t="shared" si="58"/>
        <v/>
      </c>
      <c r="AL38" s="92" t="str">
        <f t="shared" si="58"/>
        <v/>
      </c>
      <c r="AN38" s="35" t="str">
        <f t="shared" si="17"/>
        <v/>
      </c>
      <c r="AO38" s="44" t="str">
        <f t="shared" si="52"/>
        <v/>
      </c>
      <c r="AP38" s="41" t="str">
        <f>IF(AO38="","",RANK(AO38,AO$3:AO$1048576,1)+COUNTIF(AO$3:AO38,AO38)-1)</f>
        <v/>
      </c>
      <c r="AQ38" s="1" t="str">
        <f t="shared" si="53"/>
        <v/>
      </c>
      <c r="AR38" s="34" t="str">
        <f t="shared" si="18"/>
        <v/>
      </c>
      <c r="AS38" s="39" t="str">
        <f t="shared" si="19"/>
        <v/>
      </c>
      <c r="AT38" s="44" t="str">
        <f t="shared" si="20"/>
        <v/>
      </c>
      <c r="AU38" s="41" t="str">
        <f>IF(AT38="","",RANK(AT38,AT$3:AT$1048576,1)+COUNTIF(AT$3:AT38,AT38)-1)</f>
        <v/>
      </c>
      <c r="AV38" s="1" t="str">
        <f t="shared" si="21"/>
        <v/>
      </c>
      <c r="AW38" s="34" t="str">
        <f t="shared" si="22"/>
        <v/>
      </c>
      <c r="AX38" s="39" t="str">
        <f t="shared" si="23"/>
        <v/>
      </c>
      <c r="AY38" s="44" t="str">
        <f t="shared" si="54"/>
        <v/>
      </c>
      <c r="AZ38" s="41" t="str">
        <f>IF(AY38="","",RANK(AY38,AY$3:AY$1048576,1)+COUNTIF(AY$3:AY38,AY38)-1)</f>
        <v/>
      </c>
      <c r="BA38" s="1" t="str">
        <f t="shared" si="25"/>
        <v/>
      </c>
      <c r="BB38" s="34" t="str">
        <f t="shared" si="26"/>
        <v/>
      </c>
      <c r="BC38" s="39" t="str">
        <f t="shared" si="27"/>
        <v/>
      </c>
      <c r="BD38" s="44" t="str">
        <f t="shared" si="55"/>
        <v/>
      </c>
      <c r="BE38" s="41" t="str">
        <f>IF(BD38="","",RANK(BD38,BD$3:BD$1048576,1)+COUNTIF(BD$3:BD38,BD38)-1)</f>
        <v/>
      </c>
      <c r="BF38" s="1" t="str">
        <f t="shared" si="29"/>
        <v/>
      </c>
      <c r="BG38" s="34" t="str">
        <f t="shared" si="30"/>
        <v/>
      </c>
      <c r="BH38" s="39" t="str">
        <f t="shared" si="31"/>
        <v/>
      </c>
      <c r="BJ38" s="9">
        <v>36</v>
      </c>
      <c r="BK38" s="46" t="str">
        <f>IF(BL38="","",BL38&amp;"@"&amp;COUNTIF(BL$3:BL38,BL38))</f>
        <v/>
      </c>
      <c r="BL38" s="46" t="str">
        <f t="shared" si="59"/>
        <v/>
      </c>
      <c r="BM38" s="46" t="str">
        <f t="shared" si="60"/>
        <v/>
      </c>
      <c r="BN38" s="48" t="str">
        <f t="shared" si="61"/>
        <v/>
      </c>
      <c r="BO38" s="51">
        <v>36</v>
      </c>
      <c r="BP38" s="46" t="str">
        <f>IF(BQ38="","",BQ38&amp;"@"&amp;COUNTIF(BQ$3:BQ38,BQ38))</f>
        <v/>
      </c>
      <c r="BQ38" s="46" t="str">
        <f t="shared" si="62"/>
        <v/>
      </c>
      <c r="BR38" s="46" t="str">
        <f t="shared" si="63"/>
        <v/>
      </c>
      <c r="BS38" s="46" t="str">
        <f t="shared" si="64"/>
        <v/>
      </c>
      <c r="BT38" s="51">
        <v>36</v>
      </c>
      <c r="BU38" s="46" t="str">
        <f>IF(BV38="","",BV38&amp;"@"&amp;COUNTIF(BV$3:BV38,BV38))</f>
        <v/>
      </c>
      <c r="BV38" s="46" t="str">
        <f t="shared" si="65"/>
        <v/>
      </c>
      <c r="BW38" s="46" t="str">
        <f t="shared" si="66"/>
        <v/>
      </c>
      <c r="BX38" s="46" t="str">
        <f t="shared" si="67"/>
        <v/>
      </c>
      <c r="BY38" s="51">
        <v>36</v>
      </c>
      <c r="BZ38" s="46" t="str">
        <f>IF(CA38="","",CA38&amp;"@"&amp;COUNTIF(CA$3:CA38,CA38))</f>
        <v/>
      </c>
      <c r="CA38" s="46" t="str">
        <f t="shared" si="68"/>
        <v/>
      </c>
      <c r="CB38" s="46" t="str">
        <f t="shared" si="69"/>
        <v/>
      </c>
      <c r="CC38" s="46" t="str">
        <f t="shared" si="70"/>
        <v/>
      </c>
    </row>
    <row r="39" spans="2:81" ht="35.1" customHeight="1" x14ac:dyDescent="0.2">
      <c r="B39" s="187"/>
      <c r="C39" s="188"/>
      <c r="D39" s="189"/>
      <c r="E39" s="186"/>
      <c r="F39" s="182"/>
      <c r="G39" s="184"/>
      <c r="K39" s="80" t="str">
        <f>IF(O39="","",COUNT(O$3:O39))</f>
        <v/>
      </c>
      <c r="L39" s="80" t="str">
        <f>IF(B39&lt;&gt;"",B39,IF(OR(COUNTA($G$3:$G39)&lt;COUNTA($G$3:$G$1048576),$G39&lt;&gt;""),L38,""))</f>
        <v/>
      </c>
      <c r="M39" s="80" t="str">
        <f>IF(C39&lt;&gt;"",C39,IF(OR(COUNTA($G$3:$G39)&lt;COUNTA($G$3:$G$1048576),$G39&lt;&gt;""),M38,""))</f>
        <v/>
      </c>
      <c r="N39" s="80" t="str">
        <f>IF(D39&lt;&gt;"",D39,IF(OR(COUNTA($G$3:$G39)&lt;COUNTA($G$3:$G$1048576),$G39&lt;&gt;""),N38,""))</f>
        <v/>
      </c>
      <c r="O39" s="81" t="str">
        <f t="shared" si="44"/>
        <v/>
      </c>
      <c r="P39" s="90" t="str">
        <f>IFERROR(IF(O39="",IF(COUNT(S$3:S$1048576)=COUNT(S$3:S39),IF(S39="","",INDEX(O$3:O39,MATCH(MAX(K$3:K39),K$3:K39,0),0)),INDEX(O$3:O39,MATCH(MAX(K$3:K39),K$3:K39,0),0)),O39),"")</f>
        <v/>
      </c>
      <c r="Q39" s="89" t="str">
        <f>IF(R39="","",COUNT(R$3:R39))</f>
        <v/>
      </c>
      <c r="R39" s="80" t="str">
        <f t="shared" si="14"/>
        <v/>
      </c>
      <c r="S39" s="91" t="str">
        <f>IFERROR(IF(COUNTA($E39:$G39)=0,"",IF(AND(R39="",$O39=INDEX(O$3:O39,MATCH(MAX(Q$3:Q39),Q$3:Q39,0),0)),INDEX(R$3:R39,MATCH(MAX(Q$3:Q39),Q$3:Q39,0),0),R39)),"")</f>
        <v/>
      </c>
      <c r="T39" s="80" t="str">
        <f>IF(U39="","",COUNT(U$3:U39))</f>
        <v/>
      </c>
      <c r="U39" s="80" t="str">
        <f t="shared" si="45"/>
        <v/>
      </c>
      <c r="V39" s="91" t="str">
        <f>IFERROR(IF(S39="","",IF(U39="",IF(AND(E39="",F39="",G39&lt;&gt;"",$O39=INDEX(O$3:O39,MATCH(MAX(T$3:T39),T$3:T39,0),0)),INDEX(U$3:U39,MATCH(MAX(T$3:T39),T$3:T39,0),0),IF(AND(S39&lt;&gt;"",U39=""),0,"")),U39)),"")</f>
        <v/>
      </c>
      <c r="W39" s="95" t="str">
        <f t="shared" si="46"/>
        <v/>
      </c>
      <c r="X39" s="198" t="str">
        <f t="shared" si="47"/>
        <v/>
      </c>
      <c r="Y39" s="92" t="str">
        <f t="shared" si="48"/>
        <v/>
      </c>
      <c r="Z39" s="106" t="str">
        <f>IF(P39="","",COUNTIF($N$3:$N39,$N39))</f>
        <v/>
      </c>
      <c r="AA39" s="92" t="str">
        <f t="shared" si="15"/>
        <v/>
      </c>
      <c r="AB39" s="92" t="str">
        <f t="shared" si="49"/>
        <v/>
      </c>
      <c r="AC39" s="92" t="str">
        <f t="shared" si="50"/>
        <v/>
      </c>
      <c r="AD39" s="92" t="str">
        <f t="shared" si="58"/>
        <v/>
      </c>
      <c r="AE39" s="92" t="str">
        <f t="shared" si="58"/>
        <v/>
      </c>
      <c r="AF39" s="92" t="str">
        <f t="shared" si="58"/>
        <v/>
      </c>
      <c r="AG39" s="92" t="str">
        <f t="shared" si="58"/>
        <v/>
      </c>
      <c r="AH39" s="92" t="str">
        <f t="shared" si="58"/>
        <v/>
      </c>
      <c r="AI39" s="92" t="str">
        <f t="shared" si="58"/>
        <v/>
      </c>
      <c r="AJ39" s="92" t="str">
        <f t="shared" si="58"/>
        <v/>
      </c>
      <c r="AK39" s="92" t="str">
        <f t="shared" si="58"/>
        <v/>
      </c>
      <c r="AL39" s="92" t="str">
        <f t="shared" si="58"/>
        <v/>
      </c>
      <c r="AN39" s="35" t="str">
        <f t="shared" si="17"/>
        <v/>
      </c>
      <c r="AO39" s="44" t="str">
        <f t="shared" si="52"/>
        <v/>
      </c>
      <c r="AP39" s="41" t="str">
        <f>IF(AO39="","",RANK(AO39,AO$3:AO$1048576,1)+COUNTIF(AO$3:AO39,AO39)-1)</f>
        <v/>
      </c>
      <c r="AQ39" s="1" t="str">
        <f t="shared" si="53"/>
        <v/>
      </c>
      <c r="AR39" s="34" t="str">
        <f t="shared" si="18"/>
        <v/>
      </c>
      <c r="AS39" s="39" t="str">
        <f t="shared" si="19"/>
        <v/>
      </c>
      <c r="AT39" s="44" t="str">
        <f t="shared" si="20"/>
        <v/>
      </c>
      <c r="AU39" s="41" t="str">
        <f>IF(AT39="","",RANK(AT39,AT$3:AT$1048576,1)+COUNTIF(AT$3:AT39,AT39)-1)</f>
        <v/>
      </c>
      <c r="AV39" s="1" t="str">
        <f t="shared" si="21"/>
        <v/>
      </c>
      <c r="AW39" s="34" t="str">
        <f t="shared" si="22"/>
        <v/>
      </c>
      <c r="AX39" s="39" t="str">
        <f t="shared" si="23"/>
        <v/>
      </c>
      <c r="AY39" s="44" t="str">
        <f t="shared" si="54"/>
        <v/>
      </c>
      <c r="AZ39" s="41" t="str">
        <f>IF(AY39="","",RANK(AY39,AY$3:AY$1048576,1)+COUNTIF(AY$3:AY39,AY39)-1)</f>
        <v/>
      </c>
      <c r="BA39" s="1" t="str">
        <f t="shared" si="25"/>
        <v/>
      </c>
      <c r="BB39" s="34" t="str">
        <f t="shared" si="26"/>
        <v/>
      </c>
      <c r="BC39" s="39" t="str">
        <f t="shared" si="27"/>
        <v/>
      </c>
      <c r="BD39" s="44" t="str">
        <f t="shared" si="55"/>
        <v/>
      </c>
      <c r="BE39" s="41" t="str">
        <f>IF(BD39="","",RANK(BD39,BD$3:BD$1048576,1)+COUNTIF(BD$3:BD39,BD39)-1)</f>
        <v/>
      </c>
      <c r="BF39" s="1" t="str">
        <f t="shared" si="29"/>
        <v/>
      </c>
      <c r="BG39" s="34" t="str">
        <f t="shared" si="30"/>
        <v/>
      </c>
      <c r="BH39" s="39" t="str">
        <f t="shared" si="31"/>
        <v/>
      </c>
      <c r="BJ39" s="9">
        <v>37</v>
      </c>
      <c r="BK39" s="46" t="str">
        <f>IF(BL39="","",BL39&amp;"@"&amp;COUNTIF(BL$3:BL39,BL39))</f>
        <v/>
      </c>
      <c r="BL39" s="46" t="str">
        <f t="shared" si="59"/>
        <v/>
      </c>
      <c r="BM39" s="46" t="str">
        <f t="shared" si="60"/>
        <v/>
      </c>
      <c r="BN39" s="48" t="str">
        <f t="shared" si="61"/>
        <v/>
      </c>
      <c r="BO39" s="51">
        <v>37</v>
      </c>
      <c r="BP39" s="46" t="str">
        <f>IF(BQ39="","",BQ39&amp;"@"&amp;COUNTIF(BQ$3:BQ39,BQ39))</f>
        <v/>
      </c>
      <c r="BQ39" s="46" t="str">
        <f t="shared" si="62"/>
        <v/>
      </c>
      <c r="BR39" s="46" t="str">
        <f t="shared" si="63"/>
        <v/>
      </c>
      <c r="BS39" s="46" t="str">
        <f t="shared" si="64"/>
        <v/>
      </c>
      <c r="BT39" s="51">
        <v>37</v>
      </c>
      <c r="BU39" s="46" t="str">
        <f>IF(BV39="","",BV39&amp;"@"&amp;COUNTIF(BV$3:BV39,BV39))</f>
        <v/>
      </c>
      <c r="BV39" s="46" t="str">
        <f t="shared" si="65"/>
        <v/>
      </c>
      <c r="BW39" s="46" t="str">
        <f t="shared" si="66"/>
        <v/>
      </c>
      <c r="BX39" s="46" t="str">
        <f t="shared" si="67"/>
        <v/>
      </c>
      <c r="BY39" s="51">
        <v>37</v>
      </c>
      <c r="BZ39" s="46" t="str">
        <f>IF(CA39="","",CA39&amp;"@"&amp;COUNTIF(CA$3:CA39,CA39))</f>
        <v/>
      </c>
      <c r="CA39" s="46" t="str">
        <f t="shared" si="68"/>
        <v/>
      </c>
      <c r="CB39" s="46" t="str">
        <f t="shared" si="69"/>
        <v/>
      </c>
      <c r="CC39" s="46" t="str">
        <f t="shared" si="70"/>
        <v/>
      </c>
    </row>
    <row r="40" spans="2:81" ht="35.1" customHeight="1" x14ac:dyDescent="0.2">
      <c r="B40" s="187"/>
      <c r="C40" s="188"/>
      <c r="D40" s="189"/>
      <c r="E40" s="186"/>
      <c r="F40" s="182"/>
      <c r="G40" s="184"/>
      <c r="K40" s="80" t="str">
        <f>IF(O40="","",COUNT(O$3:O40))</f>
        <v/>
      </c>
      <c r="L40" s="80" t="str">
        <f>IF(B40&lt;&gt;"",B40,IF(OR(COUNTA($G$3:$G40)&lt;COUNTA($G$3:$G$1048576),$G40&lt;&gt;""),L39,""))</f>
        <v/>
      </c>
      <c r="M40" s="80" t="str">
        <f>IF(C40&lt;&gt;"",C40,IF(OR(COUNTA($G$3:$G40)&lt;COUNTA($G$3:$G$1048576),$G40&lt;&gt;""),M39,""))</f>
        <v/>
      </c>
      <c r="N40" s="80" t="str">
        <f>IF(D40&lt;&gt;"",D40,IF(OR(COUNTA($G$3:$G40)&lt;COUNTA($G$3:$G$1048576),$G40&lt;&gt;""),N39,""))</f>
        <v/>
      </c>
      <c r="O40" s="81" t="str">
        <f t="shared" si="44"/>
        <v/>
      </c>
      <c r="P40" s="90" t="str">
        <f>IFERROR(IF(O40="",IF(COUNT(S$3:S$1048576)=COUNT(S$3:S40),IF(S40="","",INDEX(O$3:O40,MATCH(MAX(K$3:K40),K$3:K40,0),0)),INDEX(O$3:O40,MATCH(MAX(K$3:K40),K$3:K40,0),0)),O40),"")</f>
        <v/>
      </c>
      <c r="Q40" s="89" t="str">
        <f>IF(R40="","",COUNT(R$3:R40))</f>
        <v/>
      </c>
      <c r="R40" s="80" t="str">
        <f t="shared" si="14"/>
        <v/>
      </c>
      <c r="S40" s="91" t="str">
        <f>IFERROR(IF(COUNTA($E40:$G40)=0,"",IF(AND(R40="",$O40=INDEX(O$3:O40,MATCH(MAX(Q$3:Q40),Q$3:Q40,0),0)),INDEX(R$3:R40,MATCH(MAX(Q$3:Q40),Q$3:Q40,0),0),R40)),"")</f>
        <v/>
      </c>
      <c r="T40" s="80" t="str">
        <f>IF(U40="","",COUNT(U$3:U40))</f>
        <v/>
      </c>
      <c r="U40" s="80" t="str">
        <f t="shared" si="45"/>
        <v/>
      </c>
      <c r="V40" s="91" t="str">
        <f>IFERROR(IF(S40="","",IF(U40="",IF(AND(E40="",F40="",G40&lt;&gt;"",$O40=INDEX(O$3:O40,MATCH(MAX(T$3:T40),T$3:T40,0),0)),INDEX(U$3:U40,MATCH(MAX(T$3:T40),T$3:T40,0),0),IF(AND(S40&lt;&gt;"",U40=""),0,"")),U40)),"")</f>
        <v/>
      </c>
      <c r="W40" s="95" t="str">
        <f t="shared" si="46"/>
        <v/>
      </c>
      <c r="X40" s="198" t="str">
        <f t="shared" si="47"/>
        <v/>
      </c>
      <c r="Y40" s="92" t="str">
        <f t="shared" si="48"/>
        <v/>
      </c>
      <c r="Z40" s="106" t="str">
        <f>IF(P40="","",COUNTIF($N$3:$N40,$N40))</f>
        <v/>
      </c>
      <c r="AA40" s="92" t="str">
        <f t="shared" si="15"/>
        <v/>
      </c>
      <c r="AB40" s="92" t="str">
        <f t="shared" si="49"/>
        <v/>
      </c>
      <c r="AC40" s="92" t="str">
        <f t="shared" si="50"/>
        <v/>
      </c>
      <c r="AD40" s="92" t="str">
        <f t="shared" si="58"/>
        <v/>
      </c>
      <c r="AE40" s="92" t="str">
        <f t="shared" si="58"/>
        <v/>
      </c>
      <c r="AF40" s="92" t="str">
        <f t="shared" si="58"/>
        <v/>
      </c>
      <c r="AG40" s="92" t="str">
        <f t="shared" si="58"/>
        <v/>
      </c>
      <c r="AH40" s="92" t="str">
        <f t="shared" si="58"/>
        <v/>
      </c>
      <c r="AI40" s="92" t="str">
        <f t="shared" si="58"/>
        <v/>
      </c>
      <c r="AJ40" s="92" t="str">
        <f t="shared" si="58"/>
        <v/>
      </c>
      <c r="AK40" s="92" t="str">
        <f t="shared" si="58"/>
        <v/>
      </c>
      <c r="AL40" s="92" t="str">
        <f t="shared" si="58"/>
        <v/>
      </c>
      <c r="AN40" s="35" t="str">
        <f t="shared" si="17"/>
        <v/>
      </c>
      <c r="AO40" s="44" t="str">
        <f t="shared" si="52"/>
        <v/>
      </c>
      <c r="AP40" s="41" t="str">
        <f>IF(AO40="","",RANK(AO40,AO$3:AO$1048576,1)+COUNTIF(AO$3:AO40,AO40)-1)</f>
        <v/>
      </c>
      <c r="AQ40" s="1" t="str">
        <f t="shared" si="53"/>
        <v/>
      </c>
      <c r="AR40" s="34" t="str">
        <f t="shared" si="18"/>
        <v/>
      </c>
      <c r="AS40" s="39" t="str">
        <f t="shared" si="19"/>
        <v/>
      </c>
      <c r="AT40" s="44" t="str">
        <f t="shared" si="20"/>
        <v/>
      </c>
      <c r="AU40" s="41" t="str">
        <f>IF(AT40="","",RANK(AT40,AT$3:AT$1048576,1)+COUNTIF(AT$3:AT40,AT40)-1)</f>
        <v/>
      </c>
      <c r="AV40" s="1" t="str">
        <f t="shared" si="21"/>
        <v/>
      </c>
      <c r="AW40" s="34" t="str">
        <f t="shared" si="22"/>
        <v/>
      </c>
      <c r="AX40" s="39" t="str">
        <f t="shared" si="23"/>
        <v/>
      </c>
      <c r="AY40" s="44" t="str">
        <f t="shared" si="54"/>
        <v/>
      </c>
      <c r="AZ40" s="41" t="str">
        <f>IF(AY40="","",RANK(AY40,AY$3:AY$1048576,1)+COUNTIF(AY$3:AY40,AY40)-1)</f>
        <v/>
      </c>
      <c r="BA40" s="1" t="str">
        <f t="shared" si="25"/>
        <v/>
      </c>
      <c r="BB40" s="34" t="str">
        <f t="shared" si="26"/>
        <v/>
      </c>
      <c r="BC40" s="39" t="str">
        <f t="shared" si="27"/>
        <v/>
      </c>
      <c r="BD40" s="44" t="str">
        <f t="shared" si="55"/>
        <v/>
      </c>
      <c r="BE40" s="41" t="str">
        <f>IF(BD40="","",RANK(BD40,BD$3:BD$1048576,1)+COUNTIF(BD$3:BD40,BD40)-1)</f>
        <v/>
      </c>
      <c r="BF40" s="1" t="str">
        <f t="shared" si="29"/>
        <v/>
      </c>
      <c r="BG40" s="34" t="str">
        <f t="shared" si="30"/>
        <v/>
      </c>
      <c r="BH40" s="39" t="str">
        <f t="shared" si="31"/>
        <v/>
      </c>
      <c r="BJ40" s="9">
        <v>38</v>
      </c>
      <c r="BK40" s="46" t="str">
        <f>IF(BL40="","",BL40&amp;"@"&amp;COUNTIF(BL$3:BL40,BL40))</f>
        <v/>
      </c>
      <c r="BL40" s="46" t="str">
        <f t="shared" si="59"/>
        <v/>
      </c>
      <c r="BM40" s="46" t="str">
        <f t="shared" si="60"/>
        <v/>
      </c>
      <c r="BN40" s="48" t="str">
        <f t="shared" si="61"/>
        <v/>
      </c>
      <c r="BO40" s="51">
        <v>38</v>
      </c>
      <c r="BP40" s="46" t="str">
        <f>IF(BQ40="","",BQ40&amp;"@"&amp;COUNTIF(BQ$3:BQ40,BQ40))</f>
        <v/>
      </c>
      <c r="BQ40" s="46" t="str">
        <f t="shared" si="62"/>
        <v/>
      </c>
      <c r="BR40" s="46" t="str">
        <f t="shared" si="63"/>
        <v/>
      </c>
      <c r="BS40" s="46" t="str">
        <f t="shared" si="64"/>
        <v/>
      </c>
      <c r="BT40" s="51">
        <v>38</v>
      </c>
      <c r="BU40" s="46" t="str">
        <f>IF(BV40="","",BV40&amp;"@"&amp;COUNTIF(BV$3:BV40,BV40))</f>
        <v/>
      </c>
      <c r="BV40" s="46" t="str">
        <f t="shared" si="65"/>
        <v/>
      </c>
      <c r="BW40" s="46" t="str">
        <f t="shared" si="66"/>
        <v/>
      </c>
      <c r="BX40" s="46" t="str">
        <f t="shared" si="67"/>
        <v/>
      </c>
      <c r="BY40" s="51">
        <v>38</v>
      </c>
      <c r="BZ40" s="46" t="str">
        <f>IF(CA40="","",CA40&amp;"@"&amp;COUNTIF(CA$3:CA40,CA40))</f>
        <v/>
      </c>
      <c r="CA40" s="46" t="str">
        <f t="shared" si="68"/>
        <v/>
      </c>
      <c r="CB40" s="46" t="str">
        <f t="shared" si="69"/>
        <v/>
      </c>
      <c r="CC40" s="46" t="str">
        <f t="shared" si="70"/>
        <v/>
      </c>
    </row>
    <row r="41" spans="2:81" ht="35.1" customHeight="1" x14ac:dyDescent="0.2">
      <c r="B41" s="187"/>
      <c r="C41" s="188"/>
      <c r="D41" s="189"/>
      <c r="E41" s="186"/>
      <c r="F41" s="182"/>
      <c r="G41" s="184"/>
      <c r="K41" s="80" t="str">
        <f>IF(O41="","",COUNT(O$3:O41))</f>
        <v/>
      </c>
      <c r="L41" s="80" t="str">
        <f>IF(B41&lt;&gt;"",B41,IF(OR(COUNTA($G$3:$G41)&lt;COUNTA($G$3:$G$1048576),$G41&lt;&gt;""),L40,""))</f>
        <v/>
      </c>
      <c r="M41" s="80" t="str">
        <f>IF(C41&lt;&gt;"",C41,IF(OR(COUNTA($G$3:$G41)&lt;COUNTA($G$3:$G$1048576),$G41&lt;&gt;""),M40,""))</f>
        <v/>
      </c>
      <c r="N41" s="80" t="str">
        <f>IF(D41&lt;&gt;"",D41,IF(OR(COUNTA($G$3:$G41)&lt;COUNTA($G$3:$G$1048576),$G41&lt;&gt;""),N40,""))</f>
        <v/>
      </c>
      <c r="O41" s="81" t="str">
        <f t="shared" si="44"/>
        <v/>
      </c>
      <c r="P41" s="90" t="str">
        <f>IFERROR(IF(O41="",IF(COUNT(S$3:S$1048576)=COUNT(S$3:S41),IF(S41="","",INDEX(O$3:O41,MATCH(MAX(K$3:K41),K$3:K41,0),0)),INDEX(O$3:O41,MATCH(MAX(K$3:K41),K$3:K41,0),0)),O41),"")</f>
        <v/>
      </c>
      <c r="Q41" s="89" t="str">
        <f>IF(R41="","",COUNT(R$3:R41))</f>
        <v/>
      </c>
      <c r="R41" s="80" t="str">
        <f t="shared" si="14"/>
        <v/>
      </c>
      <c r="S41" s="91" t="str">
        <f>IFERROR(IF(COUNTA($E41:$G41)=0,"",IF(AND(R41="",$O41=INDEX(O$3:O41,MATCH(MAX(Q$3:Q41),Q$3:Q41,0),0)),INDEX(R$3:R41,MATCH(MAX(Q$3:Q41),Q$3:Q41,0),0),R41)),"")</f>
        <v/>
      </c>
      <c r="T41" s="80" t="str">
        <f>IF(U41="","",COUNT(U$3:U41))</f>
        <v/>
      </c>
      <c r="U41" s="80" t="str">
        <f t="shared" si="45"/>
        <v/>
      </c>
      <c r="V41" s="91" t="str">
        <f>IFERROR(IF(S41="","",IF(U41="",IF(AND(E41="",F41="",G41&lt;&gt;"",$O41=INDEX(O$3:O41,MATCH(MAX(T$3:T41),T$3:T41,0),0)),INDEX(U$3:U41,MATCH(MAX(T$3:T41),T$3:T41,0),0),IF(AND(S41&lt;&gt;"",U41=""),0,"")),U41)),"")</f>
        <v/>
      </c>
      <c r="W41" s="95" t="str">
        <f t="shared" si="46"/>
        <v/>
      </c>
      <c r="X41" s="198" t="str">
        <f t="shared" si="47"/>
        <v/>
      </c>
      <c r="Y41" s="92" t="str">
        <f t="shared" si="48"/>
        <v/>
      </c>
      <c r="Z41" s="106" t="str">
        <f>IF(P41="","",COUNTIF($N$3:$N41,$N41))</f>
        <v/>
      </c>
      <c r="AA41" s="92" t="str">
        <f t="shared" si="15"/>
        <v/>
      </c>
      <c r="AB41" s="92" t="str">
        <f t="shared" si="49"/>
        <v/>
      </c>
      <c r="AC41" s="92" t="str">
        <f t="shared" si="50"/>
        <v/>
      </c>
      <c r="AD41" s="92" t="str">
        <f t="shared" si="58"/>
        <v/>
      </c>
      <c r="AE41" s="92" t="str">
        <f t="shared" si="58"/>
        <v/>
      </c>
      <c r="AF41" s="92" t="str">
        <f t="shared" si="58"/>
        <v/>
      </c>
      <c r="AG41" s="92" t="str">
        <f t="shared" si="58"/>
        <v/>
      </c>
      <c r="AH41" s="92" t="str">
        <f t="shared" si="58"/>
        <v/>
      </c>
      <c r="AI41" s="92" t="str">
        <f t="shared" si="58"/>
        <v/>
      </c>
      <c r="AJ41" s="92" t="str">
        <f t="shared" si="58"/>
        <v/>
      </c>
      <c r="AK41" s="92" t="str">
        <f t="shared" si="58"/>
        <v/>
      </c>
      <c r="AL41" s="92" t="str">
        <f t="shared" si="58"/>
        <v/>
      </c>
      <c r="AN41" s="35" t="str">
        <f t="shared" si="17"/>
        <v/>
      </c>
      <c r="AO41" s="44" t="str">
        <f t="shared" si="52"/>
        <v/>
      </c>
      <c r="AP41" s="41" t="str">
        <f>IF(AO41="","",RANK(AO41,AO$3:AO$1048576,1)+COUNTIF(AO$3:AO41,AO41)-1)</f>
        <v/>
      </c>
      <c r="AQ41" s="1" t="str">
        <f t="shared" si="53"/>
        <v/>
      </c>
      <c r="AR41" s="34" t="str">
        <f t="shared" si="18"/>
        <v/>
      </c>
      <c r="AS41" s="39" t="str">
        <f t="shared" si="19"/>
        <v/>
      </c>
      <c r="AT41" s="44" t="str">
        <f t="shared" si="20"/>
        <v/>
      </c>
      <c r="AU41" s="41" t="str">
        <f>IF(AT41="","",RANK(AT41,AT$3:AT$1048576,1)+COUNTIF(AT$3:AT41,AT41)-1)</f>
        <v/>
      </c>
      <c r="AV41" s="1" t="str">
        <f t="shared" si="21"/>
        <v/>
      </c>
      <c r="AW41" s="34" t="str">
        <f t="shared" si="22"/>
        <v/>
      </c>
      <c r="AX41" s="39" t="str">
        <f t="shared" si="23"/>
        <v/>
      </c>
      <c r="AY41" s="44" t="str">
        <f t="shared" si="54"/>
        <v/>
      </c>
      <c r="AZ41" s="41" t="str">
        <f>IF(AY41="","",RANK(AY41,AY$3:AY$1048576,1)+COUNTIF(AY$3:AY41,AY41)-1)</f>
        <v/>
      </c>
      <c r="BA41" s="1" t="str">
        <f t="shared" si="25"/>
        <v/>
      </c>
      <c r="BB41" s="34" t="str">
        <f t="shared" si="26"/>
        <v/>
      </c>
      <c r="BC41" s="39" t="str">
        <f t="shared" si="27"/>
        <v/>
      </c>
      <c r="BD41" s="44" t="str">
        <f t="shared" si="55"/>
        <v/>
      </c>
      <c r="BE41" s="41" t="str">
        <f>IF(BD41="","",RANK(BD41,BD$3:BD$1048576,1)+COUNTIF(BD$3:BD41,BD41)-1)</f>
        <v/>
      </c>
      <c r="BF41" s="1" t="str">
        <f t="shared" si="29"/>
        <v/>
      </c>
      <c r="BG41" s="34" t="str">
        <f t="shared" si="30"/>
        <v/>
      </c>
      <c r="BH41" s="39" t="str">
        <f t="shared" si="31"/>
        <v/>
      </c>
      <c r="BJ41" s="9">
        <v>39</v>
      </c>
      <c r="BK41" s="46" t="str">
        <f>IF(BL41="","",BL41&amp;"@"&amp;COUNTIF(BL$3:BL41,BL41))</f>
        <v/>
      </c>
      <c r="BL41" s="46" t="str">
        <f t="shared" si="59"/>
        <v/>
      </c>
      <c r="BM41" s="46" t="str">
        <f t="shared" si="60"/>
        <v/>
      </c>
      <c r="BN41" s="48" t="str">
        <f t="shared" si="61"/>
        <v/>
      </c>
      <c r="BO41" s="51">
        <v>39</v>
      </c>
      <c r="BP41" s="46" t="str">
        <f>IF(BQ41="","",BQ41&amp;"@"&amp;COUNTIF(BQ$3:BQ41,BQ41))</f>
        <v/>
      </c>
      <c r="BQ41" s="46" t="str">
        <f t="shared" si="62"/>
        <v/>
      </c>
      <c r="BR41" s="46" t="str">
        <f t="shared" si="63"/>
        <v/>
      </c>
      <c r="BS41" s="46" t="str">
        <f t="shared" si="64"/>
        <v/>
      </c>
      <c r="BT41" s="51">
        <v>39</v>
      </c>
      <c r="BU41" s="46" t="str">
        <f>IF(BV41="","",BV41&amp;"@"&amp;COUNTIF(BV$3:BV41,BV41))</f>
        <v/>
      </c>
      <c r="BV41" s="46" t="str">
        <f t="shared" si="65"/>
        <v/>
      </c>
      <c r="BW41" s="46" t="str">
        <f t="shared" si="66"/>
        <v/>
      </c>
      <c r="BX41" s="46" t="str">
        <f t="shared" si="67"/>
        <v/>
      </c>
      <c r="BY41" s="51">
        <v>39</v>
      </c>
      <c r="BZ41" s="46" t="str">
        <f>IF(CA41="","",CA41&amp;"@"&amp;COUNTIF(CA$3:CA41,CA41))</f>
        <v/>
      </c>
      <c r="CA41" s="46" t="str">
        <f t="shared" si="68"/>
        <v/>
      </c>
      <c r="CB41" s="46" t="str">
        <f t="shared" si="69"/>
        <v/>
      </c>
      <c r="CC41" s="46" t="str">
        <f t="shared" si="70"/>
        <v/>
      </c>
    </row>
    <row r="42" spans="2:81" ht="35.1" customHeight="1" x14ac:dyDescent="0.2">
      <c r="B42" s="187"/>
      <c r="C42" s="188"/>
      <c r="D42" s="189"/>
      <c r="E42" s="186"/>
      <c r="F42" s="182"/>
      <c r="G42" s="184"/>
      <c r="K42" s="80" t="str">
        <f>IF(O42="","",COUNT(O$3:O42))</f>
        <v/>
      </c>
      <c r="L42" s="80" t="str">
        <f>IF(B42&lt;&gt;"",B42,IF(OR(COUNTA($G$3:$G42)&lt;COUNTA($G$3:$G$1048576),$G42&lt;&gt;""),L41,""))</f>
        <v/>
      </c>
      <c r="M42" s="80" t="str">
        <f>IF(C42&lt;&gt;"",C42,IF(OR(COUNTA($G$3:$G42)&lt;COUNTA($G$3:$G$1048576),$G42&lt;&gt;""),M41,""))</f>
        <v/>
      </c>
      <c r="N42" s="80" t="str">
        <f>IF(D42&lt;&gt;"",D42,IF(OR(COUNTA($G$3:$G42)&lt;COUNTA($G$3:$G$1048576),$G42&lt;&gt;""),N41,""))</f>
        <v/>
      </c>
      <c r="O42" s="81" t="str">
        <f t="shared" si="44"/>
        <v/>
      </c>
      <c r="P42" s="90" t="str">
        <f>IFERROR(IF(O42="",IF(COUNT(S$3:S$1048576)=COUNT(S$3:S42),IF(S42="","",INDEX(O$3:O42,MATCH(MAX(K$3:K42),K$3:K42,0),0)),INDEX(O$3:O42,MATCH(MAX(K$3:K42),K$3:K42,0),0)),O42),"")</f>
        <v/>
      </c>
      <c r="Q42" s="89" t="str">
        <f>IF(R42="","",COUNT(R$3:R42))</f>
        <v/>
      </c>
      <c r="R42" s="80" t="str">
        <f t="shared" si="14"/>
        <v/>
      </c>
      <c r="S42" s="91" t="str">
        <f>IFERROR(IF(COUNTA($E42:$G42)=0,"",IF(AND(R42="",$O42=INDEX(O$3:O42,MATCH(MAX(Q$3:Q42),Q$3:Q42,0),0)),INDEX(R$3:R42,MATCH(MAX(Q$3:Q42),Q$3:Q42,0),0),R42)),"")</f>
        <v/>
      </c>
      <c r="T42" s="80" t="str">
        <f>IF(U42="","",COUNT(U$3:U42))</f>
        <v/>
      </c>
      <c r="U42" s="80" t="str">
        <f t="shared" si="45"/>
        <v/>
      </c>
      <c r="V42" s="91" t="str">
        <f>IFERROR(IF(S42="","",IF(U42="",IF(AND(E42="",F42="",G42&lt;&gt;"",$O42=INDEX(O$3:O42,MATCH(MAX(T$3:T42),T$3:T42,0),0)),INDEX(U$3:U42,MATCH(MAX(T$3:T42),T$3:T42,0),0),IF(AND(S42&lt;&gt;"",U42=""),0,"")),U42)),"")</f>
        <v/>
      </c>
      <c r="W42" s="95" t="str">
        <f t="shared" si="46"/>
        <v/>
      </c>
      <c r="X42" s="198" t="str">
        <f t="shared" si="47"/>
        <v/>
      </c>
      <c r="Y42" s="92" t="str">
        <f t="shared" si="48"/>
        <v/>
      </c>
      <c r="Z42" s="106" t="str">
        <f>IF(P42="","",COUNTIF($N$3:$N42,$N42))</f>
        <v/>
      </c>
      <c r="AA42" s="92" t="str">
        <f t="shared" si="15"/>
        <v/>
      </c>
      <c r="AB42" s="92" t="str">
        <f t="shared" si="49"/>
        <v/>
      </c>
      <c r="AC42" s="92" t="str">
        <f t="shared" si="50"/>
        <v/>
      </c>
      <c r="AD42" s="92" t="str">
        <f t="shared" si="58"/>
        <v/>
      </c>
      <c r="AE42" s="92" t="str">
        <f t="shared" si="58"/>
        <v/>
      </c>
      <c r="AF42" s="92" t="str">
        <f t="shared" si="58"/>
        <v/>
      </c>
      <c r="AG42" s="92" t="str">
        <f t="shared" si="58"/>
        <v/>
      </c>
      <c r="AH42" s="92" t="str">
        <f t="shared" si="58"/>
        <v/>
      </c>
      <c r="AI42" s="92" t="str">
        <f t="shared" si="58"/>
        <v/>
      </c>
      <c r="AJ42" s="92" t="str">
        <f t="shared" si="58"/>
        <v/>
      </c>
      <c r="AK42" s="92" t="str">
        <f t="shared" si="58"/>
        <v/>
      </c>
      <c r="AL42" s="92" t="str">
        <f t="shared" si="58"/>
        <v/>
      </c>
      <c r="AN42" s="35" t="str">
        <f t="shared" si="17"/>
        <v/>
      </c>
      <c r="AO42" s="44" t="str">
        <f t="shared" si="52"/>
        <v/>
      </c>
      <c r="AP42" s="41" t="str">
        <f>IF(AO42="","",RANK(AO42,AO$3:AO$1048576,1)+COUNTIF(AO$3:AO42,AO42)-1)</f>
        <v/>
      </c>
      <c r="AQ42" s="1" t="str">
        <f t="shared" si="53"/>
        <v/>
      </c>
      <c r="AR42" s="34" t="str">
        <f t="shared" si="18"/>
        <v/>
      </c>
      <c r="AS42" s="39" t="str">
        <f t="shared" si="19"/>
        <v/>
      </c>
      <c r="AT42" s="44" t="str">
        <f t="shared" si="20"/>
        <v/>
      </c>
      <c r="AU42" s="41" t="str">
        <f>IF(AT42="","",RANK(AT42,AT$3:AT$1048576,1)+COUNTIF(AT$3:AT42,AT42)-1)</f>
        <v/>
      </c>
      <c r="AV42" s="1" t="str">
        <f t="shared" si="21"/>
        <v/>
      </c>
      <c r="AW42" s="34" t="str">
        <f t="shared" si="22"/>
        <v/>
      </c>
      <c r="AX42" s="39" t="str">
        <f t="shared" si="23"/>
        <v/>
      </c>
      <c r="AY42" s="44" t="str">
        <f t="shared" si="54"/>
        <v/>
      </c>
      <c r="AZ42" s="41" t="str">
        <f>IF(AY42="","",RANK(AY42,AY$3:AY$1048576,1)+COUNTIF(AY$3:AY42,AY42)-1)</f>
        <v/>
      </c>
      <c r="BA42" s="1" t="str">
        <f t="shared" si="25"/>
        <v/>
      </c>
      <c r="BB42" s="34" t="str">
        <f t="shared" si="26"/>
        <v/>
      </c>
      <c r="BC42" s="39" t="str">
        <f t="shared" si="27"/>
        <v/>
      </c>
      <c r="BD42" s="44" t="str">
        <f t="shared" si="55"/>
        <v/>
      </c>
      <c r="BE42" s="41" t="str">
        <f>IF(BD42="","",RANK(BD42,BD$3:BD$1048576,1)+COUNTIF(BD$3:BD42,BD42)-1)</f>
        <v/>
      </c>
      <c r="BF42" s="1" t="str">
        <f t="shared" si="29"/>
        <v/>
      </c>
      <c r="BG42" s="34" t="str">
        <f t="shared" si="30"/>
        <v/>
      </c>
      <c r="BH42" s="39" t="str">
        <f t="shared" si="31"/>
        <v/>
      </c>
      <c r="BJ42" s="9">
        <v>40</v>
      </c>
      <c r="BK42" s="46" t="str">
        <f>IF(BL42="","",BL42&amp;"@"&amp;COUNTIF(BL$3:BL42,BL42))</f>
        <v/>
      </c>
      <c r="BL42" s="46" t="str">
        <f t="shared" si="59"/>
        <v/>
      </c>
      <c r="BM42" s="46" t="str">
        <f t="shared" si="60"/>
        <v/>
      </c>
      <c r="BN42" s="48" t="str">
        <f t="shared" si="61"/>
        <v/>
      </c>
      <c r="BO42" s="51">
        <v>40</v>
      </c>
      <c r="BP42" s="46" t="str">
        <f>IF(BQ42="","",BQ42&amp;"@"&amp;COUNTIF(BQ$3:BQ42,BQ42))</f>
        <v/>
      </c>
      <c r="BQ42" s="46" t="str">
        <f t="shared" si="62"/>
        <v/>
      </c>
      <c r="BR42" s="46" t="str">
        <f t="shared" si="63"/>
        <v/>
      </c>
      <c r="BS42" s="46" t="str">
        <f t="shared" si="64"/>
        <v/>
      </c>
      <c r="BT42" s="51">
        <v>40</v>
      </c>
      <c r="BU42" s="46" t="str">
        <f>IF(BV42="","",BV42&amp;"@"&amp;COUNTIF(BV$3:BV42,BV42))</f>
        <v/>
      </c>
      <c r="BV42" s="46" t="str">
        <f t="shared" si="65"/>
        <v/>
      </c>
      <c r="BW42" s="46" t="str">
        <f t="shared" si="66"/>
        <v/>
      </c>
      <c r="BX42" s="46" t="str">
        <f t="shared" si="67"/>
        <v/>
      </c>
      <c r="BY42" s="51">
        <v>40</v>
      </c>
      <c r="BZ42" s="46" t="str">
        <f>IF(CA42="","",CA42&amp;"@"&amp;COUNTIF(CA$3:CA42,CA42))</f>
        <v/>
      </c>
      <c r="CA42" s="46" t="str">
        <f t="shared" si="68"/>
        <v/>
      </c>
      <c r="CB42" s="46" t="str">
        <f t="shared" si="69"/>
        <v/>
      </c>
      <c r="CC42" s="46" t="str">
        <f t="shared" si="70"/>
        <v/>
      </c>
    </row>
    <row r="43" spans="2:81" ht="35.1" customHeight="1" x14ac:dyDescent="0.2">
      <c r="B43" s="187"/>
      <c r="C43" s="188"/>
      <c r="D43" s="189"/>
      <c r="E43" s="186"/>
      <c r="F43" s="182"/>
      <c r="G43" s="184"/>
      <c r="K43" s="80" t="str">
        <f>IF(O43="","",COUNT(O$3:O43))</f>
        <v/>
      </c>
      <c r="L43" s="80" t="str">
        <f>IF(B43&lt;&gt;"",B43,IF(OR(COUNTA($G$3:$G43)&lt;COUNTA($G$3:$G$1048576),$G43&lt;&gt;""),L42,""))</f>
        <v/>
      </c>
      <c r="M43" s="80" t="str">
        <f>IF(C43&lt;&gt;"",C43,IF(OR(COUNTA($G$3:$G43)&lt;COUNTA($G$3:$G$1048576),$G43&lt;&gt;""),M42,""))</f>
        <v/>
      </c>
      <c r="N43" s="80" t="str">
        <f>IF(D43&lt;&gt;"",D43,IF(OR(COUNTA($G$3:$G43)&lt;COUNTA($G$3:$G$1048576),$G43&lt;&gt;""),N42,""))</f>
        <v/>
      </c>
      <c r="O43" s="81" t="str">
        <f t="shared" si="44"/>
        <v/>
      </c>
      <c r="P43" s="90" t="str">
        <f>IFERROR(IF(O43="",IF(COUNT(S$3:S$1048576)=COUNT(S$3:S43),IF(S43="","",INDEX(O$3:O43,MATCH(MAX(K$3:K43),K$3:K43,0),0)),INDEX(O$3:O43,MATCH(MAX(K$3:K43),K$3:K43,0),0)),O43),"")</f>
        <v/>
      </c>
      <c r="Q43" s="89" t="str">
        <f>IF(R43="","",COUNT(R$3:R43))</f>
        <v/>
      </c>
      <c r="R43" s="80" t="str">
        <f t="shared" si="14"/>
        <v/>
      </c>
      <c r="S43" s="91" t="str">
        <f>IFERROR(IF(COUNTA($E43:$G43)=0,"",IF(AND(R43="",$O43=INDEX(O$3:O43,MATCH(MAX(Q$3:Q43),Q$3:Q43,0),0)),INDEX(R$3:R43,MATCH(MAX(Q$3:Q43),Q$3:Q43,0),0),R43)),"")</f>
        <v/>
      </c>
      <c r="T43" s="80" t="str">
        <f>IF(U43="","",COUNT(U$3:U43))</f>
        <v/>
      </c>
      <c r="U43" s="80" t="str">
        <f t="shared" si="45"/>
        <v/>
      </c>
      <c r="V43" s="91" t="str">
        <f>IFERROR(IF(S43="","",IF(U43="",IF(AND(E43="",F43="",G43&lt;&gt;"",$O43=INDEX(O$3:O43,MATCH(MAX(T$3:T43),T$3:T43,0),0)),INDEX(U$3:U43,MATCH(MAX(T$3:T43),T$3:T43,0),0),IF(AND(S43&lt;&gt;"",U43=""),0,"")),U43)),"")</f>
        <v/>
      </c>
      <c r="W43" s="95" t="str">
        <f t="shared" si="46"/>
        <v/>
      </c>
      <c r="X43" s="198" t="str">
        <f t="shared" si="47"/>
        <v/>
      </c>
      <c r="Y43" s="92" t="str">
        <f t="shared" si="48"/>
        <v/>
      </c>
      <c r="Z43" s="106" t="str">
        <f>IF(P43="","",COUNTIF($N$3:$N43,$N43))</f>
        <v/>
      </c>
      <c r="AA43" s="92" t="str">
        <f t="shared" si="15"/>
        <v/>
      </c>
      <c r="AB43" s="92" t="str">
        <f t="shared" si="49"/>
        <v/>
      </c>
      <c r="AC43" s="92" t="str">
        <f t="shared" si="50"/>
        <v/>
      </c>
      <c r="AD43" s="92" t="str">
        <f t="shared" si="58"/>
        <v/>
      </c>
      <c r="AE43" s="92" t="str">
        <f t="shared" si="58"/>
        <v/>
      </c>
      <c r="AF43" s="92" t="str">
        <f t="shared" si="58"/>
        <v/>
      </c>
      <c r="AG43" s="92" t="str">
        <f t="shared" si="58"/>
        <v/>
      </c>
      <c r="AH43" s="92" t="str">
        <f t="shared" si="58"/>
        <v/>
      </c>
      <c r="AI43" s="92" t="str">
        <f t="shared" si="58"/>
        <v/>
      </c>
      <c r="AJ43" s="92" t="str">
        <f t="shared" si="58"/>
        <v/>
      </c>
      <c r="AK43" s="92" t="str">
        <f t="shared" si="58"/>
        <v/>
      </c>
      <c r="AL43" s="92" t="str">
        <f t="shared" si="58"/>
        <v/>
      </c>
      <c r="AN43" s="35" t="str">
        <f t="shared" si="17"/>
        <v/>
      </c>
      <c r="AO43" s="44" t="str">
        <f t="shared" si="52"/>
        <v/>
      </c>
      <c r="AP43" s="41" t="str">
        <f>IF(AO43="","",RANK(AO43,AO$3:AO$1048576,1)+COUNTIF(AO$3:AO43,AO43)-1)</f>
        <v/>
      </c>
      <c r="AQ43" s="1" t="str">
        <f t="shared" si="53"/>
        <v/>
      </c>
      <c r="AR43" s="34" t="str">
        <f t="shared" si="18"/>
        <v/>
      </c>
      <c r="AS43" s="39" t="str">
        <f t="shared" si="19"/>
        <v/>
      </c>
      <c r="AT43" s="44" t="str">
        <f t="shared" si="20"/>
        <v/>
      </c>
      <c r="AU43" s="41" t="str">
        <f>IF(AT43="","",RANK(AT43,AT$3:AT$1048576,1)+COUNTIF(AT$3:AT43,AT43)-1)</f>
        <v/>
      </c>
      <c r="AV43" s="1" t="str">
        <f t="shared" si="21"/>
        <v/>
      </c>
      <c r="AW43" s="34" t="str">
        <f t="shared" si="22"/>
        <v/>
      </c>
      <c r="AX43" s="39" t="str">
        <f t="shared" si="23"/>
        <v/>
      </c>
      <c r="AY43" s="44" t="str">
        <f t="shared" si="54"/>
        <v/>
      </c>
      <c r="AZ43" s="41" t="str">
        <f>IF(AY43="","",RANK(AY43,AY$3:AY$1048576,1)+COUNTIF(AY$3:AY43,AY43)-1)</f>
        <v/>
      </c>
      <c r="BA43" s="1" t="str">
        <f t="shared" si="25"/>
        <v/>
      </c>
      <c r="BB43" s="34" t="str">
        <f t="shared" si="26"/>
        <v/>
      </c>
      <c r="BC43" s="39" t="str">
        <f t="shared" si="27"/>
        <v/>
      </c>
      <c r="BD43" s="44" t="str">
        <f t="shared" si="55"/>
        <v/>
      </c>
      <c r="BE43" s="41" t="str">
        <f>IF(BD43="","",RANK(BD43,BD$3:BD$1048576,1)+COUNTIF(BD$3:BD43,BD43)-1)</f>
        <v/>
      </c>
      <c r="BF43" s="1" t="str">
        <f t="shared" si="29"/>
        <v/>
      </c>
      <c r="BG43" s="34" t="str">
        <f t="shared" si="30"/>
        <v/>
      </c>
      <c r="BH43" s="39" t="str">
        <f t="shared" si="31"/>
        <v/>
      </c>
      <c r="BJ43" s="9">
        <v>41</v>
      </c>
      <c r="BK43" s="46" t="str">
        <f>IF(BL43="","",BL43&amp;"@"&amp;COUNTIF(BL$3:BL43,BL43))</f>
        <v/>
      </c>
      <c r="BL43" s="46" t="str">
        <f t="shared" si="59"/>
        <v/>
      </c>
      <c r="BM43" s="46" t="str">
        <f t="shared" si="60"/>
        <v/>
      </c>
      <c r="BN43" s="48" t="str">
        <f t="shared" si="61"/>
        <v/>
      </c>
      <c r="BO43" s="51">
        <v>41</v>
      </c>
      <c r="BP43" s="46" t="str">
        <f>IF(BQ43="","",BQ43&amp;"@"&amp;COUNTIF(BQ$3:BQ43,BQ43))</f>
        <v/>
      </c>
      <c r="BQ43" s="46" t="str">
        <f t="shared" si="62"/>
        <v/>
      </c>
      <c r="BR43" s="46" t="str">
        <f t="shared" si="63"/>
        <v/>
      </c>
      <c r="BS43" s="46" t="str">
        <f t="shared" si="64"/>
        <v/>
      </c>
      <c r="BT43" s="51">
        <v>41</v>
      </c>
      <c r="BU43" s="46" t="str">
        <f>IF(BV43="","",BV43&amp;"@"&amp;COUNTIF(BV$3:BV43,BV43))</f>
        <v/>
      </c>
      <c r="BV43" s="46" t="str">
        <f t="shared" si="65"/>
        <v/>
      </c>
      <c r="BW43" s="46" t="str">
        <f t="shared" si="66"/>
        <v/>
      </c>
      <c r="BX43" s="46" t="str">
        <f t="shared" si="67"/>
        <v/>
      </c>
      <c r="BY43" s="51">
        <v>41</v>
      </c>
      <c r="BZ43" s="46" t="str">
        <f>IF(CA43="","",CA43&amp;"@"&amp;COUNTIF(CA$3:CA43,CA43))</f>
        <v/>
      </c>
      <c r="CA43" s="46" t="str">
        <f t="shared" si="68"/>
        <v/>
      </c>
      <c r="CB43" s="46" t="str">
        <f t="shared" si="69"/>
        <v/>
      </c>
      <c r="CC43" s="46" t="str">
        <f t="shared" si="70"/>
        <v/>
      </c>
    </row>
    <row r="44" spans="2:81" ht="35.1" customHeight="1" x14ac:dyDescent="0.2">
      <c r="B44" s="187"/>
      <c r="C44" s="188"/>
      <c r="D44" s="189"/>
      <c r="E44" s="186"/>
      <c r="F44" s="182"/>
      <c r="G44" s="184"/>
      <c r="K44" s="80" t="str">
        <f>IF(O44="","",COUNT(O$3:O44))</f>
        <v/>
      </c>
      <c r="L44" s="80" t="str">
        <f>IF(B44&lt;&gt;"",B44,IF(OR(COUNTA($G$3:$G44)&lt;COUNTA($G$3:$G$1048576),$G44&lt;&gt;""),L43,""))</f>
        <v/>
      </c>
      <c r="M44" s="80" t="str">
        <f>IF(C44&lt;&gt;"",C44,IF(OR(COUNTA($G$3:$G44)&lt;COUNTA($G$3:$G$1048576),$G44&lt;&gt;""),M43,""))</f>
        <v/>
      </c>
      <c r="N44" s="80" t="str">
        <f>IF(D44&lt;&gt;"",D44,IF(OR(COUNTA($G$3:$G44)&lt;COUNTA($G$3:$G$1048576),$G44&lt;&gt;""),N43,""))</f>
        <v/>
      </c>
      <c r="O44" s="81" t="str">
        <f t="shared" si="44"/>
        <v/>
      </c>
      <c r="P44" s="90" t="str">
        <f>IFERROR(IF(O44="",IF(COUNT(S$3:S$1048576)=COUNT(S$3:S44),IF(S44="","",INDEX(O$3:O44,MATCH(MAX(K$3:K44),K$3:K44,0),0)),INDEX(O$3:O44,MATCH(MAX(K$3:K44),K$3:K44,0),0)),O44),"")</f>
        <v/>
      </c>
      <c r="Q44" s="89" t="str">
        <f>IF(R44="","",COUNT(R$3:R44))</f>
        <v/>
      </c>
      <c r="R44" s="80" t="str">
        <f t="shared" si="14"/>
        <v/>
      </c>
      <c r="S44" s="91" t="str">
        <f>IFERROR(IF(COUNTA($E44:$G44)=0,"",IF(AND(R44="",$O44=INDEX(O$3:O44,MATCH(MAX(Q$3:Q44),Q$3:Q44,0),0)),INDEX(R$3:R44,MATCH(MAX(Q$3:Q44),Q$3:Q44,0),0),R44)),"")</f>
        <v/>
      </c>
      <c r="T44" s="80" t="str">
        <f>IF(U44="","",COUNT(U$3:U44))</f>
        <v/>
      </c>
      <c r="U44" s="80" t="str">
        <f t="shared" si="45"/>
        <v/>
      </c>
      <c r="V44" s="91" t="str">
        <f>IFERROR(IF(S44="","",IF(U44="",IF(AND(E44="",F44="",G44&lt;&gt;"",$O44=INDEX(O$3:O44,MATCH(MAX(T$3:T44),T$3:T44,0),0)),INDEX(U$3:U44,MATCH(MAX(T$3:T44),T$3:T44,0),0),IF(AND(S44&lt;&gt;"",U44=""),0,"")),U44)),"")</f>
        <v/>
      </c>
      <c r="W44" s="95" t="str">
        <f t="shared" si="46"/>
        <v/>
      </c>
      <c r="X44" s="198" t="str">
        <f t="shared" si="47"/>
        <v/>
      </c>
      <c r="Y44" s="92" t="str">
        <f t="shared" si="48"/>
        <v/>
      </c>
      <c r="Z44" s="106" t="str">
        <f>IF(P44="","",COUNTIF($N$3:$N44,$N44))</f>
        <v/>
      </c>
      <c r="AA44" s="92" t="str">
        <f t="shared" si="15"/>
        <v/>
      </c>
      <c r="AB44" s="92" t="str">
        <f t="shared" si="49"/>
        <v/>
      </c>
      <c r="AC44" s="92" t="str">
        <f t="shared" si="50"/>
        <v/>
      </c>
      <c r="AD44" s="92" t="str">
        <f t="shared" ref="AD44:AL53" si="71">IFERROR(IF(AND($Z44=1,AD$2&lt;&gt;"",""&amp;INDEX($Y$3:$Y$1048576,MATCH($P44&amp;"@"&amp;AD$2,$AA$3:$AA$1048576,0),0)&lt;&gt;""),AD$1&amp;""&amp;INDEX($Y$3:$Y$1048576,MATCH($P44&amp;"@"&amp;AD$2,$AA$3:$AA$1048576,0),0),""),"")</f>
        <v/>
      </c>
      <c r="AE44" s="92" t="str">
        <f t="shared" si="71"/>
        <v/>
      </c>
      <c r="AF44" s="92" t="str">
        <f t="shared" si="71"/>
        <v/>
      </c>
      <c r="AG44" s="92" t="str">
        <f t="shared" si="71"/>
        <v/>
      </c>
      <c r="AH44" s="92" t="str">
        <f t="shared" si="71"/>
        <v/>
      </c>
      <c r="AI44" s="92" t="str">
        <f t="shared" si="71"/>
        <v/>
      </c>
      <c r="AJ44" s="92" t="str">
        <f t="shared" si="71"/>
        <v/>
      </c>
      <c r="AK44" s="92" t="str">
        <f t="shared" si="71"/>
        <v/>
      </c>
      <c r="AL44" s="92" t="str">
        <f t="shared" si="71"/>
        <v/>
      </c>
      <c r="AN44" s="35" t="str">
        <f t="shared" si="17"/>
        <v/>
      </c>
      <c r="AO44" s="44" t="str">
        <f t="shared" si="52"/>
        <v/>
      </c>
      <c r="AP44" s="41" t="str">
        <f>IF(AO44="","",RANK(AO44,AO$3:AO$1048576,1)+COUNTIF(AO$3:AO44,AO44)-1)</f>
        <v/>
      </c>
      <c r="AQ44" s="1" t="str">
        <f t="shared" si="53"/>
        <v/>
      </c>
      <c r="AR44" s="34" t="str">
        <f t="shared" si="18"/>
        <v/>
      </c>
      <c r="AS44" s="39" t="str">
        <f t="shared" si="19"/>
        <v/>
      </c>
      <c r="AT44" s="44" t="str">
        <f t="shared" si="20"/>
        <v/>
      </c>
      <c r="AU44" s="41" t="str">
        <f>IF(AT44="","",RANK(AT44,AT$3:AT$1048576,1)+COUNTIF(AT$3:AT44,AT44)-1)</f>
        <v/>
      </c>
      <c r="AV44" s="1" t="str">
        <f t="shared" si="21"/>
        <v/>
      </c>
      <c r="AW44" s="34" t="str">
        <f t="shared" si="22"/>
        <v/>
      </c>
      <c r="AX44" s="39" t="str">
        <f t="shared" si="23"/>
        <v/>
      </c>
      <c r="AY44" s="44" t="str">
        <f t="shared" si="54"/>
        <v/>
      </c>
      <c r="AZ44" s="41" t="str">
        <f>IF(AY44="","",RANK(AY44,AY$3:AY$1048576,1)+COUNTIF(AY$3:AY44,AY44)-1)</f>
        <v/>
      </c>
      <c r="BA44" s="1" t="str">
        <f t="shared" si="25"/>
        <v/>
      </c>
      <c r="BB44" s="34" t="str">
        <f t="shared" si="26"/>
        <v/>
      </c>
      <c r="BC44" s="39" t="str">
        <f t="shared" si="27"/>
        <v/>
      </c>
      <c r="BD44" s="44" t="str">
        <f t="shared" si="55"/>
        <v/>
      </c>
      <c r="BE44" s="41" t="str">
        <f>IF(BD44="","",RANK(BD44,BD$3:BD$1048576,1)+COUNTIF(BD$3:BD44,BD44)-1)</f>
        <v/>
      </c>
      <c r="BF44" s="1" t="str">
        <f t="shared" si="29"/>
        <v/>
      </c>
      <c r="BG44" s="34" t="str">
        <f t="shared" si="30"/>
        <v/>
      </c>
      <c r="BH44" s="39" t="str">
        <f t="shared" si="31"/>
        <v/>
      </c>
      <c r="BJ44" s="9">
        <v>42</v>
      </c>
      <c r="BK44" s="46" t="str">
        <f>IF(BL44="","",BL44&amp;"@"&amp;COUNTIF(BL$3:BL44,BL44))</f>
        <v/>
      </c>
      <c r="BL44" s="46" t="str">
        <f t="shared" si="59"/>
        <v/>
      </c>
      <c r="BM44" s="46" t="str">
        <f t="shared" si="60"/>
        <v/>
      </c>
      <c r="BN44" s="48" t="str">
        <f t="shared" si="61"/>
        <v/>
      </c>
      <c r="BO44" s="51">
        <v>42</v>
      </c>
      <c r="BP44" s="46" t="str">
        <f>IF(BQ44="","",BQ44&amp;"@"&amp;COUNTIF(BQ$3:BQ44,BQ44))</f>
        <v/>
      </c>
      <c r="BQ44" s="46" t="str">
        <f t="shared" si="62"/>
        <v/>
      </c>
      <c r="BR44" s="46" t="str">
        <f t="shared" si="63"/>
        <v/>
      </c>
      <c r="BS44" s="46" t="str">
        <f t="shared" si="64"/>
        <v/>
      </c>
      <c r="BT44" s="51">
        <v>42</v>
      </c>
      <c r="BU44" s="46" t="str">
        <f>IF(BV44="","",BV44&amp;"@"&amp;COUNTIF(BV$3:BV44,BV44))</f>
        <v/>
      </c>
      <c r="BV44" s="46" t="str">
        <f t="shared" si="65"/>
        <v/>
      </c>
      <c r="BW44" s="46" t="str">
        <f t="shared" si="66"/>
        <v/>
      </c>
      <c r="BX44" s="46" t="str">
        <f t="shared" si="67"/>
        <v/>
      </c>
      <c r="BY44" s="51">
        <v>42</v>
      </c>
      <c r="BZ44" s="46" t="str">
        <f>IF(CA44="","",CA44&amp;"@"&amp;COUNTIF(CA$3:CA44,CA44))</f>
        <v/>
      </c>
      <c r="CA44" s="46" t="str">
        <f t="shared" si="68"/>
        <v/>
      </c>
      <c r="CB44" s="46" t="str">
        <f t="shared" si="69"/>
        <v/>
      </c>
      <c r="CC44" s="46" t="str">
        <f t="shared" si="70"/>
        <v/>
      </c>
    </row>
    <row r="45" spans="2:81" ht="35.1" customHeight="1" x14ac:dyDescent="0.2">
      <c r="B45" s="187"/>
      <c r="C45" s="188"/>
      <c r="D45" s="189"/>
      <c r="E45" s="186"/>
      <c r="F45" s="182"/>
      <c r="G45" s="184"/>
      <c r="K45" s="80" t="str">
        <f>IF(O45="","",COUNT(O$3:O45))</f>
        <v/>
      </c>
      <c r="L45" s="80" t="str">
        <f>IF(B45&lt;&gt;"",B45,IF(OR(COUNTA($G$3:$G45)&lt;COUNTA($G$3:$G$1048576),$G45&lt;&gt;""),L44,""))</f>
        <v/>
      </c>
      <c r="M45" s="80" t="str">
        <f>IF(C45&lt;&gt;"",C45,IF(OR(COUNTA($G$3:$G45)&lt;COUNTA($G$3:$G$1048576),$G45&lt;&gt;""),M44,""))</f>
        <v/>
      </c>
      <c r="N45" s="80" t="str">
        <f>IF(D45&lt;&gt;"",D45,IF(OR(COUNTA($G$3:$G45)&lt;COUNTA($G$3:$G$1048576),$G45&lt;&gt;""),N44,""))</f>
        <v/>
      </c>
      <c r="O45" s="81" t="str">
        <f t="shared" si="44"/>
        <v/>
      </c>
      <c r="P45" s="90" t="str">
        <f>IFERROR(IF(O45="",IF(COUNT(S$3:S$1048576)=COUNT(S$3:S45),IF(S45="","",INDEX(O$3:O45,MATCH(MAX(K$3:K45),K$3:K45,0),0)),INDEX(O$3:O45,MATCH(MAX(K$3:K45),K$3:K45,0),0)),O45),"")</f>
        <v/>
      </c>
      <c r="Q45" s="89" t="str">
        <f>IF(R45="","",COUNT(R$3:R45))</f>
        <v/>
      </c>
      <c r="R45" s="80" t="str">
        <f t="shared" si="14"/>
        <v/>
      </c>
      <c r="S45" s="91" t="str">
        <f>IFERROR(IF(COUNTA($E45:$G45)=0,"",IF(AND(R45="",$O45=INDEX(O$3:O45,MATCH(MAX(Q$3:Q45),Q$3:Q45,0),0)),INDEX(R$3:R45,MATCH(MAX(Q$3:Q45),Q$3:Q45,0),0),R45)),"")</f>
        <v/>
      </c>
      <c r="T45" s="80" t="str">
        <f>IF(U45="","",COUNT(U$3:U45))</f>
        <v/>
      </c>
      <c r="U45" s="80" t="str">
        <f t="shared" si="45"/>
        <v/>
      </c>
      <c r="V45" s="91" t="str">
        <f>IFERROR(IF(S45="","",IF(U45="",IF(AND(E45="",F45="",G45&lt;&gt;"",$O45=INDEX(O$3:O45,MATCH(MAX(T$3:T45),T$3:T45,0),0)),INDEX(U$3:U45,MATCH(MAX(T$3:T45),T$3:T45,0),0),IF(AND(S45&lt;&gt;"",U45=""),0,"")),U45)),"")</f>
        <v/>
      </c>
      <c r="W45" s="95" t="str">
        <f t="shared" si="46"/>
        <v/>
      </c>
      <c r="X45" s="198" t="str">
        <f t="shared" si="47"/>
        <v/>
      </c>
      <c r="Y45" s="92" t="str">
        <f t="shared" si="48"/>
        <v/>
      </c>
      <c r="Z45" s="106" t="str">
        <f>IF(P45="","",COUNTIF($N$3:$N45,$N45))</f>
        <v/>
      </c>
      <c r="AA45" s="92" t="str">
        <f t="shared" si="15"/>
        <v/>
      </c>
      <c r="AB45" s="92" t="str">
        <f t="shared" si="49"/>
        <v/>
      </c>
      <c r="AC45" s="92" t="str">
        <f t="shared" si="50"/>
        <v/>
      </c>
      <c r="AD45" s="92" t="str">
        <f t="shared" si="71"/>
        <v/>
      </c>
      <c r="AE45" s="92" t="str">
        <f t="shared" si="71"/>
        <v/>
      </c>
      <c r="AF45" s="92" t="str">
        <f t="shared" si="71"/>
        <v/>
      </c>
      <c r="AG45" s="92" t="str">
        <f t="shared" si="71"/>
        <v/>
      </c>
      <c r="AH45" s="92" t="str">
        <f t="shared" si="71"/>
        <v/>
      </c>
      <c r="AI45" s="92" t="str">
        <f t="shared" si="71"/>
        <v/>
      </c>
      <c r="AJ45" s="92" t="str">
        <f t="shared" si="71"/>
        <v/>
      </c>
      <c r="AK45" s="92" t="str">
        <f t="shared" si="71"/>
        <v/>
      </c>
      <c r="AL45" s="92" t="str">
        <f t="shared" si="71"/>
        <v/>
      </c>
      <c r="AN45" s="35" t="str">
        <f t="shared" si="17"/>
        <v/>
      </c>
      <c r="AO45" s="44" t="str">
        <f t="shared" si="52"/>
        <v/>
      </c>
      <c r="AP45" s="41" t="str">
        <f>IF(AO45="","",RANK(AO45,AO$3:AO$1048576,1)+COUNTIF(AO$3:AO45,AO45)-1)</f>
        <v/>
      </c>
      <c r="AQ45" s="1" t="str">
        <f t="shared" si="53"/>
        <v/>
      </c>
      <c r="AR45" s="34" t="str">
        <f t="shared" si="18"/>
        <v/>
      </c>
      <c r="AS45" s="39" t="str">
        <f t="shared" si="19"/>
        <v/>
      </c>
      <c r="AT45" s="44" t="str">
        <f t="shared" si="20"/>
        <v/>
      </c>
      <c r="AU45" s="41" t="str">
        <f>IF(AT45="","",RANK(AT45,AT$3:AT$1048576,1)+COUNTIF(AT$3:AT45,AT45)-1)</f>
        <v/>
      </c>
      <c r="AV45" s="1" t="str">
        <f t="shared" si="21"/>
        <v/>
      </c>
      <c r="AW45" s="34" t="str">
        <f t="shared" si="22"/>
        <v/>
      </c>
      <c r="AX45" s="39" t="str">
        <f t="shared" si="23"/>
        <v/>
      </c>
      <c r="AY45" s="44" t="str">
        <f t="shared" si="54"/>
        <v/>
      </c>
      <c r="AZ45" s="41" t="str">
        <f>IF(AY45="","",RANK(AY45,AY$3:AY$1048576,1)+COUNTIF(AY$3:AY45,AY45)-1)</f>
        <v/>
      </c>
      <c r="BA45" s="1" t="str">
        <f t="shared" si="25"/>
        <v/>
      </c>
      <c r="BB45" s="34" t="str">
        <f t="shared" si="26"/>
        <v/>
      </c>
      <c r="BC45" s="39" t="str">
        <f t="shared" si="27"/>
        <v/>
      </c>
      <c r="BD45" s="44" t="str">
        <f t="shared" si="55"/>
        <v/>
      </c>
      <c r="BE45" s="41" t="str">
        <f>IF(BD45="","",RANK(BD45,BD$3:BD$1048576,1)+COUNTIF(BD$3:BD45,BD45)-1)</f>
        <v/>
      </c>
      <c r="BF45" s="1" t="str">
        <f t="shared" si="29"/>
        <v/>
      </c>
      <c r="BG45" s="34" t="str">
        <f t="shared" si="30"/>
        <v/>
      </c>
      <c r="BH45" s="39" t="str">
        <f t="shared" si="31"/>
        <v/>
      </c>
      <c r="BJ45" s="9">
        <v>43</v>
      </c>
      <c r="BK45" s="46" t="str">
        <f>IF(BL45="","",BL45&amp;"@"&amp;COUNTIF(BL$3:BL45,BL45))</f>
        <v/>
      </c>
      <c r="BL45" s="46" t="str">
        <f t="shared" si="59"/>
        <v/>
      </c>
      <c r="BM45" s="46" t="str">
        <f t="shared" si="60"/>
        <v/>
      </c>
      <c r="BN45" s="48" t="str">
        <f t="shared" si="61"/>
        <v/>
      </c>
      <c r="BO45" s="51">
        <v>43</v>
      </c>
      <c r="BP45" s="46" t="str">
        <f>IF(BQ45="","",BQ45&amp;"@"&amp;COUNTIF(BQ$3:BQ45,BQ45))</f>
        <v/>
      </c>
      <c r="BQ45" s="46" t="str">
        <f t="shared" si="62"/>
        <v/>
      </c>
      <c r="BR45" s="46" t="str">
        <f t="shared" si="63"/>
        <v/>
      </c>
      <c r="BS45" s="46" t="str">
        <f t="shared" si="64"/>
        <v/>
      </c>
      <c r="BT45" s="51">
        <v>43</v>
      </c>
      <c r="BU45" s="46" t="str">
        <f>IF(BV45="","",BV45&amp;"@"&amp;COUNTIF(BV$3:BV45,BV45))</f>
        <v/>
      </c>
      <c r="BV45" s="46" t="str">
        <f t="shared" si="65"/>
        <v/>
      </c>
      <c r="BW45" s="46" t="str">
        <f t="shared" si="66"/>
        <v/>
      </c>
      <c r="BX45" s="46" t="str">
        <f t="shared" si="67"/>
        <v/>
      </c>
      <c r="BY45" s="51">
        <v>43</v>
      </c>
      <c r="BZ45" s="46" t="str">
        <f>IF(CA45="","",CA45&amp;"@"&amp;COUNTIF(CA$3:CA45,CA45))</f>
        <v/>
      </c>
      <c r="CA45" s="46" t="str">
        <f t="shared" si="68"/>
        <v/>
      </c>
      <c r="CB45" s="46" t="str">
        <f t="shared" si="69"/>
        <v/>
      </c>
      <c r="CC45" s="46" t="str">
        <f t="shared" si="70"/>
        <v/>
      </c>
    </row>
    <row r="46" spans="2:81" ht="35.1" customHeight="1" x14ac:dyDescent="0.2">
      <c r="B46" s="187"/>
      <c r="C46" s="188"/>
      <c r="D46" s="189"/>
      <c r="E46" s="186"/>
      <c r="F46" s="182"/>
      <c r="G46" s="184"/>
      <c r="K46" s="80" t="str">
        <f>IF(O46="","",COUNT(O$3:O46))</f>
        <v/>
      </c>
      <c r="L46" s="80" t="str">
        <f>IF(B46&lt;&gt;"",B46,IF(OR(COUNTA($G$3:$G46)&lt;COUNTA($G$3:$G$1048576),$G46&lt;&gt;""),L45,""))</f>
        <v/>
      </c>
      <c r="M46" s="80" t="str">
        <f>IF(C46&lt;&gt;"",C46,IF(OR(COUNTA($G$3:$G46)&lt;COUNTA($G$3:$G$1048576),$G46&lt;&gt;""),M45,""))</f>
        <v/>
      </c>
      <c r="N46" s="80" t="str">
        <f>IF(D46&lt;&gt;"",D46,IF(OR(COUNTA($G$3:$G46)&lt;COUNTA($G$3:$G$1048576),$G46&lt;&gt;""),N45,""))</f>
        <v/>
      </c>
      <c r="O46" s="81" t="str">
        <f t="shared" si="44"/>
        <v/>
      </c>
      <c r="P46" s="90" t="str">
        <f>IFERROR(IF(O46="",IF(COUNT(S$3:S$1048576)=COUNT(S$3:S46),IF(S46="","",INDEX(O$3:O46,MATCH(MAX(K$3:K46),K$3:K46,0),0)),INDEX(O$3:O46,MATCH(MAX(K$3:K46),K$3:K46,0),0)),O46),"")</f>
        <v/>
      </c>
      <c r="Q46" s="89" t="str">
        <f>IF(R46="","",COUNT(R$3:R46))</f>
        <v/>
      </c>
      <c r="R46" s="80" t="str">
        <f t="shared" si="14"/>
        <v/>
      </c>
      <c r="S46" s="91" t="str">
        <f>IFERROR(IF(COUNTA($E46:$G46)=0,"",IF(AND(R46="",$O46=INDEX(O$3:O46,MATCH(MAX(Q$3:Q46),Q$3:Q46,0),0)),INDEX(R$3:R46,MATCH(MAX(Q$3:Q46),Q$3:Q46,0),0),R46)),"")</f>
        <v/>
      </c>
      <c r="T46" s="80" t="str">
        <f>IF(U46="","",COUNT(U$3:U46))</f>
        <v/>
      </c>
      <c r="U46" s="80" t="str">
        <f t="shared" si="45"/>
        <v/>
      </c>
      <c r="V46" s="91" t="str">
        <f>IFERROR(IF(S46="","",IF(U46="",IF(AND(E46="",F46="",G46&lt;&gt;"",$O46=INDEX(O$3:O46,MATCH(MAX(T$3:T46),T$3:T46,0),0)),INDEX(U$3:U46,MATCH(MAX(T$3:T46),T$3:T46,0),0),IF(AND(S46&lt;&gt;"",U46=""),0,"")),U46)),"")</f>
        <v/>
      </c>
      <c r="W46" s="95" t="str">
        <f t="shared" si="46"/>
        <v/>
      </c>
      <c r="X46" s="198" t="str">
        <f t="shared" si="47"/>
        <v/>
      </c>
      <c r="Y46" s="92" t="str">
        <f t="shared" si="48"/>
        <v/>
      </c>
      <c r="Z46" s="106" t="str">
        <f>IF(P46="","",COUNTIF($N$3:$N46,$N46))</f>
        <v/>
      </c>
      <c r="AA46" s="92" t="str">
        <f t="shared" si="15"/>
        <v/>
      </c>
      <c r="AB46" s="92" t="str">
        <f t="shared" si="49"/>
        <v/>
      </c>
      <c r="AC46" s="92" t="str">
        <f t="shared" si="50"/>
        <v/>
      </c>
      <c r="AD46" s="92" t="str">
        <f t="shared" si="71"/>
        <v/>
      </c>
      <c r="AE46" s="92" t="str">
        <f t="shared" si="71"/>
        <v/>
      </c>
      <c r="AF46" s="92" t="str">
        <f t="shared" si="71"/>
        <v/>
      </c>
      <c r="AG46" s="92" t="str">
        <f t="shared" si="71"/>
        <v/>
      </c>
      <c r="AH46" s="92" t="str">
        <f t="shared" si="71"/>
        <v/>
      </c>
      <c r="AI46" s="92" t="str">
        <f t="shared" si="71"/>
        <v/>
      </c>
      <c r="AJ46" s="92" t="str">
        <f t="shared" si="71"/>
        <v/>
      </c>
      <c r="AK46" s="92" t="str">
        <f t="shared" si="71"/>
        <v/>
      </c>
      <c r="AL46" s="92" t="str">
        <f t="shared" si="71"/>
        <v/>
      </c>
      <c r="AN46" s="35" t="str">
        <f t="shared" si="17"/>
        <v/>
      </c>
      <c r="AO46" s="44" t="str">
        <f t="shared" si="52"/>
        <v/>
      </c>
      <c r="AP46" s="41" t="str">
        <f>IF(AO46="","",RANK(AO46,AO$3:AO$1048576,1)+COUNTIF(AO$3:AO46,AO46)-1)</f>
        <v/>
      </c>
      <c r="AQ46" s="1" t="str">
        <f t="shared" si="53"/>
        <v/>
      </c>
      <c r="AR46" s="34" t="str">
        <f t="shared" si="18"/>
        <v/>
      </c>
      <c r="AS46" s="39" t="str">
        <f t="shared" si="19"/>
        <v/>
      </c>
      <c r="AT46" s="44" t="str">
        <f t="shared" si="20"/>
        <v/>
      </c>
      <c r="AU46" s="41" t="str">
        <f>IF(AT46="","",RANK(AT46,AT$3:AT$1048576,1)+COUNTIF(AT$3:AT46,AT46)-1)</f>
        <v/>
      </c>
      <c r="AV46" s="1" t="str">
        <f t="shared" si="21"/>
        <v/>
      </c>
      <c r="AW46" s="34" t="str">
        <f t="shared" si="22"/>
        <v/>
      </c>
      <c r="AX46" s="39" t="str">
        <f t="shared" si="23"/>
        <v/>
      </c>
      <c r="AY46" s="44" t="str">
        <f t="shared" si="54"/>
        <v/>
      </c>
      <c r="AZ46" s="41" t="str">
        <f>IF(AY46="","",RANK(AY46,AY$3:AY$1048576,1)+COUNTIF(AY$3:AY46,AY46)-1)</f>
        <v/>
      </c>
      <c r="BA46" s="1" t="str">
        <f t="shared" si="25"/>
        <v/>
      </c>
      <c r="BB46" s="34" t="str">
        <f t="shared" si="26"/>
        <v/>
      </c>
      <c r="BC46" s="39" t="str">
        <f t="shared" si="27"/>
        <v/>
      </c>
      <c r="BD46" s="44" t="str">
        <f t="shared" si="55"/>
        <v/>
      </c>
      <c r="BE46" s="41" t="str">
        <f>IF(BD46="","",RANK(BD46,BD$3:BD$1048576,1)+COUNTIF(BD$3:BD46,BD46)-1)</f>
        <v/>
      </c>
      <c r="BF46" s="1" t="str">
        <f t="shared" si="29"/>
        <v/>
      </c>
      <c r="BG46" s="34" t="str">
        <f t="shared" si="30"/>
        <v/>
      </c>
      <c r="BH46" s="39" t="str">
        <f t="shared" si="31"/>
        <v/>
      </c>
      <c r="BJ46" s="9">
        <v>44</v>
      </c>
      <c r="BK46" s="46" t="str">
        <f>IF(BL46="","",BL46&amp;"@"&amp;COUNTIF(BL$3:BL46,BL46))</f>
        <v/>
      </c>
      <c r="BL46" s="46" t="str">
        <f t="shared" si="59"/>
        <v/>
      </c>
      <c r="BM46" s="46" t="str">
        <f t="shared" si="60"/>
        <v/>
      </c>
      <c r="BN46" s="48" t="str">
        <f t="shared" si="61"/>
        <v/>
      </c>
      <c r="BO46" s="51">
        <v>44</v>
      </c>
      <c r="BP46" s="46" t="str">
        <f>IF(BQ46="","",BQ46&amp;"@"&amp;COUNTIF(BQ$3:BQ46,BQ46))</f>
        <v/>
      </c>
      <c r="BQ46" s="46" t="str">
        <f t="shared" si="62"/>
        <v/>
      </c>
      <c r="BR46" s="46" t="str">
        <f t="shared" si="63"/>
        <v/>
      </c>
      <c r="BS46" s="46" t="str">
        <f t="shared" si="64"/>
        <v/>
      </c>
      <c r="BT46" s="51">
        <v>44</v>
      </c>
      <c r="BU46" s="46" t="str">
        <f>IF(BV46="","",BV46&amp;"@"&amp;COUNTIF(BV$3:BV46,BV46))</f>
        <v/>
      </c>
      <c r="BV46" s="46" t="str">
        <f t="shared" si="65"/>
        <v/>
      </c>
      <c r="BW46" s="46" t="str">
        <f t="shared" si="66"/>
        <v/>
      </c>
      <c r="BX46" s="46" t="str">
        <f t="shared" si="67"/>
        <v/>
      </c>
      <c r="BY46" s="51">
        <v>44</v>
      </c>
      <c r="BZ46" s="46" t="str">
        <f>IF(CA46="","",CA46&amp;"@"&amp;COUNTIF(CA$3:CA46,CA46))</f>
        <v/>
      </c>
      <c r="CA46" s="46" t="str">
        <f t="shared" si="68"/>
        <v/>
      </c>
      <c r="CB46" s="46" t="str">
        <f t="shared" si="69"/>
        <v/>
      </c>
      <c r="CC46" s="46" t="str">
        <f t="shared" si="70"/>
        <v/>
      </c>
    </row>
    <row r="47" spans="2:81" ht="35.1" customHeight="1" x14ac:dyDescent="0.2">
      <c r="B47" s="187"/>
      <c r="C47" s="188"/>
      <c r="D47" s="189"/>
      <c r="E47" s="186"/>
      <c r="F47" s="182"/>
      <c r="G47" s="184"/>
      <c r="K47" s="80" t="str">
        <f>IF(O47="","",COUNT(O$3:O47))</f>
        <v/>
      </c>
      <c r="L47" s="80" t="str">
        <f>IF(B47&lt;&gt;"",B47,IF(OR(COUNTA($G$3:$G47)&lt;COUNTA($G$3:$G$1048576),$G47&lt;&gt;""),L46,""))</f>
        <v/>
      </c>
      <c r="M47" s="80" t="str">
        <f>IF(C47&lt;&gt;"",C47,IF(OR(COUNTA($G$3:$G47)&lt;COUNTA($G$3:$G$1048576),$G47&lt;&gt;""),M46,""))</f>
        <v/>
      </c>
      <c r="N47" s="80" t="str">
        <f>IF(D47&lt;&gt;"",D47,IF(OR(COUNTA($G$3:$G47)&lt;COUNTA($G$3:$G$1048576),$G47&lt;&gt;""),N46,""))</f>
        <v/>
      </c>
      <c r="O47" s="81" t="str">
        <f t="shared" si="44"/>
        <v/>
      </c>
      <c r="P47" s="90" t="str">
        <f>IFERROR(IF(O47="",IF(COUNT(S$3:S$1048576)=COUNT(S$3:S47),IF(S47="","",INDEX(O$3:O47,MATCH(MAX(K$3:K47),K$3:K47,0),0)),INDEX(O$3:O47,MATCH(MAX(K$3:K47),K$3:K47,0),0)),O47),"")</f>
        <v/>
      </c>
      <c r="Q47" s="89" t="str">
        <f>IF(R47="","",COUNT(R$3:R47))</f>
        <v/>
      </c>
      <c r="R47" s="80" t="str">
        <f t="shared" si="14"/>
        <v/>
      </c>
      <c r="S47" s="91" t="str">
        <f>IFERROR(IF(COUNTA($E47:$G47)=0,"",IF(AND(R47="",$O47=INDEX(O$3:O47,MATCH(MAX(Q$3:Q47),Q$3:Q47,0),0)),INDEX(R$3:R47,MATCH(MAX(Q$3:Q47),Q$3:Q47,0),0),R47)),"")</f>
        <v/>
      </c>
      <c r="T47" s="80" t="str">
        <f>IF(U47="","",COUNT(U$3:U47))</f>
        <v/>
      </c>
      <c r="U47" s="80" t="str">
        <f t="shared" si="45"/>
        <v/>
      </c>
      <c r="V47" s="91" t="str">
        <f>IFERROR(IF(S47="","",IF(U47="",IF(AND(E47="",F47="",G47&lt;&gt;"",$O47=INDEX(O$3:O47,MATCH(MAX(T$3:T47),T$3:T47,0),0)),INDEX(U$3:U47,MATCH(MAX(T$3:T47),T$3:T47,0),0),IF(AND(S47&lt;&gt;"",U47=""),0,"")),U47)),"")</f>
        <v/>
      </c>
      <c r="W47" s="95" t="str">
        <f t="shared" si="46"/>
        <v/>
      </c>
      <c r="X47" s="198" t="str">
        <f t="shared" si="47"/>
        <v/>
      </c>
      <c r="Y47" s="92" t="str">
        <f t="shared" si="48"/>
        <v/>
      </c>
      <c r="Z47" s="106" t="str">
        <f>IF(P47="","",COUNTIF($N$3:$N47,$N47))</f>
        <v/>
      </c>
      <c r="AA47" s="92" t="str">
        <f t="shared" si="15"/>
        <v/>
      </c>
      <c r="AB47" s="92" t="str">
        <f t="shared" si="49"/>
        <v/>
      </c>
      <c r="AC47" s="92" t="str">
        <f t="shared" si="50"/>
        <v/>
      </c>
      <c r="AD47" s="92" t="str">
        <f t="shared" si="71"/>
        <v/>
      </c>
      <c r="AE47" s="92" t="str">
        <f t="shared" si="71"/>
        <v/>
      </c>
      <c r="AF47" s="92" t="str">
        <f t="shared" si="71"/>
        <v/>
      </c>
      <c r="AG47" s="92" t="str">
        <f t="shared" si="71"/>
        <v/>
      </c>
      <c r="AH47" s="92" t="str">
        <f t="shared" si="71"/>
        <v/>
      </c>
      <c r="AI47" s="92" t="str">
        <f t="shared" si="71"/>
        <v/>
      </c>
      <c r="AJ47" s="92" t="str">
        <f t="shared" si="71"/>
        <v/>
      </c>
      <c r="AK47" s="92" t="str">
        <f t="shared" si="71"/>
        <v/>
      </c>
      <c r="AL47" s="92" t="str">
        <f t="shared" si="71"/>
        <v/>
      </c>
      <c r="AN47" s="35" t="str">
        <f t="shared" si="17"/>
        <v/>
      </c>
      <c r="AO47" s="44" t="str">
        <f t="shared" si="52"/>
        <v/>
      </c>
      <c r="AP47" s="41" t="str">
        <f>IF(AO47="","",RANK(AO47,AO$3:AO$1048576,1)+COUNTIF(AO$3:AO47,AO47)-1)</f>
        <v/>
      </c>
      <c r="AQ47" s="1" t="str">
        <f t="shared" si="53"/>
        <v/>
      </c>
      <c r="AR47" s="34" t="str">
        <f t="shared" si="18"/>
        <v/>
      </c>
      <c r="AS47" s="39" t="str">
        <f t="shared" si="19"/>
        <v/>
      </c>
      <c r="AT47" s="44" t="str">
        <f t="shared" si="20"/>
        <v/>
      </c>
      <c r="AU47" s="41" t="str">
        <f>IF(AT47="","",RANK(AT47,AT$3:AT$1048576,1)+COUNTIF(AT$3:AT47,AT47)-1)</f>
        <v/>
      </c>
      <c r="AV47" s="1" t="str">
        <f t="shared" si="21"/>
        <v/>
      </c>
      <c r="AW47" s="34" t="str">
        <f t="shared" si="22"/>
        <v/>
      </c>
      <c r="AX47" s="39" t="str">
        <f t="shared" si="23"/>
        <v/>
      </c>
      <c r="AY47" s="44" t="str">
        <f t="shared" si="54"/>
        <v/>
      </c>
      <c r="AZ47" s="41" t="str">
        <f>IF(AY47="","",RANK(AY47,AY$3:AY$1048576,1)+COUNTIF(AY$3:AY47,AY47)-1)</f>
        <v/>
      </c>
      <c r="BA47" s="1" t="str">
        <f t="shared" si="25"/>
        <v/>
      </c>
      <c r="BB47" s="34" t="str">
        <f t="shared" si="26"/>
        <v/>
      </c>
      <c r="BC47" s="39" t="str">
        <f t="shared" si="27"/>
        <v/>
      </c>
      <c r="BD47" s="44" t="str">
        <f t="shared" si="55"/>
        <v/>
      </c>
      <c r="BE47" s="41" t="str">
        <f>IF(BD47="","",RANK(BD47,BD$3:BD$1048576,1)+COUNTIF(BD$3:BD47,BD47)-1)</f>
        <v/>
      </c>
      <c r="BF47" s="1" t="str">
        <f t="shared" si="29"/>
        <v/>
      </c>
      <c r="BG47" s="34" t="str">
        <f t="shared" si="30"/>
        <v/>
      </c>
      <c r="BH47" s="39" t="str">
        <f t="shared" si="31"/>
        <v/>
      </c>
      <c r="BJ47" s="9">
        <v>45</v>
      </c>
      <c r="BK47" s="46" t="str">
        <f>IF(BL47="","",BL47&amp;"@"&amp;COUNTIF(BL$3:BL47,BL47))</f>
        <v/>
      </c>
      <c r="BL47" s="46" t="str">
        <f t="shared" si="59"/>
        <v/>
      </c>
      <c r="BM47" s="46" t="str">
        <f t="shared" si="60"/>
        <v/>
      </c>
      <c r="BN47" s="48" t="str">
        <f t="shared" si="61"/>
        <v/>
      </c>
      <c r="BO47" s="51">
        <v>45</v>
      </c>
      <c r="BP47" s="46" t="str">
        <f>IF(BQ47="","",BQ47&amp;"@"&amp;COUNTIF(BQ$3:BQ47,BQ47))</f>
        <v/>
      </c>
      <c r="BQ47" s="46" t="str">
        <f t="shared" si="62"/>
        <v/>
      </c>
      <c r="BR47" s="46" t="str">
        <f t="shared" si="63"/>
        <v/>
      </c>
      <c r="BS47" s="46" t="str">
        <f t="shared" si="64"/>
        <v/>
      </c>
      <c r="BT47" s="51">
        <v>45</v>
      </c>
      <c r="BU47" s="46" t="str">
        <f>IF(BV47="","",BV47&amp;"@"&amp;COUNTIF(BV$3:BV47,BV47))</f>
        <v/>
      </c>
      <c r="BV47" s="46" t="str">
        <f t="shared" si="65"/>
        <v/>
      </c>
      <c r="BW47" s="46" t="str">
        <f t="shared" si="66"/>
        <v/>
      </c>
      <c r="BX47" s="46" t="str">
        <f t="shared" si="67"/>
        <v/>
      </c>
      <c r="BY47" s="51">
        <v>45</v>
      </c>
      <c r="BZ47" s="46" t="str">
        <f>IF(CA47="","",CA47&amp;"@"&amp;COUNTIF(CA$3:CA47,CA47))</f>
        <v/>
      </c>
      <c r="CA47" s="46" t="str">
        <f t="shared" si="68"/>
        <v/>
      </c>
      <c r="CB47" s="46" t="str">
        <f t="shared" si="69"/>
        <v/>
      </c>
      <c r="CC47" s="46" t="str">
        <f t="shared" si="70"/>
        <v/>
      </c>
    </row>
    <row r="48" spans="2:81" ht="35.1" customHeight="1" x14ac:dyDescent="0.2">
      <c r="B48" s="187"/>
      <c r="C48" s="188"/>
      <c r="D48" s="189"/>
      <c r="E48" s="186"/>
      <c r="F48" s="182"/>
      <c r="G48" s="184"/>
      <c r="K48" s="80" t="str">
        <f>IF(O48="","",COUNT(O$3:O48))</f>
        <v/>
      </c>
      <c r="L48" s="80" t="str">
        <f>IF(B48&lt;&gt;"",B48,IF(OR(COUNTA($G$3:$G48)&lt;COUNTA($G$3:$G$1048576),$G48&lt;&gt;""),L47,""))</f>
        <v/>
      </c>
      <c r="M48" s="80" t="str">
        <f>IF(C48&lt;&gt;"",C48,IF(OR(COUNTA($G$3:$G48)&lt;COUNTA($G$3:$G$1048576),$G48&lt;&gt;""),M47,""))</f>
        <v/>
      </c>
      <c r="N48" s="80" t="str">
        <f>IF(D48&lt;&gt;"",D48,IF(OR(COUNTA($G$3:$G48)&lt;COUNTA($G$3:$G$1048576),$G48&lt;&gt;""),N47,""))</f>
        <v/>
      </c>
      <c r="O48" s="81" t="str">
        <f t="shared" si="44"/>
        <v/>
      </c>
      <c r="P48" s="90" t="str">
        <f>IFERROR(IF(O48="",IF(COUNT(S$3:S$1048576)=COUNT(S$3:S48),IF(S48="","",INDEX(O$3:O48,MATCH(MAX(K$3:K48),K$3:K48,0),0)),INDEX(O$3:O48,MATCH(MAX(K$3:K48),K$3:K48,0),0)),O48),"")</f>
        <v/>
      </c>
      <c r="Q48" s="89" t="str">
        <f>IF(R48="","",COUNT(R$3:R48))</f>
        <v/>
      </c>
      <c r="R48" s="80" t="str">
        <f t="shared" si="14"/>
        <v/>
      </c>
      <c r="S48" s="91" t="str">
        <f>IFERROR(IF(COUNTA($E48:$G48)=0,"",IF(AND(R48="",$O48=INDEX(O$3:O48,MATCH(MAX(Q$3:Q48),Q$3:Q48,0),0)),INDEX(R$3:R48,MATCH(MAX(Q$3:Q48),Q$3:Q48,0),0),R48)),"")</f>
        <v/>
      </c>
      <c r="T48" s="80" t="str">
        <f>IF(U48="","",COUNT(U$3:U48))</f>
        <v/>
      </c>
      <c r="U48" s="80" t="str">
        <f t="shared" si="45"/>
        <v/>
      </c>
      <c r="V48" s="91" t="str">
        <f>IFERROR(IF(S48="","",IF(U48="",IF(AND(E48="",F48="",G48&lt;&gt;"",$O48=INDEX(O$3:O48,MATCH(MAX(T$3:T48),T$3:T48,0),0)),INDEX(U$3:U48,MATCH(MAX(T$3:T48),T$3:T48,0),0),IF(AND(S48&lt;&gt;"",U48=""),0,"")),U48)),"")</f>
        <v/>
      </c>
      <c r="W48" s="95" t="str">
        <f t="shared" si="46"/>
        <v/>
      </c>
      <c r="X48" s="198" t="str">
        <f t="shared" si="47"/>
        <v/>
      </c>
      <c r="Y48" s="92" t="str">
        <f t="shared" si="48"/>
        <v/>
      </c>
      <c r="Z48" s="106" t="str">
        <f>IF(P48="","",COUNTIF($N$3:$N48,$N48))</f>
        <v/>
      </c>
      <c r="AA48" s="92" t="str">
        <f t="shared" si="15"/>
        <v/>
      </c>
      <c r="AB48" s="92" t="str">
        <f t="shared" si="49"/>
        <v/>
      </c>
      <c r="AC48" s="92" t="str">
        <f t="shared" si="50"/>
        <v/>
      </c>
      <c r="AD48" s="92" t="str">
        <f t="shared" si="71"/>
        <v/>
      </c>
      <c r="AE48" s="92" t="str">
        <f t="shared" si="71"/>
        <v/>
      </c>
      <c r="AF48" s="92" t="str">
        <f t="shared" si="71"/>
        <v/>
      </c>
      <c r="AG48" s="92" t="str">
        <f t="shared" si="71"/>
        <v/>
      </c>
      <c r="AH48" s="92" t="str">
        <f t="shared" si="71"/>
        <v/>
      </c>
      <c r="AI48" s="92" t="str">
        <f t="shared" si="71"/>
        <v/>
      </c>
      <c r="AJ48" s="92" t="str">
        <f t="shared" si="71"/>
        <v/>
      </c>
      <c r="AK48" s="92" t="str">
        <f t="shared" si="71"/>
        <v/>
      </c>
      <c r="AL48" s="92" t="str">
        <f t="shared" si="71"/>
        <v/>
      </c>
      <c r="AN48" s="35" t="str">
        <f t="shared" si="17"/>
        <v/>
      </c>
      <c r="AO48" s="44" t="str">
        <f t="shared" si="52"/>
        <v/>
      </c>
      <c r="AP48" s="41" t="str">
        <f>IF(AO48="","",RANK(AO48,AO$3:AO$1048576,1)+COUNTIF(AO$3:AO48,AO48)-1)</f>
        <v/>
      </c>
      <c r="AQ48" s="1" t="str">
        <f t="shared" si="53"/>
        <v/>
      </c>
      <c r="AR48" s="34" t="str">
        <f t="shared" si="18"/>
        <v/>
      </c>
      <c r="AS48" s="39" t="str">
        <f t="shared" si="19"/>
        <v/>
      </c>
      <c r="AT48" s="44" t="str">
        <f t="shared" si="20"/>
        <v/>
      </c>
      <c r="AU48" s="41" t="str">
        <f>IF(AT48="","",RANK(AT48,AT$3:AT$1048576,1)+COUNTIF(AT$3:AT48,AT48)-1)</f>
        <v/>
      </c>
      <c r="AV48" s="1" t="str">
        <f t="shared" si="21"/>
        <v/>
      </c>
      <c r="AW48" s="34" t="str">
        <f t="shared" si="22"/>
        <v/>
      </c>
      <c r="AX48" s="39" t="str">
        <f t="shared" si="23"/>
        <v/>
      </c>
      <c r="AY48" s="44" t="str">
        <f t="shared" si="54"/>
        <v/>
      </c>
      <c r="AZ48" s="41" t="str">
        <f>IF(AY48="","",RANK(AY48,AY$3:AY$1048576,1)+COUNTIF(AY$3:AY48,AY48)-1)</f>
        <v/>
      </c>
      <c r="BA48" s="1" t="str">
        <f t="shared" si="25"/>
        <v/>
      </c>
      <c r="BB48" s="34" t="str">
        <f t="shared" si="26"/>
        <v/>
      </c>
      <c r="BC48" s="39" t="str">
        <f t="shared" si="27"/>
        <v/>
      </c>
      <c r="BD48" s="44" t="str">
        <f t="shared" si="55"/>
        <v/>
      </c>
      <c r="BE48" s="41" t="str">
        <f>IF(BD48="","",RANK(BD48,BD$3:BD$1048576,1)+COUNTIF(BD$3:BD48,BD48)-1)</f>
        <v/>
      </c>
      <c r="BF48" s="1" t="str">
        <f t="shared" si="29"/>
        <v/>
      </c>
      <c r="BG48" s="34" t="str">
        <f t="shared" si="30"/>
        <v/>
      </c>
      <c r="BH48" s="39" t="str">
        <f t="shared" si="31"/>
        <v/>
      </c>
      <c r="BJ48" s="9">
        <v>46</v>
      </c>
      <c r="BK48" s="46" t="str">
        <f>IF(BL48="","",BL48&amp;"@"&amp;COUNTIF(BL$3:BL48,BL48))</f>
        <v/>
      </c>
      <c r="BL48" s="46" t="str">
        <f t="shared" si="59"/>
        <v/>
      </c>
      <c r="BM48" s="46" t="str">
        <f t="shared" si="60"/>
        <v/>
      </c>
      <c r="BN48" s="48" t="str">
        <f t="shared" si="61"/>
        <v/>
      </c>
      <c r="BO48" s="51">
        <v>46</v>
      </c>
      <c r="BP48" s="46" t="str">
        <f>IF(BQ48="","",BQ48&amp;"@"&amp;COUNTIF(BQ$3:BQ48,BQ48))</f>
        <v/>
      </c>
      <c r="BQ48" s="46" t="str">
        <f t="shared" si="62"/>
        <v/>
      </c>
      <c r="BR48" s="46" t="str">
        <f t="shared" si="63"/>
        <v/>
      </c>
      <c r="BS48" s="46" t="str">
        <f t="shared" si="64"/>
        <v/>
      </c>
      <c r="BT48" s="51">
        <v>46</v>
      </c>
      <c r="BU48" s="46" t="str">
        <f>IF(BV48="","",BV48&amp;"@"&amp;COUNTIF(BV$3:BV48,BV48))</f>
        <v/>
      </c>
      <c r="BV48" s="46" t="str">
        <f t="shared" si="65"/>
        <v/>
      </c>
      <c r="BW48" s="46" t="str">
        <f t="shared" si="66"/>
        <v/>
      </c>
      <c r="BX48" s="46" t="str">
        <f t="shared" si="67"/>
        <v/>
      </c>
      <c r="BY48" s="51">
        <v>46</v>
      </c>
      <c r="BZ48" s="46" t="str">
        <f>IF(CA48="","",CA48&amp;"@"&amp;COUNTIF(CA$3:CA48,CA48))</f>
        <v/>
      </c>
      <c r="CA48" s="46" t="str">
        <f t="shared" si="68"/>
        <v/>
      </c>
      <c r="CB48" s="46" t="str">
        <f t="shared" si="69"/>
        <v/>
      </c>
      <c r="CC48" s="46" t="str">
        <f t="shared" si="70"/>
        <v/>
      </c>
    </row>
    <row r="49" spans="2:81" ht="35.1" customHeight="1" x14ac:dyDescent="0.2">
      <c r="B49" s="187"/>
      <c r="C49" s="188"/>
      <c r="D49" s="189"/>
      <c r="E49" s="186"/>
      <c r="F49" s="182"/>
      <c r="G49" s="184"/>
      <c r="K49" s="80" t="str">
        <f>IF(O49="","",COUNT(O$3:O49))</f>
        <v/>
      </c>
      <c r="L49" s="80" t="str">
        <f>IF(B49&lt;&gt;"",B49,IF(OR(COUNTA($G$3:$G49)&lt;COUNTA($G$3:$G$1048576),$G49&lt;&gt;""),L48,""))</f>
        <v/>
      </c>
      <c r="M49" s="80" t="str">
        <f>IF(C49&lt;&gt;"",C49,IF(OR(COUNTA($G$3:$G49)&lt;COUNTA($G$3:$G$1048576),$G49&lt;&gt;""),M48,""))</f>
        <v/>
      </c>
      <c r="N49" s="80" t="str">
        <f>IF(D49&lt;&gt;"",D49,IF(OR(COUNTA($G$3:$G49)&lt;COUNTA($G$3:$G$1048576),$G49&lt;&gt;""),N48,""))</f>
        <v/>
      </c>
      <c r="O49" s="81" t="str">
        <f t="shared" si="44"/>
        <v/>
      </c>
      <c r="P49" s="90" t="str">
        <f>IFERROR(IF(O49="",IF(COUNT(S$3:S$1048576)=COUNT(S$3:S49),IF(S49="","",INDEX(O$3:O49,MATCH(MAX(K$3:K49),K$3:K49,0),0)),INDEX(O$3:O49,MATCH(MAX(K$3:K49),K$3:K49,0),0)),O49),"")</f>
        <v/>
      </c>
      <c r="Q49" s="89" t="str">
        <f>IF(R49="","",COUNT(R$3:R49))</f>
        <v/>
      </c>
      <c r="R49" s="80" t="str">
        <f t="shared" si="14"/>
        <v/>
      </c>
      <c r="S49" s="91" t="str">
        <f>IFERROR(IF(COUNTA($E49:$G49)=0,"",IF(AND(R49="",$O49=INDEX(O$3:O49,MATCH(MAX(Q$3:Q49),Q$3:Q49,0),0)),INDEX(R$3:R49,MATCH(MAX(Q$3:Q49),Q$3:Q49,0),0),R49)),"")</f>
        <v/>
      </c>
      <c r="T49" s="80" t="str">
        <f>IF(U49="","",COUNT(U$3:U49))</f>
        <v/>
      </c>
      <c r="U49" s="80" t="str">
        <f t="shared" si="45"/>
        <v/>
      </c>
      <c r="V49" s="91" t="str">
        <f>IFERROR(IF(S49="","",IF(U49="",IF(AND(E49="",F49="",G49&lt;&gt;"",$O49=INDEX(O$3:O49,MATCH(MAX(T$3:T49),T$3:T49,0),0)),INDEX(U$3:U49,MATCH(MAX(T$3:T49),T$3:T49,0),0),IF(AND(S49&lt;&gt;"",U49=""),0,"")),U49)),"")</f>
        <v/>
      </c>
      <c r="W49" s="95" t="str">
        <f t="shared" si="46"/>
        <v/>
      </c>
      <c r="X49" s="198" t="str">
        <f t="shared" si="47"/>
        <v/>
      </c>
      <c r="Y49" s="92" t="str">
        <f t="shared" si="48"/>
        <v/>
      </c>
      <c r="Z49" s="106" t="str">
        <f>IF(P49="","",COUNTIF($N$3:$N49,$N49))</f>
        <v/>
      </c>
      <c r="AA49" s="92" t="str">
        <f t="shared" si="15"/>
        <v/>
      </c>
      <c r="AB49" s="92" t="str">
        <f t="shared" si="49"/>
        <v/>
      </c>
      <c r="AC49" s="92" t="str">
        <f t="shared" si="50"/>
        <v/>
      </c>
      <c r="AD49" s="92" t="str">
        <f t="shared" si="71"/>
        <v/>
      </c>
      <c r="AE49" s="92" t="str">
        <f t="shared" si="71"/>
        <v/>
      </c>
      <c r="AF49" s="92" t="str">
        <f t="shared" si="71"/>
        <v/>
      </c>
      <c r="AG49" s="92" t="str">
        <f t="shared" si="71"/>
        <v/>
      </c>
      <c r="AH49" s="92" t="str">
        <f t="shared" si="71"/>
        <v/>
      </c>
      <c r="AI49" s="92" t="str">
        <f t="shared" si="71"/>
        <v/>
      </c>
      <c r="AJ49" s="92" t="str">
        <f t="shared" si="71"/>
        <v/>
      </c>
      <c r="AK49" s="92" t="str">
        <f t="shared" si="71"/>
        <v/>
      </c>
      <c r="AL49" s="92" t="str">
        <f t="shared" si="71"/>
        <v/>
      </c>
      <c r="AN49" s="35" t="str">
        <f t="shared" si="17"/>
        <v/>
      </c>
      <c r="AO49" s="44" t="str">
        <f t="shared" si="52"/>
        <v/>
      </c>
      <c r="AP49" s="41" t="str">
        <f>IF(AO49="","",RANK(AO49,AO$3:AO$1048576,1)+COUNTIF(AO$3:AO49,AO49)-1)</f>
        <v/>
      </c>
      <c r="AQ49" s="1" t="str">
        <f t="shared" si="53"/>
        <v/>
      </c>
      <c r="AR49" s="34" t="str">
        <f t="shared" si="18"/>
        <v/>
      </c>
      <c r="AS49" s="39" t="str">
        <f t="shared" si="19"/>
        <v/>
      </c>
      <c r="AT49" s="44" t="str">
        <f t="shared" si="20"/>
        <v/>
      </c>
      <c r="AU49" s="41" t="str">
        <f>IF(AT49="","",RANK(AT49,AT$3:AT$1048576,1)+COUNTIF(AT$3:AT49,AT49)-1)</f>
        <v/>
      </c>
      <c r="AV49" s="1" t="str">
        <f t="shared" si="21"/>
        <v/>
      </c>
      <c r="AW49" s="34" t="str">
        <f t="shared" si="22"/>
        <v/>
      </c>
      <c r="AX49" s="39" t="str">
        <f t="shared" si="23"/>
        <v/>
      </c>
      <c r="AY49" s="44" t="str">
        <f t="shared" si="54"/>
        <v/>
      </c>
      <c r="AZ49" s="41" t="str">
        <f>IF(AY49="","",RANK(AY49,AY$3:AY$1048576,1)+COUNTIF(AY$3:AY49,AY49)-1)</f>
        <v/>
      </c>
      <c r="BA49" s="1" t="str">
        <f t="shared" si="25"/>
        <v/>
      </c>
      <c r="BB49" s="34" t="str">
        <f t="shared" si="26"/>
        <v/>
      </c>
      <c r="BC49" s="39" t="str">
        <f t="shared" si="27"/>
        <v/>
      </c>
      <c r="BD49" s="44" t="str">
        <f t="shared" si="55"/>
        <v/>
      </c>
      <c r="BE49" s="41" t="str">
        <f>IF(BD49="","",RANK(BD49,BD$3:BD$1048576,1)+COUNTIF(BD$3:BD49,BD49)-1)</f>
        <v/>
      </c>
      <c r="BF49" s="1" t="str">
        <f t="shared" si="29"/>
        <v/>
      </c>
      <c r="BG49" s="34" t="str">
        <f t="shared" si="30"/>
        <v/>
      </c>
      <c r="BH49" s="39" t="str">
        <f t="shared" si="31"/>
        <v/>
      </c>
      <c r="BJ49" s="9">
        <v>47</v>
      </c>
      <c r="BK49" s="46" t="str">
        <f>IF(BL49="","",BL49&amp;"@"&amp;COUNTIF(BL$3:BL49,BL49))</f>
        <v/>
      </c>
      <c r="BL49" s="46" t="str">
        <f t="shared" si="59"/>
        <v/>
      </c>
      <c r="BM49" s="46" t="str">
        <f t="shared" si="60"/>
        <v/>
      </c>
      <c r="BN49" s="48" t="str">
        <f t="shared" si="61"/>
        <v/>
      </c>
      <c r="BO49" s="51">
        <v>47</v>
      </c>
      <c r="BP49" s="46" t="str">
        <f>IF(BQ49="","",BQ49&amp;"@"&amp;COUNTIF(BQ$3:BQ49,BQ49))</f>
        <v/>
      </c>
      <c r="BQ49" s="46" t="str">
        <f t="shared" si="62"/>
        <v/>
      </c>
      <c r="BR49" s="46" t="str">
        <f t="shared" si="63"/>
        <v/>
      </c>
      <c r="BS49" s="46" t="str">
        <f t="shared" si="64"/>
        <v/>
      </c>
      <c r="BT49" s="51">
        <v>47</v>
      </c>
      <c r="BU49" s="46" t="str">
        <f>IF(BV49="","",BV49&amp;"@"&amp;COUNTIF(BV$3:BV49,BV49))</f>
        <v/>
      </c>
      <c r="BV49" s="46" t="str">
        <f t="shared" si="65"/>
        <v/>
      </c>
      <c r="BW49" s="46" t="str">
        <f t="shared" si="66"/>
        <v/>
      </c>
      <c r="BX49" s="46" t="str">
        <f t="shared" si="67"/>
        <v/>
      </c>
      <c r="BY49" s="51">
        <v>47</v>
      </c>
      <c r="BZ49" s="46" t="str">
        <f>IF(CA49="","",CA49&amp;"@"&amp;COUNTIF(CA$3:CA49,CA49))</f>
        <v/>
      </c>
      <c r="CA49" s="46" t="str">
        <f t="shared" si="68"/>
        <v/>
      </c>
      <c r="CB49" s="46" t="str">
        <f t="shared" si="69"/>
        <v/>
      </c>
      <c r="CC49" s="46" t="str">
        <f t="shared" si="70"/>
        <v/>
      </c>
    </row>
    <row r="50" spans="2:81" ht="35.1" customHeight="1" x14ac:dyDescent="0.2">
      <c r="B50" s="187"/>
      <c r="C50" s="188"/>
      <c r="D50" s="189"/>
      <c r="E50" s="186"/>
      <c r="F50" s="182"/>
      <c r="G50" s="184"/>
      <c r="K50" s="80" t="str">
        <f>IF(O50="","",COUNT(O$3:O50))</f>
        <v/>
      </c>
      <c r="L50" s="80" t="str">
        <f>IF(B50&lt;&gt;"",B50,IF(OR(COUNTA($G$3:$G50)&lt;COUNTA($G$3:$G$1048576),$G50&lt;&gt;""),L49,""))</f>
        <v/>
      </c>
      <c r="M50" s="80" t="str">
        <f>IF(C50&lt;&gt;"",C50,IF(OR(COUNTA($G$3:$G50)&lt;COUNTA($G$3:$G$1048576),$G50&lt;&gt;""),M49,""))</f>
        <v/>
      </c>
      <c r="N50" s="80" t="str">
        <f>IF(D50&lt;&gt;"",D50,IF(OR(COUNTA($G$3:$G50)&lt;COUNTA($G$3:$G$1048576),$G50&lt;&gt;""),N49,""))</f>
        <v/>
      </c>
      <c r="O50" s="81" t="str">
        <f t="shared" si="44"/>
        <v/>
      </c>
      <c r="P50" s="90" t="str">
        <f>IFERROR(IF(O50="",IF(COUNT(S$3:S$1048576)=COUNT(S$3:S50),IF(S50="","",INDEX(O$3:O50,MATCH(MAX(K$3:K50),K$3:K50,0),0)),INDEX(O$3:O50,MATCH(MAX(K$3:K50),K$3:K50,0),0)),O50),"")</f>
        <v/>
      </c>
      <c r="Q50" s="89" t="str">
        <f>IF(R50="","",COUNT(R$3:R50))</f>
        <v/>
      </c>
      <c r="R50" s="80" t="str">
        <f t="shared" si="14"/>
        <v/>
      </c>
      <c r="S50" s="91" t="str">
        <f>IFERROR(IF(COUNTA($E50:$G50)=0,"",IF(AND(R50="",$O50=INDEX(O$3:O50,MATCH(MAX(Q$3:Q50),Q$3:Q50,0),0)),INDEX(R$3:R50,MATCH(MAX(Q$3:Q50),Q$3:Q50,0),0),R50)),"")</f>
        <v/>
      </c>
      <c r="T50" s="80" t="str">
        <f>IF(U50="","",COUNT(U$3:U50))</f>
        <v/>
      </c>
      <c r="U50" s="80" t="str">
        <f t="shared" si="45"/>
        <v/>
      </c>
      <c r="V50" s="91" t="str">
        <f>IFERROR(IF(S50="","",IF(U50="",IF(AND(E50="",F50="",G50&lt;&gt;"",$O50=INDEX(O$3:O50,MATCH(MAX(T$3:T50),T$3:T50,0),0)),INDEX(U$3:U50,MATCH(MAX(T$3:T50),T$3:T50,0),0),IF(AND(S50&lt;&gt;"",U50=""),0,"")),U50)),"")</f>
        <v/>
      </c>
      <c r="W50" s="95" t="str">
        <f t="shared" si="46"/>
        <v/>
      </c>
      <c r="X50" s="198" t="str">
        <f t="shared" si="47"/>
        <v/>
      </c>
      <c r="Y50" s="92" t="str">
        <f t="shared" si="48"/>
        <v/>
      </c>
      <c r="Z50" s="106" t="str">
        <f>IF(P50="","",COUNTIF($N$3:$N50,$N50))</f>
        <v/>
      </c>
      <c r="AA50" s="92" t="str">
        <f t="shared" si="15"/>
        <v/>
      </c>
      <c r="AB50" s="92" t="str">
        <f t="shared" si="49"/>
        <v/>
      </c>
      <c r="AC50" s="92" t="str">
        <f t="shared" si="50"/>
        <v/>
      </c>
      <c r="AD50" s="92" t="str">
        <f t="shared" si="71"/>
        <v/>
      </c>
      <c r="AE50" s="92" t="str">
        <f t="shared" si="71"/>
        <v/>
      </c>
      <c r="AF50" s="92" t="str">
        <f t="shared" si="71"/>
        <v/>
      </c>
      <c r="AG50" s="92" t="str">
        <f t="shared" si="71"/>
        <v/>
      </c>
      <c r="AH50" s="92" t="str">
        <f t="shared" si="71"/>
        <v/>
      </c>
      <c r="AI50" s="92" t="str">
        <f t="shared" si="71"/>
        <v/>
      </c>
      <c r="AJ50" s="92" t="str">
        <f t="shared" si="71"/>
        <v/>
      </c>
      <c r="AK50" s="92" t="str">
        <f t="shared" si="71"/>
        <v/>
      </c>
      <c r="AL50" s="92" t="str">
        <f t="shared" si="71"/>
        <v/>
      </c>
      <c r="AN50" s="35" t="str">
        <f t="shared" si="17"/>
        <v/>
      </c>
      <c r="AO50" s="44" t="str">
        <f t="shared" si="52"/>
        <v/>
      </c>
      <c r="AP50" s="41" t="str">
        <f>IF(AO50="","",RANK(AO50,AO$3:AO$1048576,1)+COUNTIF(AO$3:AO50,AO50)-1)</f>
        <v/>
      </c>
      <c r="AQ50" s="1" t="str">
        <f t="shared" si="53"/>
        <v/>
      </c>
      <c r="AR50" s="34" t="str">
        <f t="shared" si="18"/>
        <v/>
      </c>
      <c r="AS50" s="39" t="str">
        <f t="shared" si="19"/>
        <v/>
      </c>
      <c r="AT50" s="44" t="str">
        <f t="shared" si="20"/>
        <v/>
      </c>
      <c r="AU50" s="41" t="str">
        <f>IF(AT50="","",RANK(AT50,AT$3:AT$1048576,1)+COUNTIF(AT$3:AT50,AT50)-1)</f>
        <v/>
      </c>
      <c r="AV50" s="1" t="str">
        <f t="shared" si="21"/>
        <v/>
      </c>
      <c r="AW50" s="34" t="str">
        <f t="shared" si="22"/>
        <v/>
      </c>
      <c r="AX50" s="39" t="str">
        <f t="shared" si="23"/>
        <v/>
      </c>
      <c r="AY50" s="44" t="str">
        <f t="shared" si="54"/>
        <v/>
      </c>
      <c r="AZ50" s="41" t="str">
        <f>IF(AY50="","",RANK(AY50,AY$3:AY$1048576,1)+COUNTIF(AY$3:AY50,AY50)-1)</f>
        <v/>
      </c>
      <c r="BA50" s="1" t="str">
        <f t="shared" si="25"/>
        <v/>
      </c>
      <c r="BB50" s="34" t="str">
        <f t="shared" si="26"/>
        <v/>
      </c>
      <c r="BC50" s="39" t="str">
        <f t="shared" si="27"/>
        <v/>
      </c>
      <c r="BD50" s="44" t="str">
        <f t="shared" si="55"/>
        <v/>
      </c>
      <c r="BE50" s="41" t="str">
        <f>IF(BD50="","",RANK(BD50,BD$3:BD$1048576,1)+COUNTIF(BD$3:BD50,BD50)-1)</f>
        <v/>
      </c>
      <c r="BF50" s="1" t="str">
        <f t="shared" si="29"/>
        <v/>
      </c>
      <c r="BG50" s="34" t="str">
        <f t="shared" si="30"/>
        <v/>
      </c>
      <c r="BH50" s="39" t="str">
        <f t="shared" si="31"/>
        <v/>
      </c>
      <c r="BJ50" s="9">
        <v>48</v>
      </c>
      <c r="BK50" s="46" t="str">
        <f>IF(BL50="","",BL50&amp;"@"&amp;COUNTIF(BL$3:BL50,BL50))</f>
        <v/>
      </c>
      <c r="BL50" s="46" t="str">
        <f t="shared" si="59"/>
        <v/>
      </c>
      <c r="BM50" s="46" t="str">
        <f t="shared" si="60"/>
        <v/>
      </c>
      <c r="BN50" s="48" t="str">
        <f t="shared" si="61"/>
        <v/>
      </c>
      <c r="BO50" s="51">
        <v>48</v>
      </c>
      <c r="BP50" s="46" t="str">
        <f>IF(BQ50="","",BQ50&amp;"@"&amp;COUNTIF(BQ$3:BQ50,BQ50))</f>
        <v/>
      </c>
      <c r="BQ50" s="46" t="str">
        <f t="shared" si="62"/>
        <v/>
      </c>
      <c r="BR50" s="46" t="str">
        <f t="shared" si="63"/>
        <v/>
      </c>
      <c r="BS50" s="46" t="str">
        <f t="shared" si="64"/>
        <v/>
      </c>
      <c r="BT50" s="51">
        <v>48</v>
      </c>
      <c r="BU50" s="46" t="str">
        <f>IF(BV50="","",BV50&amp;"@"&amp;COUNTIF(BV$3:BV50,BV50))</f>
        <v/>
      </c>
      <c r="BV50" s="46" t="str">
        <f t="shared" si="65"/>
        <v/>
      </c>
      <c r="BW50" s="46" t="str">
        <f t="shared" si="66"/>
        <v/>
      </c>
      <c r="BX50" s="46" t="str">
        <f t="shared" si="67"/>
        <v/>
      </c>
      <c r="BY50" s="51">
        <v>48</v>
      </c>
      <c r="BZ50" s="46" t="str">
        <f>IF(CA50="","",CA50&amp;"@"&amp;COUNTIF(CA$3:CA50,CA50))</f>
        <v/>
      </c>
      <c r="CA50" s="46" t="str">
        <f t="shared" si="68"/>
        <v/>
      </c>
      <c r="CB50" s="46" t="str">
        <f t="shared" si="69"/>
        <v/>
      </c>
      <c r="CC50" s="46" t="str">
        <f t="shared" si="70"/>
        <v/>
      </c>
    </row>
    <row r="51" spans="2:81" ht="35.1" customHeight="1" x14ac:dyDescent="0.2">
      <c r="B51" s="187"/>
      <c r="C51" s="188"/>
      <c r="D51" s="189"/>
      <c r="E51" s="186"/>
      <c r="F51" s="182"/>
      <c r="G51" s="184"/>
      <c r="K51" s="80" t="str">
        <f>IF(O51="","",COUNT(O$3:O51))</f>
        <v/>
      </c>
      <c r="L51" s="80" t="str">
        <f>IF(B51&lt;&gt;"",B51,IF(OR(COUNTA($G$3:$G51)&lt;COUNTA($G$3:$G$1048576),$G51&lt;&gt;""),L50,""))</f>
        <v/>
      </c>
      <c r="M51" s="80" t="str">
        <f>IF(C51&lt;&gt;"",C51,IF(OR(COUNTA($G$3:$G51)&lt;COUNTA($G$3:$G$1048576),$G51&lt;&gt;""),M50,""))</f>
        <v/>
      </c>
      <c r="N51" s="80" t="str">
        <f>IF(D51&lt;&gt;"",D51,IF(OR(COUNTA($G$3:$G51)&lt;COUNTA($G$3:$G$1048576),$G51&lt;&gt;""),N50,""))</f>
        <v/>
      </c>
      <c r="O51" s="81" t="str">
        <f t="shared" si="44"/>
        <v/>
      </c>
      <c r="P51" s="90" t="str">
        <f>IFERROR(IF(O51="",IF(COUNT(S$3:S$1048576)=COUNT(S$3:S51),IF(S51="","",INDEX(O$3:O51,MATCH(MAX(K$3:K51),K$3:K51,0),0)),INDEX(O$3:O51,MATCH(MAX(K$3:K51),K$3:K51,0),0)),O51),"")</f>
        <v/>
      </c>
      <c r="Q51" s="89" t="str">
        <f>IF(R51="","",COUNT(R$3:R51))</f>
        <v/>
      </c>
      <c r="R51" s="80" t="str">
        <f t="shared" si="14"/>
        <v/>
      </c>
      <c r="S51" s="91" t="str">
        <f>IFERROR(IF(COUNTA($E51:$G51)=0,"",IF(AND(R51="",$O51=INDEX(O$3:O51,MATCH(MAX(Q$3:Q51),Q$3:Q51,0),0)),INDEX(R$3:R51,MATCH(MAX(Q$3:Q51),Q$3:Q51,0),0),R51)),"")</f>
        <v/>
      </c>
      <c r="T51" s="80" t="str">
        <f>IF(U51="","",COUNT(U$3:U51))</f>
        <v/>
      </c>
      <c r="U51" s="80" t="str">
        <f t="shared" si="45"/>
        <v/>
      </c>
      <c r="V51" s="91" t="str">
        <f>IFERROR(IF(S51="","",IF(U51="",IF(AND(E51="",F51="",G51&lt;&gt;"",$O51=INDEX(O$3:O51,MATCH(MAX(T$3:T51),T$3:T51,0),0)),INDEX(U$3:U51,MATCH(MAX(T$3:T51),T$3:T51,0),0),IF(AND(S51&lt;&gt;"",U51=""),0,"")),U51)),"")</f>
        <v/>
      </c>
      <c r="W51" s="95" t="str">
        <f t="shared" si="46"/>
        <v/>
      </c>
      <c r="X51" s="198" t="str">
        <f t="shared" si="47"/>
        <v/>
      </c>
      <c r="Y51" s="92" t="str">
        <f t="shared" si="48"/>
        <v/>
      </c>
      <c r="Z51" s="106" t="str">
        <f>IF(P51="","",COUNTIF($N$3:$N51,$N51))</f>
        <v/>
      </c>
      <c r="AA51" s="92" t="str">
        <f t="shared" si="15"/>
        <v/>
      </c>
      <c r="AB51" s="92" t="str">
        <f t="shared" si="49"/>
        <v/>
      </c>
      <c r="AC51" s="92" t="str">
        <f t="shared" si="50"/>
        <v/>
      </c>
      <c r="AD51" s="92" t="str">
        <f t="shared" si="71"/>
        <v/>
      </c>
      <c r="AE51" s="92" t="str">
        <f t="shared" si="71"/>
        <v/>
      </c>
      <c r="AF51" s="92" t="str">
        <f t="shared" si="71"/>
        <v/>
      </c>
      <c r="AG51" s="92" t="str">
        <f t="shared" si="71"/>
        <v/>
      </c>
      <c r="AH51" s="92" t="str">
        <f t="shared" si="71"/>
        <v/>
      </c>
      <c r="AI51" s="92" t="str">
        <f t="shared" si="71"/>
        <v/>
      </c>
      <c r="AJ51" s="92" t="str">
        <f t="shared" si="71"/>
        <v/>
      </c>
      <c r="AK51" s="92" t="str">
        <f t="shared" si="71"/>
        <v/>
      </c>
      <c r="AL51" s="92" t="str">
        <f t="shared" si="71"/>
        <v/>
      </c>
      <c r="AN51" s="35" t="str">
        <f t="shared" si="17"/>
        <v/>
      </c>
      <c r="AO51" s="44" t="str">
        <f t="shared" si="52"/>
        <v/>
      </c>
      <c r="AP51" s="41" t="str">
        <f>IF(AO51="","",RANK(AO51,AO$3:AO$1048576,1)+COUNTIF(AO$3:AO51,AO51)-1)</f>
        <v/>
      </c>
      <c r="AQ51" s="1" t="str">
        <f t="shared" si="53"/>
        <v/>
      </c>
      <c r="AR51" s="34" t="str">
        <f t="shared" si="18"/>
        <v/>
      </c>
      <c r="AS51" s="39" t="str">
        <f t="shared" si="19"/>
        <v/>
      </c>
      <c r="AT51" s="44" t="str">
        <f t="shared" si="20"/>
        <v/>
      </c>
      <c r="AU51" s="41" t="str">
        <f>IF(AT51="","",RANK(AT51,AT$3:AT$1048576,1)+COUNTIF(AT$3:AT51,AT51)-1)</f>
        <v/>
      </c>
      <c r="AV51" s="1" t="str">
        <f t="shared" si="21"/>
        <v/>
      </c>
      <c r="AW51" s="34" t="str">
        <f t="shared" si="22"/>
        <v/>
      </c>
      <c r="AX51" s="39" t="str">
        <f t="shared" si="23"/>
        <v/>
      </c>
      <c r="AY51" s="44" t="str">
        <f t="shared" si="54"/>
        <v/>
      </c>
      <c r="AZ51" s="41" t="str">
        <f>IF(AY51="","",RANK(AY51,AY$3:AY$1048576,1)+COUNTIF(AY$3:AY51,AY51)-1)</f>
        <v/>
      </c>
      <c r="BA51" s="1" t="str">
        <f t="shared" si="25"/>
        <v/>
      </c>
      <c r="BB51" s="34" t="str">
        <f t="shared" si="26"/>
        <v/>
      </c>
      <c r="BC51" s="39" t="str">
        <f t="shared" si="27"/>
        <v/>
      </c>
      <c r="BD51" s="44" t="str">
        <f t="shared" si="55"/>
        <v/>
      </c>
      <c r="BE51" s="41" t="str">
        <f>IF(BD51="","",RANK(BD51,BD$3:BD$1048576,1)+COUNTIF(BD$3:BD51,BD51)-1)</f>
        <v/>
      </c>
      <c r="BF51" s="1" t="str">
        <f t="shared" si="29"/>
        <v/>
      </c>
      <c r="BG51" s="34" t="str">
        <f t="shared" si="30"/>
        <v/>
      </c>
      <c r="BH51" s="39" t="str">
        <f t="shared" si="31"/>
        <v/>
      </c>
      <c r="BJ51" s="9">
        <v>49</v>
      </c>
      <c r="BK51" s="46" t="str">
        <f>IF(BL51="","",BL51&amp;"@"&amp;COUNTIF(BL$3:BL51,BL51))</f>
        <v/>
      </c>
      <c r="BL51" s="46" t="str">
        <f t="shared" si="59"/>
        <v/>
      </c>
      <c r="BM51" s="46" t="str">
        <f t="shared" si="60"/>
        <v/>
      </c>
      <c r="BN51" s="48" t="str">
        <f t="shared" si="61"/>
        <v/>
      </c>
      <c r="BO51" s="51">
        <v>49</v>
      </c>
      <c r="BP51" s="46" t="str">
        <f>IF(BQ51="","",BQ51&amp;"@"&amp;COUNTIF(BQ$3:BQ51,BQ51))</f>
        <v/>
      </c>
      <c r="BQ51" s="46" t="str">
        <f t="shared" si="62"/>
        <v/>
      </c>
      <c r="BR51" s="46" t="str">
        <f t="shared" si="63"/>
        <v/>
      </c>
      <c r="BS51" s="46" t="str">
        <f t="shared" si="64"/>
        <v/>
      </c>
      <c r="BT51" s="51">
        <v>49</v>
      </c>
      <c r="BU51" s="46" t="str">
        <f>IF(BV51="","",BV51&amp;"@"&amp;COUNTIF(BV$3:BV51,BV51))</f>
        <v/>
      </c>
      <c r="BV51" s="46" t="str">
        <f t="shared" si="65"/>
        <v/>
      </c>
      <c r="BW51" s="46" t="str">
        <f t="shared" si="66"/>
        <v/>
      </c>
      <c r="BX51" s="46" t="str">
        <f t="shared" si="67"/>
        <v/>
      </c>
      <c r="BY51" s="51">
        <v>49</v>
      </c>
      <c r="BZ51" s="46" t="str">
        <f>IF(CA51="","",CA51&amp;"@"&amp;COUNTIF(CA$3:CA51,CA51))</f>
        <v/>
      </c>
      <c r="CA51" s="46" t="str">
        <f t="shared" si="68"/>
        <v/>
      </c>
      <c r="CB51" s="46" t="str">
        <f t="shared" si="69"/>
        <v/>
      </c>
      <c r="CC51" s="46" t="str">
        <f t="shared" si="70"/>
        <v/>
      </c>
    </row>
    <row r="52" spans="2:81" ht="35.1" customHeight="1" x14ac:dyDescent="0.2">
      <c r="B52" s="187"/>
      <c r="C52" s="188"/>
      <c r="D52" s="189"/>
      <c r="E52" s="186"/>
      <c r="F52" s="182"/>
      <c r="G52" s="184"/>
      <c r="K52" s="80" t="str">
        <f>IF(O52="","",COUNT(O$3:O52))</f>
        <v/>
      </c>
      <c r="L52" s="80" t="str">
        <f>IF(B52&lt;&gt;"",B52,IF(OR(COUNTA($G$3:$G52)&lt;COUNTA($G$3:$G$1048576),$G52&lt;&gt;""),L51,""))</f>
        <v/>
      </c>
      <c r="M52" s="80" t="str">
        <f>IF(C52&lt;&gt;"",C52,IF(OR(COUNTA($G$3:$G52)&lt;COUNTA($G$3:$G$1048576),$G52&lt;&gt;""),M51,""))</f>
        <v/>
      </c>
      <c r="N52" s="80" t="str">
        <f>IF(D52&lt;&gt;"",D52,IF(OR(COUNTA($G$3:$G52)&lt;COUNTA($G$3:$G$1048576),$G52&lt;&gt;""),N51,""))</f>
        <v/>
      </c>
      <c r="O52" s="81" t="str">
        <f t="shared" si="44"/>
        <v/>
      </c>
      <c r="P52" s="90" t="str">
        <f>IFERROR(IF(O52="",IF(COUNT(S$3:S$1048576)=COUNT(S$3:S52),IF(S52="","",INDEX(O$3:O52,MATCH(MAX(K$3:K52),K$3:K52,0),0)),INDEX(O$3:O52,MATCH(MAX(K$3:K52),K$3:K52,0),0)),O52),"")</f>
        <v/>
      </c>
      <c r="Q52" s="89" t="str">
        <f>IF(R52="","",COUNT(R$3:R52))</f>
        <v/>
      </c>
      <c r="R52" s="80" t="str">
        <f t="shared" si="14"/>
        <v/>
      </c>
      <c r="S52" s="91" t="str">
        <f>IFERROR(IF(COUNTA($E52:$G52)=0,"",IF(AND(R52="",$O52=INDEX(O$3:O52,MATCH(MAX(Q$3:Q52),Q$3:Q52,0),0)),INDEX(R$3:R52,MATCH(MAX(Q$3:Q52),Q$3:Q52,0),0),R52)),"")</f>
        <v/>
      </c>
      <c r="T52" s="80" t="str">
        <f>IF(U52="","",COUNT(U$3:U52))</f>
        <v/>
      </c>
      <c r="U52" s="80" t="str">
        <f t="shared" si="45"/>
        <v/>
      </c>
      <c r="V52" s="91" t="str">
        <f>IFERROR(IF(S52="","",IF(U52="",IF(AND(E52="",F52="",G52&lt;&gt;"",$O52=INDEX(O$3:O52,MATCH(MAX(T$3:T52),T$3:T52,0),0)),INDEX(U$3:U52,MATCH(MAX(T$3:T52),T$3:T52,0),0),IF(AND(S52&lt;&gt;"",U52=""),0,"")),U52)),"")</f>
        <v/>
      </c>
      <c r="W52" s="95" t="str">
        <f t="shared" si="46"/>
        <v/>
      </c>
      <c r="X52" s="198" t="str">
        <f t="shared" si="47"/>
        <v/>
      </c>
      <c r="Y52" s="92" t="str">
        <f t="shared" si="48"/>
        <v/>
      </c>
      <c r="Z52" s="106" t="str">
        <f>IF(P52="","",COUNTIF($N$3:$N52,$N52))</f>
        <v/>
      </c>
      <c r="AA52" s="92" t="str">
        <f t="shared" si="15"/>
        <v/>
      </c>
      <c r="AB52" s="92" t="str">
        <f t="shared" si="49"/>
        <v/>
      </c>
      <c r="AC52" s="92" t="str">
        <f t="shared" si="50"/>
        <v/>
      </c>
      <c r="AD52" s="92" t="str">
        <f t="shared" si="71"/>
        <v/>
      </c>
      <c r="AE52" s="92" t="str">
        <f t="shared" si="71"/>
        <v/>
      </c>
      <c r="AF52" s="92" t="str">
        <f t="shared" si="71"/>
        <v/>
      </c>
      <c r="AG52" s="92" t="str">
        <f t="shared" si="71"/>
        <v/>
      </c>
      <c r="AH52" s="92" t="str">
        <f t="shared" si="71"/>
        <v/>
      </c>
      <c r="AI52" s="92" t="str">
        <f t="shared" si="71"/>
        <v/>
      </c>
      <c r="AJ52" s="92" t="str">
        <f t="shared" si="71"/>
        <v/>
      </c>
      <c r="AK52" s="92" t="str">
        <f t="shared" si="71"/>
        <v/>
      </c>
      <c r="AL52" s="92" t="str">
        <f t="shared" si="71"/>
        <v/>
      </c>
      <c r="AN52" s="35" t="str">
        <f t="shared" si="17"/>
        <v/>
      </c>
      <c r="AO52" s="44" t="str">
        <f t="shared" si="52"/>
        <v/>
      </c>
      <c r="AP52" s="41" t="str">
        <f>IF(AO52="","",RANK(AO52,AO$3:AO$1048576,1)+COUNTIF(AO$3:AO52,AO52)-1)</f>
        <v/>
      </c>
      <c r="AQ52" s="1" t="str">
        <f t="shared" si="53"/>
        <v/>
      </c>
      <c r="AR52" s="34" t="str">
        <f t="shared" si="18"/>
        <v/>
      </c>
      <c r="AS52" s="39" t="str">
        <f t="shared" si="19"/>
        <v/>
      </c>
      <c r="AT52" s="44" t="str">
        <f t="shared" si="20"/>
        <v/>
      </c>
      <c r="AU52" s="41" t="str">
        <f>IF(AT52="","",RANK(AT52,AT$3:AT$1048576,1)+COUNTIF(AT$3:AT52,AT52)-1)</f>
        <v/>
      </c>
      <c r="AV52" s="1" t="str">
        <f t="shared" si="21"/>
        <v/>
      </c>
      <c r="AW52" s="34" t="str">
        <f t="shared" si="22"/>
        <v/>
      </c>
      <c r="AX52" s="39" t="str">
        <f t="shared" si="23"/>
        <v/>
      </c>
      <c r="AY52" s="44" t="str">
        <f t="shared" si="54"/>
        <v/>
      </c>
      <c r="AZ52" s="41" t="str">
        <f>IF(AY52="","",RANK(AY52,AY$3:AY$1048576,1)+COUNTIF(AY$3:AY52,AY52)-1)</f>
        <v/>
      </c>
      <c r="BA52" s="1" t="str">
        <f t="shared" si="25"/>
        <v/>
      </c>
      <c r="BB52" s="34" t="str">
        <f t="shared" si="26"/>
        <v/>
      </c>
      <c r="BC52" s="39" t="str">
        <f t="shared" si="27"/>
        <v/>
      </c>
      <c r="BD52" s="44" t="str">
        <f t="shared" si="55"/>
        <v/>
      </c>
      <c r="BE52" s="41" t="str">
        <f>IF(BD52="","",RANK(BD52,BD$3:BD$1048576,1)+COUNTIF(BD$3:BD52,BD52)-1)</f>
        <v/>
      </c>
      <c r="BF52" s="1" t="str">
        <f t="shared" si="29"/>
        <v/>
      </c>
      <c r="BG52" s="34" t="str">
        <f t="shared" si="30"/>
        <v/>
      </c>
      <c r="BH52" s="39" t="str">
        <f t="shared" si="31"/>
        <v/>
      </c>
      <c r="BJ52" s="9">
        <v>50</v>
      </c>
      <c r="BK52" s="46" t="str">
        <f>IF(BL52="","",BL52&amp;"@"&amp;COUNTIF(BL$3:BL52,BL52))</f>
        <v/>
      </c>
      <c r="BL52" s="46" t="str">
        <f t="shared" si="59"/>
        <v/>
      </c>
      <c r="BM52" s="46" t="str">
        <f t="shared" si="60"/>
        <v/>
      </c>
      <c r="BN52" s="48" t="str">
        <f t="shared" si="61"/>
        <v/>
      </c>
      <c r="BO52" s="51">
        <v>50</v>
      </c>
      <c r="BP52" s="46" t="str">
        <f>IF(BQ52="","",BQ52&amp;"@"&amp;COUNTIF(BQ$3:BQ52,BQ52))</f>
        <v/>
      </c>
      <c r="BQ52" s="46" t="str">
        <f t="shared" si="62"/>
        <v/>
      </c>
      <c r="BR52" s="46" t="str">
        <f t="shared" si="63"/>
        <v/>
      </c>
      <c r="BS52" s="46" t="str">
        <f t="shared" si="64"/>
        <v/>
      </c>
      <c r="BT52" s="51">
        <v>50</v>
      </c>
      <c r="BU52" s="46" t="str">
        <f>IF(BV52="","",BV52&amp;"@"&amp;COUNTIF(BV$3:BV52,BV52))</f>
        <v/>
      </c>
      <c r="BV52" s="46" t="str">
        <f t="shared" si="65"/>
        <v/>
      </c>
      <c r="BW52" s="46" t="str">
        <f t="shared" si="66"/>
        <v/>
      </c>
      <c r="BX52" s="46" t="str">
        <f t="shared" si="67"/>
        <v/>
      </c>
      <c r="BY52" s="51">
        <v>50</v>
      </c>
      <c r="BZ52" s="46" t="str">
        <f>IF(CA52="","",CA52&amp;"@"&amp;COUNTIF(CA$3:CA52,CA52))</f>
        <v/>
      </c>
      <c r="CA52" s="46" t="str">
        <f t="shared" si="68"/>
        <v/>
      </c>
      <c r="CB52" s="46" t="str">
        <f t="shared" si="69"/>
        <v/>
      </c>
      <c r="CC52" s="46" t="str">
        <f t="shared" si="70"/>
        <v/>
      </c>
    </row>
    <row r="53" spans="2:81" ht="35.1" customHeight="1" x14ac:dyDescent="0.2">
      <c r="B53" s="187"/>
      <c r="C53" s="188"/>
      <c r="D53" s="189"/>
      <c r="E53" s="186"/>
      <c r="F53" s="182"/>
      <c r="G53" s="184"/>
      <c r="K53" s="80" t="str">
        <f>IF(O53="","",COUNT(O$3:O53))</f>
        <v/>
      </c>
      <c r="L53" s="80" t="str">
        <f>IF(B53&lt;&gt;"",B53,IF(OR(COUNTA($G$3:$G53)&lt;COUNTA($G$3:$G$1048576),$G53&lt;&gt;""),L52,""))</f>
        <v/>
      </c>
      <c r="M53" s="80" t="str">
        <f>IF(C53&lt;&gt;"",C53,IF(OR(COUNTA($G$3:$G53)&lt;COUNTA($G$3:$G$1048576),$G53&lt;&gt;""),M52,""))</f>
        <v/>
      </c>
      <c r="N53" s="80" t="str">
        <f>IF(D53&lt;&gt;"",D53,IF(OR(COUNTA($G$3:$G53)&lt;COUNTA($G$3:$G$1048576),$G53&lt;&gt;""),N52,""))</f>
        <v/>
      </c>
      <c r="O53" s="81" t="str">
        <f t="shared" si="44"/>
        <v/>
      </c>
      <c r="P53" s="90" t="str">
        <f>IFERROR(IF(O53="",IF(COUNT(S$3:S$1048576)=COUNT(S$3:S53),IF(S53="","",INDEX(O$3:O53,MATCH(MAX(K$3:K53),K$3:K53,0),0)),INDEX(O$3:O53,MATCH(MAX(K$3:K53),K$3:K53,0),0)),O53),"")</f>
        <v/>
      </c>
      <c r="Q53" s="89" t="str">
        <f>IF(R53="","",COUNT(R$3:R53))</f>
        <v/>
      </c>
      <c r="R53" s="80" t="str">
        <f t="shared" si="14"/>
        <v/>
      </c>
      <c r="S53" s="91" t="str">
        <f>IFERROR(IF(COUNTA($E53:$G53)=0,"",IF(AND(R53="",$O53=INDEX(O$3:O53,MATCH(MAX(Q$3:Q53),Q$3:Q53,0),0)),INDEX(R$3:R53,MATCH(MAX(Q$3:Q53),Q$3:Q53,0),0),R53)),"")</f>
        <v/>
      </c>
      <c r="T53" s="80" t="str">
        <f>IF(U53="","",COUNT(U$3:U53))</f>
        <v/>
      </c>
      <c r="U53" s="80" t="str">
        <f t="shared" si="45"/>
        <v/>
      </c>
      <c r="V53" s="91" t="str">
        <f>IFERROR(IF(S53="","",IF(U53="",IF(AND(E53="",F53="",G53&lt;&gt;"",$O53=INDEX(O$3:O53,MATCH(MAX(T$3:T53),T$3:T53,0),0)),INDEX(U$3:U53,MATCH(MAX(T$3:T53),T$3:T53,0),0),IF(AND(S53&lt;&gt;"",U53=""),0,"")),U53)),"")</f>
        <v/>
      </c>
      <c r="W53" s="95" t="str">
        <f t="shared" si="46"/>
        <v/>
      </c>
      <c r="X53" s="198" t="str">
        <f t="shared" si="47"/>
        <v/>
      </c>
      <c r="Y53" s="92" t="str">
        <f t="shared" si="48"/>
        <v/>
      </c>
      <c r="Z53" s="106" t="str">
        <f>IF(P53="","",COUNTIF($N$3:$N53,$N53))</f>
        <v/>
      </c>
      <c r="AA53" s="92" t="str">
        <f t="shared" si="15"/>
        <v/>
      </c>
      <c r="AB53" s="92" t="str">
        <f t="shared" si="49"/>
        <v/>
      </c>
      <c r="AC53" s="92" t="str">
        <f t="shared" si="50"/>
        <v/>
      </c>
      <c r="AD53" s="92" t="str">
        <f t="shared" si="71"/>
        <v/>
      </c>
      <c r="AE53" s="92" t="str">
        <f t="shared" si="71"/>
        <v/>
      </c>
      <c r="AF53" s="92" t="str">
        <f t="shared" si="71"/>
        <v/>
      </c>
      <c r="AG53" s="92" t="str">
        <f t="shared" si="71"/>
        <v/>
      </c>
      <c r="AH53" s="92" t="str">
        <f t="shared" si="71"/>
        <v/>
      </c>
      <c r="AI53" s="92" t="str">
        <f t="shared" si="71"/>
        <v/>
      </c>
      <c r="AJ53" s="92" t="str">
        <f t="shared" si="71"/>
        <v/>
      </c>
      <c r="AK53" s="92" t="str">
        <f t="shared" si="71"/>
        <v/>
      </c>
      <c r="AL53" s="92" t="str">
        <f t="shared" si="71"/>
        <v/>
      </c>
      <c r="AN53" s="35" t="str">
        <f t="shared" si="17"/>
        <v/>
      </c>
      <c r="AO53" s="44" t="str">
        <f t="shared" si="52"/>
        <v/>
      </c>
      <c r="AP53" s="41" t="str">
        <f>IF(AO53="","",RANK(AO53,AO$3:AO$1048576,1)+COUNTIF(AO$3:AO53,AO53)-1)</f>
        <v/>
      </c>
      <c r="AQ53" s="1" t="str">
        <f t="shared" si="53"/>
        <v/>
      </c>
      <c r="AR53" s="34" t="str">
        <f t="shared" si="18"/>
        <v/>
      </c>
      <c r="AS53" s="39" t="str">
        <f t="shared" si="19"/>
        <v/>
      </c>
      <c r="AT53" s="44" t="str">
        <f t="shared" si="20"/>
        <v/>
      </c>
      <c r="AU53" s="41" t="str">
        <f>IF(AT53="","",RANK(AT53,AT$3:AT$1048576,1)+COUNTIF(AT$3:AT53,AT53)-1)</f>
        <v/>
      </c>
      <c r="AV53" s="1" t="str">
        <f t="shared" si="21"/>
        <v/>
      </c>
      <c r="AW53" s="34" t="str">
        <f t="shared" si="22"/>
        <v/>
      </c>
      <c r="AX53" s="39" t="str">
        <f t="shared" si="23"/>
        <v/>
      </c>
      <c r="AY53" s="44" t="str">
        <f t="shared" si="54"/>
        <v/>
      </c>
      <c r="AZ53" s="41" t="str">
        <f>IF(AY53="","",RANK(AY53,AY$3:AY$1048576,1)+COUNTIF(AY$3:AY53,AY53)-1)</f>
        <v/>
      </c>
      <c r="BA53" s="1" t="str">
        <f t="shared" si="25"/>
        <v/>
      </c>
      <c r="BB53" s="34" t="str">
        <f t="shared" si="26"/>
        <v/>
      </c>
      <c r="BC53" s="39" t="str">
        <f t="shared" si="27"/>
        <v/>
      </c>
      <c r="BD53" s="44" t="str">
        <f t="shared" si="55"/>
        <v/>
      </c>
      <c r="BE53" s="41" t="str">
        <f>IF(BD53="","",RANK(BD53,BD$3:BD$1048576,1)+COUNTIF(BD$3:BD53,BD53)-1)</f>
        <v/>
      </c>
      <c r="BF53" s="1" t="str">
        <f t="shared" si="29"/>
        <v/>
      </c>
      <c r="BG53" s="34" t="str">
        <f t="shared" si="30"/>
        <v/>
      </c>
      <c r="BH53" s="39" t="str">
        <f t="shared" si="31"/>
        <v/>
      </c>
      <c r="BJ53" s="9">
        <v>51</v>
      </c>
      <c r="BK53" s="46" t="str">
        <f>IF(BL53="","",BL53&amp;"@"&amp;COUNTIF(BL$3:BL53,BL53))</f>
        <v/>
      </c>
      <c r="BL53" s="46" t="str">
        <f t="shared" si="59"/>
        <v/>
      </c>
      <c r="BM53" s="46" t="str">
        <f t="shared" si="60"/>
        <v/>
      </c>
      <c r="BN53" s="48" t="str">
        <f t="shared" si="61"/>
        <v/>
      </c>
      <c r="BO53" s="51">
        <v>51</v>
      </c>
      <c r="BP53" s="46" t="str">
        <f>IF(BQ53="","",BQ53&amp;"@"&amp;COUNTIF(BQ$3:BQ53,BQ53))</f>
        <v/>
      </c>
      <c r="BQ53" s="46" t="str">
        <f t="shared" si="62"/>
        <v/>
      </c>
      <c r="BR53" s="46" t="str">
        <f t="shared" si="63"/>
        <v/>
      </c>
      <c r="BS53" s="46" t="str">
        <f t="shared" si="64"/>
        <v/>
      </c>
      <c r="BT53" s="51">
        <v>51</v>
      </c>
      <c r="BU53" s="46" t="str">
        <f>IF(BV53="","",BV53&amp;"@"&amp;COUNTIF(BV$3:BV53,BV53))</f>
        <v/>
      </c>
      <c r="BV53" s="46" t="str">
        <f t="shared" si="65"/>
        <v/>
      </c>
      <c r="BW53" s="46" t="str">
        <f t="shared" si="66"/>
        <v/>
      </c>
      <c r="BX53" s="46" t="str">
        <f t="shared" si="67"/>
        <v/>
      </c>
      <c r="BY53" s="51">
        <v>51</v>
      </c>
      <c r="BZ53" s="46" t="str">
        <f>IF(CA53="","",CA53&amp;"@"&amp;COUNTIF(CA$3:CA53,CA53))</f>
        <v/>
      </c>
      <c r="CA53" s="46" t="str">
        <f t="shared" si="68"/>
        <v/>
      </c>
      <c r="CB53" s="46" t="str">
        <f t="shared" si="69"/>
        <v/>
      </c>
      <c r="CC53" s="46" t="str">
        <f t="shared" si="70"/>
        <v/>
      </c>
    </row>
    <row r="54" spans="2:81" ht="35.1" customHeight="1" x14ac:dyDescent="0.2">
      <c r="B54" s="187"/>
      <c r="C54" s="188"/>
      <c r="D54" s="189"/>
      <c r="E54" s="186"/>
      <c r="F54" s="182"/>
      <c r="G54" s="184"/>
      <c r="K54" s="80" t="str">
        <f>IF(O54="","",COUNT(O$3:O54))</f>
        <v/>
      </c>
      <c r="L54" s="80" t="str">
        <f>IF(B54&lt;&gt;"",B54,IF(OR(COUNTA($G$3:$G54)&lt;COUNTA($G$3:$G$1048576),$G54&lt;&gt;""),L53,""))</f>
        <v/>
      </c>
      <c r="M54" s="80" t="str">
        <f>IF(C54&lt;&gt;"",C54,IF(OR(COUNTA($G$3:$G54)&lt;COUNTA($G$3:$G$1048576),$G54&lt;&gt;""),M53,""))</f>
        <v/>
      </c>
      <c r="N54" s="80" t="str">
        <f>IF(D54&lt;&gt;"",D54,IF(OR(COUNTA($G$3:$G54)&lt;COUNTA($G$3:$G$1048576),$G54&lt;&gt;""),N53,""))</f>
        <v/>
      </c>
      <c r="O54" s="81" t="str">
        <f t="shared" si="44"/>
        <v/>
      </c>
      <c r="P54" s="90" t="str">
        <f>IFERROR(IF(O54="",IF(COUNT(S$3:S$1048576)=COUNT(S$3:S54),IF(S54="","",INDEX(O$3:O54,MATCH(MAX(K$3:K54),K$3:K54,0),0)),INDEX(O$3:O54,MATCH(MAX(K$3:K54),K$3:K54,0),0)),O54),"")</f>
        <v/>
      </c>
      <c r="Q54" s="89" t="str">
        <f>IF(R54="","",COUNT(R$3:R54))</f>
        <v/>
      </c>
      <c r="R54" s="80" t="str">
        <f t="shared" si="14"/>
        <v/>
      </c>
      <c r="S54" s="91" t="str">
        <f>IFERROR(IF(COUNTA($E54:$G54)=0,"",IF(AND(R54="",$O54=INDEX(O$3:O54,MATCH(MAX(Q$3:Q54),Q$3:Q54,0),0)),INDEX(R$3:R54,MATCH(MAX(Q$3:Q54),Q$3:Q54,0),0),R54)),"")</f>
        <v/>
      </c>
      <c r="T54" s="80" t="str">
        <f>IF(U54="","",COUNT(U$3:U54))</f>
        <v/>
      </c>
      <c r="U54" s="80" t="str">
        <f t="shared" si="45"/>
        <v/>
      </c>
      <c r="V54" s="91" t="str">
        <f>IFERROR(IF(S54="","",IF(U54="",IF(AND(E54="",F54="",G54&lt;&gt;"",$O54=INDEX(O$3:O54,MATCH(MAX(T$3:T54),T$3:T54,0),0)),INDEX(U$3:U54,MATCH(MAX(T$3:T54),T$3:T54,0),0),IF(AND(S54&lt;&gt;"",U54=""),0,"")),U54)),"")</f>
        <v/>
      </c>
      <c r="W54" s="95" t="str">
        <f t="shared" si="46"/>
        <v/>
      </c>
      <c r="X54" s="198" t="str">
        <f t="shared" si="47"/>
        <v/>
      </c>
      <c r="Y54" s="92" t="str">
        <f t="shared" si="48"/>
        <v/>
      </c>
      <c r="Z54" s="106" t="str">
        <f>IF(P54="","",COUNTIF($N$3:$N54,$N54))</f>
        <v/>
      </c>
      <c r="AA54" s="92" t="str">
        <f t="shared" si="15"/>
        <v/>
      </c>
      <c r="AB54" s="92" t="str">
        <f t="shared" si="49"/>
        <v/>
      </c>
      <c r="AC54" s="92" t="str">
        <f t="shared" si="50"/>
        <v/>
      </c>
      <c r="AD54" s="92" t="str">
        <f t="shared" ref="AD54:AL63" si="72">IFERROR(IF(AND($Z54=1,AD$2&lt;&gt;"",""&amp;INDEX($Y$3:$Y$1048576,MATCH($P54&amp;"@"&amp;AD$2,$AA$3:$AA$1048576,0),0)&lt;&gt;""),AD$1&amp;""&amp;INDEX($Y$3:$Y$1048576,MATCH($P54&amp;"@"&amp;AD$2,$AA$3:$AA$1048576,0),0),""),"")</f>
        <v/>
      </c>
      <c r="AE54" s="92" t="str">
        <f t="shared" si="72"/>
        <v/>
      </c>
      <c r="AF54" s="92" t="str">
        <f t="shared" si="72"/>
        <v/>
      </c>
      <c r="AG54" s="92" t="str">
        <f t="shared" si="72"/>
        <v/>
      </c>
      <c r="AH54" s="92" t="str">
        <f t="shared" si="72"/>
        <v/>
      </c>
      <c r="AI54" s="92" t="str">
        <f t="shared" si="72"/>
        <v/>
      </c>
      <c r="AJ54" s="92" t="str">
        <f t="shared" si="72"/>
        <v/>
      </c>
      <c r="AK54" s="92" t="str">
        <f t="shared" si="72"/>
        <v/>
      </c>
      <c r="AL54" s="92" t="str">
        <f t="shared" si="72"/>
        <v/>
      </c>
      <c r="AN54" s="35" t="str">
        <f t="shared" si="17"/>
        <v/>
      </c>
      <c r="AO54" s="44" t="str">
        <f t="shared" si="52"/>
        <v/>
      </c>
      <c r="AP54" s="41" t="str">
        <f>IF(AO54="","",RANK(AO54,AO$3:AO$1048576,1)+COUNTIF(AO$3:AO54,AO54)-1)</f>
        <v/>
      </c>
      <c r="AQ54" s="1" t="str">
        <f t="shared" si="53"/>
        <v/>
      </c>
      <c r="AR54" s="34" t="str">
        <f t="shared" si="18"/>
        <v/>
      </c>
      <c r="AS54" s="39" t="str">
        <f t="shared" si="19"/>
        <v/>
      </c>
      <c r="AT54" s="44" t="str">
        <f t="shared" si="20"/>
        <v/>
      </c>
      <c r="AU54" s="41" t="str">
        <f>IF(AT54="","",RANK(AT54,AT$3:AT$1048576,1)+COUNTIF(AT$3:AT54,AT54)-1)</f>
        <v/>
      </c>
      <c r="AV54" s="1" t="str">
        <f t="shared" si="21"/>
        <v/>
      </c>
      <c r="AW54" s="34" t="str">
        <f t="shared" si="22"/>
        <v/>
      </c>
      <c r="AX54" s="39" t="str">
        <f t="shared" si="23"/>
        <v/>
      </c>
      <c r="AY54" s="44" t="str">
        <f t="shared" si="54"/>
        <v/>
      </c>
      <c r="AZ54" s="41" t="str">
        <f>IF(AY54="","",RANK(AY54,AY$3:AY$1048576,1)+COUNTIF(AY$3:AY54,AY54)-1)</f>
        <v/>
      </c>
      <c r="BA54" s="1" t="str">
        <f t="shared" si="25"/>
        <v/>
      </c>
      <c r="BB54" s="34" t="str">
        <f t="shared" si="26"/>
        <v/>
      </c>
      <c r="BC54" s="39" t="str">
        <f t="shared" si="27"/>
        <v/>
      </c>
      <c r="BD54" s="44" t="str">
        <f t="shared" si="55"/>
        <v/>
      </c>
      <c r="BE54" s="41" t="str">
        <f>IF(BD54="","",RANK(BD54,BD$3:BD$1048576,1)+COUNTIF(BD$3:BD54,BD54)-1)</f>
        <v/>
      </c>
      <c r="BF54" s="1" t="str">
        <f t="shared" si="29"/>
        <v/>
      </c>
      <c r="BG54" s="34" t="str">
        <f t="shared" si="30"/>
        <v/>
      </c>
      <c r="BH54" s="39" t="str">
        <f t="shared" si="31"/>
        <v/>
      </c>
      <c r="BJ54" s="9">
        <v>52</v>
      </c>
      <c r="BK54" s="46" t="str">
        <f>IF(BL54="","",BL54&amp;"@"&amp;COUNTIF(BL$3:BL54,BL54))</f>
        <v/>
      </c>
      <c r="BL54" s="46" t="str">
        <f t="shared" si="59"/>
        <v/>
      </c>
      <c r="BM54" s="46" t="str">
        <f t="shared" si="60"/>
        <v/>
      </c>
      <c r="BN54" s="48" t="str">
        <f t="shared" si="61"/>
        <v/>
      </c>
      <c r="BO54" s="51">
        <v>52</v>
      </c>
      <c r="BP54" s="46" t="str">
        <f>IF(BQ54="","",BQ54&amp;"@"&amp;COUNTIF(BQ$3:BQ54,BQ54))</f>
        <v/>
      </c>
      <c r="BQ54" s="46" t="str">
        <f t="shared" si="62"/>
        <v/>
      </c>
      <c r="BR54" s="46" t="str">
        <f t="shared" si="63"/>
        <v/>
      </c>
      <c r="BS54" s="46" t="str">
        <f t="shared" si="64"/>
        <v/>
      </c>
      <c r="BT54" s="51">
        <v>52</v>
      </c>
      <c r="BU54" s="46" t="str">
        <f>IF(BV54="","",BV54&amp;"@"&amp;COUNTIF(BV$3:BV54,BV54))</f>
        <v/>
      </c>
      <c r="BV54" s="46" t="str">
        <f t="shared" si="65"/>
        <v/>
      </c>
      <c r="BW54" s="46" t="str">
        <f t="shared" si="66"/>
        <v/>
      </c>
      <c r="BX54" s="46" t="str">
        <f t="shared" si="67"/>
        <v/>
      </c>
      <c r="BY54" s="51">
        <v>52</v>
      </c>
      <c r="BZ54" s="46" t="str">
        <f>IF(CA54="","",CA54&amp;"@"&amp;COUNTIF(CA$3:CA54,CA54))</f>
        <v/>
      </c>
      <c r="CA54" s="46" t="str">
        <f t="shared" si="68"/>
        <v/>
      </c>
      <c r="CB54" s="46" t="str">
        <f t="shared" si="69"/>
        <v/>
      </c>
      <c r="CC54" s="46" t="str">
        <f t="shared" si="70"/>
        <v/>
      </c>
    </row>
    <row r="55" spans="2:81" ht="35.1" customHeight="1" x14ac:dyDescent="0.2">
      <c r="B55" s="187"/>
      <c r="C55" s="188"/>
      <c r="D55" s="189"/>
      <c r="E55" s="186"/>
      <c r="F55" s="182"/>
      <c r="G55" s="184"/>
      <c r="K55" s="80" t="str">
        <f>IF(O55="","",COUNT(O$3:O55))</f>
        <v/>
      </c>
      <c r="L55" s="80" t="str">
        <f>IF(B55&lt;&gt;"",B55,IF(OR(COUNTA($G$3:$G55)&lt;COUNTA($G$3:$G$1048576),$G55&lt;&gt;""),L54,""))</f>
        <v/>
      </c>
      <c r="M55" s="80" t="str">
        <f>IF(C55&lt;&gt;"",C55,IF(OR(COUNTA($G$3:$G55)&lt;COUNTA($G$3:$G$1048576),$G55&lt;&gt;""),M54,""))</f>
        <v/>
      </c>
      <c r="N55" s="80" t="str">
        <f>IF(D55&lt;&gt;"",D55,IF(OR(COUNTA($G$3:$G55)&lt;COUNTA($G$3:$G$1048576),$G55&lt;&gt;""),N54,""))</f>
        <v/>
      </c>
      <c r="O55" s="81" t="str">
        <f t="shared" si="44"/>
        <v/>
      </c>
      <c r="P55" s="90" t="str">
        <f>IFERROR(IF(O55="",IF(COUNT(S$3:S$1048576)=COUNT(S$3:S55),IF(S55="","",INDEX(O$3:O55,MATCH(MAX(K$3:K55),K$3:K55,0),0)),INDEX(O$3:O55,MATCH(MAX(K$3:K55),K$3:K55,0),0)),O55),"")</f>
        <v/>
      </c>
      <c r="Q55" s="89" t="str">
        <f>IF(R55="","",COUNT(R$3:R55))</f>
        <v/>
      </c>
      <c r="R55" s="80" t="str">
        <f t="shared" si="14"/>
        <v/>
      </c>
      <c r="S55" s="91" t="str">
        <f>IFERROR(IF(COUNTA($E55:$G55)=0,"",IF(AND(R55="",$O55=INDEX(O$3:O55,MATCH(MAX(Q$3:Q55),Q$3:Q55,0),0)),INDEX(R$3:R55,MATCH(MAX(Q$3:Q55),Q$3:Q55,0),0),R55)),"")</f>
        <v/>
      </c>
      <c r="T55" s="80" t="str">
        <f>IF(U55="","",COUNT(U$3:U55))</f>
        <v/>
      </c>
      <c r="U55" s="80" t="str">
        <f t="shared" si="45"/>
        <v/>
      </c>
      <c r="V55" s="91" t="str">
        <f>IFERROR(IF(S55="","",IF(U55="",IF(AND(E55="",F55="",G55&lt;&gt;"",$O55=INDEX(O$3:O55,MATCH(MAX(T$3:T55),T$3:T55,0),0)),INDEX(U$3:U55,MATCH(MAX(T$3:T55),T$3:T55,0),0),IF(AND(S55&lt;&gt;"",U55=""),0,"")),U55)),"")</f>
        <v/>
      </c>
      <c r="W55" s="95" t="str">
        <f t="shared" si="46"/>
        <v/>
      </c>
      <c r="X55" s="198" t="str">
        <f t="shared" si="47"/>
        <v/>
      </c>
      <c r="Y55" s="92" t="str">
        <f t="shared" si="48"/>
        <v/>
      </c>
      <c r="Z55" s="106" t="str">
        <f>IF(P55="","",COUNTIF($N$3:$N55,$N55))</f>
        <v/>
      </c>
      <c r="AA55" s="92" t="str">
        <f t="shared" si="15"/>
        <v/>
      </c>
      <c r="AB55" s="92" t="str">
        <f t="shared" si="49"/>
        <v/>
      </c>
      <c r="AC55" s="92" t="str">
        <f t="shared" si="50"/>
        <v/>
      </c>
      <c r="AD55" s="92" t="str">
        <f t="shared" si="72"/>
        <v/>
      </c>
      <c r="AE55" s="92" t="str">
        <f t="shared" si="72"/>
        <v/>
      </c>
      <c r="AF55" s="92" t="str">
        <f t="shared" si="72"/>
        <v/>
      </c>
      <c r="AG55" s="92" t="str">
        <f t="shared" si="72"/>
        <v/>
      </c>
      <c r="AH55" s="92" t="str">
        <f t="shared" si="72"/>
        <v/>
      </c>
      <c r="AI55" s="92" t="str">
        <f t="shared" si="72"/>
        <v/>
      </c>
      <c r="AJ55" s="92" t="str">
        <f t="shared" si="72"/>
        <v/>
      </c>
      <c r="AK55" s="92" t="str">
        <f t="shared" si="72"/>
        <v/>
      </c>
      <c r="AL55" s="92" t="str">
        <f t="shared" si="72"/>
        <v/>
      </c>
      <c r="AN55" s="35" t="str">
        <f t="shared" si="17"/>
        <v/>
      </c>
      <c r="AO55" s="44" t="str">
        <f t="shared" si="52"/>
        <v/>
      </c>
      <c r="AP55" s="41" t="str">
        <f>IF(AO55="","",RANK(AO55,AO$3:AO$1048576,1)+COUNTIF(AO$3:AO55,AO55)-1)</f>
        <v/>
      </c>
      <c r="AQ55" s="1" t="str">
        <f t="shared" si="53"/>
        <v/>
      </c>
      <c r="AR55" s="34" t="str">
        <f t="shared" si="18"/>
        <v/>
      </c>
      <c r="AS55" s="39" t="str">
        <f t="shared" si="19"/>
        <v/>
      </c>
      <c r="AT55" s="44" t="str">
        <f t="shared" si="20"/>
        <v/>
      </c>
      <c r="AU55" s="41" t="str">
        <f>IF(AT55="","",RANK(AT55,AT$3:AT$1048576,1)+COUNTIF(AT$3:AT55,AT55)-1)</f>
        <v/>
      </c>
      <c r="AV55" s="1" t="str">
        <f t="shared" si="21"/>
        <v/>
      </c>
      <c r="AW55" s="34" t="str">
        <f t="shared" si="22"/>
        <v/>
      </c>
      <c r="AX55" s="39" t="str">
        <f t="shared" si="23"/>
        <v/>
      </c>
      <c r="AY55" s="44" t="str">
        <f t="shared" si="54"/>
        <v/>
      </c>
      <c r="AZ55" s="41" t="str">
        <f>IF(AY55="","",RANK(AY55,AY$3:AY$1048576,1)+COUNTIF(AY$3:AY55,AY55)-1)</f>
        <v/>
      </c>
      <c r="BA55" s="1" t="str">
        <f t="shared" si="25"/>
        <v/>
      </c>
      <c r="BB55" s="34" t="str">
        <f t="shared" si="26"/>
        <v/>
      </c>
      <c r="BC55" s="39" t="str">
        <f t="shared" si="27"/>
        <v/>
      </c>
      <c r="BD55" s="44" t="str">
        <f t="shared" si="55"/>
        <v/>
      </c>
      <c r="BE55" s="41" t="str">
        <f>IF(BD55="","",RANK(BD55,BD$3:BD$1048576,1)+COUNTIF(BD$3:BD55,BD55)-1)</f>
        <v/>
      </c>
      <c r="BF55" s="1" t="str">
        <f t="shared" si="29"/>
        <v/>
      </c>
      <c r="BG55" s="34" t="str">
        <f t="shared" si="30"/>
        <v/>
      </c>
      <c r="BH55" s="39" t="str">
        <f t="shared" si="31"/>
        <v/>
      </c>
      <c r="BJ55" s="9">
        <v>53</v>
      </c>
      <c r="BK55" s="46" t="str">
        <f>IF(BL55="","",BL55&amp;"@"&amp;COUNTIF(BL$3:BL55,BL55))</f>
        <v/>
      </c>
      <c r="BL55" s="46" t="str">
        <f t="shared" si="59"/>
        <v/>
      </c>
      <c r="BM55" s="46" t="str">
        <f t="shared" si="60"/>
        <v/>
      </c>
      <c r="BN55" s="48" t="str">
        <f t="shared" si="61"/>
        <v/>
      </c>
      <c r="BO55" s="51">
        <v>53</v>
      </c>
      <c r="BP55" s="46" t="str">
        <f>IF(BQ55="","",BQ55&amp;"@"&amp;COUNTIF(BQ$3:BQ55,BQ55))</f>
        <v/>
      </c>
      <c r="BQ55" s="46" t="str">
        <f t="shared" si="62"/>
        <v/>
      </c>
      <c r="BR55" s="46" t="str">
        <f t="shared" si="63"/>
        <v/>
      </c>
      <c r="BS55" s="46" t="str">
        <f t="shared" si="64"/>
        <v/>
      </c>
      <c r="BT55" s="51">
        <v>53</v>
      </c>
      <c r="BU55" s="46" t="str">
        <f>IF(BV55="","",BV55&amp;"@"&amp;COUNTIF(BV$3:BV55,BV55))</f>
        <v/>
      </c>
      <c r="BV55" s="46" t="str">
        <f t="shared" si="65"/>
        <v/>
      </c>
      <c r="BW55" s="46" t="str">
        <f t="shared" si="66"/>
        <v/>
      </c>
      <c r="BX55" s="46" t="str">
        <f t="shared" si="67"/>
        <v/>
      </c>
      <c r="BY55" s="51">
        <v>53</v>
      </c>
      <c r="BZ55" s="46" t="str">
        <f>IF(CA55="","",CA55&amp;"@"&amp;COUNTIF(CA$3:CA55,CA55))</f>
        <v/>
      </c>
      <c r="CA55" s="46" t="str">
        <f t="shared" si="68"/>
        <v/>
      </c>
      <c r="CB55" s="46" t="str">
        <f t="shared" si="69"/>
        <v/>
      </c>
      <c r="CC55" s="46" t="str">
        <f t="shared" si="70"/>
        <v/>
      </c>
    </row>
    <row r="56" spans="2:81" ht="35.1" customHeight="1" x14ac:dyDescent="0.2">
      <c r="B56" s="187"/>
      <c r="C56" s="188"/>
      <c r="D56" s="189"/>
      <c r="E56" s="186"/>
      <c r="F56" s="182"/>
      <c r="G56" s="184"/>
      <c r="K56" s="80" t="str">
        <f>IF(O56="","",COUNT(O$3:O56))</f>
        <v/>
      </c>
      <c r="L56" s="80" t="str">
        <f>IF(B56&lt;&gt;"",B56,IF(OR(COUNTA($G$3:$G56)&lt;COUNTA($G$3:$G$1048576),$G56&lt;&gt;""),L55,""))</f>
        <v/>
      </c>
      <c r="M56" s="80" t="str">
        <f>IF(C56&lt;&gt;"",C56,IF(OR(COUNTA($G$3:$G56)&lt;COUNTA($G$3:$G$1048576),$G56&lt;&gt;""),M55,""))</f>
        <v/>
      </c>
      <c r="N56" s="80" t="str">
        <f>IF(D56&lt;&gt;"",D56,IF(OR(COUNTA($G$3:$G56)&lt;COUNTA($G$3:$G$1048576),$G56&lt;&gt;""),N55,""))</f>
        <v/>
      </c>
      <c r="O56" s="81" t="str">
        <f t="shared" si="44"/>
        <v/>
      </c>
      <c r="P56" s="90" t="str">
        <f>IFERROR(IF(O56="",IF(COUNT(S$3:S$1048576)=COUNT(S$3:S56),IF(S56="","",INDEX(O$3:O56,MATCH(MAX(K$3:K56),K$3:K56,0),0)),INDEX(O$3:O56,MATCH(MAX(K$3:K56),K$3:K56,0),0)),O56),"")</f>
        <v/>
      </c>
      <c r="Q56" s="89" t="str">
        <f>IF(R56="","",COUNT(R$3:R56))</f>
        <v/>
      </c>
      <c r="R56" s="80" t="str">
        <f t="shared" si="14"/>
        <v/>
      </c>
      <c r="S56" s="91" t="str">
        <f>IFERROR(IF(COUNTA($E56:$G56)=0,"",IF(AND(R56="",$O56=INDEX(O$3:O56,MATCH(MAX(Q$3:Q56),Q$3:Q56,0),0)),INDEX(R$3:R56,MATCH(MAX(Q$3:Q56),Q$3:Q56,0),0),R56)),"")</f>
        <v/>
      </c>
      <c r="T56" s="80" t="str">
        <f>IF(U56="","",COUNT(U$3:U56))</f>
        <v/>
      </c>
      <c r="U56" s="80" t="str">
        <f t="shared" si="45"/>
        <v/>
      </c>
      <c r="V56" s="91" t="str">
        <f>IFERROR(IF(S56="","",IF(U56="",IF(AND(E56="",F56="",G56&lt;&gt;"",$O56=INDEX(O$3:O56,MATCH(MAX(T$3:T56),T$3:T56,0),0)),INDEX(U$3:U56,MATCH(MAX(T$3:T56),T$3:T56,0),0),IF(AND(S56&lt;&gt;"",U56=""),0,"")),U56)),"")</f>
        <v/>
      </c>
      <c r="W56" s="95" t="str">
        <f t="shared" si="46"/>
        <v/>
      </c>
      <c r="X56" s="198" t="str">
        <f t="shared" si="47"/>
        <v/>
      </c>
      <c r="Y56" s="92" t="str">
        <f t="shared" si="48"/>
        <v/>
      </c>
      <c r="Z56" s="106" t="str">
        <f>IF(P56="","",COUNTIF($N$3:$N56,$N56))</f>
        <v/>
      </c>
      <c r="AA56" s="92" t="str">
        <f t="shared" si="15"/>
        <v/>
      </c>
      <c r="AB56" s="92" t="str">
        <f t="shared" si="49"/>
        <v/>
      </c>
      <c r="AC56" s="92" t="str">
        <f t="shared" si="50"/>
        <v/>
      </c>
      <c r="AD56" s="92" t="str">
        <f t="shared" si="72"/>
        <v/>
      </c>
      <c r="AE56" s="92" t="str">
        <f t="shared" si="72"/>
        <v/>
      </c>
      <c r="AF56" s="92" t="str">
        <f t="shared" si="72"/>
        <v/>
      </c>
      <c r="AG56" s="92" t="str">
        <f t="shared" si="72"/>
        <v/>
      </c>
      <c r="AH56" s="92" t="str">
        <f t="shared" si="72"/>
        <v/>
      </c>
      <c r="AI56" s="92" t="str">
        <f t="shared" si="72"/>
        <v/>
      </c>
      <c r="AJ56" s="92" t="str">
        <f t="shared" si="72"/>
        <v/>
      </c>
      <c r="AK56" s="92" t="str">
        <f t="shared" si="72"/>
        <v/>
      </c>
      <c r="AL56" s="92" t="str">
        <f t="shared" si="72"/>
        <v/>
      </c>
      <c r="AN56" s="35" t="str">
        <f t="shared" si="17"/>
        <v/>
      </c>
      <c r="AO56" s="44" t="str">
        <f t="shared" si="52"/>
        <v/>
      </c>
      <c r="AP56" s="41" t="str">
        <f>IF(AO56="","",RANK(AO56,AO$3:AO$1048576,1)+COUNTIF(AO$3:AO56,AO56)-1)</f>
        <v/>
      </c>
      <c r="AQ56" s="1" t="str">
        <f t="shared" si="53"/>
        <v/>
      </c>
      <c r="AR56" s="34" t="str">
        <f t="shared" si="18"/>
        <v/>
      </c>
      <c r="AS56" s="39" t="str">
        <f t="shared" si="19"/>
        <v/>
      </c>
      <c r="AT56" s="44" t="str">
        <f t="shared" si="20"/>
        <v/>
      </c>
      <c r="AU56" s="41" t="str">
        <f>IF(AT56="","",RANK(AT56,AT$3:AT$1048576,1)+COUNTIF(AT$3:AT56,AT56)-1)</f>
        <v/>
      </c>
      <c r="AV56" s="1" t="str">
        <f t="shared" si="21"/>
        <v/>
      </c>
      <c r="AW56" s="34" t="str">
        <f t="shared" si="22"/>
        <v/>
      </c>
      <c r="AX56" s="39" t="str">
        <f t="shared" si="23"/>
        <v/>
      </c>
      <c r="AY56" s="44" t="str">
        <f t="shared" si="54"/>
        <v/>
      </c>
      <c r="AZ56" s="41" t="str">
        <f>IF(AY56="","",RANK(AY56,AY$3:AY$1048576,1)+COUNTIF(AY$3:AY56,AY56)-1)</f>
        <v/>
      </c>
      <c r="BA56" s="1" t="str">
        <f t="shared" si="25"/>
        <v/>
      </c>
      <c r="BB56" s="34" t="str">
        <f t="shared" si="26"/>
        <v/>
      </c>
      <c r="BC56" s="39" t="str">
        <f t="shared" si="27"/>
        <v/>
      </c>
      <c r="BD56" s="44" t="str">
        <f t="shared" si="55"/>
        <v/>
      </c>
      <c r="BE56" s="41" t="str">
        <f>IF(BD56="","",RANK(BD56,BD$3:BD$1048576,1)+COUNTIF(BD$3:BD56,BD56)-1)</f>
        <v/>
      </c>
      <c r="BF56" s="1" t="str">
        <f t="shared" si="29"/>
        <v/>
      </c>
      <c r="BG56" s="34" t="str">
        <f t="shared" si="30"/>
        <v/>
      </c>
      <c r="BH56" s="39" t="str">
        <f t="shared" si="31"/>
        <v/>
      </c>
      <c r="BJ56" s="9">
        <v>54</v>
      </c>
      <c r="BK56" s="46" t="str">
        <f>IF(BL56="","",BL56&amp;"@"&amp;COUNTIF(BL$3:BL56,BL56))</f>
        <v/>
      </c>
      <c r="BL56" s="46" t="str">
        <f t="shared" si="59"/>
        <v/>
      </c>
      <c r="BM56" s="46" t="str">
        <f t="shared" si="60"/>
        <v/>
      </c>
      <c r="BN56" s="48" t="str">
        <f t="shared" si="61"/>
        <v/>
      </c>
      <c r="BO56" s="51">
        <v>54</v>
      </c>
      <c r="BP56" s="46" t="str">
        <f>IF(BQ56="","",BQ56&amp;"@"&amp;COUNTIF(BQ$3:BQ56,BQ56))</f>
        <v/>
      </c>
      <c r="BQ56" s="46" t="str">
        <f t="shared" si="62"/>
        <v/>
      </c>
      <c r="BR56" s="46" t="str">
        <f t="shared" si="63"/>
        <v/>
      </c>
      <c r="BS56" s="46" t="str">
        <f t="shared" si="64"/>
        <v/>
      </c>
      <c r="BT56" s="51">
        <v>54</v>
      </c>
      <c r="BU56" s="46" t="str">
        <f>IF(BV56="","",BV56&amp;"@"&amp;COUNTIF(BV$3:BV56,BV56))</f>
        <v/>
      </c>
      <c r="BV56" s="46" t="str">
        <f t="shared" si="65"/>
        <v/>
      </c>
      <c r="BW56" s="46" t="str">
        <f t="shared" si="66"/>
        <v/>
      </c>
      <c r="BX56" s="46" t="str">
        <f t="shared" si="67"/>
        <v/>
      </c>
      <c r="BY56" s="51">
        <v>54</v>
      </c>
      <c r="BZ56" s="46" t="str">
        <f>IF(CA56="","",CA56&amp;"@"&amp;COUNTIF(CA$3:CA56,CA56))</f>
        <v/>
      </c>
      <c r="CA56" s="46" t="str">
        <f t="shared" si="68"/>
        <v/>
      </c>
      <c r="CB56" s="46" t="str">
        <f t="shared" si="69"/>
        <v/>
      </c>
      <c r="CC56" s="46" t="str">
        <f t="shared" si="70"/>
        <v/>
      </c>
    </row>
    <row r="57" spans="2:81" ht="35.1" customHeight="1" x14ac:dyDescent="0.2">
      <c r="B57" s="187"/>
      <c r="C57" s="188"/>
      <c r="D57" s="189"/>
      <c r="E57" s="186"/>
      <c r="F57" s="182"/>
      <c r="G57" s="184"/>
      <c r="K57" s="80" t="str">
        <f>IF(O57="","",COUNT(O$3:O57))</f>
        <v/>
      </c>
      <c r="L57" s="80" t="str">
        <f>IF(B57&lt;&gt;"",B57,IF(OR(COUNTA($G$3:$G57)&lt;COUNTA($G$3:$G$1048576),$G57&lt;&gt;""),L56,""))</f>
        <v/>
      </c>
      <c r="M57" s="80" t="str">
        <f>IF(C57&lt;&gt;"",C57,IF(OR(COUNTA($G$3:$G57)&lt;COUNTA($G$3:$G$1048576),$G57&lt;&gt;""),M56,""))</f>
        <v/>
      </c>
      <c r="N57" s="80" t="str">
        <f>IF(D57&lt;&gt;"",D57,IF(OR(COUNTA($G$3:$G57)&lt;COUNTA($G$3:$G$1048576),$G57&lt;&gt;""),N56,""))</f>
        <v/>
      </c>
      <c r="O57" s="81" t="str">
        <f t="shared" si="44"/>
        <v/>
      </c>
      <c r="P57" s="90" t="str">
        <f>IFERROR(IF(O57="",IF(COUNT(S$3:S$1048576)=COUNT(S$3:S57),IF(S57="","",INDEX(O$3:O57,MATCH(MAX(K$3:K57),K$3:K57,0),0)),INDEX(O$3:O57,MATCH(MAX(K$3:K57),K$3:K57,0),0)),O57),"")</f>
        <v/>
      </c>
      <c r="Q57" s="89" t="str">
        <f>IF(R57="","",COUNT(R$3:R57))</f>
        <v/>
      </c>
      <c r="R57" s="80" t="str">
        <f t="shared" si="14"/>
        <v/>
      </c>
      <c r="S57" s="91" t="str">
        <f>IFERROR(IF(COUNTA($E57:$G57)=0,"",IF(AND(R57="",$O57=INDEX(O$3:O57,MATCH(MAX(Q$3:Q57),Q$3:Q57,0),0)),INDEX(R$3:R57,MATCH(MAX(Q$3:Q57),Q$3:Q57,0),0),R57)),"")</f>
        <v/>
      </c>
      <c r="T57" s="80" t="str">
        <f>IF(U57="","",COUNT(U$3:U57))</f>
        <v/>
      </c>
      <c r="U57" s="80" t="str">
        <f t="shared" si="45"/>
        <v/>
      </c>
      <c r="V57" s="91" t="str">
        <f>IFERROR(IF(S57="","",IF(U57="",IF(AND(E57="",F57="",G57&lt;&gt;"",$O57=INDEX(O$3:O57,MATCH(MAX(T$3:T57),T$3:T57,0),0)),INDEX(U$3:U57,MATCH(MAX(T$3:T57),T$3:T57,0),0),IF(AND(S57&lt;&gt;"",U57=""),0,"")),U57)),"")</f>
        <v/>
      </c>
      <c r="W57" s="95" t="str">
        <f t="shared" si="46"/>
        <v/>
      </c>
      <c r="X57" s="198" t="str">
        <f t="shared" si="47"/>
        <v/>
      </c>
      <c r="Y57" s="92" t="str">
        <f t="shared" si="48"/>
        <v/>
      </c>
      <c r="Z57" s="106" t="str">
        <f>IF(P57="","",COUNTIF($N$3:$N57,$N57))</f>
        <v/>
      </c>
      <c r="AA57" s="92" t="str">
        <f t="shared" si="15"/>
        <v/>
      </c>
      <c r="AB57" s="92" t="str">
        <f t="shared" si="49"/>
        <v/>
      </c>
      <c r="AC57" s="92" t="str">
        <f t="shared" si="50"/>
        <v/>
      </c>
      <c r="AD57" s="92" t="str">
        <f t="shared" si="72"/>
        <v/>
      </c>
      <c r="AE57" s="92" t="str">
        <f t="shared" si="72"/>
        <v/>
      </c>
      <c r="AF57" s="92" t="str">
        <f t="shared" si="72"/>
        <v/>
      </c>
      <c r="AG57" s="92" t="str">
        <f t="shared" si="72"/>
        <v/>
      </c>
      <c r="AH57" s="92" t="str">
        <f t="shared" si="72"/>
        <v/>
      </c>
      <c r="AI57" s="92" t="str">
        <f t="shared" si="72"/>
        <v/>
      </c>
      <c r="AJ57" s="92" t="str">
        <f t="shared" si="72"/>
        <v/>
      </c>
      <c r="AK57" s="92" t="str">
        <f t="shared" si="72"/>
        <v/>
      </c>
      <c r="AL57" s="92" t="str">
        <f t="shared" si="72"/>
        <v/>
      </c>
      <c r="AN57" s="35" t="str">
        <f t="shared" si="17"/>
        <v/>
      </c>
      <c r="AO57" s="44" t="str">
        <f t="shared" si="52"/>
        <v/>
      </c>
      <c r="AP57" s="41" t="str">
        <f>IF(AO57="","",RANK(AO57,AO$3:AO$1048576,1)+COUNTIF(AO$3:AO57,AO57)-1)</f>
        <v/>
      </c>
      <c r="AQ57" s="1" t="str">
        <f t="shared" si="53"/>
        <v/>
      </c>
      <c r="AR57" s="34" t="str">
        <f t="shared" si="18"/>
        <v/>
      </c>
      <c r="AS57" s="39" t="str">
        <f t="shared" si="19"/>
        <v/>
      </c>
      <c r="AT57" s="44" t="str">
        <f t="shared" si="20"/>
        <v/>
      </c>
      <c r="AU57" s="41" t="str">
        <f>IF(AT57="","",RANK(AT57,AT$3:AT$1048576,1)+COUNTIF(AT$3:AT57,AT57)-1)</f>
        <v/>
      </c>
      <c r="AV57" s="1" t="str">
        <f t="shared" si="21"/>
        <v/>
      </c>
      <c r="AW57" s="34" t="str">
        <f t="shared" si="22"/>
        <v/>
      </c>
      <c r="AX57" s="39" t="str">
        <f t="shared" si="23"/>
        <v/>
      </c>
      <c r="AY57" s="44" t="str">
        <f t="shared" si="54"/>
        <v/>
      </c>
      <c r="AZ57" s="41" t="str">
        <f>IF(AY57="","",RANK(AY57,AY$3:AY$1048576,1)+COUNTIF(AY$3:AY57,AY57)-1)</f>
        <v/>
      </c>
      <c r="BA57" s="1" t="str">
        <f t="shared" si="25"/>
        <v/>
      </c>
      <c r="BB57" s="34" t="str">
        <f t="shared" si="26"/>
        <v/>
      </c>
      <c r="BC57" s="39" t="str">
        <f t="shared" si="27"/>
        <v/>
      </c>
      <c r="BD57" s="44" t="str">
        <f t="shared" si="55"/>
        <v/>
      </c>
      <c r="BE57" s="41" t="str">
        <f>IF(BD57="","",RANK(BD57,BD$3:BD$1048576,1)+COUNTIF(BD$3:BD57,BD57)-1)</f>
        <v/>
      </c>
      <c r="BF57" s="1" t="str">
        <f t="shared" si="29"/>
        <v/>
      </c>
      <c r="BG57" s="34" t="str">
        <f t="shared" si="30"/>
        <v/>
      </c>
      <c r="BH57" s="39" t="str">
        <f t="shared" si="31"/>
        <v/>
      </c>
      <c r="BJ57" s="9">
        <v>55</v>
      </c>
      <c r="BK57" s="46" t="str">
        <f>IF(BL57="","",BL57&amp;"@"&amp;COUNTIF(BL$3:BL57,BL57))</f>
        <v/>
      </c>
      <c r="BL57" s="46" t="str">
        <f t="shared" si="59"/>
        <v/>
      </c>
      <c r="BM57" s="46" t="str">
        <f t="shared" si="60"/>
        <v/>
      </c>
      <c r="BN57" s="48" t="str">
        <f t="shared" si="61"/>
        <v/>
      </c>
      <c r="BO57" s="51">
        <v>55</v>
      </c>
      <c r="BP57" s="46" t="str">
        <f>IF(BQ57="","",BQ57&amp;"@"&amp;COUNTIF(BQ$3:BQ57,BQ57))</f>
        <v/>
      </c>
      <c r="BQ57" s="46" t="str">
        <f t="shared" si="62"/>
        <v/>
      </c>
      <c r="BR57" s="46" t="str">
        <f t="shared" si="63"/>
        <v/>
      </c>
      <c r="BS57" s="46" t="str">
        <f t="shared" si="64"/>
        <v/>
      </c>
      <c r="BT57" s="51">
        <v>55</v>
      </c>
      <c r="BU57" s="46" t="str">
        <f>IF(BV57="","",BV57&amp;"@"&amp;COUNTIF(BV$3:BV57,BV57))</f>
        <v/>
      </c>
      <c r="BV57" s="46" t="str">
        <f t="shared" si="65"/>
        <v/>
      </c>
      <c r="BW57" s="46" t="str">
        <f t="shared" si="66"/>
        <v/>
      </c>
      <c r="BX57" s="46" t="str">
        <f t="shared" si="67"/>
        <v/>
      </c>
      <c r="BY57" s="51">
        <v>55</v>
      </c>
      <c r="BZ57" s="46" t="str">
        <f>IF(CA57="","",CA57&amp;"@"&amp;COUNTIF(CA$3:CA57,CA57))</f>
        <v/>
      </c>
      <c r="CA57" s="46" t="str">
        <f t="shared" si="68"/>
        <v/>
      </c>
      <c r="CB57" s="46" t="str">
        <f t="shared" si="69"/>
        <v/>
      </c>
      <c r="CC57" s="46" t="str">
        <f t="shared" si="70"/>
        <v/>
      </c>
    </row>
    <row r="58" spans="2:81" ht="35.1" customHeight="1" x14ac:dyDescent="0.2">
      <c r="B58" s="187"/>
      <c r="C58" s="188"/>
      <c r="D58" s="189"/>
      <c r="E58" s="186"/>
      <c r="F58" s="182"/>
      <c r="G58" s="184"/>
      <c r="K58" s="80" t="str">
        <f>IF(O58="","",COUNT(O$3:O58))</f>
        <v/>
      </c>
      <c r="L58" s="80" t="str">
        <f>IF(B58&lt;&gt;"",B58,IF(OR(COUNTA($G$3:$G58)&lt;COUNTA($G$3:$G$1048576),$G58&lt;&gt;""),L57,""))</f>
        <v/>
      </c>
      <c r="M58" s="80" t="str">
        <f>IF(C58&lt;&gt;"",C58,IF(OR(COUNTA($G$3:$G58)&lt;COUNTA($G$3:$G$1048576),$G58&lt;&gt;""),M57,""))</f>
        <v/>
      </c>
      <c r="N58" s="80" t="str">
        <f>IF(D58&lt;&gt;"",D58,IF(OR(COUNTA($G$3:$G58)&lt;COUNTA($G$3:$G$1048576),$G58&lt;&gt;""),N57,""))</f>
        <v/>
      </c>
      <c r="O58" s="81" t="str">
        <f t="shared" si="44"/>
        <v/>
      </c>
      <c r="P58" s="90" t="str">
        <f>IFERROR(IF(O58="",IF(COUNT(S$3:S$1048576)=COUNT(S$3:S58),IF(S58="","",INDEX(O$3:O58,MATCH(MAX(K$3:K58),K$3:K58,0),0)),INDEX(O$3:O58,MATCH(MAX(K$3:K58),K$3:K58,0),0)),O58),"")</f>
        <v/>
      </c>
      <c r="Q58" s="89" t="str">
        <f>IF(R58="","",COUNT(R$3:R58))</f>
        <v/>
      </c>
      <c r="R58" s="80" t="str">
        <f t="shared" si="14"/>
        <v/>
      </c>
      <c r="S58" s="91" t="str">
        <f>IFERROR(IF(COUNTA($E58:$G58)=0,"",IF(AND(R58="",$O58=INDEX(O$3:O58,MATCH(MAX(Q$3:Q58),Q$3:Q58,0),0)),INDEX(R$3:R58,MATCH(MAX(Q$3:Q58),Q$3:Q58,0),0),R58)),"")</f>
        <v/>
      </c>
      <c r="T58" s="80" t="str">
        <f>IF(U58="","",COUNT(U$3:U58))</f>
        <v/>
      </c>
      <c r="U58" s="80" t="str">
        <f t="shared" si="45"/>
        <v/>
      </c>
      <c r="V58" s="91" t="str">
        <f>IFERROR(IF(S58="","",IF(U58="",IF(AND(E58="",F58="",G58&lt;&gt;"",$O58=INDEX(O$3:O58,MATCH(MAX(T$3:T58),T$3:T58,0),0)),INDEX(U$3:U58,MATCH(MAX(T$3:T58),T$3:T58,0),0),IF(AND(S58&lt;&gt;"",U58=""),0,"")),U58)),"")</f>
        <v/>
      </c>
      <c r="W58" s="95" t="str">
        <f t="shared" si="46"/>
        <v/>
      </c>
      <c r="X58" s="198" t="str">
        <f t="shared" si="47"/>
        <v/>
      </c>
      <c r="Y58" s="92" t="str">
        <f t="shared" si="48"/>
        <v/>
      </c>
      <c r="Z58" s="106" t="str">
        <f>IF(P58="","",COUNTIF($N$3:$N58,$N58))</f>
        <v/>
      </c>
      <c r="AA58" s="92" t="str">
        <f t="shared" si="15"/>
        <v/>
      </c>
      <c r="AB58" s="92" t="str">
        <f t="shared" si="49"/>
        <v/>
      </c>
      <c r="AC58" s="92" t="str">
        <f t="shared" si="50"/>
        <v/>
      </c>
      <c r="AD58" s="92" t="str">
        <f t="shared" si="72"/>
        <v/>
      </c>
      <c r="AE58" s="92" t="str">
        <f t="shared" si="72"/>
        <v/>
      </c>
      <c r="AF58" s="92" t="str">
        <f t="shared" si="72"/>
        <v/>
      </c>
      <c r="AG58" s="92" t="str">
        <f t="shared" si="72"/>
        <v/>
      </c>
      <c r="AH58" s="92" t="str">
        <f t="shared" si="72"/>
        <v/>
      </c>
      <c r="AI58" s="92" t="str">
        <f t="shared" si="72"/>
        <v/>
      </c>
      <c r="AJ58" s="92" t="str">
        <f t="shared" si="72"/>
        <v/>
      </c>
      <c r="AK58" s="92" t="str">
        <f t="shared" si="72"/>
        <v/>
      </c>
      <c r="AL58" s="92" t="str">
        <f t="shared" si="72"/>
        <v/>
      </c>
      <c r="AN58" s="35" t="str">
        <f t="shared" si="17"/>
        <v/>
      </c>
      <c r="AO58" s="44" t="str">
        <f t="shared" si="52"/>
        <v/>
      </c>
      <c r="AP58" s="41" t="str">
        <f>IF(AO58="","",RANK(AO58,AO$3:AO$1048576,1)+COUNTIF(AO$3:AO58,AO58)-1)</f>
        <v/>
      </c>
      <c r="AQ58" s="1" t="str">
        <f t="shared" si="53"/>
        <v/>
      </c>
      <c r="AR58" s="34" t="str">
        <f t="shared" si="18"/>
        <v/>
      </c>
      <c r="AS58" s="39" t="str">
        <f t="shared" si="19"/>
        <v/>
      </c>
      <c r="AT58" s="44" t="str">
        <f t="shared" si="20"/>
        <v/>
      </c>
      <c r="AU58" s="41" t="str">
        <f>IF(AT58="","",RANK(AT58,AT$3:AT$1048576,1)+COUNTIF(AT$3:AT58,AT58)-1)</f>
        <v/>
      </c>
      <c r="AV58" s="1" t="str">
        <f t="shared" si="21"/>
        <v/>
      </c>
      <c r="AW58" s="34" t="str">
        <f t="shared" si="22"/>
        <v/>
      </c>
      <c r="AX58" s="39" t="str">
        <f t="shared" si="23"/>
        <v/>
      </c>
      <c r="AY58" s="44" t="str">
        <f t="shared" si="54"/>
        <v/>
      </c>
      <c r="AZ58" s="41" t="str">
        <f>IF(AY58="","",RANK(AY58,AY$3:AY$1048576,1)+COUNTIF(AY$3:AY58,AY58)-1)</f>
        <v/>
      </c>
      <c r="BA58" s="1" t="str">
        <f t="shared" si="25"/>
        <v/>
      </c>
      <c r="BB58" s="34" t="str">
        <f t="shared" si="26"/>
        <v/>
      </c>
      <c r="BC58" s="39" t="str">
        <f t="shared" si="27"/>
        <v/>
      </c>
      <c r="BD58" s="44" t="str">
        <f t="shared" si="55"/>
        <v/>
      </c>
      <c r="BE58" s="41" t="str">
        <f>IF(BD58="","",RANK(BD58,BD$3:BD$1048576,1)+COUNTIF(BD$3:BD58,BD58)-1)</f>
        <v/>
      </c>
      <c r="BF58" s="1" t="str">
        <f t="shared" si="29"/>
        <v/>
      </c>
      <c r="BG58" s="34" t="str">
        <f t="shared" si="30"/>
        <v/>
      </c>
      <c r="BH58" s="39" t="str">
        <f t="shared" si="31"/>
        <v/>
      </c>
      <c r="BJ58" s="9">
        <v>56</v>
      </c>
      <c r="BK58" s="46" t="str">
        <f>IF(BL58="","",BL58&amp;"@"&amp;COUNTIF(BL$3:BL58,BL58))</f>
        <v/>
      </c>
      <c r="BL58" s="46" t="str">
        <f t="shared" si="59"/>
        <v/>
      </c>
      <c r="BM58" s="46" t="str">
        <f t="shared" si="60"/>
        <v/>
      </c>
      <c r="BN58" s="48" t="str">
        <f t="shared" si="61"/>
        <v/>
      </c>
      <c r="BO58" s="51">
        <v>56</v>
      </c>
      <c r="BP58" s="46" t="str">
        <f>IF(BQ58="","",BQ58&amp;"@"&amp;COUNTIF(BQ$3:BQ58,BQ58))</f>
        <v/>
      </c>
      <c r="BQ58" s="46" t="str">
        <f t="shared" si="62"/>
        <v/>
      </c>
      <c r="BR58" s="46" t="str">
        <f t="shared" si="63"/>
        <v/>
      </c>
      <c r="BS58" s="46" t="str">
        <f t="shared" si="64"/>
        <v/>
      </c>
      <c r="BT58" s="51">
        <v>56</v>
      </c>
      <c r="BU58" s="46" t="str">
        <f>IF(BV58="","",BV58&amp;"@"&amp;COUNTIF(BV$3:BV58,BV58))</f>
        <v/>
      </c>
      <c r="BV58" s="46" t="str">
        <f t="shared" si="65"/>
        <v/>
      </c>
      <c r="BW58" s="46" t="str">
        <f t="shared" si="66"/>
        <v/>
      </c>
      <c r="BX58" s="46" t="str">
        <f t="shared" si="67"/>
        <v/>
      </c>
      <c r="BY58" s="51">
        <v>56</v>
      </c>
      <c r="BZ58" s="46" t="str">
        <f>IF(CA58="","",CA58&amp;"@"&amp;COUNTIF(CA$3:CA58,CA58))</f>
        <v/>
      </c>
      <c r="CA58" s="46" t="str">
        <f t="shared" si="68"/>
        <v/>
      </c>
      <c r="CB58" s="46" t="str">
        <f t="shared" si="69"/>
        <v/>
      </c>
      <c r="CC58" s="46" t="str">
        <f t="shared" si="70"/>
        <v/>
      </c>
    </row>
    <row r="59" spans="2:81" ht="35.1" customHeight="1" x14ac:dyDescent="0.2">
      <c r="B59" s="187"/>
      <c r="C59" s="188"/>
      <c r="D59" s="189"/>
      <c r="E59" s="186"/>
      <c r="F59" s="182"/>
      <c r="G59" s="184"/>
      <c r="K59" s="80" t="str">
        <f>IF(O59="","",COUNT(O$3:O59))</f>
        <v/>
      </c>
      <c r="L59" s="80" t="str">
        <f>IF(B59&lt;&gt;"",B59,IF(OR(COUNTA($G$3:$G59)&lt;COUNTA($G$3:$G$1048576),$G59&lt;&gt;""),L58,""))</f>
        <v/>
      </c>
      <c r="M59" s="80" t="str">
        <f>IF(C59&lt;&gt;"",C59,IF(OR(COUNTA($G$3:$G59)&lt;COUNTA($G$3:$G$1048576),$G59&lt;&gt;""),M58,""))</f>
        <v/>
      </c>
      <c r="N59" s="80" t="str">
        <f>IF(D59&lt;&gt;"",D59,IF(OR(COUNTA($G$3:$G59)&lt;COUNTA($G$3:$G$1048576),$G59&lt;&gt;""),N58,""))</f>
        <v/>
      </c>
      <c r="O59" s="81" t="str">
        <f t="shared" si="44"/>
        <v/>
      </c>
      <c r="P59" s="90" t="str">
        <f>IFERROR(IF(O59="",IF(COUNT(S$3:S$1048576)=COUNT(S$3:S59),IF(S59="","",INDEX(O$3:O59,MATCH(MAX(K$3:K59),K$3:K59,0),0)),INDEX(O$3:O59,MATCH(MAX(K$3:K59),K$3:K59,0),0)),O59),"")</f>
        <v/>
      </c>
      <c r="Q59" s="89" t="str">
        <f>IF(R59="","",COUNT(R$3:R59))</f>
        <v/>
      </c>
      <c r="R59" s="80" t="str">
        <f t="shared" si="14"/>
        <v/>
      </c>
      <c r="S59" s="91" t="str">
        <f>IFERROR(IF(COUNTA($E59:$G59)=0,"",IF(AND(R59="",$O59=INDEX(O$3:O59,MATCH(MAX(Q$3:Q59),Q$3:Q59,0),0)),INDEX(R$3:R59,MATCH(MAX(Q$3:Q59),Q$3:Q59,0),0),R59)),"")</f>
        <v/>
      </c>
      <c r="T59" s="80" t="str">
        <f>IF(U59="","",COUNT(U$3:U59))</f>
        <v/>
      </c>
      <c r="U59" s="80" t="str">
        <f t="shared" si="45"/>
        <v/>
      </c>
      <c r="V59" s="91" t="str">
        <f>IFERROR(IF(S59="","",IF(U59="",IF(AND(E59="",F59="",G59&lt;&gt;"",$O59=INDEX(O$3:O59,MATCH(MAX(T$3:T59),T$3:T59,0),0)),INDEX(U$3:U59,MATCH(MAX(T$3:T59),T$3:T59,0),0),IF(AND(S59&lt;&gt;"",U59=""),0,"")),U59)),"")</f>
        <v/>
      </c>
      <c r="W59" s="95" t="str">
        <f t="shared" si="46"/>
        <v/>
      </c>
      <c r="X59" s="198" t="str">
        <f t="shared" si="47"/>
        <v/>
      </c>
      <c r="Y59" s="92" t="str">
        <f t="shared" si="48"/>
        <v/>
      </c>
      <c r="Z59" s="106" t="str">
        <f>IF(P59="","",COUNTIF($N$3:$N59,$N59))</f>
        <v/>
      </c>
      <c r="AA59" s="92" t="str">
        <f t="shared" si="15"/>
        <v/>
      </c>
      <c r="AB59" s="92" t="str">
        <f t="shared" si="49"/>
        <v/>
      </c>
      <c r="AC59" s="92" t="str">
        <f t="shared" si="50"/>
        <v/>
      </c>
      <c r="AD59" s="92" t="str">
        <f t="shared" si="72"/>
        <v/>
      </c>
      <c r="AE59" s="92" t="str">
        <f t="shared" si="72"/>
        <v/>
      </c>
      <c r="AF59" s="92" t="str">
        <f t="shared" si="72"/>
        <v/>
      </c>
      <c r="AG59" s="92" t="str">
        <f t="shared" si="72"/>
        <v/>
      </c>
      <c r="AH59" s="92" t="str">
        <f t="shared" si="72"/>
        <v/>
      </c>
      <c r="AI59" s="92" t="str">
        <f t="shared" si="72"/>
        <v/>
      </c>
      <c r="AJ59" s="92" t="str">
        <f t="shared" si="72"/>
        <v/>
      </c>
      <c r="AK59" s="92" t="str">
        <f t="shared" si="72"/>
        <v/>
      </c>
      <c r="AL59" s="92" t="str">
        <f t="shared" si="72"/>
        <v/>
      </c>
      <c r="AN59" s="35" t="str">
        <f t="shared" si="17"/>
        <v/>
      </c>
      <c r="AO59" s="44" t="str">
        <f t="shared" si="52"/>
        <v/>
      </c>
      <c r="AP59" s="41" t="str">
        <f>IF(AO59="","",RANK(AO59,AO$3:AO$1048576,1)+COUNTIF(AO$3:AO59,AO59)-1)</f>
        <v/>
      </c>
      <c r="AQ59" s="1" t="str">
        <f t="shared" si="53"/>
        <v/>
      </c>
      <c r="AR59" s="34" t="str">
        <f t="shared" si="18"/>
        <v/>
      </c>
      <c r="AS59" s="39" t="str">
        <f t="shared" si="19"/>
        <v/>
      </c>
      <c r="AT59" s="44" t="str">
        <f t="shared" si="20"/>
        <v/>
      </c>
      <c r="AU59" s="41" t="str">
        <f>IF(AT59="","",RANK(AT59,AT$3:AT$1048576,1)+COUNTIF(AT$3:AT59,AT59)-1)</f>
        <v/>
      </c>
      <c r="AV59" s="1" t="str">
        <f t="shared" si="21"/>
        <v/>
      </c>
      <c r="AW59" s="34" t="str">
        <f t="shared" si="22"/>
        <v/>
      </c>
      <c r="AX59" s="39" t="str">
        <f t="shared" si="23"/>
        <v/>
      </c>
      <c r="AY59" s="44" t="str">
        <f t="shared" si="54"/>
        <v/>
      </c>
      <c r="AZ59" s="41" t="str">
        <f>IF(AY59="","",RANK(AY59,AY$3:AY$1048576,1)+COUNTIF(AY$3:AY59,AY59)-1)</f>
        <v/>
      </c>
      <c r="BA59" s="1" t="str">
        <f t="shared" si="25"/>
        <v/>
      </c>
      <c r="BB59" s="34" t="str">
        <f t="shared" si="26"/>
        <v/>
      </c>
      <c r="BC59" s="39" t="str">
        <f t="shared" si="27"/>
        <v/>
      </c>
      <c r="BD59" s="44" t="str">
        <f t="shared" si="55"/>
        <v/>
      </c>
      <c r="BE59" s="41" t="str">
        <f>IF(BD59="","",RANK(BD59,BD$3:BD$1048576,1)+COUNTIF(BD$3:BD59,BD59)-1)</f>
        <v/>
      </c>
      <c r="BF59" s="1" t="str">
        <f t="shared" si="29"/>
        <v/>
      </c>
      <c r="BG59" s="34" t="str">
        <f t="shared" si="30"/>
        <v/>
      </c>
      <c r="BH59" s="39" t="str">
        <f t="shared" si="31"/>
        <v/>
      </c>
      <c r="BJ59" s="9">
        <v>57</v>
      </c>
      <c r="BK59" s="46" t="str">
        <f>IF(BL59="","",BL59&amp;"@"&amp;COUNTIF(BL$3:BL59,BL59))</f>
        <v/>
      </c>
      <c r="BL59" s="46" t="str">
        <f t="shared" si="59"/>
        <v/>
      </c>
      <c r="BM59" s="46" t="str">
        <f t="shared" si="60"/>
        <v/>
      </c>
      <c r="BN59" s="48" t="str">
        <f t="shared" si="61"/>
        <v/>
      </c>
      <c r="BO59" s="51">
        <v>57</v>
      </c>
      <c r="BP59" s="46" t="str">
        <f>IF(BQ59="","",BQ59&amp;"@"&amp;COUNTIF(BQ$3:BQ59,BQ59))</f>
        <v/>
      </c>
      <c r="BQ59" s="46" t="str">
        <f t="shared" si="62"/>
        <v/>
      </c>
      <c r="BR59" s="46" t="str">
        <f t="shared" si="63"/>
        <v/>
      </c>
      <c r="BS59" s="46" t="str">
        <f t="shared" si="64"/>
        <v/>
      </c>
      <c r="BT59" s="51">
        <v>57</v>
      </c>
      <c r="BU59" s="46" t="str">
        <f>IF(BV59="","",BV59&amp;"@"&amp;COUNTIF(BV$3:BV59,BV59))</f>
        <v/>
      </c>
      <c r="BV59" s="46" t="str">
        <f t="shared" si="65"/>
        <v/>
      </c>
      <c r="BW59" s="46" t="str">
        <f t="shared" si="66"/>
        <v/>
      </c>
      <c r="BX59" s="46" t="str">
        <f t="shared" si="67"/>
        <v/>
      </c>
      <c r="BY59" s="51">
        <v>57</v>
      </c>
      <c r="BZ59" s="46" t="str">
        <f>IF(CA59="","",CA59&amp;"@"&amp;COUNTIF(CA$3:CA59,CA59))</f>
        <v/>
      </c>
      <c r="CA59" s="46" t="str">
        <f t="shared" si="68"/>
        <v/>
      </c>
      <c r="CB59" s="46" t="str">
        <f t="shared" si="69"/>
        <v/>
      </c>
      <c r="CC59" s="46" t="str">
        <f t="shared" si="70"/>
        <v/>
      </c>
    </row>
    <row r="60" spans="2:81" ht="35.1" customHeight="1" x14ac:dyDescent="0.2">
      <c r="B60" s="187"/>
      <c r="C60" s="188"/>
      <c r="D60" s="189"/>
      <c r="E60" s="186"/>
      <c r="F60" s="182"/>
      <c r="G60" s="184"/>
      <c r="K60" s="80" t="str">
        <f>IF(O60="","",COUNT(O$3:O60))</f>
        <v/>
      </c>
      <c r="L60" s="80" t="str">
        <f>IF(B60&lt;&gt;"",B60,IF(OR(COUNTA($G$3:$G60)&lt;COUNTA($G$3:$G$1048576),$G60&lt;&gt;""),L59,""))</f>
        <v/>
      </c>
      <c r="M60" s="80" t="str">
        <f>IF(C60&lt;&gt;"",C60,IF(OR(COUNTA($G$3:$G60)&lt;COUNTA($G$3:$G$1048576),$G60&lt;&gt;""),M59,""))</f>
        <v/>
      </c>
      <c r="N60" s="80" t="str">
        <f>IF(D60&lt;&gt;"",D60,IF(OR(COUNTA($G$3:$G60)&lt;COUNTA($G$3:$G$1048576),$G60&lt;&gt;""),N59,""))</f>
        <v/>
      </c>
      <c r="O60" s="81" t="str">
        <f t="shared" si="44"/>
        <v/>
      </c>
      <c r="P60" s="90" t="str">
        <f>IFERROR(IF(O60="",IF(COUNT(S$3:S$1048576)=COUNT(S$3:S60),IF(S60="","",INDEX(O$3:O60,MATCH(MAX(K$3:K60),K$3:K60,0),0)),INDEX(O$3:O60,MATCH(MAX(K$3:K60),K$3:K60,0),0)),O60),"")</f>
        <v/>
      </c>
      <c r="Q60" s="89" t="str">
        <f>IF(R60="","",COUNT(R$3:R60))</f>
        <v/>
      </c>
      <c r="R60" s="80" t="str">
        <f t="shared" si="14"/>
        <v/>
      </c>
      <c r="S60" s="91" t="str">
        <f>IFERROR(IF(COUNTA($E60:$G60)=0,"",IF(AND(R60="",$O60=INDEX(O$3:O60,MATCH(MAX(Q$3:Q60),Q$3:Q60,0),0)),INDEX(R$3:R60,MATCH(MAX(Q$3:Q60),Q$3:Q60,0),0),R60)),"")</f>
        <v/>
      </c>
      <c r="T60" s="80" t="str">
        <f>IF(U60="","",COUNT(U$3:U60))</f>
        <v/>
      </c>
      <c r="U60" s="80" t="str">
        <f t="shared" si="45"/>
        <v/>
      </c>
      <c r="V60" s="91" t="str">
        <f>IFERROR(IF(S60="","",IF(U60="",IF(AND(E60="",F60="",G60&lt;&gt;"",$O60=INDEX(O$3:O60,MATCH(MAX(T$3:T60),T$3:T60,0),0)),INDEX(U$3:U60,MATCH(MAX(T$3:T60),T$3:T60,0),0),IF(AND(S60&lt;&gt;"",U60=""),0,"")),U60)),"")</f>
        <v/>
      </c>
      <c r="W60" s="95" t="str">
        <f t="shared" si="46"/>
        <v/>
      </c>
      <c r="X60" s="198" t="str">
        <f t="shared" si="47"/>
        <v/>
      </c>
      <c r="Y60" s="92" t="str">
        <f t="shared" si="48"/>
        <v/>
      </c>
      <c r="Z60" s="106" t="str">
        <f>IF(P60="","",COUNTIF($N$3:$N60,$N60))</f>
        <v/>
      </c>
      <c r="AA60" s="92" t="str">
        <f t="shared" si="15"/>
        <v/>
      </c>
      <c r="AB60" s="92" t="str">
        <f t="shared" si="49"/>
        <v/>
      </c>
      <c r="AC60" s="92" t="str">
        <f t="shared" si="50"/>
        <v/>
      </c>
      <c r="AD60" s="92" t="str">
        <f t="shared" si="72"/>
        <v/>
      </c>
      <c r="AE60" s="92" t="str">
        <f t="shared" si="72"/>
        <v/>
      </c>
      <c r="AF60" s="92" t="str">
        <f t="shared" si="72"/>
        <v/>
      </c>
      <c r="AG60" s="92" t="str">
        <f t="shared" si="72"/>
        <v/>
      </c>
      <c r="AH60" s="92" t="str">
        <f t="shared" si="72"/>
        <v/>
      </c>
      <c r="AI60" s="92" t="str">
        <f t="shared" si="72"/>
        <v/>
      </c>
      <c r="AJ60" s="92" t="str">
        <f t="shared" si="72"/>
        <v/>
      </c>
      <c r="AK60" s="92" t="str">
        <f t="shared" si="72"/>
        <v/>
      </c>
      <c r="AL60" s="92" t="str">
        <f t="shared" si="72"/>
        <v/>
      </c>
      <c r="AN60" s="35" t="str">
        <f t="shared" si="17"/>
        <v/>
      </c>
      <c r="AO60" s="44" t="str">
        <f t="shared" si="52"/>
        <v/>
      </c>
      <c r="AP60" s="41" t="str">
        <f>IF(AO60="","",RANK(AO60,AO$3:AO$1048576,1)+COUNTIF(AO$3:AO60,AO60)-1)</f>
        <v/>
      </c>
      <c r="AQ60" s="1" t="str">
        <f t="shared" si="53"/>
        <v/>
      </c>
      <c r="AR60" s="34" t="str">
        <f t="shared" si="18"/>
        <v/>
      </c>
      <c r="AS60" s="39" t="str">
        <f t="shared" si="19"/>
        <v/>
      </c>
      <c r="AT60" s="44" t="str">
        <f t="shared" si="20"/>
        <v/>
      </c>
      <c r="AU60" s="41" t="str">
        <f>IF(AT60="","",RANK(AT60,AT$3:AT$1048576,1)+COUNTIF(AT$3:AT60,AT60)-1)</f>
        <v/>
      </c>
      <c r="AV60" s="1" t="str">
        <f t="shared" si="21"/>
        <v/>
      </c>
      <c r="AW60" s="34" t="str">
        <f t="shared" si="22"/>
        <v/>
      </c>
      <c r="AX60" s="39" t="str">
        <f t="shared" si="23"/>
        <v/>
      </c>
      <c r="AY60" s="44" t="str">
        <f t="shared" si="54"/>
        <v/>
      </c>
      <c r="AZ60" s="41" t="str">
        <f>IF(AY60="","",RANK(AY60,AY$3:AY$1048576,1)+COUNTIF(AY$3:AY60,AY60)-1)</f>
        <v/>
      </c>
      <c r="BA60" s="1" t="str">
        <f t="shared" si="25"/>
        <v/>
      </c>
      <c r="BB60" s="34" t="str">
        <f t="shared" si="26"/>
        <v/>
      </c>
      <c r="BC60" s="39" t="str">
        <f t="shared" si="27"/>
        <v/>
      </c>
      <c r="BD60" s="44" t="str">
        <f t="shared" si="55"/>
        <v/>
      </c>
      <c r="BE60" s="41" t="str">
        <f>IF(BD60="","",RANK(BD60,BD$3:BD$1048576,1)+COUNTIF(BD$3:BD60,BD60)-1)</f>
        <v/>
      </c>
      <c r="BF60" s="1" t="str">
        <f t="shared" si="29"/>
        <v/>
      </c>
      <c r="BG60" s="34" t="str">
        <f t="shared" si="30"/>
        <v/>
      </c>
      <c r="BH60" s="39" t="str">
        <f t="shared" si="31"/>
        <v/>
      </c>
      <c r="BJ60" s="9">
        <v>58</v>
      </c>
      <c r="BK60" s="46" t="str">
        <f>IF(BL60="","",BL60&amp;"@"&amp;COUNTIF(BL$3:BL60,BL60))</f>
        <v/>
      </c>
      <c r="BL60" s="46" t="str">
        <f t="shared" si="59"/>
        <v/>
      </c>
      <c r="BM60" s="46" t="str">
        <f t="shared" si="60"/>
        <v/>
      </c>
      <c r="BN60" s="48" t="str">
        <f t="shared" si="61"/>
        <v/>
      </c>
      <c r="BO60" s="51">
        <v>58</v>
      </c>
      <c r="BP60" s="46" t="str">
        <f>IF(BQ60="","",BQ60&amp;"@"&amp;COUNTIF(BQ$3:BQ60,BQ60))</f>
        <v/>
      </c>
      <c r="BQ60" s="46" t="str">
        <f t="shared" si="62"/>
        <v/>
      </c>
      <c r="BR60" s="46" t="str">
        <f t="shared" si="63"/>
        <v/>
      </c>
      <c r="BS60" s="46" t="str">
        <f t="shared" si="64"/>
        <v/>
      </c>
      <c r="BT60" s="51">
        <v>58</v>
      </c>
      <c r="BU60" s="46" t="str">
        <f>IF(BV60="","",BV60&amp;"@"&amp;COUNTIF(BV$3:BV60,BV60))</f>
        <v/>
      </c>
      <c r="BV60" s="46" t="str">
        <f t="shared" si="65"/>
        <v/>
      </c>
      <c r="BW60" s="46" t="str">
        <f t="shared" si="66"/>
        <v/>
      </c>
      <c r="BX60" s="46" t="str">
        <f t="shared" si="67"/>
        <v/>
      </c>
      <c r="BY60" s="51">
        <v>58</v>
      </c>
      <c r="BZ60" s="46" t="str">
        <f>IF(CA60="","",CA60&amp;"@"&amp;COUNTIF(CA$3:CA60,CA60))</f>
        <v/>
      </c>
      <c r="CA60" s="46" t="str">
        <f t="shared" si="68"/>
        <v/>
      </c>
      <c r="CB60" s="46" t="str">
        <f t="shared" si="69"/>
        <v/>
      </c>
      <c r="CC60" s="46" t="str">
        <f t="shared" si="70"/>
        <v/>
      </c>
    </row>
    <row r="61" spans="2:81" ht="35.1" customHeight="1" x14ac:dyDescent="0.2">
      <c r="B61" s="187"/>
      <c r="C61" s="188"/>
      <c r="D61" s="189"/>
      <c r="E61" s="186"/>
      <c r="F61" s="182"/>
      <c r="G61" s="184"/>
      <c r="K61" s="80" t="str">
        <f>IF(O61="","",COUNT(O$3:O61))</f>
        <v/>
      </c>
      <c r="L61" s="80" t="str">
        <f>IF(B61&lt;&gt;"",B61,IF(OR(COUNTA($G$3:$G61)&lt;COUNTA($G$3:$G$1048576),$G61&lt;&gt;""),L60,""))</f>
        <v/>
      </c>
      <c r="M61" s="80" t="str">
        <f>IF(C61&lt;&gt;"",C61,IF(OR(COUNTA($G$3:$G61)&lt;COUNTA($G$3:$G$1048576),$G61&lt;&gt;""),M60,""))</f>
        <v/>
      </c>
      <c r="N61" s="80" t="str">
        <f>IF(D61&lt;&gt;"",D61,IF(OR(COUNTA($G$3:$G61)&lt;COUNTA($G$3:$G$1048576),$G61&lt;&gt;""),N60,""))</f>
        <v/>
      </c>
      <c r="O61" s="81" t="str">
        <f t="shared" si="44"/>
        <v/>
      </c>
      <c r="P61" s="90" t="str">
        <f>IFERROR(IF(O61="",IF(COUNT(S$3:S$1048576)=COUNT(S$3:S61),IF(S61="","",INDEX(O$3:O61,MATCH(MAX(K$3:K61),K$3:K61,0),0)),INDEX(O$3:O61,MATCH(MAX(K$3:K61),K$3:K61,0),0)),O61),"")</f>
        <v/>
      </c>
      <c r="Q61" s="89" t="str">
        <f>IF(R61="","",COUNT(R$3:R61))</f>
        <v/>
      </c>
      <c r="R61" s="80" t="str">
        <f t="shared" si="14"/>
        <v/>
      </c>
      <c r="S61" s="91" t="str">
        <f>IFERROR(IF(COUNTA($E61:$G61)=0,"",IF(AND(R61="",$O61=INDEX(O$3:O61,MATCH(MAX(Q$3:Q61),Q$3:Q61,0),0)),INDEX(R$3:R61,MATCH(MAX(Q$3:Q61),Q$3:Q61,0),0),R61)),"")</f>
        <v/>
      </c>
      <c r="T61" s="80" t="str">
        <f>IF(U61="","",COUNT(U$3:U61))</f>
        <v/>
      </c>
      <c r="U61" s="80" t="str">
        <f t="shared" si="45"/>
        <v/>
      </c>
      <c r="V61" s="91" t="str">
        <f>IFERROR(IF(S61="","",IF(U61="",IF(AND(E61="",F61="",G61&lt;&gt;"",$O61=INDEX(O$3:O61,MATCH(MAX(T$3:T61),T$3:T61,0),0)),INDEX(U$3:U61,MATCH(MAX(T$3:T61),T$3:T61,0),0),IF(AND(S61&lt;&gt;"",U61=""),0,"")),U61)),"")</f>
        <v/>
      </c>
      <c r="W61" s="95" t="str">
        <f t="shared" si="46"/>
        <v/>
      </c>
      <c r="X61" s="198" t="str">
        <f t="shared" si="47"/>
        <v/>
      </c>
      <c r="Y61" s="92" t="str">
        <f t="shared" si="48"/>
        <v/>
      </c>
      <c r="Z61" s="106" t="str">
        <f>IF(P61="","",COUNTIF($N$3:$N61,$N61))</f>
        <v/>
      </c>
      <c r="AA61" s="92" t="str">
        <f t="shared" si="15"/>
        <v/>
      </c>
      <c r="AB61" s="92" t="str">
        <f t="shared" si="49"/>
        <v/>
      </c>
      <c r="AC61" s="92" t="str">
        <f t="shared" si="50"/>
        <v/>
      </c>
      <c r="AD61" s="92" t="str">
        <f t="shared" si="72"/>
        <v/>
      </c>
      <c r="AE61" s="92" t="str">
        <f t="shared" si="72"/>
        <v/>
      </c>
      <c r="AF61" s="92" t="str">
        <f t="shared" si="72"/>
        <v/>
      </c>
      <c r="AG61" s="92" t="str">
        <f t="shared" si="72"/>
        <v/>
      </c>
      <c r="AH61" s="92" t="str">
        <f t="shared" si="72"/>
        <v/>
      </c>
      <c r="AI61" s="92" t="str">
        <f t="shared" si="72"/>
        <v/>
      </c>
      <c r="AJ61" s="92" t="str">
        <f t="shared" si="72"/>
        <v/>
      </c>
      <c r="AK61" s="92" t="str">
        <f t="shared" si="72"/>
        <v/>
      </c>
      <c r="AL61" s="92" t="str">
        <f t="shared" si="72"/>
        <v/>
      </c>
      <c r="AN61" s="35" t="str">
        <f t="shared" si="17"/>
        <v/>
      </c>
      <c r="AO61" s="44" t="str">
        <f t="shared" si="52"/>
        <v/>
      </c>
      <c r="AP61" s="41" t="str">
        <f>IF(AO61="","",RANK(AO61,AO$3:AO$1048576,1)+COUNTIF(AO$3:AO61,AO61)-1)</f>
        <v/>
      </c>
      <c r="AQ61" s="1" t="str">
        <f t="shared" si="53"/>
        <v/>
      </c>
      <c r="AR61" s="34" t="str">
        <f t="shared" si="18"/>
        <v/>
      </c>
      <c r="AS61" s="39" t="str">
        <f t="shared" si="19"/>
        <v/>
      </c>
      <c r="AT61" s="44" t="str">
        <f t="shared" si="20"/>
        <v/>
      </c>
      <c r="AU61" s="41" t="str">
        <f>IF(AT61="","",RANK(AT61,AT$3:AT$1048576,1)+COUNTIF(AT$3:AT61,AT61)-1)</f>
        <v/>
      </c>
      <c r="AV61" s="1" t="str">
        <f t="shared" si="21"/>
        <v/>
      </c>
      <c r="AW61" s="34" t="str">
        <f t="shared" si="22"/>
        <v/>
      </c>
      <c r="AX61" s="39" t="str">
        <f t="shared" si="23"/>
        <v/>
      </c>
      <c r="AY61" s="44" t="str">
        <f t="shared" si="54"/>
        <v/>
      </c>
      <c r="AZ61" s="41" t="str">
        <f>IF(AY61="","",RANK(AY61,AY$3:AY$1048576,1)+COUNTIF(AY$3:AY61,AY61)-1)</f>
        <v/>
      </c>
      <c r="BA61" s="1" t="str">
        <f t="shared" si="25"/>
        <v/>
      </c>
      <c r="BB61" s="34" t="str">
        <f t="shared" si="26"/>
        <v/>
      </c>
      <c r="BC61" s="39" t="str">
        <f t="shared" si="27"/>
        <v/>
      </c>
      <c r="BD61" s="44" t="str">
        <f t="shared" si="55"/>
        <v/>
      </c>
      <c r="BE61" s="41" t="str">
        <f>IF(BD61="","",RANK(BD61,BD$3:BD$1048576,1)+COUNTIF(BD$3:BD61,BD61)-1)</f>
        <v/>
      </c>
      <c r="BF61" s="1" t="str">
        <f t="shared" si="29"/>
        <v/>
      </c>
      <c r="BG61" s="34" t="str">
        <f t="shared" si="30"/>
        <v/>
      </c>
      <c r="BH61" s="39" t="str">
        <f t="shared" si="31"/>
        <v/>
      </c>
      <c r="BJ61" s="9">
        <v>59</v>
      </c>
      <c r="BK61" s="46" t="str">
        <f>IF(BL61="","",BL61&amp;"@"&amp;COUNTIF(BL$3:BL61,BL61))</f>
        <v/>
      </c>
      <c r="BL61" s="46" t="str">
        <f t="shared" si="59"/>
        <v/>
      </c>
      <c r="BM61" s="46" t="str">
        <f t="shared" si="60"/>
        <v/>
      </c>
      <c r="BN61" s="48" t="str">
        <f t="shared" si="61"/>
        <v/>
      </c>
      <c r="BO61" s="51">
        <v>59</v>
      </c>
      <c r="BP61" s="46" t="str">
        <f>IF(BQ61="","",BQ61&amp;"@"&amp;COUNTIF(BQ$3:BQ61,BQ61))</f>
        <v/>
      </c>
      <c r="BQ61" s="46" t="str">
        <f t="shared" si="62"/>
        <v/>
      </c>
      <c r="BR61" s="46" t="str">
        <f t="shared" si="63"/>
        <v/>
      </c>
      <c r="BS61" s="46" t="str">
        <f t="shared" si="64"/>
        <v/>
      </c>
      <c r="BT61" s="51">
        <v>59</v>
      </c>
      <c r="BU61" s="46" t="str">
        <f>IF(BV61="","",BV61&amp;"@"&amp;COUNTIF(BV$3:BV61,BV61))</f>
        <v/>
      </c>
      <c r="BV61" s="46" t="str">
        <f t="shared" si="65"/>
        <v/>
      </c>
      <c r="BW61" s="46" t="str">
        <f t="shared" si="66"/>
        <v/>
      </c>
      <c r="BX61" s="46" t="str">
        <f t="shared" si="67"/>
        <v/>
      </c>
      <c r="BY61" s="51">
        <v>59</v>
      </c>
      <c r="BZ61" s="46" t="str">
        <f>IF(CA61="","",CA61&amp;"@"&amp;COUNTIF(CA$3:CA61,CA61))</f>
        <v/>
      </c>
      <c r="CA61" s="46" t="str">
        <f t="shared" si="68"/>
        <v/>
      </c>
      <c r="CB61" s="46" t="str">
        <f t="shared" si="69"/>
        <v/>
      </c>
      <c r="CC61" s="46" t="str">
        <f t="shared" si="70"/>
        <v/>
      </c>
    </row>
    <row r="62" spans="2:81" ht="35.1" customHeight="1" x14ac:dyDescent="0.2">
      <c r="B62" s="187"/>
      <c r="C62" s="188"/>
      <c r="D62" s="189"/>
      <c r="E62" s="186"/>
      <c r="F62" s="182"/>
      <c r="G62" s="184"/>
      <c r="K62" s="80" t="str">
        <f>IF(O62="","",COUNT(O$3:O62))</f>
        <v/>
      </c>
      <c r="L62" s="80" t="str">
        <f>IF(B62&lt;&gt;"",B62,IF(OR(COUNTA($G$3:$G62)&lt;COUNTA($G$3:$G$1048576),$G62&lt;&gt;""),L61,""))</f>
        <v/>
      </c>
      <c r="M62" s="80" t="str">
        <f>IF(C62&lt;&gt;"",C62,IF(OR(COUNTA($G$3:$G62)&lt;COUNTA($G$3:$G$1048576),$G62&lt;&gt;""),M61,""))</f>
        <v/>
      </c>
      <c r="N62" s="80" t="str">
        <f>IF(D62&lt;&gt;"",D62,IF(OR(COUNTA($G$3:$G62)&lt;COUNTA($G$3:$G$1048576),$G62&lt;&gt;""),N61,""))</f>
        <v/>
      </c>
      <c r="O62" s="81" t="str">
        <f t="shared" si="44"/>
        <v/>
      </c>
      <c r="P62" s="90" t="str">
        <f>IFERROR(IF(O62="",IF(COUNT(S$3:S$1048576)=COUNT(S$3:S62),IF(S62="","",INDEX(O$3:O62,MATCH(MAX(K$3:K62),K$3:K62,0),0)),INDEX(O$3:O62,MATCH(MAX(K$3:K62),K$3:K62,0),0)),O62),"")</f>
        <v/>
      </c>
      <c r="Q62" s="89" t="str">
        <f>IF(R62="","",COUNT(R$3:R62))</f>
        <v/>
      </c>
      <c r="R62" s="80" t="str">
        <f t="shared" si="14"/>
        <v/>
      </c>
      <c r="S62" s="91" t="str">
        <f>IFERROR(IF(COUNTA($E62:$G62)=0,"",IF(AND(R62="",$O62=INDEX(O$3:O62,MATCH(MAX(Q$3:Q62),Q$3:Q62,0),0)),INDEX(R$3:R62,MATCH(MAX(Q$3:Q62),Q$3:Q62,0),0),R62)),"")</f>
        <v/>
      </c>
      <c r="T62" s="80" t="str">
        <f>IF(U62="","",COUNT(U$3:U62))</f>
        <v/>
      </c>
      <c r="U62" s="80" t="str">
        <f t="shared" si="45"/>
        <v/>
      </c>
      <c r="V62" s="91" t="str">
        <f>IFERROR(IF(S62="","",IF(U62="",IF(AND(E62="",F62="",G62&lt;&gt;"",$O62=INDEX(O$3:O62,MATCH(MAX(T$3:T62),T$3:T62,0),0)),INDEX(U$3:U62,MATCH(MAX(T$3:T62),T$3:T62,0),0),IF(AND(S62&lt;&gt;"",U62=""),0,"")),U62)),"")</f>
        <v/>
      </c>
      <c r="W62" s="95" t="str">
        <f t="shared" si="46"/>
        <v/>
      </c>
      <c r="X62" s="198" t="str">
        <f t="shared" si="47"/>
        <v/>
      </c>
      <c r="Y62" s="92" t="str">
        <f t="shared" si="48"/>
        <v/>
      </c>
      <c r="Z62" s="106" t="str">
        <f>IF(P62="","",COUNTIF($N$3:$N62,$N62))</f>
        <v/>
      </c>
      <c r="AA62" s="92" t="str">
        <f t="shared" si="15"/>
        <v/>
      </c>
      <c r="AB62" s="92" t="str">
        <f t="shared" si="49"/>
        <v/>
      </c>
      <c r="AC62" s="92" t="str">
        <f t="shared" si="50"/>
        <v/>
      </c>
      <c r="AD62" s="92" t="str">
        <f t="shared" si="72"/>
        <v/>
      </c>
      <c r="AE62" s="92" t="str">
        <f t="shared" si="72"/>
        <v/>
      </c>
      <c r="AF62" s="92" t="str">
        <f t="shared" si="72"/>
        <v/>
      </c>
      <c r="AG62" s="92" t="str">
        <f t="shared" si="72"/>
        <v/>
      </c>
      <c r="AH62" s="92" t="str">
        <f t="shared" si="72"/>
        <v/>
      </c>
      <c r="AI62" s="92" t="str">
        <f t="shared" si="72"/>
        <v/>
      </c>
      <c r="AJ62" s="92" t="str">
        <f t="shared" si="72"/>
        <v/>
      </c>
      <c r="AK62" s="92" t="str">
        <f t="shared" si="72"/>
        <v/>
      </c>
      <c r="AL62" s="92" t="str">
        <f t="shared" si="72"/>
        <v/>
      </c>
      <c r="AN62" s="35" t="str">
        <f t="shared" si="17"/>
        <v/>
      </c>
      <c r="AO62" s="44" t="str">
        <f t="shared" si="52"/>
        <v/>
      </c>
      <c r="AP62" s="41" t="str">
        <f>IF(AO62="","",RANK(AO62,AO$3:AO$1048576,1)+COUNTIF(AO$3:AO62,AO62)-1)</f>
        <v/>
      </c>
      <c r="AQ62" s="1" t="str">
        <f t="shared" si="53"/>
        <v/>
      </c>
      <c r="AR62" s="34" t="str">
        <f t="shared" si="18"/>
        <v/>
      </c>
      <c r="AS62" s="39" t="str">
        <f t="shared" si="19"/>
        <v/>
      </c>
      <c r="AT62" s="44" t="str">
        <f t="shared" si="20"/>
        <v/>
      </c>
      <c r="AU62" s="41" t="str">
        <f>IF(AT62="","",RANK(AT62,AT$3:AT$1048576,1)+COUNTIF(AT$3:AT62,AT62)-1)</f>
        <v/>
      </c>
      <c r="AV62" s="1" t="str">
        <f t="shared" si="21"/>
        <v/>
      </c>
      <c r="AW62" s="34" t="str">
        <f t="shared" si="22"/>
        <v/>
      </c>
      <c r="AX62" s="39" t="str">
        <f t="shared" si="23"/>
        <v/>
      </c>
      <c r="AY62" s="44" t="str">
        <f t="shared" si="54"/>
        <v/>
      </c>
      <c r="AZ62" s="41" t="str">
        <f>IF(AY62="","",RANK(AY62,AY$3:AY$1048576,1)+COUNTIF(AY$3:AY62,AY62)-1)</f>
        <v/>
      </c>
      <c r="BA62" s="1" t="str">
        <f t="shared" si="25"/>
        <v/>
      </c>
      <c r="BB62" s="34" t="str">
        <f t="shared" si="26"/>
        <v/>
      </c>
      <c r="BC62" s="39" t="str">
        <f t="shared" si="27"/>
        <v/>
      </c>
      <c r="BD62" s="44" t="str">
        <f t="shared" si="55"/>
        <v/>
      </c>
      <c r="BE62" s="41" t="str">
        <f>IF(BD62="","",RANK(BD62,BD$3:BD$1048576,1)+COUNTIF(BD$3:BD62,BD62)-1)</f>
        <v/>
      </c>
      <c r="BF62" s="1" t="str">
        <f t="shared" si="29"/>
        <v/>
      </c>
      <c r="BG62" s="34" t="str">
        <f t="shared" si="30"/>
        <v/>
      </c>
      <c r="BH62" s="39" t="str">
        <f t="shared" si="31"/>
        <v/>
      </c>
      <c r="BJ62" s="9">
        <v>60</v>
      </c>
      <c r="BK62" s="46" t="str">
        <f>IF(BL62="","",BL62&amp;"@"&amp;COUNTIF(BL$3:BL62,BL62))</f>
        <v/>
      </c>
      <c r="BL62" s="46" t="str">
        <f t="shared" si="59"/>
        <v/>
      </c>
      <c r="BM62" s="46" t="str">
        <f t="shared" si="60"/>
        <v/>
      </c>
      <c r="BN62" s="48" t="str">
        <f t="shared" si="61"/>
        <v/>
      </c>
      <c r="BO62" s="51">
        <v>60</v>
      </c>
      <c r="BP62" s="46" t="str">
        <f>IF(BQ62="","",BQ62&amp;"@"&amp;COUNTIF(BQ$3:BQ62,BQ62))</f>
        <v/>
      </c>
      <c r="BQ62" s="46" t="str">
        <f t="shared" si="62"/>
        <v/>
      </c>
      <c r="BR62" s="46" t="str">
        <f t="shared" si="63"/>
        <v/>
      </c>
      <c r="BS62" s="46" t="str">
        <f t="shared" si="64"/>
        <v/>
      </c>
      <c r="BT62" s="51">
        <v>60</v>
      </c>
      <c r="BU62" s="46" t="str">
        <f>IF(BV62="","",BV62&amp;"@"&amp;COUNTIF(BV$3:BV62,BV62))</f>
        <v/>
      </c>
      <c r="BV62" s="46" t="str">
        <f t="shared" si="65"/>
        <v/>
      </c>
      <c r="BW62" s="46" t="str">
        <f t="shared" si="66"/>
        <v/>
      </c>
      <c r="BX62" s="46" t="str">
        <f t="shared" si="67"/>
        <v/>
      </c>
      <c r="BY62" s="51">
        <v>60</v>
      </c>
      <c r="BZ62" s="46" t="str">
        <f>IF(CA62="","",CA62&amp;"@"&amp;COUNTIF(CA$3:CA62,CA62))</f>
        <v/>
      </c>
      <c r="CA62" s="46" t="str">
        <f t="shared" si="68"/>
        <v/>
      </c>
      <c r="CB62" s="46" t="str">
        <f t="shared" si="69"/>
        <v/>
      </c>
      <c r="CC62" s="46" t="str">
        <f t="shared" si="70"/>
        <v/>
      </c>
    </row>
    <row r="63" spans="2:81" ht="35.1" customHeight="1" x14ac:dyDescent="0.2">
      <c r="B63" s="187"/>
      <c r="C63" s="188"/>
      <c r="D63" s="189"/>
      <c r="E63" s="186"/>
      <c r="F63" s="182"/>
      <c r="G63" s="184"/>
      <c r="K63" s="80" t="str">
        <f>IF(O63="","",COUNT(O$3:O63))</f>
        <v/>
      </c>
      <c r="L63" s="80" t="str">
        <f>IF(B63&lt;&gt;"",B63,IF(OR(COUNTA($G$3:$G63)&lt;COUNTA($G$3:$G$1048576),$G63&lt;&gt;""),L62,""))</f>
        <v/>
      </c>
      <c r="M63" s="80" t="str">
        <f>IF(C63&lt;&gt;"",C63,IF(OR(COUNTA($G$3:$G63)&lt;COUNTA($G$3:$G$1048576),$G63&lt;&gt;""),M62,""))</f>
        <v/>
      </c>
      <c r="N63" s="80" t="str">
        <f>IF(D63&lt;&gt;"",D63,IF(OR(COUNTA($G$3:$G63)&lt;COUNTA($G$3:$G$1048576),$G63&lt;&gt;""),N62,""))</f>
        <v/>
      </c>
      <c r="O63" s="81" t="str">
        <f t="shared" si="44"/>
        <v/>
      </c>
      <c r="P63" s="90" t="str">
        <f>IFERROR(IF(O63="",IF(COUNT(S$3:S$1048576)=COUNT(S$3:S63),IF(S63="","",INDEX(O$3:O63,MATCH(MAX(K$3:K63),K$3:K63,0),0)),INDEX(O$3:O63,MATCH(MAX(K$3:K63),K$3:K63,0),0)),O63),"")</f>
        <v/>
      </c>
      <c r="Q63" s="89" t="str">
        <f>IF(R63="","",COUNT(R$3:R63))</f>
        <v/>
      </c>
      <c r="R63" s="80" t="str">
        <f t="shared" si="14"/>
        <v/>
      </c>
      <c r="S63" s="91" t="str">
        <f>IFERROR(IF(COUNTA($E63:$G63)=0,"",IF(AND(R63="",$O63=INDEX(O$3:O63,MATCH(MAX(Q$3:Q63),Q$3:Q63,0),0)),INDEX(R$3:R63,MATCH(MAX(Q$3:Q63),Q$3:Q63,0),0),R63)),"")</f>
        <v/>
      </c>
      <c r="T63" s="80" t="str">
        <f>IF(U63="","",COUNT(U$3:U63))</f>
        <v/>
      </c>
      <c r="U63" s="80" t="str">
        <f t="shared" si="45"/>
        <v/>
      </c>
      <c r="V63" s="91" t="str">
        <f>IFERROR(IF(S63="","",IF(U63="",IF(AND(E63="",F63="",G63&lt;&gt;"",$O63=INDEX(O$3:O63,MATCH(MAX(T$3:T63),T$3:T63,0),0)),INDEX(U$3:U63,MATCH(MAX(T$3:T63),T$3:T63,0),0),IF(AND(S63&lt;&gt;"",U63=""),0,"")),U63)),"")</f>
        <v/>
      </c>
      <c r="W63" s="95" t="str">
        <f t="shared" si="46"/>
        <v/>
      </c>
      <c r="X63" s="198" t="str">
        <f t="shared" si="47"/>
        <v/>
      </c>
      <c r="Y63" s="92" t="str">
        <f t="shared" si="48"/>
        <v/>
      </c>
      <c r="Z63" s="106" t="str">
        <f>IF(P63="","",COUNTIF($N$3:$N63,$N63))</f>
        <v/>
      </c>
      <c r="AA63" s="92" t="str">
        <f t="shared" si="15"/>
        <v/>
      </c>
      <c r="AB63" s="92" t="str">
        <f t="shared" si="49"/>
        <v/>
      </c>
      <c r="AC63" s="92" t="str">
        <f t="shared" si="50"/>
        <v/>
      </c>
      <c r="AD63" s="92" t="str">
        <f t="shared" si="72"/>
        <v/>
      </c>
      <c r="AE63" s="92" t="str">
        <f t="shared" si="72"/>
        <v/>
      </c>
      <c r="AF63" s="92" t="str">
        <f t="shared" si="72"/>
        <v/>
      </c>
      <c r="AG63" s="92" t="str">
        <f t="shared" si="72"/>
        <v/>
      </c>
      <c r="AH63" s="92" t="str">
        <f t="shared" si="72"/>
        <v/>
      </c>
      <c r="AI63" s="92" t="str">
        <f t="shared" si="72"/>
        <v/>
      </c>
      <c r="AJ63" s="92" t="str">
        <f t="shared" si="72"/>
        <v/>
      </c>
      <c r="AK63" s="92" t="str">
        <f t="shared" si="72"/>
        <v/>
      </c>
      <c r="AL63" s="92" t="str">
        <f t="shared" si="72"/>
        <v/>
      </c>
      <c r="AN63" s="35" t="str">
        <f t="shared" si="17"/>
        <v/>
      </c>
      <c r="AO63" s="44" t="str">
        <f t="shared" si="52"/>
        <v/>
      </c>
      <c r="AP63" s="41" t="str">
        <f>IF(AO63="","",RANK(AO63,AO$3:AO$1048576,1)+COUNTIF(AO$3:AO63,AO63)-1)</f>
        <v/>
      </c>
      <c r="AQ63" s="1" t="str">
        <f t="shared" si="53"/>
        <v/>
      </c>
      <c r="AR63" s="34" t="str">
        <f t="shared" si="18"/>
        <v/>
      </c>
      <c r="AS63" s="39" t="str">
        <f t="shared" si="19"/>
        <v/>
      </c>
      <c r="AT63" s="44" t="str">
        <f t="shared" si="20"/>
        <v/>
      </c>
      <c r="AU63" s="41" t="str">
        <f>IF(AT63="","",RANK(AT63,AT$3:AT$1048576,1)+COUNTIF(AT$3:AT63,AT63)-1)</f>
        <v/>
      </c>
      <c r="AV63" s="1" t="str">
        <f t="shared" si="21"/>
        <v/>
      </c>
      <c r="AW63" s="34" t="str">
        <f t="shared" si="22"/>
        <v/>
      </c>
      <c r="AX63" s="39" t="str">
        <f t="shared" si="23"/>
        <v/>
      </c>
      <c r="AY63" s="44" t="str">
        <f t="shared" si="54"/>
        <v/>
      </c>
      <c r="AZ63" s="41" t="str">
        <f>IF(AY63="","",RANK(AY63,AY$3:AY$1048576,1)+COUNTIF(AY$3:AY63,AY63)-1)</f>
        <v/>
      </c>
      <c r="BA63" s="1" t="str">
        <f t="shared" si="25"/>
        <v/>
      </c>
      <c r="BB63" s="34" t="str">
        <f t="shared" si="26"/>
        <v/>
      </c>
      <c r="BC63" s="39" t="str">
        <f t="shared" si="27"/>
        <v/>
      </c>
      <c r="BD63" s="44" t="str">
        <f t="shared" si="55"/>
        <v/>
      </c>
      <c r="BE63" s="41" t="str">
        <f>IF(BD63="","",RANK(BD63,BD$3:BD$1048576,1)+COUNTIF(BD$3:BD63,BD63)-1)</f>
        <v/>
      </c>
      <c r="BF63" s="1" t="str">
        <f t="shared" si="29"/>
        <v/>
      </c>
      <c r="BG63" s="34" t="str">
        <f t="shared" si="30"/>
        <v/>
      </c>
      <c r="BH63" s="39" t="str">
        <f t="shared" si="31"/>
        <v/>
      </c>
      <c r="BJ63" s="9">
        <v>61</v>
      </c>
      <c r="BK63" s="46" t="str">
        <f>IF(BL63="","",BL63&amp;"@"&amp;COUNTIF(BL$3:BL63,BL63))</f>
        <v/>
      </c>
      <c r="BL63" s="46" t="str">
        <f t="shared" si="59"/>
        <v/>
      </c>
      <c r="BM63" s="46" t="str">
        <f t="shared" si="60"/>
        <v/>
      </c>
      <c r="BN63" s="48" t="str">
        <f t="shared" si="61"/>
        <v/>
      </c>
      <c r="BO63" s="51">
        <v>61</v>
      </c>
      <c r="BP63" s="46" t="str">
        <f>IF(BQ63="","",BQ63&amp;"@"&amp;COUNTIF(BQ$3:BQ63,BQ63))</f>
        <v/>
      </c>
      <c r="BQ63" s="46" t="str">
        <f t="shared" si="62"/>
        <v/>
      </c>
      <c r="BR63" s="46" t="str">
        <f t="shared" si="63"/>
        <v/>
      </c>
      <c r="BS63" s="46" t="str">
        <f t="shared" si="64"/>
        <v/>
      </c>
      <c r="BT63" s="51">
        <v>61</v>
      </c>
      <c r="BU63" s="46" t="str">
        <f>IF(BV63="","",BV63&amp;"@"&amp;COUNTIF(BV$3:BV63,BV63))</f>
        <v/>
      </c>
      <c r="BV63" s="46" t="str">
        <f t="shared" si="65"/>
        <v/>
      </c>
      <c r="BW63" s="46" t="str">
        <f t="shared" si="66"/>
        <v/>
      </c>
      <c r="BX63" s="46" t="str">
        <f t="shared" si="67"/>
        <v/>
      </c>
      <c r="BY63" s="51">
        <v>61</v>
      </c>
      <c r="BZ63" s="46" t="str">
        <f>IF(CA63="","",CA63&amp;"@"&amp;COUNTIF(CA$3:CA63,CA63))</f>
        <v/>
      </c>
      <c r="CA63" s="46" t="str">
        <f t="shared" si="68"/>
        <v/>
      </c>
      <c r="CB63" s="46" t="str">
        <f t="shared" si="69"/>
        <v/>
      </c>
      <c r="CC63" s="46" t="str">
        <f t="shared" si="70"/>
        <v/>
      </c>
    </row>
    <row r="64" spans="2:81" ht="35.1" customHeight="1" x14ac:dyDescent="0.2">
      <c r="B64" s="187"/>
      <c r="C64" s="188"/>
      <c r="D64" s="189"/>
      <c r="E64" s="186"/>
      <c r="F64" s="182"/>
      <c r="G64" s="184"/>
      <c r="K64" s="80" t="str">
        <f>IF(O64="","",COUNT(O$3:O64))</f>
        <v/>
      </c>
      <c r="L64" s="80" t="str">
        <f>IF(B64&lt;&gt;"",B64,IF(OR(COUNTA($G$3:$G64)&lt;COUNTA($G$3:$G$1048576),$G64&lt;&gt;""),L63,""))</f>
        <v/>
      </c>
      <c r="M64" s="80" t="str">
        <f>IF(C64&lt;&gt;"",C64,IF(OR(COUNTA($G$3:$G64)&lt;COUNTA($G$3:$G$1048576),$G64&lt;&gt;""),M63,""))</f>
        <v/>
      </c>
      <c r="N64" s="80" t="str">
        <f>IF(D64&lt;&gt;"",D64,IF(OR(COUNTA($G$3:$G64)&lt;COUNTA($G$3:$G$1048576),$G64&lt;&gt;""),N63,""))</f>
        <v/>
      </c>
      <c r="O64" s="81" t="str">
        <f t="shared" si="44"/>
        <v/>
      </c>
      <c r="P64" s="90" t="str">
        <f>IFERROR(IF(O64="",IF(COUNT(S$3:S$1048576)=COUNT(S$3:S64),IF(S64="","",INDEX(O$3:O64,MATCH(MAX(K$3:K64),K$3:K64,0),0)),INDEX(O$3:O64,MATCH(MAX(K$3:K64),K$3:K64,0),0)),O64),"")</f>
        <v/>
      </c>
      <c r="Q64" s="89" t="str">
        <f>IF(R64="","",COUNT(R$3:R64))</f>
        <v/>
      </c>
      <c r="R64" s="80" t="str">
        <f t="shared" si="14"/>
        <v/>
      </c>
      <c r="S64" s="91" t="str">
        <f>IFERROR(IF(COUNTA($E64:$G64)=0,"",IF(AND(R64="",$O64=INDEX(O$3:O64,MATCH(MAX(Q$3:Q64),Q$3:Q64,0),0)),INDEX(R$3:R64,MATCH(MAX(Q$3:Q64),Q$3:Q64,0),0),R64)),"")</f>
        <v/>
      </c>
      <c r="T64" s="80" t="str">
        <f>IF(U64="","",COUNT(U$3:U64))</f>
        <v/>
      </c>
      <c r="U64" s="80" t="str">
        <f t="shared" si="45"/>
        <v/>
      </c>
      <c r="V64" s="91" t="str">
        <f>IFERROR(IF(S64="","",IF(U64="",IF(AND(E64="",F64="",G64&lt;&gt;"",$O64=INDEX(O$3:O64,MATCH(MAX(T$3:T64),T$3:T64,0),0)),INDEX(U$3:U64,MATCH(MAX(T$3:T64),T$3:T64,0),0),IF(AND(S64&lt;&gt;"",U64=""),0,"")),U64)),"")</f>
        <v/>
      </c>
      <c r="W64" s="95" t="str">
        <f t="shared" si="46"/>
        <v/>
      </c>
      <c r="X64" s="198" t="str">
        <f t="shared" si="47"/>
        <v/>
      </c>
      <c r="Y64" s="92" t="str">
        <f t="shared" si="48"/>
        <v/>
      </c>
      <c r="Z64" s="106" t="str">
        <f>IF(P64="","",COUNTIF($N$3:$N64,$N64))</f>
        <v/>
      </c>
      <c r="AA64" s="92" t="str">
        <f t="shared" si="15"/>
        <v/>
      </c>
      <c r="AB64" s="92" t="str">
        <f t="shared" si="49"/>
        <v/>
      </c>
      <c r="AC64" s="92" t="str">
        <f t="shared" si="50"/>
        <v/>
      </c>
      <c r="AD64" s="92" t="str">
        <f t="shared" ref="AD64:AL73" si="73">IFERROR(IF(AND($Z64=1,AD$2&lt;&gt;"",""&amp;INDEX($Y$3:$Y$1048576,MATCH($P64&amp;"@"&amp;AD$2,$AA$3:$AA$1048576,0),0)&lt;&gt;""),AD$1&amp;""&amp;INDEX($Y$3:$Y$1048576,MATCH($P64&amp;"@"&amp;AD$2,$AA$3:$AA$1048576,0),0),""),"")</f>
        <v/>
      </c>
      <c r="AE64" s="92" t="str">
        <f t="shared" si="73"/>
        <v/>
      </c>
      <c r="AF64" s="92" t="str">
        <f t="shared" si="73"/>
        <v/>
      </c>
      <c r="AG64" s="92" t="str">
        <f t="shared" si="73"/>
        <v/>
      </c>
      <c r="AH64" s="92" t="str">
        <f t="shared" si="73"/>
        <v/>
      </c>
      <c r="AI64" s="92" t="str">
        <f t="shared" si="73"/>
        <v/>
      </c>
      <c r="AJ64" s="92" t="str">
        <f t="shared" si="73"/>
        <v/>
      </c>
      <c r="AK64" s="92" t="str">
        <f t="shared" si="73"/>
        <v/>
      </c>
      <c r="AL64" s="92" t="str">
        <f t="shared" si="73"/>
        <v/>
      </c>
      <c r="AN64" s="35" t="str">
        <f t="shared" si="17"/>
        <v/>
      </c>
      <c r="AO64" s="44" t="str">
        <f t="shared" si="52"/>
        <v/>
      </c>
      <c r="AP64" s="41" t="str">
        <f>IF(AO64="","",RANK(AO64,AO$3:AO$1048576,1)+COUNTIF(AO$3:AO64,AO64)-1)</f>
        <v/>
      </c>
      <c r="AQ64" s="1" t="str">
        <f t="shared" si="53"/>
        <v/>
      </c>
      <c r="AR64" s="34" t="str">
        <f t="shared" si="18"/>
        <v/>
      </c>
      <c r="AS64" s="39" t="str">
        <f t="shared" si="19"/>
        <v/>
      </c>
      <c r="AT64" s="44" t="str">
        <f t="shared" si="20"/>
        <v/>
      </c>
      <c r="AU64" s="41" t="str">
        <f>IF(AT64="","",RANK(AT64,AT$3:AT$1048576,1)+COUNTIF(AT$3:AT64,AT64)-1)</f>
        <v/>
      </c>
      <c r="AV64" s="1" t="str">
        <f t="shared" si="21"/>
        <v/>
      </c>
      <c r="AW64" s="34" t="str">
        <f t="shared" si="22"/>
        <v/>
      </c>
      <c r="AX64" s="39" t="str">
        <f t="shared" si="23"/>
        <v/>
      </c>
      <c r="AY64" s="44" t="str">
        <f t="shared" si="54"/>
        <v/>
      </c>
      <c r="AZ64" s="41" t="str">
        <f>IF(AY64="","",RANK(AY64,AY$3:AY$1048576,1)+COUNTIF(AY$3:AY64,AY64)-1)</f>
        <v/>
      </c>
      <c r="BA64" s="1" t="str">
        <f t="shared" si="25"/>
        <v/>
      </c>
      <c r="BB64" s="34" t="str">
        <f t="shared" si="26"/>
        <v/>
      </c>
      <c r="BC64" s="39" t="str">
        <f t="shared" si="27"/>
        <v/>
      </c>
      <c r="BD64" s="44" t="str">
        <f t="shared" si="55"/>
        <v/>
      </c>
      <c r="BE64" s="41" t="str">
        <f>IF(BD64="","",RANK(BD64,BD$3:BD$1048576,1)+COUNTIF(BD$3:BD64,BD64)-1)</f>
        <v/>
      </c>
      <c r="BF64" s="1" t="str">
        <f t="shared" si="29"/>
        <v/>
      </c>
      <c r="BG64" s="34" t="str">
        <f t="shared" si="30"/>
        <v/>
      </c>
      <c r="BH64" s="39" t="str">
        <f t="shared" si="31"/>
        <v/>
      </c>
      <c r="BJ64" s="9">
        <v>62</v>
      </c>
      <c r="BK64" s="46" t="str">
        <f>IF(BL64="","",BL64&amp;"@"&amp;COUNTIF(BL$3:BL64,BL64))</f>
        <v/>
      </c>
      <c r="BL64" s="46" t="str">
        <f t="shared" si="59"/>
        <v/>
      </c>
      <c r="BM64" s="46" t="str">
        <f t="shared" si="60"/>
        <v/>
      </c>
      <c r="BN64" s="48" t="str">
        <f t="shared" si="61"/>
        <v/>
      </c>
      <c r="BO64" s="51">
        <v>62</v>
      </c>
      <c r="BP64" s="46" t="str">
        <f>IF(BQ64="","",BQ64&amp;"@"&amp;COUNTIF(BQ$3:BQ64,BQ64))</f>
        <v/>
      </c>
      <c r="BQ64" s="46" t="str">
        <f t="shared" si="62"/>
        <v/>
      </c>
      <c r="BR64" s="46" t="str">
        <f t="shared" si="63"/>
        <v/>
      </c>
      <c r="BS64" s="46" t="str">
        <f t="shared" si="64"/>
        <v/>
      </c>
      <c r="BT64" s="51">
        <v>62</v>
      </c>
      <c r="BU64" s="46" t="str">
        <f>IF(BV64="","",BV64&amp;"@"&amp;COUNTIF(BV$3:BV64,BV64))</f>
        <v/>
      </c>
      <c r="BV64" s="46" t="str">
        <f t="shared" si="65"/>
        <v/>
      </c>
      <c r="BW64" s="46" t="str">
        <f t="shared" si="66"/>
        <v/>
      </c>
      <c r="BX64" s="46" t="str">
        <f t="shared" si="67"/>
        <v/>
      </c>
      <c r="BY64" s="51">
        <v>62</v>
      </c>
      <c r="BZ64" s="46" t="str">
        <f>IF(CA64="","",CA64&amp;"@"&amp;COUNTIF(CA$3:CA64,CA64))</f>
        <v/>
      </c>
      <c r="CA64" s="46" t="str">
        <f t="shared" si="68"/>
        <v/>
      </c>
      <c r="CB64" s="46" t="str">
        <f t="shared" si="69"/>
        <v/>
      </c>
      <c r="CC64" s="46" t="str">
        <f t="shared" si="70"/>
        <v/>
      </c>
    </row>
    <row r="65" spans="2:81" ht="35.1" customHeight="1" x14ac:dyDescent="0.2">
      <c r="B65" s="187"/>
      <c r="C65" s="188"/>
      <c r="D65" s="189"/>
      <c r="E65" s="186"/>
      <c r="F65" s="182"/>
      <c r="G65" s="184"/>
      <c r="K65" s="80" t="str">
        <f>IF(O65="","",COUNT(O$3:O65))</f>
        <v/>
      </c>
      <c r="L65" s="80" t="str">
        <f>IF(B65&lt;&gt;"",B65,IF(OR(COUNTA($G$3:$G65)&lt;COUNTA($G$3:$G$1048576),$G65&lt;&gt;""),L64,""))</f>
        <v/>
      </c>
      <c r="M65" s="80" t="str">
        <f>IF(C65&lt;&gt;"",C65,IF(OR(COUNTA($G$3:$G65)&lt;COUNTA($G$3:$G$1048576),$G65&lt;&gt;""),M64,""))</f>
        <v/>
      </c>
      <c r="N65" s="80" t="str">
        <f>IF(D65&lt;&gt;"",D65,IF(OR(COUNTA($G$3:$G65)&lt;COUNTA($G$3:$G$1048576),$G65&lt;&gt;""),N64,""))</f>
        <v/>
      </c>
      <c r="O65" s="81" t="str">
        <f t="shared" si="44"/>
        <v/>
      </c>
      <c r="P65" s="90" t="str">
        <f>IFERROR(IF(O65="",IF(COUNT(S$3:S$1048576)=COUNT(S$3:S65),IF(S65="","",INDEX(O$3:O65,MATCH(MAX(K$3:K65),K$3:K65,0),0)),INDEX(O$3:O65,MATCH(MAX(K$3:K65),K$3:K65,0),0)),O65),"")</f>
        <v/>
      </c>
      <c r="Q65" s="89" t="str">
        <f>IF(R65="","",COUNT(R$3:R65))</f>
        <v/>
      </c>
      <c r="R65" s="80" t="str">
        <f t="shared" si="14"/>
        <v/>
      </c>
      <c r="S65" s="91" t="str">
        <f>IFERROR(IF(COUNTA($E65:$G65)=0,"",IF(AND(R65="",$O65=INDEX(O$3:O65,MATCH(MAX(Q$3:Q65),Q$3:Q65,0),0)),INDEX(R$3:R65,MATCH(MAX(Q$3:Q65),Q$3:Q65,0),0),R65)),"")</f>
        <v/>
      </c>
      <c r="T65" s="80" t="str">
        <f>IF(U65="","",COUNT(U$3:U65))</f>
        <v/>
      </c>
      <c r="U65" s="80" t="str">
        <f t="shared" si="45"/>
        <v/>
      </c>
      <c r="V65" s="91" t="str">
        <f>IFERROR(IF(S65="","",IF(U65="",IF(AND(E65="",F65="",G65&lt;&gt;"",$O65=INDEX(O$3:O65,MATCH(MAX(T$3:T65),T$3:T65,0),0)),INDEX(U$3:U65,MATCH(MAX(T$3:T65),T$3:T65,0),0),IF(AND(S65&lt;&gt;"",U65=""),0,"")),U65)),"")</f>
        <v/>
      </c>
      <c r="W65" s="95" t="str">
        <f t="shared" si="46"/>
        <v/>
      </c>
      <c r="X65" s="198" t="str">
        <f t="shared" si="47"/>
        <v/>
      </c>
      <c r="Y65" s="92" t="str">
        <f t="shared" si="48"/>
        <v/>
      </c>
      <c r="Z65" s="106" t="str">
        <f>IF(P65="","",COUNTIF($N$3:$N65,$N65))</f>
        <v/>
      </c>
      <c r="AA65" s="92" t="str">
        <f t="shared" si="15"/>
        <v/>
      </c>
      <c r="AB65" s="92" t="str">
        <f t="shared" si="49"/>
        <v/>
      </c>
      <c r="AC65" s="92" t="str">
        <f t="shared" si="50"/>
        <v/>
      </c>
      <c r="AD65" s="92" t="str">
        <f t="shared" si="73"/>
        <v/>
      </c>
      <c r="AE65" s="92" t="str">
        <f t="shared" si="73"/>
        <v/>
      </c>
      <c r="AF65" s="92" t="str">
        <f t="shared" si="73"/>
        <v/>
      </c>
      <c r="AG65" s="92" t="str">
        <f t="shared" si="73"/>
        <v/>
      </c>
      <c r="AH65" s="92" t="str">
        <f t="shared" si="73"/>
        <v/>
      </c>
      <c r="AI65" s="92" t="str">
        <f t="shared" si="73"/>
        <v/>
      </c>
      <c r="AJ65" s="92" t="str">
        <f t="shared" si="73"/>
        <v/>
      </c>
      <c r="AK65" s="92" t="str">
        <f t="shared" si="73"/>
        <v/>
      </c>
      <c r="AL65" s="92" t="str">
        <f t="shared" si="73"/>
        <v/>
      </c>
      <c r="AN65" s="35" t="str">
        <f t="shared" si="17"/>
        <v/>
      </c>
      <c r="AO65" s="44" t="str">
        <f t="shared" si="52"/>
        <v/>
      </c>
      <c r="AP65" s="41" t="str">
        <f>IF(AO65="","",RANK(AO65,AO$3:AO$1048576,1)+COUNTIF(AO$3:AO65,AO65)-1)</f>
        <v/>
      </c>
      <c r="AQ65" s="1" t="str">
        <f t="shared" si="53"/>
        <v/>
      </c>
      <c r="AR65" s="34" t="str">
        <f t="shared" si="18"/>
        <v/>
      </c>
      <c r="AS65" s="39" t="str">
        <f t="shared" si="19"/>
        <v/>
      </c>
      <c r="AT65" s="44" t="str">
        <f t="shared" si="20"/>
        <v/>
      </c>
      <c r="AU65" s="41" t="str">
        <f>IF(AT65="","",RANK(AT65,AT$3:AT$1048576,1)+COUNTIF(AT$3:AT65,AT65)-1)</f>
        <v/>
      </c>
      <c r="AV65" s="1" t="str">
        <f t="shared" si="21"/>
        <v/>
      </c>
      <c r="AW65" s="34" t="str">
        <f t="shared" si="22"/>
        <v/>
      </c>
      <c r="AX65" s="39" t="str">
        <f t="shared" si="23"/>
        <v/>
      </c>
      <c r="AY65" s="44" t="str">
        <f t="shared" si="54"/>
        <v/>
      </c>
      <c r="AZ65" s="41" t="str">
        <f>IF(AY65="","",RANK(AY65,AY$3:AY$1048576,1)+COUNTIF(AY$3:AY65,AY65)-1)</f>
        <v/>
      </c>
      <c r="BA65" s="1" t="str">
        <f t="shared" si="25"/>
        <v/>
      </c>
      <c r="BB65" s="34" t="str">
        <f t="shared" si="26"/>
        <v/>
      </c>
      <c r="BC65" s="39" t="str">
        <f t="shared" si="27"/>
        <v/>
      </c>
      <c r="BD65" s="44" t="str">
        <f t="shared" si="55"/>
        <v/>
      </c>
      <c r="BE65" s="41" t="str">
        <f>IF(BD65="","",RANK(BD65,BD$3:BD$1048576,1)+COUNTIF(BD$3:BD65,BD65)-1)</f>
        <v/>
      </c>
      <c r="BF65" s="1" t="str">
        <f t="shared" si="29"/>
        <v/>
      </c>
      <c r="BG65" s="34" t="str">
        <f t="shared" si="30"/>
        <v/>
      </c>
      <c r="BH65" s="39" t="str">
        <f t="shared" si="31"/>
        <v/>
      </c>
      <c r="BJ65" s="9">
        <v>63</v>
      </c>
      <c r="BK65" s="46" t="str">
        <f>IF(BL65="","",BL65&amp;"@"&amp;COUNTIF(BL$3:BL65,BL65))</f>
        <v/>
      </c>
      <c r="BL65" s="46" t="str">
        <f t="shared" si="59"/>
        <v/>
      </c>
      <c r="BM65" s="46" t="str">
        <f t="shared" si="60"/>
        <v/>
      </c>
      <c r="BN65" s="48" t="str">
        <f t="shared" si="61"/>
        <v/>
      </c>
      <c r="BO65" s="51">
        <v>63</v>
      </c>
      <c r="BP65" s="46" t="str">
        <f>IF(BQ65="","",BQ65&amp;"@"&amp;COUNTIF(BQ$3:BQ65,BQ65))</f>
        <v/>
      </c>
      <c r="BQ65" s="46" t="str">
        <f t="shared" si="62"/>
        <v/>
      </c>
      <c r="BR65" s="46" t="str">
        <f t="shared" si="63"/>
        <v/>
      </c>
      <c r="BS65" s="46" t="str">
        <f t="shared" si="64"/>
        <v/>
      </c>
      <c r="BT65" s="51">
        <v>63</v>
      </c>
      <c r="BU65" s="46" t="str">
        <f>IF(BV65="","",BV65&amp;"@"&amp;COUNTIF(BV$3:BV65,BV65))</f>
        <v/>
      </c>
      <c r="BV65" s="46" t="str">
        <f t="shared" si="65"/>
        <v/>
      </c>
      <c r="BW65" s="46" t="str">
        <f t="shared" si="66"/>
        <v/>
      </c>
      <c r="BX65" s="46" t="str">
        <f t="shared" si="67"/>
        <v/>
      </c>
      <c r="BY65" s="51">
        <v>63</v>
      </c>
      <c r="BZ65" s="46" t="str">
        <f>IF(CA65="","",CA65&amp;"@"&amp;COUNTIF(CA$3:CA65,CA65))</f>
        <v/>
      </c>
      <c r="CA65" s="46" t="str">
        <f t="shared" si="68"/>
        <v/>
      </c>
      <c r="CB65" s="46" t="str">
        <f t="shared" si="69"/>
        <v/>
      </c>
      <c r="CC65" s="46" t="str">
        <f t="shared" si="70"/>
        <v/>
      </c>
    </row>
    <row r="66" spans="2:81" ht="35.1" customHeight="1" x14ac:dyDescent="0.2">
      <c r="B66" s="187"/>
      <c r="C66" s="188"/>
      <c r="D66" s="189"/>
      <c r="E66" s="186"/>
      <c r="F66" s="182"/>
      <c r="G66" s="184"/>
      <c r="K66" s="80" t="str">
        <f>IF(O66="","",COUNT(O$3:O66))</f>
        <v/>
      </c>
      <c r="L66" s="80" t="str">
        <f>IF(B66&lt;&gt;"",B66,IF(OR(COUNTA($G$3:$G66)&lt;COUNTA($G$3:$G$1048576),$G66&lt;&gt;""),L65,""))</f>
        <v/>
      </c>
      <c r="M66" s="80" t="str">
        <f>IF(C66&lt;&gt;"",C66,IF(OR(COUNTA($G$3:$G66)&lt;COUNTA($G$3:$G$1048576),$G66&lt;&gt;""),M65,""))</f>
        <v/>
      </c>
      <c r="N66" s="80" t="str">
        <f>IF(D66&lt;&gt;"",D66,IF(OR(COUNTA($G$3:$G66)&lt;COUNTA($G$3:$G$1048576),$G66&lt;&gt;""),N65,""))</f>
        <v/>
      </c>
      <c r="O66" s="81" t="str">
        <f t="shared" si="44"/>
        <v/>
      </c>
      <c r="P66" s="90" t="str">
        <f>IFERROR(IF(O66="",IF(COUNT(S$3:S$1048576)=COUNT(S$3:S66),IF(S66="","",INDEX(O$3:O66,MATCH(MAX(K$3:K66),K$3:K66,0),0)),INDEX(O$3:O66,MATCH(MAX(K$3:K66),K$3:K66,0),0)),O66),"")</f>
        <v/>
      </c>
      <c r="Q66" s="89" t="str">
        <f>IF(R66="","",COUNT(R$3:R66))</f>
        <v/>
      </c>
      <c r="R66" s="80" t="str">
        <f t="shared" si="14"/>
        <v/>
      </c>
      <c r="S66" s="91" t="str">
        <f>IFERROR(IF(COUNTA($E66:$G66)=0,"",IF(AND(R66="",$O66=INDEX(O$3:O66,MATCH(MAX(Q$3:Q66),Q$3:Q66,0),0)),INDEX(R$3:R66,MATCH(MAX(Q$3:Q66),Q$3:Q66,0),0),R66)),"")</f>
        <v/>
      </c>
      <c r="T66" s="80" t="str">
        <f>IF(U66="","",COUNT(U$3:U66))</f>
        <v/>
      </c>
      <c r="U66" s="80" t="str">
        <f t="shared" si="45"/>
        <v/>
      </c>
      <c r="V66" s="91" t="str">
        <f>IFERROR(IF(S66="","",IF(U66="",IF(AND(E66="",F66="",G66&lt;&gt;"",$O66=INDEX(O$3:O66,MATCH(MAX(T$3:T66),T$3:T66,0),0)),INDEX(U$3:U66,MATCH(MAX(T$3:T66),T$3:T66,0),0),IF(AND(S66&lt;&gt;"",U66=""),0,"")),U66)),"")</f>
        <v/>
      </c>
      <c r="W66" s="95" t="str">
        <f t="shared" si="46"/>
        <v/>
      </c>
      <c r="X66" s="198" t="str">
        <f t="shared" si="47"/>
        <v/>
      </c>
      <c r="Y66" s="92" t="str">
        <f t="shared" si="48"/>
        <v/>
      </c>
      <c r="Z66" s="106" t="str">
        <f>IF(P66="","",COUNTIF($N$3:$N66,$N66))</f>
        <v/>
      </c>
      <c r="AA66" s="92" t="str">
        <f t="shared" si="15"/>
        <v/>
      </c>
      <c r="AB66" s="92" t="str">
        <f t="shared" si="49"/>
        <v/>
      </c>
      <c r="AC66" s="92" t="str">
        <f t="shared" si="50"/>
        <v/>
      </c>
      <c r="AD66" s="92" t="str">
        <f t="shared" si="73"/>
        <v/>
      </c>
      <c r="AE66" s="92" t="str">
        <f t="shared" si="73"/>
        <v/>
      </c>
      <c r="AF66" s="92" t="str">
        <f t="shared" si="73"/>
        <v/>
      </c>
      <c r="AG66" s="92" t="str">
        <f t="shared" si="73"/>
        <v/>
      </c>
      <c r="AH66" s="92" t="str">
        <f t="shared" si="73"/>
        <v/>
      </c>
      <c r="AI66" s="92" t="str">
        <f t="shared" si="73"/>
        <v/>
      </c>
      <c r="AJ66" s="92" t="str">
        <f t="shared" si="73"/>
        <v/>
      </c>
      <c r="AK66" s="92" t="str">
        <f t="shared" si="73"/>
        <v/>
      </c>
      <c r="AL66" s="92" t="str">
        <f t="shared" si="73"/>
        <v/>
      </c>
      <c r="AN66" s="35" t="str">
        <f t="shared" si="17"/>
        <v/>
      </c>
      <c r="AO66" s="44" t="str">
        <f t="shared" si="52"/>
        <v/>
      </c>
      <c r="AP66" s="41" t="str">
        <f>IF(AO66="","",RANK(AO66,AO$3:AO$1048576,1)+COUNTIF(AO$3:AO66,AO66)-1)</f>
        <v/>
      </c>
      <c r="AQ66" s="1" t="str">
        <f t="shared" si="53"/>
        <v/>
      </c>
      <c r="AR66" s="34" t="str">
        <f t="shared" si="18"/>
        <v/>
      </c>
      <c r="AS66" s="39" t="str">
        <f t="shared" si="19"/>
        <v/>
      </c>
      <c r="AT66" s="44" t="str">
        <f t="shared" si="20"/>
        <v/>
      </c>
      <c r="AU66" s="41" t="str">
        <f>IF(AT66="","",RANK(AT66,AT$3:AT$1048576,1)+COUNTIF(AT$3:AT66,AT66)-1)</f>
        <v/>
      </c>
      <c r="AV66" s="1" t="str">
        <f t="shared" si="21"/>
        <v/>
      </c>
      <c r="AW66" s="34" t="str">
        <f t="shared" si="22"/>
        <v/>
      </c>
      <c r="AX66" s="39" t="str">
        <f t="shared" si="23"/>
        <v/>
      </c>
      <c r="AY66" s="44" t="str">
        <f t="shared" si="54"/>
        <v/>
      </c>
      <c r="AZ66" s="41" t="str">
        <f>IF(AY66="","",RANK(AY66,AY$3:AY$1048576,1)+COUNTIF(AY$3:AY66,AY66)-1)</f>
        <v/>
      </c>
      <c r="BA66" s="1" t="str">
        <f t="shared" si="25"/>
        <v/>
      </c>
      <c r="BB66" s="34" t="str">
        <f t="shared" si="26"/>
        <v/>
      </c>
      <c r="BC66" s="39" t="str">
        <f t="shared" si="27"/>
        <v/>
      </c>
      <c r="BD66" s="44" t="str">
        <f t="shared" si="55"/>
        <v/>
      </c>
      <c r="BE66" s="41" t="str">
        <f>IF(BD66="","",RANK(BD66,BD$3:BD$1048576,1)+COUNTIF(BD$3:BD66,BD66)-1)</f>
        <v/>
      </c>
      <c r="BF66" s="1" t="str">
        <f t="shared" si="29"/>
        <v/>
      </c>
      <c r="BG66" s="34" t="str">
        <f t="shared" si="30"/>
        <v/>
      </c>
      <c r="BH66" s="39" t="str">
        <f t="shared" si="31"/>
        <v/>
      </c>
      <c r="BJ66" s="9">
        <v>64</v>
      </c>
      <c r="BK66" s="46" t="str">
        <f>IF(BL66="","",BL66&amp;"@"&amp;COUNTIF(BL$3:BL66,BL66))</f>
        <v/>
      </c>
      <c r="BL66" s="46" t="str">
        <f t="shared" si="59"/>
        <v/>
      </c>
      <c r="BM66" s="46" t="str">
        <f t="shared" si="60"/>
        <v/>
      </c>
      <c r="BN66" s="48" t="str">
        <f t="shared" si="61"/>
        <v/>
      </c>
      <c r="BO66" s="51">
        <v>64</v>
      </c>
      <c r="BP66" s="46" t="str">
        <f>IF(BQ66="","",BQ66&amp;"@"&amp;COUNTIF(BQ$3:BQ66,BQ66))</f>
        <v/>
      </c>
      <c r="BQ66" s="46" t="str">
        <f t="shared" si="62"/>
        <v/>
      </c>
      <c r="BR66" s="46" t="str">
        <f t="shared" si="63"/>
        <v/>
      </c>
      <c r="BS66" s="46" t="str">
        <f t="shared" si="64"/>
        <v/>
      </c>
      <c r="BT66" s="51">
        <v>64</v>
      </c>
      <c r="BU66" s="46" t="str">
        <f>IF(BV66="","",BV66&amp;"@"&amp;COUNTIF(BV$3:BV66,BV66))</f>
        <v/>
      </c>
      <c r="BV66" s="46" t="str">
        <f t="shared" si="65"/>
        <v/>
      </c>
      <c r="BW66" s="46" t="str">
        <f t="shared" si="66"/>
        <v/>
      </c>
      <c r="BX66" s="46" t="str">
        <f t="shared" si="67"/>
        <v/>
      </c>
      <c r="BY66" s="51">
        <v>64</v>
      </c>
      <c r="BZ66" s="46" t="str">
        <f>IF(CA66="","",CA66&amp;"@"&amp;COUNTIF(CA$3:CA66,CA66))</f>
        <v/>
      </c>
      <c r="CA66" s="46" t="str">
        <f t="shared" si="68"/>
        <v/>
      </c>
      <c r="CB66" s="46" t="str">
        <f t="shared" si="69"/>
        <v/>
      </c>
      <c r="CC66" s="46" t="str">
        <f t="shared" si="70"/>
        <v/>
      </c>
    </row>
    <row r="67" spans="2:81" ht="35.1" customHeight="1" x14ac:dyDescent="0.2">
      <c r="B67" s="187"/>
      <c r="C67" s="188"/>
      <c r="D67" s="189"/>
      <c r="E67" s="186"/>
      <c r="F67" s="182"/>
      <c r="G67" s="184"/>
      <c r="K67" s="80" t="str">
        <f>IF(O67="","",COUNT(O$3:O67))</f>
        <v/>
      </c>
      <c r="L67" s="80" t="str">
        <f>IF(B67&lt;&gt;"",B67,IF(OR(COUNTA($G$3:$G67)&lt;COUNTA($G$3:$G$1048576),$G67&lt;&gt;""),L66,""))</f>
        <v/>
      </c>
      <c r="M67" s="80" t="str">
        <f>IF(C67&lt;&gt;"",C67,IF(OR(COUNTA($G$3:$G67)&lt;COUNTA($G$3:$G$1048576),$G67&lt;&gt;""),M66,""))</f>
        <v/>
      </c>
      <c r="N67" s="80" t="str">
        <f>IF(D67&lt;&gt;"",D67,IF(OR(COUNTA($G$3:$G67)&lt;COUNTA($G$3:$G$1048576),$G67&lt;&gt;""),N66,""))</f>
        <v/>
      </c>
      <c r="O67" s="81" t="str">
        <f t="shared" si="44"/>
        <v/>
      </c>
      <c r="P67" s="90" t="str">
        <f>IFERROR(IF(O67="",IF(COUNT(S$3:S$1048576)=COUNT(S$3:S67),IF(S67="","",INDEX(O$3:O67,MATCH(MAX(K$3:K67),K$3:K67,0),0)),INDEX(O$3:O67,MATCH(MAX(K$3:K67),K$3:K67,0),0)),O67),"")</f>
        <v/>
      </c>
      <c r="Q67" s="89" t="str">
        <f>IF(R67="","",COUNT(R$3:R67))</f>
        <v/>
      </c>
      <c r="R67" s="80" t="str">
        <f t="shared" ref="R67:R130" si="74">IF(E67="","",E67)</f>
        <v/>
      </c>
      <c r="S67" s="91" t="str">
        <f>IFERROR(IF(COUNTA($E67:$G67)=0,"",IF(AND(R67="",$O67=INDEX(O$3:O67,MATCH(MAX(Q$3:Q67),Q$3:Q67,0),0)),INDEX(R$3:R67,MATCH(MAX(Q$3:Q67),Q$3:Q67,0),0),R67)),"")</f>
        <v/>
      </c>
      <c r="T67" s="80" t="str">
        <f>IF(U67="","",COUNT(U$3:U67))</f>
        <v/>
      </c>
      <c r="U67" s="80" t="str">
        <f t="shared" si="45"/>
        <v/>
      </c>
      <c r="V67" s="91" t="str">
        <f>IFERROR(IF(S67="","",IF(U67="",IF(AND(E67="",F67="",G67&lt;&gt;"",$O67=INDEX(O$3:O67,MATCH(MAX(T$3:T67),T$3:T67,0),0)),INDEX(U$3:U67,MATCH(MAX(T$3:T67),T$3:T67,0),0),IF(AND(S67&lt;&gt;"",U67=""),0,"")),U67)),"")</f>
        <v/>
      </c>
      <c r="W67" s="95" t="str">
        <f t="shared" si="46"/>
        <v/>
      </c>
      <c r="X67" s="198" t="str">
        <f t="shared" si="47"/>
        <v/>
      </c>
      <c r="Y67" s="92" t="str">
        <f t="shared" si="48"/>
        <v/>
      </c>
      <c r="Z67" s="106" t="str">
        <f>IF(P67="","",COUNTIF($N$3:$N67,$N67))</f>
        <v/>
      </c>
      <c r="AA67" s="92" t="str">
        <f t="shared" si="15"/>
        <v/>
      </c>
      <c r="AB67" s="92" t="str">
        <f t="shared" si="49"/>
        <v/>
      </c>
      <c r="AC67" s="92" t="str">
        <f t="shared" si="50"/>
        <v/>
      </c>
      <c r="AD67" s="92" t="str">
        <f t="shared" si="73"/>
        <v/>
      </c>
      <c r="AE67" s="92" t="str">
        <f t="shared" si="73"/>
        <v/>
      </c>
      <c r="AF67" s="92" t="str">
        <f t="shared" si="73"/>
        <v/>
      </c>
      <c r="AG67" s="92" t="str">
        <f t="shared" si="73"/>
        <v/>
      </c>
      <c r="AH67" s="92" t="str">
        <f t="shared" si="73"/>
        <v/>
      </c>
      <c r="AI67" s="92" t="str">
        <f t="shared" si="73"/>
        <v/>
      </c>
      <c r="AJ67" s="92" t="str">
        <f t="shared" si="73"/>
        <v/>
      </c>
      <c r="AK67" s="92" t="str">
        <f t="shared" si="73"/>
        <v/>
      </c>
      <c r="AL67" s="92" t="str">
        <f t="shared" si="73"/>
        <v/>
      </c>
      <c r="AN67" s="35" t="str">
        <f t="shared" ref="AN67:AN130" si="75">IF(OR($P67="",COUNTIF($AO$2:$BH$2,$P67)=0),"",$P67)</f>
        <v/>
      </c>
      <c r="AO67" s="44" t="str">
        <f t="shared" si="52"/>
        <v/>
      </c>
      <c r="AP67" s="41" t="str">
        <f>IF(AO67="","",RANK(AO67,AO$3:AO$1048576,1)+COUNTIF(AO$3:AO67,AO67)-1)</f>
        <v/>
      </c>
      <c r="AQ67" s="1" t="str">
        <f t="shared" si="53"/>
        <v/>
      </c>
      <c r="AR67" s="34" t="str">
        <f t="shared" ref="AR67:AR130" si="76">IF(OR($AN67="",$AN67&lt;&gt;AO$2),"",$V67)</f>
        <v/>
      </c>
      <c r="AS67" s="39" t="str">
        <f t="shared" ref="AS67:AS130" si="77">IF(OR($AN67="",$AN67&lt;&gt;AO$2,$G67=""),"",$G67)</f>
        <v/>
      </c>
      <c r="AT67" s="44" t="str">
        <f t="shared" ref="AT67:AT130" si="78">IF(OR($AN67="",$AN67&lt;&gt;AT$2),"",$W67)</f>
        <v/>
      </c>
      <c r="AU67" s="41" t="str">
        <f>IF(AT67="","",RANK(AT67,AT$3:AT$1048576,1)+COUNTIF(AT$3:AT67,AT67)-1)</f>
        <v/>
      </c>
      <c r="AV67" s="1" t="str">
        <f t="shared" ref="AV67:AV130" si="79">IF(OR($AN67="",$AN67&lt;&gt;AT$2,$W67=""),"",$S67)</f>
        <v/>
      </c>
      <c r="AW67" s="34" t="str">
        <f t="shared" ref="AW67:AW130" si="80">IF(OR($AN67="",$AN67&lt;&gt;AT$2),"",$V67)</f>
        <v/>
      </c>
      <c r="AX67" s="39" t="str">
        <f t="shared" ref="AX67:AX130" si="81">IF(OR($AN67="",$AN67&lt;&gt;AT$2,$G67=""),"",$G67)</f>
        <v/>
      </c>
      <c r="AY67" s="44" t="str">
        <f t="shared" si="54"/>
        <v/>
      </c>
      <c r="AZ67" s="41" t="str">
        <f>IF(AY67="","",RANK(AY67,AY$3:AY$1048576,1)+COUNTIF(AY$3:AY67,AY67)-1)</f>
        <v/>
      </c>
      <c r="BA67" s="1" t="str">
        <f t="shared" ref="BA67:BA130" si="82">IF(OR($AN67="",$AN67&lt;&gt;AY$2,$W67=""),"",$S67)</f>
        <v/>
      </c>
      <c r="BB67" s="34" t="str">
        <f t="shared" ref="BB67:BB130" si="83">IF(OR($AN67="",$AN67&lt;&gt;AY$2),"",$V67)</f>
        <v/>
      </c>
      <c r="BC67" s="39" t="str">
        <f t="shared" ref="BC67:BC130" si="84">IF(OR($AN67="",$AN67&lt;&gt;AY$2,$G67=""),"",$G67)</f>
        <v/>
      </c>
      <c r="BD67" s="44" t="str">
        <f t="shared" si="55"/>
        <v/>
      </c>
      <c r="BE67" s="41" t="str">
        <f>IF(BD67="","",RANK(BD67,BD$3:BD$1048576,1)+COUNTIF(BD$3:BD67,BD67)-1)</f>
        <v/>
      </c>
      <c r="BF67" s="1" t="str">
        <f t="shared" ref="BF67:BF130" si="85">IF(OR($AN67="",$AN67&lt;&gt;BD$2,$W67=""),"",$S67)</f>
        <v/>
      </c>
      <c r="BG67" s="34" t="str">
        <f t="shared" ref="BG67:BG130" si="86">IF(OR($AN67="",$AN67&lt;&gt;BD$2),"",$V67)</f>
        <v/>
      </c>
      <c r="BH67" s="39" t="str">
        <f t="shared" ref="BH67:BH130" si="87">IF(OR($AN67="",$AN67&lt;&gt;BD$2,$G67=""),"",$G67)</f>
        <v/>
      </c>
      <c r="BJ67" s="9">
        <v>65</v>
      </c>
      <c r="BK67" s="46" t="str">
        <f>IF(BL67="","",BL67&amp;"@"&amp;COUNTIF(BL$3:BL67,BL67))</f>
        <v/>
      </c>
      <c r="BL67" s="46" t="str">
        <f t="shared" ref="BL67:BL102" si="88">IFERROR(INDEX($AO$3:$BH$1048576,MATCH($BJ67,AP$3:AP$1048576,0),MATCH(BL$2,$AO$2:$BH$2,0)),"")</f>
        <v/>
      </c>
      <c r="BM67" s="46" t="str">
        <f t="shared" ref="BM67:BM102" si="89">IFERROR(INDEX($AO$3:$BH$1048576,MATCH($BJ67,AP$3:AP$1048576,0),MATCH(BM$2,$AO$2:$BH$2,0)),"")</f>
        <v/>
      </c>
      <c r="BN67" s="48" t="str">
        <f t="shared" ref="BN67:BN102" si="90">IFERROR(INDEX($AO$3:$BH$1048576,MATCH($BJ67,AP$3:AP$1048576,0),MATCH(BN$2,$AO$2:$BH$2,0)),"")</f>
        <v/>
      </c>
      <c r="BO67" s="51">
        <v>65</v>
      </c>
      <c r="BP67" s="46" t="str">
        <f>IF(BQ67="","",BQ67&amp;"@"&amp;COUNTIF(BQ$3:BQ67,BQ67))</f>
        <v/>
      </c>
      <c r="BQ67" s="46" t="str">
        <f t="shared" ref="BQ67:BQ102" si="91">IFERROR(INDEX($AO$3:$BH$1048576,MATCH($BJ67,AU$3:AU$1048576,0),MATCH(BQ$2,$AO$2:$BH$2,0)),"")</f>
        <v/>
      </c>
      <c r="BR67" s="46" t="str">
        <f t="shared" ref="BR67:BR102" si="92">IFERROR(INDEX($AO$3:$BH$1048576,MATCH($BJ67,AU$3:AU$1048576,0),MATCH(BR$2,$AO$2:$BH$2,0)),"")</f>
        <v/>
      </c>
      <c r="BS67" s="46" t="str">
        <f t="shared" ref="BS67:BS102" si="93">IFERROR(INDEX($AO$3:$BH$1048576,MATCH($BJ67,AU$3:AU$1048576,0),MATCH(BS$2,$AO$2:$BH$2,0)),"")</f>
        <v/>
      </c>
      <c r="BT67" s="51">
        <v>65</v>
      </c>
      <c r="BU67" s="46" t="str">
        <f>IF(BV67="","",BV67&amp;"@"&amp;COUNTIF(BV$3:BV67,BV67))</f>
        <v/>
      </c>
      <c r="BV67" s="46" t="str">
        <f t="shared" ref="BV67:BV102" si="94">IFERROR(INDEX($AO$3:$BH$1048576,MATCH($BJ67,AZ$3:AZ$1048576,0),MATCH(BV$2,$AO$2:$BH$2,0)),"")</f>
        <v/>
      </c>
      <c r="BW67" s="46" t="str">
        <f t="shared" ref="BW67:BW102" si="95">IFERROR(INDEX($AO$3:$BH$1048576,MATCH($BJ67,AZ$3:AZ$1048576,0),MATCH(BW$2,$AO$2:$BH$2,0)),"")</f>
        <v/>
      </c>
      <c r="BX67" s="46" t="str">
        <f t="shared" ref="BX67:BX102" si="96">IFERROR(INDEX($AO$3:$BH$1048576,MATCH($BJ67,AZ$3:AZ$1048576,0),MATCH(BX$2,$AO$2:$BH$2,0)),"")</f>
        <v/>
      </c>
      <c r="BY67" s="51">
        <v>65</v>
      </c>
      <c r="BZ67" s="46" t="str">
        <f>IF(CA67="","",CA67&amp;"@"&amp;COUNTIF(CA$3:CA67,CA67))</f>
        <v/>
      </c>
      <c r="CA67" s="46" t="str">
        <f t="shared" ref="CA67:CA102" si="97">IFERROR(INDEX($AO$3:$BH$1048576,MATCH($BJ67,BE$3:BE$1048576,0),MATCH(CA$2,$AO$2:$BH$2,0)),"")</f>
        <v/>
      </c>
      <c r="CB67" s="46" t="str">
        <f t="shared" ref="CB67:CB102" si="98">IFERROR(INDEX($AO$3:$BH$1048576,MATCH($BJ67,BE$3:BE$1048576,0),MATCH(CB$2,$AO$2:$BH$2,0)),"")</f>
        <v/>
      </c>
      <c r="CC67" s="46" t="str">
        <f t="shared" ref="CC67:CC102" si="99">IFERROR(INDEX($AO$3:$BH$1048576,MATCH($BJ67,BE$3:BE$1048576,0),MATCH(CC$2,$AO$2:$BH$2,0)),"")</f>
        <v/>
      </c>
    </row>
    <row r="68" spans="2:81" ht="35.1" customHeight="1" x14ac:dyDescent="0.2">
      <c r="B68" s="187"/>
      <c r="C68" s="188"/>
      <c r="D68" s="189"/>
      <c r="E68" s="186"/>
      <c r="F68" s="182"/>
      <c r="G68" s="184"/>
      <c r="K68" s="80" t="str">
        <f>IF(O68="","",COUNT(O$3:O68))</f>
        <v/>
      </c>
      <c r="L68" s="80" t="str">
        <f>IF(B68&lt;&gt;"",B68,IF(OR(COUNTA($G$3:$G68)&lt;COUNTA($G$3:$G$1048576),$G68&lt;&gt;""),L67,""))</f>
        <v/>
      </c>
      <c r="M68" s="80" t="str">
        <f>IF(C68&lt;&gt;"",C68,IF(OR(COUNTA($G$3:$G68)&lt;COUNTA($G$3:$G$1048576),$G68&lt;&gt;""),M67,""))</f>
        <v/>
      </c>
      <c r="N68" s="80" t="str">
        <f>IF(D68&lt;&gt;"",D68,IF(OR(COUNTA($G$3:$G68)&lt;COUNTA($G$3:$G$1048576),$G68&lt;&gt;""),N67,""))</f>
        <v/>
      </c>
      <c r="O68" s="81" t="str">
        <f t="shared" ref="O68:O131" si="100">IF(COUNT(L68:N68)=3,DATE(L68,M68,N68),"")</f>
        <v/>
      </c>
      <c r="P68" s="90" t="str">
        <f>IFERROR(IF(O68="",IF(COUNT(S$3:S$1048576)=COUNT(S$3:S68),IF(S68="","",INDEX(O$3:O68,MATCH(MAX(K$3:K68),K$3:K68,0),0)),INDEX(O$3:O68,MATCH(MAX(K$3:K68),K$3:K68,0),0)),O68),"")</f>
        <v/>
      </c>
      <c r="Q68" s="89" t="str">
        <f>IF(R68="","",COUNT(R$3:R68))</f>
        <v/>
      </c>
      <c r="R68" s="80" t="str">
        <f t="shared" si="74"/>
        <v/>
      </c>
      <c r="S68" s="91" t="str">
        <f>IFERROR(IF(COUNTA($E68:$G68)=0,"",IF(AND(R68="",$O68=INDEX(O$3:O68,MATCH(MAX(Q$3:Q68),Q$3:Q68,0),0)),INDEX(R$3:R68,MATCH(MAX(Q$3:Q68),Q$3:Q68,0),0),R68)),"")</f>
        <v/>
      </c>
      <c r="T68" s="80" t="str">
        <f>IF(U68="","",COUNT(U$3:U68))</f>
        <v/>
      </c>
      <c r="U68" s="80" t="str">
        <f t="shared" ref="U68:U131" si="101">IF(F68="",IF(R68="","",0),F68)</f>
        <v/>
      </c>
      <c r="V68" s="91" t="str">
        <f>IFERROR(IF(S68="","",IF(U68="",IF(AND(E68="",F68="",G68&lt;&gt;"",$O68=INDEX(O$3:O68,MATCH(MAX(T$3:T68),T$3:T68,0),0)),INDEX(U$3:U68,MATCH(MAX(T$3:T68),T$3:T68,0),0),IF(AND(S68&lt;&gt;"",U68=""),0,"")),U68)),"")</f>
        <v/>
      </c>
      <c r="W68" s="95" t="str">
        <f t="shared" ref="W68:W131" si="102">IF(AND(S68="",V68=""),"",TIME(S68,IF(V68="",0,V68),0))</f>
        <v/>
      </c>
      <c r="X68" s="198" t="str">
        <f t="shared" ref="X68:X131" si="103">IF(P68="","",TEXT(P68,0))</f>
        <v/>
      </c>
      <c r="Y68" s="92" t="str">
        <f t="shared" ref="Y68:Y131" si="104">IF(G68="","",G68&amp;" "&amp;IF(OR($Q68="",RIGHT($I$5,1)="無"),"",$S68&amp;":"&amp;IF($V68=0,"00",$V68)))</f>
        <v/>
      </c>
      <c r="Z68" s="106" t="str">
        <f>IF(P68="","",COUNTIF($N$3:$N68,$N68))</f>
        <v/>
      </c>
      <c r="AA68" s="92" t="str">
        <f t="shared" ref="AA68:AA131" si="105">IF(Z68="","",O68&amp;"@"&amp;Z68)</f>
        <v/>
      </c>
      <c r="AB68" s="92" t="str">
        <f t="shared" ref="AB68:AB131" si="106">IF(Z68=1,AC68&amp;AD68&amp;AE68&amp;AF68&amp;AG68&amp;AH68&amp;AI68&amp;AJ68&amp;AK68&amp;AL68,"")</f>
        <v/>
      </c>
      <c r="AC68" s="92" t="str">
        <f t="shared" ref="AC68:AC131" si="107">IFERROR(IF(AND($Z68=1,AC$2&lt;&gt;"",""&amp;INDEX($Y$3:$Y$1048576,MATCH($P68&amp;"@"&amp;AC$2,$AA$3:$AA$1048576,0),0)&lt;&gt;""),AC$1&amp;""&amp;INDEX($Y$3:$Y$1048576,MATCH($P68&amp;"@"&amp;AC$2,$AA$3:$AA$1048576,0),0),""),"")</f>
        <v/>
      </c>
      <c r="AD68" s="92" t="str">
        <f t="shared" si="73"/>
        <v/>
      </c>
      <c r="AE68" s="92" t="str">
        <f t="shared" si="73"/>
        <v/>
      </c>
      <c r="AF68" s="92" t="str">
        <f t="shared" si="73"/>
        <v/>
      </c>
      <c r="AG68" s="92" t="str">
        <f t="shared" si="73"/>
        <v/>
      </c>
      <c r="AH68" s="92" t="str">
        <f t="shared" si="73"/>
        <v/>
      </c>
      <c r="AI68" s="92" t="str">
        <f t="shared" si="73"/>
        <v/>
      </c>
      <c r="AJ68" s="92" t="str">
        <f t="shared" si="73"/>
        <v/>
      </c>
      <c r="AK68" s="92" t="str">
        <f t="shared" si="73"/>
        <v/>
      </c>
      <c r="AL68" s="92" t="str">
        <f t="shared" si="73"/>
        <v/>
      </c>
      <c r="AN68" s="35" t="str">
        <f t="shared" si="75"/>
        <v/>
      </c>
      <c r="AO68" s="44" t="str">
        <f t="shared" ref="AO68:AO131" si="108">IF(OR($AN68="",$AN68&lt;&gt;AO$2),"",$W68)</f>
        <v/>
      </c>
      <c r="AP68" s="41" t="str">
        <f>IF(AO68="","",RANK(AO68,AO$3:AO$1048576,1)+COUNTIF(AO$3:AO68,AO68)-1)</f>
        <v/>
      </c>
      <c r="AQ68" s="1" t="str">
        <f t="shared" ref="AQ68:AQ131" si="109">IF(OR($AN68="",$AN68&lt;&gt;AO$2,$W68=""),"",$S68)</f>
        <v/>
      </c>
      <c r="AR68" s="34" t="str">
        <f t="shared" si="76"/>
        <v/>
      </c>
      <c r="AS68" s="39" t="str">
        <f t="shared" si="77"/>
        <v/>
      </c>
      <c r="AT68" s="44" t="str">
        <f t="shared" si="78"/>
        <v/>
      </c>
      <c r="AU68" s="41" t="str">
        <f>IF(AT68="","",RANK(AT68,AT$3:AT$1048576,1)+COUNTIF(AT$3:AT68,AT68)-1)</f>
        <v/>
      </c>
      <c r="AV68" s="1" t="str">
        <f t="shared" si="79"/>
        <v/>
      </c>
      <c r="AW68" s="34" t="str">
        <f t="shared" si="80"/>
        <v/>
      </c>
      <c r="AX68" s="39" t="str">
        <f t="shared" si="81"/>
        <v/>
      </c>
      <c r="AY68" s="44" t="str">
        <f t="shared" ref="AY68:AY131" si="110">IF(OR($AN68="",$AN68&lt;&gt;AY$2),"",$W68)</f>
        <v/>
      </c>
      <c r="AZ68" s="41" t="str">
        <f>IF(AY68="","",RANK(AY68,AY$3:AY$1048576,1)+COUNTIF(AY$3:AY68,AY68)-1)</f>
        <v/>
      </c>
      <c r="BA68" s="1" t="str">
        <f t="shared" si="82"/>
        <v/>
      </c>
      <c r="BB68" s="34" t="str">
        <f t="shared" si="83"/>
        <v/>
      </c>
      <c r="BC68" s="39" t="str">
        <f t="shared" si="84"/>
        <v/>
      </c>
      <c r="BD68" s="44" t="str">
        <f t="shared" ref="BD68:BD131" si="111">IF(OR($AN68="",$AN68&lt;&gt;BD$2),"",$W68)</f>
        <v/>
      </c>
      <c r="BE68" s="41" t="str">
        <f>IF(BD68="","",RANK(BD68,BD$3:BD$1048576,1)+COUNTIF(BD$3:BD68,BD68)-1)</f>
        <v/>
      </c>
      <c r="BF68" s="1" t="str">
        <f t="shared" si="85"/>
        <v/>
      </c>
      <c r="BG68" s="34" t="str">
        <f t="shared" si="86"/>
        <v/>
      </c>
      <c r="BH68" s="39" t="str">
        <f t="shared" si="87"/>
        <v/>
      </c>
      <c r="BJ68" s="9">
        <v>66</v>
      </c>
      <c r="BK68" s="46" t="str">
        <f>IF(BL68="","",BL68&amp;"@"&amp;COUNTIF(BL$3:BL68,BL68))</f>
        <v/>
      </c>
      <c r="BL68" s="46" t="str">
        <f t="shared" si="88"/>
        <v/>
      </c>
      <c r="BM68" s="46" t="str">
        <f t="shared" si="89"/>
        <v/>
      </c>
      <c r="BN68" s="48" t="str">
        <f t="shared" si="90"/>
        <v/>
      </c>
      <c r="BO68" s="51">
        <v>66</v>
      </c>
      <c r="BP68" s="46" t="str">
        <f>IF(BQ68="","",BQ68&amp;"@"&amp;COUNTIF(BQ$3:BQ68,BQ68))</f>
        <v/>
      </c>
      <c r="BQ68" s="46" t="str">
        <f t="shared" si="91"/>
        <v/>
      </c>
      <c r="BR68" s="46" t="str">
        <f t="shared" si="92"/>
        <v/>
      </c>
      <c r="BS68" s="46" t="str">
        <f t="shared" si="93"/>
        <v/>
      </c>
      <c r="BT68" s="51">
        <v>66</v>
      </c>
      <c r="BU68" s="46" t="str">
        <f>IF(BV68="","",BV68&amp;"@"&amp;COUNTIF(BV$3:BV68,BV68))</f>
        <v/>
      </c>
      <c r="BV68" s="46" t="str">
        <f t="shared" si="94"/>
        <v/>
      </c>
      <c r="BW68" s="46" t="str">
        <f t="shared" si="95"/>
        <v/>
      </c>
      <c r="BX68" s="46" t="str">
        <f t="shared" si="96"/>
        <v/>
      </c>
      <c r="BY68" s="51">
        <v>66</v>
      </c>
      <c r="BZ68" s="46" t="str">
        <f>IF(CA68="","",CA68&amp;"@"&amp;COUNTIF(CA$3:CA68,CA68))</f>
        <v/>
      </c>
      <c r="CA68" s="46" t="str">
        <f t="shared" si="97"/>
        <v/>
      </c>
      <c r="CB68" s="46" t="str">
        <f t="shared" si="98"/>
        <v/>
      </c>
      <c r="CC68" s="46" t="str">
        <f t="shared" si="99"/>
        <v/>
      </c>
    </row>
    <row r="69" spans="2:81" ht="35.1" customHeight="1" x14ac:dyDescent="0.2">
      <c r="B69" s="187"/>
      <c r="C69" s="188"/>
      <c r="D69" s="189"/>
      <c r="E69" s="186"/>
      <c r="F69" s="182"/>
      <c r="G69" s="184"/>
      <c r="K69" s="80" t="str">
        <f>IF(O69="","",COUNT(O$3:O69))</f>
        <v/>
      </c>
      <c r="L69" s="80" t="str">
        <f>IF(B69&lt;&gt;"",B69,IF(OR(COUNTA($G$3:$G69)&lt;COUNTA($G$3:$G$1048576),$G69&lt;&gt;""),L68,""))</f>
        <v/>
      </c>
      <c r="M69" s="80" t="str">
        <f>IF(C69&lt;&gt;"",C69,IF(OR(COUNTA($G$3:$G69)&lt;COUNTA($G$3:$G$1048576),$G69&lt;&gt;""),M68,""))</f>
        <v/>
      </c>
      <c r="N69" s="80" t="str">
        <f>IF(D69&lt;&gt;"",D69,IF(OR(COUNTA($G$3:$G69)&lt;COUNTA($G$3:$G$1048576),$G69&lt;&gt;""),N68,""))</f>
        <v/>
      </c>
      <c r="O69" s="81" t="str">
        <f t="shared" si="100"/>
        <v/>
      </c>
      <c r="P69" s="90" t="str">
        <f>IFERROR(IF(O69="",IF(COUNT(S$3:S$1048576)=COUNT(S$3:S69),IF(S69="","",INDEX(O$3:O69,MATCH(MAX(K$3:K69),K$3:K69,0),0)),INDEX(O$3:O69,MATCH(MAX(K$3:K69),K$3:K69,0),0)),O69),"")</f>
        <v/>
      </c>
      <c r="Q69" s="89" t="str">
        <f>IF(R69="","",COUNT(R$3:R69))</f>
        <v/>
      </c>
      <c r="R69" s="80" t="str">
        <f t="shared" si="74"/>
        <v/>
      </c>
      <c r="S69" s="91" t="str">
        <f>IFERROR(IF(COUNTA($E69:$G69)=0,"",IF(AND(R69="",$O69=INDEX(O$3:O69,MATCH(MAX(Q$3:Q69),Q$3:Q69,0),0)),INDEX(R$3:R69,MATCH(MAX(Q$3:Q69),Q$3:Q69,0),0),R69)),"")</f>
        <v/>
      </c>
      <c r="T69" s="80" t="str">
        <f>IF(U69="","",COUNT(U$3:U69))</f>
        <v/>
      </c>
      <c r="U69" s="80" t="str">
        <f t="shared" si="101"/>
        <v/>
      </c>
      <c r="V69" s="91" t="str">
        <f>IFERROR(IF(S69="","",IF(U69="",IF(AND(E69="",F69="",G69&lt;&gt;"",$O69=INDEX(O$3:O69,MATCH(MAX(T$3:T69),T$3:T69,0),0)),INDEX(U$3:U69,MATCH(MAX(T$3:T69),T$3:T69,0),0),IF(AND(S69&lt;&gt;"",U69=""),0,"")),U69)),"")</f>
        <v/>
      </c>
      <c r="W69" s="95" t="str">
        <f t="shared" si="102"/>
        <v/>
      </c>
      <c r="X69" s="198" t="str">
        <f t="shared" si="103"/>
        <v/>
      </c>
      <c r="Y69" s="92" t="str">
        <f t="shared" si="104"/>
        <v/>
      </c>
      <c r="Z69" s="106" t="str">
        <f>IF(P69="","",COUNTIF($N$3:$N69,$N69))</f>
        <v/>
      </c>
      <c r="AA69" s="92" t="str">
        <f t="shared" si="105"/>
        <v/>
      </c>
      <c r="AB69" s="92" t="str">
        <f t="shared" si="106"/>
        <v/>
      </c>
      <c r="AC69" s="92" t="str">
        <f t="shared" si="107"/>
        <v/>
      </c>
      <c r="AD69" s="92" t="str">
        <f t="shared" si="73"/>
        <v/>
      </c>
      <c r="AE69" s="92" t="str">
        <f t="shared" si="73"/>
        <v/>
      </c>
      <c r="AF69" s="92" t="str">
        <f t="shared" si="73"/>
        <v/>
      </c>
      <c r="AG69" s="92" t="str">
        <f t="shared" si="73"/>
        <v/>
      </c>
      <c r="AH69" s="92" t="str">
        <f t="shared" si="73"/>
        <v/>
      </c>
      <c r="AI69" s="92" t="str">
        <f t="shared" si="73"/>
        <v/>
      </c>
      <c r="AJ69" s="92" t="str">
        <f t="shared" si="73"/>
        <v/>
      </c>
      <c r="AK69" s="92" t="str">
        <f t="shared" si="73"/>
        <v/>
      </c>
      <c r="AL69" s="92" t="str">
        <f t="shared" si="73"/>
        <v/>
      </c>
      <c r="AN69" s="35" t="str">
        <f t="shared" si="75"/>
        <v/>
      </c>
      <c r="AO69" s="44" t="str">
        <f t="shared" si="108"/>
        <v/>
      </c>
      <c r="AP69" s="41" t="str">
        <f>IF(AO69="","",RANK(AO69,AO$3:AO$1048576,1)+COUNTIF(AO$3:AO69,AO69)-1)</f>
        <v/>
      </c>
      <c r="AQ69" s="1" t="str">
        <f t="shared" si="109"/>
        <v/>
      </c>
      <c r="AR69" s="34" t="str">
        <f t="shared" si="76"/>
        <v/>
      </c>
      <c r="AS69" s="39" t="str">
        <f t="shared" si="77"/>
        <v/>
      </c>
      <c r="AT69" s="44" t="str">
        <f t="shared" si="78"/>
        <v/>
      </c>
      <c r="AU69" s="41" t="str">
        <f>IF(AT69="","",RANK(AT69,AT$3:AT$1048576,1)+COUNTIF(AT$3:AT69,AT69)-1)</f>
        <v/>
      </c>
      <c r="AV69" s="1" t="str">
        <f t="shared" si="79"/>
        <v/>
      </c>
      <c r="AW69" s="34" t="str">
        <f t="shared" si="80"/>
        <v/>
      </c>
      <c r="AX69" s="39" t="str">
        <f t="shared" si="81"/>
        <v/>
      </c>
      <c r="AY69" s="44" t="str">
        <f t="shared" si="110"/>
        <v/>
      </c>
      <c r="AZ69" s="41" t="str">
        <f>IF(AY69="","",RANK(AY69,AY$3:AY$1048576,1)+COUNTIF(AY$3:AY69,AY69)-1)</f>
        <v/>
      </c>
      <c r="BA69" s="1" t="str">
        <f t="shared" si="82"/>
        <v/>
      </c>
      <c r="BB69" s="34" t="str">
        <f t="shared" si="83"/>
        <v/>
      </c>
      <c r="BC69" s="39" t="str">
        <f t="shared" si="84"/>
        <v/>
      </c>
      <c r="BD69" s="44" t="str">
        <f t="shared" si="111"/>
        <v/>
      </c>
      <c r="BE69" s="41" t="str">
        <f>IF(BD69="","",RANK(BD69,BD$3:BD$1048576,1)+COUNTIF(BD$3:BD69,BD69)-1)</f>
        <v/>
      </c>
      <c r="BF69" s="1" t="str">
        <f t="shared" si="85"/>
        <v/>
      </c>
      <c r="BG69" s="34" t="str">
        <f t="shared" si="86"/>
        <v/>
      </c>
      <c r="BH69" s="39" t="str">
        <f t="shared" si="87"/>
        <v/>
      </c>
      <c r="BJ69" s="9">
        <v>67</v>
      </c>
      <c r="BK69" s="46" t="str">
        <f>IF(BL69="","",BL69&amp;"@"&amp;COUNTIF(BL$3:BL69,BL69))</f>
        <v/>
      </c>
      <c r="BL69" s="46" t="str">
        <f t="shared" si="88"/>
        <v/>
      </c>
      <c r="BM69" s="46" t="str">
        <f t="shared" si="89"/>
        <v/>
      </c>
      <c r="BN69" s="48" t="str">
        <f t="shared" si="90"/>
        <v/>
      </c>
      <c r="BO69" s="51">
        <v>67</v>
      </c>
      <c r="BP69" s="46" t="str">
        <f>IF(BQ69="","",BQ69&amp;"@"&amp;COUNTIF(BQ$3:BQ69,BQ69))</f>
        <v/>
      </c>
      <c r="BQ69" s="46" t="str">
        <f t="shared" si="91"/>
        <v/>
      </c>
      <c r="BR69" s="46" t="str">
        <f t="shared" si="92"/>
        <v/>
      </c>
      <c r="BS69" s="46" t="str">
        <f t="shared" si="93"/>
        <v/>
      </c>
      <c r="BT69" s="51">
        <v>67</v>
      </c>
      <c r="BU69" s="46" t="str">
        <f>IF(BV69="","",BV69&amp;"@"&amp;COUNTIF(BV$3:BV69,BV69))</f>
        <v/>
      </c>
      <c r="BV69" s="46" t="str">
        <f t="shared" si="94"/>
        <v/>
      </c>
      <c r="BW69" s="46" t="str">
        <f t="shared" si="95"/>
        <v/>
      </c>
      <c r="BX69" s="46" t="str">
        <f t="shared" si="96"/>
        <v/>
      </c>
      <c r="BY69" s="51">
        <v>67</v>
      </c>
      <c r="BZ69" s="46" t="str">
        <f>IF(CA69="","",CA69&amp;"@"&amp;COUNTIF(CA$3:CA69,CA69))</f>
        <v/>
      </c>
      <c r="CA69" s="46" t="str">
        <f t="shared" si="97"/>
        <v/>
      </c>
      <c r="CB69" s="46" t="str">
        <f t="shared" si="98"/>
        <v/>
      </c>
      <c r="CC69" s="46" t="str">
        <f t="shared" si="99"/>
        <v/>
      </c>
    </row>
    <row r="70" spans="2:81" ht="35.1" customHeight="1" x14ac:dyDescent="0.2">
      <c r="B70" s="187"/>
      <c r="C70" s="188"/>
      <c r="D70" s="189"/>
      <c r="E70" s="186"/>
      <c r="F70" s="182"/>
      <c r="G70" s="184"/>
      <c r="K70" s="80" t="str">
        <f>IF(O70="","",COUNT(O$3:O70))</f>
        <v/>
      </c>
      <c r="L70" s="80" t="str">
        <f>IF(B70&lt;&gt;"",B70,IF(OR(COUNTA($G$3:$G70)&lt;COUNTA($G$3:$G$1048576),$G70&lt;&gt;""),L69,""))</f>
        <v/>
      </c>
      <c r="M70" s="80" t="str">
        <f>IF(C70&lt;&gt;"",C70,IF(OR(COUNTA($G$3:$G70)&lt;COUNTA($G$3:$G$1048576),$G70&lt;&gt;""),M69,""))</f>
        <v/>
      </c>
      <c r="N70" s="80" t="str">
        <f>IF(D70&lt;&gt;"",D70,IF(OR(COUNTA($G$3:$G70)&lt;COUNTA($G$3:$G$1048576),$G70&lt;&gt;""),N69,""))</f>
        <v/>
      </c>
      <c r="O70" s="81" t="str">
        <f t="shared" si="100"/>
        <v/>
      </c>
      <c r="P70" s="90" t="str">
        <f>IFERROR(IF(O70="",IF(COUNT(S$3:S$1048576)=COUNT(S$3:S70),IF(S70="","",INDEX(O$3:O70,MATCH(MAX(K$3:K70),K$3:K70,0),0)),INDEX(O$3:O70,MATCH(MAX(K$3:K70),K$3:K70,0),0)),O70),"")</f>
        <v/>
      </c>
      <c r="Q70" s="89" t="str">
        <f>IF(R70="","",COUNT(R$3:R70))</f>
        <v/>
      </c>
      <c r="R70" s="80" t="str">
        <f t="shared" si="74"/>
        <v/>
      </c>
      <c r="S70" s="91" t="str">
        <f>IFERROR(IF(COUNTA($E70:$G70)=0,"",IF(AND(R70="",$O70=INDEX(O$3:O70,MATCH(MAX(Q$3:Q70),Q$3:Q70,0),0)),INDEX(R$3:R70,MATCH(MAX(Q$3:Q70),Q$3:Q70,0),0),R70)),"")</f>
        <v/>
      </c>
      <c r="T70" s="80" t="str">
        <f>IF(U70="","",COUNT(U$3:U70))</f>
        <v/>
      </c>
      <c r="U70" s="80" t="str">
        <f t="shared" si="101"/>
        <v/>
      </c>
      <c r="V70" s="91" t="str">
        <f>IFERROR(IF(S70="","",IF(U70="",IF(AND(E70="",F70="",G70&lt;&gt;"",$O70=INDEX(O$3:O70,MATCH(MAX(T$3:T70),T$3:T70,0),0)),INDEX(U$3:U70,MATCH(MAX(T$3:T70),T$3:T70,0),0),IF(AND(S70&lt;&gt;"",U70=""),0,"")),U70)),"")</f>
        <v/>
      </c>
      <c r="W70" s="95" t="str">
        <f t="shared" si="102"/>
        <v/>
      </c>
      <c r="X70" s="198" t="str">
        <f t="shared" si="103"/>
        <v/>
      </c>
      <c r="Y70" s="92" t="str">
        <f t="shared" si="104"/>
        <v/>
      </c>
      <c r="Z70" s="106" t="str">
        <f>IF(P70="","",COUNTIF($N$3:$N70,$N70))</f>
        <v/>
      </c>
      <c r="AA70" s="92" t="str">
        <f t="shared" si="105"/>
        <v/>
      </c>
      <c r="AB70" s="92" t="str">
        <f t="shared" si="106"/>
        <v/>
      </c>
      <c r="AC70" s="92" t="str">
        <f t="shared" si="107"/>
        <v/>
      </c>
      <c r="AD70" s="92" t="str">
        <f t="shared" si="73"/>
        <v/>
      </c>
      <c r="AE70" s="92" t="str">
        <f t="shared" si="73"/>
        <v/>
      </c>
      <c r="AF70" s="92" t="str">
        <f t="shared" si="73"/>
        <v/>
      </c>
      <c r="AG70" s="92" t="str">
        <f t="shared" si="73"/>
        <v/>
      </c>
      <c r="AH70" s="92" t="str">
        <f t="shared" si="73"/>
        <v/>
      </c>
      <c r="AI70" s="92" t="str">
        <f t="shared" si="73"/>
        <v/>
      </c>
      <c r="AJ70" s="92" t="str">
        <f t="shared" si="73"/>
        <v/>
      </c>
      <c r="AK70" s="92" t="str">
        <f t="shared" si="73"/>
        <v/>
      </c>
      <c r="AL70" s="92" t="str">
        <f t="shared" si="73"/>
        <v/>
      </c>
      <c r="AN70" s="35" t="str">
        <f t="shared" si="75"/>
        <v/>
      </c>
      <c r="AO70" s="44" t="str">
        <f t="shared" si="108"/>
        <v/>
      </c>
      <c r="AP70" s="41" t="str">
        <f>IF(AO70="","",RANK(AO70,AO$3:AO$1048576,1)+COUNTIF(AO$3:AO70,AO70)-1)</f>
        <v/>
      </c>
      <c r="AQ70" s="1" t="str">
        <f t="shared" si="109"/>
        <v/>
      </c>
      <c r="AR70" s="34" t="str">
        <f t="shared" si="76"/>
        <v/>
      </c>
      <c r="AS70" s="39" t="str">
        <f t="shared" si="77"/>
        <v/>
      </c>
      <c r="AT70" s="44" t="str">
        <f t="shared" si="78"/>
        <v/>
      </c>
      <c r="AU70" s="41" t="str">
        <f>IF(AT70="","",RANK(AT70,AT$3:AT$1048576,1)+COUNTIF(AT$3:AT70,AT70)-1)</f>
        <v/>
      </c>
      <c r="AV70" s="1" t="str">
        <f t="shared" si="79"/>
        <v/>
      </c>
      <c r="AW70" s="34" t="str">
        <f t="shared" si="80"/>
        <v/>
      </c>
      <c r="AX70" s="39" t="str">
        <f t="shared" si="81"/>
        <v/>
      </c>
      <c r="AY70" s="44" t="str">
        <f t="shared" si="110"/>
        <v/>
      </c>
      <c r="AZ70" s="41" t="str">
        <f>IF(AY70="","",RANK(AY70,AY$3:AY$1048576,1)+COUNTIF(AY$3:AY70,AY70)-1)</f>
        <v/>
      </c>
      <c r="BA70" s="1" t="str">
        <f t="shared" si="82"/>
        <v/>
      </c>
      <c r="BB70" s="34" t="str">
        <f t="shared" si="83"/>
        <v/>
      </c>
      <c r="BC70" s="39" t="str">
        <f t="shared" si="84"/>
        <v/>
      </c>
      <c r="BD70" s="44" t="str">
        <f t="shared" si="111"/>
        <v/>
      </c>
      <c r="BE70" s="41" t="str">
        <f>IF(BD70="","",RANK(BD70,BD$3:BD$1048576,1)+COUNTIF(BD$3:BD70,BD70)-1)</f>
        <v/>
      </c>
      <c r="BF70" s="1" t="str">
        <f t="shared" si="85"/>
        <v/>
      </c>
      <c r="BG70" s="34" t="str">
        <f t="shared" si="86"/>
        <v/>
      </c>
      <c r="BH70" s="39" t="str">
        <f t="shared" si="87"/>
        <v/>
      </c>
      <c r="BJ70" s="9">
        <v>68</v>
      </c>
      <c r="BK70" s="46" t="str">
        <f>IF(BL70="","",BL70&amp;"@"&amp;COUNTIF(BL$3:BL70,BL70))</f>
        <v/>
      </c>
      <c r="BL70" s="46" t="str">
        <f t="shared" si="88"/>
        <v/>
      </c>
      <c r="BM70" s="46" t="str">
        <f t="shared" si="89"/>
        <v/>
      </c>
      <c r="BN70" s="48" t="str">
        <f t="shared" si="90"/>
        <v/>
      </c>
      <c r="BO70" s="51">
        <v>68</v>
      </c>
      <c r="BP70" s="46" t="str">
        <f>IF(BQ70="","",BQ70&amp;"@"&amp;COUNTIF(BQ$3:BQ70,BQ70))</f>
        <v/>
      </c>
      <c r="BQ70" s="46" t="str">
        <f t="shared" si="91"/>
        <v/>
      </c>
      <c r="BR70" s="46" t="str">
        <f t="shared" si="92"/>
        <v/>
      </c>
      <c r="BS70" s="46" t="str">
        <f t="shared" si="93"/>
        <v/>
      </c>
      <c r="BT70" s="51">
        <v>68</v>
      </c>
      <c r="BU70" s="46" t="str">
        <f>IF(BV70="","",BV70&amp;"@"&amp;COUNTIF(BV$3:BV70,BV70))</f>
        <v/>
      </c>
      <c r="BV70" s="46" t="str">
        <f t="shared" si="94"/>
        <v/>
      </c>
      <c r="BW70" s="46" t="str">
        <f t="shared" si="95"/>
        <v/>
      </c>
      <c r="BX70" s="46" t="str">
        <f t="shared" si="96"/>
        <v/>
      </c>
      <c r="BY70" s="51">
        <v>68</v>
      </c>
      <c r="BZ70" s="46" t="str">
        <f>IF(CA70="","",CA70&amp;"@"&amp;COUNTIF(CA$3:CA70,CA70))</f>
        <v/>
      </c>
      <c r="CA70" s="46" t="str">
        <f t="shared" si="97"/>
        <v/>
      </c>
      <c r="CB70" s="46" t="str">
        <f t="shared" si="98"/>
        <v/>
      </c>
      <c r="CC70" s="46" t="str">
        <f t="shared" si="99"/>
        <v/>
      </c>
    </row>
    <row r="71" spans="2:81" ht="35.1" customHeight="1" x14ac:dyDescent="0.2">
      <c r="B71" s="187"/>
      <c r="C71" s="188"/>
      <c r="D71" s="189"/>
      <c r="E71" s="186"/>
      <c r="F71" s="182"/>
      <c r="G71" s="184"/>
      <c r="K71" s="80" t="str">
        <f>IF(O71="","",COUNT(O$3:O71))</f>
        <v/>
      </c>
      <c r="L71" s="80" t="str">
        <f>IF(B71&lt;&gt;"",B71,IF(OR(COUNTA($G$3:$G71)&lt;COUNTA($G$3:$G$1048576),$G71&lt;&gt;""),L70,""))</f>
        <v/>
      </c>
      <c r="M71" s="80" t="str">
        <f>IF(C71&lt;&gt;"",C71,IF(OR(COUNTA($G$3:$G71)&lt;COUNTA($G$3:$G$1048576),$G71&lt;&gt;""),M70,""))</f>
        <v/>
      </c>
      <c r="N71" s="80" t="str">
        <f>IF(D71&lt;&gt;"",D71,IF(OR(COUNTA($G$3:$G71)&lt;COUNTA($G$3:$G$1048576),$G71&lt;&gt;""),N70,""))</f>
        <v/>
      </c>
      <c r="O71" s="81" t="str">
        <f t="shared" si="100"/>
        <v/>
      </c>
      <c r="P71" s="90" t="str">
        <f>IFERROR(IF(O71="",IF(COUNT(S$3:S$1048576)=COUNT(S$3:S71),IF(S71="","",INDEX(O$3:O71,MATCH(MAX(K$3:K71),K$3:K71,0),0)),INDEX(O$3:O71,MATCH(MAX(K$3:K71),K$3:K71,0),0)),O71),"")</f>
        <v/>
      </c>
      <c r="Q71" s="89" t="str">
        <f>IF(R71="","",COUNT(R$3:R71))</f>
        <v/>
      </c>
      <c r="R71" s="80" t="str">
        <f t="shared" si="74"/>
        <v/>
      </c>
      <c r="S71" s="91" t="str">
        <f>IFERROR(IF(COUNTA($E71:$G71)=0,"",IF(AND(R71="",$O71=INDEX(O$3:O71,MATCH(MAX(Q$3:Q71),Q$3:Q71,0),0)),INDEX(R$3:R71,MATCH(MAX(Q$3:Q71),Q$3:Q71,0),0),R71)),"")</f>
        <v/>
      </c>
      <c r="T71" s="80" t="str">
        <f>IF(U71="","",COUNT(U$3:U71))</f>
        <v/>
      </c>
      <c r="U71" s="80" t="str">
        <f t="shared" si="101"/>
        <v/>
      </c>
      <c r="V71" s="91" t="str">
        <f>IFERROR(IF(S71="","",IF(U71="",IF(AND(E71="",F71="",G71&lt;&gt;"",$O71=INDEX(O$3:O71,MATCH(MAX(T$3:T71),T$3:T71,0),0)),INDEX(U$3:U71,MATCH(MAX(T$3:T71),T$3:T71,0),0),IF(AND(S71&lt;&gt;"",U71=""),0,"")),U71)),"")</f>
        <v/>
      </c>
      <c r="W71" s="95" t="str">
        <f t="shared" si="102"/>
        <v/>
      </c>
      <c r="X71" s="198" t="str">
        <f t="shared" si="103"/>
        <v/>
      </c>
      <c r="Y71" s="92" t="str">
        <f t="shared" si="104"/>
        <v/>
      </c>
      <c r="Z71" s="106" t="str">
        <f>IF(P71="","",COUNTIF($N$3:$N71,$N71))</f>
        <v/>
      </c>
      <c r="AA71" s="92" t="str">
        <f t="shared" si="105"/>
        <v/>
      </c>
      <c r="AB71" s="92" t="str">
        <f t="shared" si="106"/>
        <v/>
      </c>
      <c r="AC71" s="92" t="str">
        <f t="shared" si="107"/>
        <v/>
      </c>
      <c r="AD71" s="92" t="str">
        <f t="shared" si="73"/>
        <v/>
      </c>
      <c r="AE71" s="92" t="str">
        <f t="shared" si="73"/>
        <v/>
      </c>
      <c r="AF71" s="92" t="str">
        <f t="shared" si="73"/>
        <v/>
      </c>
      <c r="AG71" s="92" t="str">
        <f t="shared" si="73"/>
        <v/>
      </c>
      <c r="AH71" s="92" t="str">
        <f t="shared" si="73"/>
        <v/>
      </c>
      <c r="AI71" s="92" t="str">
        <f t="shared" si="73"/>
        <v/>
      </c>
      <c r="AJ71" s="92" t="str">
        <f t="shared" si="73"/>
        <v/>
      </c>
      <c r="AK71" s="92" t="str">
        <f t="shared" si="73"/>
        <v/>
      </c>
      <c r="AL71" s="92" t="str">
        <f t="shared" si="73"/>
        <v/>
      </c>
      <c r="AN71" s="35" t="str">
        <f t="shared" si="75"/>
        <v/>
      </c>
      <c r="AO71" s="44" t="str">
        <f t="shared" si="108"/>
        <v/>
      </c>
      <c r="AP71" s="41" t="str">
        <f>IF(AO71="","",RANK(AO71,AO$3:AO$1048576,1)+COUNTIF(AO$3:AO71,AO71)-1)</f>
        <v/>
      </c>
      <c r="AQ71" s="1" t="str">
        <f t="shared" si="109"/>
        <v/>
      </c>
      <c r="AR71" s="34" t="str">
        <f t="shared" si="76"/>
        <v/>
      </c>
      <c r="AS71" s="39" t="str">
        <f t="shared" si="77"/>
        <v/>
      </c>
      <c r="AT71" s="44" t="str">
        <f t="shared" si="78"/>
        <v/>
      </c>
      <c r="AU71" s="41" t="str">
        <f>IF(AT71="","",RANK(AT71,AT$3:AT$1048576,1)+COUNTIF(AT$3:AT71,AT71)-1)</f>
        <v/>
      </c>
      <c r="AV71" s="1" t="str">
        <f t="shared" si="79"/>
        <v/>
      </c>
      <c r="AW71" s="34" t="str">
        <f t="shared" si="80"/>
        <v/>
      </c>
      <c r="AX71" s="39" t="str">
        <f t="shared" si="81"/>
        <v/>
      </c>
      <c r="AY71" s="44" t="str">
        <f t="shared" si="110"/>
        <v/>
      </c>
      <c r="AZ71" s="41" t="str">
        <f>IF(AY71="","",RANK(AY71,AY$3:AY$1048576,1)+COUNTIF(AY$3:AY71,AY71)-1)</f>
        <v/>
      </c>
      <c r="BA71" s="1" t="str">
        <f t="shared" si="82"/>
        <v/>
      </c>
      <c r="BB71" s="34" t="str">
        <f t="shared" si="83"/>
        <v/>
      </c>
      <c r="BC71" s="39" t="str">
        <f t="shared" si="84"/>
        <v/>
      </c>
      <c r="BD71" s="44" t="str">
        <f t="shared" si="111"/>
        <v/>
      </c>
      <c r="BE71" s="41" t="str">
        <f>IF(BD71="","",RANK(BD71,BD$3:BD$1048576,1)+COUNTIF(BD$3:BD71,BD71)-1)</f>
        <v/>
      </c>
      <c r="BF71" s="1" t="str">
        <f t="shared" si="85"/>
        <v/>
      </c>
      <c r="BG71" s="34" t="str">
        <f t="shared" si="86"/>
        <v/>
      </c>
      <c r="BH71" s="39" t="str">
        <f t="shared" si="87"/>
        <v/>
      </c>
      <c r="BJ71" s="9">
        <v>69</v>
      </c>
      <c r="BK71" s="46" t="str">
        <f>IF(BL71="","",BL71&amp;"@"&amp;COUNTIF(BL$3:BL71,BL71))</f>
        <v/>
      </c>
      <c r="BL71" s="46" t="str">
        <f t="shared" si="88"/>
        <v/>
      </c>
      <c r="BM71" s="46" t="str">
        <f t="shared" si="89"/>
        <v/>
      </c>
      <c r="BN71" s="48" t="str">
        <f t="shared" si="90"/>
        <v/>
      </c>
      <c r="BO71" s="51">
        <v>69</v>
      </c>
      <c r="BP71" s="46" t="str">
        <f>IF(BQ71="","",BQ71&amp;"@"&amp;COUNTIF(BQ$3:BQ71,BQ71))</f>
        <v/>
      </c>
      <c r="BQ71" s="46" t="str">
        <f t="shared" si="91"/>
        <v/>
      </c>
      <c r="BR71" s="46" t="str">
        <f t="shared" si="92"/>
        <v/>
      </c>
      <c r="BS71" s="46" t="str">
        <f t="shared" si="93"/>
        <v/>
      </c>
      <c r="BT71" s="51">
        <v>69</v>
      </c>
      <c r="BU71" s="46" t="str">
        <f>IF(BV71="","",BV71&amp;"@"&amp;COUNTIF(BV$3:BV71,BV71))</f>
        <v/>
      </c>
      <c r="BV71" s="46" t="str">
        <f t="shared" si="94"/>
        <v/>
      </c>
      <c r="BW71" s="46" t="str">
        <f t="shared" si="95"/>
        <v/>
      </c>
      <c r="BX71" s="46" t="str">
        <f t="shared" si="96"/>
        <v/>
      </c>
      <c r="BY71" s="51">
        <v>69</v>
      </c>
      <c r="BZ71" s="46" t="str">
        <f>IF(CA71="","",CA71&amp;"@"&amp;COUNTIF(CA$3:CA71,CA71))</f>
        <v/>
      </c>
      <c r="CA71" s="46" t="str">
        <f t="shared" si="97"/>
        <v/>
      </c>
      <c r="CB71" s="46" t="str">
        <f t="shared" si="98"/>
        <v/>
      </c>
      <c r="CC71" s="46" t="str">
        <f t="shared" si="99"/>
        <v/>
      </c>
    </row>
    <row r="72" spans="2:81" ht="35.1" customHeight="1" x14ac:dyDescent="0.2">
      <c r="B72" s="187"/>
      <c r="C72" s="188"/>
      <c r="D72" s="189"/>
      <c r="E72" s="186"/>
      <c r="F72" s="182"/>
      <c r="G72" s="184"/>
      <c r="K72" s="80" t="str">
        <f>IF(O72="","",COUNT(O$3:O72))</f>
        <v/>
      </c>
      <c r="L72" s="80" t="str">
        <f>IF(B72&lt;&gt;"",B72,IF(OR(COUNTA($G$3:$G72)&lt;COUNTA($G$3:$G$1048576),$G72&lt;&gt;""),L71,""))</f>
        <v/>
      </c>
      <c r="M72" s="80" t="str">
        <f>IF(C72&lt;&gt;"",C72,IF(OR(COUNTA($G$3:$G72)&lt;COUNTA($G$3:$G$1048576),$G72&lt;&gt;""),M71,""))</f>
        <v/>
      </c>
      <c r="N72" s="80" t="str">
        <f>IF(D72&lt;&gt;"",D72,IF(OR(COUNTA($G$3:$G72)&lt;COUNTA($G$3:$G$1048576),$G72&lt;&gt;""),N71,""))</f>
        <v/>
      </c>
      <c r="O72" s="81" t="str">
        <f t="shared" si="100"/>
        <v/>
      </c>
      <c r="P72" s="90" t="str">
        <f>IFERROR(IF(O72="",IF(COUNT(S$3:S$1048576)=COUNT(S$3:S72),IF(S72="","",INDEX(O$3:O72,MATCH(MAX(K$3:K72),K$3:K72,0),0)),INDEX(O$3:O72,MATCH(MAX(K$3:K72),K$3:K72,0),0)),O72),"")</f>
        <v/>
      </c>
      <c r="Q72" s="89" t="str">
        <f>IF(R72="","",COUNT(R$3:R72))</f>
        <v/>
      </c>
      <c r="R72" s="80" t="str">
        <f t="shared" si="74"/>
        <v/>
      </c>
      <c r="S72" s="91" t="str">
        <f>IFERROR(IF(COUNTA($E72:$G72)=0,"",IF(AND(R72="",$O72=INDEX(O$3:O72,MATCH(MAX(Q$3:Q72),Q$3:Q72,0),0)),INDEX(R$3:R72,MATCH(MAX(Q$3:Q72),Q$3:Q72,0),0),R72)),"")</f>
        <v/>
      </c>
      <c r="T72" s="80" t="str">
        <f>IF(U72="","",COUNT(U$3:U72))</f>
        <v/>
      </c>
      <c r="U72" s="80" t="str">
        <f t="shared" si="101"/>
        <v/>
      </c>
      <c r="V72" s="91" t="str">
        <f>IFERROR(IF(S72="","",IF(U72="",IF(AND(E72="",F72="",G72&lt;&gt;"",$O72=INDEX(O$3:O72,MATCH(MAX(T$3:T72),T$3:T72,0),0)),INDEX(U$3:U72,MATCH(MAX(T$3:T72),T$3:T72,0),0),IF(AND(S72&lt;&gt;"",U72=""),0,"")),U72)),"")</f>
        <v/>
      </c>
      <c r="W72" s="95" t="str">
        <f t="shared" si="102"/>
        <v/>
      </c>
      <c r="X72" s="198" t="str">
        <f t="shared" si="103"/>
        <v/>
      </c>
      <c r="Y72" s="92" t="str">
        <f t="shared" si="104"/>
        <v/>
      </c>
      <c r="Z72" s="106" t="str">
        <f>IF(P72="","",COUNTIF($N$3:$N72,$N72))</f>
        <v/>
      </c>
      <c r="AA72" s="92" t="str">
        <f t="shared" si="105"/>
        <v/>
      </c>
      <c r="AB72" s="92" t="str">
        <f t="shared" si="106"/>
        <v/>
      </c>
      <c r="AC72" s="92" t="str">
        <f t="shared" si="107"/>
        <v/>
      </c>
      <c r="AD72" s="92" t="str">
        <f t="shared" si="73"/>
        <v/>
      </c>
      <c r="AE72" s="92" t="str">
        <f t="shared" si="73"/>
        <v/>
      </c>
      <c r="AF72" s="92" t="str">
        <f t="shared" si="73"/>
        <v/>
      </c>
      <c r="AG72" s="92" t="str">
        <f t="shared" si="73"/>
        <v/>
      </c>
      <c r="AH72" s="92" t="str">
        <f t="shared" si="73"/>
        <v/>
      </c>
      <c r="AI72" s="92" t="str">
        <f t="shared" si="73"/>
        <v/>
      </c>
      <c r="AJ72" s="92" t="str">
        <f t="shared" si="73"/>
        <v/>
      </c>
      <c r="AK72" s="92" t="str">
        <f t="shared" si="73"/>
        <v/>
      </c>
      <c r="AL72" s="92" t="str">
        <f t="shared" si="73"/>
        <v/>
      </c>
      <c r="AN72" s="35" t="str">
        <f t="shared" si="75"/>
        <v/>
      </c>
      <c r="AO72" s="44" t="str">
        <f t="shared" si="108"/>
        <v/>
      </c>
      <c r="AP72" s="41" t="str">
        <f>IF(AO72="","",RANK(AO72,AO$3:AO$1048576,1)+COUNTIF(AO$3:AO72,AO72)-1)</f>
        <v/>
      </c>
      <c r="AQ72" s="1" t="str">
        <f t="shared" si="109"/>
        <v/>
      </c>
      <c r="AR72" s="34" t="str">
        <f t="shared" si="76"/>
        <v/>
      </c>
      <c r="AS72" s="39" t="str">
        <f t="shared" si="77"/>
        <v/>
      </c>
      <c r="AT72" s="44" t="str">
        <f t="shared" si="78"/>
        <v/>
      </c>
      <c r="AU72" s="41" t="str">
        <f>IF(AT72="","",RANK(AT72,AT$3:AT$1048576,1)+COUNTIF(AT$3:AT72,AT72)-1)</f>
        <v/>
      </c>
      <c r="AV72" s="1" t="str">
        <f t="shared" si="79"/>
        <v/>
      </c>
      <c r="AW72" s="34" t="str">
        <f t="shared" si="80"/>
        <v/>
      </c>
      <c r="AX72" s="39" t="str">
        <f t="shared" si="81"/>
        <v/>
      </c>
      <c r="AY72" s="44" t="str">
        <f t="shared" si="110"/>
        <v/>
      </c>
      <c r="AZ72" s="41" t="str">
        <f>IF(AY72="","",RANK(AY72,AY$3:AY$1048576,1)+COUNTIF(AY$3:AY72,AY72)-1)</f>
        <v/>
      </c>
      <c r="BA72" s="1" t="str">
        <f t="shared" si="82"/>
        <v/>
      </c>
      <c r="BB72" s="34" t="str">
        <f t="shared" si="83"/>
        <v/>
      </c>
      <c r="BC72" s="39" t="str">
        <f t="shared" si="84"/>
        <v/>
      </c>
      <c r="BD72" s="44" t="str">
        <f t="shared" si="111"/>
        <v/>
      </c>
      <c r="BE72" s="41" t="str">
        <f>IF(BD72="","",RANK(BD72,BD$3:BD$1048576,1)+COUNTIF(BD$3:BD72,BD72)-1)</f>
        <v/>
      </c>
      <c r="BF72" s="1" t="str">
        <f t="shared" si="85"/>
        <v/>
      </c>
      <c r="BG72" s="34" t="str">
        <f t="shared" si="86"/>
        <v/>
      </c>
      <c r="BH72" s="39" t="str">
        <f t="shared" si="87"/>
        <v/>
      </c>
      <c r="BJ72" s="9">
        <v>70</v>
      </c>
      <c r="BK72" s="46" t="str">
        <f>IF(BL72="","",BL72&amp;"@"&amp;COUNTIF(BL$3:BL72,BL72))</f>
        <v/>
      </c>
      <c r="BL72" s="46" t="str">
        <f t="shared" si="88"/>
        <v/>
      </c>
      <c r="BM72" s="46" t="str">
        <f t="shared" si="89"/>
        <v/>
      </c>
      <c r="BN72" s="48" t="str">
        <f t="shared" si="90"/>
        <v/>
      </c>
      <c r="BO72" s="51">
        <v>70</v>
      </c>
      <c r="BP72" s="46" t="str">
        <f>IF(BQ72="","",BQ72&amp;"@"&amp;COUNTIF(BQ$3:BQ72,BQ72))</f>
        <v/>
      </c>
      <c r="BQ72" s="46" t="str">
        <f t="shared" si="91"/>
        <v/>
      </c>
      <c r="BR72" s="46" t="str">
        <f t="shared" si="92"/>
        <v/>
      </c>
      <c r="BS72" s="46" t="str">
        <f t="shared" si="93"/>
        <v/>
      </c>
      <c r="BT72" s="51">
        <v>70</v>
      </c>
      <c r="BU72" s="46" t="str">
        <f>IF(BV72="","",BV72&amp;"@"&amp;COUNTIF(BV$3:BV72,BV72))</f>
        <v/>
      </c>
      <c r="BV72" s="46" t="str">
        <f t="shared" si="94"/>
        <v/>
      </c>
      <c r="BW72" s="46" t="str">
        <f t="shared" si="95"/>
        <v/>
      </c>
      <c r="BX72" s="46" t="str">
        <f t="shared" si="96"/>
        <v/>
      </c>
      <c r="BY72" s="51">
        <v>70</v>
      </c>
      <c r="BZ72" s="46" t="str">
        <f>IF(CA72="","",CA72&amp;"@"&amp;COUNTIF(CA$3:CA72,CA72))</f>
        <v/>
      </c>
      <c r="CA72" s="46" t="str">
        <f t="shared" si="97"/>
        <v/>
      </c>
      <c r="CB72" s="46" t="str">
        <f t="shared" si="98"/>
        <v/>
      </c>
      <c r="CC72" s="46" t="str">
        <f t="shared" si="99"/>
        <v/>
      </c>
    </row>
    <row r="73" spans="2:81" ht="35.1" customHeight="1" x14ac:dyDescent="0.2">
      <c r="B73" s="187"/>
      <c r="C73" s="188"/>
      <c r="D73" s="189"/>
      <c r="E73" s="186"/>
      <c r="F73" s="182"/>
      <c r="G73" s="184"/>
      <c r="K73" s="80" t="str">
        <f>IF(O73="","",COUNT(O$3:O73))</f>
        <v/>
      </c>
      <c r="L73" s="80" t="str">
        <f>IF(B73&lt;&gt;"",B73,IF(OR(COUNTA($G$3:$G73)&lt;COUNTA($G$3:$G$1048576),$G73&lt;&gt;""),L72,""))</f>
        <v/>
      </c>
      <c r="M73" s="80" t="str">
        <f>IF(C73&lt;&gt;"",C73,IF(OR(COUNTA($G$3:$G73)&lt;COUNTA($G$3:$G$1048576),$G73&lt;&gt;""),M72,""))</f>
        <v/>
      </c>
      <c r="N73" s="80" t="str">
        <f>IF(D73&lt;&gt;"",D73,IF(OR(COUNTA($G$3:$G73)&lt;COUNTA($G$3:$G$1048576),$G73&lt;&gt;""),N72,""))</f>
        <v/>
      </c>
      <c r="O73" s="81" t="str">
        <f t="shared" si="100"/>
        <v/>
      </c>
      <c r="P73" s="90" t="str">
        <f>IFERROR(IF(O73="",IF(COUNT(S$3:S$1048576)=COUNT(S$3:S73),IF(S73="","",INDEX(O$3:O73,MATCH(MAX(K$3:K73),K$3:K73,0),0)),INDEX(O$3:O73,MATCH(MAX(K$3:K73),K$3:K73,0),0)),O73),"")</f>
        <v/>
      </c>
      <c r="Q73" s="89" t="str">
        <f>IF(R73="","",COUNT(R$3:R73))</f>
        <v/>
      </c>
      <c r="R73" s="80" t="str">
        <f t="shared" si="74"/>
        <v/>
      </c>
      <c r="S73" s="91" t="str">
        <f>IFERROR(IF(COUNTA($E73:$G73)=0,"",IF(AND(R73="",$O73=INDEX(O$3:O73,MATCH(MAX(Q$3:Q73),Q$3:Q73,0),0)),INDEX(R$3:R73,MATCH(MAX(Q$3:Q73),Q$3:Q73,0),0),R73)),"")</f>
        <v/>
      </c>
      <c r="T73" s="80" t="str">
        <f>IF(U73="","",COUNT(U$3:U73))</f>
        <v/>
      </c>
      <c r="U73" s="80" t="str">
        <f t="shared" si="101"/>
        <v/>
      </c>
      <c r="V73" s="91" t="str">
        <f>IFERROR(IF(S73="","",IF(U73="",IF(AND(E73="",F73="",G73&lt;&gt;"",$O73=INDEX(O$3:O73,MATCH(MAX(T$3:T73),T$3:T73,0),0)),INDEX(U$3:U73,MATCH(MAX(T$3:T73),T$3:T73,0),0),IF(AND(S73&lt;&gt;"",U73=""),0,"")),U73)),"")</f>
        <v/>
      </c>
      <c r="W73" s="95" t="str">
        <f t="shared" si="102"/>
        <v/>
      </c>
      <c r="X73" s="198" t="str">
        <f t="shared" si="103"/>
        <v/>
      </c>
      <c r="Y73" s="92" t="str">
        <f t="shared" si="104"/>
        <v/>
      </c>
      <c r="Z73" s="106" t="str">
        <f>IF(P73="","",COUNTIF($N$3:$N73,$N73))</f>
        <v/>
      </c>
      <c r="AA73" s="92" t="str">
        <f t="shared" si="105"/>
        <v/>
      </c>
      <c r="AB73" s="92" t="str">
        <f t="shared" si="106"/>
        <v/>
      </c>
      <c r="AC73" s="92" t="str">
        <f t="shared" si="107"/>
        <v/>
      </c>
      <c r="AD73" s="92" t="str">
        <f t="shared" si="73"/>
        <v/>
      </c>
      <c r="AE73" s="92" t="str">
        <f t="shared" si="73"/>
        <v/>
      </c>
      <c r="AF73" s="92" t="str">
        <f t="shared" si="73"/>
        <v/>
      </c>
      <c r="AG73" s="92" t="str">
        <f t="shared" si="73"/>
        <v/>
      </c>
      <c r="AH73" s="92" t="str">
        <f t="shared" si="73"/>
        <v/>
      </c>
      <c r="AI73" s="92" t="str">
        <f t="shared" si="73"/>
        <v/>
      </c>
      <c r="AJ73" s="92" t="str">
        <f t="shared" si="73"/>
        <v/>
      </c>
      <c r="AK73" s="92" t="str">
        <f t="shared" si="73"/>
        <v/>
      </c>
      <c r="AL73" s="92" t="str">
        <f t="shared" si="73"/>
        <v/>
      </c>
      <c r="AN73" s="35" t="str">
        <f t="shared" si="75"/>
        <v/>
      </c>
      <c r="AO73" s="44" t="str">
        <f t="shared" si="108"/>
        <v/>
      </c>
      <c r="AP73" s="41" t="str">
        <f>IF(AO73="","",RANK(AO73,AO$3:AO$1048576,1)+COUNTIF(AO$3:AO73,AO73)-1)</f>
        <v/>
      </c>
      <c r="AQ73" s="1" t="str">
        <f t="shared" si="109"/>
        <v/>
      </c>
      <c r="AR73" s="34" t="str">
        <f t="shared" si="76"/>
        <v/>
      </c>
      <c r="AS73" s="39" t="str">
        <f t="shared" si="77"/>
        <v/>
      </c>
      <c r="AT73" s="44" t="str">
        <f t="shared" si="78"/>
        <v/>
      </c>
      <c r="AU73" s="41" t="str">
        <f>IF(AT73="","",RANK(AT73,AT$3:AT$1048576,1)+COUNTIF(AT$3:AT73,AT73)-1)</f>
        <v/>
      </c>
      <c r="AV73" s="1" t="str">
        <f t="shared" si="79"/>
        <v/>
      </c>
      <c r="AW73" s="34" t="str">
        <f t="shared" si="80"/>
        <v/>
      </c>
      <c r="AX73" s="39" t="str">
        <f t="shared" si="81"/>
        <v/>
      </c>
      <c r="AY73" s="44" t="str">
        <f t="shared" si="110"/>
        <v/>
      </c>
      <c r="AZ73" s="41" t="str">
        <f>IF(AY73="","",RANK(AY73,AY$3:AY$1048576,1)+COUNTIF(AY$3:AY73,AY73)-1)</f>
        <v/>
      </c>
      <c r="BA73" s="1" t="str">
        <f t="shared" si="82"/>
        <v/>
      </c>
      <c r="BB73" s="34" t="str">
        <f t="shared" si="83"/>
        <v/>
      </c>
      <c r="BC73" s="39" t="str">
        <f t="shared" si="84"/>
        <v/>
      </c>
      <c r="BD73" s="44" t="str">
        <f t="shared" si="111"/>
        <v/>
      </c>
      <c r="BE73" s="41" t="str">
        <f>IF(BD73="","",RANK(BD73,BD$3:BD$1048576,1)+COUNTIF(BD$3:BD73,BD73)-1)</f>
        <v/>
      </c>
      <c r="BF73" s="1" t="str">
        <f t="shared" si="85"/>
        <v/>
      </c>
      <c r="BG73" s="34" t="str">
        <f t="shared" si="86"/>
        <v/>
      </c>
      <c r="BH73" s="39" t="str">
        <f t="shared" si="87"/>
        <v/>
      </c>
      <c r="BJ73" s="9">
        <v>71</v>
      </c>
      <c r="BK73" s="46" t="str">
        <f>IF(BL73="","",BL73&amp;"@"&amp;COUNTIF(BL$3:BL73,BL73))</f>
        <v/>
      </c>
      <c r="BL73" s="46" t="str">
        <f t="shared" si="88"/>
        <v/>
      </c>
      <c r="BM73" s="46" t="str">
        <f t="shared" si="89"/>
        <v/>
      </c>
      <c r="BN73" s="48" t="str">
        <f t="shared" si="90"/>
        <v/>
      </c>
      <c r="BO73" s="51">
        <v>71</v>
      </c>
      <c r="BP73" s="46" t="str">
        <f>IF(BQ73="","",BQ73&amp;"@"&amp;COUNTIF(BQ$3:BQ73,BQ73))</f>
        <v/>
      </c>
      <c r="BQ73" s="46" t="str">
        <f t="shared" si="91"/>
        <v/>
      </c>
      <c r="BR73" s="46" t="str">
        <f t="shared" si="92"/>
        <v/>
      </c>
      <c r="BS73" s="46" t="str">
        <f t="shared" si="93"/>
        <v/>
      </c>
      <c r="BT73" s="51">
        <v>71</v>
      </c>
      <c r="BU73" s="46" t="str">
        <f>IF(BV73="","",BV73&amp;"@"&amp;COUNTIF(BV$3:BV73,BV73))</f>
        <v/>
      </c>
      <c r="BV73" s="46" t="str">
        <f t="shared" si="94"/>
        <v/>
      </c>
      <c r="BW73" s="46" t="str">
        <f t="shared" si="95"/>
        <v/>
      </c>
      <c r="BX73" s="46" t="str">
        <f t="shared" si="96"/>
        <v/>
      </c>
      <c r="BY73" s="51">
        <v>71</v>
      </c>
      <c r="BZ73" s="46" t="str">
        <f>IF(CA73="","",CA73&amp;"@"&amp;COUNTIF(CA$3:CA73,CA73))</f>
        <v/>
      </c>
      <c r="CA73" s="46" t="str">
        <f t="shared" si="97"/>
        <v/>
      </c>
      <c r="CB73" s="46" t="str">
        <f t="shared" si="98"/>
        <v/>
      </c>
      <c r="CC73" s="46" t="str">
        <f t="shared" si="99"/>
        <v/>
      </c>
    </row>
    <row r="74" spans="2:81" ht="35.1" customHeight="1" x14ac:dyDescent="0.2">
      <c r="B74" s="187"/>
      <c r="C74" s="188"/>
      <c r="D74" s="189"/>
      <c r="E74" s="186"/>
      <c r="F74" s="182"/>
      <c r="G74" s="184"/>
      <c r="K74" s="80" t="str">
        <f>IF(O74="","",COUNT(O$3:O74))</f>
        <v/>
      </c>
      <c r="L74" s="80" t="str">
        <f>IF(B74&lt;&gt;"",B74,IF(OR(COUNTA($G$3:$G74)&lt;COUNTA($G$3:$G$1048576),$G74&lt;&gt;""),L73,""))</f>
        <v/>
      </c>
      <c r="M74" s="80" t="str">
        <f>IF(C74&lt;&gt;"",C74,IF(OR(COUNTA($G$3:$G74)&lt;COUNTA($G$3:$G$1048576),$G74&lt;&gt;""),M73,""))</f>
        <v/>
      </c>
      <c r="N74" s="80" t="str">
        <f>IF(D74&lt;&gt;"",D74,IF(OR(COUNTA($G$3:$G74)&lt;COUNTA($G$3:$G$1048576),$G74&lt;&gt;""),N73,""))</f>
        <v/>
      </c>
      <c r="O74" s="81" t="str">
        <f t="shared" si="100"/>
        <v/>
      </c>
      <c r="P74" s="90" t="str">
        <f>IFERROR(IF(O74="",IF(COUNT(S$3:S$1048576)=COUNT(S$3:S74),IF(S74="","",INDEX(O$3:O74,MATCH(MAX(K$3:K74),K$3:K74,0),0)),INDEX(O$3:O74,MATCH(MAX(K$3:K74),K$3:K74,0),0)),O74),"")</f>
        <v/>
      </c>
      <c r="Q74" s="89" t="str">
        <f>IF(R74="","",COUNT(R$3:R74))</f>
        <v/>
      </c>
      <c r="R74" s="80" t="str">
        <f t="shared" si="74"/>
        <v/>
      </c>
      <c r="S74" s="91" t="str">
        <f>IFERROR(IF(COUNTA($E74:$G74)=0,"",IF(AND(R74="",$O74=INDEX(O$3:O74,MATCH(MAX(Q$3:Q74),Q$3:Q74,0),0)),INDEX(R$3:R74,MATCH(MAX(Q$3:Q74),Q$3:Q74,0),0),R74)),"")</f>
        <v/>
      </c>
      <c r="T74" s="80" t="str">
        <f>IF(U74="","",COUNT(U$3:U74))</f>
        <v/>
      </c>
      <c r="U74" s="80" t="str">
        <f t="shared" si="101"/>
        <v/>
      </c>
      <c r="V74" s="91" t="str">
        <f>IFERROR(IF(S74="","",IF(U74="",IF(AND(E74="",F74="",G74&lt;&gt;"",$O74=INDEX(O$3:O74,MATCH(MAX(T$3:T74),T$3:T74,0),0)),INDEX(U$3:U74,MATCH(MAX(T$3:T74),T$3:T74,0),0),IF(AND(S74&lt;&gt;"",U74=""),0,"")),U74)),"")</f>
        <v/>
      </c>
      <c r="W74" s="95" t="str">
        <f t="shared" si="102"/>
        <v/>
      </c>
      <c r="X74" s="198" t="str">
        <f t="shared" si="103"/>
        <v/>
      </c>
      <c r="Y74" s="92" t="str">
        <f t="shared" si="104"/>
        <v/>
      </c>
      <c r="Z74" s="106" t="str">
        <f>IF(P74="","",COUNTIF($N$3:$N74,$N74))</f>
        <v/>
      </c>
      <c r="AA74" s="92" t="str">
        <f t="shared" si="105"/>
        <v/>
      </c>
      <c r="AB74" s="92" t="str">
        <f t="shared" si="106"/>
        <v/>
      </c>
      <c r="AC74" s="92" t="str">
        <f t="shared" si="107"/>
        <v/>
      </c>
      <c r="AD74" s="92" t="str">
        <f t="shared" ref="AD74:AL83" si="112">IFERROR(IF(AND($Z74=1,AD$2&lt;&gt;"",""&amp;INDEX($Y$3:$Y$1048576,MATCH($P74&amp;"@"&amp;AD$2,$AA$3:$AA$1048576,0),0)&lt;&gt;""),AD$1&amp;""&amp;INDEX($Y$3:$Y$1048576,MATCH($P74&amp;"@"&amp;AD$2,$AA$3:$AA$1048576,0),0),""),"")</f>
        <v/>
      </c>
      <c r="AE74" s="92" t="str">
        <f t="shared" si="112"/>
        <v/>
      </c>
      <c r="AF74" s="92" t="str">
        <f t="shared" si="112"/>
        <v/>
      </c>
      <c r="AG74" s="92" t="str">
        <f t="shared" si="112"/>
        <v/>
      </c>
      <c r="AH74" s="92" t="str">
        <f t="shared" si="112"/>
        <v/>
      </c>
      <c r="AI74" s="92" t="str">
        <f t="shared" si="112"/>
        <v/>
      </c>
      <c r="AJ74" s="92" t="str">
        <f t="shared" si="112"/>
        <v/>
      </c>
      <c r="AK74" s="92" t="str">
        <f t="shared" si="112"/>
        <v/>
      </c>
      <c r="AL74" s="92" t="str">
        <f t="shared" si="112"/>
        <v/>
      </c>
      <c r="AN74" s="35" t="str">
        <f t="shared" si="75"/>
        <v/>
      </c>
      <c r="AO74" s="44" t="str">
        <f t="shared" si="108"/>
        <v/>
      </c>
      <c r="AP74" s="41" t="str">
        <f>IF(AO74="","",RANK(AO74,AO$3:AO$1048576,1)+COUNTIF(AO$3:AO74,AO74)-1)</f>
        <v/>
      </c>
      <c r="AQ74" s="1" t="str">
        <f t="shared" si="109"/>
        <v/>
      </c>
      <c r="AR74" s="34" t="str">
        <f t="shared" si="76"/>
        <v/>
      </c>
      <c r="AS74" s="39" t="str">
        <f t="shared" si="77"/>
        <v/>
      </c>
      <c r="AT74" s="44" t="str">
        <f t="shared" si="78"/>
        <v/>
      </c>
      <c r="AU74" s="41" t="str">
        <f>IF(AT74="","",RANK(AT74,AT$3:AT$1048576,1)+COUNTIF(AT$3:AT74,AT74)-1)</f>
        <v/>
      </c>
      <c r="AV74" s="1" t="str">
        <f t="shared" si="79"/>
        <v/>
      </c>
      <c r="AW74" s="34" t="str">
        <f t="shared" si="80"/>
        <v/>
      </c>
      <c r="AX74" s="39" t="str">
        <f t="shared" si="81"/>
        <v/>
      </c>
      <c r="AY74" s="44" t="str">
        <f t="shared" si="110"/>
        <v/>
      </c>
      <c r="AZ74" s="41" t="str">
        <f>IF(AY74="","",RANK(AY74,AY$3:AY$1048576,1)+COUNTIF(AY$3:AY74,AY74)-1)</f>
        <v/>
      </c>
      <c r="BA74" s="1" t="str">
        <f t="shared" si="82"/>
        <v/>
      </c>
      <c r="BB74" s="34" t="str">
        <f t="shared" si="83"/>
        <v/>
      </c>
      <c r="BC74" s="39" t="str">
        <f t="shared" si="84"/>
        <v/>
      </c>
      <c r="BD74" s="44" t="str">
        <f t="shared" si="111"/>
        <v/>
      </c>
      <c r="BE74" s="41" t="str">
        <f>IF(BD74="","",RANK(BD74,BD$3:BD$1048576,1)+COUNTIF(BD$3:BD74,BD74)-1)</f>
        <v/>
      </c>
      <c r="BF74" s="1" t="str">
        <f t="shared" si="85"/>
        <v/>
      </c>
      <c r="BG74" s="34" t="str">
        <f t="shared" si="86"/>
        <v/>
      </c>
      <c r="BH74" s="39" t="str">
        <f t="shared" si="87"/>
        <v/>
      </c>
      <c r="BJ74" s="9">
        <v>72</v>
      </c>
      <c r="BK74" s="46" t="str">
        <f>IF(BL74="","",BL74&amp;"@"&amp;COUNTIF(BL$3:BL74,BL74))</f>
        <v/>
      </c>
      <c r="BL74" s="46" t="str">
        <f t="shared" si="88"/>
        <v/>
      </c>
      <c r="BM74" s="46" t="str">
        <f t="shared" si="89"/>
        <v/>
      </c>
      <c r="BN74" s="48" t="str">
        <f t="shared" si="90"/>
        <v/>
      </c>
      <c r="BO74" s="51">
        <v>72</v>
      </c>
      <c r="BP74" s="46" t="str">
        <f>IF(BQ74="","",BQ74&amp;"@"&amp;COUNTIF(BQ$3:BQ74,BQ74))</f>
        <v/>
      </c>
      <c r="BQ74" s="46" t="str">
        <f t="shared" si="91"/>
        <v/>
      </c>
      <c r="BR74" s="46" t="str">
        <f t="shared" si="92"/>
        <v/>
      </c>
      <c r="BS74" s="46" t="str">
        <f t="shared" si="93"/>
        <v/>
      </c>
      <c r="BT74" s="51">
        <v>72</v>
      </c>
      <c r="BU74" s="46" t="str">
        <f>IF(BV74="","",BV74&amp;"@"&amp;COUNTIF(BV$3:BV74,BV74))</f>
        <v/>
      </c>
      <c r="BV74" s="46" t="str">
        <f t="shared" si="94"/>
        <v/>
      </c>
      <c r="BW74" s="46" t="str">
        <f t="shared" si="95"/>
        <v/>
      </c>
      <c r="BX74" s="46" t="str">
        <f t="shared" si="96"/>
        <v/>
      </c>
      <c r="BY74" s="51">
        <v>72</v>
      </c>
      <c r="BZ74" s="46" t="str">
        <f>IF(CA74="","",CA74&amp;"@"&amp;COUNTIF(CA$3:CA74,CA74))</f>
        <v/>
      </c>
      <c r="CA74" s="46" t="str">
        <f t="shared" si="97"/>
        <v/>
      </c>
      <c r="CB74" s="46" t="str">
        <f t="shared" si="98"/>
        <v/>
      </c>
      <c r="CC74" s="46" t="str">
        <f t="shared" si="99"/>
        <v/>
      </c>
    </row>
    <row r="75" spans="2:81" ht="35.1" customHeight="1" x14ac:dyDescent="0.2">
      <c r="B75" s="187"/>
      <c r="C75" s="188"/>
      <c r="D75" s="189"/>
      <c r="E75" s="186"/>
      <c r="F75" s="182"/>
      <c r="G75" s="184"/>
      <c r="K75" s="80" t="str">
        <f>IF(O75="","",COUNT(O$3:O75))</f>
        <v/>
      </c>
      <c r="L75" s="80" t="str">
        <f>IF(B75&lt;&gt;"",B75,IF(OR(COUNTA($G$3:$G75)&lt;COUNTA($G$3:$G$1048576),$G75&lt;&gt;""),L74,""))</f>
        <v/>
      </c>
      <c r="M75" s="80" t="str">
        <f>IF(C75&lt;&gt;"",C75,IF(OR(COUNTA($G$3:$G75)&lt;COUNTA($G$3:$G$1048576),$G75&lt;&gt;""),M74,""))</f>
        <v/>
      </c>
      <c r="N75" s="80" t="str">
        <f>IF(D75&lt;&gt;"",D75,IF(OR(COUNTA($G$3:$G75)&lt;COUNTA($G$3:$G$1048576),$G75&lt;&gt;""),N74,""))</f>
        <v/>
      </c>
      <c r="O75" s="81" t="str">
        <f t="shared" si="100"/>
        <v/>
      </c>
      <c r="P75" s="90" t="str">
        <f>IFERROR(IF(O75="",IF(COUNT(S$3:S$1048576)=COUNT(S$3:S75),IF(S75="","",INDEX(O$3:O75,MATCH(MAX(K$3:K75),K$3:K75,0),0)),INDEX(O$3:O75,MATCH(MAX(K$3:K75),K$3:K75,0),0)),O75),"")</f>
        <v/>
      </c>
      <c r="Q75" s="89" t="str">
        <f>IF(R75="","",COUNT(R$3:R75))</f>
        <v/>
      </c>
      <c r="R75" s="80" t="str">
        <f t="shared" si="74"/>
        <v/>
      </c>
      <c r="S75" s="91" t="str">
        <f>IFERROR(IF(COUNTA($E75:$G75)=0,"",IF(AND(R75="",$O75=INDEX(O$3:O75,MATCH(MAX(Q$3:Q75),Q$3:Q75,0),0)),INDEX(R$3:R75,MATCH(MAX(Q$3:Q75),Q$3:Q75,0),0),R75)),"")</f>
        <v/>
      </c>
      <c r="T75" s="80" t="str">
        <f>IF(U75="","",COUNT(U$3:U75))</f>
        <v/>
      </c>
      <c r="U75" s="80" t="str">
        <f t="shared" si="101"/>
        <v/>
      </c>
      <c r="V75" s="91" t="str">
        <f>IFERROR(IF(S75="","",IF(U75="",IF(AND(E75="",F75="",G75&lt;&gt;"",$O75=INDEX(O$3:O75,MATCH(MAX(T$3:T75),T$3:T75,0),0)),INDEX(U$3:U75,MATCH(MAX(T$3:T75),T$3:T75,0),0),IF(AND(S75&lt;&gt;"",U75=""),0,"")),U75)),"")</f>
        <v/>
      </c>
      <c r="W75" s="95" t="str">
        <f t="shared" si="102"/>
        <v/>
      </c>
      <c r="X75" s="198" t="str">
        <f t="shared" si="103"/>
        <v/>
      </c>
      <c r="Y75" s="92" t="str">
        <f t="shared" si="104"/>
        <v/>
      </c>
      <c r="Z75" s="106" t="str">
        <f>IF(P75="","",COUNTIF($N$3:$N75,$N75))</f>
        <v/>
      </c>
      <c r="AA75" s="92" t="str">
        <f t="shared" si="105"/>
        <v/>
      </c>
      <c r="AB75" s="92" t="str">
        <f t="shared" si="106"/>
        <v/>
      </c>
      <c r="AC75" s="92" t="str">
        <f t="shared" si="107"/>
        <v/>
      </c>
      <c r="AD75" s="92" t="str">
        <f t="shared" si="112"/>
        <v/>
      </c>
      <c r="AE75" s="92" t="str">
        <f t="shared" si="112"/>
        <v/>
      </c>
      <c r="AF75" s="92" t="str">
        <f t="shared" si="112"/>
        <v/>
      </c>
      <c r="AG75" s="92" t="str">
        <f t="shared" si="112"/>
        <v/>
      </c>
      <c r="AH75" s="92" t="str">
        <f t="shared" si="112"/>
        <v/>
      </c>
      <c r="AI75" s="92" t="str">
        <f t="shared" si="112"/>
        <v/>
      </c>
      <c r="AJ75" s="92" t="str">
        <f t="shared" si="112"/>
        <v/>
      </c>
      <c r="AK75" s="92" t="str">
        <f t="shared" si="112"/>
        <v/>
      </c>
      <c r="AL75" s="92" t="str">
        <f t="shared" si="112"/>
        <v/>
      </c>
      <c r="AN75" s="35" t="str">
        <f t="shared" si="75"/>
        <v/>
      </c>
      <c r="AO75" s="44" t="str">
        <f t="shared" si="108"/>
        <v/>
      </c>
      <c r="AP75" s="41" t="str">
        <f>IF(AO75="","",RANK(AO75,AO$3:AO$1048576,1)+COUNTIF(AO$3:AO75,AO75)-1)</f>
        <v/>
      </c>
      <c r="AQ75" s="1" t="str">
        <f t="shared" si="109"/>
        <v/>
      </c>
      <c r="AR75" s="34" t="str">
        <f t="shared" si="76"/>
        <v/>
      </c>
      <c r="AS75" s="39" t="str">
        <f t="shared" si="77"/>
        <v/>
      </c>
      <c r="AT75" s="44" t="str">
        <f t="shared" si="78"/>
        <v/>
      </c>
      <c r="AU75" s="41" t="str">
        <f>IF(AT75="","",RANK(AT75,AT$3:AT$1048576,1)+COUNTIF(AT$3:AT75,AT75)-1)</f>
        <v/>
      </c>
      <c r="AV75" s="1" t="str">
        <f t="shared" si="79"/>
        <v/>
      </c>
      <c r="AW75" s="34" t="str">
        <f t="shared" si="80"/>
        <v/>
      </c>
      <c r="AX75" s="39" t="str">
        <f t="shared" si="81"/>
        <v/>
      </c>
      <c r="AY75" s="44" t="str">
        <f t="shared" si="110"/>
        <v/>
      </c>
      <c r="AZ75" s="41" t="str">
        <f>IF(AY75="","",RANK(AY75,AY$3:AY$1048576,1)+COUNTIF(AY$3:AY75,AY75)-1)</f>
        <v/>
      </c>
      <c r="BA75" s="1" t="str">
        <f t="shared" si="82"/>
        <v/>
      </c>
      <c r="BB75" s="34" t="str">
        <f t="shared" si="83"/>
        <v/>
      </c>
      <c r="BC75" s="39" t="str">
        <f t="shared" si="84"/>
        <v/>
      </c>
      <c r="BD75" s="44" t="str">
        <f t="shared" si="111"/>
        <v/>
      </c>
      <c r="BE75" s="41" t="str">
        <f>IF(BD75="","",RANK(BD75,BD$3:BD$1048576,1)+COUNTIF(BD$3:BD75,BD75)-1)</f>
        <v/>
      </c>
      <c r="BF75" s="1" t="str">
        <f t="shared" si="85"/>
        <v/>
      </c>
      <c r="BG75" s="34" t="str">
        <f t="shared" si="86"/>
        <v/>
      </c>
      <c r="BH75" s="39" t="str">
        <f t="shared" si="87"/>
        <v/>
      </c>
      <c r="BJ75" s="9">
        <v>73</v>
      </c>
      <c r="BK75" s="46" t="str">
        <f>IF(BL75="","",BL75&amp;"@"&amp;COUNTIF(BL$3:BL75,BL75))</f>
        <v/>
      </c>
      <c r="BL75" s="46" t="str">
        <f t="shared" si="88"/>
        <v/>
      </c>
      <c r="BM75" s="46" t="str">
        <f t="shared" si="89"/>
        <v/>
      </c>
      <c r="BN75" s="48" t="str">
        <f t="shared" si="90"/>
        <v/>
      </c>
      <c r="BO75" s="51">
        <v>73</v>
      </c>
      <c r="BP75" s="46" t="str">
        <f>IF(BQ75="","",BQ75&amp;"@"&amp;COUNTIF(BQ$3:BQ75,BQ75))</f>
        <v/>
      </c>
      <c r="BQ75" s="46" t="str">
        <f t="shared" si="91"/>
        <v/>
      </c>
      <c r="BR75" s="46" t="str">
        <f t="shared" si="92"/>
        <v/>
      </c>
      <c r="BS75" s="46" t="str">
        <f t="shared" si="93"/>
        <v/>
      </c>
      <c r="BT75" s="51">
        <v>73</v>
      </c>
      <c r="BU75" s="46" t="str">
        <f>IF(BV75="","",BV75&amp;"@"&amp;COUNTIF(BV$3:BV75,BV75))</f>
        <v/>
      </c>
      <c r="BV75" s="46" t="str">
        <f t="shared" si="94"/>
        <v/>
      </c>
      <c r="BW75" s="46" t="str">
        <f t="shared" si="95"/>
        <v/>
      </c>
      <c r="BX75" s="46" t="str">
        <f t="shared" si="96"/>
        <v/>
      </c>
      <c r="BY75" s="51">
        <v>73</v>
      </c>
      <c r="BZ75" s="46" t="str">
        <f>IF(CA75="","",CA75&amp;"@"&amp;COUNTIF(CA$3:CA75,CA75))</f>
        <v/>
      </c>
      <c r="CA75" s="46" t="str">
        <f t="shared" si="97"/>
        <v/>
      </c>
      <c r="CB75" s="46" t="str">
        <f t="shared" si="98"/>
        <v/>
      </c>
      <c r="CC75" s="46" t="str">
        <f t="shared" si="99"/>
        <v/>
      </c>
    </row>
    <row r="76" spans="2:81" ht="35.1" customHeight="1" x14ac:dyDescent="0.2">
      <c r="B76" s="187"/>
      <c r="C76" s="188"/>
      <c r="D76" s="189"/>
      <c r="E76" s="186"/>
      <c r="F76" s="182"/>
      <c r="G76" s="184"/>
      <c r="K76" s="80" t="str">
        <f>IF(O76="","",COUNT(O$3:O76))</f>
        <v/>
      </c>
      <c r="L76" s="80" t="str">
        <f>IF(B76&lt;&gt;"",B76,IF(OR(COUNTA($G$3:$G76)&lt;COUNTA($G$3:$G$1048576),$G76&lt;&gt;""),L75,""))</f>
        <v/>
      </c>
      <c r="M76" s="80" t="str">
        <f>IF(C76&lt;&gt;"",C76,IF(OR(COUNTA($G$3:$G76)&lt;COUNTA($G$3:$G$1048576),$G76&lt;&gt;""),M75,""))</f>
        <v/>
      </c>
      <c r="N76" s="80" t="str">
        <f>IF(D76&lt;&gt;"",D76,IF(OR(COUNTA($G$3:$G76)&lt;COUNTA($G$3:$G$1048576),$G76&lt;&gt;""),N75,""))</f>
        <v/>
      </c>
      <c r="O76" s="81" t="str">
        <f t="shared" si="100"/>
        <v/>
      </c>
      <c r="P76" s="90" t="str">
        <f>IFERROR(IF(O76="",IF(COUNT(S$3:S$1048576)=COUNT(S$3:S76),IF(S76="","",INDEX(O$3:O76,MATCH(MAX(K$3:K76),K$3:K76,0),0)),INDEX(O$3:O76,MATCH(MAX(K$3:K76),K$3:K76,0),0)),O76),"")</f>
        <v/>
      </c>
      <c r="Q76" s="89" t="str">
        <f>IF(R76="","",COUNT(R$3:R76))</f>
        <v/>
      </c>
      <c r="R76" s="80" t="str">
        <f t="shared" si="74"/>
        <v/>
      </c>
      <c r="S76" s="91" t="str">
        <f>IFERROR(IF(COUNTA($E76:$G76)=0,"",IF(AND(R76="",$O76=INDEX(O$3:O76,MATCH(MAX(Q$3:Q76),Q$3:Q76,0),0)),INDEX(R$3:R76,MATCH(MAX(Q$3:Q76),Q$3:Q76,0),0),R76)),"")</f>
        <v/>
      </c>
      <c r="T76" s="80" t="str">
        <f>IF(U76="","",COUNT(U$3:U76))</f>
        <v/>
      </c>
      <c r="U76" s="80" t="str">
        <f t="shared" si="101"/>
        <v/>
      </c>
      <c r="V76" s="91" t="str">
        <f>IFERROR(IF(S76="","",IF(U76="",IF(AND(E76="",F76="",G76&lt;&gt;"",$O76=INDEX(O$3:O76,MATCH(MAX(T$3:T76),T$3:T76,0),0)),INDEX(U$3:U76,MATCH(MAX(T$3:T76),T$3:T76,0),0),IF(AND(S76&lt;&gt;"",U76=""),0,"")),U76)),"")</f>
        <v/>
      </c>
      <c r="W76" s="95" t="str">
        <f t="shared" si="102"/>
        <v/>
      </c>
      <c r="X76" s="198" t="str">
        <f t="shared" si="103"/>
        <v/>
      </c>
      <c r="Y76" s="92" t="str">
        <f t="shared" si="104"/>
        <v/>
      </c>
      <c r="Z76" s="106" t="str">
        <f>IF(P76="","",COUNTIF($N$3:$N76,$N76))</f>
        <v/>
      </c>
      <c r="AA76" s="92" t="str">
        <f t="shared" si="105"/>
        <v/>
      </c>
      <c r="AB76" s="92" t="str">
        <f t="shared" si="106"/>
        <v/>
      </c>
      <c r="AC76" s="92" t="str">
        <f t="shared" si="107"/>
        <v/>
      </c>
      <c r="AD76" s="92" t="str">
        <f t="shared" si="112"/>
        <v/>
      </c>
      <c r="AE76" s="92" t="str">
        <f t="shared" si="112"/>
        <v/>
      </c>
      <c r="AF76" s="92" t="str">
        <f t="shared" si="112"/>
        <v/>
      </c>
      <c r="AG76" s="92" t="str">
        <f t="shared" si="112"/>
        <v/>
      </c>
      <c r="AH76" s="92" t="str">
        <f t="shared" si="112"/>
        <v/>
      </c>
      <c r="AI76" s="92" t="str">
        <f t="shared" si="112"/>
        <v/>
      </c>
      <c r="AJ76" s="92" t="str">
        <f t="shared" si="112"/>
        <v/>
      </c>
      <c r="AK76" s="92" t="str">
        <f t="shared" si="112"/>
        <v/>
      </c>
      <c r="AL76" s="92" t="str">
        <f t="shared" si="112"/>
        <v/>
      </c>
      <c r="AN76" s="35" t="str">
        <f t="shared" si="75"/>
        <v/>
      </c>
      <c r="AO76" s="44" t="str">
        <f t="shared" si="108"/>
        <v/>
      </c>
      <c r="AP76" s="41" t="str">
        <f>IF(AO76="","",RANK(AO76,AO$3:AO$1048576,1)+COUNTIF(AO$3:AO76,AO76)-1)</f>
        <v/>
      </c>
      <c r="AQ76" s="1" t="str">
        <f t="shared" si="109"/>
        <v/>
      </c>
      <c r="AR76" s="34" t="str">
        <f t="shared" si="76"/>
        <v/>
      </c>
      <c r="AS76" s="39" t="str">
        <f t="shared" si="77"/>
        <v/>
      </c>
      <c r="AT76" s="44" t="str">
        <f t="shared" si="78"/>
        <v/>
      </c>
      <c r="AU76" s="41" t="str">
        <f>IF(AT76="","",RANK(AT76,AT$3:AT$1048576,1)+COUNTIF(AT$3:AT76,AT76)-1)</f>
        <v/>
      </c>
      <c r="AV76" s="1" t="str">
        <f t="shared" si="79"/>
        <v/>
      </c>
      <c r="AW76" s="34" t="str">
        <f t="shared" si="80"/>
        <v/>
      </c>
      <c r="AX76" s="39" t="str">
        <f t="shared" si="81"/>
        <v/>
      </c>
      <c r="AY76" s="44" t="str">
        <f t="shared" si="110"/>
        <v/>
      </c>
      <c r="AZ76" s="41" t="str">
        <f>IF(AY76="","",RANK(AY76,AY$3:AY$1048576,1)+COUNTIF(AY$3:AY76,AY76)-1)</f>
        <v/>
      </c>
      <c r="BA76" s="1" t="str">
        <f t="shared" si="82"/>
        <v/>
      </c>
      <c r="BB76" s="34" t="str">
        <f t="shared" si="83"/>
        <v/>
      </c>
      <c r="BC76" s="39" t="str">
        <f t="shared" si="84"/>
        <v/>
      </c>
      <c r="BD76" s="44" t="str">
        <f t="shared" si="111"/>
        <v/>
      </c>
      <c r="BE76" s="41" t="str">
        <f>IF(BD76="","",RANK(BD76,BD$3:BD$1048576,1)+COUNTIF(BD$3:BD76,BD76)-1)</f>
        <v/>
      </c>
      <c r="BF76" s="1" t="str">
        <f t="shared" si="85"/>
        <v/>
      </c>
      <c r="BG76" s="34" t="str">
        <f t="shared" si="86"/>
        <v/>
      </c>
      <c r="BH76" s="39" t="str">
        <f t="shared" si="87"/>
        <v/>
      </c>
      <c r="BJ76" s="9">
        <v>74</v>
      </c>
      <c r="BK76" s="46" t="str">
        <f>IF(BL76="","",BL76&amp;"@"&amp;COUNTIF(BL$3:BL76,BL76))</f>
        <v/>
      </c>
      <c r="BL76" s="46" t="str">
        <f t="shared" si="88"/>
        <v/>
      </c>
      <c r="BM76" s="46" t="str">
        <f t="shared" si="89"/>
        <v/>
      </c>
      <c r="BN76" s="48" t="str">
        <f t="shared" si="90"/>
        <v/>
      </c>
      <c r="BO76" s="51">
        <v>74</v>
      </c>
      <c r="BP76" s="46" t="str">
        <f>IF(BQ76="","",BQ76&amp;"@"&amp;COUNTIF(BQ$3:BQ76,BQ76))</f>
        <v/>
      </c>
      <c r="BQ76" s="46" t="str">
        <f t="shared" si="91"/>
        <v/>
      </c>
      <c r="BR76" s="46" t="str">
        <f t="shared" si="92"/>
        <v/>
      </c>
      <c r="BS76" s="46" t="str">
        <f t="shared" si="93"/>
        <v/>
      </c>
      <c r="BT76" s="51">
        <v>74</v>
      </c>
      <c r="BU76" s="46" t="str">
        <f>IF(BV76="","",BV76&amp;"@"&amp;COUNTIF(BV$3:BV76,BV76))</f>
        <v/>
      </c>
      <c r="BV76" s="46" t="str">
        <f t="shared" si="94"/>
        <v/>
      </c>
      <c r="BW76" s="46" t="str">
        <f t="shared" si="95"/>
        <v/>
      </c>
      <c r="BX76" s="46" t="str">
        <f t="shared" si="96"/>
        <v/>
      </c>
      <c r="BY76" s="51">
        <v>74</v>
      </c>
      <c r="BZ76" s="46" t="str">
        <f>IF(CA76="","",CA76&amp;"@"&amp;COUNTIF(CA$3:CA76,CA76))</f>
        <v/>
      </c>
      <c r="CA76" s="46" t="str">
        <f t="shared" si="97"/>
        <v/>
      </c>
      <c r="CB76" s="46" t="str">
        <f t="shared" si="98"/>
        <v/>
      </c>
      <c r="CC76" s="46" t="str">
        <f t="shared" si="99"/>
        <v/>
      </c>
    </row>
    <row r="77" spans="2:81" ht="35.1" customHeight="1" x14ac:dyDescent="0.2">
      <c r="B77" s="187"/>
      <c r="C77" s="188"/>
      <c r="D77" s="189"/>
      <c r="E77" s="186"/>
      <c r="F77" s="182"/>
      <c r="G77" s="184"/>
      <c r="K77" s="80" t="str">
        <f>IF(O77="","",COUNT(O$3:O77))</f>
        <v/>
      </c>
      <c r="L77" s="80" t="str">
        <f>IF(B77&lt;&gt;"",B77,IF(OR(COUNTA($G$3:$G77)&lt;COUNTA($G$3:$G$1048576),$G77&lt;&gt;""),L76,""))</f>
        <v/>
      </c>
      <c r="M77" s="80" t="str">
        <f>IF(C77&lt;&gt;"",C77,IF(OR(COUNTA($G$3:$G77)&lt;COUNTA($G$3:$G$1048576),$G77&lt;&gt;""),M76,""))</f>
        <v/>
      </c>
      <c r="N77" s="80" t="str">
        <f>IF(D77&lt;&gt;"",D77,IF(OR(COUNTA($G$3:$G77)&lt;COUNTA($G$3:$G$1048576),$G77&lt;&gt;""),N76,""))</f>
        <v/>
      </c>
      <c r="O77" s="81" t="str">
        <f t="shared" si="100"/>
        <v/>
      </c>
      <c r="P77" s="90" t="str">
        <f>IFERROR(IF(O77="",IF(COUNT(S$3:S$1048576)=COUNT(S$3:S77),IF(S77="","",INDEX(O$3:O77,MATCH(MAX(K$3:K77),K$3:K77,0),0)),INDEX(O$3:O77,MATCH(MAX(K$3:K77),K$3:K77,0),0)),O77),"")</f>
        <v/>
      </c>
      <c r="Q77" s="89" t="str">
        <f>IF(R77="","",COUNT(R$3:R77))</f>
        <v/>
      </c>
      <c r="R77" s="80" t="str">
        <f t="shared" si="74"/>
        <v/>
      </c>
      <c r="S77" s="91" t="str">
        <f>IFERROR(IF(COUNTA($E77:$G77)=0,"",IF(AND(R77="",$O77=INDEX(O$3:O77,MATCH(MAX(Q$3:Q77),Q$3:Q77,0),0)),INDEX(R$3:R77,MATCH(MAX(Q$3:Q77),Q$3:Q77,0),0),R77)),"")</f>
        <v/>
      </c>
      <c r="T77" s="80" t="str">
        <f>IF(U77="","",COUNT(U$3:U77))</f>
        <v/>
      </c>
      <c r="U77" s="80" t="str">
        <f t="shared" si="101"/>
        <v/>
      </c>
      <c r="V77" s="91" t="str">
        <f>IFERROR(IF(S77="","",IF(U77="",IF(AND(E77="",F77="",G77&lt;&gt;"",$O77=INDEX(O$3:O77,MATCH(MAX(T$3:T77),T$3:T77,0),0)),INDEX(U$3:U77,MATCH(MAX(T$3:T77),T$3:T77,0),0),IF(AND(S77&lt;&gt;"",U77=""),0,"")),U77)),"")</f>
        <v/>
      </c>
      <c r="W77" s="95" t="str">
        <f t="shared" si="102"/>
        <v/>
      </c>
      <c r="X77" s="198" t="str">
        <f t="shared" si="103"/>
        <v/>
      </c>
      <c r="Y77" s="92" t="str">
        <f t="shared" si="104"/>
        <v/>
      </c>
      <c r="Z77" s="106" t="str">
        <f>IF(P77="","",COUNTIF($N$3:$N77,$N77))</f>
        <v/>
      </c>
      <c r="AA77" s="92" t="str">
        <f t="shared" si="105"/>
        <v/>
      </c>
      <c r="AB77" s="92" t="str">
        <f t="shared" si="106"/>
        <v/>
      </c>
      <c r="AC77" s="92" t="str">
        <f t="shared" si="107"/>
        <v/>
      </c>
      <c r="AD77" s="92" t="str">
        <f t="shared" si="112"/>
        <v/>
      </c>
      <c r="AE77" s="92" t="str">
        <f t="shared" si="112"/>
        <v/>
      </c>
      <c r="AF77" s="92" t="str">
        <f t="shared" si="112"/>
        <v/>
      </c>
      <c r="AG77" s="92" t="str">
        <f t="shared" si="112"/>
        <v/>
      </c>
      <c r="AH77" s="92" t="str">
        <f t="shared" si="112"/>
        <v/>
      </c>
      <c r="AI77" s="92" t="str">
        <f t="shared" si="112"/>
        <v/>
      </c>
      <c r="AJ77" s="92" t="str">
        <f t="shared" si="112"/>
        <v/>
      </c>
      <c r="AK77" s="92" t="str">
        <f t="shared" si="112"/>
        <v/>
      </c>
      <c r="AL77" s="92" t="str">
        <f t="shared" si="112"/>
        <v/>
      </c>
      <c r="AN77" s="35" t="str">
        <f t="shared" si="75"/>
        <v/>
      </c>
      <c r="AO77" s="44" t="str">
        <f t="shared" si="108"/>
        <v/>
      </c>
      <c r="AP77" s="41" t="str">
        <f>IF(AO77="","",RANK(AO77,AO$3:AO$1048576,1)+COUNTIF(AO$3:AO77,AO77)-1)</f>
        <v/>
      </c>
      <c r="AQ77" s="1" t="str">
        <f t="shared" si="109"/>
        <v/>
      </c>
      <c r="AR77" s="34" t="str">
        <f t="shared" si="76"/>
        <v/>
      </c>
      <c r="AS77" s="39" t="str">
        <f t="shared" si="77"/>
        <v/>
      </c>
      <c r="AT77" s="44" t="str">
        <f t="shared" si="78"/>
        <v/>
      </c>
      <c r="AU77" s="41" t="str">
        <f>IF(AT77="","",RANK(AT77,AT$3:AT$1048576,1)+COUNTIF(AT$3:AT77,AT77)-1)</f>
        <v/>
      </c>
      <c r="AV77" s="1" t="str">
        <f t="shared" si="79"/>
        <v/>
      </c>
      <c r="AW77" s="34" t="str">
        <f t="shared" si="80"/>
        <v/>
      </c>
      <c r="AX77" s="39" t="str">
        <f t="shared" si="81"/>
        <v/>
      </c>
      <c r="AY77" s="44" t="str">
        <f t="shared" si="110"/>
        <v/>
      </c>
      <c r="AZ77" s="41" t="str">
        <f>IF(AY77="","",RANK(AY77,AY$3:AY$1048576,1)+COUNTIF(AY$3:AY77,AY77)-1)</f>
        <v/>
      </c>
      <c r="BA77" s="1" t="str">
        <f t="shared" si="82"/>
        <v/>
      </c>
      <c r="BB77" s="34" t="str">
        <f t="shared" si="83"/>
        <v/>
      </c>
      <c r="BC77" s="39" t="str">
        <f t="shared" si="84"/>
        <v/>
      </c>
      <c r="BD77" s="44" t="str">
        <f t="shared" si="111"/>
        <v/>
      </c>
      <c r="BE77" s="41" t="str">
        <f>IF(BD77="","",RANK(BD77,BD$3:BD$1048576,1)+COUNTIF(BD$3:BD77,BD77)-1)</f>
        <v/>
      </c>
      <c r="BF77" s="1" t="str">
        <f t="shared" si="85"/>
        <v/>
      </c>
      <c r="BG77" s="34" t="str">
        <f t="shared" si="86"/>
        <v/>
      </c>
      <c r="BH77" s="39" t="str">
        <f t="shared" si="87"/>
        <v/>
      </c>
      <c r="BJ77" s="9">
        <v>75</v>
      </c>
      <c r="BK77" s="46" t="str">
        <f>IF(BL77="","",BL77&amp;"@"&amp;COUNTIF(BL$3:BL77,BL77))</f>
        <v/>
      </c>
      <c r="BL77" s="46" t="str">
        <f t="shared" si="88"/>
        <v/>
      </c>
      <c r="BM77" s="46" t="str">
        <f t="shared" si="89"/>
        <v/>
      </c>
      <c r="BN77" s="48" t="str">
        <f t="shared" si="90"/>
        <v/>
      </c>
      <c r="BO77" s="51">
        <v>75</v>
      </c>
      <c r="BP77" s="46" t="str">
        <f>IF(BQ77="","",BQ77&amp;"@"&amp;COUNTIF(BQ$3:BQ77,BQ77))</f>
        <v/>
      </c>
      <c r="BQ77" s="46" t="str">
        <f t="shared" si="91"/>
        <v/>
      </c>
      <c r="BR77" s="46" t="str">
        <f t="shared" si="92"/>
        <v/>
      </c>
      <c r="BS77" s="46" t="str">
        <f t="shared" si="93"/>
        <v/>
      </c>
      <c r="BT77" s="51">
        <v>75</v>
      </c>
      <c r="BU77" s="46" t="str">
        <f>IF(BV77="","",BV77&amp;"@"&amp;COUNTIF(BV$3:BV77,BV77))</f>
        <v/>
      </c>
      <c r="BV77" s="46" t="str">
        <f t="shared" si="94"/>
        <v/>
      </c>
      <c r="BW77" s="46" t="str">
        <f t="shared" si="95"/>
        <v/>
      </c>
      <c r="BX77" s="46" t="str">
        <f t="shared" si="96"/>
        <v/>
      </c>
      <c r="BY77" s="51">
        <v>75</v>
      </c>
      <c r="BZ77" s="46" t="str">
        <f>IF(CA77="","",CA77&amp;"@"&amp;COUNTIF(CA$3:CA77,CA77))</f>
        <v/>
      </c>
      <c r="CA77" s="46" t="str">
        <f t="shared" si="97"/>
        <v/>
      </c>
      <c r="CB77" s="46" t="str">
        <f t="shared" si="98"/>
        <v/>
      </c>
      <c r="CC77" s="46" t="str">
        <f t="shared" si="99"/>
        <v/>
      </c>
    </row>
    <row r="78" spans="2:81" ht="35.1" customHeight="1" x14ac:dyDescent="0.2">
      <c r="B78" s="187"/>
      <c r="C78" s="188"/>
      <c r="D78" s="189"/>
      <c r="E78" s="186"/>
      <c r="F78" s="182"/>
      <c r="G78" s="184"/>
      <c r="K78" s="80" t="str">
        <f>IF(O78="","",COUNT(O$3:O78))</f>
        <v/>
      </c>
      <c r="L78" s="80" t="str">
        <f>IF(B78&lt;&gt;"",B78,IF(OR(COUNTA($G$3:$G78)&lt;COUNTA($G$3:$G$1048576),$G78&lt;&gt;""),L77,""))</f>
        <v/>
      </c>
      <c r="M78" s="80" t="str">
        <f>IF(C78&lt;&gt;"",C78,IF(OR(COUNTA($G$3:$G78)&lt;COUNTA($G$3:$G$1048576),$G78&lt;&gt;""),M77,""))</f>
        <v/>
      </c>
      <c r="N78" s="80" t="str">
        <f>IF(D78&lt;&gt;"",D78,IF(OR(COUNTA($G$3:$G78)&lt;COUNTA($G$3:$G$1048576),$G78&lt;&gt;""),N77,""))</f>
        <v/>
      </c>
      <c r="O78" s="81" t="str">
        <f t="shared" si="100"/>
        <v/>
      </c>
      <c r="P78" s="90" t="str">
        <f>IFERROR(IF(O78="",IF(COUNT(S$3:S$1048576)=COUNT(S$3:S78),IF(S78="","",INDEX(O$3:O78,MATCH(MAX(K$3:K78),K$3:K78,0),0)),INDEX(O$3:O78,MATCH(MAX(K$3:K78),K$3:K78,0),0)),O78),"")</f>
        <v/>
      </c>
      <c r="Q78" s="89" t="str">
        <f>IF(R78="","",COUNT(R$3:R78))</f>
        <v/>
      </c>
      <c r="R78" s="80" t="str">
        <f t="shared" si="74"/>
        <v/>
      </c>
      <c r="S78" s="91" t="str">
        <f>IFERROR(IF(COUNTA($E78:$G78)=0,"",IF(AND(R78="",$O78=INDEX(O$3:O78,MATCH(MAX(Q$3:Q78),Q$3:Q78,0),0)),INDEX(R$3:R78,MATCH(MAX(Q$3:Q78),Q$3:Q78,0),0),R78)),"")</f>
        <v/>
      </c>
      <c r="T78" s="80" t="str">
        <f>IF(U78="","",COUNT(U$3:U78))</f>
        <v/>
      </c>
      <c r="U78" s="80" t="str">
        <f t="shared" si="101"/>
        <v/>
      </c>
      <c r="V78" s="91" t="str">
        <f>IFERROR(IF(S78="","",IF(U78="",IF(AND(E78="",F78="",G78&lt;&gt;"",$O78=INDEX(O$3:O78,MATCH(MAX(T$3:T78),T$3:T78,0),0)),INDEX(U$3:U78,MATCH(MAX(T$3:T78),T$3:T78,0),0),IF(AND(S78&lt;&gt;"",U78=""),0,"")),U78)),"")</f>
        <v/>
      </c>
      <c r="W78" s="95" t="str">
        <f t="shared" si="102"/>
        <v/>
      </c>
      <c r="X78" s="198" t="str">
        <f t="shared" si="103"/>
        <v/>
      </c>
      <c r="Y78" s="92" t="str">
        <f t="shared" si="104"/>
        <v/>
      </c>
      <c r="Z78" s="106" t="str">
        <f>IF(P78="","",COUNTIF($N$3:$N78,$N78))</f>
        <v/>
      </c>
      <c r="AA78" s="92" t="str">
        <f t="shared" si="105"/>
        <v/>
      </c>
      <c r="AB78" s="92" t="str">
        <f t="shared" si="106"/>
        <v/>
      </c>
      <c r="AC78" s="92" t="str">
        <f t="shared" si="107"/>
        <v/>
      </c>
      <c r="AD78" s="92" t="str">
        <f t="shared" si="112"/>
        <v/>
      </c>
      <c r="AE78" s="92" t="str">
        <f t="shared" si="112"/>
        <v/>
      </c>
      <c r="AF78" s="92" t="str">
        <f t="shared" si="112"/>
        <v/>
      </c>
      <c r="AG78" s="92" t="str">
        <f t="shared" si="112"/>
        <v/>
      </c>
      <c r="AH78" s="92" t="str">
        <f t="shared" si="112"/>
        <v/>
      </c>
      <c r="AI78" s="92" t="str">
        <f t="shared" si="112"/>
        <v/>
      </c>
      <c r="AJ78" s="92" t="str">
        <f t="shared" si="112"/>
        <v/>
      </c>
      <c r="AK78" s="92" t="str">
        <f t="shared" si="112"/>
        <v/>
      </c>
      <c r="AL78" s="92" t="str">
        <f t="shared" si="112"/>
        <v/>
      </c>
      <c r="AN78" s="35" t="str">
        <f t="shared" si="75"/>
        <v/>
      </c>
      <c r="AO78" s="44" t="str">
        <f t="shared" si="108"/>
        <v/>
      </c>
      <c r="AP78" s="41" t="str">
        <f>IF(AO78="","",RANK(AO78,AO$3:AO$1048576,1)+COUNTIF(AO$3:AO78,AO78)-1)</f>
        <v/>
      </c>
      <c r="AQ78" s="1" t="str">
        <f t="shared" si="109"/>
        <v/>
      </c>
      <c r="AR78" s="34" t="str">
        <f t="shared" si="76"/>
        <v/>
      </c>
      <c r="AS78" s="39" t="str">
        <f t="shared" si="77"/>
        <v/>
      </c>
      <c r="AT78" s="44" t="str">
        <f t="shared" si="78"/>
        <v/>
      </c>
      <c r="AU78" s="41" t="str">
        <f>IF(AT78="","",RANK(AT78,AT$3:AT$1048576,1)+COUNTIF(AT$3:AT78,AT78)-1)</f>
        <v/>
      </c>
      <c r="AV78" s="1" t="str">
        <f t="shared" si="79"/>
        <v/>
      </c>
      <c r="AW78" s="34" t="str">
        <f t="shared" si="80"/>
        <v/>
      </c>
      <c r="AX78" s="39" t="str">
        <f t="shared" si="81"/>
        <v/>
      </c>
      <c r="AY78" s="44" t="str">
        <f t="shared" si="110"/>
        <v/>
      </c>
      <c r="AZ78" s="41" t="str">
        <f>IF(AY78="","",RANK(AY78,AY$3:AY$1048576,1)+COUNTIF(AY$3:AY78,AY78)-1)</f>
        <v/>
      </c>
      <c r="BA78" s="1" t="str">
        <f t="shared" si="82"/>
        <v/>
      </c>
      <c r="BB78" s="34" t="str">
        <f t="shared" si="83"/>
        <v/>
      </c>
      <c r="BC78" s="39" t="str">
        <f t="shared" si="84"/>
        <v/>
      </c>
      <c r="BD78" s="44" t="str">
        <f t="shared" si="111"/>
        <v/>
      </c>
      <c r="BE78" s="41" t="str">
        <f>IF(BD78="","",RANK(BD78,BD$3:BD$1048576,1)+COUNTIF(BD$3:BD78,BD78)-1)</f>
        <v/>
      </c>
      <c r="BF78" s="1" t="str">
        <f t="shared" si="85"/>
        <v/>
      </c>
      <c r="BG78" s="34" t="str">
        <f t="shared" si="86"/>
        <v/>
      </c>
      <c r="BH78" s="39" t="str">
        <f t="shared" si="87"/>
        <v/>
      </c>
      <c r="BJ78" s="9">
        <v>76</v>
      </c>
      <c r="BK78" s="46" t="str">
        <f>IF(BL78="","",BL78&amp;"@"&amp;COUNTIF(BL$3:BL78,BL78))</f>
        <v/>
      </c>
      <c r="BL78" s="46" t="str">
        <f t="shared" si="88"/>
        <v/>
      </c>
      <c r="BM78" s="46" t="str">
        <f t="shared" si="89"/>
        <v/>
      </c>
      <c r="BN78" s="48" t="str">
        <f t="shared" si="90"/>
        <v/>
      </c>
      <c r="BO78" s="51">
        <v>76</v>
      </c>
      <c r="BP78" s="46" t="str">
        <f>IF(BQ78="","",BQ78&amp;"@"&amp;COUNTIF(BQ$3:BQ78,BQ78))</f>
        <v/>
      </c>
      <c r="BQ78" s="46" t="str">
        <f t="shared" si="91"/>
        <v/>
      </c>
      <c r="BR78" s="46" t="str">
        <f t="shared" si="92"/>
        <v/>
      </c>
      <c r="BS78" s="46" t="str">
        <f t="shared" si="93"/>
        <v/>
      </c>
      <c r="BT78" s="51">
        <v>76</v>
      </c>
      <c r="BU78" s="46" t="str">
        <f>IF(BV78="","",BV78&amp;"@"&amp;COUNTIF(BV$3:BV78,BV78))</f>
        <v/>
      </c>
      <c r="BV78" s="46" t="str">
        <f t="shared" si="94"/>
        <v/>
      </c>
      <c r="BW78" s="46" t="str">
        <f t="shared" si="95"/>
        <v/>
      </c>
      <c r="BX78" s="46" t="str">
        <f t="shared" si="96"/>
        <v/>
      </c>
      <c r="BY78" s="51">
        <v>76</v>
      </c>
      <c r="BZ78" s="46" t="str">
        <f>IF(CA78="","",CA78&amp;"@"&amp;COUNTIF(CA$3:CA78,CA78))</f>
        <v/>
      </c>
      <c r="CA78" s="46" t="str">
        <f t="shared" si="97"/>
        <v/>
      </c>
      <c r="CB78" s="46" t="str">
        <f t="shared" si="98"/>
        <v/>
      </c>
      <c r="CC78" s="46" t="str">
        <f t="shared" si="99"/>
        <v/>
      </c>
    </row>
    <row r="79" spans="2:81" ht="35.1" customHeight="1" x14ac:dyDescent="0.2">
      <c r="B79" s="187"/>
      <c r="C79" s="188"/>
      <c r="D79" s="189"/>
      <c r="E79" s="186"/>
      <c r="F79" s="182"/>
      <c r="G79" s="184"/>
      <c r="K79" s="80" t="str">
        <f>IF(O79="","",COUNT(O$3:O79))</f>
        <v/>
      </c>
      <c r="L79" s="80" t="str">
        <f>IF(B79&lt;&gt;"",B79,IF(OR(COUNTA($G$3:$G79)&lt;COUNTA($G$3:$G$1048576),$G79&lt;&gt;""),L78,""))</f>
        <v/>
      </c>
      <c r="M79" s="80" t="str">
        <f>IF(C79&lt;&gt;"",C79,IF(OR(COUNTA($G$3:$G79)&lt;COUNTA($G$3:$G$1048576),$G79&lt;&gt;""),M78,""))</f>
        <v/>
      </c>
      <c r="N79" s="80" t="str">
        <f>IF(D79&lt;&gt;"",D79,IF(OR(COUNTA($G$3:$G79)&lt;COUNTA($G$3:$G$1048576),$G79&lt;&gt;""),N78,""))</f>
        <v/>
      </c>
      <c r="O79" s="81" t="str">
        <f t="shared" si="100"/>
        <v/>
      </c>
      <c r="P79" s="90" t="str">
        <f>IFERROR(IF(O79="",IF(COUNT(S$3:S$1048576)=COUNT(S$3:S79),IF(S79="","",INDEX(O$3:O79,MATCH(MAX(K$3:K79),K$3:K79,0),0)),INDEX(O$3:O79,MATCH(MAX(K$3:K79),K$3:K79,0),0)),O79),"")</f>
        <v/>
      </c>
      <c r="Q79" s="89" t="str">
        <f>IF(R79="","",COUNT(R$3:R79))</f>
        <v/>
      </c>
      <c r="R79" s="80" t="str">
        <f t="shared" si="74"/>
        <v/>
      </c>
      <c r="S79" s="91" t="str">
        <f>IFERROR(IF(COUNTA($E79:$G79)=0,"",IF(AND(R79="",$O79=INDEX(O$3:O79,MATCH(MAX(Q$3:Q79),Q$3:Q79,0),0)),INDEX(R$3:R79,MATCH(MAX(Q$3:Q79),Q$3:Q79,0),0),R79)),"")</f>
        <v/>
      </c>
      <c r="T79" s="80" t="str">
        <f>IF(U79="","",COUNT(U$3:U79))</f>
        <v/>
      </c>
      <c r="U79" s="80" t="str">
        <f t="shared" si="101"/>
        <v/>
      </c>
      <c r="V79" s="91" t="str">
        <f>IFERROR(IF(S79="","",IF(U79="",IF(AND(E79="",F79="",G79&lt;&gt;"",$O79=INDEX(O$3:O79,MATCH(MAX(T$3:T79),T$3:T79,0),0)),INDEX(U$3:U79,MATCH(MAX(T$3:T79),T$3:T79,0),0),IF(AND(S79&lt;&gt;"",U79=""),0,"")),U79)),"")</f>
        <v/>
      </c>
      <c r="W79" s="95" t="str">
        <f t="shared" si="102"/>
        <v/>
      </c>
      <c r="X79" s="198" t="str">
        <f t="shared" si="103"/>
        <v/>
      </c>
      <c r="Y79" s="92" t="str">
        <f t="shared" si="104"/>
        <v/>
      </c>
      <c r="Z79" s="106" t="str">
        <f>IF(P79="","",COUNTIF($N$3:$N79,$N79))</f>
        <v/>
      </c>
      <c r="AA79" s="92" t="str">
        <f t="shared" si="105"/>
        <v/>
      </c>
      <c r="AB79" s="92" t="str">
        <f t="shared" si="106"/>
        <v/>
      </c>
      <c r="AC79" s="92" t="str">
        <f t="shared" si="107"/>
        <v/>
      </c>
      <c r="AD79" s="92" t="str">
        <f t="shared" si="112"/>
        <v/>
      </c>
      <c r="AE79" s="92" t="str">
        <f t="shared" si="112"/>
        <v/>
      </c>
      <c r="AF79" s="92" t="str">
        <f t="shared" si="112"/>
        <v/>
      </c>
      <c r="AG79" s="92" t="str">
        <f t="shared" si="112"/>
        <v/>
      </c>
      <c r="AH79" s="92" t="str">
        <f t="shared" si="112"/>
        <v/>
      </c>
      <c r="AI79" s="92" t="str">
        <f t="shared" si="112"/>
        <v/>
      </c>
      <c r="AJ79" s="92" t="str">
        <f t="shared" si="112"/>
        <v/>
      </c>
      <c r="AK79" s="92" t="str">
        <f t="shared" si="112"/>
        <v/>
      </c>
      <c r="AL79" s="92" t="str">
        <f t="shared" si="112"/>
        <v/>
      </c>
      <c r="AN79" s="35" t="str">
        <f t="shared" si="75"/>
        <v/>
      </c>
      <c r="AO79" s="44" t="str">
        <f t="shared" si="108"/>
        <v/>
      </c>
      <c r="AP79" s="41" t="str">
        <f>IF(AO79="","",RANK(AO79,AO$3:AO$1048576,1)+COUNTIF(AO$3:AO79,AO79)-1)</f>
        <v/>
      </c>
      <c r="AQ79" s="1" t="str">
        <f t="shared" si="109"/>
        <v/>
      </c>
      <c r="AR79" s="34" t="str">
        <f t="shared" si="76"/>
        <v/>
      </c>
      <c r="AS79" s="39" t="str">
        <f t="shared" si="77"/>
        <v/>
      </c>
      <c r="AT79" s="44" t="str">
        <f t="shared" si="78"/>
        <v/>
      </c>
      <c r="AU79" s="41" t="str">
        <f>IF(AT79="","",RANK(AT79,AT$3:AT$1048576,1)+COUNTIF(AT$3:AT79,AT79)-1)</f>
        <v/>
      </c>
      <c r="AV79" s="1" t="str">
        <f t="shared" si="79"/>
        <v/>
      </c>
      <c r="AW79" s="34" t="str">
        <f t="shared" si="80"/>
        <v/>
      </c>
      <c r="AX79" s="39" t="str">
        <f t="shared" si="81"/>
        <v/>
      </c>
      <c r="AY79" s="44" t="str">
        <f t="shared" si="110"/>
        <v/>
      </c>
      <c r="AZ79" s="41" t="str">
        <f>IF(AY79="","",RANK(AY79,AY$3:AY$1048576,1)+COUNTIF(AY$3:AY79,AY79)-1)</f>
        <v/>
      </c>
      <c r="BA79" s="1" t="str">
        <f t="shared" si="82"/>
        <v/>
      </c>
      <c r="BB79" s="34" t="str">
        <f t="shared" si="83"/>
        <v/>
      </c>
      <c r="BC79" s="39" t="str">
        <f t="shared" si="84"/>
        <v/>
      </c>
      <c r="BD79" s="44" t="str">
        <f t="shared" si="111"/>
        <v/>
      </c>
      <c r="BE79" s="41" t="str">
        <f>IF(BD79="","",RANK(BD79,BD$3:BD$1048576,1)+COUNTIF(BD$3:BD79,BD79)-1)</f>
        <v/>
      </c>
      <c r="BF79" s="1" t="str">
        <f t="shared" si="85"/>
        <v/>
      </c>
      <c r="BG79" s="34" t="str">
        <f t="shared" si="86"/>
        <v/>
      </c>
      <c r="BH79" s="39" t="str">
        <f t="shared" si="87"/>
        <v/>
      </c>
      <c r="BJ79" s="9">
        <v>77</v>
      </c>
      <c r="BK79" s="46" t="str">
        <f>IF(BL79="","",BL79&amp;"@"&amp;COUNTIF(BL$3:BL79,BL79))</f>
        <v/>
      </c>
      <c r="BL79" s="46" t="str">
        <f t="shared" si="88"/>
        <v/>
      </c>
      <c r="BM79" s="46" t="str">
        <f t="shared" si="89"/>
        <v/>
      </c>
      <c r="BN79" s="48" t="str">
        <f t="shared" si="90"/>
        <v/>
      </c>
      <c r="BO79" s="51">
        <v>77</v>
      </c>
      <c r="BP79" s="46" t="str">
        <f>IF(BQ79="","",BQ79&amp;"@"&amp;COUNTIF(BQ$3:BQ79,BQ79))</f>
        <v/>
      </c>
      <c r="BQ79" s="46" t="str">
        <f t="shared" si="91"/>
        <v/>
      </c>
      <c r="BR79" s="46" t="str">
        <f t="shared" si="92"/>
        <v/>
      </c>
      <c r="BS79" s="46" t="str">
        <f t="shared" si="93"/>
        <v/>
      </c>
      <c r="BT79" s="51">
        <v>77</v>
      </c>
      <c r="BU79" s="46" t="str">
        <f>IF(BV79="","",BV79&amp;"@"&amp;COUNTIF(BV$3:BV79,BV79))</f>
        <v/>
      </c>
      <c r="BV79" s="46" t="str">
        <f t="shared" si="94"/>
        <v/>
      </c>
      <c r="BW79" s="46" t="str">
        <f t="shared" si="95"/>
        <v/>
      </c>
      <c r="BX79" s="46" t="str">
        <f t="shared" si="96"/>
        <v/>
      </c>
      <c r="BY79" s="51">
        <v>77</v>
      </c>
      <c r="BZ79" s="46" t="str">
        <f>IF(CA79="","",CA79&amp;"@"&amp;COUNTIF(CA$3:CA79,CA79))</f>
        <v/>
      </c>
      <c r="CA79" s="46" t="str">
        <f t="shared" si="97"/>
        <v/>
      </c>
      <c r="CB79" s="46" t="str">
        <f t="shared" si="98"/>
        <v/>
      </c>
      <c r="CC79" s="46" t="str">
        <f t="shared" si="99"/>
        <v/>
      </c>
    </row>
    <row r="80" spans="2:81" ht="35.1" customHeight="1" x14ac:dyDescent="0.2">
      <c r="B80" s="187"/>
      <c r="C80" s="188"/>
      <c r="D80" s="189"/>
      <c r="E80" s="186"/>
      <c r="F80" s="182"/>
      <c r="G80" s="184"/>
      <c r="K80" s="80" t="str">
        <f>IF(O80="","",COUNT(O$3:O80))</f>
        <v/>
      </c>
      <c r="L80" s="80" t="str">
        <f>IF(B80&lt;&gt;"",B80,IF(OR(COUNTA($G$3:$G80)&lt;COUNTA($G$3:$G$1048576),$G80&lt;&gt;""),L79,""))</f>
        <v/>
      </c>
      <c r="M80" s="80" t="str">
        <f>IF(C80&lt;&gt;"",C80,IF(OR(COUNTA($G$3:$G80)&lt;COUNTA($G$3:$G$1048576),$G80&lt;&gt;""),M79,""))</f>
        <v/>
      </c>
      <c r="N80" s="80" t="str">
        <f>IF(D80&lt;&gt;"",D80,IF(OR(COUNTA($G$3:$G80)&lt;COUNTA($G$3:$G$1048576),$G80&lt;&gt;""),N79,""))</f>
        <v/>
      </c>
      <c r="O80" s="81" t="str">
        <f t="shared" si="100"/>
        <v/>
      </c>
      <c r="P80" s="90" t="str">
        <f>IFERROR(IF(O80="",IF(COUNT(S$3:S$1048576)=COUNT(S$3:S80),IF(S80="","",INDEX(O$3:O80,MATCH(MAX(K$3:K80),K$3:K80,0),0)),INDEX(O$3:O80,MATCH(MAX(K$3:K80),K$3:K80,0),0)),O80),"")</f>
        <v/>
      </c>
      <c r="Q80" s="89" t="str">
        <f>IF(R80="","",COUNT(R$3:R80))</f>
        <v/>
      </c>
      <c r="R80" s="80" t="str">
        <f t="shared" si="74"/>
        <v/>
      </c>
      <c r="S80" s="91" t="str">
        <f>IFERROR(IF(COUNTA($E80:$G80)=0,"",IF(AND(R80="",$O80=INDEX(O$3:O80,MATCH(MAX(Q$3:Q80),Q$3:Q80,0),0)),INDEX(R$3:R80,MATCH(MAX(Q$3:Q80),Q$3:Q80,0),0),R80)),"")</f>
        <v/>
      </c>
      <c r="T80" s="80" t="str">
        <f>IF(U80="","",COUNT(U$3:U80))</f>
        <v/>
      </c>
      <c r="U80" s="80" t="str">
        <f t="shared" si="101"/>
        <v/>
      </c>
      <c r="V80" s="91" t="str">
        <f>IFERROR(IF(S80="","",IF(U80="",IF(AND(E80="",F80="",G80&lt;&gt;"",$O80=INDEX(O$3:O80,MATCH(MAX(T$3:T80),T$3:T80,0),0)),INDEX(U$3:U80,MATCH(MAX(T$3:T80),T$3:T80,0),0),IF(AND(S80&lt;&gt;"",U80=""),0,"")),U80)),"")</f>
        <v/>
      </c>
      <c r="W80" s="95" t="str">
        <f t="shared" si="102"/>
        <v/>
      </c>
      <c r="X80" s="198" t="str">
        <f t="shared" si="103"/>
        <v/>
      </c>
      <c r="Y80" s="92" t="str">
        <f t="shared" si="104"/>
        <v/>
      </c>
      <c r="Z80" s="106" t="str">
        <f>IF(P80="","",COUNTIF($N$3:$N80,$N80))</f>
        <v/>
      </c>
      <c r="AA80" s="92" t="str">
        <f t="shared" si="105"/>
        <v/>
      </c>
      <c r="AB80" s="92" t="str">
        <f t="shared" si="106"/>
        <v/>
      </c>
      <c r="AC80" s="92" t="str">
        <f t="shared" si="107"/>
        <v/>
      </c>
      <c r="AD80" s="92" t="str">
        <f t="shared" si="112"/>
        <v/>
      </c>
      <c r="AE80" s="92" t="str">
        <f t="shared" si="112"/>
        <v/>
      </c>
      <c r="AF80" s="92" t="str">
        <f t="shared" si="112"/>
        <v/>
      </c>
      <c r="AG80" s="92" t="str">
        <f t="shared" si="112"/>
        <v/>
      </c>
      <c r="AH80" s="92" t="str">
        <f t="shared" si="112"/>
        <v/>
      </c>
      <c r="AI80" s="92" t="str">
        <f t="shared" si="112"/>
        <v/>
      </c>
      <c r="AJ80" s="92" t="str">
        <f t="shared" si="112"/>
        <v/>
      </c>
      <c r="AK80" s="92" t="str">
        <f t="shared" si="112"/>
        <v/>
      </c>
      <c r="AL80" s="92" t="str">
        <f t="shared" si="112"/>
        <v/>
      </c>
      <c r="AN80" s="35" t="str">
        <f t="shared" si="75"/>
        <v/>
      </c>
      <c r="AO80" s="44" t="str">
        <f t="shared" si="108"/>
        <v/>
      </c>
      <c r="AP80" s="41" t="str">
        <f>IF(AO80="","",RANK(AO80,AO$3:AO$1048576,1)+COUNTIF(AO$3:AO80,AO80)-1)</f>
        <v/>
      </c>
      <c r="AQ80" s="1" t="str">
        <f t="shared" si="109"/>
        <v/>
      </c>
      <c r="AR80" s="34" t="str">
        <f t="shared" si="76"/>
        <v/>
      </c>
      <c r="AS80" s="39" t="str">
        <f t="shared" si="77"/>
        <v/>
      </c>
      <c r="AT80" s="44" t="str">
        <f t="shared" si="78"/>
        <v/>
      </c>
      <c r="AU80" s="41" t="str">
        <f>IF(AT80="","",RANK(AT80,AT$3:AT$1048576,1)+COUNTIF(AT$3:AT80,AT80)-1)</f>
        <v/>
      </c>
      <c r="AV80" s="1" t="str">
        <f t="shared" si="79"/>
        <v/>
      </c>
      <c r="AW80" s="34" t="str">
        <f t="shared" si="80"/>
        <v/>
      </c>
      <c r="AX80" s="39" t="str">
        <f t="shared" si="81"/>
        <v/>
      </c>
      <c r="AY80" s="44" t="str">
        <f t="shared" si="110"/>
        <v/>
      </c>
      <c r="AZ80" s="41" t="str">
        <f>IF(AY80="","",RANK(AY80,AY$3:AY$1048576,1)+COUNTIF(AY$3:AY80,AY80)-1)</f>
        <v/>
      </c>
      <c r="BA80" s="1" t="str">
        <f t="shared" si="82"/>
        <v/>
      </c>
      <c r="BB80" s="34" t="str">
        <f t="shared" si="83"/>
        <v/>
      </c>
      <c r="BC80" s="39" t="str">
        <f t="shared" si="84"/>
        <v/>
      </c>
      <c r="BD80" s="44" t="str">
        <f t="shared" si="111"/>
        <v/>
      </c>
      <c r="BE80" s="41" t="str">
        <f>IF(BD80="","",RANK(BD80,BD$3:BD$1048576,1)+COUNTIF(BD$3:BD80,BD80)-1)</f>
        <v/>
      </c>
      <c r="BF80" s="1" t="str">
        <f t="shared" si="85"/>
        <v/>
      </c>
      <c r="BG80" s="34" t="str">
        <f t="shared" si="86"/>
        <v/>
      </c>
      <c r="BH80" s="39" t="str">
        <f t="shared" si="87"/>
        <v/>
      </c>
      <c r="BJ80" s="9">
        <v>78</v>
      </c>
      <c r="BK80" s="46" t="str">
        <f>IF(BL80="","",BL80&amp;"@"&amp;COUNTIF(BL$3:BL80,BL80))</f>
        <v/>
      </c>
      <c r="BL80" s="46" t="str">
        <f t="shared" si="88"/>
        <v/>
      </c>
      <c r="BM80" s="46" t="str">
        <f t="shared" si="89"/>
        <v/>
      </c>
      <c r="BN80" s="48" t="str">
        <f t="shared" si="90"/>
        <v/>
      </c>
      <c r="BO80" s="51">
        <v>78</v>
      </c>
      <c r="BP80" s="46" t="str">
        <f>IF(BQ80="","",BQ80&amp;"@"&amp;COUNTIF(BQ$3:BQ80,BQ80))</f>
        <v/>
      </c>
      <c r="BQ80" s="46" t="str">
        <f t="shared" si="91"/>
        <v/>
      </c>
      <c r="BR80" s="46" t="str">
        <f t="shared" si="92"/>
        <v/>
      </c>
      <c r="BS80" s="46" t="str">
        <f t="shared" si="93"/>
        <v/>
      </c>
      <c r="BT80" s="51">
        <v>78</v>
      </c>
      <c r="BU80" s="46" t="str">
        <f>IF(BV80="","",BV80&amp;"@"&amp;COUNTIF(BV$3:BV80,BV80))</f>
        <v/>
      </c>
      <c r="BV80" s="46" t="str">
        <f t="shared" si="94"/>
        <v/>
      </c>
      <c r="BW80" s="46" t="str">
        <f t="shared" si="95"/>
        <v/>
      </c>
      <c r="BX80" s="46" t="str">
        <f t="shared" si="96"/>
        <v/>
      </c>
      <c r="BY80" s="51">
        <v>78</v>
      </c>
      <c r="BZ80" s="46" t="str">
        <f>IF(CA80="","",CA80&amp;"@"&amp;COUNTIF(CA$3:CA80,CA80))</f>
        <v/>
      </c>
      <c r="CA80" s="46" t="str">
        <f t="shared" si="97"/>
        <v/>
      </c>
      <c r="CB80" s="46" t="str">
        <f t="shared" si="98"/>
        <v/>
      </c>
      <c r="CC80" s="46" t="str">
        <f t="shared" si="99"/>
        <v/>
      </c>
    </row>
    <row r="81" spans="2:81" ht="35.1" customHeight="1" x14ac:dyDescent="0.2">
      <c r="B81" s="187"/>
      <c r="C81" s="188"/>
      <c r="D81" s="189"/>
      <c r="E81" s="186"/>
      <c r="F81" s="182"/>
      <c r="G81" s="184"/>
      <c r="K81" s="80" t="str">
        <f>IF(O81="","",COUNT(O$3:O81))</f>
        <v/>
      </c>
      <c r="L81" s="80" t="str">
        <f>IF(B81&lt;&gt;"",B81,IF(OR(COUNTA($G$3:$G81)&lt;COUNTA($G$3:$G$1048576),$G81&lt;&gt;""),L80,""))</f>
        <v/>
      </c>
      <c r="M81" s="80" t="str">
        <f>IF(C81&lt;&gt;"",C81,IF(OR(COUNTA($G$3:$G81)&lt;COUNTA($G$3:$G$1048576),$G81&lt;&gt;""),M80,""))</f>
        <v/>
      </c>
      <c r="N81" s="80" t="str">
        <f>IF(D81&lt;&gt;"",D81,IF(OR(COUNTA($G$3:$G81)&lt;COUNTA($G$3:$G$1048576),$G81&lt;&gt;""),N80,""))</f>
        <v/>
      </c>
      <c r="O81" s="81" t="str">
        <f t="shared" si="100"/>
        <v/>
      </c>
      <c r="P81" s="90" t="str">
        <f>IFERROR(IF(O81="",IF(COUNT(S$3:S$1048576)=COUNT(S$3:S81),IF(S81="","",INDEX(O$3:O81,MATCH(MAX(K$3:K81),K$3:K81,0),0)),INDEX(O$3:O81,MATCH(MAX(K$3:K81),K$3:K81,0),0)),O81),"")</f>
        <v/>
      </c>
      <c r="Q81" s="89" t="str">
        <f>IF(R81="","",COUNT(R$3:R81))</f>
        <v/>
      </c>
      <c r="R81" s="80" t="str">
        <f t="shared" si="74"/>
        <v/>
      </c>
      <c r="S81" s="91" t="str">
        <f>IFERROR(IF(COUNTA($E81:$G81)=0,"",IF(AND(R81="",$O81=INDEX(O$3:O81,MATCH(MAX(Q$3:Q81),Q$3:Q81,0),0)),INDEX(R$3:R81,MATCH(MAX(Q$3:Q81),Q$3:Q81,0),0),R81)),"")</f>
        <v/>
      </c>
      <c r="T81" s="80" t="str">
        <f>IF(U81="","",COUNT(U$3:U81))</f>
        <v/>
      </c>
      <c r="U81" s="80" t="str">
        <f t="shared" si="101"/>
        <v/>
      </c>
      <c r="V81" s="91" t="str">
        <f>IFERROR(IF(S81="","",IF(U81="",IF(AND(E81="",F81="",G81&lt;&gt;"",$O81=INDEX(O$3:O81,MATCH(MAX(T$3:T81),T$3:T81,0),0)),INDEX(U$3:U81,MATCH(MAX(T$3:T81),T$3:T81,0),0),IF(AND(S81&lt;&gt;"",U81=""),0,"")),U81)),"")</f>
        <v/>
      </c>
      <c r="W81" s="95" t="str">
        <f t="shared" si="102"/>
        <v/>
      </c>
      <c r="X81" s="198" t="str">
        <f t="shared" si="103"/>
        <v/>
      </c>
      <c r="Y81" s="92" t="str">
        <f t="shared" si="104"/>
        <v/>
      </c>
      <c r="Z81" s="106" t="str">
        <f>IF(P81="","",COUNTIF($N$3:$N81,$N81))</f>
        <v/>
      </c>
      <c r="AA81" s="92" t="str">
        <f t="shared" si="105"/>
        <v/>
      </c>
      <c r="AB81" s="92" t="str">
        <f t="shared" si="106"/>
        <v/>
      </c>
      <c r="AC81" s="92" t="str">
        <f t="shared" si="107"/>
        <v/>
      </c>
      <c r="AD81" s="92" t="str">
        <f t="shared" si="112"/>
        <v/>
      </c>
      <c r="AE81" s="92" t="str">
        <f t="shared" si="112"/>
        <v/>
      </c>
      <c r="AF81" s="92" t="str">
        <f t="shared" si="112"/>
        <v/>
      </c>
      <c r="AG81" s="92" t="str">
        <f t="shared" si="112"/>
        <v/>
      </c>
      <c r="AH81" s="92" t="str">
        <f t="shared" si="112"/>
        <v/>
      </c>
      <c r="AI81" s="92" t="str">
        <f t="shared" si="112"/>
        <v/>
      </c>
      <c r="AJ81" s="92" t="str">
        <f t="shared" si="112"/>
        <v/>
      </c>
      <c r="AK81" s="92" t="str">
        <f t="shared" si="112"/>
        <v/>
      </c>
      <c r="AL81" s="92" t="str">
        <f t="shared" si="112"/>
        <v/>
      </c>
      <c r="AN81" s="35" t="str">
        <f t="shared" si="75"/>
        <v/>
      </c>
      <c r="AO81" s="44" t="str">
        <f t="shared" si="108"/>
        <v/>
      </c>
      <c r="AP81" s="41" t="str">
        <f>IF(AO81="","",RANK(AO81,AO$3:AO$1048576,1)+COUNTIF(AO$3:AO81,AO81)-1)</f>
        <v/>
      </c>
      <c r="AQ81" s="1" t="str">
        <f t="shared" si="109"/>
        <v/>
      </c>
      <c r="AR81" s="34" t="str">
        <f t="shared" si="76"/>
        <v/>
      </c>
      <c r="AS81" s="39" t="str">
        <f t="shared" si="77"/>
        <v/>
      </c>
      <c r="AT81" s="44" t="str">
        <f t="shared" si="78"/>
        <v/>
      </c>
      <c r="AU81" s="41" t="str">
        <f>IF(AT81="","",RANK(AT81,AT$3:AT$1048576,1)+COUNTIF(AT$3:AT81,AT81)-1)</f>
        <v/>
      </c>
      <c r="AV81" s="1" t="str">
        <f t="shared" si="79"/>
        <v/>
      </c>
      <c r="AW81" s="34" t="str">
        <f t="shared" si="80"/>
        <v/>
      </c>
      <c r="AX81" s="39" t="str">
        <f t="shared" si="81"/>
        <v/>
      </c>
      <c r="AY81" s="44" t="str">
        <f t="shared" si="110"/>
        <v/>
      </c>
      <c r="AZ81" s="41" t="str">
        <f>IF(AY81="","",RANK(AY81,AY$3:AY$1048576,1)+COUNTIF(AY$3:AY81,AY81)-1)</f>
        <v/>
      </c>
      <c r="BA81" s="1" t="str">
        <f t="shared" si="82"/>
        <v/>
      </c>
      <c r="BB81" s="34" t="str">
        <f t="shared" si="83"/>
        <v/>
      </c>
      <c r="BC81" s="39" t="str">
        <f t="shared" si="84"/>
        <v/>
      </c>
      <c r="BD81" s="44" t="str">
        <f t="shared" si="111"/>
        <v/>
      </c>
      <c r="BE81" s="41" t="str">
        <f>IF(BD81="","",RANK(BD81,BD$3:BD$1048576,1)+COUNTIF(BD$3:BD81,BD81)-1)</f>
        <v/>
      </c>
      <c r="BF81" s="1" t="str">
        <f t="shared" si="85"/>
        <v/>
      </c>
      <c r="BG81" s="34" t="str">
        <f t="shared" si="86"/>
        <v/>
      </c>
      <c r="BH81" s="39" t="str">
        <f t="shared" si="87"/>
        <v/>
      </c>
      <c r="BJ81" s="9">
        <v>79</v>
      </c>
      <c r="BK81" s="46" t="str">
        <f>IF(BL81="","",BL81&amp;"@"&amp;COUNTIF(BL$3:BL81,BL81))</f>
        <v/>
      </c>
      <c r="BL81" s="46" t="str">
        <f t="shared" si="88"/>
        <v/>
      </c>
      <c r="BM81" s="46" t="str">
        <f t="shared" si="89"/>
        <v/>
      </c>
      <c r="BN81" s="48" t="str">
        <f t="shared" si="90"/>
        <v/>
      </c>
      <c r="BO81" s="51">
        <v>79</v>
      </c>
      <c r="BP81" s="46" t="str">
        <f>IF(BQ81="","",BQ81&amp;"@"&amp;COUNTIF(BQ$3:BQ81,BQ81))</f>
        <v/>
      </c>
      <c r="BQ81" s="46" t="str">
        <f t="shared" si="91"/>
        <v/>
      </c>
      <c r="BR81" s="46" t="str">
        <f t="shared" si="92"/>
        <v/>
      </c>
      <c r="BS81" s="46" t="str">
        <f t="shared" si="93"/>
        <v/>
      </c>
      <c r="BT81" s="51">
        <v>79</v>
      </c>
      <c r="BU81" s="46" t="str">
        <f>IF(BV81="","",BV81&amp;"@"&amp;COUNTIF(BV$3:BV81,BV81))</f>
        <v/>
      </c>
      <c r="BV81" s="46" t="str">
        <f t="shared" si="94"/>
        <v/>
      </c>
      <c r="BW81" s="46" t="str">
        <f t="shared" si="95"/>
        <v/>
      </c>
      <c r="BX81" s="46" t="str">
        <f t="shared" si="96"/>
        <v/>
      </c>
      <c r="BY81" s="51">
        <v>79</v>
      </c>
      <c r="BZ81" s="46" t="str">
        <f>IF(CA81="","",CA81&amp;"@"&amp;COUNTIF(CA$3:CA81,CA81))</f>
        <v/>
      </c>
      <c r="CA81" s="46" t="str">
        <f t="shared" si="97"/>
        <v/>
      </c>
      <c r="CB81" s="46" t="str">
        <f t="shared" si="98"/>
        <v/>
      </c>
      <c r="CC81" s="46" t="str">
        <f t="shared" si="99"/>
        <v/>
      </c>
    </row>
    <row r="82" spans="2:81" ht="35.1" customHeight="1" x14ac:dyDescent="0.2">
      <c r="B82" s="187"/>
      <c r="C82" s="188"/>
      <c r="D82" s="189"/>
      <c r="E82" s="186"/>
      <c r="F82" s="182"/>
      <c r="G82" s="184"/>
      <c r="K82" s="80" t="str">
        <f>IF(O82="","",COUNT(O$3:O82))</f>
        <v/>
      </c>
      <c r="L82" s="80" t="str">
        <f>IF(B82&lt;&gt;"",B82,IF(OR(COUNTA($G$3:$G82)&lt;COUNTA($G$3:$G$1048576),$G82&lt;&gt;""),L81,""))</f>
        <v/>
      </c>
      <c r="M82" s="80" t="str">
        <f>IF(C82&lt;&gt;"",C82,IF(OR(COUNTA($G$3:$G82)&lt;COUNTA($G$3:$G$1048576),$G82&lt;&gt;""),M81,""))</f>
        <v/>
      </c>
      <c r="N82" s="80" t="str">
        <f>IF(D82&lt;&gt;"",D82,IF(OR(COUNTA($G$3:$G82)&lt;COUNTA($G$3:$G$1048576),$G82&lt;&gt;""),N81,""))</f>
        <v/>
      </c>
      <c r="O82" s="81" t="str">
        <f t="shared" si="100"/>
        <v/>
      </c>
      <c r="P82" s="90" t="str">
        <f>IFERROR(IF(O82="",IF(COUNT(S$3:S$1048576)=COUNT(S$3:S82),IF(S82="","",INDEX(O$3:O82,MATCH(MAX(K$3:K82),K$3:K82,0),0)),INDEX(O$3:O82,MATCH(MAX(K$3:K82),K$3:K82,0),0)),O82),"")</f>
        <v/>
      </c>
      <c r="Q82" s="89" t="str">
        <f>IF(R82="","",COUNT(R$3:R82))</f>
        <v/>
      </c>
      <c r="R82" s="80" t="str">
        <f t="shared" si="74"/>
        <v/>
      </c>
      <c r="S82" s="91" t="str">
        <f>IFERROR(IF(COUNTA($E82:$G82)=0,"",IF(AND(R82="",$O82=INDEX(O$3:O82,MATCH(MAX(Q$3:Q82),Q$3:Q82,0),0)),INDEX(R$3:R82,MATCH(MAX(Q$3:Q82),Q$3:Q82,0),0),R82)),"")</f>
        <v/>
      </c>
      <c r="T82" s="80" t="str">
        <f>IF(U82="","",COUNT(U$3:U82))</f>
        <v/>
      </c>
      <c r="U82" s="80" t="str">
        <f t="shared" si="101"/>
        <v/>
      </c>
      <c r="V82" s="91" t="str">
        <f>IFERROR(IF(S82="","",IF(U82="",IF(AND(E82="",F82="",G82&lt;&gt;"",$O82=INDEX(O$3:O82,MATCH(MAX(T$3:T82),T$3:T82,0),0)),INDEX(U$3:U82,MATCH(MAX(T$3:T82),T$3:T82,0),0),IF(AND(S82&lt;&gt;"",U82=""),0,"")),U82)),"")</f>
        <v/>
      </c>
      <c r="W82" s="95" t="str">
        <f t="shared" si="102"/>
        <v/>
      </c>
      <c r="X82" s="198" t="str">
        <f t="shared" si="103"/>
        <v/>
      </c>
      <c r="Y82" s="92" t="str">
        <f t="shared" si="104"/>
        <v/>
      </c>
      <c r="Z82" s="106" t="str">
        <f>IF(P82="","",COUNTIF($N$3:$N82,$N82))</f>
        <v/>
      </c>
      <c r="AA82" s="92" t="str">
        <f t="shared" si="105"/>
        <v/>
      </c>
      <c r="AB82" s="92" t="str">
        <f t="shared" si="106"/>
        <v/>
      </c>
      <c r="AC82" s="92" t="str">
        <f t="shared" si="107"/>
        <v/>
      </c>
      <c r="AD82" s="92" t="str">
        <f t="shared" si="112"/>
        <v/>
      </c>
      <c r="AE82" s="92" t="str">
        <f t="shared" si="112"/>
        <v/>
      </c>
      <c r="AF82" s="92" t="str">
        <f t="shared" si="112"/>
        <v/>
      </c>
      <c r="AG82" s="92" t="str">
        <f t="shared" si="112"/>
        <v/>
      </c>
      <c r="AH82" s="92" t="str">
        <f t="shared" si="112"/>
        <v/>
      </c>
      <c r="AI82" s="92" t="str">
        <f t="shared" si="112"/>
        <v/>
      </c>
      <c r="AJ82" s="92" t="str">
        <f t="shared" si="112"/>
        <v/>
      </c>
      <c r="AK82" s="92" t="str">
        <f t="shared" si="112"/>
        <v/>
      </c>
      <c r="AL82" s="92" t="str">
        <f t="shared" si="112"/>
        <v/>
      </c>
      <c r="AN82" s="35" t="str">
        <f t="shared" si="75"/>
        <v/>
      </c>
      <c r="AO82" s="44" t="str">
        <f t="shared" si="108"/>
        <v/>
      </c>
      <c r="AP82" s="41" t="str">
        <f>IF(AO82="","",RANK(AO82,AO$3:AO$1048576,1)+COUNTIF(AO$3:AO82,AO82)-1)</f>
        <v/>
      </c>
      <c r="AQ82" s="1" t="str">
        <f t="shared" si="109"/>
        <v/>
      </c>
      <c r="AR82" s="34" t="str">
        <f t="shared" si="76"/>
        <v/>
      </c>
      <c r="AS82" s="39" t="str">
        <f t="shared" si="77"/>
        <v/>
      </c>
      <c r="AT82" s="44" t="str">
        <f t="shared" si="78"/>
        <v/>
      </c>
      <c r="AU82" s="41" t="str">
        <f>IF(AT82="","",RANK(AT82,AT$3:AT$1048576,1)+COUNTIF(AT$3:AT82,AT82)-1)</f>
        <v/>
      </c>
      <c r="AV82" s="1" t="str">
        <f t="shared" si="79"/>
        <v/>
      </c>
      <c r="AW82" s="34" t="str">
        <f t="shared" si="80"/>
        <v/>
      </c>
      <c r="AX82" s="39" t="str">
        <f t="shared" si="81"/>
        <v/>
      </c>
      <c r="AY82" s="44" t="str">
        <f t="shared" si="110"/>
        <v/>
      </c>
      <c r="AZ82" s="41" t="str">
        <f>IF(AY82="","",RANK(AY82,AY$3:AY$1048576,1)+COUNTIF(AY$3:AY82,AY82)-1)</f>
        <v/>
      </c>
      <c r="BA82" s="1" t="str">
        <f t="shared" si="82"/>
        <v/>
      </c>
      <c r="BB82" s="34" t="str">
        <f t="shared" si="83"/>
        <v/>
      </c>
      <c r="BC82" s="39" t="str">
        <f t="shared" si="84"/>
        <v/>
      </c>
      <c r="BD82" s="44" t="str">
        <f t="shared" si="111"/>
        <v/>
      </c>
      <c r="BE82" s="41" t="str">
        <f>IF(BD82="","",RANK(BD82,BD$3:BD$1048576,1)+COUNTIF(BD$3:BD82,BD82)-1)</f>
        <v/>
      </c>
      <c r="BF82" s="1" t="str">
        <f t="shared" si="85"/>
        <v/>
      </c>
      <c r="BG82" s="34" t="str">
        <f t="shared" si="86"/>
        <v/>
      </c>
      <c r="BH82" s="39" t="str">
        <f t="shared" si="87"/>
        <v/>
      </c>
      <c r="BJ82" s="9">
        <v>80</v>
      </c>
      <c r="BK82" s="46" t="str">
        <f>IF(BL82="","",BL82&amp;"@"&amp;COUNTIF(BL$3:BL82,BL82))</f>
        <v/>
      </c>
      <c r="BL82" s="46" t="str">
        <f t="shared" si="88"/>
        <v/>
      </c>
      <c r="BM82" s="46" t="str">
        <f t="shared" si="89"/>
        <v/>
      </c>
      <c r="BN82" s="48" t="str">
        <f t="shared" si="90"/>
        <v/>
      </c>
      <c r="BO82" s="51">
        <v>80</v>
      </c>
      <c r="BP82" s="46" t="str">
        <f>IF(BQ82="","",BQ82&amp;"@"&amp;COUNTIF(BQ$3:BQ82,BQ82))</f>
        <v/>
      </c>
      <c r="BQ82" s="46" t="str">
        <f t="shared" si="91"/>
        <v/>
      </c>
      <c r="BR82" s="46" t="str">
        <f t="shared" si="92"/>
        <v/>
      </c>
      <c r="BS82" s="46" t="str">
        <f t="shared" si="93"/>
        <v/>
      </c>
      <c r="BT82" s="51">
        <v>80</v>
      </c>
      <c r="BU82" s="46" t="str">
        <f>IF(BV82="","",BV82&amp;"@"&amp;COUNTIF(BV$3:BV82,BV82))</f>
        <v/>
      </c>
      <c r="BV82" s="46" t="str">
        <f t="shared" si="94"/>
        <v/>
      </c>
      <c r="BW82" s="46" t="str">
        <f t="shared" si="95"/>
        <v/>
      </c>
      <c r="BX82" s="46" t="str">
        <f t="shared" si="96"/>
        <v/>
      </c>
      <c r="BY82" s="51">
        <v>80</v>
      </c>
      <c r="BZ82" s="46" t="str">
        <f>IF(CA82="","",CA82&amp;"@"&amp;COUNTIF(CA$3:CA82,CA82))</f>
        <v/>
      </c>
      <c r="CA82" s="46" t="str">
        <f t="shared" si="97"/>
        <v/>
      </c>
      <c r="CB82" s="46" t="str">
        <f t="shared" si="98"/>
        <v/>
      </c>
      <c r="CC82" s="46" t="str">
        <f t="shared" si="99"/>
        <v/>
      </c>
    </row>
    <row r="83" spans="2:81" ht="35.1" customHeight="1" x14ac:dyDescent="0.2">
      <c r="B83" s="187"/>
      <c r="C83" s="188"/>
      <c r="D83" s="189"/>
      <c r="E83" s="186"/>
      <c r="F83" s="182"/>
      <c r="G83" s="184"/>
      <c r="K83" s="80" t="str">
        <f>IF(O83="","",COUNT(O$3:O83))</f>
        <v/>
      </c>
      <c r="L83" s="80" t="str">
        <f>IF(B83&lt;&gt;"",B83,IF(OR(COUNTA($G$3:$G83)&lt;COUNTA($G$3:$G$1048576),$G83&lt;&gt;""),L82,""))</f>
        <v/>
      </c>
      <c r="M83" s="80" t="str">
        <f>IF(C83&lt;&gt;"",C83,IF(OR(COUNTA($G$3:$G83)&lt;COUNTA($G$3:$G$1048576),$G83&lt;&gt;""),M82,""))</f>
        <v/>
      </c>
      <c r="N83" s="80" t="str">
        <f>IF(D83&lt;&gt;"",D83,IF(OR(COUNTA($G$3:$G83)&lt;COUNTA($G$3:$G$1048576),$G83&lt;&gt;""),N82,""))</f>
        <v/>
      </c>
      <c r="O83" s="81" t="str">
        <f t="shared" si="100"/>
        <v/>
      </c>
      <c r="P83" s="90" t="str">
        <f>IFERROR(IF(O83="",IF(COUNT(S$3:S$1048576)=COUNT(S$3:S83),IF(S83="","",INDEX(O$3:O83,MATCH(MAX(K$3:K83),K$3:K83,0),0)),INDEX(O$3:O83,MATCH(MAX(K$3:K83),K$3:K83,0),0)),O83),"")</f>
        <v/>
      </c>
      <c r="Q83" s="89" t="str">
        <f>IF(R83="","",COUNT(R$3:R83))</f>
        <v/>
      </c>
      <c r="R83" s="80" t="str">
        <f t="shared" si="74"/>
        <v/>
      </c>
      <c r="S83" s="91" t="str">
        <f>IFERROR(IF(COUNTA($E83:$G83)=0,"",IF(AND(R83="",$O83=INDEX(O$3:O83,MATCH(MAX(Q$3:Q83),Q$3:Q83,0),0)),INDEX(R$3:R83,MATCH(MAX(Q$3:Q83),Q$3:Q83,0),0),R83)),"")</f>
        <v/>
      </c>
      <c r="T83" s="80" t="str">
        <f>IF(U83="","",COUNT(U$3:U83))</f>
        <v/>
      </c>
      <c r="U83" s="80" t="str">
        <f t="shared" si="101"/>
        <v/>
      </c>
      <c r="V83" s="91" t="str">
        <f>IFERROR(IF(S83="","",IF(U83="",IF(AND(E83="",F83="",G83&lt;&gt;"",$O83=INDEX(O$3:O83,MATCH(MAX(T$3:T83),T$3:T83,0),0)),INDEX(U$3:U83,MATCH(MAX(T$3:T83),T$3:T83,0),0),IF(AND(S83&lt;&gt;"",U83=""),0,"")),U83)),"")</f>
        <v/>
      </c>
      <c r="W83" s="95" t="str">
        <f t="shared" si="102"/>
        <v/>
      </c>
      <c r="X83" s="198" t="str">
        <f t="shared" si="103"/>
        <v/>
      </c>
      <c r="Y83" s="92" t="str">
        <f t="shared" si="104"/>
        <v/>
      </c>
      <c r="Z83" s="106" t="str">
        <f>IF(P83="","",COUNTIF($N$3:$N83,$N83))</f>
        <v/>
      </c>
      <c r="AA83" s="92" t="str">
        <f t="shared" si="105"/>
        <v/>
      </c>
      <c r="AB83" s="92" t="str">
        <f t="shared" si="106"/>
        <v/>
      </c>
      <c r="AC83" s="92" t="str">
        <f t="shared" si="107"/>
        <v/>
      </c>
      <c r="AD83" s="92" t="str">
        <f t="shared" si="112"/>
        <v/>
      </c>
      <c r="AE83" s="92" t="str">
        <f t="shared" si="112"/>
        <v/>
      </c>
      <c r="AF83" s="92" t="str">
        <f t="shared" si="112"/>
        <v/>
      </c>
      <c r="AG83" s="92" t="str">
        <f t="shared" si="112"/>
        <v/>
      </c>
      <c r="AH83" s="92" t="str">
        <f t="shared" si="112"/>
        <v/>
      </c>
      <c r="AI83" s="92" t="str">
        <f t="shared" si="112"/>
        <v/>
      </c>
      <c r="AJ83" s="92" t="str">
        <f t="shared" si="112"/>
        <v/>
      </c>
      <c r="AK83" s="92" t="str">
        <f t="shared" si="112"/>
        <v/>
      </c>
      <c r="AL83" s="92" t="str">
        <f t="shared" si="112"/>
        <v/>
      </c>
      <c r="AN83" s="35" t="str">
        <f t="shared" si="75"/>
        <v/>
      </c>
      <c r="AO83" s="44" t="str">
        <f t="shared" si="108"/>
        <v/>
      </c>
      <c r="AP83" s="41" t="str">
        <f>IF(AO83="","",RANK(AO83,AO$3:AO$1048576,1)+COUNTIF(AO$3:AO83,AO83)-1)</f>
        <v/>
      </c>
      <c r="AQ83" s="1" t="str">
        <f t="shared" si="109"/>
        <v/>
      </c>
      <c r="AR83" s="34" t="str">
        <f t="shared" si="76"/>
        <v/>
      </c>
      <c r="AS83" s="39" t="str">
        <f t="shared" si="77"/>
        <v/>
      </c>
      <c r="AT83" s="44" t="str">
        <f t="shared" si="78"/>
        <v/>
      </c>
      <c r="AU83" s="41" t="str">
        <f>IF(AT83="","",RANK(AT83,AT$3:AT$1048576,1)+COUNTIF(AT$3:AT83,AT83)-1)</f>
        <v/>
      </c>
      <c r="AV83" s="1" t="str">
        <f t="shared" si="79"/>
        <v/>
      </c>
      <c r="AW83" s="34" t="str">
        <f t="shared" si="80"/>
        <v/>
      </c>
      <c r="AX83" s="39" t="str">
        <f t="shared" si="81"/>
        <v/>
      </c>
      <c r="AY83" s="44" t="str">
        <f t="shared" si="110"/>
        <v/>
      </c>
      <c r="AZ83" s="41" t="str">
        <f>IF(AY83="","",RANK(AY83,AY$3:AY$1048576,1)+COUNTIF(AY$3:AY83,AY83)-1)</f>
        <v/>
      </c>
      <c r="BA83" s="1" t="str">
        <f t="shared" si="82"/>
        <v/>
      </c>
      <c r="BB83" s="34" t="str">
        <f t="shared" si="83"/>
        <v/>
      </c>
      <c r="BC83" s="39" t="str">
        <f t="shared" si="84"/>
        <v/>
      </c>
      <c r="BD83" s="44" t="str">
        <f t="shared" si="111"/>
        <v/>
      </c>
      <c r="BE83" s="41" t="str">
        <f>IF(BD83="","",RANK(BD83,BD$3:BD$1048576,1)+COUNTIF(BD$3:BD83,BD83)-1)</f>
        <v/>
      </c>
      <c r="BF83" s="1" t="str">
        <f t="shared" si="85"/>
        <v/>
      </c>
      <c r="BG83" s="34" t="str">
        <f t="shared" si="86"/>
        <v/>
      </c>
      <c r="BH83" s="39" t="str">
        <f t="shared" si="87"/>
        <v/>
      </c>
      <c r="BJ83" s="9">
        <v>81</v>
      </c>
      <c r="BK83" s="46" t="str">
        <f>IF(BL83="","",BL83&amp;"@"&amp;COUNTIF(BL$3:BL83,BL83))</f>
        <v/>
      </c>
      <c r="BL83" s="46" t="str">
        <f t="shared" si="88"/>
        <v/>
      </c>
      <c r="BM83" s="46" t="str">
        <f t="shared" si="89"/>
        <v/>
      </c>
      <c r="BN83" s="48" t="str">
        <f t="shared" si="90"/>
        <v/>
      </c>
      <c r="BO83" s="51">
        <v>81</v>
      </c>
      <c r="BP83" s="46" t="str">
        <f>IF(BQ83="","",BQ83&amp;"@"&amp;COUNTIF(BQ$3:BQ83,BQ83))</f>
        <v/>
      </c>
      <c r="BQ83" s="46" t="str">
        <f t="shared" si="91"/>
        <v/>
      </c>
      <c r="BR83" s="46" t="str">
        <f t="shared" si="92"/>
        <v/>
      </c>
      <c r="BS83" s="46" t="str">
        <f t="shared" si="93"/>
        <v/>
      </c>
      <c r="BT83" s="51">
        <v>81</v>
      </c>
      <c r="BU83" s="46" t="str">
        <f>IF(BV83="","",BV83&amp;"@"&amp;COUNTIF(BV$3:BV83,BV83))</f>
        <v/>
      </c>
      <c r="BV83" s="46" t="str">
        <f t="shared" si="94"/>
        <v/>
      </c>
      <c r="BW83" s="46" t="str">
        <f t="shared" si="95"/>
        <v/>
      </c>
      <c r="BX83" s="46" t="str">
        <f t="shared" si="96"/>
        <v/>
      </c>
      <c r="BY83" s="51">
        <v>81</v>
      </c>
      <c r="BZ83" s="46" t="str">
        <f>IF(CA83="","",CA83&amp;"@"&amp;COUNTIF(CA$3:CA83,CA83))</f>
        <v/>
      </c>
      <c r="CA83" s="46" t="str">
        <f t="shared" si="97"/>
        <v/>
      </c>
      <c r="CB83" s="46" t="str">
        <f t="shared" si="98"/>
        <v/>
      </c>
      <c r="CC83" s="46" t="str">
        <f t="shared" si="99"/>
        <v/>
      </c>
    </row>
    <row r="84" spans="2:81" ht="35.1" customHeight="1" x14ac:dyDescent="0.2">
      <c r="B84" s="187"/>
      <c r="C84" s="188"/>
      <c r="D84" s="189"/>
      <c r="E84" s="186"/>
      <c r="F84" s="182"/>
      <c r="G84" s="184"/>
      <c r="K84" s="80" t="str">
        <f>IF(O84="","",COUNT(O$3:O84))</f>
        <v/>
      </c>
      <c r="L84" s="80" t="str">
        <f>IF(B84&lt;&gt;"",B84,IF(OR(COUNTA($G$3:$G84)&lt;COUNTA($G$3:$G$1048576),$G84&lt;&gt;""),L83,""))</f>
        <v/>
      </c>
      <c r="M84" s="80" t="str">
        <f>IF(C84&lt;&gt;"",C84,IF(OR(COUNTA($G$3:$G84)&lt;COUNTA($G$3:$G$1048576),$G84&lt;&gt;""),M83,""))</f>
        <v/>
      </c>
      <c r="N84" s="80" t="str">
        <f>IF(D84&lt;&gt;"",D84,IF(OR(COUNTA($G$3:$G84)&lt;COUNTA($G$3:$G$1048576),$G84&lt;&gt;""),N83,""))</f>
        <v/>
      </c>
      <c r="O84" s="81" t="str">
        <f t="shared" si="100"/>
        <v/>
      </c>
      <c r="P84" s="90" t="str">
        <f>IFERROR(IF(O84="",IF(COUNT(S$3:S$1048576)=COUNT(S$3:S84),IF(S84="","",INDEX(O$3:O84,MATCH(MAX(K$3:K84),K$3:K84,0),0)),INDEX(O$3:O84,MATCH(MAX(K$3:K84),K$3:K84,0),0)),O84),"")</f>
        <v/>
      </c>
      <c r="Q84" s="89" t="str">
        <f>IF(R84="","",COUNT(R$3:R84))</f>
        <v/>
      </c>
      <c r="R84" s="80" t="str">
        <f t="shared" si="74"/>
        <v/>
      </c>
      <c r="S84" s="91" t="str">
        <f>IFERROR(IF(COUNTA($E84:$G84)=0,"",IF(AND(R84="",$O84=INDEX(O$3:O84,MATCH(MAX(Q$3:Q84),Q$3:Q84,0),0)),INDEX(R$3:R84,MATCH(MAX(Q$3:Q84),Q$3:Q84,0),0),R84)),"")</f>
        <v/>
      </c>
      <c r="T84" s="80" t="str">
        <f>IF(U84="","",COUNT(U$3:U84))</f>
        <v/>
      </c>
      <c r="U84" s="80" t="str">
        <f t="shared" si="101"/>
        <v/>
      </c>
      <c r="V84" s="91" t="str">
        <f>IFERROR(IF(S84="","",IF(U84="",IF(AND(E84="",F84="",G84&lt;&gt;"",$O84=INDEX(O$3:O84,MATCH(MAX(T$3:T84),T$3:T84,0),0)),INDEX(U$3:U84,MATCH(MAX(T$3:T84),T$3:T84,0),0),IF(AND(S84&lt;&gt;"",U84=""),0,"")),U84)),"")</f>
        <v/>
      </c>
      <c r="W84" s="95" t="str">
        <f t="shared" si="102"/>
        <v/>
      </c>
      <c r="X84" s="198" t="str">
        <f t="shared" si="103"/>
        <v/>
      </c>
      <c r="Y84" s="92" t="str">
        <f t="shared" si="104"/>
        <v/>
      </c>
      <c r="Z84" s="106" t="str">
        <f>IF(P84="","",COUNTIF($N$3:$N84,$N84))</f>
        <v/>
      </c>
      <c r="AA84" s="92" t="str">
        <f t="shared" si="105"/>
        <v/>
      </c>
      <c r="AB84" s="92" t="str">
        <f t="shared" si="106"/>
        <v/>
      </c>
      <c r="AC84" s="92" t="str">
        <f t="shared" si="107"/>
        <v/>
      </c>
      <c r="AD84" s="92" t="str">
        <f t="shared" ref="AD84:AL93" si="113">IFERROR(IF(AND($Z84=1,AD$2&lt;&gt;"",""&amp;INDEX($Y$3:$Y$1048576,MATCH($P84&amp;"@"&amp;AD$2,$AA$3:$AA$1048576,0),0)&lt;&gt;""),AD$1&amp;""&amp;INDEX($Y$3:$Y$1048576,MATCH($P84&amp;"@"&amp;AD$2,$AA$3:$AA$1048576,0),0),""),"")</f>
        <v/>
      </c>
      <c r="AE84" s="92" t="str">
        <f t="shared" si="113"/>
        <v/>
      </c>
      <c r="AF84" s="92" t="str">
        <f t="shared" si="113"/>
        <v/>
      </c>
      <c r="AG84" s="92" t="str">
        <f t="shared" si="113"/>
        <v/>
      </c>
      <c r="AH84" s="92" t="str">
        <f t="shared" si="113"/>
        <v/>
      </c>
      <c r="AI84" s="92" t="str">
        <f t="shared" si="113"/>
        <v/>
      </c>
      <c r="AJ84" s="92" t="str">
        <f t="shared" si="113"/>
        <v/>
      </c>
      <c r="AK84" s="92" t="str">
        <f t="shared" si="113"/>
        <v/>
      </c>
      <c r="AL84" s="92" t="str">
        <f t="shared" si="113"/>
        <v/>
      </c>
      <c r="AN84" s="35" t="str">
        <f t="shared" si="75"/>
        <v/>
      </c>
      <c r="AO84" s="44" t="str">
        <f t="shared" si="108"/>
        <v/>
      </c>
      <c r="AP84" s="41" t="str">
        <f>IF(AO84="","",RANK(AO84,AO$3:AO$1048576,1)+COUNTIF(AO$3:AO84,AO84)-1)</f>
        <v/>
      </c>
      <c r="AQ84" s="1" t="str">
        <f t="shared" si="109"/>
        <v/>
      </c>
      <c r="AR84" s="34" t="str">
        <f t="shared" si="76"/>
        <v/>
      </c>
      <c r="AS84" s="39" t="str">
        <f t="shared" si="77"/>
        <v/>
      </c>
      <c r="AT84" s="44" t="str">
        <f t="shared" si="78"/>
        <v/>
      </c>
      <c r="AU84" s="41" t="str">
        <f>IF(AT84="","",RANK(AT84,AT$3:AT$1048576,1)+COUNTIF(AT$3:AT84,AT84)-1)</f>
        <v/>
      </c>
      <c r="AV84" s="1" t="str">
        <f t="shared" si="79"/>
        <v/>
      </c>
      <c r="AW84" s="34" t="str">
        <f t="shared" si="80"/>
        <v/>
      </c>
      <c r="AX84" s="39" t="str">
        <f t="shared" si="81"/>
        <v/>
      </c>
      <c r="AY84" s="44" t="str">
        <f t="shared" si="110"/>
        <v/>
      </c>
      <c r="AZ84" s="41" t="str">
        <f>IF(AY84="","",RANK(AY84,AY$3:AY$1048576,1)+COUNTIF(AY$3:AY84,AY84)-1)</f>
        <v/>
      </c>
      <c r="BA84" s="1" t="str">
        <f t="shared" si="82"/>
        <v/>
      </c>
      <c r="BB84" s="34" t="str">
        <f t="shared" si="83"/>
        <v/>
      </c>
      <c r="BC84" s="39" t="str">
        <f t="shared" si="84"/>
        <v/>
      </c>
      <c r="BD84" s="44" t="str">
        <f t="shared" si="111"/>
        <v/>
      </c>
      <c r="BE84" s="41" t="str">
        <f>IF(BD84="","",RANK(BD84,BD$3:BD$1048576,1)+COUNTIF(BD$3:BD84,BD84)-1)</f>
        <v/>
      </c>
      <c r="BF84" s="1" t="str">
        <f t="shared" si="85"/>
        <v/>
      </c>
      <c r="BG84" s="34" t="str">
        <f t="shared" si="86"/>
        <v/>
      </c>
      <c r="BH84" s="39" t="str">
        <f t="shared" si="87"/>
        <v/>
      </c>
      <c r="BJ84" s="9">
        <v>82</v>
      </c>
      <c r="BK84" s="46" t="str">
        <f>IF(BL84="","",BL84&amp;"@"&amp;COUNTIF(BL$3:BL84,BL84))</f>
        <v/>
      </c>
      <c r="BL84" s="46" t="str">
        <f t="shared" si="88"/>
        <v/>
      </c>
      <c r="BM84" s="46" t="str">
        <f t="shared" si="89"/>
        <v/>
      </c>
      <c r="BN84" s="48" t="str">
        <f t="shared" si="90"/>
        <v/>
      </c>
      <c r="BO84" s="51">
        <v>82</v>
      </c>
      <c r="BP84" s="46" t="str">
        <f>IF(BQ84="","",BQ84&amp;"@"&amp;COUNTIF(BQ$3:BQ84,BQ84))</f>
        <v/>
      </c>
      <c r="BQ84" s="46" t="str">
        <f t="shared" si="91"/>
        <v/>
      </c>
      <c r="BR84" s="46" t="str">
        <f t="shared" si="92"/>
        <v/>
      </c>
      <c r="BS84" s="46" t="str">
        <f t="shared" si="93"/>
        <v/>
      </c>
      <c r="BT84" s="51">
        <v>82</v>
      </c>
      <c r="BU84" s="46" t="str">
        <f>IF(BV84="","",BV84&amp;"@"&amp;COUNTIF(BV$3:BV84,BV84))</f>
        <v/>
      </c>
      <c r="BV84" s="46" t="str">
        <f t="shared" si="94"/>
        <v/>
      </c>
      <c r="BW84" s="46" t="str">
        <f t="shared" si="95"/>
        <v/>
      </c>
      <c r="BX84" s="46" t="str">
        <f t="shared" si="96"/>
        <v/>
      </c>
      <c r="BY84" s="51">
        <v>82</v>
      </c>
      <c r="BZ84" s="46" t="str">
        <f>IF(CA84="","",CA84&amp;"@"&amp;COUNTIF(CA$3:CA84,CA84))</f>
        <v/>
      </c>
      <c r="CA84" s="46" t="str">
        <f t="shared" si="97"/>
        <v/>
      </c>
      <c r="CB84" s="46" t="str">
        <f t="shared" si="98"/>
        <v/>
      </c>
      <c r="CC84" s="46" t="str">
        <f t="shared" si="99"/>
        <v/>
      </c>
    </row>
    <row r="85" spans="2:81" ht="35.1" customHeight="1" x14ac:dyDescent="0.2">
      <c r="B85" s="187"/>
      <c r="C85" s="188"/>
      <c r="D85" s="189"/>
      <c r="E85" s="186"/>
      <c r="F85" s="182"/>
      <c r="G85" s="184"/>
      <c r="K85" s="80" t="str">
        <f>IF(O85="","",COUNT(O$3:O85))</f>
        <v/>
      </c>
      <c r="L85" s="80" t="str">
        <f>IF(B85&lt;&gt;"",B85,IF(OR(COUNTA($G$3:$G85)&lt;COUNTA($G$3:$G$1048576),$G85&lt;&gt;""),L84,""))</f>
        <v/>
      </c>
      <c r="M85" s="80" t="str">
        <f>IF(C85&lt;&gt;"",C85,IF(OR(COUNTA($G$3:$G85)&lt;COUNTA($G$3:$G$1048576),$G85&lt;&gt;""),M84,""))</f>
        <v/>
      </c>
      <c r="N85" s="80" t="str">
        <f>IF(D85&lt;&gt;"",D85,IF(OR(COUNTA($G$3:$G85)&lt;COUNTA($G$3:$G$1048576),$G85&lt;&gt;""),N84,""))</f>
        <v/>
      </c>
      <c r="O85" s="81" t="str">
        <f t="shared" si="100"/>
        <v/>
      </c>
      <c r="P85" s="90" t="str">
        <f>IFERROR(IF(O85="",IF(COUNT(S$3:S$1048576)=COUNT(S$3:S85),IF(S85="","",INDEX(O$3:O85,MATCH(MAX(K$3:K85),K$3:K85,0),0)),INDEX(O$3:O85,MATCH(MAX(K$3:K85),K$3:K85,0),0)),O85),"")</f>
        <v/>
      </c>
      <c r="Q85" s="89" t="str">
        <f>IF(R85="","",COUNT(R$3:R85))</f>
        <v/>
      </c>
      <c r="R85" s="80" t="str">
        <f t="shared" si="74"/>
        <v/>
      </c>
      <c r="S85" s="91" t="str">
        <f>IFERROR(IF(COUNTA($E85:$G85)=0,"",IF(AND(R85="",$O85=INDEX(O$3:O85,MATCH(MAX(Q$3:Q85),Q$3:Q85,0),0)),INDEX(R$3:R85,MATCH(MAX(Q$3:Q85),Q$3:Q85,0),0),R85)),"")</f>
        <v/>
      </c>
      <c r="T85" s="80" t="str">
        <f>IF(U85="","",COUNT(U$3:U85))</f>
        <v/>
      </c>
      <c r="U85" s="80" t="str">
        <f t="shared" si="101"/>
        <v/>
      </c>
      <c r="V85" s="91" t="str">
        <f>IFERROR(IF(S85="","",IF(U85="",IF(AND(E85="",F85="",G85&lt;&gt;"",$O85=INDEX(O$3:O85,MATCH(MAX(T$3:T85),T$3:T85,0),0)),INDEX(U$3:U85,MATCH(MAX(T$3:T85),T$3:T85,0),0),IF(AND(S85&lt;&gt;"",U85=""),0,"")),U85)),"")</f>
        <v/>
      </c>
      <c r="W85" s="95" t="str">
        <f t="shared" si="102"/>
        <v/>
      </c>
      <c r="X85" s="198" t="str">
        <f t="shared" si="103"/>
        <v/>
      </c>
      <c r="Y85" s="92" t="str">
        <f t="shared" si="104"/>
        <v/>
      </c>
      <c r="Z85" s="106" t="str">
        <f>IF(P85="","",COUNTIF($N$3:$N85,$N85))</f>
        <v/>
      </c>
      <c r="AA85" s="92" t="str">
        <f t="shared" si="105"/>
        <v/>
      </c>
      <c r="AB85" s="92" t="str">
        <f t="shared" si="106"/>
        <v/>
      </c>
      <c r="AC85" s="92" t="str">
        <f t="shared" si="107"/>
        <v/>
      </c>
      <c r="AD85" s="92" t="str">
        <f t="shared" si="113"/>
        <v/>
      </c>
      <c r="AE85" s="92" t="str">
        <f t="shared" si="113"/>
        <v/>
      </c>
      <c r="AF85" s="92" t="str">
        <f t="shared" si="113"/>
        <v/>
      </c>
      <c r="AG85" s="92" t="str">
        <f t="shared" si="113"/>
        <v/>
      </c>
      <c r="AH85" s="92" t="str">
        <f t="shared" si="113"/>
        <v/>
      </c>
      <c r="AI85" s="92" t="str">
        <f t="shared" si="113"/>
        <v/>
      </c>
      <c r="AJ85" s="92" t="str">
        <f t="shared" si="113"/>
        <v/>
      </c>
      <c r="AK85" s="92" t="str">
        <f t="shared" si="113"/>
        <v/>
      </c>
      <c r="AL85" s="92" t="str">
        <f t="shared" si="113"/>
        <v/>
      </c>
      <c r="AN85" s="35" t="str">
        <f t="shared" si="75"/>
        <v/>
      </c>
      <c r="AO85" s="44" t="str">
        <f t="shared" si="108"/>
        <v/>
      </c>
      <c r="AP85" s="41" t="str">
        <f>IF(AO85="","",RANK(AO85,AO$3:AO$1048576,1)+COUNTIF(AO$3:AO85,AO85)-1)</f>
        <v/>
      </c>
      <c r="AQ85" s="1" t="str">
        <f t="shared" si="109"/>
        <v/>
      </c>
      <c r="AR85" s="34" t="str">
        <f t="shared" si="76"/>
        <v/>
      </c>
      <c r="AS85" s="39" t="str">
        <f t="shared" si="77"/>
        <v/>
      </c>
      <c r="AT85" s="44" t="str">
        <f t="shared" si="78"/>
        <v/>
      </c>
      <c r="AU85" s="41" t="str">
        <f>IF(AT85="","",RANK(AT85,AT$3:AT$1048576,1)+COUNTIF(AT$3:AT85,AT85)-1)</f>
        <v/>
      </c>
      <c r="AV85" s="1" t="str">
        <f t="shared" si="79"/>
        <v/>
      </c>
      <c r="AW85" s="34" t="str">
        <f t="shared" si="80"/>
        <v/>
      </c>
      <c r="AX85" s="39" t="str">
        <f t="shared" si="81"/>
        <v/>
      </c>
      <c r="AY85" s="44" t="str">
        <f t="shared" si="110"/>
        <v/>
      </c>
      <c r="AZ85" s="41" t="str">
        <f>IF(AY85="","",RANK(AY85,AY$3:AY$1048576,1)+COUNTIF(AY$3:AY85,AY85)-1)</f>
        <v/>
      </c>
      <c r="BA85" s="1" t="str">
        <f t="shared" si="82"/>
        <v/>
      </c>
      <c r="BB85" s="34" t="str">
        <f t="shared" si="83"/>
        <v/>
      </c>
      <c r="BC85" s="39" t="str">
        <f t="shared" si="84"/>
        <v/>
      </c>
      <c r="BD85" s="44" t="str">
        <f t="shared" si="111"/>
        <v/>
      </c>
      <c r="BE85" s="41" t="str">
        <f>IF(BD85="","",RANK(BD85,BD$3:BD$1048576,1)+COUNTIF(BD$3:BD85,BD85)-1)</f>
        <v/>
      </c>
      <c r="BF85" s="1" t="str">
        <f t="shared" si="85"/>
        <v/>
      </c>
      <c r="BG85" s="34" t="str">
        <f t="shared" si="86"/>
        <v/>
      </c>
      <c r="BH85" s="39" t="str">
        <f t="shared" si="87"/>
        <v/>
      </c>
      <c r="BJ85" s="9">
        <v>83</v>
      </c>
      <c r="BK85" s="46" t="str">
        <f>IF(BL85="","",BL85&amp;"@"&amp;COUNTIF(BL$3:BL85,BL85))</f>
        <v/>
      </c>
      <c r="BL85" s="46" t="str">
        <f t="shared" si="88"/>
        <v/>
      </c>
      <c r="BM85" s="46" t="str">
        <f t="shared" si="89"/>
        <v/>
      </c>
      <c r="BN85" s="48" t="str">
        <f t="shared" si="90"/>
        <v/>
      </c>
      <c r="BO85" s="51">
        <v>83</v>
      </c>
      <c r="BP85" s="46" t="str">
        <f>IF(BQ85="","",BQ85&amp;"@"&amp;COUNTIF(BQ$3:BQ85,BQ85))</f>
        <v/>
      </c>
      <c r="BQ85" s="46" t="str">
        <f t="shared" si="91"/>
        <v/>
      </c>
      <c r="BR85" s="46" t="str">
        <f t="shared" si="92"/>
        <v/>
      </c>
      <c r="BS85" s="46" t="str">
        <f t="shared" si="93"/>
        <v/>
      </c>
      <c r="BT85" s="51">
        <v>83</v>
      </c>
      <c r="BU85" s="46" t="str">
        <f>IF(BV85="","",BV85&amp;"@"&amp;COUNTIF(BV$3:BV85,BV85))</f>
        <v/>
      </c>
      <c r="BV85" s="46" t="str">
        <f t="shared" si="94"/>
        <v/>
      </c>
      <c r="BW85" s="46" t="str">
        <f t="shared" si="95"/>
        <v/>
      </c>
      <c r="BX85" s="46" t="str">
        <f t="shared" si="96"/>
        <v/>
      </c>
      <c r="BY85" s="51">
        <v>83</v>
      </c>
      <c r="BZ85" s="46" t="str">
        <f>IF(CA85="","",CA85&amp;"@"&amp;COUNTIF(CA$3:CA85,CA85))</f>
        <v/>
      </c>
      <c r="CA85" s="46" t="str">
        <f t="shared" si="97"/>
        <v/>
      </c>
      <c r="CB85" s="46" t="str">
        <f t="shared" si="98"/>
        <v/>
      </c>
      <c r="CC85" s="46" t="str">
        <f t="shared" si="99"/>
        <v/>
      </c>
    </row>
    <row r="86" spans="2:81" ht="35.1" customHeight="1" x14ac:dyDescent="0.2">
      <c r="B86" s="187"/>
      <c r="C86" s="188"/>
      <c r="D86" s="189"/>
      <c r="E86" s="186"/>
      <c r="F86" s="182"/>
      <c r="G86" s="184"/>
      <c r="K86" s="80" t="str">
        <f>IF(O86="","",COUNT(O$3:O86))</f>
        <v/>
      </c>
      <c r="L86" s="80" t="str">
        <f>IF(B86&lt;&gt;"",B86,IF(OR(COUNTA($G$3:$G86)&lt;COUNTA($G$3:$G$1048576),$G86&lt;&gt;""),L85,""))</f>
        <v/>
      </c>
      <c r="M86" s="80" t="str">
        <f>IF(C86&lt;&gt;"",C86,IF(OR(COUNTA($G$3:$G86)&lt;COUNTA($G$3:$G$1048576),$G86&lt;&gt;""),M85,""))</f>
        <v/>
      </c>
      <c r="N86" s="80" t="str">
        <f>IF(D86&lt;&gt;"",D86,IF(OR(COUNTA($G$3:$G86)&lt;COUNTA($G$3:$G$1048576),$G86&lt;&gt;""),N85,""))</f>
        <v/>
      </c>
      <c r="O86" s="81" t="str">
        <f t="shared" si="100"/>
        <v/>
      </c>
      <c r="P86" s="90" t="str">
        <f>IFERROR(IF(O86="",IF(COUNT(S$3:S$1048576)=COUNT(S$3:S86),IF(S86="","",INDEX(O$3:O86,MATCH(MAX(K$3:K86),K$3:K86,0),0)),INDEX(O$3:O86,MATCH(MAX(K$3:K86),K$3:K86,0),0)),O86),"")</f>
        <v/>
      </c>
      <c r="Q86" s="89" t="str">
        <f>IF(R86="","",COUNT(R$3:R86))</f>
        <v/>
      </c>
      <c r="R86" s="80" t="str">
        <f t="shared" si="74"/>
        <v/>
      </c>
      <c r="S86" s="91" t="str">
        <f>IFERROR(IF(COUNTA($E86:$G86)=0,"",IF(AND(R86="",$O86=INDEX(O$3:O86,MATCH(MAX(Q$3:Q86),Q$3:Q86,0),0)),INDEX(R$3:R86,MATCH(MAX(Q$3:Q86),Q$3:Q86,0),0),R86)),"")</f>
        <v/>
      </c>
      <c r="T86" s="80" t="str">
        <f>IF(U86="","",COUNT(U$3:U86))</f>
        <v/>
      </c>
      <c r="U86" s="80" t="str">
        <f t="shared" si="101"/>
        <v/>
      </c>
      <c r="V86" s="91" t="str">
        <f>IFERROR(IF(S86="","",IF(U86="",IF(AND(E86="",F86="",G86&lt;&gt;"",$O86=INDEX(O$3:O86,MATCH(MAX(T$3:T86),T$3:T86,0),0)),INDEX(U$3:U86,MATCH(MAX(T$3:T86),T$3:T86,0),0),IF(AND(S86&lt;&gt;"",U86=""),0,"")),U86)),"")</f>
        <v/>
      </c>
      <c r="W86" s="95" t="str">
        <f t="shared" si="102"/>
        <v/>
      </c>
      <c r="X86" s="198" t="str">
        <f t="shared" si="103"/>
        <v/>
      </c>
      <c r="Y86" s="92" t="str">
        <f t="shared" si="104"/>
        <v/>
      </c>
      <c r="Z86" s="106" t="str">
        <f>IF(P86="","",COUNTIF($N$3:$N86,$N86))</f>
        <v/>
      </c>
      <c r="AA86" s="92" t="str">
        <f t="shared" si="105"/>
        <v/>
      </c>
      <c r="AB86" s="92" t="str">
        <f t="shared" si="106"/>
        <v/>
      </c>
      <c r="AC86" s="92" t="str">
        <f t="shared" si="107"/>
        <v/>
      </c>
      <c r="AD86" s="92" t="str">
        <f t="shared" si="113"/>
        <v/>
      </c>
      <c r="AE86" s="92" t="str">
        <f t="shared" si="113"/>
        <v/>
      </c>
      <c r="AF86" s="92" t="str">
        <f t="shared" si="113"/>
        <v/>
      </c>
      <c r="AG86" s="92" t="str">
        <f t="shared" si="113"/>
        <v/>
      </c>
      <c r="AH86" s="92" t="str">
        <f t="shared" si="113"/>
        <v/>
      </c>
      <c r="AI86" s="92" t="str">
        <f t="shared" si="113"/>
        <v/>
      </c>
      <c r="AJ86" s="92" t="str">
        <f t="shared" si="113"/>
        <v/>
      </c>
      <c r="AK86" s="92" t="str">
        <f t="shared" si="113"/>
        <v/>
      </c>
      <c r="AL86" s="92" t="str">
        <f t="shared" si="113"/>
        <v/>
      </c>
      <c r="AN86" s="35" t="str">
        <f t="shared" si="75"/>
        <v/>
      </c>
      <c r="AO86" s="44" t="str">
        <f t="shared" si="108"/>
        <v/>
      </c>
      <c r="AP86" s="41" t="str">
        <f>IF(AO86="","",RANK(AO86,AO$3:AO$1048576,1)+COUNTIF(AO$3:AO86,AO86)-1)</f>
        <v/>
      </c>
      <c r="AQ86" s="1" t="str">
        <f t="shared" si="109"/>
        <v/>
      </c>
      <c r="AR86" s="34" t="str">
        <f t="shared" si="76"/>
        <v/>
      </c>
      <c r="AS86" s="39" t="str">
        <f t="shared" si="77"/>
        <v/>
      </c>
      <c r="AT86" s="44" t="str">
        <f t="shared" si="78"/>
        <v/>
      </c>
      <c r="AU86" s="41" t="str">
        <f>IF(AT86="","",RANK(AT86,AT$3:AT$1048576,1)+COUNTIF(AT$3:AT86,AT86)-1)</f>
        <v/>
      </c>
      <c r="AV86" s="1" t="str">
        <f t="shared" si="79"/>
        <v/>
      </c>
      <c r="AW86" s="34" t="str">
        <f t="shared" si="80"/>
        <v/>
      </c>
      <c r="AX86" s="39" t="str">
        <f t="shared" si="81"/>
        <v/>
      </c>
      <c r="AY86" s="44" t="str">
        <f t="shared" si="110"/>
        <v/>
      </c>
      <c r="AZ86" s="41" t="str">
        <f>IF(AY86="","",RANK(AY86,AY$3:AY$1048576,1)+COUNTIF(AY$3:AY86,AY86)-1)</f>
        <v/>
      </c>
      <c r="BA86" s="1" t="str">
        <f t="shared" si="82"/>
        <v/>
      </c>
      <c r="BB86" s="34" t="str">
        <f t="shared" si="83"/>
        <v/>
      </c>
      <c r="BC86" s="39" t="str">
        <f t="shared" si="84"/>
        <v/>
      </c>
      <c r="BD86" s="44" t="str">
        <f t="shared" si="111"/>
        <v/>
      </c>
      <c r="BE86" s="41" t="str">
        <f>IF(BD86="","",RANK(BD86,BD$3:BD$1048576,1)+COUNTIF(BD$3:BD86,BD86)-1)</f>
        <v/>
      </c>
      <c r="BF86" s="1" t="str">
        <f t="shared" si="85"/>
        <v/>
      </c>
      <c r="BG86" s="34" t="str">
        <f t="shared" si="86"/>
        <v/>
      </c>
      <c r="BH86" s="39" t="str">
        <f t="shared" si="87"/>
        <v/>
      </c>
      <c r="BJ86" s="9">
        <v>84</v>
      </c>
      <c r="BK86" s="46" t="str">
        <f>IF(BL86="","",BL86&amp;"@"&amp;COUNTIF(BL$3:BL86,BL86))</f>
        <v/>
      </c>
      <c r="BL86" s="46" t="str">
        <f t="shared" si="88"/>
        <v/>
      </c>
      <c r="BM86" s="46" t="str">
        <f t="shared" si="89"/>
        <v/>
      </c>
      <c r="BN86" s="48" t="str">
        <f t="shared" si="90"/>
        <v/>
      </c>
      <c r="BO86" s="51">
        <v>84</v>
      </c>
      <c r="BP86" s="46" t="str">
        <f>IF(BQ86="","",BQ86&amp;"@"&amp;COUNTIF(BQ$3:BQ86,BQ86))</f>
        <v/>
      </c>
      <c r="BQ86" s="46" t="str">
        <f t="shared" si="91"/>
        <v/>
      </c>
      <c r="BR86" s="46" t="str">
        <f t="shared" si="92"/>
        <v/>
      </c>
      <c r="BS86" s="46" t="str">
        <f t="shared" si="93"/>
        <v/>
      </c>
      <c r="BT86" s="51">
        <v>84</v>
      </c>
      <c r="BU86" s="46" t="str">
        <f>IF(BV86="","",BV86&amp;"@"&amp;COUNTIF(BV$3:BV86,BV86))</f>
        <v/>
      </c>
      <c r="BV86" s="46" t="str">
        <f t="shared" si="94"/>
        <v/>
      </c>
      <c r="BW86" s="46" t="str">
        <f t="shared" si="95"/>
        <v/>
      </c>
      <c r="BX86" s="46" t="str">
        <f t="shared" si="96"/>
        <v/>
      </c>
      <c r="BY86" s="51">
        <v>84</v>
      </c>
      <c r="BZ86" s="46" t="str">
        <f>IF(CA86="","",CA86&amp;"@"&amp;COUNTIF(CA$3:CA86,CA86))</f>
        <v/>
      </c>
      <c r="CA86" s="46" t="str">
        <f t="shared" si="97"/>
        <v/>
      </c>
      <c r="CB86" s="46" t="str">
        <f t="shared" si="98"/>
        <v/>
      </c>
      <c r="CC86" s="46" t="str">
        <f t="shared" si="99"/>
        <v/>
      </c>
    </row>
    <row r="87" spans="2:81" ht="35.1" customHeight="1" x14ac:dyDescent="0.2">
      <c r="B87" s="187"/>
      <c r="C87" s="188"/>
      <c r="D87" s="189"/>
      <c r="E87" s="186"/>
      <c r="F87" s="182"/>
      <c r="G87" s="184"/>
      <c r="K87" s="80" t="str">
        <f>IF(O87="","",COUNT(O$3:O87))</f>
        <v/>
      </c>
      <c r="L87" s="80" t="str">
        <f>IF(B87&lt;&gt;"",B87,IF(OR(COUNTA($G$3:$G87)&lt;COUNTA($G$3:$G$1048576),$G87&lt;&gt;""),L86,""))</f>
        <v/>
      </c>
      <c r="M87" s="80" t="str">
        <f>IF(C87&lt;&gt;"",C87,IF(OR(COUNTA($G$3:$G87)&lt;COUNTA($G$3:$G$1048576),$G87&lt;&gt;""),M86,""))</f>
        <v/>
      </c>
      <c r="N87" s="80" t="str">
        <f>IF(D87&lt;&gt;"",D87,IF(OR(COUNTA($G$3:$G87)&lt;COUNTA($G$3:$G$1048576),$G87&lt;&gt;""),N86,""))</f>
        <v/>
      </c>
      <c r="O87" s="81" t="str">
        <f t="shared" si="100"/>
        <v/>
      </c>
      <c r="P87" s="90" t="str">
        <f>IFERROR(IF(O87="",IF(COUNT(S$3:S$1048576)=COUNT(S$3:S87),IF(S87="","",INDEX(O$3:O87,MATCH(MAX(K$3:K87),K$3:K87,0),0)),INDEX(O$3:O87,MATCH(MAX(K$3:K87),K$3:K87,0),0)),O87),"")</f>
        <v/>
      </c>
      <c r="Q87" s="89" t="str">
        <f>IF(R87="","",COUNT(R$3:R87))</f>
        <v/>
      </c>
      <c r="R87" s="80" t="str">
        <f t="shared" si="74"/>
        <v/>
      </c>
      <c r="S87" s="91" t="str">
        <f>IFERROR(IF(COUNTA($E87:$G87)=0,"",IF(AND(R87="",$O87=INDEX(O$3:O87,MATCH(MAX(Q$3:Q87),Q$3:Q87,0),0)),INDEX(R$3:R87,MATCH(MAX(Q$3:Q87),Q$3:Q87,0),0),R87)),"")</f>
        <v/>
      </c>
      <c r="T87" s="80" t="str">
        <f>IF(U87="","",COUNT(U$3:U87))</f>
        <v/>
      </c>
      <c r="U87" s="80" t="str">
        <f t="shared" si="101"/>
        <v/>
      </c>
      <c r="V87" s="91" t="str">
        <f>IFERROR(IF(S87="","",IF(U87="",IF(AND(E87="",F87="",G87&lt;&gt;"",$O87=INDEX(O$3:O87,MATCH(MAX(T$3:T87),T$3:T87,0),0)),INDEX(U$3:U87,MATCH(MAX(T$3:T87),T$3:T87,0),0),IF(AND(S87&lt;&gt;"",U87=""),0,"")),U87)),"")</f>
        <v/>
      </c>
      <c r="W87" s="95" t="str">
        <f t="shared" si="102"/>
        <v/>
      </c>
      <c r="X87" s="198" t="str">
        <f t="shared" si="103"/>
        <v/>
      </c>
      <c r="Y87" s="92" t="str">
        <f t="shared" si="104"/>
        <v/>
      </c>
      <c r="Z87" s="106" t="str">
        <f>IF(P87="","",COUNTIF($N$3:$N87,$N87))</f>
        <v/>
      </c>
      <c r="AA87" s="92" t="str">
        <f t="shared" si="105"/>
        <v/>
      </c>
      <c r="AB87" s="92" t="str">
        <f t="shared" si="106"/>
        <v/>
      </c>
      <c r="AC87" s="92" t="str">
        <f t="shared" si="107"/>
        <v/>
      </c>
      <c r="AD87" s="92" t="str">
        <f t="shared" si="113"/>
        <v/>
      </c>
      <c r="AE87" s="92" t="str">
        <f t="shared" si="113"/>
        <v/>
      </c>
      <c r="AF87" s="92" t="str">
        <f t="shared" si="113"/>
        <v/>
      </c>
      <c r="AG87" s="92" t="str">
        <f t="shared" si="113"/>
        <v/>
      </c>
      <c r="AH87" s="92" t="str">
        <f t="shared" si="113"/>
        <v/>
      </c>
      <c r="AI87" s="92" t="str">
        <f t="shared" si="113"/>
        <v/>
      </c>
      <c r="AJ87" s="92" t="str">
        <f t="shared" si="113"/>
        <v/>
      </c>
      <c r="AK87" s="92" t="str">
        <f t="shared" si="113"/>
        <v/>
      </c>
      <c r="AL87" s="92" t="str">
        <f t="shared" si="113"/>
        <v/>
      </c>
      <c r="AN87" s="35" t="str">
        <f t="shared" si="75"/>
        <v/>
      </c>
      <c r="AO87" s="44" t="str">
        <f t="shared" si="108"/>
        <v/>
      </c>
      <c r="AP87" s="41" t="str">
        <f>IF(AO87="","",RANK(AO87,AO$3:AO$1048576,1)+COUNTIF(AO$3:AO87,AO87)-1)</f>
        <v/>
      </c>
      <c r="AQ87" s="1" t="str">
        <f t="shared" si="109"/>
        <v/>
      </c>
      <c r="AR87" s="34" t="str">
        <f t="shared" si="76"/>
        <v/>
      </c>
      <c r="AS87" s="39" t="str">
        <f t="shared" si="77"/>
        <v/>
      </c>
      <c r="AT87" s="44" t="str">
        <f t="shared" si="78"/>
        <v/>
      </c>
      <c r="AU87" s="41" t="str">
        <f>IF(AT87="","",RANK(AT87,AT$3:AT$1048576,1)+COUNTIF(AT$3:AT87,AT87)-1)</f>
        <v/>
      </c>
      <c r="AV87" s="1" t="str">
        <f t="shared" si="79"/>
        <v/>
      </c>
      <c r="AW87" s="34" t="str">
        <f t="shared" si="80"/>
        <v/>
      </c>
      <c r="AX87" s="39" t="str">
        <f t="shared" si="81"/>
        <v/>
      </c>
      <c r="AY87" s="44" t="str">
        <f t="shared" si="110"/>
        <v/>
      </c>
      <c r="AZ87" s="41" t="str">
        <f>IF(AY87="","",RANK(AY87,AY$3:AY$1048576,1)+COUNTIF(AY$3:AY87,AY87)-1)</f>
        <v/>
      </c>
      <c r="BA87" s="1" t="str">
        <f t="shared" si="82"/>
        <v/>
      </c>
      <c r="BB87" s="34" t="str">
        <f t="shared" si="83"/>
        <v/>
      </c>
      <c r="BC87" s="39" t="str">
        <f t="shared" si="84"/>
        <v/>
      </c>
      <c r="BD87" s="44" t="str">
        <f t="shared" si="111"/>
        <v/>
      </c>
      <c r="BE87" s="41" t="str">
        <f>IF(BD87="","",RANK(BD87,BD$3:BD$1048576,1)+COUNTIF(BD$3:BD87,BD87)-1)</f>
        <v/>
      </c>
      <c r="BF87" s="1" t="str">
        <f t="shared" si="85"/>
        <v/>
      </c>
      <c r="BG87" s="34" t="str">
        <f t="shared" si="86"/>
        <v/>
      </c>
      <c r="BH87" s="39" t="str">
        <f t="shared" si="87"/>
        <v/>
      </c>
      <c r="BJ87" s="9">
        <v>85</v>
      </c>
      <c r="BK87" s="46" t="str">
        <f>IF(BL87="","",BL87&amp;"@"&amp;COUNTIF(BL$3:BL87,BL87))</f>
        <v/>
      </c>
      <c r="BL87" s="46" t="str">
        <f t="shared" si="88"/>
        <v/>
      </c>
      <c r="BM87" s="46" t="str">
        <f t="shared" si="89"/>
        <v/>
      </c>
      <c r="BN87" s="48" t="str">
        <f t="shared" si="90"/>
        <v/>
      </c>
      <c r="BO87" s="51">
        <v>85</v>
      </c>
      <c r="BP87" s="46" t="str">
        <f>IF(BQ87="","",BQ87&amp;"@"&amp;COUNTIF(BQ$3:BQ87,BQ87))</f>
        <v/>
      </c>
      <c r="BQ87" s="46" t="str">
        <f t="shared" si="91"/>
        <v/>
      </c>
      <c r="BR87" s="46" t="str">
        <f t="shared" si="92"/>
        <v/>
      </c>
      <c r="BS87" s="46" t="str">
        <f t="shared" si="93"/>
        <v/>
      </c>
      <c r="BT87" s="51">
        <v>85</v>
      </c>
      <c r="BU87" s="46" t="str">
        <f>IF(BV87="","",BV87&amp;"@"&amp;COUNTIF(BV$3:BV87,BV87))</f>
        <v/>
      </c>
      <c r="BV87" s="46" t="str">
        <f t="shared" si="94"/>
        <v/>
      </c>
      <c r="BW87" s="46" t="str">
        <f t="shared" si="95"/>
        <v/>
      </c>
      <c r="BX87" s="46" t="str">
        <f t="shared" si="96"/>
        <v/>
      </c>
      <c r="BY87" s="51">
        <v>85</v>
      </c>
      <c r="BZ87" s="46" t="str">
        <f>IF(CA87="","",CA87&amp;"@"&amp;COUNTIF(CA$3:CA87,CA87))</f>
        <v/>
      </c>
      <c r="CA87" s="46" t="str">
        <f t="shared" si="97"/>
        <v/>
      </c>
      <c r="CB87" s="46" t="str">
        <f t="shared" si="98"/>
        <v/>
      </c>
      <c r="CC87" s="46" t="str">
        <f t="shared" si="99"/>
        <v/>
      </c>
    </row>
    <row r="88" spans="2:81" ht="35.1" customHeight="1" x14ac:dyDescent="0.2">
      <c r="B88" s="187"/>
      <c r="C88" s="188"/>
      <c r="D88" s="189"/>
      <c r="E88" s="186"/>
      <c r="F88" s="182"/>
      <c r="G88" s="184"/>
      <c r="K88" s="80" t="str">
        <f>IF(O88="","",COUNT(O$3:O88))</f>
        <v/>
      </c>
      <c r="L88" s="80" t="str">
        <f>IF(B88&lt;&gt;"",B88,IF(OR(COUNTA($G$3:$G88)&lt;COUNTA($G$3:$G$1048576),$G88&lt;&gt;""),L87,""))</f>
        <v/>
      </c>
      <c r="M88" s="80" t="str">
        <f>IF(C88&lt;&gt;"",C88,IF(OR(COUNTA($G$3:$G88)&lt;COUNTA($G$3:$G$1048576),$G88&lt;&gt;""),M87,""))</f>
        <v/>
      </c>
      <c r="N88" s="80" t="str">
        <f>IF(D88&lt;&gt;"",D88,IF(OR(COUNTA($G$3:$G88)&lt;COUNTA($G$3:$G$1048576),$G88&lt;&gt;""),N87,""))</f>
        <v/>
      </c>
      <c r="O88" s="81" t="str">
        <f t="shared" si="100"/>
        <v/>
      </c>
      <c r="P88" s="90" t="str">
        <f>IFERROR(IF(O88="",IF(COUNT(S$3:S$1048576)=COUNT(S$3:S88),IF(S88="","",INDEX(O$3:O88,MATCH(MAX(K$3:K88),K$3:K88,0),0)),INDEX(O$3:O88,MATCH(MAX(K$3:K88),K$3:K88,0),0)),O88),"")</f>
        <v/>
      </c>
      <c r="Q88" s="89" t="str">
        <f>IF(R88="","",COUNT(R$3:R88))</f>
        <v/>
      </c>
      <c r="R88" s="80" t="str">
        <f t="shared" si="74"/>
        <v/>
      </c>
      <c r="S88" s="91" t="str">
        <f>IFERROR(IF(COUNTA($E88:$G88)=0,"",IF(AND(R88="",$O88=INDEX(O$3:O88,MATCH(MAX(Q$3:Q88),Q$3:Q88,0),0)),INDEX(R$3:R88,MATCH(MAX(Q$3:Q88),Q$3:Q88,0),0),R88)),"")</f>
        <v/>
      </c>
      <c r="T88" s="80" t="str">
        <f>IF(U88="","",COUNT(U$3:U88))</f>
        <v/>
      </c>
      <c r="U88" s="80" t="str">
        <f t="shared" si="101"/>
        <v/>
      </c>
      <c r="V88" s="91" t="str">
        <f>IFERROR(IF(S88="","",IF(U88="",IF(AND(E88="",F88="",G88&lt;&gt;"",$O88=INDEX(O$3:O88,MATCH(MAX(T$3:T88),T$3:T88,0),0)),INDEX(U$3:U88,MATCH(MAX(T$3:T88),T$3:T88,0),0),IF(AND(S88&lt;&gt;"",U88=""),0,"")),U88)),"")</f>
        <v/>
      </c>
      <c r="W88" s="95" t="str">
        <f t="shared" si="102"/>
        <v/>
      </c>
      <c r="X88" s="198" t="str">
        <f t="shared" si="103"/>
        <v/>
      </c>
      <c r="Y88" s="92" t="str">
        <f t="shared" si="104"/>
        <v/>
      </c>
      <c r="Z88" s="106" t="str">
        <f>IF(P88="","",COUNTIF($N$3:$N88,$N88))</f>
        <v/>
      </c>
      <c r="AA88" s="92" t="str">
        <f t="shared" si="105"/>
        <v/>
      </c>
      <c r="AB88" s="92" t="str">
        <f t="shared" si="106"/>
        <v/>
      </c>
      <c r="AC88" s="92" t="str">
        <f t="shared" si="107"/>
        <v/>
      </c>
      <c r="AD88" s="92" t="str">
        <f t="shared" si="113"/>
        <v/>
      </c>
      <c r="AE88" s="92" t="str">
        <f t="shared" si="113"/>
        <v/>
      </c>
      <c r="AF88" s="92" t="str">
        <f t="shared" si="113"/>
        <v/>
      </c>
      <c r="AG88" s="92" t="str">
        <f t="shared" si="113"/>
        <v/>
      </c>
      <c r="AH88" s="92" t="str">
        <f t="shared" si="113"/>
        <v/>
      </c>
      <c r="AI88" s="92" t="str">
        <f t="shared" si="113"/>
        <v/>
      </c>
      <c r="AJ88" s="92" t="str">
        <f t="shared" si="113"/>
        <v/>
      </c>
      <c r="AK88" s="92" t="str">
        <f t="shared" si="113"/>
        <v/>
      </c>
      <c r="AL88" s="92" t="str">
        <f t="shared" si="113"/>
        <v/>
      </c>
      <c r="AN88" s="35" t="str">
        <f t="shared" si="75"/>
        <v/>
      </c>
      <c r="AO88" s="44" t="str">
        <f t="shared" si="108"/>
        <v/>
      </c>
      <c r="AP88" s="41" t="str">
        <f>IF(AO88="","",RANK(AO88,AO$3:AO$1048576,1)+COUNTIF(AO$3:AO88,AO88)-1)</f>
        <v/>
      </c>
      <c r="AQ88" s="1" t="str">
        <f t="shared" si="109"/>
        <v/>
      </c>
      <c r="AR88" s="34" t="str">
        <f t="shared" si="76"/>
        <v/>
      </c>
      <c r="AS88" s="39" t="str">
        <f t="shared" si="77"/>
        <v/>
      </c>
      <c r="AT88" s="44" t="str">
        <f t="shared" si="78"/>
        <v/>
      </c>
      <c r="AU88" s="41" t="str">
        <f>IF(AT88="","",RANK(AT88,AT$3:AT$1048576,1)+COUNTIF(AT$3:AT88,AT88)-1)</f>
        <v/>
      </c>
      <c r="AV88" s="1" t="str">
        <f t="shared" si="79"/>
        <v/>
      </c>
      <c r="AW88" s="34" t="str">
        <f t="shared" si="80"/>
        <v/>
      </c>
      <c r="AX88" s="39" t="str">
        <f t="shared" si="81"/>
        <v/>
      </c>
      <c r="AY88" s="44" t="str">
        <f t="shared" si="110"/>
        <v/>
      </c>
      <c r="AZ88" s="41" t="str">
        <f>IF(AY88="","",RANK(AY88,AY$3:AY$1048576,1)+COUNTIF(AY$3:AY88,AY88)-1)</f>
        <v/>
      </c>
      <c r="BA88" s="1" t="str">
        <f t="shared" si="82"/>
        <v/>
      </c>
      <c r="BB88" s="34" t="str">
        <f t="shared" si="83"/>
        <v/>
      </c>
      <c r="BC88" s="39" t="str">
        <f t="shared" si="84"/>
        <v/>
      </c>
      <c r="BD88" s="44" t="str">
        <f t="shared" si="111"/>
        <v/>
      </c>
      <c r="BE88" s="41" t="str">
        <f>IF(BD88="","",RANK(BD88,BD$3:BD$1048576,1)+COUNTIF(BD$3:BD88,BD88)-1)</f>
        <v/>
      </c>
      <c r="BF88" s="1" t="str">
        <f t="shared" si="85"/>
        <v/>
      </c>
      <c r="BG88" s="34" t="str">
        <f t="shared" si="86"/>
        <v/>
      </c>
      <c r="BH88" s="39" t="str">
        <f t="shared" si="87"/>
        <v/>
      </c>
      <c r="BJ88" s="9">
        <v>86</v>
      </c>
      <c r="BK88" s="46" t="str">
        <f>IF(BL88="","",BL88&amp;"@"&amp;COUNTIF(BL$3:BL88,BL88))</f>
        <v/>
      </c>
      <c r="BL88" s="46" t="str">
        <f t="shared" si="88"/>
        <v/>
      </c>
      <c r="BM88" s="46" t="str">
        <f t="shared" si="89"/>
        <v/>
      </c>
      <c r="BN88" s="48" t="str">
        <f t="shared" si="90"/>
        <v/>
      </c>
      <c r="BO88" s="51">
        <v>86</v>
      </c>
      <c r="BP88" s="46" t="str">
        <f>IF(BQ88="","",BQ88&amp;"@"&amp;COUNTIF(BQ$3:BQ88,BQ88))</f>
        <v/>
      </c>
      <c r="BQ88" s="46" t="str">
        <f t="shared" si="91"/>
        <v/>
      </c>
      <c r="BR88" s="46" t="str">
        <f t="shared" si="92"/>
        <v/>
      </c>
      <c r="BS88" s="46" t="str">
        <f t="shared" si="93"/>
        <v/>
      </c>
      <c r="BT88" s="51">
        <v>86</v>
      </c>
      <c r="BU88" s="46" t="str">
        <f>IF(BV88="","",BV88&amp;"@"&amp;COUNTIF(BV$3:BV88,BV88))</f>
        <v/>
      </c>
      <c r="BV88" s="46" t="str">
        <f t="shared" si="94"/>
        <v/>
      </c>
      <c r="BW88" s="46" t="str">
        <f t="shared" si="95"/>
        <v/>
      </c>
      <c r="BX88" s="46" t="str">
        <f t="shared" si="96"/>
        <v/>
      </c>
      <c r="BY88" s="51">
        <v>86</v>
      </c>
      <c r="BZ88" s="46" t="str">
        <f>IF(CA88="","",CA88&amp;"@"&amp;COUNTIF(CA$3:CA88,CA88))</f>
        <v/>
      </c>
      <c r="CA88" s="46" t="str">
        <f t="shared" si="97"/>
        <v/>
      </c>
      <c r="CB88" s="46" t="str">
        <f t="shared" si="98"/>
        <v/>
      </c>
      <c r="CC88" s="46" t="str">
        <f t="shared" si="99"/>
        <v/>
      </c>
    </row>
    <row r="89" spans="2:81" ht="35.1" customHeight="1" x14ac:dyDescent="0.2">
      <c r="B89" s="187"/>
      <c r="C89" s="188"/>
      <c r="D89" s="189"/>
      <c r="E89" s="186"/>
      <c r="F89" s="182"/>
      <c r="G89" s="184"/>
      <c r="K89" s="80" t="str">
        <f>IF(O89="","",COUNT(O$3:O89))</f>
        <v/>
      </c>
      <c r="L89" s="80" t="str">
        <f>IF(B89&lt;&gt;"",B89,IF(OR(COUNTA($G$3:$G89)&lt;COUNTA($G$3:$G$1048576),$G89&lt;&gt;""),L88,""))</f>
        <v/>
      </c>
      <c r="M89" s="80" t="str">
        <f>IF(C89&lt;&gt;"",C89,IF(OR(COUNTA($G$3:$G89)&lt;COUNTA($G$3:$G$1048576),$G89&lt;&gt;""),M88,""))</f>
        <v/>
      </c>
      <c r="N89" s="80" t="str">
        <f>IF(D89&lt;&gt;"",D89,IF(OR(COUNTA($G$3:$G89)&lt;COUNTA($G$3:$G$1048576),$G89&lt;&gt;""),N88,""))</f>
        <v/>
      </c>
      <c r="O89" s="81" t="str">
        <f t="shared" si="100"/>
        <v/>
      </c>
      <c r="P89" s="90" t="str">
        <f>IFERROR(IF(O89="",IF(COUNT(S$3:S$1048576)=COUNT(S$3:S89),IF(S89="","",INDEX(O$3:O89,MATCH(MAX(K$3:K89),K$3:K89,0),0)),INDEX(O$3:O89,MATCH(MAX(K$3:K89),K$3:K89,0),0)),O89),"")</f>
        <v/>
      </c>
      <c r="Q89" s="89" t="str">
        <f>IF(R89="","",COUNT(R$3:R89))</f>
        <v/>
      </c>
      <c r="R89" s="80" t="str">
        <f t="shared" si="74"/>
        <v/>
      </c>
      <c r="S89" s="91" t="str">
        <f>IFERROR(IF(COUNTA($E89:$G89)=0,"",IF(AND(R89="",$O89=INDEX(O$3:O89,MATCH(MAX(Q$3:Q89),Q$3:Q89,0),0)),INDEX(R$3:R89,MATCH(MAX(Q$3:Q89),Q$3:Q89,0),0),R89)),"")</f>
        <v/>
      </c>
      <c r="T89" s="80" t="str">
        <f>IF(U89="","",COUNT(U$3:U89))</f>
        <v/>
      </c>
      <c r="U89" s="80" t="str">
        <f t="shared" si="101"/>
        <v/>
      </c>
      <c r="V89" s="91" t="str">
        <f>IFERROR(IF(S89="","",IF(U89="",IF(AND(E89="",F89="",G89&lt;&gt;"",$O89=INDEX(O$3:O89,MATCH(MAX(T$3:T89),T$3:T89,0),0)),INDEX(U$3:U89,MATCH(MAX(T$3:T89),T$3:T89,0),0),IF(AND(S89&lt;&gt;"",U89=""),0,"")),U89)),"")</f>
        <v/>
      </c>
      <c r="W89" s="95" t="str">
        <f t="shared" si="102"/>
        <v/>
      </c>
      <c r="X89" s="198" t="str">
        <f t="shared" si="103"/>
        <v/>
      </c>
      <c r="Y89" s="92" t="str">
        <f t="shared" si="104"/>
        <v/>
      </c>
      <c r="Z89" s="106" t="str">
        <f>IF(P89="","",COUNTIF($N$3:$N89,$N89))</f>
        <v/>
      </c>
      <c r="AA89" s="92" t="str">
        <f t="shared" si="105"/>
        <v/>
      </c>
      <c r="AB89" s="92" t="str">
        <f t="shared" si="106"/>
        <v/>
      </c>
      <c r="AC89" s="92" t="str">
        <f t="shared" si="107"/>
        <v/>
      </c>
      <c r="AD89" s="92" t="str">
        <f t="shared" si="113"/>
        <v/>
      </c>
      <c r="AE89" s="92" t="str">
        <f t="shared" si="113"/>
        <v/>
      </c>
      <c r="AF89" s="92" t="str">
        <f t="shared" si="113"/>
        <v/>
      </c>
      <c r="AG89" s="92" t="str">
        <f t="shared" si="113"/>
        <v/>
      </c>
      <c r="AH89" s="92" t="str">
        <f t="shared" si="113"/>
        <v/>
      </c>
      <c r="AI89" s="92" t="str">
        <f t="shared" si="113"/>
        <v/>
      </c>
      <c r="AJ89" s="92" t="str">
        <f t="shared" si="113"/>
        <v/>
      </c>
      <c r="AK89" s="92" t="str">
        <f t="shared" si="113"/>
        <v/>
      </c>
      <c r="AL89" s="92" t="str">
        <f t="shared" si="113"/>
        <v/>
      </c>
      <c r="AN89" s="35" t="str">
        <f t="shared" si="75"/>
        <v/>
      </c>
      <c r="AO89" s="44" t="str">
        <f t="shared" si="108"/>
        <v/>
      </c>
      <c r="AP89" s="41" t="str">
        <f>IF(AO89="","",RANK(AO89,AO$3:AO$1048576,1)+COUNTIF(AO$3:AO89,AO89)-1)</f>
        <v/>
      </c>
      <c r="AQ89" s="1" t="str">
        <f t="shared" si="109"/>
        <v/>
      </c>
      <c r="AR89" s="34" t="str">
        <f t="shared" si="76"/>
        <v/>
      </c>
      <c r="AS89" s="39" t="str">
        <f t="shared" si="77"/>
        <v/>
      </c>
      <c r="AT89" s="44" t="str">
        <f t="shared" si="78"/>
        <v/>
      </c>
      <c r="AU89" s="41" t="str">
        <f>IF(AT89="","",RANK(AT89,AT$3:AT$1048576,1)+COUNTIF(AT$3:AT89,AT89)-1)</f>
        <v/>
      </c>
      <c r="AV89" s="1" t="str">
        <f t="shared" si="79"/>
        <v/>
      </c>
      <c r="AW89" s="34" t="str">
        <f t="shared" si="80"/>
        <v/>
      </c>
      <c r="AX89" s="39" t="str">
        <f t="shared" si="81"/>
        <v/>
      </c>
      <c r="AY89" s="44" t="str">
        <f t="shared" si="110"/>
        <v/>
      </c>
      <c r="AZ89" s="41" t="str">
        <f>IF(AY89="","",RANK(AY89,AY$3:AY$1048576,1)+COUNTIF(AY$3:AY89,AY89)-1)</f>
        <v/>
      </c>
      <c r="BA89" s="1" t="str">
        <f t="shared" si="82"/>
        <v/>
      </c>
      <c r="BB89" s="34" t="str">
        <f t="shared" si="83"/>
        <v/>
      </c>
      <c r="BC89" s="39" t="str">
        <f t="shared" si="84"/>
        <v/>
      </c>
      <c r="BD89" s="44" t="str">
        <f t="shared" si="111"/>
        <v/>
      </c>
      <c r="BE89" s="41" t="str">
        <f>IF(BD89="","",RANK(BD89,BD$3:BD$1048576,1)+COUNTIF(BD$3:BD89,BD89)-1)</f>
        <v/>
      </c>
      <c r="BF89" s="1" t="str">
        <f t="shared" si="85"/>
        <v/>
      </c>
      <c r="BG89" s="34" t="str">
        <f t="shared" si="86"/>
        <v/>
      </c>
      <c r="BH89" s="39" t="str">
        <f t="shared" si="87"/>
        <v/>
      </c>
      <c r="BJ89" s="9">
        <v>87</v>
      </c>
      <c r="BK89" s="46" t="str">
        <f>IF(BL89="","",BL89&amp;"@"&amp;COUNTIF(BL$3:BL89,BL89))</f>
        <v/>
      </c>
      <c r="BL89" s="46" t="str">
        <f t="shared" si="88"/>
        <v/>
      </c>
      <c r="BM89" s="46" t="str">
        <f t="shared" si="89"/>
        <v/>
      </c>
      <c r="BN89" s="48" t="str">
        <f t="shared" si="90"/>
        <v/>
      </c>
      <c r="BO89" s="51">
        <v>87</v>
      </c>
      <c r="BP89" s="46" t="str">
        <f>IF(BQ89="","",BQ89&amp;"@"&amp;COUNTIF(BQ$3:BQ89,BQ89))</f>
        <v/>
      </c>
      <c r="BQ89" s="46" t="str">
        <f t="shared" si="91"/>
        <v/>
      </c>
      <c r="BR89" s="46" t="str">
        <f t="shared" si="92"/>
        <v/>
      </c>
      <c r="BS89" s="46" t="str">
        <f t="shared" si="93"/>
        <v/>
      </c>
      <c r="BT89" s="51">
        <v>87</v>
      </c>
      <c r="BU89" s="46" t="str">
        <f>IF(BV89="","",BV89&amp;"@"&amp;COUNTIF(BV$3:BV89,BV89))</f>
        <v/>
      </c>
      <c r="BV89" s="46" t="str">
        <f t="shared" si="94"/>
        <v/>
      </c>
      <c r="BW89" s="46" t="str">
        <f t="shared" si="95"/>
        <v/>
      </c>
      <c r="BX89" s="46" t="str">
        <f t="shared" si="96"/>
        <v/>
      </c>
      <c r="BY89" s="51">
        <v>87</v>
      </c>
      <c r="BZ89" s="46" t="str">
        <f>IF(CA89="","",CA89&amp;"@"&amp;COUNTIF(CA$3:CA89,CA89))</f>
        <v/>
      </c>
      <c r="CA89" s="46" t="str">
        <f t="shared" si="97"/>
        <v/>
      </c>
      <c r="CB89" s="46" t="str">
        <f t="shared" si="98"/>
        <v/>
      </c>
      <c r="CC89" s="46" t="str">
        <f t="shared" si="99"/>
        <v/>
      </c>
    </row>
    <row r="90" spans="2:81" ht="35.1" customHeight="1" x14ac:dyDescent="0.2">
      <c r="B90" s="187"/>
      <c r="C90" s="188"/>
      <c r="D90" s="189"/>
      <c r="E90" s="186"/>
      <c r="F90" s="182"/>
      <c r="G90" s="184"/>
      <c r="K90" s="80" t="str">
        <f>IF(O90="","",COUNT(O$3:O90))</f>
        <v/>
      </c>
      <c r="L90" s="80" t="str">
        <f>IF(B90&lt;&gt;"",B90,IF(OR(COUNTA($G$3:$G90)&lt;COUNTA($G$3:$G$1048576),$G90&lt;&gt;""),L89,""))</f>
        <v/>
      </c>
      <c r="M90" s="80" t="str">
        <f>IF(C90&lt;&gt;"",C90,IF(OR(COUNTA($G$3:$G90)&lt;COUNTA($G$3:$G$1048576),$G90&lt;&gt;""),M89,""))</f>
        <v/>
      </c>
      <c r="N90" s="80" t="str">
        <f>IF(D90&lt;&gt;"",D90,IF(OR(COUNTA($G$3:$G90)&lt;COUNTA($G$3:$G$1048576),$G90&lt;&gt;""),N89,""))</f>
        <v/>
      </c>
      <c r="O90" s="81" t="str">
        <f t="shared" si="100"/>
        <v/>
      </c>
      <c r="P90" s="90" t="str">
        <f>IFERROR(IF(O90="",IF(COUNT(S$3:S$1048576)=COUNT(S$3:S90),IF(S90="","",INDEX(O$3:O90,MATCH(MAX(K$3:K90),K$3:K90,0),0)),INDEX(O$3:O90,MATCH(MAX(K$3:K90),K$3:K90,0),0)),O90),"")</f>
        <v/>
      </c>
      <c r="Q90" s="89" t="str">
        <f>IF(R90="","",COUNT(R$3:R90))</f>
        <v/>
      </c>
      <c r="R90" s="80" t="str">
        <f t="shared" si="74"/>
        <v/>
      </c>
      <c r="S90" s="91" t="str">
        <f>IFERROR(IF(COUNTA($E90:$G90)=0,"",IF(AND(R90="",$O90=INDEX(O$3:O90,MATCH(MAX(Q$3:Q90),Q$3:Q90,0),0)),INDEX(R$3:R90,MATCH(MAX(Q$3:Q90),Q$3:Q90,0),0),R90)),"")</f>
        <v/>
      </c>
      <c r="T90" s="80" t="str">
        <f>IF(U90="","",COUNT(U$3:U90))</f>
        <v/>
      </c>
      <c r="U90" s="80" t="str">
        <f t="shared" si="101"/>
        <v/>
      </c>
      <c r="V90" s="91" t="str">
        <f>IFERROR(IF(S90="","",IF(U90="",IF(AND(E90="",F90="",G90&lt;&gt;"",$O90=INDEX(O$3:O90,MATCH(MAX(T$3:T90),T$3:T90,0),0)),INDEX(U$3:U90,MATCH(MAX(T$3:T90),T$3:T90,0),0),IF(AND(S90&lt;&gt;"",U90=""),0,"")),U90)),"")</f>
        <v/>
      </c>
      <c r="W90" s="95" t="str">
        <f t="shared" si="102"/>
        <v/>
      </c>
      <c r="X90" s="198" t="str">
        <f t="shared" si="103"/>
        <v/>
      </c>
      <c r="Y90" s="92" t="str">
        <f t="shared" si="104"/>
        <v/>
      </c>
      <c r="Z90" s="106" t="str">
        <f>IF(P90="","",COUNTIF($N$3:$N90,$N90))</f>
        <v/>
      </c>
      <c r="AA90" s="92" t="str">
        <f t="shared" si="105"/>
        <v/>
      </c>
      <c r="AB90" s="92" t="str">
        <f t="shared" si="106"/>
        <v/>
      </c>
      <c r="AC90" s="92" t="str">
        <f t="shared" si="107"/>
        <v/>
      </c>
      <c r="AD90" s="92" t="str">
        <f t="shared" si="113"/>
        <v/>
      </c>
      <c r="AE90" s="92" t="str">
        <f t="shared" si="113"/>
        <v/>
      </c>
      <c r="AF90" s="92" t="str">
        <f t="shared" si="113"/>
        <v/>
      </c>
      <c r="AG90" s="92" t="str">
        <f t="shared" si="113"/>
        <v/>
      </c>
      <c r="AH90" s="92" t="str">
        <f t="shared" si="113"/>
        <v/>
      </c>
      <c r="AI90" s="92" t="str">
        <f t="shared" si="113"/>
        <v/>
      </c>
      <c r="AJ90" s="92" t="str">
        <f t="shared" si="113"/>
        <v/>
      </c>
      <c r="AK90" s="92" t="str">
        <f t="shared" si="113"/>
        <v/>
      </c>
      <c r="AL90" s="92" t="str">
        <f t="shared" si="113"/>
        <v/>
      </c>
      <c r="AN90" s="35" t="str">
        <f t="shared" si="75"/>
        <v/>
      </c>
      <c r="AO90" s="44" t="str">
        <f t="shared" si="108"/>
        <v/>
      </c>
      <c r="AP90" s="41" t="str">
        <f>IF(AO90="","",RANK(AO90,AO$3:AO$1048576,1)+COUNTIF(AO$3:AO90,AO90)-1)</f>
        <v/>
      </c>
      <c r="AQ90" s="1" t="str">
        <f t="shared" si="109"/>
        <v/>
      </c>
      <c r="AR90" s="34" t="str">
        <f t="shared" si="76"/>
        <v/>
      </c>
      <c r="AS90" s="39" t="str">
        <f t="shared" si="77"/>
        <v/>
      </c>
      <c r="AT90" s="44" t="str">
        <f t="shared" si="78"/>
        <v/>
      </c>
      <c r="AU90" s="41" t="str">
        <f>IF(AT90="","",RANK(AT90,AT$3:AT$1048576,1)+COUNTIF(AT$3:AT90,AT90)-1)</f>
        <v/>
      </c>
      <c r="AV90" s="1" t="str">
        <f t="shared" si="79"/>
        <v/>
      </c>
      <c r="AW90" s="34" t="str">
        <f t="shared" si="80"/>
        <v/>
      </c>
      <c r="AX90" s="39" t="str">
        <f t="shared" si="81"/>
        <v/>
      </c>
      <c r="AY90" s="44" t="str">
        <f t="shared" si="110"/>
        <v/>
      </c>
      <c r="AZ90" s="41" t="str">
        <f>IF(AY90="","",RANK(AY90,AY$3:AY$1048576,1)+COUNTIF(AY$3:AY90,AY90)-1)</f>
        <v/>
      </c>
      <c r="BA90" s="1" t="str">
        <f t="shared" si="82"/>
        <v/>
      </c>
      <c r="BB90" s="34" t="str">
        <f t="shared" si="83"/>
        <v/>
      </c>
      <c r="BC90" s="39" t="str">
        <f t="shared" si="84"/>
        <v/>
      </c>
      <c r="BD90" s="44" t="str">
        <f t="shared" si="111"/>
        <v/>
      </c>
      <c r="BE90" s="41" t="str">
        <f>IF(BD90="","",RANK(BD90,BD$3:BD$1048576,1)+COUNTIF(BD$3:BD90,BD90)-1)</f>
        <v/>
      </c>
      <c r="BF90" s="1" t="str">
        <f t="shared" si="85"/>
        <v/>
      </c>
      <c r="BG90" s="34" t="str">
        <f t="shared" si="86"/>
        <v/>
      </c>
      <c r="BH90" s="39" t="str">
        <f t="shared" si="87"/>
        <v/>
      </c>
      <c r="BJ90" s="9">
        <v>88</v>
      </c>
      <c r="BK90" s="46" t="str">
        <f>IF(BL90="","",BL90&amp;"@"&amp;COUNTIF(BL$3:BL90,BL90))</f>
        <v/>
      </c>
      <c r="BL90" s="46" t="str">
        <f t="shared" si="88"/>
        <v/>
      </c>
      <c r="BM90" s="46" t="str">
        <f t="shared" si="89"/>
        <v/>
      </c>
      <c r="BN90" s="48" t="str">
        <f t="shared" si="90"/>
        <v/>
      </c>
      <c r="BO90" s="51">
        <v>88</v>
      </c>
      <c r="BP90" s="46" t="str">
        <f>IF(BQ90="","",BQ90&amp;"@"&amp;COUNTIF(BQ$3:BQ90,BQ90))</f>
        <v/>
      </c>
      <c r="BQ90" s="46" t="str">
        <f t="shared" si="91"/>
        <v/>
      </c>
      <c r="BR90" s="46" t="str">
        <f t="shared" si="92"/>
        <v/>
      </c>
      <c r="BS90" s="46" t="str">
        <f t="shared" si="93"/>
        <v/>
      </c>
      <c r="BT90" s="51">
        <v>88</v>
      </c>
      <c r="BU90" s="46" t="str">
        <f>IF(BV90="","",BV90&amp;"@"&amp;COUNTIF(BV$3:BV90,BV90))</f>
        <v/>
      </c>
      <c r="BV90" s="46" t="str">
        <f t="shared" si="94"/>
        <v/>
      </c>
      <c r="BW90" s="46" t="str">
        <f t="shared" si="95"/>
        <v/>
      </c>
      <c r="BX90" s="46" t="str">
        <f t="shared" si="96"/>
        <v/>
      </c>
      <c r="BY90" s="51">
        <v>88</v>
      </c>
      <c r="BZ90" s="46" t="str">
        <f>IF(CA90="","",CA90&amp;"@"&amp;COUNTIF(CA$3:CA90,CA90))</f>
        <v/>
      </c>
      <c r="CA90" s="46" t="str">
        <f t="shared" si="97"/>
        <v/>
      </c>
      <c r="CB90" s="46" t="str">
        <f t="shared" si="98"/>
        <v/>
      </c>
      <c r="CC90" s="46" t="str">
        <f t="shared" si="99"/>
        <v/>
      </c>
    </row>
    <row r="91" spans="2:81" ht="35.1" customHeight="1" x14ac:dyDescent="0.2">
      <c r="B91" s="187"/>
      <c r="C91" s="188"/>
      <c r="D91" s="189"/>
      <c r="E91" s="186"/>
      <c r="F91" s="182"/>
      <c r="G91" s="184"/>
      <c r="K91" s="80" t="str">
        <f>IF(O91="","",COUNT(O$3:O91))</f>
        <v/>
      </c>
      <c r="L91" s="80" t="str">
        <f>IF(B91&lt;&gt;"",B91,IF(OR(COUNTA($G$3:$G91)&lt;COUNTA($G$3:$G$1048576),$G91&lt;&gt;""),L90,""))</f>
        <v/>
      </c>
      <c r="M91" s="80" t="str">
        <f>IF(C91&lt;&gt;"",C91,IF(OR(COUNTA($G$3:$G91)&lt;COUNTA($G$3:$G$1048576),$G91&lt;&gt;""),M90,""))</f>
        <v/>
      </c>
      <c r="N91" s="80" t="str">
        <f>IF(D91&lt;&gt;"",D91,IF(OR(COUNTA($G$3:$G91)&lt;COUNTA($G$3:$G$1048576),$G91&lt;&gt;""),N90,""))</f>
        <v/>
      </c>
      <c r="O91" s="81" t="str">
        <f t="shared" si="100"/>
        <v/>
      </c>
      <c r="P91" s="90" t="str">
        <f>IFERROR(IF(O91="",IF(COUNT(S$3:S$1048576)=COUNT(S$3:S91),IF(S91="","",INDEX(O$3:O91,MATCH(MAX(K$3:K91),K$3:K91,0),0)),INDEX(O$3:O91,MATCH(MAX(K$3:K91),K$3:K91,0),0)),O91),"")</f>
        <v/>
      </c>
      <c r="Q91" s="89" t="str">
        <f>IF(R91="","",COUNT(R$3:R91))</f>
        <v/>
      </c>
      <c r="R91" s="80" t="str">
        <f t="shared" si="74"/>
        <v/>
      </c>
      <c r="S91" s="91" t="str">
        <f>IFERROR(IF(COUNTA($E91:$G91)=0,"",IF(AND(R91="",$O91=INDEX(O$3:O91,MATCH(MAX(Q$3:Q91),Q$3:Q91,0),0)),INDEX(R$3:R91,MATCH(MAX(Q$3:Q91),Q$3:Q91,0),0),R91)),"")</f>
        <v/>
      </c>
      <c r="T91" s="80" t="str">
        <f>IF(U91="","",COUNT(U$3:U91))</f>
        <v/>
      </c>
      <c r="U91" s="80" t="str">
        <f t="shared" si="101"/>
        <v/>
      </c>
      <c r="V91" s="91" t="str">
        <f>IFERROR(IF(S91="","",IF(U91="",IF(AND(E91="",F91="",G91&lt;&gt;"",$O91=INDEX(O$3:O91,MATCH(MAX(T$3:T91),T$3:T91,0),0)),INDEX(U$3:U91,MATCH(MAX(T$3:T91),T$3:T91,0),0),IF(AND(S91&lt;&gt;"",U91=""),0,"")),U91)),"")</f>
        <v/>
      </c>
      <c r="W91" s="95" t="str">
        <f t="shared" si="102"/>
        <v/>
      </c>
      <c r="X91" s="198" t="str">
        <f t="shared" si="103"/>
        <v/>
      </c>
      <c r="Y91" s="92" t="str">
        <f t="shared" si="104"/>
        <v/>
      </c>
      <c r="Z91" s="106" t="str">
        <f>IF(P91="","",COUNTIF($N$3:$N91,$N91))</f>
        <v/>
      </c>
      <c r="AA91" s="92" t="str">
        <f t="shared" si="105"/>
        <v/>
      </c>
      <c r="AB91" s="92" t="str">
        <f t="shared" si="106"/>
        <v/>
      </c>
      <c r="AC91" s="92" t="str">
        <f t="shared" si="107"/>
        <v/>
      </c>
      <c r="AD91" s="92" t="str">
        <f t="shared" si="113"/>
        <v/>
      </c>
      <c r="AE91" s="92" t="str">
        <f t="shared" si="113"/>
        <v/>
      </c>
      <c r="AF91" s="92" t="str">
        <f t="shared" si="113"/>
        <v/>
      </c>
      <c r="AG91" s="92" t="str">
        <f t="shared" si="113"/>
        <v/>
      </c>
      <c r="AH91" s="92" t="str">
        <f t="shared" si="113"/>
        <v/>
      </c>
      <c r="AI91" s="92" t="str">
        <f t="shared" si="113"/>
        <v/>
      </c>
      <c r="AJ91" s="92" t="str">
        <f t="shared" si="113"/>
        <v/>
      </c>
      <c r="AK91" s="92" t="str">
        <f t="shared" si="113"/>
        <v/>
      </c>
      <c r="AL91" s="92" t="str">
        <f t="shared" si="113"/>
        <v/>
      </c>
      <c r="AN91" s="35" t="str">
        <f t="shared" si="75"/>
        <v/>
      </c>
      <c r="AO91" s="44" t="str">
        <f t="shared" si="108"/>
        <v/>
      </c>
      <c r="AP91" s="41" t="str">
        <f>IF(AO91="","",RANK(AO91,AO$3:AO$1048576,1)+COUNTIF(AO$3:AO91,AO91)-1)</f>
        <v/>
      </c>
      <c r="AQ91" s="1" t="str">
        <f t="shared" si="109"/>
        <v/>
      </c>
      <c r="AR91" s="34" t="str">
        <f t="shared" si="76"/>
        <v/>
      </c>
      <c r="AS91" s="39" t="str">
        <f t="shared" si="77"/>
        <v/>
      </c>
      <c r="AT91" s="44" t="str">
        <f t="shared" si="78"/>
        <v/>
      </c>
      <c r="AU91" s="41" t="str">
        <f>IF(AT91="","",RANK(AT91,AT$3:AT$1048576,1)+COUNTIF(AT$3:AT91,AT91)-1)</f>
        <v/>
      </c>
      <c r="AV91" s="1" t="str">
        <f t="shared" si="79"/>
        <v/>
      </c>
      <c r="AW91" s="34" t="str">
        <f t="shared" si="80"/>
        <v/>
      </c>
      <c r="AX91" s="39" t="str">
        <f t="shared" si="81"/>
        <v/>
      </c>
      <c r="AY91" s="44" t="str">
        <f t="shared" si="110"/>
        <v/>
      </c>
      <c r="AZ91" s="41" t="str">
        <f>IF(AY91="","",RANK(AY91,AY$3:AY$1048576,1)+COUNTIF(AY$3:AY91,AY91)-1)</f>
        <v/>
      </c>
      <c r="BA91" s="1" t="str">
        <f t="shared" si="82"/>
        <v/>
      </c>
      <c r="BB91" s="34" t="str">
        <f t="shared" si="83"/>
        <v/>
      </c>
      <c r="BC91" s="39" t="str">
        <f t="shared" si="84"/>
        <v/>
      </c>
      <c r="BD91" s="44" t="str">
        <f t="shared" si="111"/>
        <v/>
      </c>
      <c r="BE91" s="41" t="str">
        <f>IF(BD91="","",RANK(BD91,BD$3:BD$1048576,1)+COUNTIF(BD$3:BD91,BD91)-1)</f>
        <v/>
      </c>
      <c r="BF91" s="1" t="str">
        <f t="shared" si="85"/>
        <v/>
      </c>
      <c r="BG91" s="34" t="str">
        <f t="shared" si="86"/>
        <v/>
      </c>
      <c r="BH91" s="39" t="str">
        <f t="shared" si="87"/>
        <v/>
      </c>
      <c r="BJ91" s="9">
        <v>89</v>
      </c>
      <c r="BK91" s="46" t="str">
        <f>IF(BL91="","",BL91&amp;"@"&amp;COUNTIF(BL$3:BL91,BL91))</f>
        <v/>
      </c>
      <c r="BL91" s="46" t="str">
        <f t="shared" si="88"/>
        <v/>
      </c>
      <c r="BM91" s="46" t="str">
        <f t="shared" si="89"/>
        <v/>
      </c>
      <c r="BN91" s="48" t="str">
        <f t="shared" si="90"/>
        <v/>
      </c>
      <c r="BO91" s="51">
        <v>89</v>
      </c>
      <c r="BP91" s="46" t="str">
        <f>IF(BQ91="","",BQ91&amp;"@"&amp;COUNTIF(BQ$3:BQ91,BQ91))</f>
        <v/>
      </c>
      <c r="BQ91" s="46" t="str">
        <f t="shared" si="91"/>
        <v/>
      </c>
      <c r="BR91" s="46" t="str">
        <f t="shared" si="92"/>
        <v/>
      </c>
      <c r="BS91" s="46" t="str">
        <f t="shared" si="93"/>
        <v/>
      </c>
      <c r="BT91" s="51">
        <v>89</v>
      </c>
      <c r="BU91" s="46" t="str">
        <f>IF(BV91="","",BV91&amp;"@"&amp;COUNTIF(BV$3:BV91,BV91))</f>
        <v/>
      </c>
      <c r="BV91" s="46" t="str">
        <f t="shared" si="94"/>
        <v/>
      </c>
      <c r="BW91" s="46" t="str">
        <f t="shared" si="95"/>
        <v/>
      </c>
      <c r="BX91" s="46" t="str">
        <f t="shared" si="96"/>
        <v/>
      </c>
      <c r="BY91" s="51">
        <v>89</v>
      </c>
      <c r="BZ91" s="46" t="str">
        <f>IF(CA91="","",CA91&amp;"@"&amp;COUNTIF(CA$3:CA91,CA91))</f>
        <v/>
      </c>
      <c r="CA91" s="46" t="str">
        <f t="shared" si="97"/>
        <v/>
      </c>
      <c r="CB91" s="46" t="str">
        <f t="shared" si="98"/>
        <v/>
      </c>
      <c r="CC91" s="46" t="str">
        <f t="shared" si="99"/>
        <v/>
      </c>
    </row>
    <row r="92" spans="2:81" ht="35.1" customHeight="1" x14ac:dyDescent="0.2">
      <c r="B92" s="187"/>
      <c r="C92" s="188"/>
      <c r="D92" s="189"/>
      <c r="E92" s="186"/>
      <c r="F92" s="182"/>
      <c r="G92" s="184"/>
      <c r="K92" s="80" t="str">
        <f>IF(O92="","",COUNT(O$3:O92))</f>
        <v/>
      </c>
      <c r="L92" s="80" t="str">
        <f>IF(B92&lt;&gt;"",B92,IF(OR(COUNTA($G$3:$G92)&lt;COUNTA($G$3:$G$1048576),$G92&lt;&gt;""),L91,""))</f>
        <v/>
      </c>
      <c r="M92" s="80" t="str">
        <f>IF(C92&lt;&gt;"",C92,IF(OR(COUNTA($G$3:$G92)&lt;COUNTA($G$3:$G$1048576),$G92&lt;&gt;""),M91,""))</f>
        <v/>
      </c>
      <c r="N92" s="80" t="str">
        <f>IF(D92&lt;&gt;"",D92,IF(OR(COUNTA($G$3:$G92)&lt;COUNTA($G$3:$G$1048576),$G92&lt;&gt;""),N91,""))</f>
        <v/>
      </c>
      <c r="O92" s="81" t="str">
        <f t="shared" si="100"/>
        <v/>
      </c>
      <c r="P92" s="90" t="str">
        <f>IFERROR(IF(O92="",IF(COUNT(S$3:S$1048576)=COUNT(S$3:S92),IF(S92="","",INDEX(O$3:O92,MATCH(MAX(K$3:K92),K$3:K92,0),0)),INDEX(O$3:O92,MATCH(MAX(K$3:K92),K$3:K92,0),0)),O92),"")</f>
        <v/>
      </c>
      <c r="Q92" s="89" t="str">
        <f>IF(R92="","",COUNT(R$3:R92))</f>
        <v/>
      </c>
      <c r="R92" s="80" t="str">
        <f t="shared" si="74"/>
        <v/>
      </c>
      <c r="S92" s="91" t="str">
        <f>IFERROR(IF(COUNTA($E92:$G92)=0,"",IF(AND(R92="",$O92=INDEX(O$3:O92,MATCH(MAX(Q$3:Q92),Q$3:Q92,0),0)),INDEX(R$3:R92,MATCH(MAX(Q$3:Q92),Q$3:Q92,0),0),R92)),"")</f>
        <v/>
      </c>
      <c r="T92" s="80" t="str">
        <f>IF(U92="","",COUNT(U$3:U92))</f>
        <v/>
      </c>
      <c r="U92" s="80" t="str">
        <f t="shared" si="101"/>
        <v/>
      </c>
      <c r="V92" s="91" t="str">
        <f>IFERROR(IF(S92="","",IF(U92="",IF(AND(E92="",F92="",G92&lt;&gt;"",$O92=INDEX(O$3:O92,MATCH(MAX(T$3:T92),T$3:T92,0),0)),INDEX(U$3:U92,MATCH(MAX(T$3:T92),T$3:T92,0),0),IF(AND(S92&lt;&gt;"",U92=""),0,"")),U92)),"")</f>
        <v/>
      </c>
      <c r="W92" s="95" t="str">
        <f t="shared" si="102"/>
        <v/>
      </c>
      <c r="X92" s="198" t="str">
        <f t="shared" si="103"/>
        <v/>
      </c>
      <c r="Y92" s="92" t="str">
        <f t="shared" si="104"/>
        <v/>
      </c>
      <c r="Z92" s="106" t="str">
        <f>IF(P92="","",COUNTIF($N$3:$N92,$N92))</f>
        <v/>
      </c>
      <c r="AA92" s="92" t="str">
        <f t="shared" si="105"/>
        <v/>
      </c>
      <c r="AB92" s="92" t="str">
        <f t="shared" si="106"/>
        <v/>
      </c>
      <c r="AC92" s="92" t="str">
        <f t="shared" si="107"/>
        <v/>
      </c>
      <c r="AD92" s="92" t="str">
        <f t="shared" si="113"/>
        <v/>
      </c>
      <c r="AE92" s="92" t="str">
        <f t="shared" si="113"/>
        <v/>
      </c>
      <c r="AF92" s="92" t="str">
        <f t="shared" si="113"/>
        <v/>
      </c>
      <c r="AG92" s="92" t="str">
        <f t="shared" si="113"/>
        <v/>
      </c>
      <c r="AH92" s="92" t="str">
        <f t="shared" si="113"/>
        <v/>
      </c>
      <c r="AI92" s="92" t="str">
        <f t="shared" si="113"/>
        <v/>
      </c>
      <c r="AJ92" s="92" t="str">
        <f t="shared" si="113"/>
        <v/>
      </c>
      <c r="AK92" s="92" t="str">
        <f t="shared" si="113"/>
        <v/>
      </c>
      <c r="AL92" s="92" t="str">
        <f t="shared" si="113"/>
        <v/>
      </c>
      <c r="AN92" s="35" t="str">
        <f t="shared" si="75"/>
        <v/>
      </c>
      <c r="AO92" s="44" t="str">
        <f t="shared" si="108"/>
        <v/>
      </c>
      <c r="AP92" s="41" t="str">
        <f>IF(AO92="","",RANK(AO92,AO$3:AO$1048576,1)+COUNTIF(AO$3:AO92,AO92)-1)</f>
        <v/>
      </c>
      <c r="AQ92" s="1" t="str">
        <f t="shared" si="109"/>
        <v/>
      </c>
      <c r="AR92" s="34" t="str">
        <f t="shared" si="76"/>
        <v/>
      </c>
      <c r="AS92" s="39" t="str">
        <f t="shared" si="77"/>
        <v/>
      </c>
      <c r="AT92" s="44" t="str">
        <f t="shared" si="78"/>
        <v/>
      </c>
      <c r="AU92" s="41" t="str">
        <f>IF(AT92="","",RANK(AT92,AT$3:AT$1048576,1)+COUNTIF(AT$3:AT92,AT92)-1)</f>
        <v/>
      </c>
      <c r="AV92" s="1" t="str">
        <f t="shared" si="79"/>
        <v/>
      </c>
      <c r="AW92" s="34" t="str">
        <f t="shared" si="80"/>
        <v/>
      </c>
      <c r="AX92" s="39" t="str">
        <f t="shared" si="81"/>
        <v/>
      </c>
      <c r="AY92" s="44" t="str">
        <f t="shared" si="110"/>
        <v/>
      </c>
      <c r="AZ92" s="41" t="str">
        <f>IF(AY92="","",RANK(AY92,AY$3:AY$1048576,1)+COUNTIF(AY$3:AY92,AY92)-1)</f>
        <v/>
      </c>
      <c r="BA92" s="1" t="str">
        <f t="shared" si="82"/>
        <v/>
      </c>
      <c r="BB92" s="34" t="str">
        <f t="shared" si="83"/>
        <v/>
      </c>
      <c r="BC92" s="39" t="str">
        <f t="shared" si="84"/>
        <v/>
      </c>
      <c r="BD92" s="44" t="str">
        <f t="shared" si="111"/>
        <v/>
      </c>
      <c r="BE92" s="41" t="str">
        <f>IF(BD92="","",RANK(BD92,BD$3:BD$1048576,1)+COUNTIF(BD$3:BD92,BD92)-1)</f>
        <v/>
      </c>
      <c r="BF92" s="1" t="str">
        <f t="shared" si="85"/>
        <v/>
      </c>
      <c r="BG92" s="34" t="str">
        <f t="shared" si="86"/>
        <v/>
      </c>
      <c r="BH92" s="39" t="str">
        <f t="shared" si="87"/>
        <v/>
      </c>
      <c r="BJ92" s="9">
        <v>90</v>
      </c>
      <c r="BK92" s="46" t="str">
        <f>IF(BL92="","",BL92&amp;"@"&amp;COUNTIF(BL$3:BL92,BL92))</f>
        <v/>
      </c>
      <c r="BL92" s="46" t="str">
        <f t="shared" si="88"/>
        <v/>
      </c>
      <c r="BM92" s="46" t="str">
        <f t="shared" si="89"/>
        <v/>
      </c>
      <c r="BN92" s="48" t="str">
        <f t="shared" si="90"/>
        <v/>
      </c>
      <c r="BO92" s="51">
        <v>90</v>
      </c>
      <c r="BP92" s="46" t="str">
        <f>IF(BQ92="","",BQ92&amp;"@"&amp;COUNTIF(BQ$3:BQ92,BQ92))</f>
        <v/>
      </c>
      <c r="BQ92" s="46" t="str">
        <f t="shared" si="91"/>
        <v/>
      </c>
      <c r="BR92" s="46" t="str">
        <f t="shared" si="92"/>
        <v/>
      </c>
      <c r="BS92" s="46" t="str">
        <f t="shared" si="93"/>
        <v/>
      </c>
      <c r="BT92" s="51">
        <v>90</v>
      </c>
      <c r="BU92" s="46" t="str">
        <f>IF(BV92="","",BV92&amp;"@"&amp;COUNTIF(BV$3:BV92,BV92))</f>
        <v/>
      </c>
      <c r="BV92" s="46" t="str">
        <f t="shared" si="94"/>
        <v/>
      </c>
      <c r="BW92" s="46" t="str">
        <f t="shared" si="95"/>
        <v/>
      </c>
      <c r="BX92" s="46" t="str">
        <f t="shared" si="96"/>
        <v/>
      </c>
      <c r="BY92" s="51">
        <v>90</v>
      </c>
      <c r="BZ92" s="46" t="str">
        <f>IF(CA92="","",CA92&amp;"@"&amp;COUNTIF(CA$3:CA92,CA92))</f>
        <v/>
      </c>
      <c r="CA92" s="46" t="str">
        <f t="shared" si="97"/>
        <v/>
      </c>
      <c r="CB92" s="46" t="str">
        <f t="shared" si="98"/>
        <v/>
      </c>
      <c r="CC92" s="46" t="str">
        <f t="shared" si="99"/>
        <v/>
      </c>
    </row>
    <row r="93" spans="2:81" ht="35.1" customHeight="1" x14ac:dyDescent="0.2">
      <c r="B93" s="187"/>
      <c r="C93" s="188"/>
      <c r="D93" s="189"/>
      <c r="E93" s="186"/>
      <c r="F93" s="182"/>
      <c r="G93" s="184"/>
      <c r="K93" s="80" t="str">
        <f>IF(O93="","",COUNT(O$3:O93))</f>
        <v/>
      </c>
      <c r="L93" s="80" t="str">
        <f>IF(B93&lt;&gt;"",B93,IF(OR(COUNTA($G$3:$G93)&lt;COUNTA($G$3:$G$1048576),$G93&lt;&gt;""),L92,""))</f>
        <v/>
      </c>
      <c r="M93" s="80" t="str">
        <f>IF(C93&lt;&gt;"",C93,IF(OR(COUNTA($G$3:$G93)&lt;COUNTA($G$3:$G$1048576),$G93&lt;&gt;""),M92,""))</f>
        <v/>
      </c>
      <c r="N93" s="80" t="str">
        <f>IF(D93&lt;&gt;"",D93,IF(OR(COUNTA($G$3:$G93)&lt;COUNTA($G$3:$G$1048576),$G93&lt;&gt;""),N92,""))</f>
        <v/>
      </c>
      <c r="O93" s="81" t="str">
        <f t="shared" si="100"/>
        <v/>
      </c>
      <c r="P93" s="90" t="str">
        <f>IFERROR(IF(O93="",IF(COUNT(S$3:S$1048576)=COUNT(S$3:S93),IF(S93="","",INDEX(O$3:O93,MATCH(MAX(K$3:K93),K$3:K93,0),0)),INDEX(O$3:O93,MATCH(MAX(K$3:K93),K$3:K93,0),0)),O93),"")</f>
        <v/>
      </c>
      <c r="Q93" s="89" t="str">
        <f>IF(R93="","",COUNT(R$3:R93))</f>
        <v/>
      </c>
      <c r="R93" s="80" t="str">
        <f t="shared" si="74"/>
        <v/>
      </c>
      <c r="S93" s="91" t="str">
        <f>IFERROR(IF(COUNTA($E93:$G93)=0,"",IF(AND(R93="",$O93=INDEX(O$3:O93,MATCH(MAX(Q$3:Q93),Q$3:Q93,0),0)),INDEX(R$3:R93,MATCH(MAX(Q$3:Q93),Q$3:Q93,0),0),R93)),"")</f>
        <v/>
      </c>
      <c r="T93" s="80" t="str">
        <f>IF(U93="","",COUNT(U$3:U93))</f>
        <v/>
      </c>
      <c r="U93" s="80" t="str">
        <f t="shared" si="101"/>
        <v/>
      </c>
      <c r="V93" s="91" t="str">
        <f>IFERROR(IF(S93="","",IF(U93="",IF(AND(E93="",F93="",G93&lt;&gt;"",$O93=INDEX(O$3:O93,MATCH(MAX(T$3:T93),T$3:T93,0),0)),INDEX(U$3:U93,MATCH(MAX(T$3:T93),T$3:T93,0),0),IF(AND(S93&lt;&gt;"",U93=""),0,"")),U93)),"")</f>
        <v/>
      </c>
      <c r="W93" s="95" t="str">
        <f t="shared" si="102"/>
        <v/>
      </c>
      <c r="X93" s="198" t="str">
        <f t="shared" si="103"/>
        <v/>
      </c>
      <c r="Y93" s="92" t="str">
        <f t="shared" si="104"/>
        <v/>
      </c>
      <c r="Z93" s="106" t="str">
        <f>IF(P93="","",COUNTIF($N$3:$N93,$N93))</f>
        <v/>
      </c>
      <c r="AA93" s="92" t="str">
        <f t="shared" si="105"/>
        <v/>
      </c>
      <c r="AB93" s="92" t="str">
        <f t="shared" si="106"/>
        <v/>
      </c>
      <c r="AC93" s="92" t="str">
        <f t="shared" si="107"/>
        <v/>
      </c>
      <c r="AD93" s="92" t="str">
        <f t="shared" si="113"/>
        <v/>
      </c>
      <c r="AE93" s="92" t="str">
        <f t="shared" si="113"/>
        <v/>
      </c>
      <c r="AF93" s="92" t="str">
        <f t="shared" si="113"/>
        <v/>
      </c>
      <c r="AG93" s="92" t="str">
        <f t="shared" si="113"/>
        <v/>
      </c>
      <c r="AH93" s="92" t="str">
        <f t="shared" si="113"/>
        <v/>
      </c>
      <c r="AI93" s="92" t="str">
        <f t="shared" si="113"/>
        <v/>
      </c>
      <c r="AJ93" s="92" t="str">
        <f t="shared" si="113"/>
        <v/>
      </c>
      <c r="AK93" s="92" t="str">
        <f t="shared" si="113"/>
        <v/>
      </c>
      <c r="AL93" s="92" t="str">
        <f t="shared" si="113"/>
        <v/>
      </c>
      <c r="AN93" s="35" t="str">
        <f t="shared" si="75"/>
        <v/>
      </c>
      <c r="AO93" s="44" t="str">
        <f t="shared" si="108"/>
        <v/>
      </c>
      <c r="AP93" s="41" t="str">
        <f>IF(AO93="","",RANK(AO93,AO$3:AO$1048576,1)+COUNTIF(AO$3:AO93,AO93)-1)</f>
        <v/>
      </c>
      <c r="AQ93" s="1" t="str">
        <f t="shared" si="109"/>
        <v/>
      </c>
      <c r="AR93" s="34" t="str">
        <f t="shared" si="76"/>
        <v/>
      </c>
      <c r="AS93" s="39" t="str">
        <f t="shared" si="77"/>
        <v/>
      </c>
      <c r="AT93" s="44" t="str">
        <f t="shared" si="78"/>
        <v/>
      </c>
      <c r="AU93" s="41" t="str">
        <f>IF(AT93="","",RANK(AT93,AT$3:AT$1048576,1)+COUNTIF(AT$3:AT93,AT93)-1)</f>
        <v/>
      </c>
      <c r="AV93" s="1" t="str">
        <f t="shared" si="79"/>
        <v/>
      </c>
      <c r="AW93" s="34" t="str">
        <f t="shared" si="80"/>
        <v/>
      </c>
      <c r="AX93" s="39" t="str">
        <f t="shared" si="81"/>
        <v/>
      </c>
      <c r="AY93" s="44" t="str">
        <f t="shared" si="110"/>
        <v/>
      </c>
      <c r="AZ93" s="41" t="str">
        <f>IF(AY93="","",RANK(AY93,AY$3:AY$1048576,1)+COUNTIF(AY$3:AY93,AY93)-1)</f>
        <v/>
      </c>
      <c r="BA93" s="1" t="str">
        <f t="shared" si="82"/>
        <v/>
      </c>
      <c r="BB93" s="34" t="str">
        <f t="shared" si="83"/>
        <v/>
      </c>
      <c r="BC93" s="39" t="str">
        <f t="shared" si="84"/>
        <v/>
      </c>
      <c r="BD93" s="44" t="str">
        <f t="shared" si="111"/>
        <v/>
      </c>
      <c r="BE93" s="41" t="str">
        <f>IF(BD93="","",RANK(BD93,BD$3:BD$1048576,1)+COUNTIF(BD$3:BD93,BD93)-1)</f>
        <v/>
      </c>
      <c r="BF93" s="1" t="str">
        <f t="shared" si="85"/>
        <v/>
      </c>
      <c r="BG93" s="34" t="str">
        <f t="shared" si="86"/>
        <v/>
      </c>
      <c r="BH93" s="39" t="str">
        <f t="shared" si="87"/>
        <v/>
      </c>
      <c r="BJ93" s="9">
        <v>91</v>
      </c>
      <c r="BK93" s="46" t="str">
        <f>IF(BL93="","",BL93&amp;"@"&amp;COUNTIF(BL$3:BL93,BL93))</f>
        <v/>
      </c>
      <c r="BL93" s="46" t="str">
        <f t="shared" si="88"/>
        <v/>
      </c>
      <c r="BM93" s="46" t="str">
        <f t="shared" si="89"/>
        <v/>
      </c>
      <c r="BN93" s="48" t="str">
        <f t="shared" si="90"/>
        <v/>
      </c>
      <c r="BO93" s="51">
        <v>91</v>
      </c>
      <c r="BP93" s="46" t="str">
        <f>IF(BQ93="","",BQ93&amp;"@"&amp;COUNTIF(BQ$3:BQ93,BQ93))</f>
        <v/>
      </c>
      <c r="BQ93" s="46" t="str">
        <f t="shared" si="91"/>
        <v/>
      </c>
      <c r="BR93" s="46" t="str">
        <f t="shared" si="92"/>
        <v/>
      </c>
      <c r="BS93" s="46" t="str">
        <f t="shared" si="93"/>
        <v/>
      </c>
      <c r="BT93" s="51">
        <v>91</v>
      </c>
      <c r="BU93" s="46" t="str">
        <f>IF(BV93="","",BV93&amp;"@"&amp;COUNTIF(BV$3:BV93,BV93))</f>
        <v/>
      </c>
      <c r="BV93" s="46" t="str">
        <f t="shared" si="94"/>
        <v/>
      </c>
      <c r="BW93" s="46" t="str">
        <f t="shared" si="95"/>
        <v/>
      </c>
      <c r="BX93" s="46" t="str">
        <f t="shared" si="96"/>
        <v/>
      </c>
      <c r="BY93" s="51">
        <v>91</v>
      </c>
      <c r="BZ93" s="46" t="str">
        <f>IF(CA93="","",CA93&amp;"@"&amp;COUNTIF(CA$3:CA93,CA93))</f>
        <v/>
      </c>
      <c r="CA93" s="46" t="str">
        <f t="shared" si="97"/>
        <v/>
      </c>
      <c r="CB93" s="46" t="str">
        <f t="shared" si="98"/>
        <v/>
      </c>
      <c r="CC93" s="46" t="str">
        <f t="shared" si="99"/>
        <v/>
      </c>
    </row>
    <row r="94" spans="2:81" ht="35.1" customHeight="1" x14ac:dyDescent="0.2">
      <c r="B94" s="187"/>
      <c r="C94" s="188"/>
      <c r="D94" s="189"/>
      <c r="E94" s="186"/>
      <c r="F94" s="182"/>
      <c r="G94" s="184"/>
      <c r="K94" s="80" t="str">
        <f>IF(O94="","",COUNT(O$3:O94))</f>
        <v/>
      </c>
      <c r="L94" s="80" t="str">
        <f>IF(B94&lt;&gt;"",B94,IF(OR(COUNTA($G$3:$G94)&lt;COUNTA($G$3:$G$1048576),$G94&lt;&gt;""),L93,""))</f>
        <v/>
      </c>
      <c r="M94" s="80" t="str">
        <f>IF(C94&lt;&gt;"",C94,IF(OR(COUNTA($G$3:$G94)&lt;COUNTA($G$3:$G$1048576),$G94&lt;&gt;""),M93,""))</f>
        <v/>
      </c>
      <c r="N94" s="80" t="str">
        <f>IF(D94&lt;&gt;"",D94,IF(OR(COUNTA($G$3:$G94)&lt;COUNTA($G$3:$G$1048576),$G94&lt;&gt;""),N93,""))</f>
        <v/>
      </c>
      <c r="O94" s="81" t="str">
        <f t="shared" si="100"/>
        <v/>
      </c>
      <c r="P94" s="90" t="str">
        <f>IFERROR(IF(O94="",IF(COUNT(S$3:S$1048576)=COUNT(S$3:S94),IF(S94="","",INDEX(O$3:O94,MATCH(MAX(K$3:K94),K$3:K94,0),0)),INDEX(O$3:O94,MATCH(MAX(K$3:K94),K$3:K94,0),0)),O94),"")</f>
        <v/>
      </c>
      <c r="Q94" s="89" t="str">
        <f>IF(R94="","",COUNT(R$3:R94))</f>
        <v/>
      </c>
      <c r="R94" s="80" t="str">
        <f t="shared" si="74"/>
        <v/>
      </c>
      <c r="S94" s="91" t="str">
        <f>IFERROR(IF(COUNTA($E94:$G94)=0,"",IF(AND(R94="",$O94=INDEX(O$3:O94,MATCH(MAX(Q$3:Q94),Q$3:Q94,0),0)),INDEX(R$3:R94,MATCH(MAX(Q$3:Q94),Q$3:Q94,0),0),R94)),"")</f>
        <v/>
      </c>
      <c r="T94" s="80" t="str">
        <f>IF(U94="","",COUNT(U$3:U94))</f>
        <v/>
      </c>
      <c r="U94" s="80" t="str">
        <f t="shared" si="101"/>
        <v/>
      </c>
      <c r="V94" s="91" t="str">
        <f>IFERROR(IF(S94="","",IF(U94="",IF(AND(E94="",F94="",G94&lt;&gt;"",$O94=INDEX(O$3:O94,MATCH(MAX(T$3:T94),T$3:T94,0),0)),INDEX(U$3:U94,MATCH(MAX(T$3:T94),T$3:T94,0),0),IF(AND(S94&lt;&gt;"",U94=""),0,"")),U94)),"")</f>
        <v/>
      </c>
      <c r="W94" s="95" t="str">
        <f t="shared" si="102"/>
        <v/>
      </c>
      <c r="X94" s="198" t="str">
        <f t="shared" si="103"/>
        <v/>
      </c>
      <c r="Y94" s="92" t="str">
        <f t="shared" si="104"/>
        <v/>
      </c>
      <c r="Z94" s="106" t="str">
        <f>IF(P94="","",COUNTIF($N$3:$N94,$N94))</f>
        <v/>
      </c>
      <c r="AA94" s="92" t="str">
        <f t="shared" si="105"/>
        <v/>
      </c>
      <c r="AB94" s="92" t="str">
        <f t="shared" si="106"/>
        <v/>
      </c>
      <c r="AC94" s="92" t="str">
        <f t="shared" si="107"/>
        <v/>
      </c>
      <c r="AD94" s="92" t="str">
        <f t="shared" ref="AD94:AL103" si="114">IFERROR(IF(AND($Z94=1,AD$2&lt;&gt;"",""&amp;INDEX($Y$3:$Y$1048576,MATCH($P94&amp;"@"&amp;AD$2,$AA$3:$AA$1048576,0),0)&lt;&gt;""),AD$1&amp;""&amp;INDEX($Y$3:$Y$1048576,MATCH($P94&amp;"@"&amp;AD$2,$AA$3:$AA$1048576,0),0),""),"")</f>
        <v/>
      </c>
      <c r="AE94" s="92" t="str">
        <f t="shared" si="114"/>
        <v/>
      </c>
      <c r="AF94" s="92" t="str">
        <f t="shared" si="114"/>
        <v/>
      </c>
      <c r="AG94" s="92" t="str">
        <f t="shared" si="114"/>
        <v/>
      </c>
      <c r="AH94" s="92" t="str">
        <f t="shared" si="114"/>
        <v/>
      </c>
      <c r="AI94" s="92" t="str">
        <f t="shared" si="114"/>
        <v/>
      </c>
      <c r="AJ94" s="92" t="str">
        <f t="shared" si="114"/>
        <v/>
      </c>
      <c r="AK94" s="92" t="str">
        <f t="shared" si="114"/>
        <v/>
      </c>
      <c r="AL94" s="92" t="str">
        <f t="shared" si="114"/>
        <v/>
      </c>
      <c r="AN94" s="35" t="str">
        <f t="shared" si="75"/>
        <v/>
      </c>
      <c r="AO94" s="44" t="str">
        <f t="shared" si="108"/>
        <v/>
      </c>
      <c r="AP94" s="41" t="str">
        <f>IF(AO94="","",RANK(AO94,AO$3:AO$1048576,1)+COUNTIF(AO$3:AO94,AO94)-1)</f>
        <v/>
      </c>
      <c r="AQ94" s="1" t="str">
        <f t="shared" si="109"/>
        <v/>
      </c>
      <c r="AR94" s="34" t="str">
        <f t="shared" si="76"/>
        <v/>
      </c>
      <c r="AS94" s="39" t="str">
        <f t="shared" si="77"/>
        <v/>
      </c>
      <c r="AT94" s="44" t="str">
        <f t="shared" si="78"/>
        <v/>
      </c>
      <c r="AU94" s="41" t="str">
        <f>IF(AT94="","",RANK(AT94,AT$3:AT$1048576,1)+COUNTIF(AT$3:AT94,AT94)-1)</f>
        <v/>
      </c>
      <c r="AV94" s="1" t="str">
        <f t="shared" si="79"/>
        <v/>
      </c>
      <c r="AW94" s="34" t="str">
        <f t="shared" si="80"/>
        <v/>
      </c>
      <c r="AX94" s="39" t="str">
        <f t="shared" si="81"/>
        <v/>
      </c>
      <c r="AY94" s="44" t="str">
        <f t="shared" si="110"/>
        <v/>
      </c>
      <c r="AZ94" s="41" t="str">
        <f>IF(AY94="","",RANK(AY94,AY$3:AY$1048576,1)+COUNTIF(AY$3:AY94,AY94)-1)</f>
        <v/>
      </c>
      <c r="BA94" s="1" t="str">
        <f t="shared" si="82"/>
        <v/>
      </c>
      <c r="BB94" s="34" t="str">
        <f t="shared" si="83"/>
        <v/>
      </c>
      <c r="BC94" s="39" t="str">
        <f t="shared" si="84"/>
        <v/>
      </c>
      <c r="BD94" s="44" t="str">
        <f t="shared" si="111"/>
        <v/>
      </c>
      <c r="BE94" s="41" t="str">
        <f>IF(BD94="","",RANK(BD94,BD$3:BD$1048576,1)+COUNTIF(BD$3:BD94,BD94)-1)</f>
        <v/>
      </c>
      <c r="BF94" s="1" t="str">
        <f t="shared" si="85"/>
        <v/>
      </c>
      <c r="BG94" s="34" t="str">
        <f t="shared" si="86"/>
        <v/>
      </c>
      <c r="BH94" s="39" t="str">
        <f t="shared" si="87"/>
        <v/>
      </c>
      <c r="BJ94" s="9">
        <v>92</v>
      </c>
      <c r="BK94" s="46" t="str">
        <f>IF(BL94="","",BL94&amp;"@"&amp;COUNTIF(BL$3:BL94,BL94))</f>
        <v/>
      </c>
      <c r="BL94" s="46" t="str">
        <f t="shared" si="88"/>
        <v/>
      </c>
      <c r="BM94" s="46" t="str">
        <f t="shared" si="89"/>
        <v/>
      </c>
      <c r="BN94" s="48" t="str">
        <f t="shared" si="90"/>
        <v/>
      </c>
      <c r="BO94" s="51">
        <v>92</v>
      </c>
      <c r="BP94" s="46" t="str">
        <f>IF(BQ94="","",BQ94&amp;"@"&amp;COUNTIF(BQ$3:BQ94,BQ94))</f>
        <v/>
      </c>
      <c r="BQ94" s="46" t="str">
        <f t="shared" si="91"/>
        <v/>
      </c>
      <c r="BR94" s="46" t="str">
        <f t="shared" si="92"/>
        <v/>
      </c>
      <c r="BS94" s="46" t="str">
        <f t="shared" si="93"/>
        <v/>
      </c>
      <c r="BT94" s="51">
        <v>92</v>
      </c>
      <c r="BU94" s="46" t="str">
        <f>IF(BV94="","",BV94&amp;"@"&amp;COUNTIF(BV$3:BV94,BV94))</f>
        <v/>
      </c>
      <c r="BV94" s="46" t="str">
        <f t="shared" si="94"/>
        <v/>
      </c>
      <c r="BW94" s="46" t="str">
        <f t="shared" si="95"/>
        <v/>
      </c>
      <c r="BX94" s="46" t="str">
        <f t="shared" si="96"/>
        <v/>
      </c>
      <c r="BY94" s="51">
        <v>92</v>
      </c>
      <c r="BZ94" s="46" t="str">
        <f>IF(CA94="","",CA94&amp;"@"&amp;COUNTIF(CA$3:CA94,CA94))</f>
        <v/>
      </c>
      <c r="CA94" s="46" t="str">
        <f t="shared" si="97"/>
        <v/>
      </c>
      <c r="CB94" s="46" t="str">
        <f t="shared" si="98"/>
        <v/>
      </c>
      <c r="CC94" s="46" t="str">
        <f t="shared" si="99"/>
        <v/>
      </c>
    </row>
    <row r="95" spans="2:81" ht="35.1" customHeight="1" x14ac:dyDescent="0.2">
      <c r="B95" s="187"/>
      <c r="C95" s="188"/>
      <c r="D95" s="189"/>
      <c r="E95" s="186"/>
      <c r="F95" s="182"/>
      <c r="G95" s="184"/>
      <c r="K95" s="80" t="str">
        <f>IF(O95="","",COUNT(O$3:O95))</f>
        <v/>
      </c>
      <c r="L95" s="80" t="str">
        <f>IF(B95&lt;&gt;"",B95,IF(OR(COUNTA($G$3:$G95)&lt;COUNTA($G$3:$G$1048576),$G95&lt;&gt;""),L94,""))</f>
        <v/>
      </c>
      <c r="M95" s="80" t="str">
        <f>IF(C95&lt;&gt;"",C95,IF(OR(COUNTA($G$3:$G95)&lt;COUNTA($G$3:$G$1048576),$G95&lt;&gt;""),M94,""))</f>
        <v/>
      </c>
      <c r="N95" s="80" t="str">
        <f>IF(D95&lt;&gt;"",D95,IF(OR(COUNTA($G$3:$G95)&lt;COUNTA($G$3:$G$1048576),$G95&lt;&gt;""),N94,""))</f>
        <v/>
      </c>
      <c r="O95" s="81" t="str">
        <f t="shared" si="100"/>
        <v/>
      </c>
      <c r="P95" s="90" t="str">
        <f>IFERROR(IF(O95="",IF(COUNT(S$3:S$1048576)=COUNT(S$3:S95),IF(S95="","",INDEX(O$3:O95,MATCH(MAX(K$3:K95),K$3:K95,0),0)),INDEX(O$3:O95,MATCH(MAX(K$3:K95),K$3:K95,0),0)),O95),"")</f>
        <v/>
      </c>
      <c r="Q95" s="89" t="str">
        <f>IF(R95="","",COUNT(R$3:R95))</f>
        <v/>
      </c>
      <c r="R95" s="80" t="str">
        <f t="shared" si="74"/>
        <v/>
      </c>
      <c r="S95" s="91" t="str">
        <f>IFERROR(IF(COUNTA($E95:$G95)=0,"",IF(AND(R95="",$O95=INDEX(O$3:O95,MATCH(MAX(Q$3:Q95),Q$3:Q95,0),0)),INDEX(R$3:R95,MATCH(MAX(Q$3:Q95),Q$3:Q95,0),0),R95)),"")</f>
        <v/>
      </c>
      <c r="T95" s="80" t="str">
        <f>IF(U95="","",COUNT(U$3:U95))</f>
        <v/>
      </c>
      <c r="U95" s="80" t="str">
        <f t="shared" si="101"/>
        <v/>
      </c>
      <c r="V95" s="91" t="str">
        <f>IFERROR(IF(S95="","",IF(U95="",IF(AND(E95="",F95="",G95&lt;&gt;"",$O95=INDEX(O$3:O95,MATCH(MAX(T$3:T95),T$3:T95,0),0)),INDEX(U$3:U95,MATCH(MAX(T$3:T95),T$3:T95,0),0),IF(AND(S95&lt;&gt;"",U95=""),0,"")),U95)),"")</f>
        <v/>
      </c>
      <c r="W95" s="95" t="str">
        <f t="shared" si="102"/>
        <v/>
      </c>
      <c r="X95" s="198" t="str">
        <f t="shared" si="103"/>
        <v/>
      </c>
      <c r="Y95" s="92" t="str">
        <f t="shared" si="104"/>
        <v/>
      </c>
      <c r="Z95" s="106" t="str">
        <f>IF(P95="","",COUNTIF($N$3:$N95,$N95))</f>
        <v/>
      </c>
      <c r="AA95" s="92" t="str">
        <f t="shared" si="105"/>
        <v/>
      </c>
      <c r="AB95" s="92" t="str">
        <f t="shared" si="106"/>
        <v/>
      </c>
      <c r="AC95" s="92" t="str">
        <f t="shared" si="107"/>
        <v/>
      </c>
      <c r="AD95" s="92" t="str">
        <f t="shared" si="114"/>
        <v/>
      </c>
      <c r="AE95" s="92" t="str">
        <f t="shared" si="114"/>
        <v/>
      </c>
      <c r="AF95" s="92" t="str">
        <f t="shared" si="114"/>
        <v/>
      </c>
      <c r="AG95" s="92" t="str">
        <f t="shared" si="114"/>
        <v/>
      </c>
      <c r="AH95" s="92" t="str">
        <f t="shared" si="114"/>
        <v/>
      </c>
      <c r="AI95" s="92" t="str">
        <f t="shared" si="114"/>
        <v/>
      </c>
      <c r="AJ95" s="92" t="str">
        <f t="shared" si="114"/>
        <v/>
      </c>
      <c r="AK95" s="92" t="str">
        <f t="shared" si="114"/>
        <v/>
      </c>
      <c r="AL95" s="92" t="str">
        <f t="shared" si="114"/>
        <v/>
      </c>
      <c r="AN95" s="35" t="str">
        <f t="shared" si="75"/>
        <v/>
      </c>
      <c r="AO95" s="44" t="str">
        <f t="shared" si="108"/>
        <v/>
      </c>
      <c r="AP95" s="41" t="str">
        <f>IF(AO95="","",RANK(AO95,AO$3:AO$1048576,1)+COUNTIF(AO$3:AO95,AO95)-1)</f>
        <v/>
      </c>
      <c r="AQ95" s="1" t="str">
        <f t="shared" si="109"/>
        <v/>
      </c>
      <c r="AR95" s="34" t="str">
        <f t="shared" si="76"/>
        <v/>
      </c>
      <c r="AS95" s="39" t="str">
        <f t="shared" si="77"/>
        <v/>
      </c>
      <c r="AT95" s="44" t="str">
        <f t="shared" si="78"/>
        <v/>
      </c>
      <c r="AU95" s="41" t="str">
        <f>IF(AT95="","",RANK(AT95,AT$3:AT$1048576,1)+COUNTIF(AT$3:AT95,AT95)-1)</f>
        <v/>
      </c>
      <c r="AV95" s="1" t="str">
        <f t="shared" si="79"/>
        <v/>
      </c>
      <c r="AW95" s="34" t="str">
        <f t="shared" si="80"/>
        <v/>
      </c>
      <c r="AX95" s="39" t="str">
        <f t="shared" si="81"/>
        <v/>
      </c>
      <c r="AY95" s="44" t="str">
        <f t="shared" si="110"/>
        <v/>
      </c>
      <c r="AZ95" s="41" t="str">
        <f>IF(AY95="","",RANK(AY95,AY$3:AY$1048576,1)+COUNTIF(AY$3:AY95,AY95)-1)</f>
        <v/>
      </c>
      <c r="BA95" s="1" t="str">
        <f t="shared" si="82"/>
        <v/>
      </c>
      <c r="BB95" s="34" t="str">
        <f t="shared" si="83"/>
        <v/>
      </c>
      <c r="BC95" s="39" t="str">
        <f t="shared" si="84"/>
        <v/>
      </c>
      <c r="BD95" s="44" t="str">
        <f t="shared" si="111"/>
        <v/>
      </c>
      <c r="BE95" s="41" t="str">
        <f>IF(BD95="","",RANK(BD95,BD$3:BD$1048576,1)+COUNTIF(BD$3:BD95,BD95)-1)</f>
        <v/>
      </c>
      <c r="BF95" s="1" t="str">
        <f t="shared" si="85"/>
        <v/>
      </c>
      <c r="BG95" s="34" t="str">
        <f t="shared" si="86"/>
        <v/>
      </c>
      <c r="BH95" s="39" t="str">
        <f t="shared" si="87"/>
        <v/>
      </c>
      <c r="BJ95" s="9">
        <v>93</v>
      </c>
      <c r="BK95" s="46" t="str">
        <f>IF(BL95="","",BL95&amp;"@"&amp;COUNTIF(BL$3:BL95,BL95))</f>
        <v/>
      </c>
      <c r="BL95" s="46" t="str">
        <f t="shared" si="88"/>
        <v/>
      </c>
      <c r="BM95" s="46" t="str">
        <f t="shared" si="89"/>
        <v/>
      </c>
      <c r="BN95" s="48" t="str">
        <f t="shared" si="90"/>
        <v/>
      </c>
      <c r="BO95" s="51">
        <v>93</v>
      </c>
      <c r="BP95" s="46" t="str">
        <f>IF(BQ95="","",BQ95&amp;"@"&amp;COUNTIF(BQ$3:BQ95,BQ95))</f>
        <v/>
      </c>
      <c r="BQ95" s="46" t="str">
        <f t="shared" si="91"/>
        <v/>
      </c>
      <c r="BR95" s="46" t="str">
        <f t="shared" si="92"/>
        <v/>
      </c>
      <c r="BS95" s="46" t="str">
        <f t="shared" si="93"/>
        <v/>
      </c>
      <c r="BT95" s="51">
        <v>93</v>
      </c>
      <c r="BU95" s="46" t="str">
        <f>IF(BV95="","",BV95&amp;"@"&amp;COUNTIF(BV$3:BV95,BV95))</f>
        <v/>
      </c>
      <c r="BV95" s="46" t="str">
        <f t="shared" si="94"/>
        <v/>
      </c>
      <c r="BW95" s="46" t="str">
        <f t="shared" si="95"/>
        <v/>
      </c>
      <c r="BX95" s="46" t="str">
        <f t="shared" si="96"/>
        <v/>
      </c>
      <c r="BY95" s="51">
        <v>93</v>
      </c>
      <c r="BZ95" s="46" t="str">
        <f>IF(CA95="","",CA95&amp;"@"&amp;COUNTIF(CA$3:CA95,CA95))</f>
        <v/>
      </c>
      <c r="CA95" s="46" t="str">
        <f t="shared" si="97"/>
        <v/>
      </c>
      <c r="CB95" s="46" t="str">
        <f t="shared" si="98"/>
        <v/>
      </c>
      <c r="CC95" s="46" t="str">
        <f t="shared" si="99"/>
        <v/>
      </c>
    </row>
    <row r="96" spans="2:81" ht="35.1" customHeight="1" x14ac:dyDescent="0.2">
      <c r="B96" s="187"/>
      <c r="C96" s="188"/>
      <c r="D96" s="189"/>
      <c r="E96" s="186"/>
      <c r="F96" s="182"/>
      <c r="G96" s="184"/>
      <c r="K96" s="80" t="str">
        <f>IF(O96="","",COUNT(O$3:O96))</f>
        <v/>
      </c>
      <c r="L96" s="80" t="str">
        <f>IF(B96&lt;&gt;"",B96,IF(OR(COUNTA($G$3:$G96)&lt;COUNTA($G$3:$G$1048576),$G96&lt;&gt;""),L95,""))</f>
        <v/>
      </c>
      <c r="M96" s="80" t="str">
        <f>IF(C96&lt;&gt;"",C96,IF(OR(COUNTA($G$3:$G96)&lt;COUNTA($G$3:$G$1048576),$G96&lt;&gt;""),M95,""))</f>
        <v/>
      </c>
      <c r="N96" s="80" t="str">
        <f>IF(D96&lt;&gt;"",D96,IF(OR(COUNTA($G$3:$G96)&lt;COUNTA($G$3:$G$1048576),$G96&lt;&gt;""),N95,""))</f>
        <v/>
      </c>
      <c r="O96" s="81" t="str">
        <f t="shared" si="100"/>
        <v/>
      </c>
      <c r="P96" s="90" t="str">
        <f>IFERROR(IF(O96="",IF(COUNT(S$3:S$1048576)=COUNT(S$3:S96),IF(S96="","",INDEX(O$3:O96,MATCH(MAX(K$3:K96),K$3:K96,0),0)),INDEX(O$3:O96,MATCH(MAX(K$3:K96),K$3:K96,0),0)),O96),"")</f>
        <v/>
      </c>
      <c r="Q96" s="89" t="str">
        <f>IF(R96="","",COUNT(R$3:R96))</f>
        <v/>
      </c>
      <c r="R96" s="80" t="str">
        <f t="shared" si="74"/>
        <v/>
      </c>
      <c r="S96" s="91" t="str">
        <f>IFERROR(IF(COUNTA($E96:$G96)=0,"",IF(AND(R96="",$O96=INDEX(O$3:O96,MATCH(MAX(Q$3:Q96),Q$3:Q96,0),0)),INDEX(R$3:R96,MATCH(MAX(Q$3:Q96),Q$3:Q96,0),0),R96)),"")</f>
        <v/>
      </c>
      <c r="T96" s="80" t="str">
        <f>IF(U96="","",COUNT(U$3:U96))</f>
        <v/>
      </c>
      <c r="U96" s="80" t="str">
        <f t="shared" si="101"/>
        <v/>
      </c>
      <c r="V96" s="91" t="str">
        <f>IFERROR(IF(S96="","",IF(U96="",IF(AND(E96="",F96="",G96&lt;&gt;"",$O96=INDEX(O$3:O96,MATCH(MAX(T$3:T96),T$3:T96,0),0)),INDEX(U$3:U96,MATCH(MAX(T$3:T96),T$3:T96,0),0),IF(AND(S96&lt;&gt;"",U96=""),0,"")),U96)),"")</f>
        <v/>
      </c>
      <c r="W96" s="95" t="str">
        <f t="shared" si="102"/>
        <v/>
      </c>
      <c r="X96" s="198" t="str">
        <f t="shared" si="103"/>
        <v/>
      </c>
      <c r="Y96" s="92" t="str">
        <f t="shared" si="104"/>
        <v/>
      </c>
      <c r="Z96" s="106" t="str">
        <f>IF(P96="","",COUNTIF($N$3:$N96,$N96))</f>
        <v/>
      </c>
      <c r="AA96" s="92" t="str">
        <f t="shared" si="105"/>
        <v/>
      </c>
      <c r="AB96" s="92" t="str">
        <f t="shared" si="106"/>
        <v/>
      </c>
      <c r="AC96" s="92" t="str">
        <f t="shared" si="107"/>
        <v/>
      </c>
      <c r="AD96" s="92" t="str">
        <f t="shared" si="114"/>
        <v/>
      </c>
      <c r="AE96" s="92" t="str">
        <f t="shared" si="114"/>
        <v/>
      </c>
      <c r="AF96" s="92" t="str">
        <f t="shared" si="114"/>
        <v/>
      </c>
      <c r="AG96" s="92" t="str">
        <f t="shared" si="114"/>
        <v/>
      </c>
      <c r="AH96" s="92" t="str">
        <f t="shared" si="114"/>
        <v/>
      </c>
      <c r="AI96" s="92" t="str">
        <f t="shared" si="114"/>
        <v/>
      </c>
      <c r="AJ96" s="92" t="str">
        <f t="shared" si="114"/>
        <v/>
      </c>
      <c r="AK96" s="92" t="str">
        <f t="shared" si="114"/>
        <v/>
      </c>
      <c r="AL96" s="92" t="str">
        <f t="shared" si="114"/>
        <v/>
      </c>
      <c r="AN96" s="35" t="str">
        <f t="shared" si="75"/>
        <v/>
      </c>
      <c r="AO96" s="44" t="str">
        <f t="shared" si="108"/>
        <v/>
      </c>
      <c r="AP96" s="41" t="str">
        <f>IF(AO96="","",RANK(AO96,AO$3:AO$1048576,1)+COUNTIF(AO$3:AO96,AO96)-1)</f>
        <v/>
      </c>
      <c r="AQ96" s="1" t="str">
        <f t="shared" si="109"/>
        <v/>
      </c>
      <c r="AR96" s="34" t="str">
        <f t="shared" si="76"/>
        <v/>
      </c>
      <c r="AS96" s="39" t="str">
        <f t="shared" si="77"/>
        <v/>
      </c>
      <c r="AT96" s="44" t="str">
        <f t="shared" si="78"/>
        <v/>
      </c>
      <c r="AU96" s="41" t="str">
        <f>IF(AT96="","",RANK(AT96,AT$3:AT$1048576,1)+COUNTIF(AT$3:AT96,AT96)-1)</f>
        <v/>
      </c>
      <c r="AV96" s="1" t="str">
        <f t="shared" si="79"/>
        <v/>
      </c>
      <c r="AW96" s="34" t="str">
        <f t="shared" si="80"/>
        <v/>
      </c>
      <c r="AX96" s="39" t="str">
        <f t="shared" si="81"/>
        <v/>
      </c>
      <c r="AY96" s="44" t="str">
        <f t="shared" si="110"/>
        <v/>
      </c>
      <c r="AZ96" s="41" t="str">
        <f>IF(AY96="","",RANK(AY96,AY$3:AY$1048576,1)+COUNTIF(AY$3:AY96,AY96)-1)</f>
        <v/>
      </c>
      <c r="BA96" s="1" t="str">
        <f t="shared" si="82"/>
        <v/>
      </c>
      <c r="BB96" s="34" t="str">
        <f t="shared" si="83"/>
        <v/>
      </c>
      <c r="BC96" s="39" t="str">
        <f t="shared" si="84"/>
        <v/>
      </c>
      <c r="BD96" s="44" t="str">
        <f t="shared" si="111"/>
        <v/>
      </c>
      <c r="BE96" s="41" t="str">
        <f>IF(BD96="","",RANK(BD96,BD$3:BD$1048576,1)+COUNTIF(BD$3:BD96,BD96)-1)</f>
        <v/>
      </c>
      <c r="BF96" s="1" t="str">
        <f t="shared" si="85"/>
        <v/>
      </c>
      <c r="BG96" s="34" t="str">
        <f t="shared" si="86"/>
        <v/>
      </c>
      <c r="BH96" s="39" t="str">
        <f t="shared" si="87"/>
        <v/>
      </c>
      <c r="BJ96" s="9">
        <v>94</v>
      </c>
      <c r="BK96" s="46" t="str">
        <f>IF(BL96="","",BL96&amp;"@"&amp;COUNTIF(BL$3:BL96,BL96))</f>
        <v/>
      </c>
      <c r="BL96" s="46" t="str">
        <f t="shared" si="88"/>
        <v/>
      </c>
      <c r="BM96" s="46" t="str">
        <f t="shared" si="89"/>
        <v/>
      </c>
      <c r="BN96" s="48" t="str">
        <f t="shared" si="90"/>
        <v/>
      </c>
      <c r="BO96" s="51">
        <v>94</v>
      </c>
      <c r="BP96" s="46" t="str">
        <f>IF(BQ96="","",BQ96&amp;"@"&amp;COUNTIF(BQ$3:BQ96,BQ96))</f>
        <v/>
      </c>
      <c r="BQ96" s="46" t="str">
        <f t="shared" si="91"/>
        <v/>
      </c>
      <c r="BR96" s="46" t="str">
        <f t="shared" si="92"/>
        <v/>
      </c>
      <c r="BS96" s="46" t="str">
        <f t="shared" si="93"/>
        <v/>
      </c>
      <c r="BT96" s="51">
        <v>94</v>
      </c>
      <c r="BU96" s="46" t="str">
        <f>IF(BV96="","",BV96&amp;"@"&amp;COUNTIF(BV$3:BV96,BV96))</f>
        <v/>
      </c>
      <c r="BV96" s="46" t="str">
        <f t="shared" si="94"/>
        <v/>
      </c>
      <c r="BW96" s="46" t="str">
        <f t="shared" si="95"/>
        <v/>
      </c>
      <c r="BX96" s="46" t="str">
        <f t="shared" si="96"/>
        <v/>
      </c>
      <c r="BY96" s="51">
        <v>94</v>
      </c>
      <c r="BZ96" s="46" t="str">
        <f>IF(CA96="","",CA96&amp;"@"&amp;COUNTIF(CA$3:CA96,CA96))</f>
        <v/>
      </c>
      <c r="CA96" s="46" t="str">
        <f t="shared" si="97"/>
        <v/>
      </c>
      <c r="CB96" s="46" t="str">
        <f t="shared" si="98"/>
        <v/>
      </c>
      <c r="CC96" s="46" t="str">
        <f t="shared" si="99"/>
        <v/>
      </c>
    </row>
    <row r="97" spans="2:81" ht="35.1" customHeight="1" x14ac:dyDescent="0.2">
      <c r="B97" s="187"/>
      <c r="C97" s="188"/>
      <c r="D97" s="189"/>
      <c r="E97" s="186"/>
      <c r="F97" s="182"/>
      <c r="G97" s="184"/>
      <c r="K97" s="80" t="str">
        <f>IF(O97="","",COUNT(O$3:O97))</f>
        <v/>
      </c>
      <c r="L97" s="80" t="str">
        <f>IF(B97&lt;&gt;"",B97,IF(OR(COUNTA($G$3:$G97)&lt;COUNTA($G$3:$G$1048576),$G97&lt;&gt;""),L96,""))</f>
        <v/>
      </c>
      <c r="M97" s="80" t="str">
        <f>IF(C97&lt;&gt;"",C97,IF(OR(COUNTA($G$3:$G97)&lt;COUNTA($G$3:$G$1048576),$G97&lt;&gt;""),M96,""))</f>
        <v/>
      </c>
      <c r="N97" s="80" t="str">
        <f>IF(D97&lt;&gt;"",D97,IF(OR(COUNTA($G$3:$G97)&lt;COUNTA($G$3:$G$1048576),$G97&lt;&gt;""),N96,""))</f>
        <v/>
      </c>
      <c r="O97" s="81" t="str">
        <f t="shared" si="100"/>
        <v/>
      </c>
      <c r="P97" s="90" t="str">
        <f>IFERROR(IF(O97="",IF(COUNT(S$3:S$1048576)=COUNT(S$3:S97),IF(S97="","",INDEX(O$3:O97,MATCH(MAX(K$3:K97),K$3:K97,0),0)),INDEX(O$3:O97,MATCH(MAX(K$3:K97),K$3:K97,0),0)),O97),"")</f>
        <v/>
      </c>
      <c r="Q97" s="89" t="str">
        <f>IF(R97="","",COUNT(R$3:R97))</f>
        <v/>
      </c>
      <c r="R97" s="80" t="str">
        <f t="shared" si="74"/>
        <v/>
      </c>
      <c r="S97" s="91" t="str">
        <f>IFERROR(IF(COUNTA($E97:$G97)=0,"",IF(AND(R97="",$O97=INDEX(O$3:O97,MATCH(MAX(Q$3:Q97),Q$3:Q97,0),0)),INDEX(R$3:R97,MATCH(MAX(Q$3:Q97),Q$3:Q97,0),0),R97)),"")</f>
        <v/>
      </c>
      <c r="T97" s="80" t="str">
        <f>IF(U97="","",COUNT(U$3:U97))</f>
        <v/>
      </c>
      <c r="U97" s="80" t="str">
        <f t="shared" si="101"/>
        <v/>
      </c>
      <c r="V97" s="91" t="str">
        <f>IFERROR(IF(S97="","",IF(U97="",IF(AND(E97="",F97="",G97&lt;&gt;"",$O97=INDEX(O$3:O97,MATCH(MAX(T$3:T97),T$3:T97,0),0)),INDEX(U$3:U97,MATCH(MAX(T$3:T97),T$3:T97,0),0),IF(AND(S97&lt;&gt;"",U97=""),0,"")),U97)),"")</f>
        <v/>
      </c>
      <c r="W97" s="95" t="str">
        <f t="shared" si="102"/>
        <v/>
      </c>
      <c r="X97" s="198" t="str">
        <f t="shared" si="103"/>
        <v/>
      </c>
      <c r="Y97" s="92" t="str">
        <f t="shared" si="104"/>
        <v/>
      </c>
      <c r="Z97" s="106" t="str">
        <f>IF(P97="","",COUNTIF($N$3:$N97,$N97))</f>
        <v/>
      </c>
      <c r="AA97" s="92" t="str">
        <f t="shared" si="105"/>
        <v/>
      </c>
      <c r="AB97" s="92" t="str">
        <f t="shared" si="106"/>
        <v/>
      </c>
      <c r="AC97" s="92" t="str">
        <f t="shared" si="107"/>
        <v/>
      </c>
      <c r="AD97" s="92" t="str">
        <f t="shared" si="114"/>
        <v/>
      </c>
      <c r="AE97" s="92" t="str">
        <f t="shared" si="114"/>
        <v/>
      </c>
      <c r="AF97" s="92" t="str">
        <f t="shared" si="114"/>
        <v/>
      </c>
      <c r="AG97" s="92" t="str">
        <f t="shared" si="114"/>
        <v/>
      </c>
      <c r="AH97" s="92" t="str">
        <f t="shared" si="114"/>
        <v/>
      </c>
      <c r="AI97" s="92" t="str">
        <f t="shared" si="114"/>
        <v/>
      </c>
      <c r="AJ97" s="92" t="str">
        <f t="shared" si="114"/>
        <v/>
      </c>
      <c r="AK97" s="92" t="str">
        <f t="shared" si="114"/>
        <v/>
      </c>
      <c r="AL97" s="92" t="str">
        <f t="shared" si="114"/>
        <v/>
      </c>
      <c r="AN97" s="35" t="str">
        <f t="shared" si="75"/>
        <v/>
      </c>
      <c r="AO97" s="44" t="str">
        <f t="shared" si="108"/>
        <v/>
      </c>
      <c r="AP97" s="41" t="str">
        <f>IF(AO97="","",RANK(AO97,AO$3:AO$1048576,1)+COUNTIF(AO$3:AO97,AO97)-1)</f>
        <v/>
      </c>
      <c r="AQ97" s="1" t="str">
        <f t="shared" si="109"/>
        <v/>
      </c>
      <c r="AR97" s="34" t="str">
        <f t="shared" si="76"/>
        <v/>
      </c>
      <c r="AS97" s="39" t="str">
        <f t="shared" si="77"/>
        <v/>
      </c>
      <c r="AT97" s="44" t="str">
        <f t="shared" si="78"/>
        <v/>
      </c>
      <c r="AU97" s="41" t="str">
        <f>IF(AT97="","",RANK(AT97,AT$3:AT$1048576,1)+COUNTIF(AT$3:AT97,AT97)-1)</f>
        <v/>
      </c>
      <c r="AV97" s="1" t="str">
        <f t="shared" si="79"/>
        <v/>
      </c>
      <c r="AW97" s="34" t="str">
        <f t="shared" si="80"/>
        <v/>
      </c>
      <c r="AX97" s="39" t="str">
        <f t="shared" si="81"/>
        <v/>
      </c>
      <c r="AY97" s="44" t="str">
        <f t="shared" si="110"/>
        <v/>
      </c>
      <c r="AZ97" s="41" t="str">
        <f>IF(AY97="","",RANK(AY97,AY$3:AY$1048576,1)+COUNTIF(AY$3:AY97,AY97)-1)</f>
        <v/>
      </c>
      <c r="BA97" s="1" t="str">
        <f t="shared" si="82"/>
        <v/>
      </c>
      <c r="BB97" s="34" t="str">
        <f t="shared" si="83"/>
        <v/>
      </c>
      <c r="BC97" s="39" t="str">
        <f t="shared" si="84"/>
        <v/>
      </c>
      <c r="BD97" s="44" t="str">
        <f t="shared" si="111"/>
        <v/>
      </c>
      <c r="BE97" s="41" t="str">
        <f>IF(BD97="","",RANK(BD97,BD$3:BD$1048576,1)+COUNTIF(BD$3:BD97,BD97)-1)</f>
        <v/>
      </c>
      <c r="BF97" s="1" t="str">
        <f t="shared" si="85"/>
        <v/>
      </c>
      <c r="BG97" s="34" t="str">
        <f t="shared" si="86"/>
        <v/>
      </c>
      <c r="BH97" s="39" t="str">
        <f t="shared" si="87"/>
        <v/>
      </c>
      <c r="BJ97" s="9">
        <v>95</v>
      </c>
      <c r="BK97" s="46" t="str">
        <f>IF(BL97="","",BL97&amp;"@"&amp;COUNTIF(BL$3:BL97,BL97))</f>
        <v/>
      </c>
      <c r="BL97" s="46" t="str">
        <f t="shared" si="88"/>
        <v/>
      </c>
      <c r="BM97" s="46" t="str">
        <f t="shared" si="89"/>
        <v/>
      </c>
      <c r="BN97" s="48" t="str">
        <f t="shared" si="90"/>
        <v/>
      </c>
      <c r="BO97" s="51">
        <v>95</v>
      </c>
      <c r="BP97" s="46" t="str">
        <f>IF(BQ97="","",BQ97&amp;"@"&amp;COUNTIF(BQ$3:BQ97,BQ97))</f>
        <v/>
      </c>
      <c r="BQ97" s="46" t="str">
        <f t="shared" si="91"/>
        <v/>
      </c>
      <c r="BR97" s="46" t="str">
        <f t="shared" si="92"/>
        <v/>
      </c>
      <c r="BS97" s="46" t="str">
        <f t="shared" si="93"/>
        <v/>
      </c>
      <c r="BT97" s="51">
        <v>95</v>
      </c>
      <c r="BU97" s="46" t="str">
        <f>IF(BV97="","",BV97&amp;"@"&amp;COUNTIF(BV$3:BV97,BV97))</f>
        <v/>
      </c>
      <c r="BV97" s="46" t="str">
        <f t="shared" si="94"/>
        <v/>
      </c>
      <c r="BW97" s="46" t="str">
        <f t="shared" si="95"/>
        <v/>
      </c>
      <c r="BX97" s="46" t="str">
        <f t="shared" si="96"/>
        <v/>
      </c>
      <c r="BY97" s="51">
        <v>95</v>
      </c>
      <c r="BZ97" s="46" t="str">
        <f>IF(CA97="","",CA97&amp;"@"&amp;COUNTIF(CA$3:CA97,CA97))</f>
        <v/>
      </c>
      <c r="CA97" s="46" t="str">
        <f t="shared" si="97"/>
        <v/>
      </c>
      <c r="CB97" s="46" t="str">
        <f t="shared" si="98"/>
        <v/>
      </c>
      <c r="CC97" s="46" t="str">
        <f t="shared" si="99"/>
        <v/>
      </c>
    </row>
    <row r="98" spans="2:81" ht="35.1" customHeight="1" x14ac:dyDescent="0.2">
      <c r="B98" s="187"/>
      <c r="C98" s="188"/>
      <c r="D98" s="189"/>
      <c r="E98" s="186"/>
      <c r="F98" s="182"/>
      <c r="G98" s="184"/>
      <c r="K98" s="80" t="str">
        <f>IF(O98="","",COUNT(O$3:O98))</f>
        <v/>
      </c>
      <c r="L98" s="80" t="str">
        <f>IF(B98&lt;&gt;"",B98,IF(OR(COUNTA($G$3:$G98)&lt;COUNTA($G$3:$G$1048576),$G98&lt;&gt;""),L97,""))</f>
        <v/>
      </c>
      <c r="M98" s="80" t="str">
        <f>IF(C98&lt;&gt;"",C98,IF(OR(COUNTA($G$3:$G98)&lt;COUNTA($G$3:$G$1048576),$G98&lt;&gt;""),M97,""))</f>
        <v/>
      </c>
      <c r="N98" s="80" t="str">
        <f>IF(D98&lt;&gt;"",D98,IF(OR(COUNTA($G$3:$G98)&lt;COUNTA($G$3:$G$1048576),$G98&lt;&gt;""),N97,""))</f>
        <v/>
      </c>
      <c r="O98" s="81" t="str">
        <f t="shared" si="100"/>
        <v/>
      </c>
      <c r="P98" s="90" t="str">
        <f>IFERROR(IF(O98="",IF(COUNT(S$3:S$1048576)=COUNT(S$3:S98),IF(S98="","",INDEX(O$3:O98,MATCH(MAX(K$3:K98),K$3:K98,0),0)),INDEX(O$3:O98,MATCH(MAX(K$3:K98),K$3:K98,0),0)),O98),"")</f>
        <v/>
      </c>
      <c r="Q98" s="89" t="str">
        <f>IF(R98="","",COUNT(R$3:R98))</f>
        <v/>
      </c>
      <c r="R98" s="80" t="str">
        <f t="shared" si="74"/>
        <v/>
      </c>
      <c r="S98" s="91" t="str">
        <f>IFERROR(IF(COUNTA($E98:$G98)=0,"",IF(AND(R98="",$O98=INDEX(O$3:O98,MATCH(MAX(Q$3:Q98),Q$3:Q98,0),0)),INDEX(R$3:R98,MATCH(MAX(Q$3:Q98),Q$3:Q98,0),0),R98)),"")</f>
        <v/>
      </c>
      <c r="T98" s="80" t="str">
        <f>IF(U98="","",COUNT(U$3:U98))</f>
        <v/>
      </c>
      <c r="U98" s="80" t="str">
        <f t="shared" si="101"/>
        <v/>
      </c>
      <c r="V98" s="91" t="str">
        <f>IFERROR(IF(S98="","",IF(U98="",IF(AND(E98="",F98="",G98&lt;&gt;"",$O98=INDEX(O$3:O98,MATCH(MAX(T$3:T98),T$3:T98,0),0)),INDEX(U$3:U98,MATCH(MAX(T$3:T98),T$3:T98,0),0),IF(AND(S98&lt;&gt;"",U98=""),0,"")),U98)),"")</f>
        <v/>
      </c>
      <c r="W98" s="95" t="str">
        <f t="shared" si="102"/>
        <v/>
      </c>
      <c r="X98" s="198" t="str">
        <f t="shared" si="103"/>
        <v/>
      </c>
      <c r="Y98" s="92" t="str">
        <f t="shared" si="104"/>
        <v/>
      </c>
      <c r="Z98" s="106" t="str">
        <f>IF(P98="","",COUNTIF($N$3:$N98,$N98))</f>
        <v/>
      </c>
      <c r="AA98" s="92" t="str">
        <f t="shared" si="105"/>
        <v/>
      </c>
      <c r="AB98" s="92" t="str">
        <f t="shared" si="106"/>
        <v/>
      </c>
      <c r="AC98" s="92" t="str">
        <f t="shared" si="107"/>
        <v/>
      </c>
      <c r="AD98" s="92" t="str">
        <f t="shared" si="114"/>
        <v/>
      </c>
      <c r="AE98" s="92" t="str">
        <f t="shared" si="114"/>
        <v/>
      </c>
      <c r="AF98" s="92" t="str">
        <f t="shared" si="114"/>
        <v/>
      </c>
      <c r="AG98" s="92" t="str">
        <f t="shared" si="114"/>
        <v/>
      </c>
      <c r="AH98" s="92" t="str">
        <f t="shared" si="114"/>
        <v/>
      </c>
      <c r="AI98" s="92" t="str">
        <f t="shared" si="114"/>
        <v/>
      </c>
      <c r="AJ98" s="92" t="str">
        <f t="shared" si="114"/>
        <v/>
      </c>
      <c r="AK98" s="92" t="str">
        <f t="shared" si="114"/>
        <v/>
      </c>
      <c r="AL98" s="92" t="str">
        <f t="shared" si="114"/>
        <v/>
      </c>
      <c r="AN98" s="35" t="str">
        <f t="shared" si="75"/>
        <v/>
      </c>
      <c r="AO98" s="44" t="str">
        <f t="shared" si="108"/>
        <v/>
      </c>
      <c r="AP98" s="41" t="str">
        <f>IF(AO98="","",RANK(AO98,AO$3:AO$1048576,1)+COUNTIF(AO$3:AO98,AO98)-1)</f>
        <v/>
      </c>
      <c r="AQ98" s="1" t="str">
        <f t="shared" si="109"/>
        <v/>
      </c>
      <c r="AR98" s="34" t="str">
        <f t="shared" si="76"/>
        <v/>
      </c>
      <c r="AS98" s="39" t="str">
        <f t="shared" si="77"/>
        <v/>
      </c>
      <c r="AT98" s="44" t="str">
        <f t="shared" si="78"/>
        <v/>
      </c>
      <c r="AU98" s="41" t="str">
        <f>IF(AT98="","",RANK(AT98,AT$3:AT$1048576,1)+COUNTIF(AT$3:AT98,AT98)-1)</f>
        <v/>
      </c>
      <c r="AV98" s="1" t="str">
        <f t="shared" si="79"/>
        <v/>
      </c>
      <c r="AW98" s="34" t="str">
        <f t="shared" si="80"/>
        <v/>
      </c>
      <c r="AX98" s="39" t="str">
        <f t="shared" si="81"/>
        <v/>
      </c>
      <c r="AY98" s="44" t="str">
        <f t="shared" si="110"/>
        <v/>
      </c>
      <c r="AZ98" s="41" t="str">
        <f>IF(AY98="","",RANK(AY98,AY$3:AY$1048576,1)+COUNTIF(AY$3:AY98,AY98)-1)</f>
        <v/>
      </c>
      <c r="BA98" s="1" t="str">
        <f t="shared" si="82"/>
        <v/>
      </c>
      <c r="BB98" s="34" t="str">
        <f t="shared" si="83"/>
        <v/>
      </c>
      <c r="BC98" s="39" t="str">
        <f t="shared" si="84"/>
        <v/>
      </c>
      <c r="BD98" s="44" t="str">
        <f t="shared" si="111"/>
        <v/>
      </c>
      <c r="BE98" s="41" t="str">
        <f>IF(BD98="","",RANK(BD98,BD$3:BD$1048576,1)+COUNTIF(BD$3:BD98,BD98)-1)</f>
        <v/>
      </c>
      <c r="BF98" s="1" t="str">
        <f t="shared" si="85"/>
        <v/>
      </c>
      <c r="BG98" s="34" t="str">
        <f t="shared" si="86"/>
        <v/>
      </c>
      <c r="BH98" s="39" t="str">
        <f t="shared" si="87"/>
        <v/>
      </c>
      <c r="BJ98" s="9">
        <v>96</v>
      </c>
      <c r="BK98" s="46" t="str">
        <f>IF(BL98="","",BL98&amp;"@"&amp;COUNTIF(BL$3:BL98,BL98))</f>
        <v/>
      </c>
      <c r="BL98" s="46" t="str">
        <f t="shared" si="88"/>
        <v/>
      </c>
      <c r="BM98" s="46" t="str">
        <f t="shared" si="89"/>
        <v/>
      </c>
      <c r="BN98" s="48" t="str">
        <f t="shared" si="90"/>
        <v/>
      </c>
      <c r="BO98" s="51">
        <v>96</v>
      </c>
      <c r="BP98" s="46" t="str">
        <f>IF(BQ98="","",BQ98&amp;"@"&amp;COUNTIF(BQ$3:BQ98,BQ98))</f>
        <v/>
      </c>
      <c r="BQ98" s="46" t="str">
        <f t="shared" si="91"/>
        <v/>
      </c>
      <c r="BR98" s="46" t="str">
        <f t="shared" si="92"/>
        <v/>
      </c>
      <c r="BS98" s="46" t="str">
        <f t="shared" si="93"/>
        <v/>
      </c>
      <c r="BT98" s="51">
        <v>96</v>
      </c>
      <c r="BU98" s="46" t="str">
        <f>IF(BV98="","",BV98&amp;"@"&amp;COUNTIF(BV$3:BV98,BV98))</f>
        <v/>
      </c>
      <c r="BV98" s="46" t="str">
        <f t="shared" si="94"/>
        <v/>
      </c>
      <c r="BW98" s="46" t="str">
        <f t="shared" si="95"/>
        <v/>
      </c>
      <c r="BX98" s="46" t="str">
        <f t="shared" si="96"/>
        <v/>
      </c>
      <c r="BY98" s="51">
        <v>96</v>
      </c>
      <c r="BZ98" s="46" t="str">
        <f>IF(CA98="","",CA98&amp;"@"&amp;COUNTIF(CA$3:CA98,CA98))</f>
        <v/>
      </c>
      <c r="CA98" s="46" t="str">
        <f t="shared" si="97"/>
        <v/>
      </c>
      <c r="CB98" s="46" t="str">
        <f t="shared" si="98"/>
        <v/>
      </c>
      <c r="CC98" s="46" t="str">
        <f t="shared" si="99"/>
        <v/>
      </c>
    </row>
    <row r="99" spans="2:81" ht="35.1" customHeight="1" x14ac:dyDescent="0.2">
      <c r="B99" s="187"/>
      <c r="C99" s="188"/>
      <c r="D99" s="189"/>
      <c r="E99" s="186"/>
      <c r="F99" s="182"/>
      <c r="G99" s="184"/>
      <c r="K99" s="80" t="str">
        <f>IF(O99="","",COUNT(O$3:O99))</f>
        <v/>
      </c>
      <c r="L99" s="80" t="str">
        <f>IF(B99&lt;&gt;"",B99,IF(OR(COUNTA($G$3:$G99)&lt;COUNTA($G$3:$G$1048576),$G99&lt;&gt;""),L98,""))</f>
        <v/>
      </c>
      <c r="M99" s="80" t="str">
        <f>IF(C99&lt;&gt;"",C99,IF(OR(COUNTA($G$3:$G99)&lt;COUNTA($G$3:$G$1048576),$G99&lt;&gt;""),M98,""))</f>
        <v/>
      </c>
      <c r="N99" s="80" t="str">
        <f>IF(D99&lt;&gt;"",D99,IF(OR(COUNTA($G$3:$G99)&lt;COUNTA($G$3:$G$1048576),$G99&lt;&gt;""),N98,""))</f>
        <v/>
      </c>
      <c r="O99" s="81" t="str">
        <f t="shared" si="100"/>
        <v/>
      </c>
      <c r="P99" s="90" t="str">
        <f>IFERROR(IF(O99="",IF(COUNT(S$3:S$1048576)=COUNT(S$3:S99),IF(S99="","",INDEX(O$3:O99,MATCH(MAX(K$3:K99),K$3:K99,0),0)),INDEX(O$3:O99,MATCH(MAX(K$3:K99),K$3:K99,0),0)),O99),"")</f>
        <v/>
      </c>
      <c r="Q99" s="89" t="str">
        <f>IF(R99="","",COUNT(R$3:R99))</f>
        <v/>
      </c>
      <c r="R99" s="80" t="str">
        <f t="shared" si="74"/>
        <v/>
      </c>
      <c r="S99" s="91" t="str">
        <f>IFERROR(IF(COUNTA($E99:$G99)=0,"",IF(AND(R99="",$O99=INDEX(O$3:O99,MATCH(MAX(Q$3:Q99),Q$3:Q99,0),0)),INDEX(R$3:R99,MATCH(MAX(Q$3:Q99),Q$3:Q99,0),0),R99)),"")</f>
        <v/>
      </c>
      <c r="T99" s="80" t="str">
        <f>IF(U99="","",COUNT(U$3:U99))</f>
        <v/>
      </c>
      <c r="U99" s="80" t="str">
        <f t="shared" si="101"/>
        <v/>
      </c>
      <c r="V99" s="91" t="str">
        <f>IFERROR(IF(S99="","",IF(U99="",IF(AND(E99="",F99="",G99&lt;&gt;"",$O99=INDEX(O$3:O99,MATCH(MAX(T$3:T99),T$3:T99,0),0)),INDEX(U$3:U99,MATCH(MAX(T$3:T99),T$3:T99,0),0),IF(AND(S99&lt;&gt;"",U99=""),0,"")),U99)),"")</f>
        <v/>
      </c>
      <c r="W99" s="95" t="str">
        <f t="shared" si="102"/>
        <v/>
      </c>
      <c r="X99" s="198" t="str">
        <f t="shared" si="103"/>
        <v/>
      </c>
      <c r="Y99" s="92" t="str">
        <f t="shared" si="104"/>
        <v/>
      </c>
      <c r="Z99" s="106" t="str">
        <f>IF(P99="","",COUNTIF($N$3:$N99,$N99))</f>
        <v/>
      </c>
      <c r="AA99" s="92" t="str">
        <f t="shared" si="105"/>
        <v/>
      </c>
      <c r="AB99" s="92" t="str">
        <f t="shared" si="106"/>
        <v/>
      </c>
      <c r="AC99" s="92" t="str">
        <f t="shared" si="107"/>
        <v/>
      </c>
      <c r="AD99" s="92" t="str">
        <f t="shared" si="114"/>
        <v/>
      </c>
      <c r="AE99" s="92" t="str">
        <f t="shared" si="114"/>
        <v/>
      </c>
      <c r="AF99" s="92" t="str">
        <f t="shared" si="114"/>
        <v/>
      </c>
      <c r="AG99" s="92" t="str">
        <f t="shared" si="114"/>
        <v/>
      </c>
      <c r="AH99" s="92" t="str">
        <f t="shared" si="114"/>
        <v/>
      </c>
      <c r="AI99" s="92" t="str">
        <f t="shared" si="114"/>
        <v/>
      </c>
      <c r="AJ99" s="92" t="str">
        <f t="shared" si="114"/>
        <v/>
      </c>
      <c r="AK99" s="92" t="str">
        <f t="shared" si="114"/>
        <v/>
      </c>
      <c r="AL99" s="92" t="str">
        <f t="shared" si="114"/>
        <v/>
      </c>
      <c r="AN99" s="35" t="str">
        <f t="shared" si="75"/>
        <v/>
      </c>
      <c r="AO99" s="44" t="str">
        <f t="shared" si="108"/>
        <v/>
      </c>
      <c r="AP99" s="41" t="str">
        <f>IF(AO99="","",RANK(AO99,AO$3:AO$1048576,1)+COUNTIF(AO$3:AO99,AO99)-1)</f>
        <v/>
      </c>
      <c r="AQ99" s="1" t="str">
        <f t="shared" si="109"/>
        <v/>
      </c>
      <c r="AR99" s="34" t="str">
        <f t="shared" si="76"/>
        <v/>
      </c>
      <c r="AS99" s="39" t="str">
        <f t="shared" si="77"/>
        <v/>
      </c>
      <c r="AT99" s="44" t="str">
        <f t="shared" si="78"/>
        <v/>
      </c>
      <c r="AU99" s="41" t="str">
        <f>IF(AT99="","",RANK(AT99,AT$3:AT$1048576,1)+COUNTIF(AT$3:AT99,AT99)-1)</f>
        <v/>
      </c>
      <c r="AV99" s="1" t="str">
        <f t="shared" si="79"/>
        <v/>
      </c>
      <c r="AW99" s="34" t="str">
        <f t="shared" si="80"/>
        <v/>
      </c>
      <c r="AX99" s="39" t="str">
        <f t="shared" si="81"/>
        <v/>
      </c>
      <c r="AY99" s="44" t="str">
        <f t="shared" si="110"/>
        <v/>
      </c>
      <c r="AZ99" s="41" t="str">
        <f>IF(AY99="","",RANK(AY99,AY$3:AY$1048576,1)+COUNTIF(AY$3:AY99,AY99)-1)</f>
        <v/>
      </c>
      <c r="BA99" s="1" t="str">
        <f t="shared" si="82"/>
        <v/>
      </c>
      <c r="BB99" s="34" t="str">
        <f t="shared" si="83"/>
        <v/>
      </c>
      <c r="BC99" s="39" t="str">
        <f t="shared" si="84"/>
        <v/>
      </c>
      <c r="BD99" s="44" t="str">
        <f t="shared" si="111"/>
        <v/>
      </c>
      <c r="BE99" s="41" t="str">
        <f>IF(BD99="","",RANK(BD99,BD$3:BD$1048576,1)+COUNTIF(BD$3:BD99,BD99)-1)</f>
        <v/>
      </c>
      <c r="BF99" s="1" t="str">
        <f t="shared" si="85"/>
        <v/>
      </c>
      <c r="BG99" s="34" t="str">
        <f t="shared" si="86"/>
        <v/>
      </c>
      <c r="BH99" s="39" t="str">
        <f t="shared" si="87"/>
        <v/>
      </c>
      <c r="BJ99" s="9">
        <v>97</v>
      </c>
      <c r="BK99" s="46" t="str">
        <f>IF(BL99="","",BL99&amp;"@"&amp;COUNTIF(BL$3:BL99,BL99))</f>
        <v/>
      </c>
      <c r="BL99" s="46" t="str">
        <f t="shared" si="88"/>
        <v/>
      </c>
      <c r="BM99" s="46" t="str">
        <f t="shared" si="89"/>
        <v/>
      </c>
      <c r="BN99" s="48" t="str">
        <f t="shared" si="90"/>
        <v/>
      </c>
      <c r="BO99" s="51">
        <v>97</v>
      </c>
      <c r="BP99" s="46" t="str">
        <f>IF(BQ99="","",BQ99&amp;"@"&amp;COUNTIF(BQ$3:BQ99,BQ99))</f>
        <v/>
      </c>
      <c r="BQ99" s="46" t="str">
        <f t="shared" si="91"/>
        <v/>
      </c>
      <c r="BR99" s="46" t="str">
        <f t="shared" si="92"/>
        <v/>
      </c>
      <c r="BS99" s="46" t="str">
        <f t="shared" si="93"/>
        <v/>
      </c>
      <c r="BT99" s="51">
        <v>97</v>
      </c>
      <c r="BU99" s="46" t="str">
        <f>IF(BV99="","",BV99&amp;"@"&amp;COUNTIF(BV$3:BV99,BV99))</f>
        <v/>
      </c>
      <c r="BV99" s="46" t="str">
        <f t="shared" si="94"/>
        <v/>
      </c>
      <c r="BW99" s="46" t="str">
        <f t="shared" si="95"/>
        <v/>
      </c>
      <c r="BX99" s="46" t="str">
        <f t="shared" si="96"/>
        <v/>
      </c>
      <c r="BY99" s="51">
        <v>97</v>
      </c>
      <c r="BZ99" s="46" t="str">
        <f>IF(CA99="","",CA99&amp;"@"&amp;COUNTIF(CA$3:CA99,CA99))</f>
        <v/>
      </c>
      <c r="CA99" s="46" t="str">
        <f t="shared" si="97"/>
        <v/>
      </c>
      <c r="CB99" s="46" t="str">
        <f t="shared" si="98"/>
        <v/>
      </c>
      <c r="CC99" s="46" t="str">
        <f t="shared" si="99"/>
        <v/>
      </c>
    </row>
    <row r="100" spans="2:81" ht="35.1" customHeight="1" x14ac:dyDescent="0.2">
      <c r="B100" s="187"/>
      <c r="C100" s="188"/>
      <c r="D100" s="189"/>
      <c r="E100" s="186"/>
      <c r="F100" s="182"/>
      <c r="G100" s="184"/>
      <c r="K100" s="80" t="str">
        <f>IF(O100="","",COUNT(O$3:O100))</f>
        <v/>
      </c>
      <c r="L100" s="80" t="str">
        <f>IF(B100&lt;&gt;"",B100,IF(OR(COUNTA($G$3:$G100)&lt;COUNTA($G$3:$G$1048576),$G100&lt;&gt;""),L99,""))</f>
        <v/>
      </c>
      <c r="M100" s="80" t="str">
        <f>IF(C100&lt;&gt;"",C100,IF(OR(COUNTA($G$3:$G100)&lt;COUNTA($G$3:$G$1048576),$G100&lt;&gt;""),M99,""))</f>
        <v/>
      </c>
      <c r="N100" s="80" t="str">
        <f>IF(D100&lt;&gt;"",D100,IF(OR(COUNTA($G$3:$G100)&lt;COUNTA($G$3:$G$1048576),$G100&lt;&gt;""),N99,""))</f>
        <v/>
      </c>
      <c r="O100" s="81" t="str">
        <f t="shared" si="100"/>
        <v/>
      </c>
      <c r="P100" s="90" t="str">
        <f>IFERROR(IF(O100="",IF(COUNT(S$3:S$1048576)=COUNT(S$3:S100),IF(S100="","",INDEX(O$3:O100,MATCH(MAX(K$3:K100),K$3:K100,0),0)),INDEX(O$3:O100,MATCH(MAX(K$3:K100),K$3:K100,0),0)),O100),"")</f>
        <v/>
      </c>
      <c r="Q100" s="89" t="str">
        <f>IF(R100="","",COUNT(R$3:R100))</f>
        <v/>
      </c>
      <c r="R100" s="80" t="str">
        <f t="shared" si="74"/>
        <v/>
      </c>
      <c r="S100" s="91" t="str">
        <f>IFERROR(IF(COUNTA($E100:$G100)=0,"",IF(AND(R100="",$O100=INDEX(O$3:O100,MATCH(MAX(Q$3:Q100),Q$3:Q100,0),0)),INDEX(R$3:R100,MATCH(MAX(Q$3:Q100),Q$3:Q100,0),0),R100)),"")</f>
        <v/>
      </c>
      <c r="T100" s="80" t="str">
        <f>IF(U100="","",COUNT(U$3:U100))</f>
        <v/>
      </c>
      <c r="U100" s="80" t="str">
        <f t="shared" si="101"/>
        <v/>
      </c>
      <c r="V100" s="91" t="str">
        <f>IFERROR(IF(S100="","",IF(U100="",IF(AND(E100="",F100="",G100&lt;&gt;"",$O100=INDEX(O$3:O100,MATCH(MAX(T$3:T100),T$3:T100,0),0)),INDEX(U$3:U100,MATCH(MAX(T$3:T100),T$3:T100,0),0),IF(AND(S100&lt;&gt;"",U100=""),0,"")),U100)),"")</f>
        <v/>
      </c>
      <c r="W100" s="95" t="str">
        <f t="shared" si="102"/>
        <v/>
      </c>
      <c r="X100" s="198" t="str">
        <f t="shared" si="103"/>
        <v/>
      </c>
      <c r="Y100" s="92" t="str">
        <f t="shared" si="104"/>
        <v/>
      </c>
      <c r="Z100" s="106" t="str">
        <f>IF(P100="","",COUNTIF($N$3:$N100,$N100))</f>
        <v/>
      </c>
      <c r="AA100" s="92" t="str">
        <f t="shared" si="105"/>
        <v/>
      </c>
      <c r="AB100" s="92" t="str">
        <f t="shared" si="106"/>
        <v/>
      </c>
      <c r="AC100" s="92" t="str">
        <f t="shared" si="107"/>
        <v/>
      </c>
      <c r="AD100" s="92" t="str">
        <f t="shared" si="114"/>
        <v/>
      </c>
      <c r="AE100" s="92" t="str">
        <f t="shared" si="114"/>
        <v/>
      </c>
      <c r="AF100" s="92" t="str">
        <f t="shared" si="114"/>
        <v/>
      </c>
      <c r="AG100" s="92" t="str">
        <f t="shared" si="114"/>
        <v/>
      </c>
      <c r="AH100" s="92" t="str">
        <f t="shared" si="114"/>
        <v/>
      </c>
      <c r="AI100" s="92" t="str">
        <f t="shared" si="114"/>
        <v/>
      </c>
      <c r="AJ100" s="92" t="str">
        <f t="shared" si="114"/>
        <v/>
      </c>
      <c r="AK100" s="92" t="str">
        <f t="shared" si="114"/>
        <v/>
      </c>
      <c r="AL100" s="92" t="str">
        <f t="shared" si="114"/>
        <v/>
      </c>
      <c r="AN100" s="35" t="str">
        <f t="shared" si="75"/>
        <v/>
      </c>
      <c r="AO100" s="44" t="str">
        <f t="shared" si="108"/>
        <v/>
      </c>
      <c r="AP100" s="41" t="str">
        <f>IF(AO100="","",RANK(AO100,AO$3:AO$1048576,1)+COUNTIF(AO$3:AO100,AO100)-1)</f>
        <v/>
      </c>
      <c r="AQ100" s="1" t="str">
        <f t="shared" si="109"/>
        <v/>
      </c>
      <c r="AR100" s="34" t="str">
        <f t="shared" si="76"/>
        <v/>
      </c>
      <c r="AS100" s="39" t="str">
        <f t="shared" si="77"/>
        <v/>
      </c>
      <c r="AT100" s="44" t="str">
        <f t="shared" si="78"/>
        <v/>
      </c>
      <c r="AU100" s="41" t="str">
        <f>IF(AT100="","",RANK(AT100,AT$3:AT$1048576,1)+COUNTIF(AT$3:AT100,AT100)-1)</f>
        <v/>
      </c>
      <c r="AV100" s="1" t="str">
        <f t="shared" si="79"/>
        <v/>
      </c>
      <c r="AW100" s="34" t="str">
        <f t="shared" si="80"/>
        <v/>
      </c>
      <c r="AX100" s="39" t="str">
        <f t="shared" si="81"/>
        <v/>
      </c>
      <c r="AY100" s="44" t="str">
        <f t="shared" si="110"/>
        <v/>
      </c>
      <c r="AZ100" s="41" t="str">
        <f>IF(AY100="","",RANK(AY100,AY$3:AY$1048576,1)+COUNTIF(AY$3:AY100,AY100)-1)</f>
        <v/>
      </c>
      <c r="BA100" s="1" t="str">
        <f t="shared" si="82"/>
        <v/>
      </c>
      <c r="BB100" s="34" t="str">
        <f t="shared" si="83"/>
        <v/>
      </c>
      <c r="BC100" s="39" t="str">
        <f t="shared" si="84"/>
        <v/>
      </c>
      <c r="BD100" s="44" t="str">
        <f t="shared" si="111"/>
        <v/>
      </c>
      <c r="BE100" s="41" t="str">
        <f>IF(BD100="","",RANK(BD100,BD$3:BD$1048576,1)+COUNTIF(BD$3:BD100,BD100)-1)</f>
        <v/>
      </c>
      <c r="BF100" s="1" t="str">
        <f t="shared" si="85"/>
        <v/>
      </c>
      <c r="BG100" s="34" t="str">
        <f t="shared" si="86"/>
        <v/>
      </c>
      <c r="BH100" s="39" t="str">
        <f t="shared" si="87"/>
        <v/>
      </c>
      <c r="BJ100" s="9">
        <v>98</v>
      </c>
      <c r="BK100" s="46" t="str">
        <f>IF(BL100="","",BL100&amp;"@"&amp;COUNTIF(BL$3:BL100,BL100))</f>
        <v/>
      </c>
      <c r="BL100" s="46" t="str">
        <f t="shared" si="88"/>
        <v/>
      </c>
      <c r="BM100" s="46" t="str">
        <f t="shared" si="89"/>
        <v/>
      </c>
      <c r="BN100" s="48" t="str">
        <f t="shared" si="90"/>
        <v/>
      </c>
      <c r="BO100" s="51">
        <v>98</v>
      </c>
      <c r="BP100" s="46" t="str">
        <f>IF(BQ100="","",BQ100&amp;"@"&amp;COUNTIF(BQ$3:BQ100,BQ100))</f>
        <v/>
      </c>
      <c r="BQ100" s="46" t="str">
        <f t="shared" si="91"/>
        <v/>
      </c>
      <c r="BR100" s="46" t="str">
        <f t="shared" si="92"/>
        <v/>
      </c>
      <c r="BS100" s="46" t="str">
        <f t="shared" si="93"/>
        <v/>
      </c>
      <c r="BT100" s="51">
        <v>98</v>
      </c>
      <c r="BU100" s="46" t="str">
        <f>IF(BV100="","",BV100&amp;"@"&amp;COUNTIF(BV$3:BV100,BV100))</f>
        <v/>
      </c>
      <c r="BV100" s="46" t="str">
        <f t="shared" si="94"/>
        <v/>
      </c>
      <c r="BW100" s="46" t="str">
        <f t="shared" si="95"/>
        <v/>
      </c>
      <c r="BX100" s="46" t="str">
        <f t="shared" si="96"/>
        <v/>
      </c>
      <c r="BY100" s="51">
        <v>98</v>
      </c>
      <c r="BZ100" s="46" t="str">
        <f>IF(CA100="","",CA100&amp;"@"&amp;COUNTIF(CA$3:CA100,CA100))</f>
        <v/>
      </c>
      <c r="CA100" s="46" t="str">
        <f t="shared" si="97"/>
        <v/>
      </c>
      <c r="CB100" s="46" t="str">
        <f t="shared" si="98"/>
        <v/>
      </c>
      <c r="CC100" s="46" t="str">
        <f t="shared" si="99"/>
        <v/>
      </c>
    </row>
    <row r="101" spans="2:81" ht="35.1" customHeight="1" x14ac:dyDescent="0.2">
      <c r="B101" s="187"/>
      <c r="C101" s="188"/>
      <c r="D101" s="189"/>
      <c r="E101" s="186"/>
      <c r="F101" s="182"/>
      <c r="G101" s="184"/>
      <c r="K101" s="80" t="str">
        <f>IF(O101="","",COUNT(O$3:O101))</f>
        <v/>
      </c>
      <c r="L101" s="80" t="str">
        <f>IF(B101&lt;&gt;"",B101,IF(OR(COUNTA($G$3:$G101)&lt;COUNTA($G$3:$G$1048576),$G101&lt;&gt;""),L100,""))</f>
        <v/>
      </c>
      <c r="M101" s="80" t="str">
        <f>IF(C101&lt;&gt;"",C101,IF(OR(COUNTA($G$3:$G101)&lt;COUNTA($G$3:$G$1048576),$G101&lt;&gt;""),M100,""))</f>
        <v/>
      </c>
      <c r="N101" s="80" t="str">
        <f>IF(D101&lt;&gt;"",D101,IF(OR(COUNTA($G$3:$G101)&lt;COUNTA($G$3:$G$1048576),$G101&lt;&gt;""),N100,""))</f>
        <v/>
      </c>
      <c r="O101" s="81" t="str">
        <f t="shared" si="100"/>
        <v/>
      </c>
      <c r="P101" s="90" t="str">
        <f>IFERROR(IF(O101="",IF(COUNT(S$3:S$1048576)=COUNT(S$3:S101),IF(S101="","",INDEX(O$3:O101,MATCH(MAX(K$3:K101),K$3:K101,0),0)),INDEX(O$3:O101,MATCH(MAX(K$3:K101),K$3:K101,0),0)),O101),"")</f>
        <v/>
      </c>
      <c r="Q101" s="89" t="str">
        <f>IF(R101="","",COUNT(R$3:R101))</f>
        <v/>
      </c>
      <c r="R101" s="80" t="str">
        <f t="shared" si="74"/>
        <v/>
      </c>
      <c r="S101" s="91" t="str">
        <f>IFERROR(IF(COUNTA($E101:$G101)=0,"",IF(AND(R101="",$O101=INDEX(O$3:O101,MATCH(MAX(Q$3:Q101),Q$3:Q101,0),0)),INDEX(R$3:R101,MATCH(MAX(Q$3:Q101),Q$3:Q101,0),0),R101)),"")</f>
        <v/>
      </c>
      <c r="T101" s="80" t="str">
        <f>IF(U101="","",COUNT(U$3:U101))</f>
        <v/>
      </c>
      <c r="U101" s="80" t="str">
        <f t="shared" si="101"/>
        <v/>
      </c>
      <c r="V101" s="91" t="str">
        <f>IFERROR(IF(S101="","",IF(U101="",IF(AND(E101="",F101="",G101&lt;&gt;"",$O101=INDEX(O$3:O101,MATCH(MAX(T$3:T101),T$3:T101,0),0)),INDEX(U$3:U101,MATCH(MAX(T$3:T101),T$3:T101,0),0),IF(AND(S101&lt;&gt;"",U101=""),0,"")),U101)),"")</f>
        <v/>
      </c>
      <c r="W101" s="95" t="str">
        <f t="shared" si="102"/>
        <v/>
      </c>
      <c r="X101" s="198" t="str">
        <f t="shared" si="103"/>
        <v/>
      </c>
      <c r="Y101" s="92" t="str">
        <f t="shared" si="104"/>
        <v/>
      </c>
      <c r="Z101" s="106" t="str">
        <f>IF(P101="","",COUNTIF($N$3:$N101,$N101))</f>
        <v/>
      </c>
      <c r="AA101" s="92" t="str">
        <f t="shared" si="105"/>
        <v/>
      </c>
      <c r="AB101" s="92" t="str">
        <f t="shared" si="106"/>
        <v/>
      </c>
      <c r="AC101" s="92" t="str">
        <f t="shared" si="107"/>
        <v/>
      </c>
      <c r="AD101" s="92" t="str">
        <f t="shared" si="114"/>
        <v/>
      </c>
      <c r="AE101" s="92" t="str">
        <f t="shared" si="114"/>
        <v/>
      </c>
      <c r="AF101" s="92" t="str">
        <f t="shared" si="114"/>
        <v/>
      </c>
      <c r="AG101" s="92" t="str">
        <f t="shared" si="114"/>
        <v/>
      </c>
      <c r="AH101" s="92" t="str">
        <f t="shared" si="114"/>
        <v/>
      </c>
      <c r="AI101" s="92" t="str">
        <f t="shared" si="114"/>
        <v/>
      </c>
      <c r="AJ101" s="92" t="str">
        <f t="shared" si="114"/>
        <v/>
      </c>
      <c r="AK101" s="92" t="str">
        <f t="shared" si="114"/>
        <v/>
      </c>
      <c r="AL101" s="92" t="str">
        <f t="shared" si="114"/>
        <v/>
      </c>
      <c r="AN101" s="35" t="str">
        <f t="shared" si="75"/>
        <v/>
      </c>
      <c r="AO101" s="44" t="str">
        <f t="shared" si="108"/>
        <v/>
      </c>
      <c r="AP101" s="41" t="str">
        <f>IF(AO101="","",RANK(AO101,AO$3:AO$1048576,1)+COUNTIF(AO$3:AO101,AO101)-1)</f>
        <v/>
      </c>
      <c r="AQ101" s="1" t="str">
        <f t="shared" si="109"/>
        <v/>
      </c>
      <c r="AR101" s="34" t="str">
        <f t="shared" si="76"/>
        <v/>
      </c>
      <c r="AS101" s="39" t="str">
        <f t="shared" si="77"/>
        <v/>
      </c>
      <c r="AT101" s="44" t="str">
        <f t="shared" si="78"/>
        <v/>
      </c>
      <c r="AU101" s="41" t="str">
        <f>IF(AT101="","",RANK(AT101,AT$3:AT$1048576,1)+COUNTIF(AT$3:AT101,AT101)-1)</f>
        <v/>
      </c>
      <c r="AV101" s="1" t="str">
        <f t="shared" si="79"/>
        <v/>
      </c>
      <c r="AW101" s="34" t="str">
        <f t="shared" si="80"/>
        <v/>
      </c>
      <c r="AX101" s="39" t="str">
        <f t="shared" si="81"/>
        <v/>
      </c>
      <c r="AY101" s="44" t="str">
        <f t="shared" si="110"/>
        <v/>
      </c>
      <c r="AZ101" s="41" t="str">
        <f>IF(AY101="","",RANK(AY101,AY$3:AY$1048576,1)+COUNTIF(AY$3:AY101,AY101)-1)</f>
        <v/>
      </c>
      <c r="BA101" s="1" t="str">
        <f t="shared" si="82"/>
        <v/>
      </c>
      <c r="BB101" s="34" t="str">
        <f t="shared" si="83"/>
        <v/>
      </c>
      <c r="BC101" s="39" t="str">
        <f t="shared" si="84"/>
        <v/>
      </c>
      <c r="BD101" s="44" t="str">
        <f t="shared" si="111"/>
        <v/>
      </c>
      <c r="BE101" s="41" t="str">
        <f>IF(BD101="","",RANK(BD101,BD$3:BD$1048576,1)+COUNTIF(BD$3:BD101,BD101)-1)</f>
        <v/>
      </c>
      <c r="BF101" s="1" t="str">
        <f t="shared" si="85"/>
        <v/>
      </c>
      <c r="BG101" s="34" t="str">
        <f t="shared" si="86"/>
        <v/>
      </c>
      <c r="BH101" s="39" t="str">
        <f t="shared" si="87"/>
        <v/>
      </c>
      <c r="BJ101" s="9">
        <v>99</v>
      </c>
      <c r="BK101" s="46" t="str">
        <f>IF(BL101="","",BL101&amp;"@"&amp;COUNTIF(BL$3:BL101,BL101))</f>
        <v/>
      </c>
      <c r="BL101" s="46" t="str">
        <f t="shared" si="88"/>
        <v/>
      </c>
      <c r="BM101" s="46" t="str">
        <f t="shared" si="89"/>
        <v/>
      </c>
      <c r="BN101" s="48" t="str">
        <f t="shared" si="90"/>
        <v/>
      </c>
      <c r="BO101" s="51">
        <v>99</v>
      </c>
      <c r="BP101" s="46" t="str">
        <f>IF(BQ101="","",BQ101&amp;"@"&amp;COUNTIF(BQ$3:BQ101,BQ101))</f>
        <v/>
      </c>
      <c r="BQ101" s="46" t="str">
        <f t="shared" si="91"/>
        <v/>
      </c>
      <c r="BR101" s="46" t="str">
        <f t="shared" si="92"/>
        <v/>
      </c>
      <c r="BS101" s="46" t="str">
        <f t="shared" si="93"/>
        <v/>
      </c>
      <c r="BT101" s="51">
        <v>99</v>
      </c>
      <c r="BU101" s="46" t="str">
        <f>IF(BV101="","",BV101&amp;"@"&amp;COUNTIF(BV$3:BV101,BV101))</f>
        <v/>
      </c>
      <c r="BV101" s="46" t="str">
        <f t="shared" si="94"/>
        <v/>
      </c>
      <c r="BW101" s="46" t="str">
        <f t="shared" si="95"/>
        <v/>
      </c>
      <c r="BX101" s="46" t="str">
        <f t="shared" si="96"/>
        <v/>
      </c>
      <c r="BY101" s="51">
        <v>99</v>
      </c>
      <c r="BZ101" s="46" t="str">
        <f>IF(CA101="","",CA101&amp;"@"&amp;COUNTIF(CA$3:CA101,CA101))</f>
        <v/>
      </c>
      <c r="CA101" s="46" t="str">
        <f t="shared" si="97"/>
        <v/>
      </c>
      <c r="CB101" s="46" t="str">
        <f t="shared" si="98"/>
        <v/>
      </c>
      <c r="CC101" s="46" t="str">
        <f t="shared" si="99"/>
        <v/>
      </c>
    </row>
    <row r="102" spans="2:81" ht="35.1" customHeight="1" x14ac:dyDescent="0.2">
      <c r="B102" s="187"/>
      <c r="C102" s="188"/>
      <c r="D102" s="189"/>
      <c r="E102" s="186"/>
      <c r="F102" s="182"/>
      <c r="G102" s="184"/>
      <c r="K102" s="80" t="str">
        <f>IF(O102="","",COUNT(O$3:O102))</f>
        <v/>
      </c>
      <c r="L102" s="80" t="str">
        <f>IF(B102&lt;&gt;"",B102,IF(OR(COUNTA($G$3:$G102)&lt;COUNTA($G$3:$G$1048576),$G102&lt;&gt;""),L101,""))</f>
        <v/>
      </c>
      <c r="M102" s="80" t="str">
        <f>IF(C102&lt;&gt;"",C102,IF(OR(COUNTA($G$3:$G102)&lt;COUNTA($G$3:$G$1048576),$G102&lt;&gt;""),M101,""))</f>
        <v/>
      </c>
      <c r="N102" s="80" t="str">
        <f>IF(D102&lt;&gt;"",D102,IF(OR(COUNTA($G$3:$G102)&lt;COUNTA($G$3:$G$1048576),$G102&lt;&gt;""),N101,""))</f>
        <v/>
      </c>
      <c r="O102" s="81" t="str">
        <f t="shared" si="100"/>
        <v/>
      </c>
      <c r="P102" s="90" t="str">
        <f>IFERROR(IF(O102="",IF(COUNT(S$3:S$1048576)=COUNT(S$3:S102),IF(S102="","",INDEX(O$3:O102,MATCH(MAX(K$3:K102),K$3:K102,0),0)),INDEX(O$3:O102,MATCH(MAX(K$3:K102),K$3:K102,0),0)),O102),"")</f>
        <v/>
      </c>
      <c r="Q102" s="89" t="str">
        <f>IF(R102="","",COUNT(R$3:R102))</f>
        <v/>
      </c>
      <c r="R102" s="80" t="str">
        <f t="shared" si="74"/>
        <v/>
      </c>
      <c r="S102" s="91" t="str">
        <f>IFERROR(IF(COUNTA($E102:$G102)=0,"",IF(AND(R102="",$O102=INDEX(O$3:O102,MATCH(MAX(Q$3:Q102),Q$3:Q102,0),0)),INDEX(R$3:R102,MATCH(MAX(Q$3:Q102),Q$3:Q102,0),0),R102)),"")</f>
        <v/>
      </c>
      <c r="T102" s="80" t="str">
        <f>IF(U102="","",COUNT(U$3:U102))</f>
        <v/>
      </c>
      <c r="U102" s="80" t="str">
        <f t="shared" si="101"/>
        <v/>
      </c>
      <c r="V102" s="91" t="str">
        <f>IFERROR(IF(S102="","",IF(U102="",IF(AND(E102="",F102="",G102&lt;&gt;"",$O102=INDEX(O$3:O102,MATCH(MAX(T$3:T102),T$3:T102,0),0)),INDEX(U$3:U102,MATCH(MAX(T$3:T102),T$3:T102,0),0),IF(AND(S102&lt;&gt;"",U102=""),0,"")),U102)),"")</f>
        <v/>
      </c>
      <c r="W102" s="95" t="str">
        <f t="shared" si="102"/>
        <v/>
      </c>
      <c r="X102" s="198" t="str">
        <f t="shared" si="103"/>
        <v/>
      </c>
      <c r="Y102" s="92" t="str">
        <f t="shared" si="104"/>
        <v/>
      </c>
      <c r="Z102" s="106" t="str">
        <f>IF(P102="","",COUNTIF($N$3:$N102,$N102))</f>
        <v/>
      </c>
      <c r="AA102" s="92" t="str">
        <f t="shared" si="105"/>
        <v/>
      </c>
      <c r="AB102" s="92" t="str">
        <f t="shared" si="106"/>
        <v/>
      </c>
      <c r="AC102" s="92" t="str">
        <f t="shared" si="107"/>
        <v/>
      </c>
      <c r="AD102" s="92" t="str">
        <f t="shared" si="114"/>
        <v/>
      </c>
      <c r="AE102" s="92" t="str">
        <f t="shared" si="114"/>
        <v/>
      </c>
      <c r="AF102" s="92" t="str">
        <f t="shared" si="114"/>
        <v/>
      </c>
      <c r="AG102" s="92" t="str">
        <f t="shared" si="114"/>
        <v/>
      </c>
      <c r="AH102" s="92" t="str">
        <f t="shared" si="114"/>
        <v/>
      </c>
      <c r="AI102" s="92" t="str">
        <f t="shared" si="114"/>
        <v/>
      </c>
      <c r="AJ102" s="92" t="str">
        <f t="shared" si="114"/>
        <v/>
      </c>
      <c r="AK102" s="92" t="str">
        <f t="shared" si="114"/>
        <v/>
      </c>
      <c r="AL102" s="92" t="str">
        <f t="shared" si="114"/>
        <v/>
      </c>
      <c r="AN102" s="35" t="str">
        <f t="shared" si="75"/>
        <v/>
      </c>
      <c r="AO102" s="44" t="str">
        <f t="shared" si="108"/>
        <v/>
      </c>
      <c r="AP102" s="41" t="str">
        <f>IF(AO102="","",RANK(AO102,AO$3:AO$1048576,1)+COUNTIF(AO$3:AO102,AO102)-1)</f>
        <v/>
      </c>
      <c r="AQ102" s="1" t="str">
        <f t="shared" si="109"/>
        <v/>
      </c>
      <c r="AR102" s="34" t="str">
        <f t="shared" si="76"/>
        <v/>
      </c>
      <c r="AS102" s="39" t="str">
        <f t="shared" si="77"/>
        <v/>
      </c>
      <c r="AT102" s="44" t="str">
        <f t="shared" si="78"/>
        <v/>
      </c>
      <c r="AU102" s="41" t="str">
        <f>IF(AT102="","",RANK(AT102,AT$3:AT$1048576,1)+COUNTIF(AT$3:AT102,AT102)-1)</f>
        <v/>
      </c>
      <c r="AV102" s="1" t="str">
        <f t="shared" si="79"/>
        <v/>
      </c>
      <c r="AW102" s="34" t="str">
        <f t="shared" si="80"/>
        <v/>
      </c>
      <c r="AX102" s="39" t="str">
        <f t="shared" si="81"/>
        <v/>
      </c>
      <c r="AY102" s="44" t="str">
        <f t="shared" si="110"/>
        <v/>
      </c>
      <c r="AZ102" s="41" t="str">
        <f>IF(AY102="","",RANK(AY102,AY$3:AY$1048576,1)+COUNTIF(AY$3:AY102,AY102)-1)</f>
        <v/>
      </c>
      <c r="BA102" s="1" t="str">
        <f t="shared" si="82"/>
        <v/>
      </c>
      <c r="BB102" s="34" t="str">
        <f t="shared" si="83"/>
        <v/>
      </c>
      <c r="BC102" s="39" t="str">
        <f t="shared" si="84"/>
        <v/>
      </c>
      <c r="BD102" s="44" t="str">
        <f t="shared" si="111"/>
        <v/>
      </c>
      <c r="BE102" s="41" t="str">
        <f>IF(BD102="","",RANK(BD102,BD$3:BD$1048576,1)+COUNTIF(BD$3:BD102,BD102)-1)</f>
        <v/>
      </c>
      <c r="BF102" s="1" t="str">
        <f t="shared" si="85"/>
        <v/>
      </c>
      <c r="BG102" s="34" t="str">
        <f t="shared" si="86"/>
        <v/>
      </c>
      <c r="BH102" s="39" t="str">
        <f t="shared" si="87"/>
        <v/>
      </c>
      <c r="BJ102" s="9">
        <v>100</v>
      </c>
      <c r="BK102" s="46" t="str">
        <f>IF(BL102="","",BL102&amp;"@"&amp;COUNTIF(BL$3:BL102,BL102))</f>
        <v/>
      </c>
      <c r="BL102" s="46" t="str">
        <f t="shared" si="88"/>
        <v/>
      </c>
      <c r="BM102" s="46" t="str">
        <f t="shared" si="89"/>
        <v/>
      </c>
      <c r="BN102" s="48" t="str">
        <f t="shared" si="90"/>
        <v/>
      </c>
      <c r="BO102" s="51">
        <v>100</v>
      </c>
      <c r="BP102" s="46" t="str">
        <f>IF(BQ102="","",BQ102&amp;"@"&amp;COUNTIF(BQ$3:BQ102,BQ102))</f>
        <v/>
      </c>
      <c r="BQ102" s="46" t="str">
        <f t="shared" si="91"/>
        <v/>
      </c>
      <c r="BR102" s="46" t="str">
        <f t="shared" si="92"/>
        <v/>
      </c>
      <c r="BS102" s="46" t="str">
        <f t="shared" si="93"/>
        <v/>
      </c>
      <c r="BT102" s="51">
        <v>100</v>
      </c>
      <c r="BU102" s="46" t="str">
        <f>IF(BV102="","",BV102&amp;"@"&amp;COUNTIF(BV$3:BV102,BV102))</f>
        <v/>
      </c>
      <c r="BV102" s="46" t="str">
        <f t="shared" si="94"/>
        <v/>
      </c>
      <c r="BW102" s="46" t="str">
        <f t="shared" si="95"/>
        <v/>
      </c>
      <c r="BX102" s="46" t="str">
        <f t="shared" si="96"/>
        <v/>
      </c>
      <c r="BY102" s="51">
        <v>100</v>
      </c>
      <c r="BZ102" s="46" t="str">
        <f>IF(CA102="","",CA102&amp;"@"&amp;COUNTIF(CA$3:CA102,CA102))</f>
        <v/>
      </c>
      <c r="CA102" s="46" t="str">
        <f t="shared" si="97"/>
        <v/>
      </c>
      <c r="CB102" s="46" t="str">
        <f t="shared" si="98"/>
        <v/>
      </c>
      <c r="CC102" s="46" t="str">
        <f t="shared" si="99"/>
        <v/>
      </c>
    </row>
    <row r="103" spans="2:81" ht="35.1" customHeight="1" x14ac:dyDescent="0.2">
      <c r="B103" s="187"/>
      <c r="C103" s="188"/>
      <c r="D103" s="189"/>
      <c r="E103" s="186"/>
      <c r="F103" s="182"/>
      <c r="G103" s="184"/>
      <c r="K103" s="80" t="str">
        <f>IF(O103="","",COUNT(O$3:O103))</f>
        <v/>
      </c>
      <c r="L103" s="80" t="str">
        <f>IF(B103&lt;&gt;"",B103,IF(OR(COUNTA($G$3:$G103)&lt;COUNTA($G$3:$G$1048576),$G103&lt;&gt;""),L102,""))</f>
        <v/>
      </c>
      <c r="M103" s="80" t="str">
        <f>IF(C103&lt;&gt;"",C103,IF(OR(COUNTA($G$3:$G103)&lt;COUNTA($G$3:$G$1048576),$G103&lt;&gt;""),M102,""))</f>
        <v/>
      </c>
      <c r="N103" s="80" t="str">
        <f>IF(D103&lt;&gt;"",D103,IF(OR(COUNTA($G$3:$G103)&lt;COUNTA($G$3:$G$1048576),$G103&lt;&gt;""),N102,""))</f>
        <v/>
      </c>
      <c r="O103" s="81" t="str">
        <f t="shared" si="100"/>
        <v/>
      </c>
      <c r="P103" s="90" t="str">
        <f>IFERROR(IF(O103="",IF(COUNT(S$3:S$1048576)=COUNT(S$3:S103),IF(S103="","",INDEX(O$3:O103,MATCH(MAX(K$3:K103),K$3:K103,0),0)),INDEX(O$3:O103,MATCH(MAX(K$3:K103),K$3:K103,0),0)),O103),"")</f>
        <v/>
      </c>
      <c r="Q103" s="89" t="str">
        <f>IF(R103="","",COUNT(R$3:R103))</f>
        <v/>
      </c>
      <c r="R103" s="80" t="str">
        <f t="shared" si="74"/>
        <v/>
      </c>
      <c r="S103" s="91" t="str">
        <f>IFERROR(IF(COUNTA($E103:$G103)=0,"",IF(AND(R103="",$O103=INDEX(O$3:O103,MATCH(MAX(Q$3:Q103),Q$3:Q103,0),0)),INDEX(R$3:R103,MATCH(MAX(Q$3:Q103),Q$3:Q103,0),0),R103)),"")</f>
        <v/>
      </c>
      <c r="T103" s="80" t="str">
        <f>IF(U103="","",COUNT(U$3:U103))</f>
        <v/>
      </c>
      <c r="U103" s="80" t="str">
        <f t="shared" si="101"/>
        <v/>
      </c>
      <c r="V103" s="91" t="str">
        <f>IFERROR(IF(S103="","",IF(U103="",IF(AND(E103="",F103="",G103&lt;&gt;"",$O103=INDEX(O$3:O103,MATCH(MAX(T$3:T103),T$3:T103,0),0)),INDEX(U$3:U103,MATCH(MAX(T$3:T103),T$3:T103,0),0),IF(AND(S103&lt;&gt;"",U103=""),0,"")),U103)),"")</f>
        <v/>
      </c>
      <c r="W103" s="95" t="str">
        <f t="shared" si="102"/>
        <v/>
      </c>
      <c r="X103" s="198" t="str">
        <f t="shared" si="103"/>
        <v/>
      </c>
      <c r="Y103" s="92" t="str">
        <f t="shared" si="104"/>
        <v/>
      </c>
      <c r="Z103" s="106" t="str">
        <f>IF(P103="","",COUNTIF($N$3:$N103,$N103))</f>
        <v/>
      </c>
      <c r="AA103" s="92" t="str">
        <f t="shared" si="105"/>
        <v/>
      </c>
      <c r="AB103" s="92" t="str">
        <f t="shared" si="106"/>
        <v/>
      </c>
      <c r="AC103" s="92" t="str">
        <f t="shared" si="107"/>
        <v/>
      </c>
      <c r="AD103" s="92" t="str">
        <f t="shared" si="114"/>
        <v/>
      </c>
      <c r="AE103" s="92" t="str">
        <f t="shared" si="114"/>
        <v/>
      </c>
      <c r="AF103" s="92" t="str">
        <f t="shared" si="114"/>
        <v/>
      </c>
      <c r="AG103" s="92" t="str">
        <f t="shared" si="114"/>
        <v/>
      </c>
      <c r="AH103" s="92" t="str">
        <f t="shared" si="114"/>
        <v/>
      </c>
      <c r="AI103" s="92" t="str">
        <f t="shared" si="114"/>
        <v/>
      </c>
      <c r="AJ103" s="92" t="str">
        <f t="shared" si="114"/>
        <v/>
      </c>
      <c r="AK103" s="92" t="str">
        <f t="shared" si="114"/>
        <v/>
      </c>
      <c r="AL103" s="92" t="str">
        <f t="shared" si="114"/>
        <v/>
      </c>
      <c r="AN103" s="35" t="str">
        <f t="shared" si="75"/>
        <v/>
      </c>
      <c r="AO103" s="44" t="str">
        <f t="shared" si="108"/>
        <v/>
      </c>
      <c r="AP103" s="41" t="str">
        <f>IF(AO103="","",RANK(AO103,AO$3:AO$1048576,1)+COUNTIF(AO$3:AO103,AO103)-1)</f>
        <v/>
      </c>
      <c r="AQ103" s="1" t="str">
        <f t="shared" si="109"/>
        <v/>
      </c>
      <c r="AR103" s="34" t="str">
        <f t="shared" si="76"/>
        <v/>
      </c>
      <c r="AS103" s="39" t="str">
        <f t="shared" si="77"/>
        <v/>
      </c>
      <c r="AT103" s="44" t="str">
        <f t="shared" si="78"/>
        <v/>
      </c>
      <c r="AU103" s="41" t="str">
        <f>IF(AT103="","",RANK(AT103,AT$3:AT$1048576,1)+COUNTIF(AT$3:AT103,AT103)-1)</f>
        <v/>
      </c>
      <c r="AV103" s="1" t="str">
        <f t="shared" si="79"/>
        <v/>
      </c>
      <c r="AW103" s="34" t="str">
        <f t="shared" si="80"/>
        <v/>
      </c>
      <c r="AX103" s="39" t="str">
        <f t="shared" si="81"/>
        <v/>
      </c>
      <c r="AY103" s="44" t="str">
        <f t="shared" si="110"/>
        <v/>
      </c>
      <c r="AZ103" s="41" t="str">
        <f>IF(AY103="","",RANK(AY103,AY$3:AY$1048576,1)+COUNTIF(AY$3:AY103,AY103)-1)</f>
        <v/>
      </c>
      <c r="BA103" s="1" t="str">
        <f t="shared" si="82"/>
        <v/>
      </c>
      <c r="BB103" s="34" t="str">
        <f t="shared" si="83"/>
        <v/>
      </c>
      <c r="BC103" s="39" t="str">
        <f t="shared" si="84"/>
        <v/>
      </c>
      <c r="BD103" s="44" t="str">
        <f t="shared" si="111"/>
        <v/>
      </c>
      <c r="BE103" s="41" t="str">
        <f>IF(BD103="","",RANK(BD103,BD$3:BD$1048576,1)+COUNTIF(BD$3:BD103,BD103)-1)</f>
        <v/>
      </c>
      <c r="BF103" s="1" t="str">
        <f t="shared" si="85"/>
        <v/>
      </c>
      <c r="BG103" s="34" t="str">
        <f t="shared" si="86"/>
        <v/>
      </c>
      <c r="BH103" s="39" t="str">
        <f t="shared" si="87"/>
        <v/>
      </c>
      <c r="BJ103" s="84"/>
      <c r="BK103" s="85"/>
      <c r="BL103" s="85"/>
      <c r="BM103" s="85"/>
      <c r="BN103" s="85"/>
      <c r="BO103" s="84"/>
      <c r="BP103" s="85"/>
      <c r="BQ103" s="85"/>
      <c r="BR103" s="85"/>
      <c r="BS103" s="85"/>
      <c r="BT103" s="84"/>
      <c r="BU103" s="85"/>
      <c r="BV103" s="85"/>
      <c r="BW103" s="85"/>
      <c r="BX103" s="85"/>
      <c r="BY103" s="84"/>
      <c r="BZ103" s="85"/>
      <c r="CA103" s="85"/>
      <c r="CB103" s="85"/>
      <c r="CC103" s="85"/>
    </row>
    <row r="104" spans="2:81" ht="35.1" customHeight="1" x14ac:dyDescent="0.2">
      <c r="B104" s="187"/>
      <c r="C104" s="188"/>
      <c r="D104" s="189"/>
      <c r="E104" s="186"/>
      <c r="F104" s="182"/>
      <c r="G104" s="184"/>
      <c r="K104" s="80" t="str">
        <f>IF(O104="","",COUNT(O$3:O104))</f>
        <v/>
      </c>
      <c r="L104" s="80" t="str">
        <f>IF(B104&lt;&gt;"",B104,IF(OR(COUNTA($G$3:$G104)&lt;COUNTA($G$3:$G$1048576),$G104&lt;&gt;""),L103,""))</f>
        <v/>
      </c>
      <c r="M104" s="80" t="str">
        <f>IF(C104&lt;&gt;"",C104,IF(OR(COUNTA($G$3:$G104)&lt;COUNTA($G$3:$G$1048576),$G104&lt;&gt;""),M103,""))</f>
        <v/>
      </c>
      <c r="N104" s="80" t="str">
        <f>IF(D104&lt;&gt;"",D104,IF(OR(COUNTA($G$3:$G104)&lt;COUNTA($G$3:$G$1048576),$G104&lt;&gt;""),N103,""))</f>
        <v/>
      </c>
      <c r="O104" s="81" t="str">
        <f t="shared" si="100"/>
        <v/>
      </c>
      <c r="P104" s="90" t="str">
        <f>IFERROR(IF(O104="",IF(COUNT(S$3:S$1048576)=COUNT(S$3:S104),IF(S104="","",INDEX(O$3:O104,MATCH(MAX(K$3:K104),K$3:K104,0),0)),INDEX(O$3:O104,MATCH(MAX(K$3:K104),K$3:K104,0),0)),O104),"")</f>
        <v/>
      </c>
      <c r="Q104" s="89" t="str">
        <f>IF(R104="","",COUNT(R$3:R104))</f>
        <v/>
      </c>
      <c r="R104" s="80" t="str">
        <f t="shared" si="74"/>
        <v/>
      </c>
      <c r="S104" s="91" t="str">
        <f>IFERROR(IF(COUNTA($E104:$G104)=0,"",IF(AND(R104="",$O104=INDEX(O$3:O104,MATCH(MAX(Q$3:Q104),Q$3:Q104,0),0)),INDEX(R$3:R104,MATCH(MAX(Q$3:Q104),Q$3:Q104,0),0),R104)),"")</f>
        <v/>
      </c>
      <c r="T104" s="80" t="str">
        <f>IF(U104="","",COUNT(U$3:U104))</f>
        <v/>
      </c>
      <c r="U104" s="80" t="str">
        <f t="shared" si="101"/>
        <v/>
      </c>
      <c r="V104" s="91" t="str">
        <f>IFERROR(IF(S104="","",IF(U104="",IF(AND(E104="",F104="",G104&lt;&gt;"",$O104=INDEX(O$3:O104,MATCH(MAX(T$3:T104),T$3:T104,0),0)),INDEX(U$3:U104,MATCH(MAX(T$3:T104),T$3:T104,0),0),IF(AND(S104&lt;&gt;"",U104=""),0,"")),U104)),"")</f>
        <v/>
      </c>
      <c r="W104" s="95" t="str">
        <f t="shared" si="102"/>
        <v/>
      </c>
      <c r="X104" s="198" t="str">
        <f t="shared" si="103"/>
        <v/>
      </c>
      <c r="Y104" s="92" t="str">
        <f t="shared" si="104"/>
        <v/>
      </c>
      <c r="Z104" s="106" t="str">
        <f>IF(P104="","",COUNTIF($N$3:$N104,$N104))</f>
        <v/>
      </c>
      <c r="AA104" s="92" t="str">
        <f t="shared" si="105"/>
        <v/>
      </c>
      <c r="AB104" s="92" t="str">
        <f t="shared" si="106"/>
        <v/>
      </c>
      <c r="AC104" s="92" t="str">
        <f t="shared" si="107"/>
        <v/>
      </c>
      <c r="AD104" s="92" t="str">
        <f t="shared" ref="AD104:AL113" si="115">IFERROR(IF(AND($Z104=1,AD$2&lt;&gt;"",""&amp;INDEX($Y$3:$Y$1048576,MATCH($P104&amp;"@"&amp;AD$2,$AA$3:$AA$1048576,0),0)&lt;&gt;""),AD$1&amp;""&amp;INDEX($Y$3:$Y$1048576,MATCH($P104&amp;"@"&amp;AD$2,$AA$3:$AA$1048576,0),0),""),"")</f>
        <v/>
      </c>
      <c r="AE104" s="92" t="str">
        <f t="shared" si="115"/>
        <v/>
      </c>
      <c r="AF104" s="92" t="str">
        <f t="shared" si="115"/>
        <v/>
      </c>
      <c r="AG104" s="92" t="str">
        <f t="shared" si="115"/>
        <v/>
      </c>
      <c r="AH104" s="92" t="str">
        <f t="shared" si="115"/>
        <v/>
      </c>
      <c r="AI104" s="92" t="str">
        <f t="shared" si="115"/>
        <v/>
      </c>
      <c r="AJ104" s="92" t="str">
        <f t="shared" si="115"/>
        <v/>
      </c>
      <c r="AK104" s="92" t="str">
        <f t="shared" si="115"/>
        <v/>
      </c>
      <c r="AL104" s="92" t="str">
        <f t="shared" si="115"/>
        <v/>
      </c>
      <c r="AN104" s="35" t="str">
        <f t="shared" si="75"/>
        <v/>
      </c>
      <c r="AO104" s="44" t="str">
        <f t="shared" si="108"/>
        <v/>
      </c>
      <c r="AP104" s="41" t="str">
        <f>IF(AO104="","",RANK(AO104,AO$3:AO$1048576,1)+COUNTIF(AO$3:AO104,AO104)-1)</f>
        <v/>
      </c>
      <c r="AQ104" s="1" t="str">
        <f t="shared" si="109"/>
        <v/>
      </c>
      <c r="AR104" s="34" t="str">
        <f t="shared" si="76"/>
        <v/>
      </c>
      <c r="AS104" s="39" t="str">
        <f t="shared" si="77"/>
        <v/>
      </c>
      <c r="AT104" s="44" t="str">
        <f t="shared" si="78"/>
        <v/>
      </c>
      <c r="AU104" s="41" t="str">
        <f>IF(AT104="","",RANK(AT104,AT$3:AT$1048576,1)+COUNTIF(AT$3:AT104,AT104)-1)</f>
        <v/>
      </c>
      <c r="AV104" s="1" t="str">
        <f t="shared" si="79"/>
        <v/>
      </c>
      <c r="AW104" s="34" t="str">
        <f t="shared" si="80"/>
        <v/>
      </c>
      <c r="AX104" s="39" t="str">
        <f t="shared" si="81"/>
        <v/>
      </c>
      <c r="AY104" s="44" t="str">
        <f t="shared" si="110"/>
        <v/>
      </c>
      <c r="AZ104" s="41" t="str">
        <f>IF(AY104="","",RANK(AY104,AY$3:AY$1048576,1)+COUNTIF(AY$3:AY104,AY104)-1)</f>
        <v/>
      </c>
      <c r="BA104" s="1" t="str">
        <f t="shared" si="82"/>
        <v/>
      </c>
      <c r="BB104" s="34" t="str">
        <f t="shared" si="83"/>
        <v/>
      </c>
      <c r="BC104" s="39" t="str">
        <f t="shared" si="84"/>
        <v/>
      </c>
      <c r="BD104" s="44" t="str">
        <f t="shared" si="111"/>
        <v/>
      </c>
      <c r="BE104" s="41" t="str">
        <f>IF(BD104="","",RANK(BD104,BD$3:BD$1048576,1)+COUNTIF(BD$3:BD104,BD104)-1)</f>
        <v/>
      </c>
      <c r="BF104" s="1" t="str">
        <f t="shared" si="85"/>
        <v/>
      </c>
      <c r="BG104" s="34" t="str">
        <f t="shared" si="86"/>
        <v/>
      </c>
      <c r="BH104" s="39" t="str">
        <f t="shared" si="87"/>
        <v/>
      </c>
      <c r="BJ104" s="3"/>
      <c r="BK104" s="86"/>
      <c r="BL104" s="86"/>
      <c r="BM104" s="86"/>
      <c r="BN104" s="86"/>
      <c r="BO104" s="3"/>
      <c r="BP104" s="86"/>
      <c r="BQ104" s="86"/>
      <c r="BR104" s="86"/>
      <c r="BS104" s="86"/>
      <c r="BT104" s="3"/>
      <c r="BU104" s="86"/>
      <c r="BV104" s="86"/>
      <c r="BW104" s="86"/>
      <c r="BX104" s="86"/>
      <c r="BY104" s="3"/>
      <c r="BZ104" s="86"/>
      <c r="CA104" s="86"/>
      <c r="CB104" s="86"/>
      <c r="CC104" s="86"/>
    </row>
    <row r="105" spans="2:81" ht="35.1" customHeight="1" x14ac:dyDescent="0.2">
      <c r="B105" s="187"/>
      <c r="C105" s="188"/>
      <c r="D105" s="189"/>
      <c r="E105" s="186"/>
      <c r="F105" s="182"/>
      <c r="G105" s="184"/>
      <c r="K105" s="80" t="str">
        <f>IF(O105="","",COUNT(O$3:O105))</f>
        <v/>
      </c>
      <c r="L105" s="80" t="str">
        <f>IF(B105&lt;&gt;"",B105,IF(OR(COUNTA($G$3:$G105)&lt;COUNTA($G$3:$G$1048576),$G105&lt;&gt;""),L104,""))</f>
        <v/>
      </c>
      <c r="M105" s="80" t="str">
        <f>IF(C105&lt;&gt;"",C105,IF(OR(COUNTA($G$3:$G105)&lt;COUNTA($G$3:$G$1048576),$G105&lt;&gt;""),M104,""))</f>
        <v/>
      </c>
      <c r="N105" s="80" t="str">
        <f>IF(D105&lt;&gt;"",D105,IF(OR(COUNTA($G$3:$G105)&lt;COUNTA($G$3:$G$1048576),$G105&lt;&gt;""),N104,""))</f>
        <v/>
      </c>
      <c r="O105" s="81" t="str">
        <f t="shared" si="100"/>
        <v/>
      </c>
      <c r="P105" s="90" t="str">
        <f>IFERROR(IF(O105="",IF(COUNT(S$3:S$1048576)=COUNT(S$3:S105),IF(S105="","",INDEX(O$3:O105,MATCH(MAX(K$3:K105),K$3:K105,0),0)),INDEX(O$3:O105,MATCH(MAX(K$3:K105),K$3:K105,0),0)),O105),"")</f>
        <v/>
      </c>
      <c r="Q105" s="89" t="str">
        <f>IF(R105="","",COUNT(R$3:R105))</f>
        <v/>
      </c>
      <c r="R105" s="80" t="str">
        <f t="shared" si="74"/>
        <v/>
      </c>
      <c r="S105" s="91" t="str">
        <f>IFERROR(IF(COUNTA($E105:$G105)=0,"",IF(AND(R105="",$O105=INDEX(O$3:O105,MATCH(MAX(Q$3:Q105),Q$3:Q105,0),0)),INDEX(R$3:R105,MATCH(MAX(Q$3:Q105),Q$3:Q105,0),0),R105)),"")</f>
        <v/>
      </c>
      <c r="T105" s="80" t="str">
        <f>IF(U105="","",COUNT(U$3:U105))</f>
        <v/>
      </c>
      <c r="U105" s="80" t="str">
        <f t="shared" si="101"/>
        <v/>
      </c>
      <c r="V105" s="91" t="str">
        <f>IFERROR(IF(S105="","",IF(U105="",IF(AND(E105="",F105="",G105&lt;&gt;"",$O105=INDEX(O$3:O105,MATCH(MAX(T$3:T105),T$3:T105,0),0)),INDEX(U$3:U105,MATCH(MAX(T$3:T105),T$3:T105,0),0),IF(AND(S105&lt;&gt;"",U105=""),0,"")),U105)),"")</f>
        <v/>
      </c>
      <c r="W105" s="95" t="str">
        <f t="shared" si="102"/>
        <v/>
      </c>
      <c r="X105" s="198" t="str">
        <f t="shared" si="103"/>
        <v/>
      </c>
      <c r="Y105" s="92" t="str">
        <f t="shared" si="104"/>
        <v/>
      </c>
      <c r="Z105" s="106" t="str">
        <f>IF(P105="","",COUNTIF($N$3:$N105,$N105))</f>
        <v/>
      </c>
      <c r="AA105" s="92" t="str">
        <f t="shared" si="105"/>
        <v/>
      </c>
      <c r="AB105" s="92" t="str">
        <f t="shared" si="106"/>
        <v/>
      </c>
      <c r="AC105" s="92" t="str">
        <f t="shared" si="107"/>
        <v/>
      </c>
      <c r="AD105" s="92" t="str">
        <f t="shared" si="115"/>
        <v/>
      </c>
      <c r="AE105" s="92" t="str">
        <f t="shared" si="115"/>
        <v/>
      </c>
      <c r="AF105" s="92" t="str">
        <f t="shared" si="115"/>
        <v/>
      </c>
      <c r="AG105" s="92" t="str">
        <f t="shared" si="115"/>
        <v/>
      </c>
      <c r="AH105" s="92" t="str">
        <f t="shared" si="115"/>
        <v/>
      </c>
      <c r="AI105" s="92" t="str">
        <f t="shared" si="115"/>
        <v/>
      </c>
      <c r="AJ105" s="92" t="str">
        <f t="shared" si="115"/>
        <v/>
      </c>
      <c r="AK105" s="92" t="str">
        <f t="shared" si="115"/>
        <v/>
      </c>
      <c r="AL105" s="92" t="str">
        <f t="shared" si="115"/>
        <v/>
      </c>
      <c r="AN105" s="35" t="str">
        <f t="shared" si="75"/>
        <v/>
      </c>
      <c r="AO105" s="44" t="str">
        <f t="shared" si="108"/>
        <v/>
      </c>
      <c r="AP105" s="41" t="str">
        <f>IF(AO105="","",RANK(AO105,AO$3:AO$1048576,1)+COUNTIF(AO$3:AO105,AO105)-1)</f>
        <v/>
      </c>
      <c r="AQ105" s="1" t="str">
        <f t="shared" si="109"/>
        <v/>
      </c>
      <c r="AR105" s="34" t="str">
        <f t="shared" si="76"/>
        <v/>
      </c>
      <c r="AS105" s="39" t="str">
        <f t="shared" si="77"/>
        <v/>
      </c>
      <c r="AT105" s="44" t="str">
        <f t="shared" si="78"/>
        <v/>
      </c>
      <c r="AU105" s="41" t="str">
        <f>IF(AT105="","",RANK(AT105,AT$3:AT$1048576,1)+COUNTIF(AT$3:AT105,AT105)-1)</f>
        <v/>
      </c>
      <c r="AV105" s="1" t="str">
        <f t="shared" si="79"/>
        <v/>
      </c>
      <c r="AW105" s="34" t="str">
        <f t="shared" si="80"/>
        <v/>
      </c>
      <c r="AX105" s="39" t="str">
        <f t="shared" si="81"/>
        <v/>
      </c>
      <c r="AY105" s="44" t="str">
        <f t="shared" si="110"/>
        <v/>
      </c>
      <c r="AZ105" s="41" t="str">
        <f>IF(AY105="","",RANK(AY105,AY$3:AY$1048576,1)+COUNTIF(AY$3:AY105,AY105)-1)</f>
        <v/>
      </c>
      <c r="BA105" s="1" t="str">
        <f t="shared" si="82"/>
        <v/>
      </c>
      <c r="BB105" s="34" t="str">
        <f t="shared" si="83"/>
        <v/>
      </c>
      <c r="BC105" s="39" t="str">
        <f t="shared" si="84"/>
        <v/>
      </c>
      <c r="BD105" s="44" t="str">
        <f t="shared" si="111"/>
        <v/>
      </c>
      <c r="BE105" s="41" t="str">
        <f>IF(BD105="","",RANK(BD105,BD$3:BD$1048576,1)+COUNTIF(BD$3:BD105,BD105)-1)</f>
        <v/>
      </c>
      <c r="BF105" s="1" t="str">
        <f t="shared" si="85"/>
        <v/>
      </c>
      <c r="BG105" s="34" t="str">
        <f t="shared" si="86"/>
        <v/>
      </c>
      <c r="BH105" s="39" t="str">
        <f t="shared" si="87"/>
        <v/>
      </c>
      <c r="BJ105" s="3"/>
      <c r="BK105" s="86"/>
      <c r="BL105" s="86"/>
      <c r="BM105" s="86"/>
      <c r="BN105" s="86"/>
      <c r="BO105" s="3"/>
      <c r="BP105" s="86"/>
      <c r="BQ105" s="86"/>
      <c r="BR105" s="86"/>
      <c r="BS105" s="86"/>
      <c r="BT105" s="3"/>
      <c r="BU105" s="86"/>
      <c r="BV105" s="86"/>
      <c r="BW105" s="86"/>
      <c r="BX105" s="86"/>
      <c r="BY105" s="3"/>
      <c r="BZ105" s="86"/>
      <c r="CA105" s="86"/>
      <c r="CB105" s="86"/>
      <c r="CC105" s="86"/>
    </row>
    <row r="106" spans="2:81" ht="35.1" customHeight="1" x14ac:dyDescent="0.2">
      <c r="B106" s="187"/>
      <c r="C106" s="188"/>
      <c r="D106" s="189"/>
      <c r="E106" s="186"/>
      <c r="F106" s="182"/>
      <c r="G106" s="184"/>
      <c r="K106" s="80" t="str">
        <f>IF(O106="","",COUNT(O$3:O106))</f>
        <v/>
      </c>
      <c r="L106" s="80" t="str">
        <f>IF(B106&lt;&gt;"",B106,IF(OR(COUNTA($G$3:$G106)&lt;COUNTA($G$3:$G$1048576),$G106&lt;&gt;""),L105,""))</f>
        <v/>
      </c>
      <c r="M106" s="80" t="str">
        <f>IF(C106&lt;&gt;"",C106,IF(OR(COUNTA($G$3:$G106)&lt;COUNTA($G$3:$G$1048576),$G106&lt;&gt;""),M105,""))</f>
        <v/>
      </c>
      <c r="N106" s="80" t="str">
        <f>IF(D106&lt;&gt;"",D106,IF(OR(COUNTA($G$3:$G106)&lt;COUNTA($G$3:$G$1048576),$G106&lt;&gt;""),N105,""))</f>
        <v/>
      </c>
      <c r="O106" s="81" t="str">
        <f t="shared" si="100"/>
        <v/>
      </c>
      <c r="P106" s="90" t="str">
        <f>IFERROR(IF(O106="",IF(COUNT(S$3:S$1048576)=COUNT(S$3:S106),IF(S106="","",INDEX(O$3:O106,MATCH(MAX(K$3:K106),K$3:K106,0),0)),INDEX(O$3:O106,MATCH(MAX(K$3:K106),K$3:K106,0),0)),O106),"")</f>
        <v/>
      </c>
      <c r="Q106" s="89" t="str">
        <f>IF(R106="","",COUNT(R$3:R106))</f>
        <v/>
      </c>
      <c r="R106" s="80" t="str">
        <f t="shared" si="74"/>
        <v/>
      </c>
      <c r="S106" s="91" t="str">
        <f>IFERROR(IF(COUNTA($E106:$G106)=0,"",IF(AND(R106="",$O106=INDEX(O$3:O106,MATCH(MAX(Q$3:Q106),Q$3:Q106,0),0)),INDEX(R$3:R106,MATCH(MAX(Q$3:Q106),Q$3:Q106,0),0),R106)),"")</f>
        <v/>
      </c>
      <c r="T106" s="80" t="str">
        <f>IF(U106="","",COUNT(U$3:U106))</f>
        <v/>
      </c>
      <c r="U106" s="80" t="str">
        <f t="shared" si="101"/>
        <v/>
      </c>
      <c r="V106" s="91" t="str">
        <f>IFERROR(IF(S106="","",IF(U106="",IF(AND(E106="",F106="",G106&lt;&gt;"",$O106=INDEX(O$3:O106,MATCH(MAX(T$3:T106),T$3:T106,0),0)),INDEX(U$3:U106,MATCH(MAX(T$3:T106),T$3:T106,0),0),IF(AND(S106&lt;&gt;"",U106=""),0,"")),U106)),"")</f>
        <v/>
      </c>
      <c r="W106" s="95" t="str">
        <f t="shared" si="102"/>
        <v/>
      </c>
      <c r="X106" s="198" t="str">
        <f t="shared" si="103"/>
        <v/>
      </c>
      <c r="Y106" s="92" t="str">
        <f t="shared" si="104"/>
        <v/>
      </c>
      <c r="Z106" s="106" t="str">
        <f>IF(P106="","",COUNTIF($N$3:$N106,$N106))</f>
        <v/>
      </c>
      <c r="AA106" s="92" t="str">
        <f t="shared" si="105"/>
        <v/>
      </c>
      <c r="AB106" s="92" t="str">
        <f t="shared" si="106"/>
        <v/>
      </c>
      <c r="AC106" s="92" t="str">
        <f t="shared" si="107"/>
        <v/>
      </c>
      <c r="AD106" s="92" t="str">
        <f t="shared" si="115"/>
        <v/>
      </c>
      <c r="AE106" s="92" t="str">
        <f t="shared" si="115"/>
        <v/>
      </c>
      <c r="AF106" s="92" t="str">
        <f t="shared" si="115"/>
        <v/>
      </c>
      <c r="AG106" s="92" t="str">
        <f t="shared" si="115"/>
        <v/>
      </c>
      <c r="AH106" s="92" t="str">
        <f t="shared" si="115"/>
        <v/>
      </c>
      <c r="AI106" s="92" t="str">
        <f t="shared" si="115"/>
        <v/>
      </c>
      <c r="AJ106" s="92" t="str">
        <f t="shared" si="115"/>
        <v/>
      </c>
      <c r="AK106" s="92" t="str">
        <f t="shared" si="115"/>
        <v/>
      </c>
      <c r="AL106" s="92" t="str">
        <f t="shared" si="115"/>
        <v/>
      </c>
      <c r="AN106" s="35" t="str">
        <f t="shared" si="75"/>
        <v/>
      </c>
      <c r="AO106" s="44" t="str">
        <f t="shared" si="108"/>
        <v/>
      </c>
      <c r="AP106" s="41" t="str">
        <f>IF(AO106="","",RANK(AO106,AO$3:AO$1048576,1)+COUNTIF(AO$3:AO106,AO106)-1)</f>
        <v/>
      </c>
      <c r="AQ106" s="1" t="str">
        <f t="shared" si="109"/>
        <v/>
      </c>
      <c r="AR106" s="34" t="str">
        <f t="shared" si="76"/>
        <v/>
      </c>
      <c r="AS106" s="39" t="str">
        <f t="shared" si="77"/>
        <v/>
      </c>
      <c r="AT106" s="44" t="str">
        <f t="shared" si="78"/>
        <v/>
      </c>
      <c r="AU106" s="41" t="str">
        <f>IF(AT106="","",RANK(AT106,AT$3:AT$1048576,1)+COUNTIF(AT$3:AT106,AT106)-1)</f>
        <v/>
      </c>
      <c r="AV106" s="1" t="str">
        <f t="shared" si="79"/>
        <v/>
      </c>
      <c r="AW106" s="34" t="str">
        <f t="shared" si="80"/>
        <v/>
      </c>
      <c r="AX106" s="39" t="str">
        <f t="shared" si="81"/>
        <v/>
      </c>
      <c r="AY106" s="44" t="str">
        <f t="shared" si="110"/>
        <v/>
      </c>
      <c r="AZ106" s="41" t="str">
        <f>IF(AY106="","",RANK(AY106,AY$3:AY$1048576,1)+COUNTIF(AY$3:AY106,AY106)-1)</f>
        <v/>
      </c>
      <c r="BA106" s="1" t="str">
        <f t="shared" si="82"/>
        <v/>
      </c>
      <c r="BB106" s="34" t="str">
        <f t="shared" si="83"/>
        <v/>
      </c>
      <c r="BC106" s="39" t="str">
        <f t="shared" si="84"/>
        <v/>
      </c>
      <c r="BD106" s="44" t="str">
        <f t="shared" si="111"/>
        <v/>
      </c>
      <c r="BE106" s="41" t="str">
        <f>IF(BD106="","",RANK(BD106,BD$3:BD$1048576,1)+COUNTIF(BD$3:BD106,BD106)-1)</f>
        <v/>
      </c>
      <c r="BF106" s="1" t="str">
        <f t="shared" si="85"/>
        <v/>
      </c>
      <c r="BG106" s="34" t="str">
        <f t="shared" si="86"/>
        <v/>
      </c>
      <c r="BH106" s="39" t="str">
        <f t="shared" si="87"/>
        <v/>
      </c>
      <c r="BJ106" s="3"/>
      <c r="BK106" s="86"/>
      <c r="BL106" s="86"/>
      <c r="BM106" s="86"/>
      <c r="BN106" s="86"/>
      <c r="BO106" s="3"/>
      <c r="BP106" s="86"/>
      <c r="BQ106" s="86"/>
      <c r="BR106" s="86"/>
      <c r="BS106" s="86"/>
      <c r="BT106" s="3"/>
      <c r="BU106" s="86"/>
      <c r="BV106" s="86"/>
      <c r="BW106" s="86"/>
      <c r="BX106" s="86"/>
      <c r="BY106" s="3"/>
      <c r="BZ106" s="86"/>
      <c r="CA106" s="86"/>
      <c r="CB106" s="86"/>
      <c r="CC106" s="86"/>
    </row>
    <row r="107" spans="2:81" ht="35.1" customHeight="1" x14ac:dyDescent="0.2">
      <c r="B107" s="187"/>
      <c r="C107" s="188"/>
      <c r="D107" s="189"/>
      <c r="E107" s="186"/>
      <c r="F107" s="182"/>
      <c r="G107" s="184"/>
      <c r="K107" s="80" t="str">
        <f>IF(O107="","",COUNT(O$3:O107))</f>
        <v/>
      </c>
      <c r="L107" s="80" t="str">
        <f>IF(B107&lt;&gt;"",B107,IF(OR(COUNTA($G$3:$G107)&lt;COUNTA($G$3:$G$1048576),$G107&lt;&gt;""),L106,""))</f>
        <v/>
      </c>
      <c r="M107" s="80" t="str">
        <f>IF(C107&lt;&gt;"",C107,IF(OR(COUNTA($G$3:$G107)&lt;COUNTA($G$3:$G$1048576),$G107&lt;&gt;""),M106,""))</f>
        <v/>
      </c>
      <c r="N107" s="80" t="str">
        <f>IF(D107&lt;&gt;"",D107,IF(OR(COUNTA($G$3:$G107)&lt;COUNTA($G$3:$G$1048576),$G107&lt;&gt;""),N106,""))</f>
        <v/>
      </c>
      <c r="O107" s="81" t="str">
        <f t="shared" si="100"/>
        <v/>
      </c>
      <c r="P107" s="90" t="str">
        <f>IFERROR(IF(O107="",IF(COUNT(S$3:S$1048576)=COUNT(S$3:S107),IF(S107="","",INDEX(O$3:O107,MATCH(MAX(K$3:K107),K$3:K107,0),0)),INDEX(O$3:O107,MATCH(MAX(K$3:K107),K$3:K107,0),0)),O107),"")</f>
        <v/>
      </c>
      <c r="Q107" s="89" t="str">
        <f>IF(R107="","",COUNT(R$3:R107))</f>
        <v/>
      </c>
      <c r="R107" s="80" t="str">
        <f t="shared" si="74"/>
        <v/>
      </c>
      <c r="S107" s="91" t="str">
        <f>IFERROR(IF(COUNTA($E107:$G107)=0,"",IF(AND(R107="",$O107=INDEX(O$3:O107,MATCH(MAX(Q$3:Q107),Q$3:Q107,0),0)),INDEX(R$3:R107,MATCH(MAX(Q$3:Q107),Q$3:Q107,0),0),R107)),"")</f>
        <v/>
      </c>
      <c r="T107" s="80" t="str">
        <f>IF(U107="","",COUNT(U$3:U107))</f>
        <v/>
      </c>
      <c r="U107" s="80" t="str">
        <f t="shared" si="101"/>
        <v/>
      </c>
      <c r="V107" s="91" t="str">
        <f>IFERROR(IF(S107="","",IF(U107="",IF(AND(E107="",F107="",G107&lt;&gt;"",$O107=INDEX(O$3:O107,MATCH(MAX(T$3:T107),T$3:T107,0),0)),INDEX(U$3:U107,MATCH(MAX(T$3:T107),T$3:T107,0),0),IF(AND(S107&lt;&gt;"",U107=""),0,"")),U107)),"")</f>
        <v/>
      </c>
      <c r="W107" s="95" t="str">
        <f t="shared" si="102"/>
        <v/>
      </c>
      <c r="X107" s="198" t="str">
        <f t="shared" si="103"/>
        <v/>
      </c>
      <c r="Y107" s="92" t="str">
        <f t="shared" si="104"/>
        <v/>
      </c>
      <c r="Z107" s="106" t="str">
        <f>IF(P107="","",COUNTIF($N$3:$N107,$N107))</f>
        <v/>
      </c>
      <c r="AA107" s="92" t="str">
        <f t="shared" si="105"/>
        <v/>
      </c>
      <c r="AB107" s="92" t="str">
        <f t="shared" si="106"/>
        <v/>
      </c>
      <c r="AC107" s="92" t="str">
        <f t="shared" si="107"/>
        <v/>
      </c>
      <c r="AD107" s="92" t="str">
        <f t="shared" si="115"/>
        <v/>
      </c>
      <c r="AE107" s="92" t="str">
        <f t="shared" si="115"/>
        <v/>
      </c>
      <c r="AF107" s="92" t="str">
        <f t="shared" si="115"/>
        <v/>
      </c>
      <c r="AG107" s="92" t="str">
        <f t="shared" si="115"/>
        <v/>
      </c>
      <c r="AH107" s="92" t="str">
        <f t="shared" si="115"/>
        <v/>
      </c>
      <c r="AI107" s="92" t="str">
        <f t="shared" si="115"/>
        <v/>
      </c>
      <c r="AJ107" s="92" t="str">
        <f t="shared" si="115"/>
        <v/>
      </c>
      <c r="AK107" s="92" t="str">
        <f t="shared" si="115"/>
        <v/>
      </c>
      <c r="AL107" s="92" t="str">
        <f t="shared" si="115"/>
        <v/>
      </c>
      <c r="AN107" s="35" t="str">
        <f t="shared" si="75"/>
        <v/>
      </c>
      <c r="AO107" s="44" t="str">
        <f t="shared" si="108"/>
        <v/>
      </c>
      <c r="AP107" s="41" t="str">
        <f>IF(AO107="","",RANK(AO107,AO$3:AO$1048576,1)+COUNTIF(AO$3:AO107,AO107)-1)</f>
        <v/>
      </c>
      <c r="AQ107" s="1" t="str">
        <f t="shared" si="109"/>
        <v/>
      </c>
      <c r="AR107" s="34" t="str">
        <f t="shared" si="76"/>
        <v/>
      </c>
      <c r="AS107" s="39" t="str">
        <f t="shared" si="77"/>
        <v/>
      </c>
      <c r="AT107" s="44" t="str">
        <f t="shared" si="78"/>
        <v/>
      </c>
      <c r="AU107" s="41" t="str">
        <f>IF(AT107="","",RANK(AT107,AT$3:AT$1048576,1)+COUNTIF(AT$3:AT107,AT107)-1)</f>
        <v/>
      </c>
      <c r="AV107" s="1" t="str">
        <f t="shared" si="79"/>
        <v/>
      </c>
      <c r="AW107" s="34" t="str">
        <f t="shared" si="80"/>
        <v/>
      </c>
      <c r="AX107" s="39" t="str">
        <f t="shared" si="81"/>
        <v/>
      </c>
      <c r="AY107" s="44" t="str">
        <f t="shared" si="110"/>
        <v/>
      </c>
      <c r="AZ107" s="41" t="str">
        <f>IF(AY107="","",RANK(AY107,AY$3:AY$1048576,1)+COUNTIF(AY$3:AY107,AY107)-1)</f>
        <v/>
      </c>
      <c r="BA107" s="1" t="str">
        <f t="shared" si="82"/>
        <v/>
      </c>
      <c r="BB107" s="34" t="str">
        <f t="shared" si="83"/>
        <v/>
      </c>
      <c r="BC107" s="39" t="str">
        <f t="shared" si="84"/>
        <v/>
      </c>
      <c r="BD107" s="44" t="str">
        <f t="shared" si="111"/>
        <v/>
      </c>
      <c r="BE107" s="41" t="str">
        <f>IF(BD107="","",RANK(BD107,BD$3:BD$1048576,1)+COUNTIF(BD$3:BD107,BD107)-1)</f>
        <v/>
      </c>
      <c r="BF107" s="1" t="str">
        <f t="shared" si="85"/>
        <v/>
      </c>
      <c r="BG107" s="34" t="str">
        <f t="shared" si="86"/>
        <v/>
      </c>
      <c r="BH107" s="39" t="str">
        <f t="shared" si="87"/>
        <v/>
      </c>
      <c r="BJ107" s="3"/>
      <c r="BK107" s="86"/>
      <c r="BL107" s="86"/>
      <c r="BM107" s="86"/>
      <c r="BN107" s="86"/>
      <c r="BO107" s="3"/>
      <c r="BP107" s="86"/>
      <c r="BQ107" s="86"/>
      <c r="BR107" s="86"/>
      <c r="BS107" s="86"/>
      <c r="BT107" s="3"/>
      <c r="BU107" s="86"/>
      <c r="BV107" s="86"/>
      <c r="BW107" s="86"/>
      <c r="BX107" s="86"/>
      <c r="BY107" s="3"/>
      <c r="BZ107" s="86"/>
      <c r="CA107" s="86"/>
      <c r="CB107" s="86"/>
      <c r="CC107" s="86"/>
    </row>
    <row r="108" spans="2:81" ht="35.1" customHeight="1" x14ac:dyDescent="0.2">
      <c r="B108" s="187"/>
      <c r="C108" s="188"/>
      <c r="D108" s="189"/>
      <c r="E108" s="186"/>
      <c r="F108" s="182"/>
      <c r="G108" s="184"/>
      <c r="K108" s="80" t="str">
        <f>IF(O108="","",COUNT(O$3:O108))</f>
        <v/>
      </c>
      <c r="L108" s="80" t="str">
        <f>IF(B108&lt;&gt;"",B108,IF(OR(COUNTA($G$3:$G108)&lt;COUNTA($G$3:$G$1048576),$G108&lt;&gt;""),L107,""))</f>
        <v/>
      </c>
      <c r="M108" s="80" t="str">
        <f>IF(C108&lt;&gt;"",C108,IF(OR(COUNTA($G$3:$G108)&lt;COUNTA($G$3:$G$1048576),$G108&lt;&gt;""),M107,""))</f>
        <v/>
      </c>
      <c r="N108" s="80" t="str">
        <f>IF(D108&lt;&gt;"",D108,IF(OR(COUNTA($G$3:$G108)&lt;COUNTA($G$3:$G$1048576),$G108&lt;&gt;""),N107,""))</f>
        <v/>
      </c>
      <c r="O108" s="81" t="str">
        <f t="shared" si="100"/>
        <v/>
      </c>
      <c r="P108" s="90" t="str">
        <f>IFERROR(IF(O108="",IF(COUNT(S$3:S$1048576)=COUNT(S$3:S108),IF(S108="","",INDEX(O$3:O108,MATCH(MAX(K$3:K108),K$3:K108,0),0)),INDEX(O$3:O108,MATCH(MAX(K$3:K108),K$3:K108,0),0)),O108),"")</f>
        <v/>
      </c>
      <c r="Q108" s="89" t="str">
        <f>IF(R108="","",COUNT(R$3:R108))</f>
        <v/>
      </c>
      <c r="R108" s="80" t="str">
        <f t="shared" si="74"/>
        <v/>
      </c>
      <c r="S108" s="91" t="str">
        <f>IFERROR(IF(COUNTA($E108:$G108)=0,"",IF(AND(R108="",$O108=INDEX(O$3:O108,MATCH(MAX(Q$3:Q108),Q$3:Q108,0),0)),INDEX(R$3:R108,MATCH(MAX(Q$3:Q108),Q$3:Q108,0),0),R108)),"")</f>
        <v/>
      </c>
      <c r="T108" s="80" t="str">
        <f>IF(U108="","",COUNT(U$3:U108))</f>
        <v/>
      </c>
      <c r="U108" s="80" t="str">
        <f t="shared" si="101"/>
        <v/>
      </c>
      <c r="V108" s="91" t="str">
        <f>IFERROR(IF(S108="","",IF(U108="",IF(AND(E108="",F108="",G108&lt;&gt;"",$O108=INDEX(O$3:O108,MATCH(MAX(T$3:T108),T$3:T108,0),0)),INDEX(U$3:U108,MATCH(MAX(T$3:T108),T$3:T108,0),0),IF(AND(S108&lt;&gt;"",U108=""),0,"")),U108)),"")</f>
        <v/>
      </c>
      <c r="W108" s="95" t="str">
        <f t="shared" si="102"/>
        <v/>
      </c>
      <c r="X108" s="198" t="str">
        <f t="shared" si="103"/>
        <v/>
      </c>
      <c r="Y108" s="92" t="str">
        <f t="shared" si="104"/>
        <v/>
      </c>
      <c r="Z108" s="106" t="str">
        <f>IF(P108="","",COUNTIF($N$3:$N108,$N108))</f>
        <v/>
      </c>
      <c r="AA108" s="92" t="str">
        <f t="shared" si="105"/>
        <v/>
      </c>
      <c r="AB108" s="92" t="str">
        <f t="shared" si="106"/>
        <v/>
      </c>
      <c r="AC108" s="92" t="str">
        <f t="shared" si="107"/>
        <v/>
      </c>
      <c r="AD108" s="92" t="str">
        <f t="shared" si="115"/>
        <v/>
      </c>
      <c r="AE108" s="92" t="str">
        <f t="shared" si="115"/>
        <v/>
      </c>
      <c r="AF108" s="92" t="str">
        <f t="shared" si="115"/>
        <v/>
      </c>
      <c r="AG108" s="92" t="str">
        <f t="shared" si="115"/>
        <v/>
      </c>
      <c r="AH108" s="92" t="str">
        <f t="shared" si="115"/>
        <v/>
      </c>
      <c r="AI108" s="92" t="str">
        <f t="shared" si="115"/>
        <v/>
      </c>
      <c r="AJ108" s="92" t="str">
        <f t="shared" si="115"/>
        <v/>
      </c>
      <c r="AK108" s="92" t="str">
        <f t="shared" si="115"/>
        <v/>
      </c>
      <c r="AL108" s="92" t="str">
        <f t="shared" si="115"/>
        <v/>
      </c>
      <c r="AN108" s="35" t="str">
        <f t="shared" si="75"/>
        <v/>
      </c>
      <c r="AO108" s="44" t="str">
        <f t="shared" si="108"/>
        <v/>
      </c>
      <c r="AP108" s="41" t="str">
        <f>IF(AO108="","",RANK(AO108,AO$3:AO$1048576,1)+COUNTIF(AO$3:AO108,AO108)-1)</f>
        <v/>
      </c>
      <c r="AQ108" s="1" t="str">
        <f t="shared" si="109"/>
        <v/>
      </c>
      <c r="AR108" s="34" t="str">
        <f t="shared" si="76"/>
        <v/>
      </c>
      <c r="AS108" s="39" t="str">
        <f t="shared" si="77"/>
        <v/>
      </c>
      <c r="AT108" s="44" t="str">
        <f t="shared" si="78"/>
        <v/>
      </c>
      <c r="AU108" s="41" t="str">
        <f>IF(AT108="","",RANK(AT108,AT$3:AT$1048576,1)+COUNTIF(AT$3:AT108,AT108)-1)</f>
        <v/>
      </c>
      <c r="AV108" s="1" t="str">
        <f t="shared" si="79"/>
        <v/>
      </c>
      <c r="AW108" s="34" t="str">
        <f t="shared" si="80"/>
        <v/>
      </c>
      <c r="AX108" s="39" t="str">
        <f t="shared" si="81"/>
        <v/>
      </c>
      <c r="AY108" s="44" t="str">
        <f t="shared" si="110"/>
        <v/>
      </c>
      <c r="AZ108" s="41" t="str">
        <f>IF(AY108="","",RANK(AY108,AY$3:AY$1048576,1)+COUNTIF(AY$3:AY108,AY108)-1)</f>
        <v/>
      </c>
      <c r="BA108" s="1" t="str">
        <f t="shared" si="82"/>
        <v/>
      </c>
      <c r="BB108" s="34" t="str">
        <f t="shared" si="83"/>
        <v/>
      </c>
      <c r="BC108" s="39" t="str">
        <f t="shared" si="84"/>
        <v/>
      </c>
      <c r="BD108" s="44" t="str">
        <f t="shared" si="111"/>
        <v/>
      </c>
      <c r="BE108" s="41" t="str">
        <f>IF(BD108="","",RANK(BD108,BD$3:BD$1048576,1)+COUNTIF(BD$3:BD108,BD108)-1)</f>
        <v/>
      </c>
      <c r="BF108" s="1" t="str">
        <f t="shared" si="85"/>
        <v/>
      </c>
      <c r="BG108" s="34" t="str">
        <f t="shared" si="86"/>
        <v/>
      </c>
      <c r="BH108" s="39" t="str">
        <f t="shared" si="87"/>
        <v/>
      </c>
      <c r="BJ108" s="3"/>
      <c r="BK108" s="86"/>
      <c r="BL108" s="86"/>
      <c r="BM108" s="86"/>
      <c r="BN108" s="86"/>
      <c r="BO108" s="3"/>
      <c r="BP108" s="86"/>
      <c r="BQ108" s="86"/>
      <c r="BR108" s="86"/>
      <c r="BS108" s="86"/>
      <c r="BT108" s="3"/>
      <c r="BU108" s="86"/>
      <c r="BV108" s="86"/>
      <c r="BW108" s="86"/>
      <c r="BX108" s="86"/>
      <c r="BY108" s="3"/>
      <c r="BZ108" s="86"/>
      <c r="CA108" s="86"/>
      <c r="CB108" s="86"/>
      <c r="CC108" s="86"/>
    </row>
    <row r="109" spans="2:81" ht="35.1" customHeight="1" x14ac:dyDescent="0.2">
      <c r="B109" s="187"/>
      <c r="C109" s="188"/>
      <c r="D109" s="189"/>
      <c r="E109" s="186"/>
      <c r="F109" s="182"/>
      <c r="G109" s="184"/>
      <c r="K109" s="80" t="str">
        <f>IF(O109="","",COUNT(O$3:O109))</f>
        <v/>
      </c>
      <c r="L109" s="80" t="str">
        <f>IF(B109&lt;&gt;"",B109,IF(OR(COUNTA($G$3:$G109)&lt;COUNTA($G$3:$G$1048576),$G109&lt;&gt;""),L108,""))</f>
        <v/>
      </c>
      <c r="M109" s="80" t="str">
        <f>IF(C109&lt;&gt;"",C109,IF(OR(COUNTA($G$3:$G109)&lt;COUNTA($G$3:$G$1048576),$G109&lt;&gt;""),M108,""))</f>
        <v/>
      </c>
      <c r="N109" s="80" t="str">
        <f>IF(D109&lt;&gt;"",D109,IF(OR(COUNTA($G$3:$G109)&lt;COUNTA($G$3:$G$1048576),$G109&lt;&gt;""),N108,""))</f>
        <v/>
      </c>
      <c r="O109" s="81" t="str">
        <f t="shared" si="100"/>
        <v/>
      </c>
      <c r="P109" s="90" t="str">
        <f>IFERROR(IF(O109="",IF(COUNT(S$3:S$1048576)=COUNT(S$3:S109),IF(S109="","",INDEX(O$3:O109,MATCH(MAX(K$3:K109),K$3:K109,0),0)),INDEX(O$3:O109,MATCH(MAX(K$3:K109),K$3:K109,0),0)),O109),"")</f>
        <v/>
      </c>
      <c r="Q109" s="89" t="str">
        <f>IF(R109="","",COUNT(R$3:R109))</f>
        <v/>
      </c>
      <c r="R109" s="80" t="str">
        <f t="shared" si="74"/>
        <v/>
      </c>
      <c r="S109" s="91" t="str">
        <f>IFERROR(IF(COUNTA($E109:$G109)=0,"",IF(AND(R109="",$O109=INDEX(O$3:O109,MATCH(MAX(Q$3:Q109),Q$3:Q109,0),0)),INDEX(R$3:R109,MATCH(MAX(Q$3:Q109),Q$3:Q109,0),0),R109)),"")</f>
        <v/>
      </c>
      <c r="T109" s="80" t="str">
        <f>IF(U109="","",COUNT(U$3:U109))</f>
        <v/>
      </c>
      <c r="U109" s="80" t="str">
        <f t="shared" si="101"/>
        <v/>
      </c>
      <c r="V109" s="91" t="str">
        <f>IFERROR(IF(S109="","",IF(U109="",IF(AND(E109="",F109="",G109&lt;&gt;"",$O109=INDEX(O$3:O109,MATCH(MAX(T$3:T109),T$3:T109,0),0)),INDEX(U$3:U109,MATCH(MAX(T$3:T109),T$3:T109,0),0),IF(AND(S109&lt;&gt;"",U109=""),0,"")),U109)),"")</f>
        <v/>
      </c>
      <c r="W109" s="95" t="str">
        <f t="shared" si="102"/>
        <v/>
      </c>
      <c r="X109" s="198" t="str">
        <f t="shared" si="103"/>
        <v/>
      </c>
      <c r="Y109" s="92" t="str">
        <f t="shared" si="104"/>
        <v/>
      </c>
      <c r="Z109" s="106" t="str">
        <f>IF(P109="","",COUNTIF($N$3:$N109,$N109))</f>
        <v/>
      </c>
      <c r="AA109" s="92" t="str">
        <f t="shared" si="105"/>
        <v/>
      </c>
      <c r="AB109" s="92" t="str">
        <f t="shared" si="106"/>
        <v/>
      </c>
      <c r="AC109" s="92" t="str">
        <f t="shared" si="107"/>
        <v/>
      </c>
      <c r="AD109" s="92" t="str">
        <f t="shared" si="115"/>
        <v/>
      </c>
      <c r="AE109" s="92" t="str">
        <f t="shared" si="115"/>
        <v/>
      </c>
      <c r="AF109" s="92" t="str">
        <f t="shared" si="115"/>
        <v/>
      </c>
      <c r="AG109" s="92" t="str">
        <f t="shared" si="115"/>
        <v/>
      </c>
      <c r="AH109" s="92" t="str">
        <f t="shared" si="115"/>
        <v/>
      </c>
      <c r="AI109" s="92" t="str">
        <f t="shared" si="115"/>
        <v/>
      </c>
      <c r="AJ109" s="92" t="str">
        <f t="shared" si="115"/>
        <v/>
      </c>
      <c r="AK109" s="92" t="str">
        <f t="shared" si="115"/>
        <v/>
      </c>
      <c r="AL109" s="92" t="str">
        <f t="shared" si="115"/>
        <v/>
      </c>
      <c r="AN109" s="35" t="str">
        <f t="shared" si="75"/>
        <v/>
      </c>
      <c r="AO109" s="44" t="str">
        <f t="shared" si="108"/>
        <v/>
      </c>
      <c r="AP109" s="41" t="str">
        <f>IF(AO109="","",RANK(AO109,AO$3:AO$1048576,1)+COUNTIF(AO$3:AO109,AO109)-1)</f>
        <v/>
      </c>
      <c r="AQ109" s="1" t="str">
        <f t="shared" si="109"/>
        <v/>
      </c>
      <c r="AR109" s="34" t="str">
        <f t="shared" si="76"/>
        <v/>
      </c>
      <c r="AS109" s="39" t="str">
        <f t="shared" si="77"/>
        <v/>
      </c>
      <c r="AT109" s="44" t="str">
        <f t="shared" si="78"/>
        <v/>
      </c>
      <c r="AU109" s="41" t="str">
        <f>IF(AT109="","",RANK(AT109,AT$3:AT$1048576,1)+COUNTIF(AT$3:AT109,AT109)-1)</f>
        <v/>
      </c>
      <c r="AV109" s="1" t="str">
        <f t="shared" si="79"/>
        <v/>
      </c>
      <c r="AW109" s="34" t="str">
        <f t="shared" si="80"/>
        <v/>
      </c>
      <c r="AX109" s="39" t="str">
        <f t="shared" si="81"/>
        <v/>
      </c>
      <c r="AY109" s="44" t="str">
        <f t="shared" si="110"/>
        <v/>
      </c>
      <c r="AZ109" s="41" t="str">
        <f>IF(AY109="","",RANK(AY109,AY$3:AY$1048576,1)+COUNTIF(AY$3:AY109,AY109)-1)</f>
        <v/>
      </c>
      <c r="BA109" s="1" t="str">
        <f t="shared" si="82"/>
        <v/>
      </c>
      <c r="BB109" s="34" t="str">
        <f t="shared" si="83"/>
        <v/>
      </c>
      <c r="BC109" s="39" t="str">
        <f t="shared" si="84"/>
        <v/>
      </c>
      <c r="BD109" s="44" t="str">
        <f t="shared" si="111"/>
        <v/>
      </c>
      <c r="BE109" s="41" t="str">
        <f>IF(BD109="","",RANK(BD109,BD$3:BD$1048576,1)+COUNTIF(BD$3:BD109,BD109)-1)</f>
        <v/>
      </c>
      <c r="BF109" s="1" t="str">
        <f t="shared" si="85"/>
        <v/>
      </c>
      <c r="BG109" s="34" t="str">
        <f t="shared" si="86"/>
        <v/>
      </c>
      <c r="BH109" s="39" t="str">
        <f t="shared" si="87"/>
        <v/>
      </c>
      <c r="BJ109" s="3"/>
      <c r="BK109" s="86"/>
      <c r="BL109" s="86"/>
      <c r="BM109" s="86"/>
      <c r="BN109" s="86"/>
      <c r="BO109" s="3"/>
      <c r="BP109" s="86"/>
      <c r="BQ109" s="86"/>
      <c r="BR109" s="86"/>
      <c r="BS109" s="86"/>
      <c r="BT109" s="3"/>
      <c r="BU109" s="86"/>
      <c r="BV109" s="86"/>
      <c r="BW109" s="86"/>
      <c r="BX109" s="86"/>
      <c r="BY109" s="3"/>
      <c r="BZ109" s="86"/>
      <c r="CA109" s="86"/>
      <c r="CB109" s="86"/>
      <c r="CC109" s="86"/>
    </row>
    <row r="110" spans="2:81" ht="35.1" customHeight="1" x14ac:dyDescent="0.2">
      <c r="B110" s="187"/>
      <c r="C110" s="188"/>
      <c r="D110" s="189"/>
      <c r="E110" s="186"/>
      <c r="F110" s="182"/>
      <c r="G110" s="184"/>
      <c r="K110" s="80" t="str">
        <f>IF(O110="","",COUNT(O$3:O110))</f>
        <v/>
      </c>
      <c r="L110" s="80" t="str">
        <f>IF(B110&lt;&gt;"",B110,IF(OR(COUNTA($G$3:$G110)&lt;COUNTA($G$3:$G$1048576),$G110&lt;&gt;""),L109,""))</f>
        <v/>
      </c>
      <c r="M110" s="80" t="str">
        <f>IF(C110&lt;&gt;"",C110,IF(OR(COUNTA($G$3:$G110)&lt;COUNTA($G$3:$G$1048576),$G110&lt;&gt;""),M109,""))</f>
        <v/>
      </c>
      <c r="N110" s="80" t="str">
        <f>IF(D110&lt;&gt;"",D110,IF(OR(COUNTA($G$3:$G110)&lt;COUNTA($G$3:$G$1048576),$G110&lt;&gt;""),N109,""))</f>
        <v/>
      </c>
      <c r="O110" s="81" t="str">
        <f t="shared" si="100"/>
        <v/>
      </c>
      <c r="P110" s="90" t="str">
        <f>IFERROR(IF(O110="",IF(COUNT(S$3:S$1048576)=COUNT(S$3:S110),IF(S110="","",INDEX(O$3:O110,MATCH(MAX(K$3:K110),K$3:K110,0),0)),INDEX(O$3:O110,MATCH(MAX(K$3:K110),K$3:K110,0),0)),O110),"")</f>
        <v/>
      </c>
      <c r="Q110" s="89" t="str">
        <f>IF(R110="","",COUNT(R$3:R110))</f>
        <v/>
      </c>
      <c r="R110" s="80" t="str">
        <f t="shared" si="74"/>
        <v/>
      </c>
      <c r="S110" s="91" t="str">
        <f>IFERROR(IF(COUNTA($E110:$G110)=0,"",IF(AND(R110="",$O110=INDEX(O$3:O110,MATCH(MAX(Q$3:Q110),Q$3:Q110,0),0)),INDEX(R$3:R110,MATCH(MAX(Q$3:Q110),Q$3:Q110,0),0),R110)),"")</f>
        <v/>
      </c>
      <c r="T110" s="80" t="str">
        <f>IF(U110="","",COUNT(U$3:U110))</f>
        <v/>
      </c>
      <c r="U110" s="80" t="str">
        <f t="shared" si="101"/>
        <v/>
      </c>
      <c r="V110" s="91" t="str">
        <f>IFERROR(IF(S110="","",IF(U110="",IF(AND(E110="",F110="",G110&lt;&gt;"",$O110=INDEX(O$3:O110,MATCH(MAX(T$3:T110),T$3:T110,0),0)),INDEX(U$3:U110,MATCH(MAX(T$3:T110),T$3:T110,0),0),IF(AND(S110&lt;&gt;"",U110=""),0,"")),U110)),"")</f>
        <v/>
      </c>
      <c r="W110" s="95" t="str">
        <f t="shared" si="102"/>
        <v/>
      </c>
      <c r="X110" s="198" t="str">
        <f t="shared" si="103"/>
        <v/>
      </c>
      <c r="Y110" s="92" t="str">
        <f t="shared" si="104"/>
        <v/>
      </c>
      <c r="Z110" s="106" t="str">
        <f>IF(P110="","",COUNTIF($N$3:$N110,$N110))</f>
        <v/>
      </c>
      <c r="AA110" s="92" t="str">
        <f t="shared" si="105"/>
        <v/>
      </c>
      <c r="AB110" s="92" t="str">
        <f t="shared" si="106"/>
        <v/>
      </c>
      <c r="AC110" s="92" t="str">
        <f t="shared" si="107"/>
        <v/>
      </c>
      <c r="AD110" s="92" t="str">
        <f t="shared" si="115"/>
        <v/>
      </c>
      <c r="AE110" s="92" t="str">
        <f t="shared" si="115"/>
        <v/>
      </c>
      <c r="AF110" s="92" t="str">
        <f t="shared" si="115"/>
        <v/>
      </c>
      <c r="AG110" s="92" t="str">
        <f t="shared" si="115"/>
        <v/>
      </c>
      <c r="AH110" s="92" t="str">
        <f t="shared" si="115"/>
        <v/>
      </c>
      <c r="AI110" s="92" t="str">
        <f t="shared" si="115"/>
        <v/>
      </c>
      <c r="AJ110" s="92" t="str">
        <f t="shared" si="115"/>
        <v/>
      </c>
      <c r="AK110" s="92" t="str">
        <f t="shared" si="115"/>
        <v/>
      </c>
      <c r="AL110" s="92" t="str">
        <f t="shared" si="115"/>
        <v/>
      </c>
      <c r="AN110" s="35" t="str">
        <f t="shared" si="75"/>
        <v/>
      </c>
      <c r="AO110" s="44" t="str">
        <f t="shared" si="108"/>
        <v/>
      </c>
      <c r="AP110" s="41" t="str">
        <f>IF(AO110="","",RANK(AO110,AO$3:AO$1048576,1)+COUNTIF(AO$3:AO110,AO110)-1)</f>
        <v/>
      </c>
      <c r="AQ110" s="1" t="str">
        <f t="shared" si="109"/>
        <v/>
      </c>
      <c r="AR110" s="34" t="str">
        <f t="shared" si="76"/>
        <v/>
      </c>
      <c r="AS110" s="39" t="str">
        <f t="shared" si="77"/>
        <v/>
      </c>
      <c r="AT110" s="44" t="str">
        <f t="shared" si="78"/>
        <v/>
      </c>
      <c r="AU110" s="41" t="str">
        <f>IF(AT110="","",RANK(AT110,AT$3:AT$1048576,1)+COUNTIF(AT$3:AT110,AT110)-1)</f>
        <v/>
      </c>
      <c r="AV110" s="1" t="str">
        <f t="shared" si="79"/>
        <v/>
      </c>
      <c r="AW110" s="34" t="str">
        <f t="shared" si="80"/>
        <v/>
      </c>
      <c r="AX110" s="39" t="str">
        <f t="shared" si="81"/>
        <v/>
      </c>
      <c r="AY110" s="44" t="str">
        <f t="shared" si="110"/>
        <v/>
      </c>
      <c r="AZ110" s="41" t="str">
        <f>IF(AY110="","",RANK(AY110,AY$3:AY$1048576,1)+COUNTIF(AY$3:AY110,AY110)-1)</f>
        <v/>
      </c>
      <c r="BA110" s="1" t="str">
        <f t="shared" si="82"/>
        <v/>
      </c>
      <c r="BB110" s="34" t="str">
        <f t="shared" si="83"/>
        <v/>
      </c>
      <c r="BC110" s="39" t="str">
        <f t="shared" si="84"/>
        <v/>
      </c>
      <c r="BD110" s="44" t="str">
        <f t="shared" si="111"/>
        <v/>
      </c>
      <c r="BE110" s="41" t="str">
        <f>IF(BD110="","",RANK(BD110,BD$3:BD$1048576,1)+COUNTIF(BD$3:BD110,BD110)-1)</f>
        <v/>
      </c>
      <c r="BF110" s="1" t="str">
        <f t="shared" si="85"/>
        <v/>
      </c>
      <c r="BG110" s="34" t="str">
        <f t="shared" si="86"/>
        <v/>
      </c>
      <c r="BH110" s="39" t="str">
        <f t="shared" si="87"/>
        <v/>
      </c>
      <c r="BJ110" s="3"/>
      <c r="BK110" s="86"/>
      <c r="BL110" s="86"/>
      <c r="BM110" s="86"/>
      <c r="BN110" s="86"/>
      <c r="BO110" s="3"/>
      <c r="BP110" s="86"/>
      <c r="BQ110" s="86"/>
      <c r="BR110" s="86"/>
      <c r="BS110" s="86"/>
      <c r="BT110" s="3"/>
      <c r="BU110" s="86"/>
      <c r="BV110" s="86"/>
      <c r="BW110" s="86"/>
      <c r="BX110" s="86"/>
      <c r="BY110" s="3"/>
      <c r="BZ110" s="86"/>
      <c r="CA110" s="86"/>
      <c r="CB110" s="86"/>
      <c r="CC110" s="86"/>
    </row>
    <row r="111" spans="2:81" ht="35.1" customHeight="1" x14ac:dyDescent="0.2">
      <c r="B111" s="187"/>
      <c r="C111" s="188"/>
      <c r="D111" s="189"/>
      <c r="E111" s="186"/>
      <c r="F111" s="182"/>
      <c r="G111" s="184"/>
      <c r="K111" s="80" t="str">
        <f>IF(O111="","",COUNT(O$3:O111))</f>
        <v/>
      </c>
      <c r="L111" s="80" t="str">
        <f>IF(B111&lt;&gt;"",B111,IF(OR(COUNTA($G$3:$G111)&lt;COUNTA($G$3:$G$1048576),$G111&lt;&gt;""),L110,""))</f>
        <v/>
      </c>
      <c r="M111" s="80" t="str">
        <f>IF(C111&lt;&gt;"",C111,IF(OR(COUNTA($G$3:$G111)&lt;COUNTA($G$3:$G$1048576),$G111&lt;&gt;""),M110,""))</f>
        <v/>
      </c>
      <c r="N111" s="80" t="str">
        <f>IF(D111&lt;&gt;"",D111,IF(OR(COUNTA($G$3:$G111)&lt;COUNTA($G$3:$G$1048576),$G111&lt;&gt;""),N110,""))</f>
        <v/>
      </c>
      <c r="O111" s="81" t="str">
        <f t="shared" si="100"/>
        <v/>
      </c>
      <c r="P111" s="90" t="str">
        <f>IFERROR(IF(O111="",IF(COUNT(S$3:S$1048576)=COUNT(S$3:S111),IF(S111="","",INDEX(O$3:O111,MATCH(MAX(K$3:K111),K$3:K111,0),0)),INDEX(O$3:O111,MATCH(MAX(K$3:K111),K$3:K111,0),0)),O111),"")</f>
        <v/>
      </c>
      <c r="Q111" s="89" t="str">
        <f>IF(R111="","",COUNT(R$3:R111))</f>
        <v/>
      </c>
      <c r="R111" s="80" t="str">
        <f t="shared" si="74"/>
        <v/>
      </c>
      <c r="S111" s="91" t="str">
        <f>IFERROR(IF(COUNTA($E111:$G111)=0,"",IF(AND(R111="",$O111=INDEX(O$3:O111,MATCH(MAX(Q$3:Q111),Q$3:Q111,0),0)),INDEX(R$3:R111,MATCH(MAX(Q$3:Q111),Q$3:Q111,0),0),R111)),"")</f>
        <v/>
      </c>
      <c r="T111" s="80" t="str">
        <f>IF(U111="","",COUNT(U$3:U111))</f>
        <v/>
      </c>
      <c r="U111" s="80" t="str">
        <f t="shared" si="101"/>
        <v/>
      </c>
      <c r="V111" s="91" t="str">
        <f>IFERROR(IF(S111="","",IF(U111="",IF(AND(E111="",F111="",G111&lt;&gt;"",$O111=INDEX(O$3:O111,MATCH(MAX(T$3:T111),T$3:T111,0),0)),INDEX(U$3:U111,MATCH(MAX(T$3:T111),T$3:T111,0),0),IF(AND(S111&lt;&gt;"",U111=""),0,"")),U111)),"")</f>
        <v/>
      </c>
      <c r="W111" s="95" t="str">
        <f t="shared" si="102"/>
        <v/>
      </c>
      <c r="X111" s="198" t="str">
        <f t="shared" si="103"/>
        <v/>
      </c>
      <c r="Y111" s="92" t="str">
        <f t="shared" si="104"/>
        <v/>
      </c>
      <c r="Z111" s="106" t="str">
        <f>IF(P111="","",COUNTIF($N$3:$N111,$N111))</f>
        <v/>
      </c>
      <c r="AA111" s="92" t="str">
        <f t="shared" si="105"/>
        <v/>
      </c>
      <c r="AB111" s="92" t="str">
        <f t="shared" si="106"/>
        <v/>
      </c>
      <c r="AC111" s="92" t="str">
        <f t="shared" si="107"/>
        <v/>
      </c>
      <c r="AD111" s="92" t="str">
        <f t="shared" si="115"/>
        <v/>
      </c>
      <c r="AE111" s="92" t="str">
        <f t="shared" si="115"/>
        <v/>
      </c>
      <c r="AF111" s="92" t="str">
        <f t="shared" si="115"/>
        <v/>
      </c>
      <c r="AG111" s="92" t="str">
        <f t="shared" si="115"/>
        <v/>
      </c>
      <c r="AH111" s="92" t="str">
        <f t="shared" si="115"/>
        <v/>
      </c>
      <c r="AI111" s="92" t="str">
        <f t="shared" si="115"/>
        <v/>
      </c>
      <c r="AJ111" s="92" t="str">
        <f t="shared" si="115"/>
        <v/>
      </c>
      <c r="AK111" s="92" t="str">
        <f t="shared" si="115"/>
        <v/>
      </c>
      <c r="AL111" s="92" t="str">
        <f t="shared" si="115"/>
        <v/>
      </c>
      <c r="AN111" s="35" t="str">
        <f t="shared" si="75"/>
        <v/>
      </c>
      <c r="AO111" s="44" t="str">
        <f t="shared" si="108"/>
        <v/>
      </c>
      <c r="AP111" s="41" t="str">
        <f>IF(AO111="","",RANK(AO111,AO$3:AO$1048576,1)+COUNTIF(AO$3:AO111,AO111)-1)</f>
        <v/>
      </c>
      <c r="AQ111" s="1" t="str">
        <f t="shared" si="109"/>
        <v/>
      </c>
      <c r="AR111" s="34" t="str">
        <f t="shared" si="76"/>
        <v/>
      </c>
      <c r="AS111" s="39" t="str">
        <f t="shared" si="77"/>
        <v/>
      </c>
      <c r="AT111" s="44" t="str">
        <f t="shared" si="78"/>
        <v/>
      </c>
      <c r="AU111" s="41" t="str">
        <f>IF(AT111="","",RANK(AT111,AT$3:AT$1048576,1)+COUNTIF(AT$3:AT111,AT111)-1)</f>
        <v/>
      </c>
      <c r="AV111" s="1" t="str">
        <f t="shared" si="79"/>
        <v/>
      </c>
      <c r="AW111" s="34" t="str">
        <f t="shared" si="80"/>
        <v/>
      </c>
      <c r="AX111" s="39" t="str">
        <f t="shared" si="81"/>
        <v/>
      </c>
      <c r="AY111" s="44" t="str">
        <f t="shared" si="110"/>
        <v/>
      </c>
      <c r="AZ111" s="41" t="str">
        <f>IF(AY111="","",RANK(AY111,AY$3:AY$1048576,1)+COUNTIF(AY$3:AY111,AY111)-1)</f>
        <v/>
      </c>
      <c r="BA111" s="1" t="str">
        <f t="shared" si="82"/>
        <v/>
      </c>
      <c r="BB111" s="34" t="str">
        <f t="shared" si="83"/>
        <v/>
      </c>
      <c r="BC111" s="39" t="str">
        <f t="shared" si="84"/>
        <v/>
      </c>
      <c r="BD111" s="44" t="str">
        <f t="shared" si="111"/>
        <v/>
      </c>
      <c r="BE111" s="41" t="str">
        <f>IF(BD111="","",RANK(BD111,BD$3:BD$1048576,1)+COUNTIF(BD$3:BD111,BD111)-1)</f>
        <v/>
      </c>
      <c r="BF111" s="1" t="str">
        <f t="shared" si="85"/>
        <v/>
      </c>
      <c r="BG111" s="34" t="str">
        <f t="shared" si="86"/>
        <v/>
      </c>
      <c r="BH111" s="39" t="str">
        <f t="shared" si="87"/>
        <v/>
      </c>
      <c r="BJ111" s="3"/>
      <c r="BK111" s="86"/>
      <c r="BL111" s="86"/>
      <c r="BM111" s="86"/>
      <c r="BN111" s="86"/>
      <c r="BO111" s="3"/>
      <c r="BP111" s="86"/>
      <c r="BQ111" s="86"/>
      <c r="BR111" s="86"/>
      <c r="BS111" s="86"/>
      <c r="BT111" s="3"/>
      <c r="BU111" s="86"/>
      <c r="BV111" s="86"/>
      <c r="BW111" s="86"/>
      <c r="BX111" s="86"/>
      <c r="BY111" s="3"/>
      <c r="BZ111" s="86"/>
      <c r="CA111" s="86"/>
      <c r="CB111" s="86"/>
      <c r="CC111" s="86"/>
    </row>
    <row r="112" spans="2:81" ht="35.1" customHeight="1" x14ac:dyDescent="0.2">
      <c r="B112" s="187"/>
      <c r="C112" s="188"/>
      <c r="D112" s="189"/>
      <c r="E112" s="186"/>
      <c r="F112" s="182"/>
      <c r="G112" s="184"/>
      <c r="K112" s="80" t="str">
        <f>IF(O112="","",COUNT(O$3:O112))</f>
        <v/>
      </c>
      <c r="L112" s="80" t="str">
        <f>IF(B112&lt;&gt;"",B112,IF(OR(COUNTA($G$3:$G112)&lt;COUNTA($G$3:$G$1048576),$G112&lt;&gt;""),L111,""))</f>
        <v/>
      </c>
      <c r="M112" s="80" t="str">
        <f>IF(C112&lt;&gt;"",C112,IF(OR(COUNTA($G$3:$G112)&lt;COUNTA($G$3:$G$1048576),$G112&lt;&gt;""),M111,""))</f>
        <v/>
      </c>
      <c r="N112" s="80" t="str">
        <f>IF(D112&lt;&gt;"",D112,IF(OR(COUNTA($G$3:$G112)&lt;COUNTA($G$3:$G$1048576),$G112&lt;&gt;""),N111,""))</f>
        <v/>
      </c>
      <c r="O112" s="81" t="str">
        <f t="shared" si="100"/>
        <v/>
      </c>
      <c r="P112" s="90" t="str">
        <f>IFERROR(IF(O112="",IF(COUNT(S$3:S$1048576)=COUNT(S$3:S112),IF(S112="","",INDEX(O$3:O112,MATCH(MAX(K$3:K112),K$3:K112,0),0)),INDEX(O$3:O112,MATCH(MAX(K$3:K112),K$3:K112,0),0)),O112),"")</f>
        <v/>
      </c>
      <c r="Q112" s="89" t="str">
        <f>IF(R112="","",COUNT(R$3:R112))</f>
        <v/>
      </c>
      <c r="R112" s="80" t="str">
        <f t="shared" si="74"/>
        <v/>
      </c>
      <c r="S112" s="91" t="str">
        <f>IFERROR(IF(COUNTA($E112:$G112)=0,"",IF(AND(R112="",$O112=INDEX(O$3:O112,MATCH(MAX(Q$3:Q112),Q$3:Q112,0),0)),INDEX(R$3:R112,MATCH(MAX(Q$3:Q112),Q$3:Q112,0),0),R112)),"")</f>
        <v/>
      </c>
      <c r="T112" s="80" t="str">
        <f>IF(U112="","",COUNT(U$3:U112))</f>
        <v/>
      </c>
      <c r="U112" s="80" t="str">
        <f t="shared" si="101"/>
        <v/>
      </c>
      <c r="V112" s="91" t="str">
        <f>IFERROR(IF(S112="","",IF(U112="",IF(AND(E112="",F112="",G112&lt;&gt;"",$O112=INDEX(O$3:O112,MATCH(MAX(T$3:T112),T$3:T112,0),0)),INDEX(U$3:U112,MATCH(MAX(T$3:T112),T$3:T112,0),0),IF(AND(S112&lt;&gt;"",U112=""),0,"")),U112)),"")</f>
        <v/>
      </c>
      <c r="W112" s="95" t="str">
        <f t="shared" si="102"/>
        <v/>
      </c>
      <c r="X112" s="198" t="str">
        <f t="shared" si="103"/>
        <v/>
      </c>
      <c r="Y112" s="92" t="str">
        <f t="shared" si="104"/>
        <v/>
      </c>
      <c r="Z112" s="106" t="str">
        <f>IF(P112="","",COUNTIF($N$3:$N112,$N112))</f>
        <v/>
      </c>
      <c r="AA112" s="92" t="str">
        <f t="shared" si="105"/>
        <v/>
      </c>
      <c r="AB112" s="92" t="str">
        <f t="shared" si="106"/>
        <v/>
      </c>
      <c r="AC112" s="92" t="str">
        <f t="shared" si="107"/>
        <v/>
      </c>
      <c r="AD112" s="92" t="str">
        <f t="shared" si="115"/>
        <v/>
      </c>
      <c r="AE112" s="92" t="str">
        <f t="shared" si="115"/>
        <v/>
      </c>
      <c r="AF112" s="92" t="str">
        <f t="shared" si="115"/>
        <v/>
      </c>
      <c r="AG112" s="92" t="str">
        <f t="shared" si="115"/>
        <v/>
      </c>
      <c r="AH112" s="92" t="str">
        <f t="shared" si="115"/>
        <v/>
      </c>
      <c r="AI112" s="92" t="str">
        <f t="shared" si="115"/>
        <v/>
      </c>
      <c r="AJ112" s="92" t="str">
        <f t="shared" si="115"/>
        <v/>
      </c>
      <c r="AK112" s="92" t="str">
        <f t="shared" si="115"/>
        <v/>
      </c>
      <c r="AL112" s="92" t="str">
        <f t="shared" si="115"/>
        <v/>
      </c>
      <c r="AN112" s="35" t="str">
        <f t="shared" si="75"/>
        <v/>
      </c>
      <c r="AO112" s="44" t="str">
        <f t="shared" si="108"/>
        <v/>
      </c>
      <c r="AP112" s="41" t="str">
        <f>IF(AO112="","",RANK(AO112,AO$3:AO$1048576,1)+COUNTIF(AO$3:AO112,AO112)-1)</f>
        <v/>
      </c>
      <c r="AQ112" s="1" t="str">
        <f t="shared" si="109"/>
        <v/>
      </c>
      <c r="AR112" s="34" t="str">
        <f t="shared" si="76"/>
        <v/>
      </c>
      <c r="AS112" s="39" t="str">
        <f t="shared" si="77"/>
        <v/>
      </c>
      <c r="AT112" s="44" t="str">
        <f t="shared" si="78"/>
        <v/>
      </c>
      <c r="AU112" s="41" t="str">
        <f>IF(AT112="","",RANK(AT112,AT$3:AT$1048576,1)+COUNTIF(AT$3:AT112,AT112)-1)</f>
        <v/>
      </c>
      <c r="AV112" s="1" t="str">
        <f t="shared" si="79"/>
        <v/>
      </c>
      <c r="AW112" s="34" t="str">
        <f t="shared" si="80"/>
        <v/>
      </c>
      <c r="AX112" s="39" t="str">
        <f t="shared" si="81"/>
        <v/>
      </c>
      <c r="AY112" s="44" t="str">
        <f t="shared" si="110"/>
        <v/>
      </c>
      <c r="AZ112" s="41" t="str">
        <f>IF(AY112="","",RANK(AY112,AY$3:AY$1048576,1)+COUNTIF(AY$3:AY112,AY112)-1)</f>
        <v/>
      </c>
      <c r="BA112" s="1" t="str">
        <f t="shared" si="82"/>
        <v/>
      </c>
      <c r="BB112" s="34" t="str">
        <f t="shared" si="83"/>
        <v/>
      </c>
      <c r="BC112" s="39" t="str">
        <f t="shared" si="84"/>
        <v/>
      </c>
      <c r="BD112" s="44" t="str">
        <f t="shared" si="111"/>
        <v/>
      </c>
      <c r="BE112" s="41" t="str">
        <f>IF(BD112="","",RANK(BD112,BD$3:BD$1048576,1)+COUNTIF(BD$3:BD112,BD112)-1)</f>
        <v/>
      </c>
      <c r="BF112" s="1" t="str">
        <f t="shared" si="85"/>
        <v/>
      </c>
      <c r="BG112" s="34" t="str">
        <f t="shared" si="86"/>
        <v/>
      </c>
      <c r="BH112" s="39" t="str">
        <f t="shared" si="87"/>
        <v/>
      </c>
      <c r="BJ112" s="3"/>
      <c r="BK112" s="86"/>
      <c r="BL112" s="86"/>
      <c r="BM112" s="86"/>
      <c r="BN112" s="86"/>
      <c r="BO112" s="3"/>
      <c r="BP112" s="86"/>
      <c r="BQ112" s="86"/>
      <c r="BR112" s="86"/>
      <c r="BS112" s="86"/>
      <c r="BT112" s="3"/>
      <c r="BU112" s="86"/>
      <c r="BV112" s="86"/>
      <c r="BW112" s="86"/>
      <c r="BX112" s="86"/>
      <c r="BY112" s="3"/>
      <c r="BZ112" s="86"/>
      <c r="CA112" s="86"/>
      <c r="CB112" s="86"/>
      <c r="CC112" s="86"/>
    </row>
    <row r="113" spans="2:81" ht="35.1" customHeight="1" x14ac:dyDescent="0.2">
      <c r="B113" s="187"/>
      <c r="C113" s="188"/>
      <c r="D113" s="189"/>
      <c r="E113" s="186"/>
      <c r="F113" s="182"/>
      <c r="G113" s="184"/>
      <c r="K113" s="80" t="str">
        <f>IF(O113="","",COUNT(O$3:O113))</f>
        <v/>
      </c>
      <c r="L113" s="80" t="str">
        <f>IF(B113&lt;&gt;"",B113,IF(OR(COUNTA($G$3:$G113)&lt;COUNTA($G$3:$G$1048576),$G113&lt;&gt;""),L112,""))</f>
        <v/>
      </c>
      <c r="M113" s="80" t="str">
        <f>IF(C113&lt;&gt;"",C113,IF(OR(COUNTA($G$3:$G113)&lt;COUNTA($G$3:$G$1048576),$G113&lt;&gt;""),M112,""))</f>
        <v/>
      </c>
      <c r="N113" s="80" t="str">
        <f>IF(D113&lt;&gt;"",D113,IF(OR(COUNTA($G$3:$G113)&lt;COUNTA($G$3:$G$1048576),$G113&lt;&gt;""),N112,""))</f>
        <v/>
      </c>
      <c r="O113" s="81" t="str">
        <f t="shared" si="100"/>
        <v/>
      </c>
      <c r="P113" s="90" t="str">
        <f>IFERROR(IF(O113="",IF(COUNT(S$3:S$1048576)=COUNT(S$3:S113),IF(S113="","",INDEX(O$3:O113,MATCH(MAX(K$3:K113),K$3:K113,0),0)),INDEX(O$3:O113,MATCH(MAX(K$3:K113),K$3:K113,0),0)),O113),"")</f>
        <v/>
      </c>
      <c r="Q113" s="89" t="str">
        <f>IF(R113="","",COUNT(R$3:R113))</f>
        <v/>
      </c>
      <c r="R113" s="80" t="str">
        <f t="shared" si="74"/>
        <v/>
      </c>
      <c r="S113" s="91" t="str">
        <f>IFERROR(IF(COUNTA($E113:$G113)=0,"",IF(AND(R113="",$O113=INDEX(O$3:O113,MATCH(MAX(Q$3:Q113),Q$3:Q113,0),0)),INDEX(R$3:R113,MATCH(MAX(Q$3:Q113),Q$3:Q113,0),0),R113)),"")</f>
        <v/>
      </c>
      <c r="T113" s="80" t="str">
        <f>IF(U113="","",COUNT(U$3:U113))</f>
        <v/>
      </c>
      <c r="U113" s="80" t="str">
        <f t="shared" si="101"/>
        <v/>
      </c>
      <c r="V113" s="91" t="str">
        <f>IFERROR(IF(S113="","",IF(U113="",IF(AND(E113="",F113="",G113&lt;&gt;"",$O113=INDEX(O$3:O113,MATCH(MAX(T$3:T113),T$3:T113,0),0)),INDEX(U$3:U113,MATCH(MAX(T$3:T113),T$3:T113,0),0),IF(AND(S113&lt;&gt;"",U113=""),0,"")),U113)),"")</f>
        <v/>
      </c>
      <c r="W113" s="95" t="str">
        <f t="shared" si="102"/>
        <v/>
      </c>
      <c r="X113" s="198" t="str">
        <f t="shared" si="103"/>
        <v/>
      </c>
      <c r="Y113" s="92" t="str">
        <f t="shared" si="104"/>
        <v/>
      </c>
      <c r="Z113" s="106" t="str">
        <f>IF(P113="","",COUNTIF($N$3:$N113,$N113))</f>
        <v/>
      </c>
      <c r="AA113" s="92" t="str">
        <f t="shared" si="105"/>
        <v/>
      </c>
      <c r="AB113" s="92" t="str">
        <f t="shared" si="106"/>
        <v/>
      </c>
      <c r="AC113" s="92" t="str">
        <f t="shared" si="107"/>
        <v/>
      </c>
      <c r="AD113" s="92" t="str">
        <f t="shared" si="115"/>
        <v/>
      </c>
      <c r="AE113" s="92" t="str">
        <f t="shared" si="115"/>
        <v/>
      </c>
      <c r="AF113" s="92" t="str">
        <f t="shared" si="115"/>
        <v/>
      </c>
      <c r="AG113" s="92" t="str">
        <f t="shared" si="115"/>
        <v/>
      </c>
      <c r="AH113" s="92" t="str">
        <f t="shared" si="115"/>
        <v/>
      </c>
      <c r="AI113" s="92" t="str">
        <f t="shared" si="115"/>
        <v/>
      </c>
      <c r="AJ113" s="92" t="str">
        <f t="shared" si="115"/>
        <v/>
      </c>
      <c r="AK113" s="92" t="str">
        <f t="shared" si="115"/>
        <v/>
      </c>
      <c r="AL113" s="92" t="str">
        <f t="shared" si="115"/>
        <v/>
      </c>
      <c r="AN113" s="35" t="str">
        <f t="shared" si="75"/>
        <v/>
      </c>
      <c r="AO113" s="44" t="str">
        <f t="shared" si="108"/>
        <v/>
      </c>
      <c r="AP113" s="41" t="str">
        <f>IF(AO113="","",RANK(AO113,AO$3:AO$1048576,1)+COUNTIF(AO$3:AO113,AO113)-1)</f>
        <v/>
      </c>
      <c r="AQ113" s="1" t="str">
        <f t="shared" si="109"/>
        <v/>
      </c>
      <c r="AR113" s="34" t="str">
        <f t="shared" si="76"/>
        <v/>
      </c>
      <c r="AS113" s="39" t="str">
        <f t="shared" si="77"/>
        <v/>
      </c>
      <c r="AT113" s="44" t="str">
        <f t="shared" si="78"/>
        <v/>
      </c>
      <c r="AU113" s="41" t="str">
        <f>IF(AT113="","",RANK(AT113,AT$3:AT$1048576,1)+COUNTIF(AT$3:AT113,AT113)-1)</f>
        <v/>
      </c>
      <c r="AV113" s="1" t="str">
        <f t="shared" si="79"/>
        <v/>
      </c>
      <c r="AW113" s="34" t="str">
        <f t="shared" si="80"/>
        <v/>
      </c>
      <c r="AX113" s="39" t="str">
        <f t="shared" si="81"/>
        <v/>
      </c>
      <c r="AY113" s="44" t="str">
        <f t="shared" si="110"/>
        <v/>
      </c>
      <c r="AZ113" s="41" t="str">
        <f>IF(AY113="","",RANK(AY113,AY$3:AY$1048576,1)+COUNTIF(AY$3:AY113,AY113)-1)</f>
        <v/>
      </c>
      <c r="BA113" s="1" t="str">
        <f t="shared" si="82"/>
        <v/>
      </c>
      <c r="BB113" s="34" t="str">
        <f t="shared" si="83"/>
        <v/>
      </c>
      <c r="BC113" s="39" t="str">
        <f t="shared" si="84"/>
        <v/>
      </c>
      <c r="BD113" s="44" t="str">
        <f t="shared" si="111"/>
        <v/>
      </c>
      <c r="BE113" s="41" t="str">
        <f>IF(BD113="","",RANK(BD113,BD$3:BD$1048576,1)+COUNTIF(BD$3:BD113,BD113)-1)</f>
        <v/>
      </c>
      <c r="BF113" s="1" t="str">
        <f t="shared" si="85"/>
        <v/>
      </c>
      <c r="BG113" s="34" t="str">
        <f t="shared" si="86"/>
        <v/>
      </c>
      <c r="BH113" s="39" t="str">
        <f t="shared" si="87"/>
        <v/>
      </c>
      <c r="BJ113" s="3"/>
      <c r="BK113" s="86"/>
      <c r="BL113" s="86"/>
      <c r="BM113" s="86"/>
      <c r="BN113" s="86"/>
      <c r="BO113" s="3"/>
      <c r="BP113" s="86"/>
      <c r="BQ113" s="86"/>
      <c r="BR113" s="86"/>
      <c r="BS113" s="86"/>
      <c r="BT113" s="3"/>
      <c r="BU113" s="86"/>
      <c r="BV113" s="86"/>
      <c r="BW113" s="86"/>
      <c r="BX113" s="86"/>
      <c r="BY113" s="3"/>
      <c r="BZ113" s="86"/>
      <c r="CA113" s="86"/>
      <c r="CB113" s="86"/>
      <c r="CC113" s="86"/>
    </row>
    <row r="114" spans="2:81" ht="35.1" customHeight="1" x14ac:dyDescent="0.2">
      <c r="B114" s="187"/>
      <c r="C114" s="188"/>
      <c r="D114" s="189"/>
      <c r="E114" s="186"/>
      <c r="F114" s="182"/>
      <c r="G114" s="184"/>
      <c r="K114" s="80" t="str">
        <f>IF(O114="","",COUNT(O$3:O114))</f>
        <v/>
      </c>
      <c r="L114" s="80" t="str">
        <f>IF(B114&lt;&gt;"",B114,IF(OR(COUNTA($G$3:$G114)&lt;COUNTA($G$3:$G$1048576),$G114&lt;&gt;""),L113,""))</f>
        <v/>
      </c>
      <c r="M114" s="80" t="str">
        <f>IF(C114&lt;&gt;"",C114,IF(OR(COUNTA($G$3:$G114)&lt;COUNTA($G$3:$G$1048576),$G114&lt;&gt;""),M113,""))</f>
        <v/>
      </c>
      <c r="N114" s="80" t="str">
        <f>IF(D114&lt;&gt;"",D114,IF(OR(COUNTA($G$3:$G114)&lt;COUNTA($G$3:$G$1048576),$G114&lt;&gt;""),N113,""))</f>
        <v/>
      </c>
      <c r="O114" s="81" t="str">
        <f t="shared" si="100"/>
        <v/>
      </c>
      <c r="P114" s="90" t="str">
        <f>IFERROR(IF(O114="",IF(COUNT(S$3:S$1048576)=COUNT(S$3:S114),IF(S114="","",INDEX(O$3:O114,MATCH(MAX(K$3:K114),K$3:K114,0),0)),INDEX(O$3:O114,MATCH(MAX(K$3:K114),K$3:K114,0),0)),O114),"")</f>
        <v/>
      </c>
      <c r="Q114" s="89" t="str">
        <f>IF(R114="","",COUNT(R$3:R114))</f>
        <v/>
      </c>
      <c r="R114" s="80" t="str">
        <f t="shared" si="74"/>
        <v/>
      </c>
      <c r="S114" s="91" t="str">
        <f>IFERROR(IF(COUNTA($E114:$G114)=0,"",IF(AND(R114="",$O114=INDEX(O$3:O114,MATCH(MAX(Q$3:Q114),Q$3:Q114,0),0)),INDEX(R$3:R114,MATCH(MAX(Q$3:Q114),Q$3:Q114,0),0),R114)),"")</f>
        <v/>
      </c>
      <c r="T114" s="80" t="str">
        <f>IF(U114="","",COUNT(U$3:U114))</f>
        <v/>
      </c>
      <c r="U114" s="80" t="str">
        <f t="shared" si="101"/>
        <v/>
      </c>
      <c r="V114" s="91" t="str">
        <f>IFERROR(IF(S114="","",IF(U114="",IF(AND(E114="",F114="",G114&lt;&gt;"",$O114=INDEX(O$3:O114,MATCH(MAX(T$3:T114),T$3:T114,0),0)),INDEX(U$3:U114,MATCH(MAX(T$3:T114),T$3:T114,0),0),IF(AND(S114&lt;&gt;"",U114=""),0,"")),U114)),"")</f>
        <v/>
      </c>
      <c r="W114" s="95" t="str">
        <f t="shared" si="102"/>
        <v/>
      </c>
      <c r="X114" s="198" t="str">
        <f t="shared" si="103"/>
        <v/>
      </c>
      <c r="Y114" s="92" t="str">
        <f t="shared" si="104"/>
        <v/>
      </c>
      <c r="Z114" s="106" t="str">
        <f>IF(P114="","",COUNTIF($N$3:$N114,$N114))</f>
        <v/>
      </c>
      <c r="AA114" s="92" t="str">
        <f t="shared" si="105"/>
        <v/>
      </c>
      <c r="AB114" s="92" t="str">
        <f t="shared" si="106"/>
        <v/>
      </c>
      <c r="AC114" s="92" t="str">
        <f t="shared" si="107"/>
        <v/>
      </c>
      <c r="AD114" s="92" t="str">
        <f t="shared" ref="AD114:AL123" si="116">IFERROR(IF(AND($Z114=1,AD$2&lt;&gt;"",""&amp;INDEX($Y$3:$Y$1048576,MATCH($P114&amp;"@"&amp;AD$2,$AA$3:$AA$1048576,0),0)&lt;&gt;""),AD$1&amp;""&amp;INDEX($Y$3:$Y$1048576,MATCH($P114&amp;"@"&amp;AD$2,$AA$3:$AA$1048576,0),0),""),"")</f>
        <v/>
      </c>
      <c r="AE114" s="92" t="str">
        <f t="shared" si="116"/>
        <v/>
      </c>
      <c r="AF114" s="92" t="str">
        <f t="shared" si="116"/>
        <v/>
      </c>
      <c r="AG114" s="92" t="str">
        <f t="shared" si="116"/>
        <v/>
      </c>
      <c r="AH114" s="92" t="str">
        <f t="shared" si="116"/>
        <v/>
      </c>
      <c r="AI114" s="92" t="str">
        <f t="shared" si="116"/>
        <v/>
      </c>
      <c r="AJ114" s="92" t="str">
        <f t="shared" si="116"/>
        <v/>
      </c>
      <c r="AK114" s="92" t="str">
        <f t="shared" si="116"/>
        <v/>
      </c>
      <c r="AL114" s="92" t="str">
        <f t="shared" si="116"/>
        <v/>
      </c>
      <c r="AN114" s="35" t="str">
        <f t="shared" si="75"/>
        <v/>
      </c>
      <c r="AO114" s="44" t="str">
        <f t="shared" si="108"/>
        <v/>
      </c>
      <c r="AP114" s="41" t="str">
        <f>IF(AO114="","",RANK(AO114,AO$3:AO$1048576,1)+COUNTIF(AO$3:AO114,AO114)-1)</f>
        <v/>
      </c>
      <c r="AQ114" s="1" t="str">
        <f t="shared" si="109"/>
        <v/>
      </c>
      <c r="AR114" s="34" t="str">
        <f t="shared" si="76"/>
        <v/>
      </c>
      <c r="AS114" s="39" t="str">
        <f t="shared" si="77"/>
        <v/>
      </c>
      <c r="AT114" s="44" t="str">
        <f t="shared" si="78"/>
        <v/>
      </c>
      <c r="AU114" s="41" t="str">
        <f>IF(AT114="","",RANK(AT114,AT$3:AT$1048576,1)+COUNTIF(AT$3:AT114,AT114)-1)</f>
        <v/>
      </c>
      <c r="AV114" s="1" t="str">
        <f t="shared" si="79"/>
        <v/>
      </c>
      <c r="AW114" s="34" t="str">
        <f t="shared" si="80"/>
        <v/>
      </c>
      <c r="AX114" s="39" t="str">
        <f t="shared" si="81"/>
        <v/>
      </c>
      <c r="AY114" s="44" t="str">
        <f t="shared" si="110"/>
        <v/>
      </c>
      <c r="AZ114" s="41" t="str">
        <f>IF(AY114="","",RANK(AY114,AY$3:AY$1048576,1)+COUNTIF(AY$3:AY114,AY114)-1)</f>
        <v/>
      </c>
      <c r="BA114" s="1" t="str">
        <f t="shared" si="82"/>
        <v/>
      </c>
      <c r="BB114" s="34" t="str">
        <f t="shared" si="83"/>
        <v/>
      </c>
      <c r="BC114" s="39" t="str">
        <f t="shared" si="84"/>
        <v/>
      </c>
      <c r="BD114" s="44" t="str">
        <f t="shared" si="111"/>
        <v/>
      </c>
      <c r="BE114" s="41" t="str">
        <f>IF(BD114="","",RANK(BD114,BD$3:BD$1048576,1)+COUNTIF(BD$3:BD114,BD114)-1)</f>
        <v/>
      </c>
      <c r="BF114" s="1" t="str">
        <f t="shared" si="85"/>
        <v/>
      </c>
      <c r="BG114" s="34" t="str">
        <f t="shared" si="86"/>
        <v/>
      </c>
      <c r="BH114" s="39" t="str">
        <f t="shared" si="87"/>
        <v/>
      </c>
      <c r="BJ114" s="3"/>
      <c r="BK114" s="86"/>
      <c r="BL114" s="86"/>
      <c r="BM114" s="86"/>
      <c r="BN114" s="86"/>
      <c r="BO114" s="3"/>
      <c r="BP114" s="86"/>
      <c r="BQ114" s="86"/>
      <c r="BR114" s="86"/>
      <c r="BS114" s="86"/>
      <c r="BT114" s="3"/>
      <c r="BU114" s="86"/>
      <c r="BV114" s="86"/>
      <c r="BW114" s="86"/>
      <c r="BX114" s="86"/>
      <c r="BY114" s="3"/>
      <c r="BZ114" s="86"/>
      <c r="CA114" s="86"/>
      <c r="CB114" s="86"/>
      <c r="CC114" s="86"/>
    </row>
    <row r="115" spans="2:81" ht="35.1" customHeight="1" x14ac:dyDescent="0.2">
      <c r="B115" s="187"/>
      <c r="C115" s="188"/>
      <c r="D115" s="189"/>
      <c r="E115" s="186"/>
      <c r="F115" s="182"/>
      <c r="G115" s="184"/>
      <c r="K115" s="80" t="str">
        <f>IF(O115="","",COUNT(O$3:O115))</f>
        <v/>
      </c>
      <c r="L115" s="80" t="str">
        <f>IF(B115&lt;&gt;"",B115,IF(OR(COUNTA($G$3:$G115)&lt;COUNTA($G$3:$G$1048576),$G115&lt;&gt;""),L114,""))</f>
        <v/>
      </c>
      <c r="M115" s="80" t="str">
        <f>IF(C115&lt;&gt;"",C115,IF(OR(COUNTA($G$3:$G115)&lt;COUNTA($G$3:$G$1048576),$G115&lt;&gt;""),M114,""))</f>
        <v/>
      </c>
      <c r="N115" s="80" t="str">
        <f>IF(D115&lt;&gt;"",D115,IF(OR(COUNTA($G$3:$G115)&lt;COUNTA($G$3:$G$1048576),$G115&lt;&gt;""),N114,""))</f>
        <v/>
      </c>
      <c r="O115" s="81" t="str">
        <f t="shared" si="100"/>
        <v/>
      </c>
      <c r="P115" s="90" t="str">
        <f>IFERROR(IF(O115="",IF(COUNT(S$3:S$1048576)=COUNT(S$3:S115),IF(S115="","",INDEX(O$3:O115,MATCH(MAX(K$3:K115),K$3:K115,0),0)),INDEX(O$3:O115,MATCH(MAX(K$3:K115),K$3:K115,0),0)),O115),"")</f>
        <v/>
      </c>
      <c r="Q115" s="89" t="str">
        <f>IF(R115="","",COUNT(R$3:R115))</f>
        <v/>
      </c>
      <c r="R115" s="80" t="str">
        <f t="shared" si="74"/>
        <v/>
      </c>
      <c r="S115" s="91" t="str">
        <f>IFERROR(IF(COUNTA($E115:$G115)=0,"",IF(AND(R115="",$O115=INDEX(O$3:O115,MATCH(MAX(Q$3:Q115),Q$3:Q115,0),0)),INDEX(R$3:R115,MATCH(MAX(Q$3:Q115),Q$3:Q115,0),0),R115)),"")</f>
        <v/>
      </c>
      <c r="T115" s="80" t="str">
        <f>IF(U115="","",COUNT(U$3:U115))</f>
        <v/>
      </c>
      <c r="U115" s="80" t="str">
        <f t="shared" si="101"/>
        <v/>
      </c>
      <c r="V115" s="91" t="str">
        <f>IFERROR(IF(S115="","",IF(U115="",IF(AND(E115="",F115="",G115&lt;&gt;"",$O115=INDEX(O$3:O115,MATCH(MAX(T$3:T115),T$3:T115,0),0)),INDEX(U$3:U115,MATCH(MAX(T$3:T115),T$3:T115,0),0),IF(AND(S115&lt;&gt;"",U115=""),0,"")),U115)),"")</f>
        <v/>
      </c>
      <c r="W115" s="95" t="str">
        <f t="shared" si="102"/>
        <v/>
      </c>
      <c r="X115" s="198" t="str">
        <f t="shared" si="103"/>
        <v/>
      </c>
      <c r="Y115" s="92" t="str">
        <f t="shared" si="104"/>
        <v/>
      </c>
      <c r="Z115" s="106" t="str">
        <f>IF(P115="","",COUNTIF($N$3:$N115,$N115))</f>
        <v/>
      </c>
      <c r="AA115" s="92" t="str">
        <f t="shared" si="105"/>
        <v/>
      </c>
      <c r="AB115" s="92" t="str">
        <f t="shared" si="106"/>
        <v/>
      </c>
      <c r="AC115" s="92" t="str">
        <f t="shared" si="107"/>
        <v/>
      </c>
      <c r="AD115" s="92" t="str">
        <f t="shared" si="116"/>
        <v/>
      </c>
      <c r="AE115" s="92" t="str">
        <f t="shared" si="116"/>
        <v/>
      </c>
      <c r="AF115" s="92" t="str">
        <f t="shared" si="116"/>
        <v/>
      </c>
      <c r="AG115" s="92" t="str">
        <f t="shared" si="116"/>
        <v/>
      </c>
      <c r="AH115" s="92" t="str">
        <f t="shared" si="116"/>
        <v/>
      </c>
      <c r="AI115" s="92" t="str">
        <f t="shared" si="116"/>
        <v/>
      </c>
      <c r="AJ115" s="92" t="str">
        <f t="shared" si="116"/>
        <v/>
      </c>
      <c r="AK115" s="92" t="str">
        <f t="shared" si="116"/>
        <v/>
      </c>
      <c r="AL115" s="92" t="str">
        <f t="shared" si="116"/>
        <v/>
      </c>
      <c r="AN115" s="35" t="str">
        <f t="shared" si="75"/>
        <v/>
      </c>
      <c r="AO115" s="44" t="str">
        <f t="shared" si="108"/>
        <v/>
      </c>
      <c r="AP115" s="41" t="str">
        <f>IF(AO115="","",RANK(AO115,AO$3:AO$1048576,1)+COUNTIF(AO$3:AO115,AO115)-1)</f>
        <v/>
      </c>
      <c r="AQ115" s="1" t="str">
        <f t="shared" si="109"/>
        <v/>
      </c>
      <c r="AR115" s="34" t="str">
        <f t="shared" si="76"/>
        <v/>
      </c>
      <c r="AS115" s="39" t="str">
        <f t="shared" si="77"/>
        <v/>
      </c>
      <c r="AT115" s="44" t="str">
        <f t="shared" si="78"/>
        <v/>
      </c>
      <c r="AU115" s="41" t="str">
        <f>IF(AT115="","",RANK(AT115,AT$3:AT$1048576,1)+COUNTIF(AT$3:AT115,AT115)-1)</f>
        <v/>
      </c>
      <c r="AV115" s="1" t="str">
        <f t="shared" si="79"/>
        <v/>
      </c>
      <c r="AW115" s="34" t="str">
        <f t="shared" si="80"/>
        <v/>
      </c>
      <c r="AX115" s="39" t="str">
        <f t="shared" si="81"/>
        <v/>
      </c>
      <c r="AY115" s="44" t="str">
        <f t="shared" si="110"/>
        <v/>
      </c>
      <c r="AZ115" s="41" t="str">
        <f>IF(AY115="","",RANK(AY115,AY$3:AY$1048576,1)+COUNTIF(AY$3:AY115,AY115)-1)</f>
        <v/>
      </c>
      <c r="BA115" s="1" t="str">
        <f t="shared" si="82"/>
        <v/>
      </c>
      <c r="BB115" s="34" t="str">
        <f t="shared" si="83"/>
        <v/>
      </c>
      <c r="BC115" s="39" t="str">
        <f t="shared" si="84"/>
        <v/>
      </c>
      <c r="BD115" s="44" t="str">
        <f t="shared" si="111"/>
        <v/>
      </c>
      <c r="BE115" s="41" t="str">
        <f>IF(BD115="","",RANK(BD115,BD$3:BD$1048576,1)+COUNTIF(BD$3:BD115,BD115)-1)</f>
        <v/>
      </c>
      <c r="BF115" s="1" t="str">
        <f t="shared" si="85"/>
        <v/>
      </c>
      <c r="BG115" s="34" t="str">
        <f t="shared" si="86"/>
        <v/>
      </c>
      <c r="BH115" s="39" t="str">
        <f t="shared" si="87"/>
        <v/>
      </c>
      <c r="BJ115" s="3"/>
      <c r="BK115" s="86"/>
      <c r="BL115" s="86"/>
      <c r="BM115" s="86"/>
      <c r="BN115" s="86"/>
      <c r="BO115" s="3"/>
      <c r="BP115" s="86"/>
      <c r="BQ115" s="86"/>
      <c r="BR115" s="86"/>
      <c r="BS115" s="86"/>
      <c r="BT115" s="3"/>
      <c r="BU115" s="86"/>
      <c r="BV115" s="86"/>
      <c r="BW115" s="86"/>
      <c r="BX115" s="86"/>
      <c r="BY115" s="3"/>
      <c r="BZ115" s="86"/>
      <c r="CA115" s="86"/>
      <c r="CB115" s="86"/>
      <c r="CC115" s="86"/>
    </row>
    <row r="116" spans="2:81" ht="35.1" customHeight="1" x14ac:dyDescent="0.2">
      <c r="B116" s="187"/>
      <c r="C116" s="188"/>
      <c r="D116" s="189"/>
      <c r="E116" s="186"/>
      <c r="F116" s="182"/>
      <c r="G116" s="184"/>
      <c r="K116" s="80" t="str">
        <f>IF(O116="","",COUNT(O$3:O116))</f>
        <v/>
      </c>
      <c r="L116" s="80" t="str">
        <f>IF(B116&lt;&gt;"",B116,IF(OR(COUNTA($G$3:$G116)&lt;COUNTA($G$3:$G$1048576),$G116&lt;&gt;""),L115,""))</f>
        <v/>
      </c>
      <c r="M116" s="80" t="str">
        <f>IF(C116&lt;&gt;"",C116,IF(OR(COUNTA($G$3:$G116)&lt;COUNTA($G$3:$G$1048576),$G116&lt;&gt;""),M115,""))</f>
        <v/>
      </c>
      <c r="N116" s="80" t="str">
        <f>IF(D116&lt;&gt;"",D116,IF(OR(COUNTA($G$3:$G116)&lt;COUNTA($G$3:$G$1048576),$G116&lt;&gt;""),N115,""))</f>
        <v/>
      </c>
      <c r="O116" s="81" t="str">
        <f t="shared" si="100"/>
        <v/>
      </c>
      <c r="P116" s="90" t="str">
        <f>IFERROR(IF(O116="",IF(COUNT(S$3:S$1048576)=COUNT(S$3:S116),IF(S116="","",INDEX(O$3:O116,MATCH(MAX(K$3:K116),K$3:K116,0),0)),INDEX(O$3:O116,MATCH(MAX(K$3:K116),K$3:K116,0),0)),O116),"")</f>
        <v/>
      </c>
      <c r="Q116" s="89" t="str">
        <f>IF(R116="","",COUNT(R$3:R116))</f>
        <v/>
      </c>
      <c r="R116" s="80" t="str">
        <f t="shared" si="74"/>
        <v/>
      </c>
      <c r="S116" s="91" t="str">
        <f>IFERROR(IF(COUNTA($E116:$G116)=0,"",IF(AND(R116="",$O116=INDEX(O$3:O116,MATCH(MAX(Q$3:Q116),Q$3:Q116,0),0)),INDEX(R$3:R116,MATCH(MAX(Q$3:Q116),Q$3:Q116,0),0),R116)),"")</f>
        <v/>
      </c>
      <c r="T116" s="80" t="str">
        <f>IF(U116="","",COUNT(U$3:U116))</f>
        <v/>
      </c>
      <c r="U116" s="80" t="str">
        <f t="shared" si="101"/>
        <v/>
      </c>
      <c r="V116" s="91" t="str">
        <f>IFERROR(IF(S116="","",IF(U116="",IF(AND(E116="",F116="",G116&lt;&gt;"",$O116=INDEX(O$3:O116,MATCH(MAX(T$3:T116),T$3:T116,0),0)),INDEX(U$3:U116,MATCH(MAX(T$3:T116),T$3:T116,0),0),IF(AND(S116&lt;&gt;"",U116=""),0,"")),U116)),"")</f>
        <v/>
      </c>
      <c r="W116" s="95" t="str">
        <f t="shared" si="102"/>
        <v/>
      </c>
      <c r="X116" s="198" t="str">
        <f t="shared" si="103"/>
        <v/>
      </c>
      <c r="Y116" s="92" t="str">
        <f t="shared" si="104"/>
        <v/>
      </c>
      <c r="Z116" s="106" t="str">
        <f>IF(P116="","",COUNTIF($N$3:$N116,$N116))</f>
        <v/>
      </c>
      <c r="AA116" s="92" t="str">
        <f t="shared" si="105"/>
        <v/>
      </c>
      <c r="AB116" s="92" t="str">
        <f t="shared" si="106"/>
        <v/>
      </c>
      <c r="AC116" s="92" t="str">
        <f t="shared" si="107"/>
        <v/>
      </c>
      <c r="AD116" s="92" t="str">
        <f t="shared" si="116"/>
        <v/>
      </c>
      <c r="AE116" s="92" t="str">
        <f t="shared" si="116"/>
        <v/>
      </c>
      <c r="AF116" s="92" t="str">
        <f t="shared" si="116"/>
        <v/>
      </c>
      <c r="AG116" s="92" t="str">
        <f t="shared" si="116"/>
        <v/>
      </c>
      <c r="AH116" s="92" t="str">
        <f t="shared" si="116"/>
        <v/>
      </c>
      <c r="AI116" s="92" t="str">
        <f t="shared" si="116"/>
        <v/>
      </c>
      <c r="AJ116" s="92" t="str">
        <f t="shared" si="116"/>
        <v/>
      </c>
      <c r="AK116" s="92" t="str">
        <f t="shared" si="116"/>
        <v/>
      </c>
      <c r="AL116" s="92" t="str">
        <f t="shared" si="116"/>
        <v/>
      </c>
      <c r="AN116" s="35" t="str">
        <f t="shared" si="75"/>
        <v/>
      </c>
      <c r="AO116" s="44" t="str">
        <f t="shared" si="108"/>
        <v/>
      </c>
      <c r="AP116" s="41" t="str">
        <f>IF(AO116="","",RANK(AO116,AO$3:AO$1048576,1)+COUNTIF(AO$3:AO116,AO116)-1)</f>
        <v/>
      </c>
      <c r="AQ116" s="1" t="str">
        <f t="shared" si="109"/>
        <v/>
      </c>
      <c r="AR116" s="34" t="str">
        <f t="shared" si="76"/>
        <v/>
      </c>
      <c r="AS116" s="39" t="str">
        <f t="shared" si="77"/>
        <v/>
      </c>
      <c r="AT116" s="44" t="str">
        <f t="shared" si="78"/>
        <v/>
      </c>
      <c r="AU116" s="41" t="str">
        <f>IF(AT116="","",RANK(AT116,AT$3:AT$1048576,1)+COUNTIF(AT$3:AT116,AT116)-1)</f>
        <v/>
      </c>
      <c r="AV116" s="1" t="str">
        <f t="shared" si="79"/>
        <v/>
      </c>
      <c r="AW116" s="34" t="str">
        <f t="shared" si="80"/>
        <v/>
      </c>
      <c r="AX116" s="39" t="str">
        <f t="shared" si="81"/>
        <v/>
      </c>
      <c r="AY116" s="44" t="str">
        <f t="shared" si="110"/>
        <v/>
      </c>
      <c r="AZ116" s="41" t="str">
        <f>IF(AY116="","",RANK(AY116,AY$3:AY$1048576,1)+COUNTIF(AY$3:AY116,AY116)-1)</f>
        <v/>
      </c>
      <c r="BA116" s="1" t="str">
        <f t="shared" si="82"/>
        <v/>
      </c>
      <c r="BB116" s="34" t="str">
        <f t="shared" si="83"/>
        <v/>
      </c>
      <c r="BC116" s="39" t="str">
        <f t="shared" si="84"/>
        <v/>
      </c>
      <c r="BD116" s="44" t="str">
        <f t="shared" si="111"/>
        <v/>
      </c>
      <c r="BE116" s="41" t="str">
        <f>IF(BD116="","",RANK(BD116,BD$3:BD$1048576,1)+COUNTIF(BD$3:BD116,BD116)-1)</f>
        <v/>
      </c>
      <c r="BF116" s="1" t="str">
        <f t="shared" si="85"/>
        <v/>
      </c>
      <c r="BG116" s="34" t="str">
        <f t="shared" si="86"/>
        <v/>
      </c>
      <c r="BH116" s="39" t="str">
        <f t="shared" si="87"/>
        <v/>
      </c>
      <c r="BJ116" s="3"/>
      <c r="BK116" s="86"/>
      <c r="BL116" s="86"/>
      <c r="BM116" s="86"/>
      <c r="BN116" s="86"/>
      <c r="BO116" s="3"/>
      <c r="BP116" s="86"/>
      <c r="BQ116" s="86"/>
      <c r="BR116" s="86"/>
      <c r="BS116" s="86"/>
      <c r="BT116" s="3"/>
      <c r="BU116" s="86"/>
      <c r="BV116" s="86"/>
      <c r="BW116" s="86"/>
      <c r="BX116" s="86"/>
      <c r="BY116" s="3"/>
      <c r="BZ116" s="86"/>
      <c r="CA116" s="86"/>
      <c r="CB116" s="86"/>
      <c r="CC116" s="86"/>
    </row>
    <row r="117" spans="2:81" ht="35.1" customHeight="1" x14ac:dyDescent="0.2">
      <c r="B117" s="187"/>
      <c r="C117" s="188"/>
      <c r="D117" s="189"/>
      <c r="E117" s="186"/>
      <c r="F117" s="182"/>
      <c r="G117" s="184"/>
      <c r="K117" s="80" t="str">
        <f>IF(O117="","",COUNT(O$3:O117))</f>
        <v/>
      </c>
      <c r="L117" s="80" t="str">
        <f>IF(B117&lt;&gt;"",B117,IF(OR(COUNTA($G$3:$G117)&lt;COUNTA($G$3:$G$1048576),$G117&lt;&gt;""),L116,""))</f>
        <v/>
      </c>
      <c r="M117" s="80" t="str">
        <f>IF(C117&lt;&gt;"",C117,IF(OR(COUNTA($G$3:$G117)&lt;COUNTA($G$3:$G$1048576),$G117&lt;&gt;""),M116,""))</f>
        <v/>
      </c>
      <c r="N117" s="80" t="str">
        <f>IF(D117&lt;&gt;"",D117,IF(OR(COUNTA($G$3:$G117)&lt;COUNTA($G$3:$G$1048576),$G117&lt;&gt;""),N116,""))</f>
        <v/>
      </c>
      <c r="O117" s="81" t="str">
        <f t="shared" si="100"/>
        <v/>
      </c>
      <c r="P117" s="90" t="str">
        <f>IFERROR(IF(O117="",IF(COUNT(S$3:S$1048576)=COUNT(S$3:S117),IF(S117="","",INDEX(O$3:O117,MATCH(MAX(K$3:K117),K$3:K117,0),0)),INDEX(O$3:O117,MATCH(MAX(K$3:K117),K$3:K117,0),0)),O117),"")</f>
        <v/>
      </c>
      <c r="Q117" s="89" t="str">
        <f>IF(R117="","",COUNT(R$3:R117))</f>
        <v/>
      </c>
      <c r="R117" s="80" t="str">
        <f t="shared" si="74"/>
        <v/>
      </c>
      <c r="S117" s="91" t="str">
        <f>IFERROR(IF(COUNTA($E117:$G117)=0,"",IF(AND(R117="",$O117=INDEX(O$3:O117,MATCH(MAX(Q$3:Q117),Q$3:Q117,0),0)),INDEX(R$3:R117,MATCH(MAX(Q$3:Q117),Q$3:Q117,0),0),R117)),"")</f>
        <v/>
      </c>
      <c r="T117" s="80" t="str">
        <f>IF(U117="","",COUNT(U$3:U117))</f>
        <v/>
      </c>
      <c r="U117" s="80" t="str">
        <f t="shared" si="101"/>
        <v/>
      </c>
      <c r="V117" s="91" t="str">
        <f>IFERROR(IF(S117="","",IF(U117="",IF(AND(E117="",F117="",G117&lt;&gt;"",$O117=INDEX(O$3:O117,MATCH(MAX(T$3:T117),T$3:T117,0),0)),INDEX(U$3:U117,MATCH(MAX(T$3:T117),T$3:T117,0),0),IF(AND(S117&lt;&gt;"",U117=""),0,"")),U117)),"")</f>
        <v/>
      </c>
      <c r="W117" s="95" t="str">
        <f t="shared" si="102"/>
        <v/>
      </c>
      <c r="X117" s="198" t="str">
        <f t="shared" si="103"/>
        <v/>
      </c>
      <c r="Y117" s="92" t="str">
        <f t="shared" si="104"/>
        <v/>
      </c>
      <c r="Z117" s="106" t="str">
        <f>IF(P117="","",COUNTIF($N$3:$N117,$N117))</f>
        <v/>
      </c>
      <c r="AA117" s="92" t="str">
        <f t="shared" si="105"/>
        <v/>
      </c>
      <c r="AB117" s="92" t="str">
        <f t="shared" si="106"/>
        <v/>
      </c>
      <c r="AC117" s="92" t="str">
        <f t="shared" si="107"/>
        <v/>
      </c>
      <c r="AD117" s="92" t="str">
        <f t="shared" si="116"/>
        <v/>
      </c>
      <c r="AE117" s="92" t="str">
        <f t="shared" si="116"/>
        <v/>
      </c>
      <c r="AF117" s="92" t="str">
        <f t="shared" si="116"/>
        <v/>
      </c>
      <c r="AG117" s="92" t="str">
        <f t="shared" si="116"/>
        <v/>
      </c>
      <c r="AH117" s="92" t="str">
        <f t="shared" si="116"/>
        <v/>
      </c>
      <c r="AI117" s="92" t="str">
        <f t="shared" si="116"/>
        <v/>
      </c>
      <c r="AJ117" s="92" t="str">
        <f t="shared" si="116"/>
        <v/>
      </c>
      <c r="AK117" s="92" t="str">
        <f t="shared" si="116"/>
        <v/>
      </c>
      <c r="AL117" s="92" t="str">
        <f t="shared" si="116"/>
        <v/>
      </c>
      <c r="AN117" s="35" t="str">
        <f t="shared" si="75"/>
        <v/>
      </c>
      <c r="AO117" s="44" t="str">
        <f t="shared" si="108"/>
        <v/>
      </c>
      <c r="AP117" s="41" t="str">
        <f>IF(AO117="","",RANK(AO117,AO$3:AO$1048576,1)+COUNTIF(AO$3:AO117,AO117)-1)</f>
        <v/>
      </c>
      <c r="AQ117" s="1" t="str">
        <f t="shared" si="109"/>
        <v/>
      </c>
      <c r="AR117" s="34" t="str">
        <f t="shared" si="76"/>
        <v/>
      </c>
      <c r="AS117" s="39" t="str">
        <f t="shared" si="77"/>
        <v/>
      </c>
      <c r="AT117" s="44" t="str">
        <f t="shared" si="78"/>
        <v/>
      </c>
      <c r="AU117" s="41" t="str">
        <f>IF(AT117="","",RANK(AT117,AT$3:AT$1048576,1)+COUNTIF(AT$3:AT117,AT117)-1)</f>
        <v/>
      </c>
      <c r="AV117" s="1" t="str">
        <f t="shared" si="79"/>
        <v/>
      </c>
      <c r="AW117" s="34" t="str">
        <f t="shared" si="80"/>
        <v/>
      </c>
      <c r="AX117" s="39" t="str">
        <f t="shared" si="81"/>
        <v/>
      </c>
      <c r="AY117" s="44" t="str">
        <f t="shared" si="110"/>
        <v/>
      </c>
      <c r="AZ117" s="41" t="str">
        <f>IF(AY117="","",RANK(AY117,AY$3:AY$1048576,1)+COUNTIF(AY$3:AY117,AY117)-1)</f>
        <v/>
      </c>
      <c r="BA117" s="1" t="str">
        <f t="shared" si="82"/>
        <v/>
      </c>
      <c r="BB117" s="34" t="str">
        <f t="shared" si="83"/>
        <v/>
      </c>
      <c r="BC117" s="39" t="str">
        <f t="shared" si="84"/>
        <v/>
      </c>
      <c r="BD117" s="44" t="str">
        <f t="shared" si="111"/>
        <v/>
      </c>
      <c r="BE117" s="41" t="str">
        <f>IF(BD117="","",RANK(BD117,BD$3:BD$1048576,1)+COUNTIF(BD$3:BD117,BD117)-1)</f>
        <v/>
      </c>
      <c r="BF117" s="1" t="str">
        <f t="shared" si="85"/>
        <v/>
      </c>
      <c r="BG117" s="34" t="str">
        <f t="shared" si="86"/>
        <v/>
      </c>
      <c r="BH117" s="39" t="str">
        <f t="shared" si="87"/>
        <v/>
      </c>
      <c r="BJ117" s="3"/>
      <c r="BK117" s="86"/>
      <c r="BL117" s="86"/>
      <c r="BM117" s="86"/>
      <c r="BN117" s="86"/>
      <c r="BO117" s="3"/>
      <c r="BP117" s="86"/>
      <c r="BQ117" s="86"/>
      <c r="BR117" s="86"/>
      <c r="BS117" s="86"/>
      <c r="BT117" s="3"/>
      <c r="BU117" s="86"/>
      <c r="BV117" s="86"/>
      <c r="BW117" s="86"/>
      <c r="BX117" s="86"/>
      <c r="BY117" s="3"/>
      <c r="BZ117" s="86"/>
      <c r="CA117" s="86"/>
      <c r="CB117" s="86"/>
      <c r="CC117" s="86"/>
    </row>
    <row r="118" spans="2:81" ht="35.1" customHeight="1" x14ac:dyDescent="0.2">
      <c r="B118" s="187"/>
      <c r="C118" s="188"/>
      <c r="D118" s="189"/>
      <c r="E118" s="186"/>
      <c r="F118" s="182"/>
      <c r="G118" s="184"/>
      <c r="K118" s="80" t="str">
        <f>IF(O118="","",COUNT(O$3:O118))</f>
        <v/>
      </c>
      <c r="L118" s="80" t="str">
        <f>IF(B118&lt;&gt;"",B118,IF(OR(COUNTA($G$3:$G118)&lt;COUNTA($G$3:$G$1048576),$G118&lt;&gt;""),L117,""))</f>
        <v/>
      </c>
      <c r="M118" s="80" t="str">
        <f>IF(C118&lt;&gt;"",C118,IF(OR(COUNTA($G$3:$G118)&lt;COUNTA($G$3:$G$1048576),$G118&lt;&gt;""),M117,""))</f>
        <v/>
      </c>
      <c r="N118" s="80" t="str">
        <f>IF(D118&lt;&gt;"",D118,IF(OR(COUNTA($G$3:$G118)&lt;COUNTA($G$3:$G$1048576),$G118&lt;&gt;""),N117,""))</f>
        <v/>
      </c>
      <c r="O118" s="81" t="str">
        <f t="shared" si="100"/>
        <v/>
      </c>
      <c r="P118" s="90" t="str">
        <f>IFERROR(IF(O118="",IF(COUNT(S$3:S$1048576)=COUNT(S$3:S118),IF(S118="","",INDEX(O$3:O118,MATCH(MAX(K$3:K118),K$3:K118,0),0)),INDEX(O$3:O118,MATCH(MAX(K$3:K118),K$3:K118,0),0)),O118),"")</f>
        <v/>
      </c>
      <c r="Q118" s="89" t="str">
        <f>IF(R118="","",COUNT(R$3:R118))</f>
        <v/>
      </c>
      <c r="R118" s="80" t="str">
        <f t="shared" si="74"/>
        <v/>
      </c>
      <c r="S118" s="91" t="str">
        <f>IFERROR(IF(COUNTA($E118:$G118)=0,"",IF(AND(R118="",$O118=INDEX(O$3:O118,MATCH(MAX(Q$3:Q118),Q$3:Q118,0),0)),INDEX(R$3:R118,MATCH(MAX(Q$3:Q118),Q$3:Q118,0),0),R118)),"")</f>
        <v/>
      </c>
      <c r="T118" s="80" t="str">
        <f>IF(U118="","",COUNT(U$3:U118))</f>
        <v/>
      </c>
      <c r="U118" s="80" t="str">
        <f t="shared" si="101"/>
        <v/>
      </c>
      <c r="V118" s="91" t="str">
        <f>IFERROR(IF(S118="","",IF(U118="",IF(AND(E118="",F118="",G118&lt;&gt;"",$O118=INDEX(O$3:O118,MATCH(MAX(T$3:T118),T$3:T118,0),0)),INDEX(U$3:U118,MATCH(MAX(T$3:T118),T$3:T118,0),0),IF(AND(S118&lt;&gt;"",U118=""),0,"")),U118)),"")</f>
        <v/>
      </c>
      <c r="W118" s="95" t="str">
        <f t="shared" si="102"/>
        <v/>
      </c>
      <c r="X118" s="198" t="str">
        <f t="shared" si="103"/>
        <v/>
      </c>
      <c r="Y118" s="92" t="str">
        <f t="shared" si="104"/>
        <v/>
      </c>
      <c r="Z118" s="106" t="str">
        <f>IF(P118="","",COUNTIF($N$3:$N118,$N118))</f>
        <v/>
      </c>
      <c r="AA118" s="92" t="str">
        <f t="shared" si="105"/>
        <v/>
      </c>
      <c r="AB118" s="92" t="str">
        <f t="shared" si="106"/>
        <v/>
      </c>
      <c r="AC118" s="92" t="str">
        <f t="shared" si="107"/>
        <v/>
      </c>
      <c r="AD118" s="92" t="str">
        <f t="shared" si="116"/>
        <v/>
      </c>
      <c r="AE118" s="92" t="str">
        <f t="shared" si="116"/>
        <v/>
      </c>
      <c r="AF118" s="92" t="str">
        <f t="shared" si="116"/>
        <v/>
      </c>
      <c r="AG118" s="92" t="str">
        <f t="shared" si="116"/>
        <v/>
      </c>
      <c r="AH118" s="92" t="str">
        <f t="shared" si="116"/>
        <v/>
      </c>
      <c r="AI118" s="92" t="str">
        <f t="shared" si="116"/>
        <v/>
      </c>
      <c r="AJ118" s="92" t="str">
        <f t="shared" si="116"/>
        <v/>
      </c>
      <c r="AK118" s="92" t="str">
        <f t="shared" si="116"/>
        <v/>
      </c>
      <c r="AL118" s="92" t="str">
        <f t="shared" si="116"/>
        <v/>
      </c>
      <c r="AN118" s="35" t="str">
        <f t="shared" si="75"/>
        <v/>
      </c>
      <c r="AO118" s="44" t="str">
        <f t="shared" si="108"/>
        <v/>
      </c>
      <c r="AP118" s="41" t="str">
        <f>IF(AO118="","",RANK(AO118,AO$3:AO$1048576,1)+COUNTIF(AO$3:AO118,AO118)-1)</f>
        <v/>
      </c>
      <c r="AQ118" s="1" t="str">
        <f t="shared" si="109"/>
        <v/>
      </c>
      <c r="AR118" s="34" t="str">
        <f t="shared" si="76"/>
        <v/>
      </c>
      <c r="AS118" s="39" t="str">
        <f t="shared" si="77"/>
        <v/>
      </c>
      <c r="AT118" s="44" t="str">
        <f t="shared" si="78"/>
        <v/>
      </c>
      <c r="AU118" s="41" t="str">
        <f>IF(AT118="","",RANK(AT118,AT$3:AT$1048576,1)+COUNTIF(AT$3:AT118,AT118)-1)</f>
        <v/>
      </c>
      <c r="AV118" s="1" t="str">
        <f t="shared" si="79"/>
        <v/>
      </c>
      <c r="AW118" s="34" t="str">
        <f t="shared" si="80"/>
        <v/>
      </c>
      <c r="AX118" s="39" t="str">
        <f t="shared" si="81"/>
        <v/>
      </c>
      <c r="AY118" s="44" t="str">
        <f t="shared" si="110"/>
        <v/>
      </c>
      <c r="AZ118" s="41" t="str">
        <f>IF(AY118="","",RANK(AY118,AY$3:AY$1048576,1)+COUNTIF(AY$3:AY118,AY118)-1)</f>
        <v/>
      </c>
      <c r="BA118" s="1" t="str">
        <f t="shared" si="82"/>
        <v/>
      </c>
      <c r="BB118" s="34" t="str">
        <f t="shared" si="83"/>
        <v/>
      </c>
      <c r="BC118" s="39" t="str">
        <f t="shared" si="84"/>
        <v/>
      </c>
      <c r="BD118" s="44" t="str">
        <f t="shared" si="111"/>
        <v/>
      </c>
      <c r="BE118" s="41" t="str">
        <f>IF(BD118="","",RANK(BD118,BD$3:BD$1048576,1)+COUNTIF(BD$3:BD118,BD118)-1)</f>
        <v/>
      </c>
      <c r="BF118" s="1" t="str">
        <f t="shared" si="85"/>
        <v/>
      </c>
      <c r="BG118" s="34" t="str">
        <f t="shared" si="86"/>
        <v/>
      </c>
      <c r="BH118" s="39" t="str">
        <f t="shared" si="87"/>
        <v/>
      </c>
      <c r="BJ118" s="3"/>
      <c r="BK118" s="86"/>
      <c r="BL118" s="86"/>
      <c r="BM118" s="86"/>
      <c r="BN118" s="86"/>
      <c r="BO118" s="3"/>
      <c r="BP118" s="86"/>
      <c r="BQ118" s="86"/>
      <c r="BR118" s="86"/>
      <c r="BS118" s="86"/>
      <c r="BT118" s="3"/>
      <c r="BU118" s="86"/>
      <c r="BV118" s="86"/>
      <c r="BW118" s="86"/>
      <c r="BX118" s="86"/>
      <c r="BY118" s="3"/>
      <c r="BZ118" s="86"/>
      <c r="CA118" s="86"/>
      <c r="CB118" s="86"/>
      <c r="CC118" s="86"/>
    </row>
    <row r="119" spans="2:81" ht="35.1" customHeight="1" x14ac:dyDescent="0.2">
      <c r="B119" s="187"/>
      <c r="C119" s="188"/>
      <c r="D119" s="189"/>
      <c r="E119" s="186"/>
      <c r="F119" s="182"/>
      <c r="G119" s="184"/>
      <c r="K119" s="80" t="str">
        <f>IF(O119="","",COUNT(O$3:O119))</f>
        <v/>
      </c>
      <c r="L119" s="80" t="str">
        <f>IF(B119&lt;&gt;"",B119,IF(OR(COUNTA($G$3:$G119)&lt;COUNTA($G$3:$G$1048576),$G119&lt;&gt;""),L118,""))</f>
        <v/>
      </c>
      <c r="M119" s="80" t="str">
        <f>IF(C119&lt;&gt;"",C119,IF(OR(COUNTA($G$3:$G119)&lt;COUNTA($G$3:$G$1048576),$G119&lt;&gt;""),M118,""))</f>
        <v/>
      </c>
      <c r="N119" s="80" t="str">
        <f>IF(D119&lt;&gt;"",D119,IF(OR(COUNTA($G$3:$G119)&lt;COUNTA($G$3:$G$1048576),$G119&lt;&gt;""),N118,""))</f>
        <v/>
      </c>
      <c r="O119" s="81" t="str">
        <f t="shared" si="100"/>
        <v/>
      </c>
      <c r="P119" s="90" t="str">
        <f>IFERROR(IF(O119="",IF(COUNT(S$3:S$1048576)=COUNT(S$3:S119),IF(S119="","",INDEX(O$3:O119,MATCH(MAX(K$3:K119),K$3:K119,0),0)),INDEX(O$3:O119,MATCH(MAX(K$3:K119),K$3:K119,0),0)),O119),"")</f>
        <v/>
      </c>
      <c r="Q119" s="89" t="str">
        <f>IF(R119="","",COUNT(R$3:R119))</f>
        <v/>
      </c>
      <c r="R119" s="80" t="str">
        <f t="shared" si="74"/>
        <v/>
      </c>
      <c r="S119" s="91" t="str">
        <f>IFERROR(IF(COUNTA($E119:$G119)=0,"",IF(AND(R119="",$O119=INDEX(O$3:O119,MATCH(MAX(Q$3:Q119),Q$3:Q119,0),0)),INDEX(R$3:R119,MATCH(MAX(Q$3:Q119),Q$3:Q119,0),0),R119)),"")</f>
        <v/>
      </c>
      <c r="T119" s="80" t="str">
        <f>IF(U119="","",COUNT(U$3:U119))</f>
        <v/>
      </c>
      <c r="U119" s="80" t="str">
        <f t="shared" si="101"/>
        <v/>
      </c>
      <c r="V119" s="91" t="str">
        <f>IFERROR(IF(S119="","",IF(U119="",IF(AND(E119="",F119="",G119&lt;&gt;"",$O119=INDEX(O$3:O119,MATCH(MAX(T$3:T119),T$3:T119,0),0)),INDEX(U$3:U119,MATCH(MAX(T$3:T119),T$3:T119,0),0),IF(AND(S119&lt;&gt;"",U119=""),0,"")),U119)),"")</f>
        <v/>
      </c>
      <c r="W119" s="95" t="str">
        <f t="shared" si="102"/>
        <v/>
      </c>
      <c r="X119" s="198" t="str">
        <f t="shared" si="103"/>
        <v/>
      </c>
      <c r="Y119" s="92" t="str">
        <f t="shared" si="104"/>
        <v/>
      </c>
      <c r="Z119" s="106" t="str">
        <f>IF(P119="","",COUNTIF($N$3:$N119,$N119))</f>
        <v/>
      </c>
      <c r="AA119" s="92" t="str">
        <f t="shared" si="105"/>
        <v/>
      </c>
      <c r="AB119" s="92" t="str">
        <f t="shared" si="106"/>
        <v/>
      </c>
      <c r="AC119" s="92" t="str">
        <f t="shared" si="107"/>
        <v/>
      </c>
      <c r="AD119" s="92" t="str">
        <f t="shared" si="116"/>
        <v/>
      </c>
      <c r="AE119" s="92" t="str">
        <f t="shared" si="116"/>
        <v/>
      </c>
      <c r="AF119" s="92" t="str">
        <f t="shared" si="116"/>
        <v/>
      </c>
      <c r="AG119" s="92" t="str">
        <f t="shared" si="116"/>
        <v/>
      </c>
      <c r="AH119" s="92" t="str">
        <f t="shared" si="116"/>
        <v/>
      </c>
      <c r="AI119" s="92" t="str">
        <f t="shared" si="116"/>
        <v/>
      </c>
      <c r="AJ119" s="92" t="str">
        <f t="shared" si="116"/>
        <v/>
      </c>
      <c r="AK119" s="92" t="str">
        <f t="shared" si="116"/>
        <v/>
      </c>
      <c r="AL119" s="92" t="str">
        <f t="shared" si="116"/>
        <v/>
      </c>
      <c r="AN119" s="35" t="str">
        <f t="shared" si="75"/>
        <v/>
      </c>
      <c r="AO119" s="44" t="str">
        <f t="shared" si="108"/>
        <v/>
      </c>
      <c r="AP119" s="41" t="str">
        <f>IF(AO119="","",RANK(AO119,AO$3:AO$1048576,1)+COUNTIF(AO$3:AO119,AO119)-1)</f>
        <v/>
      </c>
      <c r="AQ119" s="1" t="str">
        <f t="shared" si="109"/>
        <v/>
      </c>
      <c r="AR119" s="34" t="str">
        <f t="shared" si="76"/>
        <v/>
      </c>
      <c r="AS119" s="39" t="str">
        <f t="shared" si="77"/>
        <v/>
      </c>
      <c r="AT119" s="44" t="str">
        <f t="shared" si="78"/>
        <v/>
      </c>
      <c r="AU119" s="41" t="str">
        <f>IF(AT119="","",RANK(AT119,AT$3:AT$1048576,1)+COUNTIF(AT$3:AT119,AT119)-1)</f>
        <v/>
      </c>
      <c r="AV119" s="1" t="str">
        <f t="shared" si="79"/>
        <v/>
      </c>
      <c r="AW119" s="34" t="str">
        <f t="shared" si="80"/>
        <v/>
      </c>
      <c r="AX119" s="39" t="str">
        <f t="shared" si="81"/>
        <v/>
      </c>
      <c r="AY119" s="44" t="str">
        <f t="shared" si="110"/>
        <v/>
      </c>
      <c r="AZ119" s="41" t="str">
        <f>IF(AY119="","",RANK(AY119,AY$3:AY$1048576,1)+COUNTIF(AY$3:AY119,AY119)-1)</f>
        <v/>
      </c>
      <c r="BA119" s="1" t="str">
        <f t="shared" si="82"/>
        <v/>
      </c>
      <c r="BB119" s="34" t="str">
        <f t="shared" si="83"/>
        <v/>
      </c>
      <c r="BC119" s="39" t="str">
        <f t="shared" si="84"/>
        <v/>
      </c>
      <c r="BD119" s="44" t="str">
        <f t="shared" si="111"/>
        <v/>
      </c>
      <c r="BE119" s="41" t="str">
        <f>IF(BD119="","",RANK(BD119,BD$3:BD$1048576,1)+COUNTIF(BD$3:BD119,BD119)-1)</f>
        <v/>
      </c>
      <c r="BF119" s="1" t="str">
        <f t="shared" si="85"/>
        <v/>
      </c>
      <c r="BG119" s="34" t="str">
        <f t="shared" si="86"/>
        <v/>
      </c>
      <c r="BH119" s="39" t="str">
        <f t="shared" si="87"/>
        <v/>
      </c>
      <c r="BJ119" s="3"/>
      <c r="BK119" s="86"/>
      <c r="BL119" s="86"/>
      <c r="BM119" s="86"/>
      <c r="BN119" s="86"/>
      <c r="BO119" s="3"/>
      <c r="BP119" s="86"/>
      <c r="BQ119" s="86"/>
      <c r="BR119" s="86"/>
      <c r="BS119" s="86"/>
      <c r="BT119" s="3"/>
      <c r="BU119" s="86"/>
      <c r="BV119" s="86"/>
      <c r="BW119" s="86"/>
      <c r="BX119" s="86"/>
      <c r="BY119" s="3"/>
      <c r="BZ119" s="86"/>
      <c r="CA119" s="86"/>
      <c r="CB119" s="86"/>
      <c r="CC119" s="86"/>
    </row>
    <row r="120" spans="2:81" ht="35.1" customHeight="1" x14ac:dyDescent="0.2">
      <c r="B120" s="187"/>
      <c r="C120" s="188"/>
      <c r="D120" s="189"/>
      <c r="E120" s="186"/>
      <c r="F120" s="182"/>
      <c r="G120" s="184"/>
      <c r="K120" s="80" t="str">
        <f>IF(O120="","",COUNT(O$3:O120))</f>
        <v/>
      </c>
      <c r="L120" s="80" t="str">
        <f>IF(B120&lt;&gt;"",B120,IF(OR(COUNTA($G$3:$G120)&lt;COUNTA($G$3:$G$1048576),$G120&lt;&gt;""),L119,""))</f>
        <v/>
      </c>
      <c r="M120" s="80" t="str">
        <f>IF(C120&lt;&gt;"",C120,IF(OR(COUNTA($G$3:$G120)&lt;COUNTA($G$3:$G$1048576),$G120&lt;&gt;""),M119,""))</f>
        <v/>
      </c>
      <c r="N120" s="80" t="str">
        <f>IF(D120&lt;&gt;"",D120,IF(OR(COUNTA($G$3:$G120)&lt;COUNTA($G$3:$G$1048576),$G120&lt;&gt;""),N119,""))</f>
        <v/>
      </c>
      <c r="O120" s="81" t="str">
        <f t="shared" si="100"/>
        <v/>
      </c>
      <c r="P120" s="90" t="str">
        <f>IFERROR(IF(O120="",IF(COUNT(S$3:S$1048576)=COUNT(S$3:S120),IF(S120="","",INDEX(O$3:O120,MATCH(MAX(K$3:K120),K$3:K120,0),0)),INDEX(O$3:O120,MATCH(MAX(K$3:K120),K$3:K120,0),0)),O120),"")</f>
        <v/>
      </c>
      <c r="Q120" s="89" t="str">
        <f>IF(R120="","",COUNT(R$3:R120))</f>
        <v/>
      </c>
      <c r="R120" s="80" t="str">
        <f t="shared" si="74"/>
        <v/>
      </c>
      <c r="S120" s="91" t="str">
        <f>IFERROR(IF(COUNTA($E120:$G120)=0,"",IF(AND(R120="",$O120=INDEX(O$3:O120,MATCH(MAX(Q$3:Q120),Q$3:Q120,0),0)),INDEX(R$3:R120,MATCH(MAX(Q$3:Q120),Q$3:Q120,0),0),R120)),"")</f>
        <v/>
      </c>
      <c r="T120" s="80" t="str">
        <f>IF(U120="","",COUNT(U$3:U120))</f>
        <v/>
      </c>
      <c r="U120" s="80" t="str">
        <f t="shared" si="101"/>
        <v/>
      </c>
      <c r="V120" s="91" t="str">
        <f>IFERROR(IF(S120="","",IF(U120="",IF(AND(E120="",F120="",G120&lt;&gt;"",$O120=INDEX(O$3:O120,MATCH(MAX(T$3:T120),T$3:T120,0),0)),INDEX(U$3:U120,MATCH(MAX(T$3:T120),T$3:T120,0),0),IF(AND(S120&lt;&gt;"",U120=""),0,"")),U120)),"")</f>
        <v/>
      </c>
      <c r="W120" s="95" t="str">
        <f t="shared" si="102"/>
        <v/>
      </c>
      <c r="X120" s="198" t="str">
        <f t="shared" si="103"/>
        <v/>
      </c>
      <c r="Y120" s="92" t="str">
        <f t="shared" si="104"/>
        <v/>
      </c>
      <c r="Z120" s="106" t="str">
        <f>IF(P120="","",COUNTIF($N$3:$N120,$N120))</f>
        <v/>
      </c>
      <c r="AA120" s="92" t="str">
        <f t="shared" si="105"/>
        <v/>
      </c>
      <c r="AB120" s="92" t="str">
        <f t="shared" si="106"/>
        <v/>
      </c>
      <c r="AC120" s="92" t="str">
        <f t="shared" si="107"/>
        <v/>
      </c>
      <c r="AD120" s="92" t="str">
        <f t="shared" si="116"/>
        <v/>
      </c>
      <c r="AE120" s="92" t="str">
        <f t="shared" si="116"/>
        <v/>
      </c>
      <c r="AF120" s="92" t="str">
        <f t="shared" si="116"/>
        <v/>
      </c>
      <c r="AG120" s="92" t="str">
        <f t="shared" si="116"/>
        <v/>
      </c>
      <c r="AH120" s="92" t="str">
        <f t="shared" si="116"/>
        <v/>
      </c>
      <c r="AI120" s="92" t="str">
        <f t="shared" si="116"/>
        <v/>
      </c>
      <c r="AJ120" s="92" t="str">
        <f t="shared" si="116"/>
        <v/>
      </c>
      <c r="AK120" s="92" t="str">
        <f t="shared" si="116"/>
        <v/>
      </c>
      <c r="AL120" s="92" t="str">
        <f t="shared" si="116"/>
        <v/>
      </c>
      <c r="AN120" s="35" t="str">
        <f t="shared" si="75"/>
        <v/>
      </c>
      <c r="AO120" s="44" t="str">
        <f t="shared" si="108"/>
        <v/>
      </c>
      <c r="AP120" s="41" t="str">
        <f>IF(AO120="","",RANK(AO120,AO$3:AO$1048576,1)+COUNTIF(AO$3:AO120,AO120)-1)</f>
        <v/>
      </c>
      <c r="AQ120" s="1" t="str">
        <f t="shared" si="109"/>
        <v/>
      </c>
      <c r="AR120" s="34" t="str">
        <f t="shared" si="76"/>
        <v/>
      </c>
      <c r="AS120" s="39" t="str">
        <f t="shared" si="77"/>
        <v/>
      </c>
      <c r="AT120" s="44" t="str">
        <f t="shared" si="78"/>
        <v/>
      </c>
      <c r="AU120" s="41" t="str">
        <f>IF(AT120="","",RANK(AT120,AT$3:AT$1048576,1)+COUNTIF(AT$3:AT120,AT120)-1)</f>
        <v/>
      </c>
      <c r="AV120" s="1" t="str">
        <f t="shared" si="79"/>
        <v/>
      </c>
      <c r="AW120" s="34" t="str">
        <f t="shared" si="80"/>
        <v/>
      </c>
      <c r="AX120" s="39" t="str">
        <f t="shared" si="81"/>
        <v/>
      </c>
      <c r="AY120" s="44" t="str">
        <f t="shared" si="110"/>
        <v/>
      </c>
      <c r="AZ120" s="41" t="str">
        <f>IF(AY120="","",RANK(AY120,AY$3:AY$1048576,1)+COUNTIF(AY$3:AY120,AY120)-1)</f>
        <v/>
      </c>
      <c r="BA120" s="1" t="str">
        <f t="shared" si="82"/>
        <v/>
      </c>
      <c r="BB120" s="34" t="str">
        <f t="shared" si="83"/>
        <v/>
      </c>
      <c r="BC120" s="39" t="str">
        <f t="shared" si="84"/>
        <v/>
      </c>
      <c r="BD120" s="44" t="str">
        <f t="shared" si="111"/>
        <v/>
      </c>
      <c r="BE120" s="41" t="str">
        <f>IF(BD120="","",RANK(BD120,BD$3:BD$1048576,1)+COUNTIF(BD$3:BD120,BD120)-1)</f>
        <v/>
      </c>
      <c r="BF120" s="1" t="str">
        <f t="shared" si="85"/>
        <v/>
      </c>
      <c r="BG120" s="34" t="str">
        <f t="shared" si="86"/>
        <v/>
      </c>
      <c r="BH120" s="39" t="str">
        <f t="shared" si="87"/>
        <v/>
      </c>
      <c r="BJ120" s="3"/>
      <c r="BK120" s="86"/>
      <c r="BL120" s="86"/>
      <c r="BM120" s="86"/>
      <c r="BN120" s="86"/>
      <c r="BO120" s="3"/>
      <c r="BP120" s="86"/>
      <c r="BQ120" s="86"/>
      <c r="BR120" s="86"/>
      <c r="BS120" s="86"/>
      <c r="BT120" s="3"/>
      <c r="BU120" s="86"/>
      <c r="BV120" s="86"/>
      <c r="BW120" s="86"/>
      <c r="BX120" s="86"/>
      <c r="BY120" s="3"/>
      <c r="BZ120" s="86"/>
      <c r="CA120" s="86"/>
      <c r="CB120" s="86"/>
      <c r="CC120" s="86"/>
    </row>
    <row r="121" spans="2:81" ht="35.1" customHeight="1" x14ac:dyDescent="0.2">
      <c r="B121" s="187"/>
      <c r="C121" s="188"/>
      <c r="D121" s="189"/>
      <c r="E121" s="186"/>
      <c r="F121" s="182"/>
      <c r="G121" s="184"/>
      <c r="K121" s="80" t="str">
        <f>IF(O121="","",COUNT(O$3:O121))</f>
        <v/>
      </c>
      <c r="L121" s="80" t="str">
        <f>IF(B121&lt;&gt;"",B121,IF(OR(COUNTA($G$3:$G121)&lt;COUNTA($G$3:$G$1048576),$G121&lt;&gt;""),L120,""))</f>
        <v/>
      </c>
      <c r="M121" s="80" t="str">
        <f>IF(C121&lt;&gt;"",C121,IF(OR(COUNTA($G$3:$G121)&lt;COUNTA($G$3:$G$1048576),$G121&lt;&gt;""),M120,""))</f>
        <v/>
      </c>
      <c r="N121" s="80" t="str">
        <f>IF(D121&lt;&gt;"",D121,IF(OR(COUNTA($G$3:$G121)&lt;COUNTA($G$3:$G$1048576),$G121&lt;&gt;""),N120,""))</f>
        <v/>
      </c>
      <c r="O121" s="81" t="str">
        <f t="shared" si="100"/>
        <v/>
      </c>
      <c r="P121" s="90" t="str">
        <f>IFERROR(IF(O121="",IF(COUNT(S$3:S$1048576)=COUNT(S$3:S121),IF(S121="","",INDEX(O$3:O121,MATCH(MAX(K$3:K121),K$3:K121,0),0)),INDEX(O$3:O121,MATCH(MAX(K$3:K121),K$3:K121,0),0)),O121),"")</f>
        <v/>
      </c>
      <c r="Q121" s="89" t="str">
        <f>IF(R121="","",COUNT(R$3:R121))</f>
        <v/>
      </c>
      <c r="R121" s="80" t="str">
        <f t="shared" si="74"/>
        <v/>
      </c>
      <c r="S121" s="91" t="str">
        <f>IFERROR(IF(COUNTA($E121:$G121)=0,"",IF(AND(R121="",$O121=INDEX(O$3:O121,MATCH(MAX(Q$3:Q121),Q$3:Q121,0),0)),INDEX(R$3:R121,MATCH(MAX(Q$3:Q121),Q$3:Q121,0),0),R121)),"")</f>
        <v/>
      </c>
      <c r="T121" s="80" t="str">
        <f>IF(U121="","",COUNT(U$3:U121))</f>
        <v/>
      </c>
      <c r="U121" s="80" t="str">
        <f t="shared" si="101"/>
        <v/>
      </c>
      <c r="V121" s="91" t="str">
        <f>IFERROR(IF(S121="","",IF(U121="",IF(AND(E121="",F121="",G121&lt;&gt;"",$O121=INDEX(O$3:O121,MATCH(MAX(T$3:T121),T$3:T121,0),0)),INDEX(U$3:U121,MATCH(MAX(T$3:T121),T$3:T121,0),0),IF(AND(S121&lt;&gt;"",U121=""),0,"")),U121)),"")</f>
        <v/>
      </c>
      <c r="W121" s="95" t="str">
        <f t="shared" si="102"/>
        <v/>
      </c>
      <c r="X121" s="198" t="str">
        <f t="shared" si="103"/>
        <v/>
      </c>
      <c r="Y121" s="92" t="str">
        <f t="shared" si="104"/>
        <v/>
      </c>
      <c r="Z121" s="106" t="str">
        <f>IF(P121="","",COUNTIF($N$3:$N121,$N121))</f>
        <v/>
      </c>
      <c r="AA121" s="92" t="str">
        <f t="shared" si="105"/>
        <v/>
      </c>
      <c r="AB121" s="92" t="str">
        <f t="shared" si="106"/>
        <v/>
      </c>
      <c r="AC121" s="92" t="str">
        <f t="shared" si="107"/>
        <v/>
      </c>
      <c r="AD121" s="92" t="str">
        <f t="shared" si="116"/>
        <v/>
      </c>
      <c r="AE121" s="92" t="str">
        <f t="shared" si="116"/>
        <v/>
      </c>
      <c r="AF121" s="92" t="str">
        <f t="shared" si="116"/>
        <v/>
      </c>
      <c r="AG121" s="92" t="str">
        <f t="shared" si="116"/>
        <v/>
      </c>
      <c r="AH121" s="92" t="str">
        <f t="shared" si="116"/>
        <v/>
      </c>
      <c r="AI121" s="92" t="str">
        <f t="shared" si="116"/>
        <v/>
      </c>
      <c r="AJ121" s="92" t="str">
        <f t="shared" si="116"/>
        <v/>
      </c>
      <c r="AK121" s="92" t="str">
        <f t="shared" si="116"/>
        <v/>
      </c>
      <c r="AL121" s="92" t="str">
        <f t="shared" si="116"/>
        <v/>
      </c>
      <c r="AN121" s="35" t="str">
        <f t="shared" si="75"/>
        <v/>
      </c>
      <c r="AO121" s="44" t="str">
        <f t="shared" si="108"/>
        <v/>
      </c>
      <c r="AP121" s="41" t="str">
        <f>IF(AO121="","",RANK(AO121,AO$3:AO$1048576,1)+COUNTIF(AO$3:AO121,AO121)-1)</f>
        <v/>
      </c>
      <c r="AQ121" s="1" t="str">
        <f t="shared" si="109"/>
        <v/>
      </c>
      <c r="AR121" s="34" t="str">
        <f t="shared" si="76"/>
        <v/>
      </c>
      <c r="AS121" s="39" t="str">
        <f t="shared" si="77"/>
        <v/>
      </c>
      <c r="AT121" s="44" t="str">
        <f t="shared" si="78"/>
        <v/>
      </c>
      <c r="AU121" s="41" t="str">
        <f>IF(AT121="","",RANK(AT121,AT$3:AT$1048576,1)+COUNTIF(AT$3:AT121,AT121)-1)</f>
        <v/>
      </c>
      <c r="AV121" s="1" t="str">
        <f t="shared" si="79"/>
        <v/>
      </c>
      <c r="AW121" s="34" t="str">
        <f t="shared" si="80"/>
        <v/>
      </c>
      <c r="AX121" s="39" t="str">
        <f t="shared" si="81"/>
        <v/>
      </c>
      <c r="AY121" s="44" t="str">
        <f t="shared" si="110"/>
        <v/>
      </c>
      <c r="AZ121" s="41" t="str">
        <f>IF(AY121="","",RANK(AY121,AY$3:AY$1048576,1)+COUNTIF(AY$3:AY121,AY121)-1)</f>
        <v/>
      </c>
      <c r="BA121" s="1" t="str">
        <f t="shared" si="82"/>
        <v/>
      </c>
      <c r="BB121" s="34" t="str">
        <f t="shared" si="83"/>
        <v/>
      </c>
      <c r="BC121" s="39" t="str">
        <f t="shared" si="84"/>
        <v/>
      </c>
      <c r="BD121" s="44" t="str">
        <f t="shared" si="111"/>
        <v/>
      </c>
      <c r="BE121" s="41" t="str">
        <f>IF(BD121="","",RANK(BD121,BD$3:BD$1048576,1)+COUNTIF(BD$3:BD121,BD121)-1)</f>
        <v/>
      </c>
      <c r="BF121" s="1" t="str">
        <f t="shared" si="85"/>
        <v/>
      </c>
      <c r="BG121" s="34" t="str">
        <f t="shared" si="86"/>
        <v/>
      </c>
      <c r="BH121" s="39" t="str">
        <f t="shared" si="87"/>
        <v/>
      </c>
      <c r="BJ121" s="3"/>
      <c r="BK121" s="86"/>
      <c r="BL121" s="86"/>
      <c r="BM121" s="86"/>
      <c r="BN121" s="86"/>
      <c r="BO121" s="3"/>
      <c r="BP121" s="86"/>
      <c r="BQ121" s="86"/>
      <c r="BR121" s="86"/>
      <c r="BS121" s="86"/>
      <c r="BT121" s="3"/>
      <c r="BU121" s="86"/>
      <c r="BV121" s="86"/>
      <c r="BW121" s="86"/>
      <c r="BX121" s="86"/>
      <c r="BY121" s="3"/>
      <c r="BZ121" s="86"/>
      <c r="CA121" s="86"/>
      <c r="CB121" s="86"/>
      <c r="CC121" s="86"/>
    </row>
    <row r="122" spans="2:81" ht="35.1" customHeight="1" x14ac:dyDescent="0.2">
      <c r="B122" s="187"/>
      <c r="C122" s="188"/>
      <c r="D122" s="189"/>
      <c r="E122" s="186"/>
      <c r="F122" s="182"/>
      <c r="G122" s="184"/>
      <c r="K122" s="80" t="str">
        <f>IF(O122="","",COUNT(O$3:O122))</f>
        <v/>
      </c>
      <c r="L122" s="80" t="str">
        <f>IF(B122&lt;&gt;"",B122,IF(OR(COUNTA($G$3:$G122)&lt;COUNTA($G$3:$G$1048576),$G122&lt;&gt;""),L121,""))</f>
        <v/>
      </c>
      <c r="M122" s="80" t="str">
        <f>IF(C122&lt;&gt;"",C122,IF(OR(COUNTA($G$3:$G122)&lt;COUNTA($G$3:$G$1048576),$G122&lt;&gt;""),M121,""))</f>
        <v/>
      </c>
      <c r="N122" s="80" t="str">
        <f>IF(D122&lt;&gt;"",D122,IF(OR(COUNTA($G$3:$G122)&lt;COUNTA($G$3:$G$1048576),$G122&lt;&gt;""),N121,""))</f>
        <v/>
      </c>
      <c r="O122" s="81" t="str">
        <f t="shared" si="100"/>
        <v/>
      </c>
      <c r="P122" s="90" t="str">
        <f>IFERROR(IF(O122="",IF(COUNT(S$3:S$1048576)=COUNT(S$3:S122),IF(S122="","",INDEX(O$3:O122,MATCH(MAX(K$3:K122),K$3:K122,0),0)),INDEX(O$3:O122,MATCH(MAX(K$3:K122),K$3:K122,0),0)),O122),"")</f>
        <v/>
      </c>
      <c r="Q122" s="89" t="str">
        <f>IF(R122="","",COUNT(R$3:R122))</f>
        <v/>
      </c>
      <c r="R122" s="80" t="str">
        <f t="shared" si="74"/>
        <v/>
      </c>
      <c r="S122" s="91" t="str">
        <f>IFERROR(IF(COUNTA($E122:$G122)=0,"",IF(AND(R122="",$O122=INDEX(O$3:O122,MATCH(MAX(Q$3:Q122),Q$3:Q122,0),0)),INDEX(R$3:R122,MATCH(MAX(Q$3:Q122),Q$3:Q122,0),0),R122)),"")</f>
        <v/>
      </c>
      <c r="T122" s="80" t="str">
        <f>IF(U122="","",COUNT(U$3:U122))</f>
        <v/>
      </c>
      <c r="U122" s="80" t="str">
        <f t="shared" si="101"/>
        <v/>
      </c>
      <c r="V122" s="91" t="str">
        <f>IFERROR(IF(S122="","",IF(U122="",IF(AND(E122="",F122="",G122&lt;&gt;"",$O122=INDEX(O$3:O122,MATCH(MAX(T$3:T122),T$3:T122,0),0)),INDEX(U$3:U122,MATCH(MAX(T$3:T122),T$3:T122,0),0),IF(AND(S122&lt;&gt;"",U122=""),0,"")),U122)),"")</f>
        <v/>
      </c>
      <c r="W122" s="95" t="str">
        <f t="shared" si="102"/>
        <v/>
      </c>
      <c r="X122" s="198" t="str">
        <f t="shared" si="103"/>
        <v/>
      </c>
      <c r="Y122" s="92" t="str">
        <f t="shared" si="104"/>
        <v/>
      </c>
      <c r="Z122" s="106" t="str">
        <f>IF(P122="","",COUNTIF($N$3:$N122,$N122))</f>
        <v/>
      </c>
      <c r="AA122" s="92" t="str">
        <f t="shared" si="105"/>
        <v/>
      </c>
      <c r="AB122" s="92" t="str">
        <f t="shared" si="106"/>
        <v/>
      </c>
      <c r="AC122" s="92" t="str">
        <f t="shared" si="107"/>
        <v/>
      </c>
      <c r="AD122" s="92" t="str">
        <f t="shared" si="116"/>
        <v/>
      </c>
      <c r="AE122" s="92" t="str">
        <f t="shared" si="116"/>
        <v/>
      </c>
      <c r="AF122" s="92" t="str">
        <f t="shared" si="116"/>
        <v/>
      </c>
      <c r="AG122" s="92" t="str">
        <f t="shared" si="116"/>
        <v/>
      </c>
      <c r="AH122" s="92" t="str">
        <f t="shared" si="116"/>
        <v/>
      </c>
      <c r="AI122" s="92" t="str">
        <f t="shared" si="116"/>
        <v/>
      </c>
      <c r="AJ122" s="92" t="str">
        <f t="shared" si="116"/>
        <v/>
      </c>
      <c r="AK122" s="92" t="str">
        <f t="shared" si="116"/>
        <v/>
      </c>
      <c r="AL122" s="92" t="str">
        <f t="shared" si="116"/>
        <v/>
      </c>
      <c r="AN122" s="35" t="str">
        <f t="shared" si="75"/>
        <v/>
      </c>
      <c r="AO122" s="44" t="str">
        <f t="shared" si="108"/>
        <v/>
      </c>
      <c r="AP122" s="41" t="str">
        <f>IF(AO122="","",RANK(AO122,AO$3:AO$1048576,1)+COUNTIF(AO$3:AO122,AO122)-1)</f>
        <v/>
      </c>
      <c r="AQ122" s="1" t="str">
        <f t="shared" si="109"/>
        <v/>
      </c>
      <c r="AR122" s="34" t="str">
        <f t="shared" si="76"/>
        <v/>
      </c>
      <c r="AS122" s="39" t="str">
        <f t="shared" si="77"/>
        <v/>
      </c>
      <c r="AT122" s="44" t="str">
        <f t="shared" si="78"/>
        <v/>
      </c>
      <c r="AU122" s="41" t="str">
        <f>IF(AT122="","",RANK(AT122,AT$3:AT$1048576,1)+COUNTIF(AT$3:AT122,AT122)-1)</f>
        <v/>
      </c>
      <c r="AV122" s="1" t="str">
        <f t="shared" si="79"/>
        <v/>
      </c>
      <c r="AW122" s="34" t="str">
        <f t="shared" si="80"/>
        <v/>
      </c>
      <c r="AX122" s="39" t="str">
        <f t="shared" si="81"/>
        <v/>
      </c>
      <c r="AY122" s="44" t="str">
        <f t="shared" si="110"/>
        <v/>
      </c>
      <c r="AZ122" s="41" t="str">
        <f>IF(AY122="","",RANK(AY122,AY$3:AY$1048576,1)+COUNTIF(AY$3:AY122,AY122)-1)</f>
        <v/>
      </c>
      <c r="BA122" s="1" t="str">
        <f t="shared" si="82"/>
        <v/>
      </c>
      <c r="BB122" s="34" t="str">
        <f t="shared" si="83"/>
        <v/>
      </c>
      <c r="BC122" s="39" t="str">
        <f t="shared" si="84"/>
        <v/>
      </c>
      <c r="BD122" s="44" t="str">
        <f t="shared" si="111"/>
        <v/>
      </c>
      <c r="BE122" s="41" t="str">
        <f>IF(BD122="","",RANK(BD122,BD$3:BD$1048576,1)+COUNTIF(BD$3:BD122,BD122)-1)</f>
        <v/>
      </c>
      <c r="BF122" s="1" t="str">
        <f t="shared" si="85"/>
        <v/>
      </c>
      <c r="BG122" s="34" t="str">
        <f t="shared" si="86"/>
        <v/>
      </c>
      <c r="BH122" s="39" t="str">
        <f t="shared" si="87"/>
        <v/>
      </c>
      <c r="BJ122" s="3"/>
      <c r="BK122" s="86"/>
      <c r="BL122" s="86"/>
      <c r="BM122" s="86"/>
      <c r="BN122" s="86"/>
      <c r="BO122" s="3"/>
      <c r="BP122" s="86"/>
      <c r="BQ122" s="86"/>
      <c r="BR122" s="86"/>
      <c r="BS122" s="86"/>
      <c r="BT122" s="3"/>
      <c r="BU122" s="86"/>
      <c r="BV122" s="86"/>
      <c r="BW122" s="86"/>
      <c r="BX122" s="86"/>
      <c r="BY122" s="3"/>
      <c r="BZ122" s="86"/>
      <c r="CA122" s="86"/>
      <c r="CB122" s="86"/>
      <c r="CC122" s="86"/>
    </row>
    <row r="123" spans="2:81" ht="35.1" customHeight="1" x14ac:dyDescent="0.2">
      <c r="B123" s="187"/>
      <c r="C123" s="188"/>
      <c r="D123" s="189"/>
      <c r="E123" s="186"/>
      <c r="F123" s="182"/>
      <c r="G123" s="184"/>
      <c r="K123" s="80" t="str">
        <f>IF(O123="","",COUNT(O$3:O123))</f>
        <v/>
      </c>
      <c r="L123" s="80" t="str">
        <f>IF(B123&lt;&gt;"",B123,IF(OR(COUNTA($G$3:$G123)&lt;COUNTA($G$3:$G$1048576),$G123&lt;&gt;""),L122,""))</f>
        <v/>
      </c>
      <c r="M123" s="80" t="str">
        <f>IF(C123&lt;&gt;"",C123,IF(OR(COUNTA($G$3:$G123)&lt;COUNTA($G$3:$G$1048576),$G123&lt;&gt;""),M122,""))</f>
        <v/>
      </c>
      <c r="N123" s="80" t="str">
        <f>IF(D123&lt;&gt;"",D123,IF(OR(COUNTA($G$3:$G123)&lt;COUNTA($G$3:$G$1048576),$G123&lt;&gt;""),N122,""))</f>
        <v/>
      </c>
      <c r="O123" s="81" t="str">
        <f t="shared" si="100"/>
        <v/>
      </c>
      <c r="P123" s="90" t="str">
        <f>IFERROR(IF(O123="",IF(COUNT(S$3:S$1048576)=COUNT(S$3:S123),IF(S123="","",INDEX(O$3:O123,MATCH(MAX(K$3:K123),K$3:K123,0),0)),INDEX(O$3:O123,MATCH(MAX(K$3:K123),K$3:K123,0),0)),O123),"")</f>
        <v/>
      </c>
      <c r="Q123" s="89" t="str">
        <f>IF(R123="","",COUNT(R$3:R123))</f>
        <v/>
      </c>
      <c r="R123" s="80" t="str">
        <f t="shared" si="74"/>
        <v/>
      </c>
      <c r="S123" s="91" t="str">
        <f>IFERROR(IF(COUNTA($E123:$G123)=0,"",IF(AND(R123="",$O123=INDEX(O$3:O123,MATCH(MAX(Q$3:Q123),Q$3:Q123,0),0)),INDEX(R$3:R123,MATCH(MAX(Q$3:Q123),Q$3:Q123,0),0),R123)),"")</f>
        <v/>
      </c>
      <c r="T123" s="80" t="str">
        <f>IF(U123="","",COUNT(U$3:U123))</f>
        <v/>
      </c>
      <c r="U123" s="80" t="str">
        <f t="shared" si="101"/>
        <v/>
      </c>
      <c r="V123" s="91" t="str">
        <f>IFERROR(IF(S123="","",IF(U123="",IF(AND(E123="",F123="",G123&lt;&gt;"",$O123=INDEX(O$3:O123,MATCH(MAX(T$3:T123),T$3:T123,0),0)),INDEX(U$3:U123,MATCH(MAX(T$3:T123),T$3:T123,0),0),IF(AND(S123&lt;&gt;"",U123=""),0,"")),U123)),"")</f>
        <v/>
      </c>
      <c r="W123" s="95" t="str">
        <f t="shared" si="102"/>
        <v/>
      </c>
      <c r="X123" s="198" t="str">
        <f t="shared" si="103"/>
        <v/>
      </c>
      <c r="Y123" s="92" t="str">
        <f t="shared" si="104"/>
        <v/>
      </c>
      <c r="Z123" s="106" t="str">
        <f>IF(P123="","",COUNTIF($N$3:$N123,$N123))</f>
        <v/>
      </c>
      <c r="AA123" s="92" t="str">
        <f t="shared" si="105"/>
        <v/>
      </c>
      <c r="AB123" s="92" t="str">
        <f t="shared" si="106"/>
        <v/>
      </c>
      <c r="AC123" s="92" t="str">
        <f t="shared" si="107"/>
        <v/>
      </c>
      <c r="AD123" s="92" t="str">
        <f t="shared" si="116"/>
        <v/>
      </c>
      <c r="AE123" s="92" t="str">
        <f t="shared" si="116"/>
        <v/>
      </c>
      <c r="AF123" s="92" t="str">
        <f t="shared" si="116"/>
        <v/>
      </c>
      <c r="AG123" s="92" t="str">
        <f t="shared" si="116"/>
        <v/>
      </c>
      <c r="AH123" s="92" t="str">
        <f t="shared" si="116"/>
        <v/>
      </c>
      <c r="AI123" s="92" t="str">
        <f t="shared" si="116"/>
        <v/>
      </c>
      <c r="AJ123" s="92" t="str">
        <f t="shared" si="116"/>
        <v/>
      </c>
      <c r="AK123" s="92" t="str">
        <f t="shared" si="116"/>
        <v/>
      </c>
      <c r="AL123" s="92" t="str">
        <f t="shared" si="116"/>
        <v/>
      </c>
      <c r="AN123" s="35" t="str">
        <f t="shared" si="75"/>
        <v/>
      </c>
      <c r="AO123" s="44" t="str">
        <f t="shared" si="108"/>
        <v/>
      </c>
      <c r="AP123" s="41" t="str">
        <f>IF(AO123="","",RANK(AO123,AO$3:AO$1048576,1)+COUNTIF(AO$3:AO123,AO123)-1)</f>
        <v/>
      </c>
      <c r="AQ123" s="1" t="str">
        <f t="shared" si="109"/>
        <v/>
      </c>
      <c r="AR123" s="34" t="str">
        <f t="shared" si="76"/>
        <v/>
      </c>
      <c r="AS123" s="39" t="str">
        <f t="shared" si="77"/>
        <v/>
      </c>
      <c r="AT123" s="44" t="str">
        <f t="shared" si="78"/>
        <v/>
      </c>
      <c r="AU123" s="41" t="str">
        <f>IF(AT123="","",RANK(AT123,AT$3:AT$1048576,1)+COUNTIF(AT$3:AT123,AT123)-1)</f>
        <v/>
      </c>
      <c r="AV123" s="1" t="str">
        <f t="shared" si="79"/>
        <v/>
      </c>
      <c r="AW123" s="34" t="str">
        <f t="shared" si="80"/>
        <v/>
      </c>
      <c r="AX123" s="39" t="str">
        <f t="shared" si="81"/>
        <v/>
      </c>
      <c r="AY123" s="44" t="str">
        <f t="shared" si="110"/>
        <v/>
      </c>
      <c r="AZ123" s="41" t="str">
        <f>IF(AY123="","",RANK(AY123,AY$3:AY$1048576,1)+COUNTIF(AY$3:AY123,AY123)-1)</f>
        <v/>
      </c>
      <c r="BA123" s="1" t="str">
        <f t="shared" si="82"/>
        <v/>
      </c>
      <c r="BB123" s="34" t="str">
        <f t="shared" si="83"/>
        <v/>
      </c>
      <c r="BC123" s="39" t="str">
        <f t="shared" si="84"/>
        <v/>
      </c>
      <c r="BD123" s="44" t="str">
        <f t="shared" si="111"/>
        <v/>
      </c>
      <c r="BE123" s="41" t="str">
        <f>IF(BD123="","",RANK(BD123,BD$3:BD$1048576,1)+COUNTIF(BD$3:BD123,BD123)-1)</f>
        <v/>
      </c>
      <c r="BF123" s="1" t="str">
        <f t="shared" si="85"/>
        <v/>
      </c>
      <c r="BG123" s="34" t="str">
        <f t="shared" si="86"/>
        <v/>
      </c>
      <c r="BH123" s="39" t="str">
        <f t="shared" si="87"/>
        <v/>
      </c>
      <c r="BJ123" s="3"/>
      <c r="BK123" s="86"/>
      <c r="BL123" s="86"/>
      <c r="BM123" s="86"/>
      <c r="BN123" s="86"/>
      <c r="BO123" s="3"/>
      <c r="BP123" s="86"/>
      <c r="BQ123" s="86"/>
      <c r="BR123" s="86"/>
      <c r="BS123" s="86"/>
      <c r="BT123" s="3"/>
      <c r="BU123" s="86"/>
      <c r="BV123" s="86"/>
      <c r="BW123" s="86"/>
      <c r="BX123" s="86"/>
      <c r="BY123" s="3"/>
      <c r="BZ123" s="86"/>
      <c r="CA123" s="86"/>
      <c r="CB123" s="86"/>
      <c r="CC123" s="86"/>
    </row>
    <row r="124" spans="2:81" ht="35.1" customHeight="1" x14ac:dyDescent="0.2">
      <c r="B124" s="187"/>
      <c r="C124" s="188"/>
      <c r="D124" s="189"/>
      <c r="E124" s="186"/>
      <c r="F124" s="182"/>
      <c r="G124" s="184"/>
      <c r="K124" s="80" t="str">
        <f>IF(O124="","",COUNT(O$3:O124))</f>
        <v/>
      </c>
      <c r="L124" s="80" t="str">
        <f>IF(B124&lt;&gt;"",B124,IF(OR(COUNTA($G$3:$G124)&lt;COUNTA($G$3:$G$1048576),$G124&lt;&gt;""),L123,""))</f>
        <v/>
      </c>
      <c r="M124" s="80" t="str">
        <f>IF(C124&lt;&gt;"",C124,IF(OR(COUNTA($G$3:$G124)&lt;COUNTA($G$3:$G$1048576),$G124&lt;&gt;""),M123,""))</f>
        <v/>
      </c>
      <c r="N124" s="80" t="str">
        <f>IF(D124&lt;&gt;"",D124,IF(OR(COUNTA($G$3:$G124)&lt;COUNTA($G$3:$G$1048576),$G124&lt;&gt;""),N123,""))</f>
        <v/>
      </c>
      <c r="O124" s="81" t="str">
        <f t="shared" si="100"/>
        <v/>
      </c>
      <c r="P124" s="90" t="str">
        <f>IFERROR(IF(O124="",IF(COUNT(S$3:S$1048576)=COUNT(S$3:S124),IF(S124="","",INDEX(O$3:O124,MATCH(MAX(K$3:K124),K$3:K124,0),0)),INDEX(O$3:O124,MATCH(MAX(K$3:K124),K$3:K124,0),0)),O124),"")</f>
        <v/>
      </c>
      <c r="Q124" s="89" t="str">
        <f>IF(R124="","",COUNT(R$3:R124))</f>
        <v/>
      </c>
      <c r="R124" s="80" t="str">
        <f t="shared" si="74"/>
        <v/>
      </c>
      <c r="S124" s="91" t="str">
        <f>IFERROR(IF(COUNTA($E124:$G124)=0,"",IF(AND(R124="",$O124=INDEX(O$3:O124,MATCH(MAX(Q$3:Q124),Q$3:Q124,0),0)),INDEX(R$3:R124,MATCH(MAX(Q$3:Q124),Q$3:Q124,0),0),R124)),"")</f>
        <v/>
      </c>
      <c r="T124" s="80" t="str">
        <f>IF(U124="","",COUNT(U$3:U124))</f>
        <v/>
      </c>
      <c r="U124" s="80" t="str">
        <f t="shared" si="101"/>
        <v/>
      </c>
      <c r="V124" s="91" t="str">
        <f>IFERROR(IF(S124="","",IF(U124="",IF(AND(E124="",F124="",G124&lt;&gt;"",$O124=INDEX(O$3:O124,MATCH(MAX(T$3:T124),T$3:T124,0),0)),INDEX(U$3:U124,MATCH(MAX(T$3:T124),T$3:T124,0),0),IF(AND(S124&lt;&gt;"",U124=""),0,"")),U124)),"")</f>
        <v/>
      </c>
      <c r="W124" s="95" t="str">
        <f t="shared" si="102"/>
        <v/>
      </c>
      <c r="X124" s="198" t="str">
        <f t="shared" si="103"/>
        <v/>
      </c>
      <c r="Y124" s="92" t="str">
        <f t="shared" si="104"/>
        <v/>
      </c>
      <c r="Z124" s="106" t="str">
        <f>IF(P124="","",COUNTIF($N$3:$N124,$N124))</f>
        <v/>
      </c>
      <c r="AA124" s="92" t="str">
        <f t="shared" si="105"/>
        <v/>
      </c>
      <c r="AB124" s="92" t="str">
        <f t="shared" si="106"/>
        <v/>
      </c>
      <c r="AC124" s="92" t="str">
        <f t="shared" si="107"/>
        <v/>
      </c>
      <c r="AD124" s="92" t="str">
        <f t="shared" ref="AD124:AL133" si="117">IFERROR(IF(AND($Z124=1,AD$2&lt;&gt;"",""&amp;INDEX($Y$3:$Y$1048576,MATCH($P124&amp;"@"&amp;AD$2,$AA$3:$AA$1048576,0),0)&lt;&gt;""),AD$1&amp;""&amp;INDEX($Y$3:$Y$1048576,MATCH($P124&amp;"@"&amp;AD$2,$AA$3:$AA$1048576,0),0),""),"")</f>
        <v/>
      </c>
      <c r="AE124" s="92" t="str">
        <f t="shared" si="117"/>
        <v/>
      </c>
      <c r="AF124" s="92" t="str">
        <f t="shared" si="117"/>
        <v/>
      </c>
      <c r="AG124" s="92" t="str">
        <f t="shared" si="117"/>
        <v/>
      </c>
      <c r="AH124" s="92" t="str">
        <f t="shared" si="117"/>
        <v/>
      </c>
      <c r="AI124" s="92" t="str">
        <f t="shared" si="117"/>
        <v/>
      </c>
      <c r="AJ124" s="92" t="str">
        <f t="shared" si="117"/>
        <v/>
      </c>
      <c r="AK124" s="92" t="str">
        <f t="shared" si="117"/>
        <v/>
      </c>
      <c r="AL124" s="92" t="str">
        <f t="shared" si="117"/>
        <v/>
      </c>
      <c r="AN124" s="35" t="str">
        <f t="shared" si="75"/>
        <v/>
      </c>
      <c r="AO124" s="44" t="str">
        <f t="shared" si="108"/>
        <v/>
      </c>
      <c r="AP124" s="41" t="str">
        <f>IF(AO124="","",RANK(AO124,AO$3:AO$1048576,1)+COUNTIF(AO$3:AO124,AO124)-1)</f>
        <v/>
      </c>
      <c r="AQ124" s="1" t="str">
        <f t="shared" si="109"/>
        <v/>
      </c>
      <c r="AR124" s="34" t="str">
        <f t="shared" si="76"/>
        <v/>
      </c>
      <c r="AS124" s="39" t="str">
        <f t="shared" si="77"/>
        <v/>
      </c>
      <c r="AT124" s="44" t="str">
        <f t="shared" si="78"/>
        <v/>
      </c>
      <c r="AU124" s="41" t="str">
        <f>IF(AT124="","",RANK(AT124,AT$3:AT$1048576,1)+COUNTIF(AT$3:AT124,AT124)-1)</f>
        <v/>
      </c>
      <c r="AV124" s="1" t="str">
        <f t="shared" si="79"/>
        <v/>
      </c>
      <c r="AW124" s="34" t="str">
        <f t="shared" si="80"/>
        <v/>
      </c>
      <c r="AX124" s="39" t="str">
        <f t="shared" si="81"/>
        <v/>
      </c>
      <c r="AY124" s="44" t="str">
        <f t="shared" si="110"/>
        <v/>
      </c>
      <c r="AZ124" s="41" t="str">
        <f>IF(AY124="","",RANK(AY124,AY$3:AY$1048576,1)+COUNTIF(AY$3:AY124,AY124)-1)</f>
        <v/>
      </c>
      <c r="BA124" s="1" t="str">
        <f t="shared" si="82"/>
        <v/>
      </c>
      <c r="BB124" s="34" t="str">
        <f t="shared" si="83"/>
        <v/>
      </c>
      <c r="BC124" s="39" t="str">
        <f t="shared" si="84"/>
        <v/>
      </c>
      <c r="BD124" s="44" t="str">
        <f t="shared" si="111"/>
        <v/>
      </c>
      <c r="BE124" s="41" t="str">
        <f>IF(BD124="","",RANK(BD124,BD$3:BD$1048576,1)+COUNTIF(BD$3:BD124,BD124)-1)</f>
        <v/>
      </c>
      <c r="BF124" s="1" t="str">
        <f t="shared" si="85"/>
        <v/>
      </c>
      <c r="BG124" s="34" t="str">
        <f t="shared" si="86"/>
        <v/>
      </c>
      <c r="BH124" s="39" t="str">
        <f t="shared" si="87"/>
        <v/>
      </c>
      <c r="BJ124" s="3"/>
      <c r="BK124" s="86"/>
      <c r="BL124" s="86"/>
      <c r="BM124" s="86"/>
      <c r="BN124" s="86"/>
      <c r="BO124" s="3"/>
      <c r="BP124" s="86"/>
      <c r="BQ124" s="86"/>
      <c r="BR124" s="86"/>
      <c r="BS124" s="86"/>
      <c r="BT124" s="3"/>
      <c r="BU124" s="86"/>
      <c r="BV124" s="86"/>
      <c r="BW124" s="86"/>
      <c r="BX124" s="86"/>
      <c r="BY124" s="3"/>
      <c r="BZ124" s="86"/>
      <c r="CA124" s="86"/>
      <c r="CB124" s="86"/>
      <c r="CC124" s="86"/>
    </row>
    <row r="125" spans="2:81" ht="35.1" customHeight="1" x14ac:dyDescent="0.2">
      <c r="B125" s="187"/>
      <c r="C125" s="188"/>
      <c r="D125" s="189"/>
      <c r="E125" s="186"/>
      <c r="F125" s="182"/>
      <c r="G125" s="184"/>
      <c r="K125" s="80" t="str">
        <f>IF(O125="","",COUNT(O$3:O125))</f>
        <v/>
      </c>
      <c r="L125" s="80" t="str">
        <f>IF(B125&lt;&gt;"",B125,IF(OR(COUNTA($G$3:$G125)&lt;COUNTA($G$3:$G$1048576),$G125&lt;&gt;""),L124,""))</f>
        <v/>
      </c>
      <c r="M125" s="80" t="str">
        <f>IF(C125&lt;&gt;"",C125,IF(OR(COUNTA($G$3:$G125)&lt;COUNTA($G$3:$G$1048576),$G125&lt;&gt;""),M124,""))</f>
        <v/>
      </c>
      <c r="N125" s="80" t="str">
        <f>IF(D125&lt;&gt;"",D125,IF(OR(COUNTA($G$3:$G125)&lt;COUNTA($G$3:$G$1048576),$G125&lt;&gt;""),N124,""))</f>
        <v/>
      </c>
      <c r="O125" s="81" t="str">
        <f t="shared" si="100"/>
        <v/>
      </c>
      <c r="P125" s="90" t="str">
        <f>IFERROR(IF(O125="",IF(COUNT(S$3:S$1048576)=COUNT(S$3:S125),IF(S125="","",INDEX(O$3:O125,MATCH(MAX(K$3:K125),K$3:K125,0),0)),INDEX(O$3:O125,MATCH(MAX(K$3:K125),K$3:K125,0),0)),O125),"")</f>
        <v/>
      </c>
      <c r="Q125" s="89" t="str">
        <f>IF(R125="","",COUNT(R$3:R125))</f>
        <v/>
      </c>
      <c r="R125" s="80" t="str">
        <f t="shared" si="74"/>
        <v/>
      </c>
      <c r="S125" s="91" t="str">
        <f>IFERROR(IF(COUNTA($E125:$G125)=0,"",IF(AND(R125="",$O125=INDEX(O$3:O125,MATCH(MAX(Q$3:Q125),Q$3:Q125,0),0)),INDEX(R$3:R125,MATCH(MAX(Q$3:Q125),Q$3:Q125,0),0),R125)),"")</f>
        <v/>
      </c>
      <c r="T125" s="80" t="str">
        <f>IF(U125="","",COUNT(U$3:U125))</f>
        <v/>
      </c>
      <c r="U125" s="80" t="str">
        <f t="shared" si="101"/>
        <v/>
      </c>
      <c r="V125" s="91" t="str">
        <f>IFERROR(IF(S125="","",IF(U125="",IF(AND(E125="",F125="",G125&lt;&gt;"",$O125=INDEX(O$3:O125,MATCH(MAX(T$3:T125),T$3:T125,0),0)),INDEX(U$3:U125,MATCH(MAX(T$3:T125),T$3:T125,0),0),IF(AND(S125&lt;&gt;"",U125=""),0,"")),U125)),"")</f>
        <v/>
      </c>
      <c r="W125" s="95" t="str">
        <f t="shared" si="102"/>
        <v/>
      </c>
      <c r="X125" s="198" t="str">
        <f t="shared" si="103"/>
        <v/>
      </c>
      <c r="Y125" s="92" t="str">
        <f t="shared" si="104"/>
        <v/>
      </c>
      <c r="Z125" s="106" t="str">
        <f>IF(P125="","",COUNTIF($N$3:$N125,$N125))</f>
        <v/>
      </c>
      <c r="AA125" s="92" t="str">
        <f t="shared" si="105"/>
        <v/>
      </c>
      <c r="AB125" s="92" t="str">
        <f t="shared" si="106"/>
        <v/>
      </c>
      <c r="AC125" s="92" t="str">
        <f t="shared" si="107"/>
        <v/>
      </c>
      <c r="AD125" s="92" t="str">
        <f t="shared" si="117"/>
        <v/>
      </c>
      <c r="AE125" s="92" t="str">
        <f t="shared" si="117"/>
        <v/>
      </c>
      <c r="AF125" s="92" t="str">
        <f t="shared" si="117"/>
        <v/>
      </c>
      <c r="AG125" s="92" t="str">
        <f t="shared" si="117"/>
        <v/>
      </c>
      <c r="AH125" s="92" t="str">
        <f t="shared" si="117"/>
        <v/>
      </c>
      <c r="AI125" s="92" t="str">
        <f t="shared" si="117"/>
        <v/>
      </c>
      <c r="AJ125" s="92" t="str">
        <f t="shared" si="117"/>
        <v/>
      </c>
      <c r="AK125" s="92" t="str">
        <f t="shared" si="117"/>
        <v/>
      </c>
      <c r="AL125" s="92" t="str">
        <f t="shared" si="117"/>
        <v/>
      </c>
      <c r="AN125" s="35" t="str">
        <f t="shared" si="75"/>
        <v/>
      </c>
      <c r="AO125" s="44" t="str">
        <f t="shared" si="108"/>
        <v/>
      </c>
      <c r="AP125" s="41" t="str">
        <f>IF(AO125="","",RANK(AO125,AO$3:AO$1048576,1)+COUNTIF(AO$3:AO125,AO125)-1)</f>
        <v/>
      </c>
      <c r="AQ125" s="1" t="str">
        <f t="shared" si="109"/>
        <v/>
      </c>
      <c r="AR125" s="34" t="str">
        <f t="shared" si="76"/>
        <v/>
      </c>
      <c r="AS125" s="39" t="str">
        <f t="shared" si="77"/>
        <v/>
      </c>
      <c r="AT125" s="44" t="str">
        <f t="shared" si="78"/>
        <v/>
      </c>
      <c r="AU125" s="41" t="str">
        <f>IF(AT125="","",RANK(AT125,AT$3:AT$1048576,1)+COUNTIF(AT$3:AT125,AT125)-1)</f>
        <v/>
      </c>
      <c r="AV125" s="1" t="str">
        <f t="shared" si="79"/>
        <v/>
      </c>
      <c r="AW125" s="34" t="str">
        <f t="shared" si="80"/>
        <v/>
      </c>
      <c r="AX125" s="39" t="str">
        <f t="shared" si="81"/>
        <v/>
      </c>
      <c r="AY125" s="44" t="str">
        <f t="shared" si="110"/>
        <v/>
      </c>
      <c r="AZ125" s="41" t="str">
        <f>IF(AY125="","",RANK(AY125,AY$3:AY$1048576,1)+COUNTIF(AY$3:AY125,AY125)-1)</f>
        <v/>
      </c>
      <c r="BA125" s="1" t="str">
        <f t="shared" si="82"/>
        <v/>
      </c>
      <c r="BB125" s="34" t="str">
        <f t="shared" si="83"/>
        <v/>
      </c>
      <c r="BC125" s="39" t="str">
        <f t="shared" si="84"/>
        <v/>
      </c>
      <c r="BD125" s="44" t="str">
        <f t="shared" si="111"/>
        <v/>
      </c>
      <c r="BE125" s="41" t="str">
        <f>IF(BD125="","",RANK(BD125,BD$3:BD$1048576,1)+COUNTIF(BD$3:BD125,BD125)-1)</f>
        <v/>
      </c>
      <c r="BF125" s="1" t="str">
        <f t="shared" si="85"/>
        <v/>
      </c>
      <c r="BG125" s="34" t="str">
        <f t="shared" si="86"/>
        <v/>
      </c>
      <c r="BH125" s="39" t="str">
        <f t="shared" si="87"/>
        <v/>
      </c>
      <c r="BJ125" s="3"/>
      <c r="BK125" s="86"/>
      <c r="BL125" s="86"/>
      <c r="BM125" s="86"/>
      <c r="BN125" s="86"/>
      <c r="BO125" s="3"/>
      <c r="BP125" s="86"/>
      <c r="BQ125" s="86"/>
      <c r="BR125" s="86"/>
      <c r="BS125" s="86"/>
      <c r="BT125" s="3"/>
      <c r="BU125" s="86"/>
      <c r="BV125" s="86"/>
      <c r="BW125" s="86"/>
      <c r="BX125" s="86"/>
      <c r="BY125" s="3"/>
      <c r="BZ125" s="86"/>
      <c r="CA125" s="86"/>
      <c r="CB125" s="86"/>
      <c r="CC125" s="86"/>
    </row>
    <row r="126" spans="2:81" ht="35.1" customHeight="1" x14ac:dyDescent="0.2">
      <c r="B126" s="187"/>
      <c r="C126" s="188"/>
      <c r="D126" s="189"/>
      <c r="E126" s="186"/>
      <c r="F126" s="182"/>
      <c r="G126" s="184"/>
      <c r="K126" s="80" t="str">
        <f>IF(O126="","",COUNT(O$3:O126))</f>
        <v/>
      </c>
      <c r="L126" s="80" t="str">
        <f>IF(B126&lt;&gt;"",B126,IF(OR(COUNTA($G$3:$G126)&lt;COUNTA($G$3:$G$1048576),$G126&lt;&gt;""),L125,""))</f>
        <v/>
      </c>
      <c r="M126" s="80" t="str">
        <f>IF(C126&lt;&gt;"",C126,IF(OR(COUNTA($G$3:$G126)&lt;COUNTA($G$3:$G$1048576),$G126&lt;&gt;""),M125,""))</f>
        <v/>
      </c>
      <c r="N126" s="80" t="str">
        <f>IF(D126&lt;&gt;"",D126,IF(OR(COUNTA($G$3:$G126)&lt;COUNTA($G$3:$G$1048576),$G126&lt;&gt;""),N125,""))</f>
        <v/>
      </c>
      <c r="O126" s="81" t="str">
        <f t="shared" si="100"/>
        <v/>
      </c>
      <c r="P126" s="90" t="str">
        <f>IFERROR(IF(O126="",IF(COUNT(S$3:S$1048576)=COUNT(S$3:S126),IF(S126="","",INDEX(O$3:O126,MATCH(MAX(K$3:K126),K$3:K126,0),0)),INDEX(O$3:O126,MATCH(MAX(K$3:K126),K$3:K126,0),0)),O126),"")</f>
        <v/>
      </c>
      <c r="Q126" s="89" t="str">
        <f>IF(R126="","",COUNT(R$3:R126))</f>
        <v/>
      </c>
      <c r="R126" s="80" t="str">
        <f t="shared" si="74"/>
        <v/>
      </c>
      <c r="S126" s="91" t="str">
        <f>IFERROR(IF(COUNTA($E126:$G126)=0,"",IF(AND(R126="",$O126=INDEX(O$3:O126,MATCH(MAX(Q$3:Q126),Q$3:Q126,0),0)),INDEX(R$3:R126,MATCH(MAX(Q$3:Q126),Q$3:Q126,0),0),R126)),"")</f>
        <v/>
      </c>
      <c r="T126" s="80" t="str">
        <f>IF(U126="","",COUNT(U$3:U126))</f>
        <v/>
      </c>
      <c r="U126" s="80" t="str">
        <f t="shared" si="101"/>
        <v/>
      </c>
      <c r="V126" s="91" t="str">
        <f>IFERROR(IF(S126="","",IF(U126="",IF(AND(E126="",F126="",G126&lt;&gt;"",$O126=INDEX(O$3:O126,MATCH(MAX(T$3:T126),T$3:T126,0),0)),INDEX(U$3:U126,MATCH(MAX(T$3:T126),T$3:T126,0),0),IF(AND(S126&lt;&gt;"",U126=""),0,"")),U126)),"")</f>
        <v/>
      </c>
      <c r="W126" s="95" t="str">
        <f t="shared" si="102"/>
        <v/>
      </c>
      <c r="X126" s="198" t="str">
        <f t="shared" si="103"/>
        <v/>
      </c>
      <c r="Y126" s="92" t="str">
        <f t="shared" si="104"/>
        <v/>
      </c>
      <c r="Z126" s="106" t="str">
        <f>IF(P126="","",COUNTIF($N$3:$N126,$N126))</f>
        <v/>
      </c>
      <c r="AA126" s="92" t="str">
        <f t="shared" si="105"/>
        <v/>
      </c>
      <c r="AB126" s="92" t="str">
        <f t="shared" si="106"/>
        <v/>
      </c>
      <c r="AC126" s="92" t="str">
        <f t="shared" si="107"/>
        <v/>
      </c>
      <c r="AD126" s="92" t="str">
        <f t="shared" si="117"/>
        <v/>
      </c>
      <c r="AE126" s="92" t="str">
        <f t="shared" si="117"/>
        <v/>
      </c>
      <c r="AF126" s="92" t="str">
        <f t="shared" si="117"/>
        <v/>
      </c>
      <c r="AG126" s="92" t="str">
        <f t="shared" si="117"/>
        <v/>
      </c>
      <c r="AH126" s="92" t="str">
        <f t="shared" si="117"/>
        <v/>
      </c>
      <c r="AI126" s="92" t="str">
        <f t="shared" si="117"/>
        <v/>
      </c>
      <c r="AJ126" s="92" t="str">
        <f t="shared" si="117"/>
        <v/>
      </c>
      <c r="AK126" s="92" t="str">
        <f t="shared" si="117"/>
        <v/>
      </c>
      <c r="AL126" s="92" t="str">
        <f t="shared" si="117"/>
        <v/>
      </c>
      <c r="AN126" s="35" t="str">
        <f t="shared" si="75"/>
        <v/>
      </c>
      <c r="AO126" s="44" t="str">
        <f t="shared" si="108"/>
        <v/>
      </c>
      <c r="AP126" s="41" t="str">
        <f>IF(AO126="","",RANK(AO126,AO$3:AO$1048576,1)+COUNTIF(AO$3:AO126,AO126)-1)</f>
        <v/>
      </c>
      <c r="AQ126" s="1" t="str">
        <f t="shared" si="109"/>
        <v/>
      </c>
      <c r="AR126" s="34" t="str">
        <f t="shared" si="76"/>
        <v/>
      </c>
      <c r="AS126" s="39" t="str">
        <f t="shared" si="77"/>
        <v/>
      </c>
      <c r="AT126" s="44" t="str">
        <f t="shared" si="78"/>
        <v/>
      </c>
      <c r="AU126" s="41" t="str">
        <f>IF(AT126="","",RANK(AT126,AT$3:AT$1048576,1)+COUNTIF(AT$3:AT126,AT126)-1)</f>
        <v/>
      </c>
      <c r="AV126" s="1" t="str">
        <f t="shared" si="79"/>
        <v/>
      </c>
      <c r="AW126" s="34" t="str">
        <f t="shared" si="80"/>
        <v/>
      </c>
      <c r="AX126" s="39" t="str">
        <f t="shared" si="81"/>
        <v/>
      </c>
      <c r="AY126" s="44" t="str">
        <f t="shared" si="110"/>
        <v/>
      </c>
      <c r="AZ126" s="41" t="str">
        <f>IF(AY126="","",RANK(AY126,AY$3:AY$1048576,1)+COUNTIF(AY$3:AY126,AY126)-1)</f>
        <v/>
      </c>
      <c r="BA126" s="1" t="str">
        <f t="shared" si="82"/>
        <v/>
      </c>
      <c r="BB126" s="34" t="str">
        <f t="shared" si="83"/>
        <v/>
      </c>
      <c r="BC126" s="39" t="str">
        <f t="shared" si="84"/>
        <v/>
      </c>
      <c r="BD126" s="44" t="str">
        <f t="shared" si="111"/>
        <v/>
      </c>
      <c r="BE126" s="41" t="str">
        <f>IF(BD126="","",RANK(BD126,BD$3:BD$1048576,1)+COUNTIF(BD$3:BD126,BD126)-1)</f>
        <v/>
      </c>
      <c r="BF126" s="1" t="str">
        <f t="shared" si="85"/>
        <v/>
      </c>
      <c r="BG126" s="34" t="str">
        <f t="shared" si="86"/>
        <v/>
      </c>
      <c r="BH126" s="39" t="str">
        <f t="shared" si="87"/>
        <v/>
      </c>
      <c r="BJ126" s="3"/>
      <c r="BK126" s="86"/>
      <c r="BL126" s="86"/>
      <c r="BM126" s="86"/>
      <c r="BN126" s="86"/>
      <c r="BO126" s="3"/>
      <c r="BP126" s="86"/>
      <c r="BQ126" s="86"/>
      <c r="BR126" s="86"/>
      <c r="BS126" s="86"/>
      <c r="BT126" s="3"/>
      <c r="BU126" s="86"/>
      <c r="BV126" s="86"/>
      <c r="BW126" s="86"/>
      <c r="BX126" s="86"/>
      <c r="BY126" s="3"/>
      <c r="BZ126" s="86"/>
      <c r="CA126" s="86"/>
      <c r="CB126" s="86"/>
      <c r="CC126" s="86"/>
    </row>
    <row r="127" spans="2:81" ht="35.1" customHeight="1" x14ac:dyDescent="0.2">
      <c r="B127" s="187"/>
      <c r="C127" s="188"/>
      <c r="D127" s="189"/>
      <c r="E127" s="186"/>
      <c r="F127" s="182"/>
      <c r="G127" s="184"/>
      <c r="K127" s="80" t="str">
        <f>IF(O127="","",COUNT(O$3:O127))</f>
        <v/>
      </c>
      <c r="L127" s="80" t="str">
        <f>IF(B127&lt;&gt;"",B127,IF(OR(COUNTA($G$3:$G127)&lt;COUNTA($G$3:$G$1048576),$G127&lt;&gt;""),L126,""))</f>
        <v/>
      </c>
      <c r="M127" s="80" t="str">
        <f>IF(C127&lt;&gt;"",C127,IF(OR(COUNTA($G$3:$G127)&lt;COUNTA($G$3:$G$1048576),$G127&lt;&gt;""),M126,""))</f>
        <v/>
      </c>
      <c r="N127" s="80" t="str">
        <f>IF(D127&lt;&gt;"",D127,IF(OR(COUNTA($G$3:$G127)&lt;COUNTA($G$3:$G$1048576),$G127&lt;&gt;""),N126,""))</f>
        <v/>
      </c>
      <c r="O127" s="81" t="str">
        <f t="shared" si="100"/>
        <v/>
      </c>
      <c r="P127" s="90" t="str">
        <f>IFERROR(IF(O127="",IF(COUNT(S$3:S$1048576)=COUNT(S$3:S127),IF(S127="","",INDEX(O$3:O127,MATCH(MAX(K$3:K127),K$3:K127,0),0)),INDEX(O$3:O127,MATCH(MAX(K$3:K127),K$3:K127,0),0)),O127),"")</f>
        <v/>
      </c>
      <c r="Q127" s="89" t="str">
        <f>IF(R127="","",COUNT(R$3:R127))</f>
        <v/>
      </c>
      <c r="R127" s="80" t="str">
        <f t="shared" si="74"/>
        <v/>
      </c>
      <c r="S127" s="91" t="str">
        <f>IFERROR(IF(COUNTA($E127:$G127)=0,"",IF(AND(R127="",$O127=INDEX(O$3:O127,MATCH(MAX(Q$3:Q127),Q$3:Q127,0),0)),INDEX(R$3:R127,MATCH(MAX(Q$3:Q127),Q$3:Q127,0),0),R127)),"")</f>
        <v/>
      </c>
      <c r="T127" s="80" t="str">
        <f>IF(U127="","",COUNT(U$3:U127))</f>
        <v/>
      </c>
      <c r="U127" s="80" t="str">
        <f t="shared" si="101"/>
        <v/>
      </c>
      <c r="V127" s="91" t="str">
        <f>IFERROR(IF(S127="","",IF(U127="",IF(AND(E127="",F127="",G127&lt;&gt;"",$O127=INDEX(O$3:O127,MATCH(MAX(T$3:T127),T$3:T127,0),0)),INDEX(U$3:U127,MATCH(MAX(T$3:T127),T$3:T127,0),0),IF(AND(S127&lt;&gt;"",U127=""),0,"")),U127)),"")</f>
        <v/>
      </c>
      <c r="W127" s="95" t="str">
        <f t="shared" si="102"/>
        <v/>
      </c>
      <c r="X127" s="198" t="str">
        <f t="shared" si="103"/>
        <v/>
      </c>
      <c r="Y127" s="92" t="str">
        <f t="shared" si="104"/>
        <v/>
      </c>
      <c r="Z127" s="106" t="str">
        <f>IF(P127="","",COUNTIF($N$3:$N127,$N127))</f>
        <v/>
      </c>
      <c r="AA127" s="92" t="str">
        <f t="shared" si="105"/>
        <v/>
      </c>
      <c r="AB127" s="92" t="str">
        <f t="shared" si="106"/>
        <v/>
      </c>
      <c r="AC127" s="92" t="str">
        <f t="shared" si="107"/>
        <v/>
      </c>
      <c r="AD127" s="92" t="str">
        <f t="shared" si="117"/>
        <v/>
      </c>
      <c r="AE127" s="92" t="str">
        <f t="shared" si="117"/>
        <v/>
      </c>
      <c r="AF127" s="92" t="str">
        <f t="shared" si="117"/>
        <v/>
      </c>
      <c r="AG127" s="92" t="str">
        <f t="shared" si="117"/>
        <v/>
      </c>
      <c r="AH127" s="92" t="str">
        <f t="shared" si="117"/>
        <v/>
      </c>
      <c r="AI127" s="92" t="str">
        <f t="shared" si="117"/>
        <v/>
      </c>
      <c r="AJ127" s="92" t="str">
        <f t="shared" si="117"/>
        <v/>
      </c>
      <c r="AK127" s="92" t="str">
        <f t="shared" si="117"/>
        <v/>
      </c>
      <c r="AL127" s="92" t="str">
        <f t="shared" si="117"/>
        <v/>
      </c>
      <c r="AN127" s="35" t="str">
        <f t="shared" si="75"/>
        <v/>
      </c>
      <c r="AO127" s="44" t="str">
        <f t="shared" si="108"/>
        <v/>
      </c>
      <c r="AP127" s="41" t="str">
        <f>IF(AO127="","",RANK(AO127,AO$3:AO$1048576,1)+COUNTIF(AO$3:AO127,AO127)-1)</f>
        <v/>
      </c>
      <c r="AQ127" s="1" t="str">
        <f t="shared" si="109"/>
        <v/>
      </c>
      <c r="AR127" s="34" t="str">
        <f t="shared" si="76"/>
        <v/>
      </c>
      <c r="AS127" s="39" t="str">
        <f t="shared" si="77"/>
        <v/>
      </c>
      <c r="AT127" s="44" t="str">
        <f t="shared" si="78"/>
        <v/>
      </c>
      <c r="AU127" s="41" t="str">
        <f>IF(AT127="","",RANK(AT127,AT$3:AT$1048576,1)+COUNTIF(AT$3:AT127,AT127)-1)</f>
        <v/>
      </c>
      <c r="AV127" s="1" t="str">
        <f t="shared" si="79"/>
        <v/>
      </c>
      <c r="AW127" s="34" t="str">
        <f t="shared" si="80"/>
        <v/>
      </c>
      <c r="AX127" s="39" t="str">
        <f t="shared" si="81"/>
        <v/>
      </c>
      <c r="AY127" s="44" t="str">
        <f t="shared" si="110"/>
        <v/>
      </c>
      <c r="AZ127" s="41" t="str">
        <f>IF(AY127="","",RANK(AY127,AY$3:AY$1048576,1)+COUNTIF(AY$3:AY127,AY127)-1)</f>
        <v/>
      </c>
      <c r="BA127" s="1" t="str">
        <f t="shared" si="82"/>
        <v/>
      </c>
      <c r="BB127" s="34" t="str">
        <f t="shared" si="83"/>
        <v/>
      </c>
      <c r="BC127" s="39" t="str">
        <f t="shared" si="84"/>
        <v/>
      </c>
      <c r="BD127" s="44" t="str">
        <f t="shared" si="111"/>
        <v/>
      </c>
      <c r="BE127" s="41" t="str">
        <f>IF(BD127="","",RANK(BD127,BD$3:BD$1048576,1)+COUNTIF(BD$3:BD127,BD127)-1)</f>
        <v/>
      </c>
      <c r="BF127" s="1" t="str">
        <f t="shared" si="85"/>
        <v/>
      </c>
      <c r="BG127" s="34" t="str">
        <f t="shared" si="86"/>
        <v/>
      </c>
      <c r="BH127" s="39" t="str">
        <f t="shared" si="87"/>
        <v/>
      </c>
      <c r="BJ127" s="3"/>
      <c r="BK127" s="86"/>
      <c r="BL127" s="86"/>
      <c r="BM127" s="86"/>
      <c r="BN127" s="86"/>
      <c r="BO127" s="3"/>
      <c r="BP127" s="86"/>
      <c r="BQ127" s="86"/>
      <c r="BR127" s="86"/>
      <c r="BS127" s="86"/>
      <c r="BT127" s="3"/>
      <c r="BU127" s="86"/>
      <c r="BV127" s="86"/>
      <c r="BW127" s="86"/>
      <c r="BX127" s="86"/>
      <c r="BY127" s="3"/>
      <c r="BZ127" s="86"/>
      <c r="CA127" s="86"/>
      <c r="CB127" s="86"/>
      <c r="CC127" s="86"/>
    </row>
    <row r="128" spans="2:81" ht="35.1" customHeight="1" x14ac:dyDescent="0.2">
      <c r="B128" s="187"/>
      <c r="C128" s="188"/>
      <c r="D128" s="189"/>
      <c r="E128" s="186"/>
      <c r="F128" s="182"/>
      <c r="G128" s="184"/>
      <c r="K128" s="80" t="str">
        <f>IF(O128="","",COUNT(O$3:O128))</f>
        <v/>
      </c>
      <c r="L128" s="80" t="str">
        <f>IF(B128&lt;&gt;"",B128,IF(OR(COUNTA($G$3:$G128)&lt;COUNTA($G$3:$G$1048576),$G128&lt;&gt;""),L127,""))</f>
        <v/>
      </c>
      <c r="M128" s="80" t="str">
        <f>IF(C128&lt;&gt;"",C128,IF(OR(COUNTA($G$3:$G128)&lt;COUNTA($G$3:$G$1048576),$G128&lt;&gt;""),M127,""))</f>
        <v/>
      </c>
      <c r="N128" s="80" t="str">
        <f>IF(D128&lt;&gt;"",D128,IF(OR(COUNTA($G$3:$G128)&lt;COUNTA($G$3:$G$1048576),$G128&lt;&gt;""),N127,""))</f>
        <v/>
      </c>
      <c r="O128" s="81" t="str">
        <f t="shared" si="100"/>
        <v/>
      </c>
      <c r="P128" s="90" t="str">
        <f>IFERROR(IF(O128="",IF(COUNT(S$3:S$1048576)=COUNT(S$3:S128),IF(S128="","",INDEX(O$3:O128,MATCH(MAX(K$3:K128),K$3:K128,0),0)),INDEX(O$3:O128,MATCH(MAX(K$3:K128),K$3:K128,0),0)),O128),"")</f>
        <v/>
      </c>
      <c r="Q128" s="89" t="str">
        <f>IF(R128="","",COUNT(R$3:R128))</f>
        <v/>
      </c>
      <c r="R128" s="80" t="str">
        <f t="shared" si="74"/>
        <v/>
      </c>
      <c r="S128" s="91" t="str">
        <f>IFERROR(IF(COUNTA($E128:$G128)=0,"",IF(AND(R128="",$O128=INDEX(O$3:O128,MATCH(MAX(Q$3:Q128),Q$3:Q128,0),0)),INDEX(R$3:R128,MATCH(MAX(Q$3:Q128),Q$3:Q128,0),0),R128)),"")</f>
        <v/>
      </c>
      <c r="T128" s="80" t="str">
        <f>IF(U128="","",COUNT(U$3:U128))</f>
        <v/>
      </c>
      <c r="U128" s="80" t="str">
        <f t="shared" si="101"/>
        <v/>
      </c>
      <c r="V128" s="91" t="str">
        <f>IFERROR(IF(S128="","",IF(U128="",IF(AND(E128="",F128="",G128&lt;&gt;"",$O128=INDEX(O$3:O128,MATCH(MAX(T$3:T128),T$3:T128,0),0)),INDEX(U$3:U128,MATCH(MAX(T$3:T128),T$3:T128,0),0),IF(AND(S128&lt;&gt;"",U128=""),0,"")),U128)),"")</f>
        <v/>
      </c>
      <c r="W128" s="95" t="str">
        <f t="shared" si="102"/>
        <v/>
      </c>
      <c r="X128" s="198" t="str">
        <f t="shared" si="103"/>
        <v/>
      </c>
      <c r="Y128" s="92" t="str">
        <f t="shared" si="104"/>
        <v/>
      </c>
      <c r="Z128" s="106" t="str">
        <f>IF(P128="","",COUNTIF($N$3:$N128,$N128))</f>
        <v/>
      </c>
      <c r="AA128" s="92" t="str">
        <f t="shared" si="105"/>
        <v/>
      </c>
      <c r="AB128" s="92" t="str">
        <f t="shared" si="106"/>
        <v/>
      </c>
      <c r="AC128" s="92" t="str">
        <f t="shared" si="107"/>
        <v/>
      </c>
      <c r="AD128" s="92" t="str">
        <f t="shared" si="117"/>
        <v/>
      </c>
      <c r="AE128" s="92" t="str">
        <f t="shared" si="117"/>
        <v/>
      </c>
      <c r="AF128" s="92" t="str">
        <f t="shared" si="117"/>
        <v/>
      </c>
      <c r="AG128" s="92" t="str">
        <f t="shared" si="117"/>
        <v/>
      </c>
      <c r="AH128" s="92" t="str">
        <f t="shared" si="117"/>
        <v/>
      </c>
      <c r="AI128" s="92" t="str">
        <f t="shared" si="117"/>
        <v/>
      </c>
      <c r="AJ128" s="92" t="str">
        <f t="shared" si="117"/>
        <v/>
      </c>
      <c r="AK128" s="92" t="str">
        <f t="shared" si="117"/>
        <v/>
      </c>
      <c r="AL128" s="92" t="str">
        <f t="shared" si="117"/>
        <v/>
      </c>
      <c r="AN128" s="35" t="str">
        <f t="shared" si="75"/>
        <v/>
      </c>
      <c r="AO128" s="44" t="str">
        <f t="shared" si="108"/>
        <v/>
      </c>
      <c r="AP128" s="41" t="str">
        <f>IF(AO128="","",RANK(AO128,AO$3:AO$1048576,1)+COUNTIF(AO$3:AO128,AO128)-1)</f>
        <v/>
      </c>
      <c r="AQ128" s="1" t="str">
        <f t="shared" si="109"/>
        <v/>
      </c>
      <c r="AR128" s="34" t="str">
        <f t="shared" si="76"/>
        <v/>
      </c>
      <c r="AS128" s="39" t="str">
        <f t="shared" si="77"/>
        <v/>
      </c>
      <c r="AT128" s="44" t="str">
        <f t="shared" si="78"/>
        <v/>
      </c>
      <c r="AU128" s="41" t="str">
        <f>IF(AT128="","",RANK(AT128,AT$3:AT$1048576,1)+COUNTIF(AT$3:AT128,AT128)-1)</f>
        <v/>
      </c>
      <c r="AV128" s="1" t="str">
        <f t="shared" si="79"/>
        <v/>
      </c>
      <c r="AW128" s="34" t="str">
        <f t="shared" si="80"/>
        <v/>
      </c>
      <c r="AX128" s="39" t="str">
        <f t="shared" si="81"/>
        <v/>
      </c>
      <c r="AY128" s="44" t="str">
        <f t="shared" si="110"/>
        <v/>
      </c>
      <c r="AZ128" s="41" t="str">
        <f>IF(AY128="","",RANK(AY128,AY$3:AY$1048576,1)+COUNTIF(AY$3:AY128,AY128)-1)</f>
        <v/>
      </c>
      <c r="BA128" s="1" t="str">
        <f t="shared" si="82"/>
        <v/>
      </c>
      <c r="BB128" s="34" t="str">
        <f t="shared" si="83"/>
        <v/>
      </c>
      <c r="BC128" s="39" t="str">
        <f t="shared" si="84"/>
        <v/>
      </c>
      <c r="BD128" s="44" t="str">
        <f t="shared" si="111"/>
        <v/>
      </c>
      <c r="BE128" s="41" t="str">
        <f>IF(BD128="","",RANK(BD128,BD$3:BD$1048576,1)+COUNTIF(BD$3:BD128,BD128)-1)</f>
        <v/>
      </c>
      <c r="BF128" s="1" t="str">
        <f t="shared" si="85"/>
        <v/>
      </c>
      <c r="BG128" s="34" t="str">
        <f t="shared" si="86"/>
        <v/>
      </c>
      <c r="BH128" s="39" t="str">
        <f t="shared" si="87"/>
        <v/>
      </c>
      <c r="BJ128" s="3"/>
      <c r="BK128" s="86"/>
      <c r="BL128" s="86"/>
      <c r="BM128" s="86"/>
      <c r="BN128" s="86"/>
      <c r="BO128" s="3"/>
      <c r="BP128" s="86"/>
      <c r="BQ128" s="86"/>
      <c r="BR128" s="86"/>
      <c r="BS128" s="86"/>
      <c r="BT128" s="3"/>
      <c r="BU128" s="86"/>
      <c r="BV128" s="86"/>
      <c r="BW128" s="86"/>
      <c r="BX128" s="86"/>
      <c r="BY128" s="3"/>
      <c r="BZ128" s="86"/>
      <c r="CA128" s="86"/>
      <c r="CB128" s="86"/>
      <c r="CC128" s="86"/>
    </row>
    <row r="129" spans="2:81" ht="35.1" customHeight="1" x14ac:dyDescent="0.2">
      <c r="B129" s="187"/>
      <c r="C129" s="188"/>
      <c r="D129" s="189"/>
      <c r="E129" s="186"/>
      <c r="F129" s="182"/>
      <c r="G129" s="184"/>
      <c r="K129" s="80" t="str">
        <f>IF(O129="","",COUNT(O$3:O129))</f>
        <v/>
      </c>
      <c r="L129" s="80" t="str">
        <f>IF(B129&lt;&gt;"",B129,IF(OR(COUNTA($G$3:$G129)&lt;COUNTA($G$3:$G$1048576),$G129&lt;&gt;""),L128,""))</f>
        <v/>
      </c>
      <c r="M129" s="80" t="str">
        <f>IF(C129&lt;&gt;"",C129,IF(OR(COUNTA($G$3:$G129)&lt;COUNTA($G$3:$G$1048576),$G129&lt;&gt;""),M128,""))</f>
        <v/>
      </c>
      <c r="N129" s="80" t="str">
        <f>IF(D129&lt;&gt;"",D129,IF(OR(COUNTA($G$3:$G129)&lt;COUNTA($G$3:$G$1048576),$G129&lt;&gt;""),N128,""))</f>
        <v/>
      </c>
      <c r="O129" s="81" t="str">
        <f t="shared" si="100"/>
        <v/>
      </c>
      <c r="P129" s="90" t="str">
        <f>IFERROR(IF(O129="",IF(COUNT(S$3:S$1048576)=COUNT(S$3:S129),IF(S129="","",INDEX(O$3:O129,MATCH(MAX(K$3:K129),K$3:K129,0),0)),INDEX(O$3:O129,MATCH(MAX(K$3:K129),K$3:K129,0),0)),O129),"")</f>
        <v/>
      </c>
      <c r="Q129" s="89" t="str">
        <f>IF(R129="","",COUNT(R$3:R129))</f>
        <v/>
      </c>
      <c r="R129" s="80" t="str">
        <f t="shared" si="74"/>
        <v/>
      </c>
      <c r="S129" s="91" t="str">
        <f>IFERROR(IF(COUNTA($E129:$G129)=0,"",IF(AND(R129="",$O129=INDEX(O$3:O129,MATCH(MAX(Q$3:Q129),Q$3:Q129,0),0)),INDEX(R$3:R129,MATCH(MAX(Q$3:Q129),Q$3:Q129,0),0),R129)),"")</f>
        <v/>
      </c>
      <c r="T129" s="80" t="str">
        <f>IF(U129="","",COUNT(U$3:U129))</f>
        <v/>
      </c>
      <c r="U129" s="80" t="str">
        <f t="shared" si="101"/>
        <v/>
      </c>
      <c r="V129" s="91" t="str">
        <f>IFERROR(IF(S129="","",IF(U129="",IF(AND(E129="",F129="",G129&lt;&gt;"",$O129=INDEX(O$3:O129,MATCH(MAX(T$3:T129),T$3:T129,0),0)),INDEX(U$3:U129,MATCH(MAX(T$3:T129),T$3:T129,0),0),IF(AND(S129&lt;&gt;"",U129=""),0,"")),U129)),"")</f>
        <v/>
      </c>
      <c r="W129" s="95" t="str">
        <f t="shared" si="102"/>
        <v/>
      </c>
      <c r="X129" s="198" t="str">
        <f t="shared" si="103"/>
        <v/>
      </c>
      <c r="Y129" s="92" t="str">
        <f t="shared" si="104"/>
        <v/>
      </c>
      <c r="Z129" s="106" t="str">
        <f>IF(P129="","",COUNTIF($N$3:$N129,$N129))</f>
        <v/>
      </c>
      <c r="AA129" s="92" t="str">
        <f t="shared" si="105"/>
        <v/>
      </c>
      <c r="AB129" s="92" t="str">
        <f t="shared" si="106"/>
        <v/>
      </c>
      <c r="AC129" s="92" t="str">
        <f t="shared" si="107"/>
        <v/>
      </c>
      <c r="AD129" s="92" t="str">
        <f t="shared" si="117"/>
        <v/>
      </c>
      <c r="AE129" s="92" t="str">
        <f t="shared" si="117"/>
        <v/>
      </c>
      <c r="AF129" s="92" t="str">
        <f t="shared" si="117"/>
        <v/>
      </c>
      <c r="AG129" s="92" t="str">
        <f t="shared" si="117"/>
        <v/>
      </c>
      <c r="AH129" s="92" t="str">
        <f t="shared" si="117"/>
        <v/>
      </c>
      <c r="AI129" s="92" t="str">
        <f t="shared" si="117"/>
        <v/>
      </c>
      <c r="AJ129" s="92" t="str">
        <f t="shared" si="117"/>
        <v/>
      </c>
      <c r="AK129" s="92" t="str">
        <f t="shared" si="117"/>
        <v/>
      </c>
      <c r="AL129" s="92" t="str">
        <f t="shared" si="117"/>
        <v/>
      </c>
      <c r="AN129" s="35" t="str">
        <f t="shared" si="75"/>
        <v/>
      </c>
      <c r="AO129" s="44" t="str">
        <f t="shared" si="108"/>
        <v/>
      </c>
      <c r="AP129" s="41" t="str">
        <f>IF(AO129="","",RANK(AO129,AO$3:AO$1048576,1)+COUNTIF(AO$3:AO129,AO129)-1)</f>
        <v/>
      </c>
      <c r="AQ129" s="1" t="str">
        <f t="shared" si="109"/>
        <v/>
      </c>
      <c r="AR129" s="34" t="str">
        <f t="shared" si="76"/>
        <v/>
      </c>
      <c r="AS129" s="39" t="str">
        <f t="shared" si="77"/>
        <v/>
      </c>
      <c r="AT129" s="44" t="str">
        <f t="shared" si="78"/>
        <v/>
      </c>
      <c r="AU129" s="41" t="str">
        <f>IF(AT129="","",RANK(AT129,AT$3:AT$1048576,1)+COUNTIF(AT$3:AT129,AT129)-1)</f>
        <v/>
      </c>
      <c r="AV129" s="1" t="str">
        <f t="shared" si="79"/>
        <v/>
      </c>
      <c r="AW129" s="34" t="str">
        <f t="shared" si="80"/>
        <v/>
      </c>
      <c r="AX129" s="39" t="str">
        <f t="shared" si="81"/>
        <v/>
      </c>
      <c r="AY129" s="44" t="str">
        <f t="shared" si="110"/>
        <v/>
      </c>
      <c r="AZ129" s="41" t="str">
        <f>IF(AY129="","",RANK(AY129,AY$3:AY$1048576,1)+COUNTIF(AY$3:AY129,AY129)-1)</f>
        <v/>
      </c>
      <c r="BA129" s="1" t="str">
        <f t="shared" si="82"/>
        <v/>
      </c>
      <c r="BB129" s="34" t="str">
        <f t="shared" si="83"/>
        <v/>
      </c>
      <c r="BC129" s="39" t="str">
        <f t="shared" si="84"/>
        <v/>
      </c>
      <c r="BD129" s="44" t="str">
        <f t="shared" si="111"/>
        <v/>
      </c>
      <c r="BE129" s="41" t="str">
        <f>IF(BD129="","",RANK(BD129,BD$3:BD$1048576,1)+COUNTIF(BD$3:BD129,BD129)-1)</f>
        <v/>
      </c>
      <c r="BF129" s="1" t="str">
        <f t="shared" si="85"/>
        <v/>
      </c>
      <c r="BG129" s="34" t="str">
        <f t="shared" si="86"/>
        <v/>
      </c>
      <c r="BH129" s="39" t="str">
        <f t="shared" si="87"/>
        <v/>
      </c>
      <c r="BJ129" s="3"/>
      <c r="BK129" s="86"/>
      <c r="BL129" s="86"/>
      <c r="BM129" s="86"/>
      <c r="BN129" s="86"/>
      <c r="BO129" s="3"/>
      <c r="BP129" s="86"/>
      <c r="BQ129" s="86"/>
      <c r="BR129" s="86"/>
      <c r="BS129" s="86"/>
      <c r="BT129" s="3"/>
      <c r="BU129" s="86"/>
      <c r="BV129" s="86"/>
      <c r="BW129" s="86"/>
      <c r="BX129" s="86"/>
      <c r="BY129" s="3"/>
      <c r="BZ129" s="86"/>
      <c r="CA129" s="86"/>
      <c r="CB129" s="86"/>
      <c r="CC129" s="86"/>
    </row>
    <row r="130" spans="2:81" ht="35.1" customHeight="1" x14ac:dyDescent="0.2">
      <c r="B130" s="187"/>
      <c r="C130" s="188"/>
      <c r="D130" s="189"/>
      <c r="E130" s="186"/>
      <c r="F130" s="182"/>
      <c r="G130" s="184"/>
      <c r="K130" s="80" t="str">
        <f>IF(O130="","",COUNT(O$3:O130))</f>
        <v/>
      </c>
      <c r="L130" s="80" t="str">
        <f>IF(B130&lt;&gt;"",B130,IF(OR(COUNTA($G$3:$G130)&lt;COUNTA($G$3:$G$1048576),$G130&lt;&gt;""),L129,""))</f>
        <v/>
      </c>
      <c r="M130" s="80" t="str">
        <f>IF(C130&lt;&gt;"",C130,IF(OR(COUNTA($G$3:$G130)&lt;COUNTA($G$3:$G$1048576),$G130&lt;&gt;""),M129,""))</f>
        <v/>
      </c>
      <c r="N130" s="80" t="str">
        <f>IF(D130&lt;&gt;"",D130,IF(OR(COUNTA($G$3:$G130)&lt;COUNTA($G$3:$G$1048576),$G130&lt;&gt;""),N129,""))</f>
        <v/>
      </c>
      <c r="O130" s="81" t="str">
        <f t="shared" si="100"/>
        <v/>
      </c>
      <c r="P130" s="90" t="str">
        <f>IFERROR(IF(O130="",IF(COUNT(S$3:S$1048576)=COUNT(S$3:S130),IF(S130="","",INDEX(O$3:O130,MATCH(MAX(K$3:K130),K$3:K130,0),0)),INDEX(O$3:O130,MATCH(MAX(K$3:K130),K$3:K130,0),0)),O130),"")</f>
        <v/>
      </c>
      <c r="Q130" s="89" t="str">
        <f>IF(R130="","",COUNT(R$3:R130))</f>
        <v/>
      </c>
      <c r="R130" s="80" t="str">
        <f t="shared" si="74"/>
        <v/>
      </c>
      <c r="S130" s="91" t="str">
        <f>IFERROR(IF(COUNTA($E130:$G130)=0,"",IF(AND(R130="",$O130=INDEX(O$3:O130,MATCH(MAX(Q$3:Q130),Q$3:Q130,0),0)),INDEX(R$3:R130,MATCH(MAX(Q$3:Q130),Q$3:Q130,0),0),R130)),"")</f>
        <v/>
      </c>
      <c r="T130" s="80" t="str">
        <f>IF(U130="","",COUNT(U$3:U130))</f>
        <v/>
      </c>
      <c r="U130" s="80" t="str">
        <f t="shared" si="101"/>
        <v/>
      </c>
      <c r="V130" s="91" t="str">
        <f>IFERROR(IF(S130="","",IF(U130="",IF(AND(E130="",F130="",G130&lt;&gt;"",$O130=INDEX(O$3:O130,MATCH(MAX(T$3:T130),T$3:T130,0),0)),INDEX(U$3:U130,MATCH(MAX(T$3:T130),T$3:T130,0),0),IF(AND(S130&lt;&gt;"",U130=""),0,"")),U130)),"")</f>
        <v/>
      </c>
      <c r="W130" s="95" t="str">
        <f t="shared" si="102"/>
        <v/>
      </c>
      <c r="X130" s="198" t="str">
        <f t="shared" si="103"/>
        <v/>
      </c>
      <c r="Y130" s="92" t="str">
        <f t="shared" si="104"/>
        <v/>
      </c>
      <c r="Z130" s="106" t="str">
        <f>IF(P130="","",COUNTIF($N$3:$N130,$N130))</f>
        <v/>
      </c>
      <c r="AA130" s="92" t="str">
        <f t="shared" si="105"/>
        <v/>
      </c>
      <c r="AB130" s="92" t="str">
        <f t="shared" si="106"/>
        <v/>
      </c>
      <c r="AC130" s="92" t="str">
        <f t="shared" si="107"/>
        <v/>
      </c>
      <c r="AD130" s="92" t="str">
        <f t="shared" si="117"/>
        <v/>
      </c>
      <c r="AE130" s="92" t="str">
        <f t="shared" si="117"/>
        <v/>
      </c>
      <c r="AF130" s="92" t="str">
        <f t="shared" si="117"/>
        <v/>
      </c>
      <c r="AG130" s="92" t="str">
        <f t="shared" si="117"/>
        <v/>
      </c>
      <c r="AH130" s="92" t="str">
        <f t="shared" si="117"/>
        <v/>
      </c>
      <c r="AI130" s="92" t="str">
        <f t="shared" si="117"/>
        <v/>
      </c>
      <c r="AJ130" s="92" t="str">
        <f t="shared" si="117"/>
        <v/>
      </c>
      <c r="AK130" s="92" t="str">
        <f t="shared" si="117"/>
        <v/>
      </c>
      <c r="AL130" s="92" t="str">
        <f t="shared" si="117"/>
        <v/>
      </c>
      <c r="AN130" s="35" t="str">
        <f t="shared" si="75"/>
        <v/>
      </c>
      <c r="AO130" s="44" t="str">
        <f t="shared" si="108"/>
        <v/>
      </c>
      <c r="AP130" s="41" t="str">
        <f>IF(AO130="","",RANK(AO130,AO$3:AO$1048576,1)+COUNTIF(AO$3:AO130,AO130)-1)</f>
        <v/>
      </c>
      <c r="AQ130" s="1" t="str">
        <f t="shared" si="109"/>
        <v/>
      </c>
      <c r="AR130" s="34" t="str">
        <f t="shared" si="76"/>
        <v/>
      </c>
      <c r="AS130" s="39" t="str">
        <f t="shared" si="77"/>
        <v/>
      </c>
      <c r="AT130" s="44" t="str">
        <f t="shared" si="78"/>
        <v/>
      </c>
      <c r="AU130" s="41" t="str">
        <f>IF(AT130="","",RANK(AT130,AT$3:AT$1048576,1)+COUNTIF(AT$3:AT130,AT130)-1)</f>
        <v/>
      </c>
      <c r="AV130" s="1" t="str">
        <f t="shared" si="79"/>
        <v/>
      </c>
      <c r="AW130" s="34" t="str">
        <f t="shared" si="80"/>
        <v/>
      </c>
      <c r="AX130" s="39" t="str">
        <f t="shared" si="81"/>
        <v/>
      </c>
      <c r="AY130" s="44" t="str">
        <f t="shared" si="110"/>
        <v/>
      </c>
      <c r="AZ130" s="41" t="str">
        <f>IF(AY130="","",RANK(AY130,AY$3:AY$1048576,1)+COUNTIF(AY$3:AY130,AY130)-1)</f>
        <v/>
      </c>
      <c r="BA130" s="1" t="str">
        <f t="shared" si="82"/>
        <v/>
      </c>
      <c r="BB130" s="34" t="str">
        <f t="shared" si="83"/>
        <v/>
      </c>
      <c r="BC130" s="39" t="str">
        <f t="shared" si="84"/>
        <v/>
      </c>
      <c r="BD130" s="44" t="str">
        <f t="shared" si="111"/>
        <v/>
      </c>
      <c r="BE130" s="41" t="str">
        <f>IF(BD130="","",RANK(BD130,BD$3:BD$1048576,1)+COUNTIF(BD$3:BD130,BD130)-1)</f>
        <v/>
      </c>
      <c r="BF130" s="1" t="str">
        <f t="shared" si="85"/>
        <v/>
      </c>
      <c r="BG130" s="34" t="str">
        <f t="shared" si="86"/>
        <v/>
      </c>
      <c r="BH130" s="39" t="str">
        <f t="shared" si="87"/>
        <v/>
      </c>
      <c r="BJ130" s="3"/>
      <c r="BK130" s="86"/>
      <c r="BL130" s="86"/>
      <c r="BM130" s="86"/>
      <c r="BN130" s="86"/>
      <c r="BO130" s="3"/>
      <c r="BP130" s="86"/>
      <c r="BQ130" s="86"/>
      <c r="BR130" s="86"/>
      <c r="BS130" s="86"/>
      <c r="BT130" s="3"/>
      <c r="BU130" s="86"/>
      <c r="BV130" s="86"/>
      <c r="BW130" s="86"/>
      <c r="BX130" s="86"/>
      <c r="BY130" s="3"/>
      <c r="BZ130" s="86"/>
      <c r="CA130" s="86"/>
      <c r="CB130" s="86"/>
      <c r="CC130" s="86"/>
    </row>
    <row r="131" spans="2:81" ht="35.1" customHeight="1" x14ac:dyDescent="0.2">
      <c r="B131" s="187"/>
      <c r="C131" s="188"/>
      <c r="D131" s="189"/>
      <c r="E131" s="186"/>
      <c r="F131" s="182"/>
      <c r="G131" s="184"/>
      <c r="K131" s="80" t="str">
        <f>IF(O131="","",COUNT(O$3:O131))</f>
        <v/>
      </c>
      <c r="L131" s="80" t="str">
        <f>IF(B131&lt;&gt;"",B131,IF(OR(COUNTA($G$3:$G131)&lt;COUNTA($G$3:$G$1048576),$G131&lt;&gt;""),L130,""))</f>
        <v/>
      </c>
      <c r="M131" s="80" t="str">
        <f>IF(C131&lt;&gt;"",C131,IF(OR(COUNTA($G$3:$G131)&lt;COUNTA($G$3:$G$1048576),$G131&lt;&gt;""),M130,""))</f>
        <v/>
      </c>
      <c r="N131" s="80" t="str">
        <f>IF(D131&lt;&gt;"",D131,IF(OR(COUNTA($G$3:$G131)&lt;COUNTA($G$3:$G$1048576),$G131&lt;&gt;""),N130,""))</f>
        <v/>
      </c>
      <c r="O131" s="81" t="str">
        <f t="shared" si="100"/>
        <v/>
      </c>
      <c r="P131" s="90" t="str">
        <f>IFERROR(IF(O131="",IF(COUNT(S$3:S$1048576)=COUNT(S$3:S131),IF(S131="","",INDEX(O$3:O131,MATCH(MAX(K$3:K131),K$3:K131,0),0)),INDEX(O$3:O131,MATCH(MAX(K$3:K131),K$3:K131,0),0)),O131),"")</f>
        <v/>
      </c>
      <c r="Q131" s="89" t="str">
        <f>IF(R131="","",COUNT(R$3:R131))</f>
        <v/>
      </c>
      <c r="R131" s="80" t="str">
        <f t="shared" ref="R131:R194" si="118">IF(E131="","",E131)</f>
        <v/>
      </c>
      <c r="S131" s="91" t="str">
        <f>IFERROR(IF(COUNTA($E131:$G131)=0,"",IF(AND(R131="",$O131=INDEX(O$3:O131,MATCH(MAX(Q$3:Q131),Q$3:Q131,0),0)),INDEX(R$3:R131,MATCH(MAX(Q$3:Q131),Q$3:Q131,0),0),R131)),"")</f>
        <v/>
      </c>
      <c r="T131" s="80" t="str">
        <f>IF(U131="","",COUNT(U$3:U131))</f>
        <v/>
      </c>
      <c r="U131" s="80" t="str">
        <f t="shared" si="101"/>
        <v/>
      </c>
      <c r="V131" s="91" t="str">
        <f>IFERROR(IF(S131="","",IF(U131="",IF(AND(E131="",F131="",G131&lt;&gt;"",$O131=INDEX(O$3:O131,MATCH(MAX(T$3:T131),T$3:T131,0),0)),INDEX(U$3:U131,MATCH(MAX(T$3:T131),T$3:T131,0),0),IF(AND(S131&lt;&gt;"",U131=""),0,"")),U131)),"")</f>
        <v/>
      </c>
      <c r="W131" s="95" t="str">
        <f t="shared" si="102"/>
        <v/>
      </c>
      <c r="X131" s="198" t="str">
        <f t="shared" si="103"/>
        <v/>
      </c>
      <c r="Y131" s="92" t="str">
        <f t="shared" si="104"/>
        <v/>
      </c>
      <c r="Z131" s="106" t="str">
        <f>IF(P131="","",COUNTIF($N$3:$N131,$N131))</f>
        <v/>
      </c>
      <c r="AA131" s="92" t="str">
        <f t="shared" si="105"/>
        <v/>
      </c>
      <c r="AB131" s="92" t="str">
        <f t="shared" si="106"/>
        <v/>
      </c>
      <c r="AC131" s="92" t="str">
        <f t="shared" si="107"/>
        <v/>
      </c>
      <c r="AD131" s="92" t="str">
        <f t="shared" si="117"/>
        <v/>
      </c>
      <c r="AE131" s="92" t="str">
        <f t="shared" si="117"/>
        <v/>
      </c>
      <c r="AF131" s="92" t="str">
        <f t="shared" si="117"/>
        <v/>
      </c>
      <c r="AG131" s="92" t="str">
        <f t="shared" si="117"/>
        <v/>
      </c>
      <c r="AH131" s="92" t="str">
        <f t="shared" si="117"/>
        <v/>
      </c>
      <c r="AI131" s="92" t="str">
        <f t="shared" si="117"/>
        <v/>
      </c>
      <c r="AJ131" s="92" t="str">
        <f t="shared" si="117"/>
        <v/>
      </c>
      <c r="AK131" s="92" t="str">
        <f t="shared" si="117"/>
        <v/>
      </c>
      <c r="AL131" s="92" t="str">
        <f t="shared" si="117"/>
        <v/>
      </c>
      <c r="AN131" s="35" t="str">
        <f t="shared" ref="AN131:AN194" si="119">IF(OR($P131="",COUNTIF($AO$2:$BH$2,$P131)=0),"",$P131)</f>
        <v/>
      </c>
      <c r="AO131" s="44" t="str">
        <f t="shared" si="108"/>
        <v/>
      </c>
      <c r="AP131" s="41" t="str">
        <f>IF(AO131="","",RANK(AO131,AO$3:AO$1048576,1)+COUNTIF(AO$3:AO131,AO131)-1)</f>
        <v/>
      </c>
      <c r="AQ131" s="1" t="str">
        <f t="shared" si="109"/>
        <v/>
      </c>
      <c r="AR131" s="34" t="str">
        <f t="shared" ref="AR131:AR194" si="120">IF(OR($AN131="",$AN131&lt;&gt;AO$2),"",$V131)</f>
        <v/>
      </c>
      <c r="AS131" s="39" t="str">
        <f t="shared" ref="AS131:AS194" si="121">IF(OR($AN131="",$AN131&lt;&gt;AO$2,$G131=""),"",$G131)</f>
        <v/>
      </c>
      <c r="AT131" s="44" t="str">
        <f t="shared" ref="AT131:AT194" si="122">IF(OR($AN131="",$AN131&lt;&gt;AT$2),"",$W131)</f>
        <v/>
      </c>
      <c r="AU131" s="41" t="str">
        <f>IF(AT131="","",RANK(AT131,AT$3:AT$1048576,1)+COUNTIF(AT$3:AT131,AT131)-1)</f>
        <v/>
      </c>
      <c r="AV131" s="1" t="str">
        <f t="shared" ref="AV131:AV194" si="123">IF(OR($AN131="",$AN131&lt;&gt;AT$2,$W131=""),"",$S131)</f>
        <v/>
      </c>
      <c r="AW131" s="34" t="str">
        <f t="shared" ref="AW131:AW194" si="124">IF(OR($AN131="",$AN131&lt;&gt;AT$2),"",$V131)</f>
        <v/>
      </c>
      <c r="AX131" s="39" t="str">
        <f t="shared" ref="AX131:AX194" si="125">IF(OR($AN131="",$AN131&lt;&gt;AT$2,$G131=""),"",$G131)</f>
        <v/>
      </c>
      <c r="AY131" s="44" t="str">
        <f t="shared" si="110"/>
        <v/>
      </c>
      <c r="AZ131" s="41" t="str">
        <f>IF(AY131="","",RANK(AY131,AY$3:AY$1048576,1)+COUNTIF(AY$3:AY131,AY131)-1)</f>
        <v/>
      </c>
      <c r="BA131" s="1" t="str">
        <f t="shared" ref="BA131:BA194" si="126">IF(OR($AN131="",$AN131&lt;&gt;AY$2,$W131=""),"",$S131)</f>
        <v/>
      </c>
      <c r="BB131" s="34" t="str">
        <f t="shared" ref="BB131:BB194" si="127">IF(OR($AN131="",$AN131&lt;&gt;AY$2),"",$V131)</f>
        <v/>
      </c>
      <c r="BC131" s="39" t="str">
        <f t="shared" ref="BC131:BC194" si="128">IF(OR($AN131="",$AN131&lt;&gt;AY$2,$G131=""),"",$G131)</f>
        <v/>
      </c>
      <c r="BD131" s="44" t="str">
        <f t="shared" si="111"/>
        <v/>
      </c>
      <c r="BE131" s="41" t="str">
        <f>IF(BD131="","",RANK(BD131,BD$3:BD$1048576,1)+COUNTIF(BD$3:BD131,BD131)-1)</f>
        <v/>
      </c>
      <c r="BF131" s="1" t="str">
        <f t="shared" ref="BF131:BF194" si="129">IF(OR($AN131="",$AN131&lt;&gt;BD$2,$W131=""),"",$S131)</f>
        <v/>
      </c>
      <c r="BG131" s="34" t="str">
        <f t="shared" ref="BG131:BG194" si="130">IF(OR($AN131="",$AN131&lt;&gt;BD$2),"",$V131)</f>
        <v/>
      </c>
      <c r="BH131" s="39" t="str">
        <f t="shared" ref="BH131:BH194" si="131">IF(OR($AN131="",$AN131&lt;&gt;BD$2,$G131=""),"",$G131)</f>
        <v/>
      </c>
      <c r="BJ131" s="3"/>
      <c r="BK131" s="86"/>
      <c r="BL131" s="86"/>
      <c r="BM131" s="86"/>
      <c r="BN131" s="86"/>
      <c r="BO131" s="3"/>
      <c r="BP131" s="86"/>
      <c r="BQ131" s="86"/>
      <c r="BR131" s="86"/>
      <c r="BS131" s="86"/>
      <c r="BT131" s="3"/>
      <c r="BU131" s="86"/>
      <c r="BV131" s="86"/>
      <c r="BW131" s="86"/>
      <c r="BX131" s="86"/>
      <c r="BY131" s="3"/>
      <c r="BZ131" s="86"/>
      <c r="CA131" s="86"/>
      <c r="CB131" s="86"/>
      <c r="CC131" s="86"/>
    </row>
    <row r="132" spans="2:81" ht="35.1" customHeight="1" x14ac:dyDescent="0.2">
      <c r="B132" s="187"/>
      <c r="C132" s="188"/>
      <c r="D132" s="189"/>
      <c r="E132" s="186"/>
      <c r="F132" s="182"/>
      <c r="G132" s="184"/>
      <c r="K132" s="80" t="str">
        <f>IF(O132="","",COUNT(O$3:O132))</f>
        <v/>
      </c>
      <c r="L132" s="80" t="str">
        <f>IF(B132&lt;&gt;"",B132,IF(OR(COUNTA($G$3:$G132)&lt;COUNTA($G$3:$G$1048576),$G132&lt;&gt;""),L131,""))</f>
        <v/>
      </c>
      <c r="M132" s="80" t="str">
        <f>IF(C132&lt;&gt;"",C132,IF(OR(COUNTA($G$3:$G132)&lt;COUNTA($G$3:$G$1048576),$G132&lt;&gt;""),M131,""))</f>
        <v/>
      </c>
      <c r="N132" s="80" t="str">
        <f>IF(D132&lt;&gt;"",D132,IF(OR(COUNTA($G$3:$G132)&lt;COUNTA($G$3:$G$1048576),$G132&lt;&gt;""),N131,""))</f>
        <v/>
      </c>
      <c r="O132" s="81" t="str">
        <f t="shared" ref="O132:O195" si="132">IF(COUNT(L132:N132)=3,DATE(L132,M132,N132),"")</f>
        <v/>
      </c>
      <c r="P132" s="90" t="str">
        <f>IFERROR(IF(O132="",IF(COUNT(S$3:S$1048576)=COUNT(S$3:S132),IF(S132="","",INDEX(O$3:O132,MATCH(MAX(K$3:K132),K$3:K132,0),0)),INDEX(O$3:O132,MATCH(MAX(K$3:K132),K$3:K132,0),0)),O132),"")</f>
        <v/>
      </c>
      <c r="Q132" s="89" t="str">
        <f>IF(R132="","",COUNT(R$3:R132))</f>
        <v/>
      </c>
      <c r="R132" s="80" t="str">
        <f t="shared" si="118"/>
        <v/>
      </c>
      <c r="S132" s="91" t="str">
        <f>IFERROR(IF(COUNTA($E132:$G132)=0,"",IF(AND(R132="",$O132=INDEX(O$3:O132,MATCH(MAX(Q$3:Q132),Q$3:Q132,0),0)),INDEX(R$3:R132,MATCH(MAX(Q$3:Q132),Q$3:Q132,0),0),R132)),"")</f>
        <v/>
      </c>
      <c r="T132" s="80" t="str">
        <f>IF(U132="","",COUNT(U$3:U132))</f>
        <v/>
      </c>
      <c r="U132" s="80" t="str">
        <f t="shared" ref="U132:U195" si="133">IF(F132="",IF(R132="","",0),F132)</f>
        <v/>
      </c>
      <c r="V132" s="91" t="str">
        <f>IFERROR(IF(S132="","",IF(U132="",IF(AND(E132="",F132="",G132&lt;&gt;"",$O132=INDEX(O$3:O132,MATCH(MAX(T$3:T132),T$3:T132,0),0)),INDEX(U$3:U132,MATCH(MAX(T$3:T132),T$3:T132,0),0),IF(AND(S132&lt;&gt;"",U132=""),0,"")),U132)),"")</f>
        <v/>
      </c>
      <c r="W132" s="95" t="str">
        <f t="shared" ref="W132:W195" si="134">IF(AND(S132="",V132=""),"",TIME(S132,IF(V132="",0,V132),0))</f>
        <v/>
      </c>
      <c r="X132" s="198" t="str">
        <f t="shared" ref="X132:X195" si="135">IF(P132="","",TEXT(P132,0))</f>
        <v/>
      </c>
      <c r="Y132" s="92" t="str">
        <f t="shared" ref="Y132:Y195" si="136">IF(G132="","",G132&amp;" "&amp;IF(OR($Q132="",RIGHT($I$5,1)="無"),"",$S132&amp;":"&amp;IF($V132=0,"00",$V132)))</f>
        <v/>
      </c>
      <c r="Z132" s="106" t="str">
        <f>IF(P132="","",COUNTIF($N$3:$N132,$N132))</f>
        <v/>
      </c>
      <c r="AA132" s="92" t="str">
        <f t="shared" ref="AA132:AA195" si="137">IF(Z132="","",O132&amp;"@"&amp;Z132)</f>
        <v/>
      </c>
      <c r="AB132" s="92" t="str">
        <f t="shared" ref="AB132:AB195" si="138">IF(Z132=1,AC132&amp;AD132&amp;AE132&amp;AF132&amp;AG132&amp;AH132&amp;AI132&amp;AJ132&amp;AK132&amp;AL132,"")</f>
        <v/>
      </c>
      <c r="AC132" s="92" t="str">
        <f t="shared" ref="AC132:AC195" si="139">IFERROR(IF(AND($Z132=1,AC$2&lt;&gt;"",""&amp;INDEX($Y$3:$Y$1048576,MATCH($P132&amp;"@"&amp;AC$2,$AA$3:$AA$1048576,0),0)&lt;&gt;""),AC$1&amp;""&amp;INDEX($Y$3:$Y$1048576,MATCH($P132&amp;"@"&amp;AC$2,$AA$3:$AA$1048576,0),0),""),"")</f>
        <v/>
      </c>
      <c r="AD132" s="92" t="str">
        <f t="shared" si="117"/>
        <v/>
      </c>
      <c r="AE132" s="92" t="str">
        <f t="shared" si="117"/>
        <v/>
      </c>
      <c r="AF132" s="92" t="str">
        <f t="shared" si="117"/>
        <v/>
      </c>
      <c r="AG132" s="92" t="str">
        <f t="shared" si="117"/>
        <v/>
      </c>
      <c r="AH132" s="92" t="str">
        <f t="shared" si="117"/>
        <v/>
      </c>
      <c r="AI132" s="92" t="str">
        <f t="shared" si="117"/>
        <v/>
      </c>
      <c r="AJ132" s="92" t="str">
        <f t="shared" si="117"/>
        <v/>
      </c>
      <c r="AK132" s="92" t="str">
        <f t="shared" si="117"/>
        <v/>
      </c>
      <c r="AL132" s="92" t="str">
        <f t="shared" si="117"/>
        <v/>
      </c>
      <c r="AN132" s="35" t="str">
        <f t="shared" si="119"/>
        <v/>
      </c>
      <c r="AO132" s="44" t="str">
        <f t="shared" ref="AO132:AO195" si="140">IF(OR($AN132="",$AN132&lt;&gt;AO$2),"",$W132)</f>
        <v/>
      </c>
      <c r="AP132" s="41" t="str">
        <f>IF(AO132="","",RANK(AO132,AO$3:AO$1048576,1)+COUNTIF(AO$3:AO132,AO132)-1)</f>
        <v/>
      </c>
      <c r="AQ132" s="1" t="str">
        <f t="shared" ref="AQ132:AQ195" si="141">IF(OR($AN132="",$AN132&lt;&gt;AO$2,$W132=""),"",$S132)</f>
        <v/>
      </c>
      <c r="AR132" s="34" t="str">
        <f t="shared" si="120"/>
        <v/>
      </c>
      <c r="AS132" s="39" t="str">
        <f t="shared" si="121"/>
        <v/>
      </c>
      <c r="AT132" s="44" t="str">
        <f t="shared" si="122"/>
        <v/>
      </c>
      <c r="AU132" s="41" t="str">
        <f>IF(AT132="","",RANK(AT132,AT$3:AT$1048576,1)+COUNTIF(AT$3:AT132,AT132)-1)</f>
        <v/>
      </c>
      <c r="AV132" s="1" t="str">
        <f t="shared" si="123"/>
        <v/>
      </c>
      <c r="AW132" s="34" t="str">
        <f t="shared" si="124"/>
        <v/>
      </c>
      <c r="AX132" s="39" t="str">
        <f t="shared" si="125"/>
        <v/>
      </c>
      <c r="AY132" s="44" t="str">
        <f t="shared" ref="AY132:AY195" si="142">IF(OR($AN132="",$AN132&lt;&gt;AY$2),"",$W132)</f>
        <v/>
      </c>
      <c r="AZ132" s="41" t="str">
        <f>IF(AY132="","",RANK(AY132,AY$3:AY$1048576,1)+COUNTIF(AY$3:AY132,AY132)-1)</f>
        <v/>
      </c>
      <c r="BA132" s="1" t="str">
        <f t="shared" si="126"/>
        <v/>
      </c>
      <c r="BB132" s="34" t="str">
        <f t="shared" si="127"/>
        <v/>
      </c>
      <c r="BC132" s="39" t="str">
        <f t="shared" si="128"/>
        <v/>
      </c>
      <c r="BD132" s="44" t="str">
        <f t="shared" ref="BD132:BD195" si="143">IF(OR($AN132="",$AN132&lt;&gt;BD$2),"",$W132)</f>
        <v/>
      </c>
      <c r="BE132" s="41" t="str">
        <f>IF(BD132="","",RANK(BD132,BD$3:BD$1048576,1)+COUNTIF(BD$3:BD132,BD132)-1)</f>
        <v/>
      </c>
      <c r="BF132" s="1" t="str">
        <f t="shared" si="129"/>
        <v/>
      </c>
      <c r="BG132" s="34" t="str">
        <f t="shared" si="130"/>
        <v/>
      </c>
      <c r="BH132" s="39" t="str">
        <f t="shared" si="131"/>
        <v/>
      </c>
      <c r="BJ132" s="3"/>
      <c r="BK132" s="86"/>
      <c r="BL132" s="86"/>
      <c r="BM132" s="86"/>
      <c r="BN132" s="86"/>
      <c r="BO132" s="3"/>
      <c r="BP132" s="86"/>
      <c r="BQ132" s="86"/>
      <c r="BR132" s="86"/>
      <c r="BS132" s="86"/>
      <c r="BT132" s="3"/>
      <c r="BU132" s="86"/>
      <c r="BV132" s="86"/>
      <c r="BW132" s="86"/>
      <c r="BX132" s="86"/>
      <c r="BY132" s="3"/>
      <c r="BZ132" s="86"/>
      <c r="CA132" s="86"/>
      <c r="CB132" s="86"/>
      <c r="CC132" s="86"/>
    </row>
    <row r="133" spans="2:81" ht="35.1" customHeight="1" x14ac:dyDescent="0.2">
      <c r="B133" s="187"/>
      <c r="C133" s="188"/>
      <c r="D133" s="189"/>
      <c r="E133" s="186"/>
      <c r="F133" s="182"/>
      <c r="G133" s="184"/>
      <c r="K133" s="80" t="str">
        <f>IF(O133="","",COUNT(O$3:O133))</f>
        <v/>
      </c>
      <c r="L133" s="80" t="str">
        <f>IF(B133&lt;&gt;"",B133,IF(OR(COUNTA($G$3:$G133)&lt;COUNTA($G$3:$G$1048576),$G133&lt;&gt;""),L132,""))</f>
        <v/>
      </c>
      <c r="M133" s="80" t="str">
        <f>IF(C133&lt;&gt;"",C133,IF(OR(COUNTA($G$3:$G133)&lt;COUNTA($G$3:$G$1048576),$G133&lt;&gt;""),M132,""))</f>
        <v/>
      </c>
      <c r="N133" s="80" t="str">
        <f>IF(D133&lt;&gt;"",D133,IF(OR(COUNTA($G$3:$G133)&lt;COUNTA($G$3:$G$1048576),$G133&lt;&gt;""),N132,""))</f>
        <v/>
      </c>
      <c r="O133" s="81" t="str">
        <f t="shared" si="132"/>
        <v/>
      </c>
      <c r="P133" s="90" t="str">
        <f>IFERROR(IF(O133="",IF(COUNT(S$3:S$1048576)=COUNT(S$3:S133),IF(S133="","",INDEX(O$3:O133,MATCH(MAX(K$3:K133),K$3:K133,0),0)),INDEX(O$3:O133,MATCH(MAX(K$3:K133),K$3:K133,0),0)),O133),"")</f>
        <v/>
      </c>
      <c r="Q133" s="89" t="str">
        <f>IF(R133="","",COUNT(R$3:R133))</f>
        <v/>
      </c>
      <c r="R133" s="80" t="str">
        <f t="shared" si="118"/>
        <v/>
      </c>
      <c r="S133" s="91" t="str">
        <f>IFERROR(IF(COUNTA($E133:$G133)=0,"",IF(AND(R133="",$O133=INDEX(O$3:O133,MATCH(MAX(Q$3:Q133),Q$3:Q133,0),0)),INDEX(R$3:R133,MATCH(MAX(Q$3:Q133),Q$3:Q133,0),0),R133)),"")</f>
        <v/>
      </c>
      <c r="T133" s="80" t="str">
        <f>IF(U133="","",COUNT(U$3:U133))</f>
        <v/>
      </c>
      <c r="U133" s="80" t="str">
        <f t="shared" si="133"/>
        <v/>
      </c>
      <c r="V133" s="91" t="str">
        <f>IFERROR(IF(S133="","",IF(U133="",IF(AND(E133="",F133="",G133&lt;&gt;"",$O133=INDEX(O$3:O133,MATCH(MAX(T$3:T133),T$3:T133,0),0)),INDEX(U$3:U133,MATCH(MAX(T$3:T133),T$3:T133,0),0),IF(AND(S133&lt;&gt;"",U133=""),0,"")),U133)),"")</f>
        <v/>
      </c>
      <c r="W133" s="95" t="str">
        <f t="shared" si="134"/>
        <v/>
      </c>
      <c r="X133" s="198" t="str">
        <f t="shared" si="135"/>
        <v/>
      </c>
      <c r="Y133" s="92" t="str">
        <f t="shared" si="136"/>
        <v/>
      </c>
      <c r="Z133" s="106" t="str">
        <f>IF(P133="","",COUNTIF($N$3:$N133,$N133))</f>
        <v/>
      </c>
      <c r="AA133" s="92" t="str">
        <f t="shared" si="137"/>
        <v/>
      </c>
      <c r="AB133" s="92" t="str">
        <f t="shared" si="138"/>
        <v/>
      </c>
      <c r="AC133" s="92" t="str">
        <f t="shared" si="139"/>
        <v/>
      </c>
      <c r="AD133" s="92" t="str">
        <f t="shared" si="117"/>
        <v/>
      </c>
      <c r="AE133" s="92" t="str">
        <f t="shared" si="117"/>
        <v/>
      </c>
      <c r="AF133" s="92" t="str">
        <f t="shared" si="117"/>
        <v/>
      </c>
      <c r="AG133" s="92" t="str">
        <f t="shared" si="117"/>
        <v/>
      </c>
      <c r="AH133" s="92" t="str">
        <f t="shared" si="117"/>
        <v/>
      </c>
      <c r="AI133" s="92" t="str">
        <f t="shared" si="117"/>
        <v/>
      </c>
      <c r="AJ133" s="92" t="str">
        <f t="shared" si="117"/>
        <v/>
      </c>
      <c r="AK133" s="92" t="str">
        <f t="shared" si="117"/>
        <v/>
      </c>
      <c r="AL133" s="92" t="str">
        <f t="shared" si="117"/>
        <v/>
      </c>
      <c r="AN133" s="35" t="str">
        <f t="shared" si="119"/>
        <v/>
      </c>
      <c r="AO133" s="44" t="str">
        <f t="shared" si="140"/>
        <v/>
      </c>
      <c r="AP133" s="41" t="str">
        <f>IF(AO133="","",RANK(AO133,AO$3:AO$1048576,1)+COUNTIF(AO$3:AO133,AO133)-1)</f>
        <v/>
      </c>
      <c r="AQ133" s="1" t="str">
        <f t="shared" si="141"/>
        <v/>
      </c>
      <c r="AR133" s="34" t="str">
        <f t="shared" si="120"/>
        <v/>
      </c>
      <c r="AS133" s="39" t="str">
        <f t="shared" si="121"/>
        <v/>
      </c>
      <c r="AT133" s="44" t="str">
        <f t="shared" si="122"/>
        <v/>
      </c>
      <c r="AU133" s="41" t="str">
        <f>IF(AT133="","",RANK(AT133,AT$3:AT$1048576,1)+COUNTIF(AT$3:AT133,AT133)-1)</f>
        <v/>
      </c>
      <c r="AV133" s="1" t="str">
        <f t="shared" si="123"/>
        <v/>
      </c>
      <c r="AW133" s="34" t="str">
        <f t="shared" si="124"/>
        <v/>
      </c>
      <c r="AX133" s="39" t="str">
        <f t="shared" si="125"/>
        <v/>
      </c>
      <c r="AY133" s="44" t="str">
        <f t="shared" si="142"/>
        <v/>
      </c>
      <c r="AZ133" s="41" t="str">
        <f>IF(AY133="","",RANK(AY133,AY$3:AY$1048576,1)+COUNTIF(AY$3:AY133,AY133)-1)</f>
        <v/>
      </c>
      <c r="BA133" s="1" t="str">
        <f t="shared" si="126"/>
        <v/>
      </c>
      <c r="BB133" s="34" t="str">
        <f t="shared" si="127"/>
        <v/>
      </c>
      <c r="BC133" s="39" t="str">
        <f t="shared" si="128"/>
        <v/>
      </c>
      <c r="BD133" s="44" t="str">
        <f t="shared" si="143"/>
        <v/>
      </c>
      <c r="BE133" s="41" t="str">
        <f>IF(BD133="","",RANK(BD133,BD$3:BD$1048576,1)+COUNTIF(BD$3:BD133,BD133)-1)</f>
        <v/>
      </c>
      <c r="BF133" s="1" t="str">
        <f t="shared" si="129"/>
        <v/>
      </c>
      <c r="BG133" s="34" t="str">
        <f t="shared" si="130"/>
        <v/>
      </c>
      <c r="BH133" s="39" t="str">
        <f t="shared" si="131"/>
        <v/>
      </c>
      <c r="BJ133" s="3"/>
      <c r="BK133" s="86"/>
      <c r="BL133" s="86"/>
      <c r="BM133" s="86"/>
      <c r="BN133" s="86"/>
      <c r="BO133" s="3"/>
      <c r="BP133" s="86"/>
      <c r="BQ133" s="86"/>
      <c r="BR133" s="86"/>
      <c r="BS133" s="86"/>
      <c r="BT133" s="3"/>
      <c r="BU133" s="86"/>
      <c r="BV133" s="86"/>
      <c r="BW133" s="86"/>
      <c r="BX133" s="86"/>
      <c r="BY133" s="3"/>
      <c r="BZ133" s="86"/>
      <c r="CA133" s="86"/>
      <c r="CB133" s="86"/>
      <c r="CC133" s="86"/>
    </row>
    <row r="134" spans="2:81" ht="35.1" customHeight="1" x14ac:dyDescent="0.2">
      <c r="B134" s="187"/>
      <c r="C134" s="188"/>
      <c r="D134" s="189"/>
      <c r="E134" s="186"/>
      <c r="F134" s="182"/>
      <c r="G134" s="184"/>
      <c r="K134" s="80" t="str">
        <f>IF(O134="","",COUNT(O$3:O134))</f>
        <v/>
      </c>
      <c r="L134" s="80" t="str">
        <f>IF(B134&lt;&gt;"",B134,IF(OR(COUNTA($G$3:$G134)&lt;COUNTA($G$3:$G$1048576),$G134&lt;&gt;""),L133,""))</f>
        <v/>
      </c>
      <c r="M134" s="80" t="str">
        <f>IF(C134&lt;&gt;"",C134,IF(OR(COUNTA($G$3:$G134)&lt;COUNTA($G$3:$G$1048576),$G134&lt;&gt;""),M133,""))</f>
        <v/>
      </c>
      <c r="N134" s="80" t="str">
        <f>IF(D134&lt;&gt;"",D134,IF(OR(COUNTA($G$3:$G134)&lt;COUNTA($G$3:$G$1048576),$G134&lt;&gt;""),N133,""))</f>
        <v/>
      </c>
      <c r="O134" s="81" t="str">
        <f t="shared" si="132"/>
        <v/>
      </c>
      <c r="P134" s="90" t="str">
        <f>IFERROR(IF(O134="",IF(COUNT(S$3:S$1048576)=COUNT(S$3:S134),IF(S134="","",INDEX(O$3:O134,MATCH(MAX(K$3:K134),K$3:K134,0),0)),INDEX(O$3:O134,MATCH(MAX(K$3:K134),K$3:K134,0),0)),O134),"")</f>
        <v/>
      </c>
      <c r="Q134" s="89" t="str">
        <f>IF(R134="","",COUNT(R$3:R134))</f>
        <v/>
      </c>
      <c r="R134" s="80" t="str">
        <f t="shared" si="118"/>
        <v/>
      </c>
      <c r="S134" s="91" t="str">
        <f>IFERROR(IF(COUNTA($E134:$G134)=0,"",IF(AND(R134="",$O134=INDEX(O$3:O134,MATCH(MAX(Q$3:Q134),Q$3:Q134,0),0)),INDEX(R$3:R134,MATCH(MAX(Q$3:Q134),Q$3:Q134,0),0),R134)),"")</f>
        <v/>
      </c>
      <c r="T134" s="80" t="str">
        <f>IF(U134="","",COUNT(U$3:U134))</f>
        <v/>
      </c>
      <c r="U134" s="80" t="str">
        <f t="shared" si="133"/>
        <v/>
      </c>
      <c r="V134" s="91" t="str">
        <f>IFERROR(IF(S134="","",IF(U134="",IF(AND(E134="",F134="",G134&lt;&gt;"",$O134=INDEX(O$3:O134,MATCH(MAX(T$3:T134),T$3:T134,0),0)),INDEX(U$3:U134,MATCH(MAX(T$3:T134),T$3:T134,0),0),IF(AND(S134&lt;&gt;"",U134=""),0,"")),U134)),"")</f>
        <v/>
      </c>
      <c r="W134" s="95" t="str">
        <f t="shared" si="134"/>
        <v/>
      </c>
      <c r="X134" s="198" t="str">
        <f t="shared" si="135"/>
        <v/>
      </c>
      <c r="Y134" s="92" t="str">
        <f t="shared" si="136"/>
        <v/>
      </c>
      <c r="Z134" s="106" t="str">
        <f>IF(P134="","",COUNTIF($N$3:$N134,$N134))</f>
        <v/>
      </c>
      <c r="AA134" s="92" t="str">
        <f t="shared" si="137"/>
        <v/>
      </c>
      <c r="AB134" s="92" t="str">
        <f t="shared" si="138"/>
        <v/>
      </c>
      <c r="AC134" s="92" t="str">
        <f t="shared" si="139"/>
        <v/>
      </c>
      <c r="AD134" s="92" t="str">
        <f t="shared" ref="AD134:AL143" si="144">IFERROR(IF(AND($Z134=1,AD$2&lt;&gt;"",""&amp;INDEX($Y$3:$Y$1048576,MATCH($P134&amp;"@"&amp;AD$2,$AA$3:$AA$1048576,0),0)&lt;&gt;""),AD$1&amp;""&amp;INDEX($Y$3:$Y$1048576,MATCH($P134&amp;"@"&amp;AD$2,$AA$3:$AA$1048576,0),0),""),"")</f>
        <v/>
      </c>
      <c r="AE134" s="92" t="str">
        <f t="shared" si="144"/>
        <v/>
      </c>
      <c r="AF134" s="92" t="str">
        <f t="shared" si="144"/>
        <v/>
      </c>
      <c r="AG134" s="92" t="str">
        <f t="shared" si="144"/>
        <v/>
      </c>
      <c r="AH134" s="92" t="str">
        <f t="shared" si="144"/>
        <v/>
      </c>
      <c r="AI134" s="92" t="str">
        <f t="shared" si="144"/>
        <v/>
      </c>
      <c r="AJ134" s="92" t="str">
        <f t="shared" si="144"/>
        <v/>
      </c>
      <c r="AK134" s="92" t="str">
        <f t="shared" si="144"/>
        <v/>
      </c>
      <c r="AL134" s="92" t="str">
        <f t="shared" si="144"/>
        <v/>
      </c>
      <c r="AN134" s="35" t="str">
        <f t="shared" si="119"/>
        <v/>
      </c>
      <c r="AO134" s="44" t="str">
        <f t="shared" si="140"/>
        <v/>
      </c>
      <c r="AP134" s="41" t="str">
        <f>IF(AO134="","",RANK(AO134,AO$3:AO$1048576,1)+COUNTIF(AO$3:AO134,AO134)-1)</f>
        <v/>
      </c>
      <c r="AQ134" s="1" t="str">
        <f t="shared" si="141"/>
        <v/>
      </c>
      <c r="AR134" s="34" t="str">
        <f t="shared" si="120"/>
        <v/>
      </c>
      <c r="AS134" s="39" t="str">
        <f t="shared" si="121"/>
        <v/>
      </c>
      <c r="AT134" s="44" t="str">
        <f t="shared" si="122"/>
        <v/>
      </c>
      <c r="AU134" s="41" t="str">
        <f>IF(AT134="","",RANK(AT134,AT$3:AT$1048576,1)+COUNTIF(AT$3:AT134,AT134)-1)</f>
        <v/>
      </c>
      <c r="AV134" s="1" t="str">
        <f t="shared" si="123"/>
        <v/>
      </c>
      <c r="AW134" s="34" t="str">
        <f t="shared" si="124"/>
        <v/>
      </c>
      <c r="AX134" s="39" t="str">
        <f t="shared" si="125"/>
        <v/>
      </c>
      <c r="AY134" s="44" t="str">
        <f t="shared" si="142"/>
        <v/>
      </c>
      <c r="AZ134" s="41" t="str">
        <f>IF(AY134="","",RANK(AY134,AY$3:AY$1048576,1)+COUNTIF(AY$3:AY134,AY134)-1)</f>
        <v/>
      </c>
      <c r="BA134" s="1" t="str">
        <f t="shared" si="126"/>
        <v/>
      </c>
      <c r="BB134" s="34" t="str">
        <f t="shared" si="127"/>
        <v/>
      </c>
      <c r="BC134" s="39" t="str">
        <f t="shared" si="128"/>
        <v/>
      </c>
      <c r="BD134" s="44" t="str">
        <f t="shared" si="143"/>
        <v/>
      </c>
      <c r="BE134" s="41" t="str">
        <f>IF(BD134="","",RANK(BD134,BD$3:BD$1048576,1)+COUNTIF(BD$3:BD134,BD134)-1)</f>
        <v/>
      </c>
      <c r="BF134" s="1" t="str">
        <f t="shared" si="129"/>
        <v/>
      </c>
      <c r="BG134" s="34" t="str">
        <f t="shared" si="130"/>
        <v/>
      </c>
      <c r="BH134" s="39" t="str">
        <f t="shared" si="131"/>
        <v/>
      </c>
      <c r="BJ134" s="3"/>
      <c r="BK134" s="86"/>
      <c r="BL134" s="86"/>
      <c r="BM134" s="86"/>
      <c r="BN134" s="86"/>
      <c r="BO134" s="3"/>
      <c r="BP134" s="86"/>
      <c r="BQ134" s="86"/>
      <c r="BR134" s="86"/>
      <c r="BS134" s="86"/>
      <c r="BT134" s="3"/>
      <c r="BU134" s="86"/>
      <c r="BV134" s="86"/>
      <c r="BW134" s="86"/>
      <c r="BX134" s="86"/>
      <c r="BY134" s="3"/>
      <c r="BZ134" s="86"/>
      <c r="CA134" s="86"/>
      <c r="CB134" s="86"/>
      <c r="CC134" s="86"/>
    </row>
    <row r="135" spans="2:81" ht="35.1" customHeight="1" x14ac:dyDescent="0.2">
      <c r="B135" s="187"/>
      <c r="C135" s="188"/>
      <c r="D135" s="189"/>
      <c r="E135" s="186"/>
      <c r="F135" s="182"/>
      <c r="G135" s="184"/>
      <c r="K135" s="80" t="str">
        <f>IF(O135="","",COUNT(O$3:O135))</f>
        <v/>
      </c>
      <c r="L135" s="80" t="str">
        <f>IF(B135&lt;&gt;"",B135,IF(OR(COUNTA($G$3:$G135)&lt;COUNTA($G$3:$G$1048576),$G135&lt;&gt;""),L134,""))</f>
        <v/>
      </c>
      <c r="M135" s="80" t="str">
        <f>IF(C135&lt;&gt;"",C135,IF(OR(COUNTA($G$3:$G135)&lt;COUNTA($G$3:$G$1048576),$G135&lt;&gt;""),M134,""))</f>
        <v/>
      </c>
      <c r="N135" s="80" t="str">
        <f>IF(D135&lt;&gt;"",D135,IF(OR(COUNTA($G$3:$G135)&lt;COUNTA($G$3:$G$1048576),$G135&lt;&gt;""),N134,""))</f>
        <v/>
      </c>
      <c r="O135" s="81" t="str">
        <f t="shared" si="132"/>
        <v/>
      </c>
      <c r="P135" s="90" t="str">
        <f>IFERROR(IF(O135="",IF(COUNT(S$3:S$1048576)=COUNT(S$3:S135),IF(S135="","",INDEX(O$3:O135,MATCH(MAX(K$3:K135),K$3:K135,0),0)),INDEX(O$3:O135,MATCH(MAX(K$3:K135),K$3:K135,0),0)),O135),"")</f>
        <v/>
      </c>
      <c r="Q135" s="89" t="str">
        <f>IF(R135="","",COUNT(R$3:R135))</f>
        <v/>
      </c>
      <c r="R135" s="80" t="str">
        <f t="shared" si="118"/>
        <v/>
      </c>
      <c r="S135" s="91" t="str">
        <f>IFERROR(IF(COUNTA($E135:$G135)=0,"",IF(AND(R135="",$O135=INDEX(O$3:O135,MATCH(MAX(Q$3:Q135),Q$3:Q135,0),0)),INDEX(R$3:R135,MATCH(MAX(Q$3:Q135),Q$3:Q135,0),0),R135)),"")</f>
        <v/>
      </c>
      <c r="T135" s="80" t="str">
        <f>IF(U135="","",COUNT(U$3:U135))</f>
        <v/>
      </c>
      <c r="U135" s="80" t="str">
        <f t="shared" si="133"/>
        <v/>
      </c>
      <c r="V135" s="91" t="str">
        <f>IFERROR(IF(S135="","",IF(U135="",IF(AND(E135="",F135="",G135&lt;&gt;"",$O135=INDEX(O$3:O135,MATCH(MAX(T$3:T135),T$3:T135,0),0)),INDEX(U$3:U135,MATCH(MAX(T$3:T135),T$3:T135,0),0),IF(AND(S135&lt;&gt;"",U135=""),0,"")),U135)),"")</f>
        <v/>
      </c>
      <c r="W135" s="95" t="str">
        <f t="shared" si="134"/>
        <v/>
      </c>
      <c r="X135" s="198" t="str">
        <f t="shared" si="135"/>
        <v/>
      </c>
      <c r="Y135" s="92" t="str">
        <f t="shared" si="136"/>
        <v/>
      </c>
      <c r="Z135" s="106" t="str">
        <f>IF(P135="","",COUNTIF($N$3:$N135,$N135))</f>
        <v/>
      </c>
      <c r="AA135" s="92" t="str">
        <f t="shared" si="137"/>
        <v/>
      </c>
      <c r="AB135" s="92" t="str">
        <f t="shared" si="138"/>
        <v/>
      </c>
      <c r="AC135" s="92" t="str">
        <f t="shared" si="139"/>
        <v/>
      </c>
      <c r="AD135" s="92" t="str">
        <f t="shared" si="144"/>
        <v/>
      </c>
      <c r="AE135" s="92" t="str">
        <f t="shared" si="144"/>
        <v/>
      </c>
      <c r="AF135" s="92" t="str">
        <f t="shared" si="144"/>
        <v/>
      </c>
      <c r="AG135" s="92" t="str">
        <f t="shared" si="144"/>
        <v/>
      </c>
      <c r="AH135" s="92" t="str">
        <f t="shared" si="144"/>
        <v/>
      </c>
      <c r="AI135" s="92" t="str">
        <f t="shared" si="144"/>
        <v/>
      </c>
      <c r="AJ135" s="92" t="str">
        <f t="shared" si="144"/>
        <v/>
      </c>
      <c r="AK135" s="92" t="str">
        <f t="shared" si="144"/>
        <v/>
      </c>
      <c r="AL135" s="92" t="str">
        <f t="shared" si="144"/>
        <v/>
      </c>
      <c r="AN135" s="35" t="str">
        <f t="shared" si="119"/>
        <v/>
      </c>
      <c r="AO135" s="44" t="str">
        <f t="shared" si="140"/>
        <v/>
      </c>
      <c r="AP135" s="41" t="str">
        <f>IF(AO135="","",RANK(AO135,AO$3:AO$1048576,1)+COUNTIF(AO$3:AO135,AO135)-1)</f>
        <v/>
      </c>
      <c r="AQ135" s="1" t="str">
        <f t="shared" si="141"/>
        <v/>
      </c>
      <c r="AR135" s="34" t="str">
        <f t="shared" si="120"/>
        <v/>
      </c>
      <c r="AS135" s="39" t="str">
        <f t="shared" si="121"/>
        <v/>
      </c>
      <c r="AT135" s="44" t="str">
        <f t="shared" si="122"/>
        <v/>
      </c>
      <c r="AU135" s="41" t="str">
        <f>IF(AT135="","",RANK(AT135,AT$3:AT$1048576,1)+COUNTIF(AT$3:AT135,AT135)-1)</f>
        <v/>
      </c>
      <c r="AV135" s="1" t="str">
        <f t="shared" si="123"/>
        <v/>
      </c>
      <c r="AW135" s="34" t="str">
        <f t="shared" si="124"/>
        <v/>
      </c>
      <c r="AX135" s="39" t="str">
        <f t="shared" si="125"/>
        <v/>
      </c>
      <c r="AY135" s="44" t="str">
        <f t="shared" si="142"/>
        <v/>
      </c>
      <c r="AZ135" s="41" t="str">
        <f>IF(AY135="","",RANK(AY135,AY$3:AY$1048576,1)+COUNTIF(AY$3:AY135,AY135)-1)</f>
        <v/>
      </c>
      <c r="BA135" s="1" t="str">
        <f t="shared" si="126"/>
        <v/>
      </c>
      <c r="BB135" s="34" t="str">
        <f t="shared" si="127"/>
        <v/>
      </c>
      <c r="BC135" s="39" t="str">
        <f t="shared" si="128"/>
        <v/>
      </c>
      <c r="BD135" s="44" t="str">
        <f t="shared" si="143"/>
        <v/>
      </c>
      <c r="BE135" s="41" t="str">
        <f>IF(BD135="","",RANK(BD135,BD$3:BD$1048576,1)+COUNTIF(BD$3:BD135,BD135)-1)</f>
        <v/>
      </c>
      <c r="BF135" s="1" t="str">
        <f t="shared" si="129"/>
        <v/>
      </c>
      <c r="BG135" s="34" t="str">
        <f t="shared" si="130"/>
        <v/>
      </c>
      <c r="BH135" s="39" t="str">
        <f t="shared" si="131"/>
        <v/>
      </c>
      <c r="BJ135" s="3"/>
      <c r="BK135" s="86"/>
      <c r="BL135" s="86"/>
      <c r="BM135" s="86"/>
      <c r="BN135" s="86"/>
      <c r="BO135" s="3"/>
      <c r="BP135" s="86"/>
      <c r="BQ135" s="86"/>
      <c r="BR135" s="86"/>
      <c r="BS135" s="86"/>
      <c r="BT135" s="3"/>
      <c r="BU135" s="86"/>
      <c r="BV135" s="86"/>
      <c r="BW135" s="86"/>
      <c r="BX135" s="86"/>
      <c r="BY135" s="3"/>
      <c r="BZ135" s="86"/>
      <c r="CA135" s="86"/>
      <c r="CB135" s="86"/>
      <c r="CC135" s="86"/>
    </row>
    <row r="136" spans="2:81" ht="35.1" customHeight="1" x14ac:dyDescent="0.2">
      <c r="B136" s="187"/>
      <c r="C136" s="188"/>
      <c r="D136" s="189"/>
      <c r="E136" s="186"/>
      <c r="F136" s="182"/>
      <c r="G136" s="184"/>
      <c r="K136" s="80" t="str">
        <f>IF(O136="","",COUNT(O$3:O136))</f>
        <v/>
      </c>
      <c r="L136" s="80" t="str">
        <f>IF(B136&lt;&gt;"",B136,IF(OR(COUNTA($G$3:$G136)&lt;COUNTA($G$3:$G$1048576),$G136&lt;&gt;""),L135,""))</f>
        <v/>
      </c>
      <c r="M136" s="80" t="str">
        <f>IF(C136&lt;&gt;"",C136,IF(OR(COUNTA($G$3:$G136)&lt;COUNTA($G$3:$G$1048576),$G136&lt;&gt;""),M135,""))</f>
        <v/>
      </c>
      <c r="N136" s="80" t="str">
        <f>IF(D136&lt;&gt;"",D136,IF(OR(COUNTA($G$3:$G136)&lt;COUNTA($G$3:$G$1048576),$G136&lt;&gt;""),N135,""))</f>
        <v/>
      </c>
      <c r="O136" s="81" t="str">
        <f t="shared" si="132"/>
        <v/>
      </c>
      <c r="P136" s="90" t="str">
        <f>IFERROR(IF(O136="",IF(COUNT(S$3:S$1048576)=COUNT(S$3:S136),IF(S136="","",INDEX(O$3:O136,MATCH(MAX(K$3:K136),K$3:K136,0),0)),INDEX(O$3:O136,MATCH(MAX(K$3:K136),K$3:K136,0),0)),O136),"")</f>
        <v/>
      </c>
      <c r="Q136" s="89" t="str">
        <f>IF(R136="","",COUNT(R$3:R136))</f>
        <v/>
      </c>
      <c r="R136" s="80" t="str">
        <f t="shared" si="118"/>
        <v/>
      </c>
      <c r="S136" s="91" t="str">
        <f>IFERROR(IF(COUNTA($E136:$G136)=0,"",IF(AND(R136="",$O136=INDEX(O$3:O136,MATCH(MAX(Q$3:Q136),Q$3:Q136,0),0)),INDEX(R$3:R136,MATCH(MAX(Q$3:Q136),Q$3:Q136,0),0),R136)),"")</f>
        <v/>
      </c>
      <c r="T136" s="80" t="str">
        <f>IF(U136="","",COUNT(U$3:U136))</f>
        <v/>
      </c>
      <c r="U136" s="80" t="str">
        <f t="shared" si="133"/>
        <v/>
      </c>
      <c r="V136" s="91" t="str">
        <f>IFERROR(IF(S136="","",IF(U136="",IF(AND(E136="",F136="",G136&lt;&gt;"",$O136=INDEX(O$3:O136,MATCH(MAX(T$3:T136),T$3:T136,0),0)),INDEX(U$3:U136,MATCH(MAX(T$3:T136),T$3:T136,0),0),IF(AND(S136&lt;&gt;"",U136=""),0,"")),U136)),"")</f>
        <v/>
      </c>
      <c r="W136" s="95" t="str">
        <f t="shared" si="134"/>
        <v/>
      </c>
      <c r="X136" s="198" t="str">
        <f t="shared" si="135"/>
        <v/>
      </c>
      <c r="Y136" s="92" t="str">
        <f t="shared" si="136"/>
        <v/>
      </c>
      <c r="Z136" s="106" t="str">
        <f>IF(P136="","",COUNTIF($N$3:$N136,$N136))</f>
        <v/>
      </c>
      <c r="AA136" s="92" t="str">
        <f t="shared" si="137"/>
        <v/>
      </c>
      <c r="AB136" s="92" t="str">
        <f t="shared" si="138"/>
        <v/>
      </c>
      <c r="AC136" s="92" t="str">
        <f t="shared" si="139"/>
        <v/>
      </c>
      <c r="AD136" s="92" t="str">
        <f t="shared" si="144"/>
        <v/>
      </c>
      <c r="AE136" s="92" t="str">
        <f t="shared" si="144"/>
        <v/>
      </c>
      <c r="AF136" s="92" t="str">
        <f t="shared" si="144"/>
        <v/>
      </c>
      <c r="AG136" s="92" t="str">
        <f t="shared" si="144"/>
        <v/>
      </c>
      <c r="AH136" s="92" t="str">
        <f t="shared" si="144"/>
        <v/>
      </c>
      <c r="AI136" s="92" t="str">
        <f t="shared" si="144"/>
        <v/>
      </c>
      <c r="AJ136" s="92" t="str">
        <f t="shared" si="144"/>
        <v/>
      </c>
      <c r="AK136" s="92" t="str">
        <f t="shared" si="144"/>
        <v/>
      </c>
      <c r="AL136" s="92" t="str">
        <f t="shared" si="144"/>
        <v/>
      </c>
      <c r="AN136" s="35" t="str">
        <f t="shared" si="119"/>
        <v/>
      </c>
      <c r="AO136" s="44" t="str">
        <f t="shared" si="140"/>
        <v/>
      </c>
      <c r="AP136" s="41" t="str">
        <f>IF(AO136="","",RANK(AO136,AO$3:AO$1048576,1)+COUNTIF(AO$3:AO136,AO136)-1)</f>
        <v/>
      </c>
      <c r="AQ136" s="1" t="str">
        <f t="shared" si="141"/>
        <v/>
      </c>
      <c r="AR136" s="34" t="str">
        <f t="shared" si="120"/>
        <v/>
      </c>
      <c r="AS136" s="39" t="str">
        <f t="shared" si="121"/>
        <v/>
      </c>
      <c r="AT136" s="44" t="str">
        <f t="shared" si="122"/>
        <v/>
      </c>
      <c r="AU136" s="41" t="str">
        <f>IF(AT136="","",RANK(AT136,AT$3:AT$1048576,1)+COUNTIF(AT$3:AT136,AT136)-1)</f>
        <v/>
      </c>
      <c r="AV136" s="1" t="str">
        <f t="shared" si="123"/>
        <v/>
      </c>
      <c r="AW136" s="34" t="str">
        <f t="shared" si="124"/>
        <v/>
      </c>
      <c r="AX136" s="39" t="str">
        <f t="shared" si="125"/>
        <v/>
      </c>
      <c r="AY136" s="44" t="str">
        <f t="shared" si="142"/>
        <v/>
      </c>
      <c r="AZ136" s="41" t="str">
        <f>IF(AY136="","",RANK(AY136,AY$3:AY$1048576,1)+COUNTIF(AY$3:AY136,AY136)-1)</f>
        <v/>
      </c>
      <c r="BA136" s="1" t="str">
        <f t="shared" si="126"/>
        <v/>
      </c>
      <c r="BB136" s="34" t="str">
        <f t="shared" si="127"/>
        <v/>
      </c>
      <c r="BC136" s="39" t="str">
        <f t="shared" si="128"/>
        <v/>
      </c>
      <c r="BD136" s="44" t="str">
        <f t="shared" si="143"/>
        <v/>
      </c>
      <c r="BE136" s="41" t="str">
        <f>IF(BD136="","",RANK(BD136,BD$3:BD$1048576,1)+COUNTIF(BD$3:BD136,BD136)-1)</f>
        <v/>
      </c>
      <c r="BF136" s="1" t="str">
        <f t="shared" si="129"/>
        <v/>
      </c>
      <c r="BG136" s="34" t="str">
        <f t="shared" si="130"/>
        <v/>
      </c>
      <c r="BH136" s="39" t="str">
        <f t="shared" si="131"/>
        <v/>
      </c>
      <c r="BJ136" s="3"/>
      <c r="BK136" s="86"/>
      <c r="BL136" s="86"/>
      <c r="BM136" s="86"/>
      <c r="BN136" s="86"/>
      <c r="BO136" s="3"/>
      <c r="BP136" s="86"/>
      <c r="BQ136" s="86"/>
      <c r="BR136" s="86"/>
      <c r="BS136" s="86"/>
      <c r="BT136" s="3"/>
      <c r="BU136" s="86"/>
      <c r="BV136" s="86"/>
      <c r="BW136" s="86"/>
      <c r="BX136" s="86"/>
      <c r="BY136" s="3"/>
      <c r="BZ136" s="86"/>
      <c r="CA136" s="86"/>
      <c r="CB136" s="86"/>
      <c r="CC136" s="86"/>
    </row>
    <row r="137" spans="2:81" ht="35.1" customHeight="1" x14ac:dyDescent="0.2">
      <c r="B137" s="187"/>
      <c r="C137" s="188"/>
      <c r="D137" s="189"/>
      <c r="E137" s="186"/>
      <c r="F137" s="182"/>
      <c r="G137" s="184"/>
      <c r="K137" s="80" t="str">
        <f>IF(O137="","",COUNT(O$3:O137))</f>
        <v/>
      </c>
      <c r="L137" s="80" t="str">
        <f>IF(B137&lt;&gt;"",B137,IF(OR(COUNTA($G$3:$G137)&lt;COUNTA($G$3:$G$1048576),$G137&lt;&gt;""),L136,""))</f>
        <v/>
      </c>
      <c r="M137" s="80" t="str">
        <f>IF(C137&lt;&gt;"",C137,IF(OR(COUNTA($G$3:$G137)&lt;COUNTA($G$3:$G$1048576),$G137&lt;&gt;""),M136,""))</f>
        <v/>
      </c>
      <c r="N137" s="80" t="str">
        <f>IF(D137&lt;&gt;"",D137,IF(OR(COUNTA($G$3:$G137)&lt;COUNTA($G$3:$G$1048576),$G137&lt;&gt;""),N136,""))</f>
        <v/>
      </c>
      <c r="O137" s="81" t="str">
        <f t="shared" si="132"/>
        <v/>
      </c>
      <c r="P137" s="90" t="str">
        <f>IFERROR(IF(O137="",IF(COUNT(S$3:S$1048576)=COUNT(S$3:S137),IF(S137="","",INDEX(O$3:O137,MATCH(MAX(K$3:K137),K$3:K137,0),0)),INDEX(O$3:O137,MATCH(MAX(K$3:K137),K$3:K137,0),0)),O137),"")</f>
        <v/>
      </c>
      <c r="Q137" s="89" t="str">
        <f>IF(R137="","",COUNT(R$3:R137))</f>
        <v/>
      </c>
      <c r="R137" s="80" t="str">
        <f t="shared" si="118"/>
        <v/>
      </c>
      <c r="S137" s="91" t="str">
        <f>IFERROR(IF(COUNTA($E137:$G137)=0,"",IF(AND(R137="",$O137=INDEX(O$3:O137,MATCH(MAX(Q$3:Q137),Q$3:Q137,0),0)),INDEX(R$3:R137,MATCH(MAX(Q$3:Q137),Q$3:Q137,0),0),R137)),"")</f>
        <v/>
      </c>
      <c r="T137" s="80" t="str">
        <f>IF(U137="","",COUNT(U$3:U137))</f>
        <v/>
      </c>
      <c r="U137" s="80" t="str">
        <f t="shared" si="133"/>
        <v/>
      </c>
      <c r="V137" s="91" t="str">
        <f>IFERROR(IF(S137="","",IF(U137="",IF(AND(E137="",F137="",G137&lt;&gt;"",$O137=INDEX(O$3:O137,MATCH(MAX(T$3:T137),T$3:T137,0),0)),INDEX(U$3:U137,MATCH(MAX(T$3:T137),T$3:T137,0),0),IF(AND(S137&lt;&gt;"",U137=""),0,"")),U137)),"")</f>
        <v/>
      </c>
      <c r="W137" s="95" t="str">
        <f t="shared" si="134"/>
        <v/>
      </c>
      <c r="X137" s="198" t="str">
        <f t="shared" si="135"/>
        <v/>
      </c>
      <c r="Y137" s="92" t="str">
        <f t="shared" si="136"/>
        <v/>
      </c>
      <c r="Z137" s="106" t="str">
        <f>IF(P137="","",COUNTIF($N$3:$N137,$N137))</f>
        <v/>
      </c>
      <c r="AA137" s="92" t="str">
        <f t="shared" si="137"/>
        <v/>
      </c>
      <c r="AB137" s="92" t="str">
        <f t="shared" si="138"/>
        <v/>
      </c>
      <c r="AC137" s="92" t="str">
        <f t="shared" si="139"/>
        <v/>
      </c>
      <c r="AD137" s="92" t="str">
        <f t="shared" si="144"/>
        <v/>
      </c>
      <c r="AE137" s="92" t="str">
        <f t="shared" si="144"/>
        <v/>
      </c>
      <c r="AF137" s="92" t="str">
        <f t="shared" si="144"/>
        <v/>
      </c>
      <c r="AG137" s="92" t="str">
        <f t="shared" si="144"/>
        <v/>
      </c>
      <c r="AH137" s="92" t="str">
        <f t="shared" si="144"/>
        <v/>
      </c>
      <c r="AI137" s="92" t="str">
        <f t="shared" si="144"/>
        <v/>
      </c>
      <c r="AJ137" s="92" t="str">
        <f t="shared" si="144"/>
        <v/>
      </c>
      <c r="AK137" s="92" t="str">
        <f t="shared" si="144"/>
        <v/>
      </c>
      <c r="AL137" s="92" t="str">
        <f t="shared" si="144"/>
        <v/>
      </c>
      <c r="AN137" s="35" t="str">
        <f t="shared" si="119"/>
        <v/>
      </c>
      <c r="AO137" s="44" t="str">
        <f t="shared" si="140"/>
        <v/>
      </c>
      <c r="AP137" s="41" t="str">
        <f>IF(AO137="","",RANK(AO137,AO$3:AO$1048576,1)+COUNTIF(AO$3:AO137,AO137)-1)</f>
        <v/>
      </c>
      <c r="AQ137" s="1" t="str">
        <f t="shared" si="141"/>
        <v/>
      </c>
      <c r="AR137" s="34" t="str">
        <f t="shared" si="120"/>
        <v/>
      </c>
      <c r="AS137" s="39" t="str">
        <f t="shared" si="121"/>
        <v/>
      </c>
      <c r="AT137" s="44" t="str">
        <f t="shared" si="122"/>
        <v/>
      </c>
      <c r="AU137" s="41" t="str">
        <f>IF(AT137="","",RANK(AT137,AT$3:AT$1048576,1)+COUNTIF(AT$3:AT137,AT137)-1)</f>
        <v/>
      </c>
      <c r="AV137" s="1" t="str">
        <f t="shared" si="123"/>
        <v/>
      </c>
      <c r="AW137" s="34" t="str">
        <f t="shared" si="124"/>
        <v/>
      </c>
      <c r="AX137" s="39" t="str">
        <f t="shared" si="125"/>
        <v/>
      </c>
      <c r="AY137" s="44" t="str">
        <f t="shared" si="142"/>
        <v/>
      </c>
      <c r="AZ137" s="41" t="str">
        <f>IF(AY137="","",RANK(AY137,AY$3:AY$1048576,1)+COUNTIF(AY$3:AY137,AY137)-1)</f>
        <v/>
      </c>
      <c r="BA137" s="1" t="str">
        <f t="shared" si="126"/>
        <v/>
      </c>
      <c r="BB137" s="34" t="str">
        <f t="shared" si="127"/>
        <v/>
      </c>
      <c r="BC137" s="39" t="str">
        <f t="shared" si="128"/>
        <v/>
      </c>
      <c r="BD137" s="44" t="str">
        <f t="shared" si="143"/>
        <v/>
      </c>
      <c r="BE137" s="41" t="str">
        <f>IF(BD137="","",RANK(BD137,BD$3:BD$1048576,1)+COUNTIF(BD$3:BD137,BD137)-1)</f>
        <v/>
      </c>
      <c r="BF137" s="1" t="str">
        <f t="shared" si="129"/>
        <v/>
      </c>
      <c r="BG137" s="34" t="str">
        <f t="shared" si="130"/>
        <v/>
      </c>
      <c r="BH137" s="39" t="str">
        <f t="shared" si="131"/>
        <v/>
      </c>
      <c r="BJ137" s="3"/>
      <c r="BK137" s="86"/>
      <c r="BL137" s="86"/>
      <c r="BM137" s="86"/>
      <c r="BN137" s="86"/>
      <c r="BO137" s="3"/>
      <c r="BP137" s="86"/>
      <c r="BQ137" s="86"/>
      <c r="BR137" s="86"/>
      <c r="BS137" s="86"/>
      <c r="BT137" s="3"/>
      <c r="BU137" s="86"/>
      <c r="BV137" s="86"/>
      <c r="BW137" s="86"/>
      <c r="BX137" s="86"/>
      <c r="BY137" s="3"/>
      <c r="BZ137" s="86"/>
      <c r="CA137" s="86"/>
      <c r="CB137" s="86"/>
      <c r="CC137" s="86"/>
    </row>
    <row r="138" spans="2:81" ht="35.1" customHeight="1" x14ac:dyDescent="0.2">
      <c r="B138" s="187"/>
      <c r="C138" s="188"/>
      <c r="D138" s="189"/>
      <c r="E138" s="186"/>
      <c r="F138" s="182"/>
      <c r="G138" s="184"/>
      <c r="K138" s="80" t="str">
        <f>IF(O138="","",COUNT(O$3:O138))</f>
        <v/>
      </c>
      <c r="L138" s="80" t="str">
        <f>IF(B138&lt;&gt;"",B138,IF(OR(COUNTA($G$3:$G138)&lt;COUNTA($G$3:$G$1048576),$G138&lt;&gt;""),L137,""))</f>
        <v/>
      </c>
      <c r="M138" s="80" t="str">
        <f>IF(C138&lt;&gt;"",C138,IF(OR(COUNTA($G$3:$G138)&lt;COUNTA($G$3:$G$1048576),$G138&lt;&gt;""),M137,""))</f>
        <v/>
      </c>
      <c r="N138" s="80" t="str">
        <f>IF(D138&lt;&gt;"",D138,IF(OR(COUNTA($G$3:$G138)&lt;COUNTA($G$3:$G$1048576),$G138&lt;&gt;""),N137,""))</f>
        <v/>
      </c>
      <c r="O138" s="81" t="str">
        <f t="shared" si="132"/>
        <v/>
      </c>
      <c r="P138" s="90" t="str">
        <f>IFERROR(IF(O138="",IF(COUNT(S$3:S$1048576)=COUNT(S$3:S138),IF(S138="","",INDEX(O$3:O138,MATCH(MAX(K$3:K138),K$3:K138,0),0)),INDEX(O$3:O138,MATCH(MAX(K$3:K138),K$3:K138,0),0)),O138),"")</f>
        <v/>
      </c>
      <c r="Q138" s="89" t="str">
        <f>IF(R138="","",COUNT(R$3:R138))</f>
        <v/>
      </c>
      <c r="R138" s="80" t="str">
        <f t="shared" si="118"/>
        <v/>
      </c>
      <c r="S138" s="91" t="str">
        <f>IFERROR(IF(COUNTA($E138:$G138)=0,"",IF(AND(R138="",$O138=INDEX(O$3:O138,MATCH(MAX(Q$3:Q138),Q$3:Q138,0),0)),INDEX(R$3:R138,MATCH(MAX(Q$3:Q138),Q$3:Q138,0),0),R138)),"")</f>
        <v/>
      </c>
      <c r="T138" s="80" t="str">
        <f>IF(U138="","",COUNT(U$3:U138))</f>
        <v/>
      </c>
      <c r="U138" s="80" t="str">
        <f t="shared" si="133"/>
        <v/>
      </c>
      <c r="V138" s="91" t="str">
        <f>IFERROR(IF(S138="","",IF(U138="",IF(AND(E138="",F138="",G138&lt;&gt;"",$O138=INDEX(O$3:O138,MATCH(MAX(T$3:T138),T$3:T138,0),0)),INDEX(U$3:U138,MATCH(MAX(T$3:T138),T$3:T138,0),0),IF(AND(S138&lt;&gt;"",U138=""),0,"")),U138)),"")</f>
        <v/>
      </c>
      <c r="W138" s="95" t="str">
        <f t="shared" si="134"/>
        <v/>
      </c>
      <c r="X138" s="198" t="str">
        <f t="shared" si="135"/>
        <v/>
      </c>
      <c r="Y138" s="92" t="str">
        <f t="shared" si="136"/>
        <v/>
      </c>
      <c r="Z138" s="106" t="str">
        <f>IF(P138="","",COUNTIF($N$3:$N138,$N138))</f>
        <v/>
      </c>
      <c r="AA138" s="92" t="str">
        <f t="shared" si="137"/>
        <v/>
      </c>
      <c r="AB138" s="92" t="str">
        <f t="shared" si="138"/>
        <v/>
      </c>
      <c r="AC138" s="92" t="str">
        <f t="shared" si="139"/>
        <v/>
      </c>
      <c r="AD138" s="92" t="str">
        <f t="shared" si="144"/>
        <v/>
      </c>
      <c r="AE138" s="92" t="str">
        <f t="shared" si="144"/>
        <v/>
      </c>
      <c r="AF138" s="92" t="str">
        <f t="shared" si="144"/>
        <v/>
      </c>
      <c r="AG138" s="92" t="str">
        <f t="shared" si="144"/>
        <v/>
      </c>
      <c r="AH138" s="92" t="str">
        <f t="shared" si="144"/>
        <v/>
      </c>
      <c r="AI138" s="92" t="str">
        <f t="shared" si="144"/>
        <v/>
      </c>
      <c r="AJ138" s="92" t="str">
        <f t="shared" si="144"/>
        <v/>
      </c>
      <c r="AK138" s="92" t="str">
        <f t="shared" si="144"/>
        <v/>
      </c>
      <c r="AL138" s="92" t="str">
        <f t="shared" si="144"/>
        <v/>
      </c>
      <c r="AN138" s="35" t="str">
        <f t="shared" si="119"/>
        <v/>
      </c>
      <c r="AO138" s="44" t="str">
        <f t="shared" si="140"/>
        <v/>
      </c>
      <c r="AP138" s="41" t="str">
        <f>IF(AO138="","",RANK(AO138,AO$3:AO$1048576,1)+COUNTIF(AO$3:AO138,AO138)-1)</f>
        <v/>
      </c>
      <c r="AQ138" s="1" t="str">
        <f t="shared" si="141"/>
        <v/>
      </c>
      <c r="AR138" s="34" t="str">
        <f t="shared" si="120"/>
        <v/>
      </c>
      <c r="AS138" s="39" t="str">
        <f t="shared" si="121"/>
        <v/>
      </c>
      <c r="AT138" s="44" t="str">
        <f t="shared" si="122"/>
        <v/>
      </c>
      <c r="AU138" s="41" t="str">
        <f>IF(AT138="","",RANK(AT138,AT$3:AT$1048576,1)+COUNTIF(AT$3:AT138,AT138)-1)</f>
        <v/>
      </c>
      <c r="AV138" s="1" t="str">
        <f t="shared" si="123"/>
        <v/>
      </c>
      <c r="AW138" s="34" t="str">
        <f t="shared" si="124"/>
        <v/>
      </c>
      <c r="AX138" s="39" t="str">
        <f t="shared" si="125"/>
        <v/>
      </c>
      <c r="AY138" s="44" t="str">
        <f t="shared" si="142"/>
        <v/>
      </c>
      <c r="AZ138" s="41" t="str">
        <f>IF(AY138="","",RANK(AY138,AY$3:AY$1048576,1)+COUNTIF(AY$3:AY138,AY138)-1)</f>
        <v/>
      </c>
      <c r="BA138" s="1" t="str">
        <f t="shared" si="126"/>
        <v/>
      </c>
      <c r="BB138" s="34" t="str">
        <f t="shared" si="127"/>
        <v/>
      </c>
      <c r="BC138" s="39" t="str">
        <f t="shared" si="128"/>
        <v/>
      </c>
      <c r="BD138" s="44" t="str">
        <f t="shared" si="143"/>
        <v/>
      </c>
      <c r="BE138" s="41" t="str">
        <f>IF(BD138="","",RANK(BD138,BD$3:BD$1048576,1)+COUNTIF(BD$3:BD138,BD138)-1)</f>
        <v/>
      </c>
      <c r="BF138" s="1" t="str">
        <f t="shared" si="129"/>
        <v/>
      </c>
      <c r="BG138" s="34" t="str">
        <f t="shared" si="130"/>
        <v/>
      </c>
      <c r="BH138" s="39" t="str">
        <f t="shared" si="131"/>
        <v/>
      </c>
      <c r="BJ138" s="3"/>
      <c r="BK138" s="86"/>
      <c r="BL138" s="86"/>
      <c r="BM138" s="86"/>
      <c r="BN138" s="86"/>
      <c r="BO138" s="3"/>
      <c r="BP138" s="86"/>
      <c r="BQ138" s="86"/>
      <c r="BR138" s="86"/>
      <c r="BS138" s="86"/>
      <c r="BT138" s="3"/>
      <c r="BU138" s="86"/>
      <c r="BV138" s="86"/>
      <c r="BW138" s="86"/>
      <c r="BX138" s="86"/>
      <c r="BY138" s="3"/>
      <c r="BZ138" s="86"/>
      <c r="CA138" s="86"/>
      <c r="CB138" s="86"/>
      <c r="CC138" s="86"/>
    </row>
    <row r="139" spans="2:81" ht="35.1" customHeight="1" x14ac:dyDescent="0.2">
      <c r="B139" s="187"/>
      <c r="C139" s="188"/>
      <c r="D139" s="189"/>
      <c r="E139" s="186"/>
      <c r="F139" s="182"/>
      <c r="G139" s="184"/>
      <c r="K139" s="80" t="str">
        <f>IF(O139="","",COUNT(O$3:O139))</f>
        <v/>
      </c>
      <c r="L139" s="80" t="str">
        <f>IF(B139&lt;&gt;"",B139,IF(OR(COUNTA($G$3:$G139)&lt;COUNTA($G$3:$G$1048576),$G139&lt;&gt;""),L138,""))</f>
        <v/>
      </c>
      <c r="M139" s="80" t="str">
        <f>IF(C139&lt;&gt;"",C139,IF(OR(COUNTA($G$3:$G139)&lt;COUNTA($G$3:$G$1048576),$G139&lt;&gt;""),M138,""))</f>
        <v/>
      </c>
      <c r="N139" s="80" t="str">
        <f>IF(D139&lt;&gt;"",D139,IF(OR(COUNTA($G$3:$G139)&lt;COUNTA($G$3:$G$1048576),$G139&lt;&gt;""),N138,""))</f>
        <v/>
      </c>
      <c r="O139" s="81" t="str">
        <f t="shared" si="132"/>
        <v/>
      </c>
      <c r="P139" s="90" t="str">
        <f>IFERROR(IF(O139="",IF(COUNT(S$3:S$1048576)=COUNT(S$3:S139),IF(S139="","",INDEX(O$3:O139,MATCH(MAX(K$3:K139),K$3:K139,0),0)),INDEX(O$3:O139,MATCH(MAX(K$3:K139),K$3:K139,0),0)),O139),"")</f>
        <v/>
      </c>
      <c r="Q139" s="89" t="str">
        <f>IF(R139="","",COUNT(R$3:R139))</f>
        <v/>
      </c>
      <c r="R139" s="80" t="str">
        <f t="shared" si="118"/>
        <v/>
      </c>
      <c r="S139" s="91" t="str">
        <f>IFERROR(IF(COUNTA($E139:$G139)=0,"",IF(AND(R139="",$O139=INDEX(O$3:O139,MATCH(MAX(Q$3:Q139),Q$3:Q139,0),0)),INDEX(R$3:R139,MATCH(MAX(Q$3:Q139),Q$3:Q139,0),0),R139)),"")</f>
        <v/>
      </c>
      <c r="T139" s="80" t="str">
        <f>IF(U139="","",COUNT(U$3:U139))</f>
        <v/>
      </c>
      <c r="U139" s="80" t="str">
        <f t="shared" si="133"/>
        <v/>
      </c>
      <c r="V139" s="91" t="str">
        <f>IFERROR(IF(S139="","",IF(U139="",IF(AND(E139="",F139="",G139&lt;&gt;"",$O139=INDEX(O$3:O139,MATCH(MAX(T$3:T139),T$3:T139,0),0)),INDEX(U$3:U139,MATCH(MAX(T$3:T139),T$3:T139,0),0),IF(AND(S139&lt;&gt;"",U139=""),0,"")),U139)),"")</f>
        <v/>
      </c>
      <c r="W139" s="95" t="str">
        <f t="shared" si="134"/>
        <v/>
      </c>
      <c r="X139" s="198" t="str">
        <f t="shared" si="135"/>
        <v/>
      </c>
      <c r="Y139" s="92" t="str">
        <f t="shared" si="136"/>
        <v/>
      </c>
      <c r="Z139" s="106" t="str">
        <f>IF(P139="","",COUNTIF($N$3:$N139,$N139))</f>
        <v/>
      </c>
      <c r="AA139" s="92" t="str">
        <f t="shared" si="137"/>
        <v/>
      </c>
      <c r="AB139" s="92" t="str">
        <f t="shared" si="138"/>
        <v/>
      </c>
      <c r="AC139" s="92" t="str">
        <f t="shared" si="139"/>
        <v/>
      </c>
      <c r="AD139" s="92" t="str">
        <f t="shared" si="144"/>
        <v/>
      </c>
      <c r="AE139" s="92" t="str">
        <f t="shared" si="144"/>
        <v/>
      </c>
      <c r="AF139" s="92" t="str">
        <f t="shared" si="144"/>
        <v/>
      </c>
      <c r="AG139" s="92" t="str">
        <f t="shared" si="144"/>
        <v/>
      </c>
      <c r="AH139" s="92" t="str">
        <f t="shared" si="144"/>
        <v/>
      </c>
      <c r="AI139" s="92" t="str">
        <f t="shared" si="144"/>
        <v/>
      </c>
      <c r="AJ139" s="92" t="str">
        <f t="shared" si="144"/>
        <v/>
      </c>
      <c r="AK139" s="92" t="str">
        <f t="shared" si="144"/>
        <v/>
      </c>
      <c r="AL139" s="92" t="str">
        <f t="shared" si="144"/>
        <v/>
      </c>
      <c r="AN139" s="35" t="str">
        <f t="shared" si="119"/>
        <v/>
      </c>
      <c r="AO139" s="44" t="str">
        <f t="shared" si="140"/>
        <v/>
      </c>
      <c r="AP139" s="41" t="str">
        <f>IF(AO139="","",RANK(AO139,AO$3:AO$1048576,1)+COUNTIF(AO$3:AO139,AO139)-1)</f>
        <v/>
      </c>
      <c r="AQ139" s="1" t="str">
        <f t="shared" si="141"/>
        <v/>
      </c>
      <c r="AR139" s="34" t="str">
        <f t="shared" si="120"/>
        <v/>
      </c>
      <c r="AS139" s="39" t="str">
        <f t="shared" si="121"/>
        <v/>
      </c>
      <c r="AT139" s="44" t="str">
        <f t="shared" si="122"/>
        <v/>
      </c>
      <c r="AU139" s="41" t="str">
        <f>IF(AT139="","",RANK(AT139,AT$3:AT$1048576,1)+COUNTIF(AT$3:AT139,AT139)-1)</f>
        <v/>
      </c>
      <c r="AV139" s="1" t="str">
        <f t="shared" si="123"/>
        <v/>
      </c>
      <c r="AW139" s="34" t="str">
        <f t="shared" si="124"/>
        <v/>
      </c>
      <c r="AX139" s="39" t="str">
        <f t="shared" si="125"/>
        <v/>
      </c>
      <c r="AY139" s="44" t="str">
        <f t="shared" si="142"/>
        <v/>
      </c>
      <c r="AZ139" s="41" t="str">
        <f>IF(AY139="","",RANK(AY139,AY$3:AY$1048576,1)+COUNTIF(AY$3:AY139,AY139)-1)</f>
        <v/>
      </c>
      <c r="BA139" s="1" t="str">
        <f t="shared" si="126"/>
        <v/>
      </c>
      <c r="BB139" s="34" t="str">
        <f t="shared" si="127"/>
        <v/>
      </c>
      <c r="BC139" s="39" t="str">
        <f t="shared" si="128"/>
        <v/>
      </c>
      <c r="BD139" s="44" t="str">
        <f t="shared" si="143"/>
        <v/>
      </c>
      <c r="BE139" s="41" t="str">
        <f>IF(BD139="","",RANK(BD139,BD$3:BD$1048576,1)+COUNTIF(BD$3:BD139,BD139)-1)</f>
        <v/>
      </c>
      <c r="BF139" s="1" t="str">
        <f t="shared" si="129"/>
        <v/>
      </c>
      <c r="BG139" s="34" t="str">
        <f t="shared" si="130"/>
        <v/>
      </c>
      <c r="BH139" s="39" t="str">
        <f t="shared" si="131"/>
        <v/>
      </c>
      <c r="BJ139" s="3"/>
      <c r="BK139" s="86"/>
      <c r="BL139" s="86"/>
      <c r="BM139" s="86"/>
      <c r="BN139" s="86"/>
      <c r="BO139" s="3"/>
      <c r="BP139" s="86"/>
      <c r="BQ139" s="86"/>
      <c r="BR139" s="86"/>
      <c r="BS139" s="86"/>
      <c r="BT139" s="3"/>
      <c r="BU139" s="86"/>
      <c r="BV139" s="86"/>
      <c r="BW139" s="86"/>
      <c r="BX139" s="86"/>
      <c r="BY139" s="3"/>
      <c r="BZ139" s="86"/>
      <c r="CA139" s="86"/>
      <c r="CB139" s="86"/>
      <c r="CC139" s="86"/>
    </row>
    <row r="140" spans="2:81" ht="35.1" customHeight="1" x14ac:dyDescent="0.2">
      <c r="B140" s="187"/>
      <c r="C140" s="188"/>
      <c r="D140" s="189"/>
      <c r="E140" s="186"/>
      <c r="F140" s="182"/>
      <c r="G140" s="184"/>
      <c r="K140" s="80" t="str">
        <f>IF(O140="","",COUNT(O$3:O140))</f>
        <v/>
      </c>
      <c r="L140" s="80" t="str">
        <f>IF(B140&lt;&gt;"",B140,IF(OR(COUNTA($G$3:$G140)&lt;COUNTA($G$3:$G$1048576),$G140&lt;&gt;""),L139,""))</f>
        <v/>
      </c>
      <c r="M140" s="80" t="str">
        <f>IF(C140&lt;&gt;"",C140,IF(OR(COUNTA($G$3:$G140)&lt;COUNTA($G$3:$G$1048576),$G140&lt;&gt;""),M139,""))</f>
        <v/>
      </c>
      <c r="N140" s="80" t="str">
        <f>IF(D140&lt;&gt;"",D140,IF(OR(COUNTA($G$3:$G140)&lt;COUNTA($G$3:$G$1048576),$G140&lt;&gt;""),N139,""))</f>
        <v/>
      </c>
      <c r="O140" s="81" t="str">
        <f t="shared" si="132"/>
        <v/>
      </c>
      <c r="P140" s="90" t="str">
        <f>IFERROR(IF(O140="",IF(COUNT(S$3:S$1048576)=COUNT(S$3:S140),IF(S140="","",INDEX(O$3:O140,MATCH(MAX(K$3:K140),K$3:K140,0),0)),INDEX(O$3:O140,MATCH(MAX(K$3:K140),K$3:K140,0),0)),O140),"")</f>
        <v/>
      </c>
      <c r="Q140" s="89" t="str">
        <f>IF(R140="","",COUNT(R$3:R140))</f>
        <v/>
      </c>
      <c r="R140" s="80" t="str">
        <f t="shared" si="118"/>
        <v/>
      </c>
      <c r="S140" s="91" t="str">
        <f>IFERROR(IF(COUNTA($E140:$G140)=0,"",IF(AND(R140="",$O140=INDEX(O$3:O140,MATCH(MAX(Q$3:Q140),Q$3:Q140,0),0)),INDEX(R$3:R140,MATCH(MAX(Q$3:Q140),Q$3:Q140,0),0),R140)),"")</f>
        <v/>
      </c>
      <c r="T140" s="80" t="str">
        <f>IF(U140="","",COUNT(U$3:U140))</f>
        <v/>
      </c>
      <c r="U140" s="80" t="str">
        <f t="shared" si="133"/>
        <v/>
      </c>
      <c r="V140" s="91" t="str">
        <f>IFERROR(IF(S140="","",IF(U140="",IF(AND(E140="",F140="",G140&lt;&gt;"",$O140=INDEX(O$3:O140,MATCH(MAX(T$3:T140),T$3:T140,0),0)),INDEX(U$3:U140,MATCH(MAX(T$3:T140),T$3:T140,0),0),IF(AND(S140&lt;&gt;"",U140=""),0,"")),U140)),"")</f>
        <v/>
      </c>
      <c r="W140" s="95" t="str">
        <f t="shared" si="134"/>
        <v/>
      </c>
      <c r="X140" s="198" t="str">
        <f t="shared" si="135"/>
        <v/>
      </c>
      <c r="Y140" s="92" t="str">
        <f t="shared" si="136"/>
        <v/>
      </c>
      <c r="Z140" s="106" t="str">
        <f>IF(P140="","",COUNTIF($N$3:$N140,$N140))</f>
        <v/>
      </c>
      <c r="AA140" s="92" t="str">
        <f t="shared" si="137"/>
        <v/>
      </c>
      <c r="AB140" s="92" t="str">
        <f t="shared" si="138"/>
        <v/>
      </c>
      <c r="AC140" s="92" t="str">
        <f t="shared" si="139"/>
        <v/>
      </c>
      <c r="AD140" s="92" t="str">
        <f t="shared" si="144"/>
        <v/>
      </c>
      <c r="AE140" s="92" t="str">
        <f t="shared" si="144"/>
        <v/>
      </c>
      <c r="AF140" s="92" t="str">
        <f t="shared" si="144"/>
        <v/>
      </c>
      <c r="AG140" s="92" t="str">
        <f t="shared" si="144"/>
        <v/>
      </c>
      <c r="AH140" s="92" t="str">
        <f t="shared" si="144"/>
        <v/>
      </c>
      <c r="AI140" s="92" t="str">
        <f t="shared" si="144"/>
        <v/>
      </c>
      <c r="AJ140" s="92" t="str">
        <f t="shared" si="144"/>
        <v/>
      </c>
      <c r="AK140" s="92" t="str">
        <f t="shared" si="144"/>
        <v/>
      </c>
      <c r="AL140" s="92" t="str">
        <f t="shared" si="144"/>
        <v/>
      </c>
      <c r="AN140" s="35" t="str">
        <f t="shared" si="119"/>
        <v/>
      </c>
      <c r="AO140" s="44" t="str">
        <f t="shared" si="140"/>
        <v/>
      </c>
      <c r="AP140" s="41" t="str">
        <f>IF(AO140="","",RANK(AO140,AO$3:AO$1048576,1)+COUNTIF(AO$3:AO140,AO140)-1)</f>
        <v/>
      </c>
      <c r="AQ140" s="1" t="str">
        <f t="shared" si="141"/>
        <v/>
      </c>
      <c r="AR140" s="34" t="str">
        <f t="shared" si="120"/>
        <v/>
      </c>
      <c r="AS140" s="39" t="str">
        <f t="shared" si="121"/>
        <v/>
      </c>
      <c r="AT140" s="44" t="str">
        <f t="shared" si="122"/>
        <v/>
      </c>
      <c r="AU140" s="41" t="str">
        <f>IF(AT140="","",RANK(AT140,AT$3:AT$1048576,1)+COUNTIF(AT$3:AT140,AT140)-1)</f>
        <v/>
      </c>
      <c r="AV140" s="1" t="str">
        <f t="shared" si="123"/>
        <v/>
      </c>
      <c r="AW140" s="34" t="str">
        <f t="shared" si="124"/>
        <v/>
      </c>
      <c r="AX140" s="39" t="str">
        <f t="shared" si="125"/>
        <v/>
      </c>
      <c r="AY140" s="44" t="str">
        <f t="shared" si="142"/>
        <v/>
      </c>
      <c r="AZ140" s="41" t="str">
        <f>IF(AY140="","",RANK(AY140,AY$3:AY$1048576,1)+COUNTIF(AY$3:AY140,AY140)-1)</f>
        <v/>
      </c>
      <c r="BA140" s="1" t="str">
        <f t="shared" si="126"/>
        <v/>
      </c>
      <c r="BB140" s="34" t="str">
        <f t="shared" si="127"/>
        <v/>
      </c>
      <c r="BC140" s="39" t="str">
        <f t="shared" si="128"/>
        <v/>
      </c>
      <c r="BD140" s="44" t="str">
        <f t="shared" si="143"/>
        <v/>
      </c>
      <c r="BE140" s="41" t="str">
        <f>IF(BD140="","",RANK(BD140,BD$3:BD$1048576,1)+COUNTIF(BD$3:BD140,BD140)-1)</f>
        <v/>
      </c>
      <c r="BF140" s="1" t="str">
        <f t="shared" si="129"/>
        <v/>
      </c>
      <c r="BG140" s="34" t="str">
        <f t="shared" si="130"/>
        <v/>
      </c>
      <c r="BH140" s="39" t="str">
        <f t="shared" si="131"/>
        <v/>
      </c>
      <c r="BJ140" s="3"/>
      <c r="BK140" s="86"/>
      <c r="BL140" s="86"/>
      <c r="BM140" s="86"/>
      <c r="BN140" s="86"/>
      <c r="BO140" s="3"/>
      <c r="BP140" s="86"/>
      <c r="BQ140" s="86"/>
      <c r="BR140" s="86"/>
      <c r="BS140" s="86"/>
      <c r="BT140" s="3"/>
      <c r="BU140" s="86"/>
      <c r="BV140" s="86"/>
      <c r="BW140" s="86"/>
      <c r="BX140" s="86"/>
      <c r="BY140" s="3"/>
      <c r="BZ140" s="86"/>
      <c r="CA140" s="86"/>
      <c r="CB140" s="86"/>
      <c r="CC140" s="86"/>
    </row>
    <row r="141" spans="2:81" ht="35.1" customHeight="1" x14ac:dyDescent="0.2">
      <c r="B141" s="187"/>
      <c r="C141" s="188"/>
      <c r="D141" s="189"/>
      <c r="E141" s="186"/>
      <c r="F141" s="182"/>
      <c r="G141" s="184"/>
      <c r="K141" s="80" t="str">
        <f>IF(O141="","",COUNT(O$3:O141))</f>
        <v/>
      </c>
      <c r="L141" s="80" t="str">
        <f>IF(B141&lt;&gt;"",B141,IF(OR(COUNTA($G$3:$G141)&lt;COUNTA($G$3:$G$1048576),$G141&lt;&gt;""),L140,""))</f>
        <v/>
      </c>
      <c r="M141" s="80" t="str">
        <f>IF(C141&lt;&gt;"",C141,IF(OR(COUNTA($G$3:$G141)&lt;COUNTA($G$3:$G$1048576),$G141&lt;&gt;""),M140,""))</f>
        <v/>
      </c>
      <c r="N141" s="80" t="str">
        <f>IF(D141&lt;&gt;"",D141,IF(OR(COUNTA($G$3:$G141)&lt;COUNTA($G$3:$G$1048576),$G141&lt;&gt;""),N140,""))</f>
        <v/>
      </c>
      <c r="O141" s="81" t="str">
        <f t="shared" si="132"/>
        <v/>
      </c>
      <c r="P141" s="90" t="str">
        <f>IFERROR(IF(O141="",IF(COUNT(S$3:S$1048576)=COUNT(S$3:S141),IF(S141="","",INDEX(O$3:O141,MATCH(MAX(K$3:K141),K$3:K141,0),0)),INDEX(O$3:O141,MATCH(MAX(K$3:K141),K$3:K141,0),0)),O141),"")</f>
        <v/>
      </c>
      <c r="Q141" s="89" t="str">
        <f>IF(R141="","",COUNT(R$3:R141))</f>
        <v/>
      </c>
      <c r="R141" s="80" t="str">
        <f t="shared" si="118"/>
        <v/>
      </c>
      <c r="S141" s="91" t="str">
        <f>IFERROR(IF(COUNTA($E141:$G141)=0,"",IF(AND(R141="",$O141=INDEX(O$3:O141,MATCH(MAX(Q$3:Q141),Q$3:Q141,0),0)),INDEX(R$3:R141,MATCH(MAX(Q$3:Q141),Q$3:Q141,0),0),R141)),"")</f>
        <v/>
      </c>
      <c r="T141" s="80" t="str">
        <f>IF(U141="","",COUNT(U$3:U141))</f>
        <v/>
      </c>
      <c r="U141" s="80" t="str">
        <f t="shared" si="133"/>
        <v/>
      </c>
      <c r="V141" s="91" t="str">
        <f>IFERROR(IF(S141="","",IF(U141="",IF(AND(E141="",F141="",G141&lt;&gt;"",$O141=INDEX(O$3:O141,MATCH(MAX(T$3:T141),T$3:T141,0),0)),INDEX(U$3:U141,MATCH(MAX(T$3:T141),T$3:T141,0),0),IF(AND(S141&lt;&gt;"",U141=""),0,"")),U141)),"")</f>
        <v/>
      </c>
      <c r="W141" s="95" t="str">
        <f t="shared" si="134"/>
        <v/>
      </c>
      <c r="X141" s="198" t="str">
        <f t="shared" si="135"/>
        <v/>
      </c>
      <c r="Y141" s="92" t="str">
        <f t="shared" si="136"/>
        <v/>
      </c>
      <c r="Z141" s="106" t="str">
        <f>IF(P141="","",COUNTIF($N$3:$N141,$N141))</f>
        <v/>
      </c>
      <c r="AA141" s="92" t="str">
        <f t="shared" si="137"/>
        <v/>
      </c>
      <c r="AB141" s="92" t="str">
        <f t="shared" si="138"/>
        <v/>
      </c>
      <c r="AC141" s="92" t="str">
        <f t="shared" si="139"/>
        <v/>
      </c>
      <c r="AD141" s="92" t="str">
        <f t="shared" si="144"/>
        <v/>
      </c>
      <c r="AE141" s="92" t="str">
        <f t="shared" si="144"/>
        <v/>
      </c>
      <c r="AF141" s="92" t="str">
        <f t="shared" si="144"/>
        <v/>
      </c>
      <c r="AG141" s="92" t="str">
        <f t="shared" si="144"/>
        <v/>
      </c>
      <c r="AH141" s="92" t="str">
        <f t="shared" si="144"/>
        <v/>
      </c>
      <c r="AI141" s="92" t="str">
        <f t="shared" si="144"/>
        <v/>
      </c>
      <c r="AJ141" s="92" t="str">
        <f t="shared" si="144"/>
        <v/>
      </c>
      <c r="AK141" s="92" t="str">
        <f t="shared" si="144"/>
        <v/>
      </c>
      <c r="AL141" s="92" t="str">
        <f t="shared" si="144"/>
        <v/>
      </c>
      <c r="AN141" s="35" t="str">
        <f t="shared" si="119"/>
        <v/>
      </c>
      <c r="AO141" s="44" t="str">
        <f t="shared" si="140"/>
        <v/>
      </c>
      <c r="AP141" s="41" t="str">
        <f>IF(AO141="","",RANK(AO141,AO$3:AO$1048576,1)+COUNTIF(AO$3:AO141,AO141)-1)</f>
        <v/>
      </c>
      <c r="AQ141" s="1" t="str">
        <f t="shared" si="141"/>
        <v/>
      </c>
      <c r="AR141" s="34" t="str">
        <f t="shared" si="120"/>
        <v/>
      </c>
      <c r="AS141" s="39" t="str">
        <f t="shared" si="121"/>
        <v/>
      </c>
      <c r="AT141" s="44" t="str">
        <f t="shared" si="122"/>
        <v/>
      </c>
      <c r="AU141" s="41" t="str">
        <f>IF(AT141="","",RANK(AT141,AT$3:AT$1048576,1)+COUNTIF(AT$3:AT141,AT141)-1)</f>
        <v/>
      </c>
      <c r="AV141" s="1" t="str">
        <f t="shared" si="123"/>
        <v/>
      </c>
      <c r="AW141" s="34" t="str">
        <f t="shared" si="124"/>
        <v/>
      </c>
      <c r="AX141" s="39" t="str">
        <f t="shared" si="125"/>
        <v/>
      </c>
      <c r="AY141" s="44" t="str">
        <f t="shared" si="142"/>
        <v/>
      </c>
      <c r="AZ141" s="41" t="str">
        <f>IF(AY141="","",RANK(AY141,AY$3:AY$1048576,1)+COUNTIF(AY$3:AY141,AY141)-1)</f>
        <v/>
      </c>
      <c r="BA141" s="1" t="str">
        <f t="shared" si="126"/>
        <v/>
      </c>
      <c r="BB141" s="34" t="str">
        <f t="shared" si="127"/>
        <v/>
      </c>
      <c r="BC141" s="39" t="str">
        <f t="shared" si="128"/>
        <v/>
      </c>
      <c r="BD141" s="44" t="str">
        <f t="shared" si="143"/>
        <v/>
      </c>
      <c r="BE141" s="41" t="str">
        <f>IF(BD141="","",RANK(BD141,BD$3:BD$1048576,1)+COUNTIF(BD$3:BD141,BD141)-1)</f>
        <v/>
      </c>
      <c r="BF141" s="1" t="str">
        <f t="shared" si="129"/>
        <v/>
      </c>
      <c r="BG141" s="34" t="str">
        <f t="shared" si="130"/>
        <v/>
      </c>
      <c r="BH141" s="39" t="str">
        <f t="shared" si="131"/>
        <v/>
      </c>
      <c r="BJ141" s="3"/>
      <c r="BK141" s="86"/>
      <c r="BL141" s="86"/>
      <c r="BM141" s="86"/>
      <c r="BN141" s="86"/>
      <c r="BO141" s="3"/>
      <c r="BP141" s="86"/>
      <c r="BQ141" s="86"/>
      <c r="BR141" s="86"/>
      <c r="BS141" s="86"/>
      <c r="BT141" s="3"/>
      <c r="BU141" s="86"/>
      <c r="BV141" s="86"/>
      <c r="BW141" s="86"/>
      <c r="BX141" s="86"/>
      <c r="BY141" s="3"/>
      <c r="BZ141" s="86"/>
      <c r="CA141" s="86"/>
      <c r="CB141" s="86"/>
      <c r="CC141" s="86"/>
    </row>
    <row r="142" spans="2:81" ht="35.1" customHeight="1" x14ac:dyDescent="0.2">
      <c r="B142" s="187"/>
      <c r="C142" s="188"/>
      <c r="D142" s="189"/>
      <c r="E142" s="186"/>
      <c r="F142" s="182"/>
      <c r="G142" s="184"/>
      <c r="K142" s="80" t="str">
        <f>IF(O142="","",COUNT(O$3:O142))</f>
        <v/>
      </c>
      <c r="L142" s="80" t="str">
        <f>IF(B142&lt;&gt;"",B142,IF(OR(COUNTA($G$3:$G142)&lt;COUNTA($G$3:$G$1048576),$G142&lt;&gt;""),L141,""))</f>
        <v/>
      </c>
      <c r="M142" s="80" t="str">
        <f>IF(C142&lt;&gt;"",C142,IF(OR(COUNTA($G$3:$G142)&lt;COUNTA($G$3:$G$1048576),$G142&lt;&gt;""),M141,""))</f>
        <v/>
      </c>
      <c r="N142" s="80" t="str">
        <f>IF(D142&lt;&gt;"",D142,IF(OR(COUNTA($G$3:$G142)&lt;COUNTA($G$3:$G$1048576),$G142&lt;&gt;""),N141,""))</f>
        <v/>
      </c>
      <c r="O142" s="81" t="str">
        <f t="shared" si="132"/>
        <v/>
      </c>
      <c r="P142" s="90" t="str">
        <f>IFERROR(IF(O142="",IF(COUNT(S$3:S$1048576)=COUNT(S$3:S142),IF(S142="","",INDEX(O$3:O142,MATCH(MAX(K$3:K142),K$3:K142,0),0)),INDEX(O$3:O142,MATCH(MAX(K$3:K142),K$3:K142,0),0)),O142),"")</f>
        <v/>
      </c>
      <c r="Q142" s="89" t="str">
        <f>IF(R142="","",COUNT(R$3:R142))</f>
        <v/>
      </c>
      <c r="R142" s="80" t="str">
        <f t="shared" si="118"/>
        <v/>
      </c>
      <c r="S142" s="91" t="str">
        <f>IFERROR(IF(COUNTA($E142:$G142)=0,"",IF(AND(R142="",$O142=INDEX(O$3:O142,MATCH(MAX(Q$3:Q142),Q$3:Q142,0),0)),INDEX(R$3:R142,MATCH(MAX(Q$3:Q142),Q$3:Q142,0),0),R142)),"")</f>
        <v/>
      </c>
      <c r="T142" s="80" t="str">
        <f>IF(U142="","",COUNT(U$3:U142))</f>
        <v/>
      </c>
      <c r="U142" s="80" t="str">
        <f t="shared" si="133"/>
        <v/>
      </c>
      <c r="V142" s="91" t="str">
        <f>IFERROR(IF(S142="","",IF(U142="",IF(AND(E142="",F142="",G142&lt;&gt;"",$O142=INDEX(O$3:O142,MATCH(MAX(T$3:T142),T$3:T142,0),0)),INDEX(U$3:U142,MATCH(MAX(T$3:T142),T$3:T142,0),0),IF(AND(S142&lt;&gt;"",U142=""),0,"")),U142)),"")</f>
        <v/>
      </c>
      <c r="W142" s="95" t="str">
        <f t="shared" si="134"/>
        <v/>
      </c>
      <c r="X142" s="198" t="str">
        <f t="shared" si="135"/>
        <v/>
      </c>
      <c r="Y142" s="92" t="str">
        <f t="shared" si="136"/>
        <v/>
      </c>
      <c r="Z142" s="106" t="str">
        <f>IF(P142="","",COUNTIF($N$3:$N142,$N142))</f>
        <v/>
      </c>
      <c r="AA142" s="92" t="str">
        <f t="shared" si="137"/>
        <v/>
      </c>
      <c r="AB142" s="92" t="str">
        <f t="shared" si="138"/>
        <v/>
      </c>
      <c r="AC142" s="92" t="str">
        <f t="shared" si="139"/>
        <v/>
      </c>
      <c r="AD142" s="92" t="str">
        <f t="shared" si="144"/>
        <v/>
      </c>
      <c r="AE142" s="92" t="str">
        <f t="shared" si="144"/>
        <v/>
      </c>
      <c r="AF142" s="92" t="str">
        <f t="shared" si="144"/>
        <v/>
      </c>
      <c r="AG142" s="92" t="str">
        <f t="shared" si="144"/>
        <v/>
      </c>
      <c r="AH142" s="92" t="str">
        <f t="shared" si="144"/>
        <v/>
      </c>
      <c r="AI142" s="92" t="str">
        <f t="shared" si="144"/>
        <v/>
      </c>
      <c r="AJ142" s="92" t="str">
        <f t="shared" si="144"/>
        <v/>
      </c>
      <c r="AK142" s="92" t="str">
        <f t="shared" si="144"/>
        <v/>
      </c>
      <c r="AL142" s="92" t="str">
        <f t="shared" si="144"/>
        <v/>
      </c>
      <c r="AN142" s="35" t="str">
        <f t="shared" si="119"/>
        <v/>
      </c>
      <c r="AO142" s="44" t="str">
        <f t="shared" si="140"/>
        <v/>
      </c>
      <c r="AP142" s="41" t="str">
        <f>IF(AO142="","",RANK(AO142,AO$3:AO$1048576,1)+COUNTIF(AO$3:AO142,AO142)-1)</f>
        <v/>
      </c>
      <c r="AQ142" s="1" t="str">
        <f t="shared" si="141"/>
        <v/>
      </c>
      <c r="AR142" s="34" t="str">
        <f t="shared" si="120"/>
        <v/>
      </c>
      <c r="AS142" s="39" t="str">
        <f t="shared" si="121"/>
        <v/>
      </c>
      <c r="AT142" s="44" t="str">
        <f t="shared" si="122"/>
        <v/>
      </c>
      <c r="AU142" s="41" t="str">
        <f>IF(AT142="","",RANK(AT142,AT$3:AT$1048576,1)+COUNTIF(AT$3:AT142,AT142)-1)</f>
        <v/>
      </c>
      <c r="AV142" s="1" t="str">
        <f t="shared" si="123"/>
        <v/>
      </c>
      <c r="AW142" s="34" t="str">
        <f t="shared" si="124"/>
        <v/>
      </c>
      <c r="AX142" s="39" t="str">
        <f t="shared" si="125"/>
        <v/>
      </c>
      <c r="AY142" s="44" t="str">
        <f t="shared" si="142"/>
        <v/>
      </c>
      <c r="AZ142" s="41" t="str">
        <f>IF(AY142="","",RANK(AY142,AY$3:AY$1048576,1)+COUNTIF(AY$3:AY142,AY142)-1)</f>
        <v/>
      </c>
      <c r="BA142" s="1" t="str">
        <f t="shared" si="126"/>
        <v/>
      </c>
      <c r="BB142" s="34" t="str">
        <f t="shared" si="127"/>
        <v/>
      </c>
      <c r="BC142" s="39" t="str">
        <f t="shared" si="128"/>
        <v/>
      </c>
      <c r="BD142" s="44" t="str">
        <f t="shared" si="143"/>
        <v/>
      </c>
      <c r="BE142" s="41" t="str">
        <f>IF(BD142="","",RANK(BD142,BD$3:BD$1048576,1)+COUNTIF(BD$3:BD142,BD142)-1)</f>
        <v/>
      </c>
      <c r="BF142" s="1" t="str">
        <f t="shared" si="129"/>
        <v/>
      </c>
      <c r="BG142" s="34" t="str">
        <f t="shared" si="130"/>
        <v/>
      </c>
      <c r="BH142" s="39" t="str">
        <f t="shared" si="131"/>
        <v/>
      </c>
      <c r="BJ142" s="3"/>
      <c r="BK142" s="86"/>
      <c r="BL142" s="86"/>
      <c r="BM142" s="86"/>
      <c r="BN142" s="86"/>
      <c r="BO142" s="3"/>
      <c r="BP142" s="86"/>
      <c r="BQ142" s="86"/>
      <c r="BR142" s="86"/>
      <c r="BS142" s="86"/>
      <c r="BT142" s="3"/>
      <c r="BU142" s="86"/>
      <c r="BV142" s="86"/>
      <c r="BW142" s="86"/>
      <c r="BX142" s="86"/>
      <c r="BY142" s="3"/>
      <c r="BZ142" s="86"/>
      <c r="CA142" s="86"/>
      <c r="CB142" s="86"/>
      <c r="CC142" s="86"/>
    </row>
    <row r="143" spans="2:81" ht="35.1" customHeight="1" x14ac:dyDescent="0.2">
      <c r="B143" s="187"/>
      <c r="C143" s="188"/>
      <c r="D143" s="189"/>
      <c r="E143" s="186"/>
      <c r="F143" s="182"/>
      <c r="G143" s="184"/>
      <c r="K143" s="80" t="str">
        <f>IF(O143="","",COUNT(O$3:O143))</f>
        <v/>
      </c>
      <c r="L143" s="80" t="str">
        <f>IF(B143&lt;&gt;"",B143,IF(OR(COUNTA($G$3:$G143)&lt;COUNTA($G$3:$G$1048576),$G143&lt;&gt;""),L142,""))</f>
        <v/>
      </c>
      <c r="M143" s="80" t="str">
        <f>IF(C143&lt;&gt;"",C143,IF(OR(COUNTA($G$3:$G143)&lt;COUNTA($G$3:$G$1048576),$G143&lt;&gt;""),M142,""))</f>
        <v/>
      </c>
      <c r="N143" s="80" t="str">
        <f>IF(D143&lt;&gt;"",D143,IF(OR(COUNTA($G$3:$G143)&lt;COUNTA($G$3:$G$1048576),$G143&lt;&gt;""),N142,""))</f>
        <v/>
      </c>
      <c r="O143" s="81" t="str">
        <f t="shared" si="132"/>
        <v/>
      </c>
      <c r="P143" s="90" t="str">
        <f>IFERROR(IF(O143="",IF(COUNT(S$3:S$1048576)=COUNT(S$3:S143),IF(S143="","",INDEX(O$3:O143,MATCH(MAX(K$3:K143),K$3:K143,0),0)),INDEX(O$3:O143,MATCH(MAX(K$3:K143),K$3:K143,0),0)),O143),"")</f>
        <v/>
      </c>
      <c r="Q143" s="89" t="str">
        <f>IF(R143="","",COUNT(R$3:R143))</f>
        <v/>
      </c>
      <c r="R143" s="80" t="str">
        <f t="shared" si="118"/>
        <v/>
      </c>
      <c r="S143" s="91" t="str">
        <f>IFERROR(IF(COUNTA($E143:$G143)=0,"",IF(AND(R143="",$O143=INDEX(O$3:O143,MATCH(MAX(Q$3:Q143),Q$3:Q143,0),0)),INDEX(R$3:R143,MATCH(MAX(Q$3:Q143),Q$3:Q143,0),0),R143)),"")</f>
        <v/>
      </c>
      <c r="T143" s="80" t="str">
        <f>IF(U143="","",COUNT(U$3:U143))</f>
        <v/>
      </c>
      <c r="U143" s="80" t="str">
        <f t="shared" si="133"/>
        <v/>
      </c>
      <c r="V143" s="91" t="str">
        <f>IFERROR(IF(S143="","",IF(U143="",IF(AND(E143="",F143="",G143&lt;&gt;"",$O143=INDEX(O$3:O143,MATCH(MAX(T$3:T143),T$3:T143,0),0)),INDEX(U$3:U143,MATCH(MAX(T$3:T143),T$3:T143,0),0),IF(AND(S143&lt;&gt;"",U143=""),0,"")),U143)),"")</f>
        <v/>
      </c>
      <c r="W143" s="95" t="str">
        <f t="shared" si="134"/>
        <v/>
      </c>
      <c r="X143" s="198" t="str">
        <f t="shared" si="135"/>
        <v/>
      </c>
      <c r="Y143" s="92" t="str">
        <f t="shared" si="136"/>
        <v/>
      </c>
      <c r="Z143" s="106" t="str">
        <f>IF(P143="","",COUNTIF($N$3:$N143,$N143))</f>
        <v/>
      </c>
      <c r="AA143" s="92" t="str">
        <f t="shared" si="137"/>
        <v/>
      </c>
      <c r="AB143" s="92" t="str">
        <f t="shared" si="138"/>
        <v/>
      </c>
      <c r="AC143" s="92" t="str">
        <f t="shared" si="139"/>
        <v/>
      </c>
      <c r="AD143" s="92" t="str">
        <f t="shared" si="144"/>
        <v/>
      </c>
      <c r="AE143" s="92" t="str">
        <f t="shared" si="144"/>
        <v/>
      </c>
      <c r="AF143" s="92" t="str">
        <f t="shared" si="144"/>
        <v/>
      </c>
      <c r="AG143" s="92" t="str">
        <f t="shared" si="144"/>
        <v/>
      </c>
      <c r="AH143" s="92" t="str">
        <f t="shared" si="144"/>
        <v/>
      </c>
      <c r="AI143" s="92" t="str">
        <f t="shared" si="144"/>
        <v/>
      </c>
      <c r="AJ143" s="92" t="str">
        <f t="shared" si="144"/>
        <v/>
      </c>
      <c r="AK143" s="92" t="str">
        <f t="shared" si="144"/>
        <v/>
      </c>
      <c r="AL143" s="92" t="str">
        <f t="shared" si="144"/>
        <v/>
      </c>
      <c r="AN143" s="35" t="str">
        <f t="shared" si="119"/>
        <v/>
      </c>
      <c r="AO143" s="44" t="str">
        <f t="shared" si="140"/>
        <v/>
      </c>
      <c r="AP143" s="41" t="str">
        <f>IF(AO143="","",RANK(AO143,AO$3:AO$1048576,1)+COUNTIF(AO$3:AO143,AO143)-1)</f>
        <v/>
      </c>
      <c r="AQ143" s="1" t="str">
        <f t="shared" si="141"/>
        <v/>
      </c>
      <c r="AR143" s="34" t="str">
        <f t="shared" si="120"/>
        <v/>
      </c>
      <c r="AS143" s="39" t="str">
        <f t="shared" si="121"/>
        <v/>
      </c>
      <c r="AT143" s="44" t="str">
        <f t="shared" si="122"/>
        <v/>
      </c>
      <c r="AU143" s="41" t="str">
        <f>IF(AT143="","",RANK(AT143,AT$3:AT$1048576,1)+COUNTIF(AT$3:AT143,AT143)-1)</f>
        <v/>
      </c>
      <c r="AV143" s="1" t="str">
        <f t="shared" si="123"/>
        <v/>
      </c>
      <c r="AW143" s="34" t="str">
        <f t="shared" si="124"/>
        <v/>
      </c>
      <c r="AX143" s="39" t="str">
        <f t="shared" si="125"/>
        <v/>
      </c>
      <c r="AY143" s="44" t="str">
        <f t="shared" si="142"/>
        <v/>
      </c>
      <c r="AZ143" s="41" t="str">
        <f>IF(AY143="","",RANK(AY143,AY$3:AY$1048576,1)+COUNTIF(AY$3:AY143,AY143)-1)</f>
        <v/>
      </c>
      <c r="BA143" s="1" t="str">
        <f t="shared" si="126"/>
        <v/>
      </c>
      <c r="BB143" s="34" t="str">
        <f t="shared" si="127"/>
        <v/>
      </c>
      <c r="BC143" s="39" t="str">
        <f t="shared" si="128"/>
        <v/>
      </c>
      <c r="BD143" s="44" t="str">
        <f t="shared" si="143"/>
        <v/>
      </c>
      <c r="BE143" s="41" t="str">
        <f>IF(BD143="","",RANK(BD143,BD$3:BD$1048576,1)+COUNTIF(BD$3:BD143,BD143)-1)</f>
        <v/>
      </c>
      <c r="BF143" s="1" t="str">
        <f t="shared" si="129"/>
        <v/>
      </c>
      <c r="BG143" s="34" t="str">
        <f t="shared" si="130"/>
        <v/>
      </c>
      <c r="BH143" s="39" t="str">
        <f t="shared" si="131"/>
        <v/>
      </c>
      <c r="BJ143" s="3"/>
      <c r="BK143" s="86"/>
      <c r="BL143" s="86"/>
      <c r="BM143" s="86"/>
      <c r="BN143" s="86"/>
      <c r="BO143" s="3"/>
      <c r="BP143" s="86"/>
      <c r="BQ143" s="86"/>
      <c r="BR143" s="86"/>
      <c r="BS143" s="86"/>
      <c r="BT143" s="3"/>
      <c r="BU143" s="86"/>
      <c r="BV143" s="86"/>
      <c r="BW143" s="86"/>
      <c r="BX143" s="86"/>
      <c r="BY143" s="3"/>
      <c r="BZ143" s="86"/>
      <c r="CA143" s="86"/>
      <c r="CB143" s="86"/>
      <c r="CC143" s="86"/>
    </row>
    <row r="144" spans="2:81" ht="35.1" customHeight="1" x14ac:dyDescent="0.2">
      <c r="B144" s="187"/>
      <c r="C144" s="188"/>
      <c r="D144" s="189"/>
      <c r="E144" s="186"/>
      <c r="F144" s="182"/>
      <c r="G144" s="184"/>
      <c r="K144" s="80" t="str">
        <f>IF(O144="","",COUNT(O$3:O144))</f>
        <v/>
      </c>
      <c r="L144" s="80" t="str">
        <f>IF(B144&lt;&gt;"",B144,IF(OR(COUNTA($G$3:$G144)&lt;COUNTA($G$3:$G$1048576),$G144&lt;&gt;""),L143,""))</f>
        <v/>
      </c>
      <c r="M144" s="80" t="str">
        <f>IF(C144&lt;&gt;"",C144,IF(OR(COUNTA($G$3:$G144)&lt;COUNTA($G$3:$G$1048576),$G144&lt;&gt;""),M143,""))</f>
        <v/>
      </c>
      <c r="N144" s="80" t="str">
        <f>IF(D144&lt;&gt;"",D144,IF(OR(COUNTA($G$3:$G144)&lt;COUNTA($G$3:$G$1048576),$G144&lt;&gt;""),N143,""))</f>
        <v/>
      </c>
      <c r="O144" s="81" t="str">
        <f t="shared" si="132"/>
        <v/>
      </c>
      <c r="P144" s="90" t="str">
        <f>IFERROR(IF(O144="",IF(COUNT(S$3:S$1048576)=COUNT(S$3:S144),IF(S144="","",INDEX(O$3:O144,MATCH(MAX(K$3:K144),K$3:K144,0),0)),INDEX(O$3:O144,MATCH(MAX(K$3:K144),K$3:K144,0),0)),O144),"")</f>
        <v/>
      </c>
      <c r="Q144" s="89" t="str">
        <f>IF(R144="","",COUNT(R$3:R144))</f>
        <v/>
      </c>
      <c r="R144" s="80" t="str">
        <f t="shared" si="118"/>
        <v/>
      </c>
      <c r="S144" s="91" t="str">
        <f>IFERROR(IF(COUNTA($E144:$G144)=0,"",IF(AND(R144="",$O144=INDEX(O$3:O144,MATCH(MAX(Q$3:Q144),Q$3:Q144,0),0)),INDEX(R$3:R144,MATCH(MAX(Q$3:Q144),Q$3:Q144,0),0),R144)),"")</f>
        <v/>
      </c>
      <c r="T144" s="80" t="str">
        <f>IF(U144="","",COUNT(U$3:U144))</f>
        <v/>
      </c>
      <c r="U144" s="80" t="str">
        <f t="shared" si="133"/>
        <v/>
      </c>
      <c r="V144" s="91" t="str">
        <f>IFERROR(IF(S144="","",IF(U144="",IF(AND(E144="",F144="",G144&lt;&gt;"",$O144=INDEX(O$3:O144,MATCH(MAX(T$3:T144),T$3:T144,0),0)),INDEX(U$3:U144,MATCH(MAX(T$3:T144),T$3:T144,0),0),IF(AND(S144&lt;&gt;"",U144=""),0,"")),U144)),"")</f>
        <v/>
      </c>
      <c r="W144" s="95" t="str">
        <f t="shared" si="134"/>
        <v/>
      </c>
      <c r="X144" s="198" t="str">
        <f t="shared" si="135"/>
        <v/>
      </c>
      <c r="Y144" s="92" t="str">
        <f t="shared" si="136"/>
        <v/>
      </c>
      <c r="Z144" s="106" t="str">
        <f>IF(P144="","",COUNTIF($N$3:$N144,$N144))</f>
        <v/>
      </c>
      <c r="AA144" s="92" t="str">
        <f t="shared" si="137"/>
        <v/>
      </c>
      <c r="AB144" s="92" t="str">
        <f t="shared" si="138"/>
        <v/>
      </c>
      <c r="AC144" s="92" t="str">
        <f t="shared" si="139"/>
        <v/>
      </c>
      <c r="AD144" s="92" t="str">
        <f t="shared" ref="AD144:AL153" si="145">IFERROR(IF(AND($Z144=1,AD$2&lt;&gt;"",""&amp;INDEX($Y$3:$Y$1048576,MATCH($P144&amp;"@"&amp;AD$2,$AA$3:$AA$1048576,0),0)&lt;&gt;""),AD$1&amp;""&amp;INDEX($Y$3:$Y$1048576,MATCH($P144&amp;"@"&amp;AD$2,$AA$3:$AA$1048576,0),0),""),"")</f>
        <v/>
      </c>
      <c r="AE144" s="92" t="str">
        <f t="shared" si="145"/>
        <v/>
      </c>
      <c r="AF144" s="92" t="str">
        <f t="shared" si="145"/>
        <v/>
      </c>
      <c r="AG144" s="92" t="str">
        <f t="shared" si="145"/>
        <v/>
      </c>
      <c r="AH144" s="92" t="str">
        <f t="shared" si="145"/>
        <v/>
      </c>
      <c r="AI144" s="92" t="str">
        <f t="shared" si="145"/>
        <v/>
      </c>
      <c r="AJ144" s="92" t="str">
        <f t="shared" si="145"/>
        <v/>
      </c>
      <c r="AK144" s="92" t="str">
        <f t="shared" si="145"/>
        <v/>
      </c>
      <c r="AL144" s="92" t="str">
        <f t="shared" si="145"/>
        <v/>
      </c>
      <c r="AN144" s="35" t="str">
        <f t="shared" si="119"/>
        <v/>
      </c>
      <c r="AO144" s="44" t="str">
        <f t="shared" si="140"/>
        <v/>
      </c>
      <c r="AP144" s="41" t="str">
        <f>IF(AO144="","",RANK(AO144,AO$3:AO$1048576,1)+COUNTIF(AO$3:AO144,AO144)-1)</f>
        <v/>
      </c>
      <c r="AQ144" s="1" t="str">
        <f t="shared" si="141"/>
        <v/>
      </c>
      <c r="AR144" s="34" t="str">
        <f t="shared" si="120"/>
        <v/>
      </c>
      <c r="AS144" s="39" t="str">
        <f t="shared" si="121"/>
        <v/>
      </c>
      <c r="AT144" s="44" t="str">
        <f t="shared" si="122"/>
        <v/>
      </c>
      <c r="AU144" s="41" t="str">
        <f>IF(AT144="","",RANK(AT144,AT$3:AT$1048576,1)+COUNTIF(AT$3:AT144,AT144)-1)</f>
        <v/>
      </c>
      <c r="AV144" s="1" t="str">
        <f t="shared" si="123"/>
        <v/>
      </c>
      <c r="AW144" s="34" t="str">
        <f t="shared" si="124"/>
        <v/>
      </c>
      <c r="AX144" s="39" t="str">
        <f t="shared" si="125"/>
        <v/>
      </c>
      <c r="AY144" s="44" t="str">
        <f t="shared" si="142"/>
        <v/>
      </c>
      <c r="AZ144" s="41" t="str">
        <f>IF(AY144="","",RANK(AY144,AY$3:AY$1048576,1)+COUNTIF(AY$3:AY144,AY144)-1)</f>
        <v/>
      </c>
      <c r="BA144" s="1" t="str">
        <f t="shared" si="126"/>
        <v/>
      </c>
      <c r="BB144" s="34" t="str">
        <f t="shared" si="127"/>
        <v/>
      </c>
      <c r="BC144" s="39" t="str">
        <f t="shared" si="128"/>
        <v/>
      </c>
      <c r="BD144" s="44" t="str">
        <f t="shared" si="143"/>
        <v/>
      </c>
      <c r="BE144" s="41" t="str">
        <f>IF(BD144="","",RANK(BD144,BD$3:BD$1048576,1)+COUNTIF(BD$3:BD144,BD144)-1)</f>
        <v/>
      </c>
      <c r="BF144" s="1" t="str">
        <f t="shared" si="129"/>
        <v/>
      </c>
      <c r="BG144" s="34" t="str">
        <f t="shared" si="130"/>
        <v/>
      </c>
      <c r="BH144" s="39" t="str">
        <f t="shared" si="131"/>
        <v/>
      </c>
      <c r="BJ144" s="3"/>
      <c r="BK144" s="86"/>
      <c r="BL144" s="86"/>
      <c r="BM144" s="86"/>
      <c r="BN144" s="86"/>
      <c r="BO144" s="3"/>
      <c r="BP144" s="86"/>
      <c r="BQ144" s="86"/>
      <c r="BR144" s="86"/>
      <c r="BS144" s="86"/>
      <c r="BT144" s="3"/>
      <c r="BU144" s="86"/>
      <c r="BV144" s="86"/>
      <c r="BW144" s="86"/>
      <c r="BX144" s="86"/>
      <c r="BY144" s="3"/>
      <c r="BZ144" s="86"/>
      <c r="CA144" s="86"/>
      <c r="CB144" s="86"/>
      <c r="CC144" s="86"/>
    </row>
    <row r="145" spans="2:81" ht="35.1" customHeight="1" x14ac:dyDescent="0.2">
      <c r="B145" s="187"/>
      <c r="C145" s="188"/>
      <c r="D145" s="189"/>
      <c r="E145" s="186"/>
      <c r="F145" s="182"/>
      <c r="G145" s="184"/>
      <c r="K145" s="80" t="str">
        <f>IF(O145="","",COUNT(O$3:O145))</f>
        <v/>
      </c>
      <c r="L145" s="80" t="str">
        <f>IF(B145&lt;&gt;"",B145,IF(OR(COUNTA($G$3:$G145)&lt;COUNTA($G$3:$G$1048576),$G145&lt;&gt;""),L144,""))</f>
        <v/>
      </c>
      <c r="M145" s="80" t="str">
        <f>IF(C145&lt;&gt;"",C145,IF(OR(COUNTA($G$3:$G145)&lt;COUNTA($G$3:$G$1048576),$G145&lt;&gt;""),M144,""))</f>
        <v/>
      </c>
      <c r="N145" s="80" t="str">
        <f>IF(D145&lt;&gt;"",D145,IF(OR(COUNTA($G$3:$G145)&lt;COUNTA($G$3:$G$1048576),$G145&lt;&gt;""),N144,""))</f>
        <v/>
      </c>
      <c r="O145" s="81" t="str">
        <f t="shared" si="132"/>
        <v/>
      </c>
      <c r="P145" s="90" t="str">
        <f>IFERROR(IF(O145="",IF(COUNT(S$3:S$1048576)=COUNT(S$3:S145),IF(S145="","",INDEX(O$3:O145,MATCH(MAX(K$3:K145),K$3:K145,0),0)),INDEX(O$3:O145,MATCH(MAX(K$3:K145),K$3:K145,0),0)),O145),"")</f>
        <v/>
      </c>
      <c r="Q145" s="89" t="str">
        <f>IF(R145="","",COUNT(R$3:R145))</f>
        <v/>
      </c>
      <c r="R145" s="80" t="str">
        <f t="shared" si="118"/>
        <v/>
      </c>
      <c r="S145" s="91" t="str">
        <f>IFERROR(IF(COUNTA($E145:$G145)=0,"",IF(AND(R145="",$O145=INDEX(O$3:O145,MATCH(MAX(Q$3:Q145),Q$3:Q145,0),0)),INDEX(R$3:R145,MATCH(MAX(Q$3:Q145),Q$3:Q145,0),0),R145)),"")</f>
        <v/>
      </c>
      <c r="T145" s="80" t="str">
        <f>IF(U145="","",COUNT(U$3:U145))</f>
        <v/>
      </c>
      <c r="U145" s="80" t="str">
        <f t="shared" si="133"/>
        <v/>
      </c>
      <c r="V145" s="91" t="str">
        <f>IFERROR(IF(S145="","",IF(U145="",IF(AND(E145="",F145="",G145&lt;&gt;"",$O145=INDEX(O$3:O145,MATCH(MAX(T$3:T145),T$3:T145,0),0)),INDEX(U$3:U145,MATCH(MAX(T$3:T145),T$3:T145,0),0),IF(AND(S145&lt;&gt;"",U145=""),0,"")),U145)),"")</f>
        <v/>
      </c>
      <c r="W145" s="95" t="str">
        <f t="shared" si="134"/>
        <v/>
      </c>
      <c r="X145" s="198" t="str">
        <f t="shared" si="135"/>
        <v/>
      </c>
      <c r="Y145" s="92" t="str">
        <f t="shared" si="136"/>
        <v/>
      </c>
      <c r="Z145" s="106" t="str">
        <f>IF(P145="","",COUNTIF($N$3:$N145,$N145))</f>
        <v/>
      </c>
      <c r="AA145" s="92" t="str">
        <f t="shared" si="137"/>
        <v/>
      </c>
      <c r="AB145" s="92" t="str">
        <f t="shared" si="138"/>
        <v/>
      </c>
      <c r="AC145" s="92" t="str">
        <f t="shared" si="139"/>
        <v/>
      </c>
      <c r="AD145" s="92" t="str">
        <f t="shared" si="145"/>
        <v/>
      </c>
      <c r="AE145" s="92" t="str">
        <f t="shared" si="145"/>
        <v/>
      </c>
      <c r="AF145" s="92" t="str">
        <f t="shared" si="145"/>
        <v/>
      </c>
      <c r="AG145" s="92" t="str">
        <f t="shared" si="145"/>
        <v/>
      </c>
      <c r="AH145" s="92" t="str">
        <f t="shared" si="145"/>
        <v/>
      </c>
      <c r="AI145" s="92" t="str">
        <f t="shared" si="145"/>
        <v/>
      </c>
      <c r="AJ145" s="92" t="str">
        <f t="shared" si="145"/>
        <v/>
      </c>
      <c r="AK145" s="92" t="str">
        <f t="shared" si="145"/>
        <v/>
      </c>
      <c r="AL145" s="92" t="str">
        <f t="shared" si="145"/>
        <v/>
      </c>
      <c r="AN145" s="35" t="str">
        <f t="shared" si="119"/>
        <v/>
      </c>
      <c r="AO145" s="44" t="str">
        <f t="shared" si="140"/>
        <v/>
      </c>
      <c r="AP145" s="41" t="str">
        <f>IF(AO145="","",RANK(AO145,AO$3:AO$1048576,1)+COUNTIF(AO$3:AO145,AO145)-1)</f>
        <v/>
      </c>
      <c r="AQ145" s="1" t="str">
        <f t="shared" si="141"/>
        <v/>
      </c>
      <c r="AR145" s="34" t="str">
        <f t="shared" si="120"/>
        <v/>
      </c>
      <c r="AS145" s="39" t="str">
        <f t="shared" si="121"/>
        <v/>
      </c>
      <c r="AT145" s="44" t="str">
        <f t="shared" si="122"/>
        <v/>
      </c>
      <c r="AU145" s="41" t="str">
        <f>IF(AT145="","",RANK(AT145,AT$3:AT$1048576,1)+COUNTIF(AT$3:AT145,AT145)-1)</f>
        <v/>
      </c>
      <c r="AV145" s="1" t="str">
        <f t="shared" si="123"/>
        <v/>
      </c>
      <c r="AW145" s="34" t="str">
        <f t="shared" si="124"/>
        <v/>
      </c>
      <c r="AX145" s="39" t="str">
        <f t="shared" si="125"/>
        <v/>
      </c>
      <c r="AY145" s="44" t="str">
        <f t="shared" si="142"/>
        <v/>
      </c>
      <c r="AZ145" s="41" t="str">
        <f>IF(AY145="","",RANK(AY145,AY$3:AY$1048576,1)+COUNTIF(AY$3:AY145,AY145)-1)</f>
        <v/>
      </c>
      <c r="BA145" s="1" t="str">
        <f t="shared" si="126"/>
        <v/>
      </c>
      <c r="BB145" s="34" t="str">
        <f t="shared" si="127"/>
        <v/>
      </c>
      <c r="BC145" s="39" t="str">
        <f t="shared" si="128"/>
        <v/>
      </c>
      <c r="BD145" s="44" t="str">
        <f t="shared" si="143"/>
        <v/>
      </c>
      <c r="BE145" s="41" t="str">
        <f>IF(BD145="","",RANK(BD145,BD$3:BD$1048576,1)+COUNTIF(BD$3:BD145,BD145)-1)</f>
        <v/>
      </c>
      <c r="BF145" s="1" t="str">
        <f t="shared" si="129"/>
        <v/>
      </c>
      <c r="BG145" s="34" t="str">
        <f t="shared" si="130"/>
        <v/>
      </c>
      <c r="BH145" s="39" t="str">
        <f t="shared" si="131"/>
        <v/>
      </c>
      <c r="BJ145" s="3"/>
      <c r="BK145" s="86"/>
      <c r="BL145" s="86"/>
      <c r="BM145" s="86"/>
      <c r="BN145" s="86"/>
      <c r="BO145" s="3"/>
      <c r="BP145" s="86"/>
      <c r="BQ145" s="86"/>
      <c r="BR145" s="86"/>
      <c r="BS145" s="86"/>
      <c r="BT145" s="3"/>
      <c r="BU145" s="86"/>
      <c r="BV145" s="86"/>
      <c r="BW145" s="86"/>
      <c r="BX145" s="86"/>
      <c r="BY145" s="3"/>
      <c r="BZ145" s="86"/>
      <c r="CA145" s="86"/>
      <c r="CB145" s="86"/>
      <c r="CC145" s="86"/>
    </row>
    <row r="146" spans="2:81" ht="35.1" customHeight="1" x14ac:dyDescent="0.2">
      <c r="B146" s="187"/>
      <c r="C146" s="188"/>
      <c r="D146" s="189"/>
      <c r="E146" s="186"/>
      <c r="F146" s="182"/>
      <c r="G146" s="184"/>
      <c r="K146" s="80" t="str">
        <f>IF(O146="","",COUNT(O$3:O146))</f>
        <v/>
      </c>
      <c r="L146" s="80" t="str">
        <f>IF(B146&lt;&gt;"",B146,IF(OR(COUNTA($G$3:$G146)&lt;COUNTA($G$3:$G$1048576),$G146&lt;&gt;""),L145,""))</f>
        <v/>
      </c>
      <c r="M146" s="80" t="str">
        <f>IF(C146&lt;&gt;"",C146,IF(OR(COUNTA($G$3:$G146)&lt;COUNTA($G$3:$G$1048576),$G146&lt;&gt;""),M145,""))</f>
        <v/>
      </c>
      <c r="N146" s="80" t="str">
        <f>IF(D146&lt;&gt;"",D146,IF(OR(COUNTA($G$3:$G146)&lt;COUNTA($G$3:$G$1048576),$G146&lt;&gt;""),N145,""))</f>
        <v/>
      </c>
      <c r="O146" s="81" t="str">
        <f t="shared" si="132"/>
        <v/>
      </c>
      <c r="P146" s="90" t="str">
        <f>IFERROR(IF(O146="",IF(COUNT(S$3:S$1048576)=COUNT(S$3:S146),IF(S146="","",INDEX(O$3:O146,MATCH(MAX(K$3:K146),K$3:K146,0),0)),INDEX(O$3:O146,MATCH(MAX(K$3:K146),K$3:K146,0),0)),O146),"")</f>
        <v/>
      </c>
      <c r="Q146" s="89" t="str">
        <f>IF(R146="","",COUNT(R$3:R146))</f>
        <v/>
      </c>
      <c r="R146" s="80" t="str">
        <f t="shared" si="118"/>
        <v/>
      </c>
      <c r="S146" s="91" t="str">
        <f>IFERROR(IF(COUNTA($E146:$G146)=0,"",IF(AND(R146="",$O146=INDEX(O$3:O146,MATCH(MAX(Q$3:Q146),Q$3:Q146,0),0)),INDEX(R$3:R146,MATCH(MAX(Q$3:Q146),Q$3:Q146,0),0),R146)),"")</f>
        <v/>
      </c>
      <c r="T146" s="80" t="str">
        <f>IF(U146="","",COUNT(U$3:U146))</f>
        <v/>
      </c>
      <c r="U146" s="80" t="str">
        <f t="shared" si="133"/>
        <v/>
      </c>
      <c r="V146" s="91" t="str">
        <f>IFERROR(IF(S146="","",IF(U146="",IF(AND(E146="",F146="",G146&lt;&gt;"",$O146=INDEX(O$3:O146,MATCH(MAX(T$3:T146),T$3:T146,0),0)),INDEX(U$3:U146,MATCH(MAX(T$3:T146),T$3:T146,0),0),IF(AND(S146&lt;&gt;"",U146=""),0,"")),U146)),"")</f>
        <v/>
      </c>
      <c r="W146" s="95" t="str">
        <f t="shared" si="134"/>
        <v/>
      </c>
      <c r="X146" s="198" t="str">
        <f t="shared" si="135"/>
        <v/>
      </c>
      <c r="Y146" s="92" t="str">
        <f t="shared" si="136"/>
        <v/>
      </c>
      <c r="Z146" s="106" t="str">
        <f>IF(P146="","",COUNTIF($N$3:$N146,$N146))</f>
        <v/>
      </c>
      <c r="AA146" s="92" t="str">
        <f t="shared" si="137"/>
        <v/>
      </c>
      <c r="AB146" s="92" t="str">
        <f t="shared" si="138"/>
        <v/>
      </c>
      <c r="AC146" s="92" t="str">
        <f t="shared" si="139"/>
        <v/>
      </c>
      <c r="AD146" s="92" t="str">
        <f t="shared" si="145"/>
        <v/>
      </c>
      <c r="AE146" s="92" t="str">
        <f t="shared" si="145"/>
        <v/>
      </c>
      <c r="AF146" s="92" t="str">
        <f t="shared" si="145"/>
        <v/>
      </c>
      <c r="AG146" s="92" t="str">
        <f t="shared" si="145"/>
        <v/>
      </c>
      <c r="AH146" s="92" t="str">
        <f t="shared" si="145"/>
        <v/>
      </c>
      <c r="AI146" s="92" t="str">
        <f t="shared" si="145"/>
        <v/>
      </c>
      <c r="AJ146" s="92" t="str">
        <f t="shared" si="145"/>
        <v/>
      </c>
      <c r="AK146" s="92" t="str">
        <f t="shared" si="145"/>
        <v/>
      </c>
      <c r="AL146" s="92" t="str">
        <f t="shared" si="145"/>
        <v/>
      </c>
      <c r="AN146" s="35" t="str">
        <f t="shared" si="119"/>
        <v/>
      </c>
      <c r="AO146" s="44" t="str">
        <f t="shared" si="140"/>
        <v/>
      </c>
      <c r="AP146" s="41" t="str">
        <f>IF(AO146="","",RANK(AO146,AO$3:AO$1048576,1)+COUNTIF(AO$3:AO146,AO146)-1)</f>
        <v/>
      </c>
      <c r="AQ146" s="1" t="str">
        <f t="shared" si="141"/>
        <v/>
      </c>
      <c r="AR146" s="34" t="str">
        <f t="shared" si="120"/>
        <v/>
      </c>
      <c r="AS146" s="39" t="str">
        <f t="shared" si="121"/>
        <v/>
      </c>
      <c r="AT146" s="44" t="str">
        <f t="shared" si="122"/>
        <v/>
      </c>
      <c r="AU146" s="41" t="str">
        <f>IF(AT146="","",RANK(AT146,AT$3:AT$1048576,1)+COUNTIF(AT$3:AT146,AT146)-1)</f>
        <v/>
      </c>
      <c r="AV146" s="1" t="str">
        <f t="shared" si="123"/>
        <v/>
      </c>
      <c r="AW146" s="34" t="str">
        <f t="shared" si="124"/>
        <v/>
      </c>
      <c r="AX146" s="39" t="str">
        <f t="shared" si="125"/>
        <v/>
      </c>
      <c r="AY146" s="44" t="str">
        <f t="shared" si="142"/>
        <v/>
      </c>
      <c r="AZ146" s="41" t="str">
        <f>IF(AY146="","",RANK(AY146,AY$3:AY$1048576,1)+COUNTIF(AY$3:AY146,AY146)-1)</f>
        <v/>
      </c>
      <c r="BA146" s="1" t="str">
        <f t="shared" si="126"/>
        <v/>
      </c>
      <c r="BB146" s="34" t="str">
        <f t="shared" si="127"/>
        <v/>
      </c>
      <c r="BC146" s="39" t="str">
        <f t="shared" si="128"/>
        <v/>
      </c>
      <c r="BD146" s="44" t="str">
        <f t="shared" si="143"/>
        <v/>
      </c>
      <c r="BE146" s="41" t="str">
        <f>IF(BD146="","",RANK(BD146,BD$3:BD$1048576,1)+COUNTIF(BD$3:BD146,BD146)-1)</f>
        <v/>
      </c>
      <c r="BF146" s="1" t="str">
        <f t="shared" si="129"/>
        <v/>
      </c>
      <c r="BG146" s="34" t="str">
        <f t="shared" si="130"/>
        <v/>
      </c>
      <c r="BH146" s="39" t="str">
        <f t="shared" si="131"/>
        <v/>
      </c>
      <c r="BJ146" s="3"/>
      <c r="BK146" s="86"/>
      <c r="BL146" s="86"/>
      <c r="BM146" s="86"/>
      <c r="BN146" s="86"/>
      <c r="BO146" s="3"/>
      <c r="BP146" s="86"/>
      <c r="BQ146" s="86"/>
      <c r="BR146" s="86"/>
      <c r="BS146" s="86"/>
      <c r="BT146" s="3"/>
      <c r="BU146" s="86"/>
      <c r="BV146" s="86"/>
      <c r="BW146" s="86"/>
      <c r="BX146" s="86"/>
      <c r="BY146" s="3"/>
      <c r="BZ146" s="86"/>
      <c r="CA146" s="86"/>
      <c r="CB146" s="86"/>
      <c r="CC146" s="86"/>
    </row>
    <row r="147" spans="2:81" ht="35.1" customHeight="1" x14ac:dyDescent="0.2">
      <c r="B147" s="187"/>
      <c r="C147" s="188"/>
      <c r="D147" s="189"/>
      <c r="E147" s="186"/>
      <c r="F147" s="182"/>
      <c r="G147" s="184"/>
      <c r="K147" s="80" t="str">
        <f>IF(O147="","",COUNT(O$3:O147))</f>
        <v/>
      </c>
      <c r="L147" s="80" t="str">
        <f>IF(B147&lt;&gt;"",B147,IF(OR(COUNTA($G$3:$G147)&lt;COUNTA($G$3:$G$1048576),$G147&lt;&gt;""),L146,""))</f>
        <v/>
      </c>
      <c r="M147" s="80" t="str">
        <f>IF(C147&lt;&gt;"",C147,IF(OR(COUNTA($G$3:$G147)&lt;COUNTA($G$3:$G$1048576),$G147&lt;&gt;""),M146,""))</f>
        <v/>
      </c>
      <c r="N147" s="80" t="str">
        <f>IF(D147&lt;&gt;"",D147,IF(OR(COUNTA($G$3:$G147)&lt;COUNTA($G$3:$G$1048576),$G147&lt;&gt;""),N146,""))</f>
        <v/>
      </c>
      <c r="O147" s="81" t="str">
        <f t="shared" si="132"/>
        <v/>
      </c>
      <c r="P147" s="90" t="str">
        <f>IFERROR(IF(O147="",IF(COUNT(S$3:S$1048576)=COUNT(S$3:S147),IF(S147="","",INDEX(O$3:O147,MATCH(MAX(K$3:K147),K$3:K147,0),0)),INDEX(O$3:O147,MATCH(MAX(K$3:K147),K$3:K147,0),0)),O147),"")</f>
        <v/>
      </c>
      <c r="Q147" s="89" t="str">
        <f>IF(R147="","",COUNT(R$3:R147))</f>
        <v/>
      </c>
      <c r="R147" s="80" t="str">
        <f t="shared" si="118"/>
        <v/>
      </c>
      <c r="S147" s="91" t="str">
        <f>IFERROR(IF(COUNTA($E147:$G147)=0,"",IF(AND(R147="",$O147=INDEX(O$3:O147,MATCH(MAX(Q$3:Q147),Q$3:Q147,0),0)),INDEX(R$3:R147,MATCH(MAX(Q$3:Q147),Q$3:Q147,0),0),R147)),"")</f>
        <v/>
      </c>
      <c r="T147" s="80" t="str">
        <f>IF(U147="","",COUNT(U$3:U147))</f>
        <v/>
      </c>
      <c r="U147" s="80" t="str">
        <f t="shared" si="133"/>
        <v/>
      </c>
      <c r="V147" s="91" t="str">
        <f>IFERROR(IF(S147="","",IF(U147="",IF(AND(E147="",F147="",G147&lt;&gt;"",$O147=INDEX(O$3:O147,MATCH(MAX(T$3:T147),T$3:T147,0),0)),INDEX(U$3:U147,MATCH(MAX(T$3:T147),T$3:T147,0),0),IF(AND(S147&lt;&gt;"",U147=""),0,"")),U147)),"")</f>
        <v/>
      </c>
      <c r="W147" s="95" t="str">
        <f t="shared" si="134"/>
        <v/>
      </c>
      <c r="X147" s="198" t="str">
        <f t="shared" si="135"/>
        <v/>
      </c>
      <c r="Y147" s="92" t="str">
        <f t="shared" si="136"/>
        <v/>
      </c>
      <c r="Z147" s="106" t="str">
        <f>IF(P147="","",COUNTIF($N$3:$N147,$N147))</f>
        <v/>
      </c>
      <c r="AA147" s="92" t="str">
        <f t="shared" si="137"/>
        <v/>
      </c>
      <c r="AB147" s="92" t="str">
        <f t="shared" si="138"/>
        <v/>
      </c>
      <c r="AC147" s="92" t="str">
        <f t="shared" si="139"/>
        <v/>
      </c>
      <c r="AD147" s="92" t="str">
        <f t="shared" si="145"/>
        <v/>
      </c>
      <c r="AE147" s="92" t="str">
        <f t="shared" si="145"/>
        <v/>
      </c>
      <c r="AF147" s="92" t="str">
        <f t="shared" si="145"/>
        <v/>
      </c>
      <c r="AG147" s="92" t="str">
        <f t="shared" si="145"/>
        <v/>
      </c>
      <c r="AH147" s="92" t="str">
        <f t="shared" si="145"/>
        <v/>
      </c>
      <c r="AI147" s="92" t="str">
        <f t="shared" si="145"/>
        <v/>
      </c>
      <c r="AJ147" s="92" t="str">
        <f t="shared" si="145"/>
        <v/>
      </c>
      <c r="AK147" s="92" t="str">
        <f t="shared" si="145"/>
        <v/>
      </c>
      <c r="AL147" s="92" t="str">
        <f t="shared" si="145"/>
        <v/>
      </c>
      <c r="AN147" s="35" t="str">
        <f t="shared" si="119"/>
        <v/>
      </c>
      <c r="AO147" s="44" t="str">
        <f t="shared" si="140"/>
        <v/>
      </c>
      <c r="AP147" s="41" t="str">
        <f>IF(AO147="","",RANK(AO147,AO$3:AO$1048576,1)+COUNTIF(AO$3:AO147,AO147)-1)</f>
        <v/>
      </c>
      <c r="AQ147" s="1" t="str">
        <f t="shared" si="141"/>
        <v/>
      </c>
      <c r="AR147" s="34" t="str">
        <f t="shared" si="120"/>
        <v/>
      </c>
      <c r="AS147" s="39" t="str">
        <f t="shared" si="121"/>
        <v/>
      </c>
      <c r="AT147" s="44" t="str">
        <f t="shared" si="122"/>
        <v/>
      </c>
      <c r="AU147" s="41" t="str">
        <f>IF(AT147="","",RANK(AT147,AT$3:AT$1048576,1)+COUNTIF(AT$3:AT147,AT147)-1)</f>
        <v/>
      </c>
      <c r="AV147" s="1" t="str">
        <f t="shared" si="123"/>
        <v/>
      </c>
      <c r="AW147" s="34" t="str">
        <f t="shared" si="124"/>
        <v/>
      </c>
      <c r="AX147" s="39" t="str">
        <f t="shared" si="125"/>
        <v/>
      </c>
      <c r="AY147" s="44" t="str">
        <f t="shared" si="142"/>
        <v/>
      </c>
      <c r="AZ147" s="41" t="str">
        <f>IF(AY147="","",RANK(AY147,AY$3:AY$1048576,1)+COUNTIF(AY$3:AY147,AY147)-1)</f>
        <v/>
      </c>
      <c r="BA147" s="1" t="str">
        <f t="shared" si="126"/>
        <v/>
      </c>
      <c r="BB147" s="34" t="str">
        <f t="shared" si="127"/>
        <v/>
      </c>
      <c r="BC147" s="39" t="str">
        <f t="shared" si="128"/>
        <v/>
      </c>
      <c r="BD147" s="44" t="str">
        <f t="shared" si="143"/>
        <v/>
      </c>
      <c r="BE147" s="41" t="str">
        <f>IF(BD147="","",RANK(BD147,BD$3:BD$1048576,1)+COUNTIF(BD$3:BD147,BD147)-1)</f>
        <v/>
      </c>
      <c r="BF147" s="1" t="str">
        <f t="shared" si="129"/>
        <v/>
      </c>
      <c r="BG147" s="34" t="str">
        <f t="shared" si="130"/>
        <v/>
      </c>
      <c r="BH147" s="39" t="str">
        <f t="shared" si="131"/>
        <v/>
      </c>
      <c r="BJ147" s="3"/>
      <c r="BK147" s="86"/>
      <c r="BL147" s="86"/>
      <c r="BM147" s="86"/>
      <c r="BN147" s="86"/>
      <c r="BO147" s="3"/>
      <c r="BP147" s="86"/>
      <c r="BQ147" s="86"/>
      <c r="BR147" s="86"/>
      <c r="BS147" s="86"/>
      <c r="BT147" s="3"/>
      <c r="BU147" s="86"/>
      <c r="BV147" s="86"/>
      <c r="BW147" s="86"/>
      <c r="BX147" s="86"/>
      <c r="BY147" s="3"/>
      <c r="BZ147" s="86"/>
      <c r="CA147" s="86"/>
      <c r="CB147" s="86"/>
      <c r="CC147" s="86"/>
    </row>
    <row r="148" spans="2:81" ht="35.1" customHeight="1" x14ac:dyDescent="0.2">
      <c r="B148" s="187"/>
      <c r="C148" s="188"/>
      <c r="D148" s="189"/>
      <c r="E148" s="186"/>
      <c r="F148" s="182"/>
      <c r="G148" s="184"/>
      <c r="K148" s="80" t="str">
        <f>IF(O148="","",COUNT(O$3:O148))</f>
        <v/>
      </c>
      <c r="L148" s="80" t="str">
        <f>IF(B148&lt;&gt;"",B148,IF(OR(COUNTA($G$3:$G148)&lt;COUNTA($G$3:$G$1048576),$G148&lt;&gt;""),L147,""))</f>
        <v/>
      </c>
      <c r="M148" s="80" t="str">
        <f>IF(C148&lt;&gt;"",C148,IF(OR(COUNTA($G$3:$G148)&lt;COUNTA($G$3:$G$1048576),$G148&lt;&gt;""),M147,""))</f>
        <v/>
      </c>
      <c r="N148" s="80" t="str">
        <f>IF(D148&lt;&gt;"",D148,IF(OR(COUNTA($G$3:$G148)&lt;COUNTA($G$3:$G$1048576),$G148&lt;&gt;""),N147,""))</f>
        <v/>
      </c>
      <c r="O148" s="81" t="str">
        <f t="shared" si="132"/>
        <v/>
      </c>
      <c r="P148" s="90" t="str">
        <f>IFERROR(IF(O148="",IF(COUNT(S$3:S$1048576)=COUNT(S$3:S148),IF(S148="","",INDEX(O$3:O148,MATCH(MAX(K$3:K148),K$3:K148,0),0)),INDEX(O$3:O148,MATCH(MAX(K$3:K148),K$3:K148,0),0)),O148),"")</f>
        <v/>
      </c>
      <c r="Q148" s="89" t="str">
        <f>IF(R148="","",COUNT(R$3:R148))</f>
        <v/>
      </c>
      <c r="R148" s="80" t="str">
        <f t="shared" si="118"/>
        <v/>
      </c>
      <c r="S148" s="91" t="str">
        <f>IFERROR(IF(COUNTA($E148:$G148)=0,"",IF(AND(R148="",$O148=INDEX(O$3:O148,MATCH(MAX(Q$3:Q148),Q$3:Q148,0),0)),INDEX(R$3:R148,MATCH(MAX(Q$3:Q148),Q$3:Q148,0),0),R148)),"")</f>
        <v/>
      </c>
      <c r="T148" s="80" t="str">
        <f>IF(U148="","",COUNT(U$3:U148))</f>
        <v/>
      </c>
      <c r="U148" s="80" t="str">
        <f t="shared" si="133"/>
        <v/>
      </c>
      <c r="V148" s="91" t="str">
        <f>IFERROR(IF(S148="","",IF(U148="",IF(AND(E148="",F148="",G148&lt;&gt;"",$O148=INDEX(O$3:O148,MATCH(MAX(T$3:T148),T$3:T148,0),0)),INDEX(U$3:U148,MATCH(MAX(T$3:T148),T$3:T148,0),0),IF(AND(S148&lt;&gt;"",U148=""),0,"")),U148)),"")</f>
        <v/>
      </c>
      <c r="W148" s="95" t="str">
        <f t="shared" si="134"/>
        <v/>
      </c>
      <c r="X148" s="198" t="str">
        <f t="shared" si="135"/>
        <v/>
      </c>
      <c r="Y148" s="92" t="str">
        <f t="shared" si="136"/>
        <v/>
      </c>
      <c r="Z148" s="106" t="str">
        <f>IF(P148="","",COUNTIF($N$3:$N148,$N148))</f>
        <v/>
      </c>
      <c r="AA148" s="92" t="str">
        <f t="shared" si="137"/>
        <v/>
      </c>
      <c r="AB148" s="92" t="str">
        <f t="shared" si="138"/>
        <v/>
      </c>
      <c r="AC148" s="92" t="str">
        <f t="shared" si="139"/>
        <v/>
      </c>
      <c r="AD148" s="92" t="str">
        <f t="shared" si="145"/>
        <v/>
      </c>
      <c r="AE148" s="92" t="str">
        <f t="shared" si="145"/>
        <v/>
      </c>
      <c r="AF148" s="92" t="str">
        <f t="shared" si="145"/>
        <v/>
      </c>
      <c r="AG148" s="92" t="str">
        <f t="shared" si="145"/>
        <v/>
      </c>
      <c r="AH148" s="92" t="str">
        <f t="shared" si="145"/>
        <v/>
      </c>
      <c r="AI148" s="92" t="str">
        <f t="shared" si="145"/>
        <v/>
      </c>
      <c r="AJ148" s="92" t="str">
        <f t="shared" si="145"/>
        <v/>
      </c>
      <c r="AK148" s="92" t="str">
        <f t="shared" si="145"/>
        <v/>
      </c>
      <c r="AL148" s="92" t="str">
        <f t="shared" si="145"/>
        <v/>
      </c>
      <c r="AN148" s="35" t="str">
        <f t="shared" si="119"/>
        <v/>
      </c>
      <c r="AO148" s="44" t="str">
        <f t="shared" si="140"/>
        <v/>
      </c>
      <c r="AP148" s="41" t="str">
        <f>IF(AO148="","",RANK(AO148,AO$3:AO$1048576,1)+COUNTIF(AO$3:AO148,AO148)-1)</f>
        <v/>
      </c>
      <c r="AQ148" s="1" t="str">
        <f t="shared" si="141"/>
        <v/>
      </c>
      <c r="AR148" s="34" t="str">
        <f t="shared" si="120"/>
        <v/>
      </c>
      <c r="AS148" s="39" t="str">
        <f t="shared" si="121"/>
        <v/>
      </c>
      <c r="AT148" s="44" t="str">
        <f t="shared" si="122"/>
        <v/>
      </c>
      <c r="AU148" s="41" t="str">
        <f>IF(AT148="","",RANK(AT148,AT$3:AT$1048576,1)+COUNTIF(AT$3:AT148,AT148)-1)</f>
        <v/>
      </c>
      <c r="AV148" s="1" t="str">
        <f t="shared" si="123"/>
        <v/>
      </c>
      <c r="AW148" s="34" t="str">
        <f t="shared" si="124"/>
        <v/>
      </c>
      <c r="AX148" s="39" t="str">
        <f t="shared" si="125"/>
        <v/>
      </c>
      <c r="AY148" s="44" t="str">
        <f t="shared" si="142"/>
        <v/>
      </c>
      <c r="AZ148" s="41" t="str">
        <f>IF(AY148="","",RANK(AY148,AY$3:AY$1048576,1)+COUNTIF(AY$3:AY148,AY148)-1)</f>
        <v/>
      </c>
      <c r="BA148" s="1" t="str">
        <f t="shared" si="126"/>
        <v/>
      </c>
      <c r="BB148" s="34" t="str">
        <f t="shared" si="127"/>
        <v/>
      </c>
      <c r="BC148" s="39" t="str">
        <f t="shared" si="128"/>
        <v/>
      </c>
      <c r="BD148" s="44" t="str">
        <f t="shared" si="143"/>
        <v/>
      </c>
      <c r="BE148" s="41" t="str">
        <f>IF(BD148="","",RANK(BD148,BD$3:BD$1048576,1)+COUNTIF(BD$3:BD148,BD148)-1)</f>
        <v/>
      </c>
      <c r="BF148" s="1" t="str">
        <f t="shared" si="129"/>
        <v/>
      </c>
      <c r="BG148" s="34" t="str">
        <f t="shared" si="130"/>
        <v/>
      </c>
      <c r="BH148" s="39" t="str">
        <f t="shared" si="131"/>
        <v/>
      </c>
      <c r="BJ148" s="3"/>
      <c r="BK148" s="86"/>
      <c r="BL148" s="86"/>
      <c r="BM148" s="86"/>
      <c r="BN148" s="86"/>
      <c r="BO148" s="3"/>
      <c r="BP148" s="86"/>
      <c r="BQ148" s="86"/>
      <c r="BR148" s="86"/>
      <c r="BS148" s="86"/>
      <c r="BT148" s="3"/>
      <c r="BU148" s="86"/>
      <c r="BV148" s="86"/>
      <c r="BW148" s="86"/>
      <c r="BX148" s="86"/>
      <c r="BY148" s="3"/>
      <c r="BZ148" s="86"/>
      <c r="CA148" s="86"/>
      <c r="CB148" s="86"/>
      <c r="CC148" s="86"/>
    </row>
    <row r="149" spans="2:81" ht="35.1" customHeight="1" x14ac:dyDescent="0.2">
      <c r="B149" s="187"/>
      <c r="C149" s="188"/>
      <c r="D149" s="189"/>
      <c r="E149" s="186"/>
      <c r="F149" s="182"/>
      <c r="G149" s="184"/>
      <c r="K149" s="80" t="str">
        <f>IF(O149="","",COUNT(O$3:O149))</f>
        <v/>
      </c>
      <c r="L149" s="80" t="str">
        <f>IF(B149&lt;&gt;"",B149,IF(OR(COUNTA($G$3:$G149)&lt;COUNTA($G$3:$G$1048576),$G149&lt;&gt;""),L148,""))</f>
        <v/>
      </c>
      <c r="M149" s="80" t="str">
        <f>IF(C149&lt;&gt;"",C149,IF(OR(COUNTA($G$3:$G149)&lt;COUNTA($G$3:$G$1048576),$G149&lt;&gt;""),M148,""))</f>
        <v/>
      </c>
      <c r="N149" s="80" t="str">
        <f>IF(D149&lt;&gt;"",D149,IF(OR(COUNTA($G$3:$G149)&lt;COUNTA($G$3:$G$1048576),$G149&lt;&gt;""),N148,""))</f>
        <v/>
      </c>
      <c r="O149" s="81" t="str">
        <f t="shared" si="132"/>
        <v/>
      </c>
      <c r="P149" s="90" t="str">
        <f>IFERROR(IF(O149="",IF(COUNT(S$3:S$1048576)=COUNT(S$3:S149),IF(S149="","",INDEX(O$3:O149,MATCH(MAX(K$3:K149),K$3:K149,0),0)),INDEX(O$3:O149,MATCH(MAX(K$3:K149),K$3:K149,0),0)),O149),"")</f>
        <v/>
      </c>
      <c r="Q149" s="89" t="str">
        <f>IF(R149="","",COUNT(R$3:R149))</f>
        <v/>
      </c>
      <c r="R149" s="80" t="str">
        <f t="shared" si="118"/>
        <v/>
      </c>
      <c r="S149" s="91" t="str">
        <f>IFERROR(IF(COUNTA($E149:$G149)=0,"",IF(AND(R149="",$O149=INDEX(O$3:O149,MATCH(MAX(Q$3:Q149),Q$3:Q149,0),0)),INDEX(R$3:R149,MATCH(MAX(Q$3:Q149),Q$3:Q149,0),0),R149)),"")</f>
        <v/>
      </c>
      <c r="T149" s="80" t="str">
        <f>IF(U149="","",COUNT(U$3:U149))</f>
        <v/>
      </c>
      <c r="U149" s="80" t="str">
        <f t="shared" si="133"/>
        <v/>
      </c>
      <c r="V149" s="91" t="str">
        <f>IFERROR(IF(S149="","",IF(U149="",IF(AND(E149="",F149="",G149&lt;&gt;"",$O149=INDEX(O$3:O149,MATCH(MAX(T$3:T149),T$3:T149,0),0)),INDEX(U$3:U149,MATCH(MAX(T$3:T149),T$3:T149,0),0),IF(AND(S149&lt;&gt;"",U149=""),0,"")),U149)),"")</f>
        <v/>
      </c>
      <c r="W149" s="95" t="str">
        <f t="shared" si="134"/>
        <v/>
      </c>
      <c r="X149" s="198" t="str">
        <f t="shared" si="135"/>
        <v/>
      </c>
      <c r="Y149" s="92" t="str">
        <f t="shared" si="136"/>
        <v/>
      </c>
      <c r="Z149" s="106" t="str">
        <f>IF(P149="","",COUNTIF($N$3:$N149,$N149))</f>
        <v/>
      </c>
      <c r="AA149" s="92" t="str">
        <f t="shared" si="137"/>
        <v/>
      </c>
      <c r="AB149" s="92" t="str">
        <f t="shared" si="138"/>
        <v/>
      </c>
      <c r="AC149" s="92" t="str">
        <f t="shared" si="139"/>
        <v/>
      </c>
      <c r="AD149" s="92" t="str">
        <f t="shared" si="145"/>
        <v/>
      </c>
      <c r="AE149" s="92" t="str">
        <f t="shared" si="145"/>
        <v/>
      </c>
      <c r="AF149" s="92" t="str">
        <f t="shared" si="145"/>
        <v/>
      </c>
      <c r="AG149" s="92" t="str">
        <f t="shared" si="145"/>
        <v/>
      </c>
      <c r="AH149" s="92" t="str">
        <f t="shared" si="145"/>
        <v/>
      </c>
      <c r="AI149" s="92" t="str">
        <f t="shared" si="145"/>
        <v/>
      </c>
      <c r="AJ149" s="92" t="str">
        <f t="shared" si="145"/>
        <v/>
      </c>
      <c r="AK149" s="92" t="str">
        <f t="shared" si="145"/>
        <v/>
      </c>
      <c r="AL149" s="92" t="str">
        <f t="shared" si="145"/>
        <v/>
      </c>
      <c r="AN149" s="35" t="str">
        <f t="shared" si="119"/>
        <v/>
      </c>
      <c r="AO149" s="44" t="str">
        <f t="shared" si="140"/>
        <v/>
      </c>
      <c r="AP149" s="41" t="str">
        <f>IF(AO149="","",RANK(AO149,AO$3:AO$1048576,1)+COUNTIF(AO$3:AO149,AO149)-1)</f>
        <v/>
      </c>
      <c r="AQ149" s="1" t="str">
        <f t="shared" si="141"/>
        <v/>
      </c>
      <c r="AR149" s="34" t="str">
        <f t="shared" si="120"/>
        <v/>
      </c>
      <c r="AS149" s="39" t="str">
        <f t="shared" si="121"/>
        <v/>
      </c>
      <c r="AT149" s="44" t="str">
        <f t="shared" si="122"/>
        <v/>
      </c>
      <c r="AU149" s="41" t="str">
        <f>IF(AT149="","",RANK(AT149,AT$3:AT$1048576,1)+COUNTIF(AT$3:AT149,AT149)-1)</f>
        <v/>
      </c>
      <c r="AV149" s="1" t="str">
        <f t="shared" si="123"/>
        <v/>
      </c>
      <c r="AW149" s="34" t="str">
        <f t="shared" si="124"/>
        <v/>
      </c>
      <c r="AX149" s="39" t="str">
        <f t="shared" si="125"/>
        <v/>
      </c>
      <c r="AY149" s="44" t="str">
        <f t="shared" si="142"/>
        <v/>
      </c>
      <c r="AZ149" s="41" t="str">
        <f>IF(AY149="","",RANK(AY149,AY$3:AY$1048576,1)+COUNTIF(AY$3:AY149,AY149)-1)</f>
        <v/>
      </c>
      <c r="BA149" s="1" t="str">
        <f t="shared" si="126"/>
        <v/>
      </c>
      <c r="BB149" s="34" t="str">
        <f t="shared" si="127"/>
        <v/>
      </c>
      <c r="BC149" s="39" t="str">
        <f t="shared" si="128"/>
        <v/>
      </c>
      <c r="BD149" s="44" t="str">
        <f t="shared" si="143"/>
        <v/>
      </c>
      <c r="BE149" s="41" t="str">
        <f>IF(BD149="","",RANK(BD149,BD$3:BD$1048576,1)+COUNTIF(BD$3:BD149,BD149)-1)</f>
        <v/>
      </c>
      <c r="BF149" s="1" t="str">
        <f t="shared" si="129"/>
        <v/>
      </c>
      <c r="BG149" s="34" t="str">
        <f t="shared" si="130"/>
        <v/>
      </c>
      <c r="BH149" s="39" t="str">
        <f t="shared" si="131"/>
        <v/>
      </c>
      <c r="BJ149" s="3"/>
      <c r="BK149" s="86"/>
      <c r="BL149" s="86"/>
      <c r="BM149" s="86"/>
      <c r="BN149" s="86"/>
      <c r="BO149" s="3"/>
      <c r="BP149" s="86"/>
      <c r="BQ149" s="86"/>
      <c r="BR149" s="86"/>
      <c r="BS149" s="86"/>
      <c r="BT149" s="3"/>
      <c r="BU149" s="86"/>
      <c r="BV149" s="86"/>
      <c r="BW149" s="86"/>
      <c r="BX149" s="86"/>
      <c r="BY149" s="3"/>
      <c r="BZ149" s="86"/>
      <c r="CA149" s="86"/>
      <c r="CB149" s="86"/>
      <c r="CC149" s="86"/>
    </row>
    <row r="150" spans="2:81" ht="35.1" customHeight="1" x14ac:dyDescent="0.2">
      <c r="B150" s="187"/>
      <c r="C150" s="188"/>
      <c r="D150" s="189"/>
      <c r="E150" s="186"/>
      <c r="F150" s="182"/>
      <c r="G150" s="184"/>
      <c r="K150" s="80" t="str">
        <f>IF(O150="","",COUNT(O$3:O150))</f>
        <v/>
      </c>
      <c r="L150" s="80" t="str">
        <f>IF(B150&lt;&gt;"",B150,IF(OR(COUNTA($G$3:$G150)&lt;COUNTA($G$3:$G$1048576),$G150&lt;&gt;""),L149,""))</f>
        <v/>
      </c>
      <c r="M150" s="80" t="str">
        <f>IF(C150&lt;&gt;"",C150,IF(OR(COUNTA($G$3:$G150)&lt;COUNTA($G$3:$G$1048576),$G150&lt;&gt;""),M149,""))</f>
        <v/>
      </c>
      <c r="N150" s="80" t="str">
        <f>IF(D150&lt;&gt;"",D150,IF(OR(COUNTA($G$3:$G150)&lt;COUNTA($G$3:$G$1048576),$G150&lt;&gt;""),N149,""))</f>
        <v/>
      </c>
      <c r="O150" s="81" t="str">
        <f t="shared" si="132"/>
        <v/>
      </c>
      <c r="P150" s="90" t="str">
        <f>IFERROR(IF(O150="",IF(COUNT(S$3:S$1048576)=COUNT(S$3:S150),IF(S150="","",INDEX(O$3:O150,MATCH(MAX(K$3:K150),K$3:K150,0),0)),INDEX(O$3:O150,MATCH(MAX(K$3:K150),K$3:K150,0),0)),O150),"")</f>
        <v/>
      </c>
      <c r="Q150" s="89" t="str">
        <f>IF(R150="","",COUNT(R$3:R150))</f>
        <v/>
      </c>
      <c r="R150" s="80" t="str">
        <f t="shared" si="118"/>
        <v/>
      </c>
      <c r="S150" s="91" t="str">
        <f>IFERROR(IF(COUNTA($E150:$G150)=0,"",IF(AND(R150="",$O150=INDEX(O$3:O150,MATCH(MAX(Q$3:Q150),Q$3:Q150,0),0)),INDEX(R$3:R150,MATCH(MAX(Q$3:Q150),Q$3:Q150,0),0),R150)),"")</f>
        <v/>
      </c>
      <c r="T150" s="80" t="str">
        <f>IF(U150="","",COUNT(U$3:U150))</f>
        <v/>
      </c>
      <c r="U150" s="80" t="str">
        <f t="shared" si="133"/>
        <v/>
      </c>
      <c r="V150" s="91" t="str">
        <f>IFERROR(IF(S150="","",IF(U150="",IF(AND(E150="",F150="",G150&lt;&gt;"",$O150=INDEX(O$3:O150,MATCH(MAX(T$3:T150),T$3:T150,0),0)),INDEX(U$3:U150,MATCH(MAX(T$3:T150),T$3:T150,0),0),IF(AND(S150&lt;&gt;"",U150=""),0,"")),U150)),"")</f>
        <v/>
      </c>
      <c r="W150" s="95" t="str">
        <f t="shared" si="134"/>
        <v/>
      </c>
      <c r="X150" s="198" t="str">
        <f t="shared" si="135"/>
        <v/>
      </c>
      <c r="Y150" s="92" t="str">
        <f t="shared" si="136"/>
        <v/>
      </c>
      <c r="Z150" s="106" t="str">
        <f>IF(P150="","",COUNTIF($N$3:$N150,$N150))</f>
        <v/>
      </c>
      <c r="AA150" s="92" t="str">
        <f t="shared" si="137"/>
        <v/>
      </c>
      <c r="AB150" s="92" t="str">
        <f t="shared" si="138"/>
        <v/>
      </c>
      <c r="AC150" s="92" t="str">
        <f t="shared" si="139"/>
        <v/>
      </c>
      <c r="AD150" s="92" t="str">
        <f t="shared" si="145"/>
        <v/>
      </c>
      <c r="AE150" s="92" t="str">
        <f t="shared" si="145"/>
        <v/>
      </c>
      <c r="AF150" s="92" t="str">
        <f t="shared" si="145"/>
        <v/>
      </c>
      <c r="AG150" s="92" t="str">
        <f t="shared" si="145"/>
        <v/>
      </c>
      <c r="AH150" s="92" t="str">
        <f t="shared" si="145"/>
        <v/>
      </c>
      <c r="AI150" s="92" t="str">
        <f t="shared" si="145"/>
        <v/>
      </c>
      <c r="AJ150" s="92" t="str">
        <f t="shared" si="145"/>
        <v/>
      </c>
      <c r="AK150" s="92" t="str">
        <f t="shared" si="145"/>
        <v/>
      </c>
      <c r="AL150" s="92" t="str">
        <f t="shared" si="145"/>
        <v/>
      </c>
      <c r="AN150" s="35" t="str">
        <f t="shared" si="119"/>
        <v/>
      </c>
      <c r="AO150" s="44" t="str">
        <f t="shared" si="140"/>
        <v/>
      </c>
      <c r="AP150" s="41" t="str">
        <f>IF(AO150="","",RANK(AO150,AO$3:AO$1048576,1)+COUNTIF(AO$3:AO150,AO150)-1)</f>
        <v/>
      </c>
      <c r="AQ150" s="1" t="str">
        <f t="shared" si="141"/>
        <v/>
      </c>
      <c r="AR150" s="34" t="str">
        <f t="shared" si="120"/>
        <v/>
      </c>
      <c r="AS150" s="39" t="str">
        <f t="shared" si="121"/>
        <v/>
      </c>
      <c r="AT150" s="44" t="str">
        <f t="shared" si="122"/>
        <v/>
      </c>
      <c r="AU150" s="41" t="str">
        <f>IF(AT150="","",RANK(AT150,AT$3:AT$1048576,1)+COUNTIF(AT$3:AT150,AT150)-1)</f>
        <v/>
      </c>
      <c r="AV150" s="1" t="str">
        <f t="shared" si="123"/>
        <v/>
      </c>
      <c r="AW150" s="34" t="str">
        <f t="shared" si="124"/>
        <v/>
      </c>
      <c r="AX150" s="39" t="str">
        <f t="shared" si="125"/>
        <v/>
      </c>
      <c r="AY150" s="44" t="str">
        <f t="shared" si="142"/>
        <v/>
      </c>
      <c r="AZ150" s="41" t="str">
        <f>IF(AY150="","",RANK(AY150,AY$3:AY$1048576,1)+COUNTIF(AY$3:AY150,AY150)-1)</f>
        <v/>
      </c>
      <c r="BA150" s="1" t="str">
        <f t="shared" si="126"/>
        <v/>
      </c>
      <c r="BB150" s="34" t="str">
        <f t="shared" si="127"/>
        <v/>
      </c>
      <c r="BC150" s="39" t="str">
        <f t="shared" si="128"/>
        <v/>
      </c>
      <c r="BD150" s="44" t="str">
        <f t="shared" si="143"/>
        <v/>
      </c>
      <c r="BE150" s="41" t="str">
        <f>IF(BD150="","",RANK(BD150,BD$3:BD$1048576,1)+COUNTIF(BD$3:BD150,BD150)-1)</f>
        <v/>
      </c>
      <c r="BF150" s="1" t="str">
        <f t="shared" si="129"/>
        <v/>
      </c>
      <c r="BG150" s="34" t="str">
        <f t="shared" si="130"/>
        <v/>
      </c>
      <c r="BH150" s="39" t="str">
        <f t="shared" si="131"/>
        <v/>
      </c>
      <c r="BJ150" s="3"/>
      <c r="BK150" s="86"/>
      <c r="BL150" s="86"/>
      <c r="BM150" s="86"/>
      <c r="BN150" s="86"/>
      <c r="BO150" s="3"/>
      <c r="BP150" s="86"/>
      <c r="BQ150" s="86"/>
      <c r="BR150" s="86"/>
      <c r="BS150" s="86"/>
      <c r="BT150" s="3"/>
      <c r="BU150" s="86"/>
      <c r="BV150" s="86"/>
      <c r="BW150" s="86"/>
      <c r="BX150" s="86"/>
      <c r="BY150" s="3"/>
      <c r="BZ150" s="86"/>
      <c r="CA150" s="86"/>
      <c r="CB150" s="86"/>
      <c r="CC150" s="86"/>
    </row>
    <row r="151" spans="2:81" ht="35.1" customHeight="1" x14ac:dyDescent="0.2">
      <c r="B151" s="187"/>
      <c r="C151" s="188"/>
      <c r="D151" s="189"/>
      <c r="E151" s="186"/>
      <c r="F151" s="182"/>
      <c r="G151" s="184"/>
      <c r="K151" s="80" t="str">
        <f>IF(O151="","",COUNT(O$3:O151))</f>
        <v/>
      </c>
      <c r="L151" s="80" t="str">
        <f>IF(B151&lt;&gt;"",B151,IF(OR(COUNTA($G$3:$G151)&lt;COUNTA($G$3:$G$1048576),$G151&lt;&gt;""),L150,""))</f>
        <v/>
      </c>
      <c r="M151" s="80" t="str">
        <f>IF(C151&lt;&gt;"",C151,IF(OR(COUNTA($G$3:$G151)&lt;COUNTA($G$3:$G$1048576),$G151&lt;&gt;""),M150,""))</f>
        <v/>
      </c>
      <c r="N151" s="80" t="str">
        <f>IF(D151&lt;&gt;"",D151,IF(OR(COUNTA($G$3:$G151)&lt;COUNTA($G$3:$G$1048576),$G151&lt;&gt;""),N150,""))</f>
        <v/>
      </c>
      <c r="O151" s="81" t="str">
        <f t="shared" si="132"/>
        <v/>
      </c>
      <c r="P151" s="90" t="str">
        <f>IFERROR(IF(O151="",IF(COUNT(S$3:S$1048576)=COUNT(S$3:S151),IF(S151="","",INDEX(O$3:O151,MATCH(MAX(K$3:K151),K$3:K151,0),0)),INDEX(O$3:O151,MATCH(MAX(K$3:K151),K$3:K151,0),0)),O151),"")</f>
        <v/>
      </c>
      <c r="Q151" s="89" t="str">
        <f>IF(R151="","",COUNT(R$3:R151))</f>
        <v/>
      </c>
      <c r="R151" s="80" t="str">
        <f t="shared" si="118"/>
        <v/>
      </c>
      <c r="S151" s="91" t="str">
        <f>IFERROR(IF(COUNTA($E151:$G151)=0,"",IF(AND(R151="",$O151=INDEX(O$3:O151,MATCH(MAX(Q$3:Q151),Q$3:Q151,0),0)),INDEX(R$3:R151,MATCH(MAX(Q$3:Q151),Q$3:Q151,0),0),R151)),"")</f>
        <v/>
      </c>
      <c r="T151" s="80" t="str">
        <f>IF(U151="","",COUNT(U$3:U151))</f>
        <v/>
      </c>
      <c r="U151" s="80" t="str">
        <f t="shared" si="133"/>
        <v/>
      </c>
      <c r="V151" s="91" t="str">
        <f>IFERROR(IF(S151="","",IF(U151="",IF(AND(E151="",F151="",G151&lt;&gt;"",$O151=INDEX(O$3:O151,MATCH(MAX(T$3:T151),T$3:T151,0),0)),INDEX(U$3:U151,MATCH(MAX(T$3:T151),T$3:T151,0),0),IF(AND(S151&lt;&gt;"",U151=""),0,"")),U151)),"")</f>
        <v/>
      </c>
      <c r="W151" s="95" t="str">
        <f t="shared" si="134"/>
        <v/>
      </c>
      <c r="X151" s="198" t="str">
        <f t="shared" si="135"/>
        <v/>
      </c>
      <c r="Y151" s="92" t="str">
        <f t="shared" si="136"/>
        <v/>
      </c>
      <c r="Z151" s="106" t="str">
        <f>IF(P151="","",COUNTIF($N$3:$N151,$N151))</f>
        <v/>
      </c>
      <c r="AA151" s="92" t="str">
        <f t="shared" si="137"/>
        <v/>
      </c>
      <c r="AB151" s="92" t="str">
        <f t="shared" si="138"/>
        <v/>
      </c>
      <c r="AC151" s="92" t="str">
        <f t="shared" si="139"/>
        <v/>
      </c>
      <c r="AD151" s="92" t="str">
        <f t="shared" si="145"/>
        <v/>
      </c>
      <c r="AE151" s="92" t="str">
        <f t="shared" si="145"/>
        <v/>
      </c>
      <c r="AF151" s="92" t="str">
        <f t="shared" si="145"/>
        <v/>
      </c>
      <c r="AG151" s="92" t="str">
        <f t="shared" si="145"/>
        <v/>
      </c>
      <c r="AH151" s="92" t="str">
        <f t="shared" si="145"/>
        <v/>
      </c>
      <c r="AI151" s="92" t="str">
        <f t="shared" si="145"/>
        <v/>
      </c>
      <c r="AJ151" s="92" t="str">
        <f t="shared" si="145"/>
        <v/>
      </c>
      <c r="AK151" s="92" t="str">
        <f t="shared" si="145"/>
        <v/>
      </c>
      <c r="AL151" s="92" t="str">
        <f t="shared" si="145"/>
        <v/>
      </c>
      <c r="AN151" s="35" t="str">
        <f t="shared" si="119"/>
        <v/>
      </c>
      <c r="AO151" s="44" t="str">
        <f t="shared" si="140"/>
        <v/>
      </c>
      <c r="AP151" s="41" t="str">
        <f>IF(AO151="","",RANK(AO151,AO$3:AO$1048576,1)+COUNTIF(AO$3:AO151,AO151)-1)</f>
        <v/>
      </c>
      <c r="AQ151" s="1" t="str">
        <f t="shared" si="141"/>
        <v/>
      </c>
      <c r="AR151" s="34" t="str">
        <f t="shared" si="120"/>
        <v/>
      </c>
      <c r="AS151" s="39" t="str">
        <f t="shared" si="121"/>
        <v/>
      </c>
      <c r="AT151" s="44" t="str">
        <f t="shared" si="122"/>
        <v/>
      </c>
      <c r="AU151" s="41" t="str">
        <f>IF(AT151="","",RANK(AT151,AT$3:AT$1048576,1)+COUNTIF(AT$3:AT151,AT151)-1)</f>
        <v/>
      </c>
      <c r="AV151" s="1" t="str">
        <f t="shared" si="123"/>
        <v/>
      </c>
      <c r="AW151" s="34" t="str">
        <f t="shared" si="124"/>
        <v/>
      </c>
      <c r="AX151" s="39" t="str">
        <f t="shared" si="125"/>
        <v/>
      </c>
      <c r="AY151" s="44" t="str">
        <f t="shared" si="142"/>
        <v/>
      </c>
      <c r="AZ151" s="41" t="str">
        <f>IF(AY151="","",RANK(AY151,AY$3:AY$1048576,1)+COUNTIF(AY$3:AY151,AY151)-1)</f>
        <v/>
      </c>
      <c r="BA151" s="1" t="str">
        <f t="shared" si="126"/>
        <v/>
      </c>
      <c r="BB151" s="34" t="str">
        <f t="shared" si="127"/>
        <v/>
      </c>
      <c r="BC151" s="39" t="str">
        <f t="shared" si="128"/>
        <v/>
      </c>
      <c r="BD151" s="44" t="str">
        <f t="shared" si="143"/>
        <v/>
      </c>
      <c r="BE151" s="41" t="str">
        <f>IF(BD151="","",RANK(BD151,BD$3:BD$1048576,1)+COUNTIF(BD$3:BD151,BD151)-1)</f>
        <v/>
      </c>
      <c r="BF151" s="1" t="str">
        <f t="shared" si="129"/>
        <v/>
      </c>
      <c r="BG151" s="34" t="str">
        <f t="shared" si="130"/>
        <v/>
      </c>
      <c r="BH151" s="39" t="str">
        <f t="shared" si="131"/>
        <v/>
      </c>
      <c r="BJ151" s="3"/>
      <c r="BK151" s="86"/>
      <c r="BL151" s="86"/>
      <c r="BM151" s="86"/>
      <c r="BN151" s="86"/>
      <c r="BO151" s="3"/>
      <c r="BP151" s="86"/>
      <c r="BQ151" s="86"/>
      <c r="BR151" s="86"/>
      <c r="BS151" s="86"/>
      <c r="BT151" s="3"/>
      <c r="BU151" s="86"/>
      <c r="BV151" s="86"/>
      <c r="BW151" s="86"/>
      <c r="BX151" s="86"/>
      <c r="BY151" s="3"/>
      <c r="BZ151" s="86"/>
      <c r="CA151" s="86"/>
      <c r="CB151" s="86"/>
      <c r="CC151" s="86"/>
    </row>
    <row r="152" spans="2:81" ht="35.1" customHeight="1" x14ac:dyDescent="0.2">
      <c r="B152" s="187"/>
      <c r="C152" s="188"/>
      <c r="D152" s="189"/>
      <c r="E152" s="186"/>
      <c r="F152" s="182"/>
      <c r="G152" s="184"/>
      <c r="K152" s="80" t="str">
        <f>IF(O152="","",COUNT(O$3:O152))</f>
        <v/>
      </c>
      <c r="L152" s="80" t="str">
        <f>IF(B152&lt;&gt;"",B152,IF(OR(COUNTA($G$3:$G152)&lt;COUNTA($G$3:$G$1048576),$G152&lt;&gt;""),L151,""))</f>
        <v/>
      </c>
      <c r="M152" s="80" t="str">
        <f>IF(C152&lt;&gt;"",C152,IF(OR(COUNTA($G$3:$G152)&lt;COUNTA($G$3:$G$1048576),$G152&lt;&gt;""),M151,""))</f>
        <v/>
      </c>
      <c r="N152" s="80" t="str">
        <f>IF(D152&lt;&gt;"",D152,IF(OR(COUNTA($G$3:$G152)&lt;COUNTA($G$3:$G$1048576),$G152&lt;&gt;""),N151,""))</f>
        <v/>
      </c>
      <c r="O152" s="81" t="str">
        <f t="shared" si="132"/>
        <v/>
      </c>
      <c r="P152" s="90" t="str">
        <f>IFERROR(IF(O152="",IF(COUNT(S$3:S$1048576)=COUNT(S$3:S152),IF(S152="","",INDEX(O$3:O152,MATCH(MAX(K$3:K152),K$3:K152,0),0)),INDEX(O$3:O152,MATCH(MAX(K$3:K152),K$3:K152,0),0)),O152),"")</f>
        <v/>
      </c>
      <c r="Q152" s="89" t="str">
        <f>IF(R152="","",COUNT(R$3:R152))</f>
        <v/>
      </c>
      <c r="R152" s="80" t="str">
        <f t="shared" si="118"/>
        <v/>
      </c>
      <c r="S152" s="91" t="str">
        <f>IFERROR(IF(COUNTA($E152:$G152)=0,"",IF(AND(R152="",$O152=INDEX(O$3:O152,MATCH(MAX(Q$3:Q152),Q$3:Q152,0),0)),INDEX(R$3:R152,MATCH(MAX(Q$3:Q152),Q$3:Q152,0),0),R152)),"")</f>
        <v/>
      </c>
      <c r="T152" s="80" t="str">
        <f>IF(U152="","",COUNT(U$3:U152))</f>
        <v/>
      </c>
      <c r="U152" s="80" t="str">
        <f t="shared" si="133"/>
        <v/>
      </c>
      <c r="V152" s="91" t="str">
        <f>IFERROR(IF(S152="","",IF(U152="",IF(AND(E152="",F152="",G152&lt;&gt;"",$O152=INDEX(O$3:O152,MATCH(MAX(T$3:T152),T$3:T152,0),0)),INDEX(U$3:U152,MATCH(MAX(T$3:T152),T$3:T152,0),0),IF(AND(S152&lt;&gt;"",U152=""),0,"")),U152)),"")</f>
        <v/>
      </c>
      <c r="W152" s="95" t="str">
        <f t="shared" si="134"/>
        <v/>
      </c>
      <c r="X152" s="198" t="str">
        <f t="shared" si="135"/>
        <v/>
      </c>
      <c r="Y152" s="92" t="str">
        <f t="shared" si="136"/>
        <v/>
      </c>
      <c r="Z152" s="106" t="str">
        <f>IF(P152="","",COUNTIF($N$3:$N152,$N152))</f>
        <v/>
      </c>
      <c r="AA152" s="92" t="str">
        <f t="shared" si="137"/>
        <v/>
      </c>
      <c r="AB152" s="92" t="str">
        <f t="shared" si="138"/>
        <v/>
      </c>
      <c r="AC152" s="92" t="str">
        <f t="shared" si="139"/>
        <v/>
      </c>
      <c r="AD152" s="92" t="str">
        <f t="shared" si="145"/>
        <v/>
      </c>
      <c r="AE152" s="92" t="str">
        <f t="shared" si="145"/>
        <v/>
      </c>
      <c r="AF152" s="92" t="str">
        <f t="shared" si="145"/>
        <v/>
      </c>
      <c r="AG152" s="92" t="str">
        <f t="shared" si="145"/>
        <v/>
      </c>
      <c r="AH152" s="92" t="str">
        <f t="shared" si="145"/>
        <v/>
      </c>
      <c r="AI152" s="92" t="str">
        <f t="shared" si="145"/>
        <v/>
      </c>
      <c r="AJ152" s="92" t="str">
        <f t="shared" si="145"/>
        <v/>
      </c>
      <c r="AK152" s="92" t="str">
        <f t="shared" si="145"/>
        <v/>
      </c>
      <c r="AL152" s="92" t="str">
        <f t="shared" si="145"/>
        <v/>
      </c>
      <c r="AN152" s="35" t="str">
        <f t="shared" si="119"/>
        <v/>
      </c>
      <c r="AO152" s="44" t="str">
        <f t="shared" si="140"/>
        <v/>
      </c>
      <c r="AP152" s="41" t="str">
        <f>IF(AO152="","",RANK(AO152,AO$3:AO$1048576,1)+COUNTIF(AO$3:AO152,AO152)-1)</f>
        <v/>
      </c>
      <c r="AQ152" s="1" t="str">
        <f t="shared" si="141"/>
        <v/>
      </c>
      <c r="AR152" s="34" t="str">
        <f t="shared" si="120"/>
        <v/>
      </c>
      <c r="AS152" s="39" t="str">
        <f t="shared" si="121"/>
        <v/>
      </c>
      <c r="AT152" s="44" t="str">
        <f t="shared" si="122"/>
        <v/>
      </c>
      <c r="AU152" s="41" t="str">
        <f>IF(AT152="","",RANK(AT152,AT$3:AT$1048576,1)+COUNTIF(AT$3:AT152,AT152)-1)</f>
        <v/>
      </c>
      <c r="AV152" s="1" t="str">
        <f t="shared" si="123"/>
        <v/>
      </c>
      <c r="AW152" s="34" t="str">
        <f t="shared" si="124"/>
        <v/>
      </c>
      <c r="AX152" s="39" t="str">
        <f t="shared" si="125"/>
        <v/>
      </c>
      <c r="AY152" s="44" t="str">
        <f t="shared" si="142"/>
        <v/>
      </c>
      <c r="AZ152" s="41" t="str">
        <f>IF(AY152="","",RANK(AY152,AY$3:AY$1048576,1)+COUNTIF(AY$3:AY152,AY152)-1)</f>
        <v/>
      </c>
      <c r="BA152" s="1" t="str">
        <f t="shared" si="126"/>
        <v/>
      </c>
      <c r="BB152" s="34" t="str">
        <f t="shared" si="127"/>
        <v/>
      </c>
      <c r="BC152" s="39" t="str">
        <f t="shared" si="128"/>
        <v/>
      </c>
      <c r="BD152" s="44" t="str">
        <f t="shared" si="143"/>
        <v/>
      </c>
      <c r="BE152" s="41" t="str">
        <f>IF(BD152="","",RANK(BD152,BD$3:BD$1048576,1)+COUNTIF(BD$3:BD152,BD152)-1)</f>
        <v/>
      </c>
      <c r="BF152" s="1" t="str">
        <f t="shared" si="129"/>
        <v/>
      </c>
      <c r="BG152" s="34" t="str">
        <f t="shared" si="130"/>
        <v/>
      </c>
      <c r="BH152" s="39" t="str">
        <f t="shared" si="131"/>
        <v/>
      </c>
      <c r="BJ152" s="3"/>
      <c r="BK152" s="86"/>
      <c r="BL152" s="86"/>
      <c r="BM152" s="86"/>
      <c r="BN152" s="86"/>
      <c r="BO152" s="3"/>
      <c r="BP152" s="86"/>
      <c r="BQ152" s="86"/>
      <c r="BR152" s="86"/>
      <c r="BS152" s="86"/>
      <c r="BT152" s="3"/>
      <c r="BU152" s="86"/>
      <c r="BV152" s="86"/>
      <c r="BW152" s="86"/>
      <c r="BX152" s="86"/>
      <c r="BY152" s="3"/>
      <c r="BZ152" s="86"/>
      <c r="CA152" s="86"/>
      <c r="CB152" s="86"/>
      <c r="CC152" s="86"/>
    </row>
    <row r="153" spans="2:81" ht="35.1" customHeight="1" x14ac:dyDescent="0.2">
      <c r="B153" s="187"/>
      <c r="C153" s="188"/>
      <c r="D153" s="189"/>
      <c r="E153" s="186"/>
      <c r="F153" s="182"/>
      <c r="G153" s="184"/>
      <c r="K153" s="80" t="str">
        <f>IF(O153="","",COUNT(O$3:O153))</f>
        <v/>
      </c>
      <c r="L153" s="80" t="str">
        <f>IF(B153&lt;&gt;"",B153,IF(OR(COUNTA($G$3:$G153)&lt;COUNTA($G$3:$G$1048576),$G153&lt;&gt;""),L152,""))</f>
        <v/>
      </c>
      <c r="M153" s="80" t="str">
        <f>IF(C153&lt;&gt;"",C153,IF(OR(COUNTA($G$3:$G153)&lt;COUNTA($G$3:$G$1048576),$G153&lt;&gt;""),M152,""))</f>
        <v/>
      </c>
      <c r="N153" s="80" t="str">
        <f>IF(D153&lt;&gt;"",D153,IF(OR(COUNTA($G$3:$G153)&lt;COUNTA($G$3:$G$1048576),$G153&lt;&gt;""),N152,""))</f>
        <v/>
      </c>
      <c r="O153" s="81" t="str">
        <f t="shared" si="132"/>
        <v/>
      </c>
      <c r="P153" s="90" t="str">
        <f>IFERROR(IF(O153="",IF(COUNT(S$3:S$1048576)=COUNT(S$3:S153),IF(S153="","",INDEX(O$3:O153,MATCH(MAX(K$3:K153),K$3:K153,0),0)),INDEX(O$3:O153,MATCH(MAX(K$3:K153),K$3:K153,0),0)),O153),"")</f>
        <v/>
      </c>
      <c r="Q153" s="89" t="str">
        <f>IF(R153="","",COUNT(R$3:R153))</f>
        <v/>
      </c>
      <c r="R153" s="80" t="str">
        <f t="shared" si="118"/>
        <v/>
      </c>
      <c r="S153" s="91" t="str">
        <f>IFERROR(IF(COUNTA($E153:$G153)=0,"",IF(AND(R153="",$O153=INDEX(O$3:O153,MATCH(MAX(Q$3:Q153),Q$3:Q153,0),0)),INDEX(R$3:R153,MATCH(MAX(Q$3:Q153),Q$3:Q153,0),0),R153)),"")</f>
        <v/>
      </c>
      <c r="T153" s="80" t="str">
        <f>IF(U153="","",COUNT(U$3:U153))</f>
        <v/>
      </c>
      <c r="U153" s="80" t="str">
        <f t="shared" si="133"/>
        <v/>
      </c>
      <c r="V153" s="91" t="str">
        <f>IFERROR(IF(S153="","",IF(U153="",IF(AND(E153="",F153="",G153&lt;&gt;"",$O153=INDEX(O$3:O153,MATCH(MAX(T$3:T153),T$3:T153,0),0)),INDEX(U$3:U153,MATCH(MAX(T$3:T153),T$3:T153,0),0),IF(AND(S153&lt;&gt;"",U153=""),0,"")),U153)),"")</f>
        <v/>
      </c>
      <c r="W153" s="95" t="str">
        <f t="shared" si="134"/>
        <v/>
      </c>
      <c r="X153" s="198" t="str">
        <f t="shared" si="135"/>
        <v/>
      </c>
      <c r="Y153" s="92" t="str">
        <f t="shared" si="136"/>
        <v/>
      </c>
      <c r="Z153" s="106" t="str">
        <f>IF(P153="","",COUNTIF($N$3:$N153,$N153))</f>
        <v/>
      </c>
      <c r="AA153" s="92" t="str">
        <f t="shared" si="137"/>
        <v/>
      </c>
      <c r="AB153" s="92" t="str">
        <f t="shared" si="138"/>
        <v/>
      </c>
      <c r="AC153" s="92" t="str">
        <f t="shared" si="139"/>
        <v/>
      </c>
      <c r="AD153" s="92" t="str">
        <f t="shared" si="145"/>
        <v/>
      </c>
      <c r="AE153" s="92" t="str">
        <f t="shared" si="145"/>
        <v/>
      </c>
      <c r="AF153" s="92" t="str">
        <f t="shared" si="145"/>
        <v/>
      </c>
      <c r="AG153" s="92" t="str">
        <f t="shared" si="145"/>
        <v/>
      </c>
      <c r="AH153" s="92" t="str">
        <f t="shared" si="145"/>
        <v/>
      </c>
      <c r="AI153" s="92" t="str">
        <f t="shared" si="145"/>
        <v/>
      </c>
      <c r="AJ153" s="92" t="str">
        <f t="shared" si="145"/>
        <v/>
      </c>
      <c r="AK153" s="92" t="str">
        <f t="shared" si="145"/>
        <v/>
      </c>
      <c r="AL153" s="92" t="str">
        <f t="shared" si="145"/>
        <v/>
      </c>
      <c r="AN153" s="35" t="str">
        <f t="shared" si="119"/>
        <v/>
      </c>
      <c r="AO153" s="44" t="str">
        <f t="shared" si="140"/>
        <v/>
      </c>
      <c r="AP153" s="41" t="str">
        <f>IF(AO153="","",RANK(AO153,AO$3:AO$1048576,1)+COUNTIF(AO$3:AO153,AO153)-1)</f>
        <v/>
      </c>
      <c r="AQ153" s="1" t="str">
        <f t="shared" si="141"/>
        <v/>
      </c>
      <c r="AR153" s="34" t="str">
        <f t="shared" si="120"/>
        <v/>
      </c>
      <c r="AS153" s="39" t="str">
        <f t="shared" si="121"/>
        <v/>
      </c>
      <c r="AT153" s="44" t="str">
        <f t="shared" si="122"/>
        <v/>
      </c>
      <c r="AU153" s="41" t="str">
        <f>IF(AT153="","",RANK(AT153,AT$3:AT$1048576,1)+COUNTIF(AT$3:AT153,AT153)-1)</f>
        <v/>
      </c>
      <c r="AV153" s="1" t="str">
        <f t="shared" si="123"/>
        <v/>
      </c>
      <c r="AW153" s="34" t="str">
        <f t="shared" si="124"/>
        <v/>
      </c>
      <c r="AX153" s="39" t="str">
        <f t="shared" si="125"/>
        <v/>
      </c>
      <c r="AY153" s="44" t="str">
        <f t="shared" si="142"/>
        <v/>
      </c>
      <c r="AZ153" s="41" t="str">
        <f>IF(AY153="","",RANK(AY153,AY$3:AY$1048576,1)+COUNTIF(AY$3:AY153,AY153)-1)</f>
        <v/>
      </c>
      <c r="BA153" s="1" t="str">
        <f t="shared" si="126"/>
        <v/>
      </c>
      <c r="BB153" s="34" t="str">
        <f t="shared" si="127"/>
        <v/>
      </c>
      <c r="BC153" s="39" t="str">
        <f t="shared" si="128"/>
        <v/>
      </c>
      <c r="BD153" s="44" t="str">
        <f t="shared" si="143"/>
        <v/>
      </c>
      <c r="BE153" s="41" t="str">
        <f>IF(BD153="","",RANK(BD153,BD$3:BD$1048576,1)+COUNTIF(BD$3:BD153,BD153)-1)</f>
        <v/>
      </c>
      <c r="BF153" s="1" t="str">
        <f t="shared" si="129"/>
        <v/>
      </c>
      <c r="BG153" s="34" t="str">
        <f t="shared" si="130"/>
        <v/>
      </c>
      <c r="BH153" s="39" t="str">
        <f t="shared" si="131"/>
        <v/>
      </c>
      <c r="BJ153" s="3"/>
      <c r="BK153" s="86"/>
      <c r="BL153" s="86"/>
      <c r="BM153" s="86"/>
      <c r="BN153" s="86"/>
      <c r="BO153" s="3"/>
      <c r="BP153" s="86"/>
      <c r="BQ153" s="86"/>
      <c r="BR153" s="86"/>
      <c r="BS153" s="86"/>
      <c r="BT153" s="3"/>
      <c r="BU153" s="86"/>
      <c r="BV153" s="86"/>
      <c r="BW153" s="86"/>
      <c r="BX153" s="86"/>
      <c r="BY153" s="3"/>
      <c r="BZ153" s="86"/>
      <c r="CA153" s="86"/>
      <c r="CB153" s="86"/>
      <c r="CC153" s="86"/>
    </row>
    <row r="154" spans="2:81" ht="35.1" customHeight="1" x14ac:dyDescent="0.2">
      <c r="B154" s="187"/>
      <c r="C154" s="188"/>
      <c r="D154" s="189"/>
      <c r="E154" s="186"/>
      <c r="F154" s="182"/>
      <c r="G154" s="184"/>
      <c r="K154" s="80" t="str">
        <f>IF(O154="","",COUNT(O$3:O154))</f>
        <v/>
      </c>
      <c r="L154" s="80" t="str">
        <f>IF(B154&lt;&gt;"",B154,IF(OR(COUNTA($G$3:$G154)&lt;COUNTA($G$3:$G$1048576),$G154&lt;&gt;""),L153,""))</f>
        <v/>
      </c>
      <c r="M154" s="80" t="str">
        <f>IF(C154&lt;&gt;"",C154,IF(OR(COUNTA($G$3:$G154)&lt;COUNTA($G$3:$G$1048576),$G154&lt;&gt;""),M153,""))</f>
        <v/>
      </c>
      <c r="N154" s="80" t="str">
        <f>IF(D154&lt;&gt;"",D154,IF(OR(COUNTA($G$3:$G154)&lt;COUNTA($G$3:$G$1048576),$G154&lt;&gt;""),N153,""))</f>
        <v/>
      </c>
      <c r="O154" s="81" t="str">
        <f t="shared" si="132"/>
        <v/>
      </c>
      <c r="P154" s="90" t="str">
        <f>IFERROR(IF(O154="",IF(COUNT(S$3:S$1048576)=COUNT(S$3:S154),IF(S154="","",INDEX(O$3:O154,MATCH(MAX(K$3:K154),K$3:K154,0),0)),INDEX(O$3:O154,MATCH(MAX(K$3:K154),K$3:K154,0),0)),O154),"")</f>
        <v/>
      </c>
      <c r="Q154" s="89" t="str">
        <f>IF(R154="","",COUNT(R$3:R154))</f>
        <v/>
      </c>
      <c r="R154" s="80" t="str">
        <f t="shared" si="118"/>
        <v/>
      </c>
      <c r="S154" s="91" t="str">
        <f>IFERROR(IF(COUNTA($E154:$G154)=0,"",IF(AND(R154="",$O154=INDEX(O$3:O154,MATCH(MAX(Q$3:Q154),Q$3:Q154,0),0)),INDEX(R$3:R154,MATCH(MAX(Q$3:Q154),Q$3:Q154,0),0),R154)),"")</f>
        <v/>
      </c>
      <c r="T154" s="80" t="str">
        <f>IF(U154="","",COUNT(U$3:U154))</f>
        <v/>
      </c>
      <c r="U154" s="80" t="str">
        <f t="shared" si="133"/>
        <v/>
      </c>
      <c r="V154" s="91" t="str">
        <f>IFERROR(IF(S154="","",IF(U154="",IF(AND(E154="",F154="",G154&lt;&gt;"",$O154=INDEX(O$3:O154,MATCH(MAX(T$3:T154),T$3:T154,0),0)),INDEX(U$3:U154,MATCH(MAX(T$3:T154),T$3:T154,0),0),IF(AND(S154&lt;&gt;"",U154=""),0,"")),U154)),"")</f>
        <v/>
      </c>
      <c r="W154" s="95" t="str">
        <f t="shared" si="134"/>
        <v/>
      </c>
      <c r="X154" s="198" t="str">
        <f t="shared" si="135"/>
        <v/>
      </c>
      <c r="Y154" s="92" t="str">
        <f t="shared" si="136"/>
        <v/>
      </c>
      <c r="Z154" s="106" t="str">
        <f>IF(P154="","",COUNTIF($N$3:$N154,$N154))</f>
        <v/>
      </c>
      <c r="AA154" s="92" t="str">
        <f t="shared" si="137"/>
        <v/>
      </c>
      <c r="AB154" s="92" t="str">
        <f t="shared" si="138"/>
        <v/>
      </c>
      <c r="AC154" s="92" t="str">
        <f t="shared" si="139"/>
        <v/>
      </c>
      <c r="AD154" s="92" t="str">
        <f t="shared" ref="AD154:AL163" si="146">IFERROR(IF(AND($Z154=1,AD$2&lt;&gt;"",""&amp;INDEX($Y$3:$Y$1048576,MATCH($P154&amp;"@"&amp;AD$2,$AA$3:$AA$1048576,0),0)&lt;&gt;""),AD$1&amp;""&amp;INDEX($Y$3:$Y$1048576,MATCH($P154&amp;"@"&amp;AD$2,$AA$3:$AA$1048576,0),0),""),"")</f>
        <v/>
      </c>
      <c r="AE154" s="92" t="str">
        <f t="shared" si="146"/>
        <v/>
      </c>
      <c r="AF154" s="92" t="str">
        <f t="shared" si="146"/>
        <v/>
      </c>
      <c r="AG154" s="92" t="str">
        <f t="shared" si="146"/>
        <v/>
      </c>
      <c r="AH154" s="92" t="str">
        <f t="shared" si="146"/>
        <v/>
      </c>
      <c r="AI154" s="92" t="str">
        <f t="shared" si="146"/>
        <v/>
      </c>
      <c r="AJ154" s="92" t="str">
        <f t="shared" si="146"/>
        <v/>
      </c>
      <c r="AK154" s="92" t="str">
        <f t="shared" si="146"/>
        <v/>
      </c>
      <c r="AL154" s="92" t="str">
        <f t="shared" si="146"/>
        <v/>
      </c>
      <c r="AN154" s="35" t="str">
        <f t="shared" si="119"/>
        <v/>
      </c>
      <c r="AO154" s="44" t="str">
        <f t="shared" si="140"/>
        <v/>
      </c>
      <c r="AP154" s="41" t="str">
        <f>IF(AO154="","",RANK(AO154,AO$3:AO$1048576,1)+COUNTIF(AO$3:AO154,AO154)-1)</f>
        <v/>
      </c>
      <c r="AQ154" s="1" t="str">
        <f t="shared" si="141"/>
        <v/>
      </c>
      <c r="AR154" s="34" t="str">
        <f t="shared" si="120"/>
        <v/>
      </c>
      <c r="AS154" s="39" t="str">
        <f t="shared" si="121"/>
        <v/>
      </c>
      <c r="AT154" s="44" t="str">
        <f t="shared" si="122"/>
        <v/>
      </c>
      <c r="AU154" s="41" t="str">
        <f>IF(AT154="","",RANK(AT154,AT$3:AT$1048576,1)+COUNTIF(AT$3:AT154,AT154)-1)</f>
        <v/>
      </c>
      <c r="AV154" s="1" t="str">
        <f t="shared" si="123"/>
        <v/>
      </c>
      <c r="AW154" s="34" t="str">
        <f t="shared" si="124"/>
        <v/>
      </c>
      <c r="AX154" s="39" t="str">
        <f t="shared" si="125"/>
        <v/>
      </c>
      <c r="AY154" s="44" t="str">
        <f t="shared" si="142"/>
        <v/>
      </c>
      <c r="AZ154" s="41" t="str">
        <f>IF(AY154="","",RANK(AY154,AY$3:AY$1048576,1)+COUNTIF(AY$3:AY154,AY154)-1)</f>
        <v/>
      </c>
      <c r="BA154" s="1" t="str">
        <f t="shared" si="126"/>
        <v/>
      </c>
      <c r="BB154" s="34" t="str">
        <f t="shared" si="127"/>
        <v/>
      </c>
      <c r="BC154" s="39" t="str">
        <f t="shared" si="128"/>
        <v/>
      </c>
      <c r="BD154" s="44" t="str">
        <f t="shared" si="143"/>
        <v/>
      </c>
      <c r="BE154" s="41" t="str">
        <f>IF(BD154="","",RANK(BD154,BD$3:BD$1048576,1)+COUNTIF(BD$3:BD154,BD154)-1)</f>
        <v/>
      </c>
      <c r="BF154" s="1" t="str">
        <f t="shared" si="129"/>
        <v/>
      </c>
      <c r="BG154" s="34" t="str">
        <f t="shared" si="130"/>
        <v/>
      </c>
      <c r="BH154" s="39" t="str">
        <f t="shared" si="131"/>
        <v/>
      </c>
      <c r="BJ154" s="3"/>
      <c r="BK154" s="86"/>
      <c r="BL154" s="86"/>
      <c r="BM154" s="86"/>
      <c r="BN154" s="86"/>
      <c r="BO154" s="3"/>
      <c r="BP154" s="86"/>
      <c r="BQ154" s="86"/>
      <c r="BR154" s="86"/>
      <c r="BS154" s="86"/>
      <c r="BT154" s="3"/>
      <c r="BU154" s="86"/>
      <c r="BV154" s="86"/>
      <c r="BW154" s="86"/>
      <c r="BX154" s="86"/>
      <c r="BY154" s="3"/>
      <c r="BZ154" s="86"/>
      <c r="CA154" s="86"/>
      <c r="CB154" s="86"/>
      <c r="CC154" s="86"/>
    </row>
    <row r="155" spans="2:81" ht="35.1" customHeight="1" x14ac:dyDescent="0.2">
      <c r="B155" s="187"/>
      <c r="C155" s="188"/>
      <c r="D155" s="189"/>
      <c r="E155" s="186"/>
      <c r="F155" s="182"/>
      <c r="G155" s="184"/>
      <c r="K155" s="80" t="str">
        <f>IF(O155="","",COUNT(O$3:O155))</f>
        <v/>
      </c>
      <c r="L155" s="80" t="str">
        <f>IF(B155&lt;&gt;"",B155,IF(OR(COUNTA($G$3:$G155)&lt;COUNTA($G$3:$G$1048576),$G155&lt;&gt;""),L154,""))</f>
        <v/>
      </c>
      <c r="M155" s="80" t="str">
        <f>IF(C155&lt;&gt;"",C155,IF(OR(COUNTA($G$3:$G155)&lt;COUNTA($G$3:$G$1048576),$G155&lt;&gt;""),M154,""))</f>
        <v/>
      </c>
      <c r="N155" s="80" t="str">
        <f>IF(D155&lt;&gt;"",D155,IF(OR(COUNTA($G$3:$G155)&lt;COUNTA($G$3:$G$1048576),$G155&lt;&gt;""),N154,""))</f>
        <v/>
      </c>
      <c r="O155" s="81" t="str">
        <f t="shared" si="132"/>
        <v/>
      </c>
      <c r="P155" s="90" t="str">
        <f>IFERROR(IF(O155="",IF(COUNT(S$3:S$1048576)=COUNT(S$3:S155),IF(S155="","",INDEX(O$3:O155,MATCH(MAX(K$3:K155),K$3:K155,0),0)),INDEX(O$3:O155,MATCH(MAX(K$3:K155),K$3:K155,0),0)),O155),"")</f>
        <v/>
      </c>
      <c r="Q155" s="89" t="str">
        <f>IF(R155="","",COUNT(R$3:R155))</f>
        <v/>
      </c>
      <c r="R155" s="80" t="str">
        <f t="shared" si="118"/>
        <v/>
      </c>
      <c r="S155" s="91" t="str">
        <f>IFERROR(IF(COUNTA($E155:$G155)=0,"",IF(AND(R155="",$O155=INDEX(O$3:O155,MATCH(MAX(Q$3:Q155),Q$3:Q155,0),0)),INDEX(R$3:R155,MATCH(MAX(Q$3:Q155),Q$3:Q155,0),0),R155)),"")</f>
        <v/>
      </c>
      <c r="T155" s="80" t="str">
        <f>IF(U155="","",COUNT(U$3:U155))</f>
        <v/>
      </c>
      <c r="U155" s="80" t="str">
        <f t="shared" si="133"/>
        <v/>
      </c>
      <c r="V155" s="91" t="str">
        <f>IFERROR(IF(S155="","",IF(U155="",IF(AND(E155="",F155="",G155&lt;&gt;"",$O155=INDEX(O$3:O155,MATCH(MAX(T$3:T155),T$3:T155,0),0)),INDEX(U$3:U155,MATCH(MAX(T$3:T155),T$3:T155,0),0),IF(AND(S155&lt;&gt;"",U155=""),0,"")),U155)),"")</f>
        <v/>
      </c>
      <c r="W155" s="95" t="str">
        <f t="shared" si="134"/>
        <v/>
      </c>
      <c r="X155" s="198" t="str">
        <f t="shared" si="135"/>
        <v/>
      </c>
      <c r="Y155" s="92" t="str">
        <f t="shared" si="136"/>
        <v/>
      </c>
      <c r="Z155" s="106" t="str">
        <f>IF(P155="","",COUNTIF($N$3:$N155,$N155))</f>
        <v/>
      </c>
      <c r="AA155" s="92" t="str">
        <f t="shared" si="137"/>
        <v/>
      </c>
      <c r="AB155" s="92" t="str">
        <f t="shared" si="138"/>
        <v/>
      </c>
      <c r="AC155" s="92" t="str">
        <f t="shared" si="139"/>
        <v/>
      </c>
      <c r="AD155" s="92" t="str">
        <f t="shared" si="146"/>
        <v/>
      </c>
      <c r="AE155" s="92" t="str">
        <f t="shared" si="146"/>
        <v/>
      </c>
      <c r="AF155" s="92" t="str">
        <f t="shared" si="146"/>
        <v/>
      </c>
      <c r="AG155" s="92" t="str">
        <f t="shared" si="146"/>
        <v/>
      </c>
      <c r="AH155" s="92" t="str">
        <f t="shared" si="146"/>
        <v/>
      </c>
      <c r="AI155" s="92" t="str">
        <f t="shared" si="146"/>
        <v/>
      </c>
      <c r="AJ155" s="92" t="str">
        <f t="shared" si="146"/>
        <v/>
      </c>
      <c r="AK155" s="92" t="str">
        <f t="shared" si="146"/>
        <v/>
      </c>
      <c r="AL155" s="92" t="str">
        <f t="shared" si="146"/>
        <v/>
      </c>
      <c r="AN155" s="35" t="str">
        <f t="shared" si="119"/>
        <v/>
      </c>
      <c r="AO155" s="44" t="str">
        <f t="shared" si="140"/>
        <v/>
      </c>
      <c r="AP155" s="41" t="str">
        <f>IF(AO155="","",RANK(AO155,AO$3:AO$1048576,1)+COUNTIF(AO$3:AO155,AO155)-1)</f>
        <v/>
      </c>
      <c r="AQ155" s="1" t="str">
        <f t="shared" si="141"/>
        <v/>
      </c>
      <c r="AR155" s="34" t="str">
        <f t="shared" si="120"/>
        <v/>
      </c>
      <c r="AS155" s="39" t="str">
        <f t="shared" si="121"/>
        <v/>
      </c>
      <c r="AT155" s="44" t="str">
        <f t="shared" si="122"/>
        <v/>
      </c>
      <c r="AU155" s="41" t="str">
        <f>IF(AT155="","",RANK(AT155,AT$3:AT$1048576,1)+COUNTIF(AT$3:AT155,AT155)-1)</f>
        <v/>
      </c>
      <c r="AV155" s="1" t="str">
        <f t="shared" si="123"/>
        <v/>
      </c>
      <c r="AW155" s="34" t="str">
        <f t="shared" si="124"/>
        <v/>
      </c>
      <c r="AX155" s="39" t="str">
        <f t="shared" si="125"/>
        <v/>
      </c>
      <c r="AY155" s="44" t="str">
        <f t="shared" si="142"/>
        <v/>
      </c>
      <c r="AZ155" s="41" t="str">
        <f>IF(AY155="","",RANK(AY155,AY$3:AY$1048576,1)+COUNTIF(AY$3:AY155,AY155)-1)</f>
        <v/>
      </c>
      <c r="BA155" s="1" t="str">
        <f t="shared" si="126"/>
        <v/>
      </c>
      <c r="BB155" s="34" t="str">
        <f t="shared" si="127"/>
        <v/>
      </c>
      <c r="BC155" s="39" t="str">
        <f t="shared" si="128"/>
        <v/>
      </c>
      <c r="BD155" s="44" t="str">
        <f t="shared" si="143"/>
        <v/>
      </c>
      <c r="BE155" s="41" t="str">
        <f>IF(BD155="","",RANK(BD155,BD$3:BD$1048576,1)+COUNTIF(BD$3:BD155,BD155)-1)</f>
        <v/>
      </c>
      <c r="BF155" s="1" t="str">
        <f t="shared" si="129"/>
        <v/>
      </c>
      <c r="BG155" s="34" t="str">
        <f t="shared" si="130"/>
        <v/>
      </c>
      <c r="BH155" s="39" t="str">
        <f t="shared" si="131"/>
        <v/>
      </c>
      <c r="BJ155" s="3"/>
      <c r="BK155" s="86"/>
      <c r="BL155" s="86"/>
      <c r="BM155" s="86"/>
      <c r="BN155" s="86"/>
      <c r="BO155" s="3"/>
      <c r="BP155" s="86"/>
      <c r="BQ155" s="86"/>
      <c r="BR155" s="86"/>
      <c r="BS155" s="86"/>
      <c r="BT155" s="3"/>
      <c r="BU155" s="86"/>
      <c r="BV155" s="86"/>
      <c r="BW155" s="86"/>
      <c r="BX155" s="86"/>
      <c r="BY155" s="3"/>
      <c r="BZ155" s="86"/>
      <c r="CA155" s="86"/>
      <c r="CB155" s="86"/>
      <c r="CC155" s="86"/>
    </row>
    <row r="156" spans="2:81" ht="35.1" customHeight="1" x14ac:dyDescent="0.2">
      <c r="B156" s="187"/>
      <c r="C156" s="188"/>
      <c r="D156" s="189"/>
      <c r="E156" s="186"/>
      <c r="F156" s="182"/>
      <c r="G156" s="184"/>
      <c r="K156" s="80" t="str">
        <f>IF(O156="","",COUNT(O$3:O156))</f>
        <v/>
      </c>
      <c r="L156" s="80" t="str">
        <f>IF(B156&lt;&gt;"",B156,IF(OR(COUNTA($G$3:$G156)&lt;COUNTA($G$3:$G$1048576),$G156&lt;&gt;""),L155,""))</f>
        <v/>
      </c>
      <c r="M156" s="80" t="str">
        <f>IF(C156&lt;&gt;"",C156,IF(OR(COUNTA($G$3:$G156)&lt;COUNTA($G$3:$G$1048576),$G156&lt;&gt;""),M155,""))</f>
        <v/>
      </c>
      <c r="N156" s="80" t="str">
        <f>IF(D156&lt;&gt;"",D156,IF(OR(COUNTA($G$3:$G156)&lt;COUNTA($G$3:$G$1048576),$G156&lt;&gt;""),N155,""))</f>
        <v/>
      </c>
      <c r="O156" s="81" t="str">
        <f t="shared" si="132"/>
        <v/>
      </c>
      <c r="P156" s="90" t="str">
        <f>IFERROR(IF(O156="",IF(COUNT(S$3:S$1048576)=COUNT(S$3:S156),IF(S156="","",INDEX(O$3:O156,MATCH(MAX(K$3:K156),K$3:K156,0),0)),INDEX(O$3:O156,MATCH(MAX(K$3:K156),K$3:K156,0),0)),O156),"")</f>
        <v/>
      </c>
      <c r="Q156" s="89" t="str">
        <f>IF(R156="","",COUNT(R$3:R156))</f>
        <v/>
      </c>
      <c r="R156" s="80" t="str">
        <f t="shared" si="118"/>
        <v/>
      </c>
      <c r="S156" s="91" t="str">
        <f>IFERROR(IF(COUNTA($E156:$G156)=0,"",IF(AND(R156="",$O156=INDEX(O$3:O156,MATCH(MAX(Q$3:Q156),Q$3:Q156,0),0)),INDEX(R$3:R156,MATCH(MAX(Q$3:Q156),Q$3:Q156,0),0),R156)),"")</f>
        <v/>
      </c>
      <c r="T156" s="80" t="str">
        <f>IF(U156="","",COUNT(U$3:U156))</f>
        <v/>
      </c>
      <c r="U156" s="80" t="str">
        <f t="shared" si="133"/>
        <v/>
      </c>
      <c r="V156" s="91" t="str">
        <f>IFERROR(IF(S156="","",IF(U156="",IF(AND(E156="",F156="",G156&lt;&gt;"",$O156=INDEX(O$3:O156,MATCH(MAX(T$3:T156),T$3:T156,0),0)),INDEX(U$3:U156,MATCH(MAX(T$3:T156),T$3:T156,0),0),IF(AND(S156&lt;&gt;"",U156=""),0,"")),U156)),"")</f>
        <v/>
      </c>
      <c r="W156" s="95" t="str">
        <f t="shared" si="134"/>
        <v/>
      </c>
      <c r="X156" s="198" t="str">
        <f t="shared" si="135"/>
        <v/>
      </c>
      <c r="Y156" s="92" t="str">
        <f t="shared" si="136"/>
        <v/>
      </c>
      <c r="Z156" s="106" t="str">
        <f>IF(P156="","",COUNTIF($N$3:$N156,$N156))</f>
        <v/>
      </c>
      <c r="AA156" s="92" t="str">
        <f t="shared" si="137"/>
        <v/>
      </c>
      <c r="AB156" s="92" t="str">
        <f t="shared" si="138"/>
        <v/>
      </c>
      <c r="AC156" s="92" t="str">
        <f t="shared" si="139"/>
        <v/>
      </c>
      <c r="AD156" s="92" t="str">
        <f t="shared" si="146"/>
        <v/>
      </c>
      <c r="AE156" s="92" t="str">
        <f t="shared" si="146"/>
        <v/>
      </c>
      <c r="AF156" s="92" t="str">
        <f t="shared" si="146"/>
        <v/>
      </c>
      <c r="AG156" s="92" t="str">
        <f t="shared" si="146"/>
        <v/>
      </c>
      <c r="AH156" s="92" t="str">
        <f t="shared" si="146"/>
        <v/>
      </c>
      <c r="AI156" s="92" t="str">
        <f t="shared" si="146"/>
        <v/>
      </c>
      <c r="AJ156" s="92" t="str">
        <f t="shared" si="146"/>
        <v/>
      </c>
      <c r="AK156" s="92" t="str">
        <f t="shared" si="146"/>
        <v/>
      </c>
      <c r="AL156" s="92" t="str">
        <f t="shared" si="146"/>
        <v/>
      </c>
      <c r="AN156" s="35" t="str">
        <f t="shared" si="119"/>
        <v/>
      </c>
      <c r="AO156" s="44" t="str">
        <f t="shared" si="140"/>
        <v/>
      </c>
      <c r="AP156" s="41" t="str">
        <f>IF(AO156="","",RANK(AO156,AO$3:AO$1048576,1)+COUNTIF(AO$3:AO156,AO156)-1)</f>
        <v/>
      </c>
      <c r="AQ156" s="1" t="str">
        <f t="shared" si="141"/>
        <v/>
      </c>
      <c r="AR156" s="34" t="str">
        <f t="shared" si="120"/>
        <v/>
      </c>
      <c r="AS156" s="39" t="str">
        <f t="shared" si="121"/>
        <v/>
      </c>
      <c r="AT156" s="44" t="str">
        <f t="shared" si="122"/>
        <v/>
      </c>
      <c r="AU156" s="41" t="str">
        <f>IF(AT156="","",RANK(AT156,AT$3:AT$1048576,1)+COUNTIF(AT$3:AT156,AT156)-1)</f>
        <v/>
      </c>
      <c r="AV156" s="1" t="str">
        <f t="shared" si="123"/>
        <v/>
      </c>
      <c r="AW156" s="34" t="str">
        <f t="shared" si="124"/>
        <v/>
      </c>
      <c r="AX156" s="39" t="str">
        <f t="shared" si="125"/>
        <v/>
      </c>
      <c r="AY156" s="44" t="str">
        <f t="shared" si="142"/>
        <v/>
      </c>
      <c r="AZ156" s="41" t="str">
        <f>IF(AY156="","",RANK(AY156,AY$3:AY$1048576,1)+COUNTIF(AY$3:AY156,AY156)-1)</f>
        <v/>
      </c>
      <c r="BA156" s="1" t="str">
        <f t="shared" si="126"/>
        <v/>
      </c>
      <c r="BB156" s="34" t="str">
        <f t="shared" si="127"/>
        <v/>
      </c>
      <c r="BC156" s="39" t="str">
        <f t="shared" si="128"/>
        <v/>
      </c>
      <c r="BD156" s="44" t="str">
        <f t="shared" si="143"/>
        <v/>
      </c>
      <c r="BE156" s="41" t="str">
        <f>IF(BD156="","",RANK(BD156,BD$3:BD$1048576,1)+COUNTIF(BD$3:BD156,BD156)-1)</f>
        <v/>
      </c>
      <c r="BF156" s="1" t="str">
        <f t="shared" si="129"/>
        <v/>
      </c>
      <c r="BG156" s="34" t="str">
        <f t="shared" si="130"/>
        <v/>
      </c>
      <c r="BH156" s="39" t="str">
        <f t="shared" si="131"/>
        <v/>
      </c>
      <c r="BJ156" s="3"/>
      <c r="BK156" s="86"/>
      <c r="BL156" s="86"/>
      <c r="BM156" s="86"/>
      <c r="BN156" s="86"/>
      <c r="BO156" s="3"/>
      <c r="BP156" s="86"/>
      <c r="BQ156" s="86"/>
      <c r="BR156" s="86"/>
      <c r="BS156" s="86"/>
      <c r="BT156" s="3"/>
      <c r="BU156" s="86"/>
      <c r="BV156" s="86"/>
      <c r="BW156" s="86"/>
      <c r="BX156" s="86"/>
      <c r="BY156" s="3"/>
      <c r="BZ156" s="86"/>
      <c r="CA156" s="86"/>
      <c r="CB156" s="86"/>
      <c r="CC156" s="86"/>
    </row>
    <row r="157" spans="2:81" ht="35.1" customHeight="1" x14ac:dyDescent="0.2">
      <c r="B157" s="187"/>
      <c r="C157" s="188"/>
      <c r="D157" s="189"/>
      <c r="E157" s="186"/>
      <c r="F157" s="182"/>
      <c r="G157" s="184"/>
      <c r="K157" s="80" t="str">
        <f>IF(O157="","",COUNT(O$3:O157))</f>
        <v/>
      </c>
      <c r="L157" s="80" t="str">
        <f>IF(B157&lt;&gt;"",B157,IF(OR(COUNTA($G$3:$G157)&lt;COUNTA($G$3:$G$1048576),$G157&lt;&gt;""),L156,""))</f>
        <v/>
      </c>
      <c r="M157" s="80" t="str">
        <f>IF(C157&lt;&gt;"",C157,IF(OR(COUNTA($G$3:$G157)&lt;COUNTA($G$3:$G$1048576),$G157&lt;&gt;""),M156,""))</f>
        <v/>
      </c>
      <c r="N157" s="80" t="str">
        <f>IF(D157&lt;&gt;"",D157,IF(OR(COUNTA($G$3:$G157)&lt;COUNTA($G$3:$G$1048576),$G157&lt;&gt;""),N156,""))</f>
        <v/>
      </c>
      <c r="O157" s="81" t="str">
        <f t="shared" si="132"/>
        <v/>
      </c>
      <c r="P157" s="90" t="str">
        <f>IFERROR(IF(O157="",IF(COUNT(S$3:S$1048576)=COUNT(S$3:S157),IF(S157="","",INDEX(O$3:O157,MATCH(MAX(K$3:K157),K$3:K157,0),0)),INDEX(O$3:O157,MATCH(MAX(K$3:K157),K$3:K157,0),0)),O157),"")</f>
        <v/>
      </c>
      <c r="Q157" s="89" t="str">
        <f>IF(R157="","",COUNT(R$3:R157))</f>
        <v/>
      </c>
      <c r="R157" s="80" t="str">
        <f t="shared" si="118"/>
        <v/>
      </c>
      <c r="S157" s="91" t="str">
        <f>IFERROR(IF(COUNTA($E157:$G157)=0,"",IF(AND(R157="",$O157=INDEX(O$3:O157,MATCH(MAX(Q$3:Q157),Q$3:Q157,0),0)),INDEX(R$3:R157,MATCH(MAX(Q$3:Q157),Q$3:Q157,0),0),R157)),"")</f>
        <v/>
      </c>
      <c r="T157" s="80" t="str">
        <f>IF(U157="","",COUNT(U$3:U157))</f>
        <v/>
      </c>
      <c r="U157" s="80" t="str">
        <f t="shared" si="133"/>
        <v/>
      </c>
      <c r="V157" s="91" t="str">
        <f>IFERROR(IF(S157="","",IF(U157="",IF(AND(E157="",F157="",G157&lt;&gt;"",$O157=INDEX(O$3:O157,MATCH(MAX(T$3:T157),T$3:T157,0),0)),INDEX(U$3:U157,MATCH(MAX(T$3:T157),T$3:T157,0),0),IF(AND(S157&lt;&gt;"",U157=""),0,"")),U157)),"")</f>
        <v/>
      </c>
      <c r="W157" s="95" t="str">
        <f t="shared" si="134"/>
        <v/>
      </c>
      <c r="X157" s="198" t="str">
        <f t="shared" si="135"/>
        <v/>
      </c>
      <c r="Y157" s="92" t="str">
        <f t="shared" si="136"/>
        <v/>
      </c>
      <c r="Z157" s="106" t="str">
        <f>IF(P157="","",COUNTIF($N$3:$N157,$N157))</f>
        <v/>
      </c>
      <c r="AA157" s="92" t="str">
        <f t="shared" si="137"/>
        <v/>
      </c>
      <c r="AB157" s="92" t="str">
        <f t="shared" si="138"/>
        <v/>
      </c>
      <c r="AC157" s="92" t="str">
        <f t="shared" si="139"/>
        <v/>
      </c>
      <c r="AD157" s="92" t="str">
        <f t="shared" si="146"/>
        <v/>
      </c>
      <c r="AE157" s="92" t="str">
        <f t="shared" si="146"/>
        <v/>
      </c>
      <c r="AF157" s="92" t="str">
        <f t="shared" si="146"/>
        <v/>
      </c>
      <c r="AG157" s="92" t="str">
        <f t="shared" si="146"/>
        <v/>
      </c>
      <c r="AH157" s="92" t="str">
        <f t="shared" si="146"/>
        <v/>
      </c>
      <c r="AI157" s="92" t="str">
        <f t="shared" si="146"/>
        <v/>
      </c>
      <c r="AJ157" s="92" t="str">
        <f t="shared" si="146"/>
        <v/>
      </c>
      <c r="AK157" s="92" t="str">
        <f t="shared" si="146"/>
        <v/>
      </c>
      <c r="AL157" s="92" t="str">
        <f t="shared" si="146"/>
        <v/>
      </c>
      <c r="AN157" s="35" t="str">
        <f t="shared" si="119"/>
        <v/>
      </c>
      <c r="AO157" s="44" t="str">
        <f t="shared" si="140"/>
        <v/>
      </c>
      <c r="AP157" s="41" t="str">
        <f>IF(AO157="","",RANK(AO157,AO$3:AO$1048576,1)+COUNTIF(AO$3:AO157,AO157)-1)</f>
        <v/>
      </c>
      <c r="AQ157" s="1" t="str">
        <f t="shared" si="141"/>
        <v/>
      </c>
      <c r="AR157" s="34" t="str">
        <f t="shared" si="120"/>
        <v/>
      </c>
      <c r="AS157" s="39" t="str">
        <f t="shared" si="121"/>
        <v/>
      </c>
      <c r="AT157" s="44" t="str">
        <f t="shared" si="122"/>
        <v/>
      </c>
      <c r="AU157" s="41" t="str">
        <f>IF(AT157="","",RANK(AT157,AT$3:AT$1048576,1)+COUNTIF(AT$3:AT157,AT157)-1)</f>
        <v/>
      </c>
      <c r="AV157" s="1" t="str">
        <f t="shared" si="123"/>
        <v/>
      </c>
      <c r="AW157" s="34" t="str">
        <f t="shared" si="124"/>
        <v/>
      </c>
      <c r="AX157" s="39" t="str">
        <f t="shared" si="125"/>
        <v/>
      </c>
      <c r="AY157" s="44" t="str">
        <f t="shared" si="142"/>
        <v/>
      </c>
      <c r="AZ157" s="41" t="str">
        <f>IF(AY157="","",RANK(AY157,AY$3:AY$1048576,1)+COUNTIF(AY$3:AY157,AY157)-1)</f>
        <v/>
      </c>
      <c r="BA157" s="1" t="str">
        <f t="shared" si="126"/>
        <v/>
      </c>
      <c r="BB157" s="34" t="str">
        <f t="shared" si="127"/>
        <v/>
      </c>
      <c r="BC157" s="39" t="str">
        <f t="shared" si="128"/>
        <v/>
      </c>
      <c r="BD157" s="44" t="str">
        <f t="shared" si="143"/>
        <v/>
      </c>
      <c r="BE157" s="41" t="str">
        <f>IF(BD157="","",RANK(BD157,BD$3:BD$1048576,1)+COUNTIF(BD$3:BD157,BD157)-1)</f>
        <v/>
      </c>
      <c r="BF157" s="1" t="str">
        <f t="shared" si="129"/>
        <v/>
      </c>
      <c r="BG157" s="34" t="str">
        <f t="shared" si="130"/>
        <v/>
      </c>
      <c r="BH157" s="39" t="str">
        <f t="shared" si="131"/>
        <v/>
      </c>
      <c r="BJ157" s="3"/>
      <c r="BK157" s="86"/>
      <c r="BL157" s="86"/>
      <c r="BM157" s="86"/>
      <c r="BN157" s="86"/>
      <c r="BO157" s="3"/>
      <c r="BP157" s="86"/>
      <c r="BQ157" s="86"/>
      <c r="BR157" s="86"/>
      <c r="BS157" s="86"/>
      <c r="BT157" s="3"/>
      <c r="BU157" s="86"/>
      <c r="BV157" s="86"/>
      <c r="BW157" s="86"/>
      <c r="BX157" s="86"/>
      <c r="BY157" s="3"/>
      <c r="BZ157" s="86"/>
      <c r="CA157" s="86"/>
      <c r="CB157" s="86"/>
      <c r="CC157" s="86"/>
    </row>
    <row r="158" spans="2:81" ht="35.1" customHeight="1" x14ac:dyDescent="0.2">
      <c r="B158" s="187"/>
      <c r="C158" s="188"/>
      <c r="D158" s="189"/>
      <c r="E158" s="186"/>
      <c r="F158" s="182"/>
      <c r="G158" s="184"/>
      <c r="K158" s="80" t="str">
        <f>IF(O158="","",COUNT(O$3:O158))</f>
        <v/>
      </c>
      <c r="L158" s="80" t="str">
        <f>IF(B158&lt;&gt;"",B158,IF(OR(COUNTA($G$3:$G158)&lt;COUNTA($G$3:$G$1048576),$G158&lt;&gt;""),L157,""))</f>
        <v/>
      </c>
      <c r="M158" s="80" t="str">
        <f>IF(C158&lt;&gt;"",C158,IF(OR(COUNTA($G$3:$G158)&lt;COUNTA($G$3:$G$1048576),$G158&lt;&gt;""),M157,""))</f>
        <v/>
      </c>
      <c r="N158" s="80" t="str">
        <f>IF(D158&lt;&gt;"",D158,IF(OR(COUNTA($G$3:$G158)&lt;COUNTA($G$3:$G$1048576),$G158&lt;&gt;""),N157,""))</f>
        <v/>
      </c>
      <c r="O158" s="81" t="str">
        <f t="shared" si="132"/>
        <v/>
      </c>
      <c r="P158" s="90" t="str">
        <f>IFERROR(IF(O158="",IF(COUNT(S$3:S$1048576)=COUNT(S$3:S158),IF(S158="","",INDEX(O$3:O158,MATCH(MAX(K$3:K158),K$3:K158,0),0)),INDEX(O$3:O158,MATCH(MAX(K$3:K158),K$3:K158,0),0)),O158),"")</f>
        <v/>
      </c>
      <c r="Q158" s="89" t="str">
        <f>IF(R158="","",COUNT(R$3:R158))</f>
        <v/>
      </c>
      <c r="R158" s="80" t="str">
        <f t="shared" si="118"/>
        <v/>
      </c>
      <c r="S158" s="91" t="str">
        <f>IFERROR(IF(COUNTA($E158:$G158)=0,"",IF(AND(R158="",$O158=INDEX(O$3:O158,MATCH(MAX(Q$3:Q158),Q$3:Q158,0),0)),INDEX(R$3:R158,MATCH(MAX(Q$3:Q158),Q$3:Q158,0),0),R158)),"")</f>
        <v/>
      </c>
      <c r="T158" s="80" t="str">
        <f>IF(U158="","",COUNT(U$3:U158))</f>
        <v/>
      </c>
      <c r="U158" s="80" t="str">
        <f t="shared" si="133"/>
        <v/>
      </c>
      <c r="V158" s="91" t="str">
        <f>IFERROR(IF(S158="","",IF(U158="",IF(AND(E158="",F158="",G158&lt;&gt;"",$O158=INDEX(O$3:O158,MATCH(MAX(T$3:T158),T$3:T158,0),0)),INDEX(U$3:U158,MATCH(MAX(T$3:T158),T$3:T158,0),0),IF(AND(S158&lt;&gt;"",U158=""),0,"")),U158)),"")</f>
        <v/>
      </c>
      <c r="W158" s="95" t="str">
        <f t="shared" si="134"/>
        <v/>
      </c>
      <c r="X158" s="198" t="str">
        <f t="shared" si="135"/>
        <v/>
      </c>
      <c r="Y158" s="92" t="str">
        <f t="shared" si="136"/>
        <v/>
      </c>
      <c r="Z158" s="106" t="str">
        <f>IF(P158="","",COUNTIF($N$3:$N158,$N158))</f>
        <v/>
      </c>
      <c r="AA158" s="92" t="str">
        <f t="shared" si="137"/>
        <v/>
      </c>
      <c r="AB158" s="92" t="str">
        <f t="shared" si="138"/>
        <v/>
      </c>
      <c r="AC158" s="92" t="str">
        <f t="shared" si="139"/>
        <v/>
      </c>
      <c r="AD158" s="92" t="str">
        <f t="shared" si="146"/>
        <v/>
      </c>
      <c r="AE158" s="92" t="str">
        <f t="shared" si="146"/>
        <v/>
      </c>
      <c r="AF158" s="92" t="str">
        <f t="shared" si="146"/>
        <v/>
      </c>
      <c r="AG158" s="92" t="str">
        <f t="shared" si="146"/>
        <v/>
      </c>
      <c r="AH158" s="92" t="str">
        <f t="shared" si="146"/>
        <v/>
      </c>
      <c r="AI158" s="92" t="str">
        <f t="shared" si="146"/>
        <v/>
      </c>
      <c r="AJ158" s="92" t="str">
        <f t="shared" si="146"/>
        <v/>
      </c>
      <c r="AK158" s="92" t="str">
        <f t="shared" si="146"/>
        <v/>
      </c>
      <c r="AL158" s="92" t="str">
        <f t="shared" si="146"/>
        <v/>
      </c>
      <c r="AN158" s="35" t="str">
        <f t="shared" si="119"/>
        <v/>
      </c>
      <c r="AO158" s="44" t="str">
        <f t="shared" si="140"/>
        <v/>
      </c>
      <c r="AP158" s="41" t="str">
        <f>IF(AO158="","",RANK(AO158,AO$3:AO$1048576,1)+COUNTIF(AO$3:AO158,AO158)-1)</f>
        <v/>
      </c>
      <c r="AQ158" s="1" t="str">
        <f t="shared" si="141"/>
        <v/>
      </c>
      <c r="AR158" s="34" t="str">
        <f t="shared" si="120"/>
        <v/>
      </c>
      <c r="AS158" s="39" t="str">
        <f t="shared" si="121"/>
        <v/>
      </c>
      <c r="AT158" s="44" t="str">
        <f t="shared" si="122"/>
        <v/>
      </c>
      <c r="AU158" s="41" t="str">
        <f>IF(AT158="","",RANK(AT158,AT$3:AT$1048576,1)+COUNTIF(AT$3:AT158,AT158)-1)</f>
        <v/>
      </c>
      <c r="AV158" s="1" t="str">
        <f t="shared" si="123"/>
        <v/>
      </c>
      <c r="AW158" s="34" t="str">
        <f t="shared" si="124"/>
        <v/>
      </c>
      <c r="AX158" s="39" t="str">
        <f t="shared" si="125"/>
        <v/>
      </c>
      <c r="AY158" s="44" t="str">
        <f t="shared" si="142"/>
        <v/>
      </c>
      <c r="AZ158" s="41" t="str">
        <f>IF(AY158="","",RANK(AY158,AY$3:AY$1048576,1)+COUNTIF(AY$3:AY158,AY158)-1)</f>
        <v/>
      </c>
      <c r="BA158" s="1" t="str">
        <f t="shared" si="126"/>
        <v/>
      </c>
      <c r="BB158" s="34" t="str">
        <f t="shared" si="127"/>
        <v/>
      </c>
      <c r="BC158" s="39" t="str">
        <f t="shared" si="128"/>
        <v/>
      </c>
      <c r="BD158" s="44" t="str">
        <f t="shared" si="143"/>
        <v/>
      </c>
      <c r="BE158" s="41" t="str">
        <f>IF(BD158="","",RANK(BD158,BD$3:BD$1048576,1)+COUNTIF(BD$3:BD158,BD158)-1)</f>
        <v/>
      </c>
      <c r="BF158" s="1" t="str">
        <f t="shared" si="129"/>
        <v/>
      </c>
      <c r="BG158" s="34" t="str">
        <f t="shared" si="130"/>
        <v/>
      </c>
      <c r="BH158" s="39" t="str">
        <f t="shared" si="131"/>
        <v/>
      </c>
      <c r="BJ158" s="3"/>
      <c r="BK158" s="86"/>
      <c r="BL158" s="86"/>
      <c r="BM158" s="86"/>
      <c r="BN158" s="86"/>
      <c r="BO158" s="3"/>
      <c r="BP158" s="86"/>
      <c r="BQ158" s="86"/>
      <c r="BR158" s="86"/>
      <c r="BS158" s="86"/>
      <c r="BT158" s="3"/>
      <c r="BU158" s="86"/>
      <c r="BV158" s="86"/>
      <c r="BW158" s="86"/>
      <c r="BX158" s="86"/>
      <c r="BY158" s="3"/>
      <c r="BZ158" s="86"/>
      <c r="CA158" s="86"/>
      <c r="CB158" s="86"/>
      <c r="CC158" s="86"/>
    </row>
    <row r="159" spans="2:81" ht="35.1" customHeight="1" x14ac:dyDescent="0.2">
      <c r="B159" s="187"/>
      <c r="C159" s="188"/>
      <c r="D159" s="189"/>
      <c r="E159" s="186"/>
      <c r="F159" s="182"/>
      <c r="G159" s="184"/>
      <c r="K159" s="80" t="str">
        <f>IF(O159="","",COUNT(O$3:O159))</f>
        <v/>
      </c>
      <c r="L159" s="80" t="str">
        <f>IF(B159&lt;&gt;"",B159,IF(OR(COUNTA($G$3:$G159)&lt;COUNTA($G$3:$G$1048576),$G159&lt;&gt;""),L158,""))</f>
        <v/>
      </c>
      <c r="M159" s="80" t="str">
        <f>IF(C159&lt;&gt;"",C159,IF(OR(COUNTA($G$3:$G159)&lt;COUNTA($G$3:$G$1048576),$G159&lt;&gt;""),M158,""))</f>
        <v/>
      </c>
      <c r="N159" s="80" t="str">
        <f>IF(D159&lt;&gt;"",D159,IF(OR(COUNTA($G$3:$G159)&lt;COUNTA($G$3:$G$1048576),$G159&lt;&gt;""),N158,""))</f>
        <v/>
      </c>
      <c r="O159" s="81" t="str">
        <f t="shared" si="132"/>
        <v/>
      </c>
      <c r="P159" s="90" t="str">
        <f>IFERROR(IF(O159="",IF(COUNT(S$3:S$1048576)=COUNT(S$3:S159),IF(S159="","",INDEX(O$3:O159,MATCH(MAX(K$3:K159),K$3:K159,0),0)),INDEX(O$3:O159,MATCH(MAX(K$3:K159),K$3:K159,0),0)),O159),"")</f>
        <v/>
      </c>
      <c r="Q159" s="89" t="str">
        <f>IF(R159="","",COUNT(R$3:R159))</f>
        <v/>
      </c>
      <c r="R159" s="80" t="str">
        <f t="shared" si="118"/>
        <v/>
      </c>
      <c r="S159" s="91" t="str">
        <f>IFERROR(IF(COUNTA($E159:$G159)=0,"",IF(AND(R159="",$O159=INDEX(O$3:O159,MATCH(MAX(Q$3:Q159),Q$3:Q159,0),0)),INDEX(R$3:R159,MATCH(MAX(Q$3:Q159),Q$3:Q159,0),0),R159)),"")</f>
        <v/>
      </c>
      <c r="T159" s="80" t="str">
        <f>IF(U159="","",COUNT(U$3:U159))</f>
        <v/>
      </c>
      <c r="U159" s="80" t="str">
        <f t="shared" si="133"/>
        <v/>
      </c>
      <c r="V159" s="91" t="str">
        <f>IFERROR(IF(S159="","",IF(U159="",IF(AND(E159="",F159="",G159&lt;&gt;"",$O159=INDEX(O$3:O159,MATCH(MAX(T$3:T159),T$3:T159,0),0)),INDEX(U$3:U159,MATCH(MAX(T$3:T159),T$3:T159,0),0),IF(AND(S159&lt;&gt;"",U159=""),0,"")),U159)),"")</f>
        <v/>
      </c>
      <c r="W159" s="95" t="str">
        <f t="shared" si="134"/>
        <v/>
      </c>
      <c r="X159" s="198" t="str">
        <f t="shared" si="135"/>
        <v/>
      </c>
      <c r="Y159" s="92" t="str">
        <f t="shared" si="136"/>
        <v/>
      </c>
      <c r="Z159" s="106" t="str">
        <f>IF(P159="","",COUNTIF($N$3:$N159,$N159))</f>
        <v/>
      </c>
      <c r="AA159" s="92" t="str">
        <f t="shared" si="137"/>
        <v/>
      </c>
      <c r="AB159" s="92" t="str">
        <f t="shared" si="138"/>
        <v/>
      </c>
      <c r="AC159" s="92" t="str">
        <f t="shared" si="139"/>
        <v/>
      </c>
      <c r="AD159" s="92" t="str">
        <f t="shared" si="146"/>
        <v/>
      </c>
      <c r="AE159" s="92" t="str">
        <f t="shared" si="146"/>
        <v/>
      </c>
      <c r="AF159" s="92" t="str">
        <f t="shared" si="146"/>
        <v/>
      </c>
      <c r="AG159" s="92" t="str">
        <f t="shared" si="146"/>
        <v/>
      </c>
      <c r="AH159" s="92" t="str">
        <f t="shared" si="146"/>
        <v/>
      </c>
      <c r="AI159" s="92" t="str">
        <f t="shared" si="146"/>
        <v/>
      </c>
      <c r="AJ159" s="92" t="str">
        <f t="shared" si="146"/>
        <v/>
      </c>
      <c r="AK159" s="92" t="str">
        <f t="shared" si="146"/>
        <v/>
      </c>
      <c r="AL159" s="92" t="str">
        <f t="shared" si="146"/>
        <v/>
      </c>
      <c r="AN159" s="35" t="str">
        <f t="shared" si="119"/>
        <v/>
      </c>
      <c r="AO159" s="44" t="str">
        <f t="shared" si="140"/>
        <v/>
      </c>
      <c r="AP159" s="41" t="str">
        <f>IF(AO159="","",RANK(AO159,AO$3:AO$1048576,1)+COUNTIF(AO$3:AO159,AO159)-1)</f>
        <v/>
      </c>
      <c r="AQ159" s="1" t="str">
        <f t="shared" si="141"/>
        <v/>
      </c>
      <c r="AR159" s="34" t="str">
        <f t="shared" si="120"/>
        <v/>
      </c>
      <c r="AS159" s="39" t="str">
        <f t="shared" si="121"/>
        <v/>
      </c>
      <c r="AT159" s="44" t="str">
        <f t="shared" si="122"/>
        <v/>
      </c>
      <c r="AU159" s="41" t="str">
        <f>IF(AT159="","",RANK(AT159,AT$3:AT$1048576,1)+COUNTIF(AT$3:AT159,AT159)-1)</f>
        <v/>
      </c>
      <c r="AV159" s="1" t="str">
        <f t="shared" si="123"/>
        <v/>
      </c>
      <c r="AW159" s="34" t="str">
        <f t="shared" si="124"/>
        <v/>
      </c>
      <c r="AX159" s="39" t="str">
        <f t="shared" si="125"/>
        <v/>
      </c>
      <c r="AY159" s="44" t="str">
        <f t="shared" si="142"/>
        <v/>
      </c>
      <c r="AZ159" s="41" t="str">
        <f>IF(AY159="","",RANK(AY159,AY$3:AY$1048576,1)+COUNTIF(AY$3:AY159,AY159)-1)</f>
        <v/>
      </c>
      <c r="BA159" s="1" t="str">
        <f t="shared" si="126"/>
        <v/>
      </c>
      <c r="BB159" s="34" t="str">
        <f t="shared" si="127"/>
        <v/>
      </c>
      <c r="BC159" s="39" t="str">
        <f t="shared" si="128"/>
        <v/>
      </c>
      <c r="BD159" s="44" t="str">
        <f t="shared" si="143"/>
        <v/>
      </c>
      <c r="BE159" s="41" t="str">
        <f>IF(BD159="","",RANK(BD159,BD$3:BD$1048576,1)+COUNTIF(BD$3:BD159,BD159)-1)</f>
        <v/>
      </c>
      <c r="BF159" s="1" t="str">
        <f t="shared" si="129"/>
        <v/>
      </c>
      <c r="BG159" s="34" t="str">
        <f t="shared" si="130"/>
        <v/>
      </c>
      <c r="BH159" s="39" t="str">
        <f t="shared" si="131"/>
        <v/>
      </c>
      <c r="BJ159" s="3"/>
      <c r="BK159" s="86"/>
      <c r="BL159" s="86"/>
      <c r="BM159" s="86"/>
      <c r="BN159" s="86"/>
      <c r="BO159" s="3"/>
      <c r="BP159" s="86"/>
      <c r="BQ159" s="86"/>
      <c r="BR159" s="86"/>
      <c r="BS159" s="86"/>
      <c r="BT159" s="3"/>
      <c r="BU159" s="86"/>
      <c r="BV159" s="86"/>
      <c r="BW159" s="86"/>
      <c r="BX159" s="86"/>
      <c r="BY159" s="3"/>
      <c r="BZ159" s="86"/>
      <c r="CA159" s="86"/>
      <c r="CB159" s="86"/>
      <c r="CC159" s="86"/>
    </row>
    <row r="160" spans="2:81" ht="35.1" customHeight="1" x14ac:dyDescent="0.2">
      <c r="B160" s="187"/>
      <c r="C160" s="188"/>
      <c r="D160" s="189"/>
      <c r="E160" s="186"/>
      <c r="F160" s="182"/>
      <c r="G160" s="184"/>
      <c r="K160" s="80" t="str">
        <f>IF(O160="","",COUNT(O$3:O160))</f>
        <v/>
      </c>
      <c r="L160" s="80" t="str">
        <f>IF(B160&lt;&gt;"",B160,IF(OR(COUNTA($G$3:$G160)&lt;COUNTA($G$3:$G$1048576),$G160&lt;&gt;""),L159,""))</f>
        <v/>
      </c>
      <c r="M160" s="80" t="str">
        <f>IF(C160&lt;&gt;"",C160,IF(OR(COUNTA($G$3:$G160)&lt;COUNTA($G$3:$G$1048576),$G160&lt;&gt;""),M159,""))</f>
        <v/>
      </c>
      <c r="N160" s="80" t="str">
        <f>IF(D160&lt;&gt;"",D160,IF(OR(COUNTA($G$3:$G160)&lt;COUNTA($G$3:$G$1048576),$G160&lt;&gt;""),N159,""))</f>
        <v/>
      </c>
      <c r="O160" s="81" t="str">
        <f t="shared" si="132"/>
        <v/>
      </c>
      <c r="P160" s="90" t="str">
        <f>IFERROR(IF(O160="",IF(COUNT(S$3:S$1048576)=COUNT(S$3:S160),IF(S160="","",INDEX(O$3:O160,MATCH(MAX(K$3:K160),K$3:K160,0),0)),INDEX(O$3:O160,MATCH(MAX(K$3:K160),K$3:K160,0),0)),O160),"")</f>
        <v/>
      </c>
      <c r="Q160" s="89" t="str">
        <f>IF(R160="","",COUNT(R$3:R160))</f>
        <v/>
      </c>
      <c r="R160" s="80" t="str">
        <f t="shared" si="118"/>
        <v/>
      </c>
      <c r="S160" s="91" t="str">
        <f>IFERROR(IF(COUNTA($E160:$G160)=0,"",IF(AND(R160="",$O160=INDEX(O$3:O160,MATCH(MAX(Q$3:Q160),Q$3:Q160,0),0)),INDEX(R$3:R160,MATCH(MAX(Q$3:Q160),Q$3:Q160,0),0),R160)),"")</f>
        <v/>
      </c>
      <c r="T160" s="80" t="str">
        <f>IF(U160="","",COUNT(U$3:U160))</f>
        <v/>
      </c>
      <c r="U160" s="80" t="str">
        <f t="shared" si="133"/>
        <v/>
      </c>
      <c r="V160" s="91" t="str">
        <f>IFERROR(IF(S160="","",IF(U160="",IF(AND(E160="",F160="",G160&lt;&gt;"",$O160=INDEX(O$3:O160,MATCH(MAX(T$3:T160),T$3:T160,0),0)),INDEX(U$3:U160,MATCH(MAX(T$3:T160),T$3:T160,0),0),IF(AND(S160&lt;&gt;"",U160=""),0,"")),U160)),"")</f>
        <v/>
      </c>
      <c r="W160" s="95" t="str">
        <f t="shared" si="134"/>
        <v/>
      </c>
      <c r="X160" s="198" t="str">
        <f t="shared" si="135"/>
        <v/>
      </c>
      <c r="Y160" s="92" t="str">
        <f t="shared" si="136"/>
        <v/>
      </c>
      <c r="Z160" s="106" t="str">
        <f>IF(P160="","",COUNTIF($N$3:$N160,$N160))</f>
        <v/>
      </c>
      <c r="AA160" s="92" t="str">
        <f t="shared" si="137"/>
        <v/>
      </c>
      <c r="AB160" s="92" t="str">
        <f t="shared" si="138"/>
        <v/>
      </c>
      <c r="AC160" s="92" t="str">
        <f t="shared" si="139"/>
        <v/>
      </c>
      <c r="AD160" s="92" t="str">
        <f t="shared" si="146"/>
        <v/>
      </c>
      <c r="AE160" s="92" t="str">
        <f t="shared" si="146"/>
        <v/>
      </c>
      <c r="AF160" s="92" t="str">
        <f t="shared" si="146"/>
        <v/>
      </c>
      <c r="AG160" s="92" t="str">
        <f t="shared" si="146"/>
        <v/>
      </c>
      <c r="AH160" s="92" t="str">
        <f t="shared" si="146"/>
        <v/>
      </c>
      <c r="AI160" s="92" t="str">
        <f t="shared" si="146"/>
        <v/>
      </c>
      <c r="AJ160" s="92" t="str">
        <f t="shared" si="146"/>
        <v/>
      </c>
      <c r="AK160" s="92" t="str">
        <f t="shared" si="146"/>
        <v/>
      </c>
      <c r="AL160" s="92" t="str">
        <f t="shared" si="146"/>
        <v/>
      </c>
      <c r="AN160" s="35" t="str">
        <f t="shared" si="119"/>
        <v/>
      </c>
      <c r="AO160" s="44" t="str">
        <f t="shared" si="140"/>
        <v/>
      </c>
      <c r="AP160" s="41" t="str">
        <f>IF(AO160="","",RANK(AO160,AO$3:AO$1048576,1)+COUNTIF(AO$3:AO160,AO160)-1)</f>
        <v/>
      </c>
      <c r="AQ160" s="1" t="str">
        <f t="shared" si="141"/>
        <v/>
      </c>
      <c r="AR160" s="34" t="str">
        <f t="shared" si="120"/>
        <v/>
      </c>
      <c r="AS160" s="39" t="str">
        <f t="shared" si="121"/>
        <v/>
      </c>
      <c r="AT160" s="44" t="str">
        <f t="shared" si="122"/>
        <v/>
      </c>
      <c r="AU160" s="41" t="str">
        <f>IF(AT160="","",RANK(AT160,AT$3:AT$1048576,1)+COUNTIF(AT$3:AT160,AT160)-1)</f>
        <v/>
      </c>
      <c r="AV160" s="1" t="str">
        <f t="shared" si="123"/>
        <v/>
      </c>
      <c r="AW160" s="34" t="str">
        <f t="shared" si="124"/>
        <v/>
      </c>
      <c r="AX160" s="39" t="str">
        <f t="shared" si="125"/>
        <v/>
      </c>
      <c r="AY160" s="44" t="str">
        <f t="shared" si="142"/>
        <v/>
      </c>
      <c r="AZ160" s="41" t="str">
        <f>IF(AY160="","",RANK(AY160,AY$3:AY$1048576,1)+COUNTIF(AY$3:AY160,AY160)-1)</f>
        <v/>
      </c>
      <c r="BA160" s="1" t="str">
        <f t="shared" si="126"/>
        <v/>
      </c>
      <c r="BB160" s="34" t="str">
        <f t="shared" si="127"/>
        <v/>
      </c>
      <c r="BC160" s="39" t="str">
        <f t="shared" si="128"/>
        <v/>
      </c>
      <c r="BD160" s="44" t="str">
        <f t="shared" si="143"/>
        <v/>
      </c>
      <c r="BE160" s="41" t="str">
        <f>IF(BD160="","",RANK(BD160,BD$3:BD$1048576,1)+COUNTIF(BD$3:BD160,BD160)-1)</f>
        <v/>
      </c>
      <c r="BF160" s="1" t="str">
        <f t="shared" si="129"/>
        <v/>
      </c>
      <c r="BG160" s="34" t="str">
        <f t="shared" si="130"/>
        <v/>
      </c>
      <c r="BH160" s="39" t="str">
        <f t="shared" si="131"/>
        <v/>
      </c>
      <c r="BJ160" s="3"/>
      <c r="BK160" s="86"/>
      <c r="BL160" s="86"/>
      <c r="BM160" s="86"/>
      <c r="BN160" s="86"/>
      <c r="BO160" s="3"/>
      <c r="BP160" s="86"/>
      <c r="BQ160" s="86"/>
      <c r="BR160" s="86"/>
      <c r="BS160" s="86"/>
      <c r="BT160" s="3"/>
      <c r="BU160" s="86"/>
      <c r="BV160" s="86"/>
      <c r="BW160" s="86"/>
      <c r="BX160" s="86"/>
      <c r="BY160" s="3"/>
      <c r="BZ160" s="86"/>
      <c r="CA160" s="86"/>
      <c r="CB160" s="86"/>
      <c r="CC160" s="86"/>
    </row>
    <row r="161" spans="2:81" ht="35.1" customHeight="1" x14ac:dyDescent="0.2">
      <c r="B161" s="187"/>
      <c r="C161" s="188"/>
      <c r="D161" s="189"/>
      <c r="E161" s="186"/>
      <c r="F161" s="182"/>
      <c r="G161" s="184"/>
      <c r="K161" s="80" t="str">
        <f>IF(O161="","",COUNT(O$3:O161))</f>
        <v/>
      </c>
      <c r="L161" s="80" t="str">
        <f>IF(B161&lt;&gt;"",B161,IF(OR(COUNTA($G$3:$G161)&lt;COUNTA($G$3:$G$1048576),$G161&lt;&gt;""),L160,""))</f>
        <v/>
      </c>
      <c r="M161" s="80" t="str">
        <f>IF(C161&lt;&gt;"",C161,IF(OR(COUNTA($G$3:$G161)&lt;COUNTA($G$3:$G$1048576),$G161&lt;&gt;""),M160,""))</f>
        <v/>
      </c>
      <c r="N161" s="80" t="str">
        <f>IF(D161&lt;&gt;"",D161,IF(OR(COUNTA($G$3:$G161)&lt;COUNTA($G$3:$G$1048576),$G161&lt;&gt;""),N160,""))</f>
        <v/>
      </c>
      <c r="O161" s="81" t="str">
        <f t="shared" si="132"/>
        <v/>
      </c>
      <c r="P161" s="90" t="str">
        <f>IFERROR(IF(O161="",IF(COUNT(S$3:S$1048576)=COUNT(S$3:S161),IF(S161="","",INDEX(O$3:O161,MATCH(MAX(K$3:K161),K$3:K161,0),0)),INDEX(O$3:O161,MATCH(MAX(K$3:K161),K$3:K161,0),0)),O161),"")</f>
        <v/>
      </c>
      <c r="Q161" s="89" t="str">
        <f>IF(R161="","",COUNT(R$3:R161))</f>
        <v/>
      </c>
      <c r="R161" s="80" t="str">
        <f t="shared" si="118"/>
        <v/>
      </c>
      <c r="S161" s="91" t="str">
        <f>IFERROR(IF(COUNTA($E161:$G161)=0,"",IF(AND(R161="",$O161=INDEX(O$3:O161,MATCH(MAX(Q$3:Q161),Q$3:Q161,0),0)),INDEX(R$3:R161,MATCH(MAX(Q$3:Q161),Q$3:Q161,0),0),R161)),"")</f>
        <v/>
      </c>
      <c r="T161" s="80" t="str">
        <f>IF(U161="","",COUNT(U$3:U161))</f>
        <v/>
      </c>
      <c r="U161" s="80" t="str">
        <f t="shared" si="133"/>
        <v/>
      </c>
      <c r="V161" s="91" t="str">
        <f>IFERROR(IF(S161="","",IF(U161="",IF(AND(E161="",F161="",G161&lt;&gt;"",$O161=INDEX(O$3:O161,MATCH(MAX(T$3:T161),T$3:T161,0),0)),INDEX(U$3:U161,MATCH(MAX(T$3:T161),T$3:T161,0),0),IF(AND(S161&lt;&gt;"",U161=""),0,"")),U161)),"")</f>
        <v/>
      </c>
      <c r="W161" s="95" t="str">
        <f t="shared" si="134"/>
        <v/>
      </c>
      <c r="X161" s="198" t="str">
        <f t="shared" si="135"/>
        <v/>
      </c>
      <c r="Y161" s="92" t="str">
        <f t="shared" si="136"/>
        <v/>
      </c>
      <c r="Z161" s="106" t="str">
        <f>IF(P161="","",COUNTIF($N$3:$N161,$N161))</f>
        <v/>
      </c>
      <c r="AA161" s="92" t="str">
        <f t="shared" si="137"/>
        <v/>
      </c>
      <c r="AB161" s="92" t="str">
        <f t="shared" si="138"/>
        <v/>
      </c>
      <c r="AC161" s="92" t="str">
        <f t="shared" si="139"/>
        <v/>
      </c>
      <c r="AD161" s="92" t="str">
        <f t="shared" si="146"/>
        <v/>
      </c>
      <c r="AE161" s="92" t="str">
        <f t="shared" si="146"/>
        <v/>
      </c>
      <c r="AF161" s="92" t="str">
        <f t="shared" si="146"/>
        <v/>
      </c>
      <c r="AG161" s="92" t="str">
        <f t="shared" si="146"/>
        <v/>
      </c>
      <c r="AH161" s="92" t="str">
        <f t="shared" si="146"/>
        <v/>
      </c>
      <c r="AI161" s="92" t="str">
        <f t="shared" si="146"/>
        <v/>
      </c>
      <c r="AJ161" s="92" t="str">
        <f t="shared" si="146"/>
        <v/>
      </c>
      <c r="AK161" s="92" t="str">
        <f t="shared" si="146"/>
        <v/>
      </c>
      <c r="AL161" s="92" t="str">
        <f t="shared" si="146"/>
        <v/>
      </c>
      <c r="AN161" s="35" t="str">
        <f t="shared" si="119"/>
        <v/>
      </c>
      <c r="AO161" s="44" t="str">
        <f t="shared" si="140"/>
        <v/>
      </c>
      <c r="AP161" s="41" t="str">
        <f>IF(AO161="","",RANK(AO161,AO$3:AO$1048576,1)+COUNTIF(AO$3:AO161,AO161)-1)</f>
        <v/>
      </c>
      <c r="AQ161" s="1" t="str">
        <f t="shared" si="141"/>
        <v/>
      </c>
      <c r="AR161" s="34" t="str">
        <f t="shared" si="120"/>
        <v/>
      </c>
      <c r="AS161" s="39" t="str">
        <f t="shared" si="121"/>
        <v/>
      </c>
      <c r="AT161" s="44" t="str">
        <f t="shared" si="122"/>
        <v/>
      </c>
      <c r="AU161" s="41" t="str">
        <f>IF(AT161="","",RANK(AT161,AT$3:AT$1048576,1)+COUNTIF(AT$3:AT161,AT161)-1)</f>
        <v/>
      </c>
      <c r="AV161" s="1" t="str">
        <f t="shared" si="123"/>
        <v/>
      </c>
      <c r="AW161" s="34" t="str">
        <f t="shared" si="124"/>
        <v/>
      </c>
      <c r="AX161" s="39" t="str">
        <f t="shared" si="125"/>
        <v/>
      </c>
      <c r="AY161" s="44" t="str">
        <f t="shared" si="142"/>
        <v/>
      </c>
      <c r="AZ161" s="41" t="str">
        <f>IF(AY161="","",RANK(AY161,AY$3:AY$1048576,1)+COUNTIF(AY$3:AY161,AY161)-1)</f>
        <v/>
      </c>
      <c r="BA161" s="1" t="str">
        <f t="shared" si="126"/>
        <v/>
      </c>
      <c r="BB161" s="34" t="str">
        <f t="shared" si="127"/>
        <v/>
      </c>
      <c r="BC161" s="39" t="str">
        <f t="shared" si="128"/>
        <v/>
      </c>
      <c r="BD161" s="44" t="str">
        <f t="shared" si="143"/>
        <v/>
      </c>
      <c r="BE161" s="41" t="str">
        <f>IF(BD161="","",RANK(BD161,BD$3:BD$1048576,1)+COUNTIF(BD$3:BD161,BD161)-1)</f>
        <v/>
      </c>
      <c r="BF161" s="1" t="str">
        <f t="shared" si="129"/>
        <v/>
      </c>
      <c r="BG161" s="34" t="str">
        <f t="shared" si="130"/>
        <v/>
      </c>
      <c r="BH161" s="39" t="str">
        <f t="shared" si="131"/>
        <v/>
      </c>
      <c r="BJ161" s="3"/>
      <c r="BK161" s="86"/>
      <c r="BL161" s="86"/>
      <c r="BM161" s="86"/>
      <c r="BN161" s="86"/>
      <c r="BO161" s="3"/>
      <c r="BP161" s="86"/>
      <c r="BQ161" s="86"/>
      <c r="BR161" s="86"/>
      <c r="BS161" s="86"/>
      <c r="BT161" s="3"/>
      <c r="BU161" s="86"/>
      <c r="BV161" s="86"/>
      <c r="BW161" s="86"/>
      <c r="BX161" s="86"/>
      <c r="BY161" s="3"/>
      <c r="BZ161" s="86"/>
      <c r="CA161" s="86"/>
      <c r="CB161" s="86"/>
      <c r="CC161" s="86"/>
    </row>
    <row r="162" spans="2:81" ht="35.1" customHeight="1" x14ac:dyDescent="0.2">
      <c r="B162" s="187"/>
      <c r="C162" s="188"/>
      <c r="D162" s="189"/>
      <c r="E162" s="186"/>
      <c r="F162" s="182"/>
      <c r="G162" s="184"/>
      <c r="K162" s="80" t="str">
        <f>IF(O162="","",COUNT(O$3:O162))</f>
        <v/>
      </c>
      <c r="L162" s="80" t="str">
        <f>IF(B162&lt;&gt;"",B162,IF(OR(COUNTA($G$3:$G162)&lt;COUNTA($G$3:$G$1048576),$G162&lt;&gt;""),L161,""))</f>
        <v/>
      </c>
      <c r="M162" s="80" t="str">
        <f>IF(C162&lt;&gt;"",C162,IF(OR(COUNTA($G$3:$G162)&lt;COUNTA($G$3:$G$1048576),$G162&lt;&gt;""),M161,""))</f>
        <v/>
      </c>
      <c r="N162" s="80" t="str">
        <f>IF(D162&lt;&gt;"",D162,IF(OR(COUNTA($G$3:$G162)&lt;COUNTA($G$3:$G$1048576),$G162&lt;&gt;""),N161,""))</f>
        <v/>
      </c>
      <c r="O162" s="81" t="str">
        <f t="shared" si="132"/>
        <v/>
      </c>
      <c r="P162" s="90" t="str">
        <f>IFERROR(IF(O162="",IF(COUNT(S$3:S$1048576)=COUNT(S$3:S162),IF(S162="","",INDEX(O$3:O162,MATCH(MAX(K$3:K162),K$3:K162,0),0)),INDEX(O$3:O162,MATCH(MAX(K$3:K162),K$3:K162,0),0)),O162),"")</f>
        <v/>
      </c>
      <c r="Q162" s="89" t="str">
        <f>IF(R162="","",COUNT(R$3:R162))</f>
        <v/>
      </c>
      <c r="R162" s="80" t="str">
        <f t="shared" si="118"/>
        <v/>
      </c>
      <c r="S162" s="91" t="str">
        <f>IFERROR(IF(COUNTA($E162:$G162)=0,"",IF(AND(R162="",$O162=INDEX(O$3:O162,MATCH(MAX(Q$3:Q162),Q$3:Q162,0),0)),INDEX(R$3:R162,MATCH(MAX(Q$3:Q162),Q$3:Q162,0),0),R162)),"")</f>
        <v/>
      </c>
      <c r="T162" s="80" t="str">
        <f>IF(U162="","",COUNT(U$3:U162))</f>
        <v/>
      </c>
      <c r="U162" s="80" t="str">
        <f t="shared" si="133"/>
        <v/>
      </c>
      <c r="V162" s="91" t="str">
        <f>IFERROR(IF(S162="","",IF(U162="",IF(AND(E162="",F162="",G162&lt;&gt;"",$O162=INDEX(O$3:O162,MATCH(MAX(T$3:T162),T$3:T162,0),0)),INDEX(U$3:U162,MATCH(MAX(T$3:T162),T$3:T162,0),0),IF(AND(S162&lt;&gt;"",U162=""),0,"")),U162)),"")</f>
        <v/>
      </c>
      <c r="W162" s="95" t="str">
        <f t="shared" si="134"/>
        <v/>
      </c>
      <c r="X162" s="198" t="str">
        <f t="shared" si="135"/>
        <v/>
      </c>
      <c r="Y162" s="92" t="str">
        <f t="shared" si="136"/>
        <v/>
      </c>
      <c r="Z162" s="106" t="str">
        <f>IF(P162="","",COUNTIF($N$3:$N162,$N162))</f>
        <v/>
      </c>
      <c r="AA162" s="92" t="str">
        <f t="shared" si="137"/>
        <v/>
      </c>
      <c r="AB162" s="92" t="str">
        <f t="shared" si="138"/>
        <v/>
      </c>
      <c r="AC162" s="92" t="str">
        <f t="shared" si="139"/>
        <v/>
      </c>
      <c r="AD162" s="92" t="str">
        <f t="shared" si="146"/>
        <v/>
      </c>
      <c r="AE162" s="92" t="str">
        <f t="shared" si="146"/>
        <v/>
      </c>
      <c r="AF162" s="92" t="str">
        <f t="shared" si="146"/>
        <v/>
      </c>
      <c r="AG162" s="92" t="str">
        <f t="shared" si="146"/>
        <v/>
      </c>
      <c r="AH162" s="92" t="str">
        <f t="shared" si="146"/>
        <v/>
      </c>
      <c r="AI162" s="92" t="str">
        <f t="shared" si="146"/>
        <v/>
      </c>
      <c r="AJ162" s="92" t="str">
        <f t="shared" si="146"/>
        <v/>
      </c>
      <c r="AK162" s="92" t="str">
        <f t="shared" si="146"/>
        <v/>
      </c>
      <c r="AL162" s="92" t="str">
        <f t="shared" si="146"/>
        <v/>
      </c>
      <c r="AN162" s="35" t="str">
        <f t="shared" si="119"/>
        <v/>
      </c>
      <c r="AO162" s="44" t="str">
        <f t="shared" si="140"/>
        <v/>
      </c>
      <c r="AP162" s="41" t="str">
        <f>IF(AO162="","",RANK(AO162,AO$3:AO$1048576,1)+COUNTIF(AO$3:AO162,AO162)-1)</f>
        <v/>
      </c>
      <c r="AQ162" s="1" t="str">
        <f t="shared" si="141"/>
        <v/>
      </c>
      <c r="AR162" s="34" t="str">
        <f t="shared" si="120"/>
        <v/>
      </c>
      <c r="AS162" s="39" t="str">
        <f t="shared" si="121"/>
        <v/>
      </c>
      <c r="AT162" s="44" t="str">
        <f t="shared" si="122"/>
        <v/>
      </c>
      <c r="AU162" s="41" t="str">
        <f>IF(AT162="","",RANK(AT162,AT$3:AT$1048576,1)+COUNTIF(AT$3:AT162,AT162)-1)</f>
        <v/>
      </c>
      <c r="AV162" s="1" t="str">
        <f t="shared" si="123"/>
        <v/>
      </c>
      <c r="AW162" s="34" t="str">
        <f t="shared" si="124"/>
        <v/>
      </c>
      <c r="AX162" s="39" t="str">
        <f t="shared" si="125"/>
        <v/>
      </c>
      <c r="AY162" s="44" t="str">
        <f t="shared" si="142"/>
        <v/>
      </c>
      <c r="AZ162" s="41" t="str">
        <f>IF(AY162="","",RANK(AY162,AY$3:AY$1048576,1)+COUNTIF(AY$3:AY162,AY162)-1)</f>
        <v/>
      </c>
      <c r="BA162" s="1" t="str">
        <f t="shared" si="126"/>
        <v/>
      </c>
      <c r="BB162" s="34" t="str">
        <f t="shared" si="127"/>
        <v/>
      </c>
      <c r="BC162" s="39" t="str">
        <f t="shared" si="128"/>
        <v/>
      </c>
      <c r="BD162" s="44" t="str">
        <f t="shared" si="143"/>
        <v/>
      </c>
      <c r="BE162" s="41" t="str">
        <f>IF(BD162="","",RANK(BD162,BD$3:BD$1048576,1)+COUNTIF(BD$3:BD162,BD162)-1)</f>
        <v/>
      </c>
      <c r="BF162" s="1" t="str">
        <f t="shared" si="129"/>
        <v/>
      </c>
      <c r="BG162" s="34" t="str">
        <f t="shared" si="130"/>
        <v/>
      </c>
      <c r="BH162" s="39" t="str">
        <f t="shared" si="131"/>
        <v/>
      </c>
      <c r="BJ162" s="3"/>
      <c r="BK162" s="86"/>
      <c r="BL162" s="86"/>
      <c r="BM162" s="86"/>
      <c r="BN162" s="86"/>
      <c r="BO162" s="3"/>
      <c r="BP162" s="86"/>
      <c r="BQ162" s="86"/>
      <c r="BR162" s="86"/>
      <c r="BS162" s="86"/>
      <c r="BT162" s="3"/>
      <c r="BU162" s="86"/>
      <c r="BV162" s="86"/>
      <c r="BW162" s="86"/>
      <c r="BX162" s="86"/>
      <c r="BY162" s="3"/>
      <c r="BZ162" s="86"/>
      <c r="CA162" s="86"/>
      <c r="CB162" s="86"/>
      <c r="CC162" s="86"/>
    </row>
    <row r="163" spans="2:81" ht="35.1" customHeight="1" x14ac:dyDescent="0.2">
      <c r="B163" s="187"/>
      <c r="C163" s="188"/>
      <c r="D163" s="189"/>
      <c r="E163" s="186"/>
      <c r="F163" s="182"/>
      <c r="G163" s="184"/>
      <c r="K163" s="80" t="str">
        <f>IF(O163="","",COUNT(O$3:O163))</f>
        <v/>
      </c>
      <c r="L163" s="80" t="str">
        <f>IF(B163&lt;&gt;"",B163,IF(OR(COUNTA($G$3:$G163)&lt;COUNTA($G$3:$G$1048576),$G163&lt;&gt;""),L162,""))</f>
        <v/>
      </c>
      <c r="M163" s="80" t="str">
        <f>IF(C163&lt;&gt;"",C163,IF(OR(COUNTA($G$3:$G163)&lt;COUNTA($G$3:$G$1048576),$G163&lt;&gt;""),M162,""))</f>
        <v/>
      </c>
      <c r="N163" s="80" t="str">
        <f>IF(D163&lt;&gt;"",D163,IF(OR(COUNTA($G$3:$G163)&lt;COUNTA($G$3:$G$1048576),$G163&lt;&gt;""),N162,""))</f>
        <v/>
      </c>
      <c r="O163" s="81" t="str">
        <f t="shared" si="132"/>
        <v/>
      </c>
      <c r="P163" s="90" t="str">
        <f>IFERROR(IF(O163="",IF(COUNT(S$3:S$1048576)=COUNT(S$3:S163),IF(S163="","",INDEX(O$3:O163,MATCH(MAX(K$3:K163),K$3:K163,0),0)),INDEX(O$3:O163,MATCH(MAX(K$3:K163),K$3:K163,0),0)),O163),"")</f>
        <v/>
      </c>
      <c r="Q163" s="89" t="str">
        <f>IF(R163="","",COUNT(R$3:R163))</f>
        <v/>
      </c>
      <c r="R163" s="80" t="str">
        <f t="shared" si="118"/>
        <v/>
      </c>
      <c r="S163" s="91" t="str">
        <f>IFERROR(IF(COUNTA($E163:$G163)=0,"",IF(AND(R163="",$O163=INDEX(O$3:O163,MATCH(MAX(Q$3:Q163),Q$3:Q163,0),0)),INDEX(R$3:R163,MATCH(MAX(Q$3:Q163),Q$3:Q163,0),0),R163)),"")</f>
        <v/>
      </c>
      <c r="T163" s="80" t="str">
        <f>IF(U163="","",COUNT(U$3:U163))</f>
        <v/>
      </c>
      <c r="U163" s="80" t="str">
        <f t="shared" si="133"/>
        <v/>
      </c>
      <c r="V163" s="91" t="str">
        <f>IFERROR(IF(S163="","",IF(U163="",IF(AND(E163="",F163="",G163&lt;&gt;"",$O163=INDEX(O$3:O163,MATCH(MAX(T$3:T163),T$3:T163,0),0)),INDEX(U$3:U163,MATCH(MAX(T$3:T163),T$3:T163,0),0),IF(AND(S163&lt;&gt;"",U163=""),0,"")),U163)),"")</f>
        <v/>
      </c>
      <c r="W163" s="95" t="str">
        <f t="shared" si="134"/>
        <v/>
      </c>
      <c r="X163" s="198" t="str">
        <f t="shared" si="135"/>
        <v/>
      </c>
      <c r="Y163" s="92" t="str">
        <f t="shared" si="136"/>
        <v/>
      </c>
      <c r="Z163" s="106" t="str">
        <f>IF(P163="","",COUNTIF($N$3:$N163,$N163))</f>
        <v/>
      </c>
      <c r="AA163" s="92" t="str">
        <f t="shared" si="137"/>
        <v/>
      </c>
      <c r="AB163" s="92" t="str">
        <f t="shared" si="138"/>
        <v/>
      </c>
      <c r="AC163" s="92" t="str">
        <f t="shared" si="139"/>
        <v/>
      </c>
      <c r="AD163" s="92" t="str">
        <f t="shared" si="146"/>
        <v/>
      </c>
      <c r="AE163" s="92" t="str">
        <f t="shared" si="146"/>
        <v/>
      </c>
      <c r="AF163" s="92" t="str">
        <f t="shared" si="146"/>
        <v/>
      </c>
      <c r="AG163" s="92" t="str">
        <f t="shared" si="146"/>
        <v/>
      </c>
      <c r="AH163" s="92" t="str">
        <f t="shared" si="146"/>
        <v/>
      </c>
      <c r="AI163" s="92" t="str">
        <f t="shared" si="146"/>
        <v/>
      </c>
      <c r="AJ163" s="92" t="str">
        <f t="shared" si="146"/>
        <v/>
      </c>
      <c r="AK163" s="92" t="str">
        <f t="shared" si="146"/>
        <v/>
      </c>
      <c r="AL163" s="92" t="str">
        <f t="shared" si="146"/>
        <v/>
      </c>
      <c r="AN163" s="35" t="str">
        <f t="shared" si="119"/>
        <v/>
      </c>
      <c r="AO163" s="44" t="str">
        <f t="shared" si="140"/>
        <v/>
      </c>
      <c r="AP163" s="41" t="str">
        <f>IF(AO163="","",RANK(AO163,AO$3:AO$1048576,1)+COUNTIF(AO$3:AO163,AO163)-1)</f>
        <v/>
      </c>
      <c r="AQ163" s="1" t="str">
        <f t="shared" si="141"/>
        <v/>
      </c>
      <c r="AR163" s="34" t="str">
        <f t="shared" si="120"/>
        <v/>
      </c>
      <c r="AS163" s="39" t="str">
        <f t="shared" si="121"/>
        <v/>
      </c>
      <c r="AT163" s="44" t="str">
        <f t="shared" si="122"/>
        <v/>
      </c>
      <c r="AU163" s="41" t="str">
        <f>IF(AT163="","",RANK(AT163,AT$3:AT$1048576,1)+COUNTIF(AT$3:AT163,AT163)-1)</f>
        <v/>
      </c>
      <c r="AV163" s="1" t="str">
        <f t="shared" si="123"/>
        <v/>
      </c>
      <c r="AW163" s="34" t="str">
        <f t="shared" si="124"/>
        <v/>
      </c>
      <c r="AX163" s="39" t="str">
        <f t="shared" si="125"/>
        <v/>
      </c>
      <c r="AY163" s="44" t="str">
        <f t="shared" si="142"/>
        <v/>
      </c>
      <c r="AZ163" s="41" t="str">
        <f>IF(AY163="","",RANK(AY163,AY$3:AY$1048576,1)+COUNTIF(AY$3:AY163,AY163)-1)</f>
        <v/>
      </c>
      <c r="BA163" s="1" t="str">
        <f t="shared" si="126"/>
        <v/>
      </c>
      <c r="BB163" s="34" t="str">
        <f t="shared" si="127"/>
        <v/>
      </c>
      <c r="BC163" s="39" t="str">
        <f t="shared" si="128"/>
        <v/>
      </c>
      <c r="BD163" s="44" t="str">
        <f t="shared" si="143"/>
        <v/>
      </c>
      <c r="BE163" s="41" t="str">
        <f>IF(BD163="","",RANK(BD163,BD$3:BD$1048576,1)+COUNTIF(BD$3:BD163,BD163)-1)</f>
        <v/>
      </c>
      <c r="BF163" s="1" t="str">
        <f t="shared" si="129"/>
        <v/>
      </c>
      <c r="BG163" s="34" t="str">
        <f t="shared" si="130"/>
        <v/>
      </c>
      <c r="BH163" s="39" t="str">
        <f t="shared" si="131"/>
        <v/>
      </c>
      <c r="BJ163" s="3"/>
      <c r="BK163" s="86"/>
      <c r="BL163" s="86"/>
      <c r="BM163" s="86"/>
      <c r="BN163" s="86"/>
      <c r="BO163" s="3"/>
      <c r="BP163" s="86"/>
      <c r="BQ163" s="86"/>
      <c r="BR163" s="86"/>
      <c r="BS163" s="86"/>
      <c r="BT163" s="3"/>
      <c r="BU163" s="86"/>
      <c r="BV163" s="86"/>
      <c r="BW163" s="86"/>
      <c r="BX163" s="86"/>
      <c r="BY163" s="3"/>
      <c r="BZ163" s="86"/>
      <c r="CA163" s="86"/>
      <c r="CB163" s="86"/>
      <c r="CC163" s="86"/>
    </row>
    <row r="164" spans="2:81" ht="35.1" customHeight="1" x14ac:dyDescent="0.2">
      <c r="B164" s="187"/>
      <c r="C164" s="188"/>
      <c r="D164" s="189"/>
      <c r="E164" s="186"/>
      <c r="F164" s="182"/>
      <c r="G164" s="184"/>
      <c r="K164" s="80" t="str">
        <f>IF(O164="","",COUNT(O$3:O164))</f>
        <v/>
      </c>
      <c r="L164" s="80" t="str">
        <f>IF(B164&lt;&gt;"",B164,IF(OR(COUNTA($G$3:$G164)&lt;COUNTA($G$3:$G$1048576),$G164&lt;&gt;""),L163,""))</f>
        <v/>
      </c>
      <c r="M164" s="80" t="str">
        <f>IF(C164&lt;&gt;"",C164,IF(OR(COUNTA($G$3:$G164)&lt;COUNTA($G$3:$G$1048576),$G164&lt;&gt;""),M163,""))</f>
        <v/>
      </c>
      <c r="N164" s="80" t="str">
        <f>IF(D164&lt;&gt;"",D164,IF(OR(COUNTA($G$3:$G164)&lt;COUNTA($G$3:$G$1048576),$G164&lt;&gt;""),N163,""))</f>
        <v/>
      </c>
      <c r="O164" s="81" t="str">
        <f t="shared" si="132"/>
        <v/>
      </c>
      <c r="P164" s="90" t="str">
        <f>IFERROR(IF(O164="",IF(COUNT(S$3:S$1048576)=COUNT(S$3:S164),IF(S164="","",INDEX(O$3:O164,MATCH(MAX(K$3:K164),K$3:K164,0),0)),INDEX(O$3:O164,MATCH(MAX(K$3:K164),K$3:K164,0),0)),O164),"")</f>
        <v/>
      </c>
      <c r="Q164" s="89" t="str">
        <f>IF(R164="","",COUNT(R$3:R164))</f>
        <v/>
      </c>
      <c r="R164" s="80" t="str">
        <f t="shared" si="118"/>
        <v/>
      </c>
      <c r="S164" s="91" t="str">
        <f>IFERROR(IF(COUNTA($E164:$G164)=0,"",IF(AND(R164="",$O164=INDEX(O$3:O164,MATCH(MAX(Q$3:Q164),Q$3:Q164,0),0)),INDEX(R$3:R164,MATCH(MAX(Q$3:Q164),Q$3:Q164,0),0),R164)),"")</f>
        <v/>
      </c>
      <c r="T164" s="80" t="str">
        <f>IF(U164="","",COUNT(U$3:U164))</f>
        <v/>
      </c>
      <c r="U164" s="80" t="str">
        <f t="shared" si="133"/>
        <v/>
      </c>
      <c r="V164" s="91" t="str">
        <f>IFERROR(IF(S164="","",IF(U164="",IF(AND(E164="",F164="",G164&lt;&gt;"",$O164=INDEX(O$3:O164,MATCH(MAX(T$3:T164),T$3:T164,0),0)),INDEX(U$3:U164,MATCH(MAX(T$3:T164),T$3:T164,0),0),IF(AND(S164&lt;&gt;"",U164=""),0,"")),U164)),"")</f>
        <v/>
      </c>
      <c r="W164" s="95" t="str">
        <f t="shared" si="134"/>
        <v/>
      </c>
      <c r="X164" s="198" t="str">
        <f t="shared" si="135"/>
        <v/>
      </c>
      <c r="Y164" s="92" t="str">
        <f t="shared" si="136"/>
        <v/>
      </c>
      <c r="Z164" s="106" t="str">
        <f>IF(P164="","",COUNTIF($N$3:$N164,$N164))</f>
        <v/>
      </c>
      <c r="AA164" s="92" t="str">
        <f t="shared" si="137"/>
        <v/>
      </c>
      <c r="AB164" s="92" t="str">
        <f t="shared" si="138"/>
        <v/>
      </c>
      <c r="AC164" s="92" t="str">
        <f t="shared" si="139"/>
        <v/>
      </c>
      <c r="AD164" s="92" t="str">
        <f t="shared" ref="AD164:AL173" si="147">IFERROR(IF(AND($Z164=1,AD$2&lt;&gt;"",""&amp;INDEX($Y$3:$Y$1048576,MATCH($P164&amp;"@"&amp;AD$2,$AA$3:$AA$1048576,0),0)&lt;&gt;""),AD$1&amp;""&amp;INDEX($Y$3:$Y$1048576,MATCH($P164&amp;"@"&amp;AD$2,$AA$3:$AA$1048576,0),0),""),"")</f>
        <v/>
      </c>
      <c r="AE164" s="92" t="str">
        <f t="shared" si="147"/>
        <v/>
      </c>
      <c r="AF164" s="92" t="str">
        <f t="shared" si="147"/>
        <v/>
      </c>
      <c r="AG164" s="92" t="str">
        <f t="shared" si="147"/>
        <v/>
      </c>
      <c r="AH164" s="92" t="str">
        <f t="shared" si="147"/>
        <v/>
      </c>
      <c r="AI164" s="92" t="str">
        <f t="shared" si="147"/>
        <v/>
      </c>
      <c r="AJ164" s="92" t="str">
        <f t="shared" si="147"/>
        <v/>
      </c>
      <c r="AK164" s="92" t="str">
        <f t="shared" si="147"/>
        <v/>
      </c>
      <c r="AL164" s="92" t="str">
        <f t="shared" si="147"/>
        <v/>
      </c>
      <c r="AN164" s="35" t="str">
        <f t="shared" si="119"/>
        <v/>
      </c>
      <c r="AO164" s="44" t="str">
        <f t="shared" si="140"/>
        <v/>
      </c>
      <c r="AP164" s="41" t="str">
        <f>IF(AO164="","",RANK(AO164,AO$3:AO$1048576,1)+COUNTIF(AO$3:AO164,AO164)-1)</f>
        <v/>
      </c>
      <c r="AQ164" s="1" t="str">
        <f t="shared" si="141"/>
        <v/>
      </c>
      <c r="AR164" s="34" t="str">
        <f t="shared" si="120"/>
        <v/>
      </c>
      <c r="AS164" s="39" t="str">
        <f t="shared" si="121"/>
        <v/>
      </c>
      <c r="AT164" s="44" t="str">
        <f t="shared" si="122"/>
        <v/>
      </c>
      <c r="AU164" s="41" t="str">
        <f>IF(AT164="","",RANK(AT164,AT$3:AT$1048576,1)+COUNTIF(AT$3:AT164,AT164)-1)</f>
        <v/>
      </c>
      <c r="AV164" s="1" t="str">
        <f t="shared" si="123"/>
        <v/>
      </c>
      <c r="AW164" s="34" t="str">
        <f t="shared" si="124"/>
        <v/>
      </c>
      <c r="AX164" s="39" t="str">
        <f t="shared" si="125"/>
        <v/>
      </c>
      <c r="AY164" s="44" t="str">
        <f t="shared" si="142"/>
        <v/>
      </c>
      <c r="AZ164" s="41" t="str">
        <f>IF(AY164="","",RANK(AY164,AY$3:AY$1048576,1)+COUNTIF(AY$3:AY164,AY164)-1)</f>
        <v/>
      </c>
      <c r="BA164" s="1" t="str">
        <f t="shared" si="126"/>
        <v/>
      </c>
      <c r="BB164" s="34" t="str">
        <f t="shared" si="127"/>
        <v/>
      </c>
      <c r="BC164" s="39" t="str">
        <f t="shared" si="128"/>
        <v/>
      </c>
      <c r="BD164" s="44" t="str">
        <f t="shared" si="143"/>
        <v/>
      </c>
      <c r="BE164" s="41" t="str">
        <f>IF(BD164="","",RANK(BD164,BD$3:BD$1048576,1)+COUNTIF(BD$3:BD164,BD164)-1)</f>
        <v/>
      </c>
      <c r="BF164" s="1" t="str">
        <f t="shared" si="129"/>
        <v/>
      </c>
      <c r="BG164" s="34" t="str">
        <f t="shared" si="130"/>
        <v/>
      </c>
      <c r="BH164" s="39" t="str">
        <f t="shared" si="131"/>
        <v/>
      </c>
      <c r="BJ164" s="3"/>
      <c r="BK164" s="86"/>
      <c r="BL164" s="86"/>
      <c r="BM164" s="86"/>
      <c r="BN164" s="86"/>
      <c r="BO164" s="3"/>
      <c r="BP164" s="86"/>
      <c r="BQ164" s="86"/>
      <c r="BR164" s="86"/>
      <c r="BS164" s="86"/>
      <c r="BT164" s="3"/>
      <c r="BU164" s="86"/>
      <c r="BV164" s="86"/>
      <c r="BW164" s="86"/>
      <c r="BX164" s="86"/>
      <c r="BY164" s="3"/>
      <c r="BZ164" s="86"/>
      <c r="CA164" s="86"/>
      <c r="CB164" s="86"/>
      <c r="CC164" s="86"/>
    </row>
    <row r="165" spans="2:81" ht="35.1" customHeight="1" x14ac:dyDescent="0.2">
      <c r="B165" s="187"/>
      <c r="C165" s="188"/>
      <c r="D165" s="189"/>
      <c r="E165" s="186"/>
      <c r="F165" s="182"/>
      <c r="G165" s="184"/>
      <c r="K165" s="80" t="str">
        <f>IF(O165="","",COUNT(O$3:O165))</f>
        <v/>
      </c>
      <c r="L165" s="80" t="str">
        <f>IF(B165&lt;&gt;"",B165,IF(OR(COUNTA($G$3:$G165)&lt;COUNTA($G$3:$G$1048576),$G165&lt;&gt;""),L164,""))</f>
        <v/>
      </c>
      <c r="M165" s="80" t="str">
        <f>IF(C165&lt;&gt;"",C165,IF(OR(COUNTA($G$3:$G165)&lt;COUNTA($G$3:$G$1048576),$G165&lt;&gt;""),M164,""))</f>
        <v/>
      </c>
      <c r="N165" s="80" t="str">
        <f>IF(D165&lt;&gt;"",D165,IF(OR(COUNTA($G$3:$G165)&lt;COUNTA($G$3:$G$1048576),$G165&lt;&gt;""),N164,""))</f>
        <v/>
      </c>
      <c r="O165" s="81" t="str">
        <f t="shared" si="132"/>
        <v/>
      </c>
      <c r="P165" s="90" t="str">
        <f>IFERROR(IF(O165="",IF(COUNT(S$3:S$1048576)=COUNT(S$3:S165),IF(S165="","",INDEX(O$3:O165,MATCH(MAX(K$3:K165),K$3:K165,0),0)),INDEX(O$3:O165,MATCH(MAX(K$3:K165),K$3:K165,0),0)),O165),"")</f>
        <v/>
      </c>
      <c r="Q165" s="89" t="str">
        <f>IF(R165="","",COUNT(R$3:R165))</f>
        <v/>
      </c>
      <c r="R165" s="80" t="str">
        <f t="shared" si="118"/>
        <v/>
      </c>
      <c r="S165" s="91" t="str">
        <f>IFERROR(IF(COUNTA($E165:$G165)=0,"",IF(AND(R165="",$O165=INDEX(O$3:O165,MATCH(MAX(Q$3:Q165),Q$3:Q165,0),0)),INDEX(R$3:R165,MATCH(MAX(Q$3:Q165),Q$3:Q165,0),0),R165)),"")</f>
        <v/>
      </c>
      <c r="T165" s="80" t="str">
        <f>IF(U165="","",COUNT(U$3:U165))</f>
        <v/>
      </c>
      <c r="U165" s="80" t="str">
        <f t="shared" si="133"/>
        <v/>
      </c>
      <c r="V165" s="91" t="str">
        <f>IFERROR(IF(S165="","",IF(U165="",IF(AND(E165="",F165="",G165&lt;&gt;"",$O165=INDEX(O$3:O165,MATCH(MAX(T$3:T165),T$3:T165,0),0)),INDEX(U$3:U165,MATCH(MAX(T$3:T165),T$3:T165,0),0),IF(AND(S165&lt;&gt;"",U165=""),0,"")),U165)),"")</f>
        <v/>
      </c>
      <c r="W165" s="95" t="str">
        <f t="shared" si="134"/>
        <v/>
      </c>
      <c r="X165" s="198" t="str">
        <f t="shared" si="135"/>
        <v/>
      </c>
      <c r="Y165" s="92" t="str">
        <f t="shared" si="136"/>
        <v/>
      </c>
      <c r="Z165" s="106" t="str">
        <f>IF(P165="","",COUNTIF($N$3:$N165,$N165))</f>
        <v/>
      </c>
      <c r="AA165" s="92" t="str">
        <f t="shared" si="137"/>
        <v/>
      </c>
      <c r="AB165" s="92" t="str">
        <f t="shared" si="138"/>
        <v/>
      </c>
      <c r="AC165" s="92" t="str">
        <f t="shared" si="139"/>
        <v/>
      </c>
      <c r="AD165" s="92" t="str">
        <f t="shared" si="147"/>
        <v/>
      </c>
      <c r="AE165" s="92" t="str">
        <f t="shared" si="147"/>
        <v/>
      </c>
      <c r="AF165" s="92" t="str">
        <f t="shared" si="147"/>
        <v/>
      </c>
      <c r="AG165" s="92" t="str">
        <f t="shared" si="147"/>
        <v/>
      </c>
      <c r="AH165" s="92" t="str">
        <f t="shared" si="147"/>
        <v/>
      </c>
      <c r="AI165" s="92" t="str">
        <f t="shared" si="147"/>
        <v/>
      </c>
      <c r="AJ165" s="92" t="str">
        <f t="shared" si="147"/>
        <v/>
      </c>
      <c r="AK165" s="92" t="str">
        <f t="shared" si="147"/>
        <v/>
      </c>
      <c r="AL165" s="92" t="str">
        <f t="shared" si="147"/>
        <v/>
      </c>
      <c r="AN165" s="35" t="str">
        <f t="shared" si="119"/>
        <v/>
      </c>
      <c r="AO165" s="44" t="str">
        <f t="shared" si="140"/>
        <v/>
      </c>
      <c r="AP165" s="41" t="str">
        <f>IF(AO165="","",RANK(AO165,AO$3:AO$1048576,1)+COUNTIF(AO$3:AO165,AO165)-1)</f>
        <v/>
      </c>
      <c r="AQ165" s="1" t="str">
        <f t="shared" si="141"/>
        <v/>
      </c>
      <c r="AR165" s="34" t="str">
        <f t="shared" si="120"/>
        <v/>
      </c>
      <c r="AS165" s="39" t="str">
        <f t="shared" si="121"/>
        <v/>
      </c>
      <c r="AT165" s="44" t="str">
        <f t="shared" si="122"/>
        <v/>
      </c>
      <c r="AU165" s="41" t="str">
        <f>IF(AT165="","",RANK(AT165,AT$3:AT$1048576,1)+COUNTIF(AT$3:AT165,AT165)-1)</f>
        <v/>
      </c>
      <c r="AV165" s="1" t="str">
        <f t="shared" si="123"/>
        <v/>
      </c>
      <c r="AW165" s="34" t="str">
        <f t="shared" si="124"/>
        <v/>
      </c>
      <c r="AX165" s="39" t="str">
        <f t="shared" si="125"/>
        <v/>
      </c>
      <c r="AY165" s="44" t="str">
        <f t="shared" si="142"/>
        <v/>
      </c>
      <c r="AZ165" s="41" t="str">
        <f>IF(AY165="","",RANK(AY165,AY$3:AY$1048576,1)+COUNTIF(AY$3:AY165,AY165)-1)</f>
        <v/>
      </c>
      <c r="BA165" s="1" t="str">
        <f t="shared" si="126"/>
        <v/>
      </c>
      <c r="BB165" s="34" t="str">
        <f t="shared" si="127"/>
        <v/>
      </c>
      <c r="BC165" s="39" t="str">
        <f t="shared" si="128"/>
        <v/>
      </c>
      <c r="BD165" s="44" t="str">
        <f t="shared" si="143"/>
        <v/>
      </c>
      <c r="BE165" s="41" t="str">
        <f>IF(BD165="","",RANK(BD165,BD$3:BD$1048576,1)+COUNTIF(BD$3:BD165,BD165)-1)</f>
        <v/>
      </c>
      <c r="BF165" s="1" t="str">
        <f t="shared" si="129"/>
        <v/>
      </c>
      <c r="BG165" s="34" t="str">
        <f t="shared" si="130"/>
        <v/>
      </c>
      <c r="BH165" s="39" t="str">
        <f t="shared" si="131"/>
        <v/>
      </c>
      <c r="BJ165" s="3"/>
      <c r="BK165" s="86"/>
      <c r="BL165" s="86"/>
      <c r="BM165" s="86"/>
      <c r="BN165" s="86"/>
      <c r="BO165" s="3"/>
      <c r="BP165" s="86"/>
      <c r="BQ165" s="86"/>
      <c r="BR165" s="86"/>
      <c r="BS165" s="86"/>
      <c r="BT165" s="3"/>
      <c r="BU165" s="86"/>
      <c r="BV165" s="86"/>
      <c r="BW165" s="86"/>
      <c r="BX165" s="86"/>
      <c r="BY165" s="3"/>
      <c r="BZ165" s="86"/>
      <c r="CA165" s="86"/>
      <c r="CB165" s="86"/>
      <c r="CC165" s="86"/>
    </row>
    <row r="166" spans="2:81" ht="35.1" customHeight="1" x14ac:dyDescent="0.2">
      <c r="B166" s="187"/>
      <c r="C166" s="188"/>
      <c r="D166" s="189"/>
      <c r="E166" s="186"/>
      <c r="F166" s="182"/>
      <c r="G166" s="184"/>
      <c r="K166" s="80" t="str">
        <f>IF(O166="","",COUNT(O$3:O166))</f>
        <v/>
      </c>
      <c r="L166" s="80" t="str">
        <f>IF(B166&lt;&gt;"",B166,IF(OR(COUNTA($G$3:$G166)&lt;COUNTA($G$3:$G$1048576),$G166&lt;&gt;""),L165,""))</f>
        <v/>
      </c>
      <c r="M166" s="80" t="str">
        <f>IF(C166&lt;&gt;"",C166,IF(OR(COUNTA($G$3:$G166)&lt;COUNTA($G$3:$G$1048576),$G166&lt;&gt;""),M165,""))</f>
        <v/>
      </c>
      <c r="N166" s="80" t="str">
        <f>IF(D166&lt;&gt;"",D166,IF(OR(COUNTA($G$3:$G166)&lt;COUNTA($G$3:$G$1048576),$G166&lt;&gt;""),N165,""))</f>
        <v/>
      </c>
      <c r="O166" s="81" t="str">
        <f t="shared" si="132"/>
        <v/>
      </c>
      <c r="P166" s="90" t="str">
        <f>IFERROR(IF(O166="",IF(COUNT(S$3:S$1048576)=COUNT(S$3:S166),IF(S166="","",INDEX(O$3:O166,MATCH(MAX(K$3:K166),K$3:K166,0),0)),INDEX(O$3:O166,MATCH(MAX(K$3:K166),K$3:K166,0),0)),O166),"")</f>
        <v/>
      </c>
      <c r="Q166" s="89" t="str">
        <f>IF(R166="","",COUNT(R$3:R166))</f>
        <v/>
      </c>
      <c r="R166" s="80" t="str">
        <f t="shared" si="118"/>
        <v/>
      </c>
      <c r="S166" s="91" t="str">
        <f>IFERROR(IF(COUNTA($E166:$G166)=0,"",IF(AND(R166="",$O166=INDEX(O$3:O166,MATCH(MAX(Q$3:Q166),Q$3:Q166,0),0)),INDEX(R$3:R166,MATCH(MAX(Q$3:Q166),Q$3:Q166,0),0),R166)),"")</f>
        <v/>
      </c>
      <c r="T166" s="80" t="str">
        <f>IF(U166="","",COUNT(U$3:U166))</f>
        <v/>
      </c>
      <c r="U166" s="80" t="str">
        <f t="shared" si="133"/>
        <v/>
      </c>
      <c r="V166" s="91" t="str">
        <f>IFERROR(IF(S166="","",IF(U166="",IF(AND(E166="",F166="",G166&lt;&gt;"",$O166=INDEX(O$3:O166,MATCH(MAX(T$3:T166),T$3:T166,0),0)),INDEX(U$3:U166,MATCH(MAX(T$3:T166),T$3:T166,0),0),IF(AND(S166&lt;&gt;"",U166=""),0,"")),U166)),"")</f>
        <v/>
      </c>
      <c r="W166" s="95" t="str">
        <f t="shared" si="134"/>
        <v/>
      </c>
      <c r="X166" s="198" t="str">
        <f t="shared" si="135"/>
        <v/>
      </c>
      <c r="Y166" s="92" t="str">
        <f t="shared" si="136"/>
        <v/>
      </c>
      <c r="Z166" s="106" t="str">
        <f>IF(P166="","",COUNTIF($N$3:$N166,$N166))</f>
        <v/>
      </c>
      <c r="AA166" s="92" t="str">
        <f t="shared" si="137"/>
        <v/>
      </c>
      <c r="AB166" s="92" t="str">
        <f t="shared" si="138"/>
        <v/>
      </c>
      <c r="AC166" s="92" t="str">
        <f t="shared" si="139"/>
        <v/>
      </c>
      <c r="AD166" s="92" t="str">
        <f t="shared" si="147"/>
        <v/>
      </c>
      <c r="AE166" s="92" t="str">
        <f t="shared" si="147"/>
        <v/>
      </c>
      <c r="AF166" s="92" t="str">
        <f t="shared" si="147"/>
        <v/>
      </c>
      <c r="AG166" s="92" t="str">
        <f t="shared" si="147"/>
        <v/>
      </c>
      <c r="AH166" s="92" t="str">
        <f t="shared" si="147"/>
        <v/>
      </c>
      <c r="AI166" s="92" t="str">
        <f t="shared" si="147"/>
        <v/>
      </c>
      <c r="AJ166" s="92" t="str">
        <f t="shared" si="147"/>
        <v/>
      </c>
      <c r="AK166" s="92" t="str">
        <f t="shared" si="147"/>
        <v/>
      </c>
      <c r="AL166" s="92" t="str">
        <f t="shared" si="147"/>
        <v/>
      </c>
      <c r="AN166" s="35" t="str">
        <f t="shared" si="119"/>
        <v/>
      </c>
      <c r="AO166" s="44" t="str">
        <f t="shared" si="140"/>
        <v/>
      </c>
      <c r="AP166" s="41" t="str">
        <f>IF(AO166="","",RANK(AO166,AO$3:AO$1048576,1)+COUNTIF(AO$3:AO166,AO166)-1)</f>
        <v/>
      </c>
      <c r="AQ166" s="1" t="str">
        <f t="shared" si="141"/>
        <v/>
      </c>
      <c r="AR166" s="34" t="str">
        <f t="shared" si="120"/>
        <v/>
      </c>
      <c r="AS166" s="39" t="str">
        <f t="shared" si="121"/>
        <v/>
      </c>
      <c r="AT166" s="44" t="str">
        <f t="shared" si="122"/>
        <v/>
      </c>
      <c r="AU166" s="41" t="str">
        <f>IF(AT166="","",RANK(AT166,AT$3:AT$1048576,1)+COUNTIF(AT$3:AT166,AT166)-1)</f>
        <v/>
      </c>
      <c r="AV166" s="1" t="str">
        <f t="shared" si="123"/>
        <v/>
      </c>
      <c r="AW166" s="34" t="str">
        <f t="shared" si="124"/>
        <v/>
      </c>
      <c r="AX166" s="39" t="str">
        <f t="shared" si="125"/>
        <v/>
      </c>
      <c r="AY166" s="44" t="str">
        <f t="shared" si="142"/>
        <v/>
      </c>
      <c r="AZ166" s="41" t="str">
        <f>IF(AY166="","",RANK(AY166,AY$3:AY$1048576,1)+COUNTIF(AY$3:AY166,AY166)-1)</f>
        <v/>
      </c>
      <c r="BA166" s="1" t="str">
        <f t="shared" si="126"/>
        <v/>
      </c>
      <c r="BB166" s="34" t="str">
        <f t="shared" si="127"/>
        <v/>
      </c>
      <c r="BC166" s="39" t="str">
        <f t="shared" si="128"/>
        <v/>
      </c>
      <c r="BD166" s="44" t="str">
        <f t="shared" si="143"/>
        <v/>
      </c>
      <c r="BE166" s="41" t="str">
        <f>IF(BD166="","",RANK(BD166,BD$3:BD$1048576,1)+COUNTIF(BD$3:BD166,BD166)-1)</f>
        <v/>
      </c>
      <c r="BF166" s="1" t="str">
        <f t="shared" si="129"/>
        <v/>
      </c>
      <c r="BG166" s="34" t="str">
        <f t="shared" si="130"/>
        <v/>
      </c>
      <c r="BH166" s="39" t="str">
        <f t="shared" si="131"/>
        <v/>
      </c>
      <c r="BJ166" s="3"/>
      <c r="BK166" s="86"/>
      <c r="BL166" s="86"/>
      <c r="BM166" s="86"/>
      <c r="BN166" s="86"/>
      <c r="BO166" s="3"/>
      <c r="BP166" s="86"/>
      <c r="BQ166" s="86"/>
      <c r="BR166" s="86"/>
      <c r="BS166" s="86"/>
      <c r="BT166" s="3"/>
      <c r="BU166" s="86"/>
      <c r="BV166" s="86"/>
      <c r="BW166" s="86"/>
      <c r="BX166" s="86"/>
      <c r="BY166" s="3"/>
      <c r="BZ166" s="86"/>
      <c r="CA166" s="86"/>
      <c r="CB166" s="86"/>
      <c r="CC166" s="86"/>
    </row>
    <row r="167" spans="2:81" ht="35.1" customHeight="1" x14ac:dyDescent="0.2">
      <c r="B167" s="187"/>
      <c r="C167" s="188"/>
      <c r="D167" s="189"/>
      <c r="E167" s="186"/>
      <c r="F167" s="182"/>
      <c r="G167" s="184"/>
      <c r="K167" s="80" t="str">
        <f>IF(O167="","",COUNT(O$3:O167))</f>
        <v/>
      </c>
      <c r="L167" s="80" t="str">
        <f>IF(B167&lt;&gt;"",B167,IF(OR(COUNTA($G$3:$G167)&lt;COUNTA($G$3:$G$1048576),$G167&lt;&gt;""),L166,""))</f>
        <v/>
      </c>
      <c r="M167" s="80" t="str">
        <f>IF(C167&lt;&gt;"",C167,IF(OR(COUNTA($G$3:$G167)&lt;COUNTA($G$3:$G$1048576),$G167&lt;&gt;""),M166,""))</f>
        <v/>
      </c>
      <c r="N167" s="80" t="str">
        <f>IF(D167&lt;&gt;"",D167,IF(OR(COUNTA($G$3:$G167)&lt;COUNTA($G$3:$G$1048576),$G167&lt;&gt;""),N166,""))</f>
        <v/>
      </c>
      <c r="O167" s="81" t="str">
        <f t="shared" si="132"/>
        <v/>
      </c>
      <c r="P167" s="90" t="str">
        <f>IFERROR(IF(O167="",IF(COUNT(S$3:S$1048576)=COUNT(S$3:S167),IF(S167="","",INDEX(O$3:O167,MATCH(MAX(K$3:K167),K$3:K167,0),0)),INDEX(O$3:O167,MATCH(MAX(K$3:K167),K$3:K167,0),0)),O167),"")</f>
        <v/>
      </c>
      <c r="Q167" s="89" t="str">
        <f>IF(R167="","",COUNT(R$3:R167))</f>
        <v/>
      </c>
      <c r="R167" s="80" t="str">
        <f t="shared" si="118"/>
        <v/>
      </c>
      <c r="S167" s="91" t="str">
        <f>IFERROR(IF(COUNTA($E167:$G167)=0,"",IF(AND(R167="",$O167=INDEX(O$3:O167,MATCH(MAX(Q$3:Q167),Q$3:Q167,0),0)),INDEX(R$3:R167,MATCH(MAX(Q$3:Q167),Q$3:Q167,0),0),R167)),"")</f>
        <v/>
      </c>
      <c r="T167" s="80" t="str">
        <f>IF(U167="","",COUNT(U$3:U167))</f>
        <v/>
      </c>
      <c r="U167" s="80" t="str">
        <f t="shared" si="133"/>
        <v/>
      </c>
      <c r="V167" s="91" t="str">
        <f>IFERROR(IF(S167="","",IF(U167="",IF(AND(E167="",F167="",G167&lt;&gt;"",$O167=INDEX(O$3:O167,MATCH(MAX(T$3:T167),T$3:T167,0),0)),INDEX(U$3:U167,MATCH(MAX(T$3:T167),T$3:T167,0),0),IF(AND(S167&lt;&gt;"",U167=""),0,"")),U167)),"")</f>
        <v/>
      </c>
      <c r="W167" s="95" t="str">
        <f t="shared" si="134"/>
        <v/>
      </c>
      <c r="X167" s="198" t="str">
        <f t="shared" si="135"/>
        <v/>
      </c>
      <c r="Y167" s="92" t="str">
        <f t="shared" si="136"/>
        <v/>
      </c>
      <c r="Z167" s="106" t="str">
        <f>IF(P167="","",COUNTIF($N$3:$N167,$N167))</f>
        <v/>
      </c>
      <c r="AA167" s="92" t="str">
        <f t="shared" si="137"/>
        <v/>
      </c>
      <c r="AB167" s="92" t="str">
        <f t="shared" si="138"/>
        <v/>
      </c>
      <c r="AC167" s="92" t="str">
        <f t="shared" si="139"/>
        <v/>
      </c>
      <c r="AD167" s="92" t="str">
        <f t="shared" si="147"/>
        <v/>
      </c>
      <c r="AE167" s="92" t="str">
        <f t="shared" si="147"/>
        <v/>
      </c>
      <c r="AF167" s="92" t="str">
        <f t="shared" si="147"/>
        <v/>
      </c>
      <c r="AG167" s="92" t="str">
        <f t="shared" si="147"/>
        <v/>
      </c>
      <c r="AH167" s="92" t="str">
        <f t="shared" si="147"/>
        <v/>
      </c>
      <c r="AI167" s="92" t="str">
        <f t="shared" si="147"/>
        <v/>
      </c>
      <c r="AJ167" s="92" t="str">
        <f t="shared" si="147"/>
        <v/>
      </c>
      <c r="AK167" s="92" t="str">
        <f t="shared" si="147"/>
        <v/>
      </c>
      <c r="AL167" s="92" t="str">
        <f t="shared" si="147"/>
        <v/>
      </c>
      <c r="AN167" s="35" t="str">
        <f t="shared" si="119"/>
        <v/>
      </c>
      <c r="AO167" s="44" t="str">
        <f t="shared" si="140"/>
        <v/>
      </c>
      <c r="AP167" s="41" t="str">
        <f>IF(AO167="","",RANK(AO167,AO$3:AO$1048576,1)+COUNTIF(AO$3:AO167,AO167)-1)</f>
        <v/>
      </c>
      <c r="AQ167" s="1" t="str">
        <f t="shared" si="141"/>
        <v/>
      </c>
      <c r="AR167" s="34" t="str">
        <f t="shared" si="120"/>
        <v/>
      </c>
      <c r="AS167" s="39" t="str">
        <f t="shared" si="121"/>
        <v/>
      </c>
      <c r="AT167" s="44" t="str">
        <f t="shared" si="122"/>
        <v/>
      </c>
      <c r="AU167" s="41" t="str">
        <f>IF(AT167="","",RANK(AT167,AT$3:AT$1048576,1)+COUNTIF(AT$3:AT167,AT167)-1)</f>
        <v/>
      </c>
      <c r="AV167" s="1" t="str">
        <f t="shared" si="123"/>
        <v/>
      </c>
      <c r="AW167" s="34" t="str">
        <f t="shared" si="124"/>
        <v/>
      </c>
      <c r="AX167" s="39" t="str">
        <f t="shared" si="125"/>
        <v/>
      </c>
      <c r="AY167" s="44" t="str">
        <f t="shared" si="142"/>
        <v/>
      </c>
      <c r="AZ167" s="41" t="str">
        <f>IF(AY167="","",RANK(AY167,AY$3:AY$1048576,1)+COUNTIF(AY$3:AY167,AY167)-1)</f>
        <v/>
      </c>
      <c r="BA167" s="1" t="str">
        <f t="shared" si="126"/>
        <v/>
      </c>
      <c r="BB167" s="34" t="str">
        <f t="shared" si="127"/>
        <v/>
      </c>
      <c r="BC167" s="39" t="str">
        <f t="shared" si="128"/>
        <v/>
      </c>
      <c r="BD167" s="44" t="str">
        <f t="shared" si="143"/>
        <v/>
      </c>
      <c r="BE167" s="41" t="str">
        <f>IF(BD167="","",RANK(BD167,BD$3:BD$1048576,1)+COUNTIF(BD$3:BD167,BD167)-1)</f>
        <v/>
      </c>
      <c r="BF167" s="1" t="str">
        <f t="shared" si="129"/>
        <v/>
      </c>
      <c r="BG167" s="34" t="str">
        <f t="shared" si="130"/>
        <v/>
      </c>
      <c r="BH167" s="39" t="str">
        <f t="shared" si="131"/>
        <v/>
      </c>
      <c r="BJ167" s="3"/>
      <c r="BK167" s="86"/>
      <c r="BL167" s="86"/>
      <c r="BM167" s="86"/>
      <c r="BN167" s="86"/>
      <c r="BO167" s="3"/>
      <c r="BP167" s="86"/>
      <c r="BQ167" s="86"/>
      <c r="BR167" s="86"/>
      <c r="BS167" s="86"/>
      <c r="BT167" s="3"/>
      <c r="BU167" s="86"/>
      <c r="BV167" s="86"/>
      <c r="BW167" s="86"/>
      <c r="BX167" s="86"/>
      <c r="BY167" s="3"/>
      <c r="BZ167" s="86"/>
      <c r="CA167" s="86"/>
      <c r="CB167" s="86"/>
      <c r="CC167" s="86"/>
    </row>
    <row r="168" spans="2:81" ht="35.1" customHeight="1" x14ac:dyDescent="0.2">
      <c r="B168" s="187"/>
      <c r="C168" s="188"/>
      <c r="D168" s="189"/>
      <c r="E168" s="186"/>
      <c r="F168" s="182"/>
      <c r="G168" s="184"/>
      <c r="K168" s="80" t="str">
        <f>IF(O168="","",COUNT(O$3:O168))</f>
        <v/>
      </c>
      <c r="L168" s="80" t="str">
        <f>IF(B168&lt;&gt;"",B168,IF(OR(COUNTA($G$3:$G168)&lt;COUNTA($G$3:$G$1048576),$G168&lt;&gt;""),L167,""))</f>
        <v/>
      </c>
      <c r="M168" s="80" t="str">
        <f>IF(C168&lt;&gt;"",C168,IF(OR(COUNTA($G$3:$G168)&lt;COUNTA($G$3:$G$1048576),$G168&lt;&gt;""),M167,""))</f>
        <v/>
      </c>
      <c r="N168" s="80" t="str">
        <f>IF(D168&lt;&gt;"",D168,IF(OR(COUNTA($G$3:$G168)&lt;COUNTA($G$3:$G$1048576),$G168&lt;&gt;""),N167,""))</f>
        <v/>
      </c>
      <c r="O168" s="81" t="str">
        <f t="shared" si="132"/>
        <v/>
      </c>
      <c r="P168" s="90" t="str">
        <f>IFERROR(IF(O168="",IF(COUNT(S$3:S$1048576)=COUNT(S$3:S168),IF(S168="","",INDEX(O$3:O168,MATCH(MAX(K$3:K168),K$3:K168,0),0)),INDEX(O$3:O168,MATCH(MAX(K$3:K168),K$3:K168,0),0)),O168),"")</f>
        <v/>
      </c>
      <c r="Q168" s="89" t="str">
        <f>IF(R168="","",COUNT(R$3:R168))</f>
        <v/>
      </c>
      <c r="R168" s="80" t="str">
        <f t="shared" si="118"/>
        <v/>
      </c>
      <c r="S168" s="91" t="str">
        <f>IFERROR(IF(COUNTA($E168:$G168)=0,"",IF(AND(R168="",$O168=INDEX(O$3:O168,MATCH(MAX(Q$3:Q168),Q$3:Q168,0),0)),INDEX(R$3:R168,MATCH(MAX(Q$3:Q168),Q$3:Q168,0),0),R168)),"")</f>
        <v/>
      </c>
      <c r="T168" s="80" t="str">
        <f>IF(U168="","",COUNT(U$3:U168))</f>
        <v/>
      </c>
      <c r="U168" s="80" t="str">
        <f t="shared" si="133"/>
        <v/>
      </c>
      <c r="V168" s="91" t="str">
        <f>IFERROR(IF(S168="","",IF(U168="",IF(AND(E168="",F168="",G168&lt;&gt;"",$O168=INDEX(O$3:O168,MATCH(MAX(T$3:T168),T$3:T168,0),0)),INDEX(U$3:U168,MATCH(MAX(T$3:T168),T$3:T168,0),0),IF(AND(S168&lt;&gt;"",U168=""),0,"")),U168)),"")</f>
        <v/>
      </c>
      <c r="W168" s="95" t="str">
        <f t="shared" si="134"/>
        <v/>
      </c>
      <c r="X168" s="198" t="str">
        <f t="shared" si="135"/>
        <v/>
      </c>
      <c r="Y168" s="92" t="str">
        <f t="shared" si="136"/>
        <v/>
      </c>
      <c r="Z168" s="106" t="str">
        <f>IF(P168="","",COUNTIF($N$3:$N168,$N168))</f>
        <v/>
      </c>
      <c r="AA168" s="92" t="str">
        <f t="shared" si="137"/>
        <v/>
      </c>
      <c r="AB168" s="92" t="str">
        <f t="shared" si="138"/>
        <v/>
      </c>
      <c r="AC168" s="92" t="str">
        <f t="shared" si="139"/>
        <v/>
      </c>
      <c r="AD168" s="92" t="str">
        <f t="shared" si="147"/>
        <v/>
      </c>
      <c r="AE168" s="92" t="str">
        <f t="shared" si="147"/>
        <v/>
      </c>
      <c r="AF168" s="92" t="str">
        <f t="shared" si="147"/>
        <v/>
      </c>
      <c r="AG168" s="92" t="str">
        <f t="shared" si="147"/>
        <v/>
      </c>
      <c r="AH168" s="92" t="str">
        <f t="shared" si="147"/>
        <v/>
      </c>
      <c r="AI168" s="92" t="str">
        <f t="shared" si="147"/>
        <v/>
      </c>
      <c r="AJ168" s="92" t="str">
        <f t="shared" si="147"/>
        <v/>
      </c>
      <c r="AK168" s="92" t="str">
        <f t="shared" si="147"/>
        <v/>
      </c>
      <c r="AL168" s="92" t="str">
        <f t="shared" si="147"/>
        <v/>
      </c>
      <c r="AN168" s="35" t="str">
        <f t="shared" si="119"/>
        <v/>
      </c>
      <c r="AO168" s="44" t="str">
        <f t="shared" si="140"/>
        <v/>
      </c>
      <c r="AP168" s="41" t="str">
        <f>IF(AO168="","",RANK(AO168,AO$3:AO$1048576,1)+COUNTIF(AO$3:AO168,AO168)-1)</f>
        <v/>
      </c>
      <c r="AQ168" s="1" t="str">
        <f t="shared" si="141"/>
        <v/>
      </c>
      <c r="AR168" s="34" t="str">
        <f t="shared" si="120"/>
        <v/>
      </c>
      <c r="AS168" s="39" t="str">
        <f t="shared" si="121"/>
        <v/>
      </c>
      <c r="AT168" s="44" t="str">
        <f t="shared" si="122"/>
        <v/>
      </c>
      <c r="AU168" s="41" t="str">
        <f>IF(AT168="","",RANK(AT168,AT$3:AT$1048576,1)+COUNTIF(AT$3:AT168,AT168)-1)</f>
        <v/>
      </c>
      <c r="AV168" s="1" t="str">
        <f t="shared" si="123"/>
        <v/>
      </c>
      <c r="AW168" s="34" t="str">
        <f t="shared" si="124"/>
        <v/>
      </c>
      <c r="AX168" s="39" t="str">
        <f t="shared" si="125"/>
        <v/>
      </c>
      <c r="AY168" s="44" t="str">
        <f t="shared" si="142"/>
        <v/>
      </c>
      <c r="AZ168" s="41" t="str">
        <f>IF(AY168="","",RANK(AY168,AY$3:AY$1048576,1)+COUNTIF(AY$3:AY168,AY168)-1)</f>
        <v/>
      </c>
      <c r="BA168" s="1" t="str">
        <f t="shared" si="126"/>
        <v/>
      </c>
      <c r="BB168" s="34" t="str">
        <f t="shared" si="127"/>
        <v/>
      </c>
      <c r="BC168" s="39" t="str">
        <f t="shared" si="128"/>
        <v/>
      </c>
      <c r="BD168" s="44" t="str">
        <f t="shared" si="143"/>
        <v/>
      </c>
      <c r="BE168" s="41" t="str">
        <f>IF(BD168="","",RANK(BD168,BD$3:BD$1048576,1)+COUNTIF(BD$3:BD168,BD168)-1)</f>
        <v/>
      </c>
      <c r="BF168" s="1" t="str">
        <f t="shared" si="129"/>
        <v/>
      </c>
      <c r="BG168" s="34" t="str">
        <f t="shared" si="130"/>
        <v/>
      </c>
      <c r="BH168" s="39" t="str">
        <f t="shared" si="131"/>
        <v/>
      </c>
      <c r="BJ168" s="3"/>
      <c r="BK168" s="86"/>
      <c r="BL168" s="86"/>
      <c r="BM168" s="86"/>
      <c r="BN168" s="86"/>
      <c r="BO168" s="3"/>
      <c r="BP168" s="86"/>
      <c r="BQ168" s="86"/>
      <c r="BR168" s="86"/>
      <c r="BS168" s="86"/>
      <c r="BT168" s="3"/>
      <c r="BU168" s="86"/>
      <c r="BV168" s="86"/>
      <c r="BW168" s="86"/>
      <c r="BX168" s="86"/>
      <c r="BY168" s="3"/>
      <c r="BZ168" s="86"/>
      <c r="CA168" s="86"/>
      <c r="CB168" s="86"/>
      <c r="CC168" s="86"/>
    </row>
    <row r="169" spans="2:81" ht="35.1" customHeight="1" x14ac:dyDescent="0.2">
      <c r="B169" s="187"/>
      <c r="C169" s="188"/>
      <c r="D169" s="189"/>
      <c r="E169" s="186"/>
      <c r="F169" s="182"/>
      <c r="G169" s="184"/>
      <c r="K169" s="80" t="str">
        <f>IF(O169="","",COUNT(O$3:O169))</f>
        <v/>
      </c>
      <c r="L169" s="80" t="str">
        <f>IF(B169&lt;&gt;"",B169,IF(OR(COUNTA($G$3:$G169)&lt;COUNTA($G$3:$G$1048576),$G169&lt;&gt;""),L168,""))</f>
        <v/>
      </c>
      <c r="M169" s="80" t="str">
        <f>IF(C169&lt;&gt;"",C169,IF(OR(COUNTA($G$3:$G169)&lt;COUNTA($G$3:$G$1048576),$G169&lt;&gt;""),M168,""))</f>
        <v/>
      </c>
      <c r="N169" s="80" t="str">
        <f>IF(D169&lt;&gt;"",D169,IF(OR(COUNTA($G$3:$G169)&lt;COUNTA($G$3:$G$1048576),$G169&lt;&gt;""),N168,""))</f>
        <v/>
      </c>
      <c r="O169" s="81" t="str">
        <f t="shared" si="132"/>
        <v/>
      </c>
      <c r="P169" s="90" t="str">
        <f>IFERROR(IF(O169="",IF(COUNT(S$3:S$1048576)=COUNT(S$3:S169),IF(S169="","",INDEX(O$3:O169,MATCH(MAX(K$3:K169),K$3:K169,0),0)),INDEX(O$3:O169,MATCH(MAX(K$3:K169),K$3:K169,0),0)),O169),"")</f>
        <v/>
      </c>
      <c r="Q169" s="89" t="str">
        <f>IF(R169="","",COUNT(R$3:R169))</f>
        <v/>
      </c>
      <c r="R169" s="80" t="str">
        <f t="shared" si="118"/>
        <v/>
      </c>
      <c r="S169" s="91" t="str">
        <f>IFERROR(IF(COUNTA($E169:$G169)=0,"",IF(AND(R169="",$O169=INDEX(O$3:O169,MATCH(MAX(Q$3:Q169),Q$3:Q169,0),0)),INDEX(R$3:R169,MATCH(MAX(Q$3:Q169),Q$3:Q169,0),0),R169)),"")</f>
        <v/>
      </c>
      <c r="T169" s="80" t="str">
        <f>IF(U169="","",COUNT(U$3:U169))</f>
        <v/>
      </c>
      <c r="U169" s="80" t="str">
        <f t="shared" si="133"/>
        <v/>
      </c>
      <c r="V169" s="91" t="str">
        <f>IFERROR(IF(S169="","",IF(U169="",IF(AND(E169="",F169="",G169&lt;&gt;"",$O169=INDEX(O$3:O169,MATCH(MAX(T$3:T169),T$3:T169,0),0)),INDEX(U$3:U169,MATCH(MAX(T$3:T169),T$3:T169,0),0),IF(AND(S169&lt;&gt;"",U169=""),0,"")),U169)),"")</f>
        <v/>
      </c>
      <c r="W169" s="95" t="str">
        <f t="shared" si="134"/>
        <v/>
      </c>
      <c r="X169" s="198" t="str">
        <f t="shared" si="135"/>
        <v/>
      </c>
      <c r="Y169" s="92" t="str">
        <f t="shared" si="136"/>
        <v/>
      </c>
      <c r="Z169" s="106" t="str">
        <f>IF(P169="","",COUNTIF($N$3:$N169,$N169))</f>
        <v/>
      </c>
      <c r="AA169" s="92" t="str">
        <f t="shared" si="137"/>
        <v/>
      </c>
      <c r="AB169" s="92" t="str">
        <f t="shared" si="138"/>
        <v/>
      </c>
      <c r="AC169" s="92" t="str">
        <f t="shared" si="139"/>
        <v/>
      </c>
      <c r="AD169" s="92" t="str">
        <f t="shared" si="147"/>
        <v/>
      </c>
      <c r="AE169" s="92" t="str">
        <f t="shared" si="147"/>
        <v/>
      </c>
      <c r="AF169" s="92" t="str">
        <f t="shared" si="147"/>
        <v/>
      </c>
      <c r="AG169" s="92" t="str">
        <f t="shared" si="147"/>
        <v/>
      </c>
      <c r="AH169" s="92" t="str">
        <f t="shared" si="147"/>
        <v/>
      </c>
      <c r="AI169" s="92" t="str">
        <f t="shared" si="147"/>
        <v/>
      </c>
      <c r="AJ169" s="92" t="str">
        <f t="shared" si="147"/>
        <v/>
      </c>
      <c r="AK169" s="92" t="str">
        <f t="shared" si="147"/>
        <v/>
      </c>
      <c r="AL169" s="92" t="str">
        <f t="shared" si="147"/>
        <v/>
      </c>
      <c r="AN169" s="35" t="str">
        <f t="shared" si="119"/>
        <v/>
      </c>
      <c r="AO169" s="44" t="str">
        <f t="shared" si="140"/>
        <v/>
      </c>
      <c r="AP169" s="41" t="str">
        <f>IF(AO169="","",RANK(AO169,AO$3:AO$1048576,1)+COUNTIF(AO$3:AO169,AO169)-1)</f>
        <v/>
      </c>
      <c r="AQ169" s="1" t="str">
        <f t="shared" si="141"/>
        <v/>
      </c>
      <c r="AR169" s="34" t="str">
        <f t="shared" si="120"/>
        <v/>
      </c>
      <c r="AS169" s="39" t="str">
        <f t="shared" si="121"/>
        <v/>
      </c>
      <c r="AT169" s="44" t="str">
        <f t="shared" si="122"/>
        <v/>
      </c>
      <c r="AU169" s="41" t="str">
        <f>IF(AT169="","",RANK(AT169,AT$3:AT$1048576,1)+COUNTIF(AT$3:AT169,AT169)-1)</f>
        <v/>
      </c>
      <c r="AV169" s="1" t="str">
        <f t="shared" si="123"/>
        <v/>
      </c>
      <c r="AW169" s="34" t="str">
        <f t="shared" si="124"/>
        <v/>
      </c>
      <c r="AX169" s="39" t="str">
        <f t="shared" si="125"/>
        <v/>
      </c>
      <c r="AY169" s="44" t="str">
        <f t="shared" si="142"/>
        <v/>
      </c>
      <c r="AZ169" s="41" t="str">
        <f>IF(AY169="","",RANK(AY169,AY$3:AY$1048576,1)+COUNTIF(AY$3:AY169,AY169)-1)</f>
        <v/>
      </c>
      <c r="BA169" s="1" t="str">
        <f t="shared" si="126"/>
        <v/>
      </c>
      <c r="BB169" s="34" t="str">
        <f t="shared" si="127"/>
        <v/>
      </c>
      <c r="BC169" s="39" t="str">
        <f t="shared" si="128"/>
        <v/>
      </c>
      <c r="BD169" s="44" t="str">
        <f t="shared" si="143"/>
        <v/>
      </c>
      <c r="BE169" s="41" t="str">
        <f>IF(BD169="","",RANK(BD169,BD$3:BD$1048576,1)+COUNTIF(BD$3:BD169,BD169)-1)</f>
        <v/>
      </c>
      <c r="BF169" s="1" t="str">
        <f t="shared" si="129"/>
        <v/>
      </c>
      <c r="BG169" s="34" t="str">
        <f t="shared" si="130"/>
        <v/>
      </c>
      <c r="BH169" s="39" t="str">
        <f t="shared" si="131"/>
        <v/>
      </c>
      <c r="BJ169" s="3"/>
      <c r="BK169" s="86"/>
      <c r="BL169" s="86"/>
      <c r="BM169" s="86"/>
      <c r="BN169" s="86"/>
      <c r="BO169" s="3"/>
      <c r="BP169" s="86"/>
      <c r="BQ169" s="86"/>
      <c r="BR169" s="86"/>
      <c r="BS169" s="86"/>
      <c r="BT169" s="3"/>
      <c r="BU169" s="86"/>
      <c r="BV169" s="86"/>
      <c r="BW169" s="86"/>
      <c r="BX169" s="86"/>
      <c r="BY169" s="3"/>
      <c r="BZ169" s="86"/>
      <c r="CA169" s="86"/>
      <c r="CB169" s="86"/>
      <c r="CC169" s="86"/>
    </row>
    <row r="170" spans="2:81" ht="35.1" customHeight="1" x14ac:dyDescent="0.2">
      <c r="B170" s="187"/>
      <c r="C170" s="188"/>
      <c r="D170" s="189"/>
      <c r="E170" s="186"/>
      <c r="F170" s="182"/>
      <c r="G170" s="184"/>
      <c r="K170" s="80" t="str">
        <f>IF(O170="","",COUNT(O$3:O170))</f>
        <v/>
      </c>
      <c r="L170" s="80" t="str">
        <f>IF(B170&lt;&gt;"",B170,IF(OR(COUNTA($G$3:$G170)&lt;COUNTA($G$3:$G$1048576),$G170&lt;&gt;""),L169,""))</f>
        <v/>
      </c>
      <c r="M170" s="80" t="str">
        <f>IF(C170&lt;&gt;"",C170,IF(OR(COUNTA($G$3:$G170)&lt;COUNTA($G$3:$G$1048576),$G170&lt;&gt;""),M169,""))</f>
        <v/>
      </c>
      <c r="N170" s="80" t="str">
        <f>IF(D170&lt;&gt;"",D170,IF(OR(COUNTA($G$3:$G170)&lt;COUNTA($G$3:$G$1048576),$G170&lt;&gt;""),N169,""))</f>
        <v/>
      </c>
      <c r="O170" s="81" t="str">
        <f t="shared" si="132"/>
        <v/>
      </c>
      <c r="P170" s="90" t="str">
        <f>IFERROR(IF(O170="",IF(COUNT(S$3:S$1048576)=COUNT(S$3:S170),IF(S170="","",INDEX(O$3:O170,MATCH(MAX(K$3:K170),K$3:K170,0),0)),INDEX(O$3:O170,MATCH(MAX(K$3:K170),K$3:K170,0),0)),O170),"")</f>
        <v/>
      </c>
      <c r="Q170" s="89" t="str">
        <f>IF(R170="","",COUNT(R$3:R170))</f>
        <v/>
      </c>
      <c r="R170" s="80" t="str">
        <f t="shared" si="118"/>
        <v/>
      </c>
      <c r="S170" s="91" t="str">
        <f>IFERROR(IF(COUNTA($E170:$G170)=0,"",IF(AND(R170="",$O170=INDEX(O$3:O170,MATCH(MAX(Q$3:Q170),Q$3:Q170,0),0)),INDEX(R$3:R170,MATCH(MAX(Q$3:Q170),Q$3:Q170,0),0),R170)),"")</f>
        <v/>
      </c>
      <c r="T170" s="80" t="str">
        <f>IF(U170="","",COUNT(U$3:U170))</f>
        <v/>
      </c>
      <c r="U170" s="80" t="str">
        <f t="shared" si="133"/>
        <v/>
      </c>
      <c r="V170" s="91" t="str">
        <f>IFERROR(IF(S170="","",IF(U170="",IF(AND(E170="",F170="",G170&lt;&gt;"",$O170=INDEX(O$3:O170,MATCH(MAX(T$3:T170),T$3:T170,0),0)),INDEX(U$3:U170,MATCH(MAX(T$3:T170),T$3:T170,0),0),IF(AND(S170&lt;&gt;"",U170=""),0,"")),U170)),"")</f>
        <v/>
      </c>
      <c r="W170" s="95" t="str">
        <f t="shared" si="134"/>
        <v/>
      </c>
      <c r="X170" s="198" t="str">
        <f t="shared" si="135"/>
        <v/>
      </c>
      <c r="Y170" s="92" t="str">
        <f t="shared" si="136"/>
        <v/>
      </c>
      <c r="Z170" s="106" t="str">
        <f>IF(P170="","",COUNTIF($N$3:$N170,$N170))</f>
        <v/>
      </c>
      <c r="AA170" s="92" t="str">
        <f t="shared" si="137"/>
        <v/>
      </c>
      <c r="AB170" s="92" t="str">
        <f t="shared" si="138"/>
        <v/>
      </c>
      <c r="AC170" s="92" t="str">
        <f t="shared" si="139"/>
        <v/>
      </c>
      <c r="AD170" s="92" t="str">
        <f t="shared" si="147"/>
        <v/>
      </c>
      <c r="AE170" s="92" t="str">
        <f t="shared" si="147"/>
        <v/>
      </c>
      <c r="AF170" s="92" t="str">
        <f t="shared" si="147"/>
        <v/>
      </c>
      <c r="AG170" s="92" t="str">
        <f t="shared" si="147"/>
        <v/>
      </c>
      <c r="AH170" s="92" t="str">
        <f t="shared" si="147"/>
        <v/>
      </c>
      <c r="AI170" s="92" t="str">
        <f t="shared" si="147"/>
        <v/>
      </c>
      <c r="AJ170" s="92" t="str">
        <f t="shared" si="147"/>
        <v/>
      </c>
      <c r="AK170" s="92" t="str">
        <f t="shared" si="147"/>
        <v/>
      </c>
      <c r="AL170" s="92" t="str">
        <f t="shared" si="147"/>
        <v/>
      </c>
      <c r="AN170" s="35" t="str">
        <f t="shared" si="119"/>
        <v/>
      </c>
      <c r="AO170" s="44" t="str">
        <f t="shared" si="140"/>
        <v/>
      </c>
      <c r="AP170" s="41" t="str">
        <f>IF(AO170="","",RANK(AO170,AO$3:AO$1048576,1)+COUNTIF(AO$3:AO170,AO170)-1)</f>
        <v/>
      </c>
      <c r="AQ170" s="1" t="str">
        <f t="shared" si="141"/>
        <v/>
      </c>
      <c r="AR170" s="34" t="str">
        <f t="shared" si="120"/>
        <v/>
      </c>
      <c r="AS170" s="39" t="str">
        <f t="shared" si="121"/>
        <v/>
      </c>
      <c r="AT170" s="44" t="str">
        <f t="shared" si="122"/>
        <v/>
      </c>
      <c r="AU170" s="41" t="str">
        <f>IF(AT170="","",RANK(AT170,AT$3:AT$1048576,1)+COUNTIF(AT$3:AT170,AT170)-1)</f>
        <v/>
      </c>
      <c r="AV170" s="1" t="str">
        <f t="shared" si="123"/>
        <v/>
      </c>
      <c r="AW170" s="34" t="str">
        <f t="shared" si="124"/>
        <v/>
      </c>
      <c r="AX170" s="39" t="str">
        <f t="shared" si="125"/>
        <v/>
      </c>
      <c r="AY170" s="44" t="str">
        <f t="shared" si="142"/>
        <v/>
      </c>
      <c r="AZ170" s="41" t="str">
        <f>IF(AY170="","",RANK(AY170,AY$3:AY$1048576,1)+COUNTIF(AY$3:AY170,AY170)-1)</f>
        <v/>
      </c>
      <c r="BA170" s="1" t="str">
        <f t="shared" si="126"/>
        <v/>
      </c>
      <c r="BB170" s="34" t="str">
        <f t="shared" si="127"/>
        <v/>
      </c>
      <c r="BC170" s="39" t="str">
        <f t="shared" si="128"/>
        <v/>
      </c>
      <c r="BD170" s="44" t="str">
        <f t="shared" si="143"/>
        <v/>
      </c>
      <c r="BE170" s="41" t="str">
        <f>IF(BD170="","",RANK(BD170,BD$3:BD$1048576,1)+COUNTIF(BD$3:BD170,BD170)-1)</f>
        <v/>
      </c>
      <c r="BF170" s="1" t="str">
        <f t="shared" si="129"/>
        <v/>
      </c>
      <c r="BG170" s="34" t="str">
        <f t="shared" si="130"/>
        <v/>
      </c>
      <c r="BH170" s="39" t="str">
        <f t="shared" si="131"/>
        <v/>
      </c>
      <c r="BJ170" s="3"/>
      <c r="BK170" s="86"/>
      <c r="BL170" s="86"/>
      <c r="BM170" s="86"/>
      <c r="BN170" s="86"/>
      <c r="BO170" s="3"/>
      <c r="BP170" s="86"/>
      <c r="BQ170" s="86"/>
      <c r="BR170" s="86"/>
      <c r="BS170" s="86"/>
      <c r="BT170" s="3"/>
      <c r="BU170" s="86"/>
      <c r="BV170" s="86"/>
      <c r="BW170" s="86"/>
      <c r="BX170" s="86"/>
      <c r="BY170" s="3"/>
      <c r="BZ170" s="86"/>
      <c r="CA170" s="86"/>
      <c r="CB170" s="86"/>
      <c r="CC170" s="86"/>
    </row>
    <row r="171" spans="2:81" ht="35.1" customHeight="1" x14ac:dyDescent="0.2">
      <c r="B171" s="187"/>
      <c r="C171" s="188"/>
      <c r="D171" s="189"/>
      <c r="E171" s="186"/>
      <c r="F171" s="182"/>
      <c r="G171" s="184"/>
      <c r="K171" s="80" t="str">
        <f>IF(O171="","",COUNT(O$3:O171))</f>
        <v/>
      </c>
      <c r="L171" s="80" t="str">
        <f>IF(B171&lt;&gt;"",B171,IF(OR(COUNTA($G$3:$G171)&lt;COUNTA($G$3:$G$1048576),$G171&lt;&gt;""),L170,""))</f>
        <v/>
      </c>
      <c r="M171" s="80" t="str">
        <f>IF(C171&lt;&gt;"",C171,IF(OR(COUNTA($G$3:$G171)&lt;COUNTA($G$3:$G$1048576),$G171&lt;&gt;""),M170,""))</f>
        <v/>
      </c>
      <c r="N171" s="80" t="str">
        <f>IF(D171&lt;&gt;"",D171,IF(OR(COUNTA($G$3:$G171)&lt;COUNTA($G$3:$G$1048576),$G171&lt;&gt;""),N170,""))</f>
        <v/>
      </c>
      <c r="O171" s="81" t="str">
        <f t="shared" si="132"/>
        <v/>
      </c>
      <c r="P171" s="90" t="str">
        <f>IFERROR(IF(O171="",IF(COUNT(S$3:S$1048576)=COUNT(S$3:S171),IF(S171="","",INDEX(O$3:O171,MATCH(MAX(K$3:K171),K$3:K171,0),0)),INDEX(O$3:O171,MATCH(MAX(K$3:K171),K$3:K171,0),0)),O171),"")</f>
        <v/>
      </c>
      <c r="Q171" s="89" t="str">
        <f>IF(R171="","",COUNT(R$3:R171))</f>
        <v/>
      </c>
      <c r="R171" s="80" t="str">
        <f t="shared" si="118"/>
        <v/>
      </c>
      <c r="S171" s="91" t="str">
        <f>IFERROR(IF(COUNTA($E171:$G171)=0,"",IF(AND(R171="",$O171=INDEX(O$3:O171,MATCH(MAX(Q$3:Q171),Q$3:Q171,0),0)),INDEX(R$3:R171,MATCH(MAX(Q$3:Q171),Q$3:Q171,0),0),R171)),"")</f>
        <v/>
      </c>
      <c r="T171" s="80" t="str">
        <f>IF(U171="","",COUNT(U$3:U171))</f>
        <v/>
      </c>
      <c r="U171" s="80" t="str">
        <f t="shared" si="133"/>
        <v/>
      </c>
      <c r="V171" s="91" t="str">
        <f>IFERROR(IF(S171="","",IF(U171="",IF(AND(E171="",F171="",G171&lt;&gt;"",$O171=INDEX(O$3:O171,MATCH(MAX(T$3:T171),T$3:T171,0),0)),INDEX(U$3:U171,MATCH(MAX(T$3:T171),T$3:T171,0),0),IF(AND(S171&lt;&gt;"",U171=""),0,"")),U171)),"")</f>
        <v/>
      </c>
      <c r="W171" s="95" t="str">
        <f t="shared" si="134"/>
        <v/>
      </c>
      <c r="X171" s="198" t="str">
        <f t="shared" si="135"/>
        <v/>
      </c>
      <c r="Y171" s="92" t="str">
        <f t="shared" si="136"/>
        <v/>
      </c>
      <c r="Z171" s="106" t="str">
        <f>IF(P171="","",COUNTIF($N$3:$N171,$N171))</f>
        <v/>
      </c>
      <c r="AA171" s="92" t="str">
        <f t="shared" si="137"/>
        <v/>
      </c>
      <c r="AB171" s="92" t="str">
        <f t="shared" si="138"/>
        <v/>
      </c>
      <c r="AC171" s="92" t="str">
        <f t="shared" si="139"/>
        <v/>
      </c>
      <c r="AD171" s="92" t="str">
        <f t="shared" si="147"/>
        <v/>
      </c>
      <c r="AE171" s="92" t="str">
        <f t="shared" si="147"/>
        <v/>
      </c>
      <c r="AF171" s="92" t="str">
        <f t="shared" si="147"/>
        <v/>
      </c>
      <c r="AG171" s="92" t="str">
        <f t="shared" si="147"/>
        <v/>
      </c>
      <c r="AH171" s="92" t="str">
        <f t="shared" si="147"/>
        <v/>
      </c>
      <c r="AI171" s="92" t="str">
        <f t="shared" si="147"/>
        <v/>
      </c>
      <c r="AJ171" s="92" t="str">
        <f t="shared" si="147"/>
        <v/>
      </c>
      <c r="AK171" s="92" t="str">
        <f t="shared" si="147"/>
        <v/>
      </c>
      <c r="AL171" s="92" t="str">
        <f t="shared" si="147"/>
        <v/>
      </c>
      <c r="AN171" s="35" t="str">
        <f t="shared" si="119"/>
        <v/>
      </c>
      <c r="AO171" s="44" t="str">
        <f t="shared" si="140"/>
        <v/>
      </c>
      <c r="AP171" s="41" t="str">
        <f>IF(AO171="","",RANK(AO171,AO$3:AO$1048576,1)+COUNTIF(AO$3:AO171,AO171)-1)</f>
        <v/>
      </c>
      <c r="AQ171" s="1" t="str">
        <f t="shared" si="141"/>
        <v/>
      </c>
      <c r="AR171" s="34" t="str">
        <f t="shared" si="120"/>
        <v/>
      </c>
      <c r="AS171" s="39" t="str">
        <f t="shared" si="121"/>
        <v/>
      </c>
      <c r="AT171" s="44" t="str">
        <f t="shared" si="122"/>
        <v/>
      </c>
      <c r="AU171" s="41" t="str">
        <f>IF(AT171="","",RANK(AT171,AT$3:AT$1048576,1)+COUNTIF(AT$3:AT171,AT171)-1)</f>
        <v/>
      </c>
      <c r="AV171" s="1" t="str">
        <f t="shared" si="123"/>
        <v/>
      </c>
      <c r="AW171" s="34" t="str">
        <f t="shared" si="124"/>
        <v/>
      </c>
      <c r="AX171" s="39" t="str">
        <f t="shared" si="125"/>
        <v/>
      </c>
      <c r="AY171" s="44" t="str">
        <f t="shared" si="142"/>
        <v/>
      </c>
      <c r="AZ171" s="41" t="str">
        <f>IF(AY171="","",RANK(AY171,AY$3:AY$1048576,1)+COUNTIF(AY$3:AY171,AY171)-1)</f>
        <v/>
      </c>
      <c r="BA171" s="1" t="str">
        <f t="shared" si="126"/>
        <v/>
      </c>
      <c r="BB171" s="34" t="str">
        <f t="shared" si="127"/>
        <v/>
      </c>
      <c r="BC171" s="39" t="str">
        <f t="shared" si="128"/>
        <v/>
      </c>
      <c r="BD171" s="44" t="str">
        <f t="shared" si="143"/>
        <v/>
      </c>
      <c r="BE171" s="41" t="str">
        <f>IF(BD171="","",RANK(BD171,BD$3:BD$1048576,1)+COUNTIF(BD$3:BD171,BD171)-1)</f>
        <v/>
      </c>
      <c r="BF171" s="1" t="str">
        <f t="shared" si="129"/>
        <v/>
      </c>
      <c r="BG171" s="34" t="str">
        <f t="shared" si="130"/>
        <v/>
      </c>
      <c r="BH171" s="39" t="str">
        <f t="shared" si="131"/>
        <v/>
      </c>
      <c r="BJ171" s="3"/>
      <c r="BK171" s="86"/>
      <c r="BL171" s="86"/>
      <c r="BM171" s="86"/>
      <c r="BN171" s="86"/>
      <c r="BO171" s="3"/>
      <c r="BP171" s="86"/>
      <c r="BQ171" s="86"/>
      <c r="BR171" s="86"/>
      <c r="BS171" s="86"/>
      <c r="BT171" s="3"/>
      <c r="BU171" s="86"/>
      <c r="BV171" s="86"/>
      <c r="BW171" s="86"/>
      <c r="BX171" s="86"/>
      <c r="BY171" s="3"/>
      <c r="BZ171" s="86"/>
      <c r="CA171" s="86"/>
      <c r="CB171" s="86"/>
      <c r="CC171" s="86"/>
    </row>
    <row r="172" spans="2:81" ht="35.1" customHeight="1" x14ac:dyDescent="0.2">
      <c r="B172" s="187"/>
      <c r="C172" s="188"/>
      <c r="D172" s="189"/>
      <c r="E172" s="186"/>
      <c r="F172" s="182"/>
      <c r="G172" s="184"/>
      <c r="K172" s="80" t="str">
        <f>IF(O172="","",COUNT(O$3:O172))</f>
        <v/>
      </c>
      <c r="L172" s="80" t="str">
        <f>IF(B172&lt;&gt;"",B172,IF(OR(COUNTA($G$3:$G172)&lt;COUNTA($G$3:$G$1048576),$G172&lt;&gt;""),L171,""))</f>
        <v/>
      </c>
      <c r="M172" s="80" t="str">
        <f>IF(C172&lt;&gt;"",C172,IF(OR(COUNTA($G$3:$G172)&lt;COUNTA($G$3:$G$1048576),$G172&lt;&gt;""),M171,""))</f>
        <v/>
      </c>
      <c r="N172" s="80" t="str">
        <f>IF(D172&lt;&gt;"",D172,IF(OR(COUNTA($G$3:$G172)&lt;COUNTA($G$3:$G$1048576),$G172&lt;&gt;""),N171,""))</f>
        <v/>
      </c>
      <c r="O172" s="81" t="str">
        <f t="shared" si="132"/>
        <v/>
      </c>
      <c r="P172" s="90" t="str">
        <f>IFERROR(IF(O172="",IF(COUNT(S$3:S$1048576)=COUNT(S$3:S172),IF(S172="","",INDEX(O$3:O172,MATCH(MAX(K$3:K172),K$3:K172,0),0)),INDEX(O$3:O172,MATCH(MAX(K$3:K172),K$3:K172,0),0)),O172),"")</f>
        <v/>
      </c>
      <c r="Q172" s="89" t="str">
        <f>IF(R172="","",COUNT(R$3:R172))</f>
        <v/>
      </c>
      <c r="R172" s="80" t="str">
        <f t="shared" si="118"/>
        <v/>
      </c>
      <c r="S172" s="91" t="str">
        <f>IFERROR(IF(COUNTA($E172:$G172)=0,"",IF(AND(R172="",$O172=INDEX(O$3:O172,MATCH(MAX(Q$3:Q172),Q$3:Q172,0),0)),INDEX(R$3:R172,MATCH(MAX(Q$3:Q172),Q$3:Q172,0),0),R172)),"")</f>
        <v/>
      </c>
      <c r="T172" s="80" t="str">
        <f>IF(U172="","",COUNT(U$3:U172))</f>
        <v/>
      </c>
      <c r="U172" s="80" t="str">
        <f t="shared" si="133"/>
        <v/>
      </c>
      <c r="V172" s="91" t="str">
        <f>IFERROR(IF(S172="","",IF(U172="",IF(AND(E172="",F172="",G172&lt;&gt;"",$O172=INDEX(O$3:O172,MATCH(MAX(T$3:T172),T$3:T172,0),0)),INDEX(U$3:U172,MATCH(MAX(T$3:T172),T$3:T172,0),0),IF(AND(S172&lt;&gt;"",U172=""),0,"")),U172)),"")</f>
        <v/>
      </c>
      <c r="W172" s="95" t="str">
        <f t="shared" si="134"/>
        <v/>
      </c>
      <c r="X172" s="198" t="str">
        <f t="shared" si="135"/>
        <v/>
      </c>
      <c r="Y172" s="92" t="str">
        <f t="shared" si="136"/>
        <v/>
      </c>
      <c r="Z172" s="106" t="str">
        <f>IF(P172="","",COUNTIF($N$3:$N172,$N172))</f>
        <v/>
      </c>
      <c r="AA172" s="92" t="str">
        <f t="shared" si="137"/>
        <v/>
      </c>
      <c r="AB172" s="92" t="str">
        <f t="shared" si="138"/>
        <v/>
      </c>
      <c r="AC172" s="92" t="str">
        <f t="shared" si="139"/>
        <v/>
      </c>
      <c r="AD172" s="92" t="str">
        <f t="shared" si="147"/>
        <v/>
      </c>
      <c r="AE172" s="92" t="str">
        <f t="shared" si="147"/>
        <v/>
      </c>
      <c r="AF172" s="92" t="str">
        <f t="shared" si="147"/>
        <v/>
      </c>
      <c r="AG172" s="92" t="str">
        <f t="shared" si="147"/>
        <v/>
      </c>
      <c r="AH172" s="92" t="str">
        <f t="shared" si="147"/>
        <v/>
      </c>
      <c r="AI172" s="92" t="str">
        <f t="shared" si="147"/>
        <v/>
      </c>
      <c r="AJ172" s="92" t="str">
        <f t="shared" si="147"/>
        <v/>
      </c>
      <c r="AK172" s="92" t="str">
        <f t="shared" si="147"/>
        <v/>
      </c>
      <c r="AL172" s="92" t="str">
        <f t="shared" si="147"/>
        <v/>
      </c>
      <c r="AN172" s="35" t="str">
        <f t="shared" si="119"/>
        <v/>
      </c>
      <c r="AO172" s="44" t="str">
        <f t="shared" si="140"/>
        <v/>
      </c>
      <c r="AP172" s="41" t="str">
        <f>IF(AO172="","",RANK(AO172,AO$3:AO$1048576,1)+COUNTIF(AO$3:AO172,AO172)-1)</f>
        <v/>
      </c>
      <c r="AQ172" s="1" t="str">
        <f t="shared" si="141"/>
        <v/>
      </c>
      <c r="AR172" s="34" t="str">
        <f t="shared" si="120"/>
        <v/>
      </c>
      <c r="AS172" s="39" t="str">
        <f t="shared" si="121"/>
        <v/>
      </c>
      <c r="AT172" s="44" t="str">
        <f t="shared" si="122"/>
        <v/>
      </c>
      <c r="AU172" s="41" t="str">
        <f>IF(AT172="","",RANK(AT172,AT$3:AT$1048576,1)+COUNTIF(AT$3:AT172,AT172)-1)</f>
        <v/>
      </c>
      <c r="AV172" s="1" t="str">
        <f t="shared" si="123"/>
        <v/>
      </c>
      <c r="AW172" s="34" t="str">
        <f t="shared" si="124"/>
        <v/>
      </c>
      <c r="AX172" s="39" t="str">
        <f t="shared" si="125"/>
        <v/>
      </c>
      <c r="AY172" s="44" t="str">
        <f t="shared" si="142"/>
        <v/>
      </c>
      <c r="AZ172" s="41" t="str">
        <f>IF(AY172="","",RANK(AY172,AY$3:AY$1048576,1)+COUNTIF(AY$3:AY172,AY172)-1)</f>
        <v/>
      </c>
      <c r="BA172" s="1" t="str">
        <f t="shared" si="126"/>
        <v/>
      </c>
      <c r="BB172" s="34" t="str">
        <f t="shared" si="127"/>
        <v/>
      </c>
      <c r="BC172" s="39" t="str">
        <f t="shared" si="128"/>
        <v/>
      </c>
      <c r="BD172" s="44" t="str">
        <f t="shared" si="143"/>
        <v/>
      </c>
      <c r="BE172" s="41" t="str">
        <f>IF(BD172="","",RANK(BD172,BD$3:BD$1048576,1)+COUNTIF(BD$3:BD172,BD172)-1)</f>
        <v/>
      </c>
      <c r="BF172" s="1" t="str">
        <f t="shared" si="129"/>
        <v/>
      </c>
      <c r="BG172" s="34" t="str">
        <f t="shared" si="130"/>
        <v/>
      </c>
      <c r="BH172" s="39" t="str">
        <f t="shared" si="131"/>
        <v/>
      </c>
      <c r="BJ172" s="3"/>
      <c r="BK172" s="86"/>
      <c r="BL172" s="86"/>
      <c r="BM172" s="86"/>
      <c r="BN172" s="86"/>
      <c r="BO172" s="3"/>
      <c r="BP172" s="86"/>
      <c r="BQ172" s="86"/>
      <c r="BR172" s="86"/>
      <c r="BS172" s="86"/>
      <c r="BT172" s="3"/>
      <c r="BU172" s="86"/>
      <c r="BV172" s="86"/>
      <c r="BW172" s="86"/>
      <c r="BX172" s="86"/>
      <c r="BY172" s="3"/>
      <c r="BZ172" s="86"/>
      <c r="CA172" s="86"/>
      <c r="CB172" s="86"/>
      <c r="CC172" s="86"/>
    </row>
    <row r="173" spans="2:81" ht="35.1" customHeight="1" x14ac:dyDescent="0.2">
      <c r="B173" s="187"/>
      <c r="C173" s="188"/>
      <c r="D173" s="189"/>
      <c r="E173" s="186"/>
      <c r="F173" s="182"/>
      <c r="G173" s="184"/>
      <c r="K173" s="80" t="str">
        <f>IF(O173="","",COUNT(O$3:O173))</f>
        <v/>
      </c>
      <c r="L173" s="80" t="str">
        <f>IF(B173&lt;&gt;"",B173,IF(OR(COUNTA($G$3:$G173)&lt;COUNTA($G$3:$G$1048576),$G173&lt;&gt;""),L172,""))</f>
        <v/>
      </c>
      <c r="M173" s="80" t="str">
        <f>IF(C173&lt;&gt;"",C173,IF(OR(COUNTA($G$3:$G173)&lt;COUNTA($G$3:$G$1048576),$G173&lt;&gt;""),M172,""))</f>
        <v/>
      </c>
      <c r="N173" s="80" t="str">
        <f>IF(D173&lt;&gt;"",D173,IF(OR(COUNTA($G$3:$G173)&lt;COUNTA($G$3:$G$1048576),$G173&lt;&gt;""),N172,""))</f>
        <v/>
      </c>
      <c r="O173" s="81" t="str">
        <f t="shared" si="132"/>
        <v/>
      </c>
      <c r="P173" s="90" t="str">
        <f>IFERROR(IF(O173="",IF(COUNT(S$3:S$1048576)=COUNT(S$3:S173),IF(S173="","",INDEX(O$3:O173,MATCH(MAX(K$3:K173),K$3:K173,0),0)),INDEX(O$3:O173,MATCH(MAX(K$3:K173),K$3:K173,0),0)),O173),"")</f>
        <v/>
      </c>
      <c r="Q173" s="89" t="str">
        <f>IF(R173="","",COUNT(R$3:R173))</f>
        <v/>
      </c>
      <c r="R173" s="80" t="str">
        <f t="shared" si="118"/>
        <v/>
      </c>
      <c r="S173" s="91" t="str">
        <f>IFERROR(IF(COUNTA($E173:$G173)=0,"",IF(AND(R173="",$O173=INDEX(O$3:O173,MATCH(MAX(Q$3:Q173),Q$3:Q173,0),0)),INDEX(R$3:R173,MATCH(MAX(Q$3:Q173),Q$3:Q173,0),0),R173)),"")</f>
        <v/>
      </c>
      <c r="T173" s="80" t="str">
        <f>IF(U173="","",COUNT(U$3:U173))</f>
        <v/>
      </c>
      <c r="U173" s="80" t="str">
        <f t="shared" si="133"/>
        <v/>
      </c>
      <c r="V173" s="91" t="str">
        <f>IFERROR(IF(S173="","",IF(U173="",IF(AND(E173="",F173="",G173&lt;&gt;"",$O173=INDEX(O$3:O173,MATCH(MAX(T$3:T173),T$3:T173,0),0)),INDEX(U$3:U173,MATCH(MAX(T$3:T173),T$3:T173,0),0),IF(AND(S173&lt;&gt;"",U173=""),0,"")),U173)),"")</f>
        <v/>
      </c>
      <c r="W173" s="95" t="str">
        <f t="shared" si="134"/>
        <v/>
      </c>
      <c r="X173" s="198" t="str">
        <f t="shared" si="135"/>
        <v/>
      </c>
      <c r="Y173" s="92" t="str">
        <f t="shared" si="136"/>
        <v/>
      </c>
      <c r="Z173" s="106" t="str">
        <f>IF(P173="","",COUNTIF($N$3:$N173,$N173))</f>
        <v/>
      </c>
      <c r="AA173" s="92" t="str">
        <f t="shared" si="137"/>
        <v/>
      </c>
      <c r="AB173" s="92" t="str">
        <f t="shared" si="138"/>
        <v/>
      </c>
      <c r="AC173" s="92" t="str">
        <f t="shared" si="139"/>
        <v/>
      </c>
      <c r="AD173" s="92" t="str">
        <f t="shared" si="147"/>
        <v/>
      </c>
      <c r="AE173" s="92" t="str">
        <f t="shared" si="147"/>
        <v/>
      </c>
      <c r="AF173" s="92" t="str">
        <f t="shared" si="147"/>
        <v/>
      </c>
      <c r="AG173" s="92" t="str">
        <f t="shared" si="147"/>
        <v/>
      </c>
      <c r="AH173" s="92" t="str">
        <f t="shared" si="147"/>
        <v/>
      </c>
      <c r="AI173" s="92" t="str">
        <f t="shared" si="147"/>
        <v/>
      </c>
      <c r="AJ173" s="92" t="str">
        <f t="shared" si="147"/>
        <v/>
      </c>
      <c r="AK173" s="92" t="str">
        <f t="shared" si="147"/>
        <v/>
      </c>
      <c r="AL173" s="92" t="str">
        <f t="shared" si="147"/>
        <v/>
      </c>
      <c r="AN173" s="35" t="str">
        <f t="shared" si="119"/>
        <v/>
      </c>
      <c r="AO173" s="44" t="str">
        <f t="shared" si="140"/>
        <v/>
      </c>
      <c r="AP173" s="41" t="str">
        <f>IF(AO173="","",RANK(AO173,AO$3:AO$1048576,1)+COUNTIF(AO$3:AO173,AO173)-1)</f>
        <v/>
      </c>
      <c r="AQ173" s="1" t="str">
        <f t="shared" si="141"/>
        <v/>
      </c>
      <c r="AR173" s="34" t="str">
        <f t="shared" si="120"/>
        <v/>
      </c>
      <c r="AS173" s="39" t="str">
        <f t="shared" si="121"/>
        <v/>
      </c>
      <c r="AT173" s="44" t="str">
        <f t="shared" si="122"/>
        <v/>
      </c>
      <c r="AU173" s="41" t="str">
        <f>IF(AT173="","",RANK(AT173,AT$3:AT$1048576,1)+COUNTIF(AT$3:AT173,AT173)-1)</f>
        <v/>
      </c>
      <c r="AV173" s="1" t="str">
        <f t="shared" si="123"/>
        <v/>
      </c>
      <c r="AW173" s="34" t="str">
        <f t="shared" si="124"/>
        <v/>
      </c>
      <c r="AX173" s="39" t="str">
        <f t="shared" si="125"/>
        <v/>
      </c>
      <c r="AY173" s="44" t="str">
        <f t="shared" si="142"/>
        <v/>
      </c>
      <c r="AZ173" s="41" t="str">
        <f>IF(AY173="","",RANK(AY173,AY$3:AY$1048576,1)+COUNTIF(AY$3:AY173,AY173)-1)</f>
        <v/>
      </c>
      <c r="BA173" s="1" t="str">
        <f t="shared" si="126"/>
        <v/>
      </c>
      <c r="BB173" s="34" t="str">
        <f t="shared" si="127"/>
        <v/>
      </c>
      <c r="BC173" s="39" t="str">
        <f t="shared" si="128"/>
        <v/>
      </c>
      <c r="BD173" s="44" t="str">
        <f t="shared" si="143"/>
        <v/>
      </c>
      <c r="BE173" s="41" t="str">
        <f>IF(BD173="","",RANK(BD173,BD$3:BD$1048576,1)+COUNTIF(BD$3:BD173,BD173)-1)</f>
        <v/>
      </c>
      <c r="BF173" s="1" t="str">
        <f t="shared" si="129"/>
        <v/>
      </c>
      <c r="BG173" s="34" t="str">
        <f t="shared" si="130"/>
        <v/>
      </c>
      <c r="BH173" s="39" t="str">
        <f t="shared" si="131"/>
        <v/>
      </c>
      <c r="BJ173" s="3"/>
      <c r="BK173" s="86"/>
      <c r="BL173" s="86"/>
      <c r="BM173" s="86"/>
      <c r="BN173" s="86"/>
      <c r="BO173" s="3"/>
      <c r="BP173" s="86"/>
      <c r="BQ173" s="86"/>
      <c r="BR173" s="86"/>
      <c r="BS173" s="86"/>
      <c r="BT173" s="3"/>
      <c r="BU173" s="86"/>
      <c r="BV173" s="86"/>
      <c r="BW173" s="86"/>
      <c r="BX173" s="86"/>
      <c r="BY173" s="3"/>
      <c r="BZ173" s="86"/>
      <c r="CA173" s="86"/>
      <c r="CB173" s="86"/>
      <c r="CC173" s="86"/>
    </row>
    <row r="174" spans="2:81" ht="35.1" customHeight="1" x14ac:dyDescent="0.2">
      <c r="B174" s="187"/>
      <c r="C174" s="188"/>
      <c r="D174" s="189"/>
      <c r="E174" s="186"/>
      <c r="F174" s="182"/>
      <c r="G174" s="184"/>
      <c r="K174" s="80" t="str">
        <f>IF(O174="","",COUNT(O$3:O174))</f>
        <v/>
      </c>
      <c r="L174" s="80" t="str">
        <f>IF(B174&lt;&gt;"",B174,IF(OR(COUNTA($G$3:$G174)&lt;COUNTA($G$3:$G$1048576),$G174&lt;&gt;""),L173,""))</f>
        <v/>
      </c>
      <c r="M174" s="80" t="str">
        <f>IF(C174&lt;&gt;"",C174,IF(OR(COUNTA($G$3:$G174)&lt;COUNTA($G$3:$G$1048576),$G174&lt;&gt;""),M173,""))</f>
        <v/>
      </c>
      <c r="N174" s="80" t="str">
        <f>IF(D174&lt;&gt;"",D174,IF(OR(COUNTA($G$3:$G174)&lt;COUNTA($G$3:$G$1048576),$G174&lt;&gt;""),N173,""))</f>
        <v/>
      </c>
      <c r="O174" s="81" t="str">
        <f t="shared" si="132"/>
        <v/>
      </c>
      <c r="P174" s="90" t="str">
        <f>IFERROR(IF(O174="",IF(COUNT(S$3:S$1048576)=COUNT(S$3:S174),IF(S174="","",INDEX(O$3:O174,MATCH(MAX(K$3:K174),K$3:K174,0),0)),INDEX(O$3:O174,MATCH(MAX(K$3:K174),K$3:K174,0),0)),O174),"")</f>
        <v/>
      </c>
      <c r="Q174" s="89" t="str">
        <f>IF(R174="","",COUNT(R$3:R174))</f>
        <v/>
      </c>
      <c r="R174" s="80" t="str">
        <f t="shared" si="118"/>
        <v/>
      </c>
      <c r="S174" s="91" t="str">
        <f>IFERROR(IF(COUNTA($E174:$G174)=0,"",IF(AND(R174="",$O174=INDEX(O$3:O174,MATCH(MAX(Q$3:Q174),Q$3:Q174,0),0)),INDEX(R$3:R174,MATCH(MAX(Q$3:Q174),Q$3:Q174,0),0),R174)),"")</f>
        <v/>
      </c>
      <c r="T174" s="80" t="str">
        <f>IF(U174="","",COUNT(U$3:U174))</f>
        <v/>
      </c>
      <c r="U174" s="80" t="str">
        <f t="shared" si="133"/>
        <v/>
      </c>
      <c r="V174" s="91" t="str">
        <f>IFERROR(IF(S174="","",IF(U174="",IF(AND(E174="",F174="",G174&lt;&gt;"",$O174=INDEX(O$3:O174,MATCH(MAX(T$3:T174),T$3:T174,0),0)),INDEX(U$3:U174,MATCH(MAX(T$3:T174),T$3:T174,0),0),IF(AND(S174&lt;&gt;"",U174=""),0,"")),U174)),"")</f>
        <v/>
      </c>
      <c r="W174" s="95" t="str">
        <f t="shared" si="134"/>
        <v/>
      </c>
      <c r="X174" s="198" t="str">
        <f t="shared" si="135"/>
        <v/>
      </c>
      <c r="Y174" s="92" t="str">
        <f t="shared" si="136"/>
        <v/>
      </c>
      <c r="Z174" s="106" t="str">
        <f>IF(P174="","",COUNTIF($N$3:$N174,$N174))</f>
        <v/>
      </c>
      <c r="AA174" s="92" t="str">
        <f t="shared" si="137"/>
        <v/>
      </c>
      <c r="AB174" s="92" t="str">
        <f t="shared" si="138"/>
        <v/>
      </c>
      <c r="AC174" s="92" t="str">
        <f t="shared" si="139"/>
        <v/>
      </c>
      <c r="AD174" s="92" t="str">
        <f t="shared" ref="AD174:AL183" si="148">IFERROR(IF(AND($Z174=1,AD$2&lt;&gt;"",""&amp;INDEX($Y$3:$Y$1048576,MATCH($P174&amp;"@"&amp;AD$2,$AA$3:$AA$1048576,0),0)&lt;&gt;""),AD$1&amp;""&amp;INDEX($Y$3:$Y$1048576,MATCH($P174&amp;"@"&amp;AD$2,$AA$3:$AA$1048576,0),0),""),"")</f>
        <v/>
      </c>
      <c r="AE174" s="92" t="str">
        <f t="shared" si="148"/>
        <v/>
      </c>
      <c r="AF174" s="92" t="str">
        <f t="shared" si="148"/>
        <v/>
      </c>
      <c r="AG174" s="92" t="str">
        <f t="shared" si="148"/>
        <v/>
      </c>
      <c r="AH174" s="92" t="str">
        <f t="shared" si="148"/>
        <v/>
      </c>
      <c r="AI174" s="92" t="str">
        <f t="shared" si="148"/>
        <v/>
      </c>
      <c r="AJ174" s="92" t="str">
        <f t="shared" si="148"/>
        <v/>
      </c>
      <c r="AK174" s="92" t="str">
        <f t="shared" si="148"/>
        <v/>
      </c>
      <c r="AL174" s="92" t="str">
        <f t="shared" si="148"/>
        <v/>
      </c>
      <c r="AN174" s="35" t="str">
        <f t="shared" si="119"/>
        <v/>
      </c>
      <c r="AO174" s="44" t="str">
        <f t="shared" si="140"/>
        <v/>
      </c>
      <c r="AP174" s="41" t="str">
        <f>IF(AO174="","",RANK(AO174,AO$3:AO$1048576,1)+COUNTIF(AO$3:AO174,AO174)-1)</f>
        <v/>
      </c>
      <c r="AQ174" s="1" t="str">
        <f t="shared" si="141"/>
        <v/>
      </c>
      <c r="AR174" s="34" t="str">
        <f t="shared" si="120"/>
        <v/>
      </c>
      <c r="AS174" s="39" t="str">
        <f t="shared" si="121"/>
        <v/>
      </c>
      <c r="AT174" s="44" t="str">
        <f t="shared" si="122"/>
        <v/>
      </c>
      <c r="AU174" s="41" t="str">
        <f>IF(AT174="","",RANK(AT174,AT$3:AT$1048576,1)+COUNTIF(AT$3:AT174,AT174)-1)</f>
        <v/>
      </c>
      <c r="AV174" s="1" t="str">
        <f t="shared" si="123"/>
        <v/>
      </c>
      <c r="AW174" s="34" t="str">
        <f t="shared" si="124"/>
        <v/>
      </c>
      <c r="AX174" s="39" t="str">
        <f t="shared" si="125"/>
        <v/>
      </c>
      <c r="AY174" s="44" t="str">
        <f t="shared" si="142"/>
        <v/>
      </c>
      <c r="AZ174" s="41" t="str">
        <f>IF(AY174="","",RANK(AY174,AY$3:AY$1048576,1)+COUNTIF(AY$3:AY174,AY174)-1)</f>
        <v/>
      </c>
      <c r="BA174" s="1" t="str">
        <f t="shared" si="126"/>
        <v/>
      </c>
      <c r="BB174" s="34" t="str">
        <f t="shared" si="127"/>
        <v/>
      </c>
      <c r="BC174" s="39" t="str">
        <f t="shared" si="128"/>
        <v/>
      </c>
      <c r="BD174" s="44" t="str">
        <f t="shared" si="143"/>
        <v/>
      </c>
      <c r="BE174" s="41" t="str">
        <f>IF(BD174="","",RANK(BD174,BD$3:BD$1048576,1)+COUNTIF(BD$3:BD174,BD174)-1)</f>
        <v/>
      </c>
      <c r="BF174" s="1" t="str">
        <f t="shared" si="129"/>
        <v/>
      </c>
      <c r="BG174" s="34" t="str">
        <f t="shared" si="130"/>
        <v/>
      </c>
      <c r="BH174" s="39" t="str">
        <f t="shared" si="131"/>
        <v/>
      </c>
      <c r="BJ174" s="3"/>
      <c r="BK174" s="86"/>
      <c r="BL174" s="86"/>
      <c r="BM174" s="86"/>
      <c r="BN174" s="86"/>
      <c r="BO174" s="3"/>
      <c r="BP174" s="86"/>
      <c r="BQ174" s="86"/>
      <c r="BR174" s="86"/>
      <c r="BS174" s="86"/>
      <c r="BT174" s="3"/>
      <c r="BU174" s="86"/>
      <c r="BV174" s="86"/>
      <c r="BW174" s="86"/>
      <c r="BX174" s="86"/>
      <c r="BY174" s="3"/>
      <c r="BZ174" s="86"/>
      <c r="CA174" s="86"/>
      <c r="CB174" s="86"/>
      <c r="CC174" s="86"/>
    </row>
    <row r="175" spans="2:81" ht="35.1" customHeight="1" x14ac:dyDescent="0.2">
      <c r="B175" s="187"/>
      <c r="C175" s="188"/>
      <c r="D175" s="189"/>
      <c r="E175" s="186"/>
      <c r="F175" s="182"/>
      <c r="G175" s="184"/>
      <c r="K175" s="80" t="str">
        <f>IF(O175="","",COUNT(O$3:O175))</f>
        <v/>
      </c>
      <c r="L175" s="80" t="str">
        <f>IF(B175&lt;&gt;"",B175,IF(OR(COUNTA($G$3:$G175)&lt;COUNTA($G$3:$G$1048576),$G175&lt;&gt;""),L174,""))</f>
        <v/>
      </c>
      <c r="M175" s="80" t="str">
        <f>IF(C175&lt;&gt;"",C175,IF(OR(COUNTA($G$3:$G175)&lt;COUNTA($G$3:$G$1048576),$G175&lt;&gt;""),M174,""))</f>
        <v/>
      </c>
      <c r="N175" s="80" t="str">
        <f>IF(D175&lt;&gt;"",D175,IF(OR(COUNTA($G$3:$G175)&lt;COUNTA($G$3:$G$1048576),$G175&lt;&gt;""),N174,""))</f>
        <v/>
      </c>
      <c r="O175" s="81" t="str">
        <f t="shared" si="132"/>
        <v/>
      </c>
      <c r="P175" s="90" t="str">
        <f>IFERROR(IF(O175="",IF(COUNT(S$3:S$1048576)=COUNT(S$3:S175),IF(S175="","",INDEX(O$3:O175,MATCH(MAX(K$3:K175),K$3:K175,0),0)),INDEX(O$3:O175,MATCH(MAX(K$3:K175),K$3:K175,0),0)),O175),"")</f>
        <v/>
      </c>
      <c r="Q175" s="89" t="str">
        <f>IF(R175="","",COUNT(R$3:R175))</f>
        <v/>
      </c>
      <c r="R175" s="80" t="str">
        <f t="shared" si="118"/>
        <v/>
      </c>
      <c r="S175" s="91" t="str">
        <f>IFERROR(IF(COUNTA($E175:$G175)=0,"",IF(AND(R175="",$O175=INDEX(O$3:O175,MATCH(MAX(Q$3:Q175),Q$3:Q175,0),0)),INDEX(R$3:R175,MATCH(MAX(Q$3:Q175),Q$3:Q175,0),0),R175)),"")</f>
        <v/>
      </c>
      <c r="T175" s="80" t="str">
        <f>IF(U175="","",COUNT(U$3:U175))</f>
        <v/>
      </c>
      <c r="U175" s="80" t="str">
        <f t="shared" si="133"/>
        <v/>
      </c>
      <c r="V175" s="91" t="str">
        <f>IFERROR(IF(S175="","",IF(U175="",IF(AND(E175="",F175="",G175&lt;&gt;"",$O175=INDEX(O$3:O175,MATCH(MAX(T$3:T175),T$3:T175,0),0)),INDEX(U$3:U175,MATCH(MAX(T$3:T175),T$3:T175,0),0),IF(AND(S175&lt;&gt;"",U175=""),0,"")),U175)),"")</f>
        <v/>
      </c>
      <c r="W175" s="95" t="str">
        <f t="shared" si="134"/>
        <v/>
      </c>
      <c r="X175" s="198" t="str">
        <f t="shared" si="135"/>
        <v/>
      </c>
      <c r="Y175" s="92" t="str">
        <f t="shared" si="136"/>
        <v/>
      </c>
      <c r="Z175" s="106" t="str">
        <f>IF(P175="","",COUNTIF($N$3:$N175,$N175))</f>
        <v/>
      </c>
      <c r="AA175" s="92" t="str">
        <f t="shared" si="137"/>
        <v/>
      </c>
      <c r="AB175" s="92" t="str">
        <f t="shared" si="138"/>
        <v/>
      </c>
      <c r="AC175" s="92" t="str">
        <f t="shared" si="139"/>
        <v/>
      </c>
      <c r="AD175" s="92" t="str">
        <f t="shared" si="148"/>
        <v/>
      </c>
      <c r="AE175" s="92" t="str">
        <f t="shared" si="148"/>
        <v/>
      </c>
      <c r="AF175" s="92" t="str">
        <f t="shared" si="148"/>
        <v/>
      </c>
      <c r="AG175" s="92" t="str">
        <f t="shared" si="148"/>
        <v/>
      </c>
      <c r="AH175" s="92" t="str">
        <f t="shared" si="148"/>
        <v/>
      </c>
      <c r="AI175" s="92" t="str">
        <f t="shared" si="148"/>
        <v/>
      </c>
      <c r="AJ175" s="92" t="str">
        <f t="shared" si="148"/>
        <v/>
      </c>
      <c r="AK175" s="92" t="str">
        <f t="shared" si="148"/>
        <v/>
      </c>
      <c r="AL175" s="92" t="str">
        <f t="shared" si="148"/>
        <v/>
      </c>
      <c r="AN175" s="35" t="str">
        <f t="shared" si="119"/>
        <v/>
      </c>
      <c r="AO175" s="44" t="str">
        <f t="shared" si="140"/>
        <v/>
      </c>
      <c r="AP175" s="41" t="str">
        <f>IF(AO175="","",RANK(AO175,AO$3:AO$1048576,1)+COUNTIF(AO$3:AO175,AO175)-1)</f>
        <v/>
      </c>
      <c r="AQ175" s="1" t="str">
        <f t="shared" si="141"/>
        <v/>
      </c>
      <c r="AR175" s="34" t="str">
        <f t="shared" si="120"/>
        <v/>
      </c>
      <c r="AS175" s="39" t="str">
        <f t="shared" si="121"/>
        <v/>
      </c>
      <c r="AT175" s="44" t="str">
        <f t="shared" si="122"/>
        <v/>
      </c>
      <c r="AU175" s="41" t="str">
        <f>IF(AT175="","",RANK(AT175,AT$3:AT$1048576,1)+COUNTIF(AT$3:AT175,AT175)-1)</f>
        <v/>
      </c>
      <c r="AV175" s="1" t="str">
        <f t="shared" si="123"/>
        <v/>
      </c>
      <c r="AW175" s="34" t="str">
        <f t="shared" si="124"/>
        <v/>
      </c>
      <c r="AX175" s="39" t="str">
        <f t="shared" si="125"/>
        <v/>
      </c>
      <c r="AY175" s="44" t="str">
        <f t="shared" si="142"/>
        <v/>
      </c>
      <c r="AZ175" s="41" t="str">
        <f>IF(AY175="","",RANK(AY175,AY$3:AY$1048576,1)+COUNTIF(AY$3:AY175,AY175)-1)</f>
        <v/>
      </c>
      <c r="BA175" s="1" t="str">
        <f t="shared" si="126"/>
        <v/>
      </c>
      <c r="BB175" s="34" t="str">
        <f t="shared" si="127"/>
        <v/>
      </c>
      <c r="BC175" s="39" t="str">
        <f t="shared" si="128"/>
        <v/>
      </c>
      <c r="BD175" s="44" t="str">
        <f t="shared" si="143"/>
        <v/>
      </c>
      <c r="BE175" s="41" t="str">
        <f>IF(BD175="","",RANK(BD175,BD$3:BD$1048576,1)+COUNTIF(BD$3:BD175,BD175)-1)</f>
        <v/>
      </c>
      <c r="BF175" s="1" t="str">
        <f t="shared" si="129"/>
        <v/>
      </c>
      <c r="BG175" s="34" t="str">
        <f t="shared" si="130"/>
        <v/>
      </c>
      <c r="BH175" s="39" t="str">
        <f t="shared" si="131"/>
        <v/>
      </c>
      <c r="BJ175" s="3"/>
      <c r="BK175" s="86"/>
      <c r="BL175" s="86"/>
      <c r="BM175" s="86"/>
      <c r="BN175" s="86"/>
      <c r="BO175" s="3"/>
      <c r="BP175" s="86"/>
      <c r="BQ175" s="86"/>
      <c r="BR175" s="86"/>
      <c r="BS175" s="86"/>
      <c r="BT175" s="3"/>
      <c r="BU175" s="86"/>
      <c r="BV175" s="86"/>
      <c r="BW175" s="86"/>
      <c r="BX175" s="86"/>
      <c r="BY175" s="3"/>
      <c r="BZ175" s="86"/>
      <c r="CA175" s="86"/>
      <c r="CB175" s="86"/>
      <c r="CC175" s="86"/>
    </row>
    <row r="176" spans="2:81" ht="35.1" customHeight="1" x14ac:dyDescent="0.2">
      <c r="B176" s="187"/>
      <c r="C176" s="188"/>
      <c r="D176" s="189"/>
      <c r="E176" s="186"/>
      <c r="F176" s="182"/>
      <c r="G176" s="184"/>
      <c r="K176" s="80" t="str">
        <f>IF(O176="","",COUNT(O$3:O176))</f>
        <v/>
      </c>
      <c r="L176" s="80" t="str">
        <f>IF(B176&lt;&gt;"",B176,IF(OR(COUNTA($G$3:$G176)&lt;COUNTA($G$3:$G$1048576),$G176&lt;&gt;""),L175,""))</f>
        <v/>
      </c>
      <c r="M176" s="80" t="str">
        <f>IF(C176&lt;&gt;"",C176,IF(OR(COUNTA($G$3:$G176)&lt;COUNTA($G$3:$G$1048576),$G176&lt;&gt;""),M175,""))</f>
        <v/>
      </c>
      <c r="N176" s="80" t="str">
        <f>IF(D176&lt;&gt;"",D176,IF(OR(COUNTA($G$3:$G176)&lt;COUNTA($G$3:$G$1048576),$G176&lt;&gt;""),N175,""))</f>
        <v/>
      </c>
      <c r="O176" s="81" t="str">
        <f t="shared" si="132"/>
        <v/>
      </c>
      <c r="P176" s="90" t="str">
        <f>IFERROR(IF(O176="",IF(COUNT(S$3:S$1048576)=COUNT(S$3:S176),IF(S176="","",INDEX(O$3:O176,MATCH(MAX(K$3:K176),K$3:K176,0),0)),INDEX(O$3:O176,MATCH(MAX(K$3:K176),K$3:K176,0),0)),O176),"")</f>
        <v/>
      </c>
      <c r="Q176" s="89" t="str">
        <f>IF(R176="","",COUNT(R$3:R176))</f>
        <v/>
      </c>
      <c r="R176" s="80" t="str">
        <f t="shared" si="118"/>
        <v/>
      </c>
      <c r="S176" s="91" t="str">
        <f>IFERROR(IF(COUNTA($E176:$G176)=0,"",IF(AND(R176="",$O176=INDEX(O$3:O176,MATCH(MAX(Q$3:Q176),Q$3:Q176,0),0)),INDEX(R$3:R176,MATCH(MAX(Q$3:Q176),Q$3:Q176,0),0),R176)),"")</f>
        <v/>
      </c>
      <c r="T176" s="80" t="str">
        <f>IF(U176="","",COUNT(U$3:U176))</f>
        <v/>
      </c>
      <c r="U176" s="80" t="str">
        <f t="shared" si="133"/>
        <v/>
      </c>
      <c r="V176" s="91" t="str">
        <f>IFERROR(IF(S176="","",IF(U176="",IF(AND(E176="",F176="",G176&lt;&gt;"",$O176=INDEX(O$3:O176,MATCH(MAX(T$3:T176),T$3:T176,0),0)),INDEX(U$3:U176,MATCH(MAX(T$3:T176),T$3:T176,0),0),IF(AND(S176&lt;&gt;"",U176=""),0,"")),U176)),"")</f>
        <v/>
      </c>
      <c r="W176" s="95" t="str">
        <f t="shared" si="134"/>
        <v/>
      </c>
      <c r="X176" s="198" t="str">
        <f t="shared" si="135"/>
        <v/>
      </c>
      <c r="Y176" s="92" t="str">
        <f t="shared" si="136"/>
        <v/>
      </c>
      <c r="Z176" s="106" t="str">
        <f>IF(P176="","",COUNTIF($N$3:$N176,$N176))</f>
        <v/>
      </c>
      <c r="AA176" s="92" t="str">
        <f t="shared" si="137"/>
        <v/>
      </c>
      <c r="AB176" s="92" t="str">
        <f t="shared" si="138"/>
        <v/>
      </c>
      <c r="AC176" s="92" t="str">
        <f t="shared" si="139"/>
        <v/>
      </c>
      <c r="AD176" s="92" t="str">
        <f t="shared" si="148"/>
        <v/>
      </c>
      <c r="AE176" s="92" t="str">
        <f t="shared" si="148"/>
        <v/>
      </c>
      <c r="AF176" s="92" t="str">
        <f t="shared" si="148"/>
        <v/>
      </c>
      <c r="AG176" s="92" t="str">
        <f t="shared" si="148"/>
        <v/>
      </c>
      <c r="AH176" s="92" t="str">
        <f t="shared" si="148"/>
        <v/>
      </c>
      <c r="AI176" s="92" t="str">
        <f t="shared" si="148"/>
        <v/>
      </c>
      <c r="AJ176" s="92" t="str">
        <f t="shared" si="148"/>
        <v/>
      </c>
      <c r="AK176" s="92" t="str">
        <f t="shared" si="148"/>
        <v/>
      </c>
      <c r="AL176" s="92" t="str">
        <f t="shared" si="148"/>
        <v/>
      </c>
      <c r="AN176" s="35" t="str">
        <f t="shared" si="119"/>
        <v/>
      </c>
      <c r="AO176" s="44" t="str">
        <f t="shared" si="140"/>
        <v/>
      </c>
      <c r="AP176" s="41" t="str">
        <f>IF(AO176="","",RANK(AO176,AO$3:AO$1048576,1)+COUNTIF(AO$3:AO176,AO176)-1)</f>
        <v/>
      </c>
      <c r="AQ176" s="1" t="str">
        <f t="shared" si="141"/>
        <v/>
      </c>
      <c r="AR176" s="34" t="str">
        <f t="shared" si="120"/>
        <v/>
      </c>
      <c r="AS176" s="39" t="str">
        <f t="shared" si="121"/>
        <v/>
      </c>
      <c r="AT176" s="44" t="str">
        <f t="shared" si="122"/>
        <v/>
      </c>
      <c r="AU176" s="41" t="str">
        <f>IF(AT176="","",RANK(AT176,AT$3:AT$1048576,1)+COUNTIF(AT$3:AT176,AT176)-1)</f>
        <v/>
      </c>
      <c r="AV176" s="1" t="str">
        <f t="shared" si="123"/>
        <v/>
      </c>
      <c r="AW176" s="34" t="str">
        <f t="shared" si="124"/>
        <v/>
      </c>
      <c r="AX176" s="39" t="str">
        <f t="shared" si="125"/>
        <v/>
      </c>
      <c r="AY176" s="44" t="str">
        <f t="shared" si="142"/>
        <v/>
      </c>
      <c r="AZ176" s="41" t="str">
        <f>IF(AY176="","",RANK(AY176,AY$3:AY$1048576,1)+COUNTIF(AY$3:AY176,AY176)-1)</f>
        <v/>
      </c>
      <c r="BA176" s="1" t="str">
        <f t="shared" si="126"/>
        <v/>
      </c>
      <c r="BB176" s="34" t="str">
        <f t="shared" si="127"/>
        <v/>
      </c>
      <c r="BC176" s="39" t="str">
        <f t="shared" si="128"/>
        <v/>
      </c>
      <c r="BD176" s="44" t="str">
        <f t="shared" si="143"/>
        <v/>
      </c>
      <c r="BE176" s="41" t="str">
        <f>IF(BD176="","",RANK(BD176,BD$3:BD$1048576,1)+COUNTIF(BD$3:BD176,BD176)-1)</f>
        <v/>
      </c>
      <c r="BF176" s="1" t="str">
        <f t="shared" si="129"/>
        <v/>
      </c>
      <c r="BG176" s="34" t="str">
        <f t="shared" si="130"/>
        <v/>
      </c>
      <c r="BH176" s="39" t="str">
        <f t="shared" si="131"/>
        <v/>
      </c>
      <c r="BJ176" s="3"/>
      <c r="BK176" s="86"/>
      <c r="BL176" s="86"/>
      <c r="BM176" s="86"/>
      <c r="BN176" s="86"/>
      <c r="BO176" s="3"/>
      <c r="BP176" s="86"/>
      <c r="BQ176" s="86"/>
      <c r="BR176" s="86"/>
      <c r="BS176" s="86"/>
      <c r="BT176" s="3"/>
      <c r="BU176" s="86"/>
      <c r="BV176" s="86"/>
      <c r="BW176" s="86"/>
      <c r="BX176" s="86"/>
      <c r="BY176" s="3"/>
      <c r="BZ176" s="86"/>
      <c r="CA176" s="86"/>
      <c r="CB176" s="86"/>
      <c r="CC176" s="86"/>
    </row>
    <row r="177" spans="2:81" ht="35.1" customHeight="1" x14ac:dyDescent="0.2">
      <c r="B177" s="187"/>
      <c r="C177" s="188"/>
      <c r="D177" s="189"/>
      <c r="E177" s="186"/>
      <c r="F177" s="182"/>
      <c r="G177" s="184"/>
      <c r="K177" s="80" t="str">
        <f>IF(O177="","",COUNT(O$3:O177))</f>
        <v/>
      </c>
      <c r="L177" s="80" t="str">
        <f>IF(B177&lt;&gt;"",B177,IF(OR(COUNTA($G$3:$G177)&lt;COUNTA($G$3:$G$1048576),$G177&lt;&gt;""),L176,""))</f>
        <v/>
      </c>
      <c r="M177" s="80" t="str">
        <f>IF(C177&lt;&gt;"",C177,IF(OR(COUNTA($G$3:$G177)&lt;COUNTA($G$3:$G$1048576),$G177&lt;&gt;""),M176,""))</f>
        <v/>
      </c>
      <c r="N177" s="80" t="str">
        <f>IF(D177&lt;&gt;"",D177,IF(OR(COUNTA($G$3:$G177)&lt;COUNTA($G$3:$G$1048576),$G177&lt;&gt;""),N176,""))</f>
        <v/>
      </c>
      <c r="O177" s="81" t="str">
        <f t="shared" si="132"/>
        <v/>
      </c>
      <c r="P177" s="90" t="str">
        <f>IFERROR(IF(O177="",IF(COUNT(S$3:S$1048576)=COUNT(S$3:S177),IF(S177="","",INDEX(O$3:O177,MATCH(MAX(K$3:K177),K$3:K177,0),0)),INDEX(O$3:O177,MATCH(MAX(K$3:K177),K$3:K177,0),0)),O177),"")</f>
        <v/>
      </c>
      <c r="Q177" s="89" t="str">
        <f>IF(R177="","",COUNT(R$3:R177))</f>
        <v/>
      </c>
      <c r="R177" s="80" t="str">
        <f t="shared" si="118"/>
        <v/>
      </c>
      <c r="S177" s="91" t="str">
        <f>IFERROR(IF(COUNTA($E177:$G177)=0,"",IF(AND(R177="",$O177=INDEX(O$3:O177,MATCH(MAX(Q$3:Q177),Q$3:Q177,0),0)),INDEX(R$3:R177,MATCH(MAX(Q$3:Q177),Q$3:Q177,0),0),R177)),"")</f>
        <v/>
      </c>
      <c r="T177" s="80" t="str">
        <f>IF(U177="","",COUNT(U$3:U177))</f>
        <v/>
      </c>
      <c r="U177" s="80" t="str">
        <f t="shared" si="133"/>
        <v/>
      </c>
      <c r="V177" s="91" t="str">
        <f>IFERROR(IF(S177="","",IF(U177="",IF(AND(E177="",F177="",G177&lt;&gt;"",$O177=INDEX(O$3:O177,MATCH(MAX(T$3:T177),T$3:T177,0),0)),INDEX(U$3:U177,MATCH(MAX(T$3:T177),T$3:T177,0),0),IF(AND(S177&lt;&gt;"",U177=""),0,"")),U177)),"")</f>
        <v/>
      </c>
      <c r="W177" s="95" t="str">
        <f t="shared" si="134"/>
        <v/>
      </c>
      <c r="X177" s="198" t="str">
        <f t="shared" si="135"/>
        <v/>
      </c>
      <c r="Y177" s="92" t="str">
        <f t="shared" si="136"/>
        <v/>
      </c>
      <c r="Z177" s="106" t="str">
        <f>IF(P177="","",COUNTIF($N$3:$N177,$N177))</f>
        <v/>
      </c>
      <c r="AA177" s="92" t="str">
        <f t="shared" si="137"/>
        <v/>
      </c>
      <c r="AB177" s="92" t="str">
        <f t="shared" si="138"/>
        <v/>
      </c>
      <c r="AC177" s="92" t="str">
        <f t="shared" si="139"/>
        <v/>
      </c>
      <c r="AD177" s="92" t="str">
        <f t="shared" si="148"/>
        <v/>
      </c>
      <c r="AE177" s="92" t="str">
        <f t="shared" si="148"/>
        <v/>
      </c>
      <c r="AF177" s="92" t="str">
        <f t="shared" si="148"/>
        <v/>
      </c>
      <c r="AG177" s="92" t="str">
        <f t="shared" si="148"/>
        <v/>
      </c>
      <c r="AH177" s="92" t="str">
        <f t="shared" si="148"/>
        <v/>
      </c>
      <c r="AI177" s="92" t="str">
        <f t="shared" si="148"/>
        <v/>
      </c>
      <c r="AJ177" s="92" t="str">
        <f t="shared" si="148"/>
        <v/>
      </c>
      <c r="AK177" s="92" t="str">
        <f t="shared" si="148"/>
        <v/>
      </c>
      <c r="AL177" s="92" t="str">
        <f t="shared" si="148"/>
        <v/>
      </c>
      <c r="AN177" s="35" t="str">
        <f t="shared" si="119"/>
        <v/>
      </c>
      <c r="AO177" s="44" t="str">
        <f t="shared" si="140"/>
        <v/>
      </c>
      <c r="AP177" s="41" t="str">
        <f>IF(AO177="","",RANK(AO177,AO$3:AO$1048576,1)+COUNTIF(AO$3:AO177,AO177)-1)</f>
        <v/>
      </c>
      <c r="AQ177" s="1" t="str">
        <f t="shared" si="141"/>
        <v/>
      </c>
      <c r="AR177" s="34" t="str">
        <f t="shared" si="120"/>
        <v/>
      </c>
      <c r="AS177" s="39" t="str">
        <f t="shared" si="121"/>
        <v/>
      </c>
      <c r="AT177" s="44" t="str">
        <f t="shared" si="122"/>
        <v/>
      </c>
      <c r="AU177" s="41" t="str">
        <f>IF(AT177="","",RANK(AT177,AT$3:AT$1048576,1)+COUNTIF(AT$3:AT177,AT177)-1)</f>
        <v/>
      </c>
      <c r="AV177" s="1" t="str">
        <f t="shared" si="123"/>
        <v/>
      </c>
      <c r="AW177" s="34" t="str">
        <f t="shared" si="124"/>
        <v/>
      </c>
      <c r="AX177" s="39" t="str">
        <f t="shared" si="125"/>
        <v/>
      </c>
      <c r="AY177" s="44" t="str">
        <f t="shared" si="142"/>
        <v/>
      </c>
      <c r="AZ177" s="41" t="str">
        <f>IF(AY177="","",RANK(AY177,AY$3:AY$1048576,1)+COUNTIF(AY$3:AY177,AY177)-1)</f>
        <v/>
      </c>
      <c r="BA177" s="1" t="str">
        <f t="shared" si="126"/>
        <v/>
      </c>
      <c r="BB177" s="34" t="str">
        <f t="shared" si="127"/>
        <v/>
      </c>
      <c r="BC177" s="39" t="str">
        <f t="shared" si="128"/>
        <v/>
      </c>
      <c r="BD177" s="44" t="str">
        <f t="shared" si="143"/>
        <v/>
      </c>
      <c r="BE177" s="41" t="str">
        <f>IF(BD177="","",RANK(BD177,BD$3:BD$1048576,1)+COUNTIF(BD$3:BD177,BD177)-1)</f>
        <v/>
      </c>
      <c r="BF177" s="1" t="str">
        <f t="shared" si="129"/>
        <v/>
      </c>
      <c r="BG177" s="34" t="str">
        <f t="shared" si="130"/>
        <v/>
      </c>
      <c r="BH177" s="39" t="str">
        <f t="shared" si="131"/>
        <v/>
      </c>
      <c r="BJ177" s="3"/>
      <c r="BK177" s="86"/>
      <c r="BL177" s="86"/>
      <c r="BM177" s="86"/>
      <c r="BN177" s="86"/>
      <c r="BO177" s="3"/>
      <c r="BP177" s="86"/>
      <c r="BQ177" s="86"/>
      <c r="BR177" s="86"/>
      <c r="BS177" s="86"/>
      <c r="BT177" s="3"/>
      <c r="BU177" s="86"/>
      <c r="BV177" s="86"/>
      <c r="BW177" s="86"/>
      <c r="BX177" s="86"/>
      <c r="BY177" s="3"/>
      <c r="BZ177" s="86"/>
      <c r="CA177" s="86"/>
      <c r="CB177" s="86"/>
      <c r="CC177" s="86"/>
    </row>
    <row r="178" spans="2:81" ht="35.1" customHeight="1" x14ac:dyDescent="0.2">
      <c r="B178" s="187"/>
      <c r="C178" s="188"/>
      <c r="D178" s="189"/>
      <c r="E178" s="186"/>
      <c r="F178" s="182"/>
      <c r="G178" s="184"/>
      <c r="K178" s="80" t="str">
        <f>IF(O178="","",COUNT(O$3:O178))</f>
        <v/>
      </c>
      <c r="L178" s="80" t="str">
        <f>IF(B178&lt;&gt;"",B178,IF(OR(COUNTA($G$3:$G178)&lt;COUNTA($G$3:$G$1048576),$G178&lt;&gt;""),L177,""))</f>
        <v/>
      </c>
      <c r="M178" s="80" t="str">
        <f>IF(C178&lt;&gt;"",C178,IF(OR(COUNTA($G$3:$G178)&lt;COUNTA($G$3:$G$1048576),$G178&lt;&gt;""),M177,""))</f>
        <v/>
      </c>
      <c r="N178" s="80" t="str">
        <f>IF(D178&lt;&gt;"",D178,IF(OR(COUNTA($G$3:$G178)&lt;COUNTA($G$3:$G$1048576),$G178&lt;&gt;""),N177,""))</f>
        <v/>
      </c>
      <c r="O178" s="81" t="str">
        <f t="shared" si="132"/>
        <v/>
      </c>
      <c r="P178" s="90" t="str">
        <f>IFERROR(IF(O178="",IF(COUNT(S$3:S$1048576)=COUNT(S$3:S178),IF(S178="","",INDEX(O$3:O178,MATCH(MAX(K$3:K178),K$3:K178,0),0)),INDEX(O$3:O178,MATCH(MAX(K$3:K178),K$3:K178,0),0)),O178),"")</f>
        <v/>
      </c>
      <c r="Q178" s="89" t="str">
        <f>IF(R178="","",COUNT(R$3:R178))</f>
        <v/>
      </c>
      <c r="R178" s="80" t="str">
        <f t="shared" si="118"/>
        <v/>
      </c>
      <c r="S178" s="91" t="str">
        <f>IFERROR(IF(COUNTA($E178:$G178)=0,"",IF(AND(R178="",$O178=INDEX(O$3:O178,MATCH(MAX(Q$3:Q178),Q$3:Q178,0),0)),INDEX(R$3:R178,MATCH(MAX(Q$3:Q178),Q$3:Q178,0),0),R178)),"")</f>
        <v/>
      </c>
      <c r="T178" s="80" t="str">
        <f>IF(U178="","",COUNT(U$3:U178))</f>
        <v/>
      </c>
      <c r="U178" s="80" t="str">
        <f t="shared" si="133"/>
        <v/>
      </c>
      <c r="V178" s="91" t="str">
        <f>IFERROR(IF(S178="","",IF(U178="",IF(AND(E178="",F178="",G178&lt;&gt;"",$O178=INDEX(O$3:O178,MATCH(MAX(T$3:T178),T$3:T178,0),0)),INDEX(U$3:U178,MATCH(MAX(T$3:T178),T$3:T178,0),0),IF(AND(S178&lt;&gt;"",U178=""),0,"")),U178)),"")</f>
        <v/>
      </c>
      <c r="W178" s="95" t="str">
        <f t="shared" si="134"/>
        <v/>
      </c>
      <c r="X178" s="198" t="str">
        <f t="shared" si="135"/>
        <v/>
      </c>
      <c r="Y178" s="92" t="str">
        <f t="shared" si="136"/>
        <v/>
      </c>
      <c r="Z178" s="106" t="str">
        <f>IF(P178="","",COUNTIF($N$3:$N178,$N178))</f>
        <v/>
      </c>
      <c r="AA178" s="92" t="str">
        <f t="shared" si="137"/>
        <v/>
      </c>
      <c r="AB178" s="92" t="str">
        <f t="shared" si="138"/>
        <v/>
      </c>
      <c r="AC178" s="92" t="str">
        <f t="shared" si="139"/>
        <v/>
      </c>
      <c r="AD178" s="92" t="str">
        <f t="shared" si="148"/>
        <v/>
      </c>
      <c r="AE178" s="92" t="str">
        <f t="shared" si="148"/>
        <v/>
      </c>
      <c r="AF178" s="92" t="str">
        <f t="shared" si="148"/>
        <v/>
      </c>
      <c r="AG178" s="92" t="str">
        <f t="shared" si="148"/>
        <v/>
      </c>
      <c r="AH178" s="92" t="str">
        <f t="shared" si="148"/>
        <v/>
      </c>
      <c r="AI178" s="92" t="str">
        <f t="shared" si="148"/>
        <v/>
      </c>
      <c r="AJ178" s="92" t="str">
        <f t="shared" si="148"/>
        <v/>
      </c>
      <c r="AK178" s="92" t="str">
        <f t="shared" si="148"/>
        <v/>
      </c>
      <c r="AL178" s="92" t="str">
        <f t="shared" si="148"/>
        <v/>
      </c>
      <c r="AN178" s="35" t="str">
        <f t="shared" si="119"/>
        <v/>
      </c>
      <c r="AO178" s="44" t="str">
        <f t="shared" si="140"/>
        <v/>
      </c>
      <c r="AP178" s="41" t="str">
        <f>IF(AO178="","",RANK(AO178,AO$3:AO$1048576,1)+COUNTIF(AO$3:AO178,AO178)-1)</f>
        <v/>
      </c>
      <c r="AQ178" s="1" t="str">
        <f t="shared" si="141"/>
        <v/>
      </c>
      <c r="AR178" s="34" t="str">
        <f t="shared" si="120"/>
        <v/>
      </c>
      <c r="AS178" s="39" t="str">
        <f t="shared" si="121"/>
        <v/>
      </c>
      <c r="AT178" s="44" t="str">
        <f t="shared" si="122"/>
        <v/>
      </c>
      <c r="AU178" s="41" t="str">
        <f>IF(AT178="","",RANK(AT178,AT$3:AT$1048576,1)+COUNTIF(AT$3:AT178,AT178)-1)</f>
        <v/>
      </c>
      <c r="AV178" s="1" t="str">
        <f t="shared" si="123"/>
        <v/>
      </c>
      <c r="AW178" s="34" t="str">
        <f t="shared" si="124"/>
        <v/>
      </c>
      <c r="AX178" s="39" t="str">
        <f t="shared" si="125"/>
        <v/>
      </c>
      <c r="AY178" s="44" t="str">
        <f t="shared" si="142"/>
        <v/>
      </c>
      <c r="AZ178" s="41" t="str">
        <f>IF(AY178="","",RANK(AY178,AY$3:AY$1048576,1)+COUNTIF(AY$3:AY178,AY178)-1)</f>
        <v/>
      </c>
      <c r="BA178" s="1" t="str">
        <f t="shared" si="126"/>
        <v/>
      </c>
      <c r="BB178" s="34" t="str">
        <f t="shared" si="127"/>
        <v/>
      </c>
      <c r="BC178" s="39" t="str">
        <f t="shared" si="128"/>
        <v/>
      </c>
      <c r="BD178" s="44" t="str">
        <f t="shared" si="143"/>
        <v/>
      </c>
      <c r="BE178" s="41" t="str">
        <f>IF(BD178="","",RANK(BD178,BD$3:BD$1048576,1)+COUNTIF(BD$3:BD178,BD178)-1)</f>
        <v/>
      </c>
      <c r="BF178" s="1" t="str">
        <f t="shared" si="129"/>
        <v/>
      </c>
      <c r="BG178" s="34" t="str">
        <f t="shared" si="130"/>
        <v/>
      </c>
      <c r="BH178" s="39" t="str">
        <f t="shared" si="131"/>
        <v/>
      </c>
      <c r="BJ178" s="3"/>
      <c r="BK178" s="86"/>
      <c r="BL178" s="86"/>
      <c r="BM178" s="86"/>
      <c r="BN178" s="86"/>
      <c r="BO178" s="3"/>
      <c r="BP178" s="86"/>
      <c r="BQ178" s="86"/>
      <c r="BR178" s="86"/>
      <c r="BS178" s="86"/>
      <c r="BT178" s="3"/>
      <c r="BU178" s="86"/>
      <c r="BV178" s="86"/>
      <c r="BW178" s="86"/>
      <c r="BX178" s="86"/>
      <c r="BY178" s="3"/>
      <c r="BZ178" s="86"/>
      <c r="CA178" s="86"/>
      <c r="CB178" s="86"/>
      <c r="CC178" s="86"/>
    </row>
    <row r="179" spans="2:81" ht="35.1" customHeight="1" x14ac:dyDescent="0.2">
      <c r="B179" s="187"/>
      <c r="C179" s="188"/>
      <c r="D179" s="189"/>
      <c r="E179" s="186"/>
      <c r="F179" s="182"/>
      <c r="G179" s="184"/>
      <c r="K179" s="80" t="str">
        <f>IF(O179="","",COUNT(O$3:O179))</f>
        <v/>
      </c>
      <c r="L179" s="80" t="str">
        <f>IF(B179&lt;&gt;"",B179,IF(OR(COUNTA($G$3:$G179)&lt;COUNTA($G$3:$G$1048576),$G179&lt;&gt;""),L178,""))</f>
        <v/>
      </c>
      <c r="M179" s="80" t="str">
        <f>IF(C179&lt;&gt;"",C179,IF(OR(COUNTA($G$3:$G179)&lt;COUNTA($G$3:$G$1048576),$G179&lt;&gt;""),M178,""))</f>
        <v/>
      </c>
      <c r="N179" s="80" t="str">
        <f>IF(D179&lt;&gt;"",D179,IF(OR(COUNTA($G$3:$G179)&lt;COUNTA($G$3:$G$1048576),$G179&lt;&gt;""),N178,""))</f>
        <v/>
      </c>
      <c r="O179" s="81" t="str">
        <f t="shared" si="132"/>
        <v/>
      </c>
      <c r="P179" s="90" t="str">
        <f>IFERROR(IF(O179="",IF(COUNT(S$3:S$1048576)=COUNT(S$3:S179),IF(S179="","",INDEX(O$3:O179,MATCH(MAX(K$3:K179),K$3:K179,0),0)),INDEX(O$3:O179,MATCH(MAX(K$3:K179),K$3:K179,0),0)),O179),"")</f>
        <v/>
      </c>
      <c r="Q179" s="89" t="str">
        <f>IF(R179="","",COUNT(R$3:R179))</f>
        <v/>
      </c>
      <c r="R179" s="80" t="str">
        <f t="shared" si="118"/>
        <v/>
      </c>
      <c r="S179" s="91" t="str">
        <f>IFERROR(IF(COUNTA($E179:$G179)=0,"",IF(AND(R179="",$O179=INDEX(O$3:O179,MATCH(MAX(Q$3:Q179),Q$3:Q179,0),0)),INDEX(R$3:R179,MATCH(MAX(Q$3:Q179),Q$3:Q179,0),0),R179)),"")</f>
        <v/>
      </c>
      <c r="T179" s="80" t="str">
        <f>IF(U179="","",COUNT(U$3:U179))</f>
        <v/>
      </c>
      <c r="U179" s="80" t="str">
        <f t="shared" si="133"/>
        <v/>
      </c>
      <c r="V179" s="91" t="str">
        <f>IFERROR(IF(S179="","",IF(U179="",IF(AND(E179="",F179="",G179&lt;&gt;"",$O179=INDEX(O$3:O179,MATCH(MAX(T$3:T179),T$3:T179,0),0)),INDEX(U$3:U179,MATCH(MAX(T$3:T179),T$3:T179,0),0),IF(AND(S179&lt;&gt;"",U179=""),0,"")),U179)),"")</f>
        <v/>
      </c>
      <c r="W179" s="95" t="str">
        <f t="shared" si="134"/>
        <v/>
      </c>
      <c r="X179" s="198" t="str">
        <f t="shared" si="135"/>
        <v/>
      </c>
      <c r="Y179" s="92" t="str">
        <f t="shared" si="136"/>
        <v/>
      </c>
      <c r="Z179" s="106" t="str">
        <f>IF(P179="","",COUNTIF($N$3:$N179,$N179))</f>
        <v/>
      </c>
      <c r="AA179" s="92" t="str">
        <f t="shared" si="137"/>
        <v/>
      </c>
      <c r="AB179" s="92" t="str">
        <f t="shared" si="138"/>
        <v/>
      </c>
      <c r="AC179" s="92" t="str">
        <f t="shared" si="139"/>
        <v/>
      </c>
      <c r="AD179" s="92" t="str">
        <f t="shared" si="148"/>
        <v/>
      </c>
      <c r="AE179" s="92" t="str">
        <f t="shared" si="148"/>
        <v/>
      </c>
      <c r="AF179" s="92" t="str">
        <f t="shared" si="148"/>
        <v/>
      </c>
      <c r="AG179" s="92" t="str">
        <f t="shared" si="148"/>
        <v/>
      </c>
      <c r="AH179" s="92" t="str">
        <f t="shared" si="148"/>
        <v/>
      </c>
      <c r="AI179" s="92" t="str">
        <f t="shared" si="148"/>
        <v/>
      </c>
      <c r="AJ179" s="92" t="str">
        <f t="shared" si="148"/>
        <v/>
      </c>
      <c r="AK179" s="92" t="str">
        <f t="shared" si="148"/>
        <v/>
      </c>
      <c r="AL179" s="92" t="str">
        <f t="shared" si="148"/>
        <v/>
      </c>
      <c r="AN179" s="35" t="str">
        <f t="shared" si="119"/>
        <v/>
      </c>
      <c r="AO179" s="44" t="str">
        <f t="shared" si="140"/>
        <v/>
      </c>
      <c r="AP179" s="41" t="str">
        <f>IF(AO179="","",RANK(AO179,AO$3:AO$1048576,1)+COUNTIF(AO$3:AO179,AO179)-1)</f>
        <v/>
      </c>
      <c r="AQ179" s="1" t="str">
        <f t="shared" si="141"/>
        <v/>
      </c>
      <c r="AR179" s="34" t="str">
        <f t="shared" si="120"/>
        <v/>
      </c>
      <c r="AS179" s="39" t="str">
        <f t="shared" si="121"/>
        <v/>
      </c>
      <c r="AT179" s="44" t="str">
        <f t="shared" si="122"/>
        <v/>
      </c>
      <c r="AU179" s="41" t="str">
        <f>IF(AT179="","",RANK(AT179,AT$3:AT$1048576,1)+COUNTIF(AT$3:AT179,AT179)-1)</f>
        <v/>
      </c>
      <c r="AV179" s="1" t="str">
        <f t="shared" si="123"/>
        <v/>
      </c>
      <c r="AW179" s="34" t="str">
        <f t="shared" si="124"/>
        <v/>
      </c>
      <c r="AX179" s="39" t="str">
        <f t="shared" si="125"/>
        <v/>
      </c>
      <c r="AY179" s="44" t="str">
        <f t="shared" si="142"/>
        <v/>
      </c>
      <c r="AZ179" s="41" t="str">
        <f>IF(AY179="","",RANK(AY179,AY$3:AY$1048576,1)+COUNTIF(AY$3:AY179,AY179)-1)</f>
        <v/>
      </c>
      <c r="BA179" s="1" t="str">
        <f t="shared" si="126"/>
        <v/>
      </c>
      <c r="BB179" s="34" t="str">
        <f t="shared" si="127"/>
        <v/>
      </c>
      <c r="BC179" s="39" t="str">
        <f t="shared" si="128"/>
        <v/>
      </c>
      <c r="BD179" s="44" t="str">
        <f t="shared" si="143"/>
        <v/>
      </c>
      <c r="BE179" s="41" t="str">
        <f>IF(BD179="","",RANK(BD179,BD$3:BD$1048576,1)+COUNTIF(BD$3:BD179,BD179)-1)</f>
        <v/>
      </c>
      <c r="BF179" s="1" t="str">
        <f t="shared" si="129"/>
        <v/>
      </c>
      <c r="BG179" s="34" t="str">
        <f t="shared" si="130"/>
        <v/>
      </c>
      <c r="BH179" s="39" t="str">
        <f t="shared" si="131"/>
        <v/>
      </c>
      <c r="BJ179" s="3"/>
      <c r="BK179" s="86"/>
      <c r="BL179" s="86"/>
      <c r="BM179" s="86"/>
      <c r="BN179" s="86"/>
      <c r="BO179" s="3"/>
      <c r="BP179" s="86"/>
      <c r="BQ179" s="86"/>
      <c r="BR179" s="86"/>
      <c r="BS179" s="86"/>
      <c r="BT179" s="3"/>
      <c r="BU179" s="86"/>
      <c r="BV179" s="86"/>
      <c r="BW179" s="86"/>
      <c r="BX179" s="86"/>
      <c r="BY179" s="3"/>
      <c r="BZ179" s="86"/>
      <c r="CA179" s="86"/>
      <c r="CB179" s="86"/>
      <c r="CC179" s="86"/>
    </row>
    <row r="180" spans="2:81" ht="35.1" customHeight="1" x14ac:dyDescent="0.2">
      <c r="B180" s="187"/>
      <c r="C180" s="188"/>
      <c r="D180" s="189"/>
      <c r="E180" s="186"/>
      <c r="F180" s="182"/>
      <c r="G180" s="184"/>
      <c r="K180" s="80" t="str">
        <f>IF(O180="","",COUNT(O$3:O180))</f>
        <v/>
      </c>
      <c r="L180" s="80" t="str">
        <f>IF(B180&lt;&gt;"",B180,IF(OR(COUNTA($G$3:$G180)&lt;COUNTA($G$3:$G$1048576),$G180&lt;&gt;""),L179,""))</f>
        <v/>
      </c>
      <c r="M180" s="80" t="str">
        <f>IF(C180&lt;&gt;"",C180,IF(OR(COUNTA($G$3:$G180)&lt;COUNTA($G$3:$G$1048576),$G180&lt;&gt;""),M179,""))</f>
        <v/>
      </c>
      <c r="N180" s="80" t="str">
        <f>IF(D180&lt;&gt;"",D180,IF(OR(COUNTA($G$3:$G180)&lt;COUNTA($G$3:$G$1048576),$G180&lt;&gt;""),N179,""))</f>
        <v/>
      </c>
      <c r="O180" s="81" t="str">
        <f t="shared" si="132"/>
        <v/>
      </c>
      <c r="P180" s="90" t="str">
        <f>IFERROR(IF(O180="",IF(COUNT(S$3:S$1048576)=COUNT(S$3:S180),IF(S180="","",INDEX(O$3:O180,MATCH(MAX(K$3:K180),K$3:K180,0),0)),INDEX(O$3:O180,MATCH(MAX(K$3:K180),K$3:K180,0),0)),O180),"")</f>
        <v/>
      </c>
      <c r="Q180" s="89" t="str">
        <f>IF(R180="","",COUNT(R$3:R180))</f>
        <v/>
      </c>
      <c r="R180" s="80" t="str">
        <f t="shared" si="118"/>
        <v/>
      </c>
      <c r="S180" s="91" t="str">
        <f>IFERROR(IF(COUNTA($E180:$G180)=0,"",IF(AND(R180="",$O180=INDEX(O$3:O180,MATCH(MAX(Q$3:Q180),Q$3:Q180,0),0)),INDEX(R$3:R180,MATCH(MAX(Q$3:Q180),Q$3:Q180,0),0),R180)),"")</f>
        <v/>
      </c>
      <c r="T180" s="80" t="str">
        <f>IF(U180="","",COUNT(U$3:U180))</f>
        <v/>
      </c>
      <c r="U180" s="80" t="str">
        <f t="shared" si="133"/>
        <v/>
      </c>
      <c r="V180" s="91" t="str">
        <f>IFERROR(IF(S180="","",IF(U180="",IF(AND(E180="",F180="",G180&lt;&gt;"",$O180=INDEX(O$3:O180,MATCH(MAX(T$3:T180),T$3:T180,0),0)),INDEX(U$3:U180,MATCH(MAX(T$3:T180),T$3:T180,0),0),IF(AND(S180&lt;&gt;"",U180=""),0,"")),U180)),"")</f>
        <v/>
      </c>
      <c r="W180" s="95" t="str">
        <f t="shared" si="134"/>
        <v/>
      </c>
      <c r="X180" s="198" t="str">
        <f t="shared" si="135"/>
        <v/>
      </c>
      <c r="Y180" s="92" t="str">
        <f t="shared" si="136"/>
        <v/>
      </c>
      <c r="Z180" s="106" t="str">
        <f>IF(P180="","",COUNTIF($N$3:$N180,$N180))</f>
        <v/>
      </c>
      <c r="AA180" s="92" t="str">
        <f t="shared" si="137"/>
        <v/>
      </c>
      <c r="AB180" s="92" t="str">
        <f t="shared" si="138"/>
        <v/>
      </c>
      <c r="AC180" s="92" t="str">
        <f t="shared" si="139"/>
        <v/>
      </c>
      <c r="AD180" s="92" t="str">
        <f t="shared" si="148"/>
        <v/>
      </c>
      <c r="AE180" s="92" t="str">
        <f t="shared" si="148"/>
        <v/>
      </c>
      <c r="AF180" s="92" t="str">
        <f t="shared" si="148"/>
        <v/>
      </c>
      <c r="AG180" s="92" t="str">
        <f t="shared" si="148"/>
        <v/>
      </c>
      <c r="AH180" s="92" t="str">
        <f t="shared" si="148"/>
        <v/>
      </c>
      <c r="AI180" s="92" t="str">
        <f t="shared" si="148"/>
        <v/>
      </c>
      <c r="AJ180" s="92" t="str">
        <f t="shared" si="148"/>
        <v/>
      </c>
      <c r="AK180" s="92" t="str">
        <f t="shared" si="148"/>
        <v/>
      </c>
      <c r="AL180" s="92" t="str">
        <f t="shared" si="148"/>
        <v/>
      </c>
      <c r="AN180" s="35" t="str">
        <f t="shared" si="119"/>
        <v/>
      </c>
      <c r="AO180" s="44" t="str">
        <f t="shared" si="140"/>
        <v/>
      </c>
      <c r="AP180" s="41" t="str">
        <f>IF(AO180="","",RANK(AO180,AO$3:AO$1048576,1)+COUNTIF(AO$3:AO180,AO180)-1)</f>
        <v/>
      </c>
      <c r="AQ180" s="1" t="str">
        <f t="shared" si="141"/>
        <v/>
      </c>
      <c r="AR180" s="34" t="str">
        <f t="shared" si="120"/>
        <v/>
      </c>
      <c r="AS180" s="39" t="str">
        <f t="shared" si="121"/>
        <v/>
      </c>
      <c r="AT180" s="44" t="str">
        <f t="shared" si="122"/>
        <v/>
      </c>
      <c r="AU180" s="41" t="str">
        <f>IF(AT180="","",RANK(AT180,AT$3:AT$1048576,1)+COUNTIF(AT$3:AT180,AT180)-1)</f>
        <v/>
      </c>
      <c r="AV180" s="1" t="str">
        <f t="shared" si="123"/>
        <v/>
      </c>
      <c r="AW180" s="34" t="str">
        <f t="shared" si="124"/>
        <v/>
      </c>
      <c r="AX180" s="39" t="str">
        <f t="shared" si="125"/>
        <v/>
      </c>
      <c r="AY180" s="44" t="str">
        <f t="shared" si="142"/>
        <v/>
      </c>
      <c r="AZ180" s="41" t="str">
        <f>IF(AY180="","",RANK(AY180,AY$3:AY$1048576,1)+COUNTIF(AY$3:AY180,AY180)-1)</f>
        <v/>
      </c>
      <c r="BA180" s="1" t="str">
        <f t="shared" si="126"/>
        <v/>
      </c>
      <c r="BB180" s="34" t="str">
        <f t="shared" si="127"/>
        <v/>
      </c>
      <c r="BC180" s="39" t="str">
        <f t="shared" si="128"/>
        <v/>
      </c>
      <c r="BD180" s="44" t="str">
        <f t="shared" si="143"/>
        <v/>
      </c>
      <c r="BE180" s="41" t="str">
        <f>IF(BD180="","",RANK(BD180,BD$3:BD$1048576,1)+COUNTIF(BD$3:BD180,BD180)-1)</f>
        <v/>
      </c>
      <c r="BF180" s="1" t="str">
        <f t="shared" si="129"/>
        <v/>
      </c>
      <c r="BG180" s="34" t="str">
        <f t="shared" si="130"/>
        <v/>
      </c>
      <c r="BH180" s="39" t="str">
        <f t="shared" si="131"/>
        <v/>
      </c>
      <c r="BJ180" s="3"/>
      <c r="BK180" s="86"/>
      <c r="BL180" s="86"/>
      <c r="BM180" s="86"/>
      <c r="BN180" s="86"/>
      <c r="BO180" s="3"/>
      <c r="BP180" s="86"/>
      <c r="BQ180" s="86"/>
      <c r="BR180" s="86"/>
      <c r="BS180" s="86"/>
      <c r="BT180" s="3"/>
      <c r="BU180" s="86"/>
      <c r="BV180" s="86"/>
      <c r="BW180" s="86"/>
      <c r="BX180" s="86"/>
      <c r="BY180" s="3"/>
      <c r="BZ180" s="86"/>
      <c r="CA180" s="86"/>
      <c r="CB180" s="86"/>
      <c r="CC180" s="86"/>
    </row>
    <row r="181" spans="2:81" ht="35.1" customHeight="1" x14ac:dyDescent="0.2">
      <c r="B181" s="187"/>
      <c r="C181" s="188"/>
      <c r="D181" s="189"/>
      <c r="E181" s="186"/>
      <c r="F181" s="182"/>
      <c r="G181" s="184"/>
      <c r="K181" s="80" t="str">
        <f>IF(O181="","",COUNT(O$3:O181))</f>
        <v/>
      </c>
      <c r="L181" s="80" t="str">
        <f>IF(B181&lt;&gt;"",B181,IF(OR(COUNTA($G$3:$G181)&lt;COUNTA($G$3:$G$1048576),$G181&lt;&gt;""),L180,""))</f>
        <v/>
      </c>
      <c r="M181" s="80" t="str">
        <f>IF(C181&lt;&gt;"",C181,IF(OR(COUNTA($G$3:$G181)&lt;COUNTA($G$3:$G$1048576),$G181&lt;&gt;""),M180,""))</f>
        <v/>
      </c>
      <c r="N181" s="80" t="str">
        <f>IF(D181&lt;&gt;"",D181,IF(OR(COUNTA($G$3:$G181)&lt;COUNTA($G$3:$G$1048576),$G181&lt;&gt;""),N180,""))</f>
        <v/>
      </c>
      <c r="O181" s="81" t="str">
        <f t="shared" si="132"/>
        <v/>
      </c>
      <c r="P181" s="90" t="str">
        <f>IFERROR(IF(O181="",IF(COUNT(S$3:S$1048576)=COUNT(S$3:S181),IF(S181="","",INDEX(O$3:O181,MATCH(MAX(K$3:K181),K$3:K181,0),0)),INDEX(O$3:O181,MATCH(MAX(K$3:K181),K$3:K181,0),0)),O181),"")</f>
        <v/>
      </c>
      <c r="Q181" s="89" t="str">
        <f>IF(R181="","",COUNT(R$3:R181))</f>
        <v/>
      </c>
      <c r="R181" s="80" t="str">
        <f t="shared" si="118"/>
        <v/>
      </c>
      <c r="S181" s="91" t="str">
        <f>IFERROR(IF(COUNTA($E181:$G181)=0,"",IF(AND(R181="",$O181=INDEX(O$3:O181,MATCH(MAX(Q$3:Q181),Q$3:Q181,0),0)),INDEX(R$3:R181,MATCH(MAX(Q$3:Q181),Q$3:Q181,0),0),R181)),"")</f>
        <v/>
      </c>
      <c r="T181" s="80" t="str">
        <f>IF(U181="","",COUNT(U$3:U181))</f>
        <v/>
      </c>
      <c r="U181" s="80" t="str">
        <f t="shared" si="133"/>
        <v/>
      </c>
      <c r="V181" s="91" t="str">
        <f>IFERROR(IF(S181="","",IF(U181="",IF(AND(E181="",F181="",G181&lt;&gt;"",$O181=INDEX(O$3:O181,MATCH(MAX(T$3:T181),T$3:T181,0),0)),INDEX(U$3:U181,MATCH(MAX(T$3:T181),T$3:T181,0),0),IF(AND(S181&lt;&gt;"",U181=""),0,"")),U181)),"")</f>
        <v/>
      </c>
      <c r="W181" s="95" t="str">
        <f t="shared" si="134"/>
        <v/>
      </c>
      <c r="X181" s="198" t="str">
        <f t="shared" si="135"/>
        <v/>
      </c>
      <c r="Y181" s="92" t="str">
        <f t="shared" si="136"/>
        <v/>
      </c>
      <c r="Z181" s="106" t="str">
        <f>IF(P181="","",COUNTIF($N$3:$N181,$N181))</f>
        <v/>
      </c>
      <c r="AA181" s="92" t="str">
        <f t="shared" si="137"/>
        <v/>
      </c>
      <c r="AB181" s="92" t="str">
        <f t="shared" si="138"/>
        <v/>
      </c>
      <c r="AC181" s="92" t="str">
        <f t="shared" si="139"/>
        <v/>
      </c>
      <c r="AD181" s="92" t="str">
        <f t="shared" si="148"/>
        <v/>
      </c>
      <c r="AE181" s="92" t="str">
        <f t="shared" si="148"/>
        <v/>
      </c>
      <c r="AF181" s="92" t="str">
        <f t="shared" si="148"/>
        <v/>
      </c>
      <c r="AG181" s="92" t="str">
        <f t="shared" si="148"/>
        <v/>
      </c>
      <c r="AH181" s="92" t="str">
        <f t="shared" si="148"/>
        <v/>
      </c>
      <c r="AI181" s="92" t="str">
        <f t="shared" si="148"/>
        <v/>
      </c>
      <c r="AJ181" s="92" t="str">
        <f t="shared" si="148"/>
        <v/>
      </c>
      <c r="AK181" s="92" t="str">
        <f t="shared" si="148"/>
        <v/>
      </c>
      <c r="AL181" s="92" t="str">
        <f t="shared" si="148"/>
        <v/>
      </c>
      <c r="AN181" s="35" t="str">
        <f t="shared" si="119"/>
        <v/>
      </c>
      <c r="AO181" s="44" t="str">
        <f t="shared" si="140"/>
        <v/>
      </c>
      <c r="AP181" s="41" t="str">
        <f>IF(AO181="","",RANK(AO181,AO$3:AO$1048576,1)+COUNTIF(AO$3:AO181,AO181)-1)</f>
        <v/>
      </c>
      <c r="AQ181" s="1" t="str">
        <f t="shared" si="141"/>
        <v/>
      </c>
      <c r="AR181" s="34" t="str">
        <f t="shared" si="120"/>
        <v/>
      </c>
      <c r="AS181" s="39" t="str">
        <f t="shared" si="121"/>
        <v/>
      </c>
      <c r="AT181" s="44" t="str">
        <f t="shared" si="122"/>
        <v/>
      </c>
      <c r="AU181" s="41" t="str">
        <f>IF(AT181="","",RANK(AT181,AT$3:AT$1048576,1)+COUNTIF(AT$3:AT181,AT181)-1)</f>
        <v/>
      </c>
      <c r="AV181" s="1" t="str">
        <f t="shared" si="123"/>
        <v/>
      </c>
      <c r="AW181" s="34" t="str">
        <f t="shared" si="124"/>
        <v/>
      </c>
      <c r="AX181" s="39" t="str">
        <f t="shared" si="125"/>
        <v/>
      </c>
      <c r="AY181" s="44" t="str">
        <f t="shared" si="142"/>
        <v/>
      </c>
      <c r="AZ181" s="41" t="str">
        <f>IF(AY181="","",RANK(AY181,AY$3:AY$1048576,1)+COUNTIF(AY$3:AY181,AY181)-1)</f>
        <v/>
      </c>
      <c r="BA181" s="1" t="str">
        <f t="shared" si="126"/>
        <v/>
      </c>
      <c r="BB181" s="34" t="str">
        <f t="shared" si="127"/>
        <v/>
      </c>
      <c r="BC181" s="39" t="str">
        <f t="shared" si="128"/>
        <v/>
      </c>
      <c r="BD181" s="44" t="str">
        <f t="shared" si="143"/>
        <v/>
      </c>
      <c r="BE181" s="41" t="str">
        <f>IF(BD181="","",RANK(BD181,BD$3:BD$1048576,1)+COUNTIF(BD$3:BD181,BD181)-1)</f>
        <v/>
      </c>
      <c r="BF181" s="1" t="str">
        <f t="shared" si="129"/>
        <v/>
      </c>
      <c r="BG181" s="34" t="str">
        <f t="shared" si="130"/>
        <v/>
      </c>
      <c r="BH181" s="39" t="str">
        <f t="shared" si="131"/>
        <v/>
      </c>
      <c r="BJ181" s="3"/>
      <c r="BK181" s="86"/>
      <c r="BL181" s="86"/>
      <c r="BM181" s="86"/>
      <c r="BN181" s="86"/>
      <c r="BO181" s="3"/>
      <c r="BP181" s="86"/>
      <c r="BQ181" s="86"/>
      <c r="BR181" s="86"/>
      <c r="BS181" s="86"/>
      <c r="BT181" s="3"/>
      <c r="BU181" s="86"/>
      <c r="BV181" s="86"/>
      <c r="BW181" s="86"/>
      <c r="BX181" s="86"/>
      <c r="BY181" s="3"/>
      <c r="BZ181" s="86"/>
      <c r="CA181" s="86"/>
      <c r="CB181" s="86"/>
      <c r="CC181" s="86"/>
    </row>
    <row r="182" spans="2:81" ht="35.1" customHeight="1" x14ac:dyDescent="0.2">
      <c r="B182" s="187"/>
      <c r="C182" s="188"/>
      <c r="D182" s="189"/>
      <c r="E182" s="186"/>
      <c r="F182" s="182"/>
      <c r="G182" s="184"/>
      <c r="K182" s="80" t="str">
        <f>IF(O182="","",COUNT(O$3:O182))</f>
        <v/>
      </c>
      <c r="L182" s="80" t="str">
        <f>IF(B182&lt;&gt;"",B182,IF(OR(COUNTA($G$3:$G182)&lt;COUNTA($G$3:$G$1048576),$G182&lt;&gt;""),L181,""))</f>
        <v/>
      </c>
      <c r="M182" s="80" t="str">
        <f>IF(C182&lt;&gt;"",C182,IF(OR(COUNTA($G$3:$G182)&lt;COUNTA($G$3:$G$1048576),$G182&lt;&gt;""),M181,""))</f>
        <v/>
      </c>
      <c r="N182" s="80" t="str">
        <f>IF(D182&lt;&gt;"",D182,IF(OR(COUNTA($G$3:$G182)&lt;COUNTA($G$3:$G$1048576),$G182&lt;&gt;""),N181,""))</f>
        <v/>
      </c>
      <c r="O182" s="81" t="str">
        <f t="shared" si="132"/>
        <v/>
      </c>
      <c r="P182" s="90" t="str">
        <f>IFERROR(IF(O182="",IF(COUNT(S$3:S$1048576)=COUNT(S$3:S182),IF(S182="","",INDEX(O$3:O182,MATCH(MAX(K$3:K182),K$3:K182,0),0)),INDEX(O$3:O182,MATCH(MAX(K$3:K182),K$3:K182,0),0)),O182),"")</f>
        <v/>
      </c>
      <c r="Q182" s="89" t="str">
        <f>IF(R182="","",COUNT(R$3:R182))</f>
        <v/>
      </c>
      <c r="R182" s="80" t="str">
        <f t="shared" si="118"/>
        <v/>
      </c>
      <c r="S182" s="91" t="str">
        <f>IFERROR(IF(COUNTA($E182:$G182)=0,"",IF(AND(R182="",$O182=INDEX(O$3:O182,MATCH(MAX(Q$3:Q182),Q$3:Q182,0),0)),INDEX(R$3:R182,MATCH(MAX(Q$3:Q182),Q$3:Q182,0),0),R182)),"")</f>
        <v/>
      </c>
      <c r="T182" s="80" t="str">
        <f>IF(U182="","",COUNT(U$3:U182))</f>
        <v/>
      </c>
      <c r="U182" s="80" t="str">
        <f t="shared" si="133"/>
        <v/>
      </c>
      <c r="V182" s="91" t="str">
        <f>IFERROR(IF(S182="","",IF(U182="",IF(AND(E182="",F182="",G182&lt;&gt;"",$O182=INDEX(O$3:O182,MATCH(MAX(T$3:T182),T$3:T182,0),0)),INDEX(U$3:U182,MATCH(MAX(T$3:T182),T$3:T182,0),0),IF(AND(S182&lt;&gt;"",U182=""),0,"")),U182)),"")</f>
        <v/>
      </c>
      <c r="W182" s="95" t="str">
        <f t="shared" si="134"/>
        <v/>
      </c>
      <c r="X182" s="198" t="str">
        <f t="shared" si="135"/>
        <v/>
      </c>
      <c r="Y182" s="92" t="str">
        <f t="shared" si="136"/>
        <v/>
      </c>
      <c r="Z182" s="106" t="str">
        <f>IF(P182="","",COUNTIF($N$3:$N182,$N182))</f>
        <v/>
      </c>
      <c r="AA182" s="92" t="str">
        <f t="shared" si="137"/>
        <v/>
      </c>
      <c r="AB182" s="92" t="str">
        <f t="shared" si="138"/>
        <v/>
      </c>
      <c r="AC182" s="92" t="str">
        <f t="shared" si="139"/>
        <v/>
      </c>
      <c r="AD182" s="92" t="str">
        <f t="shared" si="148"/>
        <v/>
      </c>
      <c r="AE182" s="92" t="str">
        <f t="shared" si="148"/>
        <v/>
      </c>
      <c r="AF182" s="92" t="str">
        <f t="shared" si="148"/>
        <v/>
      </c>
      <c r="AG182" s="92" t="str">
        <f t="shared" si="148"/>
        <v/>
      </c>
      <c r="AH182" s="92" t="str">
        <f t="shared" si="148"/>
        <v/>
      </c>
      <c r="AI182" s="92" t="str">
        <f t="shared" si="148"/>
        <v/>
      </c>
      <c r="AJ182" s="92" t="str">
        <f t="shared" si="148"/>
        <v/>
      </c>
      <c r="AK182" s="92" t="str">
        <f t="shared" si="148"/>
        <v/>
      </c>
      <c r="AL182" s="92" t="str">
        <f t="shared" si="148"/>
        <v/>
      </c>
      <c r="AN182" s="35" t="str">
        <f t="shared" si="119"/>
        <v/>
      </c>
      <c r="AO182" s="44" t="str">
        <f t="shared" si="140"/>
        <v/>
      </c>
      <c r="AP182" s="41" t="str">
        <f>IF(AO182="","",RANK(AO182,AO$3:AO$1048576,1)+COUNTIF(AO$3:AO182,AO182)-1)</f>
        <v/>
      </c>
      <c r="AQ182" s="1" t="str">
        <f t="shared" si="141"/>
        <v/>
      </c>
      <c r="AR182" s="34" t="str">
        <f t="shared" si="120"/>
        <v/>
      </c>
      <c r="AS182" s="39" t="str">
        <f t="shared" si="121"/>
        <v/>
      </c>
      <c r="AT182" s="44" t="str">
        <f t="shared" si="122"/>
        <v/>
      </c>
      <c r="AU182" s="41" t="str">
        <f>IF(AT182="","",RANK(AT182,AT$3:AT$1048576,1)+COUNTIF(AT$3:AT182,AT182)-1)</f>
        <v/>
      </c>
      <c r="AV182" s="1" t="str">
        <f t="shared" si="123"/>
        <v/>
      </c>
      <c r="AW182" s="34" t="str">
        <f t="shared" si="124"/>
        <v/>
      </c>
      <c r="AX182" s="39" t="str">
        <f t="shared" si="125"/>
        <v/>
      </c>
      <c r="AY182" s="44" t="str">
        <f t="shared" si="142"/>
        <v/>
      </c>
      <c r="AZ182" s="41" t="str">
        <f>IF(AY182="","",RANK(AY182,AY$3:AY$1048576,1)+COUNTIF(AY$3:AY182,AY182)-1)</f>
        <v/>
      </c>
      <c r="BA182" s="1" t="str">
        <f t="shared" si="126"/>
        <v/>
      </c>
      <c r="BB182" s="34" t="str">
        <f t="shared" si="127"/>
        <v/>
      </c>
      <c r="BC182" s="39" t="str">
        <f t="shared" si="128"/>
        <v/>
      </c>
      <c r="BD182" s="44" t="str">
        <f t="shared" si="143"/>
        <v/>
      </c>
      <c r="BE182" s="41" t="str">
        <f>IF(BD182="","",RANK(BD182,BD$3:BD$1048576,1)+COUNTIF(BD$3:BD182,BD182)-1)</f>
        <v/>
      </c>
      <c r="BF182" s="1" t="str">
        <f t="shared" si="129"/>
        <v/>
      </c>
      <c r="BG182" s="34" t="str">
        <f t="shared" si="130"/>
        <v/>
      </c>
      <c r="BH182" s="39" t="str">
        <f t="shared" si="131"/>
        <v/>
      </c>
      <c r="BJ182" s="3"/>
      <c r="BK182" s="86"/>
      <c r="BL182" s="86"/>
      <c r="BM182" s="86"/>
      <c r="BN182" s="86"/>
      <c r="BO182" s="3"/>
      <c r="BP182" s="86"/>
      <c r="BQ182" s="86"/>
      <c r="BR182" s="86"/>
      <c r="BS182" s="86"/>
      <c r="BT182" s="3"/>
      <c r="BU182" s="86"/>
      <c r="BV182" s="86"/>
      <c r="BW182" s="86"/>
      <c r="BX182" s="86"/>
      <c r="BY182" s="3"/>
      <c r="BZ182" s="86"/>
      <c r="CA182" s="86"/>
      <c r="CB182" s="86"/>
      <c r="CC182" s="86"/>
    </row>
    <row r="183" spans="2:81" ht="35.1" customHeight="1" x14ac:dyDescent="0.2">
      <c r="B183" s="187"/>
      <c r="C183" s="188"/>
      <c r="D183" s="189"/>
      <c r="E183" s="186"/>
      <c r="F183" s="182"/>
      <c r="G183" s="184"/>
      <c r="K183" s="80" t="str">
        <f>IF(O183="","",COUNT(O$3:O183))</f>
        <v/>
      </c>
      <c r="L183" s="80" t="str">
        <f>IF(B183&lt;&gt;"",B183,IF(OR(COUNTA($G$3:$G183)&lt;COUNTA($G$3:$G$1048576),$G183&lt;&gt;""),L182,""))</f>
        <v/>
      </c>
      <c r="M183" s="80" t="str">
        <f>IF(C183&lt;&gt;"",C183,IF(OR(COUNTA($G$3:$G183)&lt;COUNTA($G$3:$G$1048576),$G183&lt;&gt;""),M182,""))</f>
        <v/>
      </c>
      <c r="N183" s="80" t="str">
        <f>IF(D183&lt;&gt;"",D183,IF(OR(COUNTA($G$3:$G183)&lt;COUNTA($G$3:$G$1048576),$G183&lt;&gt;""),N182,""))</f>
        <v/>
      </c>
      <c r="O183" s="81" t="str">
        <f t="shared" si="132"/>
        <v/>
      </c>
      <c r="P183" s="90" t="str">
        <f>IFERROR(IF(O183="",IF(COUNT(S$3:S$1048576)=COUNT(S$3:S183),IF(S183="","",INDEX(O$3:O183,MATCH(MAX(K$3:K183),K$3:K183,0),0)),INDEX(O$3:O183,MATCH(MAX(K$3:K183),K$3:K183,0),0)),O183),"")</f>
        <v/>
      </c>
      <c r="Q183" s="89" t="str">
        <f>IF(R183="","",COUNT(R$3:R183))</f>
        <v/>
      </c>
      <c r="R183" s="80" t="str">
        <f t="shared" si="118"/>
        <v/>
      </c>
      <c r="S183" s="91" t="str">
        <f>IFERROR(IF(COUNTA($E183:$G183)=0,"",IF(AND(R183="",$O183=INDEX(O$3:O183,MATCH(MAX(Q$3:Q183),Q$3:Q183,0),0)),INDEX(R$3:R183,MATCH(MAX(Q$3:Q183),Q$3:Q183,0),0),R183)),"")</f>
        <v/>
      </c>
      <c r="T183" s="80" t="str">
        <f>IF(U183="","",COUNT(U$3:U183))</f>
        <v/>
      </c>
      <c r="U183" s="80" t="str">
        <f t="shared" si="133"/>
        <v/>
      </c>
      <c r="V183" s="91" t="str">
        <f>IFERROR(IF(S183="","",IF(U183="",IF(AND(E183="",F183="",G183&lt;&gt;"",$O183=INDEX(O$3:O183,MATCH(MAX(T$3:T183),T$3:T183,0),0)),INDEX(U$3:U183,MATCH(MAX(T$3:T183),T$3:T183,0),0),IF(AND(S183&lt;&gt;"",U183=""),0,"")),U183)),"")</f>
        <v/>
      </c>
      <c r="W183" s="95" t="str">
        <f t="shared" si="134"/>
        <v/>
      </c>
      <c r="X183" s="198" t="str">
        <f t="shared" si="135"/>
        <v/>
      </c>
      <c r="Y183" s="92" t="str">
        <f t="shared" si="136"/>
        <v/>
      </c>
      <c r="Z183" s="106" t="str">
        <f>IF(P183="","",COUNTIF($N$3:$N183,$N183))</f>
        <v/>
      </c>
      <c r="AA183" s="92" t="str">
        <f t="shared" si="137"/>
        <v/>
      </c>
      <c r="AB183" s="92" t="str">
        <f t="shared" si="138"/>
        <v/>
      </c>
      <c r="AC183" s="92" t="str">
        <f t="shared" si="139"/>
        <v/>
      </c>
      <c r="AD183" s="92" t="str">
        <f t="shared" si="148"/>
        <v/>
      </c>
      <c r="AE183" s="92" t="str">
        <f t="shared" si="148"/>
        <v/>
      </c>
      <c r="AF183" s="92" t="str">
        <f t="shared" si="148"/>
        <v/>
      </c>
      <c r="AG183" s="92" t="str">
        <f t="shared" si="148"/>
        <v/>
      </c>
      <c r="AH183" s="92" t="str">
        <f t="shared" si="148"/>
        <v/>
      </c>
      <c r="AI183" s="92" t="str">
        <f t="shared" si="148"/>
        <v/>
      </c>
      <c r="AJ183" s="92" t="str">
        <f t="shared" si="148"/>
        <v/>
      </c>
      <c r="AK183" s="92" t="str">
        <f t="shared" si="148"/>
        <v/>
      </c>
      <c r="AL183" s="92" t="str">
        <f t="shared" si="148"/>
        <v/>
      </c>
      <c r="AN183" s="35" t="str">
        <f t="shared" si="119"/>
        <v/>
      </c>
      <c r="AO183" s="44" t="str">
        <f t="shared" si="140"/>
        <v/>
      </c>
      <c r="AP183" s="41" t="str">
        <f>IF(AO183="","",RANK(AO183,AO$3:AO$1048576,1)+COUNTIF(AO$3:AO183,AO183)-1)</f>
        <v/>
      </c>
      <c r="AQ183" s="1" t="str">
        <f t="shared" si="141"/>
        <v/>
      </c>
      <c r="AR183" s="34" t="str">
        <f t="shared" si="120"/>
        <v/>
      </c>
      <c r="AS183" s="39" t="str">
        <f t="shared" si="121"/>
        <v/>
      </c>
      <c r="AT183" s="44" t="str">
        <f t="shared" si="122"/>
        <v/>
      </c>
      <c r="AU183" s="41" t="str">
        <f>IF(AT183="","",RANK(AT183,AT$3:AT$1048576,1)+COUNTIF(AT$3:AT183,AT183)-1)</f>
        <v/>
      </c>
      <c r="AV183" s="1" t="str">
        <f t="shared" si="123"/>
        <v/>
      </c>
      <c r="AW183" s="34" t="str">
        <f t="shared" si="124"/>
        <v/>
      </c>
      <c r="AX183" s="39" t="str">
        <f t="shared" si="125"/>
        <v/>
      </c>
      <c r="AY183" s="44" t="str">
        <f t="shared" si="142"/>
        <v/>
      </c>
      <c r="AZ183" s="41" t="str">
        <f>IF(AY183="","",RANK(AY183,AY$3:AY$1048576,1)+COUNTIF(AY$3:AY183,AY183)-1)</f>
        <v/>
      </c>
      <c r="BA183" s="1" t="str">
        <f t="shared" si="126"/>
        <v/>
      </c>
      <c r="BB183" s="34" t="str">
        <f t="shared" si="127"/>
        <v/>
      </c>
      <c r="BC183" s="39" t="str">
        <f t="shared" si="128"/>
        <v/>
      </c>
      <c r="BD183" s="44" t="str">
        <f t="shared" si="143"/>
        <v/>
      </c>
      <c r="BE183" s="41" t="str">
        <f>IF(BD183="","",RANK(BD183,BD$3:BD$1048576,1)+COUNTIF(BD$3:BD183,BD183)-1)</f>
        <v/>
      </c>
      <c r="BF183" s="1" t="str">
        <f t="shared" si="129"/>
        <v/>
      </c>
      <c r="BG183" s="34" t="str">
        <f t="shared" si="130"/>
        <v/>
      </c>
      <c r="BH183" s="39" t="str">
        <f t="shared" si="131"/>
        <v/>
      </c>
      <c r="BJ183" s="3"/>
      <c r="BK183" s="86"/>
      <c r="BL183" s="86"/>
      <c r="BM183" s="86"/>
      <c r="BN183" s="86"/>
      <c r="BO183" s="3"/>
      <c r="BP183" s="86"/>
      <c r="BQ183" s="86"/>
      <c r="BR183" s="86"/>
      <c r="BS183" s="86"/>
      <c r="BT183" s="3"/>
      <c r="BU183" s="86"/>
      <c r="BV183" s="86"/>
      <c r="BW183" s="86"/>
      <c r="BX183" s="86"/>
      <c r="BY183" s="3"/>
      <c r="BZ183" s="86"/>
      <c r="CA183" s="86"/>
      <c r="CB183" s="86"/>
      <c r="CC183" s="86"/>
    </row>
    <row r="184" spans="2:81" ht="35.1" customHeight="1" x14ac:dyDescent="0.2">
      <c r="B184" s="187"/>
      <c r="C184" s="188"/>
      <c r="D184" s="189"/>
      <c r="E184" s="186"/>
      <c r="F184" s="182"/>
      <c r="G184" s="184"/>
      <c r="K184" s="80" t="str">
        <f>IF(O184="","",COUNT(O$3:O184))</f>
        <v/>
      </c>
      <c r="L184" s="80" t="str">
        <f>IF(B184&lt;&gt;"",B184,IF(OR(COUNTA($G$3:$G184)&lt;COUNTA($G$3:$G$1048576),$G184&lt;&gt;""),L183,""))</f>
        <v/>
      </c>
      <c r="M184" s="80" t="str">
        <f>IF(C184&lt;&gt;"",C184,IF(OR(COUNTA($G$3:$G184)&lt;COUNTA($G$3:$G$1048576),$G184&lt;&gt;""),M183,""))</f>
        <v/>
      </c>
      <c r="N184" s="80" t="str">
        <f>IF(D184&lt;&gt;"",D184,IF(OR(COUNTA($G$3:$G184)&lt;COUNTA($G$3:$G$1048576),$G184&lt;&gt;""),N183,""))</f>
        <v/>
      </c>
      <c r="O184" s="81" t="str">
        <f t="shared" si="132"/>
        <v/>
      </c>
      <c r="P184" s="90" t="str">
        <f>IFERROR(IF(O184="",IF(COUNT(S$3:S$1048576)=COUNT(S$3:S184),IF(S184="","",INDEX(O$3:O184,MATCH(MAX(K$3:K184),K$3:K184,0),0)),INDEX(O$3:O184,MATCH(MAX(K$3:K184),K$3:K184,0),0)),O184),"")</f>
        <v/>
      </c>
      <c r="Q184" s="89" t="str">
        <f>IF(R184="","",COUNT(R$3:R184))</f>
        <v/>
      </c>
      <c r="R184" s="80" t="str">
        <f t="shared" si="118"/>
        <v/>
      </c>
      <c r="S184" s="91" t="str">
        <f>IFERROR(IF(COUNTA($E184:$G184)=0,"",IF(AND(R184="",$O184=INDEX(O$3:O184,MATCH(MAX(Q$3:Q184),Q$3:Q184,0),0)),INDEX(R$3:R184,MATCH(MAX(Q$3:Q184),Q$3:Q184,0),0),R184)),"")</f>
        <v/>
      </c>
      <c r="T184" s="80" t="str">
        <f>IF(U184="","",COUNT(U$3:U184))</f>
        <v/>
      </c>
      <c r="U184" s="80" t="str">
        <f t="shared" si="133"/>
        <v/>
      </c>
      <c r="V184" s="91" t="str">
        <f>IFERROR(IF(S184="","",IF(U184="",IF(AND(E184="",F184="",G184&lt;&gt;"",$O184=INDEX(O$3:O184,MATCH(MAX(T$3:T184),T$3:T184,0),0)),INDEX(U$3:U184,MATCH(MAX(T$3:T184),T$3:T184,0),0),IF(AND(S184&lt;&gt;"",U184=""),0,"")),U184)),"")</f>
        <v/>
      </c>
      <c r="W184" s="95" t="str">
        <f t="shared" si="134"/>
        <v/>
      </c>
      <c r="X184" s="198" t="str">
        <f t="shared" si="135"/>
        <v/>
      </c>
      <c r="Y184" s="92" t="str">
        <f t="shared" si="136"/>
        <v/>
      </c>
      <c r="Z184" s="106" t="str">
        <f>IF(P184="","",COUNTIF($N$3:$N184,$N184))</f>
        <v/>
      </c>
      <c r="AA184" s="92" t="str">
        <f t="shared" si="137"/>
        <v/>
      </c>
      <c r="AB184" s="92" t="str">
        <f t="shared" si="138"/>
        <v/>
      </c>
      <c r="AC184" s="92" t="str">
        <f t="shared" si="139"/>
        <v/>
      </c>
      <c r="AD184" s="92" t="str">
        <f t="shared" ref="AD184:AL193" si="149">IFERROR(IF(AND($Z184=1,AD$2&lt;&gt;"",""&amp;INDEX($Y$3:$Y$1048576,MATCH($P184&amp;"@"&amp;AD$2,$AA$3:$AA$1048576,0),0)&lt;&gt;""),AD$1&amp;""&amp;INDEX($Y$3:$Y$1048576,MATCH($P184&amp;"@"&amp;AD$2,$AA$3:$AA$1048576,0),0),""),"")</f>
        <v/>
      </c>
      <c r="AE184" s="92" t="str">
        <f t="shared" si="149"/>
        <v/>
      </c>
      <c r="AF184" s="92" t="str">
        <f t="shared" si="149"/>
        <v/>
      </c>
      <c r="AG184" s="92" t="str">
        <f t="shared" si="149"/>
        <v/>
      </c>
      <c r="AH184" s="92" t="str">
        <f t="shared" si="149"/>
        <v/>
      </c>
      <c r="AI184" s="92" t="str">
        <f t="shared" si="149"/>
        <v/>
      </c>
      <c r="AJ184" s="92" t="str">
        <f t="shared" si="149"/>
        <v/>
      </c>
      <c r="AK184" s="92" t="str">
        <f t="shared" si="149"/>
        <v/>
      </c>
      <c r="AL184" s="92" t="str">
        <f t="shared" si="149"/>
        <v/>
      </c>
      <c r="AN184" s="35" t="str">
        <f t="shared" si="119"/>
        <v/>
      </c>
      <c r="AO184" s="44" t="str">
        <f t="shared" si="140"/>
        <v/>
      </c>
      <c r="AP184" s="41" t="str">
        <f>IF(AO184="","",RANK(AO184,AO$3:AO$1048576,1)+COUNTIF(AO$3:AO184,AO184)-1)</f>
        <v/>
      </c>
      <c r="AQ184" s="1" t="str">
        <f t="shared" si="141"/>
        <v/>
      </c>
      <c r="AR184" s="34" t="str">
        <f t="shared" si="120"/>
        <v/>
      </c>
      <c r="AS184" s="39" t="str">
        <f t="shared" si="121"/>
        <v/>
      </c>
      <c r="AT184" s="44" t="str">
        <f t="shared" si="122"/>
        <v/>
      </c>
      <c r="AU184" s="41" t="str">
        <f>IF(AT184="","",RANK(AT184,AT$3:AT$1048576,1)+COUNTIF(AT$3:AT184,AT184)-1)</f>
        <v/>
      </c>
      <c r="AV184" s="1" t="str">
        <f t="shared" si="123"/>
        <v/>
      </c>
      <c r="AW184" s="34" t="str">
        <f t="shared" si="124"/>
        <v/>
      </c>
      <c r="AX184" s="39" t="str">
        <f t="shared" si="125"/>
        <v/>
      </c>
      <c r="AY184" s="44" t="str">
        <f t="shared" si="142"/>
        <v/>
      </c>
      <c r="AZ184" s="41" t="str">
        <f>IF(AY184="","",RANK(AY184,AY$3:AY$1048576,1)+COUNTIF(AY$3:AY184,AY184)-1)</f>
        <v/>
      </c>
      <c r="BA184" s="1" t="str">
        <f t="shared" si="126"/>
        <v/>
      </c>
      <c r="BB184" s="34" t="str">
        <f t="shared" si="127"/>
        <v/>
      </c>
      <c r="BC184" s="39" t="str">
        <f t="shared" si="128"/>
        <v/>
      </c>
      <c r="BD184" s="44" t="str">
        <f t="shared" si="143"/>
        <v/>
      </c>
      <c r="BE184" s="41" t="str">
        <f>IF(BD184="","",RANK(BD184,BD$3:BD$1048576,1)+COUNTIF(BD$3:BD184,BD184)-1)</f>
        <v/>
      </c>
      <c r="BF184" s="1" t="str">
        <f t="shared" si="129"/>
        <v/>
      </c>
      <c r="BG184" s="34" t="str">
        <f t="shared" si="130"/>
        <v/>
      </c>
      <c r="BH184" s="39" t="str">
        <f t="shared" si="131"/>
        <v/>
      </c>
      <c r="BJ184" s="3"/>
      <c r="BK184" s="86"/>
      <c r="BL184" s="86"/>
      <c r="BM184" s="86"/>
      <c r="BN184" s="86"/>
      <c r="BO184" s="3"/>
      <c r="BP184" s="86"/>
      <c r="BQ184" s="86"/>
      <c r="BR184" s="86"/>
      <c r="BS184" s="86"/>
      <c r="BT184" s="3"/>
      <c r="BU184" s="86"/>
      <c r="BV184" s="86"/>
      <c r="BW184" s="86"/>
      <c r="BX184" s="86"/>
      <c r="BY184" s="3"/>
      <c r="BZ184" s="86"/>
      <c r="CA184" s="86"/>
      <c r="CB184" s="86"/>
      <c r="CC184" s="86"/>
    </row>
    <row r="185" spans="2:81" ht="35.1" customHeight="1" x14ac:dyDescent="0.2">
      <c r="B185" s="187"/>
      <c r="C185" s="188"/>
      <c r="D185" s="189"/>
      <c r="E185" s="186"/>
      <c r="F185" s="182"/>
      <c r="G185" s="184"/>
      <c r="K185" s="80" t="str">
        <f>IF(O185="","",COUNT(O$3:O185))</f>
        <v/>
      </c>
      <c r="L185" s="80" t="str">
        <f>IF(B185&lt;&gt;"",B185,IF(OR(COUNTA($G$3:$G185)&lt;COUNTA($G$3:$G$1048576),$G185&lt;&gt;""),L184,""))</f>
        <v/>
      </c>
      <c r="M185" s="80" t="str">
        <f>IF(C185&lt;&gt;"",C185,IF(OR(COUNTA($G$3:$G185)&lt;COUNTA($G$3:$G$1048576),$G185&lt;&gt;""),M184,""))</f>
        <v/>
      </c>
      <c r="N185" s="80" t="str">
        <f>IF(D185&lt;&gt;"",D185,IF(OR(COUNTA($G$3:$G185)&lt;COUNTA($G$3:$G$1048576),$G185&lt;&gt;""),N184,""))</f>
        <v/>
      </c>
      <c r="O185" s="81" t="str">
        <f t="shared" si="132"/>
        <v/>
      </c>
      <c r="P185" s="90" t="str">
        <f>IFERROR(IF(O185="",IF(COUNT(S$3:S$1048576)=COUNT(S$3:S185),IF(S185="","",INDEX(O$3:O185,MATCH(MAX(K$3:K185),K$3:K185,0),0)),INDEX(O$3:O185,MATCH(MAX(K$3:K185),K$3:K185,0),0)),O185),"")</f>
        <v/>
      </c>
      <c r="Q185" s="89" t="str">
        <f>IF(R185="","",COUNT(R$3:R185))</f>
        <v/>
      </c>
      <c r="R185" s="80" t="str">
        <f t="shared" si="118"/>
        <v/>
      </c>
      <c r="S185" s="91" t="str">
        <f>IFERROR(IF(COUNTA($E185:$G185)=0,"",IF(AND(R185="",$O185=INDEX(O$3:O185,MATCH(MAX(Q$3:Q185),Q$3:Q185,0),0)),INDEX(R$3:R185,MATCH(MAX(Q$3:Q185),Q$3:Q185,0),0),R185)),"")</f>
        <v/>
      </c>
      <c r="T185" s="80" t="str">
        <f>IF(U185="","",COUNT(U$3:U185))</f>
        <v/>
      </c>
      <c r="U185" s="80" t="str">
        <f t="shared" si="133"/>
        <v/>
      </c>
      <c r="V185" s="91" t="str">
        <f>IFERROR(IF(S185="","",IF(U185="",IF(AND(E185="",F185="",G185&lt;&gt;"",$O185=INDEX(O$3:O185,MATCH(MAX(T$3:T185),T$3:T185,0),0)),INDEX(U$3:U185,MATCH(MAX(T$3:T185),T$3:T185,0),0),IF(AND(S185&lt;&gt;"",U185=""),0,"")),U185)),"")</f>
        <v/>
      </c>
      <c r="W185" s="95" t="str">
        <f t="shared" si="134"/>
        <v/>
      </c>
      <c r="X185" s="198" t="str">
        <f t="shared" si="135"/>
        <v/>
      </c>
      <c r="Y185" s="92" t="str">
        <f t="shared" si="136"/>
        <v/>
      </c>
      <c r="Z185" s="106" t="str">
        <f>IF(P185="","",COUNTIF($N$3:$N185,$N185))</f>
        <v/>
      </c>
      <c r="AA185" s="92" t="str">
        <f t="shared" si="137"/>
        <v/>
      </c>
      <c r="AB185" s="92" t="str">
        <f t="shared" si="138"/>
        <v/>
      </c>
      <c r="AC185" s="92" t="str">
        <f t="shared" si="139"/>
        <v/>
      </c>
      <c r="AD185" s="92" t="str">
        <f t="shared" si="149"/>
        <v/>
      </c>
      <c r="AE185" s="92" t="str">
        <f t="shared" si="149"/>
        <v/>
      </c>
      <c r="AF185" s="92" t="str">
        <f t="shared" si="149"/>
        <v/>
      </c>
      <c r="AG185" s="92" t="str">
        <f t="shared" si="149"/>
        <v/>
      </c>
      <c r="AH185" s="92" t="str">
        <f t="shared" si="149"/>
        <v/>
      </c>
      <c r="AI185" s="92" t="str">
        <f t="shared" si="149"/>
        <v/>
      </c>
      <c r="AJ185" s="92" t="str">
        <f t="shared" si="149"/>
        <v/>
      </c>
      <c r="AK185" s="92" t="str">
        <f t="shared" si="149"/>
        <v/>
      </c>
      <c r="AL185" s="92" t="str">
        <f t="shared" si="149"/>
        <v/>
      </c>
      <c r="AN185" s="35" t="str">
        <f t="shared" si="119"/>
        <v/>
      </c>
      <c r="AO185" s="44" t="str">
        <f t="shared" si="140"/>
        <v/>
      </c>
      <c r="AP185" s="41" t="str">
        <f>IF(AO185="","",RANK(AO185,AO$3:AO$1048576,1)+COUNTIF(AO$3:AO185,AO185)-1)</f>
        <v/>
      </c>
      <c r="AQ185" s="1" t="str">
        <f t="shared" si="141"/>
        <v/>
      </c>
      <c r="AR185" s="34" t="str">
        <f t="shared" si="120"/>
        <v/>
      </c>
      <c r="AS185" s="39" t="str">
        <f t="shared" si="121"/>
        <v/>
      </c>
      <c r="AT185" s="44" t="str">
        <f t="shared" si="122"/>
        <v/>
      </c>
      <c r="AU185" s="41" t="str">
        <f>IF(AT185="","",RANK(AT185,AT$3:AT$1048576,1)+COUNTIF(AT$3:AT185,AT185)-1)</f>
        <v/>
      </c>
      <c r="AV185" s="1" t="str">
        <f t="shared" si="123"/>
        <v/>
      </c>
      <c r="AW185" s="34" t="str">
        <f t="shared" si="124"/>
        <v/>
      </c>
      <c r="AX185" s="39" t="str">
        <f t="shared" si="125"/>
        <v/>
      </c>
      <c r="AY185" s="44" t="str">
        <f t="shared" si="142"/>
        <v/>
      </c>
      <c r="AZ185" s="41" t="str">
        <f>IF(AY185="","",RANK(AY185,AY$3:AY$1048576,1)+COUNTIF(AY$3:AY185,AY185)-1)</f>
        <v/>
      </c>
      <c r="BA185" s="1" t="str">
        <f t="shared" si="126"/>
        <v/>
      </c>
      <c r="BB185" s="34" t="str">
        <f t="shared" si="127"/>
        <v/>
      </c>
      <c r="BC185" s="39" t="str">
        <f t="shared" si="128"/>
        <v/>
      </c>
      <c r="BD185" s="44" t="str">
        <f t="shared" si="143"/>
        <v/>
      </c>
      <c r="BE185" s="41" t="str">
        <f>IF(BD185="","",RANK(BD185,BD$3:BD$1048576,1)+COUNTIF(BD$3:BD185,BD185)-1)</f>
        <v/>
      </c>
      <c r="BF185" s="1" t="str">
        <f t="shared" si="129"/>
        <v/>
      </c>
      <c r="BG185" s="34" t="str">
        <f t="shared" si="130"/>
        <v/>
      </c>
      <c r="BH185" s="39" t="str">
        <f t="shared" si="131"/>
        <v/>
      </c>
      <c r="BJ185" s="3"/>
      <c r="BK185" s="86"/>
      <c r="BL185" s="86"/>
      <c r="BM185" s="86"/>
      <c r="BN185" s="86"/>
      <c r="BO185" s="3"/>
      <c r="BP185" s="86"/>
      <c r="BQ185" s="86"/>
      <c r="BR185" s="86"/>
      <c r="BS185" s="86"/>
      <c r="BT185" s="3"/>
      <c r="BU185" s="86"/>
      <c r="BV185" s="86"/>
      <c r="BW185" s="86"/>
      <c r="BX185" s="86"/>
      <c r="BY185" s="3"/>
      <c r="BZ185" s="86"/>
      <c r="CA185" s="86"/>
      <c r="CB185" s="86"/>
      <c r="CC185" s="86"/>
    </row>
    <row r="186" spans="2:81" ht="35.1" customHeight="1" x14ac:dyDescent="0.2">
      <c r="B186" s="187"/>
      <c r="C186" s="188"/>
      <c r="D186" s="189"/>
      <c r="E186" s="186"/>
      <c r="F186" s="182"/>
      <c r="G186" s="184"/>
      <c r="K186" s="80" t="str">
        <f>IF(O186="","",COUNT(O$3:O186))</f>
        <v/>
      </c>
      <c r="L186" s="80" t="str">
        <f>IF(B186&lt;&gt;"",B186,IF(OR(COUNTA($G$3:$G186)&lt;COUNTA($G$3:$G$1048576),$G186&lt;&gt;""),L185,""))</f>
        <v/>
      </c>
      <c r="M186" s="80" t="str">
        <f>IF(C186&lt;&gt;"",C186,IF(OR(COUNTA($G$3:$G186)&lt;COUNTA($G$3:$G$1048576),$G186&lt;&gt;""),M185,""))</f>
        <v/>
      </c>
      <c r="N186" s="80" t="str">
        <f>IF(D186&lt;&gt;"",D186,IF(OR(COUNTA($G$3:$G186)&lt;COUNTA($G$3:$G$1048576),$G186&lt;&gt;""),N185,""))</f>
        <v/>
      </c>
      <c r="O186" s="81" t="str">
        <f t="shared" si="132"/>
        <v/>
      </c>
      <c r="P186" s="90" t="str">
        <f>IFERROR(IF(O186="",IF(COUNT(S$3:S$1048576)=COUNT(S$3:S186),IF(S186="","",INDEX(O$3:O186,MATCH(MAX(K$3:K186),K$3:K186,0),0)),INDEX(O$3:O186,MATCH(MAX(K$3:K186),K$3:K186,0),0)),O186),"")</f>
        <v/>
      </c>
      <c r="Q186" s="89" t="str">
        <f>IF(R186="","",COUNT(R$3:R186))</f>
        <v/>
      </c>
      <c r="R186" s="80" t="str">
        <f t="shared" si="118"/>
        <v/>
      </c>
      <c r="S186" s="91" t="str">
        <f>IFERROR(IF(COUNTA($E186:$G186)=0,"",IF(AND(R186="",$O186=INDEX(O$3:O186,MATCH(MAX(Q$3:Q186),Q$3:Q186,0),0)),INDEX(R$3:R186,MATCH(MAX(Q$3:Q186),Q$3:Q186,0),0),R186)),"")</f>
        <v/>
      </c>
      <c r="T186" s="80" t="str">
        <f>IF(U186="","",COUNT(U$3:U186))</f>
        <v/>
      </c>
      <c r="U186" s="80" t="str">
        <f t="shared" si="133"/>
        <v/>
      </c>
      <c r="V186" s="91" t="str">
        <f>IFERROR(IF(S186="","",IF(U186="",IF(AND(E186="",F186="",G186&lt;&gt;"",$O186=INDEX(O$3:O186,MATCH(MAX(T$3:T186),T$3:T186,0),0)),INDEX(U$3:U186,MATCH(MAX(T$3:T186),T$3:T186,0),0),IF(AND(S186&lt;&gt;"",U186=""),0,"")),U186)),"")</f>
        <v/>
      </c>
      <c r="W186" s="95" t="str">
        <f t="shared" si="134"/>
        <v/>
      </c>
      <c r="X186" s="198" t="str">
        <f t="shared" si="135"/>
        <v/>
      </c>
      <c r="Y186" s="92" t="str">
        <f t="shared" si="136"/>
        <v/>
      </c>
      <c r="Z186" s="106" t="str">
        <f>IF(P186="","",COUNTIF($N$3:$N186,$N186))</f>
        <v/>
      </c>
      <c r="AA186" s="92" t="str">
        <f t="shared" si="137"/>
        <v/>
      </c>
      <c r="AB186" s="92" t="str">
        <f t="shared" si="138"/>
        <v/>
      </c>
      <c r="AC186" s="92" t="str">
        <f t="shared" si="139"/>
        <v/>
      </c>
      <c r="AD186" s="92" t="str">
        <f t="shared" si="149"/>
        <v/>
      </c>
      <c r="AE186" s="92" t="str">
        <f t="shared" si="149"/>
        <v/>
      </c>
      <c r="AF186" s="92" t="str">
        <f t="shared" si="149"/>
        <v/>
      </c>
      <c r="AG186" s="92" t="str">
        <f t="shared" si="149"/>
        <v/>
      </c>
      <c r="AH186" s="92" t="str">
        <f t="shared" si="149"/>
        <v/>
      </c>
      <c r="AI186" s="92" t="str">
        <f t="shared" si="149"/>
        <v/>
      </c>
      <c r="AJ186" s="92" t="str">
        <f t="shared" si="149"/>
        <v/>
      </c>
      <c r="AK186" s="92" t="str">
        <f t="shared" si="149"/>
        <v/>
      </c>
      <c r="AL186" s="92" t="str">
        <f t="shared" si="149"/>
        <v/>
      </c>
      <c r="AN186" s="35" t="str">
        <f t="shared" si="119"/>
        <v/>
      </c>
      <c r="AO186" s="44" t="str">
        <f t="shared" si="140"/>
        <v/>
      </c>
      <c r="AP186" s="41" t="str">
        <f>IF(AO186="","",RANK(AO186,AO$3:AO$1048576,1)+COUNTIF(AO$3:AO186,AO186)-1)</f>
        <v/>
      </c>
      <c r="AQ186" s="1" t="str">
        <f t="shared" si="141"/>
        <v/>
      </c>
      <c r="AR186" s="34" t="str">
        <f t="shared" si="120"/>
        <v/>
      </c>
      <c r="AS186" s="39" t="str">
        <f t="shared" si="121"/>
        <v/>
      </c>
      <c r="AT186" s="44" t="str">
        <f t="shared" si="122"/>
        <v/>
      </c>
      <c r="AU186" s="41" t="str">
        <f>IF(AT186="","",RANK(AT186,AT$3:AT$1048576,1)+COUNTIF(AT$3:AT186,AT186)-1)</f>
        <v/>
      </c>
      <c r="AV186" s="1" t="str">
        <f t="shared" si="123"/>
        <v/>
      </c>
      <c r="AW186" s="34" t="str">
        <f t="shared" si="124"/>
        <v/>
      </c>
      <c r="AX186" s="39" t="str">
        <f t="shared" si="125"/>
        <v/>
      </c>
      <c r="AY186" s="44" t="str">
        <f t="shared" si="142"/>
        <v/>
      </c>
      <c r="AZ186" s="41" t="str">
        <f>IF(AY186="","",RANK(AY186,AY$3:AY$1048576,1)+COUNTIF(AY$3:AY186,AY186)-1)</f>
        <v/>
      </c>
      <c r="BA186" s="1" t="str">
        <f t="shared" si="126"/>
        <v/>
      </c>
      <c r="BB186" s="34" t="str">
        <f t="shared" si="127"/>
        <v/>
      </c>
      <c r="BC186" s="39" t="str">
        <f t="shared" si="128"/>
        <v/>
      </c>
      <c r="BD186" s="44" t="str">
        <f t="shared" si="143"/>
        <v/>
      </c>
      <c r="BE186" s="41" t="str">
        <f>IF(BD186="","",RANK(BD186,BD$3:BD$1048576,1)+COUNTIF(BD$3:BD186,BD186)-1)</f>
        <v/>
      </c>
      <c r="BF186" s="1" t="str">
        <f t="shared" si="129"/>
        <v/>
      </c>
      <c r="BG186" s="34" t="str">
        <f t="shared" si="130"/>
        <v/>
      </c>
      <c r="BH186" s="39" t="str">
        <f t="shared" si="131"/>
        <v/>
      </c>
      <c r="BJ186" s="3"/>
      <c r="BK186" s="86"/>
      <c r="BL186" s="86"/>
      <c r="BM186" s="86"/>
      <c r="BN186" s="86"/>
      <c r="BO186" s="3"/>
      <c r="BP186" s="86"/>
      <c r="BQ186" s="86"/>
      <c r="BR186" s="86"/>
      <c r="BS186" s="86"/>
      <c r="BT186" s="3"/>
      <c r="BU186" s="86"/>
      <c r="BV186" s="86"/>
      <c r="BW186" s="86"/>
      <c r="BX186" s="86"/>
      <c r="BY186" s="3"/>
      <c r="BZ186" s="86"/>
      <c r="CA186" s="86"/>
      <c r="CB186" s="86"/>
      <c r="CC186" s="86"/>
    </row>
    <row r="187" spans="2:81" ht="35.1" customHeight="1" x14ac:dyDescent="0.2">
      <c r="B187" s="187"/>
      <c r="C187" s="188"/>
      <c r="D187" s="189"/>
      <c r="E187" s="186"/>
      <c r="F187" s="182"/>
      <c r="G187" s="184"/>
      <c r="K187" s="80" t="str">
        <f>IF(O187="","",COUNT(O$3:O187))</f>
        <v/>
      </c>
      <c r="L187" s="80" t="str">
        <f>IF(B187&lt;&gt;"",B187,IF(OR(COUNTA($G$3:$G187)&lt;COUNTA($G$3:$G$1048576),$G187&lt;&gt;""),L186,""))</f>
        <v/>
      </c>
      <c r="M187" s="80" t="str">
        <f>IF(C187&lt;&gt;"",C187,IF(OR(COUNTA($G$3:$G187)&lt;COUNTA($G$3:$G$1048576),$G187&lt;&gt;""),M186,""))</f>
        <v/>
      </c>
      <c r="N187" s="80" t="str">
        <f>IF(D187&lt;&gt;"",D187,IF(OR(COUNTA($G$3:$G187)&lt;COUNTA($G$3:$G$1048576),$G187&lt;&gt;""),N186,""))</f>
        <v/>
      </c>
      <c r="O187" s="81" t="str">
        <f t="shared" si="132"/>
        <v/>
      </c>
      <c r="P187" s="90" t="str">
        <f>IFERROR(IF(O187="",IF(COUNT(S$3:S$1048576)=COUNT(S$3:S187),IF(S187="","",INDEX(O$3:O187,MATCH(MAX(K$3:K187),K$3:K187,0),0)),INDEX(O$3:O187,MATCH(MAX(K$3:K187),K$3:K187,0),0)),O187),"")</f>
        <v/>
      </c>
      <c r="Q187" s="89" t="str">
        <f>IF(R187="","",COUNT(R$3:R187))</f>
        <v/>
      </c>
      <c r="R187" s="80" t="str">
        <f t="shared" si="118"/>
        <v/>
      </c>
      <c r="S187" s="91" t="str">
        <f>IFERROR(IF(COUNTA($E187:$G187)=0,"",IF(AND(R187="",$O187=INDEX(O$3:O187,MATCH(MAX(Q$3:Q187),Q$3:Q187,0),0)),INDEX(R$3:R187,MATCH(MAX(Q$3:Q187),Q$3:Q187,0),0),R187)),"")</f>
        <v/>
      </c>
      <c r="T187" s="80" t="str">
        <f>IF(U187="","",COUNT(U$3:U187))</f>
        <v/>
      </c>
      <c r="U187" s="80" t="str">
        <f t="shared" si="133"/>
        <v/>
      </c>
      <c r="V187" s="91" t="str">
        <f>IFERROR(IF(S187="","",IF(U187="",IF(AND(E187="",F187="",G187&lt;&gt;"",$O187=INDEX(O$3:O187,MATCH(MAX(T$3:T187),T$3:T187,0),0)),INDEX(U$3:U187,MATCH(MAX(T$3:T187),T$3:T187,0),0),IF(AND(S187&lt;&gt;"",U187=""),0,"")),U187)),"")</f>
        <v/>
      </c>
      <c r="W187" s="95" t="str">
        <f t="shared" si="134"/>
        <v/>
      </c>
      <c r="X187" s="198" t="str">
        <f t="shared" si="135"/>
        <v/>
      </c>
      <c r="Y187" s="92" t="str">
        <f t="shared" si="136"/>
        <v/>
      </c>
      <c r="Z187" s="106" t="str">
        <f>IF(P187="","",COUNTIF($N$3:$N187,$N187))</f>
        <v/>
      </c>
      <c r="AA187" s="92" t="str">
        <f t="shared" si="137"/>
        <v/>
      </c>
      <c r="AB187" s="92" t="str">
        <f t="shared" si="138"/>
        <v/>
      </c>
      <c r="AC187" s="92" t="str">
        <f t="shared" si="139"/>
        <v/>
      </c>
      <c r="AD187" s="92" t="str">
        <f t="shared" si="149"/>
        <v/>
      </c>
      <c r="AE187" s="92" t="str">
        <f t="shared" si="149"/>
        <v/>
      </c>
      <c r="AF187" s="92" t="str">
        <f t="shared" si="149"/>
        <v/>
      </c>
      <c r="AG187" s="92" t="str">
        <f t="shared" si="149"/>
        <v/>
      </c>
      <c r="AH187" s="92" t="str">
        <f t="shared" si="149"/>
        <v/>
      </c>
      <c r="AI187" s="92" t="str">
        <f t="shared" si="149"/>
        <v/>
      </c>
      <c r="AJ187" s="92" t="str">
        <f t="shared" si="149"/>
        <v/>
      </c>
      <c r="AK187" s="92" t="str">
        <f t="shared" si="149"/>
        <v/>
      </c>
      <c r="AL187" s="92" t="str">
        <f t="shared" si="149"/>
        <v/>
      </c>
      <c r="AN187" s="35" t="str">
        <f t="shared" si="119"/>
        <v/>
      </c>
      <c r="AO187" s="44" t="str">
        <f t="shared" si="140"/>
        <v/>
      </c>
      <c r="AP187" s="41" t="str">
        <f>IF(AO187="","",RANK(AO187,AO$3:AO$1048576,1)+COUNTIF(AO$3:AO187,AO187)-1)</f>
        <v/>
      </c>
      <c r="AQ187" s="1" t="str">
        <f t="shared" si="141"/>
        <v/>
      </c>
      <c r="AR187" s="34" t="str">
        <f t="shared" si="120"/>
        <v/>
      </c>
      <c r="AS187" s="39" t="str">
        <f t="shared" si="121"/>
        <v/>
      </c>
      <c r="AT187" s="44" t="str">
        <f t="shared" si="122"/>
        <v/>
      </c>
      <c r="AU187" s="41" t="str">
        <f>IF(AT187="","",RANK(AT187,AT$3:AT$1048576,1)+COUNTIF(AT$3:AT187,AT187)-1)</f>
        <v/>
      </c>
      <c r="AV187" s="1" t="str">
        <f t="shared" si="123"/>
        <v/>
      </c>
      <c r="AW187" s="34" t="str">
        <f t="shared" si="124"/>
        <v/>
      </c>
      <c r="AX187" s="39" t="str">
        <f t="shared" si="125"/>
        <v/>
      </c>
      <c r="AY187" s="44" t="str">
        <f t="shared" si="142"/>
        <v/>
      </c>
      <c r="AZ187" s="41" t="str">
        <f>IF(AY187="","",RANK(AY187,AY$3:AY$1048576,1)+COUNTIF(AY$3:AY187,AY187)-1)</f>
        <v/>
      </c>
      <c r="BA187" s="1" t="str">
        <f t="shared" si="126"/>
        <v/>
      </c>
      <c r="BB187" s="34" t="str">
        <f t="shared" si="127"/>
        <v/>
      </c>
      <c r="BC187" s="39" t="str">
        <f t="shared" si="128"/>
        <v/>
      </c>
      <c r="BD187" s="44" t="str">
        <f t="shared" si="143"/>
        <v/>
      </c>
      <c r="BE187" s="41" t="str">
        <f>IF(BD187="","",RANK(BD187,BD$3:BD$1048576,1)+COUNTIF(BD$3:BD187,BD187)-1)</f>
        <v/>
      </c>
      <c r="BF187" s="1" t="str">
        <f t="shared" si="129"/>
        <v/>
      </c>
      <c r="BG187" s="34" t="str">
        <f t="shared" si="130"/>
        <v/>
      </c>
      <c r="BH187" s="39" t="str">
        <f t="shared" si="131"/>
        <v/>
      </c>
      <c r="BJ187" s="3"/>
      <c r="BK187" s="86"/>
      <c r="BL187" s="86"/>
      <c r="BM187" s="86"/>
      <c r="BN187" s="86"/>
      <c r="BO187" s="3"/>
      <c r="BP187" s="86"/>
      <c r="BQ187" s="86"/>
      <c r="BR187" s="86"/>
      <c r="BS187" s="86"/>
      <c r="BT187" s="3"/>
      <c r="BU187" s="86"/>
      <c r="BV187" s="86"/>
      <c r="BW187" s="86"/>
      <c r="BX187" s="86"/>
      <c r="BY187" s="3"/>
      <c r="BZ187" s="86"/>
      <c r="CA187" s="86"/>
      <c r="CB187" s="86"/>
      <c r="CC187" s="86"/>
    </row>
    <row r="188" spans="2:81" ht="35.1" customHeight="1" x14ac:dyDescent="0.2">
      <c r="B188" s="187"/>
      <c r="C188" s="188"/>
      <c r="D188" s="189"/>
      <c r="E188" s="186"/>
      <c r="F188" s="182"/>
      <c r="G188" s="184"/>
      <c r="K188" s="80" t="str">
        <f>IF(O188="","",COUNT(O$3:O188))</f>
        <v/>
      </c>
      <c r="L188" s="80" t="str">
        <f>IF(B188&lt;&gt;"",B188,IF(OR(COUNTA($G$3:$G188)&lt;COUNTA($G$3:$G$1048576),$G188&lt;&gt;""),L187,""))</f>
        <v/>
      </c>
      <c r="M188" s="80" t="str">
        <f>IF(C188&lt;&gt;"",C188,IF(OR(COUNTA($G$3:$G188)&lt;COUNTA($G$3:$G$1048576),$G188&lt;&gt;""),M187,""))</f>
        <v/>
      </c>
      <c r="N188" s="80" t="str">
        <f>IF(D188&lt;&gt;"",D188,IF(OR(COUNTA($G$3:$G188)&lt;COUNTA($G$3:$G$1048576),$G188&lt;&gt;""),N187,""))</f>
        <v/>
      </c>
      <c r="O188" s="81" t="str">
        <f t="shared" si="132"/>
        <v/>
      </c>
      <c r="P188" s="90" t="str">
        <f>IFERROR(IF(O188="",IF(COUNT(S$3:S$1048576)=COUNT(S$3:S188),IF(S188="","",INDEX(O$3:O188,MATCH(MAX(K$3:K188),K$3:K188,0),0)),INDEX(O$3:O188,MATCH(MAX(K$3:K188),K$3:K188,0),0)),O188),"")</f>
        <v/>
      </c>
      <c r="Q188" s="89" t="str">
        <f>IF(R188="","",COUNT(R$3:R188))</f>
        <v/>
      </c>
      <c r="R188" s="80" t="str">
        <f t="shared" si="118"/>
        <v/>
      </c>
      <c r="S188" s="91" t="str">
        <f>IFERROR(IF(COUNTA($E188:$G188)=0,"",IF(AND(R188="",$O188=INDEX(O$3:O188,MATCH(MAX(Q$3:Q188),Q$3:Q188,0),0)),INDEX(R$3:R188,MATCH(MAX(Q$3:Q188),Q$3:Q188,0),0),R188)),"")</f>
        <v/>
      </c>
      <c r="T188" s="80" t="str">
        <f>IF(U188="","",COUNT(U$3:U188))</f>
        <v/>
      </c>
      <c r="U188" s="80" t="str">
        <f t="shared" si="133"/>
        <v/>
      </c>
      <c r="V188" s="91" t="str">
        <f>IFERROR(IF(S188="","",IF(U188="",IF(AND(E188="",F188="",G188&lt;&gt;"",$O188=INDEX(O$3:O188,MATCH(MAX(T$3:T188),T$3:T188,0),0)),INDEX(U$3:U188,MATCH(MAX(T$3:T188),T$3:T188,0),0),IF(AND(S188&lt;&gt;"",U188=""),0,"")),U188)),"")</f>
        <v/>
      </c>
      <c r="W188" s="95" t="str">
        <f t="shared" si="134"/>
        <v/>
      </c>
      <c r="X188" s="198" t="str">
        <f t="shared" si="135"/>
        <v/>
      </c>
      <c r="Y188" s="92" t="str">
        <f t="shared" si="136"/>
        <v/>
      </c>
      <c r="Z188" s="106" t="str">
        <f>IF(P188="","",COUNTIF($N$3:$N188,$N188))</f>
        <v/>
      </c>
      <c r="AA188" s="92" t="str">
        <f t="shared" si="137"/>
        <v/>
      </c>
      <c r="AB188" s="92" t="str">
        <f t="shared" si="138"/>
        <v/>
      </c>
      <c r="AC188" s="92" t="str">
        <f t="shared" si="139"/>
        <v/>
      </c>
      <c r="AD188" s="92" t="str">
        <f t="shared" si="149"/>
        <v/>
      </c>
      <c r="AE188" s="92" t="str">
        <f t="shared" si="149"/>
        <v/>
      </c>
      <c r="AF188" s="92" t="str">
        <f t="shared" si="149"/>
        <v/>
      </c>
      <c r="AG188" s="92" t="str">
        <f t="shared" si="149"/>
        <v/>
      </c>
      <c r="AH188" s="92" t="str">
        <f t="shared" si="149"/>
        <v/>
      </c>
      <c r="AI188" s="92" t="str">
        <f t="shared" si="149"/>
        <v/>
      </c>
      <c r="AJ188" s="92" t="str">
        <f t="shared" si="149"/>
        <v/>
      </c>
      <c r="AK188" s="92" t="str">
        <f t="shared" si="149"/>
        <v/>
      </c>
      <c r="AL188" s="92" t="str">
        <f t="shared" si="149"/>
        <v/>
      </c>
      <c r="AN188" s="35" t="str">
        <f t="shared" si="119"/>
        <v/>
      </c>
      <c r="AO188" s="44" t="str">
        <f t="shared" si="140"/>
        <v/>
      </c>
      <c r="AP188" s="41" t="str">
        <f>IF(AO188="","",RANK(AO188,AO$3:AO$1048576,1)+COUNTIF(AO$3:AO188,AO188)-1)</f>
        <v/>
      </c>
      <c r="AQ188" s="1" t="str">
        <f t="shared" si="141"/>
        <v/>
      </c>
      <c r="AR188" s="34" t="str">
        <f t="shared" si="120"/>
        <v/>
      </c>
      <c r="AS188" s="39" t="str">
        <f t="shared" si="121"/>
        <v/>
      </c>
      <c r="AT188" s="44" t="str">
        <f t="shared" si="122"/>
        <v/>
      </c>
      <c r="AU188" s="41" t="str">
        <f>IF(AT188="","",RANK(AT188,AT$3:AT$1048576,1)+COUNTIF(AT$3:AT188,AT188)-1)</f>
        <v/>
      </c>
      <c r="AV188" s="1" t="str">
        <f t="shared" si="123"/>
        <v/>
      </c>
      <c r="AW188" s="34" t="str">
        <f t="shared" si="124"/>
        <v/>
      </c>
      <c r="AX188" s="39" t="str">
        <f t="shared" si="125"/>
        <v/>
      </c>
      <c r="AY188" s="44" t="str">
        <f t="shared" si="142"/>
        <v/>
      </c>
      <c r="AZ188" s="41" t="str">
        <f>IF(AY188="","",RANK(AY188,AY$3:AY$1048576,1)+COUNTIF(AY$3:AY188,AY188)-1)</f>
        <v/>
      </c>
      <c r="BA188" s="1" t="str">
        <f t="shared" si="126"/>
        <v/>
      </c>
      <c r="BB188" s="34" t="str">
        <f t="shared" si="127"/>
        <v/>
      </c>
      <c r="BC188" s="39" t="str">
        <f t="shared" si="128"/>
        <v/>
      </c>
      <c r="BD188" s="44" t="str">
        <f t="shared" si="143"/>
        <v/>
      </c>
      <c r="BE188" s="41" t="str">
        <f>IF(BD188="","",RANK(BD188,BD$3:BD$1048576,1)+COUNTIF(BD$3:BD188,BD188)-1)</f>
        <v/>
      </c>
      <c r="BF188" s="1" t="str">
        <f t="shared" si="129"/>
        <v/>
      </c>
      <c r="BG188" s="34" t="str">
        <f t="shared" si="130"/>
        <v/>
      </c>
      <c r="BH188" s="39" t="str">
        <f t="shared" si="131"/>
        <v/>
      </c>
      <c r="BJ188" s="3"/>
      <c r="BK188" s="86"/>
      <c r="BL188" s="86"/>
      <c r="BM188" s="86"/>
      <c r="BN188" s="86"/>
      <c r="BO188" s="3"/>
      <c r="BP188" s="86"/>
      <c r="BQ188" s="86"/>
      <c r="BR188" s="86"/>
      <c r="BS188" s="86"/>
      <c r="BT188" s="3"/>
      <c r="BU188" s="86"/>
      <c r="BV188" s="86"/>
      <c r="BW188" s="86"/>
      <c r="BX188" s="86"/>
      <c r="BY188" s="3"/>
      <c r="BZ188" s="86"/>
      <c r="CA188" s="86"/>
      <c r="CB188" s="86"/>
      <c r="CC188" s="86"/>
    </row>
    <row r="189" spans="2:81" ht="35.1" customHeight="1" x14ac:dyDescent="0.2">
      <c r="B189" s="187"/>
      <c r="C189" s="188"/>
      <c r="D189" s="189"/>
      <c r="E189" s="186"/>
      <c r="F189" s="182"/>
      <c r="G189" s="184"/>
      <c r="K189" s="80" t="str">
        <f>IF(O189="","",COUNT(O$3:O189))</f>
        <v/>
      </c>
      <c r="L189" s="80" t="str">
        <f>IF(B189&lt;&gt;"",B189,IF(OR(COUNTA($G$3:$G189)&lt;COUNTA($G$3:$G$1048576),$G189&lt;&gt;""),L188,""))</f>
        <v/>
      </c>
      <c r="M189" s="80" t="str">
        <f>IF(C189&lt;&gt;"",C189,IF(OR(COUNTA($G$3:$G189)&lt;COUNTA($G$3:$G$1048576),$G189&lt;&gt;""),M188,""))</f>
        <v/>
      </c>
      <c r="N189" s="80" t="str">
        <f>IF(D189&lt;&gt;"",D189,IF(OR(COUNTA($G$3:$G189)&lt;COUNTA($G$3:$G$1048576),$G189&lt;&gt;""),N188,""))</f>
        <v/>
      </c>
      <c r="O189" s="81" t="str">
        <f t="shared" si="132"/>
        <v/>
      </c>
      <c r="P189" s="90" t="str">
        <f>IFERROR(IF(O189="",IF(COUNT(S$3:S$1048576)=COUNT(S$3:S189),IF(S189="","",INDEX(O$3:O189,MATCH(MAX(K$3:K189),K$3:K189,0),0)),INDEX(O$3:O189,MATCH(MAX(K$3:K189),K$3:K189,0),0)),O189),"")</f>
        <v/>
      </c>
      <c r="Q189" s="89" t="str">
        <f>IF(R189="","",COUNT(R$3:R189))</f>
        <v/>
      </c>
      <c r="R189" s="80" t="str">
        <f t="shared" si="118"/>
        <v/>
      </c>
      <c r="S189" s="91" t="str">
        <f>IFERROR(IF(COUNTA($E189:$G189)=0,"",IF(AND(R189="",$O189=INDEX(O$3:O189,MATCH(MAX(Q$3:Q189),Q$3:Q189,0),0)),INDEX(R$3:R189,MATCH(MAX(Q$3:Q189),Q$3:Q189,0),0),R189)),"")</f>
        <v/>
      </c>
      <c r="T189" s="80" t="str">
        <f>IF(U189="","",COUNT(U$3:U189))</f>
        <v/>
      </c>
      <c r="U189" s="80" t="str">
        <f t="shared" si="133"/>
        <v/>
      </c>
      <c r="V189" s="91" t="str">
        <f>IFERROR(IF(S189="","",IF(U189="",IF(AND(E189="",F189="",G189&lt;&gt;"",$O189=INDEX(O$3:O189,MATCH(MAX(T$3:T189),T$3:T189,0),0)),INDEX(U$3:U189,MATCH(MAX(T$3:T189),T$3:T189,0),0),IF(AND(S189&lt;&gt;"",U189=""),0,"")),U189)),"")</f>
        <v/>
      </c>
      <c r="W189" s="95" t="str">
        <f t="shared" si="134"/>
        <v/>
      </c>
      <c r="X189" s="198" t="str">
        <f t="shared" si="135"/>
        <v/>
      </c>
      <c r="Y189" s="92" t="str">
        <f t="shared" si="136"/>
        <v/>
      </c>
      <c r="Z189" s="106" t="str">
        <f>IF(P189="","",COUNTIF($N$3:$N189,$N189))</f>
        <v/>
      </c>
      <c r="AA189" s="92" t="str">
        <f t="shared" si="137"/>
        <v/>
      </c>
      <c r="AB189" s="92" t="str">
        <f t="shared" si="138"/>
        <v/>
      </c>
      <c r="AC189" s="92" t="str">
        <f t="shared" si="139"/>
        <v/>
      </c>
      <c r="AD189" s="92" t="str">
        <f t="shared" si="149"/>
        <v/>
      </c>
      <c r="AE189" s="92" t="str">
        <f t="shared" si="149"/>
        <v/>
      </c>
      <c r="AF189" s="92" t="str">
        <f t="shared" si="149"/>
        <v/>
      </c>
      <c r="AG189" s="92" t="str">
        <f t="shared" si="149"/>
        <v/>
      </c>
      <c r="AH189" s="92" t="str">
        <f t="shared" si="149"/>
        <v/>
      </c>
      <c r="AI189" s="92" t="str">
        <f t="shared" si="149"/>
        <v/>
      </c>
      <c r="AJ189" s="92" t="str">
        <f t="shared" si="149"/>
        <v/>
      </c>
      <c r="AK189" s="92" t="str">
        <f t="shared" si="149"/>
        <v/>
      </c>
      <c r="AL189" s="92" t="str">
        <f t="shared" si="149"/>
        <v/>
      </c>
      <c r="AN189" s="35" t="str">
        <f t="shared" si="119"/>
        <v/>
      </c>
      <c r="AO189" s="44" t="str">
        <f t="shared" si="140"/>
        <v/>
      </c>
      <c r="AP189" s="41" t="str">
        <f>IF(AO189="","",RANK(AO189,AO$3:AO$1048576,1)+COUNTIF(AO$3:AO189,AO189)-1)</f>
        <v/>
      </c>
      <c r="AQ189" s="1" t="str">
        <f t="shared" si="141"/>
        <v/>
      </c>
      <c r="AR189" s="34" t="str">
        <f t="shared" si="120"/>
        <v/>
      </c>
      <c r="AS189" s="39" t="str">
        <f t="shared" si="121"/>
        <v/>
      </c>
      <c r="AT189" s="44" t="str">
        <f t="shared" si="122"/>
        <v/>
      </c>
      <c r="AU189" s="41" t="str">
        <f>IF(AT189="","",RANK(AT189,AT$3:AT$1048576,1)+COUNTIF(AT$3:AT189,AT189)-1)</f>
        <v/>
      </c>
      <c r="AV189" s="1" t="str">
        <f t="shared" si="123"/>
        <v/>
      </c>
      <c r="AW189" s="34" t="str">
        <f t="shared" si="124"/>
        <v/>
      </c>
      <c r="AX189" s="39" t="str">
        <f t="shared" si="125"/>
        <v/>
      </c>
      <c r="AY189" s="44" t="str">
        <f t="shared" si="142"/>
        <v/>
      </c>
      <c r="AZ189" s="41" t="str">
        <f>IF(AY189="","",RANK(AY189,AY$3:AY$1048576,1)+COUNTIF(AY$3:AY189,AY189)-1)</f>
        <v/>
      </c>
      <c r="BA189" s="1" t="str">
        <f t="shared" si="126"/>
        <v/>
      </c>
      <c r="BB189" s="34" t="str">
        <f t="shared" si="127"/>
        <v/>
      </c>
      <c r="BC189" s="39" t="str">
        <f t="shared" si="128"/>
        <v/>
      </c>
      <c r="BD189" s="44" t="str">
        <f t="shared" si="143"/>
        <v/>
      </c>
      <c r="BE189" s="41" t="str">
        <f>IF(BD189="","",RANK(BD189,BD$3:BD$1048576,1)+COUNTIF(BD$3:BD189,BD189)-1)</f>
        <v/>
      </c>
      <c r="BF189" s="1" t="str">
        <f t="shared" si="129"/>
        <v/>
      </c>
      <c r="BG189" s="34" t="str">
        <f t="shared" si="130"/>
        <v/>
      </c>
      <c r="BH189" s="39" t="str">
        <f t="shared" si="131"/>
        <v/>
      </c>
      <c r="BJ189" s="3"/>
      <c r="BK189" s="86"/>
      <c r="BL189" s="86"/>
      <c r="BM189" s="86"/>
      <c r="BN189" s="86"/>
      <c r="BO189" s="3"/>
      <c r="BP189" s="86"/>
      <c r="BQ189" s="86"/>
      <c r="BR189" s="86"/>
      <c r="BS189" s="86"/>
      <c r="BT189" s="3"/>
      <c r="BU189" s="86"/>
      <c r="BV189" s="86"/>
      <c r="BW189" s="86"/>
      <c r="BX189" s="86"/>
      <c r="BY189" s="3"/>
      <c r="BZ189" s="86"/>
      <c r="CA189" s="86"/>
      <c r="CB189" s="86"/>
      <c r="CC189" s="86"/>
    </row>
    <row r="190" spans="2:81" ht="35.1" customHeight="1" x14ac:dyDescent="0.2">
      <c r="B190" s="187"/>
      <c r="C190" s="188"/>
      <c r="D190" s="189"/>
      <c r="E190" s="186"/>
      <c r="F190" s="182"/>
      <c r="G190" s="184"/>
      <c r="K190" s="80" t="str">
        <f>IF(O190="","",COUNT(O$3:O190))</f>
        <v/>
      </c>
      <c r="L190" s="80" t="str">
        <f>IF(B190&lt;&gt;"",B190,IF(OR(COUNTA($G$3:$G190)&lt;COUNTA($G$3:$G$1048576),$G190&lt;&gt;""),L189,""))</f>
        <v/>
      </c>
      <c r="M190" s="80" t="str">
        <f>IF(C190&lt;&gt;"",C190,IF(OR(COUNTA($G$3:$G190)&lt;COUNTA($G$3:$G$1048576),$G190&lt;&gt;""),M189,""))</f>
        <v/>
      </c>
      <c r="N190" s="80" t="str">
        <f>IF(D190&lt;&gt;"",D190,IF(OR(COUNTA($G$3:$G190)&lt;COUNTA($G$3:$G$1048576),$G190&lt;&gt;""),N189,""))</f>
        <v/>
      </c>
      <c r="O190" s="81" t="str">
        <f t="shared" si="132"/>
        <v/>
      </c>
      <c r="P190" s="90" t="str">
        <f>IFERROR(IF(O190="",IF(COUNT(S$3:S$1048576)=COUNT(S$3:S190),IF(S190="","",INDEX(O$3:O190,MATCH(MAX(K$3:K190),K$3:K190,0),0)),INDEX(O$3:O190,MATCH(MAX(K$3:K190),K$3:K190,0),0)),O190),"")</f>
        <v/>
      </c>
      <c r="Q190" s="89" t="str">
        <f>IF(R190="","",COUNT(R$3:R190))</f>
        <v/>
      </c>
      <c r="R190" s="80" t="str">
        <f t="shared" si="118"/>
        <v/>
      </c>
      <c r="S190" s="91" t="str">
        <f>IFERROR(IF(COUNTA($E190:$G190)=0,"",IF(AND(R190="",$O190=INDEX(O$3:O190,MATCH(MAX(Q$3:Q190),Q$3:Q190,0),0)),INDEX(R$3:R190,MATCH(MAX(Q$3:Q190),Q$3:Q190,0),0),R190)),"")</f>
        <v/>
      </c>
      <c r="T190" s="80" t="str">
        <f>IF(U190="","",COUNT(U$3:U190))</f>
        <v/>
      </c>
      <c r="U190" s="80" t="str">
        <f t="shared" si="133"/>
        <v/>
      </c>
      <c r="V190" s="91" t="str">
        <f>IFERROR(IF(S190="","",IF(U190="",IF(AND(E190="",F190="",G190&lt;&gt;"",$O190=INDEX(O$3:O190,MATCH(MAX(T$3:T190),T$3:T190,0),0)),INDEX(U$3:U190,MATCH(MAX(T$3:T190),T$3:T190,0),0),IF(AND(S190&lt;&gt;"",U190=""),0,"")),U190)),"")</f>
        <v/>
      </c>
      <c r="W190" s="95" t="str">
        <f t="shared" si="134"/>
        <v/>
      </c>
      <c r="X190" s="198" t="str">
        <f t="shared" si="135"/>
        <v/>
      </c>
      <c r="Y190" s="92" t="str">
        <f t="shared" si="136"/>
        <v/>
      </c>
      <c r="Z190" s="106" t="str">
        <f>IF(P190="","",COUNTIF($N$3:$N190,$N190))</f>
        <v/>
      </c>
      <c r="AA190" s="92" t="str">
        <f t="shared" si="137"/>
        <v/>
      </c>
      <c r="AB190" s="92" t="str">
        <f t="shared" si="138"/>
        <v/>
      </c>
      <c r="AC190" s="92" t="str">
        <f t="shared" si="139"/>
        <v/>
      </c>
      <c r="AD190" s="92" t="str">
        <f t="shared" si="149"/>
        <v/>
      </c>
      <c r="AE190" s="92" t="str">
        <f t="shared" si="149"/>
        <v/>
      </c>
      <c r="AF190" s="92" t="str">
        <f t="shared" si="149"/>
        <v/>
      </c>
      <c r="AG190" s="92" t="str">
        <f t="shared" si="149"/>
        <v/>
      </c>
      <c r="AH190" s="92" t="str">
        <f t="shared" si="149"/>
        <v/>
      </c>
      <c r="AI190" s="92" t="str">
        <f t="shared" si="149"/>
        <v/>
      </c>
      <c r="AJ190" s="92" t="str">
        <f t="shared" si="149"/>
        <v/>
      </c>
      <c r="AK190" s="92" t="str">
        <f t="shared" si="149"/>
        <v/>
      </c>
      <c r="AL190" s="92" t="str">
        <f t="shared" si="149"/>
        <v/>
      </c>
      <c r="AN190" s="35" t="str">
        <f t="shared" si="119"/>
        <v/>
      </c>
      <c r="AO190" s="44" t="str">
        <f t="shared" si="140"/>
        <v/>
      </c>
      <c r="AP190" s="41" t="str">
        <f>IF(AO190="","",RANK(AO190,AO$3:AO$1048576,1)+COUNTIF(AO$3:AO190,AO190)-1)</f>
        <v/>
      </c>
      <c r="AQ190" s="1" t="str">
        <f t="shared" si="141"/>
        <v/>
      </c>
      <c r="AR190" s="34" t="str">
        <f t="shared" si="120"/>
        <v/>
      </c>
      <c r="AS190" s="39" t="str">
        <f t="shared" si="121"/>
        <v/>
      </c>
      <c r="AT190" s="44" t="str">
        <f t="shared" si="122"/>
        <v/>
      </c>
      <c r="AU190" s="41" t="str">
        <f>IF(AT190="","",RANK(AT190,AT$3:AT$1048576,1)+COUNTIF(AT$3:AT190,AT190)-1)</f>
        <v/>
      </c>
      <c r="AV190" s="1" t="str">
        <f t="shared" si="123"/>
        <v/>
      </c>
      <c r="AW190" s="34" t="str">
        <f t="shared" si="124"/>
        <v/>
      </c>
      <c r="AX190" s="39" t="str">
        <f t="shared" si="125"/>
        <v/>
      </c>
      <c r="AY190" s="44" t="str">
        <f t="shared" si="142"/>
        <v/>
      </c>
      <c r="AZ190" s="41" t="str">
        <f>IF(AY190="","",RANK(AY190,AY$3:AY$1048576,1)+COUNTIF(AY$3:AY190,AY190)-1)</f>
        <v/>
      </c>
      <c r="BA190" s="1" t="str">
        <f t="shared" si="126"/>
        <v/>
      </c>
      <c r="BB190" s="34" t="str">
        <f t="shared" si="127"/>
        <v/>
      </c>
      <c r="BC190" s="39" t="str">
        <f t="shared" si="128"/>
        <v/>
      </c>
      <c r="BD190" s="44" t="str">
        <f t="shared" si="143"/>
        <v/>
      </c>
      <c r="BE190" s="41" t="str">
        <f>IF(BD190="","",RANK(BD190,BD$3:BD$1048576,1)+COUNTIF(BD$3:BD190,BD190)-1)</f>
        <v/>
      </c>
      <c r="BF190" s="1" t="str">
        <f t="shared" si="129"/>
        <v/>
      </c>
      <c r="BG190" s="34" t="str">
        <f t="shared" si="130"/>
        <v/>
      </c>
      <c r="BH190" s="39" t="str">
        <f t="shared" si="131"/>
        <v/>
      </c>
      <c r="BJ190" s="3"/>
      <c r="BK190" s="86"/>
      <c r="BL190" s="86"/>
      <c r="BM190" s="86"/>
      <c r="BN190" s="86"/>
      <c r="BO190" s="3"/>
      <c r="BP190" s="86"/>
      <c r="BQ190" s="86"/>
      <c r="BR190" s="86"/>
      <c r="BS190" s="86"/>
      <c r="BT190" s="3"/>
      <c r="BU190" s="86"/>
      <c r="BV190" s="86"/>
      <c r="BW190" s="86"/>
      <c r="BX190" s="86"/>
      <c r="BY190" s="3"/>
      <c r="BZ190" s="86"/>
      <c r="CA190" s="86"/>
      <c r="CB190" s="86"/>
      <c r="CC190" s="86"/>
    </row>
    <row r="191" spans="2:81" ht="35.1" customHeight="1" x14ac:dyDescent="0.2">
      <c r="B191" s="187"/>
      <c r="C191" s="188"/>
      <c r="D191" s="189"/>
      <c r="E191" s="186"/>
      <c r="F191" s="182"/>
      <c r="G191" s="184"/>
      <c r="K191" s="80" t="str">
        <f>IF(O191="","",COUNT(O$3:O191))</f>
        <v/>
      </c>
      <c r="L191" s="80" t="str">
        <f>IF(B191&lt;&gt;"",B191,IF(OR(COUNTA($G$3:$G191)&lt;COUNTA($G$3:$G$1048576),$G191&lt;&gt;""),L190,""))</f>
        <v/>
      </c>
      <c r="M191" s="80" t="str">
        <f>IF(C191&lt;&gt;"",C191,IF(OR(COUNTA($G$3:$G191)&lt;COUNTA($G$3:$G$1048576),$G191&lt;&gt;""),M190,""))</f>
        <v/>
      </c>
      <c r="N191" s="80" t="str">
        <f>IF(D191&lt;&gt;"",D191,IF(OR(COUNTA($G$3:$G191)&lt;COUNTA($G$3:$G$1048576),$G191&lt;&gt;""),N190,""))</f>
        <v/>
      </c>
      <c r="O191" s="81" t="str">
        <f t="shared" si="132"/>
        <v/>
      </c>
      <c r="P191" s="90" t="str">
        <f>IFERROR(IF(O191="",IF(COUNT(S$3:S$1048576)=COUNT(S$3:S191),IF(S191="","",INDEX(O$3:O191,MATCH(MAX(K$3:K191),K$3:K191,0),0)),INDEX(O$3:O191,MATCH(MAX(K$3:K191),K$3:K191,0),0)),O191),"")</f>
        <v/>
      </c>
      <c r="Q191" s="89" t="str">
        <f>IF(R191="","",COUNT(R$3:R191))</f>
        <v/>
      </c>
      <c r="R191" s="80" t="str">
        <f t="shared" si="118"/>
        <v/>
      </c>
      <c r="S191" s="91" t="str">
        <f>IFERROR(IF(COUNTA($E191:$G191)=0,"",IF(AND(R191="",$O191=INDEX(O$3:O191,MATCH(MAX(Q$3:Q191),Q$3:Q191,0),0)),INDEX(R$3:R191,MATCH(MAX(Q$3:Q191),Q$3:Q191,0),0),R191)),"")</f>
        <v/>
      </c>
      <c r="T191" s="80" t="str">
        <f>IF(U191="","",COUNT(U$3:U191))</f>
        <v/>
      </c>
      <c r="U191" s="80" t="str">
        <f t="shared" si="133"/>
        <v/>
      </c>
      <c r="V191" s="91" t="str">
        <f>IFERROR(IF(S191="","",IF(U191="",IF(AND(E191="",F191="",G191&lt;&gt;"",$O191=INDEX(O$3:O191,MATCH(MAX(T$3:T191),T$3:T191,0),0)),INDEX(U$3:U191,MATCH(MAX(T$3:T191),T$3:T191,0),0),IF(AND(S191&lt;&gt;"",U191=""),0,"")),U191)),"")</f>
        <v/>
      </c>
      <c r="W191" s="95" t="str">
        <f t="shared" si="134"/>
        <v/>
      </c>
      <c r="X191" s="198" t="str">
        <f t="shared" si="135"/>
        <v/>
      </c>
      <c r="Y191" s="92" t="str">
        <f t="shared" si="136"/>
        <v/>
      </c>
      <c r="Z191" s="106" t="str">
        <f>IF(P191="","",COUNTIF($N$3:$N191,$N191))</f>
        <v/>
      </c>
      <c r="AA191" s="92" t="str">
        <f t="shared" si="137"/>
        <v/>
      </c>
      <c r="AB191" s="92" t="str">
        <f t="shared" si="138"/>
        <v/>
      </c>
      <c r="AC191" s="92" t="str">
        <f t="shared" si="139"/>
        <v/>
      </c>
      <c r="AD191" s="92" t="str">
        <f t="shared" si="149"/>
        <v/>
      </c>
      <c r="AE191" s="92" t="str">
        <f t="shared" si="149"/>
        <v/>
      </c>
      <c r="AF191" s="92" t="str">
        <f t="shared" si="149"/>
        <v/>
      </c>
      <c r="AG191" s="92" t="str">
        <f t="shared" si="149"/>
        <v/>
      </c>
      <c r="AH191" s="92" t="str">
        <f t="shared" si="149"/>
        <v/>
      </c>
      <c r="AI191" s="92" t="str">
        <f t="shared" si="149"/>
        <v/>
      </c>
      <c r="AJ191" s="92" t="str">
        <f t="shared" si="149"/>
        <v/>
      </c>
      <c r="AK191" s="92" t="str">
        <f t="shared" si="149"/>
        <v/>
      </c>
      <c r="AL191" s="92" t="str">
        <f t="shared" si="149"/>
        <v/>
      </c>
      <c r="AN191" s="35" t="str">
        <f t="shared" si="119"/>
        <v/>
      </c>
      <c r="AO191" s="44" t="str">
        <f t="shared" si="140"/>
        <v/>
      </c>
      <c r="AP191" s="41" t="str">
        <f>IF(AO191="","",RANK(AO191,AO$3:AO$1048576,1)+COUNTIF(AO$3:AO191,AO191)-1)</f>
        <v/>
      </c>
      <c r="AQ191" s="1" t="str">
        <f t="shared" si="141"/>
        <v/>
      </c>
      <c r="AR191" s="34" t="str">
        <f t="shared" si="120"/>
        <v/>
      </c>
      <c r="AS191" s="39" t="str">
        <f t="shared" si="121"/>
        <v/>
      </c>
      <c r="AT191" s="44" t="str">
        <f t="shared" si="122"/>
        <v/>
      </c>
      <c r="AU191" s="41" t="str">
        <f>IF(AT191="","",RANK(AT191,AT$3:AT$1048576,1)+COUNTIF(AT$3:AT191,AT191)-1)</f>
        <v/>
      </c>
      <c r="AV191" s="1" t="str">
        <f t="shared" si="123"/>
        <v/>
      </c>
      <c r="AW191" s="34" t="str">
        <f t="shared" si="124"/>
        <v/>
      </c>
      <c r="AX191" s="39" t="str">
        <f t="shared" si="125"/>
        <v/>
      </c>
      <c r="AY191" s="44" t="str">
        <f t="shared" si="142"/>
        <v/>
      </c>
      <c r="AZ191" s="41" t="str">
        <f>IF(AY191="","",RANK(AY191,AY$3:AY$1048576,1)+COUNTIF(AY$3:AY191,AY191)-1)</f>
        <v/>
      </c>
      <c r="BA191" s="1" t="str">
        <f t="shared" si="126"/>
        <v/>
      </c>
      <c r="BB191" s="34" t="str">
        <f t="shared" si="127"/>
        <v/>
      </c>
      <c r="BC191" s="39" t="str">
        <f t="shared" si="128"/>
        <v/>
      </c>
      <c r="BD191" s="44" t="str">
        <f t="shared" si="143"/>
        <v/>
      </c>
      <c r="BE191" s="41" t="str">
        <f>IF(BD191="","",RANK(BD191,BD$3:BD$1048576,1)+COUNTIF(BD$3:BD191,BD191)-1)</f>
        <v/>
      </c>
      <c r="BF191" s="1" t="str">
        <f t="shared" si="129"/>
        <v/>
      </c>
      <c r="BG191" s="34" t="str">
        <f t="shared" si="130"/>
        <v/>
      </c>
      <c r="BH191" s="39" t="str">
        <f t="shared" si="131"/>
        <v/>
      </c>
      <c r="BJ191" s="3"/>
      <c r="BK191" s="86"/>
      <c r="BL191" s="86"/>
      <c r="BM191" s="86"/>
      <c r="BN191" s="86"/>
      <c r="BO191" s="3"/>
      <c r="BP191" s="86"/>
      <c r="BQ191" s="86"/>
      <c r="BR191" s="86"/>
      <c r="BS191" s="86"/>
      <c r="BT191" s="3"/>
      <c r="BU191" s="86"/>
      <c r="BV191" s="86"/>
      <c r="BW191" s="86"/>
      <c r="BX191" s="86"/>
      <c r="BY191" s="3"/>
      <c r="BZ191" s="86"/>
      <c r="CA191" s="86"/>
      <c r="CB191" s="86"/>
      <c r="CC191" s="86"/>
    </row>
    <row r="192" spans="2:81" ht="35.1" customHeight="1" x14ac:dyDescent="0.2">
      <c r="B192" s="187"/>
      <c r="C192" s="188"/>
      <c r="D192" s="189"/>
      <c r="E192" s="186"/>
      <c r="F192" s="182"/>
      <c r="G192" s="184"/>
      <c r="K192" s="80" t="str">
        <f>IF(O192="","",COUNT(O$3:O192))</f>
        <v/>
      </c>
      <c r="L192" s="80" t="str">
        <f>IF(B192&lt;&gt;"",B192,IF(OR(COUNTA($G$3:$G192)&lt;COUNTA($G$3:$G$1048576),$G192&lt;&gt;""),L191,""))</f>
        <v/>
      </c>
      <c r="M192" s="80" t="str">
        <f>IF(C192&lt;&gt;"",C192,IF(OR(COUNTA($G$3:$G192)&lt;COUNTA($G$3:$G$1048576),$G192&lt;&gt;""),M191,""))</f>
        <v/>
      </c>
      <c r="N192" s="80" t="str">
        <f>IF(D192&lt;&gt;"",D192,IF(OR(COUNTA($G$3:$G192)&lt;COUNTA($G$3:$G$1048576),$G192&lt;&gt;""),N191,""))</f>
        <v/>
      </c>
      <c r="O192" s="81" t="str">
        <f t="shared" si="132"/>
        <v/>
      </c>
      <c r="P192" s="90" t="str">
        <f>IFERROR(IF(O192="",IF(COUNT(S$3:S$1048576)=COUNT(S$3:S192),IF(S192="","",INDEX(O$3:O192,MATCH(MAX(K$3:K192),K$3:K192,0),0)),INDEX(O$3:O192,MATCH(MAX(K$3:K192),K$3:K192,0),0)),O192),"")</f>
        <v/>
      </c>
      <c r="Q192" s="89" t="str">
        <f>IF(R192="","",COUNT(R$3:R192))</f>
        <v/>
      </c>
      <c r="R192" s="80" t="str">
        <f t="shared" si="118"/>
        <v/>
      </c>
      <c r="S192" s="91" t="str">
        <f>IFERROR(IF(COUNTA($E192:$G192)=0,"",IF(AND(R192="",$O192=INDEX(O$3:O192,MATCH(MAX(Q$3:Q192),Q$3:Q192,0),0)),INDEX(R$3:R192,MATCH(MAX(Q$3:Q192),Q$3:Q192,0),0),R192)),"")</f>
        <v/>
      </c>
      <c r="T192" s="80" t="str">
        <f>IF(U192="","",COUNT(U$3:U192))</f>
        <v/>
      </c>
      <c r="U192" s="80" t="str">
        <f t="shared" si="133"/>
        <v/>
      </c>
      <c r="V192" s="91" t="str">
        <f>IFERROR(IF(S192="","",IF(U192="",IF(AND(E192="",F192="",G192&lt;&gt;"",$O192=INDEX(O$3:O192,MATCH(MAX(T$3:T192),T$3:T192,0),0)),INDEX(U$3:U192,MATCH(MAX(T$3:T192),T$3:T192,0),0),IF(AND(S192&lt;&gt;"",U192=""),0,"")),U192)),"")</f>
        <v/>
      </c>
      <c r="W192" s="95" t="str">
        <f t="shared" si="134"/>
        <v/>
      </c>
      <c r="X192" s="198" t="str">
        <f t="shared" si="135"/>
        <v/>
      </c>
      <c r="Y192" s="92" t="str">
        <f t="shared" si="136"/>
        <v/>
      </c>
      <c r="Z192" s="106" t="str">
        <f>IF(P192="","",COUNTIF($N$3:$N192,$N192))</f>
        <v/>
      </c>
      <c r="AA192" s="92" t="str">
        <f t="shared" si="137"/>
        <v/>
      </c>
      <c r="AB192" s="92" t="str">
        <f t="shared" si="138"/>
        <v/>
      </c>
      <c r="AC192" s="92" t="str">
        <f t="shared" si="139"/>
        <v/>
      </c>
      <c r="AD192" s="92" t="str">
        <f t="shared" si="149"/>
        <v/>
      </c>
      <c r="AE192" s="92" t="str">
        <f t="shared" si="149"/>
        <v/>
      </c>
      <c r="AF192" s="92" t="str">
        <f t="shared" si="149"/>
        <v/>
      </c>
      <c r="AG192" s="92" t="str">
        <f t="shared" si="149"/>
        <v/>
      </c>
      <c r="AH192" s="92" t="str">
        <f t="shared" si="149"/>
        <v/>
      </c>
      <c r="AI192" s="92" t="str">
        <f t="shared" si="149"/>
        <v/>
      </c>
      <c r="AJ192" s="92" t="str">
        <f t="shared" si="149"/>
        <v/>
      </c>
      <c r="AK192" s="92" t="str">
        <f t="shared" si="149"/>
        <v/>
      </c>
      <c r="AL192" s="92" t="str">
        <f t="shared" si="149"/>
        <v/>
      </c>
      <c r="AN192" s="35" t="str">
        <f t="shared" si="119"/>
        <v/>
      </c>
      <c r="AO192" s="44" t="str">
        <f t="shared" si="140"/>
        <v/>
      </c>
      <c r="AP192" s="41" t="str">
        <f>IF(AO192="","",RANK(AO192,AO$3:AO$1048576,1)+COUNTIF(AO$3:AO192,AO192)-1)</f>
        <v/>
      </c>
      <c r="AQ192" s="1" t="str">
        <f t="shared" si="141"/>
        <v/>
      </c>
      <c r="AR192" s="34" t="str">
        <f t="shared" si="120"/>
        <v/>
      </c>
      <c r="AS192" s="39" t="str">
        <f t="shared" si="121"/>
        <v/>
      </c>
      <c r="AT192" s="44" t="str">
        <f t="shared" si="122"/>
        <v/>
      </c>
      <c r="AU192" s="41" t="str">
        <f>IF(AT192="","",RANK(AT192,AT$3:AT$1048576,1)+COUNTIF(AT$3:AT192,AT192)-1)</f>
        <v/>
      </c>
      <c r="AV192" s="1" t="str">
        <f t="shared" si="123"/>
        <v/>
      </c>
      <c r="AW192" s="34" t="str">
        <f t="shared" si="124"/>
        <v/>
      </c>
      <c r="AX192" s="39" t="str">
        <f t="shared" si="125"/>
        <v/>
      </c>
      <c r="AY192" s="44" t="str">
        <f t="shared" si="142"/>
        <v/>
      </c>
      <c r="AZ192" s="41" t="str">
        <f>IF(AY192="","",RANK(AY192,AY$3:AY$1048576,1)+COUNTIF(AY$3:AY192,AY192)-1)</f>
        <v/>
      </c>
      <c r="BA192" s="1" t="str">
        <f t="shared" si="126"/>
        <v/>
      </c>
      <c r="BB192" s="34" t="str">
        <f t="shared" si="127"/>
        <v/>
      </c>
      <c r="BC192" s="39" t="str">
        <f t="shared" si="128"/>
        <v/>
      </c>
      <c r="BD192" s="44" t="str">
        <f t="shared" si="143"/>
        <v/>
      </c>
      <c r="BE192" s="41" t="str">
        <f>IF(BD192="","",RANK(BD192,BD$3:BD$1048576,1)+COUNTIF(BD$3:BD192,BD192)-1)</f>
        <v/>
      </c>
      <c r="BF192" s="1" t="str">
        <f t="shared" si="129"/>
        <v/>
      </c>
      <c r="BG192" s="34" t="str">
        <f t="shared" si="130"/>
        <v/>
      </c>
      <c r="BH192" s="39" t="str">
        <f t="shared" si="131"/>
        <v/>
      </c>
      <c r="BJ192" s="3"/>
      <c r="BK192" s="86"/>
      <c r="BL192" s="86"/>
      <c r="BM192" s="86"/>
      <c r="BN192" s="86"/>
      <c r="BO192" s="3"/>
      <c r="BP192" s="86"/>
      <c r="BQ192" s="86"/>
      <c r="BR192" s="86"/>
      <c r="BS192" s="86"/>
      <c r="BT192" s="3"/>
      <c r="BU192" s="86"/>
      <c r="BV192" s="86"/>
      <c r="BW192" s="86"/>
      <c r="BX192" s="86"/>
      <c r="BY192" s="3"/>
      <c r="BZ192" s="86"/>
      <c r="CA192" s="86"/>
      <c r="CB192" s="86"/>
      <c r="CC192" s="86"/>
    </row>
    <row r="193" spans="2:81" ht="35.1" customHeight="1" x14ac:dyDescent="0.2">
      <c r="B193" s="187"/>
      <c r="C193" s="188"/>
      <c r="D193" s="189"/>
      <c r="E193" s="186"/>
      <c r="F193" s="182"/>
      <c r="G193" s="184"/>
      <c r="K193" s="80" t="str">
        <f>IF(O193="","",COUNT(O$3:O193))</f>
        <v/>
      </c>
      <c r="L193" s="80" t="str">
        <f>IF(B193&lt;&gt;"",B193,IF(OR(COUNTA($G$3:$G193)&lt;COUNTA($G$3:$G$1048576),$G193&lt;&gt;""),L192,""))</f>
        <v/>
      </c>
      <c r="M193" s="80" t="str">
        <f>IF(C193&lt;&gt;"",C193,IF(OR(COUNTA($G$3:$G193)&lt;COUNTA($G$3:$G$1048576),$G193&lt;&gt;""),M192,""))</f>
        <v/>
      </c>
      <c r="N193" s="80" t="str">
        <f>IF(D193&lt;&gt;"",D193,IF(OR(COUNTA($G$3:$G193)&lt;COUNTA($G$3:$G$1048576),$G193&lt;&gt;""),N192,""))</f>
        <v/>
      </c>
      <c r="O193" s="81" t="str">
        <f t="shared" si="132"/>
        <v/>
      </c>
      <c r="P193" s="90" t="str">
        <f>IFERROR(IF(O193="",IF(COUNT(S$3:S$1048576)=COUNT(S$3:S193),IF(S193="","",INDEX(O$3:O193,MATCH(MAX(K$3:K193),K$3:K193,0),0)),INDEX(O$3:O193,MATCH(MAX(K$3:K193),K$3:K193,0),0)),O193),"")</f>
        <v/>
      </c>
      <c r="Q193" s="89" t="str">
        <f>IF(R193="","",COUNT(R$3:R193))</f>
        <v/>
      </c>
      <c r="R193" s="80" t="str">
        <f t="shared" si="118"/>
        <v/>
      </c>
      <c r="S193" s="91" t="str">
        <f>IFERROR(IF(COUNTA($E193:$G193)=0,"",IF(AND(R193="",$O193=INDEX(O$3:O193,MATCH(MAX(Q$3:Q193),Q$3:Q193,0),0)),INDEX(R$3:R193,MATCH(MAX(Q$3:Q193),Q$3:Q193,0),0),R193)),"")</f>
        <v/>
      </c>
      <c r="T193" s="80" t="str">
        <f>IF(U193="","",COUNT(U$3:U193))</f>
        <v/>
      </c>
      <c r="U193" s="80" t="str">
        <f t="shared" si="133"/>
        <v/>
      </c>
      <c r="V193" s="91" t="str">
        <f>IFERROR(IF(S193="","",IF(U193="",IF(AND(E193="",F193="",G193&lt;&gt;"",$O193=INDEX(O$3:O193,MATCH(MAX(T$3:T193),T$3:T193,0),0)),INDEX(U$3:U193,MATCH(MAX(T$3:T193),T$3:T193,0),0),IF(AND(S193&lt;&gt;"",U193=""),0,"")),U193)),"")</f>
        <v/>
      </c>
      <c r="W193" s="95" t="str">
        <f t="shared" si="134"/>
        <v/>
      </c>
      <c r="X193" s="198" t="str">
        <f t="shared" si="135"/>
        <v/>
      </c>
      <c r="Y193" s="92" t="str">
        <f t="shared" si="136"/>
        <v/>
      </c>
      <c r="Z193" s="106" t="str">
        <f>IF(P193="","",COUNTIF($N$3:$N193,$N193))</f>
        <v/>
      </c>
      <c r="AA193" s="92" t="str">
        <f t="shared" si="137"/>
        <v/>
      </c>
      <c r="AB193" s="92" t="str">
        <f t="shared" si="138"/>
        <v/>
      </c>
      <c r="AC193" s="92" t="str">
        <f t="shared" si="139"/>
        <v/>
      </c>
      <c r="AD193" s="92" t="str">
        <f t="shared" si="149"/>
        <v/>
      </c>
      <c r="AE193" s="92" t="str">
        <f t="shared" si="149"/>
        <v/>
      </c>
      <c r="AF193" s="92" t="str">
        <f t="shared" si="149"/>
        <v/>
      </c>
      <c r="AG193" s="92" t="str">
        <f t="shared" si="149"/>
        <v/>
      </c>
      <c r="AH193" s="92" t="str">
        <f t="shared" si="149"/>
        <v/>
      </c>
      <c r="AI193" s="92" t="str">
        <f t="shared" si="149"/>
        <v/>
      </c>
      <c r="AJ193" s="92" t="str">
        <f t="shared" si="149"/>
        <v/>
      </c>
      <c r="AK193" s="92" t="str">
        <f t="shared" si="149"/>
        <v/>
      </c>
      <c r="AL193" s="92" t="str">
        <f t="shared" si="149"/>
        <v/>
      </c>
      <c r="AN193" s="35" t="str">
        <f t="shared" si="119"/>
        <v/>
      </c>
      <c r="AO193" s="44" t="str">
        <f t="shared" si="140"/>
        <v/>
      </c>
      <c r="AP193" s="41" t="str">
        <f>IF(AO193="","",RANK(AO193,AO$3:AO$1048576,1)+COUNTIF(AO$3:AO193,AO193)-1)</f>
        <v/>
      </c>
      <c r="AQ193" s="1" t="str">
        <f t="shared" si="141"/>
        <v/>
      </c>
      <c r="AR193" s="34" t="str">
        <f t="shared" si="120"/>
        <v/>
      </c>
      <c r="AS193" s="39" t="str">
        <f t="shared" si="121"/>
        <v/>
      </c>
      <c r="AT193" s="44" t="str">
        <f t="shared" si="122"/>
        <v/>
      </c>
      <c r="AU193" s="41" t="str">
        <f>IF(AT193="","",RANK(AT193,AT$3:AT$1048576,1)+COUNTIF(AT$3:AT193,AT193)-1)</f>
        <v/>
      </c>
      <c r="AV193" s="1" t="str">
        <f t="shared" si="123"/>
        <v/>
      </c>
      <c r="AW193" s="34" t="str">
        <f t="shared" si="124"/>
        <v/>
      </c>
      <c r="AX193" s="39" t="str">
        <f t="shared" si="125"/>
        <v/>
      </c>
      <c r="AY193" s="44" t="str">
        <f t="shared" si="142"/>
        <v/>
      </c>
      <c r="AZ193" s="41" t="str">
        <f>IF(AY193="","",RANK(AY193,AY$3:AY$1048576,1)+COUNTIF(AY$3:AY193,AY193)-1)</f>
        <v/>
      </c>
      <c r="BA193" s="1" t="str">
        <f t="shared" si="126"/>
        <v/>
      </c>
      <c r="BB193" s="34" t="str">
        <f t="shared" si="127"/>
        <v/>
      </c>
      <c r="BC193" s="39" t="str">
        <f t="shared" si="128"/>
        <v/>
      </c>
      <c r="BD193" s="44" t="str">
        <f t="shared" si="143"/>
        <v/>
      </c>
      <c r="BE193" s="41" t="str">
        <f>IF(BD193="","",RANK(BD193,BD$3:BD$1048576,1)+COUNTIF(BD$3:BD193,BD193)-1)</f>
        <v/>
      </c>
      <c r="BF193" s="1" t="str">
        <f t="shared" si="129"/>
        <v/>
      </c>
      <c r="BG193" s="34" t="str">
        <f t="shared" si="130"/>
        <v/>
      </c>
      <c r="BH193" s="39" t="str">
        <f t="shared" si="131"/>
        <v/>
      </c>
      <c r="BJ193" s="3"/>
      <c r="BK193" s="86"/>
      <c r="BL193" s="86"/>
      <c r="BM193" s="86"/>
      <c r="BN193" s="86"/>
      <c r="BO193" s="3"/>
      <c r="BP193" s="86"/>
      <c r="BQ193" s="86"/>
      <c r="BR193" s="86"/>
      <c r="BS193" s="86"/>
      <c r="BT193" s="3"/>
      <c r="BU193" s="86"/>
      <c r="BV193" s="86"/>
      <c r="BW193" s="86"/>
      <c r="BX193" s="86"/>
      <c r="BY193" s="3"/>
      <c r="BZ193" s="86"/>
      <c r="CA193" s="86"/>
      <c r="CB193" s="86"/>
      <c r="CC193" s="86"/>
    </row>
    <row r="194" spans="2:81" ht="35.1" customHeight="1" x14ac:dyDescent="0.2">
      <c r="B194" s="187"/>
      <c r="C194" s="188"/>
      <c r="D194" s="189"/>
      <c r="E194" s="186"/>
      <c r="F194" s="182"/>
      <c r="G194" s="184"/>
      <c r="K194" s="80" t="str">
        <f>IF(O194="","",COUNT(O$3:O194))</f>
        <v/>
      </c>
      <c r="L194" s="80" t="str">
        <f>IF(B194&lt;&gt;"",B194,IF(OR(COUNTA($G$3:$G194)&lt;COUNTA($G$3:$G$1048576),$G194&lt;&gt;""),L193,""))</f>
        <v/>
      </c>
      <c r="M194" s="80" t="str">
        <f>IF(C194&lt;&gt;"",C194,IF(OR(COUNTA($G$3:$G194)&lt;COUNTA($G$3:$G$1048576),$G194&lt;&gt;""),M193,""))</f>
        <v/>
      </c>
      <c r="N194" s="80" t="str">
        <f>IF(D194&lt;&gt;"",D194,IF(OR(COUNTA($G$3:$G194)&lt;COUNTA($G$3:$G$1048576),$G194&lt;&gt;""),N193,""))</f>
        <v/>
      </c>
      <c r="O194" s="81" t="str">
        <f t="shared" si="132"/>
        <v/>
      </c>
      <c r="P194" s="90" t="str">
        <f>IFERROR(IF(O194="",IF(COUNT(S$3:S$1048576)=COUNT(S$3:S194),IF(S194="","",INDEX(O$3:O194,MATCH(MAX(K$3:K194),K$3:K194,0),0)),INDEX(O$3:O194,MATCH(MAX(K$3:K194),K$3:K194,0),0)),O194),"")</f>
        <v/>
      </c>
      <c r="Q194" s="89" t="str">
        <f>IF(R194="","",COUNT(R$3:R194))</f>
        <v/>
      </c>
      <c r="R194" s="80" t="str">
        <f t="shared" si="118"/>
        <v/>
      </c>
      <c r="S194" s="91" t="str">
        <f>IFERROR(IF(COUNTA($E194:$G194)=0,"",IF(AND(R194="",$O194=INDEX(O$3:O194,MATCH(MAX(Q$3:Q194),Q$3:Q194,0),0)),INDEX(R$3:R194,MATCH(MAX(Q$3:Q194),Q$3:Q194,0),0),R194)),"")</f>
        <v/>
      </c>
      <c r="T194" s="80" t="str">
        <f>IF(U194="","",COUNT(U$3:U194))</f>
        <v/>
      </c>
      <c r="U194" s="80" t="str">
        <f t="shared" si="133"/>
        <v/>
      </c>
      <c r="V194" s="91" t="str">
        <f>IFERROR(IF(S194="","",IF(U194="",IF(AND(E194="",F194="",G194&lt;&gt;"",$O194=INDEX(O$3:O194,MATCH(MAX(T$3:T194),T$3:T194,0),0)),INDEX(U$3:U194,MATCH(MAX(T$3:T194),T$3:T194,0),0),IF(AND(S194&lt;&gt;"",U194=""),0,"")),U194)),"")</f>
        <v/>
      </c>
      <c r="W194" s="95" t="str">
        <f t="shared" si="134"/>
        <v/>
      </c>
      <c r="X194" s="198" t="str">
        <f t="shared" si="135"/>
        <v/>
      </c>
      <c r="Y194" s="92" t="str">
        <f t="shared" si="136"/>
        <v/>
      </c>
      <c r="Z194" s="106" t="str">
        <f>IF(P194="","",COUNTIF($N$3:$N194,$N194))</f>
        <v/>
      </c>
      <c r="AA194" s="92" t="str">
        <f t="shared" si="137"/>
        <v/>
      </c>
      <c r="AB194" s="92" t="str">
        <f t="shared" si="138"/>
        <v/>
      </c>
      <c r="AC194" s="92" t="str">
        <f t="shared" si="139"/>
        <v/>
      </c>
      <c r="AD194" s="92" t="str">
        <f t="shared" ref="AD194:AL203" si="150">IFERROR(IF(AND($Z194=1,AD$2&lt;&gt;"",""&amp;INDEX($Y$3:$Y$1048576,MATCH($P194&amp;"@"&amp;AD$2,$AA$3:$AA$1048576,0),0)&lt;&gt;""),AD$1&amp;""&amp;INDEX($Y$3:$Y$1048576,MATCH($P194&amp;"@"&amp;AD$2,$AA$3:$AA$1048576,0),0),""),"")</f>
        <v/>
      </c>
      <c r="AE194" s="92" t="str">
        <f t="shared" si="150"/>
        <v/>
      </c>
      <c r="AF194" s="92" t="str">
        <f t="shared" si="150"/>
        <v/>
      </c>
      <c r="AG194" s="92" t="str">
        <f t="shared" si="150"/>
        <v/>
      </c>
      <c r="AH194" s="92" t="str">
        <f t="shared" si="150"/>
        <v/>
      </c>
      <c r="AI194" s="92" t="str">
        <f t="shared" si="150"/>
        <v/>
      </c>
      <c r="AJ194" s="92" t="str">
        <f t="shared" si="150"/>
        <v/>
      </c>
      <c r="AK194" s="92" t="str">
        <f t="shared" si="150"/>
        <v/>
      </c>
      <c r="AL194" s="92" t="str">
        <f t="shared" si="150"/>
        <v/>
      </c>
      <c r="AN194" s="35" t="str">
        <f t="shared" si="119"/>
        <v/>
      </c>
      <c r="AO194" s="44" t="str">
        <f t="shared" si="140"/>
        <v/>
      </c>
      <c r="AP194" s="41" t="str">
        <f>IF(AO194="","",RANK(AO194,AO$3:AO$1048576,1)+COUNTIF(AO$3:AO194,AO194)-1)</f>
        <v/>
      </c>
      <c r="AQ194" s="1" t="str">
        <f t="shared" si="141"/>
        <v/>
      </c>
      <c r="AR194" s="34" t="str">
        <f t="shared" si="120"/>
        <v/>
      </c>
      <c r="AS194" s="39" t="str">
        <f t="shared" si="121"/>
        <v/>
      </c>
      <c r="AT194" s="44" t="str">
        <f t="shared" si="122"/>
        <v/>
      </c>
      <c r="AU194" s="41" t="str">
        <f>IF(AT194="","",RANK(AT194,AT$3:AT$1048576,1)+COUNTIF(AT$3:AT194,AT194)-1)</f>
        <v/>
      </c>
      <c r="AV194" s="1" t="str">
        <f t="shared" si="123"/>
        <v/>
      </c>
      <c r="AW194" s="34" t="str">
        <f t="shared" si="124"/>
        <v/>
      </c>
      <c r="AX194" s="39" t="str">
        <f t="shared" si="125"/>
        <v/>
      </c>
      <c r="AY194" s="44" t="str">
        <f t="shared" si="142"/>
        <v/>
      </c>
      <c r="AZ194" s="41" t="str">
        <f>IF(AY194="","",RANK(AY194,AY$3:AY$1048576,1)+COUNTIF(AY$3:AY194,AY194)-1)</f>
        <v/>
      </c>
      <c r="BA194" s="1" t="str">
        <f t="shared" si="126"/>
        <v/>
      </c>
      <c r="BB194" s="34" t="str">
        <f t="shared" si="127"/>
        <v/>
      </c>
      <c r="BC194" s="39" t="str">
        <f t="shared" si="128"/>
        <v/>
      </c>
      <c r="BD194" s="44" t="str">
        <f t="shared" si="143"/>
        <v/>
      </c>
      <c r="BE194" s="41" t="str">
        <f>IF(BD194="","",RANK(BD194,BD$3:BD$1048576,1)+COUNTIF(BD$3:BD194,BD194)-1)</f>
        <v/>
      </c>
      <c r="BF194" s="1" t="str">
        <f t="shared" si="129"/>
        <v/>
      </c>
      <c r="BG194" s="34" t="str">
        <f t="shared" si="130"/>
        <v/>
      </c>
      <c r="BH194" s="39" t="str">
        <f t="shared" si="131"/>
        <v/>
      </c>
      <c r="BJ194" s="3"/>
      <c r="BK194" s="86"/>
      <c r="BL194" s="86"/>
      <c r="BM194" s="86"/>
      <c r="BN194" s="86"/>
      <c r="BO194" s="3"/>
      <c r="BP194" s="86"/>
      <c r="BQ194" s="86"/>
      <c r="BR194" s="86"/>
      <c r="BS194" s="86"/>
      <c r="BT194" s="3"/>
      <c r="BU194" s="86"/>
      <c r="BV194" s="86"/>
      <c r="BW194" s="86"/>
      <c r="BX194" s="86"/>
      <c r="BY194" s="3"/>
      <c r="BZ194" s="86"/>
      <c r="CA194" s="86"/>
      <c r="CB194" s="86"/>
      <c r="CC194" s="86"/>
    </row>
    <row r="195" spans="2:81" ht="35.1" customHeight="1" x14ac:dyDescent="0.2">
      <c r="B195" s="187"/>
      <c r="C195" s="188"/>
      <c r="D195" s="189"/>
      <c r="E195" s="186"/>
      <c r="F195" s="182"/>
      <c r="G195" s="184"/>
      <c r="K195" s="80" t="str">
        <f>IF(O195="","",COUNT(O$3:O195))</f>
        <v/>
      </c>
      <c r="L195" s="80" t="str">
        <f>IF(B195&lt;&gt;"",B195,IF(OR(COUNTA($G$3:$G195)&lt;COUNTA($G$3:$G$1048576),$G195&lt;&gt;""),L194,""))</f>
        <v/>
      </c>
      <c r="M195" s="80" t="str">
        <f>IF(C195&lt;&gt;"",C195,IF(OR(COUNTA($G$3:$G195)&lt;COUNTA($G$3:$G$1048576),$G195&lt;&gt;""),M194,""))</f>
        <v/>
      </c>
      <c r="N195" s="80" t="str">
        <f>IF(D195&lt;&gt;"",D195,IF(OR(COUNTA($G$3:$G195)&lt;COUNTA($G$3:$G$1048576),$G195&lt;&gt;""),N194,""))</f>
        <v/>
      </c>
      <c r="O195" s="81" t="str">
        <f t="shared" si="132"/>
        <v/>
      </c>
      <c r="P195" s="90" t="str">
        <f>IFERROR(IF(O195="",IF(COUNT(S$3:S$1048576)=COUNT(S$3:S195),IF(S195="","",INDEX(O$3:O195,MATCH(MAX(K$3:K195),K$3:K195,0),0)),INDEX(O$3:O195,MATCH(MAX(K$3:K195),K$3:K195,0),0)),O195),"")</f>
        <v/>
      </c>
      <c r="Q195" s="89" t="str">
        <f>IF(R195="","",COUNT(R$3:R195))</f>
        <v/>
      </c>
      <c r="R195" s="80" t="str">
        <f t="shared" ref="R195:R258" si="151">IF(E195="","",E195)</f>
        <v/>
      </c>
      <c r="S195" s="91" t="str">
        <f>IFERROR(IF(COUNTA($E195:$G195)=0,"",IF(AND(R195="",$O195=INDEX(O$3:O195,MATCH(MAX(Q$3:Q195),Q$3:Q195,0),0)),INDEX(R$3:R195,MATCH(MAX(Q$3:Q195),Q$3:Q195,0),0),R195)),"")</f>
        <v/>
      </c>
      <c r="T195" s="80" t="str">
        <f>IF(U195="","",COUNT(U$3:U195))</f>
        <v/>
      </c>
      <c r="U195" s="80" t="str">
        <f t="shared" si="133"/>
        <v/>
      </c>
      <c r="V195" s="91" t="str">
        <f>IFERROR(IF(S195="","",IF(U195="",IF(AND(E195="",F195="",G195&lt;&gt;"",$O195=INDEX(O$3:O195,MATCH(MAX(T$3:T195),T$3:T195,0),0)),INDEX(U$3:U195,MATCH(MAX(T$3:T195),T$3:T195,0),0),IF(AND(S195&lt;&gt;"",U195=""),0,"")),U195)),"")</f>
        <v/>
      </c>
      <c r="W195" s="95" t="str">
        <f t="shared" si="134"/>
        <v/>
      </c>
      <c r="X195" s="198" t="str">
        <f t="shared" si="135"/>
        <v/>
      </c>
      <c r="Y195" s="92" t="str">
        <f t="shared" si="136"/>
        <v/>
      </c>
      <c r="Z195" s="106" t="str">
        <f>IF(P195="","",COUNTIF($N$3:$N195,$N195))</f>
        <v/>
      </c>
      <c r="AA195" s="92" t="str">
        <f t="shared" si="137"/>
        <v/>
      </c>
      <c r="AB195" s="92" t="str">
        <f t="shared" si="138"/>
        <v/>
      </c>
      <c r="AC195" s="92" t="str">
        <f t="shared" si="139"/>
        <v/>
      </c>
      <c r="AD195" s="92" t="str">
        <f t="shared" si="150"/>
        <v/>
      </c>
      <c r="AE195" s="92" t="str">
        <f t="shared" si="150"/>
        <v/>
      </c>
      <c r="AF195" s="92" t="str">
        <f t="shared" si="150"/>
        <v/>
      </c>
      <c r="AG195" s="92" t="str">
        <f t="shared" si="150"/>
        <v/>
      </c>
      <c r="AH195" s="92" t="str">
        <f t="shared" si="150"/>
        <v/>
      </c>
      <c r="AI195" s="92" t="str">
        <f t="shared" si="150"/>
        <v/>
      </c>
      <c r="AJ195" s="92" t="str">
        <f t="shared" si="150"/>
        <v/>
      </c>
      <c r="AK195" s="92" t="str">
        <f t="shared" si="150"/>
        <v/>
      </c>
      <c r="AL195" s="92" t="str">
        <f t="shared" si="150"/>
        <v/>
      </c>
      <c r="AN195" s="35" t="str">
        <f t="shared" ref="AN195:AN258" si="152">IF(OR($P195="",COUNTIF($AO$2:$BH$2,$P195)=0),"",$P195)</f>
        <v/>
      </c>
      <c r="AO195" s="44" t="str">
        <f t="shared" si="140"/>
        <v/>
      </c>
      <c r="AP195" s="41" t="str">
        <f>IF(AO195="","",RANK(AO195,AO$3:AO$1048576,1)+COUNTIF(AO$3:AO195,AO195)-1)</f>
        <v/>
      </c>
      <c r="AQ195" s="1" t="str">
        <f t="shared" si="141"/>
        <v/>
      </c>
      <c r="AR195" s="34" t="str">
        <f t="shared" ref="AR195:AR258" si="153">IF(OR($AN195="",$AN195&lt;&gt;AO$2),"",$V195)</f>
        <v/>
      </c>
      <c r="AS195" s="39" t="str">
        <f t="shared" ref="AS195:AS258" si="154">IF(OR($AN195="",$AN195&lt;&gt;AO$2,$G195=""),"",$G195)</f>
        <v/>
      </c>
      <c r="AT195" s="44" t="str">
        <f t="shared" ref="AT195:AT258" si="155">IF(OR($AN195="",$AN195&lt;&gt;AT$2),"",$W195)</f>
        <v/>
      </c>
      <c r="AU195" s="41" t="str">
        <f>IF(AT195="","",RANK(AT195,AT$3:AT$1048576,1)+COUNTIF(AT$3:AT195,AT195)-1)</f>
        <v/>
      </c>
      <c r="AV195" s="1" t="str">
        <f t="shared" ref="AV195:AV258" si="156">IF(OR($AN195="",$AN195&lt;&gt;AT$2,$W195=""),"",$S195)</f>
        <v/>
      </c>
      <c r="AW195" s="34" t="str">
        <f t="shared" ref="AW195:AW258" si="157">IF(OR($AN195="",$AN195&lt;&gt;AT$2),"",$V195)</f>
        <v/>
      </c>
      <c r="AX195" s="39" t="str">
        <f t="shared" ref="AX195:AX258" si="158">IF(OR($AN195="",$AN195&lt;&gt;AT$2,$G195=""),"",$G195)</f>
        <v/>
      </c>
      <c r="AY195" s="44" t="str">
        <f t="shared" si="142"/>
        <v/>
      </c>
      <c r="AZ195" s="41" t="str">
        <f>IF(AY195="","",RANK(AY195,AY$3:AY$1048576,1)+COUNTIF(AY$3:AY195,AY195)-1)</f>
        <v/>
      </c>
      <c r="BA195" s="1" t="str">
        <f t="shared" ref="BA195:BA258" si="159">IF(OR($AN195="",$AN195&lt;&gt;AY$2,$W195=""),"",$S195)</f>
        <v/>
      </c>
      <c r="BB195" s="34" t="str">
        <f t="shared" ref="BB195:BB258" si="160">IF(OR($AN195="",$AN195&lt;&gt;AY$2),"",$V195)</f>
        <v/>
      </c>
      <c r="BC195" s="39" t="str">
        <f t="shared" ref="BC195:BC258" si="161">IF(OR($AN195="",$AN195&lt;&gt;AY$2,$G195=""),"",$G195)</f>
        <v/>
      </c>
      <c r="BD195" s="44" t="str">
        <f t="shared" si="143"/>
        <v/>
      </c>
      <c r="BE195" s="41" t="str">
        <f>IF(BD195="","",RANK(BD195,BD$3:BD$1048576,1)+COUNTIF(BD$3:BD195,BD195)-1)</f>
        <v/>
      </c>
      <c r="BF195" s="1" t="str">
        <f t="shared" ref="BF195:BF258" si="162">IF(OR($AN195="",$AN195&lt;&gt;BD$2,$W195=""),"",$S195)</f>
        <v/>
      </c>
      <c r="BG195" s="34" t="str">
        <f t="shared" ref="BG195:BG258" si="163">IF(OR($AN195="",$AN195&lt;&gt;BD$2),"",$V195)</f>
        <v/>
      </c>
      <c r="BH195" s="39" t="str">
        <f t="shared" ref="BH195:BH258" si="164">IF(OR($AN195="",$AN195&lt;&gt;BD$2,$G195=""),"",$G195)</f>
        <v/>
      </c>
      <c r="BJ195" s="3"/>
      <c r="BK195" s="86"/>
      <c r="BL195" s="86"/>
      <c r="BM195" s="86"/>
      <c r="BN195" s="86"/>
      <c r="BO195" s="3"/>
      <c r="BP195" s="86"/>
      <c r="BQ195" s="86"/>
      <c r="BR195" s="86"/>
      <c r="BS195" s="86"/>
      <c r="BT195" s="3"/>
      <c r="BU195" s="86"/>
      <c r="BV195" s="86"/>
      <c r="BW195" s="86"/>
      <c r="BX195" s="86"/>
      <c r="BY195" s="3"/>
      <c r="BZ195" s="86"/>
      <c r="CA195" s="86"/>
      <c r="CB195" s="86"/>
      <c r="CC195" s="86"/>
    </row>
    <row r="196" spans="2:81" ht="35.1" customHeight="1" x14ac:dyDescent="0.2">
      <c r="B196" s="187"/>
      <c r="C196" s="188"/>
      <c r="D196" s="189"/>
      <c r="E196" s="186"/>
      <c r="F196" s="182"/>
      <c r="G196" s="184"/>
      <c r="K196" s="80" t="str">
        <f>IF(O196="","",COUNT(O$3:O196))</f>
        <v/>
      </c>
      <c r="L196" s="80" t="str">
        <f>IF(B196&lt;&gt;"",B196,IF(OR(COUNTA($G$3:$G196)&lt;COUNTA($G$3:$G$1048576),$G196&lt;&gt;""),L195,""))</f>
        <v/>
      </c>
      <c r="M196" s="80" t="str">
        <f>IF(C196&lt;&gt;"",C196,IF(OR(COUNTA($G$3:$G196)&lt;COUNTA($G$3:$G$1048576),$G196&lt;&gt;""),M195,""))</f>
        <v/>
      </c>
      <c r="N196" s="80" t="str">
        <f>IF(D196&lt;&gt;"",D196,IF(OR(COUNTA($G$3:$G196)&lt;COUNTA($G$3:$G$1048576),$G196&lt;&gt;""),N195,""))</f>
        <v/>
      </c>
      <c r="O196" s="81" t="str">
        <f t="shared" ref="O196:O259" si="165">IF(COUNT(L196:N196)=3,DATE(L196,M196,N196),"")</f>
        <v/>
      </c>
      <c r="P196" s="90" t="str">
        <f>IFERROR(IF(O196="",IF(COUNT(S$3:S$1048576)=COUNT(S$3:S196),IF(S196="","",INDEX(O$3:O196,MATCH(MAX(K$3:K196),K$3:K196,0),0)),INDEX(O$3:O196,MATCH(MAX(K$3:K196),K$3:K196,0),0)),O196),"")</f>
        <v/>
      </c>
      <c r="Q196" s="89" t="str">
        <f>IF(R196="","",COUNT(R$3:R196))</f>
        <v/>
      </c>
      <c r="R196" s="80" t="str">
        <f t="shared" si="151"/>
        <v/>
      </c>
      <c r="S196" s="91" t="str">
        <f>IFERROR(IF(COUNTA($E196:$G196)=0,"",IF(AND(R196="",$O196=INDEX(O$3:O196,MATCH(MAX(Q$3:Q196),Q$3:Q196,0),0)),INDEX(R$3:R196,MATCH(MAX(Q$3:Q196),Q$3:Q196,0),0),R196)),"")</f>
        <v/>
      </c>
      <c r="T196" s="80" t="str">
        <f>IF(U196="","",COUNT(U$3:U196))</f>
        <v/>
      </c>
      <c r="U196" s="80" t="str">
        <f t="shared" ref="U196:U259" si="166">IF(F196="",IF(R196="","",0),F196)</f>
        <v/>
      </c>
      <c r="V196" s="91" t="str">
        <f>IFERROR(IF(S196="","",IF(U196="",IF(AND(E196="",F196="",G196&lt;&gt;"",$O196=INDEX(O$3:O196,MATCH(MAX(T$3:T196),T$3:T196,0),0)),INDEX(U$3:U196,MATCH(MAX(T$3:T196),T$3:T196,0),0),IF(AND(S196&lt;&gt;"",U196=""),0,"")),U196)),"")</f>
        <v/>
      </c>
      <c r="W196" s="95" t="str">
        <f t="shared" ref="W196:W259" si="167">IF(AND(S196="",V196=""),"",TIME(S196,IF(V196="",0,V196),0))</f>
        <v/>
      </c>
      <c r="X196" s="198" t="str">
        <f t="shared" ref="X196:X259" si="168">IF(P196="","",TEXT(P196,0))</f>
        <v/>
      </c>
      <c r="Y196" s="92" t="str">
        <f t="shared" ref="Y196:Y259" si="169">IF(G196="","",G196&amp;" "&amp;IF(OR($Q196="",RIGHT($I$5,1)="無"),"",$S196&amp;":"&amp;IF($V196=0,"00",$V196)))</f>
        <v/>
      </c>
      <c r="Z196" s="106" t="str">
        <f>IF(P196="","",COUNTIF($N$3:$N196,$N196))</f>
        <v/>
      </c>
      <c r="AA196" s="92" t="str">
        <f t="shared" ref="AA196:AA259" si="170">IF(Z196="","",O196&amp;"@"&amp;Z196)</f>
        <v/>
      </c>
      <c r="AB196" s="92" t="str">
        <f t="shared" ref="AB196:AB259" si="171">IF(Z196=1,AC196&amp;AD196&amp;AE196&amp;AF196&amp;AG196&amp;AH196&amp;AI196&amp;AJ196&amp;AK196&amp;AL196,"")</f>
        <v/>
      </c>
      <c r="AC196" s="92" t="str">
        <f t="shared" ref="AC196:AC259" si="172">IFERROR(IF(AND($Z196=1,AC$2&lt;&gt;"",""&amp;INDEX($Y$3:$Y$1048576,MATCH($P196&amp;"@"&amp;AC$2,$AA$3:$AA$1048576,0),0)&lt;&gt;""),AC$1&amp;""&amp;INDEX($Y$3:$Y$1048576,MATCH($P196&amp;"@"&amp;AC$2,$AA$3:$AA$1048576,0),0),""),"")</f>
        <v/>
      </c>
      <c r="AD196" s="92" t="str">
        <f t="shared" si="150"/>
        <v/>
      </c>
      <c r="AE196" s="92" t="str">
        <f t="shared" si="150"/>
        <v/>
      </c>
      <c r="AF196" s="92" t="str">
        <f t="shared" si="150"/>
        <v/>
      </c>
      <c r="AG196" s="92" t="str">
        <f t="shared" si="150"/>
        <v/>
      </c>
      <c r="AH196" s="92" t="str">
        <f t="shared" si="150"/>
        <v/>
      </c>
      <c r="AI196" s="92" t="str">
        <f t="shared" si="150"/>
        <v/>
      </c>
      <c r="AJ196" s="92" t="str">
        <f t="shared" si="150"/>
        <v/>
      </c>
      <c r="AK196" s="92" t="str">
        <f t="shared" si="150"/>
        <v/>
      </c>
      <c r="AL196" s="92" t="str">
        <f t="shared" si="150"/>
        <v/>
      </c>
      <c r="AN196" s="35" t="str">
        <f t="shared" si="152"/>
        <v/>
      </c>
      <c r="AO196" s="44" t="str">
        <f t="shared" ref="AO196:AO259" si="173">IF(OR($AN196="",$AN196&lt;&gt;AO$2),"",$W196)</f>
        <v/>
      </c>
      <c r="AP196" s="41" t="str">
        <f>IF(AO196="","",RANK(AO196,AO$3:AO$1048576,1)+COUNTIF(AO$3:AO196,AO196)-1)</f>
        <v/>
      </c>
      <c r="AQ196" s="1" t="str">
        <f t="shared" ref="AQ196:AQ259" si="174">IF(OR($AN196="",$AN196&lt;&gt;AO$2,$W196=""),"",$S196)</f>
        <v/>
      </c>
      <c r="AR196" s="34" t="str">
        <f t="shared" si="153"/>
        <v/>
      </c>
      <c r="AS196" s="39" t="str">
        <f t="shared" si="154"/>
        <v/>
      </c>
      <c r="AT196" s="44" t="str">
        <f t="shared" si="155"/>
        <v/>
      </c>
      <c r="AU196" s="41" t="str">
        <f>IF(AT196="","",RANK(AT196,AT$3:AT$1048576,1)+COUNTIF(AT$3:AT196,AT196)-1)</f>
        <v/>
      </c>
      <c r="AV196" s="1" t="str">
        <f t="shared" si="156"/>
        <v/>
      </c>
      <c r="AW196" s="34" t="str">
        <f t="shared" si="157"/>
        <v/>
      </c>
      <c r="AX196" s="39" t="str">
        <f t="shared" si="158"/>
        <v/>
      </c>
      <c r="AY196" s="44" t="str">
        <f t="shared" ref="AY196:AY259" si="175">IF(OR($AN196="",$AN196&lt;&gt;AY$2),"",$W196)</f>
        <v/>
      </c>
      <c r="AZ196" s="41" t="str">
        <f>IF(AY196="","",RANK(AY196,AY$3:AY$1048576,1)+COUNTIF(AY$3:AY196,AY196)-1)</f>
        <v/>
      </c>
      <c r="BA196" s="1" t="str">
        <f t="shared" si="159"/>
        <v/>
      </c>
      <c r="BB196" s="34" t="str">
        <f t="shared" si="160"/>
        <v/>
      </c>
      <c r="BC196" s="39" t="str">
        <f t="shared" si="161"/>
        <v/>
      </c>
      <c r="BD196" s="44" t="str">
        <f t="shared" ref="BD196:BD259" si="176">IF(OR($AN196="",$AN196&lt;&gt;BD$2),"",$W196)</f>
        <v/>
      </c>
      <c r="BE196" s="41" t="str">
        <f>IF(BD196="","",RANK(BD196,BD$3:BD$1048576,1)+COUNTIF(BD$3:BD196,BD196)-1)</f>
        <v/>
      </c>
      <c r="BF196" s="1" t="str">
        <f t="shared" si="162"/>
        <v/>
      </c>
      <c r="BG196" s="34" t="str">
        <f t="shared" si="163"/>
        <v/>
      </c>
      <c r="BH196" s="39" t="str">
        <f t="shared" si="164"/>
        <v/>
      </c>
      <c r="BJ196" s="3"/>
      <c r="BK196" s="86"/>
      <c r="BL196" s="86"/>
      <c r="BM196" s="86"/>
      <c r="BN196" s="86"/>
      <c r="BO196" s="3"/>
      <c r="BP196" s="86"/>
      <c r="BQ196" s="86"/>
      <c r="BR196" s="86"/>
      <c r="BS196" s="86"/>
      <c r="BT196" s="3"/>
      <c r="BU196" s="86"/>
      <c r="BV196" s="86"/>
      <c r="BW196" s="86"/>
      <c r="BX196" s="86"/>
      <c r="BY196" s="3"/>
      <c r="BZ196" s="86"/>
      <c r="CA196" s="86"/>
      <c r="CB196" s="86"/>
      <c r="CC196" s="86"/>
    </row>
    <row r="197" spans="2:81" ht="35.1" customHeight="1" x14ac:dyDescent="0.2">
      <c r="B197" s="187"/>
      <c r="C197" s="188"/>
      <c r="D197" s="189"/>
      <c r="E197" s="186"/>
      <c r="F197" s="182"/>
      <c r="G197" s="184"/>
      <c r="K197" s="80" t="str">
        <f>IF(O197="","",COUNT(O$3:O197))</f>
        <v/>
      </c>
      <c r="L197" s="80" t="str">
        <f>IF(B197&lt;&gt;"",B197,IF(OR(COUNTA($G$3:$G197)&lt;COUNTA($G$3:$G$1048576),$G197&lt;&gt;""),L196,""))</f>
        <v/>
      </c>
      <c r="M197" s="80" t="str">
        <f>IF(C197&lt;&gt;"",C197,IF(OR(COUNTA($G$3:$G197)&lt;COUNTA($G$3:$G$1048576),$G197&lt;&gt;""),M196,""))</f>
        <v/>
      </c>
      <c r="N197" s="80" t="str">
        <f>IF(D197&lt;&gt;"",D197,IF(OR(COUNTA($G$3:$G197)&lt;COUNTA($G$3:$G$1048576),$G197&lt;&gt;""),N196,""))</f>
        <v/>
      </c>
      <c r="O197" s="81" t="str">
        <f t="shared" si="165"/>
        <v/>
      </c>
      <c r="P197" s="90" t="str">
        <f>IFERROR(IF(O197="",IF(COUNT(S$3:S$1048576)=COUNT(S$3:S197),IF(S197="","",INDEX(O$3:O197,MATCH(MAX(K$3:K197),K$3:K197,0),0)),INDEX(O$3:O197,MATCH(MAX(K$3:K197),K$3:K197,0),0)),O197),"")</f>
        <v/>
      </c>
      <c r="Q197" s="89" t="str">
        <f>IF(R197="","",COUNT(R$3:R197))</f>
        <v/>
      </c>
      <c r="R197" s="80" t="str">
        <f t="shared" si="151"/>
        <v/>
      </c>
      <c r="S197" s="91" t="str">
        <f>IFERROR(IF(COUNTA($E197:$G197)=0,"",IF(AND(R197="",$O197=INDEX(O$3:O197,MATCH(MAX(Q$3:Q197),Q$3:Q197,0),0)),INDEX(R$3:R197,MATCH(MAX(Q$3:Q197),Q$3:Q197,0),0),R197)),"")</f>
        <v/>
      </c>
      <c r="T197" s="80" t="str">
        <f>IF(U197="","",COUNT(U$3:U197))</f>
        <v/>
      </c>
      <c r="U197" s="80" t="str">
        <f t="shared" si="166"/>
        <v/>
      </c>
      <c r="V197" s="91" t="str">
        <f>IFERROR(IF(S197="","",IF(U197="",IF(AND(E197="",F197="",G197&lt;&gt;"",$O197=INDEX(O$3:O197,MATCH(MAX(T$3:T197),T$3:T197,0),0)),INDEX(U$3:U197,MATCH(MAX(T$3:T197),T$3:T197,0),0),IF(AND(S197&lt;&gt;"",U197=""),0,"")),U197)),"")</f>
        <v/>
      </c>
      <c r="W197" s="95" t="str">
        <f t="shared" si="167"/>
        <v/>
      </c>
      <c r="X197" s="198" t="str">
        <f t="shared" si="168"/>
        <v/>
      </c>
      <c r="Y197" s="92" t="str">
        <f t="shared" si="169"/>
        <v/>
      </c>
      <c r="Z197" s="106" t="str">
        <f>IF(P197="","",COUNTIF($N$3:$N197,$N197))</f>
        <v/>
      </c>
      <c r="AA197" s="92" t="str">
        <f t="shared" si="170"/>
        <v/>
      </c>
      <c r="AB197" s="92" t="str">
        <f t="shared" si="171"/>
        <v/>
      </c>
      <c r="AC197" s="92" t="str">
        <f t="shared" si="172"/>
        <v/>
      </c>
      <c r="AD197" s="92" t="str">
        <f t="shared" si="150"/>
        <v/>
      </c>
      <c r="AE197" s="92" t="str">
        <f t="shared" si="150"/>
        <v/>
      </c>
      <c r="AF197" s="92" t="str">
        <f t="shared" si="150"/>
        <v/>
      </c>
      <c r="AG197" s="92" t="str">
        <f t="shared" si="150"/>
        <v/>
      </c>
      <c r="AH197" s="92" t="str">
        <f t="shared" si="150"/>
        <v/>
      </c>
      <c r="AI197" s="92" t="str">
        <f t="shared" si="150"/>
        <v/>
      </c>
      <c r="AJ197" s="92" t="str">
        <f t="shared" si="150"/>
        <v/>
      </c>
      <c r="AK197" s="92" t="str">
        <f t="shared" si="150"/>
        <v/>
      </c>
      <c r="AL197" s="92" t="str">
        <f t="shared" si="150"/>
        <v/>
      </c>
      <c r="AN197" s="35" t="str">
        <f t="shared" si="152"/>
        <v/>
      </c>
      <c r="AO197" s="44" t="str">
        <f t="shared" si="173"/>
        <v/>
      </c>
      <c r="AP197" s="41" t="str">
        <f>IF(AO197="","",RANK(AO197,AO$3:AO$1048576,1)+COUNTIF(AO$3:AO197,AO197)-1)</f>
        <v/>
      </c>
      <c r="AQ197" s="1" t="str">
        <f t="shared" si="174"/>
        <v/>
      </c>
      <c r="AR197" s="34" t="str">
        <f t="shared" si="153"/>
        <v/>
      </c>
      <c r="AS197" s="39" t="str">
        <f t="shared" si="154"/>
        <v/>
      </c>
      <c r="AT197" s="44" t="str">
        <f t="shared" si="155"/>
        <v/>
      </c>
      <c r="AU197" s="41" t="str">
        <f>IF(AT197="","",RANK(AT197,AT$3:AT$1048576,1)+COUNTIF(AT$3:AT197,AT197)-1)</f>
        <v/>
      </c>
      <c r="AV197" s="1" t="str">
        <f t="shared" si="156"/>
        <v/>
      </c>
      <c r="AW197" s="34" t="str">
        <f t="shared" si="157"/>
        <v/>
      </c>
      <c r="AX197" s="39" t="str">
        <f t="shared" si="158"/>
        <v/>
      </c>
      <c r="AY197" s="44" t="str">
        <f t="shared" si="175"/>
        <v/>
      </c>
      <c r="AZ197" s="41" t="str">
        <f>IF(AY197="","",RANK(AY197,AY$3:AY$1048576,1)+COUNTIF(AY$3:AY197,AY197)-1)</f>
        <v/>
      </c>
      <c r="BA197" s="1" t="str">
        <f t="shared" si="159"/>
        <v/>
      </c>
      <c r="BB197" s="34" t="str">
        <f t="shared" si="160"/>
        <v/>
      </c>
      <c r="BC197" s="39" t="str">
        <f t="shared" si="161"/>
        <v/>
      </c>
      <c r="BD197" s="44" t="str">
        <f t="shared" si="176"/>
        <v/>
      </c>
      <c r="BE197" s="41" t="str">
        <f>IF(BD197="","",RANK(BD197,BD$3:BD$1048576,1)+COUNTIF(BD$3:BD197,BD197)-1)</f>
        <v/>
      </c>
      <c r="BF197" s="1" t="str">
        <f t="shared" si="162"/>
        <v/>
      </c>
      <c r="BG197" s="34" t="str">
        <f t="shared" si="163"/>
        <v/>
      </c>
      <c r="BH197" s="39" t="str">
        <f t="shared" si="164"/>
        <v/>
      </c>
      <c r="BJ197" s="3"/>
      <c r="BK197" s="86"/>
      <c r="BL197" s="86"/>
      <c r="BM197" s="86"/>
      <c r="BN197" s="86"/>
      <c r="BO197" s="3"/>
      <c r="BP197" s="86"/>
      <c r="BQ197" s="86"/>
      <c r="BR197" s="86"/>
      <c r="BS197" s="86"/>
      <c r="BT197" s="3"/>
      <c r="BU197" s="86"/>
      <c r="BV197" s="86"/>
      <c r="BW197" s="86"/>
      <c r="BX197" s="86"/>
      <c r="BY197" s="3"/>
      <c r="BZ197" s="86"/>
      <c r="CA197" s="86"/>
      <c r="CB197" s="86"/>
      <c r="CC197" s="86"/>
    </row>
    <row r="198" spans="2:81" ht="35.1" customHeight="1" x14ac:dyDescent="0.2">
      <c r="B198" s="187"/>
      <c r="C198" s="188"/>
      <c r="D198" s="189"/>
      <c r="E198" s="186"/>
      <c r="F198" s="182"/>
      <c r="G198" s="184"/>
      <c r="K198" s="80" t="str">
        <f>IF(O198="","",COUNT(O$3:O198))</f>
        <v/>
      </c>
      <c r="L198" s="80" t="str">
        <f>IF(B198&lt;&gt;"",B198,IF(OR(COUNTA($G$3:$G198)&lt;COUNTA($G$3:$G$1048576),$G198&lt;&gt;""),L197,""))</f>
        <v/>
      </c>
      <c r="M198" s="80" t="str">
        <f>IF(C198&lt;&gt;"",C198,IF(OR(COUNTA($G$3:$G198)&lt;COUNTA($G$3:$G$1048576),$G198&lt;&gt;""),M197,""))</f>
        <v/>
      </c>
      <c r="N198" s="80" t="str">
        <f>IF(D198&lt;&gt;"",D198,IF(OR(COUNTA($G$3:$G198)&lt;COUNTA($G$3:$G$1048576),$G198&lt;&gt;""),N197,""))</f>
        <v/>
      </c>
      <c r="O198" s="81" t="str">
        <f t="shared" si="165"/>
        <v/>
      </c>
      <c r="P198" s="90" t="str">
        <f>IFERROR(IF(O198="",IF(COUNT(S$3:S$1048576)=COUNT(S$3:S198),IF(S198="","",INDEX(O$3:O198,MATCH(MAX(K$3:K198),K$3:K198,0),0)),INDEX(O$3:O198,MATCH(MAX(K$3:K198),K$3:K198,0),0)),O198),"")</f>
        <v/>
      </c>
      <c r="Q198" s="89" t="str">
        <f>IF(R198="","",COUNT(R$3:R198))</f>
        <v/>
      </c>
      <c r="R198" s="80" t="str">
        <f t="shared" si="151"/>
        <v/>
      </c>
      <c r="S198" s="91" t="str">
        <f>IFERROR(IF(COUNTA($E198:$G198)=0,"",IF(AND(R198="",$O198=INDEX(O$3:O198,MATCH(MAX(Q$3:Q198),Q$3:Q198,0),0)),INDEX(R$3:R198,MATCH(MAX(Q$3:Q198),Q$3:Q198,0),0),R198)),"")</f>
        <v/>
      </c>
      <c r="T198" s="80" t="str">
        <f>IF(U198="","",COUNT(U$3:U198))</f>
        <v/>
      </c>
      <c r="U198" s="80" t="str">
        <f t="shared" si="166"/>
        <v/>
      </c>
      <c r="V198" s="91" t="str">
        <f>IFERROR(IF(S198="","",IF(U198="",IF(AND(E198="",F198="",G198&lt;&gt;"",$O198=INDEX(O$3:O198,MATCH(MAX(T$3:T198),T$3:T198,0),0)),INDEX(U$3:U198,MATCH(MAX(T$3:T198),T$3:T198,0),0),IF(AND(S198&lt;&gt;"",U198=""),0,"")),U198)),"")</f>
        <v/>
      </c>
      <c r="W198" s="95" t="str">
        <f t="shared" si="167"/>
        <v/>
      </c>
      <c r="X198" s="198" t="str">
        <f t="shared" si="168"/>
        <v/>
      </c>
      <c r="Y198" s="92" t="str">
        <f t="shared" si="169"/>
        <v/>
      </c>
      <c r="Z198" s="106" t="str">
        <f>IF(P198="","",COUNTIF($N$3:$N198,$N198))</f>
        <v/>
      </c>
      <c r="AA198" s="92" t="str">
        <f t="shared" si="170"/>
        <v/>
      </c>
      <c r="AB198" s="92" t="str">
        <f t="shared" si="171"/>
        <v/>
      </c>
      <c r="AC198" s="92" t="str">
        <f t="shared" si="172"/>
        <v/>
      </c>
      <c r="AD198" s="92" t="str">
        <f t="shared" si="150"/>
        <v/>
      </c>
      <c r="AE198" s="92" t="str">
        <f t="shared" si="150"/>
        <v/>
      </c>
      <c r="AF198" s="92" t="str">
        <f t="shared" si="150"/>
        <v/>
      </c>
      <c r="AG198" s="92" t="str">
        <f t="shared" si="150"/>
        <v/>
      </c>
      <c r="AH198" s="92" t="str">
        <f t="shared" si="150"/>
        <v/>
      </c>
      <c r="AI198" s="92" t="str">
        <f t="shared" si="150"/>
        <v/>
      </c>
      <c r="AJ198" s="92" t="str">
        <f t="shared" si="150"/>
        <v/>
      </c>
      <c r="AK198" s="92" t="str">
        <f t="shared" si="150"/>
        <v/>
      </c>
      <c r="AL198" s="92" t="str">
        <f t="shared" si="150"/>
        <v/>
      </c>
      <c r="AN198" s="35" t="str">
        <f t="shared" si="152"/>
        <v/>
      </c>
      <c r="AO198" s="44" t="str">
        <f t="shared" si="173"/>
        <v/>
      </c>
      <c r="AP198" s="41" t="str">
        <f>IF(AO198="","",RANK(AO198,AO$3:AO$1048576,1)+COUNTIF(AO$3:AO198,AO198)-1)</f>
        <v/>
      </c>
      <c r="AQ198" s="1" t="str">
        <f t="shared" si="174"/>
        <v/>
      </c>
      <c r="AR198" s="34" t="str">
        <f t="shared" si="153"/>
        <v/>
      </c>
      <c r="AS198" s="39" t="str">
        <f t="shared" si="154"/>
        <v/>
      </c>
      <c r="AT198" s="44" t="str">
        <f t="shared" si="155"/>
        <v/>
      </c>
      <c r="AU198" s="41" t="str">
        <f>IF(AT198="","",RANK(AT198,AT$3:AT$1048576,1)+COUNTIF(AT$3:AT198,AT198)-1)</f>
        <v/>
      </c>
      <c r="AV198" s="1" t="str">
        <f t="shared" si="156"/>
        <v/>
      </c>
      <c r="AW198" s="34" t="str">
        <f t="shared" si="157"/>
        <v/>
      </c>
      <c r="AX198" s="39" t="str">
        <f t="shared" si="158"/>
        <v/>
      </c>
      <c r="AY198" s="44" t="str">
        <f t="shared" si="175"/>
        <v/>
      </c>
      <c r="AZ198" s="41" t="str">
        <f>IF(AY198="","",RANK(AY198,AY$3:AY$1048576,1)+COUNTIF(AY$3:AY198,AY198)-1)</f>
        <v/>
      </c>
      <c r="BA198" s="1" t="str">
        <f t="shared" si="159"/>
        <v/>
      </c>
      <c r="BB198" s="34" t="str">
        <f t="shared" si="160"/>
        <v/>
      </c>
      <c r="BC198" s="39" t="str">
        <f t="shared" si="161"/>
        <v/>
      </c>
      <c r="BD198" s="44" t="str">
        <f t="shared" si="176"/>
        <v/>
      </c>
      <c r="BE198" s="41" t="str">
        <f>IF(BD198="","",RANK(BD198,BD$3:BD$1048576,1)+COUNTIF(BD$3:BD198,BD198)-1)</f>
        <v/>
      </c>
      <c r="BF198" s="1" t="str">
        <f t="shared" si="162"/>
        <v/>
      </c>
      <c r="BG198" s="34" t="str">
        <f t="shared" si="163"/>
        <v/>
      </c>
      <c r="BH198" s="39" t="str">
        <f t="shared" si="164"/>
        <v/>
      </c>
      <c r="BJ198" s="3"/>
      <c r="BK198" s="86"/>
      <c r="BL198" s="86"/>
      <c r="BM198" s="86"/>
      <c r="BN198" s="86"/>
      <c r="BO198" s="3"/>
      <c r="BP198" s="86"/>
      <c r="BQ198" s="86"/>
      <c r="BR198" s="86"/>
      <c r="BS198" s="86"/>
      <c r="BT198" s="3"/>
      <c r="BU198" s="86"/>
      <c r="BV198" s="86"/>
      <c r="BW198" s="86"/>
      <c r="BX198" s="86"/>
      <c r="BY198" s="3"/>
      <c r="BZ198" s="86"/>
      <c r="CA198" s="86"/>
      <c r="CB198" s="86"/>
      <c r="CC198" s="86"/>
    </row>
    <row r="199" spans="2:81" ht="35.1" customHeight="1" x14ac:dyDescent="0.2">
      <c r="B199" s="187"/>
      <c r="C199" s="188"/>
      <c r="D199" s="189"/>
      <c r="E199" s="186"/>
      <c r="F199" s="182"/>
      <c r="G199" s="184"/>
      <c r="K199" s="80" t="str">
        <f>IF(O199="","",COUNT(O$3:O199))</f>
        <v/>
      </c>
      <c r="L199" s="80" t="str">
        <f>IF(B199&lt;&gt;"",B199,IF(OR(COUNTA($G$3:$G199)&lt;COUNTA($G$3:$G$1048576),$G199&lt;&gt;""),L198,""))</f>
        <v/>
      </c>
      <c r="M199" s="80" t="str">
        <f>IF(C199&lt;&gt;"",C199,IF(OR(COUNTA($G$3:$G199)&lt;COUNTA($G$3:$G$1048576),$G199&lt;&gt;""),M198,""))</f>
        <v/>
      </c>
      <c r="N199" s="80" t="str">
        <f>IF(D199&lt;&gt;"",D199,IF(OR(COUNTA($G$3:$G199)&lt;COUNTA($G$3:$G$1048576),$G199&lt;&gt;""),N198,""))</f>
        <v/>
      </c>
      <c r="O199" s="81" t="str">
        <f t="shared" si="165"/>
        <v/>
      </c>
      <c r="P199" s="90" t="str">
        <f>IFERROR(IF(O199="",IF(COUNT(S$3:S$1048576)=COUNT(S$3:S199),IF(S199="","",INDEX(O$3:O199,MATCH(MAX(K$3:K199),K$3:K199,0),0)),INDEX(O$3:O199,MATCH(MAX(K$3:K199),K$3:K199,0),0)),O199),"")</f>
        <v/>
      </c>
      <c r="Q199" s="89" t="str">
        <f>IF(R199="","",COUNT(R$3:R199))</f>
        <v/>
      </c>
      <c r="R199" s="80" t="str">
        <f t="shared" si="151"/>
        <v/>
      </c>
      <c r="S199" s="91" t="str">
        <f>IFERROR(IF(COUNTA($E199:$G199)=0,"",IF(AND(R199="",$O199=INDEX(O$3:O199,MATCH(MAX(Q$3:Q199),Q$3:Q199,0),0)),INDEX(R$3:R199,MATCH(MAX(Q$3:Q199),Q$3:Q199,0),0),R199)),"")</f>
        <v/>
      </c>
      <c r="T199" s="80" t="str">
        <f>IF(U199="","",COUNT(U$3:U199))</f>
        <v/>
      </c>
      <c r="U199" s="80" t="str">
        <f t="shared" si="166"/>
        <v/>
      </c>
      <c r="V199" s="91" t="str">
        <f>IFERROR(IF(S199="","",IF(U199="",IF(AND(E199="",F199="",G199&lt;&gt;"",$O199=INDEX(O$3:O199,MATCH(MAX(T$3:T199),T$3:T199,0),0)),INDEX(U$3:U199,MATCH(MAX(T$3:T199),T$3:T199,0),0),IF(AND(S199&lt;&gt;"",U199=""),0,"")),U199)),"")</f>
        <v/>
      </c>
      <c r="W199" s="95" t="str">
        <f t="shared" si="167"/>
        <v/>
      </c>
      <c r="X199" s="198" t="str">
        <f t="shared" si="168"/>
        <v/>
      </c>
      <c r="Y199" s="92" t="str">
        <f t="shared" si="169"/>
        <v/>
      </c>
      <c r="Z199" s="106" t="str">
        <f>IF(P199="","",COUNTIF($N$3:$N199,$N199))</f>
        <v/>
      </c>
      <c r="AA199" s="92" t="str">
        <f t="shared" si="170"/>
        <v/>
      </c>
      <c r="AB199" s="92" t="str">
        <f t="shared" si="171"/>
        <v/>
      </c>
      <c r="AC199" s="92" t="str">
        <f t="shared" si="172"/>
        <v/>
      </c>
      <c r="AD199" s="92" t="str">
        <f t="shared" si="150"/>
        <v/>
      </c>
      <c r="AE199" s="92" t="str">
        <f t="shared" si="150"/>
        <v/>
      </c>
      <c r="AF199" s="92" t="str">
        <f t="shared" si="150"/>
        <v/>
      </c>
      <c r="AG199" s="92" t="str">
        <f t="shared" si="150"/>
        <v/>
      </c>
      <c r="AH199" s="92" t="str">
        <f t="shared" si="150"/>
        <v/>
      </c>
      <c r="AI199" s="92" t="str">
        <f t="shared" si="150"/>
        <v/>
      </c>
      <c r="AJ199" s="92" t="str">
        <f t="shared" si="150"/>
        <v/>
      </c>
      <c r="AK199" s="92" t="str">
        <f t="shared" si="150"/>
        <v/>
      </c>
      <c r="AL199" s="92" t="str">
        <f t="shared" si="150"/>
        <v/>
      </c>
      <c r="AN199" s="35" t="str">
        <f t="shared" si="152"/>
        <v/>
      </c>
      <c r="AO199" s="44" t="str">
        <f t="shared" si="173"/>
        <v/>
      </c>
      <c r="AP199" s="41" t="str">
        <f>IF(AO199="","",RANK(AO199,AO$3:AO$1048576,1)+COUNTIF(AO$3:AO199,AO199)-1)</f>
        <v/>
      </c>
      <c r="AQ199" s="1" t="str">
        <f t="shared" si="174"/>
        <v/>
      </c>
      <c r="AR199" s="34" t="str">
        <f t="shared" si="153"/>
        <v/>
      </c>
      <c r="AS199" s="39" t="str">
        <f t="shared" si="154"/>
        <v/>
      </c>
      <c r="AT199" s="44" t="str">
        <f t="shared" si="155"/>
        <v/>
      </c>
      <c r="AU199" s="41" t="str">
        <f>IF(AT199="","",RANK(AT199,AT$3:AT$1048576,1)+COUNTIF(AT$3:AT199,AT199)-1)</f>
        <v/>
      </c>
      <c r="AV199" s="1" t="str">
        <f t="shared" si="156"/>
        <v/>
      </c>
      <c r="AW199" s="34" t="str">
        <f t="shared" si="157"/>
        <v/>
      </c>
      <c r="AX199" s="39" t="str">
        <f t="shared" si="158"/>
        <v/>
      </c>
      <c r="AY199" s="44" t="str">
        <f t="shared" si="175"/>
        <v/>
      </c>
      <c r="AZ199" s="41" t="str">
        <f>IF(AY199="","",RANK(AY199,AY$3:AY$1048576,1)+COUNTIF(AY$3:AY199,AY199)-1)</f>
        <v/>
      </c>
      <c r="BA199" s="1" t="str">
        <f t="shared" si="159"/>
        <v/>
      </c>
      <c r="BB199" s="34" t="str">
        <f t="shared" si="160"/>
        <v/>
      </c>
      <c r="BC199" s="39" t="str">
        <f t="shared" si="161"/>
        <v/>
      </c>
      <c r="BD199" s="44" t="str">
        <f t="shared" si="176"/>
        <v/>
      </c>
      <c r="BE199" s="41" t="str">
        <f>IF(BD199="","",RANK(BD199,BD$3:BD$1048576,1)+COUNTIF(BD$3:BD199,BD199)-1)</f>
        <v/>
      </c>
      <c r="BF199" s="1" t="str">
        <f t="shared" si="162"/>
        <v/>
      </c>
      <c r="BG199" s="34" t="str">
        <f t="shared" si="163"/>
        <v/>
      </c>
      <c r="BH199" s="39" t="str">
        <f t="shared" si="164"/>
        <v/>
      </c>
      <c r="BJ199" s="3"/>
      <c r="BK199" s="86"/>
      <c r="BL199" s="86"/>
      <c r="BM199" s="86"/>
      <c r="BN199" s="86"/>
      <c r="BO199" s="3"/>
      <c r="BP199" s="86"/>
      <c r="BQ199" s="86"/>
      <c r="BR199" s="86"/>
      <c r="BS199" s="86"/>
      <c r="BT199" s="3"/>
      <c r="BU199" s="86"/>
      <c r="BV199" s="86"/>
      <c r="BW199" s="86"/>
      <c r="BX199" s="86"/>
      <c r="BY199" s="3"/>
      <c r="BZ199" s="86"/>
      <c r="CA199" s="86"/>
      <c r="CB199" s="86"/>
      <c r="CC199" s="86"/>
    </row>
    <row r="200" spans="2:81" ht="35.1" customHeight="1" x14ac:dyDescent="0.2">
      <c r="B200" s="187"/>
      <c r="C200" s="188"/>
      <c r="D200" s="189"/>
      <c r="E200" s="186"/>
      <c r="F200" s="182"/>
      <c r="G200" s="184"/>
      <c r="K200" s="80" t="str">
        <f>IF(O200="","",COUNT(O$3:O200))</f>
        <v/>
      </c>
      <c r="L200" s="80" t="str">
        <f>IF(B200&lt;&gt;"",B200,IF(OR(COUNTA($G$3:$G200)&lt;COUNTA($G$3:$G$1048576),$G200&lt;&gt;""),L199,""))</f>
        <v/>
      </c>
      <c r="M200" s="80" t="str">
        <f>IF(C200&lt;&gt;"",C200,IF(OR(COUNTA($G$3:$G200)&lt;COUNTA($G$3:$G$1048576),$G200&lt;&gt;""),M199,""))</f>
        <v/>
      </c>
      <c r="N200" s="80" t="str">
        <f>IF(D200&lt;&gt;"",D200,IF(OR(COUNTA($G$3:$G200)&lt;COUNTA($G$3:$G$1048576),$G200&lt;&gt;""),N199,""))</f>
        <v/>
      </c>
      <c r="O200" s="81" t="str">
        <f t="shared" si="165"/>
        <v/>
      </c>
      <c r="P200" s="90" t="str">
        <f>IFERROR(IF(O200="",IF(COUNT(S$3:S$1048576)=COUNT(S$3:S200),IF(S200="","",INDEX(O$3:O200,MATCH(MAX(K$3:K200),K$3:K200,0),0)),INDEX(O$3:O200,MATCH(MAX(K$3:K200),K$3:K200,0),0)),O200),"")</f>
        <v/>
      </c>
      <c r="Q200" s="89" t="str">
        <f>IF(R200="","",COUNT(R$3:R200))</f>
        <v/>
      </c>
      <c r="R200" s="80" t="str">
        <f t="shared" si="151"/>
        <v/>
      </c>
      <c r="S200" s="91" t="str">
        <f>IFERROR(IF(COUNTA($E200:$G200)=0,"",IF(AND(R200="",$O200=INDEX(O$3:O200,MATCH(MAX(Q$3:Q200),Q$3:Q200,0),0)),INDEX(R$3:R200,MATCH(MAX(Q$3:Q200),Q$3:Q200,0),0),R200)),"")</f>
        <v/>
      </c>
      <c r="T200" s="80" t="str">
        <f>IF(U200="","",COUNT(U$3:U200))</f>
        <v/>
      </c>
      <c r="U200" s="80" t="str">
        <f t="shared" si="166"/>
        <v/>
      </c>
      <c r="V200" s="91" t="str">
        <f>IFERROR(IF(S200="","",IF(U200="",IF(AND(E200="",F200="",G200&lt;&gt;"",$O200=INDEX(O$3:O200,MATCH(MAX(T$3:T200),T$3:T200,0),0)),INDEX(U$3:U200,MATCH(MAX(T$3:T200),T$3:T200,0),0),IF(AND(S200&lt;&gt;"",U200=""),0,"")),U200)),"")</f>
        <v/>
      </c>
      <c r="W200" s="95" t="str">
        <f t="shared" si="167"/>
        <v/>
      </c>
      <c r="X200" s="198" t="str">
        <f t="shared" si="168"/>
        <v/>
      </c>
      <c r="Y200" s="92" t="str">
        <f t="shared" si="169"/>
        <v/>
      </c>
      <c r="Z200" s="106" t="str">
        <f>IF(P200="","",COUNTIF($N$3:$N200,$N200))</f>
        <v/>
      </c>
      <c r="AA200" s="92" t="str">
        <f t="shared" si="170"/>
        <v/>
      </c>
      <c r="AB200" s="92" t="str">
        <f t="shared" si="171"/>
        <v/>
      </c>
      <c r="AC200" s="92" t="str">
        <f t="shared" si="172"/>
        <v/>
      </c>
      <c r="AD200" s="92" t="str">
        <f t="shared" si="150"/>
        <v/>
      </c>
      <c r="AE200" s="92" t="str">
        <f t="shared" si="150"/>
        <v/>
      </c>
      <c r="AF200" s="92" t="str">
        <f t="shared" si="150"/>
        <v/>
      </c>
      <c r="AG200" s="92" t="str">
        <f t="shared" si="150"/>
        <v/>
      </c>
      <c r="AH200" s="92" t="str">
        <f t="shared" si="150"/>
        <v/>
      </c>
      <c r="AI200" s="92" t="str">
        <f t="shared" si="150"/>
        <v/>
      </c>
      <c r="AJ200" s="92" t="str">
        <f t="shared" si="150"/>
        <v/>
      </c>
      <c r="AK200" s="92" t="str">
        <f t="shared" si="150"/>
        <v/>
      </c>
      <c r="AL200" s="92" t="str">
        <f t="shared" si="150"/>
        <v/>
      </c>
      <c r="AN200" s="35" t="str">
        <f t="shared" si="152"/>
        <v/>
      </c>
      <c r="AO200" s="44" t="str">
        <f t="shared" si="173"/>
        <v/>
      </c>
      <c r="AP200" s="41" t="str">
        <f>IF(AO200="","",RANK(AO200,AO$3:AO$1048576,1)+COUNTIF(AO$3:AO200,AO200)-1)</f>
        <v/>
      </c>
      <c r="AQ200" s="1" t="str">
        <f t="shared" si="174"/>
        <v/>
      </c>
      <c r="AR200" s="34" t="str">
        <f t="shared" si="153"/>
        <v/>
      </c>
      <c r="AS200" s="39" t="str">
        <f t="shared" si="154"/>
        <v/>
      </c>
      <c r="AT200" s="44" t="str">
        <f t="shared" si="155"/>
        <v/>
      </c>
      <c r="AU200" s="41" t="str">
        <f>IF(AT200="","",RANK(AT200,AT$3:AT$1048576,1)+COUNTIF(AT$3:AT200,AT200)-1)</f>
        <v/>
      </c>
      <c r="AV200" s="1" t="str">
        <f t="shared" si="156"/>
        <v/>
      </c>
      <c r="AW200" s="34" t="str">
        <f t="shared" si="157"/>
        <v/>
      </c>
      <c r="AX200" s="39" t="str">
        <f t="shared" si="158"/>
        <v/>
      </c>
      <c r="AY200" s="44" t="str">
        <f t="shared" si="175"/>
        <v/>
      </c>
      <c r="AZ200" s="41" t="str">
        <f>IF(AY200="","",RANK(AY200,AY$3:AY$1048576,1)+COUNTIF(AY$3:AY200,AY200)-1)</f>
        <v/>
      </c>
      <c r="BA200" s="1" t="str">
        <f t="shared" si="159"/>
        <v/>
      </c>
      <c r="BB200" s="34" t="str">
        <f t="shared" si="160"/>
        <v/>
      </c>
      <c r="BC200" s="39" t="str">
        <f t="shared" si="161"/>
        <v/>
      </c>
      <c r="BD200" s="44" t="str">
        <f t="shared" si="176"/>
        <v/>
      </c>
      <c r="BE200" s="41" t="str">
        <f>IF(BD200="","",RANK(BD200,BD$3:BD$1048576,1)+COUNTIF(BD$3:BD200,BD200)-1)</f>
        <v/>
      </c>
      <c r="BF200" s="1" t="str">
        <f t="shared" si="162"/>
        <v/>
      </c>
      <c r="BG200" s="34" t="str">
        <f t="shared" si="163"/>
        <v/>
      </c>
      <c r="BH200" s="39" t="str">
        <f t="shared" si="164"/>
        <v/>
      </c>
      <c r="BJ200" s="3"/>
      <c r="BK200" s="86"/>
      <c r="BL200" s="86"/>
      <c r="BM200" s="86"/>
      <c r="BN200" s="86"/>
      <c r="BO200" s="3"/>
      <c r="BP200" s="86"/>
      <c r="BQ200" s="86"/>
      <c r="BR200" s="86"/>
      <c r="BS200" s="86"/>
      <c r="BT200" s="3"/>
      <c r="BU200" s="86"/>
      <c r="BV200" s="86"/>
      <c r="BW200" s="86"/>
      <c r="BX200" s="86"/>
      <c r="BY200" s="3"/>
      <c r="BZ200" s="86"/>
      <c r="CA200" s="86"/>
      <c r="CB200" s="86"/>
      <c r="CC200" s="86"/>
    </row>
    <row r="201" spans="2:81" ht="35.1" customHeight="1" x14ac:dyDescent="0.2">
      <c r="B201" s="187"/>
      <c r="C201" s="188"/>
      <c r="D201" s="189"/>
      <c r="E201" s="186"/>
      <c r="F201" s="182"/>
      <c r="G201" s="184"/>
      <c r="K201" s="80" t="str">
        <f>IF(O201="","",COUNT(O$3:O201))</f>
        <v/>
      </c>
      <c r="L201" s="80" t="str">
        <f>IF(B201&lt;&gt;"",B201,IF(OR(COUNTA($G$3:$G201)&lt;COUNTA($G$3:$G$1048576),$G201&lt;&gt;""),L200,""))</f>
        <v/>
      </c>
      <c r="M201" s="80" t="str">
        <f>IF(C201&lt;&gt;"",C201,IF(OR(COUNTA($G$3:$G201)&lt;COUNTA($G$3:$G$1048576),$G201&lt;&gt;""),M200,""))</f>
        <v/>
      </c>
      <c r="N201" s="80" t="str">
        <f>IF(D201&lt;&gt;"",D201,IF(OR(COUNTA($G$3:$G201)&lt;COUNTA($G$3:$G$1048576),$G201&lt;&gt;""),N200,""))</f>
        <v/>
      </c>
      <c r="O201" s="81" t="str">
        <f t="shared" si="165"/>
        <v/>
      </c>
      <c r="P201" s="90" t="str">
        <f>IFERROR(IF(O201="",IF(COUNT(S$3:S$1048576)=COUNT(S$3:S201),IF(S201="","",INDEX(O$3:O201,MATCH(MAX(K$3:K201),K$3:K201,0),0)),INDEX(O$3:O201,MATCH(MAX(K$3:K201),K$3:K201,0),0)),O201),"")</f>
        <v/>
      </c>
      <c r="Q201" s="89" t="str">
        <f>IF(R201="","",COUNT(R$3:R201))</f>
        <v/>
      </c>
      <c r="R201" s="80" t="str">
        <f t="shared" si="151"/>
        <v/>
      </c>
      <c r="S201" s="91" t="str">
        <f>IFERROR(IF(COUNTA($E201:$G201)=0,"",IF(AND(R201="",$O201=INDEX(O$3:O201,MATCH(MAX(Q$3:Q201),Q$3:Q201,0),0)),INDEX(R$3:R201,MATCH(MAX(Q$3:Q201),Q$3:Q201,0),0),R201)),"")</f>
        <v/>
      </c>
      <c r="T201" s="80" t="str">
        <f>IF(U201="","",COUNT(U$3:U201))</f>
        <v/>
      </c>
      <c r="U201" s="80" t="str">
        <f t="shared" si="166"/>
        <v/>
      </c>
      <c r="V201" s="91" t="str">
        <f>IFERROR(IF(S201="","",IF(U201="",IF(AND(E201="",F201="",G201&lt;&gt;"",$O201=INDEX(O$3:O201,MATCH(MAX(T$3:T201),T$3:T201,0),0)),INDEX(U$3:U201,MATCH(MAX(T$3:T201),T$3:T201,0),0),IF(AND(S201&lt;&gt;"",U201=""),0,"")),U201)),"")</f>
        <v/>
      </c>
      <c r="W201" s="95" t="str">
        <f t="shared" si="167"/>
        <v/>
      </c>
      <c r="X201" s="198" t="str">
        <f t="shared" si="168"/>
        <v/>
      </c>
      <c r="Y201" s="92" t="str">
        <f t="shared" si="169"/>
        <v/>
      </c>
      <c r="Z201" s="106" t="str">
        <f>IF(P201="","",COUNTIF($N$3:$N201,$N201))</f>
        <v/>
      </c>
      <c r="AA201" s="92" t="str">
        <f t="shared" si="170"/>
        <v/>
      </c>
      <c r="AB201" s="92" t="str">
        <f t="shared" si="171"/>
        <v/>
      </c>
      <c r="AC201" s="92" t="str">
        <f t="shared" si="172"/>
        <v/>
      </c>
      <c r="AD201" s="92" t="str">
        <f t="shared" si="150"/>
        <v/>
      </c>
      <c r="AE201" s="92" t="str">
        <f t="shared" si="150"/>
        <v/>
      </c>
      <c r="AF201" s="92" t="str">
        <f t="shared" si="150"/>
        <v/>
      </c>
      <c r="AG201" s="92" t="str">
        <f t="shared" si="150"/>
        <v/>
      </c>
      <c r="AH201" s="92" t="str">
        <f t="shared" si="150"/>
        <v/>
      </c>
      <c r="AI201" s="92" t="str">
        <f t="shared" si="150"/>
        <v/>
      </c>
      <c r="AJ201" s="92" t="str">
        <f t="shared" si="150"/>
        <v/>
      </c>
      <c r="AK201" s="92" t="str">
        <f t="shared" si="150"/>
        <v/>
      </c>
      <c r="AL201" s="92" t="str">
        <f t="shared" si="150"/>
        <v/>
      </c>
      <c r="AN201" s="35" t="str">
        <f t="shared" si="152"/>
        <v/>
      </c>
      <c r="AO201" s="44" t="str">
        <f t="shared" si="173"/>
        <v/>
      </c>
      <c r="AP201" s="41" t="str">
        <f>IF(AO201="","",RANK(AO201,AO$3:AO$1048576,1)+COUNTIF(AO$3:AO201,AO201)-1)</f>
        <v/>
      </c>
      <c r="AQ201" s="1" t="str">
        <f t="shared" si="174"/>
        <v/>
      </c>
      <c r="AR201" s="34" t="str">
        <f t="shared" si="153"/>
        <v/>
      </c>
      <c r="AS201" s="39" t="str">
        <f t="shared" si="154"/>
        <v/>
      </c>
      <c r="AT201" s="44" t="str">
        <f t="shared" si="155"/>
        <v/>
      </c>
      <c r="AU201" s="41" t="str">
        <f>IF(AT201="","",RANK(AT201,AT$3:AT$1048576,1)+COUNTIF(AT$3:AT201,AT201)-1)</f>
        <v/>
      </c>
      <c r="AV201" s="1" t="str">
        <f t="shared" si="156"/>
        <v/>
      </c>
      <c r="AW201" s="34" t="str">
        <f t="shared" si="157"/>
        <v/>
      </c>
      <c r="AX201" s="39" t="str">
        <f t="shared" si="158"/>
        <v/>
      </c>
      <c r="AY201" s="44" t="str">
        <f t="shared" si="175"/>
        <v/>
      </c>
      <c r="AZ201" s="41" t="str">
        <f>IF(AY201="","",RANK(AY201,AY$3:AY$1048576,1)+COUNTIF(AY$3:AY201,AY201)-1)</f>
        <v/>
      </c>
      <c r="BA201" s="1" t="str">
        <f t="shared" si="159"/>
        <v/>
      </c>
      <c r="BB201" s="34" t="str">
        <f t="shared" si="160"/>
        <v/>
      </c>
      <c r="BC201" s="39" t="str">
        <f t="shared" si="161"/>
        <v/>
      </c>
      <c r="BD201" s="44" t="str">
        <f t="shared" si="176"/>
        <v/>
      </c>
      <c r="BE201" s="41" t="str">
        <f>IF(BD201="","",RANK(BD201,BD$3:BD$1048576,1)+COUNTIF(BD$3:BD201,BD201)-1)</f>
        <v/>
      </c>
      <c r="BF201" s="1" t="str">
        <f t="shared" si="162"/>
        <v/>
      </c>
      <c r="BG201" s="34" t="str">
        <f t="shared" si="163"/>
        <v/>
      </c>
      <c r="BH201" s="39" t="str">
        <f t="shared" si="164"/>
        <v/>
      </c>
      <c r="BJ201" s="3"/>
      <c r="BK201" s="86"/>
      <c r="BL201" s="86"/>
      <c r="BM201" s="86"/>
      <c r="BN201" s="86"/>
      <c r="BO201" s="3"/>
      <c r="BP201" s="86"/>
      <c r="BQ201" s="86"/>
      <c r="BR201" s="86"/>
      <c r="BS201" s="86"/>
      <c r="BT201" s="3"/>
      <c r="BU201" s="86"/>
      <c r="BV201" s="86"/>
      <c r="BW201" s="86"/>
      <c r="BX201" s="86"/>
      <c r="BY201" s="3"/>
      <c r="BZ201" s="86"/>
      <c r="CA201" s="86"/>
      <c r="CB201" s="86"/>
      <c r="CC201" s="86"/>
    </row>
    <row r="202" spans="2:81" ht="35.1" customHeight="1" x14ac:dyDescent="0.2">
      <c r="B202" s="187"/>
      <c r="C202" s="188"/>
      <c r="D202" s="189"/>
      <c r="E202" s="186"/>
      <c r="F202" s="182"/>
      <c r="G202" s="184"/>
      <c r="K202" s="80" t="str">
        <f>IF(O202="","",COUNT(O$3:O202))</f>
        <v/>
      </c>
      <c r="L202" s="80" t="str">
        <f>IF(B202&lt;&gt;"",B202,IF(OR(COUNTA($G$3:$G202)&lt;COUNTA($G$3:$G$1048576),$G202&lt;&gt;""),L201,""))</f>
        <v/>
      </c>
      <c r="M202" s="80" t="str">
        <f>IF(C202&lt;&gt;"",C202,IF(OR(COUNTA($G$3:$G202)&lt;COUNTA($G$3:$G$1048576),$G202&lt;&gt;""),M201,""))</f>
        <v/>
      </c>
      <c r="N202" s="80" t="str">
        <f>IF(D202&lt;&gt;"",D202,IF(OR(COUNTA($G$3:$G202)&lt;COUNTA($G$3:$G$1048576),$G202&lt;&gt;""),N201,""))</f>
        <v/>
      </c>
      <c r="O202" s="81" t="str">
        <f t="shared" si="165"/>
        <v/>
      </c>
      <c r="P202" s="90" t="str">
        <f>IFERROR(IF(O202="",IF(COUNT(S$3:S$1048576)=COUNT(S$3:S202),IF(S202="","",INDEX(O$3:O202,MATCH(MAX(K$3:K202),K$3:K202,0),0)),INDEX(O$3:O202,MATCH(MAX(K$3:K202),K$3:K202,0),0)),O202),"")</f>
        <v/>
      </c>
      <c r="Q202" s="89" t="str">
        <f>IF(R202="","",COUNT(R$3:R202))</f>
        <v/>
      </c>
      <c r="R202" s="80" t="str">
        <f t="shared" si="151"/>
        <v/>
      </c>
      <c r="S202" s="91" t="str">
        <f>IFERROR(IF(COUNTA($E202:$G202)=0,"",IF(AND(R202="",$O202=INDEX(O$3:O202,MATCH(MAX(Q$3:Q202),Q$3:Q202,0),0)),INDEX(R$3:R202,MATCH(MAX(Q$3:Q202),Q$3:Q202,0),0),R202)),"")</f>
        <v/>
      </c>
      <c r="T202" s="80" t="str">
        <f>IF(U202="","",COUNT(U$3:U202))</f>
        <v/>
      </c>
      <c r="U202" s="80" t="str">
        <f t="shared" si="166"/>
        <v/>
      </c>
      <c r="V202" s="91" t="str">
        <f>IFERROR(IF(S202="","",IF(U202="",IF(AND(E202="",F202="",G202&lt;&gt;"",$O202=INDEX(O$3:O202,MATCH(MAX(T$3:T202),T$3:T202,0),0)),INDEX(U$3:U202,MATCH(MAX(T$3:T202),T$3:T202,0),0),IF(AND(S202&lt;&gt;"",U202=""),0,"")),U202)),"")</f>
        <v/>
      </c>
      <c r="W202" s="95" t="str">
        <f t="shared" si="167"/>
        <v/>
      </c>
      <c r="X202" s="198" t="str">
        <f t="shared" si="168"/>
        <v/>
      </c>
      <c r="Y202" s="92" t="str">
        <f t="shared" si="169"/>
        <v/>
      </c>
      <c r="Z202" s="106" t="str">
        <f>IF(P202="","",COUNTIF($N$3:$N202,$N202))</f>
        <v/>
      </c>
      <c r="AA202" s="92" t="str">
        <f t="shared" si="170"/>
        <v/>
      </c>
      <c r="AB202" s="92" t="str">
        <f t="shared" si="171"/>
        <v/>
      </c>
      <c r="AC202" s="92" t="str">
        <f t="shared" si="172"/>
        <v/>
      </c>
      <c r="AD202" s="92" t="str">
        <f t="shared" si="150"/>
        <v/>
      </c>
      <c r="AE202" s="92" t="str">
        <f t="shared" si="150"/>
        <v/>
      </c>
      <c r="AF202" s="92" t="str">
        <f t="shared" si="150"/>
        <v/>
      </c>
      <c r="AG202" s="92" t="str">
        <f t="shared" si="150"/>
        <v/>
      </c>
      <c r="AH202" s="92" t="str">
        <f t="shared" si="150"/>
        <v/>
      </c>
      <c r="AI202" s="92" t="str">
        <f t="shared" si="150"/>
        <v/>
      </c>
      <c r="AJ202" s="92" t="str">
        <f t="shared" si="150"/>
        <v/>
      </c>
      <c r="AK202" s="92" t="str">
        <f t="shared" si="150"/>
        <v/>
      </c>
      <c r="AL202" s="92" t="str">
        <f t="shared" si="150"/>
        <v/>
      </c>
      <c r="AN202" s="35" t="str">
        <f t="shared" si="152"/>
        <v/>
      </c>
      <c r="AO202" s="44" t="str">
        <f t="shared" si="173"/>
        <v/>
      </c>
      <c r="AP202" s="41" t="str">
        <f>IF(AO202="","",RANK(AO202,AO$3:AO$1048576,1)+COUNTIF(AO$3:AO202,AO202)-1)</f>
        <v/>
      </c>
      <c r="AQ202" s="1" t="str">
        <f t="shared" si="174"/>
        <v/>
      </c>
      <c r="AR202" s="34" t="str">
        <f t="shared" si="153"/>
        <v/>
      </c>
      <c r="AS202" s="39" t="str">
        <f t="shared" si="154"/>
        <v/>
      </c>
      <c r="AT202" s="44" t="str">
        <f t="shared" si="155"/>
        <v/>
      </c>
      <c r="AU202" s="41" t="str">
        <f>IF(AT202="","",RANK(AT202,AT$3:AT$1048576,1)+COUNTIF(AT$3:AT202,AT202)-1)</f>
        <v/>
      </c>
      <c r="AV202" s="1" t="str">
        <f t="shared" si="156"/>
        <v/>
      </c>
      <c r="AW202" s="34" t="str">
        <f t="shared" si="157"/>
        <v/>
      </c>
      <c r="AX202" s="39" t="str">
        <f t="shared" si="158"/>
        <v/>
      </c>
      <c r="AY202" s="44" t="str">
        <f t="shared" si="175"/>
        <v/>
      </c>
      <c r="AZ202" s="41" t="str">
        <f>IF(AY202="","",RANK(AY202,AY$3:AY$1048576,1)+COUNTIF(AY$3:AY202,AY202)-1)</f>
        <v/>
      </c>
      <c r="BA202" s="1" t="str">
        <f t="shared" si="159"/>
        <v/>
      </c>
      <c r="BB202" s="34" t="str">
        <f t="shared" si="160"/>
        <v/>
      </c>
      <c r="BC202" s="39" t="str">
        <f t="shared" si="161"/>
        <v/>
      </c>
      <c r="BD202" s="44" t="str">
        <f t="shared" si="176"/>
        <v/>
      </c>
      <c r="BE202" s="41" t="str">
        <f>IF(BD202="","",RANK(BD202,BD$3:BD$1048576,1)+COUNTIF(BD$3:BD202,BD202)-1)</f>
        <v/>
      </c>
      <c r="BF202" s="1" t="str">
        <f t="shared" si="162"/>
        <v/>
      </c>
      <c r="BG202" s="34" t="str">
        <f t="shared" si="163"/>
        <v/>
      </c>
      <c r="BH202" s="39" t="str">
        <f t="shared" si="164"/>
        <v/>
      </c>
      <c r="BJ202" s="3"/>
      <c r="BK202" s="86"/>
      <c r="BL202" s="86"/>
      <c r="BM202" s="86"/>
      <c r="BN202" s="86"/>
      <c r="BO202" s="3"/>
      <c r="BP202" s="86"/>
      <c r="BQ202" s="86"/>
      <c r="BR202" s="86"/>
      <c r="BS202" s="86"/>
      <c r="BT202" s="3"/>
      <c r="BU202" s="86"/>
      <c r="BV202" s="86"/>
      <c r="BW202" s="86"/>
      <c r="BX202" s="86"/>
      <c r="BY202" s="3"/>
      <c r="BZ202" s="86"/>
      <c r="CA202" s="86"/>
      <c r="CB202" s="86"/>
      <c r="CC202" s="86"/>
    </row>
    <row r="203" spans="2:81" ht="35.1" customHeight="1" x14ac:dyDescent="0.2">
      <c r="B203" s="187"/>
      <c r="C203" s="188"/>
      <c r="D203" s="189"/>
      <c r="E203" s="186"/>
      <c r="F203" s="182"/>
      <c r="G203" s="184"/>
      <c r="K203" s="80" t="str">
        <f>IF(O203="","",COUNT(O$3:O203))</f>
        <v/>
      </c>
      <c r="L203" s="80" t="str">
        <f>IF(B203&lt;&gt;"",B203,IF(OR(COUNTA($G$3:$G203)&lt;COUNTA($G$3:$G$1048576),$G203&lt;&gt;""),L202,""))</f>
        <v/>
      </c>
      <c r="M203" s="80" t="str">
        <f>IF(C203&lt;&gt;"",C203,IF(OR(COUNTA($G$3:$G203)&lt;COUNTA($G$3:$G$1048576),$G203&lt;&gt;""),M202,""))</f>
        <v/>
      </c>
      <c r="N203" s="80" t="str">
        <f>IF(D203&lt;&gt;"",D203,IF(OR(COUNTA($G$3:$G203)&lt;COUNTA($G$3:$G$1048576),$G203&lt;&gt;""),N202,""))</f>
        <v/>
      </c>
      <c r="O203" s="81" t="str">
        <f t="shared" si="165"/>
        <v/>
      </c>
      <c r="P203" s="90" t="str">
        <f>IFERROR(IF(O203="",IF(COUNT(S$3:S$1048576)=COUNT(S$3:S203),IF(S203="","",INDEX(O$3:O203,MATCH(MAX(K$3:K203),K$3:K203,0),0)),INDEX(O$3:O203,MATCH(MAX(K$3:K203),K$3:K203,0),0)),O203),"")</f>
        <v/>
      </c>
      <c r="Q203" s="89" t="str">
        <f>IF(R203="","",COUNT(R$3:R203))</f>
        <v/>
      </c>
      <c r="R203" s="80" t="str">
        <f t="shared" si="151"/>
        <v/>
      </c>
      <c r="S203" s="91" t="str">
        <f>IFERROR(IF(COUNTA($E203:$G203)=0,"",IF(AND(R203="",$O203=INDEX(O$3:O203,MATCH(MAX(Q$3:Q203),Q$3:Q203,0),0)),INDEX(R$3:R203,MATCH(MAX(Q$3:Q203),Q$3:Q203,0),0),R203)),"")</f>
        <v/>
      </c>
      <c r="T203" s="80" t="str">
        <f>IF(U203="","",COUNT(U$3:U203))</f>
        <v/>
      </c>
      <c r="U203" s="80" t="str">
        <f t="shared" si="166"/>
        <v/>
      </c>
      <c r="V203" s="91" t="str">
        <f>IFERROR(IF(S203="","",IF(U203="",IF(AND(E203="",F203="",G203&lt;&gt;"",$O203=INDEX(O$3:O203,MATCH(MAX(T$3:T203),T$3:T203,0),0)),INDEX(U$3:U203,MATCH(MAX(T$3:T203),T$3:T203,0),0),IF(AND(S203&lt;&gt;"",U203=""),0,"")),U203)),"")</f>
        <v/>
      </c>
      <c r="W203" s="95" t="str">
        <f t="shared" si="167"/>
        <v/>
      </c>
      <c r="X203" s="198" t="str">
        <f t="shared" si="168"/>
        <v/>
      </c>
      <c r="Y203" s="92" t="str">
        <f t="shared" si="169"/>
        <v/>
      </c>
      <c r="Z203" s="106" t="str">
        <f>IF(P203="","",COUNTIF($N$3:$N203,$N203))</f>
        <v/>
      </c>
      <c r="AA203" s="92" t="str">
        <f t="shared" si="170"/>
        <v/>
      </c>
      <c r="AB203" s="92" t="str">
        <f t="shared" si="171"/>
        <v/>
      </c>
      <c r="AC203" s="92" t="str">
        <f t="shared" si="172"/>
        <v/>
      </c>
      <c r="AD203" s="92" t="str">
        <f t="shared" si="150"/>
        <v/>
      </c>
      <c r="AE203" s="92" t="str">
        <f t="shared" si="150"/>
        <v/>
      </c>
      <c r="AF203" s="92" t="str">
        <f t="shared" si="150"/>
        <v/>
      </c>
      <c r="AG203" s="92" t="str">
        <f t="shared" si="150"/>
        <v/>
      </c>
      <c r="AH203" s="92" t="str">
        <f t="shared" si="150"/>
        <v/>
      </c>
      <c r="AI203" s="92" t="str">
        <f t="shared" si="150"/>
        <v/>
      </c>
      <c r="AJ203" s="92" t="str">
        <f t="shared" si="150"/>
        <v/>
      </c>
      <c r="AK203" s="92" t="str">
        <f t="shared" si="150"/>
        <v/>
      </c>
      <c r="AL203" s="92" t="str">
        <f t="shared" si="150"/>
        <v/>
      </c>
      <c r="AN203" s="35" t="str">
        <f t="shared" si="152"/>
        <v/>
      </c>
      <c r="AO203" s="44" t="str">
        <f t="shared" si="173"/>
        <v/>
      </c>
      <c r="AP203" s="41" t="str">
        <f>IF(AO203="","",RANK(AO203,AO$3:AO$1048576,1)+COUNTIF(AO$3:AO203,AO203)-1)</f>
        <v/>
      </c>
      <c r="AQ203" s="1" t="str">
        <f t="shared" si="174"/>
        <v/>
      </c>
      <c r="AR203" s="34" t="str">
        <f t="shared" si="153"/>
        <v/>
      </c>
      <c r="AS203" s="39" t="str">
        <f t="shared" si="154"/>
        <v/>
      </c>
      <c r="AT203" s="44" t="str">
        <f t="shared" si="155"/>
        <v/>
      </c>
      <c r="AU203" s="41" t="str">
        <f>IF(AT203="","",RANK(AT203,AT$3:AT$1048576,1)+COUNTIF(AT$3:AT203,AT203)-1)</f>
        <v/>
      </c>
      <c r="AV203" s="1" t="str">
        <f t="shared" si="156"/>
        <v/>
      </c>
      <c r="AW203" s="34" t="str">
        <f t="shared" si="157"/>
        <v/>
      </c>
      <c r="AX203" s="39" t="str">
        <f t="shared" si="158"/>
        <v/>
      </c>
      <c r="AY203" s="44" t="str">
        <f t="shared" si="175"/>
        <v/>
      </c>
      <c r="AZ203" s="41" t="str">
        <f>IF(AY203="","",RANK(AY203,AY$3:AY$1048576,1)+COUNTIF(AY$3:AY203,AY203)-1)</f>
        <v/>
      </c>
      <c r="BA203" s="1" t="str">
        <f t="shared" si="159"/>
        <v/>
      </c>
      <c r="BB203" s="34" t="str">
        <f t="shared" si="160"/>
        <v/>
      </c>
      <c r="BC203" s="39" t="str">
        <f t="shared" si="161"/>
        <v/>
      </c>
      <c r="BD203" s="44" t="str">
        <f t="shared" si="176"/>
        <v/>
      </c>
      <c r="BE203" s="41" t="str">
        <f>IF(BD203="","",RANK(BD203,BD$3:BD$1048576,1)+COUNTIF(BD$3:BD203,BD203)-1)</f>
        <v/>
      </c>
      <c r="BF203" s="1" t="str">
        <f t="shared" si="162"/>
        <v/>
      </c>
      <c r="BG203" s="34" t="str">
        <f t="shared" si="163"/>
        <v/>
      </c>
      <c r="BH203" s="39" t="str">
        <f t="shared" si="164"/>
        <v/>
      </c>
      <c r="BJ203" s="3"/>
      <c r="BK203" s="86"/>
      <c r="BL203" s="86"/>
      <c r="BM203" s="86"/>
      <c r="BN203" s="86"/>
      <c r="BO203" s="3"/>
      <c r="BP203" s="86"/>
      <c r="BQ203" s="86"/>
      <c r="BR203" s="86"/>
      <c r="BS203" s="86"/>
      <c r="BT203" s="3"/>
      <c r="BU203" s="86"/>
      <c r="BV203" s="86"/>
      <c r="BW203" s="86"/>
      <c r="BX203" s="86"/>
      <c r="BY203" s="3"/>
      <c r="BZ203" s="86"/>
      <c r="CA203" s="86"/>
      <c r="CB203" s="86"/>
      <c r="CC203" s="86"/>
    </row>
    <row r="204" spans="2:81" ht="35.1" customHeight="1" x14ac:dyDescent="0.2">
      <c r="B204" s="187"/>
      <c r="C204" s="188"/>
      <c r="D204" s="189"/>
      <c r="E204" s="186"/>
      <c r="F204" s="182"/>
      <c r="G204" s="184"/>
      <c r="K204" s="80" t="str">
        <f>IF(O204="","",COUNT(O$3:O204))</f>
        <v/>
      </c>
      <c r="L204" s="80" t="str">
        <f>IF(B204&lt;&gt;"",B204,IF(OR(COUNTA($G$3:$G204)&lt;COUNTA($G$3:$G$1048576),$G204&lt;&gt;""),L203,""))</f>
        <v/>
      </c>
      <c r="M204" s="80" t="str">
        <f>IF(C204&lt;&gt;"",C204,IF(OR(COUNTA($G$3:$G204)&lt;COUNTA($G$3:$G$1048576),$G204&lt;&gt;""),M203,""))</f>
        <v/>
      </c>
      <c r="N204" s="80" t="str">
        <f>IF(D204&lt;&gt;"",D204,IF(OR(COUNTA($G$3:$G204)&lt;COUNTA($G$3:$G$1048576),$G204&lt;&gt;""),N203,""))</f>
        <v/>
      </c>
      <c r="O204" s="81" t="str">
        <f t="shared" si="165"/>
        <v/>
      </c>
      <c r="P204" s="90" t="str">
        <f>IFERROR(IF(O204="",IF(COUNT(S$3:S$1048576)=COUNT(S$3:S204),IF(S204="","",INDEX(O$3:O204,MATCH(MAX(K$3:K204),K$3:K204,0),0)),INDEX(O$3:O204,MATCH(MAX(K$3:K204),K$3:K204,0),0)),O204),"")</f>
        <v/>
      </c>
      <c r="Q204" s="89" t="str">
        <f>IF(R204="","",COUNT(R$3:R204))</f>
        <v/>
      </c>
      <c r="R204" s="80" t="str">
        <f t="shared" si="151"/>
        <v/>
      </c>
      <c r="S204" s="91" t="str">
        <f>IFERROR(IF(COUNTA($E204:$G204)=0,"",IF(AND(R204="",$O204=INDEX(O$3:O204,MATCH(MAX(Q$3:Q204),Q$3:Q204,0),0)),INDEX(R$3:R204,MATCH(MAX(Q$3:Q204),Q$3:Q204,0),0),R204)),"")</f>
        <v/>
      </c>
      <c r="T204" s="80" t="str">
        <f>IF(U204="","",COUNT(U$3:U204))</f>
        <v/>
      </c>
      <c r="U204" s="80" t="str">
        <f t="shared" si="166"/>
        <v/>
      </c>
      <c r="V204" s="91" t="str">
        <f>IFERROR(IF(S204="","",IF(U204="",IF(AND(E204="",F204="",G204&lt;&gt;"",$O204=INDEX(O$3:O204,MATCH(MAX(T$3:T204),T$3:T204,0),0)),INDEX(U$3:U204,MATCH(MAX(T$3:T204),T$3:T204,0),0),IF(AND(S204&lt;&gt;"",U204=""),0,"")),U204)),"")</f>
        <v/>
      </c>
      <c r="W204" s="95" t="str">
        <f t="shared" si="167"/>
        <v/>
      </c>
      <c r="X204" s="198" t="str">
        <f t="shared" si="168"/>
        <v/>
      </c>
      <c r="Y204" s="92" t="str">
        <f t="shared" si="169"/>
        <v/>
      </c>
      <c r="Z204" s="106" t="str">
        <f>IF(P204="","",COUNTIF($N$3:$N204,$N204))</f>
        <v/>
      </c>
      <c r="AA204" s="92" t="str">
        <f t="shared" si="170"/>
        <v/>
      </c>
      <c r="AB204" s="92" t="str">
        <f t="shared" si="171"/>
        <v/>
      </c>
      <c r="AC204" s="92" t="str">
        <f t="shared" si="172"/>
        <v/>
      </c>
      <c r="AD204" s="92" t="str">
        <f t="shared" ref="AD204:AL213" si="177">IFERROR(IF(AND($Z204=1,AD$2&lt;&gt;"",""&amp;INDEX($Y$3:$Y$1048576,MATCH($P204&amp;"@"&amp;AD$2,$AA$3:$AA$1048576,0),0)&lt;&gt;""),AD$1&amp;""&amp;INDEX($Y$3:$Y$1048576,MATCH($P204&amp;"@"&amp;AD$2,$AA$3:$AA$1048576,0),0),""),"")</f>
        <v/>
      </c>
      <c r="AE204" s="92" t="str">
        <f t="shared" si="177"/>
        <v/>
      </c>
      <c r="AF204" s="92" t="str">
        <f t="shared" si="177"/>
        <v/>
      </c>
      <c r="AG204" s="92" t="str">
        <f t="shared" si="177"/>
        <v/>
      </c>
      <c r="AH204" s="92" t="str">
        <f t="shared" si="177"/>
        <v/>
      </c>
      <c r="AI204" s="92" t="str">
        <f t="shared" si="177"/>
        <v/>
      </c>
      <c r="AJ204" s="92" t="str">
        <f t="shared" si="177"/>
        <v/>
      </c>
      <c r="AK204" s="92" t="str">
        <f t="shared" si="177"/>
        <v/>
      </c>
      <c r="AL204" s="92" t="str">
        <f t="shared" si="177"/>
        <v/>
      </c>
      <c r="AN204" s="35" t="str">
        <f t="shared" si="152"/>
        <v/>
      </c>
      <c r="AO204" s="44" t="str">
        <f t="shared" si="173"/>
        <v/>
      </c>
      <c r="AP204" s="41" t="str">
        <f>IF(AO204="","",RANK(AO204,AO$3:AO$1048576,1)+COUNTIF(AO$3:AO204,AO204)-1)</f>
        <v/>
      </c>
      <c r="AQ204" s="1" t="str">
        <f t="shared" si="174"/>
        <v/>
      </c>
      <c r="AR204" s="34" t="str">
        <f t="shared" si="153"/>
        <v/>
      </c>
      <c r="AS204" s="39" t="str">
        <f t="shared" si="154"/>
        <v/>
      </c>
      <c r="AT204" s="44" t="str">
        <f t="shared" si="155"/>
        <v/>
      </c>
      <c r="AU204" s="41" t="str">
        <f>IF(AT204="","",RANK(AT204,AT$3:AT$1048576,1)+COUNTIF(AT$3:AT204,AT204)-1)</f>
        <v/>
      </c>
      <c r="AV204" s="1" t="str">
        <f t="shared" si="156"/>
        <v/>
      </c>
      <c r="AW204" s="34" t="str">
        <f t="shared" si="157"/>
        <v/>
      </c>
      <c r="AX204" s="39" t="str">
        <f t="shared" si="158"/>
        <v/>
      </c>
      <c r="AY204" s="44" t="str">
        <f t="shared" si="175"/>
        <v/>
      </c>
      <c r="AZ204" s="41" t="str">
        <f>IF(AY204="","",RANK(AY204,AY$3:AY$1048576,1)+COUNTIF(AY$3:AY204,AY204)-1)</f>
        <v/>
      </c>
      <c r="BA204" s="1" t="str">
        <f t="shared" si="159"/>
        <v/>
      </c>
      <c r="BB204" s="34" t="str">
        <f t="shared" si="160"/>
        <v/>
      </c>
      <c r="BC204" s="39" t="str">
        <f t="shared" si="161"/>
        <v/>
      </c>
      <c r="BD204" s="44" t="str">
        <f t="shared" si="176"/>
        <v/>
      </c>
      <c r="BE204" s="41" t="str">
        <f>IF(BD204="","",RANK(BD204,BD$3:BD$1048576,1)+COUNTIF(BD$3:BD204,BD204)-1)</f>
        <v/>
      </c>
      <c r="BF204" s="1" t="str">
        <f t="shared" si="162"/>
        <v/>
      </c>
      <c r="BG204" s="34" t="str">
        <f t="shared" si="163"/>
        <v/>
      </c>
      <c r="BH204" s="39" t="str">
        <f t="shared" si="164"/>
        <v/>
      </c>
      <c r="BJ204" s="3"/>
      <c r="BK204" s="86"/>
      <c r="BL204" s="86"/>
      <c r="BM204" s="86"/>
      <c r="BN204" s="86"/>
      <c r="BO204" s="3"/>
      <c r="BP204" s="86"/>
      <c r="BQ204" s="86"/>
      <c r="BR204" s="86"/>
      <c r="BS204" s="86"/>
      <c r="BT204" s="3"/>
      <c r="BU204" s="86"/>
      <c r="BV204" s="86"/>
      <c r="BW204" s="86"/>
      <c r="BX204" s="86"/>
      <c r="BY204" s="3"/>
      <c r="BZ204" s="86"/>
      <c r="CA204" s="86"/>
      <c r="CB204" s="86"/>
      <c r="CC204" s="86"/>
    </row>
    <row r="205" spans="2:81" ht="35.1" customHeight="1" x14ac:dyDescent="0.2">
      <c r="B205" s="187"/>
      <c r="C205" s="188"/>
      <c r="D205" s="189"/>
      <c r="E205" s="186"/>
      <c r="F205" s="182"/>
      <c r="G205" s="184"/>
      <c r="K205" s="80" t="str">
        <f>IF(O205="","",COUNT(O$3:O205))</f>
        <v/>
      </c>
      <c r="L205" s="80" t="str">
        <f>IF(B205&lt;&gt;"",B205,IF(OR(COUNTA($G$3:$G205)&lt;COUNTA($G$3:$G$1048576),$G205&lt;&gt;""),L204,""))</f>
        <v/>
      </c>
      <c r="M205" s="80" t="str">
        <f>IF(C205&lt;&gt;"",C205,IF(OR(COUNTA($G$3:$G205)&lt;COUNTA($G$3:$G$1048576),$G205&lt;&gt;""),M204,""))</f>
        <v/>
      </c>
      <c r="N205" s="80" t="str">
        <f>IF(D205&lt;&gt;"",D205,IF(OR(COUNTA($G$3:$G205)&lt;COUNTA($G$3:$G$1048576),$G205&lt;&gt;""),N204,""))</f>
        <v/>
      </c>
      <c r="O205" s="81" t="str">
        <f t="shared" si="165"/>
        <v/>
      </c>
      <c r="P205" s="90" t="str">
        <f>IFERROR(IF(O205="",IF(COUNT(S$3:S$1048576)=COUNT(S$3:S205),IF(S205="","",INDEX(O$3:O205,MATCH(MAX(K$3:K205),K$3:K205,0),0)),INDEX(O$3:O205,MATCH(MAX(K$3:K205),K$3:K205,0),0)),O205),"")</f>
        <v/>
      </c>
      <c r="Q205" s="89" t="str">
        <f>IF(R205="","",COUNT(R$3:R205))</f>
        <v/>
      </c>
      <c r="R205" s="80" t="str">
        <f t="shared" si="151"/>
        <v/>
      </c>
      <c r="S205" s="91" t="str">
        <f>IFERROR(IF(COUNTA($E205:$G205)=0,"",IF(AND(R205="",$O205=INDEX(O$3:O205,MATCH(MAX(Q$3:Q205),Q$3:Q205,0),0)),INDEX(R$3:R205,MATCH(MAX(Q$3:Q205),Q$3:Q205,0),0),R205)),"")</f>
        <v/>
      </c>
      <c r="T205" s="80" t="str">
        <f>IF(U205="","",COUNT(U$3:U205))</f>
        <v/>
      </c>
      <c r="U205" s="80" t="str">
        <f t="shared" si="166"/>
        <v/>
      </c>
      <c r="V205" s="91" t="str">
        <f>IFERROR(IF(S205="","",IF(U205="",IF(AND(E205="",F205="",G205&lt;&gt;"",$O205=INDEX(O$3:O205,MATCH(MAX(T$3:T205),T$3:T205,0),0)),INDEX(U$3:U205,MATCH(MAX(T$3:T205),T$3:T205,0),0),IF(AND(S205&lt;&gt;"",U205=""),0,"")),U205)),"")</f>
        <v/>
      </c>
      <c r="W205" s="95" t="str">
        <f t="shared" si="167"/>
        <v/>
      </c>
      <c r="X205" s="198" t="str">
        <f t="shared" si="168"/>
        <v/>
      </c>
      <c r="Y205" s="92" t="str">
        <f t="shared" si="169"/>
        <v/>
      </c>
      <c r="Z205" s="106" t="str">
        <f>IF(P205="","",COUNTIF($N$3:$N205,$N205))</f>
        <v/>
      </c>
      <c r="AA205" s="92" t="str">
        <f t="shared" si="170"/>
        <v/>
      </c>
      <c r="AB205" s="92" t="str">
        <f t="shared" si="171"/>
        <v/>
      </c>
      <c r="AC205" s="92" t="str">
        <f t="shared" si="172"/>
        <v/>
      </c>
      <c r="AD205" s="92" t="str">
        <f t="shared" si="177"/>
        <v/>
      </c>
      <c r="AE205" s="92" t="str">
        <f t="shared" si="177"/>
        <v/>
      </c>
      <c r="AF205" s="92" t="str">
        <f t="shared" si="177"/>
        <v/>
      </c>
      <c r="AG205" s="92" t="str">
        <f t="shared" si="177"/>
        <v/>
      </c>
      <c r="AH205" s="92" t="str">
        <f t="shared" si="177"/>
        <v/>
      </c>
      <c r="AI205" s="92" t="str">
        <f t="shared" si="177"/>
        <v/>
      </c>
      <c r="AJ205" s="92" t="str">
        <f t="shared" si="177"/>
        <v/>
      </c>
      <c r="AK205" s="92" t="str">
        <f t="shared" si="177"/>
        <v/>
      </c>
      <c r="AL205" s="92" t="str">
        <f t="shared" si="177"/>
        <v/>
      </c>
      <c r="AN205" s="35" t="str">
        <f t="shared" si="152"/>
        <v/>
      </c>
      <c r="AO205" s="44" t="str">
        <f t="shared" si="173"/>
        <v/>
      </c>
      <c r="AP205" s="41" t="str">
        <f>IF(AO205="","",RANK(AO205,AO$3:AO$1048576,1)+COUNTIF(AO$3:AO205,AO205)-1)</f>
        <v/>
      </c>
      <c r="AQ205" s="1" t="str">
        <f t="shared" si="174"/>
        <v/>
      </c>
      <c r="AR205" s="34" t="str">
        <f t="shared" si="153"/>
        <v/>
      </c>
      <c r="AS205" s="39" t="str">
        <f t="shared" si="154"/>
        <v/>
      </c>
      <c r="AT205" s="44" t="str">
        <f t="shared" si="155"/>
        <v/>
      </c>
      <c r="AU205" s="41" t="str">
        <f>IF(AT205="","",RANK(AT205,AT$3:AT$1048576,1)+COUNTIF(AT$3:AT205,AT205)-1)</f>
        <v/>
      </c>
      <c r="AV205" s="1" t="str">
        <f t="shared" si="156"/>
        <v/>
      </c>
      <c r="AW205" s="34" t="str">
        <f t="shared" si="157"/>
        <v/>
      </c>
      <c r="AX205" s="39" t="str">
        <f t="shared" si="158"/>
        <v/>
      </c>
      <c r="AY205" s="44" t="str">
        <f t="shared" si="175"/>
        <v/>
      </c>
      <c r="AZ205" s="41" t="str">
        <f>IF(AY205="","",RANK(AY205,AY$3:AY$1048576,1)+COUNTIF(AY$3:AY205,AY205)-1)</f>
        <v/>
      </c>
      <c r="BA205" s="1" t="str">
        <f t="shared" si="159"/>
        <v/>
      </c>
      <c r="BB205" s="34" t="str">
        <f t="shared" si="160"/>
        <v/>
      </c>
      <c r="BC205" s="39" t="str">
        <f t="shared" si="161"/>
        <v/>
      </c>
      <c r="BD205" s="44" t="str">
        <f t="shared" si="176"/>
        <v/>
      </c>
      <c r="BE205" s="41" t="str">
        <f>IF(BD205="","",RANK(BD205,BD$3:BD$1048576,1)+COUNTIF(BD$3:BD205,BD205)-1)</f>
        <v/>
      </c>
      <c r="BF205" s="1" t="str">
        <f t="shared" si="162"/>
        <v/>
      </c>
      <c r="BG205" s="34" t="str">
        <f t="shared" si="163"/>
        <v/>
      </c>
      <c r="BH205" s="39" t="str">
        <f t="shared" si="164"/>
        <v/>
      </c>
      <c r="BJ205" s="3"/>
      <c r="BK205" s="86"/>
      <c r="BL205" s="86"/>
      <c r="BM205" s="86"/>
      <c r="BN205" s="86"/>
      <c r="BO205" s="3"/>
      <c r="BP205" s="86"/>
      <c r="BQ205" s="86"/>
      <c r="BR205" s="86"/>
      <c r="BS205" s="86"/>
      <c r="BT205" s="3"/>
      <c r="BU205" s="86"/>
      <c r="BV205" s="86"/>
      <c r="BW205" s="86"/>
      <c r="BX205" s="86"/>
      <c r="BY205" s="3"/>
      <c r="BZ205" s="86"/>
      <c r="CA205" s="86"/>
      <c r="CB205" s="86"/>
      <c r="CC205" s="86"/>
    </row>
    <row r="206" spans="2:81" ht="35.1" customHeight="1" x14ac:dyDescent="0.2">
      <c r="B206" s="187"/>
      <c r="C206" s="188"/>
      <c r="D206" s="189"/>
      <c r="E206" s="186"/>
      <c r="F206" s="182"/>
      <c r="G206" s="184"/>
      <c r="K206" s="80" t="str">
        <f>IF(O206="","",COUNT(O$3:O206))</f>
        <v/>
      </c>
      <c r="L206" s="80" t="str">
        <f>IF(B206&lt;&gt;"",B206,IF(OR(COUNTA($G$3:$G206)&lt;COUNTA($G$3:$G$1048576),$G206&lt;&gt;""),L205,""))</f>
        <v/>
      </c>
      <c r="M206" s="80" t="str">
        <f>IF(C206&lt;&gt;"",C206,IF(OR(COUNTA($G$3:$G206)&lt;COUNTA($G$3:$G$1048576),$G206&lt;&gt;""),M205,""))</f>
        <v/>
      </c>
      <c r="N206" s="80" t="str">
        <f>IF(D206&lt;&gt;"",D206,IF(OR(COUNTA($G$3:$G206)&lt;COUNTA($G$3:$G$1048576),$G206&lt;&gt;""),N205,""))</f>
        <v/>
      </c>
      <c r="O206" s="81" t="str">
        <f t="shared" si="165"/>
        <v/>
      </c>
      <c r="P206" s="90" t="str">
        <f>IFERROR(IF(O206="",IF(COUNT(S$3:S$1048576)=COUNT(S$3:S206),IF(S206="","",INDEX(O$3:O206,MATCH(MAX(K$3:K206),K$3:K206,0),0)),INDEX(O$3:O206,MATCH(MAX(K$3:K206),K$3:K206,0),0)),O206),"")</f>
        <v/>
      </c>
      <c r="Q206" s="89" t="str">
        <f>IF(R206="","",COUNT(R$3:R206))</f>
        <v/>
      </c>
      <c r="R206" s="80" t="str">
        <f t="shared" si="151"/>
        <v/>
      </c>
      <c r="S206" s="91" t="str">
        <f>IFERROR(IF(COUNTA($E206:$G206)=0,"",IF(AND(R206="",$O206=INDEX(O$3:O206,MATCH(MAX(Q$3:Q206),Q$3:Q206,0),0)),INDEX(R$3:R206,MATCH(MAX(Q$3:Q206),Q$3:Q206,0),0),R206)),"")</f>
        <v/>
      </c>
      <c r="T206" s="80" t="str">
        <f>IF(U206="","",COUNT(U$3:U206))</f>
        <v/>
      </c>
      <c r="U206" s="80" t="str">
        <f t="shared" si="166"/>
        <v/>
      </c>
      <c r="V206" s="91" t="str">
        <f>IFERROR(IF(S206="","",IF(U206="",IF(AND(E206="",F206="",G206&lt;&gt;"",$O206=INDEX(O$3:O206,MATCH(MAX(T$3:T206),T$3:T206,0),0)),INDEX(U$3:U206,MATCH(MAX(T$3:T206),T$3:T206,0),0),IF(AND(S206&lt;&gt;"",U206=""),0,"")),U206)),"")</f>
        <v/>
      </c>
      <c r="W206" s="95" t="str">
        <f t="shared" si="167"/>
        <v/>
      </c>
      <c r="X206" s="198" t="str">
        <f t="shared" si="168"/>
        <v/>
      </c>
      <c r="Y206" s="92" t="str">
        <f t="shared" si="169"/>
        <v/>
      </c>
      <c r="Z206" s="106" t="str">
        <f>IF(P206="","",COUNTIF($N$3:$N206,$N206))</f>
        <v/>
      </c>
      <c r="AA206" s="92" t="str">
        <f t="shared" si="170"/>
        <v/>
      </c>
      <c r="AB206" s="92" t="str">
        <f t="shared" si="171"/>
        <v/>
      </c>
      <c r="AC206" s="92" t="str">
        <f t="shared" si="172"/>
        <v/>
      </c>
      <c r="AD206" s="92" t="str">
        <f t="shared" si="177"/>
        <v/>
      </c>
      <c r="AE206" s="92" t="str">
        <f t="shared" si="177"/>
        <v/>
      </c>
      <c r="AF206" s="92" t="str">
        <f t="shared" si="177"/>
        <v/>
      </c>
      <c r="AG206" s="92" t="str">
        <f t="shared" si="177"/>
        <v/>
      </c>
      <c r="AH206" s="92" t="str">
        <f t="shared" si="177"/>
        <v/>
      </c>
      <c r="AI206" s="92" t="str">
        <f t="shared" si="177"/>
        <v/>
      </c>
      <c r="AJ206" s="92" t="str">
        <f t="shared" si="177"/>
        <v/>
      </c>
      <c r="AK206" s="92" t="str">
        <f t="shared" si="177"/>
        <v/>
      </c>
      <c r="AL206" s="92" t="str">
        <f t="shared" si="177"/>
        <v/>
      </c>
      <c r="AN206" s="35" t="str">
        <f t="shared" si="152"/>
        <v/>
      </c>
      <c r="AO206" s="44" t="str">
        <f t="shared" si="173"/>
        <v/>
      </c>
      <c r="AP206" s="41" t="str">
        <f>IF(AO206="","",RANK(AO206,AO$3:AO$1048576,1)+COUNTIF(AO$3:AO206,AO206)-1)</f>
        <v/>
      </c>
      <c r="AQ206" s="1" t="str">
        <f t="shared" si="174"/>
        <v/>
      </c>
      <c r="AR206" s="34" t="str">
        <f t="shared" si="153"/>
        <v/>
      </c>
      <c r="AS206" s="39" t="str">
        <f t="shared" si="154"/>
        <v/>
      </c>
      <c r="AT206" s="44" t="str">
        <f t="shared" si="155"/>
        <v/>
      </c>
      <c r="AU206" s="41" t="str">
        <f>IF(AT206="","",RANK(AT206,AT$3:AT$1048576,1)+COUNTIF(AT$3:AT206,AT206)-1)</f>
        <v/>
      </c>
      <c r="AV206" s="1" t="str">
        <f t="shared" si="156"/>
        <v/>
      </c>
      <c r="AW206" s="34" t="str">
        <f t="shared" si="157"/>
        <v/>
      </c>
      <c r="AX206" s="39" t="str">
        <f t="shared" si="158"/>
        <v/>
      </c>
      <c r="AY206" s="44" t="str">
        <f t="shared" si="175"/>
        <v/>
      </c>
      <c r="AZ206" s="41" t="str">
        <f>IF(AY206="","",RANK(AY206,AY$3:AY$1048576,1)+COUNTIF(AY$3:AY206,AY206)-1)</f>
        <v/>
      </c>
      <c r="BA206" s="1" t="str">
        <f t="shared" si="159"/>
        <v/>
      </c>
      <c r="BB206" s="34" t="str">
        <f t="shared" si="160"/>
        <v/>
      </c>
      <c r="BC206" s="39" t="str">
        <f t="shared" si="161"/>
        <v/>
      </c>
      <c r="BD206" s="44" t="str">
        <f t="shared" si="176"/>
        <v/>
      </c>
      <c r="BE206" s="41" t="str">
        <f>IF(BD206="","",RANK(BD206,BD$3:BD$1048576,1)+COUNTIF(BD$3:BD206,BD206)-1)</f>
        <v/>
      </c>
      <c r="BF206" s="1" t="str">
        <f t="shared" si="162"/>
        <v/>
      </c>
      <c r="BG206" s="34" t="str">
        <f t="shared" si="163"/>
        <v/>
      </c>
      <c r="BH206" s="39" t="str">
        <f t="shared" si="164"/>
        <v/>
      </c>
      <c r="BJ206" s="3"/>
      <c r="BK206" s="86"/>
      <c r="BL206" s="86"/>
      <c r="BM206" s="86"/>
      <c r="BN206" s="86"/>
      <c r="BO206" s="3"/>
      <c r="BP206" s="86"/>
      <c r="BQ206" s="86"/>
      <c r="BR206" s="86"/>
      <c r="BS206" s="86"/>
      <c r="BT206" s="3"/>
      <c r="BU206" s="86"/>
      <c r="BV206" s="86"/>
      <c r="BW206" s="86"/>
      <c r="BX206" s="86"/>
      <c r="BY206" s="3"/>
      <c r="BZ206" s="86"/>
      <c r="CA206" s="86"/>
      <c r="CB206" s="86"/>
      <c r="CC206" s="86"/>
    </row>
    <row r="207" spans="2:81" ht="35.1" customHeight="1" x14ac:dyDescent="0.2">
      <c r="B207" s="187"/>
      <c r="C207" s="188"/>
      <c r="D207" s="189"/>
      <c r="E207" s="186"/>
      <c r="F207" s="182"/>
      <c r="G207" s="184"/>
      <c r="K207" s="80" t="str">
        <f>IF(O207="","",COUNT(O$3:O207))</f>
        <v/>
      </c>
      <c r="L207" s="80" t="str">
        <f>IF(B207&lt;&gt;"",B207,IF(OR(COUNTA($G$3:$G207)&lt;COUNTA($G$3:$G$1048576),$G207&lt;&gt;""),L206,""))</f>
        <v/>
      </c>
      <c r="M207" s="80" t="str">
        <f>IF(C207&lt;&gt;"",C207,IF(OR(COUNTA($G$3:$G207)&lt;COUNTA($G$3:$G$1048576),$G207&lt;&gt;""),M206,""))</f>
        <v/>
      </c>
      <c r="N207" s="80" t="str">
        <f>IF(D207&lt;&gt;"",D207,IF(OR(COUNTA($G$3:$G207)&lt;COUNTA($G$3:$G$1048576),$G207&lt;&gt;""),N206,""))</f>
        <v/>
      </c>
      <c r="O207" s="81" t="str">
        <f t="shared" si="165"/>
        <v/>
      </c>
      <c r="P207" s="90" t="str">
        <f>IFERROR(IF(O207="",IF(COUNT(S$3:S$1048576)=COUNT(S$3:S207),IF(S207="","",INDEX(O$3:O207,MATCH(MAX(K$3:K207),K$3:K207,0),0)),INDEX(O$3:O207,MATCH(MAX(K$3:K207),K$3:K207,0),0)),O207),"")</f>
        <v/>
      </c>
      <c r="Q207" s="89" t="str">
        <f>IF(R207="","",COUNT(R$3:R207))</f>
        <v/>
      </c>
      <c r="R207" s="80" t="str">
        <f t="shared" si="151"/>
        <v/>
      </c>
      <c r="S207" s="91" t="str">
        <f>IFERROR(IF(COUNTA($E207:$G207)=0,"",IF(AND(R207="",$O207=INDEX(O$3:O207,MATCH(MAX(Q$3:Q207),Q$3:Q207,0),0)),INDEX(R$3:R207,MATCH(MAX(Q$3:Q207),Q$3:Q207,0),0),R207)),"")</f>
        <v/>
      </c>
      <c r="T207" s="80" t="str">
        <f>IF(U207="","",COUNT(U$3:U207))</f>
        <v/>
      </c>
      <c r="U207" s="80" t="str">
        <f t="shared" si="166"/>
        <v/>
      </c>
      <c r="V207" s="91" t="str">
        <f>IFERROR(IF(S207="","",IF(U207="",IF(AND(E207="",F207="",G207&lt;&gt;"",$O207=INDEX(O$3:O207,MATCH(MAX(T$3:T207),T$3:T207,0),0)),INDEX(U$3:U207,MATCH(MAX(T$3:T207),T$3:T207,0),0),IF(AND(S207&lt;&gt;"",U207=""),0,"")),U207)),"")</f>
        <v/>
      </c>
      <c r="W207" s="95" t="str">
        <f t="shared" si="167"/>
        <v/>
      </c>
      <c r="X207" s="198" t="str">
        <f t="shared" si="168"/>
        <v/>
      </c>
      <c r="Y207" s="92" t="str">
        <f t="shared" si="169"/>
        <v/>
      </c>
      <c r="Z207" s="106" t="str">
        <f>IF(P207="","",COUNTIF($N$3:$N207,$N207))</f>
        <v/>
      </c>
      <c r="AA207" s="92" t="str">
        <f t="shared" si="170"/>
        <v/>
      </c>
      <c r="AB207" s="92" t="str">
        <f t="shared" si="171"/>
        <v/>
      </c>
      <c r="AC207" s="92" t="str">
        <f t="shared" si="172"/>
        <v/>
      </c>
      <c r="AD207" s="92" t="str">
        <f t="shared" si="177"/>
        <v/>
      </c>
      <c r="AE207" s="92" t="str">
        <f t="shared" si="177"/>
        <v/>
      </c>
      <c r="AF207" s="92" t="str">
        <f t="shared" si="177"/>
        <v/>
      </c>
      <c r="AG207" s="92" t="str">
        <f t="shared" si="177"/>
        <v/>
      </c>
      <c r="AH207" s="92" t="str">
        <f t="shared" si="177"/>
        <v/>
      </c>
      <c r="AI207" s="92" t="str">
        <f t="shared" si="177"/>
        <v/>
      </c>
      <c r="AJ207" s="92" t="str">
        <f t="shared" si="177"/>
        <v/>
      </c>
      <c r="AK207" s="92" t="str">
        <f t="shared" si="177"/>
        <v/>
      </c>
      <c r="AL207" s="92" t="str">
        <f t="shared" si="177"/>
        <v/>
      </c>
      <c r="AN207" s="35" t="str">
        <f t="shared" si="152"/>
        <v/>
      </c>
      <c r="AO207" s="44" t="str">
        <f t="shared" si="173"/>
        <v/>
      </c>
      <c r="AP207" s="41" t="str">
        <f>IF(AO207="","",RANK(AO207,AO$3:AO$1048576,1)+COUNTIF(AO$3:AO207,AO207)-1)</f>
        <v/>
      </c>
      <c r="AQ207" s="1" t="str">
        <f t="shared" si="174"/>
        <v/>
      </c>
      <c r="AR207" s="34" t="str">
        <f t="shared" si="153"/>
        <v/>
      </c>
      <c r="AS207" s="39" t="str">
        <f t="shared" si="154"/>
        <v/>
      </c>
      <c r="AT207" s="44" t="str">
        <f t="shared" si="155"/>
        <v/>
      </c>
      <c r="AU207" s="41" t="str">
        <f>IF(AT207="","",RANK(AT207,AT$3:AT$1048576,1)+COUNTIF(AT$3:AT207,AT207)-1)</f>
        <v/>
      </c>
      <c r="AV207" s="1" t="str">
        <f t="shared" si="156"/>
        <v/>
      </c>
      <c r="AW207" s="34" t="str">
        <f t="shared" si="157"/>
        <v/>
      </c>
      <c r="AX207" s="39" t="str">
        <f t="shared" si="158"/>
        <v/>
      </c>
      <c r="AY207" s="44" t="str">
        <f t="shared" si="175"/>
        <v/>
      </c>
      <c r="AZ207" s="41" t="str">
        <f>IF(AY207="","",RANK(AY207,AY$3:AY$1048576,1)+COUNTIF(AY$3:AY207,AY207)-1)</f>
        <v/>
      </c>
      <c r="BA207" s="1" t="str">
        <f t="shared" si="159"/>
        <v/>
      </c>
      <c r="BB207" s="34" t="str">
        <f t="shared" si="160"/>
        <v/>
      </c>
      <c r="BC207" s="39" t="str">
        <f t="shared" si="161"/>
        <v/>
      </c>
      <c r="BD207" s="44" t="str">
        <f t="shared" si="176"/>
        <v/>
      </c>
      <c r="BE207" s="41" t="str">
        <f>IF(BD207="","",RANK(BD207,BD$3:BD$1048576,1)+COUNTIF(BD$3:BD207,BD207)-1)</f>
        <v/>
      </c>
      <c r="BF207" s="1" t="str">
        <f t="shared" si="162"/>
        <v/>
      </c>
      <c r="BG207" s="34" t="str">
        <f t="shared" si="163"/>
        <v/>
      </c>
      <c r="BH207" s="39" t="str">
        <f t="shared" si="164"/>
        <v/>
      </c>
      <c r="BJ207" s="3"/>
      <c r="BK207" s="86"/>
      <c r="BL207" s="86"/>
      <c r="BM207" s="86"/>
      <c r="BN207" s="86"/>
      <c r="BO207" s="3"/>
      <c r="BP207" s="86"/>
      <c r="BQ207" s="86"/>
      <c r="BR207" s="86"/>
      <c r="BS207" s="86"/>
      <c r="BT207" s="3"/>
      <c r="BU207" s="86"/>
      <c r="BV207" s="86"/>
      <c r="BW207" s="86"/>
      <c r="BX207" s="86"/>
      <c r="BY207" s="3"/>
      <c r="BZ207" s="86"/>
      <c r="CA207" s="86"/>
      <c r="CB207" s="86"/>
      <c r="CC207" s="86"/>
    </row>
    <row r="208" spans="2:81" ht="35.1" customHeight="1" x14ac:dyDescent="0.2">
      <c r="B208" s="187"/>
      <c r="C208" s="188"/>
      <c r="D208" s="189"/>
      <c r="E208" s="186"/>
      <c r="F208" s="182"/>
      <c r="G208" s="184"/>
      <c r="K208" s="80" t="str">
        <f>IF(O208="","",COUNT(O$3:O208))</f>
        <v/>
      </c>
      <c r="L208" s="80" t="str">
        <f>IF(B208&lt;&gt;"",B208,IF(OR(COUNTA($G$3:$G208)&lt;COUNTA($G$3:$G$1048576),$G208&lt;&gt;""),L207,""))</f>
        <v/>
      </c>
      <c r="M208" s="80" t="str">
        <f>IF(C208&lt;&gt;"",C208,IF(OR(COUNTA($G$3:$G208)&lt;COUNTA($G$3:$G$1048576),$G208&lt;&gt;""),M207,""))</f>
        <v/>
      </c>
      <c r="N208" s="80" t="str">
        <f>IF(D208&lt;&gt;"",D208,IF(OR(COUNTA($G$3:$G208)&lt;COUNTA($G$3:$G$1048576),$G208&lt;&gt;""),N207,""))</f>
        <v/>
      </c>
      <c r="O208" s="81" t="str">
        <f t="shared" si="165"/>
        <v/>
      </c>
      <c r="P208" s="90" t="str">
        <f>IFERROR(IF(O208="",IF(COUNT(S$3:S$1048576)=COUNT(S$3:S208),IF(S208="","",INDEX(O$3:O208,MATCH(MAX(K$3:K208),K$3:K208,0),0)),INDEX(O$3:O208,MATCH(MAX(K$3:K208),K$3:K208,0),0)),O208),"")</f>
        <v/>
      </c>
      <c r="Q208" s="89" t="str">
        <f>IF(R208="","",COUNT(R$3:R208))</f>
        <v/>
      </c>
      <c r="R208" s="80" t="str">
        <f t="shared" si="151"/>
        <v/>
      </c>
      <c r="S208" s="91" t="str">
        <f>IFERROR(IF(COUNTA($E208:$G208)=0,"",IF(AND(R208="",$O208=INDEX(O$3:O208,MATCH(MAX(Q$3:Q208),Q$3:Q208,0),0)),INDEX(R$3:R208,MATCH(MAX(Q$3:Q208),Q$3:Q208,0),0),R208)),"")</f>
        <v/>
      </c>
      <c r="T208" s="80" t="str">
        <f>IF(U208="","",COUNT(U$3:U208))</f>
        <v/>
      </c>
      <c r="U208" s="80" t="str">
        <f t="shared" si="166"/>
        <v/>
      </c>
      <c r="V208" s="91" t="str">
        <f>IFERROR(IF(S208="","",IF(U208="",IF(AND(E208="",F208="",G208&lt;&gt;"",$O208=INDEX(O$3:O208,MATCH(MAX(T$3:T208),T$3:T208,0),0)),INDEX(U$3:U208,MATCH(MAX(T$3:T208),T$3:T208,0),0),IF(AND(S208&lt;&gt;"",U208=""),0,"")),U208)),"")</f>
        <v/>
      </c>
      <c r="W208" s="95" t="str">
        <f t="shared" si="167"/>
        <v/>
      </c>
      <c r="X208" s="198" t="str">
        <f t="shared" si="168"/>
        <v/>
      </c>
      <c r="Y208" s="92" t="str">
        <f t="shared" si="169"/>
        <v/>
      </c>
      <c r="Z208" s="106" t="str">
        <f>IF(P208="","",COUNTIF($N$3:$N208,$N208))</f>
        <v/>
      </c>
      <c r="AA208" s="92" t="str">
        <f t="shared" si="170"/>
        <v/>
      </c>
      <c r="AB208" s="92" t="str">
        <f t="shared" si="171"/>
        <v/>
      </c>
      <c r="AC208" s="92" t="str">
        <f t="shared" si="172"/>
        <v/>
      </c>
      <c r="AD208" s="92" t="str">
        <f t="shared" si="177"/>
        <v/>
      </c>
      <c r="AE208" s="92" t="str">
        <f t="shared" si="177"/>
        <v/>
      </c>
      <c r="AF208" s="92" t="str">
        <f t="shared" si="177"/>
        <v/>
      </c>
      <c r="AG208" s="92" t="str">
        <f t="shared" si="177"/>
        <v/>
      </c>
      <c r="AH208" s="92" t="str">
        <f t="shared" si="177"/>
        <v/>
      </c>
      <c r="AI208" s="92" t="str">
        <f t="shared" si="177"/>
        <v/>
      </c>
      <c r="AJ208" s="92" t="str">
        <f t="shared" si="177"/>
        <v/>
      </c>
      <c r="AK208" s="92" t="str">
        <f t="shared" si="177"/>
        <v/>
      </c>
      <c r="AL208" s="92" t="str">
        <f t="shared" si="177"/>
        <v/>
      </c>
      <c r="AN208" s="35" t="str">
        <f t="shared" si="152"/>
        <v/>
      </c>
      <c r="AO208" s="44" t="str">
        <f t="shared" si="173"/>
        <v/>
      </c>
      <c r="AP208" s="41" t="str">
        <f>IF(AO208="","",RANK(AO208,AO$3:AO$1048576,1)+COUNTIF(AO$3:AO208,AO208)-1)</f>
        <v/>
      </c>
      <c r="AQ208" s="1" t="str">
        <f t="shared" si="174"/>
        <v/>
      </c>
      <c r="AR208" s="34" t="str">
        <f t="shared" si="153"/>
        <v/>
      </c>
      <c r="AS208" s="39" t="str">
        <f t="shared" si="154"/>
        <v/>
      </c>
      <c r="AT208" s="44" t="str">
        <f t="shared" si="155"/>
        <v/>
      </c>
      <c r="AU208" s="41" t="str">
        <f>IF(AT208="","",RANK(AT208,AT$3:AT$1048576,1)+COUNTIF(AT$3:AT208,AT208)-1)</f>
        <v/>
      </c>
      <c r="AV208" s="1" t="str">
        <f t="shared" si="156"/>
        <v/>
      </c>
      <c r="AW208" s="34" t="str">
        <f t="shared" si="157"/>
        <v/>
      </c>
      <c r="AX208" s="39" t="str">
        <f t="shared" si="158"/>
        <v/>
      </c>
      <c r="AY208" s="44" t="str">
        <f t="shared" si="175"/>
        <v/>
      </c>
      <c r="AZ208" s="41" t="str">
        <f>IF(AY208="","",RANK(AY208,AY$3:AY$1048576,1)+COUNTIF(AY$3:AY208,AY208)-1)</f>
        <v/>
      </c>
      <c r="BA208" s="1" t="str">
        <f t="shared" si="159"/>
        <v/>
      </c>
      <c r="BB208" s="34" t="str">
        <f t="shared" si="160"/>
        <v/>
      </c>
      <c r="BC208" s="39" t="str">
        <f t="shared" si="161"/>
        <v/>
      </c>
      <c r="BD208" s="44" t="str">
        <f t="shared" si="176"/>
        <v/>
      </c>
      <c r="BE208" s="41" t="str">
        <f>IF(BD208="","",RANK(BD208,BD$3:BD$1048576,1)+COUNTIF(BD$3:BD208,BD208)-1)</f>
        <v/>
      </c>
      <c r="BF208" s="1" t="str">
        <f t="shared" si="162"/>
        <v/>
      </c>
      <c r="BG208" s="34" t="str">
        <f t="shared" si="163"/>
        <v/>
      </c>
      <c r="BH208" s="39" t="str">
        <f t="shared" si="164"/>
        <v/>
      </c>
      <c r="BJ208" s="3"/>
      <c r="BK208" s="86"/>
      <c r="BL208" s="86"/>
      <c r="BM208" s="86"/>
      <c r="BN208" s="86"/>
      <c r="BO208" s="3"/>
      <c r="BP208" s="86"/>
      <c r="BQ208" s="86"/>
      <c r="BR208" s="86"/>
      <c r="BS208" s="86"/>
      <c r="BT208" s="3"/>
      <c r="BU208" s="86"/>
      <c r="BV208" s="86"/>
      <c r="BW208" s="86"/>
      <c r="BX208" s="86"/>
      <c r="BY208" s="3"/>
      <c r="BZ208" s="86"/>
      <c r="CA208" s="86"/>
      <c r="CB208" s="86"/>
      <c r="CC208" s="86"/>
    </row>
    <row r="209" spans="2:81" ht="35.1" customHeight="1" x14ac:dyDescent="0.2">
      <c r="B209" s="187"/>
      <c r="C209" s="188"/>
      <c r="D209" s="189"/>
      <c r="E209" s="186"/>
      <c r="F209" s="182"/>
      <c r="G209" s="184"/>
      <c r="K209" s="80" t="str">
        <f>IF(O209="","",COUNT(O$3:O209))</f>
        <v/>
      </c>
      <c r="L209" s="80" t="str">
        <f>IF(B209&lt;&gt;"",B209,IF(OR(COUNTA($G$3:$G209)&lt;COUNTA($G$3:$G$1048576),$G209&lt;&gt;""),L208,""))</f>
        <v/>
      </c>
      <c r="M209" s="80" t="str">
        <f>IF(C209&lt;&gt;"",C209,IF(OR(COUNTA($G$3:$G209)&lt;COUNTA($G$3:$G$1048576),$G209&lt;&gt;""),M208,""))</f>
        <v/>
      </c>
      <c r="N209" s="80" t="str">
        <f>IF(D209&lt;&gt;"",D209,IF(OR(COUNTA($G$3:$G209)&lt;COUNTA($G$3:$G$1048576),$G209&lt;&gt;""),N208,""))</f>
        <v/>
      </c>
      <c r="O209" s="81" t="str">
        <f t="shared" si="165"/>
        <v/>
      </c>
      <c r="P209" s="90" t="str">
        <f>IFERROR(IF(O209="",IF(COUNT(S$3:S$1048576)=COUNT(S$3:S209),IF(S209="","",INDEX(O$3:O209,MATCH(MAX(K$3:K209),K$3:K209,0),0)),INDEX(O$3:O209,MATCH(MAX(K$3:K209),K$3:K209,0),0)),O209),"")</f>
        <v/>
      </c>
      <c r="Q209" s="89" t="str">
        <f>IF(R209="","",COUNT(R$3:R209))</f>
        <v/>
      </c>
      <c r="R209" s="80" t="str">
        <f t="shared" si="151"/>
        <v/>
      </c>
      <c r="S209" s="91" t="str">
        <f>IFERROR(IF(COUNTA($E209:$G209)=0,"",IF(AND(R209="",$O209=INDEX(O$3:O209,MATCH(MAX(Q$3:Q209),Q$3:Q209,0),0)),INDEX(R$3:R209,MATCH(MAX(Q$3:Q209),Q$3:Q209,0),0),R209)),"")</f>
        <v/>
      </c>
      <c r="T209" s="80" t="str">
        <f>IF(U209="","",COUNT(U$3:U209))</f>
        <v/>
      </c>
      <c r="U209" s="80" t="str">
        <f t="shared" si="166"/>
        <v/>
      </c>
      <c r="V209" s="91" t="str">
        <f>IFERROR(IF(S209="","",IF(U209="",IF(AND(E209="",F209="",G209&lt;&gt;"",$O209=INDEX(O$3:O209,MATCH(MAX(T$3:T209),T$3:T209,0),0)),INDEX(U$3:U209,MATCH(MAX(T$3:T209),T$3:T209,0),0),IF(AND(S209&lt;&gt;"",U209=""),0,"")),U209)),"")</f>
        <v/>
      </c>
      <c r="W209" s="95" t="str">
        <f t="shared" si="167"/>
        <v/>
      </c>
      <c r="X209" s="198" t="str">
        <f t="shared" si="168"/>
        <v/>
      </c>
      <c r="Y209" s="92" t="str">
        <f t="shared" si="169"/>
        <v/>
      </c>
      <c r="Z209" s="106" t="str">
        <f>IF(P209="","",COUNTIF($N$3:$N209,$N209))</f>
        <v/>
      </c>
      <c r="AA209" s="92" t="str">
        <f t="shared" si="170"/>
        <v/>
      </c>
      <c r="AB209" s="92" t="str">
        <f t="shared" si="171"/>
        <v/>
      </c>
      <c r="AC209" s="92" t="str">
        <f t="shared" si="172"/>
        <v/>
      </c>
      <c r="AD209" s="92" t="str">
        <f t="shared" si="177"/>
        <v/>
      </c>
      <c r="AE209" s="92" t="str">
        <f t="shared" si="177"/>
        <v/>
      </c>
      <c r="AF209" s="92" t="str">
        <f t="shared" si="177"/>
        <v/>
      </c>
      <c r="AG209" s="92" t="str">
        <f t="shared" si="177"/>
        <v/>
      </c>
      <c r="AH209" s="92" t="str">
        <f t="shared" si="177"/>
        <v/>
      </c>
      <c r="AI209" s="92" t="str">
        <f t="shared" si="177"/>
        <v/>
      </c>
      <c r="AJ209" s="92" t="str">
        <f t="shared" si="177"/>
        <v/>
      </c>
      <c r="AK209" s="92" t="str">
        <f t="shared" si="177"/>
        <v/>
      </c>
      <c r="AL209" s="92" t="str">
        <f t="shared" si="177"/>
        <v/>
      </c>
      <c r="AN209" s="35" t="str">
        <f t="shared" si="152"/>
        <v/>
      </c>
      <c r="AO209" s="44" t="str">
        <f t="shared" si="173"/>
        <v/>
      </c>
      <c r="AP209" s="41" t="str">
        <f>IF(AO209="","",RANK(AO209,AO$3:AO$1048576,1)+COUNTIF(AO$3:AO209,AO209)-1)</f>
        <v/>
      </c>
      <c r="AQ209" s="1" t="str">
        <f t="shared" si="174"/>
        <v/>
      </c>
      <c r="AR209" s="34" t="str">
        <f t="shared" si="153"/>
        <v/>
      </c>
      <c r="AS209" s="39" t="str">
        <f t="shared" si="154"/>
        <v/>
      </c>
      <c r="AT209" s="44" t="str">
        <f t="shared" si="155"/>
        <v/>
      </c>
      <c r="AU209" s="41" t="str">
        <f>IF(AT209="","",RANK(AT209,AT$3:AT$1048576,1)+COUNTIF(AT$3:AT209,AT209)-1)</f>
        <v/>
      </c>
      <c r="AV209" s="1" t="str">
        <f t="shared" si="156"/>
        <v/>
      </c>
      <c r="AW209" s="34" t="str">
        <f t="shared" si="157"/>
        <v/>
      </c>
      <c r="AX209" s="39" t="str">
        <f t="shared" si="158"/>
        <v/>
      </c>
      <c r="AY209" s="44" t="str">
        <f t="shared" si="175"/>
        <v/>
      </c>
      <c r="AZ209" s="41" t="str">
        <f>IF(AY209="","",RANK(AY209,AY$3:AY$1048576,1)+COUNTIF(AY$3:AY209,AY209)-1)</f>
        <v/>
      </c>
      <c r="BA209" s="1" t="str">
        <f t="shared" si="159"/>
        <v/>
      </c>
      <c r="BB209" s="34" t="str">
        <f t="shared" si="160"/>
        <v/>
      </c>
      <c r="BC209" s="39" t="str">
        <f t="shared" si="161"/>
        <v/>
      </c>
      <c r="BD209" s="44" t="str">
        <f t="shared" si="176"/>
        <v/>
      </c>
      <c r="BE209" s="41" t="str">
        <f>IF(BD209="","",RANK(BD209,BD$3:BD$1048576,1)+COUNTIF(BD$3:BD209,BD209)-1)</f>
        <v/>
      </c>
      <c r="BF209" s="1" t="str">
        <f t="shared" si="162"/>
        <v/>
      </c>
      <c r="BG209" s="34" t="str">
        <f t="shared" si="163"/>
        <v/>
      </c>
      <c r="BH209" s="39" t="str">
        <f t="shared" si="164"/>
        <v/>
      </c>
      <c r="BJ209" s="3"/>
      <c r="BK209" s="86"/>
      <c r="BL209" s="86"/>
      <c r="BM209" s="86"/>
      <c r="BN209" s="86"/>
      <c r="BO209" s="3"/>
      <c r="BP209" s="86"/>
      <c r="BQ209" s="86"/>
      <c r="BR209" s="86"/>
      <c r="BS209" s="86"/>
      <c r="BT209" s="3"/>
      <c r="BU209" s="86"/>
      <c r="BV209" s="86"/>
      <c r="BW209" s="86"/>
      <c r="BX209" s="86"/>
      <c r="BY209" s="3"/>
      <c r="BZ209" s="86"/>
      <c r="CA209" s="86"/>
      <c r="CB209" s="86"/>
      <c r="CC209" s="86"/>
    </row>
    <row r="210" spans="2:81" ht="35.1" customHeight="1" x14ac:dyDescent="0.2">
      <c r="B210" s="187"/>
      <c r="C210" s="188"/>
      <c r="D210" s="189"/>
      <c r="E210" s="186"/>
      <c r="F210" s="182"/>
      <c r="G210" s="184"/>
      <c r="K210" s="80" t="str">
        <f>IF(O210="","",COUNT(O$3:O210))</f>
        <v/>
      </c>
      <c r="L210" s="80" t="str">
        <f>IF(B210&lt;&gt;"",B210,IF(OR(COUNTA($G$3:$G210)&lt;COUNTA($G$3:$G$1048576),$G210&lt;&gt;""),L209,""))</f>
        <v/>
      </c>
      <c r="M210" s="80" t="str">
        <f>IF(C210&lt;&gt;"",C210,IF(OR(COUNTA($G$3:$G210)&lt;COUNTA($G$3:$G$1048576),$G210&lt;&gt;""),M209,""))</f>
        <v/>
      </c>
      <c r="N210" s="80" t="str">
        <f>IF(D210&lt;&gt;"",D210,IF(OR(COUNTA($G$3:$G210)&lt;COUNTA($G$3:$G$1048576),$G210&lt;&gt;""),N209,""))</f>
        <v/>
      </c>
      <c r="O210" s="81" t="str">
        <f t="shared" si="165"/>
        <v/>
      </c>
      <c r="P210" s="90" t="str">
        <f>IFERROR(IF(O210="",IF(COUNT(S$3:S$1048576)=COUNT(S$3:S210),IF(S210="","",INDEX(O$3:O210,MATCH(MAX(K$3:K210),K$3:K210,0),0)),INDEX(O$3:O210,MATCH(MAX(K$3:K210),K$3:K210,0),0)),O210),"")</f>
        <v/>
      </c>
      <c r="Q210" s="89" t="str">
        <f>IF(R210="","",COUNT(R$3:R210))</f>
        <v/>
      </c>
      <c r="R210" s="80" t="str">
        <f t="shared" si="151"/>
        <v/>
      </c>
      <c r="S210" s="91" t="str">
        <f>IFERROR(IF(COUNTA($E210:$G210)=0,"",IF(AND(R210="",$O210=INDEX(O$3:O210,MATCH(MAX(Q$3:Q210),Q$3:Q210,0),0)),INDEX(R$3:R210,MATCH(MAX(Q$3:Q210),Q$3:Q210,0),0),R210)),"")</f>
        <v/>
      </c>
      <c r="T210" s="80" t="str">
        <f>IF(U210="","",COUNT(U$3:U210))</f>
        <v/>
      </c>
      <c r="U210" s="80" t="str">
        <f t="shared" si="166"/>
        <v/>
      </c>
      <c r="V210" s="91" t="str">
        <f>IFERROR(IF(S210="","",IF(U210="",IF(AND(E210="",F210="",G210&lt;&gt;"",$O210=INDEX(O$3:O210,MATCH(MAX(T$3:T210),T$3:T210,0),0)),INDEX(U$3:U210,MATCH(MAX(T$3:T210),T$3:T210,0),0),IF(AND(S210&lt;&gt;"",U210=""),0,"")),U210)),"")</f>
        <v/>
      </c>
      <c r="W210" s="95" t="str">
        <f t="shared" si="167"/>
        <v/>
      </c>
      <c r="X210" s="198" t="str">
        <f t="shared" si="168"/>
        <v/>
      </c>
      <c r="Y210" s="92" t="str">
        <f t="shared" si="169"/>
        <v/>
      </c>
      <c r="Z210" s="106" t="str">
        <f>IF(P210="","",COUNTIF($N$3:$N210,$N210))</f>
        <v/>
      </c>
      <c r="AA210" s="92" t="str">
        <f t="shared" si="170"/>
        <v/>
      </c>
      <c r="AB210" s="92" t="str">
        <f t="shared" si="171"/>
        <v/>
      </c>
      <c r="AC210" s="92" t="str">
        <f t="shared" si="172"/>
        <v/>
      </c>
      <c r="AD210" s="92" t="str">
        <f t="shared" si="177"/>
        <v/>
      </c>
      <c r="AE210" s="92" t="str">
        <f t="shared" si="177"/>
        <v/>
      </c>
      <c r="AF210" s="92" t="str">
        <f t="shared" si="177"/>
        <v/>
      </c>
      <c r="AG210" s="92" t="str">
        <f t="shared" si="177"/>
        <v/>
      </c>
      <c r="AH210" s="92" t="str">
        <f t="shared" si="177"/>
        <v/>
      </c>
      <c r="AI210" s="92" t="str">
        <f t="shared" si="177"/>
        <v/>
      </c>
      <c r="AJ210" s="92" t="str">
        <f t="shared" si="177"/>
        <v/>
      </c>
      <c r="AK210" s="92" t="str">
        <f t="shared" si="177"/>
        <v/>
      </c>
      <c r="AL210" s="92" t="str">
        <f t="shared" si="177"/>
        <v/>
      </c>
      <c r="AN210" s="35" t="str">
        <f t="shared" si="152"/>
        <v/>
      </c>
      <c r="AO210" s="44" t="str">
        <f t="shared" si="173"/>
        <v/>
      </c>
      <c r="AP210" s="41" t="str">
        <f>IF(AO210="","",RANK(AO210,AO$3:AO$1048576,1)+COUNTIF(AO$3:AO210,AO210)-1)</f>
        <v/>
      </c>
      <c r="AQ210" s="1" t="str">
        <f t="shared" si="174"/>
        <v/>
      </c>
      <c r="AR210" s="34" t="str">
        <f t="shared" si="153"/>
        <v/>
      </c>
      <c r="AS210" s="39" t="str">
        <f t="shared" si="154"/>
        <v/>
      </c>
      <c r="AT210" s="44" t="str">
        <f t="shared" si="155"/>
        <v/>
      </c>
      <c r="AU210" s="41" t="str">
        <f>IF(AT210="","",RANK(AT210,AT$3:AT$1048576,1)+COUNTIF(AT$3:AT210,AT210)-1)</f>
        <v/>
      </c>
      <c r="AV210" s="1" t="str">
        <f t="shared" si="156"/>
        <v/>
      </c>
      <c r="AW210" s="34" t="str">
        <f t="shared" si="157"/>
        <v/>
      </c>
      <c r="AX210" s="39" t="str">
        <f t="shared" si="158"/>
        <v/>
      </c>
      <c r="AY210" s="44" t="str">
        <f t="shared" si="175"/>
        <v/>
      </c>
      <c r="AZ210" s="41" t="str">
        <f>IF(AY210="","",RANK(AY210,AY$3:AY$1048576,1)+COUNTIF(AY$3:AY210,AY210)-1)</f>
        <v/>
      </c>
      <c r="BA210" s="1" t="str">
        <f t="shared" si="159"/>
        <v/>
      </c>
      <c r="BB210" s="34" t="str">
        <f t="shared" si="160"/>
        <v/>
      </c>
      <c r="BC210" s="39" t="str">
        <f t="shared" si="161"/>
        <v/>
      </c>
      <c r="BD210" s="44" t="str">
        <f t="shared" si="176"/>
        <v/>
      </c>
      <c r="BE210" s="41" t="str">
        <f>IF(BD210="","",RANK(BD210,BD$3:BD$1048576,1)+COUNTIF(BD$3:BD210,BD210)-1)</f>
        <v/>
      </c>
      <c r="BF210" s="1" t="str">
        <f t="shared" si="162"/>
        <v/>
      </c>
      <c r="BG210" s="34" t="str">
        <f t="shared" si="163"/>
        <v/>
      </c>
      <c r="BH210" s="39" t="str">
        <f t="shared" si="164"/>
        <v/>
      </c>
      <c r="BJ210" s="3"/>
      <c r="BK210" s="86"/>
      <c r="BL210" s="86"/>
      <c r="BM210" s="86"/>
      <c r="BN210" s="86"/>
      <c r="BO210" s="3"/>
      <c r="BP210" s="86"/>
      <c r="BQ210" s="86"/>
      <c r="BR210" s="86"/>
      <c r="BS210" s="86"/>
      <c r="BT210" s="3"/>
      <c r="BU210" s="86"/>
      <c r="BV210" s="86"/>
      <c r="BW210" s="86"/>
      <c r="BX210" s="86"/>
      <c r="BY210" s="3"/>
      <c r="BZ210" s="86"/>
      <c r="CA210" s="86"/>
      <c r="CB210" s="86"/>
      <c r="CC210" s="86"/>
    </row>
    <row r="211" spans="2:81" ht="35.1" customHeight="1" x14ac:dyDescent="0.2">
      <c r="B211" s="187"/>
      <c r="C211" s="188"/>
      <c r="D211" s="189"/>
      <c r="E211" s="186"/>
      <c r="F211" s="182"/>
      <c r="G211" s="184"/>
      <c r="K211" s="80" t="str">
        <f>IF(O211="","",COUNT(O$3:O211))</f>
        <v/>
      </c>
      <c r="L211" s="80" t="str">
        <f>IF(B211&lt;&gt;"",B211,IF(OR(COUNTA($G$3:$G211)&lt;COUNTA($G$3:$G$1048576),$G211&lt;&gt;""),L210,""))</f>
        <v/>
      </c>
      <c r="M211" s="80" t="str">
        <f>IF(C211&lt;&gt;"",C211,IF(OR(COUNTA($G$3:$G211)&lt;COUNTA($G$3:$G$1048576),$G211&lt;&gt;""),M210,""))</f>
        <v/>
      </c>
      <c r="N211" s="80" t="str">
        <f>IF(D211&lt;&gt;"",D211,IF(OR(COUNTA($G$3:$G211)&lt;COUNTA($G$3:$G$1048576),$G211&lt;&gt;""),N210,""))</f>
        <v/>
      </c>
      <c r="O211" s="81" t="str">
        <f t="shared" si="165"/>
        <v/>
      </c>
      <c r="P211" s="90" t="str">
        <f>IFERROR(IF(O211="",IF(COUNT(S$3:S$1048576)=COUNT(S$3:S211),IF(S211="","",INDEX(O$3:O211,MATCH(MAX(K$3:K211),K$3:K211,0),0)),INDEX(O$3:O211,MATCH(MAX(K$3:K211),K$3:K211,0),0)),O211),"")</f>
        <v/>
      </c>
      <c r="Q211" s="89" t="str">
        <f>IF(R211="","",COUNT(R$3:R211))</f>
        <v/>
      </c>
      <c r="R211" s="80" t="str">
        <f t="shared" si="151"/>
        <v/>
      </c>
      <c r="S211" s="91" t="str">
        <f>IFERROR(IF(COUNTA($E211:$G211)=0,"",IF(AND(R211="",$O211=INDEX(O$3:O211,MATCH(MAX(Q$3:Q211),Q$3:Q211,0),0)),INDEX(R$3:R211,MATCH(MAX(Q$3:Q211),Q$3:Q211,0),0),R211)),"")</f>
        <v/>
      </c>
      <c r="T211" s="80" t="str">
        <f>IF(U211="","",COUNT(U$3:U211))</f>
        <v/>
      </c>
      <c r="U211" s="80" t="str">
        <f t="shared" si="166"/>
        <v/>
      </c>
      <c r="V211" s="91" t="str">
        <f>IFERROR(IF(S211="","",IF(U211="",IF(AND(E211="",F211="",G211&lt;&gt;"",$O211=INDEX(O$3:O211,MATCH(MAX(T$3:T211),T$3:T211,0),0)),INDEX(U$3:U211,MATCH(MAX(T$3:T211),T$3:T211,0),0),IF(AND(S211&lt;&gt;"",U211=""),0,"")),U211)),"")</f>
        <v/>
      </c>
      <c r="W211" s="95" t="str">
        <f t="shared" si="167"/>
        <v/>
      </c>
      <c r="X211" s="198" t="str">
        <f t="shared" si="168"/>
        <v/>
      </c>
      <c r="Y211" s="92" t="str">
        <f t="shared" si="169"/>
        <v/>
      </c>
      <c r="Z211" s="106" t="str">
        <f>IF(P211="","",COUNTIF($N$3:$N211,$N211))</f>
        <v/>
      </c>
      <c r="AA211" s="92" t="str">
        <f t="shared" si="170"/>
        <v/>
      </c>
      <c r="AB211" s="92" t="str">
        <f t="shared" si="171"/>
        <v/>
      </c>
      <c r="AC211" s="92" t="str">
        <f t="shared" si="172"/>
        <v/>
      </c>
      <c r="AD211" s="92" t="str">
        <f t="shared" si="177"/>
        <v/>
      </c>
      <c r="AE211" s="92" t="str">
        <f t="shared" si="177"/>
        <v/>
      </c>
      <c r="AF211" s="92" t="str">
        <f t="shared" si="177"/>
        <v/>
      </c>
      <c r="AG211" s="92" t="str">
        <f t="shared" si="177"/>
        <v/>
      </c>
      <c r="AH211" s="92" t="str">
        <f t="shared" si="177"/>
        <v/>
      </c>
      <c r="AI211" s="92" t="str">
        <f t="shared" si="177"/>
        <v/>
      </c>
      <c r="AJ211" s="92" t="str">
        <f t="shared" si="177"/>
        <v/>
      </c>
      <c r="AK211" s="92" t="str">
        <f t="shared" si="177"/>
        <v/>
      </c>
      <c r="AL211" s="92" t="str">
        <f t="shared" si="177"/>
        <v/>
      </c>
      <c r="AN211" s="35" t="str">
        <f t="shared" si="152"/>
        <v/>
      </c>
      <c r="AO211" s="44" t="str">
        <f t="shared" si="173"/>
        <v/>
      </c>
      <c r="AP211" s="41" t="str">
        <f>IF(AO211="","",RANK(AO211,AO$3:AO$1048576,1)+COUNTIF(AO$3:AO211,AO211)-1)</f>
        <v/>
      </c>
      <c r="AQ211" s="1" t="str">
        <f t="shared" si="174"/>
        <v/>
      </c>
      <c r="AR211" s="34" t="str">
        <f t="shared" si="153"/>
        <v/>
      </c>
      <c r="AS211" s="39" t="str">
        <f t="shared" si="154"/>
        <v/>
      </c>
      <c r="AT211" s="44" t="str">
        <f t="shared" si="155"/>
        <v/>
      </c>
      <c r="AU211" s="41" t="str">
        <f>IF(AT211="","",RANK(AT211,AT$3:AT$1048576,1)+COUNTIF(AT$3:AT211,AT211)-1)</f>
        <v/>
      </c>
      <c r="AV211" s="1" t="str">
        <f t="shared" si="156"/>
        <v/>
      </c>
      <c r="AW211" s="34" t="str">
        <f t="shared" si="157"/>
        <v/>
      </c>
      <c r="AX211" s="39" t="str">
        <f t="shared" si="158"/>
        <v/>
      </c>
      <c r="AY211" s="44" t="str">
        <f t="shared" si="175"/>
        <v/>
      </c>
      <c r="AZ211" s="41" t="str">
        <f>IF(AY211="","",RANK(AY211,AY$3:AY$1048576,1)+COUNTIF(AY$3:AY211,AY211)-1)</f>
        <v/>
      </c>
      <c r="BA211" s="1" t="str">
        <f t="shared" si="159"/>
        <v/>
      </c>
      <c r="BB211" s="34" t="str">
        <f t="shared" si="160"/>
        <v/>
      </c>
      <c r="BC211" s="39" t="str">
        <f t="shared" si="161"/>
        <v/>
      </c>
      <c r="BD211" s="44" t="str">
        <f t="shared" si="176"/>
        <v/>
      </c>
      <c r="BE211" s="41" t="str">
        <f>IF(BD211="","",RANK(BD211,BD$3:BD$1048576,1)+COUNTIF(BD$3:BD211,BD211)-1)</f>
        <v/>
      </c>
      <c r="BF211" s="1" t="str">
        <f t="shared" si="162"/>
        <v/>
      </c>
      <c r="BG211" s="34" t="str">
        <f t="shared" si="163"/>
        <v/>
      </c>
      <c r="BH211" s="39" t="str">
        <f t="shared" si="164"/>
        <v/>
      </c>
      <c r="BJ211" s="3"/>
      <c r="BK211" s="86"/>
      <c r="BL211" s="86"/>
      <c r="BM211" s="86"/>
      <c r="BN211" s="86"/>
      <c r="BO211" s="3"/>
      <c r="BP211" s="86"/>
      <c r="BQ211" s="86"/>
      <c r="BR211" s="86"/>
      <c r="BS211" s="86"/>
      <c r="BT211" s="3"/>
      <c r="BU211" s="86"/>
      <c r="BV211" s="86"/>
      <c r="BW211" s="86"/>
      <c r="BX211" s="86"/>
      <c r="BY211" s="3"/>
      <c r="BZ211" s="86"/>
      <c r="CA211" s="86"/>
      <c r="CB211" s="86"/>
      <c r="CC211" s="86"/>
    </row>
    <row r="212" spans="2:81" ht="35.1" customHeight="1" x14ac:dyDescent="0.2">
      <c r="B212" s="187"/>
      <c r="C212" s="188"/>
      <c r="D212" s="189"/>
      <c r="E212" s="186"/>
      <c r="F212" s="182"/>
      <c r="G212" s="184"/>
      <c r="K212" s="80" t="str">
        <f>IF(O212="","",COUNT(O$3:O212))</f>
        <v/>
      </c>
      <c r="L212" s="80" t="str">
        <f>IF(B212&lt;&gt;"",B212,IF(OR(COUNTA($G$3:$G212)&lt;COUNTA($G$3:$G$1048576),$G212&lt;&gt;""),L211,""))</f>
        <v/>
      </c>
      <c r="M212" s="80" t="str">
        <f>IF(C212&lt;&gt;"",C212,IF(OR(COUNTA($G$3:$G212)&lt;COUNTA($G$3:$G$1048576),$G212&lt;&gt;""),M211,""))</f>
        <v/>
      </c>
      <c r="N212" s="80" t="str">
        <f>IF(D212&lt;&gt;"",D212,IF(OR(COUNTA($G$3:$G212)&lt;COUNTA($G$3:$G$1048576),$G212&lt;&gt;""),N211,""))</f>
        <v/>
      </c>
      <c r="O212" s="81" t="str">
        <f t="shared" si="165"/>
        <v/>
      </c>
      <c r="P212" s="90" t="str">
        <f>IFERROR(IF(O212="",IF(COUNT(S$3:S$1048576)=COUNT(S$3:S212),IF(S212="","",INDEX(O$3:O212,MATCH(MAX(K$3:K212),K$3:K212,0),0)),INDEX(O$3:O212,MATCH(MAX(K$3:K212),K$3:K212,0),0)),O212),"")</f>
        <v/>
      </c>
      <c r="Q212" s="89" t="str">
        <f>IF(R212="","",COUNT(R$3:R212))</f>
        <v/>
      </c>
      <c r="R212" s="80" t="str">
        <f t="shared" si="151"/>
        <v/>
      </c>
      <c r="S212" s="91" t="str">
        <f>IFERROR(IF(COUNTA($E212:$G212)=0,"",IF(AND(R212="",$O212=INDEX(O$3:O212,MATCH(MAX(Q$3:Q212),Q$3:Q212,0),0)),INDEX(R$3:R212,MATCH(MAX(Q$3:Q212),Q$3:Q212,0),0),R212)),"")</f>
        <v/>
      </c>
      <c r="T212" s="80" t="str">
        <f>IF(U212="","",COUNT(U$3:U212))</f>
        <v/>
      </c>
      <c r="U212" s="80" t="str">
        <f t="shared" si="166"/>
        <v/>
      </c>
      <c r="V212" s="91" t="str">
        <f>IFERROR(IF(S212="","",IF(U212="",IF(AND(E212="",F212="",G212&lt;&gt;"",$O212=INDEX(O$3:O212,MATCH(MAX(T$3:T212),T$3:T212,0),0)),INDEX(U$3:U212,MATCH(MAX(T$3:T212),T$3:T212,0),0),IF(AND(S212&lt;&gt;"",U212=""),0,"")),U212)),"")</f>
        <v/>
      </c>
      <c r="W212" s="95" t="str">
        <f t="shared" si="167"/>
        <v/>
      </c>
      <c r="X212" s="198" t="str">
        <f t="shared" si="168"/>
        <v/>
      </c>
      <c r="Y212" s="92" t="str">
        <f t="shared" si="169"/>
        <v/>
      </c>
      <c r="Z212" s="106" t="str">
        <f>IF(P212="","",COUNTIF($N$3:$N212,$N212))</f>
        <v/>
      </c>
      <c r="AA212" s="92" t="str">
        <f t="shared" si="170"/>
        <v/>
      </c>
      <c r="AB212" s="92" t="str">
        <f t="shared" si="171"/>
        <v/>
      </c>
      <c r="AC212" s="92" t="str">
        <f t="shared" si="172"/>
        <v/>
      </c>
      <c r="AD212" s="92" t="str">
        <f t="shared" si="177"/>
        <v/>
      </c>
      <c r="AE212" s="92" t="str">
        <f t="shared" si="177"/>
        <v/>
      </c>
      <c r="AF212" s="92" t="str">
        <f t="shared" si="177"/>
        <v/>
      </c>
      <c r="AG212" s="92" t="str">
        <f t="shared" si="177"/>
        <v/>
      </c>
      <c r="AH212" s="92" t="str">
        <f t="shared" si="177"/>
        <v/>
      </c>
      <c r="AI212" s="92" t="str">
        <f t="shared" si="177"/>
        <v/>
      </c>
      <c r="AJ212" s="92" t="str">
        <f t="shared" si="177"/>
        <v/>
      </c>
      <c r="AK212" s="92" t="str">
        <f t="shared" si="177"/>
        <v/>
      </c>
      <c r="AL212" s="92" t="str">
        <f t="shared" si="177"/>
        <v/>
      </c>
      <c r="AN212" s="35" t="str">
        <f t="shared" si="152"/>
        <v/>
      </c>
      <c r="AO212" s="44" t="str">
        <f t="shared" si="173"/>
        <v/>
      </c>
      <c r="AP212" s="41" t="str">
        <f>IF(AO212="","",RANK(AO212,AO$3:AO$1048576,1)+COUNTIF(AO$3:AO212,AO212)-1)</f>
        <v/>
      </c>
      <c r="AQ212" s="1" t="str">
        <f t="shared" si="174"/>
        <v/>
      </c>
      <c r="AR212" s="34" t="str">
        <f t="shared" si="153"/>
        <v/>
      </c>
      <c r="AS212" s="39" t="str">
        <f t="shared" si="154"/>
        <v/>
      </c>
      <c r="AT212" s="44" t="str">
        <f t="shared" si="155"/>
        <v/>
      </c>
      <c r="AU212" s="41" t="str">
        <f>IF(AT212="","",RANK(AT212,AT$3:AT$1048576,1)+COUNTIF(AT$3:AT212,AT212)-1)</f>
        <v/>
      </c>
      <c r="AV212" s="1" t="str">
        <f t="shared" si="156"/>
        <v/>
      </c>
      <c r="AW212" s="34" t="str">
        <f t="shared" si="157"/>
        <v/>
      </c>
      <c r="AX212" s="39" t="str">
        <f t="shared" si="158"/>
        <v/>
      </c>
      <c r="AY212" s="44" t="str">
        <f t="shared" si="175"/>
        <v/>
      </c>
      <c r="AZ212" s="41" t="str">
        <f>IF(AY212="","",RANK(AY212,AY$3:AY$1048576,1)+COUNTIF(AY$3:AY212,AY212)-1)</f>
        <v/>
      </c>
      <c r="BA212" s="1" t="str">
        <f t="shared" si="159"/>
        <v/>
      </c>
      <c r="BB212" s="34" t="str">
        <f t="shared" si="160"/>
        <v/>
      </c>
      <c r="BC212" s="39" t="str">
        <f t="shared" si="161"/>
        <v/>
      </c>
      <c r="BD212" s="44" t="str">
        <f t="shared" si="176"/>
        <v/>
      </c>
      <c r="BE212" s="41" t="str">
        <f>IF(BD212="","",RANK(BD212,BD$3:BD$1048576,1)+COUNTIF(BD$3:BD212,BD212)-1)</f>
        <v/>
      </c>
      <c r="BF212" s="1" t="str">
        <f t="shared" si="162"/>
        <v/>
      </c>
      <c r="BG212" s="34" t="str">
        <f t="shared" si="163"/>
        <v/>
      </c>
      <c r="BH212" s="39" t="str">
        <f t="shared" si="164"/>
        <v/>
      </c>
      <c r="BJ212" s="3"/>
      <c r="BK212" s="86"/>
      <c r="BL212" s="86"/>
      <c r="BM212" s="86"/>
      <c r="BN212" s="86"/>
      <c r="BO212" s="3"/>
      <c r="BP212" s="86"/>
      <c r="BQ212" s="86"/>
      <c r="BR212" s="86"/>
      <c r="BS212" s="86"/>
      <c r="BT212" s="3"/>
      <c r="BU212" s="86"/>
      <c r="BV212" s="86"/>
      <c r="BW212" s="86"/>
      <c r="BX212" s="86"/>
      <c r="BY212" s="3"/>
      <c r="BZ212" s="86"/>
      <c r="CA212" s="86"/>
      <c r="CB212" s="86"/>
      <c r="CC212" s="86"/>
    </row>
    <row r="213" spans="2:81" ht="35.1" customHeight="1" x14ac:dyDescent="0.2">
      <c r="B213" s="187"/>
      <c r="C213" s="188"/>
      <c r="D213" s="189"/>
      <c r="E213" s="186"/>
      <c r="F213" s="182"/>
      <c r="G213" s="184"/>
      <c r="K213" s="80" t="str">
        <f>IF(O213="","",COUNT(O$3:O213))</f>
        <v/>
      </c>
      <c r="L213" s="80" t="str">
        <f>IF(B213&lt;&gt;"",B213,IF(OR(COUNTA($G$3:$G213)&lt;COUNTA($G$3:$G$1048576),$G213&lt;&gt;""),L212,""))</f>
        <v/>
      </c>
      <c r="M213" s="80" t="str">
        <f>IF(C213&lt;&gt;"",C213,IF(OR(COUNTA($G$3:$G213)&lt;COUNTA($G$3:$G$1048576),$G213&lt;&gt;""),M212,""))</f>
        <v/>
      </c>
      <c r="N213" s="80" t="str">
        <f>IF(D213&lt;&gt;"",D213,IF(OR(COUNTA($G$3:$G213)&lt;COUNTA($G$3:$G$1048576),$G213&lt;&gt;""),N212,""))</f>
        <v/>
      </c>
      <c r="O213" s="81" t="str">
        <f t="shared" si="165"/>
        <v/>
      </c>
      <c r="P213" s="90" t="str">
        <f>IFERROR(IF(O213="",IF(COUNT(S$3:S$1048576)=COUNT(S$3:S213),IF(S213="","",INDEX(O$3:O213,MATCH(MAX(K$3:K213),K$3:K213,0),0)),INDEX(O$3:O213,MATCH(MAX(K$3:K213),K$3:K213,0),0)),O213),"")</f>
        <v/>
      </c>
      <c r="Q213" s="89" t="str">
        <f>IF(R213="","",COUNT(R$3:R213))</f>
        <v/>
      </c>
      <c r="R213" s="80" t="str">
        <f t="shared" si="151"/>
        <v/>
      </c>
      <c r="S213" s="91" t="str">
        <f>IFERROR(IF(COUNTA($E213:$G213)=0,"",IF(AND(R213="",$O213=INDEX(O$3:O213,MATCH(MAX(Q$3:Q213),Q$3:Q213,0),0)),INDEX(R$3:R213,MATCH(MAX(Q$3:Q213),Q$3:Q213,0),0),R213)),"")</f>
        <v/>
      </c>
      <c r="T213" s="80" t="str">
        <f>IF(U213="","",COUNT(U$3:U213))</f>
        <v/>
      </c>
      <c r="U213" s="80" t="str">
        <f t="shared" si="166"/>
        <v/>
      </c>
      <c r="V213" s="91" t="str">
        <f>IFERROR(IF(S213="","",IF(U213="",IF(AND(E213="",F213="",G213&lt;&gt;"",$O213=INDEX(O$3:O213,MATCH(MAX(T$3:T213),T$3:T213,0),0)),INDEX(U$3:U213,MATCH(MAX(T$3:T213),T$3:T213,0),0),IF(AND(S213&lt;&gt;"",U213=""),0,"")),U213)),"")</f>
        <v/>
      </c>
      <c r="W213" s="95" t="str">
        <f t="shared" si="167"/>
        <v/>
      </c>
      <c r="X213" s="198" t="str">
        <f t="shared" si="168"/>
        <v/>
      </c>
      <c r="Y213" s="92" t="str">
        <f t="shared" si="169"/>
        <v/>
      </c>
      <c r="Z213" s="106" t="str">
        <f>IF(P213="","",COUNTIF($N$3:$N213,$N213))</f>
        <v/>
      </c>
      <c r="AA213" s="92" t="str">
        <f t="shared" si="170"/>
        <v/>
      </c>
      <c r="AB213" s="92" t="str">
        <f t="shared" si="171"/>
        <v/>
      </c>
      <c r="AC213" s="92" t="str">
        <f t="shared" si="172"/>
        <v/>
      </c>
      <c r="AD213" s="92" t="str">
        <f t="shared" si="177"/>
        <v/>
      </c>
      <c r="AE213" s="92" t="str">
        <f t="shared" si="177"/>
        <v/>
      </c>
      <c r="AF213" s="92" t="str">
        <f t="shared" si="177"/>
        <v/>
      </c>
      <c r="AG213" s="92" t="str">
        <f t="shared" si="177"/>
        <v/>
      </c>
      <c r="AH213" s="92" t="str">
        <f t="shared" si="177"/>
        <v/>
      </c>
      <c r="AI213" s="92" t="str">
        <f t="shared" si="177"/>
        <v/>
      </c>
      <c r="AJ213" s="92" t="str">
        <f t="shared" si="177"/>
        <v/>
      </c>
      <c r="AK213" s="92" t="str">
        <f t="shared" si="177"/>
        <v/>
      </c>
      <c r="AL213" s="92" t="str">
        <f t="shared" si="177"/>
        <v/>
      </c>
      <c r="AN213" s="35" t="str">
        <f t="shared" si="152"/>
        <v/>
      </c>
      <c r="AO213" s="44" t="str">
        <f t="shared" si="173"/>
        <v/>
      </c>
      <c r="AP213" s="41" t="str">
        <f>IF(AO213="","",RANK(AO213,AO$3:AO$1048576,1)+COUNTIF(AO$3:AO213,AO213)-1)</f>
        <v/>
      </c>
      <c r="AQ213" s="1" t="str">
        <f t="shared" si="174"/>
        <v/>
      </c>
      <c r="AR213" s="34" t="str">
        <f t="shared" si="153"/>
        <v/>
      </c>
      <c r="AS213" s="39" t="str">
        <f t="shared" si="154"/>
        <v/>
      </c>
      <c r="AT213" s="44" t="str">
        <f t="shared" si="155"/>
        <v/>
      </c>
      <c r="AU213" s="41" t="str">
        <f>IF(AT213="","",RANK(AT213,AT$3:AT$1048576,1)+COUNTIF(AT$3:AT213,AT213)-1)</f>
        <v/>
      </c>
      <c r="AV213" s="1" t="str">
        <f t="shared" si="156"/>
        <v/>
      </c>
      <c r="AW213" s="34" t="str">
        <f t="shared" si="157"/>
        <v/>
      </c>
      <c r="AX213" s="39" t="str">
        <f t="shared" si="158"/>
        <v/>
      </c>
      <c r="AY213" s="44" t="str">
        <f t="shared" si="175"/>
        <v/>
      </c>
      <c r="AZ213" s="41" t="str">
        <f>IF(AY213="","",RANK(AY213,AY$3:AY$1048576,1)+COUNTIF(AY$3:AY213,AY213)-1)</f>
        <v/>
      </c>
      <c r="BA213" s="1" t="str">
        <f t="shared" si="159"/>
        <v/>
      </c>
      <c r="BB213" s="34" t="str">
        <f t="shared" si="160"/>
        <v/>
      </c>
      <c r="BC213" s="39" t="str">
        <f t="shared" si="161"/>
        <v/>
      </c>
      <c r="BD213" s="44" t="str">
        <f t="shared" si="176"/>
        <v/>
      </c>
      <c r="BE213" s="41" t="str">
        <f>IF(BD213="","",RANK(BD213,BD$3:BD$1048576,1)+COUNTIF(BD$3:BD213,BD213)-1)</f>
        <v/>
      </c>
      <c r="BF213" s="1" t="str">
        <f t="shared" si="162"/>
        <v/>
      </c>
      <c r="BG213" s="34" t="str">
        <f t="shared" si="163"/>
        <v/>
      </c>
      <c r="BH213" s="39" t="str">
        <f t="shared" si="164"/>
        <v/>
      </c>
      <c r="BJ213" s="3"/>
      <c r="BK213" s="86"/>
      <c r="BL213" s="86"/>
      <c r="BM213" s="86"/>
      <c r="BN213" s="86"/>
      <c r="BO213" s="3"/>
      <c r="BP213" s="86"/>
      <c r="BQ213" s="86"/>
      <c r="BR213" s="86"/>
      <c r="BS213" s="86"/>
      <c r="BT213" s="3"/>
      <c r="BU213" s="86"/>
      <c r="BV213" s="86"/>
      <c r="BW213" s="86"/>
      <c r="BX213" s="86"/>
      <c r="BY213" s="3"/>
      <c r="BZ213" s="86"/>
      <c r="CA213" s="86"/>
      <c r="CB213" s="86"/>
      <c r="CC213" s="86"/>
    </row>
    <row r="214" spans="2:81" ht="35.1" customHeight="1" x14ac:dyDescent="0.2">
      <c r="B214" s="187"/>
      <c r="C214" s="188"/>
      <c r="D214" s="189"/>
      <c r="E214" s="186"/>
      <c r="F214" s="182"/>
      <c r="G214" s="184"/>
      <c r="K214" s="80" t="str">
        <f>IF(O214="","",COUNT(O$3:O214))</f>
        <v/>
      </c>
      <c r="L214" s="80" t="str">
        <f>IF(B214&lt;&gt;"",B214,IF(OR(COUNTA($G$3:$G214)&lt;COUNTA($G$3:$G$1048576),$G214&lt;&gt;""),L213,""))</f>
        <v/>
      </c>
      <c r="M214" s="80" t="str">
        <f>IF(C214&lt;&gt;"",C214,IF(OR(COUNTA($G$3:$G214)&lt;COUNTA($G$3:$G$1048576),$G214&lt;&gt;""),M213,""))</f>
        <v/>
      </c>
      <c r="N214" s="80" t="str">
        <f>IF(D214&lt;&gt;"",D214,IF(OR(COUNTA($G$3:$G214)&lt;COUNTA($G$3:$G$1048576),$G214&lt;&gt;""),N213,""))</f>
        <v/>
      </c>
      <c r="O214" s="81" t="str">
        <f t="shared" si="165"/>
        <v/>
      </c>
      <c r="P214" s="90" t="str">
        <f>IFERROR(IF(O214="",IF(COUNT(S$3:S$1048576)=COUNT(S$3:S214),IF(S214="","",INDEX(O$3:O214,MATCH(MAX(K$3:K214),K$3:K214,0),0)),INDEX(O$3:O214,MATCH(MAX(K$3:K214),K$3:K214,0),0)),O214),"")</f>
        <v/>
      </c>
      <c r="Q214" s="89" t="str">
        <f>IF(R214="","",COUNT(R$3:R214))</f>
        <v/>
      </c>
      <c r="R214" s="80" t="str">
        <f t="shared" si="151"/>
        <v/>
      </c>
      <c r="S214" s="91" t="str">
        <f>IFERROR(IF(COUNTA($E214:$G214)=0,"",IF(AND(R214="",$O214=INDEX(O$3:O214,MATCH(MAX(Q$3:Q214),Q$3:Q214,0),0)),INDEX(R$3:R214,MATCH(MAX(Q$3:Q214),Q$3:Q214,0),0),R214)),"")</f>
        <v/>
      </c>
      <c r="T214" s="80" t="str">
        <f>IF(U214="","",COUNT(U$3:U214))</f>
        <v/>
      </c>
      <c r="U214" s="80" t="str">
        <f t="shared" si="166"/>
        <v/>
      </c>
      <c r="V214" s="91" t="str">
        <f>IFERROR(IF(S214="","",IF(U214="",IF(AND(E214="",F214="",G214&lt;&gt;"",$O214=INDEX(O$3:O214,MATCH(MAX(T$3:T214),T$3:T214,0),0)),INDEX(U$3:U214,MATCH(MAX(T$3:T214),T$3:T214,0),0),IF(AND(S214&lt;&gt;"",U214=""),0,"")),U214)),"")</f>
        <v/>
      </c>
      <c r="W214" s="95" t="str">
        <f t="shared" si="167"/>
        <v/>
      </c>
      <c r="X214" s="198" t="str">
        <f t="shared" si="168"/>
        <v/>
      </c>
      <c r="Y214" s="92" t="str">
        <f t="shared" si="169"/>
        <v/>
      </c>
      <c r="Z214" s="106" t="str">
        <f>IF(P214="","",COUNTIF($N$3:$N214,$N214))</f>
        <v/>
      </c>
      <c r="AA214" s="92" t="str">
        <f t="shared" si="170"/>
        <v/>
      </c>
      <c r="AB214" s="92" t="str">
        <f t="shared" si="171"/>
        <v/>
      </c>
      <c r="AC214" s="92" t="str">
        <f t="shared" si="172"/>
        <v/>
      </c>
      <c r="AD214" s="92" t="str">
        <f t="shared" ref="AD214:AL223" si="178">IFERROR(IF(AND($Z214=1,AD$2&lt;&gt;"",""&amp;INDEX($Y$3:$Y$1048576,MATCH($P214&amp;"@"&amp;AD$2,$AA$3:$AA$1048576,0),0)&lt;&gt;""),AD$1&amp;""&amp;INDEX($Y$3:$Y$1048576,MATCH($P214&amp;"@"&amp;AD$2,$AA$3:$AA$1048576,0),0),""),"")</f>
        <v/>
      </c>
      <c r="AE214" s="92" t="str">
        <f t="shared" si="178"/>
        <v/>
      </c>
      <c r="AF214" s="92" t="str">
        <f t="shared" si="178"/>
        <v/>
      </c>
      <c r="AG214" s="92" t="str">
        <f t="shared" si="178"/>
        <v/>
      </c>
      <c r="AH214" s="92" t="str">
        <f t="shared" si="178"/>
        <v/>
      </c>
      <c r="AI214" s="92" t="str">
        <f t="shared" si="178"/>
        <v/>
      </c>
      <c r="AJ214" s="92" t="str">
        <f t="shared" si="178"/>
        <v/>
      </c>
      <c r="AK214" s="92" t="str">
        <f t="shared" si="178"/>
        <v/>
      </c>
      <c r="AL214" s="92" t="str">
        <f t="shared" si="178"/>
        <v/>
      </c>
      <c r="AN214" s="35" t="str">
        <f t="shared" si="152"/>
        <v/>
      </c>
      <c r="AO214" s="44" t="str">
        <f t="shared" si="173"/>
        <v/>
      </c>
      <c r="AP214" s="41" t="str">
        <f>IF(AO214="","",RANK(AO214,AO$3:AO$1048576,1)+COUNTIF(AO$3:AO214,AO214)-1)</f>
        <v/>
      </c>
      <c r="AQ214" s="1" t="str">
        <f t="shared" si="174"/>
        <v/>
      </c>
      <c r="AR214" s="34" t="str">
        <f t="shared" si="153"/>
        <v/>
      </c>
      <c r="AS214" s="39" t="str">
        <f t="shared" si="154"/>
        <v/>
      </c>
      <c r="AT214" s="44" t="str">
        <f t="shared" si="155"/>
        <v/>
      </c>
      <c r="AU214" s="41" t="str">
        <f>IF(AT214="","",RANK(AT214,AT$3:AT$1048576,1)+COUNTIF(AT$3:AT214,AT214)-1)</f>
        <v/>
      </c>
      <c r="AV214" s="1" t="str">
        <f t="shared" si="156"/>
        <v/>
      </c>
      <c r="AW214" s="34" t="str">
        <f t="shared" si="157"/>
        <v/>
      </c>
      <c r="AX214" s="39" t="str">
        <f t="shared" si="158"/>
        <v/>
      </c>
      <c r="AY214" s="44" t="str">
        <f t="shared" si="175"/>
        <v/>
      </c>
      <c r="AZ214" s="41" t="str">
        <f>IF(AY214="","",RANK(AY214,AY$3:AY$1048576,1)+COUNTIF(AY$3:AY214,AY214)-1)</f>
        <v/>
      </c>
      <c r="BA214" s="1" t="str">
        <f t="shared" si="159"/>
        <v/>
      </c>
      <c r="BB214" s="34" t="str">
        <f t="shared" si="160"/>
        <v/>
      </c>
      <c r="BC214" s="39" t="str">
        <f t="shared" si="161"/>
        <v/>
      </c>
      <c r="BD214" s="44" t="str">
        <f t="shared" si="176"/>
        <v/>
      </c>
      <c r="BE214" s="41" t="str">
        <f>IF(BD214="","",RANK(BD214,BD$3:BD$1048576,1)+COUNTIF(BD$3:BD214,BD214)-1)</f>
        <v/>
      </c>
      <c r="BF214" s="1" t="str">
        <f t="shared" si="162"/>
        <v/>
      </c>
      <c r="BG214" s="34" t="str">
        <f t="shared" si="163"/>
        <v/>
      </c>
      <c r="BH214" s="39" t="str">
        <f t="shared" si="164"/>
        <v/>
      </c>
      <c r="BJ214" s="3"/>
      <c r="BK214" s="86"/>
      <c r="BL214" s="86"/>
      <c r="BM214" s="86"/>
      <c r="BN214" s="86"/>
      <c r="BO214" s="3"/>
      <c r="BP214" s="86"/>
      <c r="BQ214" s="86"/>
      <c r="BR214" s="86"/>
      <c r="BS214" s="86"/>
      <c r="BT214" s="3"/>
      <c r="BU214" s="86"/>
      <c r="BV214" s="86"/>
      <c r="BW214" s="86"/>
      <c r="BX214" s="86"/>
      <c r="BY214" s="3"/>
      <c r="BZ214" s="86"/>
      <c r="CA214" s="86"/>
      <c r="CB214" s="86"/>
      <c r="CC214" s="86"/>
    </row>
    <row r="215" spans="2:81" ht="35.1" customHeight="1" x14ac:dyDescent="0.2">
      <c r="B215" s="187"/>
      <c r="C215" s="188"/>
      <c r="D215" s="189"/>
      <c r="E215" s="186"/>
      <c r="F215" s="182"/>
      <c r="G215" s="184"/>
      <c r="K215" s="80" t="str">
        <f>IF(O215="","",COUNT(O$3:O215))</f>
        <v/>
      </c>
      <c r="L215" s="80" t="str">
        <f>IF(B215&lt;&gt;"",B215,IF(OR(COUNTA($G$3:$G215)&lt;COUNTA($G$3:$G$1048576),$G215&lt;&gt;""),L214,""))</f>
        <v/>
      </c>
      <c r="M215" s="80" t="str">
        <f>IF(C215&lt;&gt;"",C215,IF(OR(COUNTA($G$3:$G215)&lt;COUNTA($G$3:$G$1048576),$G215&lt;&gt;""),M214,""))</f>
        <v/>
      </c>
      <c r="N215" s="80" t="str">
        <f>IF(D215&lt;&gt;"",D215,IF(OR(COUNTA($G$3:$G215)&lt;COUNTA($G$3:$G$1048576),$G215&lt;&gt;""),N214,""))</f>
        <v/>
      </c>
      <c r="O215" s="81" t="str">
        <f t="shared" si="165"/>
        <v/>
      </c>
      <c r="P215" s="90" t="str">
        <f>IFERROR(IF(O215="",IF(COUNT(S$3:S$1048576)=COUNT(S$3:S215),IF(S215="","",INDEX(O$3:O215,MATCH(MAX(K$3:K215),K$3:K215,0),0)),INDEX(O$3:O215,MATCH(MAX(K$3:K215),K$3:K215,0),0)),O215),"")</f>
        <v/>
      </c>
      <c r="Q215" s="89" t="str">
        <f>IF(R215="","",COUNT(R$3:R215))</f>
        <v/>
      </c>
      <c r="R215" s="80" t="str">
        <f t="shared" si="151"/>
        <v/>
      </c>
      <c r="S215" s="91" t="str">
        <f>IFERROR(IF(COUNTA($E215:$G215)=0,"",IF(AND(R215="",$O215=INDEX(O$3:O215,MATCH(MAX(Q$3:Q215),Q$3:Q215,0),0)),INDEX(R$3:R215,MATCH(MAX(Q$3:Q215),Q$3:Q215,0),0),R215)),"")</f>
        <v/>
      </c>
      <c r="T215" s="80" t="str">
        <f>IF(U215="","",COUNT(U$3:U215))</f>
        <v/>
      </c>
      <c r="U215" s="80" t="str">
        <f t="shared" si="166"/>
        <v/>
      </c>
      <c r="V215" s="91" t="str">
        <f>IFERROR(IF(S215="","",IF(U215="",IF(AND(E215="",F215="",G215&lt;&gt;"",$O215=INDEX(O$3:O215,MATCH(MAX(T$3:T215),T$3:T215,0),0)),INDEX(U$3:U215,MATCH(MAX(T$3:T215),T$3:T215,0),0),IF(AND(S215&lt;&gt;"",U215=""),0,"")),U215)),"")</f>
        <v/>
      </c>
      <c r="W215" s="95" t="str">
        <f t="shared" si="167"/>
        <v/>
      </c>
      <c r="X215" s="198" t="str">
        <f t="shared" si="168"/>
        <v/>
      </c>
      <c r="Y215" s="92" t="str">
        <f t="shared" si="169"/>
        <v/>
      </c>
      <c r="Z215" s="106" t="str">
        <f>IF(P215="","",COUNTIF($N$3:$N215,$N215))</f>
        <v/>
      </c>
      <c r="AA215" s="92" t="str">
        <f t="shared" si="170"/>
        <v/>
      </c>
      <c r="AB215" s="92" t="str">
        <f t="shared" si="171"/>
        <v/>
      </c>
      <c r="AC215" s="92" t="str">
        <f t="shared" si="172"/>
        <v/>
      </c>
      <c r="AD215" s="92" t="str">
        <f t="shared" si="178"/>
        <v/>
      </c>
      <c r="AE215" s="92" t="str">
        <f t="shared" si="178"/>
        <v/>
      </c>
      <c r="AF215" s="92" t="str">
        <f t="shared" si="178"/>
        <v/>
      </c>
      <c r="AG215" s="92" t="str">
        <f t="shared" si="178"/>
        <v/>
      </c>
      <c r="AH215" s="92" t="str">
        <f t="shared" si="178"/>
        <v/>
      </c>
      <c r="AI215" s="92" t="str">
        <f t="shared" si="178"/>
        <v/>
      </c>
      <c r="AJ215" s="92" t="str">
        <f t="shared" si="178"/>
        <v/>
      </c>
      <c r="AK215" s="92" t="str">
        <f t="shared" si="178"/>
        <v/>
      </c>
      <c r="AL215" s="92" t="str">
        <f t="shared" si="178"/>
        <v/>
      </c>
      <c r="AN215" s="35" t="str">
        <f t="shared" si="152"/>
        <v/>
      </c>
      <c r="AO215" s="44" t="str">
        <f t="shared" si="173"/>
        <v/>
      </c>
      <c r="AP215" s="41" t="str">
        <f>IF(AO215="","",RANK(AO215,AO$3:AO$1048576,1)+COUNTIF(AO$3:AO215,AO215)-1)</f>
        <v/>
      </c>
      <c r="AQ215" s="1" t="str">
        <f t="shared" si="174"/>
        <v/>
      </c>
      <c r="AR215" s="34" t="str">
        <f t="shared" si="153"/>
        <v/>
      </c>
      <c r="AS215" s="39" t="str">
        <f t="shared" si="154"/>
        <v/>
      </c>
      <c r="AT215" s="44" t="str">
        <f t="shared" si="155"/>
        <v/>
      </c>
      <c r="AU215" s="41" t="str">
        <f>IF(AT215="","",RANK(AT215,AT$3:AT$1048576,1)+COUNTIF(AT$3:AT215,AT215)-1)</f>
        <v/>
      </c>
      <c r="AV215" s="1" t="str">
        <f t="shared" si="156"/>
        <v/>
      </c>
      <c r="AW215" s="34" t="str">
        <f t="shared" si="157"/>
        <v/>
      </c>
      <c r="AX215" s="39" t="str">
        <f t="shared" si="158"/>
        <v/>
      </c>
      <c r="AY215" s="44" t="str">
        <f t="shared" si="175"/>
        <v/>
      </c>
      <c r="AZ215" s="41" t="str">
        <f>IF(AY215="","",RANK(AY215,AY$3:AY$1048576,1)+COUNTIF(AY$3:AY215,AY215)-1)</f>
        <v/>
      </c>
      <c r="BA215" s="1" t="str">
        <f t="shared" si="159"/>
        <v/>
      </c>
      <c r="BB215" s="34" t="str">
        <f t="shared" si="160"/>
        <v/>
      </c>
      <c r="BC215" s="39" t="str">
        <f t="shared" si="161"/>
        <v/>
      </c>
      <c r="BD215" s="44" t="str">
        <f t="shared" si="176"/>
        <v/>
      </c>
      <c r="BE215" s="41" t="str">
        <f>IF(BD215="","",RANK(BD215,BD$3:BD$1048576,1)+COUNTIF(BD$3:BD215,BD215)-1)</f>
        <v/>
      </c>
      <c r="BF215" s="1" t="str">
        <f t="shared" si="162"/>
        <v/>
      </c>
      <c r="BG215" s="34" t="str">
        <f t="shared" si="163"/>
        <v/>
      </c>
      <c r="BH215" s="39" t="str">
        <f t="shared" si="164"/>
        <v/>
      </c>
      <c r="BJ215" s="3"/>
      <c r="BK215" s="86"/>
      <c r="BL215" s="86"/>
      <c r="BM215" s="86"/>
      <c r="BN215" s="86"/>
      <c r="BO215" s="3"/>
      <c r="BP215" s="86"/>
      <c r="BQ215" s="86"/>
      <c r="BR215" s="86"/>
      <c r="BS215" s="86"/>
      <c r="BT215" s="3"/>
      <c r="BU215" s="86"/>
      <c r="BV215" s="86"/>
      <c r="BW215" s="86"/>
      <c r="BX215" s="86"/>
      <c r="BY215" s="3"/>
      <c r="BZ215" s="86"/>
      <c r="CA215" s="86"/>
      <c r="CB215" s="86"/>
      <c r="CC215" s="86"/>
    </row>
    <row r="216" spans="2:81" ht="35.1" customHeight="1" x14ac:dyDescent="0.2">
      <c r="B216" s="187"/>
      <c r="C216" s="188"/>
      <c r="D216" s="189"/>
      <c r="E216" s="186"/>
      <c r="F216" s="182"/>
      <c r="G216" s="184"/>
      <c r="K216" s="80" t="str">
        <f>IF(O216="","",COUNT(O$3:O216))</f>
        <v/>
      </c>
      <c r="L216" s="80" t="str">
        <f>IF(B216&lt;&gt;"",B216,IF(OR(COUNTA($G$3:$G216)&lt;COUNTA($G$3:$G$1048576),$G216&lt;&gt;""),L215,""))</f>
        <v/>
      </c>
      <c r="M216" s="80" t="str">
        <f>IF(C216&lt;&gt;"",C216,IF(OR(COUNTA($G$3:$G216)&lt;COUNTA($G$3:$G$1048576),$G216&lt;&gt;""),M215,""))</f>
        <v/>
      </c>
      <c r="N216" s="80" t="str">
        <f>IF(D216&lt;&gt;"",D216,IF(OR(COUNTA($G$3:$G216)&lt;COUNTA($G$3:$G$1048576),$G216&lt;&gt;""),N215,""))</f>
        <v/>
      </c>
      <c r="O216" s="81" t="str">
        <f t="shared" si="165"/>
        <v/>
      </c>
      <c r="P216" s="90" t="str">
        <f>IFERROR(IF(O216="",IF(COUNT(S$3:S$1048576)=COUNT(S$3:S216),IF(S216="","",INDEX(O$3:O216,MATCH(MAX(K$3:K216),K$3:K216,0),0)),INDEX(O$3:O216,MATCH(MAX(K$3:K216),K$3:K216,0),0)),O216),"")</f>
        <v/>
      </c>
      <c r="Q216" s="89" t="str">
        <f>IF(R216="","",COUNT(R$3:R216))</f>
        <v/>
      </c>
      <c r="R216" s="80" t="str">
        <f t="shared" si="151"/>
        <v/>
      </c>
      <c r="S216" s="91" t="str">
        <f>IFERROR(IF(COUNTA($E216:$G216)=0,"",IF(AND(R216="",$O216=INDEX(O$3:O216,MATCH(MAX(Q$3:Q216),Q$3:Q216,0),0)),INDEX(R$3:R216,MATCH(MAX(Q$3:Q216),Q$3:Q216,0),0),R216)),"")</f>
        <v/>
      </c>
      <c r="T216" s="80" t="str">
        <f>IF(U216="","",COUNT(U$3:U216))</f>
        <v/>
      </c>
      <c r="U216" s="80" t="str">
        <f t="shared" si="166"/>
        <v/>
      </c>
      <c r="V216" s="91" t="str">
        <f>IFERROR(IF(S216="","",IF(U216="",IF(AND(E216="",F216="",G216&lt;&gt;"",$O216=INDEX(O$3:O216,MATCH(MAX(T$3:T216),T$3:T216,0),0)),INDEX(U$3:U216,MATCH(MAX(T$3:T216),T$3:T216,0),0),IF(AND(S216&lt;&gt;"",U216=""),0,"")),U216)),"")</f>
        <v/>
      </c>
      <c r="W216" s="95" t="str">
        <f t="shared" si="167"/>
        <v/>
      </c>
      <c r="X216" s="198" t="str">
        <f t="shared" si="168"/>
        <v/>
      </c>
      <c r="Y216" s="92" t="str">
        <f t="shared" si="169"/>
        <v/>
      </c>
      <c r="Z216" s="106" t="str">
        <f>IF(P216="","",COUNTIF($N$3:$N216,$N216))</f>
        <v/>
      </c>
      <c r="AA216" s="92" t="str">
        <f t="shared" si="170"/>
        <v/>
      </c>
      <c r="AB216" s="92" t="str">
        <f t="shared" si="171"/>
        <v/>
      </c>
      <c r="AC216" s="92" t="str">
        <f t="shared" si="172"/>
        <v/>
      </c>
      <c r="AD216" s="92" t="str">
        <f t="shared" si="178"/>
        <v/>
      </c>
      <c r="AE216" s="92" t="str">
        <f t="shared" si="178"/>
        <v/>
      </c>
      <c r="AF216" s="92" t="str">
        <f t="shared" si="178"/>
        <v/>
      </c>
      <c r="AG216" s="92" t="str">
        <f t="shared" si="178"/>
        <v/>
      </c>
      <c r="AH216" s="92" t="str">
        <f t="shared" si="178"/>
        <v/>
      </c>
      <c r="AI216" s="92" t="str">
        <f t="shared" si="178"/>
        <v/>
      </c>
      <c r="AJ216" s="92" t="str">
        <f t="shared" si="178"/>
        <v/>
      </c>
      <c r="AK216" s="92" t="str">
        <f t="shared" si="178"/>
        <v/>
      </c>
      <c r="AL216" s="92" t="str">
        <f t="shared" si="178"/>
        <v/>
      </c>
      <c r="AN216" s="35" t="str">
        <f t="shared" si="152"/>
        <v/>
      </c>
      <c r="AO216" s="44" t="str">
        <f t="shared" si="173"/>
        <v/>
      </c>
      <c r="AP216" s="41" t="str">
        <f>IF(AO216="","",RANK(AO216,AO$3:AO$1048576,1)+COUNTIF(AO$3:AO216,AO216)-1)</f>
        <v/>
      </c>
      <c r="AQ216" s="1" t="str">
        <f t="shared" si="174"/>
        <v/>
      </c>
      <c r="AR216" s="34" t="str">
        <f t="shared" si="153"/>
        <v/>
      </c>
      <c r="AS216" s="39" t="str">
        <f t="shared" si="154"/>
        <v/>
      </c>
      <c r="AT216" s="44" t="str">
        <f t="shared" si="155"/>
        <v/>
      </c>
      <c r="AU216" s="41" t="str">
        <f>IF(AT216="","",RANK(AT216,AT$3:AT$1048576,1)+COUNTIF(AT$3:AT216,AT216)-1)</f>
        <v/>
      </c>
      <c r="AV216" s="1" t="str">
        <f t="shared" si="156"/>
        <v/>
      </c>
      <c r="AW216" s="34" t="str">
        <f t="shared" si="157"/>
        <v/>
      </c>
      <c r="AX216" s="39" t="str">
        <f t="shared" si="158"/>
        <v/>
      </c>
      <c r="AY216" s="44" t="str">
        <f t="shared" si="175"/>
        <v/>
      </c>
      <c r="AZ216" s="41" t="str">
        <f>IF(AY216="","",RANK(AY216,AY$3:AY$1048576,1)+COUNTIF(AY$3:AY216,AY216)-1)</f>
        <v/>
      </c>
      <c r="BA216" s="1" t="str">
        <f t="shared" si="159"/>
        <v/>
      </c>
      <c r="BB216" s="34" t="str">
        <f t="shared" si="160"/>
        <v/>
      </c>
      <c r="BC216" s="39" t="str">
        <f t="shared" si="161"/>
        <v/>
      </c>
      <c r="BD216" s="44" t="str">
        <f t="shared" si="176"/>
        <v/>
      </c>
      <c r="BE216" s="41" t="str">
        <f>IF(BD216="","",RANK(BD216,BD$3:BD$1048576,1)+COUNTIF(BD$3:BD216,BD216)-1)</f>
        <v/>
      </c>
      <c r="BF216" s="1" t="str">
        <f t="shared" si="162"/>
        <v/>
      </c>
      <c r="BG216" s="34" t="str">
        <f t="shared" si="163"/>
        <v/>
      </c>
      <c r="BH216" s="39" t="str">
        <f t="shared" si="164"/>
        <v/>
      </c>
      <c r="BJ216" s="3"/>
      <c r="BK216" s="86"/>
      <c r="BL216" s="86"/>
      <c r="BM216" s="86"/>
      <c r="BN216" s="86"/>
      <c r="BO216" s="3"/>
      <c r="BP216" s="86"/>
      <c r="BQ216" s="86"/>
      <c r="BR216" s="86"/>
      <c r="BS216" s="86"/>
      <c r="BT216" s="3"/>
      <c r="BU216" s="86"/>
      <c r="BV216" s="86"/>
      <c r="BW216" s="86"/>
      <c r="BX216" s="86"/>
      <c r="BY216" s="3"/>
      <c r="BZ216" s="86"/>
      <c r="CA216" s="86"/>
      <c r="CB216" s="86"/>
      <c r="CC216" s="86"/>
    </row>
    <row r="217" spans="2:81" ht="35.1" customHeight="1" x14ac:dyDescent="0.2">
      <c r="B217" s="187"/>
      <c r="C217" s="188"/>
      <c r="D217" s="189"/>
      <c r="E217" s="186"/>
      <c r="F217" s="182"/>
      <c r="G217" s="184"/>
      <c r="K217" s="80" t="str">
        <f>IF(O217="","",COUNT(O$3:O217))</f>
        <v/>
      </c>
      <c r="L217" s="80" t="str">
        <f>IF(B217&lt;&gt;"",B217,IF(OR(COUNTA($G$3:$G217)&lt;COUNTA($G$3:$G$1048576),$G217&lt;&gt;""),L216,""))</f>
        <v/>
      </c>
      <c r="M217" s="80" t="str">
        <f>IF(C217&lt;&gt;"",C217,IF(OR(COUNTA($G$3:$G217)&lt;COUNTA($G$3:$G$1048576),$G217&lt;&gt;""),M216,""))</f>
        <v/>
      </c>
      <c r="N217" s="80" t="str">
        <f>IF(D217&lt;&gt;"",D217,IF(OR(COUNTA($G$3:$G217)&lt;COUNTA($G$3:$G$1048576),$G217&lt;&gt;""),N216,""))</f>
        <v/>
      </c>
      <c r="O217" s="81" t="str">
        <f t="shared" si="165"/>
        <v/>
      </c>
      <c r="P217" s="90" t="str">
        <f>IFERROR(IF(O217="",IF(COUNT(S$3:S$1048576)=COUNT(S$3:S217),IF(S217="","",INDEX(O$3:O217,MATCH(MAX(K$3:K217),K$3:K217,0),0)),INDEX(O$3:O217,MATCH(MAX(K$3:K217),K$3:K217,0),0)),O217),"")</f>
        <v/>
      </c>
      <c r="Q217" s="89" t="str">
        <f>IF(R217="","",COUNT(R$3:R217))</f>
        <v/>
      </c>
      <c r="R217" s="80" t="str">
        <f t="shared" si="151"/>
        <v/>
      </c>
      <c r="S217" s="91" t="str">
        <f>IFERROR(IF(COUNTA($E217:$G217)=0,"",IF(AND(R217="",$O217=INDEX(O$3:O217,MATCH(MAX(Q$3:Q217),Q$3:Q217,0),0)),INDEX(R$3:R217,MATCH(MAX(Q$3:Q217),Q$3:Q217,0),0),R217)),"")</f>
        <v/>
      </c>
      <c r="T217" s="80" t="str">
        <f>IF(U217="","",COUNT(U$3:U217))</f>
        <v/>
      </c>
      <c r="U217" s="80" t="str">
        <f t="shared" si="166"/>
        <v/>
      </c>
      <c r="V217" s="91" t="str">
        <f>IFERROR(IF(S217="","",IF(U217="",IF(AND(E217="",F217="",G217&lt;&gt;"",$O217=INDEX(O$3:O217,MATCH(MAX(T$3:T217),T$3:T217,0),0)),INDEX(U$3:U217,MATCH(MAX(T$3:T217),T$3:T217,0),0),IF(AND(S217&lt;&gt;"",U217=""),0,"")),U217)),"")</f>
        <v/>
      </c>
      <c r="W217" s="95" t="str">
        <f t="shared" si="167"/>
        <v/>
      </c>
      <c r="X217" s="198" t="str">
        <f t="shared" si="168"/>
        <v/>
      </c>
      <c r="Y217" s="92" t="str">
        <f t="shared" si="169"/>
        <v/>
      </c>
      <c r="Z217" s="106" t="str">
        <f>IF(P217="","",COUNTIF($N$3:$N217,$N217))</f>
        <v/>
      </c>
      <c r="AA217" s="92" t="str">
        <f t="shared" si="170"/>
        <v/>
      </c>
      <c r="AB217" s="92" t="str">
        <f t="shared" si="171"/>
        <v/>
      </c>
      <c r="AC217" s="92" t="str">
        <f t="shared" si="172"/>
        <v/>
      </c>
      <c r="AD217" s="92" t="str">
        <f t="shared" si="178"/>
        <v/>
      </c>
      <c r="AE217" s="92" t="str">
        <f t="shared" si="178"/>
        <v/>
      </c>
      <c r="AF217" s="92" t="str">
        <f t="shared" si="178"/>
        <v/>
      </c>
      <c r="AG217" s="92" t="str">
        <f t="shared" si="178"/>
        <v/>
      </c>
      <c r="AH217" s="92" t="str">
        <f t="shared" si="178"/>
        <v/>
      </c>
      <c r="AI217" s="92" t="str">
        <f t="shared" si="178"/>
        <v/>
      </c>
      <c r="AJ217" s="92" t="str">
        <f t="shared" si="178"/>
        <v/>
      </c>
      <c r="AK217" s="92" t="str">
        <f t="shared" si="178"/>
        <v/>
      </c>
      <c r="AL217" s="92" t="str">
        <f t="shared" si="178"/>
        <v/>
      </c>
      <c r="AN217" s="35" t="str">
        <f t="shared" si="152"/>
        <v/>
      </c>
      <c r="AO217" s="44" t="str">
        <f t="shared" si="173"/>
        <v/>
      </c>
      <c r="AP217" s="41" t="str">
        <f>IF(AO217="","",RANK(AO217,AO$3:AO$1048576,1)+COUNTIF(AO$3:AO217,AO217)-1)</f>
        <v/>
      </c>
      <c r="AQ217" s="1" t="str">
        <f t="shared" si="174"/>
        <v/>
      </c>
      <c r="AR217" s="34" t="str">
        <f t="shared" si="153"/>
        <v/>
      </c>
      <c r="AS217" s="39" t="str">
        <f t="shared" si="154"/>
        <v/>
      </c>
      <c r="AT217" s="44" t="str">
        <f t="shared" si="155"/>
        <v/>
      </c>
      <c r="AU217" s="41" t="str">
        <f>IF(AT217="","",RANK(AT217,AT$3:AT$1048576,1)+COUNTIF(AT$3:AT217,AT217)-1)</f>
        <v/>
      </c>
      <c r="AV217" s="1" t="str">
        <f t="shared" si="156"/>
        <v/>
      </c>
      <c r="AW217" s="34" t="str">
        <f t="shared" si="157"/>
        <v/>
      </c>
      <c r="AX217" s="39" t="str">
        <f t="shared" si="158"/>
        <v/>
      </c>
      <c r="AY217" s="44" t="str">
        <f t="shared" si="175"/>
        <v/>
      </c>
      <c r="AZ217" s="41" t="str">
        <f>IF(AY217="","",RANK(AY217,AY$3:AY$1048576,1)+COUNTIF(AY$3:AY217,AY217)-1)</f>
        <v/>
      </c>
      <c r="BA217" s="1" t="str">
        <f t="shared" si="159"/>
        <v/>
      </c>
      <c r="BB217" s="34" t="str">
        <f t="shared" si="160"/>
        <v/>
      </c>
      <c r="BC217" s="39" t="str">
        <f t="shared" si="161"/>
        <v/>
      </c>
      <c r="BD217" s="44" t="str">
        <f t="shared" si="176"/>
        <v/>
      </c>
      <c r="BE217" s="41" t="str">
        <f>IF(BD217="","",RANK(BD217,BD$3:BD$1048576,1)+COUNTIF(BD$3:BD217,BD217)-1)</f>
        <v/>
      </c>
      <c r="BF217" s="1" t="str">
        <f t="shared" si="162"/>
        <v/>
      </c>
      <c r="BG217" s="34" t="str">
        <f t="shared" si="163"/>
        <v/>
      </c>
      <c r="BH217" s="39" t="str">
        <f t="shared" si="164"/>
        <v/>
      </c>
      <c r="BJ217" s="3"/>
      <c r="BK217" s="86"/>
      <c r="BL217" s="86"/>
      <c r="BM217" s="86"/>
      <c r="BN217" s="86"/>
      <c r="BO217" s="3"/>
      <c r="BP217" s="86"/>
      <c r="BQ217" s="86"/>
      <c r="BR217" s="86"/>
      <c r="BS217" s="86"/>
      <c r="BT217" s="3"/>
      <c r="BU217" s="86"/>
      <c r="BV217" s="86"/>
      <c r="BW217" s="86"/>
      <c r="BX217" s="86"/>
      <c r="BY217" s="3"/>
      <c r="BZ217" s="86"/>
      <c r="CA217" s="86"/>
      <c r="CB217" s="86"/>
      <c r="CC217" s="86"/>
    </row>
    <row r="218" spans="2:81" ht="35.1" customHeight="1" x14ac:dyDescent="0.2">
      <c r="B218" s="187"/>
      <c r="C218" s="188"/>
      <c r="D218" s="189"/>
      <c r="E218" s="186"/>
      <c r="F218" s="182"/>
      <c r="G218" s="184"/>
      <c r="K218" s="80" t="str">
        <f>IF(O218="","",COUNT(O$3:O218))</f>
        <v/>
      </c>
      <c r="L218" s="80" t="str">
        <f>IF(B218&lt;&gt;"",B218,IF(OR(COUNTA($G$3:$G218)&lt;COUNTA($G$3:$G$1048576),$G218&lt;&gt;""),L217,""))</f>
        <v/>
      </c>
      <c r="M218" s="80" t="str">
        <f>IF(C218&lt;&gt;"",C218,IF(OR(COUNTA($G$3:$G218)&lt;COUNTA($G$3:$G$1048576),$G218&lt;&gt;""),M217,""))</f>
        <v/>
      </c>
      <c r="N218" s="80" t="str">
        <f>IF(D218&lt;&gt;"",D218,IF(OR(COUNTA($G$3:$G218)&lt;COUNTA($G$3:$G$1048576),$G218&lt;&gt;""),N217,""))</f>
        <v/>
      </c>
      <c r="O218" s="81" t="str">
        <f t="shared" si="165"/>
        <v/>
      </c>
      <c r="P218" s="90" t="str">
        <f>IFERROR(IF(O218="",IF(COUNT(S$3:S$1048576)=COUNT(S$3:S218),IF(S218="","",INDEX(O$3:O218,MATCH(MAX(K$3:K218),K$3:K218,0),0)),INDEX(O$3:O218,MATCH(MAX(K$3:K218),K$3:K218,0),0)),O218),"")</f>
        <v/>
      </c>
      <c r="Q218" s="89" t="str">
        <f>IF(R218="","",COUNT(R$3:R218))</f>
        <v/>
      </c>
      <c r="R218" s="80" t="str">
        <f t="shared" si="151"/>
        <v/>
      </c>
      <c r="S218" s="91" t="str">
        <f>IFERROR(IF(COUNTA($E218:$G218)=0,"",IF(AND(R218="",$O218=INDEX(O$3:O218,MATCH(MAX(Q$3:Q218),Q$3:Q218,0),0)),INDEX(R$3:R218,MATCH(MAX(Q$3:Q218),Q$3:Q218,0),0),R218)),"")</f>
        <v/>
      </c>
      <c r="T218" s="80" t="str">
        <f>IF(U218="","",COUNT(U$3:U218))</f>
        <v/>
      </c>
      <c r="U218" s="80" t="str">
        <f t="shared" si="166"/>
        <v/>
      </c>
      <c r="V218" s="91" t="str">
        <f>IFERROR(IF(S218="","",IF(U218="",IF(AND(E218="",F218="",G218&lt;&gt;"",$O218=INDEX(O$3:O218,MATCH(MAX(T$3:T218),T$3:T218,0),0)),INDEX(U$3:U218,MATCH(MAX(T$3:T218),T$3:T218,0),0),IF(AND(S218&lt;&gt;"",U218=""),0,"")),U218)),"")</f>
        <v/>
      </c>
      <c r="W218" s="95" t="str">
        <f t="shared" si="167"/>
        <v/>
      </c>
      <c r="X218" s="198" t="str">
        <f t="shared" si="168"/>
        <v/>
      </c>
      <c r="Y218" s="92" t="str">
        <f t="shared" si="169"/>
        <v/>
      </c>
      <c r="Z218" s="106" t="str">
        <f>IF(P218="","",COUNTIF($N$3:$N218,$N218))</f>
        <v/>
      </c>
      <c r="AA218" s="92" t="str">
        <f t="shared" si="170"/>
        <v/>
      </c>
      <c r="AB218" s="92" t="str">
        <f t="shared" si="171"/>
        <v/>
      </c>
      <c r="AC218" s="92" t="str">
        <f t="shared" si="172"/>
        <v/>
      </c>
      <c r="AD218" s="92" t="str">
        <f t="shared" si="178"/>
        <v/>
      </c>
      <c r="AE218" s="92" t="str">
        <f t="shared" si="178"/>
        <v/>
      </c>
      <c r="AF218" s="92" t="str">
        <f t="shared" si="178"/>
        <v/>
      </c>
      <c r="AG218" s="92" t="str">
        <f t="shared" si="178"/>
        <v/>
      </c>
      <c r="AH218" s="92" t="str">
        <f t="shared" si="178"/>
        <v/>
      </c>
      <c r="AI218" s="92" t="str">
        <f t="shared" si="178"/>
        <v/>
      </c>
      <c r="AJ218" s="92" t="str">
        <f t="shared" si="178"/>
        <v/>
      </c>
      <c r="AK218" s="92" t="str">
        <f t="shared" si="178"/>
        <v/>
      </c>
      <c r="AL218" s="92" t="str">
        <f t="shared" si="178"/>
        <v/>
      </c>
      <c r="AN218" s="35" t="str">
        <f t="shared" si="152"/>
        <v/>
      </c>
      <c r="AO218" s="44" t="str">
        <f t="shared" si="173"/>
        <v/>
      </c>
      <c r="AP218" s="41" t="str">
        <f>IF(AO218="","",RANK(AO218,AO$3:AO$1048576,1)+COUNTIF(AO$3:AO218,AO218)-1)</f>
        <v/>
      </c>
      <c r="AQ218" s="1" t="str">
        <f t="shared" si="174"/>
        <v/>
      </c>
      <c r="AR218" s="34" t="str">
        <f t="shared" si="153"/>
        <v/>
      </c>
      <c r="AS218" s="39" t="str">
        <f t="shared" si="154"/>
        <v/>
      </c>
      <c r="AT218" s="44" t="str">
        <f t="shared" si="155"/>
        <v/>
      </c>
      <c r="AU218" s="41" t="str">
        <f>IF(AT218="","",RANK(AT218,AT$3:AT$1048576,1)+COUNTIF(AT$3:AT218,AT218)-1)</f>
        <v/>
      </c>
      <c r="AV218" s="1" t="str">
        <f t="shared" si="156"/>
        <v/>
      </c>
      <c r="AW218" s="34" t="str">
        <f t="shared" si="157"/>
        <v/>
      </c>
      <c r="AX218" s="39" t="str">
        <f t="shared" si="158"/>
        <v/>
      </c>
      <c r="AY218" s="44" t="str">
        <f t="shared" si="175"/>
        <v/>
      </c>
      <c r="AZ218" s="41" t="str">
        <f>IF(AY218="","",RANK(AY218,AY$3:AY$1048576,1)+COUNTIF(AY$3:AY218,AY218)-1)</f>
        <v/>
      </c>
      <c r="BA218" s="1" t="str">
        <f t="shared" si="159"/>
        <v/>
      </c>
      <c r="BB218" s="34" t="str">
        <f t="shared" si="160"/>
        <v/>
      </c>
      <c r="BC218" s="39" t="str">
        <f t="shared" si="161"/>
        <v/>
      </c>
      <c r="BD218" s="44" t="str">
        <f t="shared" si="176"/>
        <v/>
      </c>
      <c r="BE218" s="41" t="str">
        <f>IF(BD218="","",RANK(BD218,BD$3:BD$1048576,1)+COUNTIF(BD$3:BD218,BD218)-1)</f>
        <v/>
      </c>
      <c r="BF218" s="1" t="str">
        <f t="shared" si="162"/>
        <v/>
      </c>
      <c r="BG218" s="34" t="str">
        <f t="shared" si="163"/>
        <v/>
      </c>
      <c r="BH218" s="39" t="str">
        <f t="shared" si="164"/>
        <v/>
      </c>
      <c r="BJ218" s="3"/>
      <c r="BK218" s="86"/>
      <c r="BL218" s="86"/>
      <c r="BM218" s="86"/>
      <c r="BN218" s="86"/>
      <c r="BO218" s="3"/>
      <c r="BP218" s="86"/>
      <c r="BQ218" s="86"/>
      <c r="BR218" s="86"/>
      <c r="BS218" s="86"/>
      <c r="BT218" s="3"/>
      <c r="BU218" s="86"/>
      <c r="BV218" s="86"/>
      <c r="BW218" s="86"/>
      <c r="BX218" s="86"/>
      <c r="BY218" s="3"/>
      <c r="BZ218" s="86"/>
      <c r="CA218" s="86"/>
      <c r="CB218" s="86"/>
      <c r="CC218" s="86"/>
    </row>
    <row r="219" spans="2:81" ht="35.1" customHeight="1" x14ac:dyDescent="0.2">
      <c r="B219" s="187"/>
      <c r="C219" s="188"/>
      <c r="D219" s="189"/>
      <c r="E219" s="186"/>
      <c r="F219" s="182"/>
      <c r="G219" s="184"/>
      <c r="K219" s="80" t="str">
        <f>IF(O219="","",COUNT(O$3:O219))</f>
        <v/>
      </c>
      <c r="L219" s="80" t="str">
        <f>IF(B219&lt;&gt;"",B219,IF(OR(COUNTA($G$3:$G219)&lt;COUNTA($G$3:$G$1048576),$G219&lt;&gt;""),L218,""))</f>
        <v/>
      </c>
      <c r="M219" s="80" t="str">
        <f>IF(C219&lt;&gt;"",C219,IF(OR(COUNTA($G$3:$G219)&lt;COUNTA($G$3:$G$1048576),$G219&lt;&gt;""),M218,""))</f>
        <v/>
      </c>
      <c r="N219" s="80" t="str">
        <f>IF(D219&lt;&gt;"",D219,IF(OR(COUNTA($G$3:$G219)&lt;COUNTA($G$3:$G$1048576),$G219&lt;&gt;""),N218,""))</f>
        <v/>
      </c>
      <c r="O219" s="81" t="str">
        <f t="shared" si="165"/>
        <v/>
      </c>
      <c r="P219" s="90" t="str">
        <f>IFERROR(IF(O219="",IF(COUNT(S$3:S$1048576)=COUNT(S$3:S219),IF(S219="","",INDEX(O$3:O219,MATCH(MAX(K$3:K219),K$3:K219,0),0)),INDEX(O$3:O219,MATCH(MAX(K$3:K219),K$3:K219,0),0)),O219),"")</f>
        <v/>
      </c>
      <c r="Q219" s="89" t="str">
        <f>IF(R219="","",COUNT(R$3:R219))</f>
        <v/>
      </c>
      <c r="R219" s="80" t="str">
        <f t="shared" si="151"/>
        <v/>
      </c>
      <c r="S219" s="91" t="str">
        <f>IFERROR(IF(COUNTA($E219:$G219)=0,"",IF(AND(R219="",$O219=INDEX(O$3:O219,MATCH(MAX(Q$3:Q219),Q$3:Q219,0),0)),INDEX(R$3:R219,MATCH(MAX(Q$3:Q219),Q$3:Q219,0),0),R219)),"")</f>
        <v/>
      </c>
      <c r="T219" s="80" t="str">
        <f>IF(U219="","",COUNT(U$3:U219))</f>
        <v/>
      </c>
      <c r="U219" s="80" t="str">
        <f t="shared" si="166"/>
        <v/>
      </c>
      <c r="V219" s="91" t="str">
        <f>IFERROR(IF(S219="","",IF(U219="",IF(AND(E219="",F219="",G219&lt;&gt;"",$O219=INDEX(O$3:O219,MATCH(MAX(T$3:T219),T$3:T219,0),0)),INDEX(U$3:U219,MATCH(MAX(T$3:T219),T$3:T219,0),0),IF(AND(S219&lt;&gt;"",U219=""),0,"")),U219)),"")</f>
        <v/>
      </c>
      <c r="W219" s="95" t="str">
        <f t="shared" si="167"/>
        <v/>
      </c>
      <c r="X219" s="198" t="str">
        <f t="shared" si="168"/>
        <v/>
      </c>
      <c r="Y219" s="92" t="str">
        <f t="shared" si="169"/>
        <v/>
      </c>
      <c r="Z219" s="106" t="str">
        <f>IF(P219="","",COUNTIF($N$3:$N219,$N219))</f>
        <v/>
      </c>
      <c r="AA219" s="92" t="str">
        <f t="shared" si="170"/>
        <v/>
      </c>
      <c r="AB219" s="92" t="str">
        <f t="shared" si="171"/>
        <v/>
      </c>
      <c r="AC219" s="92" t="str">
        <f t="shared" si="172"/>
        <v/>
      </c>
      <c r="AD219" s="92" t="str">
        <f t="shared" si="178"/>
        <v/>
      </c>
      <c r="AE219" s="92" t="str">
        <f t="shared" si="178"/>
        <v/>
      </c>
      <c r="AF219" s="92" t="str">
        <f t="shared" si="178"/>
        <v/>
      </c>
      <c r="AG219" s="92" t="str">
        <f t="shared" si="178"/>
        <v/>
      </c>
      <c r="AH219" s="92" t="str">
        <f t="shared" si="178"/>
        <v/>
      </c>
      <c r="AI219" s="92" t="str">
        <f t="shared" si="178"/>
        <v/>
      </c>
      <c r="AJ219" s="92" t="str">
        <f t="shared" si="178"/>
        <v/>
      </c>
      <c r="AK219" s="92" t="str">
        <f t="shared" si="178"/>
        <v/>
      </c>
      <c r="AL219" s="92" t="str">
        <f t="shared" si="178"/>
        <v/>
      </c>
      <c r="AN219" s="35" t="str">
        <f t="shared" si="152"/>
        <v/>
      </c>
      <c r="AO219" s="44" t="str">
        <f t="shared" si="173"/>
        <v/>
      </c>
      <c r="AP219" s="41" t="str">
        <f>IF(AO219="","",RANK(AO219,AO$3:AO$1048576,1)+COUNTIF(AO$3:AO219,AO219)-1)</f>
        <v/>
      </c>
      <c r="AQ219" s="1" t="str">
        <f t="shared" si="174"/>
        <v/>
      </c>
      <c r="AR219" s="34" t="str">
        <f t="shared" si="153"/>
        <v/>
      </c>
      <c r="AS219" s="39" t="str">
        <f t="shared" si="154"/>
        <v/>
      </c>
      <c r="AT219" s="44" t="str">
        <f t="shared" si="155"/>
        <v/>
      </c>
      <c r="AU219" s="41" t="str">
        <f>IF(AT219="","",RANK(AT219,AT$3:AT$1048576,1)+COUNTIF(AT$3:AT219,AT219)-1)</f>
        <v/>
      </c>
      <c r="AV219" s="1" t="str">
        <f t="shared" si="156"/>
        <v/>
      </c>
      <c r="AW219" s="34" t="str">
        <f t="shared" si="157"/>
        <v/>
      </c>
      <c r="AX219" s="39" t="str">
        <f t="shared" si="158"/>
        <v/>
      </c>
      <c r="AY219" s="44" t="str">
        <f t="shared" si="175"/>
        <v/>
      </c>
      <c r="AZ219" s="41" t="str">
        <f>IF(AY219="","",RANK(AY219,AY$3:AY$1048576,1)+COUNTIF(AY$3:AY219,AY219)-1)</f>
        <v/>
      </c>
      <c r="BA219" s="1" t="str">
        <f t="shared" si="159"/>
        <v/>
      </c>
      <c r="BB219" s="34" t="str">
        <f t="shared" si="160"/>
        <v/>
      </c>
      <c r="BC219" s="39" t="str">
        <f t="shared" si="161"/>
        <v/>
      </c>
      <c r="BD219" s="44" t="str">
        <f t="shared" si="176"/>
        <v/>
      </c>
      <c r="BE219" s="41" t="str">
        <f>IF(BD219="","",RANK(BD219,BD$3:BD$1048576,1)+COUNTIF(BD$3:BD219,BD219)-1)</f>
        <v/>
      </c>
      <c r="BF219" s="1" t="str">
        <f t="shared" si="162"/>
        <v/>
      </c>
      <c r="BG219" s="34" t="str">
        <f t="shared" si="163"/>
        <v/>
      </c>
      <c r="BH219" s="39" t="str">
        <f t="shared" si="164"/>
        <v/>
      </c>
      <c r="BJ219" s="3"/>
      <c r="BK219" s="86"/>
      <c r="BL219" s="86"/>
      <c r="BM219" s="86"/>
      <c r="BN219" s="86"/>
      <c r="BO219" s="3"/>
      <c r="BP219" s="86"/>
      <c r="BQ219" s="86"/>
      <c r="BR219" s="86"/>
      <c r="BS219" s="86"/>
      <c r="BT219" s="3"/>
      <c r="BU219" s="86"/>
      <c r="BV219" s="86"/>
      <c r="BW219" s="86"/>
      <c r="BX219" s="86"/>
      <c r="BY219" s="3"/>
      <c r="BZ219" s="86"/>
      <c r="CA219" s="86"/>
      <c r="CB219" s="86"/>
      <c r="CC219" s="86"/>
    </row>
    <row r="220" spans="2:81" ht="35.1" customHeight="1" x14ac:dyDescent="0.2">
      <c r="B220" s="187"/>
      <c r="C220" s="188"/>
      <c r="D220" s="189"/>
      <c r="E220" s="186"/>
      <c r="F220" s="182"/>
      <c r="G220" s="184"/>
      <c r="K220" s="80" t="str">
        <f>IF(O220="","",COUNT(O$3:O220))</f>
        <v/>
      </c>
      <c r="L220" s="80" t="str">
        <f>IF(B220&lt;&gt;"",B220,IF(OR(COUNTA($G$3:$G220)&lt;COUNTA($G$3:$G$1048576),$G220&lt;&gt;""),L219,""))</f>
        <v/>
      </c>
      <c r="M220" s="80" t="str">
        <f>IF(C220&lt;&gt;"",C220,IF(OR(COUNTA($G$3:$G220)&lt;COUNTA($G$3:$G$1048576),$G220&lt;&gt;""),M219,""))</f>
        <v/>
      </c>
      <c r="N220" s="80" t="str">
        <f>IF(D220&lt;&gt;"",D220,IF(OR(COUNTA($G$3:$G220)&lt;COUNTA($G$3:$G$1048576),$G220&lt;&gt;""),N219,""))</f>
        <v/>
      </c>
      <c r="O220" s="81" t="str">
        <f t="shared" si="165"/>
        <v/>
      </c>
      <c r="P220" s="90" t="str">
        <f>IFERROR(IF(O220="",IF(COUNT(S$3:S$1048576)=COUNT(S$3:S220),IF(S220="","",INDEX(O$3:O220,MATCH(MAX(K$3:K220),K$3:K220,0),0)),INDEX(O$3:O220,MATCH(MAX(K$3:K220),K$3:K220,0),0)),O220),"")</f>
        <v/>
      </c>
      <c r="Q220" s="89" t="str">
        <f>IF(R220="","",COUNT(R$3:R220))</f>
        <v/>
      </c>
      <c r="R220" s="80" t="str">
        <f t="shared" si="151"/>
        <v/>
      </c>
      <c r="S220" s="91" t="str">
        <f>IFERROR(IF(COUNTA($E220:$G220)=0,"",IF(AND(R220="",$O220=INDEX(O$3:O220,MATCH(MAX(Q$3:Q220),Q$3:Q220,0),0)),INDEX(R$3:R220,MATCH(MAX(Q$3:Q220),Q$3:Q220,0),0),R220)),"")</f>
        <v/>
      </c>
      <c r="T220" s="80" t="str">
        <f>IF(U220="","",COUNT(U$3:U220))</f>
        <v/>
      </c>
      <c r="U220" s="80" t="str">
        <f t="shared" si="166"/>
        <v/>
      </c>
      <c r="V220" s="91" t="str">
        <f>IFERROR(IF(S220="","",IF(U220="",IF(AND(E220="",F220="",G220&lt;&gt;"",$O220=INDEX(O$3:O220,MATCH(MAX(T$3:T220),T$3:T220,0),0)),INDEX(U$3:U220,MATCH(MAX(T$3:T220),T$3:T220,0),0),IF(AND(S220&lt;&gt;"",U220=""),0,"")),U220)),"")</f>
        <v/>
      </c>
      <c r="W220" s="95" t="str">
        <f t="shared" si="167"/>
        <v/>
      </c>
      <c r="X220" s="198" t="str">
        <f t="shared" si="168"/>
        <v/>
      </c>
      <c r="Y220" s="92" t="str">
        <f t="shared" si="169"/>
        <v/>
      </c>
      <c r="Z220" s="106" t="str">
        <f>IF(P220="","",COUNTIF($N$3:$N220,$N220))</f>
        <v/>
      </c>
      <c r="AA220" s="92" t="str">
        <f t="shared" si="170"/>
        <v/>
      </c>
      <c r="AB220" s="92" t="str">
        <f t="shared" si="171"/>
        <v/>
      </c>
      <c r="AC220" s="92" t="str">
        <f t="shared" si="172"/>
        <v/>
      </c>
      <c r="AD220" s="92" t="str">
        <f t="shared" si="178"/>
        <v/>
      </c>
      <c r="AE220" s="92" t="str">
        <f t="shared" si="178"/>
        <v/>
      </c>
      <c r="AF220" s="92" t="str">
        <f t="shared" si="178"/>
        <v/>
      </c>
      <c r="AG220" s="92" t="str">
        <f t="shared" si="178"/>
        <v/>
      </c>
      <c r="AH220" s="92" t="str">
        <f t="shared" si="178"/>
        <v/>
      </c>
      <c r="AI220" s="92" t="str">
        <f t="shared" si="178"/>
        <v/>
      </c>
      <c r="AJ220" s="92" t="str">
        <f t="shared" si="178"/>
        <v/>
      </c>
      <c r="AK220" s="92" t="str">
        <f t="shared" si="178"/>
        <v/>
      </c>
      <c r="AL220" s="92" t="str">
        <f t="shared" si="178"/>
        <v/>
      </c>
      <c r="AN220" s="35" t="str">
        <f t="shared" si="152"/>
        <v/>
      </c>
      <c r="AO220" s="44" t="str">
        <f t="shared" si="173"/>
        <v/>
      </c>
      <c r="AP220" s="41" t="str">
        <f>IF(AO220="","",RANK(AO220,AO$3:AO$1048576,1)+COUNTIF(AO$3:AO220,AO220)-1)</f>
        <v/>
      </c>
      <c r="AQ220" s="1" t="str">
        <f t="shared" si="174"/>
        <v/>
      </c>
      <c r="AR220" s="34" t="str">
        <f t="shared" si="153"/>
        <v/>
      </c>
      <c r="AS220" s="39" t="str">
        <f t="shared" si="154"/>
        <v/>
      </c>
      <c r="AT220" s="44" t="str">
        <f t="shared" si="155"/>
        <v/>
      </c>
      <c r="AU220" s="41" t="str">
        <f>IF(AT220="","",RANK(AT220,AT$3:AT$1048576,1)+COUNTIF(AT$3:AT220,AT220)-1)</f>
        <v/>
      </c>
      <c r="AV220" s="1" t="str">
        <f t="shared" si="156"/>
        <v/>
      </c>
      <c r="AW220" s="34" t="str">
        <f t="shared" si="157"/>
        <v/>
      </c>
      <c r="AX220" s="39" t="str">
        <f t="shared" si="158"/>
        <v/>
      </c>
      <c r="AY220" s="44" t="str">
        <f t="shared" si="175"/>
        <v/>
      </c>
      <c r="AZ220" s="41" t="str">
        <f>IF(AY220="","",RANK(AY220,AY$3:AY$1048576,1)+COUNTIF(AY$3:AY220,AY220)-1)</f>
        <v/>
      </c>
      <c r="BA220" s="1" t="str">
        <f t="shared" si="159"/>
        <v/>
      </c>
      <c r="BB220" s="34" t="str">
        <f t="shared" si="160"/>
        <v/>
      </c>
      <c r="BC220" s="39" t="str">
        <f t="shared" si="161"/>
        <v/>
      </c>
      <c r="BD220" s="44" t="str">
        <f t="shared" si="176"/>
        <v/>
      </c>
      <c r="BE220" s="41" t="str">
        <f>IF(BD220="","",RANK(BD220,BD$3:BD$1048576,1)+COUNTIF(BD$3:BD220,BD220)-1)</f>
        <v/>
      </c>
      <c r="BF220" s="1" t="str">
        <f t="shared" si="162"/>
        <v/>
      </c>
      <c r="BG220" s="34" t="str">
        <f t="shared" si="163"/>
        <v/>
      </c>
      <c r="BH220" s="39" t="str">
        <f t="shared" si="164"/>
        <v/>
      </c>
      <c r="BJ220" s="3"/>
      <c r="BK220" s="86"/>
      <c r="BL220" s="86"/>
      <c r="BM220" s="86"/>
      <c r="BN220" s="86"/>
      <c r="BO220" s="3"/>
      <c r="BP220" s="86"/>
      <c r="BQ220" s="86"/>
      <c r="BR220" s="86"/>
      <c r="BS220" s="86"/>
      <c r="BT220" s="3"/>
      <c r="BU220" s="86"/>
      <c r="BV220" s="86"/>
      <c r="BW220" s="86"/>
      <c r="BX220" s="86"/>
      <c r="BY220" s="3"/>
      <c r="BZ220" s="86"/>
      <c r="CA220" s="86"/>
      <c r="CB220" s="86"/>
      <c r="CC220" s="86"/>
    </row>
    <row r="221" spans="2:81" ht="35.1" customHeight="1" x14ac:dyDescent="0.2">
      <c r="B221" s="187"/>
      <c r="C221" s="188"/>
      <c r="D221" s="189"/>
      <c r="E221" s="186"/>
      <c r="F221" s="182"/>
      <c r="G221" s="184"/>
      <c r="K221" s="80" t="str">
        <f>IF(O221="","",COUNT(O$3:O221))</f>
        <v/>
      </c>
      <c r="L221" s="80" t="str">
        <f>IF(B221&lt;&gt;"",B221,IF(OR(COUNTA($G$3:$G221)&lt;COUNTA($G$3:$G$1048576),$G221&lt;&gt;""),L220,""))</f>
        <v/>
      </c>
      <c r="M221" s="80" t="str">
        <f>IF(C221&lt;&gt;"",C221,IF(OR(COUNTA($G$3:$G221)&lt;COUNTA($G$3:$G$1048576),$G221&lt;&gt;""),M220,""))</f>
        <v/>
      </c>
      <c r="N221" s="80" t="str">
        <f>IF(D221&lt;&gt;"",D221,IF(OR(COUNTA($G$3:$G221)&lt;COUNTA($G$3:$G$1048576),$G221&lt;&gt;""),N220,""))</f>
        <v/>
      </c>
      <c r="O221" s="81" t="str">
        <f t="shared" si="165"/>
        <v/>
      </c>
      <c r="P221" s="90" t="str">
        <f>IFERROR(IF(O221="",IF(COUNT(S$3:S$1048576)=COUNT(S$3:S221),IF(S221="","",INDEX(O$3:O221,MATCH(MAX(K$3:K221),K$3:K221,0),0)),INDEX(O$3:O221,MATCH(MAX(K$3:K221),K$3:K221,0),0)),O221),"")</f>
        <v/>
      </c>
      <c r="Q221" s="89" t="str">
        <f>IF(R221="","",COUNT(R$3:R221))</f>
        <v/>
      </c>
      <c r="R221" s="80" t="str">
        <f t="shared" si="151"/>
        <v/>
      </c>
      <c r="S221" s="91" t="str">
        <f>IFERROR(IF(COUNTA($E221:$G221)=0,"",IF(AND(R221="",$O221=INDEX(O$3:O221,MATCH(MAX(Q$3:Q221),Q$3:Q221,0),0)),INDEX(R$3:R221,MATCH(MAX(Q$3:Q221),Q$3:Q221,0),0),R221)),"")</f>
        <v/>
      </c>
      <c r="T221" s="80" t="str">
        <f>IF(U221="","",COUNT(U$3:U221))</f>
        <v/>
      </c>
      <c r="U221" s="80" t="str">
        <f t="shared" si="166"/>
        <v/>
      </c>
      <c r="V221" s="91" t="str">
        <f>IFERROR(IF(S221="","",IF(U221="",IF(AND(E221="",F221="",G221&lt;&gt;"",$O221=INDEX(O$3:O221,MATCH(MAX(T$3:T221),T$3:T221,0),0)),INDEX(U$3:U221,MATCH(MAX(T$3:T221),T$3:T221,0),0),IF(AND(S221&lt;&gt;"",U221=""),0,"")),U221)),"")</f>
        <v/>
      </c>
      <c r="W221" s="95" t="str">
        <f t="shared" si="167"/>
        <v/>
      </c>
      <c r="X221" s="198" t="str">
        <f t="shared" si="168"/>
        <v/>
      </c>
      <c r="Y221" s="92" t="str">
        <f t="shared" si="169"/>
        <v/>
      </c>
      <c r="Z221" s="106" t="str">
        <f>IF(P221="","",COUNTIF($N$3:$N221,$N221))</f>
        <v/>
      </c>
      <c r="AA221" s="92" t="str">
        <f t="shared" si="170"/>
        <v/>
      </c>
      <c r="AB221" s="92" t="str">
        <f t="shared" si="171"/>
        <v/>
      </c>
      <c r="AC221" s="92" t="str">
        <f t="shared" si="172"/>
        <v/>
      </c>
      <c r="AD221" s="92" t="str">
        <f t="shared" si="178"/>
        <v/>
      </c>
      <c r="AE221" s="92" t="str">
        <f t="shared" si="178"/>
        <v/>
      </c>
      <c r="AF221" s="92" t="str">
        <f t="shared" si="178"/>
        <v/>
      </c>
      <c r="AG221" s="92" t="str">
        <f t="shared" si="178"/>
        <v/>
      </c>
      <c r="AH221" s="92" t="str">
        <f t="shared" si="178"/>
        <v/>
      </c>
      <c r="AI221" s="92" t="str">
        <f t="shared" si="178"/>
        <v/>
      </c>
      <c r="AJ221" s="92" t="str">
        <f t="shared" si="178"/>
        <v/>
      </c>
      <c r="AK221" s="92" t="str">
        <f t="shared" si="178"/>
        <v/>
      </c>
      <c r="AL221" s="92" t="str">
        <f t="shared" si="178"/>
        <v/>
      </c>
      <c r="AN221" s="35" t="str">
        <f t="shared" si="152"/>
        <v/>
      </c>
      <c r="AO221" s="44" t="str">
        <f t="shared" si="173"/>
        <v/>
      </c>
      <c r="AP221" s="41" t="str">
        <f>IF(AO221="","",RANK(AO221,AO$3:AO$1048576,1)+COUNTIF(AO$3:AO221,AO221)-1)</f>
        <v/>
      </c>
      <c r="AQ221" s="1" t="str">
        <f t="shared" si="174"/>
        <v/>
      </c>
      <c r="AR221" s="34" t="str">
        <f t="shared" si="153"/>
        <v/>
      </c>
      <c r="AS221" s="39" t="str">
        <f t="shared" si="154"/>
        <v/>
      </c>
      <c r="AT221" s="44" t="str">
        <f t="shared" si="155"/>
        <v/>
      </c>
      <c r="AU221" s="41" t="str">
        <f>IF(AT221="","",RANK(AT221,AT$3:AT$1048576,1)+COUNTIF(AT$3:AT221,AT221)-1)</f>
        <v/>
      </c>
      <c r="AV221" s="1" t="str">
        <f t="shared" si="156"/>
        <v/>
      </c>
      <c r="AW221" s="34" t="str">
        <f t="shared" si="157"/>
        <v/>
      </c>
      <c r="AX221" s="39" t="str">
        <f t="shared" si="158"/>
        <v/>
      </c>
      <c r="AY221" s="44" t="str">
        <f t="shared" si="175"/>
        <v/>
      </c>
      <c r="AZ221" s="41" t="str">
        <f>IF(AY221="","",RANK(AY221,AY$3:AY$1048576,1)+COUNTIF(AY$3:AY221,AY221)-1)</f>
        <v/>
      </c>
      <c r="BA221" s="1" t="str">
        <f t="shared" si="159"/>
        <v/>
      </c>
      <c r="BB221" s="34" t="str">
        <f t="shared" si="160"/>
        <v/>
      </c>
      <c r="BC221" s="39" t="str">
        <f t="shared" si="161"/>
        <v/>
      </c>
      <c r="BD221" s="44" t="str">
        <f t="shared" si="176"/>
        <v/>
      </c>
      <c r="BE221" s="41" t="str">
        <f>IF(BD221="","",RANK(BD221,BD$3:BD$1048576,1)+COUNTIF(BD$3:BD221,BD221)-1)</f>
        <v/>
      </c>
      <c r="BF221" s="1" t="str">
        <f t="shared" si="162"/>
        <v/>
      </c>
      <c r="BG221" s="34" t="str">
        <f t="shared" si="163"/>
        <v/>
      </c>
      <c r="BH221" s="39" t="str">
        <f t="shared" si="164"/>
        <v/>
      </c>
      <c r="BJ221" s="3"/>
      <c r="BK221" s="86"/>
      <c r="BL221" s="86"/>
      <c r="BM221" s="86"/>
      <c r="BN221" s="86"/>
      <c r="BO221" s="3"/>
      <c r="BP221" s="86"/>
      <c r="BQ221" s="86"/>
      <c r="BR221" s="86"/>
      <c r="BS221" s="86"/>
      <c r="BT221" s="3"/>
      <c r="BU221" s="86"/>
      <c r="BV221" s="86"/>
      <c r="BW221" s="86"/>
      <c r="BX221" s="86"/>
      <c r="BY221" s="3"/>
      <c r="BZ221" s="86"/>
      <c r="CA221" s="86"/>
      <c r="CB221" s="86"/>
      <c r="CC221" s="86"/>
    </row>
    <row r="222" spans="2:81" ht="35.1" customHeight="1" x14ac:dyDescent="0.2">
      <c r="B222" s="187"/>
      <c r="C222" s="188"/>
      <c r="D222" s="189"/>
      <c r="E222" s="186"/>
      <c r="F222" s="182"/>
      <c r="G222" s="184"/>
      <c r="K222" s="80" t="str">
        <f>IF(O222="","",COUNT(O$3:O222))</f>
        <v/>
      </c>
      <c r="L222" s="80" t="str">
        <f>IF(B222&lt;&gt;"",B222,IF(OR(COUNTA($G$3:$G222)&lt;COUNTA($G$3:$G$1048576),$G222&lt;&gt;""),L221,""))</f>
        <v/>
      </c>
      <c r="M222" s="80" t="str">
        <f>IF(C222&lt;&gt;"",C222,IF(OR(COUNTA($G$3:$G222)&lt;COUNTA($G$3:$G$1048576),$G222&lt;&gt;""),M221,""))</f>
        <v/>
      </c>
      <c r="N222" s="80" t="str">
        <f>IF(D222&lt;&gt;"",D222,IF(OR(COUNTA($G$3:$G222)&lt;COUNTA($G$3:$G$1048576),$G222&lt;&gt;""),N221,""))</f>
        <v/>
      </c>
      <c r="O222" s="81" t="str">
        <f t="shared" si="165"/>
        <v/>
      </c>
      <c r="P222" s="90" t="str">
        <f>IFERROR(IF(O222="",IF(COUNT(S$3:S$1048576)=COUNT(S$3:S222),IF(S222="","",INDEX(O$3:O222,MATCH(MAX(K$3:K222),K$3:K222,0),0)),INDEX(O$3:O222,MATCH(MAX(K$3:K222),K$3:K222,0),0)),O222),"")</f>
        <v/>
      </c>
      <c r="Q222" s="89" t="str">
        <f>IF(R222="","",COUNT(R$3:R222))</f>
        <v/>
      </c>
      <c r="R222" s="80" t="str">
        <f t="shared" si="151"/>
        <v/>
      </c>
      <c r="S222" s="91" t="str">
        <f>IFERROR(IF(COUNTA($E222:$G222)=0,"",IF(AND(R222="",$O222=INDEX(O$3:O222,MATCH(MAX(Q$3:Q222),Q$3:Q222,0),0)),INDEX(R$3:R222,MATCH(MAX(Q$3:Q222),Q$3:Q222,0),0),R222)),"")</f>
        <v/>
      </c>
      <c r="T222" s="80" t="str">
        <f>IF(U222="","",COUNT(U$3:U222))</f>
        <v/>
      </c>
      <c r="U222" s="80" t="str">
        <f t="shared" si="166"/>
        <v/>
      </c>
      <c r="V222" s="91" t="str">
        <f>IFERROR(IF(S222="","",IF(U222="",IF(AND(E222="",F222="",G222&lt;&gt;"",$O222=INDEX(O$3:O222,MATCH(MAX(T$3:T222),T$3:T222,0),0)),INDEX(U$3:U222,MATCH(MAX(T$3:T222),T$3:T222,0),0),IF(AND(S222&lt;&gt;"",U222=""),0,"")),U222)),"")</f>
        <v/>
      </c>
      <c r="W222" s="95" t="str">
        <f t="shared" si="167"/>
        <v/>
      </c>
      <c r="X222" s="198" t="str">
        <f t="shared" si="168"/>
        <v/>
      </c>
      <c r="Y222" s="92" t="str">
        <f t="shared" si="169"/>
        <v/>
      </c>
      <c r="Z222" s="106" t="str">
        <f>IF(P222="","",COUNTIF($N$3:$N222,$N222))</f>
        <v/>
      </c>
      <c r="AA222" s="92" t="str">
        <f t="shared" si="170"/>
        <v/>
      </c>
      <c r="AB222" s="92" t="str">
        <f t="shared" si="171"/>
        <v/>
      </c>
      <c r="AC222" s="92" t="str">
        <f t="shared" si="172"/>
        <v/>
      </c>
      <c r="AD222" s="92" t="str">
        <f t="shared" si="178"/>
        <v/>
      </c>
      <c r="AE222" s="92" t="str">
        <f t="shared" si="178"/>
        <v/>
      </c>
      <c r="AF222" s="92" t="str">
        <f t="shared" si="178"/>
        <v/>
      </c>
      <c r="AG222" s="92" t="str">
        <f t="shared" si="178"/>
        <v/>
      </c>
      <c r="AH222" s="92" t="str">
        <f t="shared" si="178"/>
        <v/>
      </c>
      <c r="AI222" s="92" t="str">
        <f t="shared" si="178"/>
        <v/>
      </c>
      <c r="AJ222" s="92" t="str">
        <f t="shared" si="178"/>
        <v/>
      </c>
      <c r="AK222" s="92" t="str">
        <f t="shared" si="178"/>
        <v/>
      </c>
      <c r="AL222" s="92" t="str">
        <f t="shared" si="178"/>
        <v/>
      </c>
      <c r="AN222" s="35" t="str">
        <f t="shared" si="152"/>
        <v/>
      </c>
      <c r="AO222" s="44" t="str">
        <f t="shared" si="173"/>
        <v/>
      </c>
      <c r="AP222" s="41" t="str">
        <f>IF(AO222="","",RANK(AO222,AO$3:AO$1048576,1)+COUNTIF(AO$3:AO222,AO222)-1)</f>
        <v/>
      </c>
      <c r="AQ222" s="1" t="str">
        <f t="shared" si="174"/>
        <v/>
      </c>
      <c r="AR222" s="34" t="str">
        <f t="shared" si="153"/>
        <v/>
      </c>
      <c r="AS222" s="39" t="str">
        <f t="shared" si="154"/>
        <v/>
      </c>
      <c r="AT222" s="44" t="str">
        <f t="shared" si="155"/>
        <v/>
      </c>
      <c r="AU222" s="41" t="str">
        <f>IF(AT222="","",RANK(AT222,AT$3:AT$1048576,1)+COUNTIF(AT$3:AT222,AT222)-1)</f>
        <v/>
      </c>
      <c r="AV222" s="1" t="str">
        <f t="shared" si="156"/>
        <v/>
      </c>
      <c r="AW222" s="34" t="str">
        <f t="shared" si="157"/>
        <v/>
      </c>
      <c r="AX222" s="39" t="str">
        <f t="shared" si="158"/>
        <v/>
      </c>
      <c r="AY222" s="44" t="str">
        <f t="shared" si="175"/>
        <v/>
      </c>
      <c r="AZ222" s="41" t="str">
        <f>IF(AY222="","",RANK(AY222,AY$3:AY$1048576,1)+COUNTIF(AY$3:AY222,AY222)-1)</f>
        <v/>
      </c>
      <c r="BA222" s="1" t="str">
        <f t="shared" si="159"/>
        <v/>
      </c>
      <c r="BB222" s="34" t="str">
        <f t="shared" si="160"/>
        <v/>
      </c>
      <c r="BC222" s="39" t="str">
        <f t="shared" si="161"/>
        <v/>
      </c>
      <c r="BD222" s="44" t="str">
        <f t="shared" si="176"/>
        <v/>
      </c>
      <c r="BE222" s="41" t="str">
        <f>IF(BD222="","",RANK(BD222,BD$3:BD$1048576,1)+COUNTIF(BD$3:BD222,BD222)-1)</f>
        <v/>
      </c>
      <c r="BF222" s="1" t="str">
        <f t="shared" si="162"/>
        <v/>
      </c>
      <c r="BG222" s="34" t="str">
        <f t="shared" si="163"/>
        <v/>
      </c>
      <c r="BH222" s="39" t="str">
        <f t="shared" si="164"/>
        <v/>
      </c>
      <c r="BJ222" s="3"/>
      <c r="BK222" s="86"/>
      <c r="BL222" s="86"/>
      <c r="BM222" s="86"/>
      <c r="BN222" s="86"/>
      <c r="BO222" s="3"/>
      <c r="BP222" s="86"/>
      <c r="BQ222" s="86"/>
      <c r="BR222" s="86"/>
      <c r="BS222" s="86"/>
      <c r="BT222" s="3"/>
      <c r="BU222" s="86"/>
      <c r="BV222" s="86"/>
      <c r="BW222" s="86"/>
      <c r="BX222" s="86"/>
      <c r="BY222" s="3"/>
      <c r="BZ222" s="86"/>
      <c r="CA222" s="86"/>
      <c r="CB222" s="86"/>
      <c r="CC222" s="86"/>
    </row>
    <row r="223" spans="2:81" ht="35.1" customHeight="1" x14ac:dyDescent="0.2">
      <c r="B223" s="187"/>
      <c r="C223" s="188"/>
      <c r="D223" s="189"/>
      <c r="E223" s="186"/>
      <c r="F223" s="182"/>
      <c r="G223" s="184"/>
      <c r="K223" s="80" t="str">
        <f>IF(O223="","",COUNT(O$3:O223))</f>
        <v/>
      </c>
      <c r="L223" s="80" t="str">
        <f>IF(B223&lt;&gt;"",B223,IF(OR(COUNTA($G$3:$G223)&lt;COUNTA($G$3:$G$1048576),$G223&lt;&gt;""),L222,""))</f>
        <v/>
      </c>
      <c r="M223" s="80" t="str">
        <f>IF(C223&lt;&gt;"",C223,IF(OR(COUNTA($G$3:$G223)&lt;COUNTA($G$3:$G$1048576),$G223&lt;&gt;""),M222,""))</f>
        <v/>
      </c>
      <c r="N223" s="80" t="str">
        <f>IF(D223&lt;&gt;"",D223,IF(OR(COUNTA($G$3:$G223)&lt;COUNTA($G$3:$G$1048576),$G223&lt;&gt;""),N222,""))</f>
        <v/>
      </c>
      <c r="O223" s="81" t="str">
        <f t="shared" si="165"/>
        <v/>
      </c>
      <c r="P223" s="90" t="str">
        <f>IFERROR(IF(O223="",IF(COUNT(S$3:S$1048576)=COUNT(S$3:S223),IF(S223="","",INDEX(O$3:O223,MATCH(MAX(K$3:K223),K$3:K223,0),0)),INDEX(O$3:O223,MATCH(MAX(K$3:K223),K$3:K223,0),0)),O223),"")</f>
        <v/>
      </c>
      <c r="Q223" s="89" t="str">
        <f>IF(R223="","",COUNT(R$3:R223))</f>
        <v/>
      </c>
      <c r="R223" s="80" t="str">
        <f t="shared" si="151"/>
        <v/>
      </c>
      <c r="S223" s="91" t="str">
        <f>IFERROR(IF(COUNTA($E223:$G223)=0,"",IF(AND(R223="",$O223=INDEX(O$3:O223,MATCH(MAX(Q$3:Q223),Q$3:Q223,0),0)),INDEX(R$3:R223,MATCH(MAX(Q$3:Q223),Q$3:Q223,0),0),R223)),"")</f>
        <v/>
      </c>
      <c r="T223" s="80" t="str">
        <f>IF(U223="","",COUNT(U$3:U223))</f>
        <v/>
      </c>
      <c r="U223" s="80" t="str">
        <f t="shared" si="166"/>
        <v/>
      </c>
      <c r="V223" s="91" t="str">
        <f>IFERROR(IF(S223="","",IF(U223="",IF(AND(E223="",F223="",G223&lt;&gt;"",$O223=INDEX(O$3:O223,MATCH(MAX(T$3:T223),T$3:T223,0),0)),INDEX(U$3:U223,MATCH(MAX(T$3:T223),T$3:T223,0),0),IF(AND(S223&lt;&gt;"",U223=""),0,"")),U223)),"")</f>
        <v/>
      </c>
      <c r="W223" s="95" t="str">
        <f t="shared" si="167"/>
        <v/>
      </c>
      <c r="X223" s="198" t="str">
        <f t="shared" si="168"/>
        <v/>
      </c>
      <c r="Y223" s="92" t="str">
        <f t="shared" si="169"/>
        <v/>
      </c>
      <c r="Z223" s="106" t="str">
        <f>IF(P223="","",COUNTIF($N$3:$N223,$N223))</f>
        <v/>
      </c>
      <c r="AA223" s="92" t="str">
        <f t="shared" si="170"/>
        <v/>
      </c>
      <c r="AB223" s="92" t="str">
        <f t="shared" si="171"/>
        <v/>
      </c>
      <c r="AC223" s="92" t="str">
        <f t="shared" si="172"/>
        <v/>
      </c>
      <c r="AD223" s="92" t="str">
        <f t="shared" si="178"/>
        <v/>
      </c>
      <c r="AE223" s="92" t="str">
        <f t="shared" si="178"/>
        <v/>
      </c>
      <c r="AF223" s="92" t="str">
        <f t="shared" si="178"/>
        <v/>
      </c>
      <c r="AG223" s="92" t="str">
        <f t="shared" si="178"/>
        <v/>
      </c>
      <c r="AH223" s="92" t="str">
        <f t="shared" si="178"/>
        <v/>
      </c>
      <c r="AI223" s="92" t="str">
        <f t="shared" si="178"/>
        <v/>
      </c>
      <c r="AJ223" s="92" t="str">
        <f t="shared" si="178"/>
        <v/>
      </c>
      <c r="AK223" s="92" t="str">
        <f t="shared" si="178"/>
        <v/>
      </c>
      <c r="AL223" s="92" t="str">
        <f t="shared" si="178"/>
        <v/>
      </c>
      <c r="AN223" s="35" t="str">
        <f t="shared" si="152"/>
        <v/>
      </c>
      <c r="AO223" s="44" t="str">
        <f t="shared" si="173"/>
        <v/>
      </c>
      <c r="AP223" s="41" t="str">
        <f>IF(AO223="","",RANK(AO223,AO$3:AO$1048576,1)+COUNTIF(AO$3:AO223,AO223)-1)</f>
        <v/>
      </c>
      <c r="AQ223" s="1" t="str">
        <f t="shared" si="174"/>
        <v/>
      </c>
      <c r="AR223" s="34" t="str">
        <f t="shared" si="153"/>
        <v/>
      </c>
      <c r="AS223" s="39" t="str">
        <f t="shared" si="154"/>
        <v/>
      </c>
      <c r="AT223" s="44" t="str">
        <f t="shared" si="155"/>
        <v/>
      </c>
      <c r="AU223" s="41" t="str">
        <f>IF(AT223="","",RANK(AT223,AT$3:AT$1048576,1)+COUNTIF(AT$3:AT223,AT223)-1)</f>
        <v/>
      </c>
      <c r="AV223" s="1" t="str">
        <f t="shared" si="156"/>
        <v/>
      </c>
      <c r="AW223" s="34" t="str">
        <f t="shared" si="157"/>
        <v/>
      </c>
      <c r="AX223" s="39" t="str">
        <f t="shared" si="158"/>
        <v/>
      </c>
      <c r="AY223" s="44" t="str">
        <f t="shared" si="175"/>
        <v/>
      </c>
      <c r="AZ223" s="41" t="str">
        <f>IF(AY223="","",RANK(AY223,AY$3:AY$1048576,1)+COUNTIF(AY$3:AY223,AY223)-1)</f>
        <v/>
      </c>
      <c r="BA223" s="1" t="str">
        <f t="shared" si="159"/>
        <v/>
      </c>
      <c r="BB223" s="34" t="str">
        <f t="shared" si="160"/>
        <v/>
      </c>
      <c r="BC223" s="39" t="str">
        <f t="shared" si="161"/>
        <v/>
      </c>
      <c r="BD223" s="44" t="str">
        <f t="shared" si="176"/>
        <v/>
      </c>
      <c r="BE223" s="41" t="str">
        <f>IF(BD223="","",RANK(BD223,BD$3:BD$1048576,1)+COUNTIF(BD$3:BD223,BD223)-1)</f>
        <v/>
      </c>
      <c r="BF223" s="1" t="str">
        <f t="shared" si="162"/>
        <v/>
      </c>
      <c r="BG223" s="34" t="str">
        <f t="shared" si="163"/>
        <v/>
      </c>
      <c r="BH223" s="39" t="str">
        <f t="shared" si="164"/>
        <v/>
      </c>
      <c r="BJ223" s="3"/>
      <c r="BK223" s="86"/>
      <c r="BL223" s="86"/>
      <c r="BM223" s="86"/>
      <c r="BN223" s="86"/>
      <c r="BO223" s="3"/>
      <c r="BP223" s="86"/>
      <c r="BQ223" s="86"/>
      <c r="BR223" s="86"/>
      <c r="BS223" s="86"/>
      <c r="BT223" s="3"/>
      <c r="BU223" s="86"/>
      <c r="BV223" s="86"/>
      <c r="BW223" s="86"/>
      <c r="BX223" s="86"/>
      <c r="BY223" s="3"/>
      <c r="BZ223" s="86"/>
      <c r="CA223" s="86"/>
      <c r="CB223" s="86"/>
      <c r="CC223" s="86"/>
    </row>
    <row r="224" spans="2:81" ht="35.1" customHeight="1" x14ac:dyDescent="0.2">
      <c r="B224" s="187"/>
      <c r="C224" s="188"/>
      <c r="D224" s="189"/>
      <c r="E224" s="186"/>
      <c r="F224" s="182"/>
      <c r="G224" s="184"/>
      <c r="K224" s="80" t="str">
        <f>IF(O224="","",COUNT(O$3:O224))</f>
        <v/>
      </c>
      <c r="L224" s="80" t="str">
        <f>IF(B224&lt;&gt;"",B224,IF(OR(COUNTA($G$3:$G224)&lt;COUNTA($G$3:$G$1048576),$G224&lt;&gt;""),L223,""))</f>
        <v/>
      </c>
      <c r="M224" s="80" t="str">
        <f>IF(C224&lt;&gt;"",C224,IF(OR(COUNTA($G$3:$G224)&lt;COUNTA($G$3:$G$1048576),$G224&lt;&gt;""),M223,""))</f>
        <v/>
      </c>
      <c r="N224" s="80" t="str">
        <f>IF(D224&lt;&gt;"",D224,IF(OR(COUNTA($G$3:$G224)&lt;COUNTA($G$3:$G$1048576),$G224&lt;&gt;""),N223,""))</f>
        <v/>
      </c>
      <c r="O224" s="81" t="str">
        <f t="shared" si="165"/>
        <v/>
      </c>
      <c r="P224" s="90" t="str">
        <f>IFERROR(IF(O224="",IF(COUNT(S$3:S$1048576)=COUNT(S$3:S224),IF(S224="","",INDEX(O$3:O224,MATCH(MAX(K$3:K224),K$3:K224,0),0)),INDEX(O$3:O224,MATCH(MAX(K$3:K224),K$3:K224,0),0)),O224),"")</f>
        <v/>
      </c>
      <c r="Q224" s="89" t="str">
        <f>IF(R224="","",COUNT(R$3:R224))</f>
        <v/>
      </c>
      <c r="R224" s="80" t="str">
        <f t="shared" si="151"/>
        <v/>
      </c>
      <c r="S224" s="91" t="str">
        <f>IFERROR(IF(COUNTA($E224:$G224)=0,"",IF(AND(R224="",$O224=INDEX(O$3:O224,MATCH(MAX(Q$3:Q224),Q$3:Q224,0),0)),INDEX(R$3:R224,MATCH(MAX(Q$3:Q224),Q$3:Q224,0),0),R224)),"")</f>
        <v/>
      </c>
      <c r="T224" s="80" t="str">
        <f>IF(U224="","",COUNT(U$3:U224))</f>
        <v/>
      </c>
      <c r="U224" s="80" t="str">
        <f t="shared" si="166"/>
        <v/>
      </c>
      <c r="V224" s="91" t="str">
        <f>IFERROR(IF(S224="","",IF(U224="",IF(AND(E224="",F224="",G224&lt;&gt;"",$O224=INDEX(O$3:O224,MATCH(MAX(T$3:T224),T$3:T224,0),0)),INDEX(U$3:U224,MATCH(MAX(T$3:T224),T$3:T224,0),0),IF(AND(S224&lt;&gt;"",U224=""),0,"")),U224)),"")</f>
        <v/>
      </c>
      <c r="W224" s="95" t="str">
        <f t="shared" si="167"/>
        <v/>
      </c>
      <c r="X224" s="198" t="str">
        <f t="shared" si="168"/>
        <v/>
      </c>
      <c r="Y224" s="92" t="str">
        <f t="shared" si="169"/>
        <v/>
      </c>
      <c r="Z224" s="106" t="str">
        <f>IF(P224="","",COUNTIF($N$3:$N224,$N224))</f>
        <v/>
      </c>
      <c r="AA224" s="92" t="str">
        <f t="shared" si="170"/>
        <v/>
      </c>
      <c r="AB224" s="92" t="str">
        <f t="shared" si="171"/>
        <v/>
      </c>
      <c r="AC224" s="92" t="str">
        <f t="shared" si="172"/>
        <v/>
      </c>
      <c r="AD224" s="92" t="str">
        <f t="shared" ref="AD224:AL233" si="179">IFERROR(IF(AND($Z224=1,AD$2&lt;&gt;"",""&amp;INDEX($Y$3:$Y$1048576,MATCH($P224&amp;"@"&amp;AD$2,$AA$3:$AA$1048576,0),0)&lt;&gt;""),AD$1&amp;""&amp;INDEX($Y$3:$Y$1048576,MATCH($P224&amp;"@"&amp;AD$2,$AA$3:$AA$1048576,0),0),""),"")</f>
        <v/>
      </c>
      <c r="AE224" s="92" t="str">
        <f t="shared" si="179"/>
        <v/>
      </c>
      <c r="AF224" s="92" t="str">
        <f t="shared" si="179"/>
        <v/>
      </c>
      <c r="AG224" s="92" t="str">
        <f t="shared" si="179"/>
        <v/>
      </c>
      <c r="AH224" s="92" t="str">
        <f t="shared" si="179"/>
        <v/>
      </c>
      <c r="AI224" s="92" t="str">
        <f t="shared" si="179"/>
        <v/>
      </c>
      <c r="AJ224" s="92" t="str">
        <f t="shared" si="179"/>
        <v/>
      </c>
      <c r="AK224" s="92" t="str">
        <f t="shared" si="179"/>
        <v/>
      </c>
      <c r="AL224" s="92" t="str">
        <f t="shared" si="179"/>
        <v/>
      </c>
      <c r="AN224" s="35" t="str">
        <f t="shared" si="152"/>
        <v/>
      </c>
      <c r="AO224" s="44" t="str">
        <f t="shared" si="173"/>
        <v/>
      </c>
      <c r="AP224" s="41" t="str">
        <f>IF(AO224="","",RANK(AO224,AO$3:AO$1048576,1)+COUNTIF(AO$3:AO224,AO224)-1)</f>
        <v/>
      </c>
      <c r="AQ224" s="1" t="str">
        <f t="shared" si="174"/>
        <v/>
      </c>
      <c r="AR224" s="34" t="str">
        <f t="shared" si="153"/>
        <v/>
      </c>
      <c r="AS224" s="39" t="str">
        <f t="shared" si="154"/>
        <v/>
      </c>
      <c r="AT224" s="44" t="str">
        <f t="shared" si="155"/>
        <v/>
      </c>
      <c r="AU224" s="41" t="str">
        <f>IF(AT224="","",RANK(AT224,AT$3:AT$1048576,1)+COUNTIF(AT$3:AT224,AT224)-1)</f>
        <v/>
      </c>
      <c r="AV224" s="1" t="str">
        <f t="shared" si="156"/>
        <v/>
      </c>
      <c r="AW224" s="34" t="str">
        <f t="shared" si="157"/>
        <v/>
      </c>
      <c r="AX224" s="39" t="str">
        <f t="shared" si="158"/>
        <v/>
      </c>
      <c r="AY224" s="44" t="str">
        <f t="shared" si="175"/>
        <v/>
      </c>
      <c r="AZ224" s="41" t="str">
        <f>IF(AY224="","",RANK(AY224,AY$3:AY$1048576,1)+COUNTIF(AY$3:AY224,AY224)-1)</f>
        <v/>
      </c>
      <c r="BA224" s="1" t="str">
        <f t="shared" si="159"/>
        <v/>
      </c>
      <c r="BB224" s="34" t="str">
        <f t="shared" si="160"/>
        <v/>
      </c>
      <c r="BC224" s="39" t="str">
        <f t="shared" si="161"/>
        <v/>
      </c>
      <c r="BD224" s="44" t="str">
        <f t="shared" si="176"/>
        <v/>
      </c>
      <c r="BE224" s="41" t="str">
        <f>IF(BD224="","",RANK(BD224,BD$3:BD$1048576,1)+COUNTIF(BD$3:BD224,BD224)-1)</f>
        <v/>
      </c>
      <c r="BF224" s="1" t="str">
        <f t="shared" si="162"/>
        <v/>
      </c>
      <c r="BG224" s="34" t="str">
        <f t="shared" si="163"/>
        <v/>
      </c>
      <c r="BH224" s="39" t="str">
        <f t="shared" si="164"/>
        <v/>
      </c>
      <c r="BJ224" s="3"/>
      <c r="BK224" s="86"/>
      <c r="BL224" s="86"/>
      <c r="BM224" s="86"/>
      <c r="BN224" s="86"/>
      <c r="BO224" s="3"/>
      <c r="BP224" s="86"/>
      <c r="BQ224" s="86"/>
      <c r="BR224" s="86"/>
      <c r="BS224" s="86"/>
      <c r="BT224" s="3"/>
      <c r="BU224" s="86"/>
      <c r="BV224" s="86"/>
      <c r="BW224" s="86"/>
      <c r="BX224" s="86"/>
      <c r="BY224" s="3"/>
      <c r="BZ224" s="86"/>
      <c r="CA224" s="86"/>
      <c r="CB224" s="86"/>
      <c r="CC224" s="86"/>
    </row>
    <row r="225" spans="2:81" ht="35.1" customHeight="1" x14ac:dyDescent="0.2">
      <c r="B225" s="187"/>
      <c r="C225" s="188"/>
      <c r="D225" s="189"/>
      <c r="E225" s="186"/>
      <c r="F225" s="182"/>
      <c r="G225" s="184"/>
      <c r="K225" s="80" t="str">
        <f>IF(O225="","",COUNT(O$3:O225))</f>
        <v/>
      </c>
      <c r="L225" s="80" t="str">
        <f>IF(B225&lt;&gt;"",B225,IF(OR(COUNTA($G$3:$G225)&lt;COUNTA($G$3:$G$1048576),$G225&lt;&gt;""),L224,""))</f>
        <v/>
      </c>
      <c r="M225" s="80" t="str">
        <f>IF(C225&lt;&gt;"",C225,IF(OR(COUNTA($G$3:$G225)&lt;COUNTA($G$3:$G$1048576),$G225&lt;&gt;""),M224,""))</f>
        <v/>
      </c>
      <c r="N225" s="80" t="str">
        <f>IF(D225&lt;&gt;"",D225,IF(OR(COUNTA($G$3:$G225)&lt;COUNTA($G$3:$G$1048576),$G225&lt;&gt;""),N224,""))</f>
        <v/>
      </c>
      <c r="O225" s="81" t="str">
        <f t="shared" si="165"/>
        <v/>
      </c>
      <c r="P225" s="90" t="str">
        <f>IFERROR(IF(O225="",IF(COUNT(S$3:S$1048576)=COUNT(S$3:S225),IF(S225="","",INDEX(O$3:O225,MATCH(MAX(K$3:K225),K$3:K225,0),0)),INDEX(O$3:O225,MATCH(MAX(K$3:K225),K$3:K225,0),0)),O225),"")</f>
        <v/>
      </c>
      <c r="Q225" s="89" t="str">
        <f>IF(R225="","",COUNT(R$3:R225))</f>
        <v/>
      </c>
      <c r="R225" s="80" t="str">
        <f t="shared" si="151"/>
        <v/>
      </c>
      <c r="S225" s="91" t="str">
        <f>IFERROR(IF(COUNTA($E225:$G225)=0,"",IF(AND(R225="",$O225=INDEX(O$3:O225,MATCH(MAX(Q$3:Q225),Q$3:Q225,0),0)),INDEX(R$3:R225,MATCH(MAX(Q$3:Q225),Q$3:Q225,0),0),R225)),"")</f>
        <v/>
      </c>
      <c r="T225" s="80" t="str">
        <f>IF(U225="","",COUNT(U$3:U225))</f>
        <v/>
      </c>
      <c r="U225" s="80" t="str">
        <f t="shared" si="166"/>
        <v/>
      </c>
      <c r="V225" s="91" t="str">
        <f>IFERROR(IF(S225="","",IF(U225="",IF(AND(E225="",F225="",G225&lt;&gt;"",$O225=INDEX(O$3:O225,MATCH(MAX(T$3:T225),T$3:T225,0),0)),INDEX(U$3:U225,MATCH(MAX(T$3:T225),T$3:T225,0),0),IF(AND(S225&lt;&gt;"",U225=""),0,"")),U225)),"")</f>
        <v/>
      </c>
      <c r="W225" s="95" t="str">
        <f t="shared" si="167"/>
        <v/>
      </c>
      <c r="X225" s="198" t="str">
        <f t="shared" si="168"/>
        <v/>
      </c>
      <c r="Y225" s="92" t="str">
        <f t="shared" si="169"/>
        <v/>
      </c>
      <c r="Z225" s="106" t="str">
        <f>IF(P225="","",COUNTIF($N$3:$N225,$N225))</f>
        <v/>
      </c>
      <c r="AA225" s="92" t="str">
        <f t="shared" si="170"/>
        <v/>
      </c>
      <c r="AB225" s="92" t="str">
        <f t="shared" si="171"/>
        <v/>
      </c>
      <c r="AC225" s="92" t="str">
        <f t="shared" si="172"/>
        <v/>
      </c>
      <c r="AD225" s="92" t="str">
        <f t="shared" si="179"/>
        <v/>
      </c>
      <c r="AE225" s="92" t="str">
        <f t="shared" si="179"/>
        <v/>
      </c>
      <c r="AF225" s="92" t="str">
        <f t="shared" si="179"/>
        <v/>
      </c>
      <c r="AG225" s="92" t="str">
        <f t="shared" si="179"/>
        <v/>
      </c>
      <c r="AH225" s="92" t="str">
        <f t="shared" si="179"/>
        <v/>
      </c>
      <c r="AI225" s="92" t="str">
        <f t="shared" si="179"/>
        <v/>
      </c>
      <c r="AJ225" s="92" t="str">
        <f t="shared" si="179"/>
        <v/>
      </c>
      <c r="AK225" s="92" t="str">
        <f t="shared" si="179"/>
        <v/>
      </c>
      <c r="AL225" s="92" t="str">
        <f t="shared" si="179"/>
        <v/>
      </c>
      <c r="AN225" s="35" t="str">
        <f t="shared" si="152"/>
        <v/>
      </c>
      <c r="AO225" s="44" t="str">
        <f t="shared" si="173"/>
        <v/>
      </c>
      <c r="AP225" s="41" t="str">
        <f>IF(AO225="","",RANK(AO225,AO$3:AO$1048576,1)+COUNTIF(AO$3:AO225,AO225)-1)</f>
        <v/>
      </c>
      <c r="AQ225" s="1" t="str">
        <f t="shared" si="174"/>
        <v/>
      </c>
      <c r="AR225" s="34" t="str">
        <f t="shared" si="153"/>
        <v/>
      </c>
      <c r="AS225" s="39" t="str">
        <f t="shared" si="154"/>
        <v/>
      </c>
      <c r="AT225" s="44" t="str">
        <f t="shared" si="155"/>
        <v/>
      </c>
      <c r="AU225" s="41" t="str">
        <f>IF(AT225="","",RANK(AT225,AT$3:AT$1048576,1)+COUNTIF(AT$3:AT225,AT225)-1)</f>
        <v/>
      </c>
      <c r="AV225" s="1" t="str">
        <f t="shared" si="156"/>
        <v/>
      </c>
      <c r="AW225" s="34" t="str">
        <f t="shared" si="157"/>
        <v/>
      </c>
      <c r="AX225" s="39" t="str">
        <f t="shared" si="158"/>
        <v/>
      </c>
      <c r="AY225" s="44" t="str">
        <f t="shared" si="175"/>
        <v/>
      </c>
      <c r="AZ225" s="41" t="str">
        <f>IF(AY225="","",RANK(AY225,AY$3:AY$1048576,1)+COUNTIF(AY$3:AY225,AY225)-1)</f>
        <v/>
      </c>
      <c r="BA225" s="1" t="str">
        <f t="shared" si="159"/>
        <v/>
      </c>
      <c r="BB225" s="34" t="str">
        <f t="shared" si="160"/>
        <v/>
      </c>
      <c r="BC225" s="39" t="str">
        <f t="shared" si="161"/>
        <v/>
      </c>
      <c r="BD225" s="44" t="str">
        <f t="shared" si="176"/>
        <v/>
      </c>
      <c r="BE225" s="41" t="str">
        <f>IF(BD225="","",RANK(BD225,BD$3:BD$1048576,1)+COUNTIF(BD$3:BD225,BD225)-1)</f>
        <v/>
      </c>
      <c r="BF225" s="1" t="str">
        <f t="shared" si="162"/>
        <v/>
      </c>
      <c r="BG225" s="34" t="str">
        <f t="shared" si="163"/>
        <v/>
      </c>
      <c r="BH225" s="39" t="str">
        <f t="shared" si="164"/>
        <v/>
      </c>
      <c r="BJ225" s="3"/>
      <c r="BK225" s="86"/>
      <c r="BL225" s="86"/>
      <c r="BM225" s="86"/>
      <c r="BN225" s="86"/>
      <c r="BO225" s="3"/>
      <c r="BP225" s="86"/>
      <c r="BQ225" s="86"/>
      <c r="BR225" s="86"/>
      <c r="BS225" s="86"/>
      <c r="BT225" s="3"/>
      <c r="BU225" s="86"/>
      <c r="BV225" s="86"/>
      <c r="BW225" s="86"/>
      <c r="BX225" s="86"/>
      <c r="BY225" s="3"/>
      <c r="BZ225" s="86"/>
      <c r="CA225" s="86"/>
      <c r="CB225" s="86"/>
      <c r="CC225" s="86"/>
    </row>
    <row r="226" spans="2:81" ht="35.1" customHeight="1" x14ac:dyDescent="0.2">
      <c r="B226" s="187"/>
      <c r="C226" s="188"/>
      <c r="D226" s="189"/>
      <c r="E226" s="186"/>
      <c r="F226" s="182"/>
      <c r="G226" s="184"/>
      <c r="K226" s="80" t="str">
        <f>IF(O226="","",COUNT(O$3:O226))</f>
        <v/>
      </c>
      <c r="L226" s="80" t="str">
        <f>IF(B226&lt;&gt;"",B226,IF(OR(COUNTA($G$3:$G226)&lt;COUNTA($G$3:$G$1048576),$G226&lt;&gt;""),L225,""))</f>
        <v/>
      </c>
      <c r="M226" s="80" t="str">
        <f>IF(C226&lt;&gt;"",C226,IF(OR(COUNTA($G$3:$G226)&lt;COUNTA($G$3:$G$1048576),$G226&lt;&gt;""),M225,""))</f>
        <v/>
      </c>
      <c r="N226" s="80" t="str">
        <f>IF(D226&lt;&gt;"",D226,IF(OR(COUNTA($G$3:$G226)&lt;COUNTA($G$3:$G$1048576),$G226&lt;&gt;""),N225,""))</f>
        <v/>
      </c>
      <c r="O226" s="81" t="str">
        <f t="shared" si="165"/>
        <v/>
      </c>
      <c r="P226" s="90" t="str">
        <f>IFERROR(IF(O226="",IF(COUNT(S$3:S$1048576)=COUNT(S$3:S226),IF(S226="","",INDEX(O$3:O226,MATCH(MAX(K$3:K226),K$3:K226,0),0)),INDEX(O$3:O226,MATCH(MAX(K$3:K226),K$3:K226,0),0)),O226),"")</f>
        <v/>
      </c>
      <c r="Q226" s="89" t="str">
        <f>IF(R226="","",COUNT(R$3:R226))</f>
        <v/>
      </c>
      <c r="R226" s="80" t="str">
        <f t="shared" si="151"/>
        <v/>
      </c>
      <c r="S226" s="91" t="str">
        <f>IFERROR(IF(COUNTA($E226:$G226)=0,"",IF(AND(R226="",$O226=INDEX(O$3:O226,MATCH(MAX(Q$3:Q226),Q$3:Q226,0),0)),INDEX(R$3:R226,MATCH(MAX(Q$3:Q226),Q$3:Q226,0),0),R226)),"")</f>
        <v/>
      </c>
      <c r="T226" s="80" t="str">
        <f>IF(U226="","",COUNT(U$3:U226))</f>
        <v/>
      </c>
      <c r="U226" s="80" t="str">
        <f t="shared" si="166"/>
        <v/>
      </c>
      <c r="V226" s="91" t="str">
        <f>IFERROR(IF(S226="","",IF(U226="",IF(AND(E226="",F226="",G226&lt;&gt;"",$O226=INDEX(O$3:O226,MATCH(MAX(T$3:T226),T$3:T226,0),0)),INDEX(U$3:U226,MATCH(MAX(T$3:T226),T$3:T226,0),0),IF(AND(S226&lt;&gt;"",U226=""),0,"")),U226)),"")</f>
        <v/>
      </c>
      <c r="W226" s="95" t="str">
        <f t="shared" si="167"/>
        <v/>
      </c>
      <c r="X226" s="198" t="str">
        <f t="shared" si="168"/>
        <v/>
      </c>
      <c r="Y226" s="92" t="str">
        <f t="shared" si="169"/>
        <v/>
      </c>
      <c r="Z226" s="106" t="str">
        <f>IF(P226="","",COUNTIF($N$3:$N226,$N226))</f>
        <v/>
      </c>
      <c r="AA226" s="92" t="str">
        <f t="shared" si="170"/>
        <v/>
      </c>
      <c r="AB226" s="92" t="str">
        <f t="shared" si="171"/>
        <v/>
      </c>
      <c r="AC226" s="92" t="str">
        <f t="shared" si="172"/>
        <v/>
      </c>
      <c r="AD226" s="92" t="str">
        <f t="shared" si="179"/>
        <v/>
      </c>
      <c r="AE226" s="92" t="str">
        <f t="shared" si="179"/>
        <v/>
      </c>
      <c r="AF226" s="92" t="str">
        <f t="shared" si="179"/>
        <v/>
      </c>
      <c r="AG226" s="92" t="str">
        <f t="shared" si="179"/>
        <v/>
      </c>
      <c r="AH226" s="92" t="str">
        <f t="shared" si="179"/>
        <v/>
      </c>
      <c r="AI226" s="92" t="str">
        <f t="shared" si="179"/>
        <v/>
      </c>
      <c r="AJ226" s="92" t="str">
        <f t="shared" si="179"/>
        <v/>
      </c>
      <c r="AK226" s="92" t="str">
        <f t="shared" si="179"/>
        <v/>
      </c>
      <c r="AL226" s="92" t="str">
        <f t="shared" si="179"/>
        <v/>
      </c>
      <c r="AN226" s="35" t="str">
        <f t="shared" si="152"/>
        <v/>
      </c>
      <c r="AO226" s="44" t="str">
        <f t="shared" si="173"/>
        <v/>
      </c>
      <c r="AP226" s="41" t="str">
        <f>IF(AO226="","",RANK(AO226,AO$3:AO$1048576,1)+COUNTIF(AO$3:AO226,AO226)-1)</f>
        <v/>
      </c>
      <c r="AQ226" s="1" t="str">
        <f t="shared" si="174"/>
        <v/>
      </c>
      <c r="AR226" s="34" t="str">
        <f t="shared" si="153"/>
        <v/>
      </c>
      <c r="AS226" s="39" t="str">
        <f t="shared" si="154"/>
        <v/>
      </c>
      <c r="AT226" s="44" t="str">
        <f t="shared" si="155"/>
        <v/>
      </c>
      <c r="AU226" s="41" t="str">
        <f>IF(AT226="","",RANK(AT226,AT$3:AT$1048576,1)+COUNTIF(AT$3:AT226,AT226)-1)</f>
        <v/>
      </c>
      <c r="AV226" s="1" t="str">
        <f t="shared" si="156"/>
        <v/>
      </c>
      <c r="AW226" s="34" t="str">
        <f t="shared" si="157"/>
        <v/>
      </c>
      <c r="AX226" s="39" t="str">
        <f t="shared" si="158"/>
        <v/>
      </c>
      <c r="AY226" s="44" t="str">
        <f t="shared" si="175"/>
        <v/>
      </c>
      <c r="AZ226" s="41" t="str">
        <f>IF(AY226="","",RANK(AY226,AY$3:AY$1048576,1)+COUNTIF(AY$3:AY226,AY226)-1)</f>
        <v/>
      </c>
      <c r="BA226" s="1" t="str">
        <f t="shared" si="159"/>
        <v/>
      </c>
      <c r="BB226" s="34" t="str">
        <f t="shared" si="160"/>
        <v/>
      </c>
      <c r="BC226" s="39" t="str">
        <f t="shared" si="161"/>
        <v/>
      </c>
      <c r="BD226" s="44" t="str">
        <f t="shared" si="176"/>
        <v/>
      </c>
      <c r="BE226" s="41" t="str">
        <f>IF(BD226="","",RANK(BD226,BD$3:BD$1048576,1)+COUNTIF(BD$3:BD226,BD226)-1)</f>
        <v/>
      </c>
      <c r="BF226" s="1" t="str">
        <f t="shared" si="162"/>
        <v/>
      </c>
      <c r="BG226" s="34" t="str">
        <f t="shared" si="163"/>
        <v/>
      </c>
      <c r="BH226" s="39" t="str">
        <f t="shared" si="164"/>
        <v/>
      </c>
      <c r="BJ226" s="3"/>
      <c r="BK226" s="86"/>
      <c r="BL226" s="86"/>
      <c r="BM226" s="86"/>
      <c r="BN226" s="86"/>
      <c r="BO226" s="3"/>
      <c r="BP226" s="86"/>
      <c r="BQ226" s="86"/>
      <c r="BR226" s="86"/>
      <c r="BS226" s="86"/>
      <c r="BT226" s="3"/>
      <c r="BU226" s="86"/>
      <c r="BV226" s="86"/>
      <c r="BW226" s="86"/>
      <c r="BX226" s="86"/>
      <c r="BY226" s="3"/>
      <c r="BZ226" s="86"/>
      <c r="CA226" s="86"/>
      <c r="CB226" s="86"/>
      <c r="CC226" s="86"/>
    </row>
    <row r="227" spans="2:81" ht="35.1" customHeight="1" x14ac:dyDescent="0.2">
      <c r="B227" s="187"/>
      <c r="C227" s="188"/>
      <c r="D227" s="189"/>
      <c r="E227" s="186"/>
      <c r="F227" s="182"/>
      <c r="G227" s="184"/>
      <c r="K227" s="80" t="str">
        <f>IF(O227="","",COUNT(O$3:O227))</f>
        <v/>
      </c>
      <c r="L227" s="80" t="str">
        <f>IF(B227&lt;&gt;"",B227,IF(OR(COUNTA($G$3:$G227)&lt;COUNTA($G$3:$G$1048576),$G227&lt;&gt;""),L226,""))</f>
        <v/>
      </c>
      <c r="M227" s="80" t="str">
        <f>IF(C227&lt;&gt;"",C227,IF(OR(COUNTA($G$3:$G227)&lt;COUNTA($G$3:$G$1048576),$G227&lt;&gt;""),M226,""))</f>
        <v/>
      </c>
      <c r="N227" s="80" t="str">
        <f>IF(D227&lt;&gt;"",D227,IF(OR(COUNTA($G$3:$G227)&lt;COUNTA($G$3:$G$1048576),$G227&lt;&gt;""),N226,""))</f>
        <v/>
      </c>
      <c r="O227" s="81" t="str">
        <f t="shared" si="165"/>
        <v/>
      </c>
      <c r="P227" s="90" t="str">
        <f>IFERROR(IF(O227="",IF(COUNT(S$3:S$1048576)=COUNT(S$3:S227),IF(S227="","",INDEX(O$3:O227,MATCH(MAX(K$3:K227),K$3:K227,0),0)),INDEX(O$3:O227,MATCH(MAX(K$3:K227),K$3:K227,0),0)),O227),"")</f>
        <v/>
      </c>
      <c r="Q227" s="89" t="str">
        <f>IF(R227="","",COUNT(R$3:R227))</f>
        <v/>
      </c>
      <c r="R227" s="80" t="str">
        <f t="shared" si="151"/>
        <v/>
      </c>
      <c r="S227" s="91" t="str">
        <f>IFERROR(IF(COUNTA($E227:$G227)=0,"",IF(AND(R227="",$O227=INDEX(O$3:O227,MATCH(MAX(Q$3:Q227),Q$3:Q227,0),0)),INDEX(R$3:R227,MATCH(MAX(Q$3:Q227),Q$3:Q227,0),0),R227)),"")</f>
        <v/>
      </c>
      <c r="T227" s="80" t="str">
        <f>IF(U227="","",COUNT(U$3:U227))</f>
        <v/>
      </c>
      <c r="U227" s="80" t="str">
        <f t="shared" si="166"/>
        <v/>
      </c>
      <c r="V227" s="91" t="str">
        <f>IFERROR(IF(S227="","",IF(U227="",IF(AND(E227="",F227="",G227&lt;&gt;"",$O227=INDEX(O$3:O227,MATCH(MAX(T$3:T227),T$3:T227,0),0)),INDEX(U$3:U227,MATCH(MAX(T$3:T227),T$3:T227,0),0),IF(AND(S227&lt;&gt;"",U227=""),0,"")),U227)),"")</f>
        <v/>
      </c>
      <c r="W227" s="95" t="str">
        <f t="shared" si="167"/>
        <v/>
      </c>
      <c r="X227" s="198" t="str">
        <f t="shared" si="168"/>
        <v/>
      </c>
      <c r="Y227" s="92" t="str">
        <f t="shared" si="169"/>
        <v/>
      </c>
      <c r="Z227" s="106" t="str">
        <f>IF(P227="","",COUNTIF($N$3:$N227,$N227))</f>
        <v/>
      </c>
      <c r="AA227" s="92" t="str">
        <f t="shared" si="170"/>
        <v/>
      </c>
      <c r="AB227" s="92" t="str">
        <f t="shared" si="171"/>
        <v/>
      </c>
      <c r="AC227" s="92" t="str">
        <f t="shared" si="172"/>
        <v/>
      </c>
      <c r="AD227" s="92" t="str">
        <f t="shared" si="179"/>
        <v/>
      </c>
      <c r="AE227" s="92" t="str">
        <f t="shared" si="179"/>
        <v/>
      </c>
      <c r="AF227" s="92" t="str">
        <f t="shared" si="179"/>
        <v/>
      </c>
      <c r="AG227" s="92" t="str">
        <f t="shared" si="179"/>
        <v/>
      </c>
      <c r="AH227" s="92" t="str">
        <f t="shared" si="179"/>
        <v/>
      </c>
      <c r="AI227" s="92" t="str">
        <f t="shared" si="179"/>
        <v/>
      </c>
      <c r="AJ227" s="92" t="str">
        <f t="shared" si="179"/>
        <v/>
      </c>
      <c r="AK227" s="92" t="str">
        <f t="shared" si="179"/>
        <v/>
      </c>
      <c r="AL227" s="92" t="str">
        <f t="shared" si="179"/>
        <v/>
      </c>
      <c r="AN227" s="35" t="str">
        <f t="shared" si="152"/>
        <v/>
      </c>
      <c r="AO227" s="44" t="str">
        <f t="shared" si="173"/>
        <v/>
      </c>
      <c r="AP227" s="41" t="str">
        <f>IF(AO227="","",RANK(AO227,AO$3:AO$1048576,1)+COUNTIF(AO$3:AO227,AO227)-1)</f>
        <v/>
      </c>
      <c r="AQ227" s="1" t="str">
        <f t="shared" si="174"/>
        <v/>
      </c>
      <c r="AR227" s="34" t="str">
        <f t="shared" si="153"/>
        <v/>
      </c>
      <c r="AS227" s="39" t="str">
        <f t="shared" si="154"/>
        <v/>
      </c>
      <c r="AT227" s="44" t="str">
        <f t="shared" si="155"/>
        <v/>
      </c>
      <c r="AU227" s="41" t="str">
        <f>IF(AT227="","",RANK(AT227,AT$3:AT$1048576,1)+COUNTIF(AT$3:AT227,AT227)-1)</f>
        <v/>
      </c>
      <c r="AV227" s="1" t="str">
        <f t="shared" si="156"/>
        <v/>
      </c>
      <c r="AW227" s="34" t="str">
        <f t="shared" si="157"/>
        <v/>
      </c>
      <c r="AX227" s="39" t="str">
        <f t="shared" si="158"/>
        <v/>
      </c>
      <c r="AY227" s="44" t="str">
        <f t="shared" si="175"/>
        <v/>
      </c>
      <c r="AZ227" s="41" t="str">
        <f>IF(AY227="","",RANK(AY227,AY$3:AY$1048576,1)+COUNTIF(AY$3:AY227,AY227)-1)</f>
        <v/>
      </c>
      <c r="BA227" s="1" t="str">
        <f t="shared" si="159"/>
        <v/>
      </c>
      <c r="BB227" s="34" t="str">
        <f t="shared" si="160"/>
        <v/>
      </c>
      <c r="BC227" s="39" t="str">
        <f t="shared" si="161"/>
        <v/>
      </c>
      <c r="BD227" s="44" t="str">
        <f t="shared" si="176"/>
        <v/>
      </c>
      <c r="BE227" s="41" t="str">
        <f>IF(BD227="","",RANK(BD227,BD$3:BD$1048576,1)+COUNTIF(BD$3:BD227,BD227)-1)</f>
        <v/>
      </c>
      <c r="BF227" s="1" t="str">
        <f t="shared" si="162"/>
        <v/>
      </c>
      <c r="BG227" s="34" t="str">
        <f t="shared" si="163"/>
        <v/>
      </c>
      <c r="BH227" s="39" t="str">
        <f t="shared" si="164"/>
        <v/>
      </c>
      <c r="BJ227" s="3"/>
      <c r="BK227" s="86"/>
      <c r="BL227" s="86"/>
      <c r="BM227" s="86"/>
      <c r="BN227" s="86"/>
      <c r="BO227" s="3"/>
      <c r="BP227" s="86"/>
      <c r="BQ227" s="86"/>
      <c r="BR227" s="86"/>
      <c r="BS227" s="86"/>
      <c r="BT227" s="3"/>
      <c r="BU227" s="86"/>
      <c r="BV227" s="86"/>
      <c r="BW227" s="86"/>
      <c r="BX227" s="86"/>
      <c r="BY227" s="3"/>
      <c r="BZ227" s="86"/>
      <c r="CA227" s="86"/>
      <c r="CB227" s="86"/>
      <c r="CC227" s="86"/>
    </row>
    <row r="228" spans="2:81" ht="35.1" customHeight="1" x14ac:dyDescent="0.2">
      <c r="B228" s="187"/>
      <c r="C228" s="188"/>
      <c r="D228" s="189"/>
      <c r="E228" s="186"/>
      <c r="F228" s="182"/>
      <c r="G228" s="184"/>
      <c r="K228" s="80" t="str">
        <f>IF(O228="","",COUNT(O$3:O228))</f>
        <v/>
      </c>
      <c r="L228" s="80" t="str">
        <f>IF(B228&lt;&gt;"",B228,IF(OR(COUNTA($G$3:$G228)&lt;COUNTA($G$3:$G$1048576),$G228&lt;&gt;""),L227,""))</f>
        <v/>
      </c>
      <c r="M228" s="80" t="str">
        <f>IF(C228&lt;&gt;"",C228,IF(OR(COUNTA($G$3:$G228)&lt;COUNTA($G$3:$G$1048576),$G228&lt;&gt;""),M227,""))</f>
        <v/>
      </c>
      <c r="N228" s="80" t="str">
        <f>IF(D228&lt;&gt;"",D228,IF(OR(COUNTA($G$3:$G228)&lt;COUNTA($G$3:$G$1048576),$G228&lt;&gt;""),N227,""))</f>
        <v/>
      </c>
      <c r="O228" s="81" t="str">
        <f t="shared" si="165"/>
        <v/>
      </c>
      <c r="P228" s="90" t="str">
        <f>IFERROR(IF(O228="",IF(COUNT(S$3:S$1048576)=COUNT(S$3:S228),IF(S228="","",INDEX(O$3:O228,MATCH(MAX(K$3:K228),K$3:K228,0),0)),INDEX(O$3:O228,MATCH(MAX(K$3:K228),K$3:K228,0),0)),O228),"")</f>
        <v/>
      </c>
      <c r="Q228" s="89" t="str">
        <f>IF(R228="","",COUNT(R$3:R228))</f>
        <v/>
      </c>
      <c r="R228" s="80" t="str">
        <f t="shared" si="151"/>
        <v/>
      </c>
      <c r="S228" s="91" t="str">
        <f>IFERROR(IF(COUNTA($E228:$G228)=0,"",IF(AND(R228="",$O228=INDEX(O$3:O228,MATCH(MAX(Q$3:Q228),Q$3:Q228,0),0)),INDEX(R$3:R228,MATCH(MAX(Q$3:Q228),Q$3:Q228,0),0),R228)),"")</f>
        <v/>
      </c>
      <c r="T228" s="80" t="str">
        <f>IF(U228="","",COUNT(U$3:U228))</f>
        <v/>
      </c>
      <c r="U228" s="80" t="str">
        <f t="shared" si="166"/>
        <v/>
      </c>
      <c r="V228" s="91" t="str">
        <f>IFERROR(IF(S228="","",IF(U228="",IF(AND(E228="",F228="",G228&lt;&gt;"",$O228=INDEX(O$3:O228,MATCH(MAX(T$3:T228),T$3:T228,0),0)),INDEX(U$3:U228,MATCH(MAX(T$3:T228),T$3:T228,0),0),IF(AND(S228&lt;&gt;"",U228=""),0,"")),U228)),"")</f>
        <v/>
      </c>
      <c r="W228" s="95" t="str">
        <f t="shared" si="167"/>
        <v/>
      </c>
      <c r="X228" s="198" t="str">
        <f t="shared" si="168"/>
        <v/>
      </c>
      <c r="Y228" s="92" t="str">
        <f t="shared" si="169"/>
        <v/>
      </c>
      <c r="Z228" s="106" t="str">
        <f>IF(P228="","",COUNTIF($N$3:$N228,$N228))</f>
        <v/>
      </c>
      <c r="AA228" s="92" t="str">
        <f t="shared" si="170"/>
        <v/>
      </c>
      <c r="AB228" s="92" t="str">
        <f t="shared" si="171"/>
        <v/>
      </c>
      <c r="AC228" s="92" t="str">
        <f t="shared" si="172"/>
        <v/>
      </c>
      <c r="AD228" s="92" t="str">
        <f t="shared" si="179"/>
        <v/>
      </c>
      <c r="AE228" s="92" t="str">
        <f t="shared" si="179"/>
        <v/>
      </c>
      <c r="AF228" s="92" t="str">
        <f t="shared" si="179"/>
        <v/>
      </c>
      <c r="AG228" s="92" t="str">
        <f t="shared" si="179"/>
        <v/>
      </c>
      <c r="AH228" s="92" t="str">
        <f t="shared" si="179"/>
        <v/>
      </c>
      <c r="AI228" s="92" t="str">
        <f t="shared" si="179"/>
        <v/>
      </c>
      <c r="AJ228" s="92" t="str">
        <f t="shared" si="179"/>
        <v/>
      </c>
      <c r="AK228" s="92" t="str">
        <f t="shared" si="179"/>
        <v/>
      </c>
      <c r="AL228" s="92" t="str">
        <f t="shared" si="179"/>
        <v/>
      </c>
      <c r="AN228" s="35" t="str">
        <f t="shared" si="152"/>
        <v/>
      </c>
      <c r="AO228" s="44" t="str">
        <f t="shared" si="173"/>
        <v/>
      </c>
      <c r="AP228" s="41" t="str">
        <f>IF(AO228="","",RANK(AO228,AO$3:AO$1048576,1)+COUNTIF(AO$3:AO228,AO228)-1)</f>
        <v/>
      </c>
      <c r="AQ228" s="1" t="str">
        <f t="shared" si="174"/>
        <v/>
      </c>
      <c r="AR228" s="34" t="str">
        <f t="shared" si="153"/>
        <v/>
      </c>
      <c r="AS228" s="39" t="str">
        <f t="shared" si="154"/>
        <v/>
      </c>
      <c r="AT228" s="44" t="str">
        <f t="shared" si="155"/>
        <v/>
      </c>
      <c r="AU228" s="41" t="str">
        <f>IF(AT228="","",RANK(AT228,AT$3:AT$1048576,1)+COUNTIF(AT$3:AT228,AT228)-1)</f>
        <v/>
      </c>
      <c r="AV228" s="1" t="str">
        <f t="shared" si="156"/>
        <v/>
      </c>
      <c r="AW228" s="34" t="str">
        <f t="shared" si="157"/>
        <v/>
      </c>
      <c r="AX228" s="39" t="str">
        <f t="shared" si="158"/>
        <v/>
      </c>
      <c r="AY228" s="44" t="str">
        <f t="shared" si="175"/>
        <v/>
      </c>
      <c r="AZ228" s="41" t="str">
        <f>IF(AY228="","",RANK(AY228,AY$3:AY$1048576,1)+COUNTIF(AY$3:AY228,AY228)-1)</f>
        <v/>
      </c>
      <c r="BA228" s="1" t="str">
        <f t="shared" si="159"/>
        <v/>
      </c>
      <c r="BB228" s="34" t="str">
        <f t="shared" si="160"/>
        <v/>
      </c>
      <c r="BC228" s="39" t="str">
        <f t="shared" si="161"/>
        <v/>
      </c>
      <c r="BD228" s="44" t="str">
        <f t="shared" si="176"/>
        <v/>
      </c>
      <c r="BE228" s="41" t="str">
        <f>IF(BD228="","",RANK(BD228,BD$3:BD$1048576,1)+COUNTIF(BD$3:BD228,BD228)-1)</f>
        <v/>
      </c>
      <c r="BF228" s="1" t="str">
        <f t="shared" si="162"/>
        <v/>
      </c>
      <c r="BG228" s="34" t="str">
        <f t="shared" si="163"/>
        <v/>
      </c>
      <c r="BH228" s="39" t="str">
        <f t="shared" si="164"/>
        <v/>
      </c>
      <c r="BJ228" s="3"/>
      <c r="BK228" s="86"/>
      <c r="BL228" s="86"/>
      <c r="BM228" s="86"/>
      <c r="BN228" s="86"/>
      <c r="BO228" s="3"/>
      <c r="BP228" s="86"/>
      <c r="BQ228" s="86"/>
      <c r="BR228" s="86"/>
      <c r="BS228" s="86"/>
      <c r="BT228" s="3"/>
      <c r="BU228" s="86"/>
      <c r="BV228" s="86"/>
      <c r="BW228" s="86"/>
      <c r="BX228" s="86"/>
      <c r="BY228" s="3"/>
      <c r="BZ228" s="86"/>
      <c r="CA228" s="86"/>
      <c r="CB228" s="86"/>
      <c r="CC228" s="86"/>
    </row>
    <row r="229" spans="2:81" ht="35.1" customHeight="1" x14ac:dyDescent="0.2">
      <c r="B229" s="187"/>
      <c r="C229" s="188"/>
      <c r="D229" s="189"/>
      <c r="E229" s="186"/>
      <c r="F229" s="182"/>
      <c r="G229" s="184"/>
      <c r="K229" s="80" t="str">
        <f>IF(O229="","",COUNT(O$3:O229))</f>
        <v/>
      </c>
      <c r="L229" s="80" t="str">
        <f>IF(B229&lt;&gt;"",B229,IF(OR(COUNTA($G$3:$G229)&lt;COUNTA($G$3:$G$1048576),$G229&lt;&gt;""),L228,""))</f>
        <v/>
      </c>
      <c r="M229" s="80" t="str">
        <f>IF(C229&lt;&gt;"",C229,IF(OR(COUNTA($G$3:$G229)&lt;COUNTA($G$3:$G$1048576),$G229&lt;&gt;""),M228,""))</f>
        <v/>
      </c>
      <c r="N229" s="80" t="str">
        <f>IF(D229&lt;&gt;"",D229,IF(OR(COUNTA($G$3:$G229)&lt;COUNTA($G$3:$G$1048576),$G229&lt;&gt;""),N228,""))</f>
        <v/>
      </c>
      <c r="O229" s="81" t="str">
        <f t="shared" si="165"/>
        <v/>
      </c>
      <c r="P229" s="90" t="str">
        <f>IFERROR(IF(O229="",IF(COUNT(S$3:S$1048576)=COUNT(S$3:S229),IF(S229="","",INDEX(O$3:O229,MATCH(MAX(K$3:K229),K$3:K229,0),0)),INDEX(O$3:O229,MATCH(MAX(K$3:K229),K$3:K229,0),0)),O229),"")</f>
        <v/>
      </c>
      <c r="Q229" s="89" t="str">
        <f>IF(R229="","",COUNT(R$3:R229))</f>
        <v/>
      </c>
      <c r="R229" s="80" t="str">
        <f t="shared" si="151"/>
        <v/>
      </c>
      <c r="S229" s="91" t="str">
        <f>IFERROR(IF(COUNTA($E229:$G229)=0,"",IF(AND(R229="",$O229=INDEX(O$3:O229,MATCH(MAX(Q$3:Q229),Q$3:Q229,0),0)),INDEX(R$3:R229,MATCH(MAX(Q$3:Q229),Q$3:Q229,0),0),R229)),"")</f>
        <v/>
      </c>
      <c r="T229" s="80" t="str">
        <f>IF(U229="","",COUNT(U$3:U229))</f>
        <v/>
      </c>
      <c r="U229" s="80" t="str">
        <f t="shared" si="166"/>
        <v/>
      </c>
      <c r="V229" s="91" t="str">
        <f>IFERROR(IF(S229="","",IF(U229="",IF(AND(E229="",F229="",G229&lt;&gt;"",$O229=INDEX(O$3:O229,MATCH(MAX(T$3:T229),T$3:T229,0),0)),INDEX(U$3:U229,MATCH(MAX(T$3:T229),T$3:T229,0),0),IF(AND(S229&lt;&gt;"",U229=""),0,"")),U229)),"")</f>
        <v/>
      </c>
      <c r="W229" s="95" t="str">
        <f t="shared" si="167"/>
        <v/>
      </c>
      <c r="X229" s="198" t="str">
        <f t="shared" si="168"/>
        <v/>
      </c>
      <c r="Y229" s="92" t="str">
        <f t="shared" si="169"/>
        <v/>
      </c>
      <c r="Z229" s="106" t="str">
        <f>IF(P229="","",COUNTIF($N$3:$N229,$N229))</f>
        <v/>
      </c>
      <c r="AA229" s="92" t="str">
        <f t="shared" si="170"/>
        <v/>
      </c>
      <c r="AB229" s="92" t="str">
        <f t="shared" si="171"/>
        <v/>
      </c>
      <c r="AC229" s="92" t="str">
        <f t="shared" si="172"/>
        <v/>
      </c>
      <c r="AD229" s="92" t="str">
        <f t="shared" si="179"/>
        <v/>
      </c>
      <c r="AE229" s="92" t="str">
        <f t="shared" si="179"/>
        <v/>
      </c>
      <c r="AF229" s="92" t="str">
        <f t="shared" si="179"/>
        <v/>
      </c>
      <c r="AG229" s="92" t="str">
        <f t="shared" si="179"/>
        <v/>
      </c>
      <c r="AH229" s="92" t="str">
        <f t="shared" si="179"/>
        <v/>
      </c>
      <c r="AI229" s="92" t="str">
        <f t="shared" si="179"/>
        <v/>
      </c>
      <c r="AJ229" s="92" t="str">
        <f t="shared" si="179"/>
        <v/>
      </c>
      <c r="AK229" s="92" t="str">
        <f t="shared" si="179"/>
        <v/>
      </c>
      <c r="AL229" s="92" t="str">
        <f t="shared" si="179"/>
        <v/>
      </c>
      <c r="AN229" s="35" t="str">
        <f t="shared" si="152"/>
        <v/>
      </c>
      <c r="AO229" s="44" t="str">
        <f t="shared" si="173"/>
        <v/>
      </c>
      <c r="AP229" s="41" t="str">
        <f>IF(AO229="","",RANK(AO229,AO$3:AO$1048576,1)+COUNTIF(AO$3:AO229,AO229)-1)</f>
        <v/>
      </c>
      <c r="AQ229" s="1" t="str">
        <f t="shared" si="174"/>
        <v/>
      </c>
      <c r="AR229" s="34" t="str">
        <f t="shared" si="153"/>
        <v/>
      </c>
      <c r="AS229" s="39" t="str">
        <f t="shared" si="154"/>
        <v/>
      </c>
      <c r="AT229" s="44" t="str">
        <f t="shared" si="155"/>
        <v/>
      </c>
      <c r="AU229" s="41" t="str">
        <f>IF(AT229="","",RANK(AT229,AT$3:AT$1048576,1)+COUNTIF(AT$3:AT229,AT229)-1)</f>
        <v/>
      </c>
      <c r="AV229" s="1" t="str">
        <f t="shared" si="156"/>
        <v/>
      </c>
      <c r="AW229" s="34" t="str">
        <f t="shared" si="157"/>
        <v/>
      </c>
      <c r="AX229" s="39" t="str">
        <f t="shared" si="158"/>
        <v/>
      </c>
      <c r="AY229" s="44" t="str">
        <f t="shared" si="175"/>
        <v/>
      </c>
      <c r="AZ229" s="41" t="str">
        <f>IF(AY229="","",RANK(AY229,AY$3:AY$1048576,1)+COUNTIF(AY$3:AY229,AY229)-1)</f>
        <v/>
      </c>
      <c r="BA229" s="1" t="str">
        <f t="shared" si="159"/>
        <v/>
      </c>
      <c r="BB229" s="34" t="str">
        <f t="shared" si="160"/>
        <v/>
      </c>
      <c r="BC229" s="39" t="str">
        <f t="shared" si="161"/>
        <v/>
      </c>
      <c r="BD229" s="44" t="str">
        <f t="shared" si="176"/>
        <v/>
      </c>
      <c r="BE229" s="41" t="str">
        <f>IF(BD229="","",RANK(BD229,BD$3:BD$1048576,1)+COUNTIF(BD$3:BD229,BD229)-1)</f>
        <v/>
      </c>
      <c r="BF229" s="1" t="str">
        <f t="shared" si="162"/>
        <v/>
      </c>
      <c r="BG229" s="34" t="str">
        <f t="shared" si="163"/>
        <v/>
      </c>
      <c r="BH229" s="39" t="str">
        <f t="shared" si="164"/>
        <v/>
      </c>
      <c r="BJ229" s="3"/>
      <c r="BK229" s="86"/>
      <c r="BL229" s="86"/>
      <c r="BM229" s="86"/>
      <c r="BN229" s="86"/>
      <c r="BO229" s="3"/>
      <c r="BP229" s="86"/>
      <c r="BQ229" s="86"/>
      <c r="BR229" s="86"/>
      <c r="BS229" s="86"/>
      <c r="BT229" s="3"/>
      <c r="BU229" s="86"/>
      <c r="BV229" s="86"/>
      <c r="BW229" s="86"/>
      <c r="BX229" s="86"/>
      <c r="BY229" s="3"/>
      <c r="BZ229" s="86"/>
      <c r="CA229" s="86"/>
      <c r="CB229" s="86"/>
      <c r="CC229" s="86"/>
    </row>
    <row r="230" spans="2:81" ht="35.1" customHeight="1" x14ac:dyDescent="0.2">
      <c r="B230" s="187"/>
      <c r="C230" s="188"/>
      <c r="D230" s="189"/>
      <c r="E230" s="186"/>
      <c r="F230" s="182"/>
      <c r="G230" s="184"/>
      <c r="K230" s="80" t="str">
        <f>IF(O230="","",COUNT(O$3:O230))</f>
        <v/>
      </c>
      <c r="L230" s="80" t="str">
        <f>IF(B230&lt;&gt;"",B230,IF(OR(COUNTA($G$3:$G230)&lt;COUNTA($G$3:$G$1048576),$G230&lt;&gt;""),L229,""))</f>
        <v/>
      </c>
      <c r="M230" s="80" t="str">
        <f>IF(C230&lt;&gt;"",C230,IF(OR(COUNTA($G$3:$G230)&lt;COUNTA($G$3:$G$1048576),$G230&lt;&gt;""),M229,""))</f>
        <v/>
      </c>
      <c r="N230" s="80" t="str">
        <f>IF(D230&lt;&gt;"",D230,IF(OR(COUNTA($G$3:$G230)&lt;COUNTA($G$3:$G$1048576),$G230&lt;&gt;""),N229,""))</f>
        <v/>
      </c>
      <c r="O230" s="81" t="str">
        <f t="shared" si="165"/>
        <v/>
      </c>
      <c r="P230" s="90" t="str">
        <f>IFERROR(IF(O230="",IF(COUNT(S$3:S$1048576)=COUNT(S$3:S230),IF(S230="","",INDEX(O$3:O230,MATCH(MAX(K$3:K230),K$3:K230,0),0)),INDEX(O$3:O230,MATCH(MAX(K$3:K230),K$3:K230,0),0)),O230),"")</f>
        <v/>
      </c>
      <c r="Q230" s="89" t="str">
        <f>IF(R230="","",COUNT(R$3:R230))</f>
        <v/>
      </c>
      <c r="R230" s="80" t="str">
        <f t="shared" si="151"/>
        <v/>
      </c>
      <c r="S230" s="91" t="str">
        <f>IFERROR(IF(COUNTA($E230:$G230)=0,"",IF(AND(R230="",$O230=INDEX(O$3:O230,MATCH(MAX(Q$3:Q230),Q$3:Q230,0),0)),INDEX(R$3:R230,MATCH(MAX(Q$3:Q230),Q$3:Q230,0),0),R230)),"")</f>
        <v/>
      </c>
      <c r="T230" s="80" t="str">
        <f>IF(U230="","",COUNT(U$3:U230))</f>
        <v/>
      </c>
      <c r="U230" s="80" t="str">
        <f t="shared" si="166"/>
        <v/>
      </c>
      <c r="V230" s="91" t="str">
        <f>IFERROR(IF(S230="","",IF(U230="",IF(AND(E230="",F230="",G230&lt;&gt;"",$O230=INDEX(O$3:O230,MATCH(MAX(T$3:T230),T$3:T230,0),0)),INDEX(U$3:U230,MATCH(MAX(T$3:T230),T$3:T230,0),0),IF(AND(S230&lt;&gt;"",U230=""),0,"")),U230)),"")</f>
        <v/>
      </c>
      <c r="W230" s="95" t="str">
        <f t="shared" si="167"/>
        <v/>
      </c>
      <c r="X230" s="198" t="str">
        <f t="shared" si="168"/>
        <v/>
      </c>
      <c r="Y230" s="92" t="str">
        <f t="shared" si="169"/>
        <v/>
      </c>
      <c r="Z230" s="106" t="str">
        <f>IF(P230="","",COUNTIF($N$3:$N230,$N230))</f>
        <v/>
      </c>
      <c r="AA230" s="92" t="str">
        <f t="shared" si="170"/>
        <v/>
      </c>
      <c r="AB230" s="92" t="str">
        <f t="shared" si="171"/>
        <v/>
      </c>
      <c r="AC230" s="92" t="str">
        <f t="shared" si="172"/>
        <v/>
      </c>
      <c r="AD230" s="92" t="str">
        <f t="shared" si="179"/>
        <v/>
      </c>
      <c r="AE230" s="92" t="str">
        <f t="shared" si="179"/>
        <v/>
      </c>
      <c r="AF230" s="92" t="str">
        <f t="shared" si="179"/>
        <v/>
      </c>
      <c r="AG230" s="92" t="str">
        <f t="shared" si="179"/>
        <v/>
      </c>
      <c r="AH230" s="92" t="str">
        <f t="shared" si="179"/>
        <v/>
      </c>
      <c r="AI230" s="92" t="str">
        <f t="shared" si="179"/>
        <v/>
      </c>
      <c r="AJ230" s="92" t="str">
        <f t="shared" si="179"/>
        <v/>
      </c>
      <c r="AK230" s="92" t="str">
        <f t="shared" si="179"/>
        <v/>
      </c>
      <c r="AL230" s="92" t="str">
        <f t="shared" si="179"/>
        <v/>
      </c>
      <c r="AN230" s="35" t="str">
        <f t="shared" si="152"/>
        <v/>
      </c>
      <c r="AO230" s="44" t="str">
        <f t="shared" si="173"/>
        <v/>
      </c>
      <c r="AP230" s="41" t="str">
        <f>IF(AO230="","",RANK(AO230,AO$3:AO$1048576,1)+COUNTIF(AO$3:AO230,AO230)-1)</f>
        <v/>
      </c>
      <c r="AQ230" s="1" t="str">
        <f t="shared" si="174"/>
        <v/>
      </c>
      <c r="AR230" s="34" t="str">
        <f t="shared" si="153"/>
        <v/>
      </c>
      <c r="AS230" s="39" t="str">
        <f t="shared" si="154"/>
        <v/>
      </c>
      <c r="AT230" s="44" t="str">
        <f t="shared" si="155"/>
        <v/>
      </c>
      <c r="AU230" s="41" t="str">
        <f>IF(AT230="","",RANK(AT230,AT$3:AT$1048576,1)+COUNTIF(AT$3:AT230,AT230)-1)</f>
        <v/>
      </c>
      <c r="AV230" s="1" t="str">
        <f t="shared" si="156"/>
        <v/>
      </c>
      <c r="AW230" s="34" t="str">
        <f t="shared" si="157"/>
        <v/>
      </c>
      <c r="AX230" s="39" t="str">
        <f t="shared" si="158"/>
        <v/>
      </c>
      <c r="AY230" s="44" t="str">
        <f t="shared" si="175"/>
        <v/>
      </c>
      <c r="AZ230" s="41" t="str">
        <f>IF(AY230="","",RANK(AY230,AY$3:AY$1048576,1)+COUNTIF(AY$3:AY230,AY230)-1)</f>
        <v/>
      </c>
      <c r="BA230" s="1" t="str">
        <f t="shared" si="159"/>
        <v/>
      </c>
      <c r="BB230" s="34" t="str">
        <f t="shared" si="160"/>
        <v/>
      </c>
      <c r="BC230" s="39" t="str">
        <f t="shared" si="161"/>
        <v/>
      </c>
      <c r="BD230" s="44" t="str">
        <f t="shared" si="176"/>
        <v/>
      </c>
      <c r="BE230" s="41" t="str">
        <f>IF(BD230="","",RANK(BD230,BD$3:BD$1048576,1)+COUNTIF(BD$3:BD230,BD230)-1)</f>
        <v/>
      </c>
      <c r="BF230" s="1" t="str">
        <f t="shared" si="162"/>
        <v/>
      </c>
      <c r="BG230" s="34" t="str">
        <f t="shared" si="163"/>
        <v/>
      </c>
      <c r="BH230" s="39" t="str">
        <f t="shared" si="164"/>
        <v/>
      </c>
      <c r="BJ230" s="3"/>
      <c r="BK230" s="86"/>
      <c r="BL230" s="86"/>
      <c r="BM230" s="86"/>
      <c r="BN230" s="86"/>
      <c r="BO230" s="3"/>
      <c r="BP230" s="86"/>
      <c r="BQ230" s="86"/>
      <c r="BR230" s="86"/>
      <c r="BS230" s="86"/>
      <c r="BT230" s="3"/>
      <c r="BU230" s="86"/>
      <c r="BV230" s="86"/>
      <c r="BW230" s="86"/>
      <c r="BX230" s="86"/>
      <c r="BY230" s="3"/>
      <c r="BZ230" s="86"/>
      <c r="CA230" s="86"/>
      <c r="CB230" s="86"/>
      <c r="CC230" s="86"/>
    </row>
    <row r="231" spans="2:81" ht="35.1" customHeight="1" x14ac:dyDescent="0.2">
      <c r="B231" s="187"/>
      <c r="C231" s="188"/>
      <c r="D231" s="189"/>
      <c r="E231" s="186"/>
      <c r="F231" s="182"/>
      <c r="G231" s="184"/>
      <c r="K231" s="80" t="str">
        <f>IF(O231="","",COUNT(O$3:O231))</f>
        <v/>
      </c>
      <c r="L231" s="80" t="str">
        <f>IF(B231&lt;&gt;"",B231,IF(OR(COUNTA($G$3:$G231)&lt;COUNTA($G$3:$G$1048576),$G231&lt;&gt;""),L230,""))</f>
        <v/>
      </c>
      <c r="M231" s="80" t="str">
        <f>IF(C231&lt;&gt;"",C231,IF(OR(COUNTA($G$3:$G231)&lt;COUNTA($G$3:$G$1048576),$G231&lt;&gt;""),M230,""))</f>
        <v/>
      </c>
      <c r="N231" s="80" t="str">
        <f>IF(D231&lt;&gt;"",D231,IF(OR(COUNTA($G$3:$G231)&lt;COUNTA($G$3:$G$1048576),$G231&lt;&gt;""),N230,""))</f>
        <v/>
      </c>
      <c r="O231" s="81" t="str">
        <f t="shared" si="165"/>
        <v/>
      </c>
      <c r="P231" s="90" t="str">
        <f>IFERROR(IF(O231="",IF(COUNT(S$3:S$1048576)=COUNT(S$3:S231),IF(S231="","",INDEX(O$3:O231,MATCH(MAX(K$3:K231),K$3:K231,0),0)),INDEX(O$3:O231,MATCH(MAX(K$3:K231),K$3:K231,0),0)),O231),"")</f>
        <v/>
      </c>
      <c r="Q231" s="89" t="str">
        <f>IF(R231="","",COUNT(R$3:R231))</f>
        <v/>
      </c>
      <c r="R231" s="80" t="str">
        <f t="shared" si="151"/>
        <v/>
      </c>
      <c r="S231" s="91" t="str">
        <f>IFERROR(IF(COUNTA($E231:$G231)=0,"",IF(AND(R231="",$O231=INDEX(O$3:O231,MATCH(MAX(Q$3:Q231),Q$3:Q231,0),0)),INDEX(R$3:R231,MATCH(MAX(Q$3:Q231),Q$3:Q231,0),0),R231)),"")</f>
        <v/>
      </c>
      <c r="T231" s="80" t="str">
        <f>IF(U231="","",COUNT(U$3:U231))</f>
        <v/>
      </c>
      <c r="U231" s="80" t="str">
        <f t="shared" si="166"/>
        <v/>
      </c>
      <c r="V231" s="91" t="str">
        <f>IFERROR(IF(S231="","",IF(U231="",IF(AND(E231="",F231="",G231&lt;&gt;"",$O231=INDEX(O$3:O231,MATCH(MAX(T$3:T231),T$3:T231,0),0)),INDEX(U$3:U231,MATCH(MAX(T$3:T231),T$3:T231,0),0),IF(AND(S231&lt;&gt;"",U231=""),0,"")),U231)),"")</f>
        <v/>
      </c>
      <c r="W231" s="95" t="str">
        <f t="shared" si="167"/>
        <v/>
      </c>
      <c r="X231" s="198" t="str">
        <f t="shared" si="168"/>
        <v/>
      </c>
      <c r="Y231" s="92" t="str">
        <f t="shared" si="169"/>
        <v/>
      </c>
      <c r="Z231" s="106" t="str">
        <f>IF(P231="","",COUNTIF($N$3:$N231,$N231))</f>
        <v/>
      </c>
      <c r="AA231" s="92" t="str">
        <f t="shared" si="170"/>
        <v/>
      </c>
      <c r="AB231" s="92" t="str">
        <f t="shared" si="171"/>
        <v/>
      </c>
      <c r="AC231" s="92" t="str">
        <f t="shared" si="172"/>
        <v/>
      </c>
      <c r="AD231" s="92" t="str">
        <f t="shared" si="179"/>
        <v/>
      </c>
      <c r="AE231" s="92" t="str">
        <f t="shared" si="179"/>
        <v/>
      </c>
      <c r="AF231" s="92" t="str">
        <f t="shared" si="179"/>
        <v/>
      </c>
      <c r="AG231" s="92" t="str">
        <f t="shared" si="179"/>
        <v/>
      </c>
      <c r="AH231" s="92" t="str">
        <f t="shared" si="179"/>
        <v/>
      </c>
      <c r="AI231" s="92" t="str">
        <f t="shared" si="179"/>
        <v/>
      </c>
      <c r="AJ231" s="92" t="str">
        <f t="shared" si="179"/>
        <v/>
      </c>
      <c r="AK231" s="92" t="str">
        <f t="shared" si="179"/>
        <v/>
      </c>
      <c r="AL231" s="92" t="str">
        <f t="shared" si="179"/>
        <v/>
      </c>
      <c r="AN231" s="35" t="str">
        <f t="shared" si="152"/>
        <v/>
      </c>
      <c r="AO231" s="44" t="str">
        <f t="shared" si="173"/>
        <v/>
      </c>
      <c r="AP231" s="41" t="str">
        <f>IF(AO231="","",RANK(AO231,AO$3:AO$1048576,1)+COUNTIF(AO$3:AO231,AO231)-1)</f>
        <v/>
      </c>
      <c r="AQ231" s="1" t="str">
        <f t="shared" si="174"/>
        <v/>
      </c>
      <c r="AR231" s="34" t="str">
        <f t="shared" si="153"/>
        <v/>
      </c>
      <c r="AS231" s="39" t="str">
        <f t="shared" si="154"/>
        <v/>
      </c>
      <c r="AT231" s="44" t="str">
        <f t="shared" si="155"/>
        <v/>
      </c>
      <c r="AU231" s="41" t="str">
        <f>IF(AT231="","",RANK(AT231,AT$3:AT$1048576,1)+COUNTIF(AT$3:AT231,AT231)-1)</f>
        <v/>
      </c>
      <c r="AV231" s="1" t="str">
        <f t="shared" si="156"/>
        <v/>
      </c>
      <c r="AW231" s="34" t="str">
        <f t="shared" si="157"/>
        <v/>
      </c>
      <c r="AX231" s="39" t="str">
        <f t="shared" si="158"/>
        <v/>
      </c>
      <c r="AY231" s="44" t="str">
        <f t="shared" si="175"/>
        <v/>
      </c>
      <c r="AZ231" s="41" t="str">
        <f>IF(AY231="","",RANK(AY231,AY$3:AY$1048576,1)+COUNTIF(AY$3:AY231,AY231)-1)</f>
        <v/>
      </c>
      <c r="BA231" s="1" t="str">
        <f t="shared" si="159"/>
        <v/>
      </c>
      <c r="BB231" s="34" t="str">
        <f t="shared" si="160"/>
        <v/>
      </c>
      <c r="BC231" s="39" t="str">
        <f t="shared" si="161"/>
        <v/>
      </c>
      <c r="BD231" s="44" t="str">
        <f t="shared" si="176"/>
        <v/>
      </c>
      <c r="BE231" s="41" t="str">
        <f>IF(BD231="","",RANK(BD231,BD$3:BD$1048576,1)+COUNTIF(BD$3:BD231,BD231)-1)</f>
        <v/>
      </c>
      <c r="BF231" s="1" t="str">
        <f t="shared" si="162"/>
        <v/>
      </c>
      <c r="BG231" s="34" t="str">
        <f t="shared" si="163"/>
        <v/>
      </c>
      <c r="BH231" s="39" t="str">
        <f t="shared" si="164"/>
        <v/>
      </c>
      <c r="BJ231" s="3"/>
      <c r="BK231" s="86"/>
      <c r="BL231" s="86"/>
      <c r="BM231" s="86"/>
      <c r="BN231" s="86"/>
      <c r="BO231" s="3"/>
      <c r="BP231" s="86"/>
      <c r="BQ231" s="86"/>
      <c r="BR231" s="86"/>
      <c r="BS231" s="86"/>
      <c r="BT231" s="3"/>
      <c r="BU231" s="86"/>
      <c r="BV231" s="86"/>
      <c r="BW231" s="86"/>
      <c r="BX231" s="86"/>
      <c r="BY231" s="3"/>
      <c r="BZ231" s="86"/>
      <c r="CA231" s="86"/>
      <c r="CB231" s="86"/>
      <c r="CC231" s="86"/>
    </row>
    <row r="232" spans="2:81" ht="35.1" customHeight="1" x14ac:dyDescent="0.2">
      <c r="B232" s="187"/>
      <c r="C232" s="188"/>
      <c r="D232" s="189"/>
      <c r="E232" s="186"/>
      <c r="F232" s="182"/>
      <c r="G232" s="184"/>
      <c r="K232" s="80" t="str">
        <f>IF(O232="","",COUNT(O$3:O232))</f>
        <v/>
      </c>
      <c r="L232" s="80" t="str">
        <f>IF(B232&lt;&gt;"",B232,IF(OR(COUNTA($G$3:$G232)&lt;COUNTA($G$3:$G$1048576),$G232&lt;&gt;""),L231,""))</f>
        <v/>
      </c>
      <c r="M232" s="80" t="str">
        <f>IF(C232&lt;&gt;"",C232,IF(OR(COUNTA($G$3:$G232)&lt;COUNTA($G$3:$G$1048576),$G232&lt;&gt;""),M231,""))</f>
        <v/>
      </c>
      <c r="N232" s="80" t="str">
        <f>IF(D232&lt;&gt;"",D232,IF(OR(COUNTA($G$3:$G232)&lt;COUNTA($G$3:$G$1048576),$G232&lt;&gt;""),N231,""))</f>
        <v/>
      </c>
      <c r="O232" s="81" t="str">
        <f t="shared" si="165"/>
        <v/>
      </c>
      <c r="P232" s="90" t="str">
        <f>IFERROR(IF(O232="",IF(COUNT(S$3:S$1048576)=COUNT(S$3:S232),IF(S232="","",INDEX(O$3:O232,MATCH(MAX(K$3:K232),K$3:K232,0),0)),INDEX(O$3:O232,MATCH(MAX(K$3:K232),K$3:K232,0),0)),O232),"")</f>
        <v/>
      </c>
      <c r="Q232" s="89" t="str">
        <f>IF(R232="","",COUNT(R$3:R232))</f>
        <v/>
      </c>
      <c r="R232" s="80" t="str">
        <f t="shared" si="151"/>
        <v/>
      </c>
      <c r="S232" s="91" t="str">
        <f>IFERROR(IF(COUNTA($E232:$G232)=0,"",IF(AND(R232="",$O232=INDEX(O$3:O232,MATCH(MAX(Q$3:Q232),Q$3:Q232,0),0)),INDEX(R$3:R232,MATCH(MAX(Q$3:Q232),Q$3:Q232,0),0),R232)),"")</f>
        <v/>
      </c>
      <c r="T232" s="80" t="str">
        <f>IF(U232="","",COUNT(U$3:U232))</f>
        <v/>
      </c>
      <c r="U232" s="80" t="str">
        <f t="shared" si="166"/>
        <v/>
      </c>
      <c r="V232" s="91" t="str">
        <f>IFERROR(IF(S232="","",IF(U232="",IF(AND(E232="",F232="",G232&lt;&gt;"",$O232=INDEX(O$3:O232,MATCH(MAX(T$3:T232),T$3:T232,0),0)),INDEX(U$3:U232,MATCH(MAX(T$3:T232),T$3:T232,0),0),IF(AND(S232&lt;&gt;"",U232=""),0,"")),U232)),"")</f>
        <v/>
      </c>
      <c r="W232" s="95" t="str">
        <f t="shared" si="167"/>
        <v/>
      </c>
      <c r="X232" s="198" t="str">
        <f t="shared" si="168"/>
        <v/>
      </c>
      <c r="Y232" s="92" t="str">
        <f t="shared" si="169"/>
        <v/>
      </c>
      <c r="Z232" s="106" t="str">
        <f>IF(P232="","",COUNTIF($N$3:$N232,$N232))</f>
        <v/>
      </c>
      <c r="AA232" s="92" t="str">
        <f t="shared" si="170"/>
        <v/>
      </c>
      <c r="AB232" s="92" t="str">
        <f t="shared" si="171"/>
        <v/>
      </c>
      <c r="AC232" s="92" t="str">
        <f t="shared" si="172"/>
        <v/>
      </c>
      <c r="AD232" s="92" t="str">
        <f t="shared" si="179"/>
        <v/>
      </c>
      <c r="AE232" s="92" t="str">
        <f t="shared" si="179"/>
        <v/>
      </c>
      <c r="AF232" s="92" t="str">
        <f t="shared" si="179"/>
        <v/>
      </c>
      <c r="AG232" s="92" t="str">
        <f t="shared" si="179"/>
        <v/>
      </c>
      <c r="AH232" s="92" t="str">
        <f t="shared" si="179"/>
        <v/>
      </c>
      <c r="AI232" s="92" t="str">
        <f t="shared" si="179"/>
        <v/>
      </c>
      <c r="AJ232" s="92" t="str">
        <f t="shared" si="179"/>
        <v/>
      </c>
      <c r="AK232" s="92" t="str">
        <f t="shared" si="179"/>
        <v/>
      </c>
      <c r="AL232" s="92" t="str">
        <f t="shared" si="179"/>
        <v/>
      </c>
      <c r="AN232" s="35" t="str">
        <f t="shared" si="152"/>
        <v/>
      </c>
      <c r="AO232" s="44" t="str">
        <f t="shared" si="173"/>
        <v/>
      </c>
      <c r="AP232" s="41" t="str">
        <f>IF(AO232="","",RANK(AO232,AO$3:AO$1048576,1)+COUNTIF(AO$3:AO232,AO232)-1)</f>
        <v/>
      </c>
      <c r="AQ232" s="1" t="str">
        <f t="shared" si="174"/>
        <v/>
      </c>
      <c r="AR232" s="34" t="str">
        <f t="shared" si="153"/>
        <v/>
      </c>
      <c r="AS232" s="39" t="str">
        <f t="shared" si="154"/>
        <v/>
      </c>
      <c r="AT232" s="44" t="str">
        <f t="shared" si="155"/>
        <v/>
      </c>
      <c r="AU232" s="41" t="str">
        <f>IF(AT232="","",RANK(AT232,AT$3:AT$1048576,1)+COUNTIF(AT$3:AT232,AT232)-1)</f>
        <v/>
      </c>
      <c r="AV232" s="1" t="str">
        <f t="shared" si="156"/>
        <v/>
      </c>
      <c r="AW232" s="34" t="str">
        <f t="shared" si="157"/>
        <v/>
      </c>
      <c r="AX232" s="39" t="str">
        <f t="shared" si="158"/>
        <v/>
      </c>
      <c r="AY232" s="44" t="str">
        <f t="shared" si="175"/>
        <v/>
      </c>
      <c r="AZ232" s="41" t="str">
        <f>IF(AY232="","",RANK(AY232,AY$3:AY$1048576,1)+COUNTIF(AY$3:AY232,AY232)-1)</f>
        <v/>
      </c>
      <c r="BA232" s="1" t="str">
        <f t="shared" si="159"/>
        <v/>
      </c>
      <c r="BB232" s="34" t="str">
        <f t="shared" si="160"/>
        <v/>
      </c>
      <c r="BC232" s="39" t="str">
        <f t="shared" si="161"/>
        <v/>
      </c>
      <c r="BD232" s="44" t="str">
        <f t="shared" si="176"/>
        <v/>
      </c>
      <c r="BE232" s="41" t="str">
        <f>IF(BD232="","",RANK(BD232,BD$3:BD$1048576,1)+COUNTIF(BD$3:BD232,BD232)-1)</f>
        <v/>
      </c>
      <c r="BF232" s="1" t="str">
        <f t="shared" si="162"/>
        <v/>
      </c>
      <c r="BG232" s="34" t="str">
        <f t="shared" si="163"/>
        <v/>
      </c>
      <c r="BH232" s="39" t="str">
        <f t="shared" si="164"/>
        <v/>
      </c>
      <c r="BJ232" s="3"/>
      <c r="BK232" s="86"/>
      <c r="BL232" s="86"/>
      <c r="BM232" s="86"/>
      <c r="BN232" s="86"/>
      <c r="BO232" s="3"/>
      <c r="BP232" s="86"/>
      <c r="BQ232" s="86"/>
      <c r="BR232" s="86"/>
      <c r="BS232" s="86"/>
      <c r="BT232" s="3"/>
      <c r="BU232" s="86"/>
      <c r="BV232" s="86"/>
      <c r="BW232" s="86"/>
      <c r="BX232" s="86"/>
      <c r="BY232" s="3"/>
      <c r="BZ232" s="86"/>
      <c r="CA232" s="86"/>
      <c r="CB232" s="86"/>
      <c r="CC232" s="86"/>
    </row>
    <row r="233" spans="2:81" ht="35.1" customHeight="1" x14ac:dyDescent="0.2">
      <c r="B233" s="187"/>
      <c r="C233" s="188"/>
      <c r="D233" s="189"/>
      <c r="E233" s="186"/>
      <c r="F233" s="182"/>
      <c r="G233" s="184"/>
      <c r="K233" s="80" t="str">
        <f>IF(O233="","",COUNT(O$3:O233))</f>
        <v/>
      </c>
      <c r="L233" s="80" t="str">
        <f>IF(B233&lt;&gt;"",B233,IF(OR(COUNTA($G$3:$G233)&lt;COUNTA($G$3:$G$1048576),$G233&lt;&gt;""),L232,""))</f>
        <v/>
      </c>
      <c r="M233" s="80" t="str">
        <f>IF(C233&lt;&gt;"",C233,IF(OR(COUNTA($G$3:$G233)&lt;COUNTA($G$3:$G$1048576),$G233&lt;&gt;""),M232,""))</f>
        <v/>
      </c>
      <c r="N233" s="80" t="str">
        <f>IF(D233&lt;&gt;"",D233,IF(OR(COUNTA($G$3:$G233)&lt;COUNTA($G$3:$G$1048576),$G233&lt;&gt;""),N232,""))</f>
        <v/>
      </c>
      <c r="O233" s="81" t="str">
        <f t="shared" si="165"/>
        <v/>
      </c>
      <c r="P233" s="90" t="str">
        <f>IFERROR(IF(O233="",IF(COUNT(S$3:S$1048576)=COUNT(S$3:S233),IF(S233="","",INDEX(O$3:O233,MATCH(MAX(K$3:K233),K$3:K233,0),0)),INDEX(O$3:O233,MATCH(MAX(K$3:K233),K$3:K233,0),0)),O233),"")</f>
        <v/>
      </c>
      <c r="Q233" s="89" t="str">
        <f>IF(R233="","",COUNT(R$3:R233))</f>
        <v/>
      </c>
      <c r="R233" s="80" t="str">
        <f t="shared" si="151"/>
        <v/>
      </c>
      <c r="S233" s="91" t="str">
        <f>IFERROR(IF(COUNTA($E233:$G233)=0,"",IF(AND(R233="",$O233=INDEX(O$3:O233,MATCH(MAX(Q$3:Q233),Q$3:Q233,0),0)),INDEX(R$3:R233,MATCH(MAX(Q$3:Q233),Q$3:Q233,0),0),R233)),"")</f>
        <v/>
      </c>
      <c r="T233" s="80" t="str">
        <f>IF(U233="","",COUNT(U$3:U233))</f>
        <v/>
      </c>
      <c r="U233" s="80" t="str">
        <f t="shared" si="166"/>
        <v/>
      </c>
      <c r="V233" s="91" t="str">
        <f>IFERROR(IF(S233="","",IF(U233="",IF(AND(E233="",F233="",G233&lt;&gt;"",$O233=INDEX(O$3:O233,MATCH(MAX(T$3:T233),T$3:T233,0),0)),INDEX(U$3:U233,MATCH(MAX(T$3:T233),T$3:T233,0),0),IF(AND(S233&lt;&gt;"",U233=""),0,"")),U233)),"")</f>
        <v/>
      </c>
      <c r="W233" s="95" t="str">
        <f t="shared" si="167"/>
        <v/>
      </c>
      <c r="X233" s="198" t="str">
        <f t="shared" si="168"/>
        <v/>
      </c>
      <c r="Y233" s="92" t="str">
        <f t="shared" si="169"/>
        <v/>
      </c>
      <c r="Z233" s="106" t="str">
        <f>IF(P233="","",COUNTIF($N$3:$N233,$N233))</f>
        <v/>
      </c>
      <c r="AA233" s="92" t="str">
        <f t="shared" si="170"/>
        <v/>
      </c>
      <c r="AB233" s="92" t="str">
        <f t="shared" si="171"/>
        <v/>
      </c>
      <c r="AC233" s="92" t="str">
        <f t="shared" si="172"/>
        <v/>
      </c>
      <c r="AD233" s="92" t="str">
        <f t="shared" si="179"/>
        <v/>
      </c>
      <c r="AE233" s="92" t="str">
        <f t="shared" si="179"/>
        <v/>
      </c>
      <c r="AF233" s="92" t="str">
        <f t="shared" si="179"/>
        <v/>
      </c>
      <c r="AG233" s="92" t="str">
        <f t="shared" si="179"/>
        <v/>
      </c>
      <c r="AH233" s="92" t="str">
        <f t="shared" si="179"/>
        <v/>
      </c>
      <c r="AI233" s="92" t="str">
        <f t="shared" si="179"/>
        <v/>
      </c>
      <c r="AJ233" s="92" t="str">
        <f t="shared" si="179"/>
        <v/>
      </c>
      <c r="AK233" s="92" t="str">
        <f t="shared" si="179"/>
        <v/>
      </c>
      <c r="AL233" s="92" t="str">
        <f t="shared" si="179"/>
        <v/>
      </c>
      <c r="AN233" s="35" t="str">
        <f t="shared" si="152"/>
        <v/>
      </c>
      <c r="AO233" s="44" t="str">
        <f t="shared" si="173"/>
        <v/>
      </c>
      <c r="AP233" s="41" t="str">
        <f>IF(AO233="","",RANK(AO233,AO$3:AO$1048576,1)+COUNTIF(AO$3:AO233,AO233)-1)</f>
        <v/>
      </c>
      <c r="AQ233" s="1" t="str">
        <f t="shared" si="174"/>
        <v/>
      </c>
      <c r="AR233" s="34" t="str">
        <f t="shared" si="153"/>
        <v/>
      </c>
      <c r="AS233" s="39" t="str">
        <f t="shared" si="154"/>
        <v/>
      </c>
      <c r="AT233" s="44" t="str">
        <f t="shared" si="155"/>
        <v/>
      </c>
      <c r="AU233" s="41" t="str">
        <f>IF(AT233="","",RANK(AT233,AT$3:AT$1048576,1)+COUNTIF(AT$3:AT233,AT233)-1)</f>
        <v/>
      </c>
      <c r="AV233" s="1" t="str">
        <f t="shared" si="156"/>
        <v/>
      </c>
      <c r="AW233" s="34" t="str">
        <f t="shared" si="157"/>
        <v/>
      </c>
      <c r="AX233" s="39" t="str">
        <f t="shared" si="158"/>
        <v/>
      </c>
      <c r="AY233" s="44" t="str">
        <f t="shared" si="175"/>
        <v/>
      </c>
      <c r="AZ233" s="41" t="str">
        <f>IF(AY233="","",RANK(AY233,AY$3:AY$1048576,1)+COUNTIF(AY$3:AY233,AY233)-1)</f>
        <v/>
      </c>
      <c r="BA233" s="1" t="str">
        <f t="shared" si="159"/>
        <v/>
      </c>
      <c r="BB233" s="34" t="str">
        <f t="shared" si="160"/>
        <v/>
      </c>
      <c r="BC233" s="39" t="str">
        <f t="shared" si="161"/>
        <v/>
      </c>
      <c r="BD233" s="44" t="str">
        <f t="shared" si="176"/>
        <v/>
      </c>
      <c r="BE233" s="41" t="str">
        <f>IF(BD233="","",RANK(BD233,BD$3:BD$1048576,1)+COUNTIF(BD$3:BD233,BD233)-1)</f>
        <v/>
      </c>
      <c r="BF233" s="1" t="str">
        <f t="shared" si="162"/>
        <v/>
      </c>
      <c r="BG233" s="34" t="str">
        <f t="shared" si="163"/>
        <v/>
      </c>
      <c r="BH233" s="39" t="str">
        <f t="shared" si="164"/>
        <v/>
      </c>
      <c r="BJ233" s="3"/>
      <c r="BK233" s="86"/>
      <c r="BL233" s="86"/>
      <c r="BM233" s="86"/>
      <c r="BN233" s="86"/>
      <c r="BO233" s="3"/>
      <c r="BP233" s="86"/>
      <c r="BQ233" s="86"/>
      <c r="BR233" s="86"/>
      <c r="BS233" s="86"/>
      <c r="BT233" s="3"/>
      <c r="BU233" s="86"/>
      <c r="BV233" s="86"/>
      <c r="BW233" s="86"/>
      <c r="BX233" s="86"/>
      <c r="BY233" s="3"/>
      <c r="BZ233" s="86"/>
      <c r="CA233" s="86"/>
      <c r="CB233" s="86"/>
      <c r="CC233" s="86"/>
    </row>
    <row r="234" spans="2:81" ht="35.1" customHeight="1" x14ac:dyDescent="0.2">
      <c r="B234" s="187"/>
      <c r="C234" s="188"/>
      <c r="D234" s="189"/>
      <c r="E234" s="186"/>
      <c r="F234" s="182"/>
      <c r="G234" s="184"/>
      <c r="K234" s="80" t="str">
        <f>IF(O234="","",COUNT(O$3:O234))</f>
        <v/>
      </c>
      <c r="L234" s="80" t="str">
        <f>IF(B234&lt;&gt;"",B234,IF(OR(COUNTA($G$3:$G234)&lt;COUNTA($G$3:$G$1048576),$G234&lt;&gt;""),L233,""))</f>
        <v/>
      </c>
      <c r="M234" s="80" t="str">
        <f>IF(C234&lt;&gt;"",C234,IF(OR(COUNTA($G$3:$G234)&lt;COUNTA($G$3:$G$1048576),$G234&lt;&gt;""),M233,""))</f>
        <v/>
      </c>
      <c r="N234" s="80" t="str">
        <f>IF(D234&lt;&gt;"",D234,IF(OR(COUNTA($G$3:$G234)&lt;COUNTA($G$3:$G$1048576),$G234&lt;&gt;""),N233,""))</f>
        <v/>
      </c>
      <c r="O234" s="81" t="str">
        <f t="shared" si="165"/>
        <v/>
      </c>
      <c r="P234" s="90" t="str">
        <f>IFERROR(IF(O234="",IF(COUNT(S$3:S$1048576)=COUNT(S$3:S234),IF(S234="","",INDEX(O$3:O234,MATCH(MAX(K$3:K234),K$3:K234,0),0)),INDEX(O$3:O234,MATCH(MAX(K$3:K234),K$3:K234,0),0)),O234),"")</f>
        <v/>
      </c>
      <c r="Q234" s="89" t="str">
        <f>IF(R234="","",COUNT(R$3:R234))</f>
        <v/>
      </c>
      <c r="R234" s="80" t="str">
        <f t="shared" si="151"/>
        <v/>
      </c>
      <c r="S234" s="91" t="str">
        <f>IFERROR(IF(COUNTA($E234:$G234)=0,"",IF(AND(R234="",$O234=INDEX(O$3:O234,MATCH(MAX(Q$3:Q234),Q$3:Q234,0),0)),INDEX(R$3:R234,MATCH(MAX(Q$3:Q234),Q$3:Q234,0),0),R234)),"")</f>
        <v/>
      </c>
      <c r="T234" s="80" t="str">
        <f>IF(U234="","",COUNT(U$3:U234))</f>
        <v/>
      </c>
      <c r="U234" s="80" t="str">
        <f t="shared" si="166"/>
        <v/>
      </c>
      <c r="V234" s="91" t="str">
        <f>IFERROR(IF(S234="","",IF(U234="",IF(AND(E234="",F234="",G234&lt;&gt;"",$O234=INDEX(O$3:O234,MATCH(MAX(T$3:T234),T$3:T234,0),0)),INDEX(U$3:U234,MATCH(MAX(T$3:T234),T$3:T234,0),0),IF(AND(S234&lt;&gt;"",U234=""),0,"")),U234)),"")</f>
        <v/>
      </c>
      <c r="W234" s="95" t="str">
        <f t="shared" si="167"/>
        <v/>
      </c>
      <c r="X234" s="198" t="str">
        <f t="shared" si="168"/>
        <v/>
      </c>
      <c r="Y234" s="92" t="str">
        <f t="shared" si="169"/>
        <v/>
      </c>
      <c r="Z234" s="106" t="str">
        <f>IF(P234="","",COUNTIF($N$3:$N234,$N234))</f>
        <v/>
      </c>
      <c r="AA234" s="92" t="str">
        <f t="shared" si="170"/>
        <v/>
      </c>
      <c r="AB234" s="92" t="str">
        <f t="shared" si="171"/>
        <v/>
      </c>
      <c r="AC234" s="92" t="str">
        <f t="shared" si="172"/>
        <v/>
      </c>
      <c r="AD234" s="92" t="str">
        <f t="shared" ref="AD234:AL243" si="180">IFERROR(IF(AND($Z234=1,AD$2&lt;&gt;"",""&amp;INDEX($Y$3:$Y$1048576,MATCH($P234&amp;"@"&amp;AD$2,$AA$3:$AA$1048576,0),0)&lt;&gt;""),AD$1&amp;""&amp;INDEX($Y$3:$Y$1048576,MATCH($P234&amp;"@"&amp;AD$2,$AA$3:$AA$1048576,0),0),""),"")</f>
        <v/>
      </c>
      <c r="AE234" s="92" t="str">
        <f t="shared" si="180"/>
        <v/>
      </c>
      <c r="AF234" s="92" t="str">
        <f t="shared" si="180"/>
        <v/>
      </c>
      <c r="AG234" s="92" t="str">
        <f t="shared" si="180"/>
        <v/>
      </c>
      <c r="AH234" s="92" t="str">
        <f t="shared" si="180"/>
        <v/>
      </c>
      <c r="AI234" s="92" t="str">
        <f t="shared" si="180"/>
        <v/>
      </c>
      <c r="AJ234" s="92" t="str">
        <f t="shared" si="180"/>
        <v/>
      </c>
      <c r="AK234" s="92" t="str">
        <f t="shared" si="180"/>
        <v/>
      </c>
      <c r="AL234" s="92" t="str">
        <f t="shared" si="180"/>
        <v/>
      </c>
      <c r="AN234" s="35" t="str">
        <f t="shared" si="152"/>
        <v/>
      </c>
      <c r="AO234" s="44" t="str">
        <f t="shared" si="173"/>
        <v/>
      </c>
      <c r="AP234" s="41" t="str">
        <f>IF(AO234="","",RANK(AO234,AO$3:AO$1048576,1)+COUNTIF(AO$3:AO234,AO234)-1)</f>
        <v/>
      </c>
      <c r="AQ234" s="1" t="str">
        <f t="shared" si="174"/>
        <v/>
      </c>
      <c r="AR234" s="34" t="str">
        <f t="shared" si="153"/>
        <v/>
      </c>
      <c r="AS234" s="39" t="str">
        <f t="shared" si="154"/>
        <v/>
      </c>
      <c r="AT234" s="44" t="str">
        <f t="shared" si="155"/>
        <v/>
      </c>
      <c r="AU234" s="41" t="str">
        <f>IF(AT234="","",RANK(AT234,AT$3:AT$1048576,1)+COUNTIF(AT$3:AT234,AT234)-1)</f>
        <v/>
      </c>
      <c r="AV234" s="1" t="str">
        <f t="shared" si="156"/>
        <v/>
      </c>
      <c r="AW234" s="34" t="str">
        <f t="shared" si="157"/>
        <v/>
      </c>
      <c r="AX234" s="39" t="str">
        <f t="shared" si="158"/>
        <v/>
      </c>
      <c r="AY234" s="44" t="str">
        <f t="shared" si="175"/>
        <v/>
      </c>
      <c r="AZ234" s="41" t="str">
        <f>IF(AY234="","",RANK(AY234,AY$3:AY$1048576,1)+COUNTIF(AY$3:AY234,AY234)-1)</f>
        <v/>
      </c>
      <c r="BA234" s="1" t="str">
        <f t="shared" si="159"/>
        <v/>
      </c>
      <c r="BB234" s="34" t="str">
        <f t="shared" si="160"/>
        <v/>
      </c>
      <c r="BC234" s="39" t="str">
        <f t="shared" si="161"/>
        <v/>
      </c>
      <c r="BD234" s="44" t="str">
        <f t="shared" si="176"/>
        <v/>
      </c>
      <c r="BE234" s="41" t="str">
        <f>IF(BD234="","",RANK(BD234,BD$3:BD$1048576,1)+COUNTIF(BD$3:BD234,BD234)-1)</f>
        <v/>
      </c>
      <c r="BF234" s="1" t="str">
        <f t="shared" si="162"/>
        <v/>
      </c>
      <c r="BG234" s="34" t="str">
        <f t="shared" si="163"/>
        <v/>
      </c>
      <c r="BH234" s="39" t="str">
        <f t="shared" si="164"/>
        <v/>
      </c>
      <c r="BJ234" s="3"/>
      <c r="BK234" s="86"/>
      <c r="BL234" s="86"/>
      <c r="BM234" s="86"/>
      <c r="BN234" s="86"/>
      <c r="BO234" s="3"/>
      <c r="BP234" s="86"/>
      <c r="BQ234" s="86"/>
      <c r="BR234" s="86"/>
      <c r="BS234" s="86"/>
      <c r="BT234" s="3"/>
      <c r="BU234" s="86"/>
      <c r="BV234" s="86"/>
      <c r="BW234" s="86"/>
      <c r="BX234" s="86"/>
      <c r="BY234" s="3"/>
      <c r="BZ234" s="86"/>
      <c r="CA234" s="86"/>
      <c r="CB234" s="86"/>
      <c r="CC234" s="86"/>
    </row>
    <row r="235" spans="2:81" ht="35.1" customHeight="1" x14ac:dyDescent="0.2">
      <c r="B235" s="187"/>
      <c r="C235" s="188"/>
      <c r="D235" s="189"/>
      <c r="E235" s="186"/>
      <c r="F235" s="182"/>
      <c r="G235" s="184"/>
      <c r="K235" s="80" t="str">
        <f>IF(O235="","",COUNT(O$3:O235))</f>
        <v/>
      </c>
      <c r="L235" s="80" t="str">
        <f>IF(B235&lt;&gt;"",B235,IF(OR(COUNTA($G$3:$G235)&lt;COUNTA($G$3:$G$1048576),$G235&lt;&gt;""),L234,""))</f>
        <v/>
      </c>
      <c r="M235" s="80" t="str">
        <f>IF(C235&lt;&gt;"",C235,IF(OR(COUNTA($G$3:$G235)&lt;COUNTA($G$3:$G$1048576),$G235&lt;&gt;""),M234,""))</f>
        <v/>
      </c>
      <c r="N235" s="80" t="str">
        <f>IF(D235&lt;&gt;"",D235,IF(OR(COUNTA($G$3:$G235)&lt;COUNTA($G$3:$G$1048576),$G235&lt;&gt;""),N234,""))</f>
        <v/>
      </c>
      <c r="O235" s="81" t="str">
        <f t="shared" si="165"/>
        <v/>
      </c>
      <c r="P235" s="90" t="str">
        <f>IFERROR(IF(O235="",IF(COUNT(S$3:S$1048576)=COUNT(S$3:S235),IF(S235="","",INDEX(O$3:O235,MATCH(MAX(K$3:K235),K$3:K235,0),0)),INDEX(O$3:O235,MATCH(MAX(K$3:K235),K$3:K235,0),0)),O235),"")</f>
        <v/>
      </c>
      <c r="Q235" s="89" t="str">
        <f>IF(R235="","",COUNT(R$3:R235))</f>
        <v/>
      </c>
      <c r="R235" s="80" t="str">
        <f t="shared" si="151"/>
        <v/>
      </c>
      <c r="S235" s="91" t="str">
        <f>IFERROR(IF(COUNTA($E235:$G235)=0,"",IF(AND(R235="",$O235=INDEX(O$3:O235,MATCH(MAX(Q$3:Q235),Q$3:Q235,0),0)),INDEX(R$3:R235,MATCH(MAX(Q$3:Q235),Q$3:Q235,0),0),R235)),"")</f>
        <v/>
      </c>
      <c r="T235" s="80" t="str">
        <f>IF(U235="","",COUNT(U$3:U235))</f>
        <v/>
      </c>
      <c r="U235" s="80" t="str">
        <f t="shared" si="166"/>
        <v/>
      </c>
      <c r="V235" s="91" t="str">
        <f>IFERROR(IF(S235="","",IF(U235="",IF(AND(E235="",F235="",G235&lt;&gt;"",$O235=INDEX(O$3:O235,MATCH(MAX(T$3:T235),T$3:T235,0),0)),INDEX(U$3:U235,MATCH(MAX(T$3:T235),T$3:T235,0),0),IF(AND(S235&lt;&gt;"",U235=""),0,"")),U235)),"")</f>
        <v/>
      </c>
      <c r="W235" s="95" t="str">
        <f t="shared" si="167"/>
        <v/>
      </c>
      <c r="X235" s="198" t="str">
        <f t="shared" si="168"/>
        <v/>
      </c>
      <c r="Y235" s="92" t="str">
        <f t="shared" si="169"/>
        <v/>
      </c>
      <c r="Z235" s="106" t="str">
        <f>IF(P235="","",COUNTIF($N$3:$N235,$N235))</f>
        <v/>
      </c>
      <c r="AA235" s="92" t="str">
        <f t="shared" si="170"/>
        <v/>
      </c>
      <c r="AB235" s="92" t="str">
        <f t="shared" si="171"/>
        <v/>
      </c>
      <c r="AC235" s="92" t="str">
        <f t="shared" si="172"/>
        <v/>
      </c>
      <c r="AD235" s="92" t="str">
        <f t="shared" si="180"/>
        <v/>
      </c>
      <c r="AE235" s="92" t="str">
        <f t="shared" si="180"/>
        <v/>
      </c>
      <c r="AF235" s="92" t="str">
        <f t="shared" si="180"/>
        <v/>
      </c>
      <c r="AG235" s="92" t="str">
        <f t="shared" si="180"/>
        <v/>
      </c>
      <c r="AH235" s="92" t="str">
        <f t="shared" si="180"/>
        <v/>
      </c>
      <c r="AI235" s="92" t="str">
        <f t="shared" si="180"/>
        <v/>
      </c>
      <c r="AJ235" s="92" t="str">
        <f t="shared" si="180"/>
        <v/>
      </c>
      <c r="AK235" s="92" t="str">
        <f t="shared" si="180"/>
        <v/>
      </c>
      <c r="AL235" s="92" t="str">
        <f t="shared" si="180"/>
        <v/>
      </c>
      <c r="AN235" s="35" t="str">
        <f t="shared" si="152"/>
        <v/>
      </c>
      <c r="AO235" s="44" t="str">
        <f t="shared" si="173"/>
        <v/>
      </c>
      <c r="AP235" s="41" t="str">
        <f>IF(AO235="","",RANK(AO235,AO$3:AO$1048576,1)+COUNTIF(AO$3:AO235,AO235)-1)</f>
        <v/>
      </c>
      <c r="AQ235" s="1" t="str">
        <f t="shared" si="174"/>
        <v/>
      </c>
      <c r="AR235" s="34" t="str">
        <f t="shared" si="153"/>
        <v/>
      </c>
      <c r="AS235" s="39" t="str">
        <f t="shared" si="154"/>
        <v/>
      </c>
      <c r="AT235" s="44" t="str">
        <f t="shared" si="155"/>
        <v/>
      </c>
      <c r="AU235" s="41" t="str">
        <f>IF(AT235="","",RANK(AT235,AT$3:AT$1048576,1)+COUNTIF(AT$3:AT235,AT235)-1)</f>
        <v/>
      </c>
      <c r="AV235" s="1" t="str">
        <f t="shared" si="156"/>
        <v/>
      </c>
      <c r="AW235" s="34" t="str">
        <f t="shared" si="157"/>
        <v/>
      </c>
      <c r="AX235" s="39" t="str">
        <f t="shared" si="158"/>
        <v/>
      </c>
      <c r="AY235" s="44" t="str">
        <f t="shared" si="175"/>
        <v/>
      </c>
      <c r="AZ235" s="41" t="str">
        <f>IF(AY235="","",RANK(AY235,AY$3:AY$1048576,1)+COUNTIF(AY$3:AY235,AY235)-1)</f>
        <v/>
      </c>
      <c r="BA235" s="1" t="str">
        <f t="shared" si="159"/>
        <v/>
      </c>
      <c r="BB235" s="34" t="str">
        <f t="shared" si="160"/>
        <v/>
      </c>
      <c r="BC235" s="39" t="str">
        <f t="shared" si="161"/>
        <v/>
      </c>
      <c r="BD235" s="44" t="str">
        <f t="shared" si="176"/>
        <v/>
      </c>
      <c r="BE235" s="41" t="str">
        <f>IF(BD235="","",RANK(BD235,BD$3:BD$1048576,1)+COUNTIF(BD$3:BD235,BD235)-1)</f>
        <v/>
      </c>
      <c r="BF235" s="1" t="str">
        <f t="shared" si="162"/>
        <v/>
      </c>
      <c r="BG235" s="34" t="str">
        <f t="shared" si="163"/>
        <v/>
      </c>
      <c r="BH235" s="39" t="str">
        <f t="shared" si="164"/>
        <v/>
      </c>
      <c r="BJ235" s="3"/>
      <c r="BK235" s="86"/>
      <c r="BL235" s="86"/>
      <c r="BM235" s="86"/>
      <c r="BN235" s="86"/>
      <c r="BO235" s="3"/>
      <c r="BP235" s="86"/>
      <c r="BQ235" s="86"/>
      <c r="BR235" s="86"/>
      <c r="BS235" s="86"/>
      <c r="BT235" s="3"/>
      <c r="BU235" s="86"/>
      <c r="BV235" s="86"/>
      <c r="BW235" s="86"/>
      <c r="BX235" s="86"/>
      <c r="BY235" s="3"/>
      <c r="BZ235" s="86"/>
      <c r="CA235" s="86"/>
      <c r="CB235" s="86"/>
      <c r="CC235" s="86"/>
    </row>
    <row r="236" spans="2:81" ht="35.1" customHeight="1" x14ac:dyDescent="0.2">
      <c r="B236" s="187"/>
      <c r="C236" s="188"/>
      <c r="D236" s="189"/>
      <c r="E236" s="186"/>
      <c r="F236" s="182"/>
      <c r="G236" s="184"/>
      <c r="K236" s="80" t="str">
        <f>IF(O236="","",COUNT(O$3:O236))</f>
        <v/>
      </c>
      <c r="L236" s="80" t="str">
        <f>IF(B236&lt;&gt;"",B236,IF(OR(COUNTA($G$3:$G236)&lt;COUNTA($G$3:$G$1048576),$G236&lt;&gt;""),L235,""))</f>
        <v/>
      </c>
      <c r="M236" s="80" t="str">
        <f>IF(C236&lt;&gt;"",C236,IF(OR(COUNTA($G$3:$G236)&lt;COUNTA($G$3:$G$1048576),$G236&lt;&gt;""),M235,""))</f>
        <v/>
      </c>
      <c r="N236" s="80" t="str">
        <f>IF(D236&lt;&gt;"",D236,IF(OR(COUNTA($G$3:$G236)&lt;COUNTA($G$3:$G$1048576),$G236&lt;&gt;""),N235,""))</f>
        <v/>
      </c>
      <c r="O236" s="81" t="str">
        <f t="shared" si="165"/>
        <v/>
      </c>
      <c r="P236" s="90" t="str">
        <f>IFERROR(IF(O236="",IF(COUNT(S$3:S$1048576)=COUNT(S$3:S236),IF(S236="","",INDEX(O$3:O236,MATCH(MAX(K$3:K236),K$3:K236,0),0)),INDEX(O$3:O236,MATCH(MAX(K$3:K236),K$3:K236,0),0)),O236),"")</f>
        <v/>
      </c>
      <c r="Q236" s="89" t="str">
        <f>IF(R236="","",COUNT(R$3:R236))</f>
        <v/>
      </c>
      <c r="R236" s="80" t="str">
        <f t="shared" si="151"/>
        <v/>
      </c>
      <c r="S236" s="91" t="str">
        <f>IFERROR(IF(COUNTA($E236:$G236)=0,"",IF(AND(R236="",$O236=INDEX(O$3:O236,MATCH(MAX(Q$3:Q236),Q$3:Q236,0),0)),INDEX(R$3:R236,MATCH(MAX(Q$3:Q236),Q$3:Q236,0),0),R236)),"")</f>
        <v/>
      </c>
      <c r="T236" s="80" t="str">
        <f>IF(U236="","",COUNT(U$3:U236))</f>
        <v/>
      </c>
      <c r="U236" s="80" t="str">
        <f t="shared" si="166"/>
        <v/>
      </c>
      <c r="V236" s="91" t="str">
        <f>IFERROR(IF(S236="","",IF(U236="",IF(AND(E236="",F236="",G236&lt;&gt;"",$O236=INDEX(O$3:O236,MATCH(MAX(T$3:T236),T$3:T236,0),0)),INDEX(U$3:U236,MATCH(MAX(T$3:T236),T$3:T236,0),0),IF(AND(S236&lt;&gt;"",U236=""),0,"")),U236)),"")</f>
        <v/>
      </c>
      <c r="W236" s="95" t="str">
        <f t="shared" si="167"/>
        <v/>
      </c>
      <c r="X236" s="198" t="str">
        <f t="shared" si="168"/>
        <v/>
      </c>
      <c r="Y236" s="92" t="str">
        <f t="shared" si="169"/>
        <v/>
      </c>
      <c r="Z236" s="106" t="str">
        <f>IF(P236="","",COUNTIF($N$3:$N236,$N236))</f>
        <v/>
      </c>
      <c r="AA236" s="92" t="str">
        <f t="shared" si="170"/>
        <v/>
      </c>
      <c r="AB236" s="92" t="str">
        <f t="shared" si="171"/>
        <v/>
      </c>
      <c r="AC236" s="92" t="str">
        <f t="shared" si="172"/>
        <v/>
      </c>
      <c r="AD236" s="92" t="str">
        <f t="shared" si="180"/>
        <v/>
      </c>
      <c r="AE236" s="92" t="str">
        <f t="shared" si="180"/>
        <v/>
      </c>
      <c r="AF236" s="92" t="str">
        <f t="shared" si="180"/>
        <v/>
      </c>
      <c r="AG236" s="92" t="str">
        <f t="shared" si="180"/>
        <v/>
      </c>
      <c r="AH236" s="92" t="str">
        <f t="shared" si="180"/>
        <v/>
      </c>
      <c r="AI236" s="92" t="str">
        <f t="shared" si="180"/>
        <v/>
      </c>
      <c r="AJ236" s="92" t="str">
        <f t="shared" si="180"/>
        <v/>
      </c>
      <c r="AK236" s="92" t="str">
        <f t="shared" si="180"/>
        <v/>
      </c>
      <c r="AL236" s="92" t="str">
        <f t="shared" si="180"/>
        <v/>
      </c>
      <c r="AN236" s="35" t="str">
        <f t="shared" si="152"/>
        <v/>
      </c>
      <c r="AO236" s="44" t="str">
        <f t="shared" si="173"/>
        <v/>
      </c>
      <c r="AP236" s="41" t="str">
        <f>IF(AO236="","",RANK(AO236,AO$3:AO$1048576,1)+COUNTIF(AO$3:AO236,AO236)-1)</f>
        <v/>
      </c>
      <c r="AQ236" s="1" t="str">
        <f t="shared" si="174"/>
        <v/>
      </c>
      <c r="AR236" s="34" t="str">
        <f t="shared" si="153"/>
        <v/>
      </c>
      <c r="AS236" s="39" t="str">
        <f t="shared" si="154"/>
        <v/>
      </c>
      <c r="AT236" s="44" t="str">
        <f t="shared" si="155"/>
        <v/>
      </c>
      <c r="AU236" s="41" t="str">
        <f>IF(AT236="","",RANK(AT236,AT$3:AT$1048576,1)+COUNTIF(AT$3:AT236,AT236)-1)</f>
        <v/>
      </c>
      <c r="AV236" s="1" t="str">
        <f t="shared" si="156"/>
        <v/>
      </c>
      <c r="AW236" s="34" t="str">
        <f t="shared" si="157"/>
        <v/>
      </c>
      <c r="AX236" s="39" t="str">
        <f t="shared" si="158"/>
        <v/>
      </c>
      <c r="AY236" s="44" t="str">
        <f t="shared" si="175"/>
        <v/>
      </c>
      <c r="AZ236" s="41" t="str">
        <f>IF(AY236="","",RANK(AY236,AY$3:AY$1048576,1)+COUNTIF(AY$3:AY236,AY236)-1)</f>
        <v/>
      </c>
      <c r="BA236" s="1" t="str">
        <f t="shared" si="159"/>
        <v/>
      </c>
      <c r="BB236" s="34" t="str">
        <f t="shared" si="160"/>
        <v/>
      </c>
      <c r="BC236" s="39" t="str">
        <f t="shared" si="161"/>
        <v/>
      </c>
      <c r="BD236" s="44" t="str">
        <f t="shared" si="176"/>
        <v/>
      </c>
      <c r="BE236" s="41" t="str">
        <f>IF(BD236="","",RANK(BD236,BD$3:BD$1048576,1)+COUNTIF(BD$3:BD236,BD236)-1)</f>
        <v/>
      </c>
      <c r="BF236" s="1" t="str">
        <f t="shared" si="162"/>
        <v/>
      </c>
      <c r="BG236" s="34" t="str">
        <f t="shared" si="163"/>
        <v/>
      </c>
      <c r="BH236" s="39" t="str">
        <f t="shared" si="164"/>
        <v/>
      </c>
      <c r="BJ236" s="3"/>
      <c r="BK236" s="86"/>
      <c r="BL236" s="86"/>
      <c r="BM236" s="86"/>
      <c r="BN236" s="86"/>
      <c r="BO236" s="3"/>
      <c r="BP236" s="86"/>
      <c r="BQ236" s="86"/>
      <c r="BR236" s="86"/>
      <c r="BS236" s="86"/>
      <c r="BT236" s="3"/>
      <c r="BU236" s="86"/>
      <c r="BV236" s="86"/>
      <c r="BW236" s="86"/>
      <c r="BX236" s="86"/>
      <c r="BY236" s="3"/>
      <c r="BZ236" s="86"/>
      <c r="CA236" s="86"/>
      <c r="CB236" s="86"/>
      <c r="CC236" s="86"/>
    </row>
    <row r="237" spans="2:81" ht="35.1" customHeight="1" x14ac:dyDescent="0.2">
      <c r="B237" s="187"/>
      <c r="C237" s="188"/>
      <c r="D237" s="189"/>
      <c r="E237" s="186"/>
      <c r="F237" s="182"/>
      <c r="G237" s="184"/>
      <c r="K237" s="80" t="str">
        <f>IF(O237="","",COUNT(O$3:O237))</f>
        <v/>
      </c>
      <c r="L237" s="80" t="str">
        <f>IF(B237&lt;&gt;"",B237,IF(OR(COUNTA($G$3:$G237)&lt;COUNTA($G$3:$G$1048576),$G237&lt;&gt;""),L236,""))</f>
        <v/>
      </c>
      <c r="M237" s="80" t="str">
        <f>IF(C237&lt;&gt;"",C237,IF(OR(COUNTA($G$3:$G237)&lt;COUNTA($G$3:$G$1048576),$G237&lt;&gt;""),M236,""))</f>
        <v/>
      </c>
      <c r="N237" s="80" t="str">
        <f>IF(D237&lt;&gt;"",D237,IF(OR(COUNTA($G$3:$G237)&lt;COUNTA($G$3:$G$1048576),$G237&lt;&gt;""),N236,""))</f>
        <v/>
      </c>
      <c r="O237" s="81" t="str">
        <f t="shared" si="165"/>
        <v/>
      </c>
      <c r="P237" s="90" t="str">
        <f>IFERROR(IF(O237="",IF(COUNT(S$3:S$1048576)=COUNT(S$3:S237),IF(S237="","",INDEX(O$3:O237,MATCH(MAX(K$3:K237),K$3:K237,0),0)),INDEX(O$3:O237,MATCH(MAX(K$3:K237),K$3:K237,0),0)),O237),"")</f>
        <v/>
      </c>
      <c r="Q237" s="89" t="str">
        <f>IF(R237="","",COUNT(R$3:R237))</f>
        <v/>
      </c>
      <c r="R237" s="80" t="str">
        <f t="shared" si="151"/>
        <v/>
      </c>
      <c r="S237" s="91" t="str">
        <f>IFERROR(IF(COUNTA($E237:$G237)=0,"",IF(AND(R237="",$O237=INDEX(O$3:O237,MATCH(MAX(Q$3:Q237),Q$3:Q237,0),0)),INDEX(R$3:R237,MATCH(MAX(Q$3:Q237),Q$3:Q237,0),0),R237)),"")</f>
        <v/>
      </c>
      <c r="T237" s="80" t="str">
        <f>IF(U237="","",COUNT(U$3:U237))</f>
        <v/>
      </c>
      <c r="U237" s="80" t="str">
        <f t="shared" si="166"/>
        <v/>
      </c>
      <c r="V237" s="91" t="str">
        <f>IFERROR(IF(S237="","",IF(U237="",IF(AND(E237="",F237="",G237&lt;&gt;"",$O237=INDEX(O$3:O237,MATCH(MAX(T$3:T237),T$3:T237,0),0)),INDEX(U$3:U237,MATCH(MAX(T$3:T237),T$3:T237,0),0),IF(AND(S237&lt;&gt;"",U237=""),0,"")),U237)),"")</f>
        <v/>
      </c>
      <c r="W237" s="95" t="str">
        <f t="shared" si="167"/>
        <v/>
      </c>
      <c r="X237" s="198" t="str">
        <f t="shared" si="168"/>
        <v/>
      </c>
      <c r="Y237" s="92" t="str">
        <f t="shared" si="169"/>
        <v/>
      </c>
      <c r="Z237" s="106" t="str">
        <f>IF(P237="","",COUNTIF($N$3:$N237,$N237))</f>
        <v/>
      </c>
      <c r="AA237" s="92" t="str">
        <f t="shared" si="170"/>
        <v/>
      </c>
      <c r="AB237" s="92" t="str">
        <f t="shared" si="171"/>
        <v/>
      </c>
      <c r="AC237" s="92" t="str">
        <f t="shared" si="172"/>
        <v/>
      </c>
      <c r="AD237" s="92" t="str">
        <f t="shared" si="180"/>
        <v/>
      </c>
      <c r="AE237" s="92" t="str">
        <f t="shared" si="180"/>
        <v/>
      </c>
      <c r="AF237" s="92" t="str">
        <f t="shared" si="180"/>
        <v/>
      </c>
      <c r="AG237" s="92" t="str">
        <f t="shared" si="180"/>
        <v/>
      </c>
      <c r="AH237" s="92" t="str">
        <f t="shared" si="180"/>
        <v/>
      </c>
      <c r="AI237" s="92" t="str">
        <f t="shared" si="180"/>
        <v/>
      </c>
      <c r="AJ237" s="92" t="str">
        <f t="shared" si="180"/>
        <v/>
      </c>
      <c r="AK237" s="92" t="str">
        <f t="shared" si="180"/>
        <v/>
      </c>
      <c r="AL237" s="92" t="str">
        <f t="shared" si="180"/>
        <v/>
      </c>
      <c r="AN237" s="35" t="str">
        <f t="shared" si="152"/>
        <v/>
      </c>
      <c r="AO237" s="44" t="str">
        <f t="shared" si="173"/>
        <v/>
      </c>
      <c r="AP237" s="41" t="str">
        <f>IF(AO237="","",RANK(AO237,AO$3:AO$1048576,1)+COUNTIF(AO$3:AO237,AO237)-1)</f>
        <v/>
      </c>
      <c r="AQ237" s="1" t="str">
        <f t="shared" si="174"/>
        <v/>
      </c>
      <c r="AR237" s="34" t="str">
        <f t="shared" si="153"/>
        <v/>
      </c>
      <c r="AS237" s="39" t="str">
        <f t="shared" si="154"/>
        <v/>
      </c>
      <c r="AT237" s="44" t="str">
        <f t="shared" si="155"/>
        <v/>
      </c>
      <c r="AU237" s="41" t="str">
        <f>IF(AT237="","",RANK(AT237,AT$3:AT$1048576,1)+COUNTIF(AT$3:AT237,AT237)-1)</f>
        <v/>
      </c>
      <c r="AV237" s="1" t="str">
        <f t="shared" si="156"/>
        <v/>
      </c>
      <c r="AW237" s="34" t="str">
        <f t="shared" si="157"/>
        <v/>
      </c>
      <c r="AX237" s="39" t="str">
        <f t="shared" si="158"/>
        <v/>
      </c>
      <c r="AY237" s="44" t="str">
        <f t="shared" si="175"/>
        <v/>
      </c>
      <c r="AZ237" s="41" t="str">
        <f>IF(AY237="","",RANK(AY237,AY$3:AY$1048576,1)+COUNTIF(AY$3:AY237,AY237)-1)</f>
        <v/>
      </c>
      <c r="BA237" s="1" t="str">
        <f t="shared" si="159"/>
        <v/>
      </c>
      <c r="BB237" s="34" t="str">
        <f t="shared" si="160"/>
        <v/>
      </c>
      <c r="BC237" s="39" t="str">
        <f t="shared" si="161"/>
        <v/>
      </c>
      <c r="BD237" s="44" t="str">
        <f t="shared" si="176"/>
        <v/>
      </c>
      <c r="BE237" s="41" t="str">
        <f>IF(BD237="","",RANK(BD237,BD$3:BD$1048576,1)+COUNTIF(BD$3:BD237,BD237)-1)</f>
        <v/>
      </c>
      <c r="BF237" s="1" t="str">
        <f t="shared" si="162"/>
        <v/>
      </c>
      <c r="BG237" s="34" t="str">
        <f t="shared" si="163"/>
        <v/>
      </c>
      <c r="BH237" s="39" t="str">
        <f t="shared" si="164"/>
        <v/>
      </c>
      <c r="BJ237" s="3"/>
      <c r="BK237" s="86"/>
      <c r="BL237" s="86"/>
      <c r="BM237" s="86"/>
      <c r="BN237" s="86"/>
      <c r="BO237" s="3"/>
      <c r="BP237" s="86"/>
      <c r="BQ237" s="86"/>
      <c r="BR237" s="86"/>
      <c r="BS237" s="86"/>
      <c r="BT237" s="3"/>
      <c r="BU237" s="86"/>
      <c r="BV237" s="86"/>
      <c r="BW237" s="86"/>
      <c r="BX237" s="86"/>
      <c r="BY237" s="3"/>
      <c r="BZ237" s="86"/>
      <c r="CA237" s="86"/>
      <c r="CB237" s="86"/>
      <c r="CC237" s="86"/>
    </row>
    <row r="238" spans="2:81" ht="35.1" customHeight="1" x14ac:dyDescent="0.2">
      <c r="B238" s="187"/>
      <c r="C238" s="188"/>
      <c r="D238" s="189"/>
      <c r="E238" s="186"/>
      <c r="F238" s="182"/>
      <c r="G238" s="184"/>
      <c r="K238" s="80" t="str">
        <f>IF(O238="","",COUNT(O$3:O238))</f>
        <v/>
      </c>
      <c r="L238" s="80" t="str">
        <f>IF(B238&lt;&gt;"",B238,IF(OR(COUNTA($G$3:$G238)&lt;COUNTA($G$3:$G$1048576),$G238&lt;&gt;""),L237,""))</f>
        <v/>
      </c>
      <c r="M238" s="80" t="str">
        <f>IF(C238&lt;&gt;"",C238,IF(OR(COUNTA($G$3:$G238)&lt;COUNTA($G$3:$G$1048576),$G238&lt;&gt;""),M237,""))</f>
        <v/>
      </c>
      <c r="N238" s="80" t="str">
        <f>IF(D238&lt;&gt;"",D238,IF(OR(COUNTA($G$3:$G238)&lt;COUNTA($G$3:$G$1048576),$G238&lt;&gt;""),N237,""))</f>
        <v/>
      </c>
      <c r="O238" s="81" t="str">
        <f t="shared" si="165"/>
        <v/>
      </c>
      <c r="P238" s="90" t="str">
        <f>IFERROR(IF(O238="",IF(COUNT(S$3:S$1048576)=COUNT(S$3:S238),IF(S238="","",INDEX(O$3:O238,MATCH(MAX(K$3:K238),K$3:K238,0),0)),INDEX(O$3:O238,MATCH(MAX(K$3:K238),K$3:K238,0),0)),O238),"")</f>
        <v/>
      </c>
      <c r="Q238" s="89" t="str">
        <f>IF(R238="","",COUNT(R$3:R238))</f>
        <v/>
      </c>
      <c r="R238" s="80" t="str">
        <f t="shared" si="151"/>
        <v/>
      </c>
      <c r="S238" s="91" t="str">
        <f>IFERROR(IF(COUNTA($E238:$G238)=0,"",IF(AND(R238="",$O238=INDEX(O$3:O238,MATCH(MAX(Q$3:Q238),Q$3:Q238,0),0)),INDEX(R$3:R238,MATCH(MAX(Q$3:Q238),Q$3:Q238,0),0),R238)),"")</f>
        <v/>
      </c>
      <c r="T238" s="80" t="str">
        <f>IF(U238="","",COUNT(U$3:U238))</f>
        <v/>
      </c>
      <c r="U238" s="80" t="str">
        <f t="shared" si="166"/>
        <v/>
      </c>
      <c r="V238" s="91" t="str">
        <f>IFERROR(IF(S238="","",IF(U238="",IF(AND(E238="",F238="",G238&lt;&gt;"",$O238=INDEX(O$3:O238,MATCH(MAX(T$3:T238),T$3:T238,0),0)),INDEX(U$3:U238,MATCH(MAX(T$3:T238),T$3:T238,0),0),IF(AND(S238&lt;&gt;"",U238=""),0,"")),U238)),"")</f>
        <v/>
      </c>
      <c r="W238" s="95" t="str">
        <f t="shared" si="167"/>
        <v/>
      </c>
      <c r="X238" s="198" t="str">
        <f t="shared" si="168"/>
        <v/>
      </c>
      <c r="Y238" s="92" t="str">
        <f t="shared" si="169"/>
        <v/>
      </c>
      <c r="Z238" s="106" t="str">
        <f>IF(P238="","",COUNTIF($N$3:$N238,$N238))</f>
        <v/>
      </c>
      <c r="AA238" s="92" t="str">
        <f t="shared" si="170"/>
        <v/>
      </c>
      <c r="AB238" s="92" t="str">
        <f t="shared" si="171"/>
        <v/>
      </c>
      <c r="AC238" s="92" t="str">
        <f t="shared" si="172"/>
        <v/>
      </c>
      <c r="AD238" s="92" t="str">
        <f t="shared" si="180"/>
        <v/>
      </c>
      <c r="AE238" s="92" t="str">
        <f t="shared" si="180"/>
        <v/>
      </c>
      <c r="AF238" s="92" t="str">
        <f t="shared" si="180"/>
        <v/>
      </c>
      <c r="AG238" s="92" t="str">
        <f t="shared" si="180"/>
        <v/>
      </c>
      <c r="AH238" s="92" t="str">
        <f t="shared" si="180"/>
        <v/>
      </c>
      <c r="AI238" s="92" t="str">
        <f t="shared" si="180"/>
        <v/>
      </c>
      <c r="AJ238" s="92" t="str">
        <f t="shared" si="180"/>
        <v/>
      </c>
      <c r="AK238" s="92" t="str">
        <f t="shared" si="180"/>
        <v/>
      </c>
      <c r="AL238" s="92" t="str">
        <f t="shared" si="180"/>
        <v/>
      </c>
      <c r="AN238" s="35" t="str">
        <f t="shared" si="152"/>
        <v/>
      </c>
      <c r="AO238" s="44" t="str">
        <f t="shared" si="173"/>
        <v/>
      </c>
      <c r="AP238" s="41" t="str">
        <f>IF(AO238="","",RANK(AO238,AO$3:AO$1048576,1)+COUNTIF(AO$3:AO238,AO238)-1)</f>
        <v/>
      </c>
      <c r="AQ238" s="1" t="str">
        <f t="shared" si="174"/>
        <v/>
      </c>
      <c r="AR238" s="34" t="str">
        <f t="shared" si="153"/>
        <v/>
      </c>
      <c r="AS238" s="39" t="str">
        <f t="shared" si="154"/>
        <v/>
      </c>
      <c r="AT238" s="44" t="str">
        <f t="shared" si="155"/>
        <v/>
      </c>
      <c r="AU238" s="41" t="str">
        <f>IF(AT238="","",RANK(AT238,AT$3:AT$1048576,1)+COUNTIF(AT$3:AT238,AT238)-1)</f>
        <v/>
      </c>
      <c r="AV238" s="1" t="str">
        <f t="shared" si="156"/>
        <v/>
      </c>
      <c r="AW238" s="34" t="str">
        <f t="shared" si="157"/>
        <v/>
      </c>
      <c r="AX238" s="39" t="str">
        <f t="shared" si="158"/>
        <v/>
      </c>
      <c r="AY238" s="44" t="str">
        <f t="shared" si="175"/>
        <v/>
      </c>
      <c r="AZ238" s="41" t="str">
        <f>IF(AY238="","",RANK(AY238,AY$3:AY$1048576,1)+COUNTIF(AY$3:AY238,AY238)-1)</f>
        <v/>
      </c>
      <c r="BA238" s="1" t="str">
        <f t="shared" si="159"/>
        <v/>
      </c>
      <c r="BB238" s="34" t="str">
        <f t="shared" si="160"/>
        <v/>
      </c>
      <c r="BC238" s="39" t="str">
        <f t="shared" si="161"/>
        <v/>
      </c>
      <c r="BD238" s="44" t="str">
        <f t="shared" si="176"/>
        <v/>
      </c>
      <c r="BE238" s="41" t="str">
        <f>IF(BD238="","",RANK(BD238,BD$3:BD$1048576,1)+COUNTIF(BD$3:BD238,BD238)-1)</f>
        <v/>
      </c>
      <c r="BF238" s="1" t="str">
        <f t="shared" si="162"/>
        <v/>
      </c>
      <c r="BG238" s="34" t="str">
        <f t="shared" si="163"/>
        <v/>
      </c>
      <c r="BH238" s="39" t="str">
        <f t="shared" si="164"/>
        <v/>
      </c>
      <c r="BJ238" s="3"/>
      <c r="BK238" s="86"/>
      <c r="BL238" s="86"/>
      <c r="BM238" s="86"/>
      <c r="BN238" s="86"/>
      <c r="BO238" s="3"/>
      <c r="BP238" s="86"/>
      <c r="BQ238" s="86"/>
      <c r="BR238" s="86"/>
      <c r="BS238" s="86"/>
      <c r="BT238" s="3"/>
      <c r="BU238" s="86"/>
      <c r="BV238" s="86"/>
      <c r="BW238" s="86"/>
      <c r="BX238" s="86"/>
      <c r="BY238" s="3"/>
      <c r="BZ238" s="86"/>
      <c r="CA238" s="86"/>
      <c r="CB238" s="86"/>
      <c r="CC238" s="86"/>
    </row>
    <row r="239" spans="2:81" ht="35.1" customHeight="1" x14ac:dyDescent="0.2">
      <c r="B239" s="187"/>
      <c r="C239" s="188"/>
      <c r="D239" s="189"/>
      <c r="E239" s="186"/>
      <c r="F239" s="182"/>
      <c r="G239" s="184"/>
      <c r="K239" s="80" t="str">
        <f>IF(O239="","",COUNT(O$3:O239))</f>
        <v/>
      </c>
      <c r="L239" s="80" t="str">
        <f>IF(B239&lt;&gt;"",B239,IF(OR(COUNTA($G$3:$G239)&lt;COUNTA($G$3:$G$1048576),$G239&lt;&gt;""),L238,""))</f>
        <v/>
      </c>
      <c r="M239" s="80" t="str">
        <f>IF(C239&lt;&gt;"",C239,IF(OR(COUNTA($G$3:$G239)&lt;COUNTA($G$3:$G$1048576),$G239&lt;&gt;""),M238,""))</f>
        <v/>
      </c>
      <c r="N239" s="80" t="str">
        <f>IF(D239&lt;&gt;"",D239,IF(OR(COUNTA($G$3:$G239)&lt;COUNTA($G$3:$G$1048576),$G239&lt;&gt;""),N238,""))</f>
        <v/>
      </c>
      <c r="O239" s="81" t="str">
        <f t="shared" si="165"/>
        <v/>
      </c>
      <c r="P239" s="90" t="str">
        <f>IFERROR(IF(O239="",IF(COUNT(S$3:S$1048576)=COUNT(S$3:S239),IF(S239="","",INDEX(O$3:O239,MATCH(MAX(K$3:K239),K$3:K239,0),0)),INDEX(O$3:O239,MATCH(MAX(K$3:K239),K$3:K239,0),0)),O239),"")</f>
        <v/>
      </c>
      <c r="Q239" s="89" t="str">
        <f>IF(R239="","",COUNT(R$3:R239))</f>
        <v/>
      </c>
      <c r="R239" s="80" t="str">
        <f t="shared" si="151"/>
        <v/>
      </c>
      <c r="S239" s="91" t="str">
        <f>IFERROR(IF(COUNTA($E239:$G239)=0,"",IF(AND(R239="",$O239=INDEX(O$3:O239,MATCH(MAX(Q$3:Q239),Q$3:Q239,0),0)),INDEX(R$3:R239,MATCH(MAX(Q$3:Q239),Q$3:Q239,0),0),R239)),"")</f>
        <v/>
      </c>
      <c r="T239" s="80" t="str">
        <f>IF(U239="","",COUNT(U$3:U239))</f>
        <v/>
      </c>
      <c r="U239" s="80" t="str">
        <f t="shared" si="166"/>
        <v/>
      </c>
      <c r="V239" s="91" t="str">
        <f>IFERROR(IF(S239="","",IF(U239="",IF(AND(E239="",F239="",G239&lt;&gt;"",$O239=INDEX(O$3:O239,MATCH(MAX(T$3:T239),T$3:T239,0),0)),INDEX(U$3:U239,MATCH(MAX(T$3:T239),T$3:T239,0),0),IF(AND(S239&lt;&gt;"",U239=""),0,"")),U239)),"")</f>
        <v/>
      </c>
      <c r="W239" s="95" t="str">
        <f t="shared" si="167"/>
        <v/>
      </c>
      <c r="X239" s="198" t="str">
        <f t="shared" si="168"/>
        <v/>
      </c>
      <c r="Y239" s="92" t="str">
        <f t="shared" si="169"/>
        <v/>
      </c>
      <c r="Z239" s="106" t="str">
        <f>IF(P239="","",COUNTIF($N$3:$N239,$N239))</f>
        <v/>
      </c>
      <c r="AA239" s="92" t="str">
        <f t="shared" si="170"/>
        <v/>
      </c>
      <c r="AB239" s="92" t="str">
        <f t="shared" si="171"/>
        <v/>
      </c>
      <c r="AC239" s="92" t="str">
        <f t="shared" si="172"/>
        <v/>
      </c>
      <c r="AD239" s="92" t="str">
        <f t="shared" si="180"/>
        <v/>
      </c>
      <c r="AE239" s="92" t="str">
        <f t="shared" si="180"/>
        <v/>
      </c>
      <c r="AF239" s="92" t="str">
        <f t="shared" si="180"/>
        <v/>
      </c>
      <c r="AG239" s="92" t="str">
        <f t="shared" si="180"/>
        <v/>
      </c>
      <c r="AH239" s="92" t="str">
        <f t="shared" si="180"/>
        <v/>
      </c>
      <c r="AI239" s="92" t="str">
        <f t="shared" si="180"/>
        <v/>
      </c>
      <c r="AJ239" s="92" t="str">
        <f t="shared" si="180"/>
        <v/>
      </c>
      <c r="AK239" s="92" t="str">
        <f t="shared" si="180"/>
        <v/>
      </c>
      <c r="AL239" s="92" t="str">
        <f t="shared" si="180"/>
        <v/>
      </c>
      <c r="AN239" s="35" t="str">
        <f t="shared" si="152"/>
        <v/>
      </c>
      <c r="AO239" s="44" t="str">
        <f t="shared" si="173"/>
        <v/>
      </c>
      <c r="AP239" s="41" t="str">
        <f>IF(AO239="","",RANK(AO239,AO$3:AO$1048576,1)+COUNTIF(AO$3:AO239,AO239)-1)</f>
        <v/>
      </c>
      <c r="AQ239" s="1" t="str">
        <f t="shared" si="174"/>
        <v/>
      </c>
      <c r="AR239" s="34" t="str">
        <f t="shared" si="153"/>
        <v/>
      </c>
      <c r="AS239" s="39" t="str">
        <f t="shared" si="154"/>
        <v/>
      </c>
      <c r="AT239" s="44" t="str">
        <f t="shared" si="155"/>
        <v/>
      </c>
      <c r="AU239" s="41" t="str">
        <f>IF(AT239="","",RANK(AT239,AT$3:AT$1048576,1)+COUNTIF(AT$3:AT239,AT239)-1)</f>
        <v/>
      </c>
      <c r="AV239" s="1" t="str">
        <f t="shared" si="156"/>
        <v/>
      </c>
      <c r="AW239" s="34" t="str">
        <f t="shared" si="157"/>
        <v/>
      </c>
      <c r="AX239" s="39" t="str">
        <f t="shared" si="158"/>
        <v/>
      </c>
      <c r="AY239" s="44" t="str">
        <f t="shared" si="175"/>
        <v/>
      </c>
      <c r="AZ239" s="41" t="str">
        <f>IF(AY239="","",RANK(AY239,AY$3:AY$1048576,1)+COUNTIF(AY$3:AY239,AY239)-1)</f>
        <v/>
      </c>
      <c r="BA239" s="1" t="str">
        <f t="shared" si="159"/>
        <v/>
      </c>
      <c r="BB239" s="34" t="str">
        <f t="shared" si="160"/>
        <v/>
      </c>
      <c r="BC239" s="39" t="str">
        <f t="shared" si="161"/>
        <v/>
      </c>
      <c r="BD239" s="44" t="str">
        <f t="shared" si="176"/>
        <v/>
      </c>
      <c r="BE239" s="41" t="str">
        <f>IF(BD239="","",RANK(BD239,BD$3:BD$1048576,1)+COUNTIF(BD$3:BD239,BD239)-1)</f>
        <v/>
      </c>
      <c r="BF239" s="1" t="str">
        <f t="shared" si="162"/>
        <v/>
      </c>
      <c r="BG239" s="34" t="str">
        <f t="shared" si="163"/>
        <v/>
      </c>
      <c r="BH239" s="39" t="str">
        <f t="shared" si="164"/>
        <v/>
      </c>
      <c r="BJ239" s="3"/>
      <c r="BK239" s="86"/>
      <c r="BL239" s="86"/>
      <c r="BM239" s="86"/>
      <c r="BN239" s="86"/>
      <c r="BO239" s="3"/>
      <c r="BP239" s="86"/>
      <c r="BQ239" s="86"/>
      <c r="BR239" s="86"/>
      <c r="BS239" s="86"/>
      <c r="BT239" s="3"/>
      <c r="BU239" s="86"/>
      <c r="BV239" s="86"/>
      <c r="BW239" s="86"/>
      <c r="BX239" s="86"/>
      <c r="BY239" s="3"/>
      <c r="BZ239" s="86"/>
      <c r="CA239" s="86"/>
      <c r="CB239" s="86"/>
      <c r="CC239" s="86"/>
    </row>
    <row r="240" spans="2:81" ht="35.1" customHeight="1" x14ac:dyDescent="0.2">
      <c r="B240" s="187"/>
      <c r="C240" s="188"/>
      <c r="D240" s="189"/>
      <c r="E240" s="186"/>
      <c r="F240" s="182"/>
      <c r="G240" s="184"/>
      <c r="K240" s="80" t="str">
        <f>IF(O240="","",COUNT(O$3:O240))</f>
        <v/>
      </c>
      <c r="L240" s="80" t="str">
        <f>IF(B240&lt;&gt;"",B240,IF(OR(COUNTA($G$3:$G240)&lt;COUNTA($G$3:$G$1048576),$G240&lt;&gt;""),L239,""))</f>
        <v/>
      </c>
      <c r="M240" s="80" t="str">
        <f>IF(C240&lt;&gt;"",C240,IF(OR(COUNTA($G$3:$G240)&lt;COUNTA($G$3:$G$1048576),$G240&lt;&gt;""),M239,""))</f>
        <v/>
      </c>
      <c r="N240" s="80" t="str">
        <f>IF(D240&lt;&gt;"",D240,IF(OR(COUNTA($G$3:$G240)&lt;COUNTA($G$3:$G$1048576),$G240&lt;&gt;""),N239,""))</f>
        <v/>
      </c>
      <c r="O240" s="81" t="str">
        <f t="shared" si="165"/>
        <v/>
      </c>
      <c r="P240" s="90" t="str">
        <f>IFERROR(IF(O240="",IF(COUNT(S$3:S$1048576)=COUNT(S$3:S240),IF(S240="","",INDEX(O$3:O240,MATCH(MAX(K$3:K240),K$3:K240,0),0)),INDEX(O$3:O240,MATCH(MAX(K$3:K240),K$3:K240,0),0)),O240),"")</f>
        <v/>
      </c>
      <c r="Q240" s="89" t="str">
        <f>IF(R240="","",COUNT(R$3:R240))</f>
        <v/>
      </c>
      <c r="R240" s="80" t="str">
        <f t="shared" si="151"/>
        <v/>
      </c>
      <c r="S240" s="91" t="str">
        <f>IFERROR(IF(COUNTA($E240:$G240)=0,"",IF(AND(R240="",$O240=INDEX(O$3:O240,MATCH(MAX(Q$3:Q240),Q$3:Q240,0),0)),INDEX(R$3:R240,MATCH(MAX(Q$3:Q240),Q$3:Q240,0),0),R240)),"")</f>
        <v/>
      </c>
      <c r="T240" s="80" t="str">
        <f>IF(U240="","",COUNT(U$3:U240))</f>
        <v/>
      </c>
      <c r="U240" s="80" t="str">
        <f t="shared" si="166"/>
        <v/>
      </c>
      <c r="V240" s="91" t="str">
        <f>IFERROR(IF(S240="","",IF(U240="",IF(AND(E240="",F240="",G240&lt;&gt;"",$O240=INDEX(O$3:O240,MATCH(MAX(T$3:T240),T$3:T240,0),0)),INDEX(U$3:U240,MATCH(MAX(T$3:T240),T$3:T240,0),0),IF(AND(S240&lt;&gt;"",U240=""),0,"")),U240)),"")</f>
        <v/>
      </c>
      <c r="W240" s="95" t="str">
        <f t="shared" si="167"/>
        <v/>
      </c>
      <c r="X240" s="198" t="str">
        <f t="shared" si="168"/>
        <v/>
      </c>
      <c r="Y240" s="92" t="str">
        <f t="shared" si="169"/>
        <v/>
      </c>
      <c r="Z240" s="106" t="str">
        <f>IF(P240="","",COUNTIF($N$3:$N240,$N240))</f>
        <v/>
      </c>
      <c r="AA240" s="92" t="str">
        <f t="shared" si="170"/>
        <v/>
      </c>
      <c r="AB240" s="92" t="str">
        <f t="shared" si="171"/>
        <v/>
      </c>
      <c r="AC240" s="92" t="str">
        <f t="shared" si="172"/>
        <v/>
      </c>
      <c r="AD240" s="92" t="str">
        <f t="shared" si="180"/>
        <v/>
      </c>
      <c r="AE240" s="92" t="str">
        <f t="shared" si="180"/>
        <v/>
      </c>
      <c r="AF240" s="92" t="str">
        <f t="shared" si="180"/>
        <v/>
      </c>
      <c r="AG240" s="92" t="str">
        <f t="shared" si="180"/>
        <v/>
      </c>
      <c r="AH240" s="92" t="str">
        <f t="shared" si="180"/>
        <v/>
      </c>
      <c r="AI240" s="92" t="str">
        <f t="shared" si="180"/>
        <v/>
      </c>
      <c r="AJ240" s="92" t="str">
        <f t="shared" si="180"/>
        <v/>
      </c>
      <c r="AK240" s="92" t="str">
        <f t="shared" si="180"/>
        <v/>
      </c>
      <c r="AL240" s="92" t="str">
        <f t="shared" si="180"/>
        <v/>
      </c>
      <c r="AN240" s="35" t="str">
        <f t="shared" si="152"/>
        <v/>
      </c>
      <c r="AO240" s="44" t="str">
        <f t="shared" si="173"/>
        <v/>
      </c>
      <c r="AP240" s="41" t="str">
        <f>IF(AO240="","",RANK(AO240,AO$3:AO$1048576,1)+COUNTIF(AO$3:AO240,AO240)-1)</f>
        <v/>
      </c>
      <c r="AQ240" s="1" t="str">
        <f t="shared" si="174"/>
        <v/>
      </c>
      <c r="AR240" s="34" t="str">
        <f t="shared" si="153"/>
        <v/>
      </c>
      <c r="AS240" s="39" t="str">
        <f t="shared" si="154"/>
        <v/>
      </c>
      <c r="AT240" s="44" t="str">
        <f t="shared" si="155"/>
        <v/>
      </c>
      <c r="AU240" s="41" t="str">
        <f>IF(AT240="","",RANK(AT240,AT$3:AT$1048576,1)+COUNTIF(AT$3:AT240,AT240)-1)</f>
        <v/>
      </c>
      <c r="AV240" s="1" t="str">
        <f t="shared" si="156"/>
        <v/>
      </c>
      <c r="AW240" s="34" t="str">
        <f t="shared" si="157"/>
        <v/>
      </c>
      <c r="AX240" s="39" t="str">
        <f t="shared" si="158"/>
        <v/>
      </c>
      <c r="AY240" s="44" t="str">
        <f t="shared" si="175"/>
        <v/>
      </c>
      <c r="AZ240" s="41" t="str">
        <f>IF(AY240="","",RANK(AY240,AY$3:AY$1048576,1)+COUNTIF(AY$3:AY240,AY240)-1)</f>
        <v/>
      </c>
      <c r="BA240" s="1" t="str">
        <f t="shared" si="159"/>
        <v/>
      </c>
      <c r="BB240" s="34" t="str">
        <f t="shared" si="160"/>
        <v/>
      </c>
      <c r="BC240" s="39" t="str">
        <f t="shared" si="161"/>
        <v/>
      </c>
      <c r="BD240" s="44" t="str">
        <f t="shared" si="176"/>
        <v/>
      </c>
      <c r="BE240" s="41" t="str">
        <f>IF(BD240="","",RANK(BD240,BD$3:BD$1048576,1)+COUNTIF(BD$3:BD240,BD240)-1)</f>
        <v/>
      </c>
      <c r="BF240" s="1" t="str">
        <f t="shared" si="162"/>
        <v/>
      </c>
      <c r="BG240" s="34" t="str">
        <f t="shared" si="163"/>
        <v/>
      </c>
      <c r="BH240" s="39" t="str">
        <f t="shared" si="164"/>
        <v/>
      </c>
      <c r="BJ240" s="3"/>
      <c r="BK240" s="86"/>
      <c r="BL240" s="86"/>
      <c r="BM240" s="86"/>
      <c r="BN240" s="86"/>
      <c r="BO240" s="3"/>
      <c r="BP240" s="86"/>
      <c r="BQ240" s="86"/>
      <c r="BR240" s="86"/>
      <c r="BS240" s="86"/>
      <c r="BT240" s="3"/>
      <c r="BU240" s="86"/>
      <c r="BV240" s="86"/>
      <c r="BW240" s="86"/>
      <c r="BX240" s="86"/>
      <c r="BY240" s="3"/>
      <c r="BZ240" s="86"/>
      <c r="CA240" s="86"/>
      <c r="CB240" s="86"/>
      <c r="CC240" s="86"/>
    </row>
    <row r="241" spans="2:81" ht="35.1" customHeight="1" x14ac:dyDescent="0.2">
      <c r="B241" s="187"/>
      <c r="C241" s="188"/>
      <c r="D241" s="189"/>
      <c r="E241" s="186"/>
      <c r="F241" s="182"/>
      <c r="G241" s="184"/>
      <c r="K241" s="80" t="str">
        <f>IF(O241="","",COUNT(O$3:O241))</f>
        <v/>
      </c>
      <c r="L241" s="80" t="str">
        <f>IF(B241&lt;&gt;"",B241,IF(OR(COUNTA($G$3:$G241)&lt;COUNTA($G$3:$G$1048576),$G241&lt;&gt;""),L240,""))</f>
        <v/>
      </c>
      <c r="M241" s="80" t="str">
        <f>IF(C241&lt;&gt;"",C241,IF(OR(COUNTA($G$3:$G241)&lt;COUNTA($G$3:$G$1048576),$G241&lt;&gt;""),M240,""))</f>
        <v/>
      </c>
      <c r="N241" s="80" t="str">
        <f>IF(D241&lt;&gt;"",D241,IF(OR(COUNTA($G$3:$G241)&lt;COUNTA($G$3:$G$1048576),$G241&lt;&gt;""),N240,""))</f>
        <v/>
      </c>
      <c r="O241" s="81" t="str">
        <f t="shared" si="165"/>
        <v/>
      </c>
      <c r="P241" s="90" t="str">
        <f>IFERROR(IF(O241="",IF(COUNT(S$3:S$1048576)=COUNT(S$3:S241),IF(S241="","",INDEX(O$3:O241,MATCH(MAX(K$3:K241),K$3:K241,0),0)),INDEX(O$3:O241,MATCH(MAX(K$3:K241),K$3:K241,0),0)),O241),"")</f>
        <v/>
      </c>
      <c r="Q241" s="89" t="str">
        <f>IF(R241="","",COUNT(R$3:R241))</f>
        <v/>
      </c>
      <c r="R241" s="80" t="str">
        <f t="shared" si="151"/>
        <v/>
      </c>
      <c r="S241" s="91" t="str">
        <f>IFERROR(IF(COUNTA($E241:$G241)=0,"",IF(AND(R241="",$O241=INDEX(O$3:O241,MATCH(MAX(Q$3:Q241),Q$3:Q241,0),0)),INDEX(R$3:R241,MATCH(MAX(Q$3:Q241),Q$3:Q241,0),0),R241)),"")</f>
        <v/>
      </c>
      <c r="T241" s="80" t="str">
        <f>IF(U241="","",COUNT(U$3:U241))</f>
        <v/>
      </c>
      <c r="U241" s="80" t="str">
        <f t="shared" si="166"/>
        <v/>
      </c>
      <c r="V241" s="91" t="str">
        <f>IFERROR(IF(S241="","",IF(U241="",IF(AND(E241="",F241="",G241&lt;&gt;"",$O241=INDEX(O$3:O241,MATCH(MAX(T$3:T241),T$3:T241,0),0)),INDEX(U$3:U241,MATCH(MAX(T$3:T241),T$3:T241,0),0),IF(AND(S241&lt;&gt;"",U241=""),0,"")),U241)),"")</f>
        <v/>
      </c>
      <c r="W241" s="95" t="str">
        <f t="shared" si="167"/>
        <v/>
      </c>
      <c r="X241" s="198" t="str">
        <f t="shared" si="168"/>
        <v/>
      </c>
      <c r="Y241" s="92" t="str">
        <f t="shared" si="169"/>
        <v/>
      </c>
      <c r="Z241" s="106" t="str">
        <f>IF(P241="","",COUNTIF($N$3:$N241,$N241))</f>
        <v/>
      </c>
      <c r="AA241" s="92" t="str">
        <f t="shared" si="170"/>
        <v/>
      </c>
      <c r="AB241" s="92" t="str">
        <f t="shared" si="171"/>
        <v/>
      </c>
      <c r="AC241" s="92" t="str">
        <f t="shared" si="172"/>
        <v/>
      </c>
      <c r="AD241" s="92" t="str">
        <f t="shared" si="180"/>
        <v/>
      </c>
      <c r="AE241" s="92" t="str">
        <f t="shared" si="180"/>
        <v/>
      </c>
      <c r="AF241" s="92" t="str">
        <f t="shared" si="180"/>
        <v/>
      </c>
      <c r="AG241" s="92" t="str">
        <f t="shared" si="180"/>
        <v/>
      </c>
      <c r="AH241" s="92" t="str">
        <f t="shared" si="180"/>
        <v/>
      </c>
      <c r="AI241" s="92" t="str">
        <f t="shared" si="180"/>
        <v/>
      </c>
      <c r="AJ241" s="92" t="str">
        <f t="shared" si="180"/>
        <v/>
      </c>
      <c r="AK241" s="92" t="str">
        <f t="shared" si="180"/>
        <v/>
      </c>
      <c r="AL241" s="92" t="str">
        <f t="shared" si="180"/>
        <v/>
      </c>
      <c r="AN241" s="35" t="str">
        <f t="shared" si="152"/>
        <v/>
      </c>
      <c r="AO241" s="44" t="str">
        <f t="shared" si="173"/>
        <v/>
      </c>
      <c r="AP241" s="41" t="str">
        <f>IF(AO241="","",RANK(AO241,AO$3:AO$1048576,1)+COUNTIF(AO$3:AO241,AO241)-1)</f>
        <v/>
      </c>
      <c r="AQ241" s="1" t="str">
        <f t="shared" si="174"/>
        <v/>
      </c>
      <c r="AR241" s="34" t="str">
        <f t="shared" si="153"/>
        <v/>
      </c>
      <c r="AS241" s="39" t="str">
        <f t="shared" si="154"/>
        <v/>
      </c>
      <c r="AT241" s="44" t="str">
        <f t="shared" si="155"/>
        <v/>
      </c>
      <c r="AU241" s="41" t="str">
        <f>IF(AT241="","",RANK(AT241,AT$3:AT$1048576,1)+COUNTIF(AT$3:AT241,AT241)-1)</f>
        <v/>
      </c>
      <c r="AV241" s="1" t="str">
        <f t="shared" si="156"/>
        <v/>
      </c>
      <c r="AW241" s="34" t="str">
        <f t="shared" si="157"/>
        <v/>
      </c>
      <c r="AX241" s="39" t="str">
        <f t="shared" si="158"/>
        <v/>
      </c>
      <c r="AY241" s="44" t="str">
        <f t="shared" si="175"/>
        <v/>
      </c>
      <c r="AZ241" s="41" t="str">
        <f>IF(AY241="","",RANK(AY241,AY$3:AY$1048576,1)+COUNTIF(AY$3:AY241,AY241)-1)</f>
        <v/>
      </c>
      <c r="BA241" s="1" t="str">
        <f t="shared" si="159"/>
        <v/>
      </c>
      <c r="BB241" s="34" t="str">
        <f t="shared" si="160"/>
        <v/>
      </c>
      <c r="BC241" s="39" t="str">
        <f t="shared" si="161"/>
        <v/>
      </c>
      <c r="BD241" s="44" t="str">
        <f t="shared" si="176"/>
        <v/>
      </c>
      <c r="BE241" s="41" t="str">
        <f>IF(BD241="","",RANK(BD241,BD$3:BD$1048576,1)+COUNTIF(BD$3:BD241,BD241)-1)</f>
        <v/>
      </c>
      <c r="BF241" s="1" t="str">
        <f t="shared" si="162"/>
        <v/>
      </c>
      <c r="BG241" s="34" t="str">
        <f t="shared" si="163"/>
        <v/>
      </c>
      <c r="BH241" s="39" t="str">
        <f t="shared" si="164"/>
        <v/>
      </c>
      <c r="BJ241" s="3"/>
      <c r="BK241" s="86"/>
      <c r="BL241" s="86"/>
      <c r="BM241" s="86"/>
      <c r="BN241" s="86"/>
      <c r="BO241" s="3"/>
      <c r="BP241" s="86"/>
      <c r="BQ241" s="86"/>
      <c r="BR241" s="86"/>
      <c r="BS241" s="86"/>
      <c r="BT241" s="3"/>
      <c r="BU241" s="86"/>
      <c r="BV241" s="86"/>
      <c r="BW241" s="86"/>
      <c r="BX241" s="86"/>
      <c r="BY241" s="3"/>
      <c r="BZ241" s="86"/>
      <c r="CA241" s="86"/>
      <c r="CB241" s="86"/>
      <c r="CC241" s="86"/>
    </row>
    <row r="242" spans="2:81" ht="35.1" customHeight="1" x14ac:dyDescent="0.2">
      <c r="B242" s="187"/>
      <c r="C242" s="188"/>
      <c r="D242" s="189"/>
      <c r="E242" s="186"/>
      <c r="F242" s="182"/>
      <c r="G242" s="184"/>
      <c r="K242" s="80" t="str">
        <f>IF(O242="","",COUNT(O$3:O242))</f>
        <v/>
      </c>
      <c r="L242" s="80" t="str">
        <f>IF(B242&lt;&gt;"",B242,IF(OR(COUNTA($G$3:$G242)&lt;COUNTA($G$3:$G$1048576),$G242&lt;&gt;""),L241,""))</f>
        <v/>
      </c>
      <c r="M242" s="80" t="str">
        <f>IF(C242&lt;&gt;"",C242,IF(OR(COUNTA($G$3:$G242)&lt;COUNTA($G$3:$G$1048576),$G242&lt;&gt;""),M241,""))</f>
        <v/>
      </c>
      <c r="N242" s="80" t="str">
        <f>IF(D242&lt;&gt;"",D242,IF(OR(COUNTA($G$3:$G242)&lt;COUNTA($G$3:$G$1048576),$G242&lt;&gt;""),N241,""))</f>
        <v/>
      </c>
      <c r="O242" s="81" t="str">
        <f t="shared" si="165"/>
        <v/>
      </c>
      <c r="P242" s="90" t="str">
        <f>IFERROR(IF(O242="",IF(COUNT(S$3:S$1048576)=COUNT(S$3:S242),IF(S242="","",INDEX(O$3:O242,MATCH(MAX(K$3:K242),K$3:K242,0),0)),INDEX(O$3:O242,MATCH(MAX(K$3:K242),K$3:K242,0),0)),O242),"")</f>
        <v/>
      </c>
      <c r="Q242" s="89" t="str">
        <f>IF(R242="","",COUNT(R$3:R242))</f>
        <v/>
      </c>
      <c r="R242" s="80" t="str">
        <f t="shared" si="151"/>
        <v/>
      </c>
      <c r="S242" s="91" t="str">
        <f>IFERROR(IF(COUNTA($E242:$G242)=0,"",IF(AND(R242="",$O242=INDEX(O$3:O242,MATCH(MAX(Q$3:Q242),Q$3:Q242,0),0)),INDEX(R$3:R242,MATCH(MAX(Q$3:Q242),Q$3:Q242,0),0),R242)),"")</f>
        <v/>
      </c>
      <c r="T242" s="80" t="str">
        <f>IF(U242="","",COUNT(U$3:U242))</f>
        <v/>
      </c>
      <c r="U242" s="80" t="str">
        <f t="shared" si="166"/>
        <v/>
      </c>
      <c r="V242" s="91" t="str">
        <f>IFERROR(IF(S242="","",IF(U242="",IF(AND(E242="",F242="",G242&lt;&gt;"",$O242=INDEX(O$3:O242,MATCH(MAX(T$3:T242),T$3:T242,0),0)),INDEX(U$3:U242,MATCH(MAX(T$3:T242),T$3:T242,0),0),IF(AND(S242&lt;&gt;"",U242=""),0,"")),U242)),"")</f>
        <v/>
      </c>
      <c r="W242" s="95" t="str">
        <f t="shared" si="167"/>
        <v/>
      </c>
      <c r="X242" s="198" t="str">
        <f t="shared" si="168"/>
        <v/>
      </c>
      <c r="Y242" s="92" t="str">
        <f t="shared" si="169"/>
        <v/>
      </c>
      <c r="Z242" s="106" t="str">
        <f>IF(P242="","",COUNTIF($N$3:$N242,$N242))</f>
        <v/>
      </c>
      <c r="AA242" s="92" t="str">
        <f t="shared" si="170"/>
        <v/>
      </c>
      <c r="AB242" s="92" t="str">
        <f t="shared" si="171"/>
        <v/>
      </c>
      <c r="AC242" s="92" t="str">
        <f t="shared" si="172"/>
        <v/>
      </c>
      <c r="AD242" s="92" t="str">
        <f t="shared" si="180"/>
        <v/>
      </c>
      <c r="AE242" s="92" t="str">
        <f t="shared" si="180"/>
        <v/>
      </c>
      <c r="AF242" s="92" t="str">
        <f t="shared" si="180"/>
        <v/>
      </c>
      <c r="AG242" s="92" t="str">
        <f t="shared" si="180"/>
        <v/>
      </c>
      <c r="AH242" s="92" t="str">
        <f t="shared" si="180"/>
        <v/>
      </c>
      <c r="AI242" s="92" t="str">
        <f t="shared" si="180"/>
        <v/>
      </c>
      <c r="AJ242" s="92" t="str">
        <f t="shared" si="180"/>
        <v/>
      </c>
      <c r="AK242" s="92" t="str">
        <f t="shared" si="180"/>
        <v/>
      </c>
      <c r="AL242" s="92" t="str">
        <f t="shared" si="180"/>
        <v/>
      </c>
      <c r="AN242" s="35" t="str">
        <f t="shared" si="152"/>
        <v/>
      </c>
      <c r="AO242" s="44" t="str">
        <f t="shared" si="173"/>
        <v/>
      </c>
      <c r="AP242" s="41" t="str">
        <f>IF(AO242="","",RANK(AO242,AO$3:AO$1048576,1)+COUNTIF(AO$3:AO242,AO242)-1)</f>
        <v/>
      </c>
      <c r="AQ242" s="1" t="str">
        <f t="shared" si="174"/>
        <v/>
      </c>
      <c r="AR242" s="34" t="str">
        <f t="shared" si="153"/>
        <v/>
      </c>
      <c r="AS242" s="39" t="str">
        <f t="shared" si="154"/>
        <v/>
      </c>
      <c r="AT242" s="44" t="str">
        <f t="shared" si="155"/>
        <v/>
      </c>
      <c r="AU242" s="41" t="str">
        <f>IF(AT242="","",RANK(AT242,AT$3:AT$1048576,1)+COUNTIF(AT$3:AT242,AT242)-1)</f>
        <v/>
      </c>
      <c r="AV242" s="1" t="str">
        <f t="shared" si="156"/>
        <v/>
      </c>
      <c r="AW242" s="34" t="str">
        <f t="shared" si="157"/>
        <v/>
      </c>
      <c r="AX242" s="39" t="str">
        <f t="shared" si="158"/>
        <v/>
      </c>
      <c r="AY242" s="44" t="str">
        <f t="shared" si="175"/>
        <v/>
      </c>
      <c r="AZ242" s="41" t="str">
        <f>IF(AY242="","",RANK(AY242,AY$3:AY$1048576,1)+COUNTIF(AY$3:AY242,AY242)-1)</f>
        <v/>
      </c>
      <c r="BA242" s="1" t="str">
        <f t="shared" si="159"/>
        <v/>
      </c>
      <c r="BB242" s="34" t="str">
        <f t="shared" si="160"/>
        <v/>
      </c>
      <c r="BC242" s="39" t="str">
        <f t="shared" si="161"/>
        <v/>
      </c>
      <c r="BD242" s="44" t="str">
        <f t="shared" si="176"/>
        <v/>
      </c>
      <c r="BE242" s="41" t="str">
        <f>IF(BD242="","",RANK(BD242,BD$3:BD$1048576,1)+COUNTIF(BD$3:BD242,BD242)-1)</f>
        <v/>
      </c>
      <c r="BF242" s="1" t="str">
        <f t="shared" si="162"/>
        <v/>
      </c>
      <c r="BG242" s="34" t="str">
        <f t="shared" si="163"/>
        <v/>
      </c>
      <c r="BH242" s="39" t="str">
        <f t="shared" si="164"/>
        <v/>
      </c>
      <c r="BJ242" s="3"/>
      <c r="BK242" s="86"/>
      <c r="BL242" s="86"/>
      <c r="BM242" s="86"/>
      <c r="BN242" s="86"/>
      <c r="BO242" s="3"/>
      <c r="BP242" s="86"/>
      <c r="BQ242" s="86"/>
      <c r="BR242" s="86"/>
      <c r="BS242" s="86"/>
      <c r="BT242" s="3"/>
      <c r="BU242" s="86"/>
      <c r="BV242" s="86"/>
      <c r="BW242" s="86"/>
      <c r="BX242" s="86"/>
      <c r="BY242" s="3"/>
      <c r="BZ242" s="86"/>
      <c r="CA242" s="86"/>
      <c r="CB242" s="86"/>
      <c r="CC242" s="86"/>
    </row>
    <row r="243" spans="2:81" ht="35.1" customHeight="1" x14ac:dyDescent="0.2">
      <c r="B243" s="187"/>
      <c r="C243" s="188"/>
      <c r="D243" s="189"/>
      <c r="E243" s="186"/>
      <c r="F243" s="182"/>
      <c r="G243" s="184"/>
      <c r="K243" s="80" t="str">
        <f>IF(O243="","",COUNT(O$3:O243))</f>
        <v/>
      </c>
      <c r="L243" s="80" t="str">
        <f>IF(B243&lt;&gt;"",B243,IF(OR(COUNTA($G$3:$G243)&lt;COUNTA($G$3:$G$1048576),$G243&lt;&gt;""),L242,""))</f>
        <v/>
      </c>
      <c r="M243" s="80" t="str">
        <f>IF(C243&lt;&gt;"",C243,IF(OR(COUNTA($G$3:$G243)&lt;COUNTA($G$3:$G$1048576),$G243&lt;&gt;""),M242,""))</f>
        <v/>
      </c>
      <c r="N243" s="80" t="str">
        <f>IF(D243&lt;&gt;"",D243,IF(OR(COUNTA($G$3:$G243)&lt;COUNTA($G$3:$G$1048576),$G243&lt;&gt;""),N242,""))</f>
        <v/>
      </c>
      <c r="O243" s="81" t="str">
        <f t="shared" si="165"/>
        <v/>
      </c>
      <c r="P243" s="90" t="str">
        <f>IFERROR(IF(O243="",IF(COUNT(S$3:S$1048576)=COUNT(S$3:S243),IF(S243="","",INDEX(O$3:O243,MATCH(MAX(K$3:K243),K$3:K243,0),0)),INDEX(O$3:O243,MATCH(MAX(K$3:K243),K$3:K243,0),0)),O243),"")</f>
        <v/>
      </c>
      <c r="Q243" s="89" t="str">
        <f>IF(R243="","",COUNT(R$3:R243))</f>
        <v/>
      </c>
      <c r="R243" s="80" t="str">
        <f t="shared" si="151"/>
        <v/>
      </c>
      <c r="S243" s="91" t="str">
        <f>IFERROR(IF(COUNTA($E243:$G243)=0,"",IF(AND(R243="",$O243=INDEX(O$3:O243,MATCH(MAX(Q$3:Q243),Q$3:Q243,0),0)),INDEX(R$3:R243,MATCH(MAX(Q$3:Q243),Q$3:Q243,0),0),R243)),"")</f>
        <v/>
      </c>
      <c r="T243" s="80" t="str">
        <f>IF(U243="","",COUNT(U$3:U243))</f>
        <v/>
      </c>
      <c r="U243" s="80" t="str">
        <f t="shared" si="166"/>
        <v/>
      </c>
      <c r="V243" s="91" t="str">
        <f>IFERROR(IF(S243="","",IF(U243="",IF(AND(E243="",F243="",G243&lt;&gt;"",$O243=INDEX(O$3:O243,MATCH(MAX(T$3:T243),T$3:T243,0),0)),INDEX(U$3:U243,MATCH(MAX(T$3:T243),T$3:T243,0),0),IF(AND(S243&lt;&gt;"",U243=""),0,"")),U243)),"")</f>
        <v/>
      </c>
      <c r="W243" s="95" t="str">
        <f t="shared" si="167"/>
        <v/>
      </c>
      <c r="X243" s="198" t="str">
        <f t="shared" si="168"/>
        <v/>
      </c>
      <c r="Y243" s="92" t="str">
        <f t="shared" si="169"/>
        <v/>
      </c>
      <c r="Z243" s="106" t="str">
        <f>IF(P243="","",COUNTIF($N$3:$N243,$N243))</f>
        <v/>
      </c>
      <c r="AA243" s="92" t="str">
        <f t="shared" si="170"/>
        <v/>
      </c>
      <c r="AB243" s="92" t="str">
        <f t="shared" si="171"/>
        <v/>
      </c>
      <c r="AC243" s="92" t="str">
        <f t="shared" si="172"/>
        <v/>
      </c>
      <c r="AD243" s="92" t="str">
        <f t="shared" si="180"/>
        <v/>
      </c>
      <c r="AE243" s="92" t="str">
        <f t="shared" si="180"/>
        <v/>
      </c>
      <c r="AF243" s="92" t="str">
        <f t="shared" si="180"/>
        <v/>
      </c>
      <c r="AG243" s="92" t="str">
        <f t="shared" si="180"/>
        <v/>
      </c>
      <c r="AH243" s="92" t="str">
        <f t="shared" si="180"/>
        <v/>
      </c>
      <c r="AI243" s="92" t="str">
        <f t="shared" si="180"/>
        <v/>
      </c>
      <c r="AJ243" s="92" t="str">
        <f t="shared" si="180"/>
        <v/>
      </c>
      <c r="AK243" s="92" t="str">
        <f t="shared" si="180"/>
        <v/>
      </c>
      <c r="AL243" s="92" t="str">
        <f t="shared" si="180"/>
        <v/>
      </c>
      <c r="AN243" s="35" t="str">
        <f t="shared" si="152"/>
        <v/>
      </c>
      <c r="AO243" s="44" t="str">
        <f t="shared" si="173"/>
        <v/>
      </c>
      <c r="AP243" s="41" t="str">
        <f>IF(AO243="","",RANK(AO243,AO$3:AO$1048576,1)+COUNTIF(AO$3:AO243,AO243)-1)</f>
        <v/>
      </c>
      <c r="AQ243" s="1" t="str">
        <f t="shared" si="174"/>
        <v/>
      </c>
      <c r="AR243" s="34" t="str">
        <f t="shared" si="153"/>
        <v/>
      </c>
      <c r="AS243" s="39" t="str">
        <f t="shared" si="154"/>
        <v/>
      </c>
      <c r="AT243" s="44" t="str">
        <f t="shared" si="155"/>
        <v/>
      </c>
      <c r="AU243" s="41" t="str">
        <f>IF(AT243="","",RANK(AT243,AT$3:AT$1048576,1)+COUNTIF(AT$3:AT243,AT243)-1)</f>
        <v/>
      </c>
      <c r="AV243" s="1" t="str">
        <f t="shared" si="156"/>
        <v/>
      </c>
      <c r="AW243" s="34" t="str">
        <f t="shared" si="157"/>
        <v/>
      </c>
      <c r="AX243" s="39" t="str">
        <f t="shared" si="158"/>
        <v/>
      </c>
      <c r="AY243" s="44" t="str">
        <f t="shared" si="175"/>
        <v/>
      </c>
      <c r="AZ243" s="41" t="str">
        <f>IF(AY243="","",RANK(AY243,AY$3:AY$1048576,1)+COUNTIF(AY$3:AY243,AY243)-1)</f>
        <v/>
      </c>
      <c r="BA243" s="1" t="str">
        <f t="shared" si="159"/>
        <v/>
      </c>
      <c r="BB243" s="34" t="str">
        <f t="shared" si="160"/>
        <v/>
      </c>
      <c r="BC243" s="39" t="str">
        <f t="shared" si="161"/>
        <v/>
      </c>
      <c r="BD243" s="44" t="str">
        <f t="shared" si="176"/>
        <v/>
      </c>
      <c r="BE243" s="41" t="str">
        <f>IF(BD243="","",RANK(BD243,BD$3:BD$1048576,1)+COUNTIF(BD$3:BD243,BD243)-1)</f>
        <v/>
      </c>
      <c r="BF243" s="1" t="str">
        <f t="shared" si="162"/>
        <v/>
      </c>
      <c r="BG243" s="34" t="str">
        <f t="shared" si="163"/>
        <v/>
      </c>
      <c r="BH243" s="39" t="str">
        <f t="shared" si="164"/>
        <v/>
      </c>
      <c r="BJ243" s="3"/>
      <c r="BK243" s="86"/>
      <c r="BL243" s="86"/>
      <c r="BM243" s="86"/>
      <c r="BN243" s="86"/>
      <c r="BO243" s="3"/>
      <c r="BP243" s="86"/>
      <c r="BQ243" s="86"/>
      <c r="BR243" s="86"/>
      <c r="BS243" s="86"/>
      <c r="BT243" s="3"/>
      <c r="BU243" s="86"/>
      <c r="BV243" s="86"/>
      <c r="BW243" s="86"/>
      <c r="BX243" s="86"/>
      <c r="BY243" s="3"/>
      <c r="BZ243" s="86"/>
      <c r="CA243" s="86"/>
      <c r="CB243" s="86"/>
      <c r="CC243" s="86"/>
    </row>
    <row r="244" spans="2:81" ht="35.1" customHeight="1" x14ac:dyDescent="0.2">
      <c r="B244" s="187"/>
      <c r="C244" s="188"/>
      <c r="D244" s="189"/>
      <c r="E244" s="186"/>
      <c r="F244" s="182"/>
      <c r="G244" s="184"/>
      <c r="K244" s="80" t="str">
        <f>IF(O244="","",COUNT(O$3:O244))</f>
        <v/>
      </c>
      <c r="L244" s="80" t="str">
        <f>IF(B244&lt;&gt;"",B244,IF(OR(COUNTA($G$3:$G244)&lt;COUNTA($G$3:$G$1048576),$G244&lt;&gt;""),L243,""))</f>
        <v/>
      </c>
      <c r="M244" s="80" t="str">
        <f>IF(C244&lt;&gt;"",C244,IF(OR(COUNTA($G$3:$G244)&lt;COUNTA($G$3:$G$1048576),$G244&lt;&gt;""),M243,""))</f>
        <v/>
      </c>
      <c r="N244" s="80" t="str">
        <f>IF(D244&lt;&gt;"",D244,IF(OR(COUNTA($G$3:$G244)&lt;COUNTA($G$3:$G$1048576),$G244&lt;&gt;""),N243,""))</f>
        <v/>
      </c>
      <c r="O244" s="81" t="str">
        <f t="shared" si="165"/>
        <v/>
      </c>
      <c r="P244" s="90" t="str">
        <f>IFERROR(IF(O244="",IF(COUNT(S$3:S$1048576)=COUNT(S$3:S244),IF(S244="","",INDEX(O$3:O244,MATCH(MAX(K$3:K244),K$3:K244,0),0)),INDEX(O$3:O244,MATCH(MAX(K$3:K244),K$3:K244,0),0)),O244),"")</f>
        <v/>
      </c>
      <c r="Q244" s="89" t="str">
        <f>IF(R244="","",COUNT(R$3:R244))</f>
        <v/>
      </c>
      <c r="R244" s="80" t="str">
        <f t="shared" si="151"/>
        <v/>
      </c>
      <c r="S244" s="91" t="str">
        <f>IFERROR(IF(COUNTA($E244:$G244)=0,"",IF(AND(R244="",$O244=INDEX(O$3:O244,MATCH(MAX(Q$3:Q244),Q$3:Q244,0),0)),INDEX(R$3:R244,MATCH(MAX(Q$3:Q244),Q$3:Q244,0),0),R244)),"")</f>
        <v/>
      </c>
      <c r="T244" s="80" t="str">
        <f>IF(U244="","",COUNT(U$3:U244))</f>
        <v/>
      </c>
      <c r="U244" s="80" t="str">
        <f t="shared" si="166"/>
        <v/>
      </c>
      <c r="V244" s="91" t="str">
        <f>IFERROR(IF(S244="","",IF(U244="",IF(AND(E244="",F244="",G244&lt;&gt;"",$O244=INDEX(O$3:O244,MATCH(MAX(T$3:T244),T$3:T244,0),0)),INDEX(U$3:U244,MATCH(MAX(T$3:T244),T$3:T244,0),0),IF(AND(S244&lt;&gt;"",U244=""),0,"")),U244)),"")</f>
        <v/>
      </c>
      <c r="W244" s="95" t="str">
        <f t="shared" si="167"/>
        <v/>
      </c>
      <c r="X244" s="198" t="str">
        <f t="shared" si="168"/>
        <v/>
      </c>
      <c r="Y244" s="92" t="str">
        <f t="shared" si="169"/>
        <v/>
      </c>
      <c r="Z244" s="106" t="str">
        <f>IF(P244="","",COUNTIF($N$3:$N244,$N244))</f>
        <v/>
      </c>
      <c r="AA244" s="92" t="str">
        <f t="shared" si="170"/>
        <v/>
      </c>
      <c r="AB244" s="92" t="str">
        <f t="shared" si="171"/>
        <v/>
      </c>
      <c r="AC244" s="92" t="str">
        <f t="shared" si="172"/>
        <v/>
      </c>
      <c r="AD244" s="92" t="str">
        <f t="shared" ref="AD244:AL253" si="181">IFERROR(IF(AND($Z244=1,AD$2&lt;&gt;"",""&amp;INDEX($Y$3:$Y$1048576,MATCH($P244&amp;"@"&amp;AD$2,$AA$3:$AA$1048576,0),0)&lt;&gt;""),AD$1&amp;""&amp;INDEX($Y$3:$Y$1048576,MATCH($P244&amp;"@"&amp;AD$2,$AA$3:$AA$1048576,0),0),""),"")</f>
        <v/>
      </c>
      <c r="AE244" s="92" t="str">
        <f t="shared" si="181"/>
        <v/>
      </c>
      <c r="AF244" s="92" t="str">
        <f t="shared" si="181"/>
        <v/>
      </c>
      <c r="AG244" s="92" t="str">
        <f t="shared" si="181"/>
        <v/>
      </c>
      <c r="AH244" s="92" t="str">
        <f t="shared" si="181"/>
        <v/>
      </c>
      <c r="AI244" s="92" t="str">
        <f t="shared" si="181"/>
        <v/>
      </c>
      <c r="AJ244" s="92" t="str">
        <f t="shared" si="181"/>
        <v/>
      </c>
      <c r="AK244" s="92" t="str">
        <f t="shared" si="181"/>
        <v/>
      </c>
      <c r="AL244" s="92" t="str">
        <f t="shared" si="181"/>
        <v/>
      </c>
      <c r="AN244" s="35" t="str">
        <f t="shared" si="152"/>
        <v/>
      </c>
      <c r="AO244" s="44" t="str">
        <f t="shared" si="173"/>
        <v/>
      </c>
      <c r="AP244" s="41" t="str">
        <f>IF(AO244="","",RANK(AO244,AO$3:AO$1048576,1)+COUNTIF(AO$3:AO244,AO244)-1)</f>
        <v/>
      </c>
      <c r="AQ244" s="1" t="str">
        <f t="shared" si="174"/>
        <v/>
      </c>
      <c r="AR244" s="34" t="str">
        <f t="shared" si="153"/>
        <v/>
      </c>
      <c r="AS244" s="39" t="str">
        <f t="shared" si="154"/>
        <v/>
      </c>
      <c r="AT244" s="44" t="str">
        <f t="shared" si="155"/>
        <v/>
      </c>
      <c r="AU244" s="41" t="str">
        <f>IF(AT244="","",RANK(AT244,AT$3:AT$1048576,1)+COUNTIF(AT$3:AT244,AT244)-1)</f>
        <v/>
      </c>
      <c r="AV244" s="1" t="str">
        <f t="shared" si="156"/>
        <v/>
      </c>
      <c r="AW244" s="34" t="str">
        <f t="shared" si="157"/>
        <v/>
      </c>
      <c r="AX244" s="39" t="str">
        <f t="shared" si="158"/>
        <v/>
      </c>
      <c r="AY244" s="44" t="str">
        <f t="shared" si="175"/>
        <v/>
      </c>
      <c r="AZ244" s="41" t="str">
        <f>IF(AY244="","",RANK(AY244,AY$3:AY$1048576,1)+COUNTIF(AY$3:AY244,AY244)-1)</f>
        <v/>
      </c>
      <c r="BA244" s="1" t="str">
        <f t="shared" si="159"/>
        <v/>
      </c>
      <c r="BB244" s="34" t="str">
        <f t="shared" si="160"/>
        <v/>
      </c>
      <c r="BC244" s="39" t="str">
        <f t="shared" si="161"/>
        <v/>
      </c>
      <c r="BD244" s="44" t="str">
        <f t="shared" si="176"/>
        <v/>
      </c>
      <c r="BE244" s="41" t="str">
        <f>IF(BD244="","",RANK(BD244,BD$3:BD$1048576,1)+COUNTIF(BD$3:BD244,BD244)-1)</f>
        <v/>
      </c>
      <c r="BF244" s="1" t="str">
        <f t="shared" si="162"/>
        <v/>
      </c>
      <c r="BG244" s="34" t="str">
        <f t="shared" si="163"/>
        <v/>
      </c>
      <c r="BH244" s="39" t="str">
        <f t="shared" si="164"/>
        <v/>
      </c>
      <c r="BJ244" s="3"/>
      <c r="BK244" s="86"/>
      <c r="BL244" s="86"/>
      <c r="BM244" s="86"/>
      <c r="BN244" s="86"/>
      <c r="BO244" s="3"/>
      <c r="BP244" s="86"/>
      <c r="BQ244" s="86"/>
      <c r="BR244" s="86"/>
      <c r="BS244" s="86"/>
      <c r="BT244" s="3"/>
      <c r="BU244" s="86"/>
      <c r="BV244" s="86"/>
      <c r="BW244" s="86"/>
      <c r="BX244" s="86"/>
      <c r="BY244" s="3"/>
      <c r="BZ244" s="86"/>
      <c r="CA244" s="86"/>
      <c r="CB244" s="86"/>
      <c r="CC244" s="86"/>
    </row>
    <row r="245" spans="2:81" ht="35.1" customHeight="1" x14ac:dyDescent="0.2">
      <c r="B245" s="187"/>
      <c r="C245" s="188"/>
      <c r="D245" s="189"/>
      <c r="E245" s="186"/>
      <c r="F245" s="182"/>
      <c r="G245" s="184"/>
      <c r="K245" s="80" t="str">
        <f>IF(O245="","",COUNT(O$3:O245))</f>
        <v/>
      </c>
      <c r="L245" s="80" t="str">
        <f>IF(B245&lt;&gt;"",B245,IF(OR(COUNTA($G$3:$G245)&lt;COUNTA($G$3:$G$1048576),$G245&lt;&gt;""),L244,""))</f>
        <v/>
      </c>
      <c r="M245" s="80" t="str">
        <f>IF(C245&lt;&gt;"",C245,IF(OR(COUNTA($G$3:$G245)&lt;COUNTA($G$3:$G$1048576),$G245&lt;&gt;""),M244,""))</f>
        <v/>
      </c>
      <c r="N245" s="80" t="str">
        <f>IF(D245&lt;&gt;"",D245,IF(OR(COUNTA($G$3:$G245)&lt;COUNTA($G$3:$G$1048576),$G245&lt;&gt;""),N244,""))</f>
        <v/>
      </c>
      <c r="O245" s="81" t="str">
        <f t="shared" si="165"/>
        <v/>
      </c>
      <c r="P245" s="90" t="str">
        <f>IFERROR(IF(O245="",IF(COUNT(S$3:S$1048576)=COUNT(S$3:S245),IF(S245="","",INDEX(O$3:O245,MATCH(MAX(K$3:K245),K$3:K245,0),0)),INDEX(O$3:O245,MATCH(MAX(K$3:K245),K$3:K245,0),0)),O245),"")</f>
        <v/>
      </c>
      <c r="Q245" s="89" t="str">
        <f>IF(R245="","",COUNT(R$3:R245))</f>
        <v/>
      </c>
      <c r="R245" s="80" t="str">
        <f t="shared" si="151"/>
        <v/>
      </c>
      <c r="S245" s="91" t="str">
        <f>IFERROR(IF(COUNTA($E245:$G245)=0,"",IF(AND(R245="",$O245=INDEX(O$3:O245,MATCH(MAX(Q$3:Q245),Q$3:Q245,0),0)),INDEX(R$3:R245,MATCH(MAX(Q$3:Q245),Q$3:Q245,0),0),R245)),"")</f>
        <v/>
      </c>
      <c r="T245" s="80" t="str">
        <f>IF(U245="","",COUNT(U$3:U245))</f>
        <v/>
      </c>
      <c r="U245" s="80" t="str">
        <f t="shared" si="166"/>
        <v/>
      </c>
      <c r="V245" s="91" t="str">
        <f>IFERROR(IF(S245="","",IF(U245="",IF(AND(E245="",F245="",G245&lt;&gt;"",$O245=INDEX(O$3:O245,MATCH(MAX(T$3:T245),T$3:T245,0),0)),INDEX(U$3:U245,MATCH(MAX(T$3:T245),T$3:T245,0),0),IF(AND(S245&lt;&gt;"",U245=""),0,"")),U245)),"")</f>
        <v/>
      </c>
      <c r="W245" s="95" t="str">
        <f t="shared" si="167"/>
        <v/>
      </c>
      <c r="X245" s="198" t="str">
        <f t="shared" si="168"/>
        <v/>
      </c>
      <c r="Y245" s="92" t="str">
        <f t="shared" si="169"/>
        <v/>
      </c>
      <c r="Z245" s="106" t="str">
        <f>IF(P245="","",COUNTIF($N$3:$N245,$N245))</f>
        <v/>
      </c>
      <c r="AA245" s="92" t="str">
        <f t="shared" si="170"/>
        <v/>
      </c>
      <c r="AB245" s="92" t="str">
        <f t="shared" si="171"/>
        <v/>
      </c>
      <c r="AC245" s="92" t="str">
        <f t="shared" si="172"/>
        <v/>
      </c>
      <c r="AD245" s="92" t="str">
        <f t="shared" si="181"/>
        <v/>
      </c>
      <c r="AE245" s="92" t="str">
        <f t="shared" si="181"/>
        <v/>
      </c>
      <c r="AF245" s="92" t="str">
        <f t="shared" si="181"/>
        <v/>
      </c>
      <c r="AG245" s="92" t="str">
        <f t="shared" si="181"/>
        <v/>
      </c>
      <c r="AH245" s="92" t="str">
        <f t="shared" si="181"/>
        <v/>
      </c>
      <c r="AI245" s="92" t="str">
        <f t="shared" si="181"/>
        <v/>
      </c>
      <c r="AJ245" s="92" t="str">
        <f t="shared" si="181"/>
        <v/>
      </c>
      <c r="AK245" s="92" t="str">
        <f t="shared" si="181"/>
        <v/>
      </c>
      <c r="AL245" s="92" t="str">
        <f t="shared" si="181"/>
        <v/>
      </c>
      <c r="AN245" s="35" t="str">
        <f t="shared" si="152"/>
        <v/>
      </c>
      <c r="AO245" s="44" t="str">
        <f t="shared" si="173"/>
        <v/>
      </c>
      <c r="AP245" s="41" t="str">
        <f>IF(AO245="","",RANK(AO245,AO$3:AO$1048576,1)+COUNTIF(AO$3:AO245,AO245)-1)</f>
        <v/>
      </c>
      <c r="AQ245" s="1" t="str">
        <f t="shared" si="174"/>
        <v/>
      </c>
      <c r="AR245" s="34" t="str">
        <f t="shared" si="153"/>
        <v/>
      </c>
      <c r="AS245" s="39" t="str">
        <f t="shared" si="154"/>
        <v/>
      </c>
      <c r="AT245" s="44" t="str">
        <f t="shared" si="155"/>
        <v/>
      </c>
      <c r="AU245" s="41" t="str">
        <f>IF(AT245="","",RANK(AT245,AT$3:AT$1048576,1)+COUNTIF(AT$3:AT245,AT245)-1)</f>
        <v/>
      </c>
      <c r="AV245" s="1" t="str">
        <f t="shared" si="156"/>
        <v/>
      </c>
      <c r="AW245" s="34" t="str">
        <f t="shared" si="157"/>
        <v/>
      </c>
      <c r="AX245" s="39" t="str">
        <f t="shared" si="158"/>
        <v/>
      </c>
      <c r="AY245" s="44" t="str">
        <f t="shared" si="175"/>
        <v/>
      </c>
      <c r="AZ245" s="41" t="str">
        <f>IF(AY245="","",RANK(AY245,AY$3:AY$1048576,1)+COUNTIF(AY$3:AY245,AY245)-1)</f>
        <v/>
      </c>
      <c r="BA245" s="1" t="str">
        <f t="shared" si="159"/>
        <v/>
      </c>
      <c r="BB245" s="34" t="str">
        <f t="shared" si="160"/>
        <v/>
      </c>
      <c r="BC245" s="39" t="str">
        <f t="shared" si="161"/>
        <v/>
      </c>
      <c r="BD245" s="44" t="str">
        <f t="shared" si="176"/>
        <v/>
      </c>
      <c r="BE245" s="41" t="str">
        <f>IF(BD245="","",RANK(BD245,BD$3:BD$1048576,1)+COUNTIF(BD$3:BD245,BD245)-1)</f>
        <v/>
      </c>
      <c r="BF245" s="1" t="str">
        <f t="shared" si="162"/>
        <v/>
      </c>
      <c r="BG245" s="34" t="str">
        <f t="shared" si="163"/>
        <v/>
      </c>
      <c r="BH245" s="39" t="str">
        <f t="shared" si="164"/>
        <v/>
      </c>
      <c r="BJ245" s="3"/>
      <c r="BK245" s="86"/>
      <c r="BL245" s="86"/>
      <c r="BM245" s="86"/>
      <c r="BN245" s="86"/>
      <c r="BO245" s="3"/>
      <c r="BP245" s="86"/>
      <c r="BQ245" s="86"/>
      <c r="BR245" s="86"/>
      <c r="BS245" s="86"/>
      <c r="BT245" s="3"/>
      <c r="BU245" s="86"/>
      <c r="BV245" s="86"/>
      <c r="BW245" s="86"/>
      <c r="BX245" s="86"/>
      <c r="BY245" s="3"/>
      <c r="BZ245" s="86"/>
      <c r="CA245" s="86"/>
      <c r="CB245" s="86"/>
      <c r="CC245" s="86"/>
    </row>
    <row r="246" spans="2:81" ht="35.1" customHeight="1" x14ac:dyDescent="0.2">
      <c r="B246" s="187"/>
      <c r="C246" s="188"/>
      <c r="D246" s="189"/>
      <c r="E246" s="186"/>
      <c r="F246" s="182"/>
      <c r="G246" s="184"/>
      <c r="K246" s="80" t="str">
        <f>IF(O246="","",COUNT(O$3:O246))</f>
        <v/>
      </c>
      <c r="L246" s="80" t="str">
        <f>IF(B246&lt;&gt;"",B246,IF(OR(COUNTA($G$3:$G246)&lt;COUNTA($G$3:$G$1048576),$G246&lt;&gt;""),L245,""))</f>
        <v/>
      </c>
      <c r="M246" s="80" t="str">
        <f>IF(C246&lt;&gt;"",C246,IF(OR(COUNTA($G$3:$G246)&lt;COUNTA($G$3:$G$1048576),$G246&lt;&gt;""),M245,""))</f>
        <v/>
      </c>
      <c r="N246" s="80" t="str">
        <f>IF(D246&lt;&gt;"",D246,IF(OR(COUNTA($G$3:$G246)&lt;COUNTA($G$3:$G$1048576),$G246&lt;&gt;""),N245,""))</f>
        <v/>
      </c>
      <c r="O246" s="81" t="str">
        <f t="shared" si="165"/>
        <v/>
      </c>
      <c r="P246" s="90" t="str">
        <f>IFERROR(IF(O246="",IF(COUNT(S$3:S$1048576)=COUNT(S$3:S246),IF(S246="","",INDEX(O$3:O246,MATCH(MAX(K$3:K246),K$3:K246,0),0)),INDEX(O$3:O246,MATCH(MAX(K$3:K246),K$3:K246,0),0)),O246),"")</f>
        <v/>
      </c>
      <c r="Q246" s="89" t="str">
        <f>IF(R246="","",COUNT(R$3:R246))</f>
        <v/>
      </c>
      <c r="R246" s="80" t="str">
        <f t="shared" si="151"/>
        <v/>
      </c>
      <c r="S246" s="91" t="str">
        <f>IFERROR(IF(COUNTA($E246:$G246)=0,"",IF(AND(R246="",$O246=INDEX(O$3:O246,MATCH(MAX(Q$3:Q246),Q$3:Q246,0),0)),INDEX(R$3:R246,MATCH(MAX(Q$3:Q246),Q$3:Q246,0),0),R246)),"")</f>
        <v/>
      </c>
      <c r="T246" s="80" t="str">
        <f>IF(U246="","",COUNT(U$3:U246))</f>
        <v/>
      </c>
      <c r="U246" s="80" t="str">
        <f t="shared" si="166"/>
        <v/>
      </c>
      <c r="V246" s="91" t="str">
        <f>IFERROR(IF(S246="","",IF(U246="",IF(AND(E246="",F246="",G246&lt;&gt;"",$O246=INDEX(O$3:O246,MATCH(MAX(T$3:T246),T$3:T246,0),0)),INDEX(U$3:U246,MATCH(MAX(T$3:T246),T$3:T246,0),0),IF(AND(S246&lt;&gt;"",U246=""),0,"")),U246)),"")</f>
        <v/>
      </c>
      <c r="W246" s="95" t="str">
        <f t="shared" si="167"/>
        <v/>
      </c>
      <c r="X246" s="198" t="str">
        <f t="shared" si="168"/>
        <v/>
      </c>
      <c r="Y246" s="92" t="str">
        <f t="shared" si="169"/>
        <v/>
      </c>
      <c r="Z246" s="106" t="str">
        <f>IF(P246="","",COUNTIF($N$3:$N246,$N246))</f>
        <v/>
      </c>
      <c r="AA246" s="92" t="str">
        <f t="shared" si="170"/>
        <v/>
      </c>
      <c r="AB246" s="92" t="str">
        <f t="shared" si="171"/>
        <v/>
      </c>
      <c r="AC246" s="92" t="str">
        <f t="shared" si="172"/>
        <v/>
      </c>
      <c r="AD246" s="92" t="str">
        <f t="shared" si="181"/>
        <v/>
      </c>
      <c r="AE246" s="92" t="str">
        <f t="shared" si="181"/>
        <v/>
      </c>
      <c r="AF246" s="92" t="str">
        <f t="shared" si="181"/>
        <v/>
      </c>
      <c r="AG246" s="92" t="str">
        <f t="shared" si="181"/>
        <v/>
      </c>
      <c r="AH246" s="92" t="str">
        <f t="shared" si="181"/>
        <v/>
      </c>
      <c r="AI246" s="92" t="str">
        <f t="shared" si="181"/>
        <v/>
      </c>
      <c r="AJ246" s="92" t="str">
        <f t="shared" si="181"/>
        <v/>
      </c>
      <c r="AK246" s="92" t="str">
        <f t="shared" si="181"/>
        <v/>
      </c>
      <c r="AL246" s="92" t="str">
        <f t="shared" si="181"/>
        <v/>
      </c>
      <c r="AN246" s="35" t="str">
        <f t="shared" si="152"/>
        <v/>
      </c>
      <c r="AO246" s="44" t="str">
        <f t="shared" si="173"/>
        <v/>
      </c>
      <c r="AP246" s="41" t="str">
        <f>IF(AO246="","",RANK(AO246,AO$3:AO$1048576,1)+COUNTIF(AO$3:AO246,AO246)-1)</f>
        <v/>
      </c>
      <c r="AQ246" s="1" t="str">
        <f t="shared" si="174"/>
        <v/>
      </c>
      <c r="AR246" s="34" t="str">
        <f t="shared" si="153"/>
        <v/>
      </c>
      <c r="AS246" s="39" t="str">
        <f t="shared" si="154"/>
        <v/>
      </c>
      <c r="AT246" s="44" t="str">
        <f t="shared" si="155"/>
        <v/>
      </c>
      <c r="AU246" s="41" t="str">
        <f>IF(AT246="","",RANK(AT246,AT$3:AT$1048576,1)+COUNTIF(AT$3:AT246,AT246)-1)</f>
        <v/>
      </c>
      <c r="AV246" s="1" t="str">
        <f t="shared" si="156"/>
        <v/>
      </c>
      <c r="AW246" s="34" t="str">
        <f t="shared" si="157"/>
        <v/>
      </c>
      <c r="AX246" s="39" t="str">
        <f t="shared" si="158"/>
        <v/>
      </c>
      <c r="AY246" s="44" t="str">
        <f t="shared" si="175"/>
        <v/>
      </c>
      <c r="AZ246" s="41" t="str">
        <f>IF(AY246="","",RANK(AY246,AY$3:AY$1048576,1)+COUNTIF(AY$3:AY246,AY246)-1)</f>
        <v/>
      </c>
      <c r="BA246" s="1" t="str">
        <f t="shared" si="159"/>
        <v/>
      </c>
      <c r="BB246" s="34" t="str">
        <f t="shared" si="160"/>
        <v/>
      </c>
      <c r="BC246" s="39" t="str">
        <f t="shared" si="161"/>
        <v/>
      </c>
      <c r="BD246" s="44" t="str">
        <f t="shared" si="176"/>
        <v/>
      </c>
      <c r="BE246" s="41" t="str">
        <f>IF(BD246="","",RANK(BD246,BD$3:BD$1048576,1)+COUNTIF(BD$3:BD246,BD246)-1)</f>
        <v/>
      </c>
      <c r="BF246" s="1" t="str">
        <f t="shared" si="162"/>
        <v/>
      </c>
      <c r="BG246" s="34" t="str">
        <f t="shared" si="163"/>
        <v/>
      </c>
      <c r="BH246" s="39" t="str">
        <f t="shared" si="164"/>
        <v/>
      </c>
      <c r="BJ246" s="3"/>
      <c r="BK246" s="86"/>
      <c r="BL246" s="86"/>
      <c r="BM246" s="86"/>
      <c r="BN246" s="86"/>
      <c r="BO246" s="3"/>
      <c r="BP246" s="86"/>
      <c r="BQ246" s="86"/>
      <c r="BR246" s="86"/>
      <c r="BS246" s="86"/>
      <c r="BT246" s="3"/>
      <c r="BU246" s="86"/>
      <c r="BV246" s="86"/>
      <c r="BW246" s="86"/>
      <c r="BX246" s="86"/>
      <c r="BY246" s="3"/>
      <c r="BZ246" s="86"/>
      <c r="CA246" s="86"/>
      <c r="CB246" s="86"/>
      <c r="CC246" s="86"/>
    </row>
    <row r="247" spans="2:81" ht="35.1" customHeight="1" x14ac:dyDescent="0.2">
      <c r="B247" s="187"/>
      <c r="C247" s="188"/>
      <c r="D247" s="189"/>
      <c r="E247" s="186"/>
      <c r="F247" s="182"/>
      <c r="G247" s="184"/>
      <c r="K247" s="80" t="str">
        <f>IF(O247="","",COUNT(O$3:O247))</f>
        <v/>
      </c>
      <c r="L247" s="80" t="str">
        <f>IF(B247&lt;&gt;"",B247,IF(OR(COUNTA($G$3:$G247)&lt;COUNTA($G$3:$G$1048576),$G247&lt;&gt;""),L246,""))</f>
        <v/>
      </c>
      <c r="M247" s="80" t="str">
        <f>IF(C247&lt;&gt;"",C247,IF(OR(COUNTA($G$3:$G247)&lt;COUNTA($G$3:$G$1048576),$G247&lt;&gt;""),M246,""))</f>
        <v/>
      </c>
      <c r="N247" s="80" t="str">
        <f>IF(D247&lt;&gt;"",D247,IF(OR(COUNTA($G$3:$G247)&lt;COUNTA($G$3:$G$1048576),$G247&lt;&gt;""),N246,""))</f>
        <v/>
      </c>
      <c r="O247" s="81" t="str">
        <f t="shared" si="165"/>
        <v/>
      </c>
      <c r="P247" s="90" t="str">
        <f>IFERROR(IF(O247="",IF(COUNT(S$3:S$1048576)=COUNT(S$3:S247),IF(S247="","",INDEX(O$3:O247,MATCH(MAX(K$3:K247),K$3:K247,0),0)),INDEX(O$3:O247,MATCH(MAX(K$3:K247),K$3:K247,0),0)),O247),"")</f>
        <v/>
      </c>
      <c r="Q247" s="89" t="str">
        <f>IF(R247="","",COUNT(R$3:R247))</f>
        <v/>
      </c>
      <c r="R247" s="80" t="str">
        <f t="shared" si="151"/>
        <v/>
      </c>
      <c r="S247" s="91" t="str">
        <f>IFERROR(IF(COUNTA($E247:$G247)=0,"",IF(AND(R247="",$O247=INDEX(O$3:O247,MATCH(MAX(Q$3:Q247),Q$3:Q247,0),0)),INDEX(R$3:R247,MATCH(MAX(Q$3:Q247),Q$3:Q247,0),0),R247)),"")</f>
        <v/>
      </c>
      <c r="T247" s="80" t="str">
        <f>IF(U247="","",COUNT(U$3:U247))</f>
        <v/>
      </c>
      <c r="U247" s="80" t="str">
        <f t="shared" si="166"/>
        <v/>
      </c>
      <c r="V247" s="91" t="str">
        <f>IFERROR(IF(S247="","",IF(U247="",IF(AND(E247="",F247="",G247&lt;&gt;"",$O247=INDEX(O$3:O247,MATCH(MAX(T$3:T247),T$3:T247,0),0)),INDEX(U$3:U247,MATCH(MAX(T$3:T247),T$3:T247,0),0),IF(AND(S247&lt;&gt;"",U247=""),0,"")),U247)),"")</f>
        <v/>
      </c>
      <c r="W247" s="95" t="str">
        <f t="shared" si="167"/>
        <v/>
      </c>
      <c r="X247" s="198" t="str">
        <f t="shared" si="168"/>
        <v/>
      </c>
      <c r="Y247" s="92" t="str">
        <f t="shared" si="169"/>
        <v/>
      </c>
      <c r="Z247" s="106" t="str">
        <f>IF(P247="","",COUNTIF($N$3:$N247,$N247))</f>
        <v/>
      </c>
      <c r="AA247" s="92" t="str">
        <f t="shared" si="170"/>
        <v/>
      </c>
      <c r="AB247" s="92" t="str">
        <f t="shared" si="171"/>
        <v/>
      </c>
      <c r="AC247" s="92" t="str">
        <f t="shared" si="172"/>
        <v/>
      </c>
      <c r="AD247" s="92" t="str">
        <f t="shared" si="181"/>
        <v/>
      </c>
      <c r="AE247" s="92" t="str">
        <f t="shared" si="181"/>
        <v/>
      </c>
      <c r="AF247" s="92" t="str">
        <f t="shared" si="181"/>
        <v/>
      </c>
      <c r="AG247" s="92" t="str">
        <f t="shared" si="181"/>
        <v/>
      </c>
      <c r="AH247" s="92" t="str">
        <f t="shared" si="181"/>
        <v/>
      </c>
      <c r="AI247" s="92" t="str">
        <f t="shared" si="181"/>
        <v/>
      </c>
      <c r="AJ247" s="92" t="str">
        <f t="shared" si="181"/>
        <v/>
      </c>
      <c r="AK247" s="92" t="str">
        <f t="shared" si="181"/>
        <v/>
      </c>
      <c r="AL247" s="92" t="str">
        <f t="shared" si="181"/>
        <v/>
      </c>
      <c r="AN247" s="35" t="str">
        <f t="shared" si="152"/>
        <v/>
      </c>
      <c r="AO247" s="44" t="str">
        <f t="shared" si="173"/>
        <v/>
      </c>
      <c r="AP247" s="41" t="str">
        <f>IF(AO247="","",RANK(AO247,AO$3:AO$1048576,1)+COUNTIF(AO$3:AO247,AO247)-1)</f>
        <v/>
      </c>
      <c r="AQ247" s="1" t="str">
        <f t="shared" si="174"/>
        <v/>
      </c>
      <c r="AR247" s="34" t="str">
        <f t="shared" si="153"/>
        <v/>
      </c>
      <c r="AS247" s="39" t="str">
        <f t="shared" si="154"/>
        <v/>
      </c>
      <c r="AT247" s="44" t="str">
        <f t="shared" si="155"/>
        <v/>
      </c>
      <c r="AU247" s="41" t="str">
        <f>IF(AT247="","",RANK(AT247,AT$3:AT$1048576,1)+COUNTIF(AT$3:AT247,AT247)-1)</f>
        <v/>
      </c>
      <c r="AV247" s="1" t="str">
        <f t="shared" si="156"/>
        <v/>
      </c>
      <c r="AW247" s="34" t="str">
        <f t="shared" si="157"/>
        <v/>
      </c>
      <c r="AX247" s="39" t="str">
        <f t="shared" si="158"/>
        <v/>
      </c>
      <c r="AY247" s="44" t="str">
        <f t="shared" si="175"/>
        <v/>
      </c>
      <c r="AZ247" s="41" t="str">
        <f>IF(AY247="","",RANK(AY247,AY$3:AY$1048576,1)+COUNTIF(AY$3:AY247,AY247)-1)</f>
        <v/>
      </c>
      <c r="BA247" s="1" t="str">
        <f t="shared" si="159"/>
        <v/>
      </c>
      <c r="BB247" s="34" t="str">
        <f t="shared" si="160"/>
        <v/>
      </c>
      <c r="BC247" s="39" t="str">
        <f t="shared" si="161"/>
        <v/>
      </c>
      <c r="BD247" s="44" t="str">
        <f t="shared" si="176"/>
        <v/>
      </c>
      <c r="BE247" s="41" t="str">
        <f>IF(BD247="","",RANK(BD247,BD$3:BD$1048576,1)+COUNTIF(BD$3:BD247,BD247)-1)</f>
        <v/>
      </c>
      <c r="BF247" s="1" t="str">
        <f t="shared" si="162"/>
        <v/>
      </c>
      <c r="BG247" s="34" t="str">
        <f t="shared" si="163"/>
        <v/>
      </c>
      <c r="BH247" s="39" t="str">
        <f t="shared" si="164"/>
        <v/>
      </c>
      <c r="BJ247" s="3"/>
      <c r="BK247" s="86"/>
      <c r="BL247" s="86"/>
      <c r="BM247" s="86"/>
      <c r="BN247" s="86"/>
      <c r="BO247" s="3"/>
      <c r="BP247" s="86"/>
      <c r="BQ247" s="86"/>
      <c r="BR247" s="86"/>
      <c r="BS247" s="86"/>
      <c r="BT247" s="3"/>
      <c r="BU247" s="86"/>
      <c r="BV247" s="86"/>
      <c r="BW247" s="86"/>
      <c r="BX247" s="86"/>
      <c r="BY247" s="3"/>
      <c r="BZ247" s="86"/>
      <c r="CA247" s="86"/>
      <c r="CB247" s="86"/>
      <c r="CC247" s="86"/>
    </row>
    <row r="248" spans="2:81" ht="35.1" customHeight="1" x14ac:dyDescent="0.2">
      <c r="B248" s="187"/>
      <c r="C248" s="188"/>
      <c r="D248" s="189"/>
      <c r="E248" s="186"/>
      <c r="F248" s="182"/>
      <c r="G248" s="184"/>
      <c r="K248" s="80" t="str">
        <f>IF(O248="","",COUNT(O$3:O248))</f>
        <v/>
      </c>
      <c r="L248" s="80" t="str">
        <f>IF(B248&lt;&gt;"",B248,IF(OR(COUNTA($G$3:$G248)&lt;COUNTA($G$3:$G$1048576),$G248&lt;&gt;""),L247,""))</f>
        <v/>
      </c>
      <c r="M248" s="80" t="str">
        <f>IF(C248&lt;&gt;"",C248,IF(OR(COUNTA($G$3:$G248)&lt;COUNTA($G$3:$G$1048576),$G248&lt;&gt;""),M247,""))</f>
        <v/>
      </c>
      <c r="N248" s="80" t="str">
        <f>IF(D248&lt;&gt;"",D248,IF(OR(COUNTA($G$3:$G248)&lt;COUNTA($G$3:$G$1048576),$G248&lt;&gt;""),N247,""))</f>
        <v/>
      </c>
      <c r="O248" s="81" t="str">
        <f t="shared" si="165"/>
        <v/>
      </c>
      <c r="P248" s="90" t="str">
        <f>IFERROR(IF(O248="",IF(COUNT(S$3:S$1048576)=COUNT(S$3:S248),IF(S248="","",INDEX(O$3:O248,MATCH(MAX(K$3:K248),K$3:K248,0),0)),INDEX(O$3:O248,MATCH(MAX(K$3:K248),K$3:K248,0),0)),O248),"")</f>
        <v/>
      </c>
      <c r="Q248" s="89" t="str">
        <f>IF(R248="","",COUNT(R$3:R248))</f>
        <v/>
      </c>
      <c r="R248" s="80" t="str">
        <f t="shared" si="151"/>
        <v/>
      </c>
      <c r="S248" s="91" t="str">
        <f>IFERROR(IF(COUNTA($E248:$G248)=0,"",IF(AND(R248="",$O248=INDEX(O$3:O248,MATCH(MAX(Q$3:Q248),Q$3:Q248,0),0)),INDEX(R$3:R248,MATCH(MAX(Q$3:Q248),Q$3:Q248,0),0),R248)),"")</f>
        <v/>
      </c>
      <c r="T248" s="80" t="str">
        <f>IF(U248="","",COUNT(U$3:U248))</f>
        <v/>
      </c>
      <c r="U248" s="80" t="str">
        <f t="shared" si="166"/>
        <v/>
      </c>
      <c r="V248" s="91" t="str">
        <f>IFERROR(IF(S248="","",IF(U248="",IF(AND(E248="",F248="",G248&lt;&gt;"",$O248=INDEX(O$3:O248,MATCH(MAX(T$3:T248),T$3:T248,0),0)),INDEX(U$3:U248,MATCH(MAX(T$3:T248),T$3:T248,0),0),IF(AND(S248&lt;&gt;"",U248=""),0,"")),U248)),"")</f>
        <v/>
      </c>
      <c r="W248" s="95" t="str">
        <f t="shared" si="167"/>
        <v/>
      </c>
      <c r="X248" s="198" t="str">
        <f t="shared" si="168"/>
        <v/>
      </c>
      <c r="Y248" s="92" t="str">
        <f t="shared" si="169"/>
        <v/>
      </c>
      <c r="Z248" s="106" t="str">
        <f>IF(P248="","",COUNTIF($N$3:$N248,$N248))</f>
        <v/>
      </c>
      <c r="AA248" s="92" t="str">
        <f t="shared" si="170"/>
        <v/>
      </c>
      <c r="AB248" s="92" t="str">
        <f t="shared" si="171"/>
        <v/>
      </c>
      <c r="AC248" s="92" t="str">
        <f t="shared" si="172"/>
        <v/>
      </c>
      <c r="AD248" s="92" t="str">
        <f t="shared" si="181"/>
        <v/>
      </c>
      <c r="AE248" s="92" t="str">
        <f t="shared" si="181"/>
        <v/>
      </c>
      <c r="AF248" s="92" t="str">
        <f t="shared" si="181"/>
        <v/>
      </c>
      <c r="AG248" s="92" t="str">
        <f t="shared" si="181"/>
        <v/>
      </c>
      <c r="AH248" s="92" t="str">
        <f t="shared" si="181"/>
        <v/>
      </c>
      <c r="AI248" s="92" t="str">
        <f t="shared" si="181"/>
        <v/>
      </c>
      <c r="AJ248" s="92" t="str">
        <f t="shared" si="181"/>
        <v/>
      </c>
      <c r="AK248" s="92" t="str">
        <f t="shared" si="181"/>
        <v/>
      </c>
      <c r="AL248" s="92" t="str">
        <f t="shared" si="181"/>
        <v/>
      </c>
      <c r="AN248" s="35" t="str">
        <f t="shared" si="152"/>
        <v/>
      </c>
      <c r="AO248" s="44" t="str">
        <f t="shared" si="173"/>
        <v/>
      </c>
      <c r="AP248" s="41" t="str">
        <f>IF(AO248="","",RANK(AO248,AO$3:AO$1048576,1)+COUNTIF(AO$3:AO248,AO248)-1)</f>
        <v/>
      </c>
      <c r="AQ248" s="1" t="str">
        <f t="shared" si="174"/>
        <v/>
      </c>
      <c r="AR248" s="34" t="str">
        <f t="shared" si="153"/>
        <v/>
      </c>
      <c r="AS248" s="39" t="str">
        <f t="shared" si="154"/>
        <v/>
      </c>
      <c r="AT248" s="44" t="str">
        <f t="shared" si="155"/>
        <v/>
      </c>
      <c r="AU248" s="41" t="str">
        <f>IF(AT248="","",RANK(AT248,AT$3:AT$1048576,1)+COUNTIF(AT$3:AT248,AT248)-1)</f>
        <v/>
      </c>
      <c r="AV248" s="1" t="str">
        <f t="shared" si="156"/>
        <v/>
      </c>
      <c r="AW248" s="34" t="str">
        <f t="shared" si="157"/>
        <v/>
      </c>
      <c r="AX248" s="39" t="str">
        <f t="shared" si="158"/>
        <v/>
      </c>
      <c r="AY248" s="44" t="str">
        <f t="shared" si="175"/>
        <v/>
      </c>
      <c r="AZ248" s="41" t="str">
        <f>IF(AY248="","",RANK(AY248,AY$3:AY$1048576,1)+COUNTIF(AY$3:AY248,AY248)-1)</f>
        <v/>
      </c>
      <c r="BA248" s="1" t="str">
        <f t="shared" si="159"/>
        <v/>
      </c>
      <c r="BB248" s="34" t="str">
        <f t="shared" si="160"/>
        <v/>
      </c>
      <c r="BC248" s="39" t="str">
        <f t="shared" si="161"/>
        <v/>
      </c>
      <c r="BD248" s="44" t="str">
        <f t="shared" si="176"/>
        <v/>
      </c>
      <c r="BE248" s="41" t="str">
        <f>IF(BD248="","",RANK(BD248,BD$3:BD$1048576,1)+COUNTIF(BD$3:BD248,BD248)-1)</f>
        <v/>
      </c>
      <c r="BF248" s="1" t="str">
        <f t="shared" si="162"/>
        <v/>
      </c>
      <c r="BG248" s="34" t="str">
        <f t="shared" si="163"/>
        <v/>
      </c>
      <c r="BH248" s="39" t="str">
        <f t="shared" si="164"/>
        <v/>
      </c>
      <c r="BJ248" s="3"/>
      <c r="BK248" s="86"/>
      <c r="BL248" s="86"/>
      <c r="BM248" s="86"/>
      <c r="BN248" s="86"/>
      <c r="BO248" s="3"/>
      <c r="BP248" s="86"/>
      <c r="BQ248" s="86"/>
      <c r="BR248" s="86"/>
      <c r="BS248" s="86"/>
      <c r="BT248" s="3"/>
      <c r="BU248" s="86"/>
      <c r="BV248" s="86"/>
      <c r="BW248" s="86"/>
      <c r="BX248" s="86"/>
      <c r="BY248" s="3"/>
      <c r="BZ248" s="86"/>
      <c r="CA248" s="86"/>
      <c r="CB248" s="86"/>
      <c r="CC248" s="86"/>
    </row>
    <row r="249" spans="2:81" ht="35.1" customHeight="1" x14ac:dyDescent="0.2">
      <c r="B249" s="187"/>
      <c r="C249" s="188"/>
      <c r="D249" s="189"/>
      <c r="E249" s="186"/>
      <c r="F249" s="182"/>
      <c r="G249" s="184"/>
      <c r="K249" s="80" t="str">
        <f>IF(O249="","",COUNT(O$3:O249))</f>
        <v/>
      </c>
      <c r="L249" s="80" t="str">
        <f>IF(B249&lt;&gt;"",B249,IF(OR(COUNTA($G$3:$G249)&lt;COUNTA($G$3:$G$1048576),$G249&lt;&gt;""),L248,""))</f>
        <v/>
      </c>
      <c r="M249" s="80" t="str">
        <f>IF(C249&lt;&gt;"",C249,IF(OR(COUNTA($G$3:$G249)&lt;COUNTA($G$3:$G$1048576),$G249&lt;&gt;""),M248,""))</f>
        <v/>
      </c>
      <c r="N249" s="80" t="str">
        <f>IF(D249&lt;&gt;"",D249,IF(OR(COUNTA($G$3:$G249)&lt;COUNTA($G$3:$G$1048576),$G249&lt;&gt;""),N248,""))</f>
        <v/>
      </c>
      <c r="O249" s="81" t="str">
        <f t="shared" si="165"/>
        <v/>
      </c>
      <c r="P249" s="90" t="str">
        <f>IFERROR(IF(O249="",IF(COUNT(S$3:S$1048576)=COUNT(S$3:S249),IF(S249="","",INDEX(O$3:O249,MATCH(MAX(K$3:K249),K$3:K249,0),0)),INDEX(O$3:O249,MATCH(MAX(K$3:K249),K$3:K249,0),0)),O249),"")</f>
        <v/>
      </c>
      <c r="Q249" s="89" t="str">
        <f>IF(R249="","",COUNT(R$3:R249))</f>
        <v/>
      </c>
      <c r="R249" s="80" t="str">
        <f t="shared" si="151"/>
        <v/>
      </c>
      <c r="S249" s="91" t="str">
        <f>IFERROR(IF(COUNTA($E249:$G249)=0,"",IF(AND(R249="",$O249=INDEX(O$3:O249,MATCH(MAX(Q$3:Q249),Q$3:Q249,0),0)),INDEX(R$3:R249,MATCH(MAX(Q$3:Q249),Q$3:Q249,0),0),R249)),"")</f>
        <v/>
      </c>
      <c r="T249" s="80" t="str">
        <f>IF(U249="","",COUNT(U$3:U249))</f>
        <v/>
      </c>
      <c r="U249" s="80" t="str">
        <f t="shared" si="166"/>
        <v/>
      </c>
      <c r="V249" s="91" t="str">
        <f>IFERROR(IF(S249="","",IF(U249="",IF(AND(E249="",F249="",G249&lt;&gt;"",$O249=INDEX(O$3:O249,MATCH(MAX(T$3:T249),T$3:T249,0),0)),INDEX(U$3:U249,MATCH(MAX(T$3:T249),T$3:T249,0),0),IF(AND(S249&lt;&gt;"",U249=""),0,"")),U249)),"")</f>
        <v/>
      </c>
      <c r="W249" s="95" t="str">
        <f t="shared" si="167"/>
        <v/>
      </c>
      <c r="X249" s="198" t="str">
        <f t="shared" si="168"/>
        <v/>
      </c>
      <c r="Y249" s="92" t="str">
        <f t="shared" si="169"/>
        <v/>
      </c>
      <c r="Z249" s="106" t="str">
        <f>IF(P249="","",COUNTIF($N$3:$N249,$N249))</f>
        <v/>
      </c>
      <c r="AA249" s="92" t="str">
        <f t="shared" si="170"/>
        <v/>
      </c>
      <c r="AB249" s="92" t="str">
        <f t="shared" si="171"/>
        <v/>
      </c>
      <c r="AC249" s="92" t="str">
        <f t="shared" si="172"/>
        <v/>
      </c>
      <c r="AD249" s="92" t="str">
        <f t="shared" si="181"/>
        <v/>
      </c>
      <c r="AE249" s="92" t="str">
        <f t="shared" si="181"/>
        <v/>
      </c>
      <c r="AF249" s="92" t="str">
        <f t="shared" si="181"/>
        <v/>
      </c>
      <c r="AG249" s="92" t="str">
        <f t="shared" si="181"/>
        <v/>
      </c>
      <c r="AH249" s="92" t="str">
        <f t="shared" si="181"/>
        <v/>
      </c>
      <c r="AI249" s="92" t="str">
        <f t="shared" si="181"/>
        <v/>
      </c>
      <c r="AJ249" s="92" t="str">
        <f t="shared" si="181"/>
        <v/>
      </c>
      <c r="AK249" s="92" t="str">
        <f t="shared" si="181"/>
        <v/>
      </c>
      <c r="AL249" s="92" t="str">
        <f t="shared" si="181"/>
        <v/>
      </c>
      <c r="AN249" s="35" t="str">
        <f t="shared" si="152"/>
        <v/>
      </c>
      <c r="AO249" s="44" t="str">
        <f t="shared" si="173"/>
        <v/>
      </c>
      <c r="AP249" s="41" t="str">
        <f>IF(AO249="","",RANK(AO249,AO$3:AO$1048576,1)+COUNTIF(AO$3:AO249,AO249)-1)</f>
        <v/>
      </c>
      <c r="AQ249" s="1" t="str">
        <f t="shared" si="174"/>
        <v/>
      </c>
      <c r="AR249" s="34" t="str">
        <f t="shared" si="153"/>
        <v/>
      </c>
      <c r="AS249" s="39" t="str">
        <f t="shared" si="154"/>
        <v/>
      </c>
      <c r="AT249" s="44" t="str">
        <f t="shared" si="155"/>
        <v/>
      </c>
      <c r="AU249" s="41" t="str">
        <f>IF(AT249="","",RANK(AT249,AT$3:AT$1048576,1)+COUNTIF(AT$3:AT249,AT249)-1)</f>
        <v/>
      </c>
      <c r="AV249" s="1" t="str">
        <f t="shared" si="156"/>
        <v/>
      </c>
      <c r="AW249" s="34" t="str">
        <f t="shared" si="157"/>
        <v/>
      </c>
      <c r="AX249" s="39" t="str">
        <f t="shared" si="158"/>
        <v/>
      </c>
      <c r="AY249" s="44" t="str">
        <f t="shared" si="175"/>
        <v/>
      </c>
      <c r="AZ249" s="41" t="str">
        <f>IF(AY249="","",RANK(AY249,AY$3:AY$1048576,1)+COUNTIF(AY$3:AY249,AY249)-1)</f>
        <v/>
      </c>
      <c r="BA249" s="1" t="str">
        <f t="shared" si="159"/>
        <v/>
      </c>
      <c r="BB249" s="34" t="str">
        <f t="shared" si="160"/>
        <v/>
      </c>
      <c r="BC249" s="39" t="str">
        <f t="shared" si="161"/>
        <v/>
      </c>
      <c r="BD249" s="44" t="str">
        <f t="shared" si="176"/>
        <v/>
      </c>
      <c r="BE249" s="41" t="str">
        <f>IF(BD249="","",RANK(BD249,BD$3:BD$1048576,1)+COUNTIF(BD$3:BD249,BD249)-1)</f>
        <v/>
      </c>
      <c r="BF249" s="1" t="str">
        <f t="shared" si="162"/>
        <v/>
      </c>
      <c r="BG249" s="34" t="str">
        <f t="shared" si="163"/>
        <v/>
      </c>
      <c r="BH249" s="39" t="str">
        <f t="shared" si="164"/>
        <v/>
      </c>
      <c r="BJ249" s="3"/>
      <c r="BK249" s="86"/>
      <c r="BL249" s="86"/>
      <c r="BM249" s="86"/>
      <c r="BN249" s="86"/>
      <c r="BO249" s="3"/>
      <c r="BP249" s="86"/>
      <c r="BQ249" s="86"/>
      <c r="BR249" s="86"/>
      <c r="BS249" s="86"/>
      <c r="BT249" s="3"/>
      <c r="BU249" s="86"/>
      <c r="BV249" s="86"/>
      <c r="BW249" s="86"/>
      <c r="BX249" s="86"/>
      <c r="BY249" s="3"/>
      <c r="BZ249" s="86"/>
      <c r="CA249" s="86"/>
      <c r="CB249" s="86"/>
      <c r="CC249" s="86"/>
    </row>
    <row r="250" spans="2:81" ht="35.1" customHeight="1" x14ac:dyDescent="0.2">
      <c r="B250" s="187"/>
      <c r="C250" s="188"/>
      <c r="D250" s="189"/>
      <c r="E250" s="186"/>
      <c r="F250" s="182"/>
      <c r="G250" s="184"/>
      <c r="K250" s="80" t="str">
        <f>IF(O250="","",COUNT(O$3:O250))</f>
        <v/>
      </c>
      <c r="L250" s="80" t="str">
        <f>IF(B250&lt;&gt;"",B250,IF(OR(COUNTA($G$3:$G250)&lt;COUNTA($G$3:$G$1048576),$G250&lt;&gt;""),L249,""))</f>
        <v/>
      </c>
      <c r="M250" s="80" t="str">
        <f>IF(C250&lt;&gt;"",C250,IF(OR(COUNTA($G$3:$G250)&lt;COUNTA($G$3:$G$1048576),$G250&lt;&gt;""),M249,""))</f>
        <v/>
      </c>
      <c r="N250" s="80" t="str">
        <f>IF(D250&lt;&gt;"",D250,IF(OR(COUNTA($G$3:$G250)&lt;COUNTA($G$3:$G$1048576),$G250&lt;&gt;""),N249,""))</f>
        <v/>
      </c>
      <c r="O250" s="81" t="str">
        <f t="shared" si="165"/>
        <v/>
      </c>
      <c r="P250" s="90" t="str">
        <f>IFERROR(IF(O250="",IF(COUNT(S$3:S$1048576)=COUNT(S$3:S250),IF(S250="","",INDEX(O$3:O250,MATCH(MAX(K$3:K250),K$3:K250,0),0)),INDEX(O$3:O250,MATCH(MAX(K$3:K250),K$3:K250,0),0)),O250),"")</f>
        <v/>
      </c>
      <c r="Q250" s="89" t="str">
        <f>IF(R250="","",COUNT(R$3:R250))</f>
        <v/>
      </c>
      <c r="R250" s="80" t="str">
        <f t="shared" si="151"/>
        <v/>
      </c>
      <c r="S250" s="91" t="str">
        <f>IFERROR(IF(COUNTA($E250:$G250)=0,"",IF(AND(R250="",$O250=INDEX(O$3:O250,MATCH(MAX(Q$3:Q250),Q$3:Q250,0),0)),INDEX(R$3:R250,MATCH(MAX(Q$3:Q250),Q$3:Q250,0),0),R250)),"")</f>
        <v/>
      </c>
      <c r="T250" s="80" t="str">
        <f>IF(U250="","",COUNT(U$3:U250))</f>
        <v/>
      </c>
      <c r="U250" s="80" t="str">
        <f t="shared" si="166"/>
        <v/>
      </c>
      <c r="V250" s="91" t="str">
        <f>IFERROR(IF(S250="","",IF(U250="",IF(AND(E250="",F250="",G250&lt;&gt;"",$O250=INDEX(O$3:O250,MATCH(MAX(T$3:T250),T$3:T250,0),0)),INDEX(U$3:U250,MATCH(MAX(T$3:T250),T$3:T250,0),0),IF(AND(S250&lt;&gt;"",U250=""),0,"")),U250)),"")</f>
        <v/>
      </c>
      <c r="W250" s="95" t="str">
        <f t="shared" si="167"/>
        <v/>
      </c>
      <c r="X250" s="198" t="str">
        <f t="shared" si="168"/>
        <v/>
      </c>
      <c r="Y250" s="92" t="str">
        <f t="shared" si="169"/>
        <v/>
      </c>
      <c r="Z250" s="106" t="str">
        <f>IF(P250="","",COUNTIF($N$3:$N250,$N250))</f>
        <v/>
      </c>
      <c r="AA250" s="92" t="str">
        <f t="shared" si="170"/>
        <v/>
      </c>
      <c r="AB250" s="92" t="str">
        <f t="shared" si="171"/>
        <v/>
      </c>
      <c r="AC250" s="92" t="str">
        <f t="shared" si="172"/>
        <v/>
      </c>
      <c r="AD250" s="92" t="str">
        <f t="shared" si="181"/>
        <v/>
      </c>
      <c r="AE250" s="92" t="str">
        <f t="shared" si="181"/>
        <v/>
      </c>
      <c r="AF250" s="92" t="str">
        <f t="shared" si="181"/>
        <v/>
      </c>
      <c r="AG250" s="92" t="str">
        <f t="shared" si="181"/>
        <v/>
      </c>
      <c r="AH250" s="92" t="str">
        <f t="shared" si="181"/>
        <v/>
      </c>
      <c r="AI250" s="92" t="str">
        <f t="shared" si="181"/>
        <v/>
      </c>
      <c r="AJ250" s="92" t="str">
        <f t="shared" si="181"/>
        <v/>
      </c>
      <c r="AK250" s="92" t="str">
        <f t="shared" si="181"/>
        <v/>
      </c>
      <c r="AL250" s="92" t="str">
        <f t="shared" si="181"/>
        <v/>
      </c>
      <c r="AN250" s="35" t="str">
        <f t="shared" si="152"/>
        <v/>
      </c>
      <c r="AO250" s="44" t="str">
        <f t="shared" si="173"/>
        <v/>
      </c>
      <c r="AP250" s="41" t="str">
        <f>IF(AO250="","",RANK(AO250,AO$3:AO$1048576,1)+COUNTIF(AO$3:AO250,AO250)-1)</f>
        <v/>
      </c>
      <c r="AQ250" s="1" t="str">
        <f t="shared" si="174"/>
        <v/>
      </c>
      <c r="AR250" s="34" t="str">
        <f t="shared" si="153"/>
        <v/>
      </c>
      <c r="AS250" s="39" t="str">
        <f t="shared" si="154"/>
        <v/>
      </c>
      <c r="AT250" s="44" t="str">
        <f t="shared" si="155"/>
        <v/>
      </c>
      <c r="AU250" s="41" t="str">
        <f>IF(AT250="","",RANK(AT250,AT$3:AT$1048576,1)+COUNTIF(AT$3:AT250,AT250)-1)</f>
        <v/>
      </c>
      <c r="AV250" s="1" t="str">
        <f t="shared" si="156"/>
        <v/>
      </c>
      <c r="AW250" s="34" t="str">
        <f t="shared" si="157"/>
        <v/>
      </c>
      <c r="AX250" s="39" t="str">
        <f t="shared" si="158"/>
        <v/>
      </c>
      <c r="AY250" s="44" t="str">
        <f t="shared" si="175"/>
        <v/>
      </c>
      <c r="AZ250" s="41" t="str">
        <f>IF(AY250="","",RANK(AY250,AY$3:AY$1048576,1)+COUNTIF(AY$3:AY250,AY250)-1)</f>
        <v/>
      </c>
      <c r="BA250" s="1" t="str">
        <f t="shared" si="159"/>
        <v/>
      </c>
      <c r="BB250" s="34" t="str">
        <f t="shared" si="160"/>
        <v/>
      </c>
      <c r="BC250" s="39" t="str">
        <f t="shared" si="161"/>
        <v/>
      </c>
      <c r="BD250" s="44" t="str">
        <f t="shared" si="176"/>
        <v/>
      </c>
      <c r="BE250" s="41" t="str">
        <f>IF(BD250="","",RANK(BD250,BD$3:BD$1048576,1)+COUNTIF(BD$3:BD250,BD250)-1)</f>
        <v/>
      </c>
      <c r="BF250" s="1" t="str">
        <f t="shared" si="162"/>
        <v/>
      </c>
      <c r="BG250" s="34" t="str">
        <f t="shared" si="163"/>
        <v/>
      </c>
      <c r="BH250" s="39" t="str">
        <f t="shared" si="164"/>
        <v/>
      </c>
      <c r="BJ250" s="3"/>
      <c r="BK250" s="86"/>
      <c r="BL250" s="86"/>
      <c r="BM250" s="86"/>
      <c r="BN250" s="86"/>
      <c r="BO250" s="3"/>
      <c r="BP250" s="86"/>
      <c r="BQ250" s="86"/>
      <c r="BR250" s="86"/>
      <c r="BS250" s="86"/>
      <c r="BT250" s="3"/>
      <c r="BU250" s="86"/>
      <c r="BV250" s="86"/>
      <c r="BW250" s="86"/>
      <c r="BX250" s="86"/>
      <c r="BY250" s="3"/>
      <c r="BZ250" s="86"/>
      <c r="CA250" s="86"/>
      <c r="CB250" s="86"/>
      <c r="CC250" s="86"/>
    </row>
    <row r="251" spans="2:81" ht="35.1" customHeight="1" x14ac:dyDescent="0.2">
      <c r="B251" s="187"/>
      <c r="C251" s="188"/>
      <c r="D251" s="189"/>
      <c r="E251" s="186"/>
      <c r="F251" s="182"/>
      <c r="G251" s="184"/>
      <c r="K251" s="80" t="str">
        <f>IF(O251="","",COUNT(O$3:O251))</f>
        <v/>
      </c>
      <c r="L251" s="80" t="str">
        <f>IF(B251&lt;&gt;"",B251,IF(OR(COUNTA($G$3:$G251)&lt;COUNTA($G$3:$G$1048576),$G251&lt;&gt;""),L250,""))</f>
        <v/>
      </c>
      <c r="M251" s="80" t="str">
        <f>IF(C251&lt;&gt;"",C251,IF(OR(COUNTA($G$3:$G251)&lt;COUNTA($G$3:$G$1048576),$G251&lt;&gt;""),M250,""))</f>
        <v/>
      </c>
      <c r="N251" s="80" t="str">
        <f>IF(D251&lt;&gt;"",D251,IF(OR(COUNTA($G$3:$G251)&lt;COUNTA($G$3:$G$1048576),$G251&lt;&gt;""),N250,""))</f>
        <v/>
      </c>
      <c r="O251" s="81" t="str">
        <f t="shared" si="165"/>
        <v/>
      </c>
      <c r="P251" s="90" t="str">
        <f>IFERROR(IF(O251="",IF(COUNT(S$3:S$1048576)=COUNT(S$3:S251),IF(S251="","",INDEX(O$3:O251,MATCH(MAX(K$3:K251),K$3:K251,0),0)),INDEX(O$3:O251,MATCH(MAX(K$3:K251),K$3:K251,0),0)),O251),"")</f>
        <v/>
      </c>
      <c r="Q251" s="89" t="str">
        <f>IF(R251="","",COUNT(R$3:R251))</f>
        <v/>
      </c>
      <c r="R251" s="80" t="str">
        <f t="shared" si="151"/>
        <v/>
      </c>
      <c r="S251" s="91" t="str">
        <f>IFERROR(IF(COUNTA($E251:$G251)=0,"",IF(AND(R251="",$O251=INDEX(O$3:O251,MATCH(MAX(Q$3:Q251),Q$3:Q251,0),0)),INDEX(R$3:R251,MATCH(MAX(Q$3:Q251),Q$3:Q251,0),0),R251)),"")</f>
        <v/>
      </c>
      <c r="T251" s="80" t="str">
        <f>IF(U251="","",COUNT(U$3:U251))</f>
        <v/>
      </c>
      <c r="U251" s="80" t="str">
        <f t="shared" si="166"/>
        <v/>
      </c>
      <c r="V251" s="91" t="str">
        <f>IFERROR(IF(S251="","",IF(U251="",IF(AND(E251="",F251="",G251&lt;&gt;"",$O251=INDEX(O$3:O251,MATCH(MAX(T$3:T251),T$3:T251,0),0)),INDEX(U$3:U251,MATCH(MAX(T$3:T251),T$3:T251,0),0),IF(AND(S251&lt;&gt;"",U251=""),0,"")),U251)),"")</f>
        <v/>
      </c>
      <c r="W251" s="95" t="str">
        <f t="shared" si="167"/>
        <v/>
      </c>
      <c r="X251" s="198" t="str">
        <f t="shared" si="168"/>
        <v/>
      </c>
      <c r="Y251" s="92" t="str">
        <f t="shared" si="169"/>
        <v/>
      </c>
      <c r="Z251" s="106" t="str">
        <f>IF(P251="","",COUNTIF($N$3:$N251,$N251))</f>
        <v/>
      </c>
      <c r="AA251" s="92" t="str">
        <f t="shared" si="170"/>
        <v/>
      </c>
      <c r="AB251" s="92" t="str">
        <f t="shared" si="171"/>
        <v/>
      </c>
      <c r="AC251" s="92" t="str">
        <f t="shared" si="172"/>
        <v/>
      </c>
      <c r="AD251" s="92" t="str">
        <f t="shared" si="181"/>
        <v/>
      </c>
      <c r="AE251" s="92" t="str">
        <f t="shared" si="181"/>
        <v/>
      </c>
      <c r="AF251" s="92" t="str">
        <f t="shared" si="181"/>
        <v/>
      </c>
      <c r="AG251" s="92" t="str">
        <f t="shared" si="181"/>
        <v/>
      </c>
      <c r="AH251" s="92" t="str">
        <f t="shared" si="181"/>
        <v/>
      </c>
      <c r="AI251" s="92" t="str">
        <f t="shared" si="181"/>
        <v/>
      </c>
      <c r="AJ251" s="92" t="str">
        <f t="shared" si="181"/>
        <v/>
      </c>
      <c r="AK251" s="92" t="str">
        <f t="shared" si="181"/>
        <v/>
      </c>
      <c r="AL251" s="92" t="str">
        <f t="shared" si="181"/>
        <v/>
      </c>
      <c r="AN251" s="35" t="str">
        <f t="shared" si="152"/>
        <v/>
      </c>
      <c r="AO251" s="44" t="str">
        <f t="shared" si="173"/>
        <v/>
      </c>
      <c r="AP251" s="41" t="str">
        <f>IF(AO251="","",RANK(AO251,AO$3:AO$1048576,1)+COUNTIF(AO$3:AO251,AO251)-1)</f>
        <v/>
      </c>
      <c r="AQ251" s="1" t="str">
        <f t="shared" si="174"/>
        <v/>
      </c>
      <c r="AR251" s="34" t="str">
        <f t="shared" si="153"/>
        <v/>
      </c>
      <c r="AS251" s="39" t="str">
        <f t="shared" si="154"/>
        <v/>
      </c>
      <c r="AT251" s="44" t="str">
        <f t="shared" si="155"/>
        <v/>
      </c>
      <c r="AU251" s="41" t="str">
        <f>IF(AT251="","",RANK(AT251,AT$3:AT$1048576,1)+COUNTIF(AT$3:AT251,AT251)-1)</f>
        <v/>
      </c>
      <c r="AV251" s="1" t="str">
        <f t="shared" si="156"/>
        <v/>
      </c>
      <c r="AW251" s="34" t="str">
        <f t="shared" si="157"/>
        <v/>
      </c>
      <c r="AX251" s="39" t="str">
        <f t="shared" si="158"/>
        <v/>
      </c>
      <c r="AY251" s="44" t="str">
        <f t="shared" si="175"/>
        <v/>
      </c>
      <c r="AZ251" s="41" t="str">
        <f>IF(AY251="","",RANK(AY251,AY$3:AY$1048576,1)+COUNTIF(AY$3:AY251,AY251)-1)</f>
        <v/>
      </c>
      <c r="BA251" s="1" t="str">
        <f t="shared" si="159"/>
        <v/>
      </c>
      <c r="BB251" s="34" t="str">
        <f t="shared" si="160"/>
        <v/>
      </c>
      <c r="BC251" s="39" t="str">
        <f t="shared" si="161"/>
        <v/>
      </c>
      <c r="BD251" s="44" t="str">
        <f t="shared" si="176"/>
        <v/>
      </c>
      <c r="BE251" s="41" t="str">
        <f>IF(BD251="","",RANK(BD251,BD$3:BD$1048576,1)+COUNTIF(BD$3:BD251,BD251)-1)</f>
        <v/>
      </c>
      <c r="BF251" s="1" t="str">
        <f t="shared" si="162"/>
        <v/>
      </c>
      <c r="BG251" s="34" t="str">
        <f t="shared" si="163"/>
        <v/>
      </c>
      <c r="BH251" s="39" t="str">
        <f t="shared" si="164"/>
        <v/>
      </c>
      <c r="BJ251" s="3"/>
      <c r="BK251" s="86"/>
      <c r="BL251" s="86"/>
      <c r="BM251" s="86"/>
      <c r="BN251" s="86"/>
      <c r="BO251" s="3"/>
      <c r="BP251" s="86"/>
      <c r="BQ251" s="86"/>
      <c r="BR251" s="86"/>
      <c r="BS251" s="86"/>
      <c r="BT251" s="3"/>
      <c r="BU251" s="86"/>
      <c r="BV251" s="86"/>
      <c r="BW251" s="86"/>
      <c r="BX251" s="86"/>
      <c r="BY251" s="3"/>
      <c r="BZ251" s="86"/>
      <c r="CA251" s="86"/>
      <c r="CB251" s="86"/>
      <c r="CC251" s="86"/>
    </row>
    <row r="252" spans="2:81" ht="35.1" customHeight="1" x14ac:dyDescent="0.2">
      <c r="B252" s="187"/>
      <c r="C252" s="188"/>
      <c r="D252" s="189"/>
      <c r="E252" s="186"/>
      <c r="F252" s="182"/>
      <c r="G252" s="184"/>
      <c r="K252" s="80" t="str">
        <f>IF(O252="","",COUNT(O$3:O252))</f>
        <v/>
      </c>
      <c r="L252" s="80" t="str">
        <f>IF(B252&lt;&gt;"",B252,IF(OR(COUNTA($G$3:$G252)&lt;COUNTA($G$3:$G$1048576),$G252&lt;&gt;""),L251,""))</f>
        <v/>
      </c>
      <c r="M252" s="80" t="str">
        <f>IF(C252&lt;&gt;"",C252,IF(OR(COUNTA($G$3:$G252)&lt;COUNTA($G$3:$G$1048576),$G252&lt;&gt;""),M251,""))</f>
        <v/>
      </c>
      <c r="N252" s="80" t="str">
        <f>IF(D252&lt;&gt;"",D252,IF(OR(COUNTA($G$3:$G252)&lt;COUNTA($G$3:$G$1048576),$G252&lt;&gt;""),N251,""))</f>
        <v/>
      </c>
      <c r="O252" s="81" t="str">
        <f t="shared" si="165"/>
        <v/>
      </c>
      <c r="P252" s="90" t="str">
        <f>IFERROR(IF(O252="",IF(COUNT(S$3:S$1048576)=COUNT(S$3:S252),IF(S252="","",INDEX(O$3:O252,MATCH(MAX(K$3:K252),K$3:K252,0),0)),INDEX(O$3:O252,MATCH(MAX(K$3:K252),K$3:K252,0),0)),O252),"")</f>
        <v/>
      </c>
      <c r="Q252" s="89" t="str">
        <f>IF(R252="","",COUNT(R$3:R252))</f>
        <v/>
      </c>
      <c r="R252" s="80" t="str">
        <f t="shared" si="151"/>
        <v/>
      </c>
      <c r="S252" s="91" t="str">
        <f>IFERROR(IF(COUNTA($E252:$G252)=0,"",IF(AND(R252="",$O252=INDEX(O$3:O252,MATCH(MAX(Q$3:Q252),Q$3:Q252,0),0)),INDEX(R$3:R252,MATCH(MAX(Q$3:Q252),Q$3:Q252,0),0),R252)),"")</f>
        <v/>
      </c>
      <c r="T252" s="80" t="str">
        <f>IF(U252="","",COUNT(U$3:U252))</f>
        <v/>
      </c>
      <c r="U252" s="80" t="str">
        <f t="shared" si="166"/>
        <v/>
      </c>
      <c r="V252" s="91" t="str">
        <f>IFERROR(IF(S252="","",IF(U252="",IF(AND(E252="",F252="",G252&lt;&gt;"",$O252=INDEX(O$3:O252,MATCH(MAX(T$3:T252),T$3:T252,0),0)),INDEX(U$3:U252,MATCH(MAX(T$3:T252),T$3:T252,0),0),IF(AND(S252&lt;&gt;"",U252=""),0,"")),U252)),"")</f>
        <v/>
      </c>
      <c r="W252" s="95" t="str">
        <f t="shared" si="167"/>
        <v/>
      </c>
      <c r="X252" s="198" t="str">
        <f t="shared" si="168"/>
        <v/>
      </c>
      <c r="Y252" s="92" t="str">
        <f t="shared" si="169"/>
        <v/>
      </c>
      <c r="Z252" s="106" t="str">
        <f>IF(P252="","",COUNTIF($N$3:$N252,$N252))</f>
        <v/>
      </c>
      <c r="AA252" s="92" t="str">
        <f t="shared" si="170"/>
        <v/>
      </c>
      <c r="AB252" s="92" t="str">
        <f t="shared" si="171"/>
        <v/>
      </c>
      <c r="AC252" s="92" t="str">
        <f t="shared" si="172"/>
        <v/>
      </c>
      <c r="AD252" s="92" t="str">
        <f t="shared" si="181"/>
        <v/>
      </c>
      <c r="AE252" s="92" t="str">
        <f t="shared" si="181"/>
        <v/>
      </c>
      <c r="AF252" s="92" t="str">
        <f t="shared" si="181"/>
        <v/>
      </c>
      <c r="AG252" s="92" t="str">
        <f t="shared" si="181"/>
        <v/>
      </c>
      <c r="AH252" s="92" t="str">
        <f t="shared" si="181"/>
        <v/>
      </c>
      <c r="AI252" s="92" t="str">
        <f t="shared" si="181"/>
        <v/>
      </c>
      <c r="AJ252" s="92" t="str">
        <f t="shared" si="181"/>
        <v/>
      </c>
      <c r="AK252" s="92" t="str">
        <f t="shared" si="181"/>
        <v/>
      </c>
      <c r="AL252" s="92" t="str">
        <f t="shared" si="181"/>
        <v/>
      </c>
      <c r="AN252" s="35" t="str">
        <f t="shared" si="152"/>
        <v/>
      </c>
      <c r="AO252" s="44" t="str">
        <f t="shared" si="173"/>
        <v/>
      </c>
      <c r="AP252" s="41" t="str">
        <f>IF(AO252="","",RANK(AO252,AO$3:AO$1048576,1)+COUNTIF(AO$3:AO252,AO252)-1)</f>
        <v/>
      </c>
      <c r="AQ252" s="1" t="str">
        <f t="shared" si="174"/>
        <v/>
      </c>
      <c r="AR252" s="34" t="str">
        <f t="shared" si="153"/>
        <v/>
      </c>
      <c r="AS252" s="39" t="str">
        <f t="shared" si="154"/>
        <v/>
      </c>
      <c r="AT252" s="44" t="str">
        <f t="shared" si="155"/>
        <v/>
      </c>
      <c r="AU252" s="41" t="str">
        <f>IF(AT252="","",RANK(AT252,AT$3:AT$1048576,1)+COUNTIF(AT$3:AT252,AT252)-1)</f>
        <v/>
      </c>
      <c r="AV252" s="1" t="str">
        <f t="shared" si="156"/>
        <v/>
      </c>
      <c r="AW252" s="34" t="str">
        <f t="shared" si="157"/>
        <v/>
      </c>
      <c r="AX252" s="39" t="str">
        <f t="shared" si="158"/>
        <v/>
      </c>
      <c r="AY252" s="44" t="str">
        <f t="shared" si="175"/>
        <v/>
      </c>
      <c r="AZ252" s="41" t="str">
        <f>IF(AY252="","",RANK(AY252,AY$3:AY$1048576,1)+COUNTIF(AY$3:AY252,AY252)-1)</f>
        <v/>
      </c>
      <c r="BA252" s="1" t="str">
        <f t="shared" si="159"/>
        <v/>
      </c>
      <c r="BB252" s="34" t="str">
        <f t="shared" si="160"/>
        <v/>
      </c>
      <c r="BC252" s="39" t="str">
        <f t="shared" si="161"/>
        <v/>
      </c>
      <c r="BD252" s="44" t="str">
        <f t="shared" si="176"/>
        <v/>
      </c>
      <c r="BE252" s="41" t="str">
        <f>IF(BD252="","",RANK(BD252,BD$3:BD$1048576,1)+COUNTIF(BD$3:BD252,BD252)-1)</f>
        <v/>
      </c>
      <c r="BF252" s="1" t="str">
        <f t="shared" si="162"/>
        <v/>
      </c>
      <c r="BG252" s="34" t="str">
        <f t="shared" si="163"/>
        <v/>
      </c>
      <c r="BH252" s="39" t="str">
        <f t="shared" si="164"/>
        <v/>
      </c>
      <c r="BJ252" s="3"/>
      <c r="BK252" s="86"/>
      <c r="BL252" s="86"/>
      <c r="BM252" s="86"/>
      <c r="BN252" s="86"/>
      <c r="BO252" s="3"/>
      <c r="BP252" s="86"/>
      <c r="BQ252" s="86"/>
      <c r="BR252" s="86"/>
      <c r="BS252" s="86"/>
      <c r="BT252" s="3"/>
      <c r="BU252" s="86"/>
      <c r="BV252" s="86"/>
      <c r="BW252" s="86"/>
      <c r="BX252" s="86"/>
      <c r="BY252" s="3"/>
      <c r="BZ252" s="86"/>
      <c r="CA252" s="86"/>
      <c r="CB252" s="86"/>
      <c r="CC252" s="86"/>
    </row>
    <row r="253" spans="2:81" ht="35.1" customHeight="1" x14ac:dyDescent="0.2">
      <c r="B253" s="187"/>
      <c r="C253" s="188"/>
      <c r="D253" s="189"/>
      <c r="E253" s="186"/>
      <c r="F253" s="182"/>
      <c r="G253" s="184"/>
      <c r="K253" s="80" t="str">
        <f>IF(O253="","",COUNT(O$3:O253))</f>
        <v/>
      </c>
      <c r="L253" s="80" t="str">
        <f>IF(B253&lt;&gt;"",B253,IF(OR(COUNTA($G$3:$G253)&lt;COUNTA($G$3:$G$1048576),$G253&lt;&gt;""),L252,""))</f>
        <v/>
      </c>
      <c r="M253" s="80" t="str">
        <f>IF(C253&lt;&gt;"",C253,IF(OR(COUNTA($G$3:$G253)&lt;COUNTA($G$3:$G$1048576),$G253&lt;&gt;""),M252,""))</f>
        <v/>
      </c>
      <c r="N253" s="80" t="str">
        <f>IF(D253&lt;&gt;"",D253,IF(OR(COUNTA($G$3:$G253)&lt;COUNTA($G$3:$G$1048576),$G253&lt;&gt;""),N252,""))</f>
        <v/>
      </c>
      <c r="O253" s="81" t="str">
        <f t="shared" si="165"/>
        <v/>
      </c>
      <c r="P253" s="90" t="str">
        <f>IFERROR(IF(O253="",IF(COUNT(S$3:S$1048576)=COUNT(S$3:S253),IF(S253="","",INDEX(O$3:O253,MATCH(MAX(K$3:K253),K$3:K253,0),0)),INDEX(O$3:O253,MATCH(MAX(K$3:K253),K$3:K253,0),0)),O253),"")</f>
        <v/>
      </c>
      <c r="Q253" s="89" t="str">
        <f>IF(R253="","",COUNT(R$3:R253))</f>
        <v/>
      </c>
      <c r="R253" s="80" t="str">
        <f t="shared" si="151"/>
        <v/>
      </c>
      <c r="S253" s="91" t="str">
        <f>IFERROR(IF(COUNTA($E253:$G253)=0,"",IF(AND(R253="",$O253=INDEX(O$3:O253,MATCH(MAX(Q$3:Q253),Q$3:Q253,0),0)),INDEX(R$3:R253,MATCH(MAX(Q$3:Q253),Q$3:Q253,0),0),R253)),"")</f>
        <v/>
      </c>
      <c r="T253" s="80" t="str">
        <f>IF(U253="","",COUNT(U$3:U253))</f>
        <v/>
      </c>
      <c r="U253" s="80" t="str">
        <f t="shared" si="166"/>
        <v/>
      </c>
      <c r="V253" s="91" t="str">
        <f>IFERROR(IF(S253="","",IF(U253="",IF(AND(E253="",F253="",G253&lt;&gt;"",$O253=INDEX(O$3:O253,MATCH(MAX(T$3:T253),T$3:T253,0),0)),INDEX(U$3:U253,MATCH(MAX(T$3:T253),T$3:T253,0),0),IF(AND(S253&lt;&gt;"",U253=""),0,"")),U253)),"")</f>
        <v/>
      </c>
      <c r="W253" s="95" t="str">
        <f t="shared" si="167"/>
        <v/>
      </c>
      <c r="X253" s="198" t="str">
        <f t="shared" si="168"/>
        <v/>
      </c>
      <c r="Y253" s="92" t="str">
        <f t="shared" si="169"/>
        <v/>
      </c>
      <c r="Z253" s="106" t="str">
        <f>IF(P253="","",COUNTIF($N$3:$N253,$N253))</f>
        <v/>
      </c>
      <c r="AA253" s="92" t="str">
        <f t="shared" si="170"/>
        <v/>
      </c>
      <c r="AB253" s="92" t="str">
        <f t="shared" si="171"/>
        <v/>
      </c>
      <c r="AC253" s="92" t="str">
        <f t="shared" si="172"/>
        <v/>
      </c>
      <c r="AD253" s="92" t="str">
        <f t="shared" si="181"/>
        <v/>
      </c>
      <c r="AE253" s="92" t="str">
        <f t="shared" si="181"/>
        <v/>
      </c>
      <c r="AF253" s="92" t="str">
        <f t="shared" si="181"/>
        <v/>
      </c>
      <c r="AG253" s="92" t="str">
        <f t="shared" si="181"/>
        <v/>
      </c>
      <c r="AH253" s="92" t="str">
        <f t="shared" si="181"/>
        <v/>
      </c>
      <c r="AI253" s="92" t="str">
        <f t="shared" si="181"/>
        <v/>
      </c>
      <c r="AJ253" s="92" t="str">
        <f t="shared" si="181"/>
        <v/>
      </c>
      <c r="AK253" s="92" t="str">
        <f t="shared" si="181"/>
        <v/>
      </c>
      <c r="AL253" s="92" t="str">
        <f t="shared" si="181"/>
        <v/>
      </c>
      <c r="AN253" s="35" t="str">
        <f t="shared" si="152"/>
        <v/>
      </c>
      <c r="AO253" s="44" t="str">
        <f t="shared" si="173"/>
        <v/>
      </c>
      <c r="AP253" s="41" t="str">
        <f>IF(AO253="","",RANK(AO253,AO$3:AO$1048576,1)+COUNTIF(AO$3:AO253,AO253)-1)</f>
        <v/>
      </c>
      <c r="AQ253" s="1" t="str">
        <f t="shared" si="174"/>
        <v/>
      </c>
      <c r="AR253" s="34" t="str">
        <f t="shared" si="153"/>
        <v/>
      </c>
      <c r="AS253" s="39" t="str">
        <f t="shared" si="154"/>
        <v/>
      </c>
      <c r="AT253" s="44" t="str">
        <f t="shared" si="155"/>
        <v/>
      </c>
      <c r="AU253" s="41" t="str">
        <f>IF(AT253="","",RANK(AT253,AT$3:AT$1048576,1)+COUNTIF(AT$3:AT253,AT253)-1)</f>
        <v/>
      </c>
      <c r="AV253" s="1" t="str">
        <f t="shared" si="156"/>
        <v/>
      </c>
      <c r="AW253" s="34" t="str">
        <f t="shared" si="157"/>
        <v/>
      </c>
      <c r="AX253" s="39" t="str">
        <f t="shared" si="158"/>
        <v/>
      </c>
      <c r="AY253" s="44" t="str">
        <f t="shared" si="175"/>
        <v/>
      </c>
      <c r="AZ253" s="41" t="str">
        <f>IF(AY253="","",RANK(AY253,AY$3:AY$1048576,1)+COUNTIF(AY$3:AY253,AY253)-1)</f>
        <v/>
      </c>
      <c r="BA253" s="1" t="str">
        <f t="shared" si="159"/>
        <v/>
      </c>
      <c r="BB253" s="34" t="str">
        <f t="shared" si="160"/>
        <v/>
      </c>
      <c r="BC253" s="39" t="str">
        <f t="shared" si="161"/>
        <v/>
      </c>
      <c r="BD253" s="44" t="str">
        <f t="shared" si="176"/>
        <v/>
      </c>
      <c r="BE253" s="41" t="str">
        <f>IF(BD253="","",RANK(BD253,BD$3:BD$1048576,1)+COUNTIF(BD$3:BD253,BD253)-1)</f>
        <v/>
      </c>
      <c r="BF253" s="1" t="str">
        <f t="shared" si="162"/>
        <v/>
      </c>
      <c r="BG253" s="34" t="str">
        <f t="shared" si="163"/>
        <v/>
      </c>
      <c r="BH253" s="39" t="str">
        <f t="shared" si="164"/>
        <v/>
      </c>
      <c r="BJ253" s="3"/>
      <c r="BK253" s="86"/>
      <c r="BL253" s="86"/>
      <c r="BM253" s="86"/>
      <c r="BN253" s="86"/>
      <c r="BO253" s="3"/>
      <c r="BP253" s="86"/>
      <c r="BQ253" s="86"/>
      <c r="BR253" s="86"/>
      <c r="BS253" s="86"/>
      <c r="BT253" s="3"/>
      <c r="BU253" s="86"/>
      <c r="BV253" s="86"/>
      <c r="BW253" s="86"/>
      <c r="BX253" s="86"/>
      <c r="BY253" s="3"/>
      <c r="BZ253" s="86"/>
      <c r="CA253" s="86"/>
      <c r="CB253" s="86"/>
      <c r="CC253" s="86"/>
    </row>
    <row r="254" spans="2:81" ht="35.1" customHeight="1" x14ac:dyDescent="0.2">
      <c r="B254" s="187"/>
      <c r="C254" s="188"/>
      <c r="D254" s="189"/>
      <c r="E254" s="186"/>
      <c r="F254" s="182"/>
      <c r="G254" s="184"/>
      <c r="K254" s="80" t="str">
        <f>IF(O254="","",COUNT(O$3:O254))</f>
        <v/>
      </c>
      <c r="L254" s="80" t="str">
        <f>IF(B254&lt;&gt;"",B254,IF(OR(COUNTA($G$3:$G254)&lt;COUNTA($G$3:$G$1048576),$G254&lt;&gt;""),L253,""))</f>
        <v/>
      </c>
      <c r="M254" s="80" t="str">
        <f>IF(C254&lt;&gt;"",C254,IF(OR(COUNTA($G$3:$G254)&lt;COUNTA($G$3:$G$1048576),$G254&lt;&gt;""),M253,""))</f>
        <v/>
      </c>
      <c r="N254" s="80" t="str">
        <f>IF(D254&lt;&gt;"",D254,IF(OR(COUNTA($G$3:$G254)&lt;COUNTA($G$3:$G$1048576),$G254&lt;&gt;""),N253,""))</f>
        <v/>
      </c>
      <c r="O254" s="81" t="str">
        <f t="shared" si="165"/>
        <v/>
      </c>
      <c r="P254" s="90" t="str">
        <f>IFERROR(IF(O254="",IF(COUNT(S$3:S$1048576)=COUNT(S$3:S254),IF(S254="","",INDEX(O$3:O254,MATCH(MAX(K$3:K254),K$3:K254,0),0)),INDEX(O$3:O254,MATCH(MAX(K$3:K254),K$3:K254,0),0)),O254),"")</f>
        <v/>
      </c>
      <c r="Q254" s="89" t="str">
        <f>IF(R254="","",COUNT(R$3:R254))</f>
        <v/>
      </c>
      <c r="R254" s="80" t="str">
        <f t="shared" si="151"/>
        <v/>
      </c>
      <c r="S254" s="91" t="str">
        <f>IFERROR(IF(COUNTA($E254:$G254)=0,"",IF(AND(R254="",$O254=INDEX(O$3:O254,MATCH(MAX(Q$3:Q254),Q$3:Q254,0),0)),INDEX(R$3:R254,MATCH(MAX(Q$3:Q254),Q$3:Q254,0),0),R254)),"")</f>
        <v/>
      </c>
      <c r="T254" s="80" t="str">
        <f>IF(U254="","",COUNT(U$3:U254))</f>
        <v/>
      </c>
      <c r="U254" s="80" t="str">
        <f t="shared" si="166"/>
        <v/>
      </c>
      <c r="V254" s="91" t="str">
        <f>IFERROR(IF(S254="","",IF(U254="",IF(AND(E254="",F254="",G254&lt;&gt;"",$O254=INDEX(O$3:O254,MATCH(MAX(T$3:T254),T$3:T254,0),0)),INDEX(U$3:U254,MATCH(MAX(T$3:T254),T$3:T254,0),0),IF(AND(S254&lt;&gt;"",U254=""),0,"")),U254)),"")</f>
        <v/>
      </c>
      <c r="W254" s="95" t="str">
        <f t="shared" si="167"/>
        <v/>
      </c>
      <c r="X254" s="198" t="str">
        <f t="shared" si="168"/>
        <v/>
      </c>
      <c r="Y254" s="92" t="str">
        <f t="shared" si="169"/>
        <v/>
      </c>
      <c r="Z254" s="106" t="str">
        <f>IF(P254="","",COUNTIF($N$3:$N254,$N254))</f>
        <v/>
      </c>
      <c r="AA254" s="92" t="str">
        <f t="shared" si="170"/>
        <v/>
      </c>
      <c r="AB254" s="92" t="str">
        <f t="shared" si="171"/>
        <v/>
      </c>
      <c r="AC254" s="92" t="str">
        <f t="shared" si="172"/>
        <v/>
      </c>
      <c r="AD254" s="92" t="str">
        <f t="shared" ref="AD254:AL263" si="182">IFERROR(IF(AND($Z254=1,AD$2&lt;&gt;"",""&amp;INDEX($Y$3:$Y$1048576,MATCH($P254&amp;"@"&amp;AD$2,$AA$3:$AA$1048576,0),0)&lt;&gt;""),AD$1&amp;""&amp;INDEX($Y$3:$Y$1048576,MATCH($P254&amp;"@"&amp;AD$2,$AA$3:$AA$1048576,0),0),""),"")</f>
        <v/>
      </c>
      <c r="AE254" s="92" t="str">
        <f t="shared" si="182"/>
        <v/>
      </c>
      <c r="AF254" s="92" t="str">
        <f t="shared" si="182"/>
        <v/>
      </c>
      <c r="AG254" s="92" t="str">
        <f t="shared" si="182"/>
        <v/>
      </c>
      <c r="AH254" s="92" t="str">
        <f t="shared" si="182"/>
        <v/>
      </c>
      <c r="AI254" s="92" t="str">
        <f t="shared" si="182"/>
        <v/>
      </c>
      <c r="AJ254" s="92" t="str">
        <f t="shared" si="182"/>
        <v/>
      </c>
      <c r="AK254" s="92" t="str">
        <f t="shared" si="182"/>
        <v/>
      </c>
      <c r="AL254" s="92" t="str">
        <f t="shared" si="182"/>
        <v/>
      </c>
      <c r="AN254" s="35" t="str">
        <f t="shared" si="152"/>
        <v/>
      </c>
      <c r="AO254" s="44" t="str">
        <f t="shared" si="173"/>
        <v/>
      </c>
      <c r="AP254" s="41" t="str">
        <f>IF(AO254="","",RANK(AO254,AO$3:AO$1048576,1)+COUNTIF(AO$3:AO254,AO254)-1)</f>
        <v/>
      </c>
      <c r="AQ254" s="1" t="str">
        <f t="shared" si="174"/>
        <v/>
      </c>
      <c r="AR254" s="34" t="str">
        <f t="shared" si="153"/>
        <v/>
      </c>
      <c r="AS254" s="39" t="str">
        <f t="shared" si="154"/>
        <v/>
      </c>
      <c r="AT254" s="44" t="str">
        <f t="shared" si="155"/>
        <v/>
      </c>
      <c r="AU254" s="41" t="str">
        <f>IF(AT254="","",RANK(AT254,AT$3:AT$1048576,1)+COUNTIF(AT$3:AT254,AT254)-1)</f>
        <v/>
      </c>
      <c r="AV254" s="1" t="str">
        <f t="shared" si="156"/>
        <v/>
      </c>
      <c r="AW254" s="34" t="str">
        <f t="shared" si="157"/>
        <v/>
      </c>
      <c r="AX254" s="39" t="str">
        <f t="shared" si="158"/>
        <v/>
      </c>
      <c r="AY254" s="44" t="str">
        <f t="shared" si="175"/>
        <v/>
      </c>
      <c r="AZ254" s="41" t="str">
        <f>IF(AY254="","",RANK(AY254,AY$3:AY$1048576,1)+COUNTIF(AY$3:AY254,AY254)-1)</f>
        <v/>
      </c>
      <c r="BA254" s="1" t="str">
        <f t="shared" si="159"/>
        <v/>
      </c>
      <c r="BB254" s="34" t="str">
        <f t="shared" si="160"/>
        <v/>
      </c>
      <c r="BC254" s="39" t="str">
        <f t="shared" si="161"/>
        <v/>
      </c>
      <c r="BD254" s="44" t="str">
        <f t="shared" si="176"/>
        <v/>
      </c>
      <c r="BE254" s="41" t="str">
        <f>IF(BD254="","",RANK(BD254,BD$3:BD$1048576,1)+COUNTIF(BD$3:BD254,BD254)-1)</f>
        <v/>
      </c>
      <c r="BF254" s="1" t="str">
        <f t="shared" si="162"/>
        <v/>
      </c>
      <c r="BG254" s="34" t="str">
        <f t="shared" si="163"/>
        <v/>
      </c>
      <c r="BH254" s="39" t="str">
        <f t="shared" si="164"/>
        <v/>
      </c>
      <c r="BJ254" s="3"/>
      <c r="BK254" s="86"/>
      <c r="BL254" s="86"/>
      <c r="BM254" s="86"/>
      <c r="BN254" s="86"/>
      <c r="BO254" s="3"/>
      <c r="BP254" s="86"/>
      <c r="BQ254" s="86"/>
      <c r="BR254" s="86"/>
      <c r="BS254" s="86"/>
      <c r="BT254" s="3"/>
      <c r="BU254" s="86"/>
      <c r="BV254" s="86"/>
      <c r="BW254" s="86"/>
      <c r="BX254" s="86"/>
      <c r="BY254" s="3"/>
      <c r="BZ254" s="86"/>
      <c r="CA254" s="86"/>
      <c r="CB254" s="86"/>
      <c r="CC254" s="86"/>
    </row>
    <row r="255" spans="2:81" ht="35.1" customHeight="1" x14ac:dyDescent="0.2">
      <c r="B255" s="187"/>
      <c r="C255" s="188"/>
      <c r="D255" s="189"/>
      <c r="E255" s="186"/>
      <c r="F255" s="182"/>
      <c r="G255" s="184"/>
      <c r="K255" s="80" t="str">
        <f>IF(O255="","",COUNT(O$3:O255))</f>
        <v/>
      </c>
      <c r="L255" s="80" t="str">
        <f>IF(B255&lt;&gt;"",B255,IF(OR(COUNTA($G$3:$G255)&lt;COUNTA($G$3:$G$1048576),$G255&lt;&gt;""),L254,""))</f>
        <v/>
      </c>
      <c r="M255" s="80" t="str">
        <f>IF(C255&lt;&gt;"",C255,IF(OR(COUNTA($G$3:$G255)&lt;COUNTA($G$3:$G$1048576),$G255&lt;&gt;""),M254,""))</f>
        <v/>
      </c>
      <c r="N255" s="80" t="str">
        <f>IF(D255&lt;&gt;"",D255,IF(OR(COUNTA($G$3:$G255)&lt;COUNTA($G$3:$G$1048576),$G255&lt;&gt;""),N254,""))</f>
        <v/>
      </c>
      <c r="O255" s="81" t="str">
        <f t="shared" si="165"/>
        <v/>
      </c>
      <c r="P255" s="90" t="str">
        <f>IFERROR(IF(O255="",IF(COUNT(S$3:S$1048576)=COUNT(S$3:S255),IF(S255="","",INDEX(O$3:O255,MATCH(MAX(K$3:K255),K$3:K255,0),0)),INDEX(O$3:O255,MATCH(MAX(K$3:K255),K$3:K255,0),0)),O255),"")</f>
        <v/>
      </c>
      <c r="Q255" s="89" t="str">
        <f>IF(R255="","",COUNT(R$3:R255))</f>
        <v/>
      </c>
      <c r="R255" s="80" t="str">
        <f t="shared" si="151"/>
        <v/>
      </c>
      <c r="S255" s="91" t="str">
        <f>IFERROR(IF(COUNTA($E255:$G255)=0,"",IF(AND(R255="",$O255=INDEX(O$3:O255,MATCH(MAX(Q$3:Q255),Q$3:Q255,0),0)),INDEX(R$3:R255,MATCH(MAX(Q$3:Q255),Q$3:Q255,0),0),R255)),"")</f>
        <v/>
      </c>
      <c r="T255" s="80" t="str">
        <f>IF(U255="","",COUNT(U$3:U255))</f>
        <v/>
      </c>
      <c r="U255" s="80" t="str">
        <f t="shared" si="166"/>
        <v/>
      </c>
      <c r="V255" s="91" t="str">
        <f>IFERROR(IF(S255="","",IF(U255="",IF(AND(E255="",F255="",G255&lt;&gt;"",$O255=INDEX(O$3:O255,MATCH(MAX(T$3:T255),T$3:T255,0),0)),INDEX(U$3:U255,MATCH(MAX(T$3:T255),T$3:T255,0),0),IF(AND(S255&lt;&gt;"",U255=""),0,"")),U255)),"")</f>
        <v/>
      </c>
      <c r="W255" s="95" t="str">
        <f t="shared" si="167"/>
        <v/>
      </c>
      <c r="X255" s="198" t="str">
        <f t="shared" si="168"/>
        <v/>
      </c>
      <c r="Y255" s="92" t="str">
        <f t="shared" si="169"/>
        <v/>
      </c>
      <c r="Z255" s="106" t="str">
        <f>IF(P255="","",COUNTIF($N$3:$N255,$N255))</f>
        <v/>
      </c>
      <c r="AA255" s="92" t="str">
        <f t="shared" si="170"/>
        <v/>
      </c>
      <c r="AB255" s="92" t="str">
        <f t="shared" si="171"/>
        <v/>
      </c>
      <c r="AC255" s="92" t="str">
        <f t="shared" si="172"/>
        <v/>
      </c>
      <c r="AD255" s="92" t="str">
        <f t="shared" si="182"/>
        <v/>
      </c>
      <c r="AE255" s="92" t="str">
        <f t="shared" si="182"/>
        <v/>
      </c>
      <c r="AF255" s="92" t="str">
        <f t="shared" si="182"/>
        <v/>
      </c>
      <c r="AG255" s="92" t="str">
        <f t="shared" si="182"/>
        <v/>
      </c>
      <c r="AH255" s="92" t="str">
        <f t="shared" si="182"/>
        <v/>
      </c>
      <c r="AI255" s="92" t="str">
        <f t="shared" si="182"/>
        <v/>
      </c>
      <c r="AJ255" s="92" t="str">
        <f t="shared" si="182"/>
        <v/>
      </c>
      <c r="AK255" s="92" t="str">
        <f t="shared" si="182"/>
        <v/>
      </c>
      <c r="AL255" s="92" t="str">
        <f t="shared" si="182"/>
        <v/>
      </c>
      <c r="AN255" s="35" t="str">
        <f t="shared" si="152"/>
        <v/>
      </c>
      <c r="AO255" s="44" t="str">
        <f t="shared" si="173"/>
        <v/>
      </c>
      <c r="AP255" s="41" t="str">
        <f>IF(AO255="","",RANK(AO255,AO$3:AO$1048576,1)+COUNTIF(AO$3:AO255,AO255)-1)</f>
        <v/>
      </c>
      <c r="AQ255" s="1" t="str">
        <f t="shared" si="174"/>
        <v/>
      </c>
      <c r="AR255" s="34" t="str">
        <f t="shared" si="153"/>
        <v/>
      </c>
      <c r="AS255" s="39" t="str">
        <f t="shared" si="154"/>
        <v/>
      </c>
      <c r="AT255" s="44" t="str">
        <f t="shared" si="155"/>
        <v/>
      </c>
      <c r="AU255" s="41" t="str">
        <f>IF(AT255="","",RANK(AT255,AT$3:AT$1048576,1)+COUNTIF(AT$3:AT255,AT255)-1)</f>
        <v/>
      </c>
      <c r="AV255" s="1" t="str">
        <f t="shared" si="156"/>
        <v/>
      </c>
      <c r="AW255" s="34" t="str">
        <f t="shared" si="157"/>
        <v/>
      </c>
      <c r="AX255" s="39" t="str">
        <f t="shared" si="158"/>
        <v/>
      </c>
      <c r="AY255" s="44" t="str">
        <f t="shared" si="175"/>
        <v/>
      </c>
      <c r="AZ255" s="41" t="str">
        <f>IF(AY255="","",RANK(AY255,AY$3:AY$1048576,1)+COUNTIF(AY$3:AY255,AY255)-1)</f>
        <v/>
      </c>
      <c r="BA255" s="1" t="str">
        <f t="shared" si="159"/>
        <v/>
      </c>
      <c r="BB255" s="34" t="str">
        <f t="shared" si="160"/>
        <v/>
      </c>
      <c r="BC255" s="39" t="str">
        <f t="shared" si="161"/>
        <v/>
      </c>
      <c r="BD255" s="44" t="str">
        <f t="shared" si="176"/>
        <v/>
      </c>
      <c r="BE255" s="41" t="str">
        <f>IF(BD255="","",RANK(BD255,BD$3:BD$1048576,1)+COUNTIF(BD$3:BD255,BD255)-1)</f>
        <v/>
      </c>
      <c r="BF255" s="1" t="str">
        <f t="shared" si="162"/>
        <v/>
      </c>
      <c r="BG255" s="34" t="str">
        <f t="shared" si="163"/>
        <v/>
      </c>
      <c r="BH255" s="39" t="str">
        <f t="shared" si="164"/>
        <v/>
      </c>
      <c r="BJ255" s="3"/>
      <c r="BK255" s="86"/>
      <c r="BL255" s="86"/>
      <c r="BM255" s="86"/>
      <c r="BN255" s="86"/>
      <c r="BO255" s="3"/>
      <c r="BP255" s="86"/>
      <c r="BQ255" s="86"/>
      <c r="BR255" s="86"/>
      <c r="BS255" s="86"/>
      <c r="BT255" s="3"/>
      <c r="BU255" s="86"/>
      <c r="BV255" s="86"/>
      <c r="BW255" s="86"/>
      <c r="BX255" s="86"/>
      <c r="BY255" s="3"/>
      <c r="BZ255" s="86"/>
      <c r="CA255" s="86"/>
      <c r="CB255" s="86"/>
      <c r="CC255" s="86"/>
    </row>
    <row r="256" spans="2:81" ht="35.1" customHeight="1" x14ac:dyDescent="0.2">
      <c r="B256" s="187"/>
      <c r="C256" s="188"/>
      <c r="D256" s="189"/>
      <c r="E256" s="186"/>
      <c r="F256" s="182"/>
      <c r="G256" s="184"/>
      <c r="K256" s="80" t="str">
        <f>IF(O256="","",COUNT(O$3:O256))</f>
        <v/>
      </c>
      <c r="L256" s="80" t="str">
        <f>IF(B256&lt;&gt;"",B256,IF(OR(COUNTA($G$3:$G256)&lt;COUNTA($G$3:$G$1048576),$G256&lt;&gt;""),L255,""))</f>
        <v/>
      </c>
      <c r="M256" s="80" t="str">
        <f>IF(C256&lt;&gt;"",C256,IF(OR(COUNTA($G$3:$G256)&lt;COUNTA($G$3:$G$1048576),$G256&lt;&gt;""),M255,""))</f>
        <v/>
      </c>
      <c r="N256" s="80" t="str">
        <f>IF(D256&lt;&gt;"",D256,IF(OR(COUNTA($G$3:$G256)&lt;COUNTA($G$3:$G$1048576),$G256&lt;&gt;""),N255,""))</f>
        <v/>
      </c>
      <c r="O256" s="81" t="str">
        <f t="shared" si="165"/>
        <v/>
      </c>
      <c r="P256" s="90" t="str">
        <f>IFERROR(IF(O256="",IF(COUNT(S$3:S$1048576)=COUNT(S$3:S256),IF(S256="","",INDEX(O$3:O256,MATCH(MAX(K$3:K256),K$3:K256,0),0)),INDEX(O$3:O256,MATCH(MAX(K$3:K256),K$3:K256,0),0)),O256),"")</f>
        <v/>
      </c>
      <c r="Q256" s="89" t="str">
        <f>IF(R256="","",COUNT(R$3:R256))</f>
        <v/>
      </c>
      <c r="R256" s="80" t="str">
        <f t="shared" si="151"/>
        <v/>
      </c>
      <c r="S256" s="91" t="str">
        <f>IFERROR(IF(COUNTA($E256:$G256)=0,"",IF(AND(R256="",$O256=INDEX(O$3:O256,MATCH(MAX(Q$3:Q256),Q$3:Q256,0),0)),INDEX(R$3:R256,MATCH(MAX(Q$3:Q256),Q$3:Q256,0),0),R256)),"")</f>
        <v/>
      </c>
      <c r="T256" s="80" t="str">
        <f>IF(U256="","",COUNT(U$3:U256))</f>
        <v/>
      </c>
      <c r="U256" s="80" t="str">
        <f t="shared" si="166"/>
        <v/>
      </c>
      <c r="V256" s="91" t="str">
        <f>IFERROR(IF(S256="","",IF(U256="",IF(AND(E256="",F256="",G256&lt;&gt;"",$O256=INDEX(O$3:O256,MATCH(MAX(T$3:T256),T$3:T256,0),0)),INDEX(U$3:U256,MATCH(MAX(T$3:T256),T$3:T256,0),0),IF(AND(S256&lt;&gt;"",U256=""),0,"")),U256)),"")</f>
        <v/>
      </c>
      <c r="W256" s="95" t="str">
        <f t="shared" si="167"/>
        <v/>
      </c>
      <c r="X256" s="198" t="str">
        <f t="shared" si="168"/>
        <v/>
      </c>
      <c r="Y256" s="92" t="str">
        <f t="shared" si="169"/>
        <v/>
      </c>
      <c r="Z256" s="106" t="str">
        <f>IF(P256="","",COUNTIF($N$3:$N256,$N256))</f>
        <v/>
      </c>
      <c r="AA256" s="92" t="str">
        <f t="shared" si="170"/>
        <v/>
      </c>
      <c r="AB256" s="92" t="str">
        <f t="shared" si="171"/>
        <v/>
      </c>
      <c r="AC256" s="92" t="str">
        <f t="shared" si="172"/>
        <v/>
      </c>
      <c r="AD256" s="92" t="str">
        <f t="shared" si="182"/>
        <v/>
      </c>
      <c r="AE256" s="92" t="str">
        <f t="shared" si="182"/>
        <v/>
      </c>
      <c r="AF256" s="92" t="str">
        <f t="shared" si="182"/>
        <v/>
      </c>
      <c r="AG256" s="92" t="str">
        <f t="shared" si="182"/>
        <v/>
      </c>
      <c r="AH256" s="92" t="str">
        <f t="shared" si="182"/>
        <v/>
      </c>
      <c r="AI256" s="92" t="str">
        <f t="shared" si="182"/>
        <v/>
      </c>
      <c r="AJ256" s="92" t="str">
        <f t="shared" si="182"/>
        <v/>
      </c>
      <c r="AK256" s="92" t="str">
        <f t="shared" si="182"/>
        <v/>
      </c>
      <c r="AL256" s="92" t="str">
        <f t="shared" si="182"/>
        <v/>
      </c>
      <c r="AN256" s="35" t="str">
        <f t="shared" si="152"/>
        <v/>
      </c>
      <c r="AO256" s="44" t="str">
        <f t="shared" si="173"/>
        <v/>
      </c>
      <c r="AP256" s="41" t="str">
        <f>IF(AO256="","",RANK(AO256,AO$3:AO$1048576,1)+COUNTIF(AO$3:AO256,AO256)-1)</f>
        <v/>
      </c>
      <c r="AQ256" s="1" t="str">
        <f t="shared" si="174"/>
        <v/>
      </c>
      <c r="AR256" s="34" t="str">
        <f t="shared" si="153"/>
        <v/>
      </c>
      <c r="AS256" s="39" t="str">
        <f t="shared" si="154"/>
        <v/>
      </c>
      <c r="AT256" s="44" t="str">
        <f t="shared" si="155"/>
        <v/>
      </c>
      <c r="AU256" s="41" t="str">
        <f>IF(AT256="","",RANK(AT256,AT$3:AT$1048576,1)+COUNTIF(AT$3:AT256,AT256)-1)</f>
        <v/>
      </c>
      <c r="AV256" s="1" t="str">
        <f t="shared" si="156"/>
        <v/>
      </c>
      <c r="AW256" s="34" t="str">
        <f t="shared" si="157"/>
        <v/>
      </c>
      <c r="AX256" s="39" t="str">
        <f t="shared" si="158"/>
        <v/>
      </c>
      <c r="AY256" s="44" t="str">
        <f t="shared" si="175"/>
        <v/>
      </c>
      <c r="AZ256" s="41" t="str">
        <f>IF(AY256="","",RANK(AY256,AY$3:AY$1048576,1)+COUNTIF(AY$3:AY256,AY256)-1)</f>
        <v/>
      </c>
      <c r="BA256" s="1" t="str">
        <f t="shared" si="159"/>
        <v/>
      </c>
      <c r="BB256" s="34" t="str">
        <f t="shared" si="160"/>
        <v/>
      </c>
      <c r="BC256" s="39" t="str">
        <f t="shared" si="161"/>
        <v/>
      </c>
      <c r="BD256" s="44" t="str">
        <f t="shared" si="176"/>
        <v/>
      </c>
      <c r="BE256" s="41" t="str">
        <f>IF(BD256="","",RANK(BD256,BD$3:BD$1048576,1)+COUNTIF(BD$3:BD256,BD256)-1)</f>
        <v/>
      </c>
      <c r="BF256" s="1" t="str">
        <f t="shared" si="162"/>
        <v/>
      </c>
      <c r="BG256" s="34" t="str">
        <f t="shared" si="163"/>
        <v/>
      </c>
      <c r="BH256" s="39" t="str">
        <f t="shared" si="164"/>
        <v/>
      </c>
      <c r="BJ256" s="3"/>
      <c r="BK256" s="86"/>
      <c r="BL256" s="86"/>
      <c r="BM256" s="86"/>
      <c r="BN256" s="86"/>
      <c r="BO256" s="3"/>
      <c r="BP256" s="86"/>
      <c r="BQ256" s="86"/>
      <c r="BR256" s="86"/>
      <c r="BS256" s="86"/>
      <c r="BT256" s="3"/>
      <c r="BU256" s="86"/>
      <c r="BV256" s="86"/>
      <c r="BW256" s="86"/>
      <c r="BX256" s="86"/>
      <c r="BY256" s="3"/>
      <c r="BZ256" s="86"/>
      <c r="CA256" s="86"/>
      <c r="CB256" s="86"/>
      <c r="CC256" s="86"/>
    </row>
    <row r="257" spans="2:81" ht="35.1" customHeight="1" x14ac:dyDescent="0.2">
      <c r="B257" s="187"/>
      <c r="C257" s="188"/>
      <c r="D257" s="189"/>
      <c r="E257" s="186"/>
      <c r="F257" s="182"/>
      <c r="G257" s="184"/>
      <c r="K257" s="80" t="str">
        <f>IF(O257="","",COUNT(O$3:O257))</f>
        <v/>
      </c>
      <c r="L257" s="80" t="str">
        <f>IF(B257&lt;&gt;"",B257,IF(OR(COUNTA($G$3:$G257)&lt;COUNTA($G$3:$G$1048576),$G257&lt;&gt;""),L256,""))</f>
        <v/>
      </c>
      <c r="M257" s="80" t="str">
        <f>IF(C257&lt;&gt;"",C257,IF(OR(COUNTA($G$3:$G257)&lt;COUNTA($G$3:$G$1048576),$G257&lt;&gt;""),M256,""))</f>
        <v/>
      </c>
      <c r="N257" s="80" t="str">
        <f>IF(D257&lt;&gt;"",D257,IF(OR(COUNTA($G$3:$G257)&lt;COUNTA($G$3:$G$1048576),$G257&lt;&gt;""),N256,""))</f>
        <v/>
      </c>
      <c r="O257" s="81" t="str">
        <f t="shared" si="165"/>
        <v/>
      </c>
      <c r="P257" s="90" t="str">
        <f>IFERROR(IF(O257="",IF(COUNT(S$3:S$1048576)=COUNT(S$3:S257),IF(S257="","",INDEX(O$3:O257,MATCH(MAX(K$3:K257),K$3:K257,0),0)),INDEX(O$3:O257,MATCH(MAX(K$3:K257),K$3:K257,0),0)),O257),"")</f>
        <v/>
      </c>
      <c r="Q257" s="89" t="str">
        <f>IF(R257="","",COUNT(R$3:R257))</f>
        <v/>
      </c>
      <c r="R257" s="80" t="str">
        <f t="shared" si="151"/>
        <v/>
      </c>
      <c r="S257" s="91" t="str">
        <f>IFERROR(IF(COUNTA($E257:$G257)=0,"",IF(AND(R257="",$O257=INDEX(O$3:O257,MATCH(MAX(Q$3:Q257),Q$3:Q257,0),0)),INDEX(R$3:R257,MATCH(MAX(Q$3:Q257),Q$3:Q257,0),0),R257)),"")</f>
        <v/>
      </c>
      <c r="T257" s="80" t="str">
        <f>IF(U257="","",COUNT(U$3:U257))</f>
        <v/>
      </c>
      <c r="U257" s="80" t="str">
        <f t="shared" si="166"/>
        <v/>
      </c>
      <c r="V257" s="91" t="str">
        <f>IFERROR(IF(S257="","",IF(U257="",IF(AND(E257="",F257="",G257&lt;&gt;"",$O257=INDEX(O$3:O257,MATCH(MAX(T$3:T257),T$3:T257,0),0)),INDEX(U$3:U257,MATCH(MAX(T$3:T257),T$3:T257,0),0),IF(AND(S257&lt;&gt;"",U257=""),0,"")),U257)),"")</f>
        <v/>
      </c>
      <c r="W257" s="95" t="str">
        <f t="shared" si="167"/>
        <v/>
      </c>
      <c r="X257" s="198" t="str">
        <f t="shared" si="168"/>
        <v/>
      </c>
      <c r="Y257" s="92" t="str">
        <f t="shared" si="169"/>
        <v/>
      </c>
      <c r="Z257" s="106" t="str">
        <f>IF(P257="","",COUNTIF($N$3:$N257,$N257))</f>
        <v/>
      </c>
      <c r="AA257" s="92" t="str">
        <f t="shared" si="170"/>
        <v/>
      </c>
      <c r="AB257" s="92" t="str">
        <f t="shared" si="171"/>
        <v/>
      </c>
      <c r="AC257" s="92" t="str">
        <f t="shared" si="172"/>
        <v/>
      </c>
      <c r="AD257" s="92" t="str">
        <f t="shared" si="182"/>
        <v/>
      </c>
      <c r="AE257" s="92" t="str">
        <f t="shared" si="182"/>
        <v/>
      </c>
      <c r="AF257" s="92" t="str">
        <f t="shared" si="182"/>
        <v/>
      </c>
      <c r="AG257" s="92" t="str">
        <f t="shared" si="182"/>
        <v/>
      </c>
      <c r="AH257" s="92" t="str">
        <f t="shared" si="182"/>
        <v/>
      </c>
      <c r="AI257" s="92" t="str">
        <f t="shared" si="182"/>
        <v/>
      </c>
      <c r="AJ257" s="92" t="str">
        <f t="shared" si="182"/>
        <v/>
      </c>
      <c r="AK257" s="92" t="str">
        <f t="shared" si="182"/>
        <v/>
      </c>
      <c r="AL257" s="92" t="str">
        <f t="shared" si="182"/>
        <v/>
      </c>
      <c r="AN257" s="35" t="str">
        <f t="shared" si="152"/>
        <v/>
      </c>
      <c r="AO257" s="44" t="str">
        <f t="shared" si="173"/>
        <v/>
      </c>
      <c r="AP257" s="41" t="str">
        <f>IF(AO257="","",RANK(AO257,AO$3:AO$1048576,1)+COUNTIF(AO$3:AO257,AO257)-1)</f>
        <v/>
      </c>
      <c r="AQ257" s="1" t="str">
        <f t="shared" si="174"/>
        <v/>
      </c>
      <c r="AR257" s="34" t="str">
        <f t="shared" si="153"/>
        <v/>
      </c>
      <c r="AS257" s="39" t="str">
        <f t="shared" si="154"/>
        <v/>
      </c>
      <c r="AT257" s="44" t="str">
        <f t="shared" si="155"/>
        <v/>
      </c>
      <c r="AU257" s="41" t="str">
        <f>IF(AT257="","",RANK(AT257,AT$3:AT$1048576,1)+COUNTIF(AT$3:AT257,AT257)-1)</f>
        <v/>
      </c>
      <c r="AV257" s="1" t="str">
        <f t="shared" si="156"/>
        <v/>
      </c>
      <c r="AW257" s="34" t="str">
        <f t="shared" si="157"/>
        <v/>
      </c>
      <c r="AX257" s="39" t="str">
        <f t="shared" si="158"/>
        <v/>
      </c>
      <c r="AY257" s="44" t="str">
        <f t="shared" si="175"/>
        <v/>
      </c>
      <c r="AZ257" s="41" t="str">
        <f>IF(AY257="","",RANK(AY257,AY$3:AY$1048576,1)+COUNTIF(AY$3:AY257,AY257)-1)</f>
        <v/>
      </c>
      <c r="BA257" s="1" t="str">
        <f t="shared" si="159"/>
        <v/>
      </c>
      <c r="BB257" s="34" t="str">
        <f t="shared" si="160"/>
        <v/>
      </c>
      <c r="BC257" s="39" t="str">
        <f t="shared" si="161"/>
        <v/>
      </c>
      <c r="BD257" s="44" t="str">
        <f t="shared" si="176"/>
        <v/>
      </c>
      <c r="BE257" s="41" t="str">
        <f>IF(BD257="","",RANK(BD257,BD$3:BD$1048576,1)+COUNTIF(BD$3:BD257,BD257)-1)</f>
        <v/>
      </c>
      <c r="BF257" s="1" t="str">
        <f t="shared" si="162"/>
        <v/>
      </c>
      <c r="BG257" s="34" t="str">
        <f t="shared" si="163"/>
        <v/>
      </c>
      <c r="BH257" s="39" t="str">
        <f t="shared" si="164"/>
        <v/>
      </c>
      <c r="BJ257" s="3"/>
      <c r="BK257" s="86"/>
      <c r="BL257" s="86"/>
      <c r="BM257" s="86"/>
      <c r="BN257" s="86"/>
      <c r="BO257" s="3"/>
      <c r="BP257" s="86"/>
      <c r="BQ257" s="86"/>
      <c r="BR257" s="86"/>
      <c r="BS257" s="86"/>
      <c r="BT257" s="3"/>
      <c r="BU257" s="86"/>
      <c r="BV257" s="86"/>
      <c r="BW257" s="86"/>
      <c r="BX257" s="86"/>
      <c r="BY257" s="3"/>
      <c r="BZ257" s="86"/>
      <c r="CA257" s="86"/>
      <c r="CB257" s="86"/>
      <c r="CC257" s="86"/>
    </row>
    <row r="258" spans="2:81" ht="35.1" customHeight="1" x14ac:dyDescent="0.2">
      <c r="B258" s="187"/>
      <c r="C258" s="188"/>
      <c r="D258" s="189"/>
      <c r="E258" s="186"/>
      <c r="F258" s="182"/>
      <c r="G258" s="184"/>
      <c r="K258" s="80" t="str">
        <f>IF(O258="","",COUNT(O$3:O258))</f>
        <v/>
      </c>
      <c r="L258" s="80" t="str">
        <f>IF(B258&lt;&gt;"",B258,IF(OR(COUNTA($G$3:$G258)&lt;COUNTA($G$3:$G$1048576),$G258&lt;&gt;""),L257,""))</f>
        <v/>
      </c>
      <c r="M258" s="80" t="str">
        <f>IF(C258&lt;&gt;"",C258,IF(OR(COUNTA($G$3:$G258)&lt;COUNTA($G$3:$G$1048576),$G258&lt;&gt;""),M257,""))</f>
        <v/>
      </c>
      <c r="N258" s="80" t="str">
        <f>IF(D258&lt;&gt;"",D258,IF(OR(COUNTA($G$3:$G258)&lt;COUNTA($G$3:$G$1048576),$G258&lt;&gt;""),N257,""))</f>
        <v/>
      </c>
      <c r="O258" s="81" t="str">
        <f t="shared" si="165"/>
        <v/>
      </c>
      <c r="P258" s="90" t="str">
        <f>IFERROR(IF(O258="",IF(COUNT(S$3:S$1048576)=COUNT(S$3:S258),IF(S258="","",INDEX(O$3:O258,MATCH(MAX(K$3:K258),K$3:K258,0),0)),INDEX(O$3:O258,MATCH(MAX(K$3:K258),K$3:K258,0),0)),O258),"")</f>
        <v/>
      </c>
      <c r="Q258" s="89" t="str">
        <f>IF(R258="","",COUNT(R$3:R258))</f>
        <v/>
      </c>
      <c r="R258" s="80" t="str">
        <f t="shared" si="151"/>
        <v/>
      </c>
      <c r="S258" s="91" t="str">
        <f>IFERROR(IF(COUNTA($E258:$G258)=0,"",IF(AND(R258="",$O258=INDEX(O$3:O258,MATCH(MAX(Q$3:Q258),Q$3:Q258,0),0)),INDEX(R$3:R258,MATCH(MAX(Q$3:Q258),Q$3:Q258,0),0),R258)),"")</f>
        <v/>
      </c>
      <c r="T258" s="80" t="str">
        <f>IF(U258="","",COUNT(U$3:U258))</f>
        <v/>
      </c>
      <c r="U258" s="80" t="str">
        <f t="shared" si="166"/>
        <v/>
      </c>
      <c r="V258" s="91" t="str">
        <f>IFERROR(IF(S258="","",IF(U258="",IF(AND(E258="",F258="",G258&lt;&gt;"",$O258=INDEX(O$3:O258,MATCH(MAX(T$3:T258),T$3:T258,0),0)),INDEX(U$3:U258,MATCH(MAX(T$3:T258),T$3:T258,0),0),IF(AND(S258&lt;&gt;"",U258=""),0,"")),U258)),"")</f>
        <v/>
      </c>
      <c r="W258" s="95" t="str">
        <f t="shared" si="167"/>
        <v/>
      </c>
      <c r="X258" s="198" t="str">
        <f t="shared" si="168"/>
        <v/>
      </c>
      <c r="Y258" s="92" t="str">
        <f t="shared" si="169"/>
        <v/>
      </c>
      <c r="Z258" s="106" t="str">
        <f>IF(P258="","",COUNTIF($N$3:$N258,$N258))</f>
        <v/>
      </c>
      <c r="AA258" s="92" t="str">
        <f t="shared" si="170"/>
        <v/>
      </c>
      <c r="AB258" s="92" t="str">
        <f t="shared" si="171"/>
        <v/>
      </c>
      <c r="AC258" s="92" t="str">
        <f t="shared" si="172"/>
        <v/>
      </c>
      <c r="AD258" s="92" t="str">
        <f t="shared" si="182"/>
        <v/>
      </c>
      <c r="AE258" s="92" t="str">
        <f t="shared" si="182"/>
        <v/>
      </c>
      <c r="AF258" s="92" t="str">
        <f t="shared" si="182"/>
        <v/>
      </c>
      <c r="AG258" s="92" t="str">
        <f t="shared" si="182"/>
        <v/>
      </c>
      <c r="AH258" s="92" t="str">
        <f t="shared" si="182"/>
        <v/>
      </c>
      <c r="AI258" s="92" t="str">
        <f t="shared" si="182"/>
        <v/>
      </c>
      <c r="AJ258" s="92" t="str">
        <f t="shared" si="182"/>
        <v/>
      </c>
      <c r="AK258" s="92" t="str">
        <f t="shared" si="182"/>
        <v/>
      </c>
      <c r="AL258" s="92" t="str">
        <f t="shared" si="182"/>
        <v/>
      </c>
      <c r="AN258" s="35" t="str">
        <f t="shared" si="152"/>
        <v/>
      </c>
      <c r="AO258" s="44" t="str">
        <f t="shared" si="173"/>
        <v/>
      </c>
      <c r="AP258" s="41" t="str">
        <f>IF(AO258="","",RANK(AO258,AO$3:AO$1048576,1)+COUNTIF(AO$3:AO258,AO258)-1)</f>
        <v/>
      </c>
      <c r="AQ258" s="1" t="str">
        <f t="shared" si="174"/>
        <v/>
      </c>
      <c r="AR258" s="34" t="str">
        <f t="shared" si="153"/>
        <v/>
      </c>
      <c r="AS258" s="39" t="str">
        <f t="shared" si="154"/>
        <v/>
      </c>
      <c r="AT258" s="44" t="str">
        <f t="shared" si="155"/>
        <v/>
      </c>
      <c r="AU258" s="41" t="str">
        <f>IF(AT258="","",RANK(AT258,AT$3:AT$1048576,1)+COUNTIF(AT$3:AT258,AT258)-1)</f>
        <v/>
      </c>
      <c r="AV258" s="1" t="str">
        <f t="shared" si="156"/>
        <v/>
      </c>
      <c r="AW258" s="34" t="str">
        <f t="shared" si="157"/>
        <v/>
      </c>
      <c r="AX258" s="39" t="str">
        <f t="shared" si="158"/>
        <v/>
      </c>
      <c r="AY258" s="44" t="str">
        <f t="shared" si="175"/>
        <v/>
      </c>
      <c r="AZ258" s="41" t="str">
        <f>IF(AY258="","",RANK(AY258,AY$3:AY$1048576,1)+COUNTIF(AY$3:AY258,AY258)-1)</f>
        <v/>
      </c>
      <c r="BA258" s="1" t="str">
        <f t="shared" si="159"/>
        <v/>
      </c>
      <c r="BB258" s="34" t="str">
        <f t="shared" si="160"/>
        <v/>
      </c>
      <c r="BC258" s="39" t="str">
        <f t="shared" si="161"/>
        <v/>
      </c>
      <c r="BD258" s="44" t="str">
        <f t="shared" si="176"/>
        <v/>
      </c>
      <c r="BE258" s="41" t="str">
        <f>IF(BD258="","",RANK(BD258,BD$3:BD$1048576,1)+COUNTIF(BD$3:BD258,BD258)-1)</f>
        <v/>
      </c>
      <c r="BF258" s="1" t="str">
        <f t="shared" si="162"/>
        <v/>
      </c>
      <c r="BG258" s="34" t="str">
        <f t="shared" si="163"/>
        <v/>
      </c>
      <c r="BH258" s="39" t="str">
        <f t="shared" si="164"/>
        <v/>
      </c>
      <c r="BJ258" s="3"/>
      <c r="BK258" s="86"/>
      <c r="BL258" s="86"/>
      <c r="BM258" s="86"/>
      <c r="BN258" s="86"/>
      <c r="BO258" s="3"/>
      <c r="BP258" s="86"/>
      <c r="BQ258" s="86"/>
      <c r="BR258" s="86"/>
      <c r="BS258" s="86"/>
      <c r="BT258" s="3"/>
      <c r="BU258" s="86"/>
      <c r="BV258" s="86"/>
      <c r="BW258" s="86"/>
      <c r="BX258" s="86"/>
      <c r="BY258" s="3"/>
      <c r="BZ258" s="86"/>
      <c r="CA258" s="86"/>
      <c r="CB258" s="86"/>
      <c r="CC258" s="86"/>
    </row>
    <row r="259" spans="2:81" ht="35.1" customHeight="1" x14ac:dyDescent="0.2">
      <c r="B259" s="187"/>
      <c r="C259" s="188"/>
      <c r="D259" s="189"/>
      <c r="E259" s="186"/>
      <c r="F259" s="182"/>
      <c r="G259" s="184"/>
      <c r="K259" s="80" t="str">
        <f>IF(O259="","",COUNT(O$3:O259))</f>
        <v/>
      </c>
      <c r="L259" s="80" t="str">
        <f>IF(B259&lt;&gt;"",B259,IF(OR(COUNTA($G$3:$G259)&lt;COUNTA($G$3:$G$1048576),$G259&lt;&gt;""),L258,""))</f>
        <v/>
      </c>
      <c r="M259" s="80" t="str">
        <f>IF(C259&lt;&gt;"",C259,IF(OR(COUNTA($G$3:$G259)&lt;COUNTA($G$3:$G$1048576),$G259&lt;&gt;""),M258,""))</f>
        <v/>
      </c>
      <c r="N259" s="80" t="str">
        <f>IF(D259&lt;&gt;"",D259,IF(OR(COUNTA($G$3:$G259)&lt;COUNTA($G$3:$G$1048576),$G259&lt;&gt;""),N258,""))</f>
        <v/>
      </c>
      <c r="O259" s="81" t="str">
        <f t="shared" si="165"/>
        <v/>
      </c>
      <c r="P259" s="90" t="str">
        <f>IFERROR(IF(O259="",IF(COUNT(S$3:S$1048576)=COUNT(S$3:S259),IF(S259="","",INDEX(O$3:O259,MATCH(MAX(K$3:K259),K$3:K259,0),0)),INDEX(O$3:O259,MATCH(MAX(K$3:K259),K$3:K259,0),0)),O259),"")</f>
        <v/>
      </c>
      <c r="Q259" s="89" t="str">
        <f>IF(R259="","",COUNT(R$3:R259))</f>
        <v/>
      </c>
      <c r="R259" s="80" t="str">
        <f t="shared" ref="R259:R322" si="183">IF(E259="","",E259)</f>
        <v/>
      </c>
      <c r="S259" s="91" t="str">
        <f>IFERROR(IF(COUNTA($E259:$G259)=0,"",IF(AND(R259="",$O259=INDEX(O$3:O259,MATCH(MAX(Q$3:Q259),Q$3:Q259,0),0)),INDEX(R$3:R259,MATCH(MAX(Q$3:Q259),Q$3:Q259,0),0),R259)),"")</f>
        <v/>
      </c>
      <c r="T259" s="80" t="str">
        <f>IF(U259="","",COUNT(U$3:U259))</f>
        <v/>
      </c>
      <c r="U259" s="80" t="str">
        <f t="shared" si="166"/>
        <v/>
      </c>
      <c r="V259" s="91" t="str">
        <f>IFERROR(IF(S259="","",IF(U259="",IF(AND(E259="",F259="",G259&lt;&gt;"",$O259=INDEX(O$3:O259,MATCH(MAX(T$3:T259),T$3:T259,0),0)),INDEX(U$3:U259,MATCH(MAX(T$3:T259),T$3:T259,0),0),IF(AND(S259&lt;&gt;"",U259=""),0,"")),U259)),"")</f>
        <v/>
      </c>
      <c r="W259" s="95" t="str">
        <f t="shared" si="167"/>
        <v/>
      </c>
      <c r="X259" s="198" t="str">
        <f t="shared" si="168"/>
        <v/>
      </c>
      <c r="Y259" s="92" t="str">
        <f t="shared" si="169"/>
        <v/>
      </c>
      <c r="Z259" s="106" t="str">
        <f>IF(P259="","",COUNTIF($N$3:$N259,$N259))</f>
        <v/>
      </c>
      <c r="AA259" s="92" t="str">
        <f t="shared" si="170"/>
        <v/>
      </c>
      <c r="AB259" s="92" t="str">
        <f t="shared" si="171"/>
        <v/>
      </c>
      <c r="AC259" s="92" t="str">
        <f t="shared" si="172"/>
        <v/>
      </c>
      <c r="AD259" s="92" t="str">
        <f t="shared" si="182"/>
        <v/>
      </c>
      <c r="AE259" s="92" t="str">
        <f t="shared" si="182"/>
        <v/>
      </c>
      <c r="AF259" s="92" t="str">
        <f t="shared" si="182"/>
        <v/>
      </c>
      <c r="AG259" s="92" t="str">
        <f t="shared" si="182"/>
        <v/>
      </c>
      <c r="AH259" s="92" t="str">
        <f t="shared" si="182"/>
        <v/>
      </c>
      <c r="AI259" s="92" t="str">
        <f t="shared" si="182"/>
        <v/>
      </c>
      <c r="AJ259" s="92" t="str">
        <f t="shared" si="182"/>
        <v/>
      </c>
      <c r="AK259" s="92" t="str">
        <f t="shared" si="182"/>
        <v/>
      </c>
      <c r="AL259" s="92" t="str">
        <f t="shared" si="182"/>
        <v/>
      </c>
      <c r="AN259" s="35" t="str">
        <f t="shared" ref="AN259:AN322" si="184">IF(OR($P259="",COUNTIF($AO$2:$BH$2,$P259)=0),"",$P259)</f>
        <v/>
      </c>
      <c r="AO259" s="44" t="str">
        <f t="shared" si="173"/>
        <v/>
      </c>
      <c r="AP259" s="41" t="str">
        <f>IF(AO259="","",RANK(AO259,AO$3:AO$1048576,1)+COUNTIF(AO$3:AO259,AO259)-1)</f>
        <v/>
      </c>
      <c r="AQ259" s="1" t="str">
        <f t="shared" si="174"/>
        <v/>
      </c>
      <c r="AR259" s="34" t="str">
        <f t="shared" ref="AR259:AR322" si="185">IF(OR($AN259="",$AN259&lt;&gt;AO$2),"",$V259)</f>
        <v/>
      </c>
      <c r="AS259" s="39" t="str">
        <f t="shared" ref="AS259:AS322" si="186">IF(OR($AN259="",$AN259&lt;&gt;AO$2,$G259=""),"",$G259)</f>
        <v/>
      </c>
      <c r="AT259" s="44" t="str">
        <f t="shared" ref="AT259:AT322" si="187">IF(OR($AN259="",$AN259&lt;&gt;AT$2),"",$W259)</f>
        <v/>
      </c>
      <c r="AU259" s="41" t="str">
        <f>IF(AT259="","",RANK(AT259,AT$3:AT$1048576,1)+COUNTIF(AT$3:AT259,AT259)-1)</f>
        <v/>
      </c>
      <c r="AV259" s="1" t="str">
        <f t="shared" ref="AV259:AV322" si="188">IF(OR($AN259="",$AN259&lt;&gt;AT$2,$W259=""),"",$S259)</f>
        <v/>
      </c>
      <c r="AW259" s="34" t="str">
        <f t="shared" ref="AW259:AW322" si="189">IF(OR($AN259="",$AN259&lt;&gt;AT$2),"",$V259)</f>
        <v/>
      </c>
      <c r="AX259" s="39" t="str">
        <f t="shared" ref="AX259:AX322" si="190">IF(OR($AN259="",$AN259&lt;&gt;AT$2,$G259=""),"",$G259)</f>
        <v/>
      </c>
      <c r="AY259" s="44" t="str">
        <f t="shared" si="175"/>
        <v/>
      </c>
      <c r="AZ259" s="41" t="str">
        <f>IF(AY259="","",RANK(AY259,AY$3:AY$1048576,1)+COUNTIF(AY$3:AY259,AY259)-1)</f>
        <v/>
      </c>
      <c r="BA259" s="1" t="str">
        <f t="shared" ref="BA259:BA322" si="191">IF(OR($AN259="",$AN259&lt;&gt;AY$2,$W259=""),"",$S259)</f>
        <v/>
      </c>
      <c r="BB259" s="34" t="str">
        <f t="shared" ref="BB259:BB322" si="192">IF(OR($AN259="",$AN259&lt;&gt;AY$2),"",$V259)</f>
        <v/>
      </c>
      <c r="BC259" s="39" t="str">
        <f t="shared" ref="BC259:BC322" si="193">IF(OR($AN259="",$AN259&lt;&gt;AY$2,$G259=""),"",$G259)</f>
        <v/>
      </c>
      <c r="BD259" s="44" t="str">
        <f t="shared" si="176"/>
        <v/>
      </c>
      <c r="BE259" s="41" t="str">
        <f>IF(BD259="","",RANK(BD259,BD$3:BD$1048576,1)+COUNTIF(BD$3:BD259,BD259)-1)</f>
        <v/>
      </c>
      <c r="BF259" s="1" t="str">
        <f t="shared" ref="BF259:BF322" si="194">IF(OR($AN259="",$AN259&lt;&gt;BD$2,$W259=""),"",$S259)</f>
        <v/>
      </c>
      <c r="BG259" s="34" t="str">
        <f t="shared" ref="BG259:BG322" si="195">IF(OR($AN259="",$AN259&lt;&gt;BD$2),"",$V259)</f>
        <v/>
      </c>
      <c r="BH259" s="39" t="str">
        <f t="shared" ref="BH259:BH322" si="196">IF(OR($AN259="",$AN259&lt;&gt;BD$2,$G259=""),"",$G259)</f>
        <v/>
      </c>
      <c r="BJ259" s="3"/>
      <c r="BK259" s="86"/>
      <c r="BL259" s="86"/>
      <c r="BM259" s="86"/>
      <c r="BN259" s="86"/>
      <c r="BO259" s="3"/>
      <c r="BP259" s="86"/>
      <c r="BQ259" s="86"/>
      <c r="BR259" s="86"/>
      <c r="BS259" s="86"/>
      <c r="BT259" s="3"/>
      <c r="BU259" s="86"/>
      <c r="BV259" s="86"/>
      <c r="BW259" s="86"/>
      <c r="BX259" s="86"/>
      <c r="BY259" s="3"/>
      <c r="BZ259" s="86"/>
      <c r="CA259" s="86"/>
      <c r="CB259" s="86"/>
      <c r="CC259" s="86"/>
    </row>
    <row r="260" spans="2:81" ht="35.1" customHeight="1" x14ac:dyDescent="0.2">
      <c r="B260" s="187"/>
      <c r="C260" s="188"/>
      <c r="D260" s="189"/>
      <c r="E260" s="186"/>
      <c r="F260" s="182"/>
      <c r="G260" s="184"/>
      <c r="K260" s="80" t="str">
        <f>IF(O260="","",COUNT(O$3:O260))</f>
        <v/>
      </c>
      <c r="L260" s="80" t="str">
        <f>IF(B260&lt;&gt;"",B260,IF(OR(COUNTA($G$3:$G260)&lt;COUNTA($G$3:$G$1048576),$G260&lt;&gt;""),L259,""))</f>
        <v/>
      </c>
      <c r="M260" s="80" t="str">
        <f>IF(C260&lt;&gt;"",C260,IF(OR(COUNTA($G$3:$G260)&lt;COUNTA($G$3:$G$1048576),$G260&lt;&gt;""),M259,""))</f>
        <v/>
      </c>
      <c r="N260" s="80" t="str">
        <f>IF(D260&lt;&gt;"",D260,IF(OR(COUNTA($G$3:$G260)&lt;COUNTA($G$3:$G$1048576),$G260&lt;&gt;""),N259,""))</f>
        <v/>
      </c>
      <c r="O260" s="81" t="str">
        <f t="shared" ref="O260:O323" si="197">IF(COUNT(L260:N260)=3,DATE(L260,M260,N260),"")</f>
        <v/>
      </c>
      <c r="P260" s="90" t="str">
        <f>IFERROR(IF(O260="",IF(COUNT(S$3:S$1048576)=COUNT(S$3:S260),IF(S260="","",INDEX(O$3:O260,MATCH(MAX(K$3:K260),K$3:K260,0),0)),INDEX(O$3:O260,MATCH(MAX(K$3:K260),K$3:K260,0),0)),O260),"")</f>
        <v/>
      </c>
      <c r="Q260" s="89" t="str">
        <f>IF(R260="","",COUNT(R$3:R260))</f>
        <v/>
      </c>
      <c r="R260" s="80" t="str">
        <f t="shared" si="183"/>
        <v/>
      </c>
      <c r="S260" s="91" t="str">
        <f>IFERROR(IF(COUNTA($E260:$G260)=0,"",IF(AND(R260="",$O260=INDEX(O$3:O260,MATCH(MAX(Q$3:Q260),Q$3:Q260,0),0)),INDEX(R$3:R260,MATCH(MAX(Q$3:Q260),Q$3:Q260,0),0),R260)),"")</f>
        <v/>
      </c>
      <c r="T260" s="80" t="str">
        <f>IF(U260="","",COUNT(U$3:U260))</f>
        <v/>
      </c>
      <c r="U260" s="80" t="str">
        <f t="shared" ref="U260:U323" si="198">IF(F260="",IF(R260="","",0),F260)</f>
        <v/>
      </c>
      <c r="V260" s="91" t="str">
        <f>IFERROR(IF(S260="","",IF(U260="",IF(AND(E260="",F260="",G260&lt;&gt;"",$O260=INDEX(O$3:O260,MATCH(MAX(T$3:T260),T$3:T260,0),0)),INDEX(U$3:U260,MATCH(MAX(T$3:T260),T$3:T260,0),0),IF(AND(S260&lt;&gt;"",U260=""),0,"")),U260)),"")</f>
        <v/>
      </c>
      <c r="W260" s="95" t="str">
        <f t="shared" ref="W260:W323" si="199">IF(AND(S260="",V260=""),"",TIME(S260,IF(V260="",0,V260),0))</f>
        <v/>
      </c>
      <c r="X260" s="198" t="str">
        <f t="shared" ref="X260:X323" si="200">IF(P260="","",TEXT(P260,0))</f>
        <v/>
      </c>
      <c r="Y260" s="92" t="str">
        <f t="shared" ref="Y260:Y323" si="201">IF(G260="","",G260&amp;" "&amp;IF(OR($Q260="",RIGHT($I$5,1)="無"),"",$S260&amp;":"&amp;IF($V260=0,"00",$V260)))</f>
        <v/>
      </c>
      <c r="Z260" s="106" t="str">
        <f>IF(P260="","",COUNTIF($N$3:$N260,$N260))</f>
        <v/>
      </c>
      <c r="AA260" s="92" t="str">
        <f t="shared" ref="AA260:AA323" si="202">IF(Z260="","",O260&amp;"@"&amp;Z260)</f>
        <v/>
      </c>
      <c r="AB260" s="92" t="str">
        <f t="shared" ref="AB260:AB323" si="203">IF(Z260=1,AC260&amp;AD260&amp;AE260&amp;AF260&amp;AG260&amp;AH260&amp;AI260&amp;AJ260&amp;AK260&amp;AL260,"")</f>
        <v/>
      </c>
      <c r="AC260" s="92" t="str">
        <f t="shared" ref="AC260:AC323" si="204">IFERROR(IF(AND($Z260=1,AC$2&lt;&gt;"",""&amp;INDEX($Y$3:$Y$1048576,MATCH($P260&amp;"@"&amp;AC$2,$AA$3:$AA$1048576,0),0)&lt;&gt;""),AC$1&amp;""&amp;INDEX($Y$3:$Y$1048576,MATCH($P260&amp;"@"&amp;AC$2,$AA$3:$AA$1048576,0),0),""),"")</f>
        <v/>
      </c>
      <c r="AD260" s="92" t="str">
        <f t="shared" si="182"/>
        <v/>
      </c>
      <c r="AE260" s="92" t="str">
        <f t="shared" si="182"/>
        <v/>
      </c>
      <c r="AF260" s="92" t="str">
        <f t="shared" si="182"/>
        <v/>
      </c>
      <c r="AG260" s="92" t="str">
        <f t="shared" si="182"/>
        <v/>
      </c>
      <c r="AH260" s="92" t="str">
        <f t="shared" si="182"/>
        <v/>
      </c>
      <c r="AI260" s="92" t="str">
        <f t="shared" si="182"/>
        <v/>
      </c>
      <c r="AJ260" s="92" t="str">
        <f t="shared" si="182"/>
        <v/>
      </c>
      <c r="AK260" s="92" t="str">
        <f t="shared" si="182"/>
        <v/>
      </c>
      <c r="AL260" s="92" t="str">
        <f t="shared" si="182"/>
        <v/>
      </c>
      <c r="AN260" s="35" t="str">
        <f t="shared" si="184"/>
        <v/>
      </c>
      <c r="AO260" s="44" t="str">
        <f t="shared" ref="AO260:AO323" si="205">IF(OR($AN260="",$AN260&lt;&gt;AO$2),"",$W260)</f>
        <v/>
      </c>
      <c r="AP260" s="41" t="str">
        <f>IF(AO260="","",RANK(AO260,AO$3:AO$1048576,1)+COUNTIF(AO$3:AO260,AO260)-1)</f>
        <v/>
      </c>
      <c r="AQ260" s="1" t="str">
        <f t="shared" ref="AQ260:AQ323" si="206">IF(OR($AN260="",$AN260&lt;&gt;AO$2,$W260=""),"",$S260)</f>
        <v/>
      </c>
      <c r="AR260" s="34" t="str">
        <f t="shared" si="185"/>
        <v/>
      </c>
      <c r="AS260" s="39" t="str">
        <f t="shared" si="186"/>
        <v/>
      </c>
      <c r="AT260" s="44" t="str">
        <f t="shared" si="187"/>
        <v/>
      </c>
      <c r="AU260" s="41" t="str">
        <f>IF(AT260="","",RANK(AT260,AT$3:AT$1048576,1)+COUNTIF(AT$3:AT260,AT260)-1)</f>
        <v/>
      </c>
      <c r="AV260" s="1" t="str">
        <f t="shared" si="188"/>
        <v/>
      </c>
      <c r="AW260" s="34" t="str">
        <f t="shared" si="189"/>
        <v/>
      </c>
      <c r="AX260" s="39" t="str">
        <f t="shared" si="190"/>
        <v/>
      </c>
      <c r="AY260" s="44" t="str">
        <f t="shared" ref="AY260:AY323" si="207">IF(OR($AN260="",$AN260&lt;&gt;AY$2),"",$W260)</f>
        <v/>
      </c>
      <c r="AZ260" s="41" t="str">
        <f>IF(AY260="","",RANK(AY260,AY$3:AY$1048576,1)+COUNTIF(AY$3:AY260,AY260)-1)</f>
        <v/>
      </c>
      <c r="BA260" s="1" t="str">
        <f t="shared" si="191"/>
        <v/>
      </c>
      <c r="BB260" s="34" t="str">
        <f t="shared" si="192"/>
        <v/>
      </c>
      <c r="BC260" s="39" t="str">
        <f t="shared" si="193"/>
        <v/>
      </c>
      <c r="BD260" s="44" t="str">
        <f t="shared" ref="BD260:BD323" si="208">IF(OR($AN260="",$AN260&lt;&gt;BD$2),"",$W260)</f>
        <v/>
      </c>
      <c r="BE260" s="41" t="str">
        <f>IF(BD260="","",RANK(BD260,BD$3:BD$1048576,1)+COUNTIF(BD$3:BD260,BD260)-1)</f>
        <v/>
      </c>
      <c r="BF260" s="1" t="str">
        <f t="shared" si="194"/>
        <v/>
      </c>
      <c r="BG260" s="34" t="str">
        <f t="shared" si="195"/>
        <v/>
      </c>
      <c r="BH260" s="39" t="str">
        <f t="shared" si="196"/>
        <v/>
      </c>
      <c r="BJ260" s="3"/>
      <c r="BK260" s="86"/>
      <c r="BL260" s="86"/>
      <c r="BM260" s="86"/>
      <c r="BN260" s="86"/>
      <c r="BO260" s="3"/>
      <c r="BP260" s="86"/>
      <c r="BQ260" s="86"/>
      <c r="BR260" s="86"/>
      <c r="BS260" s="86"/>
      <c r="BT260" s="3"/>
      <c r="BU260" s="86"/>
      <c r="BV260" s="86"/>
      <c r="BW260" s="86"/>
      <c r="BX260" s="86"/>
      <c r="BY260" s="3"/>
      <c r="BZ260" s="86"/>
      <c r="CA260" s="86"/>
      <c r="CB260" s="86"/>
      <c r="CC260" s="86"/>
    </row>
    <row r="261" spans="2:81" ht="35.1" customHeight="1" x14ac:dyDescent="0.2">
      <c r="B261" s="187"/>
      <c r="C261" s="188"/>
      <c r="D261" s="189"/>
      <c r="E261" s="186"/>
      <c r="F261" s="182"/>
      <c r="G261" s="184"/>
      <c r="K261" s="80" t="str">
        <f>IF(O261="","",COUNT(O$3:O261))</f>
        <v/>
      </c>
      <c r="L261" s="80" t="str">
        <f>IF(B261&lt;&gt;"",B261,IF(OR(COUNTA($G$3:$G261)&lt;COUNTA($G$3:$G$1048576),$G261&lt;&gt;""),L260,""))</f>
        <v/>
      </c>
      <c r="M261" s="80" t="str">
        <f>IF(C261&lt;&gt;"",C261,IF(OR(COUNTA($G$3:$G261)&lt;COUNTA($G$3:$G$1048576),$G261&lt;&gt;""),M260,""))</f>
        <v/>
      </c>
      <c r="N261" s="80" t="str">
        <f>IF(D261&lt;&gt;"",D261,IF(OR(COUNTA($G$3:$G261)&lt;COUNTA($G$3:$G$1048576),$G261&lt;&gt;""),N260,""))</f>
        <v/>
      </c>
      <c r="O261" s="81" t="str">
        <f t="shared" si="197"/>
        <v/>
      </c>
      <c r="P261" s="90" t="str">
        <f>IFERROR(IF(O261="",IF(COUNT(S$3:S$1048576)=COUNT(S$3:S261),IF(S261="","",INDEX(O$3:O261,MATCH(MAX(K$3:K261),K$3:K261,0),0)),INDEX(O$3:O261,MATCH(MAX(K$3:K261),K$3:K261,0),0)),O261),"")</f>
        <v/>
      </c>
      <c r="Q261" s="89" t="str">
        <f>IF(R261="","",COUNT(R$3:R261))</f>
        <v/>
      </c>
      <c r="R261" s="80" t="str">
        <f t="shared" si="183"/>
        <v/>
      </c>
      <c r="S261" s="91" t="str">
        <f>IFERROR(IF(COUNTA($E261:$G261)=0,"",IF(AND(R261="",$O261=INDEX(O$3:O261,MATCH(MAX(Q$3:Q261),Q$3:Q261,0),0)),INDEX(R$3:R261,MATCH(MAX(Q$3:Q261),Q$3:Q261,0),0),R261)),"")</f>
        <v/>
      </c>
      <c r="T261" s="80" t="str">
        <f>IF(U261="","",COUNT(U$3:U261))</f>
        <v/>
      </c>
      <c r="U261" s="80" t="str">
        <f t="shared" si="198"/>
        <v/>
      </c>
      <c r="V261" s="91" t="str">
        <f>IFERROR(IF(S261="","",IF(U261="",IF(AND(E261="",F261="",G261&lt;&gt;"",$O261=INDEX(O$3:O261,MATCH(MAX(T$3:T261),T$3:T261,0),0)),INDEX(U$3:U261,MATCH(MAX(T$3:T261),T$3:T261,0),0),IF(AND(S261&lt;&gt;"",U261=""),0,"")),U261)),"")</f>
        <v/>
      </c>
      <c r="W261" s="95" t="str">
        <f t="shared" si="199"/>
        <v/>
      </c>
      <c r="X261" s="198" t="str">
        <f t="shared" si="200"/>
        <v/>
      </c>
      <c r="Y261" s="92" t="str">
        <f t="shared" si="201"/>
        <v/>
      </c>
      <c r="Z261" s="106" t="str">
        <f>IF(P261="","",COUNTIF($N$3:$N261,$N261))</f>
        <v/>
      </c>
      <c r="AA261" s="92" t="str">
        <f t="shared" si="202"/>
        <v/>
      </c>
      <c r="AB261" s="92" t="str">
        <f t="shared" si="203"/>
        <v/>
      </c>
      <c r="AC261" s="92" t="str">
        <f t="shared" si="204"/>
        <v/>
      </c>
      <c r="AD261" s="92" t="str">
        <f t="shared" si="182"/>
        <v/>
      </c>
      <c r="AE261" s="92" t="str">
        <f t="shared" si="182"/>
        <v/>
      </c>
      <c r="AF261" s="92" t="str">
        <f t="shared" si="182"/>
        <v/>
      </c>
      <c r="AG261" s="92" t="str">
        <f t="shared" si="182"/>
        <v/>
      </c>
      <c r="AH261" s="92" t="str">
        <f t="shared" si="182"/>
        <v/>
      </c>
      <c r="AI261" s="92" t="str">
        <f t="shared" si="182"/>
        <v/>
      </c>
      <c r="AJ261" s="92" t="str">
        <f t="shared" si="182"/>
        <v/>
      </c>
      <c r="AK261" s="92" t="str">
        <f t="shared" si="182"/>
        <v/>
      </c>
      <c r="AL261" s="92" t="str">
        <f t="shared" si="182"/>
        <v/>
      </c>
      <c r="AN261" s="35" t="str">
        <f t="shared" si="184"/>
        <v/>
      </c>
      <c r="AO261" s="44" t="str">
        <f t="shared" si="205"/>
        <v/>
      </c>
      <c r="AP261" s="41" t="str">
        <f>IF(AO261="","",RANK(AO261,AO$3:AO$1048576,1)+COUNTIF(AO$3:AO261,AO261)-1)</f>
        <v/>
      </c>
      <c r="AQ261" s="1" t="str">
        <f t="shared" si="206"/>
        <v/>
      </c>
      <c r="AR261" s="34" t="str">
        <f t="shared" si="185"/>
        <v/>
      </c>
      <c r="AS261" s="39" t="str">
        <f t="shared" si="186"/>
        <v/>
      </c>
      <c r="AT261" s="44" t="str">
        <f t="shared" si="187"/>
        <v/>
      </c>
      <c r="AU261" s="41" t="str">
        <f>IF(AT261="","",RANK(AT261,AT$3:AT$1048576,1)+COUNTIF(AT$3:AT261,AT261)-1)</f>
        <v/>
      </c>
      <c r="AV261" s="1" t="str">
        <f t="shared" si="188"/>
        <v/>
      </c>
      <c r="AW261" s="34" t="str">
        <f t="shared" si="189"/>
        <v/>
      </c>
      <c r="AX261" s="39" t="str">
        <f t="shared" si="190"/>
        <v/>
      </c>
      <c r="AY261" s="44" t="str">
        <f t="shared" si="207"/>
        <v/>
      </c>
      <c r="AZ261" s="41" t="str">
        <f>IF(AY261="","",RANK(AY261,AY$3:AY$1048576,1)+COUNTIF(AY$3:AY261,AY261)-1)</f>
        <v/>
      </c>
      <c r="BA261" s="1" t="str">
        <f t="shared" si="191"/>
        <v/>
      </c>
      <c r="BB261" s="34" t="str">
        <f t="shared" si="192"/>
        <v/>
      </c>
      <c r="BC261" s="39" t="str">
        <f t="shared" si="193"/>
        <v/>
      </c>
      <c r="BD261" s="44" t="str">
        <f t="shared" si="208"/>
        <v/>
      </c>
      <c r="BE261" s="41" t="str">
        <f>IF(BD261="","",RANK(BD261,BD$3:BD$1048576,1)+COUNTIF(BD$3:BD261,BD261)-1)</f>
        <v/>
      </c>
      <c r="BF261" s="1" t="str">
        <f t="shared" si="194"/>
        <v/>
      </c>
      <c r="BG261" s="34" t="str">
        <f t="shared" si="195"/>
        <v/>
      </c>
      <c r="BH261" s="39" t="str">
        <f t="shared" si="196"/>
        <v/>
      </c>
      <c r="BJ261" s="3"/>
      <c r="BK261" s="86"/>
      <c r="BL261" s="86"/>
      <c r="BM261" s="86"/>
      <c r="BN261" s="86"/>
      <c r="BO261" s="3"/>
      <c r="BP261" s="86"/>
      <c r="BQ261" s="86"/>
      <c r="BR261" s="86"/>
      <c r="BS261" s="86"/>
      <c r="BT261" s="3"/>
      <c r="BU261" s="86"/>
      <c r="BV261" s="86"/>
      <c r="BW261" s="86"/>
      <c r="BX261" s="86"/>
      <c r="BY261" s="3"/>
      <c r="BZ261" s="86"/>
      <c r="CA261" s="86"/>
      <c r="CB261" s="86"/>
      <c r="CC261" s="86"/>
    </row>
    <row r="262" spans="2:81" ht="35.1" customHeight="1" x14ac:dyDescent="0.2">
      <c r="B262" s="187"/>
      <c r="C262" s="188"/>
      <c r="D262" s="189"/>
      <c r="E262" s="186"/>
      <c r="F262" s="182"/>
      <c r="G262" s="184"/>
      <c r="K262" s="80" t="str">
        <f>IF(O262="","",COUNT(O$3:O262))</f>
        <v/>
      </c>
      <c r="L262" s="80" t="str">
        <f>IF(B262&lt;&gt;"",B262,IF(OR(COUNTA($G$3:$G262)&lt;COUNTA($G$3:$G$1048576),$G262&lt;&gt;""),L261,""))</f>
        <v/>
      </c>
      <c r="M262" s="80" t="str">
        <f>IF(C262&lt;&gt;"",C262,IF(OR(COUNTA($G$3:$G262)&lt;COUNTA($G$3:$G$1048576),$G262&lt;&gt;""),M261,""))</f>
        <v/>
      </c>
      <c r="N262" s="80" t="str">
        <f>IF(D262&lt;&gt;"",D262,IF(OR(COUNTA($G$3:$G262)&lt;COUNTA($G$3:$G$1048576),$G262&lt;&gt;""),N261,""))</f>
        <v/>
      </c>
      <c r="O262" s="81" t="str">
        <f t="shared" si="197"/>
        <v/>
      </c>
      <c r="P262" s="90" t="str">
        <f>IFERROR(IF(O262="",IF(COUNT(S$3:S$1048576)=COUNT(S$3:S262),IF(S262="","",INDEX(O$3:O262,MATCH(MAX(K$3:K262),K$3:K262,0),0)),INDEX(O$3:O262,MATCH(MAX(K$3:K262),K$3:K262,0),0)),O262),"")</f>
        <v/>
      </c>
      <c r="Q262" s="89" t="str">
        <f>IF(R262="","",COUNT(R$3:R262))</f>
        <v/>
      </c>
      <c r="R262" s="80" t="str">
        <f t="shared" si="183"/>
        <v/>
      </c>
      <c r="S262" s="91" t="str">
        <f>IFERROR(IF(COUNTA($E262:$G262)=0,"",IF(AND(R262="",$O262=INDEX(O$3:O262,MATCH(MAX(Q$3:Q262),Q$3:Q262,0),0)),INDEX(R$3:R262,MATCH(MAX(Q$3:Q262),Q$3:Q262,0),0),R262)),"")</f>
        <v/>
      </c>
      <c r="T262" s="80" t="str">
        <f>IF(U262="","",COUNT(U$3:U262))</f>
        <v/>
      </c>
      <c r="U262" s="80" t="str">
        <f t="shared" si="198"/>
        <v/>
      </c>
      <c r="V262" s="91" t="str">
        <f>IFERROR(IF(S262="","",IF(U262="",IF(AND(E262="",F262="",G262&lt;&gt;"",$O262=INDEX(O$3:O262,MATCH(MAX(T$3:T262),T$3:T262,0),0)),INDEX(U$3:U262,MATCH(MAX(T$3:T262),T$3:T262,0),0),IF(AND(S262&lt;&gt;"",U262=""),0,"")),U262)),"")</f>
        <v/>
      </c>
      <c r="W262" s="95" t="str">
        <f t="shared" si="199"/>
        <v/>
      </c>
      <c r="X262" s="198" t="str">
        <f t="shared" si="200"/>
        <v/>
      </c>
      <c r="Y262" s="92" t="str">
        <f t="shared" si="201"/>
        <v/>
      </c>
      <c r="Z262" s="106" t="str">
        <f>IF(P262="","",COUNTIF($N$3:$N262,$N262))</f>
        <v/>
      </c>
      <c r="AA262" s="92" t="str">
        <f t="shared" si="202"/>
        <v/>
      </c>
      <c r="AB262" s="92" t="str">
        <f t="shared" si="203"/>
        <v/>
      </c>
      <c r="AC262" s="92" t="str">
        <f t="shared" si="204"/>
        <v/>
      </c>
      <c r="AD262" s="92" t="str">
        <f t="shared" si="182"/>
        <v/>
      </c>
      <c r="AE262" s="92" t="str">
        <f t="shared" si="182"/>
        <v/>
      </c>
      <c r="AF262" s="92" t="str">
        <f t="shared" si="182"/>
        <v/>
      </c>
      <c r="AG262" s="92" t="str">
        <f t="shared" si="182"/>
        <v/>
      </c>
      <c r="AH262" s="92" t="str">
        <f t="shared" si="182"/>
        <v/>
      </c>
      <c r="AI262" s="92" t="str">
        <f t="shared" si="182"/>
        <v/>
      </c>
      <c r="AJ262" s="92" t="str">
        <f t="shared" si="182"/>
        <v/>
      </c>
      <c r="AK262" s="92" t="str">
        <f t="shared" si="182"/>
        <v/>
      </c>
      <c r="AL262" s="92" t="str">
        <f t="shared" si="182"/>
        <v/>
      </c>
      <c r="AN262" s="35" t="str">
        <f t="shared" si="184"/>
        <v/>
      </c>
      <c r="AO262" s="44" t="str">
        <f t="shared" si="205"/>
        <v/>
      </c>
      <c r="AP262" s="41" t="str">
        <f>IF(AO262="","",RANK(AO262,AO$3:AO$1048576,1)+COUNTIF(AO$3:AO262,AO262)-1)</f>
        <v/>
      </c>
      <c r="AQ262" s="1" t="str">
        <f t="shared" si="206"/>
        <v/>
      </c>
      <c r="AR262" s="34" t="str">
        <f t="shared" si="185"/>
        <v/>
      </c>
      <c r="AS262" s="39" t="str">
        <f t="shared" si="186"/>
        <v/>
      </c>
      <c r="AT262" s="44" t="str">
        <f t="shared" si="187"/>
        <v/>
      </c>
      <c r="AU262" s="41" t="str">
        <f>IF(AT262="","",RANK(AT262,AT$3:AT$1048576,1)+COUNTIF(AT$3:AT262,AT262)-1)</f>
        <v/>
      </c>
      <c r="AV262" s="1" t="str">
        <f t="shared" si="188"/>
        <v/>
      </c>
      <c r="AW262" s="34" t="str">
        <f t="shared" si="189"/>
        <v/>
      </c>
      <c r="AX262" s="39" t="str">
        <f t="shared" si="190"/>
        <v/>
      </c>
      <c r="AY262" s="44" t="str">
        <f t="shared" si="207"/>
        <v/>
      </c>
      <c r="AZ262" s="41" t="str">
        <f>IF(AY262="","",RANK(AY262,AY$3:AY$1048576,1)+COUNTIF(AY$3:AY262,AY262)-1)</f>
        <v/>
      </c>
      <c r="BA262" s="1" t="str">
        <f t="shared" si="191"/>
        <v/>
      </c>
      <c r="BB262" s="34" t="str">
        <f t="shared" si="192"/>
        <v/>
      </c>
      <c r="BC262" s="39" t="str">
        <f t="shared" si="193"/>
        <v/>
      </c>
      <c r="BD262" s="44" t="str">
        <f t="shared" si="208"/>
        <v/>
      </c>
      <c r="BE262" s="41" t="str">
        <f>IF(BD262="","",RANK(BD262,BD$3:BD$1048576,1)+COUNTIF(BD$3:BD262,BD262)-1)</f>
        <v/>
      </c>
      <c r="BF262" s="1" t="str">
        <f t="shared" si="194"/>
        <v/>
      </c>
      <c r="BG262" s="34" t="str">
        <f t="shared" si="195"/>
        <v/>
      </c>
      <c r="BH262" s="39" t="str">
        <f t="shared" si="196"/>
        <v/>
      </c>
      <c r="BJ262" s="3"/>
      <c r="BK262" s="86"/>
      <c r="BL262" s="86"/>
      <c r="BM262" s="86"/>
      <c r="BN262" s="86"/>
      <c r="BO262" s="3"/>
      <c r="BP262" s="86"/>
      <c r="BQ262" s="86"/>
      <c r="BR262" s="86"/>
      <c r="BS262" s="86"/>
      <c r="BT262" s="3"/>
      <c r="BU262" s="86"/>
      <c r="BV262" s="86"/>
      <c r="BW262" s="86"/>
      <c r="BX262" s="86"/>
      <c r="BY262" s="3"/>
      <c r="BZ262" s="86"/>
      <c r="CA262" s="86"/>
      <c r="CB262" s="86"/>
      <c r="CC262" s="86"/>
    </row>
    <row r="263" spans="2:81" ht="35.1" customHeight="1" x14ac:dyDescent="0.2">
      <c r="B263" s="187"/>
      <c r="C263" s="188"/>
      <c r="D263" s="189"/>
      <c r="E263" s="186"/>
      <c r="F263" s="182"/>
      <c r="G263" s="184"/>
      <c r="K263" s="80" t="str">
        <f>IF(O263="","",COUNT(O$3:O263))</f>
        <v/>
      </c>
      <c r="L263" s="80" t="str">
        <f>IF(B263&lt;&gt;"",B263,IF(OR(COUNTA($G$3:$G263)&lt;COUNTA($G$3:$G$1048576),$G263&lt;&gt;""),L262,""))</f>
        <v/>
      </c>
      <c r="M263" s="80" t="str">
        <f>IF(C263&lt;&gt;"",C263,IF(OR(COUNTA($G$3:$G263)&lt;COUNTA($G$3:$G$1048576),$G263&lt;&gt;""),M262,""))</f>
        <v/>
      </c>
      <c r="N263" s="80" t="str">
        <f>IF(D263&lt;&gt;"",D263,IF(OR(COUNTA($G$3:$G263)&lt;COUNTA($G$3:$G$1048576),$G263&lt;&gt;""),N262,""))</f>
        <v/>
      </c>
      <c r="O263" s="81" t="str">
        <f t="shared" si="197"/>
        <v/>
      </c>
      <c r="P263" s="90" t="str">
        <f>IFERROR(IF(O263="",IF(COUNT(S$3:S$1048576)=COUNT(S$3:S263),IF(S263="","",INDEX(O$3:O263,MATCH(MAX(K$3:K263),K$3:K263,0),0)),INDEX(O$3:O263,MATCH(MAX(K$3:K263),K$3:K263,0),0)),O263),"")</f>
        <v/>
      </c>
      <c r="Q263" s="89" t="str">
        <f>IF(R263="","",COUNT(R$3:R263))</f>
        <v/>
      </c>
      <c r="R263" s="80" t="str">
        <f t="shared" si="183"/>
        <v/>
      </c>
      <c r="S263" s="91" t="str">
        <f>IFERROR(IF(COUNTA($E263:$G263)=0,"",IF(AND(R263="",$O263=INDEX(O$3:O263,MATCH(MAX(Q$3:Q263),Q$3:Q263,0),0)),INDEX(R$3:R263,MATCH(MAX(Q$3:Q263),Q$3:Q263,0),0),R263)),"")</f>
        <v/>
      </c>
      <c r="T263" s="80" t="str">
        <f>IF(U263="","",COUNT(U$3:U263))</f>
        <v/>
      </c>
      <c r="U263" s="80" t="str">
        <f t="shared" si="198"/>
        <v/>
      </c>
      <c r="V263" s="91" t="str">
        <f>IFERROR(IF(S263="","",IF(U263="",IF(AND(E263="",F263="",G263&lt;&gt;"",$O263=INDEX(O$3:O263,MATCH(MAX(T$3:T263),T$3:T263,0),0)),INDEX(U$3:U263,MATCH(MAX(T$3:T263),T$3:T263,0),0),IF(AND(S263&lt;&gt;"",U263=""),0,"")),U263)),"")</f>
        <v/>
      </c>
      <c r="W263" s="95" t="str">
        <f t="shared" si="199"/>
        <v/>
      </c>
      <c r="X263" s="198" t="str">
        <f t="shared" si="200"/>
        <v/>
      </c>
      <c r="Y263" s="92" t="str">
        <f t="shared" si="201"/>
        <v/>
      </c>
      <c r="Z263" s="106" t="str">
        <f>IF(P263="","",COUNTIF($N$3:$N263,$N263))</f>
        <v/>
      </c>
      <c r="AA263" s="92" t="str">
        <f t="shared" si="202"/>
        <v/>
      </c>
      <c r="AB263" s="92" t="str">
        <f t="shared" si="203"/>
        <v/>
      </c>
      <c r="AC263" s="92" t="str">
        <f t="shared" si="204"/>
        <v/>
      </c>
      <c r="AD263" s="92" t="str">
        <f t="shared" si="182"/>
        <v/>
      </c>
      <c r="AE263" s="92" t="str">
        <f t="shared" si="182"/>
        <v/>
      </c>
      <c r="AF263" s="92" t="str">
        <f t="shared" si="182"/>
        <v/>
      </c>
      <c r="AG263" s="92" t="str">
        <f t="shared" si="182"/>
        <v/>
      </c>
      <c r="AH263" s="92" t="str">
        <f t="shared" si="182"/>
        <v/>
      </c>
      <c r="AI263" s="92" t="str">
        <f t="shared" si="182"/>
        <v/>
      </c>
      <c r="AJ263" s="92" t="str">
        <f t="shared" si="182"/>
        <v/>
      </c>
      <c r="AK263" s="92" t="str">
        <f t="shared" si="182"/>
        <v/>
      </c>
      <c r="AL263" s="92" t="str">
        <f t="shared" si="182"/>
        <v/>
      </c>
      <c r="AN263" s="35" t="str">
        <f t="shared" si="184"/>
        <v/>
      </c>
      <c r="AO263" s="44" t="str">
        <f t="shared" si="205"/>
        <v/>
      </c>
      <c r="AP263" s="41" t="str">
        <f>IF(AO263="","",RANK(AO263,AO$3:AO$1048576,1)+COUNTIF(AO$3:AO263,AO263)-1)</f>
        <v/>
      </c>
      <c r="AQ263" s="1" t="str">
        <f t="shared" si="206"/>
        <v/>
      </c>
      <c r="AR263" s="34" t="str">
        <f t="shared" si="185"/>
        <v/>
      </c>
      <c r="AS263" s="39" t="str">
        <f t="shared" si="186"/>
        <v/>
      </c>
      <c r="AT263" s="44" t="str">
        <f t="shared" si="187"/>
        <v/>
      </c>
      <c r="AU263" s="41" t="str">
        <f>IF(AT263="","",RANK(AT263,AT$3:AT$1048576,1)+COUNTIF(AT$3:AT263,AT263)-1)</f>
        <v/>
      </c>
      <c r="AV263" s="1" t="str">
        <f t="shared" si="188"/>
        <v/>
      </c>
      <c r="AW263" s="34" t="str">
        <f t="shared" si="189"/>
        <v/>
      </c>
      <c r="AX263" s="39" t="str">
        <f t="shared" si="190"/>
        <v/>
      </c>
      <c r="AY263" s="44" t="str">
        <f t="shared" si="207"/>
        <v/>
      </c>
      <c r="AZ263" s="41" t="str">
        <f>IF(AY263="","",RANK(AY263,AY$3:AY$1048576,1)+COUNTIF(AY$3:AY263,AY263)-1)</f>
        <v/>
      </c>
      <c r="BA263" s="1" t="str">
        <f t="shared" si="191"/>
        <v/>
      </c>
      <c r="BB263" s="34" t="str">
        <f t="shared" si="192"/>
        <v/>
      </c>
      <c r="BC263" s="39" t="str">
        <f t="shared" si="193"/>
        <v/>
      </c>
      <c r="BD263" s="44" t="str">
        <f t="shared" si="208"/>
        <v/>
      </c>
      <c r="BE263" s="41" t="str">
        <f>IF(BD263="","",RANK(BD263,BD$3:BD$1048576,1)+COUNTIF(BD$3:BD263,BD263)-1)</f>
        <v/>
      </c>
      <c r="BF263" s="1" t="str">
        <f t="shared" si="194"/>
        <v/>
      </c>
      <c r="BG263" s="34" t="str">
        <f t="shared" si="195"/>
        <v/>
      </c>
      <c r="BH263" s="39" t="str">
        <f t="shared" si="196"/>
        <v/>
      </c>
      <c r="BJ263" s="3"/>
      <c r="BK263" s="86"/>
      <c r="BL263" s="86"/>
      <c r="BM263" s="86"/>
      <c r="BN263" s="86"/>
      <c r="BO263" s="3"/>
      <c r="BP263" s="86"/>
      <c r="BQ263" s="86"/>
      <c r="BR263" s="86"/>
      <c r="BS263" s="86"/>
      <c r="BT263" s="3"/>
      <c r="BU263" s="86"/>
      <c r="BV263" s="86"/>
      <c r="BW263" s="86"/>
      <c r="BX263" s="86"/>
      <c r="BY263" s="3"/>
      <c r="BZ263" s="86"/>
      <c r="CA263" s="86"/>
      <c r="CB263" s="86"/>
      <c r="CC263" s="86"/>
    </row>
    <row r="264" spans="2:81" ht="35.1" customHeight="1" x14ac:dyDescent="0.2">
      <c r="B264" s="187"/>
      <c r="C264" s="188"/>
      <c r="D264" s="189"/>
      <c r="E264" s="186"/>
      <c r="F264" s="182"/>
      <c r="G264" s="184"/>
      <c r="K264" s="80" t="str">
        <f>IF(O264="","",COUNT(O$3:O264))</f>
        <v/>
      </c>
      <c r="L264" s="80" t="str">
        <f>IF(B264&lt;&gt;"",B264,IF(OR(COUNTA($G$3:$G264)&lt;COUNTA($G$3:$G$1048576),$G264&lt;&gt;""),L263,""))</f>
        <v/>
      </c>
      <c r="M264" s="80" t="str">
        <f>IF(C264&lt;&gt;"",C264,IF(OR(COUNTA($G$3:$G264)&lt;COUNTA($G$3:$G$1048576),$G264&lt;&gt;""),M263,""))</f>
        <v/>
      </c>
      <c r="N264" s="80" t="str">
        <f>IF(D264&lt;&gt;"",D264,IF(OR(COUNTA($G$3:$G264)&lt;COUNTA($G$3:$G$1048576),$G264&lt;&gt;""),N263,""))</f>
        <v/>
      </c>
      <c r="O264" s="81" t="str">
        <f t="shared" si="197"/>
        <v/>
      </c>
      <c r="P264" s="90" t="str">
        <f>IFERROR(IF(O264="",IF(COUNT(S$3:S$1048576)=COUNT(S$3:S264),IF(S264="","",INDEX(O$3:O264,MATCH(MAX(K$3:K264),K$3:K264,0),0)),INDEX(O$3:O264,MATCH(MAX(K$3:K264),K$3:K264,0),0)),O264),"")</f>
        <v/>
      </c>
      <c r="Q264" s="89" t="str">
        <f>IF(R264="","",COUNT(R$3:R264))</f>
        <v/>
      </c>
      <c r="R264" s="80" t="str">
        <f t="shared" si="183"/>
        <v/>
      </c>
      <c r="S264" s="91" t="str">
        <f>IFERROR(IF(COUNTA($E264:$G264)=0,"",IF(AND(R264="",$O264=INDEX(O$3:O264,MATCH(MAX(Q$3:Q264),Q$3:Q264,0),0)),INDEX(R$3:R264,MATCH(MAX(Q$3:Q264),Q$3:Q264,0),0),R264)),"")</f>
        <v/>
      </c>
      <c r="T264" s="80" t="str">
        <f>IF(U264="","",COUNT(U$3:U264))</f>
        <v/>
      </c>
      <c r="U264" s="80" t="str">
        <f t="shared" si="198"/>
        <v/>
      </c>
      <c r="V264" s="91" t="str">
        <f>IFERROR(IF(S264="","",IF(U264="",IF(AND(E264="",F264="",G264&lt;&gt;"",$O264=INDEX(O$3:O264,MATCH(MAX(T$3:T264),T$3:T264,0),0)),INDEX(U$3:U264,MATCH(MAX(T$3:T264),T$3:T264,0),0),IF(AND(S264&lt;&gt;"",U264=""),0,"")),U264)),"")</f>
        <v/>
      </c>
      <c r="W264" s="95" t="str">
        <f t="shared" si="199"/>
        <v/>
      </c>
      <c r="X264" s="198" t="str">
        <f t="shared" si="200"/>
        <v/>
      </c>
      <c r="Y264" s="92" t="str">
        <f t="shared" si="201"/>
        <v/>
      </c>
      <c r="Z264" s="106" t="str">
        <f>IF(P264="","",COUNTIF($N$3:$N264,$N264))</f>
        <v/>
      </c>
      <c r="AA264" s="92" t="str">
        <f t="shared" si="202"/>
        <v/>
      </c>
      <c r="AB264" s="92" t="str">
        <f t="shared" si="203"/>
        <v/>
      </c>
      <c r="AC264" s="92" t="str">
        <f t="shared" si="204"/>
        <v/>
      </c>
      <c r="AD264" s="92" t="str">
        <f t="shared" ref="AD264:AL273" si="209">IFERROR(IF(AND($Z264=1,AD$2&lt;&gt;"",""&amp;INDEX($Y$3:$Y$1048576,MATCH($P264&amp;"@"&amp;AD$2,$AA$3:$AA$1048576,0),0)&lt;&gt;""),AD$1&amp;""&amp;INDEX($Y$3:$Y$1048576,MATCH($P264&amp;"@"&amp;AD$2,$AA$3:$AA$1048576,0),0),""),"")</f>
        <v/>
      </c>
      <c r="AE264" s="92" t="str">
        <f t="shared" si="209"/>
        <v/>
      </c>
      <c r="AF264" s="92" t="str">
        <f t="shared" si="209"/>
        <v/>
      </c>
      <c r="AG264" s="92" t="str">
        <f t="shared" si="209"/>
        <v/>
      </c>
      <c r="AH264" s="92" t="str">
        <f t="shared" si="209"/>
        <v/>
      </c>
      <c r="AI264" s="92" t="str">
        <f t="shared" si="209"/>
        <v/>
      </c>
      <c r="AJ264" s="92" t="str">
        <f t="shared" si="209"/>
        <v/>
      </c>
      <c r="AK264" s="92" t="str">
        <f t="shared" si="209"/>
        <v/>
      </c>
      <c r="AL264" s="92" t="str">
        <f t="shared" si="209"/>
        <v/>
      </c>
      <c r="AN264" s="35" t="str">
        <f t="shared" si="184"/>
        <v/>
      </c>
      <c r="AO264" s="44" t="str">
        <f t="shared" si="205"/>
        <v/>
      </c>
      <c r="AP264" s="41" t="str">
        <f>IF(AO264="","",RANK(AO264,AO$3:AO$1048576,1)+COUNTIF(AO$3:AO264,AO264)-1)</f>
        <v/>
      </c>
      <c r="AQ264" s="1" t="str">
        <f t="shared" si="206"/>
        <v/>
      </c>
      <c r="AR264" s="34" t="str">
        <f t="shared" si="185"/>
        <v/>
      </c>
      <c r="AS264" s="39" t="str">
        <f t="shared" si="186"/>
        <v/>
      </c>
      <c r="AT264" s="44" t="str">
        <f t="shared" si="187"/>
        <v/>
      </c>
      <c r="AU264" s="41" t="str">
        <f>IF(AT264="","",RANK(AT264,AT$3:AT$1048576,1)+COUNTIF(AT$3:AT264,AT264)-1)</f>
        <v/>
      </c>
      <c r="AV264" s="1" t="str">
        <f t="shared" si="188"/>
        <v/>
      </c>
      <c r="AW264" s="34" t="str">
        <f t="shared" si="189"/>
        <v/>
      </c>
      <c r="AX264" s="39" t="str">
        <f t="shared" si="190"/>
        <v/>
      </c>
      <c r="AY264" s="44" t="str">
        <f t="shared" si="207"/>
        <v/>
      </c>
      <c r="AZ264" s="41" t="str">
        <f>IF(AY264="","",RANK(AY264,AY$3:AY$1048576,1)+COUNTIF(AY$3:AY264,AY264)-1)</f>
        <v/>
      </c>
      <c r="BA264" s="1" t="str">
        <f t="shared" si="191"/>
        <v/>
      </c>
      <c r="BB264" s="34" t="str">
        <f t="shared" si="192"/>
        <v/>
      </c>
      <c r="BC264" s="39" t="str">
        <f t="shared" si="193"/>
        <v/>
      </c>
      <c r="BD264" s="44" t="str">
        <f t="shared" si="208"/>
        <v/>
      </c>
      <c r="BE264" s="41" t="str">
        <f>IF(BD264="","",RANK(BD264,BD$3:BD$1048576,1)+COUNTIF(BD$3:BD264,BD264)-1)</f>
        <v/>
      </c>
      <c r="BF264" s="1" t="str">
        <f t="shared" si="194"/>
        <v/>
      </c>
      <c r="BG264" s="34" t="str">
        <f t="shared" si="195"/>
        <v/>
      </c>
      <c r="BH264" s="39" t="str">
        <f t="shared" si="196"/>
        <v/>
      </c>
      <c r="BJ264" s="3"/>
      <c r="BK264" s="86"/>
      <c r="BL264" s="86"/>
      <c r="BM264" s="86"/>
      <c r="BN264" s="86"/>
      <c r="BO264" s="3"/>
      <c r="BP264" s="86"/>
      <c r="BQ264" s="86"/>
      <c r="BR264" s="86"/>
      <c r="BS264" s="86"/>
      <c r="BT264" s="3"/>
      <c r="BU264" s="86"/>
      <c r="BV264" s="86"/>
      <c r="BW264" s="86"/>
      <c r="BX264" s="86"/>
      <c r="BY264" s="3"/>
      <c r="BZ264" s="86"/>
      <c r="CA264" s="86"/>
      <c r="CB264" s="86"/>
      <c r="CC264" s="86"/>
    </row>
    <row r="265" spans="2:81" ht="35.1" customHeight="1" x14ac:dyDescent="0.2">
      <c r="B265" s="187"/>
      <c r="C265" s="188"/>
      <c r="D265" s="189"/>
      <c r="E265" s="186"/>
      <c r="F265" s="182"/>
      <c r="G265" s="184"/>
      <c r="K265" s="80" t="str">
        <f>IF(O265="","",COUNT(O$3:O265))</f>
        <v/>
      </c>
      <c r="L265" s="80" t="str">
        <f>IF(B265&lt;&gt;"",B265,IF(OR(COUNTA($G$3:$G265)&lt;COUNTA($G$3:$G$1048576),$G265&lt;&gt;""),L264,""))</f>
        <v/>
      </c>
      <c r="M265" s="80" t="str">
        <f>IF(C265&lt;&gt;"",C265,IF(OR(COUNTA($G$3:$G265)&lt;COUNTA($G$3:$G$1048576),$G265&lt;&gt;""),M264,""))</f>
        <v/>
      </c>
      <c r="N265" s="80" t="str">
        <f>IF(D265&lt;&gt;"",D265,IF(OR(COUNTA($G$3:$G265)&lt;COUNTA($G$3:$G$1048576),$G265&lt;&gt;""),N264,""))</f>
        <v/>
      </c>
      <c r="O265" s="81" t="str">
        <f t="shared" si="197"/>
        <v/>
      </c>
      <c r="P265" s="90" t="str">
        <f>IFERROR(IF(O265="",IF(COUNT(S$3:S$1048576)=COUNT(S$3:S265),IF(S265="","",INDEX(O$3:O265,MATCH(MAX(K$3:K265),K$3:K265,0),0)),INDEX(O$3:O265,MATCH(MAX(K$3:K265),K$3:K265,0),0)),O265),"")</f>
        <v/>
      </c>
      <c r="Q265" s="89" t="str">
        <f>IF(R265="","",COUNT(R$3:R265))</f>
        <v/>
      </c>
      <c r="R265" s="80" t="str">
        <f t="shared" si="183"/>
        <v/>
      </c>
      <c r="S265" s="91" t="str">
        <f>IFERROR(IF(COUNTA($E265:$G265)=0,"",IF(AND(R265="",$O265=INDEX(O$3:O265,MATCH(MAX(Q$3:Q265),Q$3:Q265,0),0)),INDEX(R$3:R265,MATCH(MAX(Q$3:Q265),Q$3:Q265,0),0),R265)),"")</f>
        <v/>
      </c>
      <c r="T265" s="80" t="str">
        <f>IF(U265="","",COUNT(U$3:U265))</f>
        <v/>
      </c>
      <c r="U265" s="80" t="str">
        <f t="shared" si="198"/>
        <v/>
      </c>
      <c r="V265" s="91" t="str">
        <f>IFERROR(IF(S265="","",IF(U265="",IF(AND(E265="",F265="",G265&lt;&gt;"",$O265=INDEX(O$3:O265,MATCH(MAX(T$3:T265),T$3:T265,0),0)),INDEX(U$3:U265,MATCH(MAX(T$3:T265),T$3:T265,0),0),IF(AND(S265&lt;&gt;"",U265=""),0,"")),U265)),"")</f>
        <v/>
      </c>
      <c r="W265" s="95" t="str">
        <f t="shared" si="199"/>
        <v/>
      </c>
      <c r="X265" s="198" t="str">
        <f t="shared" si="200"/>
        <v/>
      </c>
      <c r="Y265" s="92" t="str">
        <f t="shared" si="201"/>
        <v/>
      </c>
      <c r="Z265" s="106" t="str">
        <f>IF(P265="","",COUNTIF($N$3:$N265,$N265))</f>
        <v/>
      </c>
      <c r="AA265" s="92" t="str">
        <f t="shared" si="202"/>
        <v/>
      </c>
      <c r="AB265" s="92" t="str">
        <f t="shared" si="203"/>
        <v/>
      </c>
      <c r="AC265" s="92" t="str">
        <f t="shared" si="204"/>
        <v/>
      </c>
      <c r="AD265" s="92" t="str">
        <f t="shared" si="209"/>
        <v/>
      </c>
      <c r="AE265" s="92" t="str">
        <f t="shared" si="209"/>
        <v/>
      </c>
      <c r="AF265" s="92" t="str">
        <f t="shared" si="209"/>
        <v/>
      </c>
      <c r="AG265" s="92" t="str">
        <f t="shared" si="209"/>
        <v/>
      </c>
      <c r="AH265" s="92" t="str">
        <f t="shared" si="209"/>
        <v/>
      </c>
      <c r="AI265" s="92" t="str">
        <f t="shared" si="209"/>
        <v/>
      </c>
      <c r="AJ265" s="92" t="str">
        <f t="shared" si="209"/>
        <v/>
      </c>
      <c r="AK265" s="92" t="str">
        <f t="shared" si="209"/>
        <v/>
      </c>
      <c r="AL265" s="92" t="str">
        <f t="shared" si="209"/>
        <v/>
      </c>
      <c r="AN265" s="35" t="str">
        <f t="shared" si="184"/>
        <v/>
      </c>
      <c r="AO265" s="44" t="str">
        <f t="shared" si="205"/>
        <v/>
      </c>
      <c r="AP265" s="41" t="str">
        <f>IF(AO265="","",RANK(AO265,AO$3:AO$1048576,1)+COUNTIF(AO$3:AO265,AO265)-1)</f>
        <v/>
      </c>
      <c r="AQ265" s="1" t="str">
        <f t="shared" si="206"/>
        <v/>
      </c>
      <c r="AR265" s="34" t="str">
        <f t="shared" si="185"/>
        <v/>
      </c>
      <c r="AS265" s="39" t="str">
        <f t="shared" si="186"/>
        <v/>
      </c>
      <c r="AT265" s="44" t="str">
        <f t="shared" si="187"/>
        <v/>
      </c>
      <c r="AU265" s="41" t="str">
        <f>IF(AT265="","",RANK(AT265,AT$3:AT$1048576,1)+COUNTIF(AT$3:AT265,AT265)-1)</f>
        <v/>
      </c>
      <c r="AV265" s="1" t="str">
        <f t="shared" si="188"/>
        <v/>
      </c>
      <c r="AW265" s="34" t="str">
        <f t="shared" si="189"/>
        <v/>
      </c>
      <c r="AX265" s="39" t="str">
        <f t="shared" si="190"/>
        <v/>
      </c>
      <c r="AY265" s="44" t="str">
        <f t="shared" si="207"/>
        <v/>
      </c>
      <c r="AZ265" s="41" t="str">
        <f>IF(AY265="","",RANK(AY265,AY$3:AY$1048576,1)+COUNTIF(AY$3:AY265,AY265)-1)</f>
        <v/>
      </c>
      <c r="BA265" s="1" t="str">
        <f t="shared" si="191"/>
        <v/>
      </c>
      <c r="BB265" s="34" t="str">
        <f t="shared" si="192"/>
        <v/>
      </c>
      <c r="BC265" s="39" t="str">
        <f t="shared" si="193"/>
        <v/>
      </c>
      <c r="BD265" s="44" t="str">
        <f t="shared" si="208"/>
        <v/>
      </c>
      <c r="BE265" s="41" t="str">
        <f>IF(BD265="","",RANK(BD265,BD$3:BD$1048576,1)+COUNTIF(BD$3:BD265,BD265)-1)</f>
        <v/>
      </c>
      <c r="BF265" s="1" t="str">
        <f t="shared" si="194"/>
        <v/>
      </c>
      <c r="BG265" s="34" t="str">
        <f t="shared" si="195"/>
        <v/>
      </c>
      <c r="BH265" s="39" t="str">
        <f t="shared" si="196"/>
        <v/>
      </c>
      <c r="BJ265" s="3"/>
      <c r="BK265" s="86"/>
      <c r="BL265" s="86"/>
      <c r="BM265" s="86"/>
      <c r="BN265" s="86"/>
      <c r="BO265" s="3"/>
      <c r="BP265" s="86"/>
      <c r="BQ265" s="86"/>
      <c r="BR265" s="86"/>
      <c r="BS265" s="86"/>
      <c r="BT265" s="3"/>
      <c r="BU265" s="86"/>
      <c r="BV265" s="86"/>
      <c r="BW265" s="86"/>
      <c r="BX265" s="86"/>
      <c r="BY265" s="3"/>
      <c r="BZ265" s="86"/>
      <c r="CA265" s="86"/>
      <c r="CB265" s="86"/>
      <c r="CC265" s="86"/>
    </row>
    <row r="266" spans="2:81" ht="35.1" customHeight="1" x14ac:dyDescent="0.2">
      <c r="B266" s="187"/>
      <c r="C266" s="188"/>
      <c r="D266" s="189"/>
      <c r="E266" s="186"/>
      <c r="F266" s="182"/>
      <c r="G266" s="184"/>
      <c r="K266" s="80" t="str">
        <f>IF(O266="","",COUNT(O$3:O266))</f>
        <v/>
      </c>
      <c r="L266" s="80" t="str">
        <f>IF(B266&lt;&gt;"",B266,IF(OR(COUNTA($G$3:$G266)&lt;COUNTA($G$3:$G$1048576),$G266&lt;&gt;""),L265,""))</f>
        <v/>
      </c>
      <c r="M266" s="80" t="str">
        <f>IF(C266&lt;&gt;"",C266,IF(OR(COUNTA($G$3:$G266)&lt;COUNTA($G$3:$G$1048576),$G266&lt;&gt;""),M265,""))</f>
        <v/>
      </c>
      <c r="N266" s="80" t="str">
        <f>IF(D266&lt;&gt;"",D266,IF(OR(COUNTA($G$3:$G266)&lt;COUNTA($G$3:$G$1048576),$G266&lt;&gt;""),N265,""))</f>
        <v/>
      </c>
      <c r="O266" s="81" t="str">
        <f t="shared" si="197"/>
        <v/>
      </c>
      <c r="P266" s="90" t="str">
        <f>IFERROR(IF(O266="",IF(COUNT(S$3:S$1048576)=COUNT(S$3:S266),IF(S266="","",INDEX(O$3:O266,MATCH(MAX(K$3:K266),K$3:K266,0),0)),INDEX(O$3:O266,MATCH(MAX(K$3:K266),K$3:K266,0),0)),O266),"")</f>
        <v/>
      </c>
      <c r="Q266" s="89" t="str">
        <f>IF(R266="","",COUNT(R$3:R266))</f>
        <v/>
      </c>
      <c r="R266" s="80" t="str">
        <f t="shared" si="183"/>
        <v/>
      </c>
      <c r="S266" s="91" t="str">
        <f>IFERROR(IF(COUNTA($E266:$G266)=0,"",IF(AND(R266="",$O266=INDEX(O$3:O266,MATCH(MAX(Q$3:Q266),Q$3:Q266,0),0)),INDEX(R$3:R266,MATCH(MAX(Q$3:Q266),Q$3:Q266,0),0),R266)),"")</f>
        <v/>
      </c>
      <c r="T266" s="80" t="str">
        <f>IF(U266="","",COUNT(U$3:U266))</f>
        <v/>
      </c>
      <c r="U266" s="80" t="str">
        <f t="shared" si="198"/>
        <v/>
      </c>
      <c r="V266" s="91" t="str">
        <f>IFERROR(IF(S266="","",IF(U266="",IF(AND(E266="",F266="",G266&lt;&gt;"",$O266=INDEX(O$3:O266,MATCH(MAX(T$3:T266),T$3:T266,0),0)),INDEX(U$3:U266,MATCH(MAX(T$3:T266),T$3:T266,0),0),IF(AND(S266&lt;&gt;"",U266=""),0,"")),U266)),"")</f>
        <v/>
      </c>
      <c r="W266" s="95" t="str">
        <f t="shared" si="199"/>
        <v/>
      </c>
      <c r="X266" s="198" t="str">
        <f t="shared" si="200"/>
        <v/>
      </c>
      <c r="Y266" s="92" t="str">
        <f t="shared" si="201"/>
        <v/>
      </c>
      <c r="Z266" s="106" t="str">
        <f>IF(P266="","",COUNTIF($N$3:$N266,$N266))</f>
        <v/>
      </c>
      <c r="AA266" s="92" t="str">
        <f t="shared" si="202"/>
        <v/>
      </c>
      <c r="AB266" s="92" t="str">
        <f t="shared" si="203"/>
        <v/>
      </c>
      <c r="AC266" s="92" t="str">
        <f t="shared" si="204"/>
        <v/>
      </c>
      <c r="AD266" s="92" t="str">
        <f t="shared" si="209"/>
        <v/>
      </c>
      <c r="AE266" s="92" t="str">
        <f t="shared" si="209"/>
        <v/>
      </c>
      <c r="AF266" s="92" t="str">
        <f t="shared" si="209"/>
        <v/>
      </c>
      <c r="AG266" s="92" t="str">
        <f t="shared" si="209"/>
        <v/>
      </c>
      <c r="AH266" s="92" t="str">
        <f t="shared" si="209"/>
        <v/>
      </c>
      <c r="AI266" s="92" t="str">
        <f t="shared" si="209"/>
        <v/>
      </c>
      <c r="AJ266" s="92" t="str">
        <f t="shared" si="209"/>
        <v/>
      </c>
      <c r="AK266" s="92" t="str">
        <f t="shared" si="209"/>
        <v/>
      </c>
      <c r="AL266" s="92" t="str">
        <f t="shared" si="209"/>
        <v/>
      </c>
      <c r="AN266" s="35" t="str">
        <f t="shared" si="184"/>
        <v/>
      </c>
      <c r="AO266" s="44" t="str">
        <f t="shared" si="205"/>
        <v/>
      </c>
      <c r="AP266" s="41" t="str">
        <f>IF(AO266="","",RANK(AO266,AO$3:AO$1048576,1)+COUNTIF(AO$3:AO266,AO266)-1)</f>
        <v/>
      </c>
      <c r="AQ266" s="1" t="str">
        <f t="shared" si="206"/>
        <v/>
      </c>
      <c r="AR266" s="34" t="str">
        <f t="shared" si="185"/>
        <v/>
      </c>
      <c r="AS266" s="39" t="str">
        <f t="shared" si="186"/>
        <v/>
      </c>
      <c r="AT266" s="44" t="str">
        <f t="shared" si="187"/>
        <v/>
      </c>
      <c r="AU266" s="41" t="str">
        <f>IF(AT266="","",RANK(AT266,AT$3:AT$1048576,1)+COUNTIF(AT$3:AT266,AT266)-1)</f>
        <v/>
      </c>
      <c r="AV266" s="1" t="str">
        <f t="shared" si="188"/>
        <v/>
      </c>
      <c r="AW266" s="34" t="str">
        <f t="shared" si="189"/>
        <v/>
      </c>
      <c r="AX266" s="39" t="str">
        <f t="shared" si="190"/>
        <v/>
      </c>
      <c r="AY266" s="44" t="str">
        <f t="shared" si="207"/>
        <v/>
      </c>
      <c r="AZ266" s="41" t="str">
        <f>IF(AY266="","",RANK(AY266,AY$3:AY$1048576,1)+COUNTIF(AY$3:AY266,AY266)-1)</f>
        <v/>
      </c>
      <c r="BA266" s="1" t="str">
        <f t="shared" si="191"/>
        <v/>
      </c>
      <c r="BB266" s="34" t="str">
        <f t="shared" si="192"/>
        <v/>
      </c>
      <c r="BC266" s="39" t="str">
        <f t="shared" si="193"/>
        <v/>
      </c>
      <c r="BD266" s="44" t="str">
        <f t="shared" si="208"/>
        <v/>
      </c>
      <c r="BE266" s="41" t="str">
        <f>IF(BD266="","",RANK(BD266,BD$3:BD$1048576,1)+COUNTIF(BD$3:BD266,BD266)-1)</f>
        <v/>
      </c>
      <c r="BF266" s="1" t="str">
        <f t="shared" si="194"/>
        <v/>
      </c>
      <c r="BG266" s="34" t="str">
        <f t="shared" si="195"/>
        <v/>
      </c>
      <c r="BH266" s="39" t="str">
        <f t="shared" si="196"/>
        <v/>
      </c>
      <c r="BJ266" s="3"/>
      <c r="BK266" s="86"/>
      <c r="BL266" s="86"/>
      <c r="BM266" s="86"/>
      <c r="BN266" s="86"/>
      <c r="BO266" s="3"/>
      <c r="BP266" s="86"/>
      <c r="BQ266" s="86"/>
      <c r="BR266" s="86"/>
      <c r="BS266" s="86"/>
      <c r="BT266" s="3"/>
      <c r="BU266" s="86"/>
      <c r="BV266" s="86"/>
      <c r="BW266" s="86"/>
      <c r="BX266" s="86"/>
      <c r="BY266" s="3"/>
      <c r="BZ266" s="86"/>
      <c r="CA266" s="86"/>
      <c r="CB266" s="86"/>
      <c r="CC266" s="86"/>
    </row>
    <row r="267" spans="2:81" ht="35.1" customHeight="1" x14ac:dyDescent="0.2">
      <c r="B267" s="187"/>
      <c r="C267" s="188"/>
      <c r="D267" s="189"/>
      <c r="E267" s="186"/>
      <c r="F267" s="182"/>
      <c r="G267" s="184"/>
      <c r="K267" s="80" t="str">
        <f>IF(O267="","",COUNT(O$3:O267))</f>
        <v/>
      </c>
      <c r="L267" s="80" t="str">
        <f>IF(B267&lt;&gt;"",B267,IF(OR(COUNTA($G$3:$G267)&lt;COUNTA($G$3:$G$1048576),$G267&lt;&gt;""),L266,""))</f>
        <v/>
      </c>
      <c r="M267" s="80" t="str">
        <f>IF(C267&lt;&gt;"",C267,IF(OR(COUNTA($G$3:$G267)&lt;COUNTA($G$3:$G$1048576),$G267&lt;&gt;""),M266,""))</f>
        <v/>
      </c>
      <c r="N267" s="80" t="str">
        <f>IF(D267&lt;&gt;"",D267,IF(OR(COUNTA($G$3:$G267)&lt;COUNTA($G$3:$G$1048576),$G267&lt;&gt;""),N266,""))</f>
        <v/>
      </c>
      <c r="O267" s="81" t="str">
        <f t="shared" si="197"/>
        <v/>
      </c>
      <c r="P267" s="90" t="str">
        <f>IFERROR(IF(O267="",IF(COUNT(S$3:S$1048576)=COUNT(S$3:S267),IF(S267="","",INDEX(O$3:O267,MATCH(MAX(K$3:K267),K$3:K267,0),0)),INDEX(O$3:O267,MATCH(MAX(K$3:K267),K$3:K267,0),0)),O267),"")</f>
        <v/>
      </c>
      <c r="Q267" s="89" t="str">
        <f>IF(R267="","",COUNT(R$3:R267))</f>
        <v/>
      </c>
      <c r="R267" s="80" t="str">
        <f t="shared" si="183"/>
        <v/>
      </c>
      <c r="S267" s="91" t="str">
        <f>IFERROR(IF(COUNTA($E267:$G267)=0,"",IF(AND(R267="",$O267=INDEX(O$3:O267,MATCH(MAX(Q$3:Q267),Q$3:Q267,0),0)),INDEX(R$3:R267,MATCH(MAX(Q$3:Q267),Q$3:Q267,0),0),R267)),"")</f>
        <v/>
      </c>
      <c r="T267" s="80" t="str">
        <f>IF(U267="","",COUNT(U$3:U267))</f>
        <v/>
      </c>
      <c r="U267" s="80" t="str">
        <f t="shared" si="198"/>
        <v/>
      </c>
      <c r="V267" s="91" t="str">
        <f>IFERROR(IF(S267="","",IF(U267="",IF(AND(E267="",F267="",G267&lt;&gt;"",$O267=INDEX(O$3:O267,MATCH(MAX(T$3:T267),T$3:T267,0),0)),INDEX(U$3:U267,MATCH(MAX(T$3:T267),T$3:T267,0),0),IF(AND(S267&lt;&gt;"",U267=""),0,"")),U267)),"")</f>
        <v/>
      </c>
      <c r="W267" s="95" t="str">
        <f t="shared" si="199"/>
        <v/>
      </c>
      <c r="X267" s="198" t="str">
        <f t="shared" si="200"/>
        <v/>
      </c>
      <c r="Y267" s="92" t="str">
        <f t="shared" si="201"/>
        <v/>
      </c>
      <c r="Z267" s="106" t="str">
        <f>IF(P267="","",COUNTIF($N$3:$N267,$N267))</f>
        <v/>
      </c>
      <c r="AA267" s="92" t="str">
        <f t="shared" si="202"/>
        <v/>
      </c>
      <c r="AB267" s="92" t="str">
        <f t="shared" si="203"/>
        <v/>
      </c>
      <c r="AC267" s="92" t="str">
        <f t="shared" si="204"/>
        <v/>
      </c>
      <c r="AD267" s="92" t="str">
        <f t="shared" si="209"/>
        <v/>
      </c>
      <c r="AE267" s="92" t="str">
        <f t="shared" si="209"/>
        <v/>
      </c>
      <c r="AF267" s="92" t="str">
        <f t="shared" si="209"/>
        <v/>
      </c>
      <c r="AG267" s="92" t="str">
        <f t="shared" si="209"/>
        <v/>
      </c>
      <c r="AH267" s="92" t="str">
        <f t="shared" si="209"/>
        <v/>
      </c>
      <c r="AI267" s="92" t="str">
        <f t="shared" si="209"/>
        <v/>
      </c>
      <c r="AJ267" s="92" t="str">
        <f t="shared" si="209"/>
        <v/>
      </c>
      <c r="AK267" s="92" t="str">
        <f t="shared" si="209"/>
        <v/>
      </c>
      <c r="AL267" s="92" t="str">
        <f t="shared" si="209"/>
        <v/>
      </c>
      <c r="AN267" s="35" t="str">
        <f t="shared" si="184"/>
        <v/>
      </c>
      <c r="AO267" s="44" t="str">
        <f t="shared" si="205"/>
        <v/>
      </c>
      <c r="AP267" s="41" t="str">
        <f>IF(AO267="","",RANK(AO267,AO$3:AO$1048576,1)+COUNTIF(AO$3:AO267,AO267)-1)</f>
        <v/>
      </c>
      <c r="AQ267" s="1" t="str">
        <f t="shared" si="206"/>
        <v/>
      </c>
      <c r="AR267" s="34" t="str">
        <f t="shared" si="185"/>
        <v/>
      </c>
      <c r="AS267" s="39" t="str">
        <f t="shared" si="186"/>
        <v/>
      </c>
      <c r="AT267" s="44" t="str">
        <f t="shared" si="187"/>
        <v/>
      </c>
      <c r="AU267" s="41" t="str">
        <f>IF(AT267="","",RANK(AT267,AT$3:AT$1048576,1)+COUNTIF(AT$3:AT267,AT267)-1)</f>
        <v/>
      </c>
      <c r="AV267" s="1" t="str">
        <f t="shared" si="188"/>
        <v/>
      </c>
      <c r="AW267" s="34" t="str">
        <f t="shared" si="189"/>
        <v/>
      </c>
      <c r="AX267" s="39" t="str">
        <f t="shared" si="190"/>
        <v/>
      </c>
      <c r="AY267" s="44" t="str">
        <f t="shared" si="207"/>
        <v/>
      </c>
      <c r="AZ267" s="41" t="str">
        <f>IF(AY267="","",RANK(AY267,AY$3:AY$1048576,1)+COUNTIF(AY$3:AY267,AY267)-1)</f>
        <v/>
      </c>
      <c r="BA267" s="1" t="str">
        <f t="shared" si="191"/>
        <v/>
      </c>
      <c r="BB267" s="34" t="str">
        <f t="shared" si="192"/>
        <v/>
      </c>
      <c r="BC267" s="39" t="str">
        <f t="shared" si="193"/>
        <v/>
      </c>
      <c r="BD267" s="44" t="str">
        <f t="shared" si="208"/>
        <v/>
      </c>
      <c r="BE267" s="41" t="str">
        <f>IF(BD267="","",RANK(BD267,BD$3:BD$1048576,1)+COUNTIF(BD$3:BD267,BD267)-1)</f>
        <v/>
      </c>
      <c r="BF267" s="1" t="str">
        <f t="shared" si="194"/>
        <v/>
      </c>
      <c r="BG267" s="34" t="str">
        <f t="shared" si="195"/>
        <v/>
      </c>
      <c r="BH267" s="39" t="str">
        <f t="shared" si="196"/>
        <v/>
      </c>
      <c r="BJ267" s="3"/>
      <c r="BK267" s="86"/>
      <c r="BL267" s="86"/>
      <c r="BM267" s="86"/>
      <c r="BN267" s="86"/>
      <c r="BO267" s="3"/>
      <c r="BP267" s="86"/>
      <c r="BQ267" s="86"/>
      <c r="BR267" s="86"/>
      <c r="BS267" s="86"/>
      <c r="BT267" s="3"/>
      <c r="BU267" s="86"/>
      <c r="BV267" s="86"/>
      <c r="BW267" s="86"/>
      <c r="BX267" s="86"/>
      <c r="BY267" s="3"/>
      <c r="BZ267" s="86"/>
      <c r="CA267" s="86"/>
      <c r="CB267" s="86"/>
      <c r="CC267" s="86"/>
    </row>
    <row r="268" spans="2:81" ht="35.1" customHeight="1" x14ac:dyDescent="0.2">
      <c r="B268" s="187"/>
      <c r="C268" s="188"/>
      <c r="D268" s="189"/>
      <c r="E268" s="186"/>
      <c r="F268" s="182"/>
      <c r="G268" s="184"/>
      <c r="K268" s="80" t="str">
        <f>IF(O268="","",COUNT(O$3:O268))</f>
        <v/>
      </c>
      <c r="L268" s="80" t="str">
        <f>IF(B268&lt;&gt;"",B268,IF(OR(COUNTA($G$3:$G268)&lt;COUNTA($G$3:$G$1048576),$G268&lt;&gt;""),L267,""))</f>
        <v/>
      </c>
      <c r="M268" s="80" t="str">
        <f>IF(C268&lt;&gt;"",C268,IF(OR(COUNTA($G$3:$G268)&lt;COUNTA($G$3:$G$1048576),$G268&lt;&gt;""),M267,""))</f>
        <v/>
      </c>
      <c r="N268" s="80" t="str">
        <f>IF(D268&lt;&gt;"",D268,IF(OR(COUNTA($G$3:$G268)&lt;COUNTA($G$3:$G$1048576),$G268&lt;&gt;""),N267,""))</f>
        <v/>
      </c>
      <c r="O268" s="81" t="str">
        <f t="shared" si="197"/>
        <v/>
      </c>
      <c r="P268" s="90" t="str">
        <f>IFERROR(IF(O268="",IF(COUNT(S$3:S$1048576)=COUNT(S$3:S268),IF(S268="","",INDEX(O$3:O268,MATCH(MAX(K$3:K268),K$3:K268,0),0)),INDEX(O$3:O268,MATCH(MAX(K$3:K268),K$3:K268,0),0)),O268),"")</f>
        <v/>
      </c>
      <c r="Q268" s="89" t="str">
        <f>IF(R268="","",COUNT(R$3:R268))</f>
        <v/>
      </c>
      <c r="R268" s="80" t="str">
        <f t="shared" si="183"/>
        <v/>
      </c>
      <c r="S268" s="91" t="str">
        <f>IFERROR(IF(COUNTA($E268:$G268)=0,"",IF(AND(R268="",$O268=INDEX(O$3:O268,MATCH(MAX(Q$3:Q268),Q$3:Q268,0),0)),INDEX(R$3:R268,MATCH(MAX(Q$3:Q268),Q$3:Q268,0),0),R268)),"")</f>
        <v/>
      </c>
      <c r="T268" s="80" t="str">
        <f>IF(U268="","",COUNT(U$3:U268))</f>
        <v/>
      </c>
      <c r="U268" s="80" t="str">
        <f t="shared" si="198"/>
        <v/>
      </c>
      <c r="V268" s="91" t="str">
        <f>IFERROR(IF(S268="","",IF(U268="",IF(AND(E268="",F268="",G268&lt;&gt;"",$O268=INDEX(O$3:O268,MATCH(MAX(T$3:T268),T$3:T268,0),0)),INDEX(U$3:U268,MATCH(MAX(T$3:T268),T$3:T268,0),0),IF(AND(S268&lt;&gt;"",U268=""),0,"")),U268)),"")</f>
        <v/>
      </c>
      <c r="W268" s="95" t="str">
        <f t="shared" si="199"/>
        <v/>
      </c>
      <c r="X268" s="198" t="str">
        <f t="shared" si="200"/>
        <v/>
      </c>
      <c r="Y268" s="92" t="str">
        <f t="shared" si="201"/>
        <v/>
      </c>
      <c r="Z268" s="106" t="str">
        <f>IF(P268="","",COUNTIF($N$3:$N268,$N268))</f>
        <v/>
      </c>
      <c r="AA268" s="92" t="str">
        <f t="shared" si="202"/>
        <v/>
      </c>
      <c r="AB268" s="92" t="str">
        <f t="shared" si="203"/>
        <v/>
      </c>
      <c r="AC268" s="92" t="str">
        <f t="shared" si="204"/>
        <v/>
      </c>
      <c r="AD268" s="92" t="str">
        <f t="shared" si="209"/>
        <v/>
      </c>
      <c r="AE268" s="92" t="str">
        <f t="shared" si="209"/>
        <v/>
      </c>
      <c r="AF268" s="92" t="str">
        <f t="shared" si="209"/>
        <v/>
      </c>
      <c r="AG268" s="92" t="str">
        <f t="shared" si="209"/>
        <v/>
      </c>
      <c r="AH268" s="92" t="str">
        <f t="shared" si="209"/>
        <v/>
      </c>
      <c r="AI268" s="92" t="str">
        <f t="shared" si="209"/>
        <v/>
      </c>
      <c r="AJ268" s="92" t="str">
        <f t="shared" si="209"/>
        <v/>
      </c>
      <c r="AK268" s="92" t="str">
        <f t="shared" si="209"/>
        <v/>
      </c>
      <c r="AL268" s="92" t="str">
        <f t="shared" si="209"/>
        <v/>
      </c>
      <c r="AN268" s="35" t="str">
        <f t="shared" si="184"/>
        <v/>
      </c>
      <c r="AO268" s="44" t="str">
        <f t="shared" si="205"/>
        <v/>
      </c>
      <c r="AP268" s="41" t="str">
        <f>IF(AO268="","",RANK(AO268,AO$3:AO$1048576,1)+COUNTIF(AO$3:AO268,AO268)-1)</f>
        <v/>
      </c>
      <c r="AQ268" s="1" t="str">
        <f t="shared" si="206"/>
        <v/>
      </c>
      <c r="AR268" s="34" t="str">
        <f t="shared" si="185"/>
        <v/>
      </c>
      <c r="AS268" s="39" t="str">
        <f t="shared" si="186"/>
        <v/>
      </c>
      <c r="AT268" s="44" t="str">
        <f t="shared" si="187"/>
        <v/>
      </c>
      <c r="AU268" s="41" t="str">
        <f>IF(AT268="","",RANK(AT268,AT$3:AT$1048576,1)+COUNTIF(AT$3:AT268,AT268)-1)</f>
        <v/>
      </c>
      <c r="AV268" s="1" t="str">
        <f t="shared" si="188"/>
        <v/>
      </c>
      <c r="AW268" s="34" t="str">
        <f t="shared" si="189"/>
        <v/>
      </c>
      <c r="AX268" s="39" t="str">
        <f t="shared" si="190"/>
        <v/>
      </c>
      <c r="AY268" s="44" t="str">
        <f t="shared" si="207"/>
        <v/>
      </c>
      <c r="AZ268" s="41" t="str">
        <f>IF(AY268="","",RANK(AY268,AY$3:AY$1048576,1)+COUNTIF(AY$3:AY268,AY268)-1)</f>
        <v/>
      </c>
      <c r="BA268" s="1" t="str">
        <f t="shared" si="191"/>
        <v/>
      </c>
      <c r="BB268" s="34" t="str">
        <f t="shared" si="192"/>
        <v/>
      </c>
      <c r="BC268" s="39" t="str">
        <f t="shared" si="193"/>
        <v/>
      </c>
      <c r="BD268" s="44" t="str">
        <f t="shared" si="208"/>
        <v/>
      </c>
      <c r="BE268" s="41" t="str">
        <f>IF(BD268="","",RANK(BD268,BD$3:BD$1048576,1)+COUNTIF(BD$3:BD268,BD268)-1)</f>
        <v/>
      </c>
      <c r="BF268" s="1" t="str">
        <f t="shared" si="194"/>
        <v/>
      </c>
      <c r="BG268" s="34" t="str">
        <f t="shared" si="195"/>
        <v/>
      </c>
      <c r="BH268" s="39" t="str">
        <f t="shared" si="196"/>
        <v/>
      </c>
      <c r="BJ268" s="3"/>
      <c r="BK268" s="86"/>
      <c r="BL268" s="86"/>
      <c r="BM268" s="86"/>
      <c r="BN268" s="86"/>
      <c r="BO268" s="3"/>
      <c r="BP268" s="86"/>
      <c r="BQ268" s="86"/>
      <c r="BR268" s="86"/>
      <c r="BS268" s="86"/>
      <c r="BT268" s="3"/>
      <c r="BU268" s="86"/>
      <c r="BV268" s="86"/>
      <c r="BW268" s="86"/>
      <c r="BX268" s="86"/>
      <c r="BY268" s="3"/>
      <c r="BZ268" s="86"/>
      <c r="CA268" s="86"/>
      <c r="CB268" s="86"/>
      <c r="CC268" s="86"/>
    </row>
    <row r="269" spans="2:81" ht="35.1" customHeight="1" x14ac:dyDescent="0.2">
      <c r="B269" s="187"/>
      <c r="C269" s="188"/>
      <c r="D269" s="189"/>
      <c r="E269" s="186"/>
      <c r="F269" s="182"/>
      <c r="G269" s="184"/>
      <c r="K269" s="80" t="str">
        <f>IF(O269="","",COUNT(O$3:O269))</f>
        <v/>
      </c>
      <c r="L269" s="80" t="str">
        <f>IF(B269&lt;&gt;"",B269,IF(OR(COUNTA($G$3:$G269)&lt;COUNTA($G$3:$G$1048576),$G269&lt;&gt;""),L268,""))</f>
        <v/>
      </c>
      <c r="M269" s="80" t="str">
        <f>IF(C269&lt;&gt;"",C269,IF(OR(COUNTA($G$3:$G269)&lt;COUNTA($G$3:$G$1048576),$G269&lt;&gt;""),M268,""))</f>
        <v/>
      </c>
      <c r="N269" s="80" t="str">
        <f>IF(D269&lt;&gt;"",D269,IF(OR(COUNTA($G$3:$G269)&lt;COUNTA($G$3:$G$1048576),$G269&lt;&gt;""),N268,""))</f>
        <v/>
      </c>
      <c r="O269" s="81" t="str">
        <f t="shared" si="197"/>
        <v/>
      </c>
      <c r="P269" s="90" t="str">
        <f>IFERROR(IF(O269="",IF(COUNT(S$3:S$1048576)=COUNT(S$3:S269),IF(S269="","",INDEX(O$3:O269,MATCH(MAX(K$3:K269),K$3:K269,0),0)),INDEX(O$3:O269,MATCH(MAX(K$3:K269),K$3:K269,0),0)),O269),"")</f>
        <v/>
      </c>
      <c r="Q269" s="89" t="str">
        <f>IF(R269="","",COUNT(R$3:R269))</f>
        <v/>
      </c>
      <c r="R269" s="80" t="str">
        <f t="shared" si="183"/>
        <v/>
      </c>
      <c r="S269" s="91" t="str">
        <f>IFERROR(IF(COUNTA($E269:$G269)=0,"",IF(AND(R269="",$O269=INDEX(O$3:O269,MATCH(MAX(Q$3:Q269),Q$3:Q269,0),0)),INDEX(R$3:R269,MATCH(MAX(Q$3:Q269),Q$3:Q269,0),0),R269)),"")</f>
        <v/>
      </c>
      <c r="T269" s="80" t="str">
        <f>IF(U269="","",COUNT(U$3:U269))</f>
        <v/>
      </c>
      <c r="U269" s="80" t="str">
        <f t="shared" si="198"/>
        <v/>
      </c>
      <c r="V269" s="91" t="str">
        <f>IFERROR(IF(S269="","",IF(U269="",IF(AND(E269="",F269="",G269&lt;&gt;"",$O269=INDEX(O$3:O269,MATCH(MAX(T$3:T269),T$3:T269,0),0)),INDEX(U$3:U269,MATCH(MAX(T$3:T269),T$3:T269,0),0),IF(AND(S269&lt;&gt;"",U269=""),0,"")),U269)),"")</f>
        <v/>
      </c>
      <c r="W269" s="95" t="str">
        <f t="shared" si="199"/>
        <v/>
      </c>
      <c r="X269" s="198" t="str">
        <f t="shared" si="200"/>
        <v/>
      </c>
      <c r="Y269" s="92" t="str">
        <f t="shared" si="201"/>
        <v/>
      </c>
      <c r="Z269" s="106" t="str">
        <f>IF(P269="","",COUNTIF($N$3:$N269,$N269))</f>
        <v/>
      </c>
      <c r="AA269" s="92" t="str">
        <f t="shared" si="202"/>
        <v/>
      </c>
      <c r="AB269" s="92" t="str">
        <f t="shared" si="203"/>
        <v/>
      </c>
      <c r="AC269" s="92" t="str">
        <f t="shared" si="204"/>
        <v/>
      </c>
      <c r="AD269" s="92" t="str">
        <f t="shared" si="209"/>
        <v/>
      </c>
      <c r="AE269" s="92" t="str">
        <f t="shared" si="209"/>
        <v/>
      </c>
      <c r="AF269" s="92" t="str">
        <f t="shared" si="209"/>
        <v/>
      </c>
      <c r="AG269" s="92" t="str">
        <f t="shared" si="209"/>
        <v/>
      </c>
      <c r="AH269" s="92" t="str">
        <f t="shared" si="209"/>
        <v/>
      </c>
      <c r="AI269" s="92" t="str">
        <f t="shared" si="209"/>
        <v/>
      </c>
      <c r="AJ269" s="92" t="str">
        <f t="shared" si="209"/>
        <v/>
      </c>
      <c r="AK269" s="92" t="str">
        <f t="shared" si="209"/>
        <v/>
      </c>
      <c r="AL269" s="92" t="str">
        <f t="shared" si="209"/>
        <v/>
      </c>
      <c r="AN269" s="35" t="str">
        <f t="shared" si="184"/>
        <v/>
      </c>
      <c r="AO269" s="44" t="str">
        <f t="shared" si="205"/>
        <v/>
      </c>
      <c r="AP269" s="41" t="str">
        <f>IF(AO269="","",RANK(AO269,AO$3:AO$1048576,1)+COUNTIF(AO$3:AO269,AO269)-1)</f>
        <v/>
      </c>
      <c r="AQ269" s="1" t="str">
        <f t="shared" si="206"/>
        <v/>
      </c>
      <c r="AR269" s="34" t="str">
        <f t="shared" si="185"/>
        <v/>
      </c>
      <c r="AS269" s="39" t="str">
        <f t="shared" si="186"/>
        <v/>
      </c>
      <c r="AT269" s="44" t="str">
        <f t="shared" si="187"/>
        <v/>
      </c>
      <c r="AU269" s="41" t="str">
        <f>IF(AT269="","",RANK(AT269,AT$3:AT$1048576,1)+COUNTIF(AT$3:AT269,AT269)-1)</f>
        <v/>
      </c>
      <c r="AV269" s="1" t="str">
        <f t="shared" si="188"/>
        <v/>
      </c>
      <c r="AW269" s="34" t="str">
        <f t="shared" si="189"/>
        <v/>
      </c>
      <c r="AX269" s="39" t="str">
        <f t="shared" si="190"/>
        <v/>
      </c>
      <c r="AY269" s="44" t="str">
        <f t="shared" si="207"/>
        <v/>
      </c>
      <c r="AZ269" s="41" t="str">
        <f>IF(AY269="","",RANK(AY269,AY$3:AY$1048576,1)+COUNTIF(AY$3:AY269,AY269)-1)</f>
        <v/>
      </c>
      <c r="BA269" s="1" t="str">
        <f t="shared" si="191"/>
        <v/>
      </c>
      <c r="BB269" s="34" t="str">
        <f t="shared" si="192"/>
        <v/>
      </c>
      <c r="BC269" s="39" t="str">
        <f t="shared" si="193"/>
        <v/>
      </c>
      <c r="BD269" s="44" t="str">
        <f t="shared" si="208"/>
        <v/>
      </c>
      <c r="BE269" s="41" t="str">
        <f>IF(BD269="","",RANK(BD269,BD$3:BD$1048576,1)+COUNTIF(BD$3:BD269,BD269)-1)</f>
        <v/>
      </c>
      <c r="BF269" s="1" t="str">
        <f t="shared" si="194"/>
        <v/>
      </c>
      <c r="BG269" s="34" t="str">
        <f t="shared" si="195"/>
        <v/>
      </c>
      <c r="BH269" s="39" t="str">
        <f t="shared" si="196"/>
        <v/>
      </c>
      <c r="BJ269" s="3"/>
      <c r="BK269" s="86"/>
      <c r="BL269" s="86"/>
      <c r="BM269" s="86"/>
      <c r="BN269" s="86"/>
      <c r="BO269" s="3"/>
      <c r="BP269" s="86"/>
      <c r="BQ269" s="86"/>
      <c r="BR269" s="86"/>
      <c r="BS269" s="86"/>
      <c r="BT269" s="3"/>
      <c r="BU269" s="86"/>
      <c r="BV269" s="86"/>
      <c r="BW269" s="86"/>
      <c r="BX269" s="86"/>
      <c r="BY269" s="3"/>
      <c r="BZ269" s="86"/>
      <c r="CA269" s="86"/>
      <c r="CB269" s="86"/>
      <c r="CC269" s="86"/>
    </row>
    <row r="270" spans="2:81" ht="35.1" customHeight="1" x14ac:dyDescent="0.2">
      <c r="B270" s="187"/>
      <c r="C270" s="188"/>
      <c r="D270" s="189"/>
      <c r="E270" s="186"/>
      <c r="F270" s="182"/>
      <c r="G270" s="184"/>
      <c r="K270" s="80" t="str">
        <f>IF(O270="","",COUNT(O$3:O270))</f>
        <v/>
      </c>
      <c r="L270" s="80" t="str">
        <f>IF(B270&lt;&gt;"",B270,IF(OR(COUNTA($G$3:$G270)&lt;COUNTA($G$3:$G$1048576),$G270&lt;&gt;""),L269,""))</f>
        <v/>
      </c>
      <c r="M270" s="80" t="str">
        <f>IF(C270&lt;&gt;"",C270,IF(OR(COUNTA($G$3:$G270)&lt;COUNTA($G$3:$G$1048576),$G270&lt;&gt;""),M269,""))</f>
        <v/>
      </c>
      <c r="N270" s="80" t="str">
        <f>IF(D270&lt;&gt;"",D270,IF(OR(COUNTA($G$3:$G270)&lt;COUNTA($G$3:$G$1048576),$G270&lt;&gt;""),N269,""))</f>
        <v/>
      </c>
      <c r="O270" s="81" t="str">
        <f t="shared" si="197"/>
        <v/>
      </c>
      <c r="P270" s="90" t="str">
        <f>IFERROR(IF(O270="",IF(COUNT(S$3:S$1048576)=COUNT(S$3:S270),IF(S270="","",INDEX(O$3:O270,MATCH(MAX(K$3:K270),K$3:K270,0),0)),INDEX(O$3:O270,MATCH(MAX(K$3:K270),K$3:K270,0),0)),O270),"")</f>
        <v/>
      </c>
      <c r="Q270" s="89" t="str">
        <f>IF(R270="","",COUNT(R$3:R270))</f>
        <v/>
      </c>
      <c r="R270" s="80" t="str">
        <f t="shared" si="183"/>
        <v/>
      </c>
      <c r="S270" s="91" t="str">
        <f>IFERROR(IF(COUNTA($E270:$G270)=0,"",IF(AND(R270="",$O270=INDEX(O$3:O270,MATCH(MAX(Q$3:Q270),Q$3:Q270,0),0)),INDEX(R$3:R270,MATCH(MAX(Q$3:Q270),Q$3:Q270,0),0),R270)),"")</f>
        <v/>
      </c>
      <c r="T270" s="80" t="str">
        <f>IF(U270="","",COUNT(U$3:U270))</f>
        <v/>
      </c>
      <c r="U270" s="80" t="str">
        <f t="shared" si="198"/>
        <v/>
      </c>
      <c r="V270" s="91" t="str">
        <f>IFERROR(IF(S270="","",IF(U270="",IF(AND(E270="",F270="",G270&lt;&gt;"",$O270=INDEX(O$3:O270,MATCH(MAX(T$3:T270),T$3:T270,0),0)),INDEX(U$3:U270,MATCH(MAX(T$3:T270),T$3:T270,0),0),IF(AND(S270&lt;&gt;"",U270=""),0,"")),U270)),"")</f>
        <v/>
      </c>
      <c r="W270" s="95" t="str">
        <f t="shared" si="199"/>
        <v/>
      </c>
      <c r="X270" s="198" t="str">
        <f t="shared" si="200"/>
        <v/>
      </c>
      <c r="Y270" s="92" t="str">
        <f t="shared" si="201"/>
        <v/>
      </c>
      <c r="Z270" s="106" t="str">
        <f>IF(P270="","",COUNTIF($N$3:$N270,$N270))</f>
        <v/>
      </c>
      <c r="AA270" s="92" t="str">
        <f t="shared" si="202"/>
        <v/>
      </c>
      <c r="AB270" s="92" t="str">
        <f t="shared" si="203"/>
        <v/>
      </c>
      <c r="AC270" s="92" t="str">
        <f t="shared" si="204"/>
        <v/>
      </c>
      <c r="AD270" s="92" t="str">
        <f t="shared" si="209"/>
        <v/>
      </c>
      <c r="AE270" s="92" t="str">
        <f t="shared" si="209"/>
        <v/>
      </c>
      <c r="AF270" s="92" t="str">
        <f t="shared" si="209"/>
        <v/>
      </c>
      <c r="AG270" s="92" t="str">
        <f t="shared" si="209"/>
        <v/>
      </c>
      <c r="AH270" s="92" t="str">
        <f t="shared" si="209"/>
        <v/>
      </c>
      <c r="AI270" s="92" t="str">
        <f t="shared" si="209"/>
        <v/>
      </c>
      <c r="AJ270" s="92" t="str">
        <f t="shared" si="209"/>
        <v/>
      </c>
      <c r="AK270" s="92" t="str">
        <f t="shared" si="209"/>
        <v/>
      </c>
      <c r="AL270" s="92" t="str">
        <f t="shared" si="209"/>
        <v/>
      </c>
      <c r="AN270" s="35" t="str">
        <f t="shared" si="184"/>
        <v/>
      </c>
      <c r="AO270" s="44" t="str">
        <f t="shared" si="205"/>
        <v/>
      </c>
      <c r="AP270" s="41" t="str">
        <f>IF(AO270="","",RANK(AO270,AO$3:AO$1048576,1)+COUNTIF(AO$3:AO270,AO270)-1)</f>
        <v/>
      </c>
      <c r="AQ270" s="1" t="str">
        <f t="shared" si="206"/>
        <v/>
      </c>
      <c r="AR270" s="34" t="str">
        <f t="shared" si="185"/>
        <v/>
      </c>
      <c r="AS270" s="39" t="str">
        <f t="shared" si="186"/>
        <v/>
      </c>
      <c r="AT270" s="44" t="str">
        <f t="shared" si="187"/>
        <v/>
      </c>
      <c r="AU270" s="41" t="str">
        <f>IF(AT270="","",RANK(AT270,AT$3:AT$1048576,1)+COUNTIF(AT$3:AT270,AT270)-1)</f>
        <v/>
      </c>
      <c r="AV270" s="1" t="str">
        <f t="shared" si="188"/>
        <v/>
      </c>
      <c r="AW270" s="34" t="str">
        <f t="shared" si="189"/>
        <v/>
      </c>
      <c r="AX270" s="39" t="str">
        <f t="shared" si="190"/>
        <v/>
      </c>
      <c r="AY270" s="44" t="str">
        <f t="shared" si="207"/>
        <v/>
      </c>
      <c r="AZ270" s="41" t="str">
        <f>IF(AY270="","",RANK(AY270,AY$3:AY$1048576,1)+COUNTIF(AY$3:AY270,AY270)-1)</f>
        <v/>
      </c>
      <c r="BA270" s="1" t="str">
        <f t="shared" si="191"/>
        <v/>
      </c>
      <c r="BB270" s="34" t="str">
        <f t="shared" si="192"/>
        <v/>
      </c>
      <c r="BC270" s="39" t="str">
        <f t="shared" si="193"/>
        <v/>
      </c>
      <c r="BD270" s="44" t="str">
        <f t="shared" si="208"/>
        <v/>
      </c>
      <c r="BE270" s="41" t="str">
        <f>IF(BD270="","",RANK(BD270,BD$3:BD$1048576,1)+COUNTIF(BD$3:BD270,BD270)-1)</f>
        <v/>
      </c>
      <c r="BF270" s="1" t="str">
        <f t="shared" si="194"/>
        <v/>
      </c>
      <c r="BG270" s="34" t="str">
        <f t="shared" si="195"/>
        <v/>
      </c>
      <c r="BH270" s="39" t="str">
        <f t="shared" si="196"/>
        <v/>
      </c>
      <c r="BJ270" s="3"/>
      <c r="BK270" s="86"/>
      <c r="BL270" s="86"/>
      <c r="BM270" s="86"/>
      <c r="BN270" s="86"/>
      <c r="BO270" s="3"/>
      <c r="BP270" s="86"/>
      <c r="BQ270" s="86"/>
      <c r="BR270" s="86"/>
      <c r="BS270" s="86"/>
      <c r="BT270" s="3"/>
      <c r="BU270" s="86"/>
      <c r="BV270" s="86"/>
      <c r="BW270" s="86"/>
      <c r="BX270" s="86"/>
      <c r="BY270" s="3"/>
      <c r="BZ270" s="86"/>
      <c r="CA270" s="86"/>
      <c r="CB270" s="86"/>
      <c r="CC270" s="86"/>
    </row>
    <row r="271" spans="2:81" ht="35.1" customHeight="1" x14ac:dyDescent="0.2">
      <c r="B271" s="187"/>
      <c r="C271" s="188"/>
      <c r="D271" s="189"/>
      <c r="E271" s="186"/>
      <c r="F271" s="182"/>
      <c r="G271" s="184"/>
      <c r="K271" s="80" t="str">
        <f>IF(O271="","",COUNT(O$3:O271))</f>
        <v/>
      </c>
      <c r="L271" s="80" t="str">
        <f>IF(B271&lt;&gt;"",B271,IF(OR(COUNTA($G$3:$G271)&lt;COUNTA($G$3:$G$1048576),$G271&lt;&gt;""),L270,""))</f>
        <v/>
      </c>
      <c r="M271" s="80" t="str">
        <f>IF(C271&lt;&gt;"",C271,IF(OR(COUNTA($G$3:$G271)&lt;COUNTA($G$3:$G$1048576),$G271&lt;&gt;""),M270,""))</f>
        <v/>
      </c>
      <c r="N271" s="80" t="str">
        <f>IF(D271&lt;&gt;"",D271,IF(OR(COUNTA($G$3:$G271)&lt;COUNTA($G$3:$G$1048576),$G271&lt;&gt;""),N270,""))</f>
        <v/>
      </c>
      <c r="O271" s="81" t="str">
        <f t="shared" si="197"/>
        <v/>
      </c>
      <c r="P271" s="90" t="str">
        <f>IFERROR(IF(O271="",IF(COUNT(S$3:S$1048576)=COUNT(S$3:S271),IF(S271="","",INDEX(O$3:O271,MATCH(MAX(K$3:K271),K$3:K271,0),0)),INDEX(O$3:O271,MATCH(MAX(K$3:K271),K$3:K271,0),0)),O271),"")</f>
        <v/>
      </c>
      <c r="Q271" s="89" t="str">
        <f>IF(R271="","",COUNT(R$3:R271))</f>
        <v/>
      </c>
      <c r="R271" s="80" t="str">
        <f t="shared" si="183"/>
        <v/>
      </c>
      <c r="S271" s="91" t="str">
        <f>IFERROR(IF(COUNTA($E271:$G271)=0,"",IF(AND(R271="",$O271=INDEX(O$3:O271,MATCH(MAX(Q$3:Q271),Q$3:Q271,0),0)),INDEX(R$3:R271,MATCH(MAX(Q$3:Q271),Q$3:Q271,0),0),R271)),"")</f>
        <v/>
      </c>
      <c r="T271" s="80" t="str">
        <f>IF(U271="","",COUNT(U$3:U271))</f>
        <v/>
      </c>
      <c r="U271" s="80" t="str">
        <f t="shared" si="198"/>
        <v/>
      </c>
      <c r="V271" s="91" t="str">
        <f>IFERROR(IF(S271="","",IF(U271="",IF(AND(E271="",F271="",G271&lt;&gt;"",$O271=INDEX(O$3:O271,MATCH(MAX(T$3:T271),T$3:T271,0),0)),INDEX(U$3:U271,MATCH(MAX(T$3:T271),T$3:T271,0),0),IF(AND(S271&lt;&gt;"",U271=""),0,"")),U271)),"")</f>
        <v/>
      </c>
      <c r="W271" s="95" t="str">
        <f t="shared" si="199"/>
        <v/>
      </c>
      <c r="X271" s="198" t="str">
        <f t="shared" si="200"/>
        <v/>
      </c>
      <c r="Y271" s="92" t="str">
        <f t="shared" si="201"/>
        <v/>
      </c>
      <c r="Z271" s="106" t="str">
        <f>IF(P271="","",COUNTIF($N$3:$N271,$N271))</f>
        <v/>
      </c>
      <c r="AA271" s="92" t="str">
        <f t="shared" si="202"/>
        <v/>
      </c>
      <c r="AB271" s="92" t="str">
        <f t="shared" si="203"/>
        <v/>
      </c>
      <c r="AC271" s="92" t="str">
        <f t="shared" si="204"/>
        <v/>
      </c>
      <c r="AD271" s="92" t="str">
        <f t="shared" si="209"/>
        <v/>
      </c>
      <c r="AE271" s="92" t="str">
        <f t="shared" si="209"/>
        <v/>
      </c>
      <c r="AF271" s="92" t="str">
        <f t="shared" si="209"/>
        <v/>
      </c>
      <c r="AG271" s="92" t="str">
        <f t="shared" si="209"/>
        <v/>
      </c>
      <c r="AH271" s="92" t="str">
        <f t="shared" si="209"/>
        <v/>
      </c>
      <c r="AI271" s="92" t="str">
        <f t="shared" si="209"/>
        <v/>
      </c>
      <c r="AJ271" s="92" t="str">
        <f t="shared" si="209"/>
        <v/>
      </c>
      <c r="AK271" s="92" t="str">
        <f t="shared" si="209"/>
        <v/>
      </c>
      <c r="AL271" s="92" t="str">
        <f t="shared" si="209"/>
        <v/>
      </c>
      <c r="AN271" s="35" t="str">
        <f t="shared" si="184"/>
        <v/>
      </c>
      <c r="AO271" s="44" t="str">
        <f t="shared" si="205"/>
        <v/>
      </c>
      <c r="AP271" s="41" t="str">
        <f>IF(AO271="","",RANK(AO271,AO$3:AO$1048576,1)+COUNTIF(AO$3:AO271,AO271)-1)</f>
        <v/>
      </c>
      <c r="AQ271" s="1" t="str">
        <f t="shared" si="206"/>
        <v/>
      </c>
      <c r="AR271" s="34" t="str">
        <f t="shared" si="185"/>
        <v/>
      </c>
      <c r="AS271" s="39" t="str">
        <f t="shared" si="186"/>
        <v/>
      </c>
      <c r="AT271" s="44" t="str">
        <f t="shared" si="187"/>
        <v/>
      </c>
      <c r="AU271" s="41" t="str">
        <f>IF(AT271="","",RANK(AT271,AT$3:AT$1048576,1)+COUNTIF(AT$3:AT271,AT271)-1)</f>
        <v/>
      </c>
      <c r="AV271" s="1" t="str">
        <f t="shared" si="188"/>
        <v/>
      </c>
      <c r="AW271" s="34" t="str">
        <f t="shared" si="189"/>
        <v/>
      </c>
      <c r="AX271" s="39" t="str">
        <f t="shared" si="190"/>
        <v/>
      </c>
      <c r="AY271" s="44" t="str">
        <f t="shared" si="207"/>
        <v/>
      </c>
      <c r="AZ271" s="41" t="str">
        <f>IF(AY271="","",RANK(AY271,AY$3:AY$1048576,1)+COUNTIF(AY$3:AY271,AY271)-1)</f>
        <v/>
      </c>
      <c r="BA271" s="1" t="str">
        <f t="shared" si="191"/>
        <v/>
      </c>
      <c r="BB271" s="34" t="str">
        <f t="shared" si="192"/>
        <v/>
      </c>
      <c r="BC271" s="39" t="str">
        <f t="shared" si="193"/>
        <v/>
      </c>
      <c r="BD271" s="44" t="str">
        <f t="shared" si="208"/>
        <v/>
      </c>
      <c r="BE271" s="41" t="str">
        <f>IF(BD271="","",RANK(BD271,BD$3:BD$1048576,1)+COUNTIF(BD$3:BD271,BD271)-1)</f>
        <v/>
      </c>
      <c r="BF271" s="1" t="str">
        <f t="shared" si="194"/>
        <v/>
      </c>
      <c r="BG271" s="34" t="str">
        <f t="shared" si="195"/>
        <v/>
      </c>
      <c r="BH271" s="39" t="str">
        <f t="shared" si="196"/>
        <v/>
      </c>
      <c r="BJ271" s="3"/>
      <c r="BK271" s="86"/>
      <c r="BL271" s="86"/>
      <c r="BM271" s="86"/>
      <c r="BN271" s="86"/>
      <c r="BO271" s="3"/>
      <c r="BP271" s="86"/>
      <c r="BQ271" s="86"/>
      <c r="BR271" s="86"/>
      <c r="BS271" s="86"/>
      <c r="BT271" s="3"/>
      <c r="BU271" s="86"/>
      <c r="BV271" s="86"/>
      <c r="BW271" s="86"/>
      <c r="BX271" s="86"/>
      <c r="BY271" s="3"/>
      <c r="BZ271" s="86"/>
      <c r="CA271" s="86"/>
      <c r="CB271" s="86"/>
      <c r="CC271" s="86"/>
    </row>
    <row r="272" spans="2:81" ht="35.1" customHeight="1" x14ac:dyDescent="0.2">
      <c r="B272" s="187"/>
      <c r="C272" s="188"/>
      <c r="D272" s="189"/>
      <c r="E272" s="186"/>
      <c r="F272" s="182"/>
      <c r="G272" s="184"/>
      <c r="K272" s="80" t="str">
        <f>IF(O272="","",COUNT(O$3:O272))</f>
        <v/>
      </c>
      <c r="L272" s="80" t="str">
        <f>IF(B272&lt;&gt;"",B272,IF(OR(COUNTA($G$3:$G272)&lt;COUNTA($G$3:$G$1048576),$G272&lt;&gt;""),L271,""))</f>
        <v/>
      </c>
      <c r="M272" s="80" t="str">
        <f>IF(C272&lt;&gt;"",C272,IF(OR(COUNTA($G$3:$G272)&lt;COUNTA($G$3:$G$1048576),$G272&lt;&gt;""),M271,""))</f>
        <v/>
      </c>
      <c r="N272" s="80" t="str">
        <f>IF(D272&lt;&gt;"",D272,IF(OR(COUNTA($G$3:$G272)&lt;COUNTA($G$3:$G$1048576),$G272&lt;&gt;""),N271,""))</f>
        <v/>
      </c>
      <c r="O272" s="81" t="str">
        <f t="shared" si="197"/>
        <v/>
      </c>
      <c r="P272" s="90" t="str">
        <f>IFERROR(IF(O272="",IF(COUNT(S$3:S$1048576)=COUNT(S$3:S272),IF(S272="","",INDEX(O$3:O272,MATCH(MAX(K$3:K272),K$3:K272,0),0)),INDEX(O$3:O272,MATCH(MAX(K$3:K272),K$3:K272,0),0)),O272),"")</f>
        <v/>
      </c>
      <c r="Q272" s="89" t="str">
        <f>IF(R272="","",COUNT(R$3:R272))</f>
        <v/>
      </c>
      <c r="R272" s="80" t="str">
        <f t="shared" si="183"/>
        <v/>
      </c>
      <c r="S272" s="91" t="str">
        <f>IFERROR(IF(COUNTA($E272:$G272)=0,"",IF(AND(R272="",$O272=INDEX(O$3:O272,MATCH(MAX(Q$3:Q272),Q$3:Q272,0),0)),INDEX(R$3:R272,MATCH(MAX(Q$3:Q272),Q$3:Q272,0),0),R272)),"")</f>
        <v/>
      </c>
      <c r="T272" s="80" t="str">
        <f>IF(U272="","",COUNT(U$3:U272))</f>
        <v/>
      </c>
      <c r="U272" s="80" t="str">
        <f t="shared" si="198"/>
        <v/>
      </c>
      <c r="V272" s="91" t="str">
        <f>IFERROR(IF(S272="","",IF(U272="",IF(AND(E272="",F272="",G272&lt;&gt;"",$O272=INDEX(O$3:O272,MATCH(MAX(T$3:T272),T$3:T272,0),0)),INDEX(U$3:U272,MATCH(MAX(T$3:T272),T$3:T272,0),0),IF(AND(S272&lt;&gt;"",U272=""),0,"")),U272)),"")</f>
        <v/>
      </c>
      <c r="W272" s="95" t="str">
        <f t="shared" si="199"/>
        <v/>
      </c>
      <c r="X272" s="198" t="str">
        <f t="shared" si="200"/>
        <v/>
      </c>
      <c r="Y272" s="92" t="str">
        <f t="shared" si="201"/>
        <v/>
      </c>
      <c r="Z272" s="106" t="str">
        <f>IF(P272="","",COUNTIF($N$3:$N272,$N272))</f>
        <v/>
      </c>
      <c r="AA272" s="92" t="str">
        <f t="shared" si="202"/>
        <v/>
      </c>
      <c r="AB272" s="92" t="str">
        <f t="shared" si="203"/>
        <v/>
      </c>
      <c r="AC272" s="92" t="str">
        <f t="shared" si="204"/>
        <v/>
      </c>
      <c r="AD272" s="92" t="str">
        <f t="shared" si="209"/>
        <v/>
      </c>
      <c r="AE272" s="92" t="str">
        <f t="shared" si="209"/>
        <v/>
      </c>
      <c r="AF272" s="92" t="str">
        <f t="shared" si="209"/>
        <v/>
      </c>
      <c r="AG272" s="92" t="str">
        <f t="shared" si="209"/>
        <v/>
      </c>
      <c r="AH272" s="92" t="str">
        <f t="shared" si="209"/>
        <v/>
      </c>
      <c r="AI272" s="92" t="str">
        <f t="shared" si="209"/>
        <v/>
      </c>
      <c r="AJ272" s="92" t="str">
        <f t="shared" si="209"/>
        <v/>
      </c>
      <c r="AK272" s="92" t="str">
        <f t="shared" si="209"/>
        <v/>
      </c>
      <c r="AL272" s="92" t="str">
        <f t="shared" si="209"/>
        <v/>
      </c>
      <c r="AN272" s="35" t="str">
        <f t="shared" si="184"/>
        <v/>
      </c>
      <c r="AO272" s="44" t="str">
        <f t="shared" si="205"/>
        <v/>
      </c>
      <c r="AP272" s="41" t="str">
        <f>IF(AO272="","",RANK(AO272,AO$3:AO$1048576,1)+COUNTIF(AO$3:AO272,AO272)-1)</f>
        <v/>
      </c>
      <c r="AQ272" s="1" t="str">
        <f t="shared" si="206"/>
        <v/>
      </c>
      <c r="AR272" s="34" t="str">
        <f t="shared" si="185"/>
        <v/>
      </c>
      <c r="AS272" s="39" t="str">
        <f t="shared" si="186"/>
        <v/>
      </c>
      <c r="AT272" s="44" t="str">
        <f t="shared" si="187"/>
        <v/>
      </c>
      <c r="AU272" s="41" t="str">
        <f>IF(AT272="","",RANK(AT272,AT$3:AT$1048576,1)+COUNTIF(AT$3:AT272,AT272)-1)</f>
        <v/>
      </c>
      <c r="AV272" s="1" t="str">
        <f t="shared" si="188"/>
        <v/>
      </c>
      <c r="AW272" s="34" t="str">
        <f t="shared" si="189"/>
        <v/>
      </c>
      <c r="AX272" s="39" t="str">
        <f t="shared" si="190"/>
        <v/>
      </c>
      <c r="AY272" s="44" t="str">
        <f t="shared" si="207"/>
        <v/>
      </c>
      <c r="AZ272" s="41" t="str">
        <f>IF(AY272="","",RANK(AY272,AY$3:AY$1048576,1)+COUNTIF(AY$3:AY272,AY272)-1)</f>
        <v/>
      </c>
      <c r="BA272" s="1" t="str">
        <f t="shared" si="191"/>
        <v/>
      </c>
      <c r="BB272" s="34" t="str">
        <f t="shared" si="192"/>
        <v/>
      </c>
      <c r="BC272" s="39" t="str">
        <f t="shared" si="193"/>
        <v/>
      </c>
      <c r="BD272" s="44" t="str">
        <f t="shared" si="208"/>
        <v/>
      </c>
      <c r="BE272" s="41" t="str">
        <f>IF(BD272="","",RANK(BD272,BD$3:BD$1048576,1)+COUNTIF(BD$3:BD272,BD272)-1)</f>
        <v/>
      </c>
      <c r="BF272" s="1" t="str">
        <f t="shared" si="194"/>
        <v/>
      </c>
      <c r="BG272" s="34" t="str">
        <f t="shared" si="195"/>
        <v/>
      </c>
      <c r="BH272" s="39" t="str">
        <f t="shared" si="196"/>
        <v/>
      </c>
      <c r="BJ272" s="3"/>
      <c r="BK272" s="86"/>
      <c r="BL272" s="86"/>
      <c r="BM272" s="86"/>
      <c r="BN272" s="86"/>
      <c r="BO272" s="3"/>
      <c r="BP272" s="86"/>
      <c r="BQ272" s="86"/>
      <c r="BR272" s="86"/>
      <c r="BS272" s="86"/>
      <c r="BT272" s="3"/>
      <c r="BU272" s="86"/>
      <c r="BV272" s="86"/>
      <c r="BW272" s="86"/>
      <c r="BX272" s="86"/>
      <c r="BY272" s="3"/>
      <c r="BZ272" s="86"/>
      <c r="CA272" s="86"/>
      <c r="CB272" s="86"/>
      <c r="CC272" s="86"/>
    </row>
    <row r="273" spans="2:81" ht="35.1" customHeight="1" x14ac:dyDescent="0.2">
      <c r="B273" s="187"/>
      <c r="C273" s="188"/>
      <c r="D273" s="189"/>
      <c r="E273" s="186"/>
      <c r="F273" s="182"/>
      <c r="G273" s="184"/>
      <c r="K273" s="80" t="str">
        <f>IF(O273="","",COUNT(O$3:O273))</f>
        <v/>
      </c>
      <c r="L273" s="80" t="str">
        <f>IF(B273&lt;&gt;"",B273,IF(OR(COUNTA($G$3:$G273)&lt;COUNTA($G$3:$G$1048576),$G273&lt;&gt;""),L272,""))</f>
        <v/>
      </c>
      <c r="M273" s="80" t="str">
        <f>IF(C273&lt;&gt;"",C273,IF(OR(COUNTA($G$3:$G273)&lt;COUNTA($G$3:$G$1048576),$G273&lt;&gt;""),M272,""))</f>
        <v/>
      </c>
      <c r="N273" s="80" t="str">
        <f>IF(D273&lt;&gt;"",D273,IF(OR(COUNTA($G$3:$G273)&lt;COUNTA($G$3:$G$1048576),$G273&lt;&gt;""),N272,""))</f>
        <v/>
      </c>
      <c r="O273" s="81" t="str">
        <f t="shared" si="197"/>
        <v/>
      </c>
      <c r="P273" s="90" t="str">
        <f>IFERROR(IF(O273="",IF(COUNT(S$3:S$1048576)=COUNT(S$3:S273),IF(S273="","",INDEX(O$3:O273,MATCH(MAX(K$3:K273),K$3:K273,0),0)),INDEX(O$3:O273,MATCH(MAX(K$3:K273),K$3:K273,0),0)),O273),"")</f>
        <v/>
      </c>
      <c r="Q273" s="89" t="str">
        <f>IF(R273="","",COUNT(R$3:R273))</f>
        <v/>
      </c>
      <c r="R273" s="80" t="str">
        <f t="shared" si="183"/>
        <v/>
      </c>
      <c r="S273" s="91" t="str">
        <f>IFERROR(IF(COUNTA($E273:$G273)=0,"",IF(AND(R273="",$O273=INDEX(O$3:O273,MATCH(MAX(Q$3:Q273),Q$3:Q273,0),0)),INDEX(R$3:R273,MATCH(MAX(Q$3:Q273),Q$3:Q273,0),0),R273)),"")</f>
        <v/>
      </c>
      <c r="T273" s="80" t="str">
        <f>IF(U273="","",COUNT(U$3:U273))</f>
        <v/>
      </c>
      <c r="U273" s="80" t="str">
        <f t="shared" si="198"/>
        <v/>
      </c>
      <c r="V273" s="91" t="str">
        <f>IFERROR(IF(S273="","",IF(U273="",IF(AND(E273="",F273="",G273&lt;&gt;"",$O273=INDEX(O$3:O273,MATCH(MAX(T$3:T273),T$3:T273,0),0)),INDEX(U$3:U273,MATCH(MAX(T$3:T273),T$3:T273,0),0),IF(AND(S273&lt;&gt;"",U273=""),0,"")),U273)),"")</f>
        <v/>
      </c>
      <c r="W273" s="95" t="str">
        <f t="shared" si="199"/>
        <v/>
      </c>
      <c r="X273" s="198" t="str">
        <f t="shared" si="200"/>
        <v/>
      </c>
      <c r="Y273" s="92" t="str">
        <f t="shared" si="201"/>
        <v/>
      </c>
      <c r="Z273" s="106" t="str">
        <f>IF(P273="","",COUNTIF($N$3:$N273,$N273))</f>
        <v/>
      </c>
      <c r="AA273" s="92" t="str">
        <f t="shared" si="202"/>
        <v/>
      </c>
      <c r="AB273" s="92" t="str">
        <f t="shared" si="203"/>
        <v/>
      </c>
      <c r="AC273" s="92" t="str">
        <f t="shared" si="204"/>
        <v/>
      </c>
      <c r="AD273" s="92" t="str">
        <f t="shared" si="209"/>
        <v/>
      </c>
      <c r="AE273" s="92" t="str">
        <f t="shared" si="209"/>
        <v/>
      </c>
      <c r="AF273" s="92" t="str">
        <f t="shared" si="209"/>
        <v/>
      </c>
      <c r="AG273" s="92" t="str">
        <f t="shared" si="209"/>
        <v/>
      </c>
      <c r="AH273" s="92" t="str">
        <f t="shared" si="209"/>
        <v/>
      </c>
      <c r="AI273" s="92" t="str">
        <f t="shared" si="209"/>
        <v/>
      </c>
      <c r="AJ273" s="92" t="str">
        <f t="shared" si="209"/>
        <v/>
      </c>
      <c r="AK273" s="92" t="str">
        <f t="shared" si="209"/>
        <v/>
      </c>
      <c r="AL273" s="92" t="str">
        <f t="shared" si="209"/>
        <v/>
      </c>
      <c r="AN273" s="35" t="str">
        <f t="shared" si="184"/>
        <v/>
      </c>
      <c r="AO273" s="44" t="str">
        <f t="shared" si="205"/>
        <v/>
      </c>
      <c r="AP273" s="41" t="str">
        <f>IF(AO273="","",RANK(AO273,AO$3:AO$1048576,1)+COUNTIF(AO$3:AO273,AO273)-1)</f>
        <v/>
      </c>
      <c r="AQ273" s="1" t="str">
        <f t="shared" si="206"/>
        <v/>
      </c>
      <c r="AR273" s="34" t="str">
        <f t="shared" si="185"/>
        <v/>
      </c>
      <c r="AS273" s="39" t="str">
        <f t="shared" si="186"/>
        <v/>
      </c>
      <c r="AT273" s="44" t="str">
        <f t="shared" si="187"/>
        <v/>
      </c>
      <c r="AU273" s="41" t="str">
        <f>IF(AT273="","",RANK(AT273,AT$3:AT$1048576,1)+COUNTIF(AT$3:AT273,AT273)-1)</f>
        <v/>
      </c>
      <c r="AV273" s="1" t="str">
        <f t="shared" si="188"/>
        <v/>
      </c>
      <c r="AW273" s="34" t="str">
        <f t="shared" si="189"/>
        <v/>
      </c>
      <c r="AX273" s="39" t="str">
        <f t="shared" si="190"/>
        <v/>
      </c>
      <c r="AY273" s="44" t="str">
        <f t="shared" si="207"/>
        <v/>
      </c>
      <c r="AZ273" s="41" t="str">
        <f>IF(AY273="","",RANK(AY273,AY$3:AY$1048576,1)+COUNTIF(AY$3:AY273,AY273)-1)</f>
        <v/>
      </c>
      <c r="BA273" s="1" t="str">
        <f t="shared" si="191"/>
        <v/>
      </c>
      <c r="BB273" s="34" t="str">
        <f t="shared" si="192"/>
        <v/>
      </c>
      <c r="BC273" s="39" t="str">
        <f t="shared" si="193"/>
        <v/>
      </c>
      <c r="BD273" s="44" t="str">
        <f t="shared" si="208"/>
        <v/>
      </c>
      <c r="BE273" s="41" t="str">
        <f>IF(BD273="","",RANK(BD273,BD$3:BD$1048576,1)+COUNTIF(BD$3:BD273,BD273)-1)</f>
        <v/>
      </c>
      <c r="BF273" s="1" t="str">
        <f t="shared" si="194"/>
        <v/>
      </c>
      <c r="BG273" s="34" t="str">
        <f t="shared" si="195"/>
        <v/>
      </c>
      <c r="BH273" s="39" t="str">
        <f t="shared" si="196"/>
        <v/>
      </c>
      <c r="BJ273" s="3"/>
      <c r="BK273" s="86"/>
      <c r="BL273" s="86"/>
      <c r="BM273" s="86"/>
      <c r="BN273" s="86"/>
      <c r="BO273" s="3"/>
      <c r="BP273" s="86"/>
      <c r="BQ273" s="86"/>
      <c r="BR273" s="86"/>
      <c r="BS273" s="86"/>
      <c r="BT273" s="3"/>
      <c r="BU273" s="86"/>
      <c r="BV273" s="86"/>
      <c r="BW273" s="86"/>
      <c r="BX273" s="86"/>
      <c r="BY273" s="3"/>
      <c r="BZ273" s="86"/>
      <c r="CA273" s="86"/>
      <c r="CB273" s="86"/>
      <c r="CC273" s="86"/>
    </row>
    <row r="274" spans="2:81" ht="35.1" customHeight="1" x14ac:dyDescent="0.2">
      <c r="B274" s="187"/>
      <c r="C274" s="188"/>
      <c r="D274" s="189"/>
      <c r="E274" s="186"/>
      <c r="F274" s="182"/>
      <c r="G274" s="184"/>
      <c r="K274" s="80" t="str">
        <f>IF(O274="","",COUNT(O$3:O274))</f>
        <v/>
      </c>
      <c r="L274" s="80" t="str">
        <f>IF(B274&lt;&gt;"",B274,IF(OR(COUNTA($G$3:$G274)&lt;COUNTA($G$3:$G$1048576),$G274&lt;&gt;""),L273,""))</f>
        <v/>
      </c>
      <c r="M274" s="80" t="str">
        <f>IF(C274&lt;&gt;"",C274,IF(OR(COUNTA($G$3:$G274)&lt;COUNTA($G$3:$G$1048576),$G274&lt;&gt;""),M273,""))</f>
        <v/>
      </c>
      <c r="N274" s="80" t="str">
        <f>IF(D274&lt;&gt;"",D274,IF(OR(COUNTA($G$3:$G274)&lt;COUNTA($G$3:$G$1048576),$G274&lt;&gt;""),N273,""))</f>
        <v/>
      </c>
      <c r="O274" s="81" t="str">
        <f t="shared" si="197"/>
        <v/>
      </c>
      <c r="P274" s="90" t="str">
        <f>IFERROR(IF(O274="",IF(COUNT(S$3:S$1048576)=COUNT(S$3:S274),IF(S274="","",INDEX(O$3:O274,MATCH(MAX(K$3:K274),K$3:K274,0),0)),INDEX(O$3:O274,MATCH(MAX(K$3:K274),K$3:K274,0),0)),O274),"")</f>
        <v/>
      </c>
      <c r="Q274" s="89" t="str">
        <f>IF(R274="","",COUNT(R$3:R274))</f>
        <v/>
      </c>
      <c r="R274" s="80" t="str">
        <f t="shared" si="183"/>
        <v/>
      </c>
      <c r="S274" s="91" t="str">
        <f>IFERROR(IF(COUNTA($E274:$G274)=0,"",IF(AND(R274="",$O274=INDEX(O$3:O274,MATCH(MAX(Q$3:Q274),Q$3:Q274,0),0)),INDEX(R$3:R274,MATCH(MAX(Q$3:Q274),Q$3:Q274,0),0),R274)),"")</f>
        <v/>
      </c>
      <c r="T274" s="80" t="str">
        <f>IF(U274="","",COUNT(U$3:U274))</f>
        <v/>
      </c>
      <c r="U274" s="80" t="str">
        <f t="shared" si="198"/>
        <v/>
      </c>
      <c r="V274" s="91" t="str">
        <f>IFERROR(IF(S274="","",IF(U274="",IF(AND(E274="",F274="",G274&lt;&gt;"",$O274=INDEX(O$3:O274,MATCH(MAX(T$3:T274),T$3:T274,0),0)),INDEX(U$3:U274,MATCH(MAX(T$3:T274),T$3:T274,0),0),IF(AND(S274&lt;&gt;"",U274=""),0,"")),U274)),"")</f>
        <v/>
      </c>
      <c r="W274" s="95" t="str">
        <f t="shared" si="199"/>
        <v/>
      </c>
      <c r="X274" s="198" t="str">
        <f t="shared" si="200"/>
        <v/>
      </c>
      <c r="Y274" s="92" t="str">
        <f t="shared" si="201"/>
        <v/>
      </c>
      <c r="Z274" s="106" t="str">
        <f>IF(P274="","",COUNTIF($N$3:$N274,$N274))</f>
        <v/>
      </c>
      <c r="AA274" s="92" t="str">
        <f t="shared" si="202"/>
        <v/>
      </c>
      <c r="AB274" s="92" t="str">
        <f t="shared" si="203"/>
        <v/>
      </c>
      <c r="AC274" s="92" t="str">
        <f t="shared" si="204"/>
        <v/>
      </c>
      <c r="AD274" s="92" t="str">
        <f t="shared" ref="AD274:AL283" si="210">IFERROR(IF(AND($Z274=1,AD$2&lt;&gt;"",""&amp;INDEX($Y$3:$Y$1048576,MATCH($P274&amp;"@"&amp;AD$2,$AA$3:$AA$1048576,0),0)&lt;&gt;""),AD$1&amp;""&amp;INDEX($Y$3:$Y$1048576,MATCH($P274&amp;"@"&amp;AD$2,$AA$3:$AA$1048576,0),0),""),"")</f>
        <v/>
      </c>
      <c r="AE274" s="92" t="str">
        <f t="shared" si="210"/>
        <v/>
      </c>
      <c r="AF274" s="92" t="str">
        <f t="shared" si="210"/>
        <v/>
      </c>
      <c r="AG274" s="92" t="str">
        <f t="shared" si="210"/>
        <v/>
      </c>
      <c r="AH274" s="92" t="str">
        <f t="shared" si="210"/>
        <v/>
      </c>
      <c r="AI274" s="92" t="str">
        <f t="shared" si="210"/>
        <v/>
      </c>
      <c r="AJ274" s="92" t="str">
        <f t="shared" si="210"/>
        <v/>
      </c>
      <c r="AK274" s="92" t="str">
        <f t="shared" si="210"/>
        <v/>
      </c>
      <c r="AL274" s="92" t="str">
        <f t="shared" si="210"/>
        <v/>
      </c>
      <c r="AN274" s="35" t="str">
        <f t="shared" si="184"/>
        <v/>
      </c>
      <c r="AO274" s="44" t="str">
        <f t="shared" si="205"/>
        <v/>
      </c>
      <c r="AP274" s="41" t="str">
        <f>IF(AO274="","",RANK(AO274,AO$3:AO$1048576,1)+COUNTIF(AO$3:AO274,AO274)-1)</f>
        <v/>
      </c>
      <c r="AQ274" s="1" t="str">
        <f t="shared" si="206"/>
        <v/>
      </c>
      <c r="AR274" s="34" t="str">
        <f t="shared" si="185"/>
        <v/>
      </c>
      <c r="AS274" s="39" t="str">
        <f t="shared" si="186"/>
        <v/>
      </c>
      <c r="AT274" s="44" t="str">
        <f t="shared" si="187"/>
        <v/>
      </c>
      <c r="AU274" s="41" t="str">
        <f>IF(AT274="","",RANK(AT274,AT$3:AT$1048576,1)+COUNTIF(AT$3:AT274,AT274)-1)</f>
        <v/>
      </c>
      <c r="AV274" s="1" t="str">
        <f t="shared" si="188"/>
        <v/>
      </c>
      <c r="AW274" s="34" t="str">
        <f t="shared" si="189"/>
        <v/>
      </c>
      <c r="AX274" s="39" t="str">
        <f t="shared" si="190"/>
        <v/>
      </c>
      <c r="AY274" s="44" t="str">
        <f t="shared" si="207"/>
        <v/>
      </c>
      <c r="AZ274" s="41" t="str">
        <f>IF(AY274="","",RANK(AY274,AY$3:AY$1048576,1)+COUNTIF(AY$3:AY274,AY274)-1)</f>
        <v/>
      </c>
      <c r="BA274" s="1" t="str">
        <f t="shared" si="191"/>
        <v/>
      </c>
      <c r="BB274" s="34" t="str">
        <f t="shared" si="192"/>
        <v/>
      </c>
      <c r="BC274" s="39" t="str">
        <f t="shared" si="193"/>
        <v/>
      </c>
      <c r="BD274" s="44" t="str">
        <f t="shared" si="208"/>
        <v/>
      </c>
      <c r="BE274" s="41" t="str">
        <f>IF(BD274="","",RANK(BD274,BD$3:BD$1048576,1)+COUNTIF(BD$3:BD274,BD274)-1)</f>
        <v/>
      </c>
      <c r="BF274" s="1" t="str">
        <f t="shared" si="194"/>
        <v/>
      </c>
      <c r="BG274" s="34" t="str">
        <f t="shared" si="195"/>
        <v/>
      </c>
      <c r="BH274" s="39" t="str">
        <f t="shared" si="196"/>
        <v/>
      </c>
      <c r="BJ274" s="3"/>
      <c r="BK274" s="86"/>
      <c r="BL274" s="86"/>
      <c r="BM274" s="86"/>
      <c r="BN274" s="86"/>
      <c r="BO274" s="3"/>
      <c r="BP274" s="86"/>
      <c r="BQ274" s="86"/>
      <c r="BR274" s="86"/>
      <c r="BS274" s="86"/>
      <c r="BT274" s="3"/>
      <c r="BU274" s="86"/>
      <c r="BV274" s="86"/>
      <c r="BW274" s="86"/>
      <c r="BX274" s="86"/>
      <c r="BY274" s="3"/>
      <c r="BZ274" s="86"/>
      <c r="CA274" s="86"/>
      <c r="CB274" s="86"/>
      <c r="CC274" s="86"/>
    </row>
    <row r="275" spans="2:81" ht="35.1" customHeight="1" x14ac:dyDescent="0.2">
      <c r="B275" s="187"/>
      <c r="C275" s="188"/>
      <c r="D275" s="189"/>
      <c r="E275" s="186"/>
      <c r="F275" s="182"/>
      <c r="G275" s="184"/>
      <c r="K275" s="80" t="str">
        <f>IF(O275="","",COUNT(O$3:O275))</f>
        <v/>
      </c>
      <c r="L275" s="80" t="str">
        <f>IF(B275&lt;&gt;"",B275,IF(OR(COUNTA($G$3:$G275)&lt;COUNTA($G$3:$G$1048576),$G275&lt;&gt;""),L274,""))</f>
        <v/>
      </c>
      <c r="M275" s="80" t="str">
        <f>IF(C275&lt;&gt;"",C275,IF(OR(COUNTA($G$3:$G275)&lt;COUNTA($G$3:$G$1048576),$G275&lt;&gt;""),M274,""))</f>
        <v/>
      </c>
      <c r="N275" s="80" t="str">
        <f>IF(D275&lt;&gt;"",D275,IF(OR(COUNTA($G$3:$G275)&lt;COUNTA($G$3:$G$1048576),$G275&lt;&gt;""),N274,""))</f>
        <v/>
      </c>
      <c r="O275" s="81" t="str">
        <f t="shared" si="197"/>
        <v/>
      </c>
      <c r="P275" s="90" t="str">
        <f>IFERROR(IF(O275="",IF(COUNT(S$3:S$1048576)=COUNT(S$3:S275),IF(S275="","",INDEX(O$3:O275,MATCH(MAX(K$3:K275),K$3:K275,0),0)),INDEX(O$3:O275,MATCH(MAX(K$3:K275),K$3:K275,0),0)),O275),"")</f>
        <v/>
      </c>
      <c r="Q275" s="89" t="str">
        <f>IF(R275="","",COUNT(R$3:R275))</f>
        <v/>
      </c>
      <c r="R275" s="80" t="str">
        <f t="shared" si="183"/>
        <v/>
      </c>
      <c r="S275" s="91" t="str">
        <f>IFERROR(IF(COUNTA($E275:$G275)=0,"",IF(AND(R275="",$O275=INDEX(O$3:O275,MATCH(MAX(Q$3:Q275),Q$3:Q275,0),0)),INDEX(R$3:R275,MATCH(MAX(Q$3:Q275),Q$3:Q275,0),0),R275)),"")</f>
        <v/>
      </c>
      <c r="T275" s="80" t="str">
        <f>IF(U275="","",COUNT(U$3:U275))</f>
        <v/>
      </c>
      <c r="U275" s="80" t="str">
        <f t="shared" si="198"/>
        <v/>
      </c>
      <c r="V275" s="91" t="str">
        <f>IFERROR(IF(S275="","",IF(U275="",IF(AND(E275="",F275="",G275&lt;&gt;"",$O275=INDEX(O$3:O275,MATCH(MAX(T$3:T275),T$3:T275,0),0)),INDEX(U$3:U275,MATCH(MAX(T$3:T275),T$3:T275,0),0),IF(AND(S275&lt;&gt;"",U275=""),0,"")),U275)),"")</f>
        <v/>
      </c>
      <c r="W275" s="95" t="str">
        <f t="shared" si="199"/>
        <v/>
      </c>
      <c r="X275" s="198" t="str">
        <f t="shared" si="200"/>
        <v/>
      </c>
      <c r="Y275" s="92" t="str">
        <f t="shared" si="201"/>
        <v/>
      </c>
      <c r="Z275" s="106" t="str">
        <f>IF(P275="","",COUNTIF($N$3:$N275,$N275))</f>
        <v/>
      </c>
      <c r="AA275" s="92" t="str">
        <f t="shared" si="202"/>
        <v/>
      </c>
      <c r="AB275" s="92" t="str">
        <f t="shared" si="203"/>
        <v/>
      </c>
      <c r="AC275" s="92" t="str">
        <f t="shared" si="204"/>
        <v/>
      </c>
      <c r="AD275" s="92" t="str">
        <f t="shared" si="210"/>
        <v/>
      </c>
      <c r="AE275" s="92" t="str">
        <f t="shared" si="210"/>
        <v/>
      </c>
      <c r="AF275" s="92" t="str">
        <f t="shared" si="210"/>
        <v/>
      </c>
      <c r="AG275" s="92" t="str">
        <f t="shared" si="210"/>
        <v/>
      </c>
      <c r="AH275" s="92" t="str">
        <f t="shared" si="210"/>
        <v/>
      </c>
      <c r="AI275" s="92" t="str">
        <f t="shared" si="210"/>
        <v/>
      </c>
      <c r="AJ275" s="92" t="str">
        <f t="shared" si="210"/>
        <v/>
      </c>
      <c r="AK275" s="92" t="str">
        <f t="shared" si="210"/>
        <v/>
      </c>
      <c r="AL275" s="92" t="str">
        <f t="shared" si="210"/>
        <v/>
      </c>
      <c r="AN275" s="35" t="str">
        <f t="shared" si="184"/>
        <v/>
      </c>
      <c r="AO275" s="44" t="str">
        <f t="shared" si="205"/>
        <v/>
      </c>
      <c r="AP275" s="41" t="str">
        <f>IF(AO275="","",RANK(AO275,AO$3:AO$1048576,1)+COUNTIF(AO$3:AO275,AO275)-1)</f>
        <v/>
      </c>
      <c r="AQ275" s="1" t="str">
        <f t="shared" si="206"/>
        <v/>
      </c>
      <c r="AR275" s="34" t="str">
        <f t="shared" si="185"/>
        <v/>
      </c>
      <c r="AS275" s="39" t="str">
        <f t="shared" si="186"/>
        <v/>
      </c>
      <c r="AT275" s="44" t="str">
        <f t="shared" si="187"/>
        <v/>
      </c>
      <c r="AU275" s="41" t="str">
        <f>IF(AT275="","",RANK(AT275,AT$3:AT$1048576,1)+COUNTIF(AT$3:AT275,AT275)-1)</f>
        <v/>
      </c>
      <c r="AV275" s="1" t="str">
        <f t="shared" si="188"/>
        <v/>
      </c>
      <c r="AW275" s="34" t="str">
        <f t="shared" si="189"/>
        <v/>
      </c>
      <c r="AX275" s="39" t="str">
        <f t="shared" si="190"/>
        <v/>
      </c>
      <c r="AY275" s="44" t="str">
        <f t="shared" si="207"/>
        <v/>
      </c>
      <c r="AZ275" s="41" t="str">
        <f>IF(AY275="","",RANK(AY275,AY$3:AY$1048576,1)+COUNTIF(AY$3:AY275,AY275)-1)</f>
        <v/>
      </c>
      <c r="BA275" s="1" t="str">
        <f t="shared" si="191"/>
        <v/>
      </c>
      <c r="BB275" s="34" t="str">
        <f t="shared" si="192"/>
        <v/>
      </c>
      <c r="BC275" s="39" t="str">
        <f t="shared" si="193"/>
        <v/>
      </c>
      <c r="BD275" s="44" t="str">
        <f t="shared" si="208"/>
        <v/>
      </c>
      <c r="BE275" s="41" t="str">
        <f>IF(BD275="","",RANK(BD275,BD$3:BD$1048576,1)+COUNTIF(BD$3:BD275,BD275)-1)</f>
        <v/>
      </c>
      <c r="BF275" s="1" t="str">
        <f t="shared" si="194"/>
        <v/>
      </c>
      <c r="BG275" s="34" t="str">
        <f t="shared" si="195"/>
        <v/>
      </c>
      <c r="BH275" s="39" t="str">
        <f t="shared" si="196"/>
        <v/>
      </c>
      <c r="BJ275" s="3"/>
      <c r="BK275" s="86"/>
      <c r="BL275" s="86"/>
      <c r="BM275" s="86"/>
      <c r="BN275" s="86"/>
      <c r="BO275" s="3"/>
      <c r="BP275" s="86"/>
      <c r="BQ275" s="86"/>
      <c r="BR275" s="86"/>
      <c r="BS275" s="86"/>
      <c r="BT275" s="3"/>
      <c r="BU275" s="86"/>
      <c r="BV275" s="86"/>
      <c r="BW275" s="86"/>
      <c r="BX275" s="86"/>
      <c r="BY275" s="3"/>
      <c r="BZ275" s="86"/>
      <c r="CA275" s="86"/>
      <c r="CB275" s="86"/>
      <c r="CC275" s="86"/>
    </row>
    <row r="276" spans="2:81" ht="35.1" customHeight="1" x14ac:dyDescent="0.2">
      <c r="B276" s="187"/>
      <c r="C276" s="188"/>
      <c r="D276" s="189"/>
      <c r="E276" s="186"/>
      <c r="F276" s="182"/>
      <c r="G276" s="184"/>
      <c r="K276" s="80" t="str">
        <f>IF(O276="","",COUNT(O$3:O276))</f>
        <v/>
      </c>
      <c r="L276" s="80" t="str">
        <f>IF(B276&lt;&gt;"",B276,IF(OR(COUNTA($G$3:$G276)&lt;COUNTA($G$3:$G$1048576),$G276&lt;&gt;""),L275,""))</f>
        <v/>
      </c>
      <c r="M276" s="80" t="str">
        <f>IF(C276&lt;&gt;"",C276,IF(OR(COUNTA($G$3:$G276)&lt;COUNTA($G$3:$G$1048576),$G276&lt;&gt;""),M275,""))</f>
        <v/>
      </c>
      <c r="N276" s="80" t="str">
        <f>IF(D276&lt;&gt;"",D276,IF(OR(COUNTA($G$3:$G276)&lt;COUNTA($G$3:$G$1048576),$G276&lt;&gt;""),N275,""))</f>
        <v/>
      </c>
      <c r="O276" s="81" t="str">
        <f t="shared" si="197"/>
        <v/>
      </c>
      <c r="P276" s="90" t="str">
        <f>IFERROR(IF(O276="",IF(COUNT(S$3:S$1048576)=COUNT(S$3:S276),IF(S276="","",INDEX(O$3:O276,MATCH(MAX(K$3:K276),K$3:K276,0),0)),INDEX(O$3:O276,MATCH(MAX(K$3:K276),K$3:K276,0),0)),O276),"")</f>
        <v/>
      </c>
      <c r="Q276" s="89" t="str">
        <f>IF(R276="","",COUNT(R$3:R276))</f>
        <v/>
      </c>
      <c r="R276" s="80" t="str">
        <f t="shared" si="183"/>
        <v/>
      </c>
      <c r="S276" s="91" t="str">
        <f>IFERROR(IF(COUNTA($E276:$G276)=0,"",IF(AND(R276="",$O276=INDEX(O$3:O276,MATCH(MAX(Q$3:Q276),Q$3:Q276,0),0)),INDEX(R$3:R276,MATCH(MAX(Q$3:Q276),Q$3:Q276,0),0),R276)),"")</f>
        <v/>
      </c>
      <c r="T276" s="80" t="str">
        <f>IF(U276="","",COUNT(U$3:U276))</f>
        <v/>
      </c>
      <c r="U276" s="80" t="str">
        <f t="shared" si="198"/>
        <v/>
      </c>
      <c r="V276" s="91" t="str">
        <f>IFERROR(IF(S276="","",IF(U276="",IF(AND(E276="",F276="",G276&lt;&gt;"",$O276=INDEX(O$3:O276,MATCH(MAX(T$3:T276),T$3:T276,0),0)),INDEX(U$3:U276,MATCH(MAX(T$3:T276),T$3:T276,0),0),IF(AND(S276&lt;&gt;"",U276=""),0,"")),U276)),"")</f>
        <v/>
      </c>
      <c r="W276" s="95" t="str">
        <f t="shared" si="199"/>
        <v/>
      </c>
      <c r="X276" s="198" t="str">
        <f t="shared" si="200"/>
        <v/>
      </c>
      <c r="Y276" s="92" t="str">
        <f t="shared" si="201"/>
        <v/>
      </c>
      <c r="Z276" s="106" t="str">
        <f>IF(P276="","",COUNTIF($N$3:$N276,$N276))</f>
        <v/>
      </c>
      <c r="AA276" s="92" t="str">
        <f t="shared" si="202"/>
        <v/>
      </c>
      <c r="AB276" s="92" t="str">
        <f t="shared" si="203"/>
        <v/>
      </c>
      <c r="AC276" s="92" t="str">
        <f t="shared" si="204"/>
        <v/>
      </c>
      <c r="AD276" s="92" t="str">
        <f t="shared" si="210"/>
        <v/>
      </c>
      <c r="AE276" s="92" t="str">
        <f t="shared" si="210"/>
        <v/>
      </c>
      <c r="AF276" s="92" t="str">
        <f t="shared" si="210"/>
        <v/>
      </c>
      <c r="AG276" s="92" t="str">
        <f t="shared" si="210"/>
        <v/>
      </c>
      <c r="AH276" s="92" t="str">
        <f t="shared" si="210"/>
        <v/>
      </c>
      <c r="AI276" s="92" t="str">
        <f t="shared" si="210"/>
        <v/>
      </c>
      <c r="AJ276" s="92" t="str">
        <f t="shared" si="210"/>
        <v/>
      </c>
      <c r="AK276" s="92" t="str">
        <f t="shared" si="210"/>
        <v/>
      </c>
      <c r="AL276" s="92" t="str">
        <f t="shared" si="210"/>
        <v/>
      </c>
      <c r="AN276" s="35" t="str">
        <f t="shared" si="184"/>
        <v/>
      </c>
      <c r="AO276" s="44" t="str">
        <f t="shared" si="205"/>
        <v/>
      </c>
      <c r="AP276" s="41" t="str">
        <f>IF(AO276="","",RANK(AO276,AO$3:AO$1048576,1)+COUNTIF(AO$3:AO276,AO276)-1)</f>
        <v/>
      </c>
      <c r="AQ276" s="1" t="str">
        <f t="shared" si="206"/>
        <v/>
      </c>
      <c r="AR276" s="34" t="str">
        <f t="shared" si="185"/>
        <v/>
      </c>
      <c r="AS276" s="39" t="str">
        <f t="shared" si="186"/>
        <v/>
      </c>
      <c r="AT276" s="44" t="str">
        <f t="shared" si="187"/>
        <v/>
      </c>
      <c r="AU276" s="41" t="str">
        <f>IF(AT276="","",RANK(AT276,AT$3:AT$1048576,1)+COUNTIF(AT$3:AT276,AT276)-1)</f>
        <v/>
      </c>
      <c r="AV276" s="1" t="str">
        <f t="shared" si="188"/>
        <v/>
      </c>
      <c r="AW276" s="34" t="str">
        <f t="shared" si="189"/>
        <v/>
      </c>
      <c r="AX276" s="39" t="str">
        <f t="shared" si="190"/>
        <v/>
      </c>
      <c r="AY276" s="44" t="str">
        <f t="shared" si="207"/>
        <v/>
      </c>
      <c r="AZ276" s="41" t="str">
        <f>IF(AY276="","",RANK(AY276,AY$3:AY$1048576,1)+COUNTIF(AY$3:AY276,AY276)-1)</f>
        <v/>
      </c>
      <c r="BA276" s="1" t="str">
        <f t="shared" si="191"/>
        <v/>
      </c>
      <c r="BB276" s="34" t="str">
        <f t="shared" si="192"/>
        <v/>
      </c>
      <c r="BC276" s="39" t="str">
        <f t="shared" si="193"/>
        <v/>
      </c>
      <c r="BD276" s="44" t="str">
        <f t="shared" si="208"/>
        <v/>
      </c>
      <c r="BE276" s="41" t="str">
        <f>IF(BD276="","",RANK(BD276,BD$3:BD$1048576,1)+COUNTIF(BD$3:BD276,BD276)-1)</f>
        <v/>
      </c>
      <c r="BF276" s="1" t="str">
        <f t="shared" si="194"/>
        <v/>
      </c>
      <c r="BG276" s="34" t="str">
        <f t="shared" si="195"/>
        <v/>
      </c>
      <c r="BH276" s="39" t="str">
        <f t="shared" si="196"/>
        <v/>
      </c>
      <c r="BJ276" s="3"/>
      <c r="BK276" s="86"/>
      <c r="BL276" s="86"/>
      <c r="BM276" s="86"/>
      <c r="BN276" s="86"/>
      <c r="BO276" s="3"/>
      <c r="BP276" s="86"/>
      <c r="BQ276" s="86"/>
      <c r="BR276" s="86"/>
      <c r="BS276" s="86"/>
      <c r="BT276" s="3"/>
      <c r="BU276" s="86"/>
      <c r="BV276" s="86"/>
      <c r="BW276" s="86"/>
      <c r="BX276" s="86"/>
      <c r="BY276" s="3"/>
      <c r="BZ276" s="86"/>
      <c r="CA276" s="86"/>
      <c r="CB276" s="86"/>
      <c r="CC276" s="86"/>
    </row>
    <row r="277" spans="2:81" ht="35.1" customHeight="1" x14ac:dyDescent="0.2">
      <c r="B277" s="187"/>
      <c r="C277" s="188"/>
      <c r="D277" s="189"/>
      <c r="E277" s="186"/>
      <c r="F277" s="182"/>
      <c r="G277" s="184"/>
      <c r="K277" s="80" t="str">
        <f>IF(O277="","",COUNT(O$3:O277))</f>
        <v/>
      </c>
      <c r="L277" s="80" t="str">
        <f>IF(B277&lt;&gt;"",B277,IF(OR(COUNTA($G$3:$G277)&lt;COUNTA($G$3:$G$1048576),$G277&lt;&gt;""),L276,""))</f>
        <v/>
      </c>
      <c r="M277" s="80" t="str">
        <f>IF(C277&lt;&gt;"",C277,IF(OR(COUNTA($G$3:$G277)&lt;COUNTA($G$3:$G$1048576),$G277&lt;&gt;""),M276,""))</f>
        <v/>
      </c>
      <c r="N277" s="80" t="str">
        <f>IF(D277&lt;&gt;"",D277,IF(OR(COUNTA($G$3:$G277)&lt;COUNTA($G$3:$G$1048576),$G277&lt;&gt;""),N276,""))</f>
        <v/>
      </c>
      <c r="O277" s="81" t="str">
        <f t="shared" si="197"/>
        <v/>
      </c>
      <c r="P277" s="90" t="str">
        <f>IFERROR(IF(O277="",IF(COUNT(S$3:S$1048576)=COUNT(S$3:S277),IF(S277="","",INDEX(O$3:O277,MATCH(MAX(K$3:K277),K$3:K277,0),0)),INDEX(O$3:O277,MATCH(MAX(K$3:K277),K$3:K277,0),0)),O277),"")</f>
        <v/>
      </c>
      <c r="Q277" s="89" t="str">
        <f>IF(R277="","",COUNT(R$3:R277))</f>
        <v/>
      </c>
      <c r="R277" s="80" t="str">
        <f t="shared" si="183"/>
        <v/>
      </c>
      <c r="S277" s="91" t="str">
        <f>IFERROR(IF(COUNTA($E277:$G277)=0,"",IF(AND(R277="",$O277=INDEX(O$3:O277,MATCH(MAX(Q$3:Q277),Q$3:Q277,0),0)),INDEX(R$3:R277,MATCH(MAX(Q$3:Q277),Q$3:Q277,0),0),R277)),"")</f>
        <v/>
      </c>
      <c r="T277" s="80" t="str">
        <f>IF(U277="","",COUNT(U$3:U277))</f>
        <v/>
      </c>
      <c r="U277" s="80" t="str">
        <f t="shared" si="198"/>
        <v/>
      </c>
      <c r="V277" s="91" t="str">
        <f>IFERROR(IF(S277="","",IF(U277="",IF(AND(E277="",F277="",G277&lt;&gt;"",$O277=INDEX(O$3:O277,MATCH(MAX(T$3:T277),T$3:T277,0),0)),INDEX(U$3:U277,MATCH(MAX(T$3:T277),T$3:T277,0),0),IF(AND(S277&lt;&gt;"",U277=""),0,"")),U277)),"")</f>
        <v/>
      </c>
      <c r="W277" s="95" t="str">
        <f t="shared" si="199"/>
        <v/>
      </c>
      <c r="X277" s="198" t="str">
        <f t="shared" si="200"/>
        <v/>
      </c>
      <c r="Y277" s="92" t="str">
        <f t="shared" si="201"/>
        <v/>
      </c>
      <c r="Z277" s="106" t="str">
        <f>IF(P277="","",COUNTIF($N$3:$N277,$N277))</f>
        <v/>
      </c>
      <c r="AA277" s="92" t="str">
        <f t="shared" si="202"/>
        <v/>
      </c>
      <c r="AB277" s="92" t="str">
        <f t="shared" si="203"/>
        <v/>
      </c>
      <c r="AC277" s="92" t="str">
        <f t="shared" si="204"/>
        <v/>
      </c>
      <c r="AD277" s="92" t="str">
        <f t="shared" si="210"/>
        <v/>
      </c>
      <c r="AE277" s="92" t="str">
        <f t="shared" si="210"/>
        <v/>
      </c>
      <c r="AF277" s="92" t="str">
        <f t="shared" si="210"/>
        <v/>
      </c>
      <c r="AG277" s="92" t="str">
        <f t="shared" si="210"/>
        <v/>
      </c>
      <c r="AH277" s="92" t="str">
        <f t="shared" si="210"/>
        <v/>
      </c>
      <c r="AI277" s="92" t="str">
        <f t="shared" si="210"/>
        <v/>
      </c>
      <c r="AJ277" s="92" t="str">
        <f t="shared" si="210"/>
        <v/>
      </c>
      <c r="AK277" s="92" t="str">
        <f t="shared" si="210"/>
        <v/>
      </c>
      <c r="AL277" s="92" t="str">
        <f t="shared" si="210"/>
        <v/>
      </c>
      <c r="AN277" s="35" t="str">
        <f t="shared" si="184"/>
        <v/>
      </c>
      <c r="AO277" s="44" t="str">
        <f t="shared" si="205"/>
        <v/>
      </c>
      <c r="AP277" s="41" t="str">
        <f>IF(AO277="","",RANK(AO277,AO$3:AO$1048576,1)+COUNTIF(AO$3:AO277,AO277)-1)</f>
        <v/>
      </c>
      <c r="AQ277" s="1" t="str">
        <f t="shared" si="206"/>
        <v/>
      </c>
      <c r="AR277" s="34" t="str">
        <f t="shared" si="185"/>
        <v/>
      </c>
      <c r="AS277" s="39" t="str">
        <f t="shared" si="186"/>
        <v/>
      </c>
      <c r="AT277" s="44" t="str">
        <f t="shared" si="187"/>
        <v/>
      </c>
      <c r="AU277" s="41" t="str">
        <f>IF(AT277="","",RANK(AT277,AT$3:AT$1048576,1)+COUNTIF(AT$3:AT277,AT277)-1)</f>
        <v/>
      </c>
      <c r="AV277" s="1" t="str">
        <f t="shared" si="188"/>
        <v/>
      </c>
      <c r="AW277" s="34" t="str">
        <f t="shared" si="189"/>
        <v/>
      </c>
      <c r="AX277" s="39" t="str">
        <f t="shared" si="190"/>
        <v/>
      </c>
      <c r="AY277" s="44" t="str">
        <f t="shared" si="207"/>
        <v/>
      </c>
      <c r="AZ277" s="41" t="str">
        <f>IF(AY277="","",RANK(AY277,AY$3:AY$1048576,1)+COUNTIF(AY$3:AY277,AY277)-1)</f>
        <v/>
      </c>
      <c r="BA277" s="1" t="str">
        <f t="shared" si="191"/>
        <v/>
      </c>
      <c r="BB277" s="34" t="str">
        <f t="shared" si="192"/>
        <v/>
      </c>
      <c r="BC277" s="39" t="str">
        <f t="shared" si="193"/>
        <v/>
      </c>
      <c r="BD277" s="44" t="str">
        <f t="shared" si="208"/>
        <v/>
      </c>
      <c r="BE277" s="41" t="str">
        <f>IF(BD277="","",RANK(BD277,BD$3:BD$1048576,1)+COUNTIF(BD$3:BD277,BD277)-1)</f>
        <v/>
      </c>
      <c r="BF277" s="1" t="str">
        <f t="shared" si="194"/>
        <v/>
      </c>
      <c r="BG277" s="34" t="str">
        <f t="shared" si="195"/>
        <v/>
      </c>
      <c r="BH277" s="39" t="str">
        <f t="shared" si="196"/>
        <v/>
      </c>
      <c r="BJ277" s="3"/>
      <c r="BK277" s="86"/>
      <c r="BL277" s="86"/>
      <c r="BM277" s="86"/>
      <c r="BN277" s="86"/>
      <c r="BO277" s="3"/>
      <c r="BP277" s="86"/>
      <c r="BQ277" s="86"/>
      <c r="BR277" s="86"/>
      <c r="BS277" s="86"/>
      <c r="BT277" s="3"/>
      <c r="BU277" s="86"/>
      <c r="BV277" s="86"/>
      <c r="BW277" s="86"/>
      <c r="BX277" s="86"/>
      <c r="BY277" s="3"/>
      <c r="BZ277" s="86"/>
      <c r="CA277" s="86"/>
      <c r="CB277" s="86"/>
      <c r="CC277" s="86"/>
    </row>
    <row r="278" spans="2:81" ht="35.1" customHeight="1" x14ac:dyDescent="0.2">
      <c r="B278" s="187"/>
      <c r="C278" s="188"/>
      <c r="D278" s="189"/>
      <c r="E278" s="186"/>
      <c r="F278" s="182"/>
      <c r="G278" s="184"/>
      <c r="K278" s="80" t="str">
        <f>IF(O278="","",COUNT(O$3:O278))</f>
        <v/>
      </c>
      <c r="L278" s="80" t="str">
        <f>IF(B278&lt;&gt;"",B278,IF(OR(COUNTA($G$3:$G278)&lt;COUNTA($G$3:$G$1048576),$G278&lt;&gt;""),L277,""))</f>
        <v/>
      </c>
      <c r="M278" s="80" t="str">
        <f>IF(C278&lt;&gt;"",C278,IF(OR(COUNTA($G$3:$G278)&lt;COUNTA($G$3:$G$1048576),$G278&lt;&gt;""),M277,""))</f>
        <v/>
      </c>
      <c r="N278" s="80" t="str">
        <f>IF(D278&lt;&gt;"",D278,IF(OR(COUNTA($G$3:$G278)&lt;COUNTA($G$3:$G$1048576),$G278&lt;&gt;""),N277,""))</f>
        <v/>
      </c>
      <c r="O278" s="81" t="str">
        <f t="shared" si="197"/>
        <v/>
      </c>
      <c r="P278" s="90" t="str">
        <f>IFERROR(IF(O278="",IF(COUNT(S$3:S$1048576)=COUNT(S$3:S278),IF(S278="","",INDEX(O$3:O278,MATCH(MAX(K$3:K278),K$3:K278,0),0)),INDEX(O$3:O278,MATCH(MAX(K$3:K278),K$3:K278,0),0)),O278),"")</f>
        <v/>
      </c>
      <c r="Q278" s="89" t="str">
        <f>IF(R278="","",COUNT(R$3:R278))</f>
        <v/>
      </c>
      <c r="R278" s="80" t="str">
        <f t="shared" si="183"/>
        <v/>
      </c>
      <c r="S278" s="91" t="str">
        <f>IFERROR(IF(COUNTA($E278:$G278)=0,"",IF(AND(R278="",$O278=INDEX(O$3:O278,MATCH(MAX(Q$3:Q278),Q$3:Q278,0),0)),INDEX(R$3:R278,MATCH(MAX(Q$3:Q278),Q$3:Q278,0),0),R278)),"")</f>
        <v/>
      </c>
      <c r="T278" s="80" t="str">
        <f>IF(U278="","",COUNT(U$3:U278))</f>
        <v/>
      </c>
      <c r="U278" s="80" t="str">
        <f t="shared" si="198"/>
        <v/>
      </c>
      <c r="V278" s="91" t="str">
        <f>IFERROR(IF(S278="","",IF(U278="",IF(AND(E278="",F278="",G278&lt;&gt;"",$O278=INDEX(O$3:O278,MATCH(MAX(T$3:T278),T$3:T278,0),0)),INDEX(U$3:U278,MATCH(MAX(T$3:T278),T$3:T278,0),0),IF(AND(S278&lt;&gt;"",U278=""),0,"")),U278)),"")</f>
        <v/>
      </c>
      <c r="W278" s="95" t="str">
        <f t="shared" si="199"/>
        <v/>
      </c>
      <c r="X278" s="198" t="str">
        <f t="shared" si="200"/>
        <v/>
      </c>
      <c r="Y278" s="92" t="str">
        <f t="shared" si="201"/>
        <v/>
      </c>
      <c r="Z278" s="106" t="str">
        <f>IF(P278="","",COUNTIF($N$3:$N278,$N278))</f>
        <v/>
      </c>
      <c r="AA278" s="92" t="str">
        <f t="shared" si="202"/>
        <v/>
      </c>
      <c r="AB278" s="92" t="str">
        <f t="shared" si="203"/>
        <v/>
      </c>
      <c r="AC278" s="92" t="str">
        <f t="shared" si="204"/>
        <v/>
      </c>
      <c r="AD278" s="92" t="str">
        <f t="shared" si="210"/>
        <v/>
      </c>
      <c r="AE278" s="92" t="str">
        <f t="shared" si="210"/>
        <v/>
      </c>
      <c r="AF278" s="92" t="str">
        <f t="shared" si="210"/>
        <v/>
      </c>
      <c r="AG278" s="92" t="str">
        <f t="shared" si="210"/>
        <v/>
      </c>
      <c r="AH278" s="92" t="str">
        <f t="shared" si="210"/>
        <v/>
      </c>
      <c r="AI278" s="92" t="str">
        <f t="shared" si="210"/>
        <v/>
      </c>
      <c r="AJ278" s="92" t="str">
        <f t="shared" si="210"/>
        <v/>
      </c>
      <c r="AK278" s="92" t="str">
        <f t="shared" si="210"/>
        <v/>
      </c>
      <c r="AL278" s="92" t="str">
        <f t="shared" si="210"/>
        <v/>
      </c>
      <c r="AN278" s="35" t="str">
        <f t="shared" si="184"/>
        <v/>
      </c>
      <c r="AO278" s="44" t="str">
        <f t="shared" si="205"/>
        <v/>
      </c>
      <c r="AP278" s="41" t="str">
        <f>IF(AO278="","",RANK(AO278,AO$3:AO$1048576,1)+COUNTIF(AO$3:AO278,AO278)-1)</f>
        <v/>
      </c>
      <c r="AQ278" s="1" t="str">
        <f t="shared" si="206"/>
        <v/>
      </c>
      <c r="AR278" s="34" t="str">
        <f t="shared" si="185"/>
        <v/>
      </c>
      <c r="AS278" s="39" t="str">
        <f t="shared" si="186"/>
        <v/>
      </c>
      <c r="AT278" s="44" t="str">
        <f t="shared" si="187"/>
        <v/>
      </c>
      <c r="AU278" s="41" t="str">
        <f>IF(AT278="","",RANK(AT278,AT$3:AT$1048576,1)+COUNTIF(AT$3:AT278,AT278)-1)</f>
        <v/>
      </c>
      <c r="AV278" s="1" t="str">
        <f t="shared" si="188"/>
        <v/>
      </c>
      <c r="AW278" s="34" t="str">
        <f t="shared" si="189"/>
        <v/>
      </c>
      <c r="AX278" s="39" t="str">
        <f t="shared" si="190"/>
        <v/>
      </c>
      <c r="AY278" s="44" t="str">
        <f t="shared" si="207"/>
        <v/>
      </c>
      <c r="AZ278" s="41" t="str">
        <f>IF(AY278="","",RANK(AY278,AY$3:AY$1048576,1)+COUNTIF(AY$3:AY278,AY278)-1)</f>
        <v/>
      </c>
      <c r="BA278" s="1" t="str">
        <f t="shared" si="191"/>
        <v/>
      </c>
      <c r="BB278" s="34" t="str">
        <f t="shared" si="192"/>
        <v/>
      </c>
      <c r="BC278" s="39" t="str">
        <f t="shared" si="193"/>
        <v/>
      </c>
      <c r="BD278" s="44" t="str">
        <f t="shared" si="208"/>
        <v/>
      </c>
      <c r="BE278" s="41" t="str">
        <f>IF(BD278="","",RANK(BD278,BD$3:BD$1048576,1)+COUNTIF(BD$3:BD278,BD278)-1)</f>
        <v/>
      </c>
      <c r="BF278" s="1" t="str">
        <f t="shared" si="194"/>
        <v/>
      </c>
      <c r="BG278" s="34" t="str">
        <f t="shared" si="195"/>
        <v/>
      </c>
      <c r="BH278" s="39" t="str">
        <f t="shared" si="196"/>
        <v/>
      </c>
      <c r="BJ278" s="3"/>
      <c r="BK278" s="86"/>
      <c r="BL278" s="86"/>
      <c r="BM278" s="86"/>
      <c r="BN278" s="86"/>
      <c r="BO278" s="3"/>
      <c r="BP278" s="86"/>
      <c r="BQ278" s="86"/>
      <c r="BR278" s="86"/>
      <c r="BS278" s="86"/>
      <c r="BT278" s="3"/>
      <c r="BU278" s="86"/>
      <c r="BV278" s="86"/>
      <c r="BW278" s="86"/>
      <c r="BX278" s="86"/>
      <c r="BY278" s="3"/>
      <c r="BZ278" s="86"/>
      <c r="CA278" s="86"/>
      <c r="CB278" s="86"/>
      <c r="CC278" s="86"/>
    </row>
    <row r="279" spans="2:81" ht="35.1" customHeight="1" x14ac:dyDescent="0.2">
      <c r="B279" s="187"/>
      <c r="C279" s="188"/>
      <c r="D279" s="189"/>
      <c r="E279" s="186"/>
      <c r="F279" s="182"/>
      <c r="G279" s="184"/>
      <c r="K279" s="80" t="str">
        <f>IF(O279="","",COUNT(O$3:O279))</f>
        <v/>
      </c>
      <c r="L279" s="80" t="str">
        <f>IF(B279&lt;&gt;"",B279,IF(OR(COUNTA($G$3:$G279)&lt;COUNTA($G$3:$G$1048576),$G279&lt;&gt;""),L278,""))</f>
        <v/>
      </c>
      <c r="M279" s="80" t="str">
        <f>IF(C279&lt;&gt;"",C279,IF(OR(COUNTA($G$3:$G279)&lt;COUNTA($G$3:$G$1048576),$G279&lt;&gt;""),M278,""))</f>
        <v/>
      </c>
      <c r="N279" s="80" t="str">
        <f>IF(D279&lt;&gt;"",D279,IF(OR(COUNTA($G$3:$G279)&lt;COUNTA($G$3:$G$1048576),$G279&lt;&gt;""),N278,""))</f>
        <v/>
      </c>
      <c r="O279" s="81" t="str">
        <f t="shared" si="197"/>
        <v/>
      </c>
      <c r="P279" s="90" t="str">
        <f>IFERROR(IF(O279="",IF(COUNT(S$3:S$1048576)=COUNT(S$3:S279),IF(S279="","",INDEX(O$3:O279,MATCH(MAX(K$3:K279),K$3:K279,0),0)),INDEX(O$3:O279,MATCH(MAX(K$3:K279),K$3:K279,0),0)),O279),"")</f>
        <v/>
      </c>
      <c r="Q279" s="89" t="str">
        <f>IF(R279="","",COUNT(R$3:R279))</f>
        <v/>
      </c>
      <c r="R279" s="80" t="str">
        <f t="shared" si="183"/>
        <v/>
      </c>
      <c r="S279" s="91" t="str">
        <f>IFERROR(IF(COUNTA($E279:$G279)=0,"",IF(AND(R279="",$O279=INDEX(O$3:O279,MATCH(MAX(Q$3:Q279),Q$3:Q279,0),0)),INDEX(R$3:R279,MATCH(MAX(Q$3:Q279),Q$3:Q279,0),0),R279)),"")</f>
        <v/>
      </c>
      <c r="T279" s="80" t="str">
        <f>IF(U279="","",COUNT(U$3:U279))</f>
        <v/>
      </c>
      <c r="U279" s="80" t="str">
        <f t="shared" si="198"/>
        <v/>
      </c>
      <c r="V279" s="91" t="str">
        <f>IFERROR(IF(S279="","",IF(U279="",IF(AND(E279="",F279="",G279&lt;&gt;"",$O279=INDEX(O$3:O279,MATCH(MAX(T$3:T279),T$3:T279,0),0)),INDEX(U$3:U279,MATCH(MAX(T$3:T279),T$3:T279,0),0),IF(AND(S279&lt;&gt;"",U279=""),0,"")),U279)),"")</f>
        <v/>
      </c>
      <c r="W279" s="95" t="str">
        <f t="shared" si="199"/>
        <v/>
      </c>
      <c r="X279" s="198" t="str">
        <f t="shared" si="200"/>
        <v/>
      </c>
      <c r="Y279" s="92" t="str">
        <f t="shared" si="201"/>
        <v/>
      </c>
      <c r="Z279" s="106" t="str">
        <f>IF(P279="","",COUNTIF($N$3:$N279,$N279))</f>
        <v/>
      </c>
      <c r="AA279" s="92" t="str">
        <f t="shared" si="202"/>
        <v/>
      </c>
      <c r="AB279" s="92" t="str">
        <f t="shared" si="203"/>
        <v/>
      </c>
      <c r="AC279" s="92" t="str">
        <f t="shared" si="204"/>
        <v/>
      </c>
      <c r="AD279" s="92" t="str">
        <f t="shared" si="210"/>
        <v/>
      </c>
      <c r="AE279" s="92" t="str">
        <f t="shared" si="210"/>
        <v/>
      </c>
      <c r="AF279" s="92" t="str">
        <f t="shared" si="210"/>
        <v/>
      </c>
      <c r="AG279" s="92" t="str">
        <f t="shared" si="210"/>
        <v/>
      </c>
      <c r="AH279" s="92" t="str">
        <f t="shared" si="210"/>
        <v/>
      </c>
      <c r="AI279" s="92" t="str">
        <f t="shared" si="210"/>
        <v/>
      </c>
      <c r="AJ279" s="92" t="str">
        <f t="shared" si="210"/>
        <v/>
      </c>
      <c r="AK279" s="92" t="str">
        <f t="shared" si="210"/>
        <v/>
      </c>
      <c r="AL279" s="92" t="str">
        <f t="shared" si="210"/>
        <v/>
      </c>
      <c r="AN279" s="35" t="str">
        <f t="shared" si="184"/>
        <v/>
      </c>
      <c r="AO279" s="44" t="str">
        <f t="shared" si="205"/>
        <v/>
      </c>
      <c r="AP279" s="41" t="str">
        <f>IF(AO279="","",RANK(AO279,AO$3:AO$1048576,1)+COUNTIF(AO$3:AO279,AO279)-1)</f>
        <v/>
      </c>
      <c r="AQ279" s="1" t="str">
        <f t="shared" si="206"/>
        <v/>
      </c>
      <c r="AR279" s="34" t="str">
        <f t="shared" si="185"/>
        <v/>
      </c>
      <c r="AS279" s="39" t="str">
        <f t="shared" si="186"/>
        <v/>
      </c>
      <c r="AT279" s="44" t="str">
        <f t="shared" si="187"/>
        <v/>
      </c>
      <c r="AU279" s="41" t="str">
        <f>IF(AT279="","",RANK(AT279,AT$3:AT$1048576,1)+COUNTIF(AT$3:AT279,AT279)-1)</f>
        <v/>
      </c>
      <c r="AV279" s="1" t="str">
        <f t="shared" si="188"/>
        <v/>
      </c>
      <c r="AW279" s="34" t="str">
        <f t="shared" si="189"/>
        <v/>
      </c>
      <c r="AX279" s="39" t="str">
        <f t="shared" si="190"/>
        <v/>
      </c>
      <c r="AY279" s="44" t="str">
        <f t="shared" si="207"/>
        <v/>
      </c>
      <c r="AZ279" s="41" t="str">
        <f>IF(AY279="","",RANK(AY279,AY$3:AY$1048576,1)+COUNTIF(AY$3:AY279,AY279)-1)</f>
        <v/>
      </c>
      <c r="BA279" s="1" t="str">
        <f t="shared" si="191"/>
        <v/>
      </c>
      <c r="BB279" s="34" t="str">
        <f t="shared" si="192"/>
        <v/>
      </c>
      <c r="BC279" s="39" t="str">
        <f t="shared" si="193"/>
        <v/>
      </c>
      <c r="BD279" s="44" t="str">
        <f t="shared" si="208"/>
        <v/>
      </c>
      <c r="BE279" s="41" t="str">
        <f>IF(BD279="","",RANK(BD279,BD$3:BD$1048576,1)+COUNTIF(BD$3:BD279,BD279)-1)</f>
        <v/>
      </c>
      <c r="BF279" s="1" t="str">
        <f t="shared" si="194"/>
        <v/>
      </c>
      <c r="BG279" s="34" t="str">
        <f t="shared" si="195"/>
        <v/>
      </c>
      <c r="BH279" s="39" t="str">
        <f t="shared" si="196"/>
        <v/>
      </c>
      <c r="BJ279" s="3"/>
      <c r="BK279" s="86"/>
      <c r="BL279" s="86"/>
      <c r="BM279" s="86"/>
      <c r="BN279" s="86"/>
      <c r="BO279" s="3"/>
      <c r="BP279" s="86"/>
      <c r="BQ279" s="86"/>
      <c r="BR279" s="86"/>
      <c r="BS279" s="86"/>
      <c r="BT279" s="3"/>
      <c r="BU279" s="86"/>
      <c r="BV279" s="86"/>
      <c r="BW279" s="86"/>
      <c r="BX279" s="86"/>
      <c r="BY279" s="3"/>
      <c r="BZ279" s="86"/>
      <c r="CA279" s="86"/>
      <c r="CB279" s="86"/>
      <c r="CC279" s="86"/>
    </row>
    <row r="280" spans="2:81" ht="35.1" customHeight="1" x14ac:dyDescent="0.2">
      <c r="B280" s="187"/>
      <c r="C280" s="188"/>
      <c r="D280" s="189"/>
      <c r="E280" s="186"/>
      <c r="F280" s="182"/>
      <c r="G280" s="184"/>
      <c r="K280" s="80" t="str">
        <f>IF(O280="","",COUNT(O$3:O280))</f>
        <v/>
      </c>
      <c r="L280" s="80" t="str">
        <f>IF(B280&lt;&gt;"",B280,IF(OR(COUNTA($G$3:$G280)&lt;COUNTA($G$3:$G$1048576),$G280&lt;&gt;""),L279,""))</f>
        <v/>
      </c>
      <c r="M280" s="80" t="str">
        <f>IF(C280&lt;&gt;"",C280,IF(OR(COUNTA($G$3:$G280)&lt;COUNTA($G$3:$G$1048576),$G280&lt;&gt;""),M279,""))</f>
        <v/>
      </c>
      <c r="N280" s="80" t="str">
        <f>IF(D280&lt;&gt;"",D280,IF(OR(COUNTA($G$3:$G280)&lt;COUNTA($G$3:$G$1048576),$G280&lt;&gt;""),N279,""))</f>
        <v/>
      </c>
      <c r="O280" s="81" t="str">
        <f t="shared" si="197"/>
        <v/>
      </c>
      <c r="P280" s="90" t="str">
        <f>IFERROR(IF(O280="",IF(COUNT(S$3:S$1048576)=COUNT(S$3:S280),IF(S280="","",INDEX(O$3:O280,MATCH(MAX(K$3:K280),K$3:K280,0),0)),INDEX(O$3:O280,MATCH(MAX(K$3:K280),K$3:K280,0),0)),O280),"")</f>
        <v/>
      </c>
      <c r="Q280" s="89" t="str">
        <f>IF(R280="","",COUNT(R$3:R280))</f>
        <v/>
      </c>
      <c r="R280" s="80" t="str">
        <f t="shared" si="183"/>
        <v/>
      </c>
      <c r="S280" s="91" t="str">
        <f>IFERROR(IF(COUNTA($E280:$G280)=0,"",IF(AND(R280="",$O280=INDEX(O$3:O280,MATCH(MAX(Q$3:Q280),Q$3:Q280,0),0)),INDEX(R$3:R280,MATCH(MAX(Q$3:Q280),Q$3:Q280,0),0),R280)),"")</f>
        <v/>
      </c>
      <c r="T280" s="80" t="str">
        <f>IF(U280="","",COUNT(U$3:U280))</f>
        <v/>
      </c>
      <c r="U280" s="80" t="str">
        <f t="shared" si="198"/>
        <v/>
      </c>
      <c r="V280" s="91" t="str">
        <f>IFERROR(IF(S280="","",IF(U280="",IF(AND(E280="",F280="",G280&lt;&gt;"",$O280=INDEX(O$3:O280,MATCH(MAX(T$3:T280),T$3:T280,0),0)),INDEX(U$3:U280,MATCH(MAX(T$3:T280),T$3:T280,0),0),IF(AND(S280&lt;&gt;"",U280=""),0,"")),U280)),"")</f>
        <v/>
      </c>
      <c r="W280" s="95" t="str">
        <f t="shared" si="199"/>
        <v/>
      </c>
      <c r="X280" s="198" t="str">
        <f t="shared" si="200"/>
        <v/>
      </c>
      <c r="Y280" s="92" t="str">
        <f t="shared" si="201"/>
        <v/>
      </c>
      <c r="Z280" s="106" t="str">
        <f>IF(P280="","",COUNTIF($N$3:$N280,$N280))</f>
        <v/>
      </c>
      <c r="AA280" s="92" t="str">
        <f t="shared" si="202"/>
        <v/>
      </c>
      <c r="AB280" s="92" t="str">
        <f t="shared" si="203"/>
        <v/>
      </c>
      <c r="AC280" s="92" t="str">
        <f t="shared" si="204"/>
        <v/>
      </c>
      <c r="AD280" s="92" t="str">
        <f t="shared" si="210"/>
        <v/>
      </c>
      <c r="AE280" s="92" t="str">
        <f t="shared" si="210"/>
        <v/>
      </c>
      <c r="AF280" s="92" t="str">
        <f t="shared" si="210"/>
        <v/>
      </c>
      <c r="AG280" s="92" t="str">
        <f t="shared" si="210"/>
        <v/>
      </c>
      <c r="AH280" s="92" t="str">
        <f t="shared" si="210"/>
        <v/>
      </c>
      <c r="AI280" s="92" t="str">
        <f t="shared" si="210"/>
        <v/>
      </c>
      <c r="AJ280" s="92" t="str">
        <f t="shared" si="210"/>
        <v/>
      </c>
      <c r="AK280" s="92" t="str">
        <f t="shared" si="210"/>
        <v/>
      </c>
      <c r="AL280" s="92" t="str">
        <f t="shared" si="210"/>
        <v/>
      </c>
      <c r="AN280" s="35" t="str">
        <f t="shared" si="184"/>
        <v/>
      </c>
      <c r="AO280" s="44" t="str">
        <f t="shared" si="205"/>
        <v/>
      </c>
      <c r="AP280" s="41" t="str">
        <f>IF(AO280="","",RANK(AO280,AO$3:AO$1048576,1)+COUNTIF(AO$3:AO280,AO280)-1)</f>
        <v/>
      </c>
      <c r="AQ280" s="1" t="str">
        <f t="shared" si="206"/>
        <v/>
      </c>
      <c r="AR280" s="34" t="str">
        <f t="shared" si="185"/>
        <v/>
      </c>
      <c r="AS280" s="39" t="str">
        <f t="shared" si="186"/>
        <v/>
      </c>
      <c r="AT280" s="44" t="str">
        <f t="shared" si="187"/>
        <v/>
      </c>
      <c r="AU280" s="41" t="str">
        <f>IF(AT280="","",RANK(AT280,AT$3:AT$1048576,1)+COUNTIF(AT$3:AT280,AT280)-1)</f>
        <v/>
      </c>
      <c r="AV280" s="1" t="str">
        <f t="shared" si="188"/>
        <v/>
      </c>
      <c r="AW280" s="34" t="str">
        <f t="shared" si="189"/>
        <v/>
      </c>
      <c r="AX280" s="39" t="str">
        <f t="shared" si="190"/>
        <v/>
      </c>
      <c r="AY280" s="44" t="str">
        <f t="shared" si="207"/>
        <v/>
      </c>
      <c r="AZ280" s="41" t="str">
        <f>IF(AY280="","",RANK(AY280,AY$3:AY$1048576,1)+COUNTIF(AY$3:AY280,AY280)-1)</f>
        <v/>
      </c>
      <c r="BA280" s="1" t="str">
        <f t="shared" si="191"/>
        <v/>
      </c>
      <c r="BB280" s="34" t="str">
        <f t="shared" si="192"/>
        <v/>
      </c>
      <c r="BC280" s="39" t="str">
        <f t="shared" si="193"/>
        <v/>
      </c>
      <c r="BD280" s="44" t="str">
        <f t="shared" si="208"/>
        <v/>
      </c>
      <c r="BE280" s="41" t="str">
        <f>IF(BD280="","",RANK(BD280,BD$3:BD$1048576,1)+COUNTIF(BD$3:BD280,BD280)-1)</f>
        <v/>
      </c>
      <c r="BF280" s="1" t="str">
        <f t="shared" si="194"/>
        <v/>
      </c>
      <c r="BG280" s="34" t="str">
        <f t="shared" si="195"/>
        <v/>
      </c>
      <c r="BH280" s="39" t="str">
        <f t="shared" si="196"/>
        <v/>
      </c>
      <c r="BJ280" s="3"/>
      <c r="BK280" s="86"/>
      <c r="BL280" s="86"/>
      <c r="BM280" s="86"/>
      <c r="BN280" s="86"/>
      <c r="BO280" s="3"/>
      <c r="BP280" s="86"/>
      <c r="BQ280" s="86"/>
      <c r="BR280" s="86"/>
      <c r="BS280" s="86"/>
      <c r="BT280" s="3"/>
      <c r="BU280" s="86"/>
      <c r="BV280" s="86"/>
      <c r="BW280" s="86"/>
      <c r="BX280" s="86"/>
      <c r="BY280" s="3"/>
      <c r="BZ280" s="86"/>
      <c r="CA280" s="86"/>
      <c r="CB280" s="86"/>
      <c r="CC280" s="86"/>
    </row>
    <row r="281" spans="2:81" ht="35.1" customHeight="1" x14ac:dyDescent="0.2">
      <c r="B281" s="187"/>
      <c r="C281" s="188"/>
      <c r="D281" s="189"/>
      <c r="E281" s="186"/>
      <c r="F281" s="182"/>
      <c r="G281" s="184"/>
      <c r="K281" s="80" t="str">
        <f>IF(O281="","",COUNT(O$3:O281))</f>
        <v/>
      </c>
      <c r="L281" s="80" t="str">
        <f>IF(B281&lt;&gt;"",B281,IF(OR(COUNTA($G$3:$G281)&lt;COUNTA($G$3:$G$1048576),$G281&lt;&gt;""),L280,""))</f>
        <v/>
      </c>
      <c r="M281" s="80" t="str">
        <f>IF(C281&lt;&gt;"",C281,IF(OR(COUNTA($G$3:$G281)&lt;COUNTA($G$3:$G$1048576),$G281&lt;&gt;""),M280,""))</f>
        <v/>
      </c>
      <c r="N281" s="80" t="str">
        <f>IF(D281&lt;&gt;"",D281,IF(OR(COUNTA($G$3:$G281)&lt;COUNTA($G$3:$G$1048576),$G281&lt;&gt;""),N280,""))</f>
        <v/>
      </c>
      <c r="O281" s="81" t="str">
        <f t="shared" si="197"/>
        <v/>
      </c>
      <c r="P281" s="90" t="str">
        <f>IFERROR(IF(O281="",IF(COUNT(S$3:S$1048576)=COUNT(S$3:S281),IF(S281="","",INDEX(O$3:O281,MATCH(MAX(K$3:K281),K$3:K281,0),0)),INDEX(O$3:O281,MATCH(MAX(K$3:K281),K$3:K281,0),0)),O281),"")</f>
        <v/>
      </c>
      <c r="Q281" s="89" t="str">
        <f>IF(R281="","",COUNT(R$3:R281))</f>
        <v/>
      </c>
      <c r="R281" s="80" t="str">
        <f t="shared" si="183"/>
        <v/>
      </c>
      <c r="S281" s="91" t="str">
        <f>IFERROR(IF(COUNTA($E281:$G281)=0,"",IF(AND(R281="",$O281=INDEX(O$3:O281,MATCH(MAX(Q$3:Q281),Q$3:Q281,0),0)),INDEX(R$3:R281,MATCH(MAX(Q$3:Q281),Q$3:Q281,0),0),R281)),"")</f>
        <v/>
      </c>
      <c r="T281" s="80" t="str">
        <f>IF(U281="","",COUNT(U$3:U281))</f>
        <v/>
      </c>
      <c r="U281" s="80" t="str">
        <f t="shared" si="198"/>
        <v/>
      </c>
      <c r="V281" s="91" t="str">
        <f>IFERROR(IF(S281="","",IF(U281="",IF(AND(E281="",F281="",G281&lt;&gt;"",$O281=INDEX(O$3:O281,MATCH(MAX(T$3:T281),T$3:T281,0),0)),INDEX(U$3:U281,MATCH(MAX(T$3:T281),T$3:T281,0),0),IF(AND(S281&lt;&gt;"",U281=""),0,"")),U281)),"")</f>
        <v/>
      </c>
      <c r="W281" s="95" t="str">
        <f t="shared" si="199"/>
        <v/>
      </c>
      <c r="X281" s="198" t="str">
        <f t="shared" si="200"/>
        <v/>
      </c>
      <c r="Y281" s="92" t="str">
        <f t="shared" si="201"/>
        <v/>
      </c>
      <c r="Z281" s="106" t="str">
        <f>IF(P281="","",COUNTIF($N$3:$N281,$N281))</f>
        <v/>
      </c>
      <c r="AA281" s="92" t="str">
        <f t="shared" si="202"/>
        <v/>
      </c>
      <c r="AB281" s="92" t="str">
        <f t="shared" si="203"/>
        <v/>
      </c>
      <c r="AC281" s="92" t="str">
        <f t="shared" si="204"/>
        <v/>
      </c>
      <c r="AD281" s="92" t="str">
        <f t="shared" si="210"/>
        <v/>
      </c>
      <c r="AE281" s="92" t="str">
        <f t="shared" si="210"/>
        <v/>
      </c>
      <c r="AF281" s="92" t="str">
        <f t="shared" si="210"/>
        <v/>
      </c>
      <c r="AG281" s="92" t="str">
        <f t="shared" si="210"/>
        <v/>
      </c>
      <c r="AH281" s="92" t="str">
        <f t="shared" si="210"/>
        <v/>
      </c>
      <c r="AI281" s="92" t="str">
        <f t="shared" si="210"/>
        <v/>
      </c>
      <c r="AJ281" s="92" t="str">
        <f t="shared" si="210"/>
        <v/>
      </c>
      <c r="AK281" s="92" t="str">
        <f t="shared" si="210"/>
        <v/>
      </c>
      <c r="AL281" s="92" t="str">
        <f t="shared" si="210"/>
        <v/>
      </c>
      <c r="AN281" s="35" t="str">
        <f t="shared" si="184"/>
        <v/>
      </c>
      <c r="AO281" s="44" t="str">
        <f t="shared" si="205"/>
        <v/>
      </c>
      <c r="AP281" s="41" t="str">
        <f>IF(AO281="","",RANK(AO281,AO$3:AO$1048576,1)+COUNTIF(AO$3:AO281,AO281)-1)</f>
        <v/>
      </c>
      <c r="AQ281" s="1" t="str">
        <f t="shared" si="206"/>
        <v/>
      </c>
      <c r="AR281" s="34" t="str">
        <f t="shared" si="185"/>
        <v/>
      </c>
      <c r="AS281" s="39" t="str">
        <f t="shared" si="186"/>
        <v/>
      </c>
      <c r="AT281" s="44" t="str">
        <f t="shared" si="187"/>
        <v/>
      </c>
      <c r="AU281" s="41" t="str">
        <f>IF(AT281="","",RANK(AT281,AT$3:AT$1048576,1)+COUNTIF(AT$3:AT281,AT281)-1)</f>
        <v/>
      </c>
      <c r="AV281" s="1" t="str">
        <f t="shared" si="188"/>
        <v/>
      </c>
      <c r="AW281" s="34" t="str">
        <f t="shared" si="189"/>
        <v/>
      </c>
      <c r="AX281" s="39" t="str">
        <f t="shared" si="190"/>
        <v/>
      </c>
      <c r="AY281" s="44" t="str">
        <f t="shared" si="207"/>
        <v/>
      </c>
      <c r="AZ281" s="41" t="str">
        <f>IF(AY281="","",RANK(AY281,AY$3:AY$1048576,1)+COUNTIF(AY$3:AY281,AY281)-1)</f>
        <v/>
      </c>
      <c r="BA281" s="1" t="str">
        <f t="shared" si="191"/>
        <v/>
      </c>
      <c r="BB281" s="34" t="str">
        <f t="shared" si="192"/>
        <v/>
      </c>
      <c r="BC281" s="39" t="str">
        <f t="shared" si="193"/>
        <v/>
      </c>
      <c r="BD281" s="44" t="str">
        <f t="shared" si="208"/>
        <v/>
      </c>
      <c r="BE281" s="41" t="str">
        <f>IF(BD281="","",RANK(BD281,BD$3:BD$1048576,1)+COUNTIF(BD$3:BD281,BD281)-1)</f>
        <v/>
      </c>
      <c r="BF281" s="1" t="str">
        <f t="shared" si="194"/>
        <v/>
      </c>
      <c r="BG281" s="34" t="str">
        <f t="shared" si="195"/>
        <v/>
      </c>
      <c r="BH281" s="39" t="str">
        <f t="shared" si="196"/>
        <v/>
      </c>
      <c r="BJ281" s="3"/>
      <c r="BK281" s="86"/>
      <c r="BL281" s="86"/>
      <c r="BM281" s="86"/>
      <c r="BN281" s="86"/>
      <c r="BO281" s="3"/>
      <c r="BP281" s="86"/>
      <c r="BQ281" s="86"/>
      <c r="BR281" s="86"/>
      <c r="BS281" s="86"/>
      <c r="BT281" s="3"/>
      <c r="BU281" s="86"/>
      <c r="BV281" s="86"/>
      <c r="BW281" s="86"/>
      <c r="BX281" s="86"/>
      <c r="BY281" s="3"/>
      <c r="BZ281" s="86"/>
      <c r="CA281" s="86"/>
      <c r="CB281" s="86"/>
      <c r="CC281" s="86"/>
    </row>
    <row r="282" spans="2:81" ht="35.1" customHeight="1" x14ac:dyDescent="0.2">
      <c r="B282" s="187"/>
      <c r="C282" s="188"/>
      <c r="D282" s="189"/>
      <c r="E282" s="186"/>
      <c r="F282" s="182"/>
      <c r="G282" s="184"/>
      <c r="K282" s="80" t="str">
        <f>IF(O282="","",COUNT(O$3:O282))</f>
        <v/>
      </c>
      <c r="L282" s="80" t="str">
        <f>IF(B282&lt;&gt;"",B282,IF(OR(COUNTA($G$3:$G282)&lt;COUNTA($G$3:$G$1048576),$G282&lt;&gt;""),L281,""))</f>
        <v/>
      </c>
      <c r="M282" s="80" t="str">
        <f>IF(C282&lt;&gt;"",C282,IF(OR(COUNTA($G$3:$G282)&lt;COUNTA($G$3:$G$1048576),$G282&lt;&gt;""),M281,""))</f>
        <v/>
      </c>
      <c r="N282" s="80" t="str">
        <f>IF(D282&lt;&gt;"",D282,IF(OR(COUNTA($G$3:$G282)&lt;COUNTA($G$3:$G$1048576),$G282&lt;&gt;""),N281,""))</f>
        <v/>
      </c>
      <c r="O282" s="81" t="str">
        <f t="shared" si="197"/>
        <v/>
      </c>
      <c r="P282" s="90" t="str">
        <f>IFERROR(IF(O282="",IF(COUNT(S$3:S$1048576)=COUNT(S$3:S282),IF(S282="","",INDEX(O$3:O282,MATCH(MAX(K$3:K282),K$3:K282,0),0)),INDEX(O$3:O282,MATCH(MAX(K$3:K282),K$3:K282,0),0)),O282),"")</f>
        <v/>
      </c>
      <c r="Q282" s="89" t="str">
        <f>IF(R282="","",COUNT(R$3:R282))</f>
        <v/>
      </c>
      <c r="R282" s="80" t="str">
        <f t="shared" si="183"/>
        <v/>
      </c>
      <c r="S282" s="91" t="str">
        <f>IFERROR(IF(COUNTA($E282:$G282)=0,"",IF(AND(R282="",$O282=INDEX(O$3:O282,MATCH(MAX(Q$3:Q282),Q$3:Q282,0),0)),INDEX(R$3:R282,MATCH(MAX(Q$3:Q282),Q$3:Q282,0),0),R282)),"")</f>
        <v/>
      </c>
      <c r="T282" s="80" t="str">
        <f>IF(U282="","",COUNT(U$3:U282))</f>
        <v/>
      </c>
      <c r="U282" s="80" t="str">
        <f t="shared" si="198"/>
        <v/>
      </c>
      <c r="V282" s="91" t="str">
        <f>IFERROR(IF(S282="","",IF(U282="",IF(AND(E282="",F282="",G282&lt;&gt;"",$O282=INDEX(O$3:O282,MATCH(MAX(T$3:T282),T$3:T282,0),0)),INDEX(U$3:U282,MATCH(MAX(T$3:T282),T$3:T282,0),0),IF(AND(S282&lt;&gt;"",U282=""),0,"")),U282)),"")</f>
        <v/>
      </c>
      <c r="W282" s="95" t="str">
        <f t="shared" si="199"/>
        <v/>
      </c>
      <c r="X282" s="198" t="str">
        <f t="shared" si="200"/>
        <v/>
      </c>
      <c r="Y282" s="92" t="str">
        <f t="shared" si="201"/>
        <v/>
      </c>
      <c r="Z282" s="106" t="str">
        <f>IF(P282="","",COUNTIF($N$3:$N282,$N282))</f>
        <v/>
      </c>
      <c r="AA282" s="92" t="str">
        <f t="shared" si="202"/>
        <v/>
      </c>
      <c r="AB282" s="92" t="str">
        <f t="shared" si="203"/>
        <v/>
      </c>
      <c r="AC282" s="92" t="str">
        <f t="shared" si="204"/>
        <v/>
      </c>
      <c r="AD282" s="92" t="str">
        <f t="shared" si="210"/>
        <v/>
      </c>
      <c r="AE282" s="92" t="str">
        <f t="shared" si="210"/>
        <v/>
      </c>
      <c r="AF282" s="92" t="str">
        <f t="shared" si="210"/>
        <v/>
      </c>
      <c r="AG282" s="92" t="str">
        <f t="shared" si="210"/>
        <v/>
      </c>
      <c r="AH282" s="92" t="str">
        <f t="shared" si="210"/>
        <v/>
      </c>
      <c r="AI282" s="92" t="str">
        <f t="shared" si="210"/>
        <v/>
      </c>
      <c r="AJ282" s="92" t="str">
        <f t="shared" si="210"/>
        <v/>
      </c>
      <c r="AK282" s="92" t="str">
        <f t="shared" si="210"/>
        <v/>
      </c>
      <c r="AL282" s="92" t="str">
        <f t="shared" si="210"/>
        <v/>
      </c>
      <c r="AN282" s="35" t="str">
        <f t="shared" si="184"/>
        <v/>
      </c>
      <c r="AO282" s="44" t="str">
        <f t="shared" si="205"/>
        <v/>
      </c>
      <c r="AP282" s="41" t="str">
        <f>IF(AO282="","",RANK(AO282,AO$3:AO$1048576,1)+COUNTIF(AO$3:AO282,AO282)-1)</f>
        <v/>
      </c>
      <c r="AQ282" s="1" t="str">
        <f t="shared" si="206"/>
        <v/>
      </c>
      <c r="AR282" s="34" t="str">
        <f t="shared" si="185"/>
        <v/>
      </c>
      <c r="AS282" s="39" t="str">
        <f t="shared" si="186"/>
        <v/>
      </c>
      <c r="AT282" s="44" t="str">
        <f t="shared" si="187"/>
        <v/>
      </c>
      <c r="AU282" s="41" t="str">
        <f>IF(AT282="","",RANK(AT282,AT$3:AT$1048576,1)+COUNTIF(AT$3:AT282,AT282)-1)</f>
        <v/>
      </c>
      <c r="AV282" s="1" t="str">
        <f t="shared" si="188"/>
        <v/>
      </c>
      <c r="AW282" s="34" t="str">
        <f t="shared" si="189"/>
        <v/>
      </c>
      <c r="AX282" s="39" t="str">
        <f t="shared" si="190"/>
        <v/>
      </c>
      <c r="AY282" s="44" t="str">
        <f t="shared" si="207"/>
        <v/>
      </c>
      <c r="AZ282" s="41" t="str">
        <f>IF(AY282="","",RANK(AY282,AY$3:AY$1048576,1)+COUNTIF(AY$3:AY282,AY282)-1)</f>
        <v/>
      </c>
      <c r="BA282" s="1" t="str">
        <f t="shared" si="191"/>
        <v/>
      </c>
      <c r="BB282" s="34" t="str">
        <f t="shared" si="192"/>
        <v/>
      </c>
      <c r="BC282" s="39" t="str">
        <f t="shared" si="193"/>
        <v/>
      </c>
      <c r="BD282" s="44" t="str">
        <f t="shared" si="208"/>
        <v/>
      </c>
      <c r="BE282" s="41" t="str">
        <f>IF(BD282="","",RANK(BD282,BD$3:BD$1048576,1)+COUNTIF(BD$3:BD282,BD282)-1)</f>
        <v/>
      </c>
      <c r="BF282" s="1" t="str">
        <f t="shared" si="194"/>
        <v/>
      </c>
      <c r="BG282" s="34" t="str">
        <f t="shared" si="195"/>
        <v/>
      </c>
      <c r="BH282" s="39" t="str">
        <f t="shared" si="196"/>
        <v/>
      </c>
      <c r="BJ282" s="3"/>
      <c r="BK282" s="86"/>
      <c r="BL282" s="86"/>
      <c r="BM282" s="86"/>
      <c r="BN282" s="86"/>
      <c r="BO282" s="3"/>
      <c r="BP282" s="86"/>
      <c r="BQ282" s="86"/>
      <c r="BR282" s="86"/>
      <c r="BS282" s="86"/>
      <c r="BT282" s="3"/>
      <c r="BU282" s="86"/>
      <c r="BV282" s="86"/>
      <c r="BW282" s="86"/>
      <c r="BX282" s="86"/>
      <c r="BY282" s="3"/>
      <c r="BZ282" s="86"/>
      <c r="CA282" s="86"/>
      <c r="CB282" s="86"/>
      <c r="CC282" s="86"/>
    </row>
    <row r="283" spans="2:81" ht="35.1" customHeight="1" x14ac:dyDescent="0.2">
      <c r="B283" s="187"/>
      <c r="C283" s="188"/>
      <c r="D283" s="189"/>
      <c r="E283" s="186"/>
      <c r="F283" s="182"/>
      <c r="G283" s="184"/>
      <c r="K283" s="80" t="str">
        <f>IF(O283="","",COUNT(O$3:O283))</f>
        <v/>
      </c>
      <c r="L283" s="80" t="str">
        <f>IF(B283&lt;&gt;"",B283,IF(OR(COUNTA($G$3:$G283)&lt;COUNTA($G$3:$G$1048576),$G283&lt;&gt;""),L282,""))</f>
        <v/>
      </c>
      <c r="M283" s="80" t="str">
        <f>IF(C283&lt;&gt;"",C283,IF(OR(COUNTA($G$3:$G283)&lt;COUNTA($G$3:$G$1048576),$G283&lt;&gt;""),M282,""))</f>
        <v/>
      </c>
      <c r="N283" s="80" t="str">
        <f>IF(D283&lt;&gt;"",D283,IF(OR(COUNTA($G$3:$G283)&lt;COUNTA($G$3:$G$1048576),$G283&lt;&gt;""),N282,""))</f>
        <v/>
      </c>
      <c r="O283" s="81" t="str">
        <f t="shared" si="197"/>
        <v/>
      </c>
      <c r="P283" s="90" t="str">
        <f>IFERROR(IF(O283="",IF(COUNT(S$3:S$1048576)=COUNT(S$3:S283),IF(S283="","",INDEX(O$3:O283,MATCH(MAX(K$3:K283),K$3:K283,0),0)),INDEX(O$3:O283,MATCH(MAX(K$3:K283),K$3:K283,0),0)),O283),"")</f>
        <v/>
      </c>
      <c r="Q283" s="89" t="str">
        <f>IF(R283="","",COUNT(R$3:R283))</f>
        <v/>
      </c>
      <c r="R283" s="80" t="str">
        <f t="shared" si="183"/>
        <v/>
      </c>
      <c r="S283" s="91" t="str">
        <f>IFERROR(IF(COUNTA($E283:$G283)=0,"",IF(AND(R283="",$O283=INDEX(O$3:O283,MATCH(MAX(Q$3:Q283),Q$3:Q283,0),0)),INDEX(R$3:R283,MATCH(MAX(Q$3:Q283),Q$3:Q283,0),0),R283)),"")</f>
        <v/>
      </c>
      <c r="T283" s="80" t="str">
        <f>IF(U283="","",COUNT(U$3:U283))</f>
        <v/>
      </c>
      <c r="U283" s="80" t="str">
        <f t="shared" si="198"/>
        <v/>
      </c>
      <c r="V283" s="91" t="str">
        <f>IFERROR(IF(S283="","",IF(U283="",IF(AND(E283="",F283="",G283&lt;&gt;"",$O283=INDEX(O$3:O283,MATCH(MAX(T$3:T283),T$3:T283,0),0)),INDEX(U$3:U283,MATCH(MAX(T$3:T283),T$3:T283,0),0),IF(AND(S283&lt;&gt;"",U283=""),0,"")),U283)),"")</f>
        <v/>
      </c>
      <c r="W283" s="95" t="str">
        <f t="shared" si="199"/>
        <v/>
      </c>
      <c r="X283" s="198" t="str">
        <f t="shared" si="200"/>
        <v/>
      </c>
      <c r="Y283" s="92" t="str">
        <f t="shared" si="201"/>
        <v/>
      </c>
      <c r="Z283" s="106" t="str">
        <f>IF(P283="","",COUNTIF($N$3:$N283,$N283))</f>
        <v/>
      </c>
      <c r="AA283" s="92" t="str">
        <f t="shared" si="202"/>
        <v/>
      </c>
      <c r="AB283" s="92" t="str">
        <f t="shared" si="203"/>
        <v/>
      </c>
      <c r="AC283" s="92" t="str">
        <f t="shared" si="204"/>
        <v/>
      </c>
      <c r="AD283" s="92" t="str">
        <f t="shared" si="210"/>
        <v/>
      </c>
      <c r="AE283" s="92" t="str">
        <f t="shared" si="210"/>
        <v/>
      </c>
      <c r="AF283" s="92" t="str">
        <f t="shared" si="210"/>
        <v/>
      </c>
      <c r="AG283" s="92" t="str">
        <f t="shared" si="210"/>
        <v/>
      </c>
      <c r="AH283" s="92" t="str">
        <f t="shared" si="210"/>
        <v/>
      </c>
      <c r="AI283" s="92" t="str">
        <f t="shared" si="210"/>
        <v/>
      </c>
      <c r="AJ283" s="92" t="str">
        <f t="shared" si="210"/>
        <v/>
      </c>
      <c r="AK283" s="92" t="str">
        <f t="shared" si="210"/>
        <v/>
      </c>
      <c r="AL283" s="92" t="str">
        <f t="shared" si="210"/>
        <v/>
      </c>
      <c r="AN283" s="35" t="str">
        <f t="shared" si="184"/>
        <v/>
      </c>
      <c r="AO283" s="44" t="str">
        <f t="shared" si="205"/>
        <v/>
      </c>
      <c r="AP283" s="41" t="str">
        <f>IF(AO283="","",RANK(AO283,AO$3:AO$1048576,1)+COUNTIF(AO$3:AO283,AO283)-1)</f>
        <v/>
      </c>
      <c r="AQ283" s="1" t="str">
        <f t="shared" si="206"/>
        <v/>
      </c>
      <c r="AR283" s="34" t="str">
        <f t="shared" si="185"/>
        <v/>
      </c>
      <c r="AS283" s="39" t="str">
        <f t="shared" si="186"/>
        <v/>
      </c>
      <c r="AT283" s="44" t="str">
        <f t="shared" si="187"/>
        <v/>
      </c>
      <c r="AU283" s="41" t="str">
        <f>IF(AT283="","",RANK(AT283,AT$3:AT$1048576,1)+COUNTIF(AT$3:AT283,AT283)-1)</f>
        <v/>
      </c>
      <c r="AV283" s="1" t="str">
        <f t="shared" si="188"/>
        <v/>
      </c>
      <c r="AW283" s="34" t="str">
        <f t="shared" si="189"/>
        <v/>
      </c>
      <c r="AX283" s="39" t="str">
        <f t="shared" si="190"/>
        <v/>
      </c>
      <c r="AY283" s="44" t="str">
        <f t="shared" si="207"/>
        <v/>
      </c>
      <c r="AZ283" s="41" t="str">
        <f>IF(AY283="","",RANK(AY283,AY$3:AY$1048576,1)+COUNTIF(AY$3:AY283,AY283)-1)</f>
        <v/>
      </c>
      <c r="BA283" s="1" t="str">
        <f t="shared" si="191"/>
        <v/>
      </c>
      <c r="BB283" s="34" t="str">
        <f t="shared" si="192"/>
        <v/>
      </c>
      <c r="BC283" s="39" t="str">
        <f t="shared" si="193"/>
        <v/>
      </c>
      <c r="BD283" s="44" t="str">
        <f t="shared" si="208"/>
        <v/>
      </c>
      <c r="BE283" s="41" t="str">
        <f>IF(BD283="","",RANK(BD283,BD$3:BD$1048576,1)+COUNTIF(BD$3:BD283,BD283)-1)</f>
        <v/>
      </c>
      <c r="BF283" s="1" t="str">
        <f t="shared" si="194"/>
        <v/>
      </c>
      <c r="BG283" s="34" t="str">
        <f t="shared" si="195"/>
        <v/>
      </c>
      <c r="BH283" s="39" t="str">
        <f t="shared" si="196"/>
        <v/>
      </c>
      <c r="BJ283" s="3"/>
      <c r="BK283" s="86"/>
      <c r="BL283" s="86"/>
      <c r="BM283" s="86"/>
      <c r="BN283" s="86"/>
      <c r="BO283" s="3"/>
      <c r="BP283" s="86"/>
      <c r="BQ283" s="86"/>
      <c r="BR283" s="86"/>
      <c r="BS283" s="86"/>
      <c r="BT283" s="3"/>
      <c r="BU283" s="86"/>
      <c r="BV283" s="86"/>
      <c r="BW283" s="86"/>
      <c r="BX283" s="86"/>
      <c r="BY283" s="3"/>
      <c r="BZ283" s="86"/>
      <c r="CA283" s="86"/>
      <c r="CB283" s="86"/>
      <c r="CC283" s="86"/>
    </row>
    <row r="284" spans="2:81" ht="35.1" customHeight="1" x14ac:dyDescent="0.2">
      <c r="B284" s="187"/>
      <c r="C284" s="188"/>
      <c r="D284" s="189"/>
      <c r="E284" s="186"/>
      <c r="F284" s="182"/>
      <c r="G284" s="184"/>
      <c r="K284" s="80" t="str">
        <f>IF(O284="","",COUNT(O$3:O284))</f>
        <v/>
      </c>
      <c r="L284" s="80" t="str">
        <f>IF(B284&lt;&gt;"",B284,IF(OR(COUNTA($G$3:$G284)&lt;COUNTA($G$3:$G$1048576),$G284&lt;&gt;""),L283,""))</f>
        <v/>
      </c>
      <c r="M284" s="80" t="str">
        <f>IF(C284&lt;&gt;"",C284,IF(OR(COUNTA($G$3:$G284)&lt;COUNTA($G$3:$G$1048576),$G284&lt;&gt;""),M283,""))</f>
        <v/>
      </c>
      <c r="N284" s="80" t="str">
        <f>IF(D284&lt;&gt;"",D284,IF(OR(COUNTA($G$3:$G284)&lt;COUNTA($G$3:$G$1048576),$G284&lt;&gt;""),N283,""))</f>
        <v/>
      </c>
      <c r="O284" s="81" t="str">
        <f t="shared" si="197"/>
        <v/>
      </c>
      <c r="P284" s="90" t="str">
        <f>IFERROR(IF(O284="",IF(COUNT(S$3:S$1048576)=COUNT(S$3:S284),IF(S284="","",INDEX(O$3:O284,MATCH(MAX(K$3:K284),K$3:K284,0),0)),INDEX(O$3:O284,MATCH(MAX(K$3:K284),K$3:K284,0),0)),O284),"")</f>
        <v/>
      </c>
      <c r="Q284" s="89" t="str">
        <f>IF(R284="","",COUNT(R$3:R284))</f>
        <v/>
      </c>
      <c r="R284" s="80" t="str">
        <f t="shared" si="183"/>
        <v/>
      </c>
      <c r="S284" s="91" t="str">
        <f>IFERROR(IF(COUNTA($E284:$G284)=0,"",IF(AND(R284="",$O284=INDEX(O$3:O284,MATCH(MAX(Q$3:Q284),Q$3:Q284,0),0)),INDEX(R$3:R284,MATCH(MAX(Q$3:Q284),Q$3:Q284,0),0),R284)),"")</f>
        <v/>
      </c>
      <c r="T284" s="80" t="str">
        <f>IF(U284="","",COUNT(U$3:U284))</f>
        <v/>
      </c>
      <c r="U284" s="80" t="str">
        <f t="shared" si="198"/>
        <v/>
      </c>
      <c r="V284" s="91" t="str">
        <f>IFERROR(IF(S284="","",IF(U284="",IF(AND(E284="",F284="",G284&lt;&gt;"",$O284=INDEX(O$3:O284,MATCH(MAX(T$3:T284),T$3:T284,0),0)),INDEX(U$3:U284,MATCH(MAX(T$3:T284),T$3:T284,0),0),IF(AND(S284&lt;&gt;"",U284=""),0,"")),U284)),"")</f>
        <v/>
      </c>
      <c r="W284" s="95" t="str">
        <f t="shared" si="199"/>
        <v/>
      </c>
      <c r="X284" s="198" t="str">
        <f t="shared" si="200"/>
        <v/>
      </c>
      <c r="Y284" s="92" t="str">
        <f t="shared" si="201"/>
        <v/>
      </c>
      <c r="Z284" s="106" t="str">
        <f>IF(P284="","",COUNTIF($N$3:$N284,$N284))</f>
        <v/>
      </c>
      <c r="AA284" s="92" t="str">
        <f t="shared" si="202"/>
        <v/>
      </c>
      <c r="AB284" s="92" t="str">
        <f t="shared" si="203"/>
        <v/>
      </c>
      <c r="AC284" s="92" t="str">
        <f t="shared" si="204"/>
        <v/>
      </c>
      <c r="AD284" s="92" t="str">
        <f t="shared" ref="AD284:AL293" si="211">IFERROR(IF(AND($Z284=1,AD$2&lt;&gt;"",""&amp;INDEX($Y$3:$Y$1048576,MATCH($P284&amp;"@"&amp;AD$2,$AA$3:$AA$1048576,0),0)&lt;&gt;""),AD$1&amp;""&amp;INDEX($Y$3:$Y$1048576,MATCH($P284&amp;"@"&amp;AD$2,$AA$3:$AA$1048576,0),0),""),"")</f>
        <v/>
      </c>
      <c r="AE284" s="92" t="str">
        <f t="shared" si="211"/>
        <v/>
      </c>
      <c r="AF284" s="92" t="str">
        <f t="shared" si="211"/>
        <v/>
      </c>
      <c r="AG284" s="92" t="str">
        <f t="shared" si="211"/>
        <v/>
      </c>
      <c r="AH284" s="92" t="str">
        <f t="shared" si="211"/>
        <v/>
      </c>
      <c r="AI284" s="92" t="str">
        <f t="shared" si="211"/>
        <v/>
      </c>
      <c r="AJ284" s="92" t="str">
        <f t="shared" si="211"/>
        <v/>
      </c>
      <c r="AK284" s="92" t="str">
        <f t="shared" si="211"/>
        <v/>
      </c>
      <c r="AL284" s="92" t="str">
        <f t="shared" si="211"/>
        <v/>
      </c>
      <c r="AN284" s="35" t="str">
        <f t="shared" si="184"/>
        <v/>
      </c>
      <c r="AO284" s="44" t="str">
        <f t="shared" si="205"/>
        <v/>
      </c>
      <c r="AP284" s="41" t="str">
        <f>IF(AO284="","",RANK(AO284,AO$3:AO$1048576,1)+COUNTIF(AO$3:AO284,AO284)-1)</f>
        <v/>
      </c>
      <c r="AQ284" s="1" t="str">
        <f t="shared" si="206"/>
        <v/>
      </c>
      <c r="AR284" s="34" t="str">
        <f t="shared" si="185"/>
        <v/>
      </c>
      <c r="AS284" s="39" t="str">
        <f t="shared" si="186"/>
        <v/>
      </c>
      <c r="AT284" s="44" t="str">
        <f t="shared" si="187"/>
        <v/>
      </c>
      <c r="AU284" s="41" t="str">
        <f>IF(AT284="","",RANK(AT284,AT$3:AT$1048576,1)+COUNTIF(AT$3:AT284,AT284)-1)</f>
        <v/>
      </c>
      <c r="AV284" s="1" t="str">
        <f t="shared" si="188"/>
        <v/>
      </c>
      <c r="AW284" s="34" t="str">
        <f t="shared" si="189"/>
        <v/>
      </c>
      <c r="AX284" s="39" t="str">
        <f t="shared" si="190"/>
        <v/>
      </c>
      <c r="AY284" s="44" t="str">
        <f t="shared" si="207"/>
        <v/>
      </c>
      <c r="AZ284" s="41" t="str">
        <f>IF(AY284="","",RANK(AY284,AY$3:AY$1048576,1)+COUNTIF(AY$3:AY284,AY284)-1)</f>
        <v/>
      </c>
      <c r="BA284" s="1" t="str">
        <f t="shared" si="191"/>
        <v/>
      </c>
      <c r="BB284" s="34" t="str">
        <f t="shared" si="192"/>
        <v/>
      </c>
      <c r="BC284" s="39" t="str">
        <f t="shared" si="193"/>
        <v/>
      </c>
      <c r="BD284" s="44" t="str">
        <f t="shared" si="208"/>
        <v/>
      </c>
      <c r="BE284" s="41" t="str">
        <f>IF(BD284="","",RANK(BD284,BD$3:BD$1048576,1)+COUNTIF(BD$3:BD284,BD284)-1)</f>
        <v/>
      </c>
      <c r="BF284" s="1" t="str">
        <f t="shared" si="194"/>
        <v/>
      </c>
      <c r="BG284" s="34" t="str">
        <f t="shared" si="195"/>
        <v/>
      </c>
      <c r="BH284" s="39" t="str">
        <f t="shared" si="196"/>
        <v/>
      </c>
      <c r="BJ284" s="3"/>
      <c r="BK284" s="86"/>
      <c r="BL284" s="86"/>
      <c r="BM284" s="86"/>
      <c r="BN284" s="86"/>
      <c r="BO284" s="3"/>
      <c r="BP284" s="86"/>
      <c r="BQ284" s="86"/>
      <c r="BR284" s="86"/>
      <c r="BS284" s="86"/>
      <c r="BT284" s="3"/>
      <c r="BU284" s="86"/>
      <c r="BV284" s="86"/>
      <c r="BW284" s="86"/>
      <c r="BX284" s="86"/>
      <c r="BY284" s="3"/>
      <c r="BZ284" s="86"/>
      <c r="CA284" s="86"/>
      <c r="CB284" s="86"/>
      <c r="CC284" s="86"/>
    </row>
    <row r="285" spans="2:81" ht="35.1" customHeight="1" x14ac:dyDescent="0.2">
      <c r="B285" s="187"/>
      <c r="C285" s="188"/>
      <c r="D285" s="189"/>
      <c r="E285" s="186"/>
      <c r="F285" s="182"/>
      <c r="G285" s="184"/>
      <c r="K285" s="80" t="str">
        <f>IF(O285="","",COUNT(O$3:O285))</f>
        <v/>
      </c>
      <c r="L285" s="80" t="str">
        <f>IF(B285&lt;&gt;"",B285,IF(OR(COUNTA($G$3:$G285)&lt;COUNTA($G$3:$G$1048576),$G285&lt;&gt;""),L284,""))</f>
        <v/>
      </c>
      <c r="M285" s="80" t="str">
        <f>IF(C285&lt;&gt;"",C285,IF(OR(COUNTA($G$3:$G285)&lt;COUNTA($G$3:$G$1048576),$G285&lt;&gt;""),M284,""))</f>
        <v/>
      </c>
      <c r="N285" s="80" t="str">
        <f>IF(D285&lt;&gt;"",D285,IF(OR(COUNTA($G$3:$G285)&lt;COUNTA($G$3:$G$1048576),$G285&lt;&gt;""),N284,""))</f>
        <v/>
      </c>
      <c r="O285" s="81" t="str">
        <f t="shared" si="197"/>
        <v/>
      </c>
      <c r="P285" s="90" t="str">
        <f>IFERROR(IF(O285="",IF(COUNT(S$3:S$1048576)=COUNT(S$3:S285),IF(S285="","",INDEX(O$3:O285,MATCH(MAX(K$3:K285),K$3:K285,0),0)),INDEX(O$3:O285,MATCH(MAX(K$3:K285),K$3:K285,0),0)),O285),"")</f>
        <v/>
      </c>
      <c r="Q285" s="89" t="str">
        <f>IF(R285="","",COUNT(R$3:R285))</f>
        <v/>
      </c>
      <c r="R285" s="80" t="str">
        <f t="shared" si="183"/>
        <v/>
      </c>
      <c r="S285" s="91" t="str">
        <f>IFERROR(IF(COUNTA($E285:$G285)=0,"",IF(AND(R285="",$O285=INDEX(O$3:O285,MATCH(MAX(Q$3:Q285),Q$3:Q285,0),0)),INDEX(R$3:R285,MATCH(MAX(Q$3:Q285),Q$3:Q285,0),0),R285)),"")</f>
        <v/>
      </c>
      <c r="T285" s="80" t="str">
        <f>IF(U285="","",COUNT(U$3:U285))</f>
        <v/>
      </c>
      <c r="U285" s="80" t="str">
        <f t="shared" si="198"/>
        <v/>
      </c>
      <c r="V285" s="91" t="str">
        <f>IFERROR(IF(S285="","",IF(U285="",IF(AND(E285="",F285="",G285&lt;&gt;"",$O285=INDEX(O$3:O285,MATCH(MAX(T$3:T285),T$3:T285,0),0)),INDEX(U$3:U285,MATCH(MAX(T$3:T285),T$3:T285,0),0),IF(AND(S285&lt;&gt;"",U285=""),0,"")),U285)),"")</f>
        <v/>
      </c>
      <c r="W285" s="95" t="str">
        <f t="shared" si="199"/>
        <v/>
      </c>
      <c r="X285" s="198" t="str">
        <f t="shared" si="200"/>
        <v/>
      </c>
      <c r="Y285" s="92" t="str">
        <f t="shared" si="201"/>
        <v/>
      </c>
      <c r="Z285" s="106" t="str">
        <f>IF(P285="","",COUNTIF($N$3:$N285,$N285))</f>
        <v/>
      </c>
      <c r="AA285" s="92" t="str">
        <f t="shared" si="202"/>
        <v/>
      </c>
      <c r="AB285" s="92" t="str">
        <f t="shared" si="203"/>
        <v/>
      </c>
      <c r="AC285" s="92" t="str">
        <f t="shared" si="204"/>
        <v/>
      </c>
      <c r="AD285" s="92" t="str">
        <f t="shared" si="211"/>
        <v/>
      </c>
      <c r="AE285" s="92" t="str">
        <f t="shared" si="211"/>
        <v/>
      </c>
      <c r="AF285" s="92" t="str">
        <f t="shared" si="211"/>
        <v/>
      </c>
      <c r="AG285" s="92" t="str">
        <f t="shared" si="211"/>
        <v/>
      </c>
      <c r="AH285" s="92" t="str">
        <f t="shared" si="211"/>
        <v/>
      </c>
      <c r="AI285" s="92" t="str">
        <f t="shared" si="211"/>
        <v/>
      </c>
      <c r="AJ285" s="92" t="str">
        <f t="shared" si="211"/>
        <v/>
      </c>
      <c r="AK285" s="92" t="str">
        <f t="shared" si="211"/>
        <v/>
      </c>
      <c r="AL285" s="92" t="str">
        <f t="shared" si="211"/>
        <v/>
      </c>
      <c r="AN285" s="35" t="str">
        <f t="shared" si="184"/>
        <v/>
      </c>
      <c r="AO285" s="44" t="str">
        <f t="shared" si="205"/>
        <v/>
      </c>
      <c r="AP285" s="41" t="str">
        <f>IF(AO285="","",RANK(AO285,AO$3:AO$1048576,1)+COUNTIF(AO$3:AO285,AO285)-1)</f>
        <v/>
      </c>
      <c r="AQ285" s="1" t="str">
        <f t="shared" si="206"/>
        <v/>
      </c>
      <c r="AR285" s="34" t="str">
        <f t="shared" si="185"/>
        <v/>
      </c>
      <c r="AS285" s="39" t="str">
        <f t="shared" si="186"/>
        <v/>
      </c>
      <c r="AT285" s="44" t="str">
        <f t="shared" si="187"/>
        <v/>
      </c>
      <c r="AU285" s="41" t="str">
        <f>IF(AT285="","",RANK(AT285,AT$3:AT$1048576,1)+COUNTIF(AT$3:AT285,AT285)-1)</f>
        <v/>
      </c>
      <c r="AV285" s="1" t="str">
        <f t="shared" si="188"/>
        <v/>
      </c>
      <c r="AW285" s="34" t="str">
        <f t="shared" si="189"/>
        <v/>
      </c>
      <c r="AX285" s="39" t="str">
        <f t="shared" si="190"/>
        <v/>
      </c>
      <c r="AY285" s="44" t="str">
        <f t="shared" si="207"/>
        <v/>
      </c>
      <c r="AZ285" s="41" t="str">
        <f>IF(AY285="","",RANK(AY285,AY$3:AY$1048576,1)+COUNTIF(AY$3:AY285,AY285)-1)</f>
        <v/>
      </c>
      <c r="BA285" s="1" t="str">
        <f t="shared" si="191"/>
        <v/>
      </c>
      <c r="BB285" s="34" t="str">
        <f t="shared" si="192"/>
        <v/>
      </c>
      <c r="BC285" s="39" t="str">
        <f t="shared" si="193"/>
        <v/>
      </c>
      <c r="BD285" s="44" t="str">
        <f t="shared" si="208"/>
        <v/>
      </c>
      <c r="BE285" s="41" t="str">
        <f>IF(BD285="","",RANK(BD285,BD$3:BD$1048576,1)+COUNTIF(BD$3:BD285,BD285)-1)</f>
        <v/>
      </c>
      <c r="BF285" s="1" t="str">
        <f t="shared" si="194"/>
        <v/>
      </c>
      <c r="BG285" s="34" t="str">
        <f t="shared" si="195"/>
        <v/>
      </c>
      <c r="BH285" s="39" t="str">
        <f t="shared" si="196"/>
        <v/>
      </c>
      <c r="BJ285" s="3"/>
      <c r="BK285" s="86"/>
      <c r="BL285" s="86"/>
      <c r="BM285" s="86"/>
      <c r="BN285" s="86"/>
      <c r="BO285" s="3"/>
      <c r="BP285" s="86"/>
      <c r="BQ285" s="86"/>
      <c r="BR285" s="86"/>
      <c r="BS285" s="86"/>
      <c r="BT285" s="3"/>
      <c r="BU285" s="86"/>
      <c r="BV285" s="86"/>
      <c r="BW285" s="86"/>
      <c r="BX285" s="86"/>
      <c r="BY285" s="3"/>
      <c r="BZ285" s="86"/>
      <c r="CA285" s="86"/>
      <c r="CB285" s="86"/>
      <c r="CC285" s="86"/>
    </row>
    <row r="286" spans="2:81" ht="35.1" customHeight="1" x14ac:dyDescent="0.2">
      <c r="B286" s="187"/>
      <c r="C286" s="188"/>
      <c r="D286" s="189"/>
      <c r="E286" s="186"/>
      <c r="F286" s="182"/>
      <c r="G286" s="184"/>
      <c r="K286" s="80" t="str">
        <f>IF(O286="","",COUNT(O$3:O286))</f>
        <v/>
      </c>
      <c r="L286" s="80" t="str">
        <f>IF(B286&lt;&gt;"",B286,IF(OR(COUNTA($G$3:$G286)&lt;COUNTA($G$3:$G$1048576),$G286&lt;&gt;""),L285,""))</f>
        <v/>
      </c>
      <c r="M286" s="80" t="str">
        <f>IF(C286&lt;&gt;"",C286,IF(OR(COUNTA($G$3:$G286)&lt;COUNTA($G$3:$G$1048576),$G286&lt;&gt;""),M285,""))</f>
        <v/>
      </c>
      <c r="N286" s="80" t="str">
        <f>IF(D286&lt;&gt;"",D286,IF(OR(COUNTA($G$3:$G286)&lt;COUNTA($G$3:$G$1048576),$G286&lt;&gt;""),N285,""))</f>
        <v/>
      </c>
      <c r="O286" s="81" t="str">
        <f t="shared" si="197"/>
        <v/>
      </c>
      <c r="P286" s="90" t="str">
        <f>IFERROR(IF(O286="",IF(COUNT(S$3:S$1048576)=COUNT(S$3:S286),IF(S286="","",INDEX(O$3:O286,MATCH(MAX(K$3:K286),K$3:K286,0),0)),INDEX(O$3:O286,MATCH(MAX(K$3:K286),K$3:K286,0),0)),O286),"")</f>
        <v/>
      </c>
      <c r="Q286" s="89" t="str">
        <f>IF(R286="","",COUNT(R$3:R286))</f>
        <v/>
      </c>
      <c r="R286" s="80" t="str">
        <f t="shared" si="183"/>
        <v/>
      </c>
      <c r="S286" s="91" t="str">
        <f>IFERROR(IF(COUNTA($E286:$G286)=0,"",IF(AND(R286="",$O286=INDEX(O$3:O286,MATCH(MAX(Q$3:Q286),Q$3:Q286,0),0)),INDEX(R$3:R286,MATCH(MAX(Q$3:Q286),Q$3:Q286,0),0),R286)),"")</f>
        <v/>
      </c>
      <c r="T286" s="80" t="str">
        <f>IF(U286="","",COUNT(U$3:U286))</f>
        <v/>
      </c>
      <c r="U286" s="80" t="str">
        <f t="shared" si="198"/>
        <v/>
      </c>
      <c r="V286" s="91" t="str">
        <f>IFERROR(IF(S286="","",IF(U286="",IF(AND(E286="",F286="",G286&lt;&gt;"",$O286=INDEX(O$3:O286,MATCH(MAX(T$3:T286),T$3:T286,0),0)),INDEX(U$3:U286,MATCH(MAX(T$3:T286),T$3:T286,0),0),IF(AND(S286&lt;&gt;"",U286=""),0,"")),U286)),"")</f>
        <v/>
      </c>
      <c r="W286" s="95" t="str">
        <f t="shared" si="199"/>
        <v/>
      </c>
      <c r="X286" s="198" t="str">
        <f t="shared" si="200"/>
        <v/>
      </c>
      <c r="Y286" s="92" t="str">
        <f t="shared" si="201"/>
        <v/>
      </c>
      <c r="Z286" s="106" t="str">
        <f>IF(P286="","",COUNTIF($N$3:$N286,$N286))</f>
        <v/>
      </c>
      <c r="AA286" s="92" t="str">
        <f t="shared" si="202"/>
        <v/>
      </c>
      <c r="AB286" s="92" t="str">
        <f t="shared" si="203"/>
        <v/>
      </c>
      <c r="AC286" s="92" t="str">
        <f t="shared" si="204"/>
        <v/>
      </c>
      <c r="AD286" s="92" t="str">
        <f t="shared" si="211"/>
        <v/>
      </c>
      <c r="AE286" s="92" t="str">
        <f t="shared" si="211"/>
        <v/>
      </c>
      <c r="AF286" s="92" t="str">
        <f t="shared" si="211"/>
        <v/>
      </c>
      <c r="AG286" s="92" t="str">
        <f t="shared" si="211"/>
        <v/>
      </c>
      <c r="AH286" s="92" t="str">
        <f t="shared" si="211"/>
        <v/>
      </c>
      <c r="AI286" s="92" t="str">
        <f t="shared" si="211"/>
        <v/>
      </c>
      <c r="AJ286" s="92" t="str">
        <f t="shared" si="211"/>
        <v/>
      </c>
      <c r="AK286" s="92" t="str">
        <f t="shared" si="211"/>
        <v/>
      </c>
      <c r="AL286" s="92" t="str">
        <f t="shared" si="211"/>
        <v/>
      </c>
      <c r="AN286" s="35" t="str">
        <f t="shared" si="184"/>
        <v/>
      </c>
      <c r="AO286" s="44" t="str">
        <f t="shared" si="205"/>
        <v/>
      </c>
      <c r="AP286" s="41" t="str">
        <f>IF(AO286="","",RANK(AO286,AO$3:AO$1048576,1)+COUNTIF(AO$3:AO286,AO286)-1)</f>
        <v/>
      </c>
      <c r="AQ286" s="1" t="str">
        <f t="shared" si="206"/>
        <v/>
      </c>
      <c r="AR286" s="34" t="str">
        <f t="shared" si="185"/>
        <v/>
      </c>
      <c r="AS286" s="39" t="str">
        <f t="shared" si="186"/>
        <v/>
      </c>
      <c r="AT286" s="44" t="str">
        <f t="shared" si="187"/>
        <v/>
      </c>
      <c r="AU286" s="41" t="str">
        <f>IF(AT286="","",RANK(AT286,AT$3:AT$1048576,1)+COUNTIF(AT$3:AT286,AT286)-1)</f>
        <v/>
      </c>
      <c r="AV286" s="1" t="str">
        <f t="shared" si="188"/>
        <v/>
      </c>
      <c r="AW286" s="34" t="str">
        <f t="shared" si="189"/>
        <v/>
      </c>
      <c r="AX286" s="39" t="str">
        <f t="shared" si="190"/>
        <v/>
      </c>
      <c r="AY286" s="44" t="str">
        <f t="shared" si="207"/>
        <v/>
      </c>
      <c r="AZ286" s="41" t="str">
        <f>IF(AY286="","",RANK(AY286,AY$3:AY$1048576,1)+COUNTIF(AY$3:AY286,AY286)-1)</f>
        <v/>
      </c>
      <c r="BA286" s="1" t="str">
        <f t="shared" si="191"/>
        <v/>
      </c>
      <c r="BB286" s="34" t="str">
        <f t="shared" si="192"/>
        <v/>
      </c>
      <c r="BC286" s="39" t="str">
        <f t="shared" si="193"/>
        <v/>
      </c>
      <c r="BD286" s="44" t="str">
        <f t="shared" si="208"/>
        <v/>
      </c>
      <c r="BE286" s="41" t="str">
        <f>IF(BD286="","",RANK(BD286,BD$3:BD$1048576,1)+COUNTIF(BD$3:BD286,BD286)-1)</f>
        <v/>
      </c>
      <c r="BF286" s="1" t="str">
        <f t="shared" si="194"/>
        <v/>
      </c>
      <c r="BG286" s="34" t="str">
        <f t="shared" si="195"/>
        <v/>
      </c>
      <c r="BH286" s="39" t="str">
        <f t="shared" si="196"/>
        <v/>
      </c>
      <c r="BJ286" s="3"/>
      <c r="BK286" s="86"/>
      <c r="BL286" s="86"/>
      <c r="BM286" s="86"/>
      <c r="BN286" s="86"/>
      <c r="BO286" s="3"/>
      <c r="BP286" s="86"/>
      <c r="BQ286" s="86"/>
      <c r="BR286" s="86"/>
      <c r="BS286" s="86"/>
      <c r="BT286" s="3"/>
      <c r="BU286" s="86"/>
      <c r="BV286" s="86"/>
      <c r="BW286" s="86"/>
      <c r="BX286" s="86"/>
      <c r="BY286" s="3"/>
      <c r="BZ286" s="86"/>
      <c r="CA286" s="86"/>
      <c r="CB286" s="86"/>
      <c r="CC286" s="86"/>
    </row>
    <row r="287" spans="2:81" ht="35.1" customHeight="1" x14ac:dyDescent="0.2">
      <c r="B287" s="187"/>
      <c r="C287" s="188"/>
      <c r="D287" s="189"/>
      <c r="E287" s="186"/>
      <c r="F287" s="182"/>
      <c r="G287" s="184"/>
      <c r="K287" s="80" t="str">
        <f>IF(O287="","",COUNT(O$3:O287))</f>
        <v/>
      </c>
      <c r="L287" s="80" t="str">
        <f>IF(B287&lt;&gt;"",B287,IF(OR(COUNTA($G$3:$G287)&lt;COUNTA($G$3:$G$1048576),$G287&lt;&gt;""),L286,""))</f>
        <v/>
      </c>
      <c r="M287" s="80" t="str">
        <f>IF(C287&lt;&gt;"",C287,IF(OR(COUNTA($G$3:$G287)&lt;COUNTA($G$3:$G$1048576),$G287&lt;&gt;""),M286,""))</f>
        <v/>
      </c>
      <c r="N287" s="80" t="str">
        <f>IF(D287&lt;&gt;"",D287,IF(OR(COUNTA($G$3:$G287)&lt;COUNTA($G$3:$G$1048576),$G287&lt;&gt;""),N286,""))</f>
        <v/>
      </c>
      <c r="O287" s="81" t="str">
        <f t="shared" si="197"/>
        <v/>
      </c>
      <c r="P287" s="90" t="str">
        <f>IFERROR(IF(O287="",IF(COUNT(S$3:S$1048576)=COUNT(S$3:S287),IF(S287="","",INDEX(O$3:O287,MATCH(MAX(K$3:K287),K$3:K287,0),0)),INDEX(O$3:O287,MATCH(MAX(K$3:K287),K$3:K287,0),0)),O287),"")</f>
        <v/>
      </c>
      <c r="Q287" s="89" t="str">
        <f>IF(R287="","",COUNT(R$3:R287))</f>
        <v/>
      </c>
      <c r="R287" s="80" t="str">
        <f t="shared" si="183"/>
        <v/>
      </c>
      <c r="S287" s="91" t="str">
        <f>IFERROR(IF(COUNTA($E287:$G287)=0,"",IF(AND(R287="",$O287=INDEX(O$3:O287,MATCH(MAX(Q$3:Q287),Q$3:Q287,0),0)),INDEX(R$3:R287,MATCH(MAX(Q$3:Q287),Q$3:Q287,0),0),R287)),"")</f>
        <v/>
      </c>
      <c r="T287" s="80" t="str">
        <f>IF(U287="","",COUNT(U$3:U287))</f>
        <v/>
      </c>
      <c r="U287" s="80" t="str">
        <f t="shared" si="198"/>
        <v/>
      </c>
      <c r="V287" s="91" t="str">
        <f>IFERROR(IF(S287="","",IF(U287="",IF(AND(E287="",F287="",G287&lt;&gt;"",$O287=INDEX(O$3:O287,MATCH(MAX(T$3:T287),T$3:T287,0),0)),INDEX(U$3:U287,MATCH(MAX(T$3:T287),T$3:T287,0),0),IF(AND(S287&lt;&gt;"",U287=""),0,"")),U287)),"")</f>
        <v/>
      </c>
      <c r="W287" s="95" t="str">
        <f t="shared" si="199"/>
        <v/>
      </c>
      <c r="X287" s="198" t="str">
        <f t="shared" si="200"/>
        <v/>
      </c>
      <c r="Y287" s="92" t="str">
        <f t="shared" si="201"/>
        <v/>
      </c>
      <c r="Z287" s="106" t="str">
        <f>IF(P287="","",COUNTIF($N$3:$N287,$N287))</f>
        <v/>
      </c>
      <c r="AA287" s="92" t="str">
        <f t="shared" si="202"/>
        <v/>
      </c>
      <c r="AB287" s="92" t="str">
        <f t="shared" si="203"/>
        <v/>
      </c>
      <c r="AC287" s="92" t="str">
        <f t="shared" si="204"/>
        <v/>
      </c>
      <c r="AD287" s="92" t="str">
        <f t="shared" si="211"/>
        <v/>
      </c>
      <c r="AE287" s="92" t="str">
        <f t="shared" si="211"/>
        <v/>
      </c>
      <c r="AF287" s="92" t="str">
        <f t="shared" si="211"/>
        <v/>
      </c>
      <c r="AG287" s="92" t="str">
        <f t="shared" si="211"/>
        <v/>
      </c>
      <c r="AH287" s="92" t="str">
        <f t="shared" si="211"/>
        <v/>
      </c>
      <c r="AI287" s="92" t="str">
        <f t="shared" si="211"/>
        <v/>
      </c>
      <c r="AJ287" s="92" t="str">
        <f t="shared" si="211"/>
        <v/>
      </c>
      <c r="AK287" s="92" t="str">
        <f t="shared" si="211"/>
        <v/>
      </c>
      <c r="AL287" s="92" t="str">
        <f t="shared" si="211"/>
        <v/>
      </c>
      <c r="AN287" s="35" t="str">
        <f t="shared" si="184"/>
        <v/>
      </c>
      <c r="AO287" s="44" t="str">
        <f t="shared" si="205"/>
        <v/>
      </c>
      <c r="AP287" s="41" t="str">
        <f>IF(AO287="","",RANK(AO287,AO$3:AO$1048576,1)+COUNTIF(AO$3:AO287,AO287)-1)</f>
        <v/>
      </c>
      <c r="AQ287" s="1" t="str">
        <f t="shared" si="206"/>
        <v/>
      </c>
      <c r="AR287" s="34" t="str">
        <f t="shared" si="185"/>
        <v/>
      </c>
      <c r="AS287" s="39" t="str">
        <f t="shared" si="186"/>
        <v/>
      </c>
      <c r="AT287" s="44" t="str">
        <f t="shared" si="187"/>
        <v/>
      </c>
      <c r="AU287" s="41" t="str">
        <f>IF(AT287="","",RANK(AT287,AT$3:AT$1048576,1)+COUNTIF(AT$3:AT287,AT287)-1)</f>
        <v/>
      </c>
      <c r="AV287" s="1" t="str">
        <f t="shared" si="188"/>
        <v/>
      </c>
      <c r="AW287" s="34" t="str">
        <f t="shared" si="189"/>
        <v/>
      </c>
      <c r="AX287" s="39" t="str">
        <f t="shared" si="190"/>
        <v/>
      </c>
      <c r="AY287" s="44" t="str">
        <f t="shared" si="207"/>
        <v/>
      </c>
      <c r="AZ287" s="41" t="str">
        <f>IF(AY287="","",RANK(AY287,AY$3:AY$1048576,1)+COUNTIF(AY$3:AY287,AY287)-1)</f>
        <v/>
      </c>
      <c r="BA287" s="1" t="str">
        <f t="shared" si="191"/>
        <v/>
      </c>
      <c r="BB287" s="34" t="str">
        <f t="shared" si="192"/>
        <v/>
      </c>
      <c r="BC287" s="39" t="str">
        <f t="shared" si="193"/>
        <v/>
      </c>
      <c r="BD287" s="44" t="str">
        <f t="shared" si="208"/>
        <v/>
      </c>
      <c r="BE287" s="41" t="str">
        <f>IF(BD287="","",RANK(BD287,BD$3:BD$1048576,1)+COUNTIF(BD$3:BD287,BD287)-1)</f>
        <v/>
      </c>
      <c r="BF287" s="1" t="str">
        <f t="shared" si="194"/>
        <v/>
      </c>
      <c r="BG287" s="34" t="str">
        <f t="shared" si="195"/>
        <v/>
      </c>
      <c r="BH287" s="39" t="str">
        <f t="shared" si="196"/>
        <v/>
      </c>
      <c r="BJ287" s="3"/>
      <c r="BK287" s="86"/>
      <c r="BL287" s="86"/>
      <c r="BM287" s="86"/>
      <c r="BN287" s="86"/>
      <c r="BO287" s="3"/>
      <c r="BP287" s="86"/>
      <c r="BQ287" s="86"/>
      <c r="BR287" s="86"/>
      <c r="BS287" s="86"/>
      <c r="BT287" s="3"/>
      <c r="BU287" s="86"/>
      <c r="BV287" s="86"/>
      <c r="BW287" s="86"/>
      <c r="BX287" s="86"/>
      <c r="BY287" s="3"/>
      <c r="BZ287" s="86"/>
      <c r="CA287" s="86"/>
      <c r="CB287" s="86"/>
      <c r="CC287" s="86"/>
    </row>
    <row r="288" spans="2:81" ht="35.1" customHeight="1" x14ac:dyDescent="0.2">
      <c r="B288" s="187"/>
      <c r="C288" s="188"/>
      <c r="D288" s="189"/>
      <c r="E288" s="186"/>
      <c r="F288" s="182"/>
      <c r="G288" s="184"/>
      <c r="K288" s="80" t="str">
        <f>IF(O288="","",COUNT(O$3:O288))</f>
        <v/>
      </c>
      <c r="L288" s="80" t="str">
        <f>IF(B288&lt;&gt;"",B288,IF(OR(COUNTA($G$3:$G288)&lt;COUNTA($G$3:$G$1048576),$G288&lt;&gt;""),L287,""))</f>
        <v/>
      </c>
      <c r="M288" s="80" t="str">
        <f>IF(C288&lt;&gt;"",C288,IF(OR(COUNTA($G$3:$G288)&lt;COUNTA($G$3:$G$1048576),$G288&lt;&gt;""),M287,""))</f>
        <v/>
      </c>
      <c r="N288" s="80" t="str">
        <f>IF(D288&lt;&gt;"",D288,IF(OR(COUNTA($G$3:$G288)&lt;COUNTA($G$3:$G$1048576),$G288&lt;&gt;""),N287,""))</f>
        <v/>
      </c>
      <c r="O288" s="81" t="str">
        <f t="shared" si="197"/>
        <v/>
      </c>
      <c r="P288" s="90" t="str">
        <f>IFERROR(IF(O288="",IF(COUNT(S$3:S$1048576)=COUNT(S$3:S288),IF(S288="","",INDEX(O$3:O288,MATCH(MAX(K$3:K288),K$3:K288,0),0)),INDEX(O$3:O288,MATCH(MAX(K$3:K288),K$3:K288,0),0)),O288),"")</f>
        <v/>
      </c>
      <c r="Q288" s="89" t="str">
        <f>IF(R288="","",COUNT(R$3:R288))</f>
        <v/>
      </c>
      <c r="R288" s="80" t="str">
        <f t="shared" si="183"/>
        <v/>
      </c>
      <c r="S288" s="91" t="str">
        <f>IFERROR(IF(COUNTA($E288:$G288)=0,"",IF(AND(R288="",$O288=INDEX(O$3:O288,MATCH(MAX(Q$3:Q288),Q$3:Q288,0),0)),INDEX(R$3:R288,MATCH(MAX(Q$3:Q288),Q$3:Q288,0),0),R288)),"")</f>
        <v/>
      </c>
      <c r="T288" s="80" t="str">
        <f>IF(U288="","",COUNT(U$3:U288))</f>
        <v/>
      </c>
      <c r="U288" s="80" t="str">
        <f t="shared" si="198"/>
        <v/>
      </c>
      <c r="V288" s="91" t="str">
        <f>IFERROR(IF(S288="","",IF(U288="",IF(AND(E288="",F288="",G288&lt;&gt;"",$O288=INDEX(O$3:O288,MATCH(MAX(T$3:T288),T$3:T288,0),0)),INDEX(U$3:U288,MATCH(MAX(T$3:T288),T$3:T288,0),0),IF(AND(S288&lt;&gt;"",U288=""),0,"")),U288)),"")</f>
        <v/>
      </c>
      <c r="W288" s="95" t="str">
        <f t="shared" si="199"/>
        <v/>
      </c>
      <c r="X288" s="198" t="str">
        <f t="shared" si="200"/>
        <v/>
      </c>
      <c r="Y288" s="92" t="str">
        <f t="shared" si="201"/>
        <v/>
      </c>
      <c r="Z288" s="106" t="str">
        <f>IF(P288="","",COUNTIF($N$3:$N288,$N288))</f>
        <v/>
      </c>
      <c r="AA288" s="92" t="str">
        <f t="shared" si="202"/>
        <v/>
      </c>
      <c r="AB288" s="92" t="str">
        <f t="shared" si="203"/>
        <v/>
      </c>
      <c r="AC288" s="92" t="str">
        <f t="shared" si="204"/>
        <v/>
      </c>
      <c r="AD288" s="92" t="str">
        <f t="shared" si="211"/>
        <v/>
      </c>
      <c r="AE288" s="92" t="str">
        <f t="shared" si="211"/>
        <v/>
      </c>
      <c r="AF288" s="92" t="str">
        <f t="shared" si="211"/>
        <v/>
      </c>
      <c r="AG288" s="92" t="str">
        <f t="shared" si="211"/>
        <v/>
      </c>
      <c r="AH288" s="92" t="str">
        <f t="shared" si="211"/>
        <v/>
      </c>
      <c r="AI288" s="92" t="str">
        <f t="shared" si="211"/>
        <v/>
      </c>
      <c r="AJ288" s="92" t="str">
        <f t="shared" si="211"/>
        <v/>
      </c>
      <c r="AK288" s="92" t="str">
        <f t="shared" si="211"/>
        <v/>
      </c>
      <c r="AL288" s="92" t="str">
        <f t="shared" si="211"/>
        <v/>
      </c>
      <c r="AN288" s="35" t="str">
        <f t="shared" si="184"/>
        <v/>
      </c>
      <c r="AO288" s="44" t="str">
        <f t="shared" si="205"/>
        <v/>
      </c>
      <c r="AP288" s="41" t="str">
        <f>IF(AO288="","",RANK(AO288,AO$3:AO$1048576,1)+COUNTIF(AO$3:AO288,AO288)-1)</f>
        <v/>
      </c>
      <c r="AQ288" s="1" t="str">
        <f t="shared" si="206"/>
        <v/>
      </c>
      <c r="AR288" s="34" t="str">
        <f t="shared" si="185"/>
        <v/>
      </c>
      <c r="AS288" s="39" t="str">
        <f t="shared" si="186"/>
        <v/>
      </c>
      <c r="AT288" s="44" t="str">
        <f t="shared" si="187"/>
        <v/>
      </c>
      <c r="AU288" s="41" t="str">
        <f>IF(AT288="","",RANK(AT288,AT$3:AT$1048576,1)+COUNTIF(AT$3:AT288,AT288)-1)</f>
        <v/>
      </c>
      <c r="AV288" s="1" t="str">
        <f t="shared" si="188"/>
        <v/>
      </c>
      <c r="AW288" s="34" t="str">
        <f t="shared" si="189"/>
        <v/>
      </c>
      <c r="AX288" s="39" t="str">
        <f t="shared" si="190"/>
        <v/>
      </c>
      <c r="AY288" s="44" t="str">
        <f t="shared" si="207"/>
        <v/>
      </c>
      <c r="AZ288" s="41" t="str">
        <f>IF(AY288="","",RANK(AY288,AY$3:AY$1048576,1)+COUNTIF(AY$3:AY288,AY288)-1)</f>
        <v/>
      </c>
      <c r="BA288" s="1" t="str">
        <f t="shared" si="191"/>
        <v/>
      </c>
      <c r="BB288" s="34" t="str">
        <f t="shared" si="192"/>
        <v/>
      </c>
      <c r="BC288" s="39" t="str">
        <f t="shared" si="193"/>
        <v/>
      </c>
      <c r="BD288" s="44" t="str">
        <f t="shared" si="208"/>
        <v/>
      </c>
      <c r="BE288" s="41" t="str">
        <f>IF(BD288="","",RANK(BD288,BD$3:BD$1048576,1)+COUNTIF(BD$3:BD288,BD288)-1)</f>
        <v/>
      </c>
      <c r="BF288" s="1" t="str">
        <f t="shared" si="194"/>
        <v/>
      </c>
      <c r="BG288" s="34" t="str">
        <f t="shared" si="195"/>
        <v/>
      </c>
      <c r="BH288" s="39" t="str">
        <f t="shared" si="196"/>
        <v/>
      </c>
      <c r="BJ288" s="3"/>
      <c r="BK288" s="86"/>
      <c r="BL288" s="86"/>
      <c r="BM288" s="86"/>
      <c r="BN288" s="86"/>
      <c r="BO288" s="3"/>
      <c r="BP288" s="86"/>
      <c r="BQ288" s="86"/>
      <c r="BR288" s="86"/>
      <c r="BS288" s="86"/>
      <c r="BT288" s="3"/>
      <c r="BU288" s="86"/>
      <c r="BV288" s="86"/>
      <c r="BW288" s="86"/>
      <c r="BX288" s="86"/>
      <c r="BY288" s="3"/>
      <c r="BZ288" s="86"/>
      <c r="CA288" s="86"/>
      <c r="CB288" s="86"/>
      <c r="CC288" s="86"/>
    </row>
    <row r="289" spans="2:81" ht="35.1" customHeight="1" x14ac:dyDescent="0.2">
      <c r="B289" s="187"/>
      <c r="C289" s="188"/>
      <c r="D289" s="189"/>
      <c r="E289" s="186"/>
      <c r="F289" s="182"/>
      <c r="G289" s="184"/>
      <c r="K289" s="80" t="str">
        <f>IF(O289="","",COUNT(O$3:O289))</f>
        <v/>
      </c>
      <c r="L289" s="80" t="str">
        <f>IF(B289&lt;&gt;"",B289,IF(OR(COUNTA($G$3:$G289)&lt;COUNTA($G$3:$G$1048576),$G289&lt;&gt;""),L288,""))</f>
        <v/>
      </c>
      <c r="M289" s="80" t="str">
        <f>IF(C289&lt;&gt;"",C289,IF(OR(COUNTA($G$3:$G289)&lt;COUNTA($G$3:$G$1048576),$G289&lt;&gt;""),M288,""))</f>
        <v/>
      </c>
      <c r="N289" s="80" t="str">
        <f>IF(D289&lt;&gt;"",D289,IF(OR(COUNTA($G$3:$G289)&lt;COUNTA($G$3:$G$1048576),$G289&lt;&gt;""),N288,""))</f>
        <v/>
      </c>
      <c r="O289" s="81" t="str">
        <f t="shared" si="197"/>
        <v/>
      </c>
      <c r="P289" s="90" t="str">
        <f>IFERROR(IF(O289="",IF(COUNT(S$3:S$1048576)=COUNT(S$3:S289),IF(S289="","",INDEX(O$3:O289,MATCH(MAX(K$3:K289),K$3:K289,0),0)),INDEX(O$3:O289,MATCH(MAX(K$3:K289),K$3:K289,0),0)),O289),"")</f>
        <v/>
      </c>
      <c r="Q289" s="89" t="str">
        <f>IF(R289="","",COUNT(R$3:R289))</f>
        <v/>
      </c>
      <c r="R289" s="80" t="str">
        <f t="shared" si="183"/>
        <v/>
      </c>
      <c r="S289" s="91" t="str">
        <f>IFERROR(IF(COUNTA($E289:$G289)=0,"",IF(AND(R289="",$O289=INDEX(O$3:O289,MATCH(MAX(Q$3:Q289),Q$3:Q289,0),0)),INDEX(R$3:R289,MATCH(MAX(Q$3:Q289),Q$3:Q289,0),0),R289)),"")</f>
        <v/>
      </c>
      <c r="T289" s="80" t="str">
        <f>IF(U289="","",COUNT(U$3:U289))</f>
        <v/>
      </c>
      <c r="U289" s="80" t="str">
        <f t="shared" si="198"/>
        <v/>
      </c>
      <c r="V289" s="91" t="str">
        <f>IFERROR(IF(S289="","",IF(U289="",IF(AND(E289="",F289="",G289&lt;&gt;"",$O289=INDEX(O$3:O289,MATCH(MAX(T$3:T289),T$3:T289,0),0)),INDEX(U$3:U289,MATCH(MAX(T$3:T289),T$3:T289,0),0),IF(AND(S289&lt;&gt;"",U289=""),0,"")),U289)),"")</f>
        <v/>
      </c>
      <c r="W289" s="95" t="str">
        <f t="shared" si="199"/>
        <v/>
      </c>
      <c r="X289" s="198" t="str">
        <f t="shared" si="200"/>
        <v/>
      </c>
      <c r="Y289" s="92" t="str">
        <f t="shared" si="201"/>
        <v/>
      </c>
      <c r="Z289" s="106" t="str">
        <f>IF(P289="","",COUNTIF($N$3:$N289,$N289))</f>
        <v/>
      </c>
      <c r="AA289" s="92" t="str">
        <f t="shared" si="202"/>
        <v/>
      </c>
      <c r="AB289" s="92" t="str">
        <f t="shared" si="203"/>
        <v/>
      </c>
      <c r="AC289" s="92" t="str">
        <f t="shared" si="204"/>
        <v/>
      </c>
      <c r="AD289" s="92" t="str">
        <f t="shared" si="211"/>
        <v/>
      </c>
      <c r="AE289" s="92" t="str">
        <f t="shared" si="211"/>
        <v/>
      </c>
      <c r="AF289" s="92" t="str">
        <f t="shared" si="211"/>
        <v/>
      </c>
      <c r="AG289" s="92" t="str">
        <f t="shared" si="211"/>
        <v/>
      </c>
      <c r="AH289" s="92" t="str">
        <f t="shared" si="211"/>
        <v/>
      </c>
      <c r="AI289" s="92" t="str">
        <f t="shared" si="211"/>
        <v/>
      </c>
      <c r="AJ289" s="92" t="str">
        <f t="shared" si="211"/>
        <v/>
      </c>
      <c r="AK289" s="92" t="str">
        <f t="shared" si="211"/>
        <v/>
      </c>
      <c r="AL289" s="92" t="str">
        <f t="shared" si="211"/>
        <v/>
      </c>
      <c r="AN289" s="35" t="str">
        <f t="shared" si="184"/>
        <v/>
      </c>
      <c r="AO289" s="44" t="str">
        <f t="shared" si="205"/>
        <v/>
      </c>
      <c r="AP289" s="41" t="str">
        <f>IF(AO289="","",RANK(AO289,AO$3:AO$1048576,1)+COUNTIF(AO$3:AO289,AO289)-1)</f>
        <v/>
      </c>
      <c r="AQ289" s="1" t="str">
        <f t="shared" si="206"/>
        <v/>
      </c>
      <c r="AR289" s="34" t="str">
        <f t="shared" si="185"/>
        <v/>
      </c>
      <c r="AS289" s="39" t="str">
        <f t="shared" si="186"/>
        <v/>
      </c>
      <c r="AT289" s="44" t="str">
        <f t="shared" si="187"/>
        <v/>
      </c>
      <c r="AU289" s="41" t="str">
        <f>IF(AT289="","",RANK(AT289,AT$3:AT$1048576,1)+COUNTIF(AT$3:AT289,AT289)-1)</f>
        <v/>
      </c>
      <c r="AV289" s="1" t="str">
        <f t="shared" si="188"/>
        <v/>
      </c>
      <c r="AW289" s="34" t="str">
        <f t="shared" si="189"/>
        <v/>
      </c>
      <c r="AX289" s="39" t="str">
        <f t="shared" si="190"/>
        <v/>
      </c>
      <c r="AY289" s="44" t="str">
        <f t="shared" si="207"/>
        <v/>
      </c>
      <c r="AZ289" s="41" t="str">
        <f>IF(AY289="","",RANK(AY289,AY$3:AY$1048576,1)+COUNTIF(AY$3:AY289,AY289)-1)</f>
        <v/>
      </c>
      <c r="BA289" s="1" t="str">
        <f t="shared" si="191"/>
        <v/>
      </c>
      <c r="BB289" s="34" t="str">
        <f t="shared" si="192"/>
        <v/>
      </c>
      <c r="BC289" s="39" t="str">
        <f t="shared" si="193"/>
        <v/>
      </c>
      <c r="BD289" s="44" t="str">
        <f t="shared" si="208"/>
        <v/>
      </c>
      <c r="BE289" s="41" t="str">
        <f>IF(BD289="","",RANK(BD289,BD$3:BD$1048576,1)+COUNTIF(BD$3:BD289,BD289)-1)</f>
        <v/>
      </c>
      <c r="BF289" s="1" t="str">
        <f t="shared" si="194"/>
        <v/>
      </c>
      <c r="BG289" s="34" t="str">
        <f t="shared" si="195"/>
        <v/>
      </c>
      <c r="BH289" s="39" t="str">
        <f t="shared" si="196"/>
        <v/>
      </c>
      <c r="BJ289" s="3"/>
      <c r="BK289" s="86"/>
      <c r="BL289" s="86"/>
      <c r="BM289" s="86"/>
      <c r="BN289" s="86"/>
      <c r="BO289" s="3"/>
      <c r="BP289" s="86"/>
      <c r="BQ289" s="86"/>
      <c r="BR289" s="86"/>
      <c r="BS289" s="86"/>
      <c r="BT289" s="3"/>
      <c r="BU289" s="86"/>
      <c r="BV289" s="86"/>
      <c r="BW289" s="86"/>
      <c r="BX289" s="86"/>
      <c r="BY289" s="3"/>
      <c r="BZ289" s="86"/>
      <c r="CA289" s="86"/>
      <c r="CB289" s="86"/>
      <c r="CC289" s="86"/>
    </row>
    <row r="290" spans="2:81" ht="35.1" customHeight="1" x14ac:dyDescent="0.2">
      <c r="B290" s="187"/>
      <c r="C290" s="188"/>
      <c r="D290" s="189"/>
      <c r="E290" s="186"/>
      <c r="F290" s="182"/>
      <c r="G290" s="184"/>
      <c r="K290" s="80" t="str">
        <f>IF(O290="","",COUNT(O$3:O290))</f>
        <v/>
      </c>
      <c r="L290" s="80" t="str">
        <f>IF(B290&lt;&gt;"",B290,IF(OR(COUNTA($G$3:$G290)&lt;COUNTA($G$3:$G$1048576),$G290&lt;&gt;""),L289,""))</f>
        <v/>
      </c>
      <c r="M290" s="80" t="str">
        <f>IF(C290&lt;&gt;"",C290,IF(OR(COUNTA($G$3:$G290)&lt;COUNTA($G$3:$G$1048576),$G290&lt;&gt;""),M289,""))</f>
        <v/>
      </c>
      <c r="N290" s="80" t="str">
        <f>IF(D290&lt;&gt;"",D290,IF(OR(COUNTA($G$3:$G290)&lt;COUNTA($G$3:$G$1048576),$G290&lt;&gt;""),N289,""))</f>
        <v/>
      </c>
      <c r="O290" s="81" t="str">
        <f t="shared" si="197"/>
        <v/>
      </c>
      <c r="P290" s="90" t="str">
        <f>IFERROR(IF(O290="",IF(COUNT(S$3:S$1048576)=COUNT(S$3:S290),IF(S290="","",INDEX(O$3:O290,MATCH(MAX(K$3:K290),K$3:K290,0),0)),INDEX(O$3:O290,MATCH(MAX(K$3:K290),K$3:K290,0),0)),O290),"")</f>
        <v/>
      </c>
      <c r="Q290" s="89" t="str">
        <f>IF(R290="","",COUNT(R$3:R290))</f>
        <v/>
      </c>
      <c r="R290" s="80" t="str">
        <f t="shared" si="183"/>
        <v/>
      </c>
      <c r="S290" s="91" t="str">
        <f>IFERROR(IF(COUNTA($E290:$G290)=0,"",IF(AND(R290="",$O290=INDEX(O$3:O290,MATCH(MAX(Q$3:Q290),Q$3:Q290,0),0)),INDEX(R$3:R290,MATCH(MAX(Q$3:Q290),Q$3:Q290,0),0),R290)),"")</f>
        <v/>
      </c>
      <c r="T290" s="80" t="str">
        <f>IF(U290="","",COUNT(U$3:U290))</f>
        <v/>
      </c>
      <c r="U290" s="80" t="str">
        <f t="shared" si="198"/>
        <v/>
      </c>
      <c r="V290" s="91" t="str">
        <f>IFERROR(IF(S290="","",IF(U290="",IF(AND(E290="",F290="",G290&lt;&gt;"",$O290=INDEX(O$3:O290,MATCH(MAX(T$3:T290),T$3:T290,0),0)),INDEX(U$3:U290,MATCH(MAX(T$3:T290),T$3:T290,0),0),IF(AND(S290&lt;&gt;"",U290=""),0,"")),U290)),"")</f>
        <v/>
      </c>
      <c r="W290" s="95" t="str">
        <f t="shared" si="199"/>
        <v/>
      </c>
      <c r="X290" s="198" t="str">
        <f t="shared" si="200"/>
        <v/>
      </c>
      <c r="Y290" s="92" t="str">
        <f t="shared" si="201"/>
        <v/>
      </c>
      <c r="Z290" s="106" t="str">
        <f>IF(P290="","",COUNTIF($N$3:$N290,$N290))</f>
        <v/>
      </c>
      <c r="AA290" s="92" t="str">
        <f t="shared" si="202"/>
        <v/>
      </c>
      <c r="AB290" s="92" t="str">
        <f t="shared" si="203"/>
        <v/>
      </c>
      <c r="AC290" s="92" t="str">
        <f t="shared" si="204"/>
        <v/>
      </c>
      <c r="AD290" s="92" t="str">
        <f t="shared" si="211"/>
        <v/>
      </c>
      <c r="AE290" s="92" t="str">
        <f t="shared" si="211"/>
        <v/>
      </c>
      <c r="AF290" s="92" t="str">
        <f t="shared" si="211"/>
        <v/>
      </c>
      <c r="AG290" s="92" t="str">
        <f t="shared" si="211"/>
        <v/>
      </c>
      <c r="AH290" s="92" t="str">
        <f t="shared" si="211"/>
        <v/>
      </c>
      <c r="AI290" s="92" t="str">
        <f t="shared" si="211"/>
        <v/>
      </c>
      <c r="AJ290" s="92" t="str">
        <f t="shared" si="211"/>
        <v/>
      </c>
      <c r="AK290" s="92" t="str">
        <f t="shared" si="211"/>
        <v/>
      </c>
      <c r="AL290" s="92" t="str">
        <f t="shared" si="211"/>
        <v/>
      </c>
      <c r="AN290" s="35" t="str">
        <f t="shared" si="184"/>
        <v/>
      </c>
      <c r="AO290" s="44" t="str">
        <f t="shared" si="205"/>
        <v/>
      </c>
      <c r="AP290" s="41" t="str">
        <f>IF(AO290="","",RANK(AO290,AO$3:AO$1048576,1)+COUNTIF(AO$3:AO290,AO290)-1)</f>
        <v/>
      </c>
      <c r="AQ290" s="1" t="str">
        <f t="shared" si="206"/>
        <v/>
      </c>
      <c r="AR290" s="34" t="str">
        <f t="shared" si="185"/>
        <v/>
      </c>
      <c r="AS290" s="39" t="str">
        <f t="shared" si="186"/>
        <v/>
      </c>
      <c r="AT290" s="44" t="str">
        <f t="shared" si="187"/>
        <v/>
      </c>
      <c r="AU290" s="41" t="str">
        <f>IF(AT290="","",RANK(AT290,AT$3:AT$1048576,1)+COUNTIF(AT$3:AT290,AT290)-1)</f>
        <v/>
      </c>
      <c r="AV290" s="1" t="str">
        <f t="shared" si="188"/>
        <v/>
      </c>
      <c r="AW290" s="34" t="str">
        <f t="shared" si="189"/>
        <v/>
      </c>
      <c r="AX290" s="39" t="str">
        <f t="shared" si="190"/>
        <v/>
      </c>
      <c r="AY290" s="44" t="str">
        <f t="shared" si="207"/>
        <v/>
      </c>
      <c r="AZ290" s="41" t="str">
        <f>IF(AY290="","",RANK(AY290,AY$3:AY$1048576,1)+COUNTIF(AY$3:AY290,AY290)-1)</f>
        <v/>
      </c>
      <c r="BA290" s="1" t="str">
        <f t="shared" si="191"/>
        <v/>
      </c>
      <c r="BB290" s="34" t="str">
        <f t="shared" si="192"/>
        <v/>
      </c>
      <c r="BC290" s="39" t="str">
        <f t="shared" si="193"/>
        <v/>
      </c>
      <c r="BD290" s="44" t="str">
        <f t="shared" si="208"/>
        <v/>
      </c>
      <c r="BE290" s="41" t="str">
        <f>IF(BD290="","",RANK(BD290,BD$3:BD$1048576,1)+COUNTIF(BD$3:BD290,BD290)-1)</f>
        <v/>
      </c>
      <c r="BF290" s="1" t="str">
        <f t="shared" si="194"/>
        <v/>
      </c>
      <c r="BG290" s="34" t="str">
        <f t="shared" si="195"/>
        <v/>
      </c>
      <c r="BH290" s="39" t="str">
        <f t="shared" si="196"/>
        <v/>
      </c>
      <c r="BJ290" s="3"/>
      <c r="BK290" s="86"/>
      <c r="BL290" s="86"/>
      <c r="BM290" s="86"/>
      <c r="BN290" s="86"/>
      <c r="BO290" s="3"/>
      <c r="BP290" s="86"/>
      <c r="BQ290" s="86"/>
      <c r="BR290" s="86"/>
      <c r="BS290" s="86"/>
      <c r="BT290" s="3"/>
      <c r="BU290" s="86"/>
      <c r="BV290" s="86"/>
      <c r="BW290" s="86"/>
      <c r="BX290" s="86"/>
      <c r="BY290" s="3"/>
      <c r="BZ290" s="86"/>
      <c r="CA290" s="86"/>
      <c r="CB290" s="86"/>
      <c r="CC290" s="86"/>
    </row>
    <row r="291" spans="2:81" ht="35.1" customHeight="1" x14ac:dyDescent="0.2">
      <c r="B291" s="187"/>
      <c r="C291" s="188"/>
      <c r="D291" s="189"/>
      <c r="E291" s="186"/>
      <c r="F291" s="182"/>
      <c r="G291" s="184"/>
      <c r="K291" s="80" t="str">
        <f>IF(O291="","",COUNT(O$3:O291))</f>
        <v/>
      </c>
      <c r="L291" s="80" t="str">
        <f>IF(B291&lt;&gt;"",B291,IF(OR(COUNTA($G$3:$G291)&lt;COUNTA($G$3:$G$1048576),$G291&lt;&gt;""),L290,""))</f>
        <v/>
      </c>
      <c r="M291" s="80" t="str">
        <f>IF(C291&lt;&gt;"",C291,IF(OR(COUNTA($G$3:$G291)&lt;COUNTA($G$3:$G$1048576),$G291&lt;&gt;""),M290,""))</f>
        <v/>
      </c>
      <c r="N291" s="80" t="str">
        <f>IF(D291&lt;&gt;"",D291,IF(OR(COUNTA($G$3:$G291)&lt;COUNTA($G$3:$G$1048576),$G291&lt;&gt;""),N290,""))</f>
        <v/>
      </c>
      <c r="O291" s="81" t="str">
        <f t="shared" si="197"/>
        <v/>
      </c>
      <c r="P291" s="90" t="str">
        <f>IFERROR(IF(O291="",IF(COUNT(S$3:S$1048576)=COUNT(S$3:S291),IF(S291="","",INDEX(O$3:O291,MATCH(MAX(K$3:K291),K$3:K291,0),0)),INDEX(O$3:O291,MATCH(MAX(K$3:K291),K$3:K291,0),0)),O291),"")</f>
        <v/>
      </c>
      <c r="Q291" s="89" t="str">
        <f>IF(R291="","",COUNT(R$3:R291))</f>
        <v/>
      </c>
      <c r="R291" s="80" t="str">
        <f t="shared" si="183"/>
        <v/>
      </c>
      <c r="S291" s="91" t="str">
        <f>IFERROR(IF(COUNTA($E291:$G291)=0,"",IF(AND(R291="",$O291=INDEX(O$3:O291,MATCH(MAX(Q$3:Q291),Q$3:Q291,0),0)),INDEX(R$3:R291,MATCH(MAX(Q$3:Q291),Q$3:Q291,0),0),R291)),"")</f>
        <v/>
      </c>
      <c r="T291" s="80" t="str">
        <f>IF(U291="","",COUNT(U$3:U291))</f>
        <v/>
      </c>
      <c r="U291" s="80" t="str">
        <f t="shared" si="198"/>
        <v/>
      </c>
      <c r="V291" s="91" t="str">
        <f>IFERROR(IF(S291="","",IF(U291="",IF(AND(E291="",F291="",G291&lt;&gt;"",$O291=INDEX(O$3:O291,MATCH(MAX(T$3:T291),T$3:T291,0),0)),INDEX(U$3:U291,MATCH(MAX(T$3:T291),T$3:T291,0),0),IF(AND(S291&lt;&gt;"",U291=""),0,"")),U291)),"")</f>
        <v/>
      </c>
      <c r="W291" s="95" t="str">
        <f t="shared" si="199"/>
        <v/>
      </c>
      <c r="X291" s="198" t="str">
        <f t="shared" si="200"/>
        <v/>
      </c>
      <c r="Y291" s="92" t="str">
        <f t="shared" si="201"/>
        <v/>
      </c>
      <c r="Z291" s="106" t="str">
        <f>IF(P291="","",COUNTIF($N$3:$N291,$N291))</f>
        <v/>
      </c>
      <c r="AA291" s="92" t="str">
        <f t="shared" si="202"/>
        <v/>
      </c>
      <c r="AB291" s="92" t="str">
        <f t="shared" si="203"/>
        <v/>
      </c>
      <c r="AC291" s="92" t="str">
        <f t="shared" si="204"/>
        <v/>
      </c>
      <c r="AD291" s="92" t="str">
        <f t="shared" si="211"/>
        <v/>
      </c>
      <c r="AE291" s="92" t="str">
        <f t="shared" si="211"/>
        <v/>
      </c>
      <c r="AF291" s="92" t="str">
        <f t="shared" si="211"/>
        <v/>
      </c>
      <c r="AG291" s="92" t="str">
        <f t="shared" si="211"/>
        <v/>
      </c>
      <c r="AH291" s="92" t="str">
        <f t="shared" si="211"/>
        <v/>
      </c>
      <c r="AI291" s="92" t="str">
        <f t="shared" si="211"/>
        <v/>
      </c>
      <c r="AJ291" s="92" t="str">
        <f t="shared" si="211"/>
        <v/>
      </c>
      <c r="AK291" s="92" t="str">
        <f t="shared" si="211"/>
        <v/>
      </c>
      <c r="AL291" s="92" t="str">
        <f t="shared" si="211"/>
        <v/>
      </c>
      <c r="AN291" s="35" t="str">
        <f t="shared" si="184"/>
        <v/>
      </c>
      <c r="AO291" s="44" t="str">
        <f t="shared" si="205"/>
        <v/>
      </c>
      <c r="AP291" s="41" t="str">
        <f>IF(AO291="","",RANK(AO291,AO$3:AO$1048576,1)+COUNTIF(AO$3:AO291,AO291)-1)</f>
        <v/>
      </c>
      <c r="AQ291" s="1" t="str">
        <f t="shared" si="206"/>
        <v/>
      </c>
      <c r="AR291" s="34" t="str">
        <f t="shared" si="185"/>
        <v/>
      </c>
      <c r="AS291" s="39" t="str">
        <f t="shared" si="186"/>
        <v/>
      </c>
      <c r="AT291" s="44" t="str">
        <f t="shared" si="187"/>
        <v/>
      </c>
      <c r="AU291" s="41" t="str">
        <f>IF(AT291="","",RANK(AT291,AT$3:AT$1048576,1)+COUNTIF(AT$3:AT291,AT291)-1)</f>
        <v/>
      </c>
      <c r="AV291" s="1" t="str">
        <f t="shared" si="188"/>
        <v/>
      </c>
      <c r="AW291" s="34" t="str">
        <f t="shared" si="189"/>
        <v/>
      </c>
      <c r="AX291" s="39" t="str">
        <f t="shared" si="190"/>
        <v/>
      </c>
      <c r="AY291" s="44" t="str">
        <f t="shared" si="207"/>
        <v/>
      </c>
      <c r="AZ291" s="41" t="str">
        <f>IF(AY291="","",RANK(AY291,AY$3:AY$1048576,1)+COUNTIF(AY$3:AY291,AY291)-1)</f>
        <v/>
      </c>
      <c r="BA291" s="1" t="str">
        <f t="shared" si="191"/>
        <v/>
      </c>
      <c r="BB291" s="34" t="str">
        <f t="shared" si="192"/>
        <v/>
      </c>
      <c r="BC291" s="39" t="str">
        <f t="shared" si="193"/>
        <v/>
      </c>
      <c r="BD291" s="44" t="str">
        <f t="shared" si="208"/>
        <v/>
      </c>
      <c r="BE291" s="41" t="str">
        <f>IF(BD291="","",RANK(BD291,BD$3:BD$1048576,1)+COUNTIF(BD$3:BD291,BD291)-1)</f>
        <v/>
      </c>
      <c r="BF291" s="1" t="str">
        <f t="shared" si="194"/>
        <v/>
      </c>
      <c r="BG291" s="34" t="str">
        <f t="shared" si="195"/>
        <v/>
      </c>
      <c r="BH291" s="39" t="str">
        <f t="shared" si="196"/>
        <v/>
      </c>
      <c r="BJ291" s="3"/>
      <c r="BK291" s="86"/>
      <c r="BL291" s="86"/>
      <c r="BM291" s="86"/>
      <c r="BN291" s="86"/>
      <c r="BO291" s="3"/>
      <c r="BP291" s="86"/>
      <c r="BQ291" s="86"/>
      <c r="BR291" s="86"/>
      <c r="BS291" s="86"/>
      <c r="BT291" s="3"/>
      <c r="BU291" s="86"/>
      <c r="BV291" s="86"/>
      <c r="BW291" s="86"/>
      <c r="BX291" s="86"/>
      <c r="BY291" s="3"/>
      <c r="BZ291" s="86"/>
      <c r="CA291" s="86"/>
      <c r="CB291" s="86"/>
      <c r="CC291" s="86"/>
    </row>
    <row r="292" spans="2:81" ht="35.1" customHeight="1" x14ac:dyDescent="0.2">
      <c r="B292" s="187"/>
      <c r="C292" s="188"/>
      <c r="D292" s="189"/>
      <c r="E292" s="186"/>
      <c r="F292" s="182"/>
      <c r="G292" s="184"/>
      <c r="K292" s="80" t="str">
        <f>IF(O292="","",COUNT(O$3:O292))</f>
        <v/>
      </c>
      <c r="L292" s="80" t="str">
        <f>IF(B292&lt;&gt;"",B292,IF(OR(COUNTA($G$3:$G292)&lt;COUNTA($G$3:$G$1048576),$G292&lt;&gt;""),L291,""))</f>
        <v/>
      </c>
      <c r="M292" s="80" t="str">
        <f>IF(C292&lt;&gt;"",C292,IF(OR(COUNTA($G$3:$G292)&lt;COUNTA($G$3:$G$1048576),$G292&lt;&gt;""),M291,""))</f>
        <v/>
      </c>
      <c r="N292" s="80" t="str">
        <f>IF(D292&lt;&gt;"",D292,IF(OR(COUNTA($G$3:$G292)&lt;COUNTA($G$3:$G$1048576),$G292&lt;&gt;""),N291,""))</f>
        <v/>
      </c>
      <c r="O292" s="81" t="str">
        <f t="shared" si="197"/>
        <v/>
      </c>
      <c r="P292" s="90" t="str">
        <f>IFERROR(IF(O292="",IF(COUNT(S$3:S$1048576)=COUNT(S$3:S292),IF(S292="","",INDEX(O$3:O292,MATCH(MAX(K$3:K292),K$3:K292,0),0)),INDEX(O$3:O292,MATCH(MAX(K$3:K292),K$3:K292,0),0)),O292),"")</f>
        <v/>
      </c>
      <c r="Q292" s="89" t="str">
        <f>IF(R292="","",COUNT(R$3:R292))</f>
        <v/>
      </c>
      <c r="R292" s="80" t="str">
        <f t="shared" si="183"/>
        <v/>
      </c>
      <c r="S292" s="91" t="str">
        <f>IFERROR(IF(COUNTA($E292:$G292)=0,"",IF(AND(R292="",$O292=INDEX(O$3:O292,MATCH(MAX(Q$3:Q292),Q$3:Q292,0),0)),INDEX(R$3:R292,MATCH(MAX(Q$3:Q292),Q$3:Q292,0),0),R292)),"")</f>
        <v/>
      </c>
      <c r="T292" s="80" t="str">
        <f>IF(U292="","",COUNT(U$3:U292))</f>
        <v/>
      </c>
      <c r="U292" s="80" t="str">
        <f t="shared" si="198"/>
        <v/>
      </c>
      <c r="V292" s="91" t="str">
        <f>IFERROR(IF(S292="","",IF(U292="",IF(AND(E292="",F292="",G292&lt;&gt;"",$O292=INDEX(O$3:O292,MATCH(MAX(T$3:T292),T$3:T292,0),0)),INDEX(U$3:U292,MATCH(MAX(T$3:T292),T$3:T292,0),0),IF(AND(S292&lt;&gt;"",U292=""),0,"")),U292)),"")</f>
        <v/>
      </c>
      <c r="W292" s="95" t="str">
        <f t="shared" si="199"/>
        <v/>
      </c>
      <c r="X292" s="198" t="str">
        <f t="shared" si="200"/>
        <v/>
      </c>
      <c r="Y292" s="92" t="str">
        <f t="shared" si="201"/>
        <v/>
      </c>
      <c r="Z292" s="106" t="str">
        <f>IF(P292="","",COUNTIF($N$3:$N292,$N292))</f>
        <v/>
      </c>
      <c r="AA292" s="92" t="str">
        <f t="shared" si="202"/>
        <v/>
      </c>
      <c r="AB292" s="92" t="str">
        <f t="shared" si="203"/>
        <v/>
      </c>
      <c r="AC292" s="92" t="str">
        <f t="shared" si="204"/>
        <v/>
      </c>
      <c r="AD292" s="92" t="str">
        <f t="shared" si="211"/>
        <v/>
      </c>
      <c r="AE292" s="92" t="str">
        <f t="shared" si="211"/>
        <v/>
      </c>
      <c r="AF292" s="92" t="str">
        <f t="shared" si="211"/>
        <v/>
      </c>
      <c r="AG292" s="92" t="str">
        <f t="shared" si="211"/>
        <v/>
      </c>
      <c r="AH292" s="92" t="str">
        <f t="shared" si="211"/>
        <v/>
      </c>
      <c r="AI292" s="92" t="str">
        <f t="shared" si="211"/>
        <v/>
      </c>
      <c r="AJ292" s="92" t="str">
        <f t="shared" si="211"/>
        <v/>
      </c>
      <c r="AK292" s="92" t="str">
        <f t="shared" si="211"/>
        <v/>
      </c>
      <c r="AL292" s="92" t="str">
        <f t="shared" si="211"/>
        <v/>
      </c>
      <c r="AN292" s="35" t="str">
        <f t="shared" si="184"/>
        <v/>
      </c>
      <c r="AO292" s="44" t="str">
        <f t="shared" si="205"/>
        <v/>
      </c>
      <c r="AP292" s="41" t="str">
        <f>IF(AO292="","",RANK(AO292,AO$3:AO$1048576,1)+COUNTIF(AO$3:AO292,AO292)-1)</f>
        <v/>
      </c>
      <c r="AQ292" s="1" t="str">
        <f t="shared" si="206"/>
        <v/>
      </c>
      <c r="AR292" s="34" t="str">
        <f t="shared" si="185"/>
        <v/>
      </c>
      <c r="AS292" s="39" t="str">
        <f t="shared" si="186"/>
        <v/>
      </c>
      <c r="AT292" s="44" t="str">
        <f t="shared" si="187"/>
        <v/>
      </c>
      <c r="AU292" s="41" t="str">
        <f>IF(AT292="","",RANK(AT292,AT$3:AT$1048576,1)+COUNTIF(AT$3:AT292,AT292)-1)</f>
        <v/>
      </c>
      <c r="AV292" s="1" t="str">
        <f t="shared" si="188"/>
        <v/>
      </c>
      <c r="AW292" s="34" t="str">
        <f t="shared" si="189"/>
        <v/>
      </c>
      <c r="AX292" s="39" t="str">
        <f t="shared" si="190"/>
        <v/>
      </c>
      <c r="AY292" s="44" t="str">
        <f t="shared" si="207"/>
        <v/>
      </c>
      <c r="AZ292" s="41" t="str">
        <f>IF(AY292="","",RANK(AY292,AY$3:AY$1048576,1)+COUNTIF(AY$3:AY292,AY292)-1)</f>
        <v/>
      </c>
      <c r="BA292" s="1" t="str">
        <f t="shared" si="191"/>
        <v/>
      </c>
      <c r="BB292" s="34" t="str">
        <f t="shared" si="192"/>
        <v/>
      </c>
      <c r="BC292" s="39" t="str">
        <f t="shared" si="193"/>
        <v/>
      </c>
      <c r="BD292" s="44" t="str">
        <f t="shared" si="208"/>
        <v/>
      </c>
      <c r="BE292" s="41" t="str">
        <f>IF(BD292="","",RANK(BD292,BD$3:BD$1048576,1)+COUNTIF(BD$3:BD292,BD292)-1)</f>
        <v/>
      </c>
      <c r="BF292" s="1" t="str">
        <f t="shared" si="194"/>
        <v/>
      </c>
      <c r="BG292" s="34" t="str">
        <f t="shared" si="195"/>
        <v/>
      </c>
      <c r="BH292" s="39" t="str">
        <f t="shared" si="196"/>
        <v/>
      </c>
      <c r="BJ292" s="3"/>
      <c r="BK292" s="86"/>
      <c r="BL292" s="86"/>
      <c r="BM292" s="86"/>
      <c r="BN292" s="86"/>
      <c r="BO292" s="3"/>
      <c r="BP292" s="86"/>
      <c r="BQ292" s="86"/>
      <c r="BR292" s="86"/>
      <c r="BS292" s="86"/>
      <c r="BT292" s="3"/>
      <c r="BU292" s="86"/>
      <c r="BV292" s="86"/>
      <c r="BW292" s="86"/>
      <c r="BX292" s="86"/>
      <c r="BY292" s="3"/>
      <c r="BZ292" s="86"/>
      <c r="CA292" s="86"/>
      <c r="CB292" s="86"/>
      <c r="CC292" s="86"/>
    </row>
    <row r="293" spans="2:81" ht="35.1" customHeight="1" x14ac:dyDescent="0.2">
      <c r="B293" s="187"/>
      <c r="C293" s="188"/>
      <c r="D293" s="189"/>
      <c r="E293" s="186"/>
      <c r="F293" s="182"/>
      <c r="G293" s="184"/>
      <c r="K293" s="80" t="str">
        <f>IF(O293="","",COUNT(O$3:O293))</f>
        <v/>
      </c>
      <c r="L293" s="80" t="str">
        <f>IF(B293&lt;&gt;"",B293,IF(OR(COUNTA($G$3:$G293)&lt;COUNTA($G$3:$G$1048576),$G293&lt;&gt;""),L292,""))</f>
        <v/>
      </c>
      <c r="M293" s="80" t="str">
        <f>IF(C293&lt;&gt;"",C293,IF(OR(COUNTA($G$3:$G293)&lt;COUNTA($G$3:$G$1048576),$G293&lt;&gt;""),M292,""))</f>
        <v/>
      </c>
      <c r="N293" s="80" t="str">
        <f>IF(D293&lt;&gt;"",D293,IF(OR(COUNTA($G$3:$G293)&lt;COUNTA($G$3:$G$1048576),$G293&lt;&gt;""),N292,""))</f>
        <v/>
      </c>
      <c r="O293" s="81" t="str">
        <f t="shared" si="197"/>
        <v/>
      </c>
      <c r="P293" s="90" t="str">
        <f>IFERROR(IF(O293="",IF(COUNT(S$3:S$1048576)=COUNT(S$3:S293),IF(S293="","",INDEX(O$3:O293,MATCH(MAX(K$3:K293),K$3:K293,0),0)),INDEX(O$3:O293,MATCH(MAX(K$3:K293),K$3:K293,0),0)),O293),"")</f>
        <v/>
      </c>
      <c r="Q293" s="89" t="str">
        <f>IF(R293="","",COUNT(R$3:R293))</f>
        <v/>
      </c>
      <c r="R293" s="80" t="str">
        <f t="shared" si="183"/>
        <v/>
      </c>
      <c r="S293" s="91" t="str">
        <f>IFERROR(IF(COUNTA($E293:$G293)=0,"",IF(AND(R293="",$O293=INDEX(O$3:O293,MATCH(MAX(Q$3:Q293),Q$3:Q293,0),0)),INDEX(R$3:R293,MATCH(MAX(Q$3:Q293),Q$3:Q293,0),0),R293)),"")</f>
        <v/>
      </c>
      <c r="T293" s="80" t="str">
        <f>IF(U293="","",COUNT(U$3:U293))</f>
        <v/>
      </c>
      <c r="U293" s="80" t="str">
        <f t="shared" si="198"/>
        <v/>
      </c>
      <c r="V293" s="91" t="str">
        <f>IFERROR(IF(S293="","",IF(U293="",IF(AND(E293="",F293="",G293&lt;&gt;"",$O293=INDEX(O$3:O293,MATCH(MAX(T$3:T293),T$3:T293,0),0)),INDEX(U$3:U293,MATCH(MAX(T$3:T293),T$3:T293,0),0),IF(AND(S293&lt;&gt;"",U293=""),0,"")),U293)),"")</f>
        <v/>
      </c>
      <c r="W293" s="95" t="str">
        <f t="shared" si="199"/>
        <v/>
      </c>
      <c r="X293" s="198" t="str">
        <f t="shared" si="200"/>
        <v/>
      </c>
      <c r="Y293" s="92" t="str">
        <f t="shared" si="201"/>
        <v/>
      </c>
      <c r="Z293" s="106" t="str">
        <f>IF(P293="","",COUNTIF($N$3:$N293,$N293))</f>
        <v/>
      </c>
      <c r="AA293" s="92" t="str">
        <f t="shared" si="202"/>
        <v/>
      </c>
      <c r="AB293" s="92" t="str">
        <f t="shared" si="203"/>
        <v/>
      </c>
      <c r="AC293" s="92" t="str">
        <f t="shared" si="204"/>
        <v/>
      </c>
      <c r="AD293" s="92" t="str">
        <f t="shared" si="211"/>
        <v/>
      </c>
      <c r="AE293" s="92" t="str">
        <f t="shared" si="211"/>
        <v/>
      </c>
      <c r="AF293" s="92" t="str">
        <f t="shared" si="211"/>
        <v/>
      </c>
      <c r="AG293" s="92" t="str">
        <f t="shared" si="211"/>
        <v/>
      </c>
      <c r="AH293" s="92" t="str">
        <f t="shared" si="211"/>
        <v/>
      </c>
      <c r="AI293" s="92" t="str">
        <f t="shared" si="211"/>
        <v/>
      </c>
      <c r="AJ293" s="92" t="str">
        <f t="shared" si="211"/>
        <v/>
      </c>
      <c r="AK293" s="92" t="str">
        <f t="shared" si="211"/>
        <v/>
      </c>
      <c r="AL293" s="92" t="str">
        <f t="shared" si="211"/>
        <v/>
      </c>
      <c r="AN293" s="35" t="str">
        <f t="shared" si="184"/>
        <v/>
      </c>
      <c r="AO293" s="44" t="str">
        <f t="shared" si="205"/>
        <v/>
      </c>
      <c r="AP293" s="41" t="str">
        <f>IF(AO293="","",RANK(AO293,AO$3:AO$1048576,1)+COUNTIF(AO$3:AO293,AO293)-1)</f>
        <v/>
      </c>
      <c r="AQ293" s="1" t="str">
        <f t="shared" si="206"/>
        <v/>
      </c>
      <c r="AR293" s="34" t="str">
        <f t="shared" si="185"/>
        <v/>
      </c>
      <c r="AS293" s="39" t="str">
        <f t="shared" si="186"/>
        <v/>
      </c>
      <c r="AT293" s="44" t="str">
        <f t="shared" si="187"/>
        <v/>
      </c>
      <c r="AU293" s="41" t="str">
        <f>IF(AT293="","",RANK(AT293,AT$3:AT$1048576,1)+COUNTIF(AT$3:AT293,AT293)-1)</f>
        <v/>
      </c>
      <c r="AV293" s="1" t="str">
        <f t="shared" si="188"/>
        <v/>
      </c>
      <c r="AW293" s="34" t="str">
        <f t="shared" si="189"/>
        <v/>
      </c>
      <c r="AX293" s="39" t="str">
        <f t="shared" si="190"/>
        <v/>
      </c>
      <c r="AY293" s="44" t="str">
        <f t="shared" si="207"/>
        <v/>
      </c>
      <c r="AZ293" s="41" t="str">
        <f>IF(AY293="","",RANK(AY293,AY$3:AY$1048576,1)+COUNTIF(AY$3:AY293,AY293)-1)</f>
        <v/>
      </c>
      <c r="BA293" s="1" t="str">
        <f t="shared" si="191"/>
        <v/>
      </c>
      <c r="BB293" s="34" t="str">
        <f t="shared" si="192"/>
        <v/>
      </c>
      <c r="BC293" s="39" t="str">
        <f t="shared" si="193"/>
        <v/>
      </c>
      <c r="BD293" s="44" t="str">
        <f t="shared" si="208"/>
        <v/>
      </c>
      <c r="BE293" s="41" t="str">
        <f>IF(BD293="","",RANK(BD293,BD$3:BD$1048576,1)+COUNTIF(BD$3:BD293,BD293)-1)</f>
        <v/>
      </c>
      <c r="BF293" s="1" t="str">
        <f t="shared" si="194"/>
        <v/>
      </c>
      <c r="BG293" s="34" t="str">
        <f t="shared" si="195"/>
        <v/>
      </c>
      <c r="BH293" s="39" t="str">
        <f t="shared" si="196"/>
        <v/>
      </c>
      <c r="BJ293" s="3"/>
      <c r="BK293" s="86"/>
      <c r="BL293" s="86"/>
      <c r="BM293" s="86"/>
      <c r="BN293" s="86"/>
      <c r="BO293" s="3"/>
      <c r="BP293" s="86"/>
      <c r="BQ293" s="86"/>
      <c r="BR293" s="86"/>
      <c r="BS293" s="86"/>
      <c r="BT293" s="3"/>
      <c r="BU293" s="86"/>
      <c r="BV293" s="86"/>
      <c r="BW293" s="86"/>
      <c r="BX293" s="86"/>
      <c r="BY293" s="3"/>
      <c r="BZ293" s="86"/>
      <c r="CA293" s="86"/>
      <c r="CB293" s="86"/>
      <c r="CC293" s="86"/>
    </row>
    <row r="294" spans="2:81" ht="35.1" customHeight="1" x14ac:dyDescent="0.2">
      <c r="B294" s="187"/>
      <c r="C294" s="188"/>
      <c r="D294" s="189"/>
      <c r="E294" s="186"/>
      <c r="F294" s="182"/>
      <c r="G294" s="184"/>
      <c r="K294" s="80" t="str">
        <f>IF(O294="","",COUNT(O$3:O294))</f>
        <v/>
      </c>
      <c r="L294" s="80" t="str">
        <f>IF(B294&lt;&gt;"",B294,IF(OR(COUNTA($G$3:$G294)&lt;COUNTA($G$3:$G$1048576),$G294&lt;&gt;""),L293,""))</f>
        <v/>
      </c>
      <c r="M294" s="80" t="str">
        <f>IF(C294&lt;&gt;"",C294,IF(OR(COUNTA($G$3:$G294)&lt;COUNTA($G$3:$G$1048576),$G294&lt;&gt;""),M293,""))</f>
        <v/>
      </c>
      <c r="N294" s="80" t="str">
        <f>IF(D294&lt;&gt;"",D294,IF(OR(COUNTA($G$3:$G294)&lt;COUNTA($G$3:$G$1048576),$G294&lt;&gt;""),N293,""))</f>
        <v/>
      </c>
      <c r="O294" s="81" t="str">
        <f t="shared" si="197"/>
        <v/>
      </c>
      <c r="P294" s="90" t="str">
        <f>IFERROR(IF(O294="",IF(COUNT(S$3:S$1048576)=COUNT(S$3:S294),IF(S294="","",INDEX(O$3:O294,MATCH(MAX(K$3:K294),K$3:K294,0),0)),INDEX(O$3:O294,MATCH(MAX(K$3:K294),K$3:K294,0),0)),O294),"")</f>
        <v/>
      </c>
      <c r="Q294" s="89" t="str">
        <f>IF(R294="","",COUNT(R$3:R294))</f>
        <v/>
      </c>
      <c r="R294" s="80" t="str">
        <f t="shared" si="183"/>
        <v/>
      </c>
      <c r="S294" s="91" t="str">
        <f>IFERROR(IF(COUNTA($E294:$G294)=0,"",IF(AND(R294="",$O294=INDEX(O$3:O294,MATCH(MAX(Q$3:Q294),Q$3:Q294,0),0)),INDEX(R$3:R294,MATCH(MAX(Q$3:Q294),Q$3:Q294,0),0),R294)),"")</f>
        <v/>
      </c>
      <c r="T294" s="80" t="str">
        <f>IF(U294="","",COUNT(U$3:U294))</f>
        <v/>
      </c>
      <c r="U294" s="80" t="str">
        <f t="shared" si="198"/>
        <v/>
      </c>
      <c r="V294" s="91" t="str">
        <f>IFERROR(IF(S294="","",IF(U294="",IF(AND(E294="",F294="",G294&lt;&gt;"",$O294=INDEX(O$3:O294,MATCH(MAX(T$3:T294),T$3:T294,0),0)),INDEX(U$3:U294,MATCH(MAX(T$3:T294),T$3:T294,0),0),IF(AND(S294&lt;&gt;"",U294=""),0,"")),U294)),"")</f>
        <v/>
      </c>
      <c r="W294" s="95" t="str">
        <f t="shared" si="199"/>
        <v/>
      </c>
      <c r="X294" s="198" t="str">
        <f t="shared" si="200"/>
        <v/>
      </c>
      <c r="Y294" s="92" t="str">
        <f t="shared" si="201"/>
        <v/>
      </c>
      <c r="Z294" s="106" t="str">
        <f>IF(P294="","",COUNTIF($N$3:$N294,$N294))</f>
        <v/>
      </c>
      <c r="AA294" s="92" t="str">
        <f t="shared" si="202"/>
        <v/>
      </c>
      <c r="AB294" s="92" t="str">
        <f t="shared" si="203"/>
        <v/>
      </c>
      <c r="AC294" s="92" t="str">
        <f t="shared" si="204"/>
        <v/>
      </c>
      <c r="AD294" s="92" t="str">
        <f t="shared" ref="AD294:AL303" si="212">IFERROR(IF(AND($Z294=1,AD$2&lt;&gt;"",""&amp;INDEX($Y$3:$Y$1048576,MATCH($P294&amp;"@"&amp;AD$2,$AA$3:$AA$1048576,0),0)&lt;&gt;""),AD$1&amp;""&amp;INDEX($Y$3:$Y$1048576,MATCH($P294&amp;"@"&amp;AD$2,$AA$3:$AA$1048576,0),0),""),"")</f>
        <v/>
      </c>
      <c r="AE294" s="92" t="str">
        <f t="shared" si="212"/>
        <v/>
      </c>
      <c r="AF294" s="92" t="str">
        <f t="shared" si="212"/>
        <v/>
      </c>
      <c r="AG294" s="92" t="str">
        <f t="shared" si="212"/>
        <v/>
      </c>
      <c r="AH294" s="92" t="str">
        <f t="shared" si="212"/>
        <v/>
      </c>
      <c r="AI294" s="92" t="str">
        <f t="shared" si="212"/>
        <v/>
      </c>
      <c r="AJ294" s="92" t="str">
        <f t="shared" si="212"/>
        <v/>
      </c>
      <c r="AK294" s="92" t="str">
        <f t="shared" si="212"/>
        <v/>
      </c>
      <c r="AL294" s="92" t="str">
        <f t="shared" si="212"/>
        <v/>
      </c>
      <c r="AN294" s="35" t="str">
        <f t="shared" si="184"/>
        <v/>
      </c>
      <c r="AO294" s="44" t="str">
        <f t="shared" si="205"/>
        <v/>
      </c>
      <c r="AP294" s="41" t="str">
        <f>IF(AO294="","",RANK(AO294,AO$3:AO$1048576,1)+COUNTIF(AO$3:AO294,AO294)-1)</f>
        <v/>
      </c>
      <c r="AQ294" s="1" t="str">
        <f t="shared" si="206"/>
        <v/>
      </c>
      <c r="AR294" s="34" t="str">
        <f t="shared" si="185"/>
        <v/>
      </c>
      <c r="AS294" s="39" t="str">
        <f t="shared" si="186"/>
        <v/>
      </c>
      <c r="AT294" s="44" t="str">
        <f t="shared" si="187"/>
        <v/>
      </c>
      <c r="AU294" s="41" t="str">
        <f>IF(AT294="","",RANK(AT294,AT$3:AT$1048576,1)+COUNTIF(AT$3:AT294,AT294)-1)</f>
        <v/>
      </c>
      <c r="AV294" s="1" t="str">
        <f t="shared" si="188"/>
        <v/>
      </c>
      <c r="AW294" s="34" t="str">
        <f t="shared" si="189"/>
        <v/>
      </c>
      <c r="AX294" s="39" t="str">
        <f t="shared" si="190"/>
        <v/>
      </c>
      <c r="AY294" s="44" t="str">
        <f t="shared" si="207"/>
        <v/>
      </c>
      <c r="AZ294" s="41" t="str">
        <f>IF(AY294="","",RANK(AY294,AY$3:AY$1048576,1)+COUNTIF(AY$3:AY294,AY294)-1)</f>
        <v/>
      </c>
      <c r="BA294" s="1" t="str">
        <f t="shared" si="191"/>
        <v/>
      </c>
      <c r="BB294" s="34" t="str">
        <f t="shared" si="192"/>
        <v/>
      </c>
      <c r="BC294" s="39" t="str">
        <f t="shared" si="193"/>
        <v/>
      </c>
      <c r="BD294" s="44" t="str">
        <f t="shared" si="208"/>
        <v/>
      </c>
      <c r="BE294" s="41" t="str">
        <f>IF(BD294="","",RANK(BD294,BD$3:BD$1048576,1)+COUNTIF(BD$3:BD294,BD294)-1)</f>
        <v/>
      </c>
      <c r="BF294" s="1" t="str">
        <f t="shared" si="194"/>
        <v/>
      </c>
      <c r="BG294" s="34" t="str">
        <f t="shared" si="195"/>
        <v/>
      </c>
      <c r="BH294" s="39" t="str">
        <f t="shared" si="196"/>
        <v/>
      </c>
      <c r="BJ294" s="3"/>
      <c r="BK294" s="86"/>
      <c r="BL294" s="86"/>
      <c r="BM294" s="86"/>
      <c r="BN294" s="86"/>
      <c r="BO294" s="3"/>
      <c r="BP294" s="86"/>
      <c r="BQ294" s="86"/>
      <c r="BR294" s="86"/>
      <c r="BS294" s="86"/>
      <c r="BT294" s="3"/>
      <c r="BU294" s="86"/>
      <c r="BV294" s="86"/>
      <c r="BW294" s="86"/>
      <c r="BX294" s="86"/>
      <c r="BY294" s="3"/>
      <c r="BZ294" s="86"/>
      <c r="CA294" s="86"/>
      <c r="CB294" s="86"/>
      <c r="CC294" s="86"/>
    </row>
    <row r="295" spans="2:81" ht="35.1" customHeight="1" x14ac:dyDescent="0.2">
      <c r="B295" s="187"/>
      <c r="C295" s="188"/>
      <c r="D295" s="189"/>
      <c r="E295" s="186"/>
      <c r="F295" s="182"/>
      <c r="G295" s="184"/>
      <c r="K295" s="80" t="str">
        <f>IF(O295="","",COUNT(O$3:O295))</f>
        <v/>
      </c>
      <c r="L295" s="80" t="str">
        <f>IF(B295&lt;&gt;"",B295,IF(OR(COUNTA($G$3:$G295)&lt;COUNTA($G$3:$G$1048576),$G295&lt;&gt;""),L294,""))</f>
        <v/>
      </c>
      <c r="M295" s="80" t="str">
        <f>IF(C295&lt;&gt;"",C295,IF(OR(COUNTA($G$3:$G295)&lt;COUNTA($G$3:$G$1048576),$G295&lt;&gt;""),M294,""))</f>
        <v/>
      </c>
      <c r="N295" s="80" t="str">
        <f>IF(D295&lt;&gt;"",D295,IF(OR(COUNTA($G$3:$G295)&lt;COUNTA($G$3:$G$1048576),$G295&lt;&gt;""),N294,""))</f>
        <v/>
      </c>
      <c r="O295" s="81" t="str">
        <f t="shared" si="197"/>
        <v/>
      </c>
      <c r="P295" s="90" t="str">
        <f>IFERROR(IF(O295="",IF(COUNT(S$3:S$1048576)=COUNT(S$3:S295),IF(S295="","",INDEX(O$3:O295,MATCH(MAX(K$3:K295),K$3:K295,0),0)),INDEX(O$3:O295,MATCH(MAX(K$3:K295),K$3:K295,0),0)),O295),"")</f>
        <v/>
      </c>
      <c r="Q295" s="89" t="str">
        <f>IF(R295="","",COUNT(R$3:R295))</f>
        <v/>
      </c>
      <c r="R295" s="80" t="str">
        <f t="shared" si="183"/>
        <v/>
      </c>
      <c r="S295" s="91" t="str">
        <f>IFERROR(IF(COUNTA($E295:$G295)=0,"",IF(AND(R295="",$O295=INDEX(O$3:O295,MATCH(MAX(Q$3:Q295),Q$3:Q295,0),0)),INDEX(R$3:R295,MATCH(MAX(Q$3:Q295),Q$3:Q295,0),0),R295)),"")</f>
        <v/>
      </c>
      <c r="T295" s="80" t="str">
        <f>IF(U295="","",COUNT(U$3:U295))</f>
        <v/>
      </c>
      <c r="U295" s="80" t="str">
        <f t="shared" si="198"/>
        <v/>
      </c>
      <c r="V295" s="91" t="str">
        <f>IFERROR(IF(S295="","",IF(U295="",IF(AND(E295="",F295="",G295&lt;&gt;"",$O295=INDEX(O$3:O295,MATCH(MAX(T$3:T295),T$3:T295,0),0)),INDEX(U$3:U295,MATCH(MAX(T$3:T295),T$3:T295,0),0),IF(AND(S295&lt;&gt;"",U295=""),0,"")),U295)),"")</f>
        <v/>
      </c>
      <c r="W295" s="95" t="str">
        <f t="shared" si="199"/>
        <v/>
      </c>
      <c r="X295" s="198" t="str">
        <f t="shared" si="200"/>
        <v/>
      </c>
      <c r="Y295" s="92" t="str">
        <f t="shared" si="201"/>
        <v/>
      </c>
      <c r="Z295" s="106" t="str">
        <f>IF(P295="","",COUNTIF($N$3:$N295,$N295))</f>
        <v/>
      </c>
      <c r="AA295" s="92" t="str">
        <f t="shared" si="202"/>
        <v/>
      </c>
      <c r="AB295" s="92" t="str">
        <f t="shared" si="203"/>
        <v/>
      </c>
      <c r="AC295" s="92" t="str">
        <f t="shared" si="204"/>
        <v/>
      </c>
      <c r="AD295" s="92" t="str">
        <f t="shared" si="212"/>
        <v/>
      </c>
      <c r="AE295" s="92" t="str">
        <f t="shared" si="212"/>
        <v/>
      </c>
      <c r="AF295" s="92" t="str">
        <f t="shared" si="212"/>
        <v/>
      </c>
      <c r="AG295" s="92" t="str">
        <f t="shared" si="212"/>
        <v/>
      </c>
      <c r="AH295" s="92" t="str">
        <f t="shared" si="212"/>
        <v/>
      </c>
      <c r="AI295" s="92" t="str">
        <f t="shared" si="212"/>
        <v/>
      </c>
      <c r="AJ295" s="92" t="str">
        <f t="shared" si="212"/>
        <v/>
      </c>
      <c r="AK295" s="92" t="str">
        <f t="shared" si="212"/>
        <v/>
      </c>
      <c r="AL295" s="92" t="str">
        <f t="shared" si="212"/>
        <v/>
      </c>
      <c r="AN295" s="35" t="str">
        <f t="shared" si="184"/>
        <v/>
      </c>
      <c r="AO295" s="44" t="str">
        <f t="shared" si="205"/>
        <v/>
      </c>
      <c r="AP295" s="41" t="str">
        <f>IF(AO295="","",RANK(AO295,AO$3:AO$1048576,1)+COUNTIF(AO$3:AO295,AO295)-1)</f>
        <v/>
      </c>
      <c r="AQ295" s="1" t="str">
        <f t="shared" si="206"/>
        <v/>
      </c>
      <c r="AR295" s="34" t="str">
        <f t="shared" si="185"/>
        <v/>
      </c>
      <c r="AS295" s="39" t="str">
        <f t="shared" si="186"/>
        <v/>
      </c>
      <c r="AT295" s="44" t="str">
        <f t="shared" si="187"/>
        <v/>
      </c>
      <c r="AU295" s="41" t="str">
        <f>IF(AT295="","",RANK(AT295,AT$3:AT$1048576,1)+COUNTIF(AT$3:AT295,AT295)-1)</f>
        <v/>
      </c>
      <c r="AV295" s="1" t="str">
        <f t="shared" si="188"/>
        <v/>
      </c>
      <c r="AW295" s="34" t="str">
        <f t="shared" si="189"/>
        <v/>
      </c>
      <c r="AX295" s="39" t="str">
        <f t="shared" si="190"/>
        <v/>
      </c>
      <c r="AY295" s="44" t="str">
        <f t="shared" si="207"/>
        <v/>
      </c>
      <c r="AZ295" s="41" t="str">
        <f>IF(AY295="","",RANK(AY295,AY$3:AY$1048576,1)+COUNTIF(AY$3:AY295,AY295)-1)</f>
        <v/>
      </c>
      <c r="BA295" s="1" t="str">
        <f t="shared" si="191"/>
        <v/>
      </c>
      <c r="BB295" s="34" t="str">
        <f t="shared" si="192"/>
        <v/>
      </c>
      <c r="BC295" s="39" t="str">
        <f t="shared" si="193"/>
        <v/>
      </c>
      <c r="BD295" s="44" t="str">
        <f t="shared" si="208"/>
        <v/>
      </c>
      <c r="BE295" s="41" t="str">
        <f>IF(BD295="","",RANK(BD295,BD$3:BD$1048576,1)+COUNTIF(BD$3:BD295,BD295)-1)</f>
        <v/>
      </c>
      <c r="BF295" s="1" t="str">
        <f t="shared" si="194"/>
        <v/>
      </c>
      <c r="BG295" s="34" t="str">
        <f t="shared" si="195"/>
        <v/>
      </c>
      <c r="BH295" s="39" t="str">
        <f t="shared" si="196"/>
        <v/>
      </c>
      <c r="BJ295" s="3"/>
      <c r="BK295" s="86"/>
      <c r="BL295" s="86"/>
      <c r="BM295" s="86"/>
      <c r="BN295" s="86"/>
      <c r="BO295" s="3"/>
      <c r="BP295" s="86"/>
      <c r="BQ295" s="86"/>
      <c r="BR295" s="86"/>
      <c r="BS295" s="86"/>
      <c r="BT295" s="3"/>
      <c r="BU295" s="86"/>
      <c r="BV295" s="86"/>
      <c r="BW295" s="86"/>
      <c r="BX295" s="86"/>
      <c r="BY295" s="3"/>
      <c r="BZ295" s="86"/>
      <c r="CA295" s="86"/>
      <c r="CB295" s="86"/>
      <c r="CC295" s="86"/>
    </row>
    <row r="296" spans="2:81" ht="35.1" customHeight="1" x14ac:dyDescent="0.2">
      <c r="B296" s="187"/>
      <c r="C296" s="188"/>
      <c r="D296" s="189"/>
      <c r="E296" s="186"/>
      <c r="F296" s="182"/>
      <c r="G296" s="184"/>
      <c r="K296" s="80" t="str">
        <f>IF(O296="","",COUNT(O$3:O296))</f>
        <v/>
      </c>
      <c r="L296" s="80" t="str">
        <f>IF(B296&lt;&gt;"",B296,IF(OR(COUNTA($G$3:$G296)&lt;COUNTA($G$3:$G$1048576),$G296&lt;&gt;""),L295,""))</f>
        <v/>
      </c>
      <c r="M296" s="80" t="str">
        <f>IF(C296&lt;&gt;"",C296,IF(OR(COUNTA($G$3:$G296)&lt;COUNTA($G$3:$G$1048576),$G296&lt;&gt;""),M295,""))</f>
        <v/>
      </c>
      <c r="N296" s="80" t="str">
        <f>IF(D296&lt;&gt;"",D296,IF(OR(COUNTA($G$3:$G296)&lt;COUNTA($G$3:$G$1048576),$G296&lt;&gt;""),N295,""))</f>
        <v/>
      </c>
      <c r="O296" s="81" t="str">
        <f t="shared" si="197"/>
        <v/>
      </c>
      <c r="P296" s="90" t="str">
        <f>IFERROR(IF(O296="",IF(COUNT(S$3:S$1048576)=COUNT(S$3:S296),IF(S296="","",INDEX(O$3:O296,MATCH(MAX(K$3:K296),K$3:K296,0),0)),INDEX(O$3:O296,MATCH(MAX(K$3:K296),K$3:K296,0),0)),O296),"")</f>
        <v/>
      </c>
      <c r="Q296" s="89" t="str">
        <f>IF(R296="","",COUNT(R$3:R296))</f>
        <v/>
      </c>
      <c r="R296" s="80" t="str">
        <f t="shared" si="183"/>
        <v/>
      </c>
      <c r="S296" s="91" t="str">
        <f>IFERROR(IF(COUNTA($E296:$G296)=0,"",IF(AND(R296="",$O296=INDEX(O$3:O296,MATCH(MAX(Q$3:Q296),Q$3:Q296,0),0)),INDEX(R$3:R296,MATCH(MAX(Q$3:Q296),Q$3:Q296,0),0),R296)),"")</f>
        <v/>
      </c>
      <c r="T296" s="80" t="str">
        <f>IF(U296="","",COUNT(U$3:U296))</f>
        <v/>
      </c>
      <c r="U296" s="80" t="str">
        <f t="shared" si="198"/>
        <v/>
      </c>
      <c r="V296" s="91" t="str">
        <f>IFERROR(IF(S296="","",IF(U296="",IF(AND(E296="",F296="",G296&lt;&gt;"",$O296=INDEX(O$3:O296,MATCH(MAX(T$3:T296),T$3:T296,0),0)),INDEX(U$3:U296,MATCH(MAX(T$3:T296),T$3:T296,0),0),IF(AND(S296&lt;&gt;"",U296=""),0,"")),U296)),"")</f>
        <v/>
      </c>
      <c r="W296" s="95" t="str">
        <f t="shared" si="199"/>
        <v/>
      </c>
      <c r="X296" s="198" t="str">
        <f t="shared" si="200"/>
        <v/>
      </c>
      <c r="Y296" s="92" t="str">
        <f t="shared" si="201"/>
        <v/>
      </c>
      <c r="Z296" s="106" t="str">
        <f>IF(P296="","",COUNTIF($N$3:$N296,$N296))</f>
        <v/>
      </c>
      <c r="AA296" s="92" t="str">
        <f t="shared" si="202"/>
        <v/>
      </c>
      <c r="AB296" s="92" t="str">
        <f t="shared" si="203"/>
        <v/>
      </c>
      <c r="AC296" s="92" t="str">
        <f t="shared" si="204"/>
        <v/>
      </c>
      <c r="AD296" s="92" t="str">
        <f t="shared" si="212"/>
        <v/>
      </c>
      <c r="AE296" s="92" t="str">
        <f t="shared" si="212"/>
        <v/>
      </c>
      <c r="AF296" s="92" t="str">
        <f t="shared" si="212"/>
        <v/>
      </c>
      <c r="AG296" s="92" t="str">
        <f t="shared" si="212"/>
        <v/>
      </c>
      <c r="AH296" s="92" t="str">
        <f t="shared" si="212"/>
        <v/>
      </c>
      <c r="AI296" s="92" t="str">
        <f t="shared" si="212"/>
        <v/>
      </c>
      <c r="AJ296" s="92" t="str">
        <f t="shared" si="212"/>
        <v/>
      </c>
      <c r="AK296" s="92" t="str">
        <f t="shared" si="212"/>
        <v/>
      </c>
      <c r="AL296" s="92" t="str">
        <f t="shared" si="212"/>
        <v/>
      </c>
      <c r="AN296" s="35" t="str">
        <f t="shared" si="184"/>
        <v/>
      </c>
      <c r="AO296" s="44" t="str">
        <f t="shared" si="205"/>
        <v/>
      </c>
      <c r="AP296" s="41" t="str">
        <f>IF(AO296="","",RANK(AO296,AO$3:AO$1048576,1)+COUNTIF(AO$3:AO296,AO296)-1)</f>
        <v/>
      </c>
      <c r="AQ296" s="1" t="str">
        <f t="shared" si="206"/>
        <v/>
      </c>
      <c r="AR296" s="34" t="str">
        <f t="shared" si="185"/>
        <v/>
      </c>
      <c r="AS296" s="39" t="str">
        <f t="shared" si="186"/>
        <v/>
      </c>
      <c r="AT296" s="44" t="str">
        <f t="shared" si="187"/>
        <v/>
      </c>
      <c r="AU296" s="41" t="str">
        <f>IF(AT296="","",RANK(AT296,AT$3:AT$1048576,1)+COUNTIF(AT$3:AT296,AT296)-1)</f>
        <v/>
      </c>
      <c r="AV296" s="1" t="str">
        <f t="shared" si="188"/>
        <v/>
      </c>
      <c r="AW296" s="34" t="str">
        <f t="shared" si="189"/>
        <v/>
      </c>
      <c r="AX296" s="39" t="str">
        <f t="shared" si="190"/>
        <v/>
      </c>
      <c r="AY296" s="44" t="str">
        <f t="shared" si="207"/>
        <v/>
      </c>
      <c r="AZ296" s="41" t="str">
        <f>IF(AY296="","",RANK(AY296,AY$3:AY$1048576,1)+COUNTIF(AY$3:AY296,AY296)-1)</f>
        <v/>
      </c>
      <c r="BA296" s="1" t="str">
        <f t="shared" si="191"/>
        <v/>
      </c>
      <c r="BB296" s="34" t="str">
        <f t="shared" si="192"/>
        <v/>
      </c>
      <c r="BC296" s="39" t="str">
        <f t="shared" si="193"/>
        <v/>
      </c>
      <c r="BD296" s="44" t="str">
        <f t="shared" si="208"/>
        <v/>
      </c>
      <c r="BE296" s="41" t="str">
        <f>IF(BD296="","",RANK(BD296,BD$3:BD$1048576,1)+COUNTIF(BD$3:BD296,BD296)-1)</f>
        <v/>
      </c>
      <c r="BF296" s="1" t="str">
        <f t="shared" si="194"/>
        <v/>
      </c>
      <c r="BG296" s="34" t="str">
        <f t="shared" si="195"/>
        <v/>
      </c>
      <c r="BH296" s="39" t="str">
        <f t="shared" si="196"/>
        <v/>
      </c>
      <c r="BJ296" s="3"/>
      <c r="BK296" s="86"/>
      <c r="BL296" s="86"/>
      <c r="BM296" s="86"/>
      <c r="BN296" s="86"/>
      <c r="BO296" s="3"/>
      <c r="BP296" s="86"/>
      <c r="BQ296" s="86"/>
      <c r="BR296" s="86"/>
      <c r="BS296" s="86"/>
      <c r="BT296" s="3"/>
      <c r="BU296" s="86"/>
      <c r="BV296" s="86"/>
      <c r="BW296" s="86"/>
      <c r="BX296" s="86"/>
      <c r="BY296" s="3"/>
      <c r="BZ296" s="86"/>
      <c r="CA296" s="86"/>
      <c r="CB296" s="86"/>
      <c r="CC296" s="86"/>
    </row>
    <row r="297" spans="2:81" ht="35.1" customHeight="1" x14ac:dyDescent="0.2">
      <c r="B297" s="187"/>
      <c r="C297" s="188"/>
      <c r="D297" s="189"/>
      <c r="E297" s="186"/>
      <c r="F297" s="182"/>
      <c r="G297" s="184"/>
      <c r="K297" s="80" t="str">
        <f>IF(O297="","",COUNT(O$3:O297))</f>
        <v/>
      </c>
      <c r="L297" s="80" t="str">
        <f>IF(B297&lt;&gt;"",B297,IF(OR(COUNTA($G$3:$G297)&lt;COUNTA($G$3:$G$1048576),$G297&lt;&gt;""),L296,""))</f>
        <v/>
      </c>
      <c r="M297" s="80" t="str">
        <f>IF(C297&lt;&gt;"",C297,IF(OR(COUNTA($G$3:$G297)&lt;COUNTA($G$3:$G$1048576),$G297&lt;&gt;""),M296,""))</f>
        <v/>
      </c>
      <c r="N297" s="80" t="str">
        <f>IF(D297&lt;&gt;"",D297,IF(OR(COUNTA($G$3:$G297)&lt;COUNTA($G$3:$G$1048576),$G297&lt;&gt;""),N296,""))</f>
        <v/>
      </c>
      <c r="O297" s="81" t="str">
        <f t="shared" si="197"/>
        <v/>
      </c>
      <c r="P297" s="90" t="str">
        <f>IFERROR(IF(O297="",IF(COUNT(S$3:S$1048576)=COUNT(S$3:S297),IF(S297="","",INDEX(O$3:O297,MATCH(MAX(K$3:K297),K$3:K297,0),0)),INDEX(O$3:O297,MATCH(MAX(K$3:K297),K$3:K297,0),0)),O297),"")</f>
        <v/>
      </c>
      <c r="Q297" s="89" t="str">
        <f>IF(R297="","",COUNT(R$3:R297))</f>
        <v/>
      </c>
      <c r="R297" s="80" t="str">
        <f t="shared" si="183"/>
        <v/>
      </c>
      <c r="S297" s="91" t="str">
        <f>IFERROR(IF(COUNTA($E297:$G297)=0,"",IF(AND(R297="",$O297=INDEX(O$3:O297,MATCH(MAX(Q$3:Q297),Q$3:Q297,0),0)),INDEX(R$3:R297,MATCH(MAX(Q$3:Q297),Q$3:Q297,0),0),R297)),"")</f>
        <v/>
      </c>
      <c r="T297" s="80" t="str">
        <f>IF(U297="","",COUNT(U$3:U297))</f>
        <v/>
      </c>
      <c r="U297" s="80" t="str">
        <f t="shared" si="198"/>
        <v/>
      </c>
      <c r="V297" s="91" t="str">
        <f>IFERROR(IF(S297="","",IF(U297="",IF(AND(E297="",F297="",G297&lt;&gt;"",$O297=INDEX(O$3:O297,MATCH(MAX(T$3:T297),T$3:T297,0),0)),INDEX(U$3:U297,MATCH(MAX(T$3:T297),T$3:T297,0),0),IF(AND(S297&lt;&gt;"",U297=""),0,"")),U297)),"")</f>
        <v/>
      </c>
      <c r="W297" s="95" t="str">
        <f t="shared" si="199"/>
        <v/>
      </c>
      <c r="X297" s="198" t="str">
        <f t="shared" si="200"/>
        <v/>
      </c>
      <c r="Y297" s="92" t="str">
        <f t="shared" si="201"/>
        <v/>
      </c>
      <c r="Z297" s="106" t="str">
        <f>IF(P297="","",COUNTIF($N$3:$N297,$N297))</f>
        <v/>
      </c>
      <c r="AA297" s="92" t="str">
        <f t="shared" si="202"/>
        <v/>
      </c>
      <c r="AB297" s="92" t="str">
        <f t="shared" si="203"/>
        <v/>
      </c>
      <c r="AC297" s="92" t="str">
        <f t="shared" si="204"/>
        <v/>
      </c>
      <c r="AD297" s="92" t="str">
        <f t="shared" si="212"/>
        <v/>
      </c>
      <c r="AE297" s="92" t="str">
        <f t="shared" si="212"/>
        <v/>
      </c>
      <c r="AF297" s="92" t="str">
        <f t="shared" si="212"/>
        <v/>
      </c>
      <c r="AG297" s="92" t="str">
        <f t="shared" si="212"/>
        <v/>
      </c>
      <c r="AH297" s="92" t="str">
        <f t="shared" si="212"/>
        <v/>
      </c>
      <c r="AI297" s="92" t="str">
        <f t="shared" si="212"/>
        <v/>
      </c>
      <c r="AJ297" s="92" t="str">
        <f t="shared" si="212"/>
        <v/>
      </c>
      <c r="AK297" s="92" t="str">
        <f t="shared" si="212"/>
        <v/>
      </c>
      <c r="AL297" s="92" t="str">
        <f t="shared" si="212"/>
        <v/>
      </c>
      <c r="AN297" s="35" t="str">
        <f t="shared" si="184"/>
        <v/>
      </c>
      <c r="AO297" s="44" t="str">
        <f t="shared" si="205"/>
        <v/>
      </c>
      <c r="AP297" s="41" t="str">
        <f>IF(AO297="","",RANK(AO297,AO$3:AO$1048576,1)+COUNTIF(AO$3:AO297,AO297)-1)</f>
        <v/>
      </c>
      <c r="AQ297" s="1" t="str">
        <f t="shared" si="206"/>
        <v/>
      </c>
      <c r="AR297" s="34" t="str">
        <f t="shared" si="185"/>
        <v/>
      </c>
      <c r="AS297" s="39" t="str">
        <f t="shared" si="186"/>
        <v/>
      </c>
      <c r="AT297" s="44" t="str">
        <f t="shared" si="187"/>
        <v/>
      </c>
      <c r="AU297" s="41" t="str">
        <f>IF(AT297="","",RANK(AT297,AT$3:AT$1048576,1)+COUNTIF(AT$3:AT297,AT297)-1)</f>
        <v/>
      </c>
      <c r="AV297" s="1" t="str">
        <f t="shared" si="188"/>
        <v/>
      </c>
      <c r="AW297" s="34" t="str">
        <f t="shared" si="189"/>
        <v/>
      </c>
      <c r="AX297" s="39" t="str">
        <f t="shared" si="190"/>
        <v/>
      </c>
      <c r="AY297" s="44" t="str">
        <f t="shared" si="207"/>
        <v/>
      </c>
      <c r="AZ297" s="41" t="str">
        <f>IF(AY297="","",RANK(AY297,AY$3:AY$1048576,1)+COUNTIF(AY$3:AY297,AY297)-1)</f>
        <v/>
      </c>
      <c r="BA297" s="1" t="str">
        <f t="shared" si="191"/>
        <v/>
      </c>
      <c r="BB297" s="34" t="str">
        <f t="shared" si="192"/>
        <v/>
      </c>
      <c r="BC297" s="39" t="str">
        <f t="shared" si="193"/>
        <v/>
      </c>
      <c r="BD297" s="44" t="str">
        <f t="shared" si="208"/>
        <v/>
      </c>
      <c r="BE297" s="41" t="str">
        <f>IF(BD297="","",RANK(BD297,BD$3:BD$1048576,1)+COUNTIF(BD$3:BD297,BD297)-1)</f>
        <v/>
      </c>
      <c r="BF297" s="1" t="str">
        <f t="shared" si="194"/>
        <v/>
      </c>
      <c r="BG297" s="34" t="str">
        <f t="shared" si="195"/>
        <v/>
      </c>
      <c r="BH297" s="39" t="str">
        <f t="shared" si="196"/>
        <v/>
      </c>
      <c r="BJ297" s="3"/>
      <c r="BK297" s="86"/>
      <c r="BL297" s="86"/>
      <c r="BM297" s="86"/>
      <c r="BN297" s="86"/>
      <c r="BO297" s="3"/>
      <c r="BP297" s="86"/>
      <c r="BQ297" s="86"/>
      <c r="BR297" s="86"/>
      <c r="BS297" s="86"/>
      <c r="BT297" s="3"/>
      <c r="BU297" s="86"/>
      <c r="BV297" s="86"/>
      <c r="BW297" s="86"/>
      <c r="BX297" s="86"/>
      <c r="BY297" s="3"/>
      <c r="BZ297" s="86"/>
      <c r="CA297" s="86"/>
      <c r="CB297" s="86"/>
      <c r="CC297" s="86"/>
    </row>
    <row r="298" spans="2:81" ht="35.1" customHeight="1" x14ac:dyDescent="0.2">
      <c r="B298" s="187"/>
      <c r="C298" s="188"/>
      <c r="D298" s="189"/>
      <c r="E298" s="186"/>
      <c r="F298" s="182"/>
      <c r="G298" s="184"/>
      <c r="K298" s="80" t="str">
        <f>IF(O298="","",COUNT(O$3:O298))</f>
        <v/>
      </c>
      <c r="L298" s="80" t="str">
        <f>IF(B298&lt;&gt;"",B298,IF(OR(COUNTA($G$3:$G298)&lt;COUNTA($G$3:$G$1048576),$G298&lt;&gt;""),L297,""))</f>
        <v/>
      </c>
      <c r="M298" s="80" t="str">
        <f>IF(C298&lt;&gt;"",C298,IF(OR(COUNTA($G$3:$G298)&lt;COUNTA($G$3:$G$1048576),$G298&lt;&gt;""),M297,""))</f>
        <v/>
      </c>
      <c r="N298" s="80" t="str">
        <f>IF(D298&lt;&gt;"",D298,IF(OR(COUNTA($G$3:$G298)&lt;COUNTA($G$3:$G$1048576),$G298&lt;&gt;""),N297,""))</f>
        <v/>
      </c>
      <c r="O298" s="81" t="str">
        <f t="shared" si="197"/>
        <v/>
      </c>
      <c r="P298" s="90" t="str">
        <f>IFERROR(IF(O298="",IF(COUNT(S$3:S$1048576)=COUNT(S$3:S298),IF(S298="","",INDEX(O$3:O298,MATCH(MAX(K$3:K298),K$3:K298,0),0)),INDEX(O$3:O298,MATCH(MAX(K$3:K298),K$3:K298,0),0)),O298),"")</f>
        <v/>
      </c>
      <c r="Q298" s="89" t="str">
        <f>IF(R298="","",COUNT(R$3:R298))</f>
        <v/>
      </c>
      <c r="R298" s="80" t="str">
        <f t="shared" si="183"/>
        <v/>
      </c>
      <c r="S298" s="91" t="str">
        <f>IFERROR(IF(COUNTA($E298:$G298)=0,"",IF(AND(R298="",$O298=INDEX(O$3:O298,MATCH(MAX(Q$3:Q298),Q$3:Q298,0),0)),INDEX(R$3:R298,MATCH(MAX(Q$3:Q298),Q$3:Q298,0),0),R298)),"")</f>
        <v/>
      </c>
      <c r="T298" s="80" t="str">
        <f>IF(U298="","",COUNT(U$3:U298))</f>
        <v/>
      </c>
      <c r="U298" s="80" t="str">
        <f t="shared" si="198"/>
        <v/>
      </c>
      <c r="V298" s="91" t="str">
        <f>IFERROR(IF(S298="","",IF(U298="",IF(AND(E298="",F298="",G298&lt;&gt;"",$O298=INDEX(O$3:O298,MATCH(MAX(T$3:T298),T$3:T298,0),0)),INDEX(U$3:U298,MATCH(MAX(T$3:T298),T$3:T298,0),0),IF(AND(S298&lt;&gt;"",U298=""),0,"")),U298)),"")</f>
        <v/>
      </c>
      <c r="W298" s="95" t="str">
        <f t="shared" si="199"/>
        <v/>
      </c>
      <c r="X298" s="198" t="str">
        <f t="shared" si="200"/>
        <v/>
      </c>
      <c r="Y298" s="92" t="str">
        <f t="shared" si="201"/>
        <v/>
      </c>
      <c r="Z298" s="106" t="str">
        <f>IF(P298="","",COUNTIF($N$3:$N298,$N298))</f>
        <v/>
      </c>
      <c r="AA298" s="92" t="str">
        <f t="shared" si="202"/>
        <v/>
      </c>
      <c r="AB298" s="92" t="str">
        <f t="shared" si="203"/>
        <v/>
      </c>
      <c r="AC298" s="92" t="str">
        <f t="shared" si="204"/>
        <v/>
      </c>
      <c r="AD298" s="92" t="str">
        <f t="shared" si="212"/>
        <v/>
      </c>
      <c r="AE298" s="92" t="str">
        <f t="shared" si="212"/>
        <v/>
      </c>
      <c r="AF298" s="92" t="str">
        <f t="shared" si="212"/>
        <v/>
      </c>
      <c r="AG298" s="92" t="str">
        <f t="shared" si="212"/>
        <v/>
      </c>
      <c r="AH298" s="92" t="str">
        <f t="shared" si="212"/>
        <v/>
      </c>
      <c r="AI298" s="92" t="str">
        <f t="shared" si="212"/>
        <v/>
      </c>
      <c r="AJ298" s="92" t="str">
        <f t="shared" si="212"/>
        <v/>
      </c>
      <c r="AK298" s="92" t="str">
        <f t="shared" si="212"/>
        <v/>
      </c>
      <c r="AL298" s="92" t="str">
        <f t="shared" si="212"/>
        <v/>
      </c>
      <c r="AN298" s="35" t="str">
        <f t="shared" si="184"/>
        <v/>
      </c>
      <c r="AO298" s="44" t="str">
        <f t="shared" si="205"/>
        <v/>
      </c>
      <c r="AP298" s="41" t="str">
        <f>IF(AO298="","",RANK(AO298,AO$3:AO$1048576,1)+COUNTIF(AO$3:AO298,AO298)-1)</f>
        <v/>
      </c>
      <c r="AQ298" s="1" t="str">
        <f t="shared" si="206"/>
        <v/>
      </c>
      <c r="AR298" s="34" t="str">
        <f t="shared" si="185"/>
        <v/>
      </c>
      <c r="AS298" s="39" t="str">
        <f t="shared" si="186"/>
        <v/>
      </c>
      <c r="AT298" s="44" t="str">
        <f t="shared" si="187"/>
        <v/>
      </c>
      <c r="AU298" s="41" t="str">
        <f>IF(AT298="","",RANK(AT298,AT$3:AT$1048576,1)+COUNTIF(AT$3:AT298,AT298)-1)</f>
        <v/>
      </c>
      <c r="AV298" s="1" t="str">
        <f t="shared" si="188"/>
        <v/>
      </c>
      <c r="AW298" s="34" t="str">
        <f t="shared" si="189"/>
        <v/>
      </c>
      <c r="AX298" s="39" t="str">
        <f t="shared" si="190"/>
        <v/>
      </c>
      <c r="AY298" s="44" t="str">
        <f t="shared" si="207"/>
        <v/>
      </c>
      <c r="AZ298" s="41" t="str">
        <f>IF(AY298="","",RANK(AY298,AY$3:AY$1048576,1)+COUNTIF(AY$3:AY298,AY298)-1)</f>
        <v/>
      </c>
      <c r="BA298" s="1" t="str">
        <f t="shared" si="191"/>
        <v/>
      </c>
      <c r="BB298" s="34" t="str">
        <f t="shared" si="192"/>
        <v/>
      </c>
      <c r="BC298" s="39" t="str">
        <f t="shared" si="193"/>
        <v/>
      </c>
      <c r="BD298" s="44" t="str">
        <f t="shared" si="208"/>
        <v/>
      </c>
      <c r="BE298" s="41" t="str">
        <f>IF(BD298="","",RANK(BD298,BD$3:BD$1048576,1)+COUNTIF(BD$3:BD298,BD298)-1)</f>
        <v/>
      </c>
      <c r="BF298" s="1" t="str">
        <f t="shared" si="194"/>
        <v/>
      </c>
      <c r="BG298" s="34" t="str">
        <f t="shared" si="195"/>
        <v/>
      </c>
      <c r="BH298" s="39" t="str">
        <f t="shared" si="196"/>
        <v/>
      </c>
      <c r="BJ298" s="3"/>
      <c r="BK298" s="86"/>
      <c r="BL298" s="86"/>
      <c r="BM298" s="86"/>
      <c r="BN298" s="86"/>
      <c r="BO298" s="3"/>
      <c r="BP298" s="86"/>
      <c r="BQ298" s="86"/>
      <c r="BR298" s="86"/>
      <c r="BS298" s="86"/>
      <c r="BT298" s="3"/>
      <c r="BU298" s="86"/>
      <c r="BV298" s="86"/>
      <c r="BW298" s="86"/>
      <c r="BX298" s="86"/>
      <c r="BY298" s="3"/>
      <c r="BZ298" s="86"/>
      <c r="CA298" s="86"/>
      <c r="CB298" s="86"/>
      <c r="CC298" s="86"/>
    </row>
    <row r="299" spans="2:81" ht="35.1" customHeight="1" x14ac:dyDescent="0.2">
      <c r="B299" s="187"/>
      <c r="C299" s="188"/>
      <c r="D299" s="189"/>
      <c r="E299" s="186"/>
      <c r="F299" s="182"/>
      <c r="G299" s="184"/>
      <c r="K299" s="80" t="str">
        <f>IF(O299="","",COUNT(O$3:O299))</f>
        <v/>
      </c>
      <c r="L299" s="80" t="str">
        <f>IF(B299&lt;&gt;"",B299,IF(OR(COUNTA($G$3:$G299)&lt;COUNTA($G$3:$G$1048576),$G299&lt;&gt;""),L298,""))</f>
        <v/>
      </c>
      <c r="M299" s="80" t="str">
        <f>IF(C299&lt;&gt;"",C299,IF(OR(COUNTA($G$3:$G299)&lt;COUNTA($G$3:$G$1048576),$G299&lt;&gt;""),M298,""))</f>
        <v/>
      </c>
      <c r="N299" s="80" t="str">
        <f>IF(D299&lt;&gt;"",D299,IF(OR(COUNTA($G$3:$G299)&lt;COUNTA($G$3:$G$1048576),$G299&lt;&gt;""),N298,""))</f>
        <v/>
      </c>
      <c r="O299" s="81" t="str">
        <f t="shared" si="197"/>
        <v/>
      </c>
      <c r="P299" s="90" t="str">
        <f>IFERROR(IF(O299="",IF(COUNT(S$3:S$1048576)=COUNT(S$3:S299),IF(S299="","",INDEX(O$3:O299,MATCH(MAX(K$3:K299),K$3:K299,0),0)),INDEX(O$3:O299,MATCH(MAX(K$3:K299),K$3:K299,0),0)),O299),"")</f>
        <v/>
      </c>
      <c r="Q299" s="89" t="str">
        <f>IF(R299="","",COUNT(R$3:R299))</f>
        <v/>
      </c>
      <c r="R299" s="80" t="str">
        <f t="shared" si="183"/>
        <v/>
      </c>
      <c r="S299" s="91" t="str">
        <f>IFERROR(IF(COUNTA($E299:$G299)=0,"",IF(AND(R299="",$O299=INDEX(O$3:O299,MATCH(MAX(Q$3:Q299),Q$3:Q299,0),0)),INDEX(R$3:R299,MATCH(MAX(Q$3:Q299),Q$3:Q299,0),0),R299)),"")</f>
        <v/>
      </c>
      <c r="T299" s="80" t="str">
        <f>IF(U299="","",COUNT(U$3:U299))</f>
        <v/>
      </c>
      <c r="U299" s="80" t="str">
        <f t="shared" si="198"/>
        <v/>
      </c>
      <c r="V299" s="91" t="str">
        <f>IFERROR(IF(S299="","",IF(U299="",IF(AND(E299="",F299="",G299&lt;&gt;"",$O299=INDEX(O$3:O299,MATCH(MAX(T$3:T299),T$3:T299,0),0)),INDEX(U$3:U299,MATCH(MAX(T$3:T299),T$3:T299,0),0),IF(AND(S299&lt;&gt;"",U299=""),0,"")),U299)),"")</f>
        <v/>
      </c>
      <c r="W299" s="95" t="str">
        <f t="shared" si="199"/>
        <v/>
      </c>
      <c r="X299" s="198" t="str">
        <f t="shared" si="200"/>
        <v/>
      </c>
      <c r="Y299" s="92" t="str">
        <f t="shared" si="201"/>
        <v/>
      </c>
      <c r="Z299" s="106" t="str">
        <f>IF(P299="","",COUNTIF($N$3:$N299,$N299))</f>
        <v/>
      </c>
      <c r="AA299" s="92" t="str">
        <f t="shared" si="202"/>
        <v/>
      </c>
      <c r="AB299" s="92" t="str">
        <f t="shared" si="203"/>
        <v/>
      </c>
      <c r="AC299" s="92" t="str">
        <f t="shared" si="204"/>
        <v/>
      </c>
      <c r="AD299" s="92" t="str">
        <f t="shared" si="212"/>
        <v/>
      </c>
      <c r="AE299" s="92" t="str">
        <f t="shared" si="212"/>
        <v/>
      </c>
      <c r="AF299" s="92" t="str">
        <f t="shared" si="212"/>
        <v/>
      </c>
      <c r="AG299" s="92" t="str">
        <f t="shared" si="212"/>
        <v/>
      </c>
      <c r="AH299" s="92" t="str">
        <f t="shared" si="212"/>
        <v/>
      </c>
      <c r="AI299" s="92" t="str">
        <f t="shared" si="212"/>
        <v/>
      </c>
      <c r="AJ299" s="92" t="str">
        <f t="shared" si="212"/>
        <v/>
      </c>
      <c r="AK299" s="92" t="str">
        <f t="shared" si="212"/>
        <v/>
      </c>
      <c r="AL299" s="92" t="str">
        <f t="shared" si="212"/>
        <v/>
      </c>
      <c r="AN299" s="35" t="str">
        <f t="shared" si="184"/>
        <v/>
      </c>
      <c r="AO299" s="44" t="str">
        <f t="shared" si="205"/>
        <v/>
      </c>
      <c r="AP299" s="41" t="str">
        <f>IF(AO299="","",RANK(AO299,AO$3:AO$1048576,1)+COUNTIF(AO$3:AO299,AO299)-1)</f>
        <v/>
      </c>
      <c r="AQ299" s="1" t="str">
        <f t="shared" si="206"/>
        <v/>
      </c>
      <c r="AR299" s="34" t="str">
        <f t="shared" si="185"/>
        <v/>
      </c>
      <c r="AS299" s="39" t="str">
        <f t="shared" si="186"/>
        <v/>
      </c>
      <c r="AT299" s="44" t="str">
        <f t="shared" si="187"/>
        <v/>
      </c>
      <c r="AU299" s="41" t="str">
        <f>IF(AT299="","",RANK(AT299,AT$3:AT$1048576,1)+COUNTIF(AT$3:AT299,AT299)-1)</f>
        <v/>
      </c>
      <c r="AV299" s="1" t="str">
        <f t="shared" si="188"/>
        <v/>
      </c>
      <c r="AW299" s="34" t="str">
        <f t="shared" si="189"/>
        <v/>
      </c>
      <c r="AX299" s="39" t="str">
        <f t="shared" si="190"/>
        <v/>
      </c>
      <c r="AY299" s="44" t="str">
        <f t="shared" si="207"/>
        <v/>
      </c>
      <c r="AZ299" s="41" t="str">
        <f>IF(AY299="","",RANK(AY299,AY$3:AY$1048576,1)+COUNTIF(AY$3:AY299,AY299)-1)</f>
        <v/>
      </c>
      <c r="BA299" s="1" t="str">
        <f t="shared" si="191"/>
        <v/>
      </c>
      <c r="BB299" s="34" t="str">
        <f t="shared" si="192"/>
        <v/>
      </c>
      <c r="BC299" s="39" t="str">
        <f t="shared" si="193"/>
        <v/>
      </c>
      <c r="BD299" s="44" t="str">
        <f t="shared" si="208"/>
        <v/>
      </c>
      <c r="BE299" s="41" t="str">
        <f>IF(BD299="","",RANK(BD299,BD$3:BD$1048576,1)+COUNTIF(BD$3:BD299,BD299)-1)</f>
        <v/>
      </c>
      <c r="BF299" s="1" t="str">
        <f t="shared" si="194"/>
        <v/>
      </c>
      <c r="BG299" s="34" t="str">
        <f t="shared" si="195"/>
        <v/>
      </c>
      <c r="BH299" s="39" t="str">
        <f t="shared" si="196"/>
        <v/>
      </c>
      <c r="BJ299" s="3"/>
      <c r="BK299" s="86"/>
      <c r="BL299" s="86"/>
      <c r="BM299" s="86"/>
      <c r="BN299" s="86"/>
      <c r="BO299" s="3"/>
      <c r="BP299" s="86"/>
      <c r="BQ299" s="86"/>
      <c r="BR299" s="86"/>
      <c r="BS299" s="86"/>
      <c r="BT299" s="3"/>
      <c r="BU299" s="86"/>
      <c r="BV299" s="86"/>
      <c r="BW299" s="86"/>
      <c r="BX299" s="86"/>
      <c r="BY299" s="3"/>
      <c r="BZ299" s="86"/>
      <c r="CA299" s="86"/>
      <c r="CB299" s="86"/>
      <c r="CC299" s="86"/>
    </row>
    <row r="300" spans="2:81" ht="35.1" customHeight="1" x14ac:dyDescent="0.2">
      <c r="B300" s="187"/>
      <c r="C300" s="188"/>
      <c r="D300" s="189"/>
      <c r="E300" s="186"/>
      <c r="F300" s="182"/>
      <c r="G300" s="184"/>
      <c r="K300" s="80" t="str">
        <f>IF(O300="","",COUNT(O$3:O300))</f>
        <v/>
      </c>
      <c r="L300" s="80" t="str">
        <f>IF(B300&lt;&gt;"",B300,IF(OR(COUNTA($G$3:$G300)&lt;COUNTA($G$3:$G$1048576),$G300&lt;&gt;""),L299,""))</f>
        <v/>
      </c>
      <c r="M300" s="80" t="str">
        <f>IF(C300&lt;&gt;"",C300,IF(OR(COUNTA($G$3:$G300)&lt;COUNTA($G$3:$G$1048576),$G300&lt;&gt;""),M299,""))</f>
        <v/>
      </c>
      <c r="N300" s="80" t="str">
        <f>IF(D300&lt;&gt;"",D300,IF(OR(COUNTA($G$3:$G300)&lt;COUNTA($G$3:$G$1048576),$G300&lt;&gt;""),N299,""))</f>
        <v/>
      </c>
      <c r="O300" s="81" t="str">
        <f t="shared" si="197"/>
        <v/>
      </c>
      <c r="P300" s="90" t="str">
        <f>IFERROR(IF(O300="",IF(COUNT(S$3:S$1048576)=COUNT(S$3:S300),IF(S300="","",INDEX(O$3:O300,MATCH(MAX(K$3:K300),K$3:K300,0),0)),INDEX(O$3:O300,MATCH(MAX(K$3:K300),K$3:K300,0),0)),O300),"")</f>
        <v/>
      </c>
      <c r="Q300" s="89" t="str">
        <f>IF(R300="","",COUNT(R$3:R300))</f>
        <v/>
      </c>
      <c r="R300" s="80" t="str">
        <f t="shared" si="183"/>
        <v/>
      </c>
      <c r="S300" s="91" t="str">
        <f>IFERROR(IF(COUNTA($E300:$G300)=0,"",IF(AND(R300="",$O300=INDEX(O$3:O300,MATCH(MAX(Q$3:Q300),Q$3:Q300,0),0)),INDEX(R$3:R300,MATCH(MAX(Q$3:Q300),Q$3:Q300,0),0),R300)),"")</f>
        <v/>
      </c>
      <c r="T300" s="80" t="str">
        <f>IF(U300="","",COUNT(U$3:U300))</f>
        <v/>
      </c>
      <c r="U300" s="80" t="str">
        <f t="shared" si="198"/>
        <v/>
      </c>
      <c r="V300" s="91" t="str">
        <f>IFERROR(IF(S300="","",IF(U300="",IF(AND(E300="",F300="",G300&lt;&gt;"",$O300=INDEX(O$3:O300,MATCH(MAX(T$3:T300),T$3:T300,0),0)),INDEX(U$3:U300,MATCH(MAX(T$3:T300),T$3:T300,0),0),IF(AND(S300&lt;&gt;"",U300=""),0,"")),U300)),"")</f>
        <v/>
      </c>
      <c r="W300" s="95" t="str">
        <f t="shared" si="199"/>
        <v/>
      </c>
      <c r="X300" s="198" t="str">
        <f t="shared" si="200"/>
        <v/>
      </c>
      <c r="Y300" s="92" t="str">
        <f t="shared" si="201"/>
        <v/>
      </c>
      <c r="Z300" s="106" t="str">
        <f>IF(P300="","",COUNTIF($N$3:$N300,$N300))</f>
        <v/>
      </c>
      <c r="AA300" s="92" t="str">
        <f t="shared" si="202"/>
        <v/>
      </c>
      <c r="AB300" s="92" t="str">
        <f t="shared" si="203"/>
        <v/>
      </c>
      <c r="AC300" s="92" t="str">
        <f t="shared" si="204"/>
        <v/>
      </c>
      <c r="AD300" s="92" t="str">
        <f t="shared" si="212"/>
        <v/>
      </c>
      <c r="AE300" s="92" t="str">
        <f t="shared" si="212"/>
        <v/>
      </c>
      <c r="AF300" s="92" t="str">
        <f t="shared" si="212"/>
        <v/>
      </c>
      <c r="AG300" s="92" t="str">
        <f t="shared" si="212"/>
        <v/>
      </c>
      <c r="AH300" s="92" t="str">
        <f t="shared" si="212"/>
        <v/>
      </c>
      <c r="AI300" s="92" t="str">
        <f t="shared" si="212"/>
        <v/>
      </c>
      <c r="AJ300" s="92" t="str">
        <f t="shared" si="212"/>
        <v/>
      </c>
      <c r="AK300" s="92" t="str">
        <f t="shared" si="212"/>
        <v/>
      </c>
      <c r="AL300" s="92" t="str">
        <f t="shared" si="212"/>
        <v/>
      </c>
      <c r="AN300" s="35" t="str">
        <f t="shared" si="184"/>
        <v/>
      </c>
      <c r="AO300" s="44" t="str">
        <f t="shared" si="205"/>
        <v/>
      </c>
      <c r="AP300" s="41" t="str">
        <f>IF(AO300="","",RANK(AO300,AO$3:AO$1048576,1)+COUNTIF(AO$3:AO300,AO300)-1)</f>
        <v/>
      </c>
      <c r="AQ300" s="1" t="str">
        <f t="shared" si="206"/>
        <v/>
      </c>
      <c r="AR300" s="34" t="str">
        <f t="shared" si="185"/>
        <v/>
      </c>
      <c r="AS300" s="39" t="str">
        <f t="shared" si="186"/>
        <v/>
      </c>
      <c r="AT300" s="44" t="str">
        <f t="shared" si="187"/>
        <v/>
      </c>
      <c r="AU300" s="41" t="str">
        <f>IF(AT300="","",RANK(AT300,AT$3:AT$1048576,1)+COUNTIF(AT$3:AT300,AT300)-1)</f>
        <v/>
      </c>
      <c r="AV300" s="1" t="str">
        <f t="shared" si="188"/>
        <v/>
      </c>
      <c r="AW300" s="34" t="str">
        <f t="shared" si="189"/>
        <v/>
      </c>
      <c r="AX300" s="39" t="str">
        <f t="shared" si="190"/>
        <v/>
      </c>
      <c r="AY300" s="44" t="str">
        <f t="shared" si="207"/>
        <v/>
      </c>
      <c r="AZ300" s="41" t="str">
        <f>IF(AY300="","",RANK(AY300,AY$3:AY$1048576,1)+COUNTIF(AY$3:AY300,AY300)-1)</f>
        <v/>
      </c>
      <c r="BA300" s="1" t="str">
        <f t="shared" si="191"/>
        <v/>
      </c>
      <c r="BB300" s="34" t="str">
        <f t="shared" si="192"/>
        <v/>
      </c>
      <c r="BC300" s="39" t="str">
        <f t="shared" si="193"/>
        <v/>
      </c>
      <c r="BD300" s="44" t="str">
        <f t="shared" si="208"/>
        <v/>
      </c>
      <c r="BE300" s="41" t="str">
        <f>IF(BD300="","",RANK(BD300,BD$3:BD$1048576,1)+COUNTIF(BD$3:BD300,BD300)-1)</f>
        <v/>
      </c>
      <c r="BF300" s="1" t="str">
        <f t="shared" si="194"/>
        <v/>
      </c>
      <c r="BG300" s="34" t="str">
        <f t="shared" si="195"/>
        <v/>
      </c>
      <c r="BH300" s="39" t="str">
        <f t="shared" si="196"/>
        <v/>
      </c>
      <c r="BJ300" s="3"/>
      <c r="BK300" s="86"/>
      <c r="BL300" s="86"/>
      <c r="BM300" s="86"/>
      <c r="BN300" s="86"/>
      <c r="BO300" s="3"/>
      <c r="BP300" s="86"/>
      <c r="BQ300" s="86"/>
      <c r="BR300" s="86"/>
      <c r="BS300" s="86"/>
      <c r="BT300" s="3"/>
      <c r="BU300" s="86"/>
      <c r="BV300" s="86"/>
      <c r="BW300" s="86"/>
      <c r="BX300" s="86"/>
      <c r="BY300" s="3"/>
      <c r="BZ300" s="86"/>
      <c r="CA300" s="86"/>
      <c r="CB300" s="86"/>
      <c r="CC300" s="86"/>
    </row>
    <row r="301" spans="2:81" ht="35.1" customHeight="1" x14ac:dyDescent="0.2">
      <c r="B301" s="187"/>
      <c r="C301" s="188"/>
      <c r="D301" s="189"/>
      <c r="E301" s="186"/>
      <c r="F301" s="182"/>
      <c r="G301" s="184"/>
      <c r="K301" s="80" t="str">
        <f>IF(O301="","",COUNT(O$3:O301))</f>
        <v/>
      </c>
      <c r="L301" s="80" t="str">
        <f>IF(B301&lt;&gt;"",B301,IF(OR(COUNTA($G$3:$G301)&lt;COUNTA($G$3:$G$1048576),$G301&lt;&gt;""),L300,""))</f>
        <v/>
      </c>
      <c r="M301" s="80" t="str">
        <f>IF(C301&lt;&gt;"",C301,IF(OR(COUNTA($G$3:$G301)&lt;COUNTA($G$3:$G$1048576),$G301&lt;&gt;""),M300,""))</f>
        <v/>
      </c>
      <c r="N301" s="80" t="str">
        <f>IF(D301&lt;&gt;"",D301,IF(OR(COUNTA($G$3:$G301)&lt;COUNTA($G$3:$G$1048576),$G301&lt;&gt;""),N300,""))</f>
        <v/>
      </c>
      <c r="O301" s="81" t="str">
        <f t="shared" si="197"/>
        <v/>
      </c>
      <c r="P301" s="90" t="str">
        <f>IFERROR(IF(O301="",IF(COUNT(S$3:S$1048576)=COUNT(S$3:S301),IF(S301="","",INDEX(O$3:O301,MATCH(MAX(K$3:K301),K$3:K301,0),0)),INDEX(O$3:O301,MATCH(MAX(K$3:K301),K$3:K301,0),0)),O301),"")</f>
        <v/>
      </c>
      <c r="Q301" s="89" t="str">
        <f>IF(R301="","",COUNT(R$3:R301))</f>
        <v/>
      </c>
      <c r="R301" s="80" t="str">
        <f t="shared" si="183"/>
        <v/>
      </c>
      <c r="S301" s="91" t="str">
        <f>IFERROR(IF(COUNTA($E301:$G301)=0,"",IF(AND(R301="",$O301=INDEX(O$3:O301,MATCH(MAX(Q$3:Q301),Q$3:Q301,0),0)),INDEX(R$3:R301,MATCH(MAX(Q$3:Q301),Q$3:Q301,0),0),R301)),"")</f>
        <v/>
      </c>
      <c r="T301" s="80" t="str">
        <f>IF(U301="","",COUNT(U$3:U301))</f>
        <v/>
      </c>
      <c r="U301" s="80" t="str">
        <f t="shared" si="198"/>
        <v/>
      </c>
      <c r="V301" s="91" t="str">
        <f>IFERROR(IF(S301="","",IF(U301="",IF(AND(E301="",F301="",G301&lt;&gt;"",$O301=INDEX(O$3:O301,MATCH(MAX(T$3:T301),T$3:T301,0),0)),INDEX(U$3:U301,MATCH(MAX(T$3:T301),T$3:T301,0),0),IF(AND(S301&lt;&gt;"",U301=""),0,"")),U301)),"")</f>
        <v/>
      </c>
      <c r="W301" s="95" t="str">
        <f t="shared" si="199"/>
        <v/>
      </c>
      <c r="X301" s="198" t="str">
        <f t="shared" si="200"/>
        <v/>
      </c>
      <c r="Y301" s="92" t="str">
        <f t="shared" si="201"/>
        <v/>
      </c>
      <c r="Z301" s="106" t="str">
        <f>IF(P301="","",COUNTIF($N$3:$N301,$N301))</f>
        <v/>
      </c>
      <c r="AA301" s="92" t="str">
        <f t="shared" si="202"/>
        <v/>
      </c>
      <c r="AB301" s="92" t="str">
        <f t="shared" si="203"/>
        <v/>
      </c>
      <c r="AC301" s="92" t="str">
        <f t="shared" si="204"/>
        <v/>
      </c>
      <c r="AD301" s="92" t="str">
        <f t="shared" si="212"/>
        <v/>
      </c>
      <c r="AE301" s="92" t="str">
        <f t="shared" si="212"/>
        <v/>
      </c>
      <c r="AF301" s="92" t="str">
        <f t="shared" si="212"/>
        <v/>
      </c>
      <c r="AG301" s="92" t="str">
        <f t="shared" si="212"/>
        <v/>
      </c>
      <c r="AH301" s="92" t="str">
        <f t="shared" si="212"/>
        <v/>
      </c>
      <c r="AI301" s="92" t="str">
        <f t="shared" si="212"/>
        <v/>
      </c>
      <c r="AJ301" s="92" t="str">
        <f t="shared" si="212"/>
        <v/>
      </c>
      <c r="AK301" s="92" t="str">
        <f t="shared" si="212"/>
        <v/>
      </c>
      <c r="AL301" s="92" t="str">
        <f t="shared" si="212"/>
        <v/>
      </c>
      <c r="AN301" s="35" t="str">
        <f t="shared" si="184"/>
        <v/>
      </c>
      <c r="AO301" s="44" t="str">
        <f t="shared" si="205"/>
        <v/>
      </c>
      <c r="AP301" s="41" t="str">
        <f>IF(AO301="","",RANK(AO301,AO$3:AO$1048576,1)+COUNTIF(AO$3:AO301,AO301)-1)</f>
        <v/>
      </c>
      <c r="AQ301" s="1" t="str">
        <f t="shared" si="206"/>
        <v/>
      </c>
      <c r="AR301" s="34" t="str">
        <f t="shared" si="185"/>
        <v/>
      </c>
      <c r="AS301" s="39" t="str">
        <f t="shared" si="186"/>
        <v/>
      </c>
      <c r="AT301" s="44" t="str">
        <f t="shared" si="187"/>
        <v/>
      </c>
      <c r="AU301" s="41" t="str">
        <f>IF(AT301="","",RANK(AT301,AT$3:AT$1048576,1)+COUNTIF(AT$3:AT301,AT301)-1)</f>
        <v/>
      </c>
      <c r="AV301" s="1" t="str">
        <f t="shared" si="188"/>
        <v/>
      </c>
      <c r="AW301" s="34" t="str">
        <f t="shared" si="189"/>
        <v/>
      </c>
      <c r="AX301" s="39" t="str">
        <f t="shared" si="190"/>
        <v/>
      </c>
      <c r="AY301" s="44" t="str">
        <f t="shared" si="207"/>
        <v/>
      </c>
      <c r="AZ301" s="41" t="str">
        <f>IF(AY301="","",RANK(AY301,AY$3:AY$1048576,1)+COUNTIF(AY$3:AY301,AY301)-1)</f>
        <v/>
      </c>
      <c r="BA301" s="1" t="str">
        <f t="shared" si="191"/>
        <v/>
      </c>
      <c r="BB301" s="34" t="str">
        <f t="shared" si="192"/>
        <v/>
      </c>
      <c r="BC301" s="39" t="str">
        <f t="shared" si="193"/>
        <v/>
      </c>
      <c r="BD301" s="44" t="str">
        <f t="shared" si="208"/>
        <v/>
      </c>
      <c r="BE301" s="41" t="str">
        <f>IF(BD301="","",RANK(BD301,BD$3:BD$1048576,1)+COUNTIF(BD$3:BD301,BD301)-1)</f>
        <v/>
      </c>
      <c r="BF301" s="1" t="str">
        <f t="shared" si="194"/>
        <v/>
      </c>
      <c r="BG301" s="34" t="str">
        <f t="shared" si="195"/>
        <v/>
      </c>
      <c r="BH301" s="39" t="str">
        <f t="shared" si="196"/>
        <v/>
      </c>
      <c r="BJ301" s="3"/>
      <c r="BK301" s="86"/>
      <c r="BL301" s="86"/>
      <c r="BM301" s="86"/>
      <c r="BN301" s="86"/>
      <c r="BO301" s="3"/>
      <c r="BP301" s="86"/>
      <c r="BQ301" s="86"/>
      <c r="BR301" s="86"/>
      <c r="BS301" s="86"/>
      <c r="BT301" s="3"/>
      <c r="BU301" s="86"/>
      <c r="BV301" s="86"/>
      <c r="BW301" s="86"/>
      <c r="BX301" s="86"/>
      <c r="BY301" s="3"/>
      <c r="BZ301" s="86"/>
      <c r="CA301" s="86"/>
      <c r="CB301" s="86"/>
      <c r="CC301" s="86"/>
    </row>
    <row r="302" spans="2:81" ht="35.1" customHeight="1" x14ac:dyDescent="0.2">
      <c r="B302" s="187"/>
      <c r="C302" s="188"/>
      <c r="D302" s="189"/>
      <c r="E302" s="186"/>
      <c r="F302" s="182"/>
      <c r="G302" s="184"/>
      <c r="K302" s="80" t="str">
        <f>IF(O302="","",COUNT(O$3:O302))</f>
        <v/>
      </c>
      <c r="L302" s="80" t="str">
        <f>IF(B302&lt;&gt;"",B302,IF(OR(COUNTA($G$3:$G302)&lt;COUNTA($G$3:$G$1048576),$G302&lt;&gt;""),L301,""))</f>
        <v/>
      </c>
      <c r="M302" s="80" t="str">
        <f>IF(C302&lt;&gt;"",C302,IF(OR(COUNTA($G$3:$G302)&lt;COUNTA($G$3:$G$1048576),$G302&lt;&gt;""),M301,""))</f>
        <v/>
      </c>
      <c r="N302" s="80" t="str">
        <f>IF(D302&lt;&gt;"",D302,IF(OR(COUNTA($G$3:$G302)&lt;COUNTA($G$3:$G$1048576),$G302&lt;&gt;""),N301,""))</f>
        <v/>
      </c>
      <c r="O302" s="81" t="str">
        <f t="shared" si="197"/>
        <v/>
      </c>
      <c r="P302" s="90" t="str">
        <f>IFERROR(IF(O302="",IF(COUNT(S$3:S$1048576)=COUNT(S$3:S302),IF(S302="","",INDEX(O$3:O302,MATCH(MAX(K$3:K302),K$3:K302,0),0)),INDEX(O$3:O302,MATCH(MAX(K$3:K302),K$3:K302,0),0)),O302),"")</f>
        <v/>
      </c>
      <c r="Q302" s="89" t="str">
        <f>IF(R302="","",COUNT(R$3:R302))</f>
        <v/>
      </c>
      <c r="R302" s="80" t="str">
        <f t="shared" si="183"/>
        <v/>
      </c>
      <c r="S302" s="91" t="str">
        <f>IFERROR(IF(COUNTA($E302:$G302)=0,"",IF(AND(R302="",$O302=INDEX(O$3:O302,MATCH(MAX(Q$3:Q302),Q$3:Q302,0),0)),INDEX(R$3:R302,MATCH(MAX(Q$3:Q302),Q$3:Q302,0),0),R302)),"")</f>
        <v/>
      </c>
      <c r="T302" s="80" t="str">
        <f>IF(U302="","",COUNT(U$3:U302))</f>
        <v/>
      </c>
      <c r="U302" s="80" t="str">
        <f t="shared" si="198"/>
        <v/>
      </c>
      <c r="V302" s="91" t="str">
        <f>IFERROR(IF(S302="","",IF(U302="",IF(AND(E302="",F302="",G302&lt;&gt;"",$O302=INDEX(O$3:O302,MATCH(MAX(T$3:T302),T$3:T302,0),0)),INDEX(U$3:U302,MATCH(MAX(T$3:T302),T$3:T302,0),0),IF(AND(S302&lt;&gt;"",U302=""),0,"")),U302)),"")</f>
        <v/>
      </c>
      <c r="W302" s="95" t="str">
        <f t="shared" si="199"/>
        <v/>
      </c>
      <c r="X302" s="198" t="str">
        <f t="shared" si="200"/>
        <v/>
      </c>
      <c r="Y302" s="92" t="str">
        <f t="shared" si="201"/>
        <v/>
      </c>
      <c r="Z302" s="106" t="str">
        <f>IF(P302="","",COUNTIF($N$3:$N302,$N302))</f>
        <v/>
      </c>
      <c r="AA302" s="92" t="str">
        <f t="shared" si="202"/>
        <v/>
      </c>
      <c r="AB302" s="92" t="str">
        <f t="shared" si="203"/>
        <v/>
      </c>
      <c r="AC302" s="92" t="str">
        <f t="shared" si="204"/>
        <v/>
      </c>
      <c r="AD302" s="92" t="str">
        <f t="shared" si="212"/>
        <v/>
      </c>
      <c r="AE302" s="92" t="str">
        <f t="shared" si="212"/>
        <v/>
      </c>
      <c r="AF302" s="92" t="str">
        <f t="shared" si="212"/>
        <v/>
      </c>
      <c r="AG302" s="92" t="str">
        <f t="shared" si="212"/>
        <v/>
      </c>
      <c r="AH302" s="92" t="str">
        <f t="shared" si="212"/>
        <v/>
      </c>
      <c r="AI302" s="92" t="str">
        <f t="shared" si="212"/>
        <v/>
      </c>
      <c r="AJ302" s="92" t="str">
        <f t="shared" si="212"/>
        <v/>
      </c>
      <c r="AK302" s="92" t="str">
        <f t="shared" si="212"/>
        <v/>
      </c>
      <c r="AL302" s="92" t="str">
        <f t="shared" si="212"/>
        <v/>
      </c>
      <c r="AN302" s="35" t="str">
        <f t="shared" si="184"/>
        <v/>
      </c>
      <c r="AO302" s="44" t="str">
        <f t="shared" si="205"/>
        <v/>
      </c>
      <c r="AP302" s="41" t="str">
        <f>IF(AO302="","",RANK(AO302,AO$3:AO$1048576,1)+COUNTIF(AO$3:AO302,AO302)-1)</f>
        <v/>
      </c>
      <c r="AQ302" s="1" t="str">
        <f t="shared" si="206"/>
        <v/>
      </c>
      <c r="AR302" s="34" t="str">
        <f t="shared" si="185"/>
        <v/>
      </c>
      <c r="AS302" s="39" t="str">
        <f t="shared" si="186"/>
        <v/>
      </c>
      <c r="AT302" s="44" t="str">
        <f t="shared" si="187"/>
        <v/>
      </c>
      <c r="AU302" s="41" t="str">
        <f>IF(AT302="","",RANK(AT302,AT$3:AT$1048576,1)+COUNTIF(AT$3:AT302,AT302)-1)</f>
        <v/>
      </c>
      <c r="AV302" s="1" t="str">
        <f t="shared" si="188"/>
        <v/>
      </c>
      <c r="AW302" s="34" t="str">
        <f t="shared" si="189"/>
        <v/>
      </c>
      <c r="AX302" s="39" t="str">
        <f t="shared" si="190"/>
        <v/>
      </c>
      <c r="AY302" s="44" t="str">
        <f t="shared" si="207"/>
        <v/>
      </c>
      <c r="AZ302" s="41" t="str">
        <f>IF(AY302="","",RANK(AY302,AY$3:AY$1048576,1)+COUNTIF(AY$3:AY302,AY302)-1)</f>
        <v/>
      </c>
      <c r="BA302" s="1" t="str">
        <f t="shared" si="191"/>
        <v/>
      </c>
      <c r="BB302" s="34" t="str">
        <f t="shared" si="192"/>
        <v/>
      </c>
      <c r="BC302" s="39" t="str">
        <f t="shared" si="193"/>
        <v/>
      </c>
      <c r="BD302" s="44" t="str">
        <f t="shared" si="208"/>
        <v/>
      </c>
      <c r="BE302" s="41" t="str">
        <f>IF(BD302="","",RANK(BD302,BD$3:BD$1048576,1)+COUNTIF(BD$3:BD302,BD302)-1)</f>
        <v/>
      </c>
      <c r="BF302" s="1" t="str">
        <f t="shared" si="194"/>
        <v/>
      </c>
      <c r="BG302" s="34" t="str">
        <f t="shared" si="195"/>
        <v/>
      </c>
      <c r="BH302" s="39" t="str">
        <f t="shared" si="196"/>
        <v/>
      </c>
      <c r="BJ302" s="3"/>
      <c r="BK302" s="86"/>
      <c r="BL302" s="86"/>
      <c r="BM302" s="86"/>
      <c r="BN302" s="86"/>
      <c r="BO302" s="3"/>
      <c r="BP302" s="86"/>
      <c r="BQ302" s="86"/>
      <c r="BR302" s="86"/>
      <c r="BS302" s="86"/>
      <c r="BT302" s="3"/>
      <c r="BU302" s="86"/>
      <c r="BV302" s="86"/>
      <c r="BW302" s="86"/>
      <c r="BX302" s="86"/>
      <c r="BY302" s="3"/>
      <c r="BZ302" s="86"/>
      <c r="CA302" s="86"/>
      <c r="CB302" s="86"/>
      <c r="CC302" s="86"/>
    </row>
    <row r="303" spans="2:81" ht="35.1" customHeight="1" x14ac:dyDescent="0.2">
      <c r="B303" s="187"/>
      <c r="C303" s="188"/>
      <c r="D303" s="189"/>
      <c r="E303" s="186"/>
      <c r="F303" s="182"/>
      <c r="G303" s="184"/>
      <c r="K303" s="80" t="str">
        <f>IF(O303="","",COUNT(O$3:O303))</f>
        <v/>
      </c>
      <c r="L303" s="80" t="str">
        <f>IF(B303&lt;&gt;"",B303,IF(OR(COUNTA($G$3:$G303)&lt;COUNTA($G$3:$G$1048576),$G303&lt;&gt;""),L302,""))</f>
        <v/>
      </c>
      <c r="M303" s="80" t="str">
        <f>IF(C303&lt;&gt;"",C303,IF(OR(COUNTA($G$3:$G303)&lt;COUNTA($G$3:$G$1048576),$G303&lt;&gt;""),M302,""))</f>
        <v/>
      </c>
      <c r="N303" s="80" t="str">
        <f>IF(D303&lt;&gt;"",D303,IF(OR(COUNTA($G$3:$G303)&lt;COUNTA($G$3:$G$1048576),$G303&lt;&gt;""),N302,""))</f>
        <v/>
      </c>
      <c r="O303" s="81" t="str">
        <f t="shared" si="197"/>
        <v/>
      </c>
      <c r="P303" s="90" t="str">
        <f>IFERROR(IF(O303="",IF(COUNT(S$3:S$1048576)=COUNT(S$3:S303),IF(S303="","",INDEX(O$3:O303,MATCH(MAX(K$3:K303),K$3:K303,0),0)),INDEX(O$3:O303,MATCH(MAX(K$3:K303),K$3:K303,0),0)),O303),"")</f>
        <v/>
      </c>
      <c r="Q303" s="89" t="str">
        <f>IF(R303="","",COUNT(R$3:R303))</f>
        <v/>
      </c>
      <c r="R303" s="80" t="str">
        <f t="shared" si="183"/>
        <v/>
      </c>
      <c r="S303" s="91" t="str">
        <f>IFERROR(IF(COUNTA($E303:$G303)=0,"",IF(AND(R303="",$O303=INDEX(O$3:O303,MATCH(MAX(Q$3:Q303),Q$3:Q303,0),0)),INDEX(R$3:R303,MATCH(MAX(Q$3:Q303),Q$3:Q303,0),0),R303)),"")</f>
        <v/>
      </c>
      <c r="T303" s="80" t="str">
        <f>IF(U303="","",COUNT(U$3:U303))</f>
        <v/>
      </c>
      <c r="U303" s="80" t="str">
        <f t="shared" si="198"/>
        <v/>
      </c>
      <c r="V303" s="91" t="str">
        <f>IFERROR(IF(S303="","",IF(U303="",IF(AND(E303="",F303="",G303&lt;&gt;"",$O303=INDEX(O$3:O303,MATCH(MAX(T$3:T303),T$3:T303,0),0)),INDEX(U$3:U303,MATCH(MAX(T$3:T303),T$3:T303,0),0),IF(AND(S303&lt;&gt;"",U303=""),0,"")),U303)),"")</f>
        <v/>
      </c>
      <c r="W303" s="95" t="str">
        <f t="shared" si="199"/>
        <v/>
      </c>
      <c r="X303" s="198" t="str">
        <f t="shared" si="200"/>
        <v/>
      </c>
      <c r="Y303" s="92" t="str">
        <f t="shared" si="201"/>
        <v/>
      </c>
      <c r="Z303" s="106" t="str">
        <f>IF(P303="","",COUNTIF($N$3:$N303,$N303))</f>
        <v/>
      </c>
      <c r="AA303" s="92" t="str">
        <f t="shared" si="202"/>
        <v/>
      </c>
      <c r="AB303" s="92" t="str">
        <f t="shared" si="203"/>
        <v/>
      </c>
      <c r="AC303" s="92" t="str">
        <f t="shared" si="204"/>
        <v/>
      </c>
      <c r="AD303" s="92" t="str">
        <f t="shared" si="212"/>
        <v/>
      </c>
      <c r="AE303" s="92" t="str">
        <f t="shared" si="212"/>
        <v/>
      </c>
      <c r="AF303" s="92" t="str">
        <f t="shared" si="212"/>
        <v/>
      </c>
      <c r="AG303" s="92" t="str">
        <f t="shared" si="212"/>
        <v/>
      </c>
      <c r="AH303" s="92" t="str">
        <f t="shared" si="212"/>
        <v/>
      </c>
      <c r="AI303" s="92" t="str">
        <f t="shared" si="212"/>
        <v/>
      </c>
      <c r="AJ303" s="92" t="str">
        <f t="shared" si="212"/>
        <v/>
      </c>
      <c r="AK303" s="92" t="str">
        <f t="shared" si="212"/>
        <v/>
      </c>
      <c r="AL303" s="92" t="str">
        <f t="shared" si="212"/>
        <v/>
      </c>
      <c r="AN303" s="35" t="str">
        <f t="shared" si="184"/>
        <v/>
      </c>
      <c r="AO303" s="44" t="str">
        <f t="shared" si="205"/>
        <v/>
      </c>
      <c r="AP303" s="41" t="str">
        <f>IF(AO303="","",RANK(AO303,AO$3:AO$1048576,1)+COUNTIF(AO$3:AO303,AO303)-1)</f>
        <v/>
      </c>
      <c r="AQ303" s="1" t="str">
        <f t="shared" si="206"/>
        <v/>
      </c>
      <c r="AR303" s="34" t="str">
        <f t="shared" si="185"/>
        <v/>
      </c>
      <c r="AS303" s="39" t="str">
        <f t="shared" si="186"/>
        <v/>
      </c>
      <c r="AT303" s="44" t="str">
        <f t="shared" si="187"/>
        <v/>
      </c>
      <c r="AU303" s="41" t="str">
        <f>IF(AT303="","",RANK(AT303,AT$3:AT$1048576,1)+COUNTIF(AT$3:AT303,AT303)-1)</f>
        <v/>
      </c>
      <c r="AV303" s="1" t="str">
        <f t="shared" si="188"/>
        <v/>
      </c>
      <c r="AW303" s="34" t="str">
        <f t="shared" si="189"/>
        <v/>
      </c>
      <c r="AX303" s="39" t="str">
        <f t="shared" si="190"/>
        <v/>
      </c>
      <c r="AY303" s="44" t="str">
        <f t="shared" si="207"/>
        <v/>
      </c>
      <c r="AZ303" s="41" t="str">
        <f>IF(AY303="","",RANK(AY303,AY$3:AY$1048576,1)+COUNTIF(AY$3:AY303,AY303)-1)</f>
        <v/>
      </c>
      <c r="BA303" s="1" t="str">
        <f t="shared" si="191"/>
        <v/>
      </c>
      <c r="BB303" s="34" t="str">
        <f t="shared" si="192"/>
        <v/>
      </c>
      <c r="BC303" s="39" t="str">
        <f t="shared" si="193"/>
        <v/>
      </c>
      <c r="BD303" s="44" t="str">
        <f t="shared" si="208"/>
        <v/>
      </c>
      <c r="BE303" s="41" t="str">
        <f>IF(BD303="","",RANK(BD303,BD$3:BD$1048576,1)+COUNTIF(BD$3:BD303,BD303)-1)</f>
        <v/>
      </c>
      <c r="BF303" s="1" t="str">
        <f t="shared" si="194"/>
        <v/>
      </c>
      <c r="BG303" s="34" t="str">
        <f t="shared" si="195"/>
        <v/>
      </c>
      <c r="BH303" s="39" t="str">
        <f t="shared" si="196"/>
        <v/>
      </c>
      <c r="BJ303" s="3"/>
      <c r="BK303" s="86"/>
      <c r="BL303" s="86"/>
      <c r="BM303" s="86"/>
      <c r="BN303" s="86"/>
      <c r="BO303" s="3"/>
      <c r="BP303" s="86"/>
      <c r="BQ303" s="86"/>
      <c r="BR303" s="86"/>
      <c r="BS303" s="86"/>
      <c r="BT303" s="3"/>
      <c r="BU303" s="86"/>
      <c r="BV303" s="86"/>
      <c r="BW303" s="86"/>
      <c r="BX303" s="86"/>
      <c r="BY303" s="3"/>
      <c r="BZ303" s="86"/>
      <c r="CA303" s="86"/>
      <c r="CB303" s="86"/>
      <c r="CC303" s="86"/>
    </row>
    <row r="304" spans="2:81" ht="35.1" customHeight="1" x14ac:dyDescent="0.2">
      <c r="B304" s="187"/>
      <c r="C304" s="188"/>
      <c r="D304" s="189"/>
      <c r="E304" s="186"/>
      <c r="F304" s="182"/>
      <c r="G304" s="184"/>
      <c r="K304" s="80" t="str">
        <f>IF(O304="","",COUNT(O$3:O304))</f>
        <v/>
      </c>
      <c r="L304" s="80" t="str">
        <f>IF(B304&lt;&gt;"",B304,IF(OR(COUNTA($G$3:$G304)&lt;COUNTA($G$3:$G$1048576),$G304&lt;&gt;""),L303,""))</f>
        <v/>
      </c>
      <c r="M304" s="80" t="str">
        <f>IF(C304&lt;&gt;"",C304,IF(OR(COUNTA($G$3:$G304)&lt;COUNTA($G$3:$G$1048576),$G304&lt;&gt;""),M303,""))</f>
        <v/>
      </c>
      <c r="N304" s="80" t="str">
        <f>IF(D304&lt;&gt;"",D304,IF(OR(COUNTA($G$3:$G304)&lt;COUNTA($G$3:$G$1048576),$G304&lt;&gt;""),N303,""))</f>
        <v/>
      </c>
      <c r="O304" s="81" t="str">
        <f t="shared" si="197"/>
        <v/>
      </c>
      <c r="P304" s="90" t="str">
        <f>IFERROR(IF(O304="",IF(COUNT(S$3:S$1048576)=COUNT(S$3:S304),IF(S304="","",INDEX(O$3:O304,MATCH(MAX(K$3:K304),K$3:K304,0),0)),INDEX(O$3:O304,MATCH(MAX(K$3:K304),K$3:K304,0),0)),O304),"")</f>
        <v/>
      </c>
      <c r="Q304" s="89" t="str">
        <f>IF(R304="","",COUNT(R$3:R304))</f>
        <v/>
      </c>
      <c r="R304" s="80" t="str">
        <f t="shared" si="183"/>
        <v/>
      </c>
      <c r="S304" s="91" t="str">
        <f>IFERROR(IF(COUNTA($E304:$G304)=0,"",IF(AND(R304="",$O304=INDEX(O$3:O304,MATCH(MAX(Q$3:Q304),Q$3:Q304,0),0)),INDEX(R$3:R304,MATCH(MAX(Q$3:Q304),Q$3:Q304,0),0),R304)),"")</f>
        <v/>
      </c>
      <c r="T304" s="80" t="str">
        <f>IF(U304="","",COUNT(U$3:U304))</f>
        <v/>
      </c>
      <c r="U304" s="80" t="str">
        <f t="shared" si="198"/>
        <v/>
      </c>
      <c r="V304" s="91" t="str">
        <f>IFERROR(IF(S304="","",IF(U304="",IF(AND(E304="",F304="",G304&lt;&gt;"",$O304=INDEX(O$3:O304,MATCH(MAX(T$3:T304),T$3:T304,0),0)),INDEX(U$3:U304,MATCH(MAX(T$3:T304),T$3:T304,0),0),IF(AND(S304&lt;&gt;"",U304=""),0,"")),U304)),"")</f>
        <v/>
      </c>
      <c r="W304" s="95" t="str">
        <f t="shared" si="199"/>
        <v/>
      </c>
      <c r="X304" s="198" t="str">
        <f t="shared" si="200"/>
        <v/>
      </c>
      <c r="Y304" s="92" t="str">
        <f t="shared" si="201"/>
        <v/>
      </c>
      <c r="Z304" s="106" t="str">
        <f>IF(P304="","",COUNTIF($N$3:$N304,$N304))</f>
        <v/>
      </c>
      <c r="AA304" s="92" t="str">
        <f t="shared" si="202"/>
        <v/>
      </c>
      <c r="AB304" s="92" t="str">
        <f t="shared" si="203"/>
        <v/>
      </c>
      <c r="AC304" s="92" t="str">
        <f t="shared" si="204"/>
        <v/>
      </c>
      <c r="AD304" s="92" t="str">
        <f t="shared" ref="AD304:AL313" si="213">IFERROR(IF(AND($Z304=1,AD$2&lt;&gt;"",""&amp;INDEX($Y$3:$Y$1048576,MATCH($P304&amp;"@"&amp;AD$2,$AA$3:$AA$1048576,0),0)&lt;&gt;""),AD$1&amp;""&amp;INDEX($Y$3:$Y$1048576,MATCH($P304&amp;"@"&amp;AD$2,$AA$3:$AA$1048576,0),0),""),"")</f>
        <v/>
      </c>
      <c r="AE304" s="92" t="str">
        <f t="shared" si="213"/>
        <v/>
      </c>
      <c r="AF304" s="92" t="str">
        <f t="shared" si="213"/>
        <v/>
      </c>
      <c r="AG304" s="92" t="str">
        <f t="shared" si="213"/>
        <v/>
      </c>
      <c r="AH304" s="92" t="str">
        <f t="shared" si="213"/>
        <v/>
      </c>
      <c r="AI304" s="92" t="str">
        <f t="shared" si="213"/>
        <v/>
      </c>
      <c r="AJ304" s="92" t="str">
        <f t="shared" si="213"/>
        <v/>
      </c>
      <c r="AK304" s="92" t="str">
        <f t="shared" si="213"/>
        <v/>
      </c>
      <c r="AL304" s="92" t="str">
        <f t="shared" si="213"/>
        <v/>
      </c>
      <c r="AN304" s="35" t="str">
        <f t="shared" si="184"/>
        <v/>
      </c>
      <c r="AO304" s="44" t="str">
        <f t="shared" si="205"/>
        <v/>
      </c>
      <c r="AP304" s="41" t="str">
        <f>IF(AO304="","",RANK(AO304,AO$3:AO$1048576,1)+COUNTIF(AO$3:AO304,AO304)-1)</f>
        <v/>
      </c>
      <c r="AQ304" s="1" t="str">
        <f t="shared" si="206"/>
        <v/>
      </c>
      <c r="AR304" s="34" t="str">
        <f t="shared" si="185"/>
        <v/>
      </c>
      <c r="AS304" s="39" t="str">
        <f t="shared" si="186"/>
        <v/>
      </c>
      <c r="AT304" s="44" t="str">
        <f t="shared" si="187"/>
        <v/>
      </c>
      <c r="AU304" s="41" t="str">
        <f>IF(AT304="","",RANK(AT304,AT$3:AT$1048576,1)+COUNTIF(AT$3:AT304,AT304)-1)</f>
        <v/>
      </c>
      <c r="AV304" s="1" t="str">
        <f t="shared" si="188"/>
        <v/>
      </c>
      <c r="AW304" s="34" t="str">
        <f t="shared" si="189"/>
        <v/>
      </c>
      <c r="AX304" s="39" t="str">
        <f t="shared" si="190"/>
        <v/>
      </c>
      <c r="AY304" s="44" t="str">
        <f t="shared" si="207"/>
        <v/>
      </c>
      <c r="AZ304" s="41" t="str">
        <f>IF(AY304="","",RANK(AY304,AY$3:AY$1048576,1)+COUNTIF(AY$3:AY304,AY304)-1)</f>
        <v/>
      </c>
      <c r="BA304" s="1" t="str">
        <f t="shared" si="191"/>
        <v/>
      </c>
      <c r="BB304" s="34" t="str">
        <f t="shared" si="192"/>
        <v/>
      </c>
      <c r="BC304" s="39" t="str">
        <f t="shared" si="193"/>
        <v/>
      </c>
      <c r="BD304" s="44" t="str">
        <f t="shared" si="208"/>
        <v/>
      </c>
      <c r="BE304" s="41" t="str">
        <f>IF(BD304="","",RANK(BD304,BD$3:BD$1048576,1)+COUNTIF(BD$3:BD304,BD304)-1)</f>
        <v/>
      </c>
      <c r="BF304" s="1" t="str">
        <f t="shared" si="194"/>
        <v/>
      </c>
      <c r="BG304" s="34" t="str">
        <f t="shared" si="195"/>
        <v/>
      </c>
      <c r="BH304" s="39" t="str">
        <f t="shared" si="196"/>
        <v/>
      </c>
      <c r="BJ304" s="3"/>
      <c r="BK304" s="86"/>
      <c r="BL304" s="86"/>
      <c r="BM304" s="86"/>
      <c r="BN304" s="86"/>
      <c r="BO304" s="3"/>
      <c r="BP304" s="86"/>
      <c r="BQ304" s="86"/>
      <c r="BR304" s="86"/>
      <c r="BS304" s="86"/>
      <c r="BT304" s="3"/>
      <c r="BU304" s="86"/>
      <c r="BV304" s="86"/>
      <c r="BW304" s="86"/>
      <c r="BX304" s="86"/>
      <c r="BY304" s="3"/>
      <c r="BZ304" s="86"/>
      <c r="CA304" s="86"/>
      <c r="CB304" s="86"/>
      <c r="CC304" s="86"/>
    </row>
    <row r="305" spans="2:81" ht="35.1" customHeight="1" x14ac:dyDescent="0.2">
      <c r="B305" s="187"/>
      <c r="C305" s="188"/>
      <c r="D305" s="189"/>
      <c r="E305" s="186"/>
      <c r="F305" s="182"/>
      <c r="G305" s="184"/>
      <c r="K305" s="80" t="str">
        <f>IF(O305="","",COUNT(O$3:O305))</f>
        <v/>
      </c>
      <c r="L305" s="80" t="str">
        <f>IF(B305&lt;&gt;"",B305,IF(OR(COUNTA($G$3:$G305)&lt;COUNTA($G$3:$G$1048576),$G305&lt;&gt;""),L304,""))</f>
        <v/>
      </c>
      <c r="M305" s="80" t="str">
        <f>IF(C305&lt;&gt;"",C305,IF(OR(COUNTA($G$3:$G305)&lt;COUNTA($G$3:$G$1048576),$G305&lt;&gt;""),M304,""))</f>
        <v/>
      </c>
      <c r="N305" s="80" t="str">
        <f>IF(D305&lt;&gt;"",D305,IF(OR(COUNTA($G$3:$G305)&lt;COUNTA($G$3:$G$1048576),$G305&lt;&gt;""),N304,""))</f>
        <v/>
      </c>
      <c r="O305" s="81" t="str">
        <f t="shared" si="197"/>
        <v/>
      </c>
      <c r="P305" s="90" t="str">
        <f>IFERROR(IF(O305="",IF(COUNT(S$3:S$1048576)=COUNT(S$3:S305),IF(S305="","",INDEX(O$3:O305,MATCH(MAX(K$3:K305),K$3:K305,0),0)),INDEX(O$3:O305,MATCH(MAX(K$3:K305),K$3:K305,0),0)),O305),"")</f>
        <v/>
      </c>
      <c r="Q305" s="89" t="str">
        <f>IF(R305="","",COUNT(R$3:R305))</f>
        <v/>
      </c>
      <c r="R305" s="80" t="str">
        <f t="shared" si="183"/>
        <v/>
      </c>
      <c r="S305" s="91" t="str">
        <f>IFERROR(IF(COUNTA($E305:$G305)=0,"",IF(AND(R305="",$O305=INDEX(O$3:O305,MATCH(MAX(Q$3:Q305),Q$3:Q305,0),0)),INDEX(R$3:R305,MATCH(MAX(Q$3:Q305),Q$3:Q305,0),0),R305)),"")</f>
        <v/>
      </c>
      <c r="T305" s="80" t="str">
        <f>IF(U305="","",COUNT(U$3:U305))</f>
        <v/>
      </c>
      <c r="U305" s="80" t="str">
        <f t="shared" si="198"/>
        <v/>
      </c>
      <c r="V305" s="91" t="str">
        <f>IFERROR(IF(S305="","",IF(U305="",IF(AND(E305="",F305="",G305&lt;&gt;"",$O305=INDEX(O$3:O305,MATCH(MAX(T$3:T305),T$3:T305,0),0)),INDEX(U$3:U305,MATCH(MAX(T$3:T305),T$3:T305,0),0),IF(AND(S305&lt;&gt;"",U305=""),0,"")),U305)),"")</f>
        <v/>
      </c>
      <c r="W305" s="95" t="str">
        <f t="shared" si="199"/>
        <v/>
      </c>
      <c r="X305" s="198" t="str">
        <f t="shared" si="200"/>
        <v/>
      </c>
      <c r="Y305" s="92" t="str">
        <f t="shared" si="201"/>
        <v/>
      </c>
      <c r="Z305" s="106" t="str">
        <f>IF(P305="","",COUNTIF($N$3:$N305,$N305))</f>
        <v/>
      </c>
      <c r="AA305" s="92" t="str">
        <f t="shared" si="202"/>
        <v/>
      </c>
      <c r="AB305" s="92" t="str">
        <f t="shared" si="203"/>
        <v/>
      </c>
      <c r="AC305" s="92" t="str">
        <f t="shared" si="204"/>
        <v/>
      </c>
      <c r="AD305" s="92" t="str">
        <f t="shared" si="213"/>
        <v/>
      </c>
      <c r="AE305" s="92" t="str">
        <f t="shared" si="213"/>
        <v/>
      </c>
      <c r="AF305" s="92" t="str">
        <f t="shared" si="213"/>
        <v/>
      </c>
      <c r="AG305" s="92" t="str">
        <f t="shared" si="213"/>
        <v/>
      </c>
      <c r="AH305" s="92" t="str">
        <f t="shared" si="213"/>
        <v/>
      </c>
      <c r="AI305" s="92" t="str">
        <f t="shared" si="213"/>
        <v/>
      </c>
      <c r="AJ305" s="92" t="str">
        <f t="shared" si="213"/>
        <v/>
      </c>
      <c r="AK305" s="92" t="str">
        <f t="shared" si="213"/>
        <v/>
      </c>
      <c r="AL305" s="92" t="str">
        <f t="shared" si="213"/>
        <v/>
      </c>
      <c r="AN305" s="35" t="str">
        <f t="shared" si="184"/>
        <v/>
      </c>
      <c r="AO305" s="44" t="str">
        <f t="shared" si="205"/>
        <v/>
      </c>
      <c r="AP305" s="41" t="str">
        <f>IF(AO305="","",RANK(AO305,AO$3:AO$1048576,1)+COUNTIF(AO$3:AO305,AO305)-1)</f>
        <v/>
      </c>
      <c r="AQ305" s="1" t="str">
        <f t="shared" si="206"/>
        <v/>
      </c>
      <c r="AR305" s="34" t="str">
        <f t="shared" si="185"/>
        <v/>
      </c>
      <c r="AS305" s="39" t="str">
        <f t="shared" si="186"/>
        <v/>
      </c>
      <c r="AT305" s="44" t="str">
        <f t="shared" si="187"/>
        <v/>
      </c>
      <c r="AU305" s="41" t="str">
        <f>IF(AT305="","",RANK(AT305,AT$3:AT$1048576,1)+COUNTIF(AT$3:AT305,AT305)-1)</f>
        <v/>
      </c>
      <c r="AV305" s="1" t="str">
        <f t="shared" si="188"/>
        <v/>
      </c>
      <c r="AW305" s="34" t="str">
        <f t="shared" si="189"/>
        <v/>
      </c>
      <c r="AX305" s="39" t="str">
        <f t="shared" si="190"/>
        <v/>
      </c>
      <c r="AY305" s="44" t="str">
        <f t="shared" si="207"/>
        <v/>
      </c>
      <c r="AZ305" s="41" t="str">
        <f>IF(AY305="","",RANK(AY305,AY$3:AY$1048576,1)+COUNTIF(AY$3:AY305,AY305)-1)</f>
        <v/>
      </c>
      <c r="BA305" s="1" t="str">
        <f t="shared" si="191"/>
        <v/>
      </c>
      <c r="BB305" s="34" t="str">
        <f t="shared" si="192"/>
        <v/>
      </c>
      <c r="BC305" s="39" t="str">
        <f t="shared" si="193"/>
        <v/>
      </c>
      <c r="BD305" s="44" t="str">
        <f t="shared" si="208"/>
        <v/>
      </c>
      <c r="BE305" s="41" t="str">
        <f>IF(BD305="","",RANK(BD305,BD$3:BD$1048576,1)+COUNTIF(BD$3:BD305,BD305)-1)</f>
        <v/>
      </c>
      <c r="BF305" s="1" t="str">
        <f t="shared" si="194"/>
        <v/>
      </c>
      <c r="BG305" s="34" t="str">
        <f t="shared" si="195"/>
        <v/>
      </c>
      <c r="BH305" s="39" t="str">
        <f t="shared" si="196"/>
        <v/>
      </c>
      <c r="BJ305" s="3"/>
      <c r="BK305" s="86"/>
      <c r="BL305" s="86"/>
      <c r="BM305" s="86"/>
      <c r="BN305" s="86"/>
      <c r="BO305" s="3"/>
      <c r="BP305" s="86"/>
      <c r="BQ305" s="86"/>
      <c r="BR305" s="86"/>
      <c r="BS305" s="86"/>
      <c r="BT305" s="3"/>
      <c r="BU305" s="86"/>
      <c r="BV305" s="86"/>
      <c r="BW305" s="86"/>
      <c r="BX305" s="86"/>
      <c r="BY305" s="3"/>
      <c r="BZ305" s="86"/>
      <c r="CA305" s="86"/>
      <c r="CB305" s="86"/>
      <c r="CC305" s="86"/>
    </row>
    <row r="306" spans="2:81" ht="35.1" customHeight="1" x14ac:dyDescent="0.2">
      <c r="B306" s="187"/>
      <c r="C306" s="188"/>
      <c r="D306" s="189"/>
      <c r="E306" s="186"/>
      <c r="F306" s="182"/>
      <c r="G306" s="184"/>
      <c r="K306" s="80" t="str">
        <f>IF(O306="","",COUNT(O$3:O306))</f>
        <v/>
      </c>
      <c r="L306" s="80" t="str">
        <f>IF(B306&lt;&gt;"",B306,IF(OR(COUNTA($G$3:$G306)&lt;COUNTA($G$3:$G$1048576),$G306&lt;&gt;""),L305,""))</f>
        <v/>
      </c>
      <c r="M306" s="80" t="str">
        <f>IF(C306&lt;&gt;"",C306,IF(OR(COUNTA($G$3:$G306)&lt;COUNTA($G$3:$G$1048576),$G306&lt;&gt;""),M305,""))</f>
        <v/>
      </c>
      <c r="N306" s="80" t="str">
        <f>IF(D306&lt;&gt;"",D306,IF(OR(COUNTA($G$3:$G306)&lt;COUNTA($G$3:$G$1048576),$G306&lt;&gt;""),N305,""))</f>
        <v/>
      </c>
      <c r="O306" s="81" t="str">
        <f t="shared" si="197"/>
        <v/>
      </c>
      <c r="P306" s="90" t="str">
        <f>IFERROR(IF(O306="",IF(COUNT(S$3:S$1048576)=COUNT(S$3:S306),IF(S306="","",INDEX(O$3:O306,MATCH(MAX(K$3:K306),K$3:K306,0),0)),INDEX(O$3:O306,MATCH(MAX(K$3:K306),K$3:K306,0),0)),O306),"")</f>
        <v/>
      </c>
      <c r="Q306" s="89" t="str">
        <f>IF(R306="","",COUNT(R$3:R306))</f>
        <v/>
      </c>
      <c r="R306" s="80" t="str">
        <f t="shared" si="183"/>
        <v/>
      </c>
      <c r="S306" s="91" t="str">
        <f>IFERROR(IF(COUNTA($E306:$G306)=0,"",IF(AND(R306="",$O306=INDEX(O$3:O306,MATCH(MAX(Q$3:Q306),Q$3:Q306,0),0)),INDEX(R$3:R306,MATCH(MAX(Q$3:Q306),Q$3:Q306,0),0),R306)),"")</f>
        <v/>
      </c>
      <c r="T306" s="80" t="str">
        <f>IF(U306="","",COUNT(U$3:U306))</f>
        <v/>
      </c>
      <c r="U306" s="80" t="str">
        <f t="shared" si="198"/>
        <v/>
      </c>
      <c r="V306" s="91" t="str">
        <f>IFERROR(IF(S306="","",IF(U306="",IF(AND(E306="",F306="",G306&lt;&gt;"",$O306=INDEX(O$3:O306,MATCH(MAX(T$3:T306),T$3:T306,0),0)),INDEX(U$3:U306,MATCH(MAX(T$3:T306),T$3:T306,0),0),IF(AND(S306&lt;&gt;"",U306=""),0,"")),U306)),"")</f>
        <v/>
      </c>
      <c r="W306" s="95" t="str">
        <f t="shared" si="199"/>
        <v/>
      </c>
      <c r="X306" s="198" t="str">
        <f t="shared" si="200"/>
        <v/>
      </c>
      <c r="Y306" s="92" t="str">
        <f t="shared" si="201"/>
        <v/>
      </c>
      <c r="Z306" s="106" t="str">
        <f>IF(P306="","",COUNTIF($N$3:$N306,$N306))</f>
        <v/>
      </c>
      <c r="AA306" s="92" t="str">
        <f t="shared" si="202"/>
        <v/>
      </c>
      <c r="AB306" s="92" t="str">
        <f t="shared" si="203"/>
        <v/>
      </c>
      <c r="AC306" s="92" t="str">
        <f t="shared" si="204"/>
        <v/>
      </c>
      <c r="AD306" s="92" t="str">
        <f t="shared" si="213"/>
        <v/>
      </c>
      <c r="AE306" s="92" t="str">
        <f t="shared" si="213"/>
        <v/>
      </c>
      <c r="AF306" s="92" t="str">
        <f t="shared" si="213"/>
        <v/>
      </c>
      <c r="AG306" s="92" t="str">
        <f t="shared" si="213"/>
        <v/>
      </c>
      <c r="AH306" s="92" t="str">
        <f t="shared" si="213"/>
        <v/>
      </c>
      <c r="AI306" s="92" t="str">
        <f t="shared" si="213"/>
        <v/>
      </c>
      <c r="AJ306" s="92" t="str">
        <f t="shared" si="213"/>
        <v/>
      </c>
      <c r="AK306" s="92" t="str">
        <f t="shared" si="213"/>
        <v/>
      </c>
      <c r="AL306" s="92" t="str">
        <f t="shared" si="213"/>
        <v/>
      </c>
      <c r="AN306" s="35" t="str">
        <f t="shared" si="184"/>
        <v/>
      </c>
      <c r="AO306" s="44" t="str">
        <f t="shared" si="205"/>
        <v/>
      </c>
      <c r="AP306" s="41" t="str">
        <f>IF(AO306="","",RANK(AO306,AO$3:AO$1048576,1)+COUNTIF(AO$3:AO306,AO306)-1)</f>
        <v/>
      </c>
      <c r="AQ306" s="1" t="str">
        <f t="shared" si="206"/>
        <v/>
      </c>
      <c r="AR306" s="34" t="str">
        <f t="shared" si="185"/>
        <v/>
      </c>
      <c r="AS306" s="39" t="str">
        <f t="shared" si="186"/>
        <v/>
      </c>
      <c r="AT306" s="44" t="str">
        <f t="shared" si="187"/>
        <v/>
      </c>
      <c r="AU306" s="41" t="str">
        <f>IF(AT306="","",RANK(AT306,AT$3:AT$1048576,1)+COUNTIF(AT$3:AT306,AT306)-1)</f>
        <v/>
      </c>
      <c r="AV306" s="1" t="str">
        <f t="shared" si="188"/>
        <v/>
      </c>
      <c r="AW306" s="34" t="str">
        <f t="shared" si="189"/>
        <v/>
      </c>
      <c r="AX306" s="39" t="str">
        <f t="shared" si="190"/>
        <v/>
      </c>
      <c r="AY306" s="44" t="str">
        <f t="shared" si="207"/>
        <v/>
      </c>
      <c r="AZ306" s="41" t="str">
        <f>IF(AY306="","",RANK(AY306,AY$3:AY$1048576,1)+COUNTIF(AY$3:AY306,AY306)-1)</f>
        <v/>
      </c>
      <c r="BA306" s="1" t="str">
        <f t="shared" si="191"/>
        <v/>
      </c>
      <c r="BB306" s="34" t="str">
        <f t="shared" si="192"/>
        <v/>
      </c>
      <c r="BC306" s="39" t="str">
        <f t="shared" si="193"/>
        <v/>
      </c>
      <c r="BD306" s="44" t="str">
        <f t="shared" si="208"/>
        <v/>
      </c>
      <c r="BE306" s="41" t="str">
        <f>IF(BD306="","",RANK(BD306,BD$3:BD$1048576,1)+COUNTIF(BD$3:BD306,BD306)-1)</f>
        <v/>
      </c>
      <c r="BF306" s="1" t="str">
        <f t="shared" si="194"/>
        <v/>
      </c>
      <c r="BG306" s="34" t="str">
        <f t="shared" si="195"/>
        <v/>
      </c>
      <c r="BH306" s="39" t="str">
        <f t="shared" si="196"/>
        <v/>
      </c>
      <c r="BJ306" s="3"/>
      <c r="BK306" s="86"/>
      <c r="BL306" s="86"/>
      <c r="BM306" s="86"/>
      <c r="BN306" s="86"/>
      <c r="BO306" s="3"/>
      <c r="BP306" s="86"/>
      <c r="BQ306" s="86"/>
      <c r="BR306" s="86"/>
      <c r="BS306" s="86"/>
      <c r="BT306" s="3"/>
      <c r="BU306" s="86"/>
      <c r="BV306" s="86"/>
      <c r="BW306" s="86"/>
      <c r="BX306" s="86"/>
      <c r="BY306" s="3"/>
      <c r="BZ306" s="86"/>
      <c r="CA306" s="86"/>
      <c r="CB306" s="86"/>
      <c r="CC306" s="86"/>
    </row>
    <row r="307" spans="2:81" ht="35.1" customHeight="1" x14ac:dyDescent="0.2">
      <c r="B307" s="187"/>
      <c r="C307" s="188"/>
      <c r="D307" s="189"/>
      <c r="E307" s="186"/>
      <c r="F307" s="182"/>
      <c r="G307" s="184"/>
      <c r="K307" s="80" t="str">
        <f>IF(O307="","",COUNT(O$3:O307))</f>
        <v/>
      </c>
      <c r="L307" s="80" t="str">
        <f>IF(B307&lt;&gt;"",B307,IF(OR(COUNTA($G$3:$G307)&lt;COUNTA($G$3:$G$1048576),$G307&lt;&gt;""),L306,""))</f>
        <v/>
      </c>
      <c r="M307" s="80" t="str">
        <f>IF(C307&lt;&gt;"",C307,IF(OR(COUNTA($G$3:$G307)&lt;COUNTA($G$3:$G$1048576),$G307&lt;&gt;""),M306,""))</f>
        <v/>
      </c>
      <c r="N307" s="80" t="str">
        <f>IF(D307&lt;&gt;"",D307,IF(OR(COUNTA($G$3:$G307)&lt;COUNTA($G$3:$G$1048576),$G307&lt;&gt;""),N306,""))</f>
        <v/>
      </c>
      <c r="O307" s="81" t="str">
        <f t="shared" si="197"/>
        <v/>
      </c>
      <c r="P307" s="90" t="str">
        <f>IFERROR(IF(O307="",IF(COUNT(S$3:S$1048576)=COUNT(S$3:S307),IF(S307="","",INDEX(O$3:O307,MATCH(MAX(K$3:K307),K$3:K307,0),0)),INDEX(O$3:O307,MATCH(MAX(K$3:K307),K$3:K307,0),0)),O307),"")</f>
        <v/>
      </c>
      <c r="Q307" s="89" t="str">
        <f>IF(R307="","",COUNT(R$3:R307))</f>
        <v/>
      </c>
      <c r="R307" s="80" t="str">
        <f t="shared" si="183"/>
        <v/>
      </c>
      <c r="S307" s="91" t="str">
        <f>IFERROR(IF(COUNTA($E307:$G307)=0,"",IF(AND(R307="",$O307=INDEX(O$3:O307,MATCH(MAX(Q$3:Q307),Q$3:Q307,0),0)),INDEX(R$3:R307,MATCH(MAX(Q$3:Q307),Q$3:Q307,0),0),R307)),"")</f>
        <v/>
      </c>
      <c r="T307" s="80" t="str">
        <f>IF(U307="","",COUNT(U$3:U307))</f>
        <v/>
      </c>
      <c r="U307" s="80" t="str">
        <f t="shared" si="198"/>
        <v/>
      </c>
      <c r="V307" s="91" t="str">
        <f>IFERROR(IF(S307="","",IF(U307="",IF(AND(E307="",F307="",G307&lt;&gt;"",$O307=INDEX(O$3:O307,MATCH(MAX(T$3:T307),T$3:T307,0),0)),INDEX(U$3:U307,MATCH(MAX(T$3:T307),T$3:T307,0),0),IF(AND(S307&lt;&gt;"",U307=""),0,"")),U307)),"")</f>
        <v/>
      </c>
      <c r="W307" s="95" t="str">
        <f t="shared" si="199"/>
        <v/>
      </c>
      <c r="X307" s="198" t="str">
        <f t="shared" si="200"/>
        <v/>
      </c>
      <c r="Y307" s="92" t="str">
        <f t="shared" si="201"/>
        <v/>
      </c>
      <c r="Z307" s="106" t="str">
        <f>IF(P307="","",COUNTIF($N$3:$N307,$N307))</f>
        <v/>
      </c>
      <c r="AA307" s="92" t="str">
        <f t="shared" si="202"/>
        <v/>
      </c>
      <c r="AB307" s="92" t="str">
        <f t="shared" si="203"/>
        <v/>
      </c>
      <c r="AC307" s="92" t="str">
        <f t="shared" si="204"/>
        <v/>
      </c>
      <c r="AD307" s="92" t="str">
        <f t="shared" si="213"/>
        <v/>
      </c>
      <c r="AE307" s="92" t="str">
        <f t="shared" si="213"/>
        <v/>
      </c>
      <c r="AF307" s="92" t="str">
        <f t="shared" si="213"/>
        <v/>
      </c>
      <c r="AG307" s="92" t="str">
        <f t="shared" si="213"/>
        <v/>
      </c>
      <c r="AH307" s="92" t="str">
        <f t="shared" si="213"/>
        <v/>
      </c>
      <c r="AI307" s="92" t="str">
        <f t="shared" si="213"/>
        <v/>
      </c>
      <c r="AJ307" s="92" t="str">
        <f t="shared" si="213"/>
        <v/>
      </c>
      <c r="AK307" s="92" t="str">
        <f t="shared" si="213"/>
        <v/>
      </c>
      <c r="AL307" s="92" t="str">
        <f t="shared" si="213"/>
        <v/>
      </c>
      <c r="AN307" s="35" t="str">
        <f t="shared" si="184"/>
        <v/>
      </c>
      <c r="AO307" s="44" t="str">
        <f t="shared" si="205"/>
        <v/>
      </c>
      <c r="AP307" s="41" t="str">
        <f>IF(AO307="","",RANK(AO307,AO$3:AO$1048576,1)+COUNTIF(AO$3:AO307,AO307)-1)</f>
        <v/>
      </c>
      <c r="AQ307" s="1" t="str">
        <f t="shared" si="206"/>
        <v/>
      </c>
      <c r="AR307" s="34" t="str">
        <f t="shared" si="185"/>
        <v/>
      </c>
      <c r="AS307" s="39" t="str">
        <f t="shared" si="186"/>
        <v/>
      </c>
      <c r="AT307" s="44" t="str">
        <f t="shared" si="187"/>
        <v/>
      </c>
      <c r="AU307" s="41" t="str">
        <f>IF(AT307="","",RANK(AT307,AT$3:AT$1048576,1)+COUNTIF(AT$3:AT307,AT307)-1)</f>
        <v/>
      </c>
      <c r="AV307" s="1" t="str">
        <f t="shared" si="188"/>
        <v/>
      </c>
      <c r="AW307" s="34" t="str">
        <f t="shared" si="189"/>
        <v/>
      </c>
      <c r="AX307" s="39" t="str">
        <f t="shared" si="190"/>
        <v/>
      </c>
      <c r="AY307" s="44" t="str">
        <f t="shared" si="207"/>
        <v/>
      </c>
      <c r="AZ307" s="41" t="str">
        <f>IF(AY307="","",RANK(AY307,AY$3:AY$1048576,1)+COUNTIF(AY$3:AY307,AY307)-1)</f>
        <v/>
      </c>
      <c r="BA307" s="1" t="str">
        <f t="shared" si="191"/>
        <v/>
      </c>
      <c r="BB307" s="34" t="str">
        <f t="shared" si="192"/>
        <v/>
      </c>
      <c r="BC307" s="39" t="str">
        <f t="shared" si="193"/>
        <v/>
      </c>
      <c r="BD307" s="44" t="str">
        <f t="shared" si="208"/>
        <v/>
      </c>
      <c r="BE307" s="41" t="str">
        <f>IF(BD307="","",RANK(BD307,BD$3:BD$1048576,1)+COUNTIF(BD$3:BD307,BD307)-1)</f>
        <v/>
      </c>
      <c r="BF307" s="1" t="str">
        <f t="shared" si="194"/>
        <v/>
      </c>
      <c r="BG307" s="34" t="str">
        <f t="shared" si="195"/>
        <v/>
      </c>
      <c r="BH307" s="39" t="str">
        <f t="shared" si="196"/>
        <v/>
      </c>
      <c r="BJ307" s="3"/>
      <c r="BK307" s="86"/>
      <c r="BL307" s="86"/>
      <c r="BM307" s="86"/>
      <c r="BN307" s="86"/>
      <c r="BO307" s="3"/>
      <c r="BP307" s="86"/>
      <c r="BQ307" s="86"/>
      <c r="BR307" s="86"/>
      <c r="BS307" s="86"/>
      <c r="BT307" s="3"/>
      <c r="BU307" s="86"/>
      <c r="BV307" s="86"/>
      <c r="BW307" s="86"/>
      <c r="BX307" s="86"/>
      <c r="BY307" s="3"/>
      <c r="BZ307" s="86"/>
      <c r="CA307" s="86"/>
      <c r="CB307" s="86"/>
      <c r="CC307" s="86"/>
    </row>
    <row r="308" spans="2:81" ht="35.1" customHeight="1" x14ac:dyDescent="0.2">
      <c r="B308" s="187"/>
      <c r="C308" s="188"/>
      <c r="D308" s="189"/>
      <c r="E308" s="186"/>
      <c r="F308" s="182"/>
      <c r="G308" s="184"/>
      <c r="K308" s="80" t="str">
        <f>IF(O308="","",COUNT(O$3:O308))</f>
        <v/>
      </c>
      <c r="L308" s="80" t="str">
        <f>IF(B308&lt;&gt;"",B308,IF(OR(COUNTA($G$3:$G308)&lt;COUNTA($G$3:$G$1048576),$G308&lt;&gt;""),L307,""))</f>
        <v/>
      </c>
      <c r="M308" s="80" t="str">
        <f>IF(C308&lt;&gt;"",C308,IF(OR(COUNTA($G$3:$G308)&lt;COUNTA($G$3:$G$1048576),$G308&lt;&gt;""),M307,""))</f>
        <v/>
      </c>
      <c r="N308" s="80" t="str">
        <f>IF(D308&lt;&gt;"",D308,IF(OR(COUNTA($G$3:$G308)&lt;COUNTA($G$3:$G$1048576),$G308&lt;&gt;""),N307,""))</f>
        <v/>
      </c>
      <c r="O308" s="81" t="str">
        <f t="shared" si="197"/>
        <v/>
      </c>
      <c r="P308" s="90" t="str">
        <f>IFERROR(IF(O308="",IF(COUNT(S$3:S$1048576)=COUNT(S$3:S308),IF(S308="","",INDEX(O$3:O308,MATCH(MAX(K$3:K308),K$3:K308,0),0)),INDEX(O$3:O308,MATCH(MAX(K$3:K308),K$3:K308,0),0)),O308),"")</f>
        <v/>
      </c>
      <c r="Q308" s="89" t="str">
        <f>IF(R308="","",COUNT(R$3:R308))</f>
        <v/>
      </c>
      <c r="R308" s="80" t="str">
        <f t="shared" si="183"/>
        <v/>
      </c>
      <c r="S308" s="91" t="str">
        <f>IFERROR(IF(COUNTA($E308:$G308)=0,"",IF(AND(R308="",$O308=INDEX(O$3:O308,MATCH(MAX(Q$3:Q308),Q$3:Q308,0),0)),INDEX(R$3:R308,MATCH(MAX(Q$3:Q308),Q$3:Q308,0),0),R308)),"")</f>
        <v/>
      </c>
      <c r="T308" s="80" t="str">
        <f>IF(U308="","",COUNT(U$3:U308))</f>
        <v/>
      </c>
      <c r="U308" s="80" t="str">
        <f t="shared" si="198"/>
        <v/>
      </c>
      <c r="V308" s="91" t="str">
        <f>IFERROR(IF(S308="","",IF(U308="",IF(AND(E308="",F308="",G308&lt;&gt;"",$O308=INDEX(O$3:O308,MATCH(MAX(T$3:T308),T$3:T308,0),0)),INDEX(U$3:U308,MATCH(MAX(T$3:T308),T$3:T308,0),0),IF(AND(S308&lt;&gt;"",U308=""),0,"")),U308)),"")</f>
        <v/>
      </c>
      <c r="W308" s="95" t="str">
        <f t="shared" si="199"/>
        <v/>
      </c>
      <c r="X308" s="198" t="str">
        <f t="shared" si="200"/>
        <v/>
      </c>
      <c r="Y308" s="92" t="str">
        <f t="shared" si="201"/>
        <v/>
      </c>
      <c r="Z308" s="106" t="str">
        <f>IF(P308="","",COUNTIF($N$3:$N308,$N308))</f>
        <v/>
      </c>
      <c r="AA308" s="92" t="str">
        <f t="shared" si="202"/>
        <v/>
      </c>
      <c r="AB308" s="92" t="str">
        <f t="shared" si="203"/>
        <v/>
      </c>
      <c r="AC308" s="92" t="str">
        <f t="shared" si="204"/>
        <v/>
      </c>
      <c r="AD308" s="92" t="str">
        <f t="shared" si="213"/>
        <v/>
      </c>
      <c r="AE308" s="92" t="str">
        <f t="shared" si="213"/>
        <v/>
      </c>
      <c r="AF308" s="92" t="str">
        <f t="shared" si="213"/>
        <v/>
      </c>
      <c r="AG308" s="92" t="str">
        <f t="shared" si="213"/>
        <v/>
      </c>
      <c r="AH308" s="92" t="str">
        <f t="shared" si="213"/>
        <v/>
      </c>
      <c r="AI308" s="92" t="str">
        <f t="shared" si="213"/>
        <v/>
      </c>
      <c r="AJ308" s="92" t="str">
        <f t="shared" si="213"/>
        <v/>
      </c>
      <c r="AK308" s="92" t="str">
        <f t="shared" si="213"/>
        <v/>
      </c>
      <c r="AL308" s="92" t="str">
        <f t="shared" si="213"/>
        <v/>
      </c>
      <c r="AN308" s="35" t="str">
        <f t="shared" si="184"/>
        <v/>
      </c>
      <c r="AO308" s="44" t="str">
        <f t="shared" si="205"/>
        <v/>
      </c>
      <c r="AP308" s="41" t="str">
        <f>IF(AO308="","",RANK(AO308,AO$3:AO$1048576,1)+COUNTIF(AO$3:AO308,AO308)-1)</f>
        <v/>
      </c>
      <c r="AQ308" s="1" t="str">
        <f t="shared" si="206"/>
        <v/>
      </c>
      <c r="AR308" s="34" t="str">
        <f t="shared" si="185"/>
        <v/>
      </c>
      <c r="AS308" s="39" t="str">
        <f t="shared" si="186"/>
        <v/>
      </c>
      <c r="AT308" s="44" t="str">
        <f t="shared" si="187"/>
        <v/>
      </c>
      <c r="AU308" s="41" t="str">
        <f>IF(AT308="","",RANK(AT308,AT$3:AT$1048576,1)+COUNTIF(AT$3:AT308,AT308)-1)</f>
        <v/>
      </c>
      <c r="AV308" s="1" t="str">
        <f t="shared" si="188"/>
        <v/>
      </c>
      <c r="AW308" s="34" t="str">
        <f t="shared" si="189"/>
        <v/>
      </c>
      <c r="AX308" s="39" t="str">
        <f t="shared" si="190"/>
        <v/>
      </c>
      <c r="AY308" s="44" t="str">
        <f t="shared" si="207"/>
        <v/>
      </c>
      <c r="AZ308" s="41" t="str">
        <f>IF(AY308="","",RANK(AY308,AY$3:AY$1048576,1)+COUNTIF(AY$3:AY308,AY308)-1)</f>
        <v/>
      </c>
      <c r="BA308" s="1" t="str">
        <f t="shared" si="191"/>
        <v/>
      </c>
      <c r="BB308" s="34" t="str">
        <f t="shared" si="192"/>
        <v/>
      </c>
      <c r="BC308" s="39" t="str">
        <f t="shared" si="193"/>
        <v/>
      </c>
      <c r="BD308" s="44" t="str">
        <f t="shared" si="208"/>
        <v/>
      </c>
      <c r="BE308" s="41" t="str">
        <f>IF(BD308="","",RANK(BD308,BD$3:BD$1048576,1)+COUNTIF(BD$3:BD308,BD308)-1)</f>
        <v/>
      </c>
      <c r="BF308" s="1" t="str">
        <f t="shared" si="194"/>
        <v/>
      </c>
      <c r="BG308" s="34" t="str">
        <f t="shared" si="195"/>
        <v/>
      </c>
      <c r="BH308" s="39" t="str">
        <f t="shared" si="196"/>
        <v/>
      </c>
      <c r="BJ308" s="3"/>
      <c r="BK308" s="86"/>
      <c r="BL308" s="86"/>
      <c r="BM308" s="86"/>
      <c r="BN308" s="86"/>
      <c r="BO308" s="3"/>
      <c r="BP308" s="86"/>
      <c r="BQ308" s="86"/>
      <c r="BR308" s="86"/>
      <c r="BS308" s="86"/>
      <c r="BT308" s="3"/>
      <c r="BU308" s="86"/>
      <c r="BV308" s="86"/>
      <c r="BW308" s="86"/>
      <c r="BX308" s="86"/>
      <c r="BY308" s="3"/>
      <c r="BZ308" s="86"/>
      <c r="CA308" s="86"/>
      <c r="CB308" s="86"/>
      <c r="CC308" s="86"/>
    </row>
    <row r="309" spans="2:81" ht="35.1" customHeight="1" x14ac:dyDescent="0.2">
      <c r="B309" s="187"/>
      <c r="C309" s="188"/>
      <c r="D309" s="189"/>
      <c r="E309" s="186"/>
      <c r="F309" s="182"/>
      <c r="G309" s="184"/>
      <c r="K309" s="80" t="str">
        <f>IF(O309="","",COUNT(O$3:O309))</f>
        <v/>
      </c>
      <c r="L309" s="80" t="str">
        <f>IF(B309&lt;&gt;"",B309,IF(OR(COUNTA($G$3:$G309)&lt;COUNTA($G$3:$G$1048576),$G309&lt;&gt;""),L308,""))</f>
        <v/>
      </c>
      <c r="M309" s="80" t="str">
        <f>IF(C309&lt;&gt;"",C309,IF(OR(COUNTA($G$3:$G309)&lt;COUNTA($G$3:$G$1048576),$G309&lt;&gt;""),M308,""))</f>
        <v/>
      </c>
      <c r="N309" s="80" t="str">
        <f>IF(D309&lt;&gt;"",D309,IF(OR(COUNTA($G$3:$G309)&lt;COUNTA($G$3:$G$1048576),$G309&lt;&gt;""),N308,""))</f>
        <v/>
      </c>
      <c r="O309" s="81" t="str">
        <f t="shared" si="197"/>
        <v/>
      </c>
      <c r="P309" s="90" t="str">
        <f>IFERROR(IF(O309="",IF(COUNT(S$3:S$1048576)=COUNT(S$3:S309),IF(S309="","",INDEX(O$3:O309,MATCH(MAX(K$3:K309),K$3:K309,0),0)),INDEX(O$3:O309,MATCH(MAX(K$3:K309),K$3:K309,0),0)),O309),"")</f>
        <v/>
      </c>
      <c r="Q309" s="89" t="str">
        <f>IF(R309="","",COUNT(R$3:R309))</f>
        <v/>
      </c>
      <c r="R309" s="80" t="str">
        <f t="shared" si="183"/>
        <v/>
      </c>
      <c r="S309" s="91" t="str">
        <f>IFERROR(IF(COUNTA($E309:$G309)=0,"",IF(AND(R309="",$O309=INDEX(O$3:O309,MATCH(MAX(Q$3:Q309),Q$3:Q309,0),0)),INDEX(R$3:R309,MATCH(MAX(Q$3:Q309),Q$3:Q309,0),0),R309)),"")</f>
        <v/>
      </c>
      <c r="T309" s="80" t="str">
        <f>IF(U309="","",COUNT(U$3:U309))</f>
        <v/>
      </c>
      <c r="U309" s="80" t="str">
        <f t="shared" si="198"/>
        <v/>
      </c>
      <c r="V309" s="91" t="str">
        <f>IFERROR(IF(S309="","",IF(U309="",IF(AND(E309="",F309="",G309&lt;&gt;"",$O309=INDEX(O$3:O309,MATCH(MAX(T$3:T309),T$3:T309,0),0)),INDEX(U$3:U309,MATCH(MAX(T$3:T309),T$3:T309,0),0),IF(AND(S309&lt;&gt;"",U309=""),0,"")),U309)),"")</f>
        <v/>
      </c>
      <c r="W309" s="95" t="str">
        <f t="shared" si="199"/>
        <v/>
      </c>
      <c r="X309" s="198" t="str">
        <f t="shared" si="200"/>
        <v/>
      </c>
      <c r="Y309" s="92" t="str">
        <f t="shared" si="201"/>
        <v/>
      </c>
      <c r="Z309" s="106" t="str">
        <f>IF(P309="","",COUNTIF($N$3:$N309,$N309))</f>
        <v/>
      </c>
      <c r="AA309" s="92" t="str">
        <f t="shared" si="202"/>
        <v/>
      </c>
      <c r="AB309" s="92" t="str">
        <f t="shared" si="203"/>
        <v/>
      </c>
      <c r="AC309" s="92" t="str">
        <f t="shared" si="204"/>
        <v/>
      </c>
      <c r="AD309" s="92" t="str">
        <f t="shared" si="213"/>
        <v/>
      </c>
      <c r="AE309" s="92" t="str">
        <f t="shared" si="213"/>
        <v/>
      </c>
      <c r="AF309" s="92" t="str">
        <f t="shared" si="213"/>
        <v/>
      </c>
      <c r="AG309" s="92" t="str">
        <f t="shared" si="213"/>
        <v/>
      </c>
      <c r="AH309" s="92" t="str">
        <f t="shared" si="213"/>
        <v/>
      </c>
      <c r="AI309" s="92" t="str">
        <f t="shared" si="213"/>
        <v/>
      </c>
      <c r="AJ309" s="92" t="str">
        <f t="shared" si="213"/>
        <v/>
      </c>
      <c r="AK309" s="92" t="str">
        <f t="shared" si="213"/>
        <v/>
      </c>
      <c r="AL309" s="92" t="str">
        <f t="shared" si="213"/>
        <v/>
      </c>
      <c r="AN309" s="35" t="str">
        <f t="shared" si="184"/>
        <v/>
      </c>
      <c r="AO309" s="44" t="str">
        <f t="shared" si="205"/>
        <v/>
      </c>
      <c r="AP309" s="41" t="str">
        <f>IF(AO309="","",RANK(AO309,AO$3:AO$1048576,1)+COUNTIF(AO$3:AO309,AO309)-1)</f>
        <v/>
      </c>
      <c r="AQ309" s="1" t="str">
        <f t="shared" si="206"/>
        <v/>
      </c>
      <c r="AR309" s="34" t="str">
        <f t="shared" si="185"/>
        <v/>
      </c>
      <c r="AS309" s="39" t="str">
        <f t="shared" si="186"/>
        <v/>
      </c>
      <c r="AT309" s="44" t="str">
        <f t="shared" si="187"/>
        <v/>
      </c>
      <c r="AU309" s="41" t="str">
        <f>IF(AT309="","",RANK(AT309,AT$3:AT$1048576,1)+COUNTIF(AT$3:AT309,AT309)-1)</f>
        <v/>
      </c>
      <c r="AV309" s="1" t="str">
        <f t="shared" si="188"/>
        <v/>
      </c>
      <c r="AW309" s="34" t="str">
        <f t="shared" si="189"/>
        <v/>
      </c>
      <c r="AX309" s="39" t="str">
        <f t="shared" si="190"/>
        <v/>
      </c>
      <c r="AY309" s="44" t="str">
        <f t="shared" si="207"/>
        <v/>
      </c>
      <c r="AZ309" s="41" t="str">
        <f>IF(AY309="","",RANK(AY309,AY$3:AY$1048576,1)+COUNTIF(AY$3:AY309,AY309)-1)</f>
        <v/>
      </c>
      <c r="BA309" s="1" t="str">
        <f t="shared" si="191"/>
        <v/>
      </c>
      <c r="BB309" s="34" t="str">
        <f t="shared" si="192"/>
        <v/>
      </c>
      <c r="BC309" s="39" t="str">
        <f t="shared" si="193"/>
        <v/>
      </c>
      <c r="BD309" s="44" t="str">
        <f t="shared" si="208"/>
        <v/>
      </c>
      <c r="BE309" s="41" t="str">
        <f>IF(BD309="","",RANK(BD309,BD$3:BD$1048576,1)+COUNTIF(BD$3:BD309,BD309)-1)</f>
        <v/>
      </c>
      <c r="BF309" s="1" t="str">
        <f t="shared" si="194"/>
        <v/>
      </c>
      <c r="BG309" s="34" t="str">
        <f t="shared" si="195"/>
        <v/>
      </c>
      <c r="BH309" s="39" t="str">
        <f t="shared" si="196"/>
        <v/>
      </c>
      <c r="BJ309" s="3"/>
      <c r="BK309" s="86"/>
      <c r="BL309" s="86"/>
      <c r="BM309" s="86"/>
      <c r="BN309" s="86"/>
      <c r="BO309" s="3"/>
      <c r="BP309" s="86"/>
      <c r="BQ309" s="86"/>
      <c r="BR309" s="86"/>
      <c r="BS309" s="86"/>
      <c r="BT309" s="3"/>
      <c r="BU309" s="86"/>
      <c r="BV309" s="86"/>
      <c r="BW309" s="86"/>
      <c r="BX309" s="86"/>
      <c r="BY309" s="3"/>
      <c r="BZ309" s="86"/>
      <c r="CA309" s="86"/>
      <c r="CB309" s="86"/>
      <c r="CC309" s="86"/>
    </row>
    <row r="310" spans="2:81" ht="35.1" customHeight="1" x14ac:dyDescent="0.2">
      <c r="B310" s="187"/>
      <c r="C310" s="188"/>
      <c r="D310" s="189"/>
      <c r="E310" s="186"/>
      <c r="F310" s="182"/>
      <c r="G310" s="184"/>
      <c r="K310" s="80" t="str">
        <f>IF(O310="","",COUNT(O$3:O310))</f>
        <v/>
      </c>
      <c r="L310" s="80" t="str">
        <f>IF(B310&lt;&gt;"",B310,IF(OR(COUNTA($G$3:$G310)&lt;COUNTA($G$3:$G$1048576),$G310&lt;&gt;""),L309,""))</f>
        <v/>
      </c>
      <c r="M310" s="80" t="str">
        <f>IF(C310&lt;&gt;"",C310,IF(OR(COUNTA($G$3:$G310)&lt;COUNTA($G$3:$G$1048576),$G310&lt;&gt;""),M309,""))</f>
        <v/>
      </c>
      <c r="N310" s="80" t="str">
        <f>IF(D310&lt;&gt;"",D310,IF(OR(COUNTA($G$3:$G310)&lt;COUNTA($G$3:$G$1048576),$G310&lt;&gt;""),N309,""))</f>
        <v/>
      </c>
      <c r="O310" s="81" t="str">
        <f t="shared" si="197"/>
        <v/>
      </c>
      <c r="P310" s="90" t="str">
        <f>IFERROR(IF(O310="",IF(COUNT(S$3:S$1048576)=COUNT(S$3:S310),IF(S310="","",INDEX(O$3:O310,MATCH(MAX(K$3:K310),K$3:K310,0),0)),INDEX(O$3:O310,MATCH(MAX(K$3:K310),K$3:K310,0),0)),O310),"")</f>
        <v/>
      </c>
      <c r="Q310" s="89" t="str">
        <f>IF(R310="","",COUNT(R$3:R310))</f>
        <v/>
      </c>
      <c r="R310" s="80" t="str">
        <f t="shared" si="183"/>
        <v/>
      </c>
      <c r="S310" s="91" t="str">
        <f>IFERROR(IF(COUNTA($E310:$G310)=0,"",IF(AND(R310="",$O310=INDEX(O$3:O310,MATCH(MAX(Q$3:Q310),Q$3:Q310,0),0)),INDEX(R$3:R310,MATCH(MAX(Q$3:Q310),Q$3:Q310,0),0),R310)),"")</f>
        <v/>
      </c>
      <c r="T310" s="80" t="str">
        <f>IF(U310="","",COUNT(U$3:U310))</f>
        <v/>
      </c>
      <c r="U310" s="80" t="str">
        <f t="shared" si="198"/>
        <v/>
      </c>
      <c r="V310" s="91" t="str">
        <f>IFERROR(IF(S310="","",IF(U310="",IF(AND(E310="",F310="",G310&lt;&gt;"",$O310=INDEX(O$3:O310,MATCH(MAX(T$3:T310),T$3:T310,0),0)),INDEX(U$3:U310,MATCH(MAX(T$3:T310),T$3:T310,0),0),IF(AND(S310&lt;&gt;"",U310=""),0,"")),U310)),"")</f>
        <v/>
      </c>
      <c r="W310" s="95" t="str">
        <f t="shared" si="199"/>
        <v/>
      </c>
      <c r="X310" s="198" t="str">
        <f t="shared" si="200"/>
        <v/>
      </c>
      <c r="Y310" s="92" t="str">
        <f t="shared" si="201"/>
        <v/>
      </c>
      <c r="Z310" s="106" t="str">
        <f>IF(P310="","",COUNTIF($N$3:$N310,$N310))</f>
        <v/>
      </c>
      <c r="AA310" s="92" t="str">
        <f t="shared" si="202"/>
        <v/>
      </c>
      <c r="AB310" s="92" t="str">
        <f t="shared" si="203"/>
        <v/>
      </c>
      <c r="AC310" s="92" t="str">
        <f t="shared" si="204"/>
        <v/>
      </c>
      <c r="AD310" s="92" t="str">
        <f t="shared" si="213"/>
        <v/>
      </c>
      <c r="AE310" s="92" t="str">
        <f t="shared" si="213"/>
        <v/>
      </c>
      <c r="AF310" s="92" t="str">
        <f t="shared" si="213"/>
        <v/>
      </c>
      <c r="AG310" s="92" t="str">
        <f t="shared" si="213"/>
        <v/>
      </c>
      <c r="AH310" s="92" t="str">
        <f t="shared" si="213"/>
        <v/>
      </c>
      <c r="AI310" s="92" t="str">
        <f t="shared" si="213"/>
        <v/>
      </c>
      <c r="AJ310" s="92" t="str">
        <f t="shared" si="213"/>
        <v/>
      </c>
      <c r="AK310" s="92" t="str">
        <f t="shared" si="213"/>
        <v/>
      </c>
      <c r="AL310" s="92" t="str">
        <f t="shared" si="213"/>
        <v/>
      </c>
      <c r="AN310" s="35" t="str">
        <f t="shared" si="184"/>
        <v/>
      </c>
      <c r="AO310" s="44" t="str">
        <f t="shared" si="205"/>
        <v/>
      </c>
      <c r="AP310" s="41" t="str">
        <f>IF(AO310="","",RANK(AO310,AO$3:AO$1048576,1)+COUNTIF(AO$3:AO310,AO310)-1)</f>
        <v/>
      </c>
      <c r="AQ310" s="1" t="str">
        <f t="shared" si="206"/>
        <v/>
      </c>
      <c r="AR310" s="34" t="str">
        <f t="shared" si="185"/>
        <v/>
      </c>
      <c r="AS310" s="39" t="str">
        <f t="shared" si="186"/>
        <v/>
      </c>
      <c r="AT310" s="44" t="str">
        <f t="shared" si="187"/>
        <v/>
      </c>
      <c r="AU310" s="41" t="str">
        <f>IF(AT310="","",RANK(AT310,AT$3:AT$1048576,1)+COUNTIF(AT$3:AT310,AT310)-1)</f>
        <v/>
      </c>
      <c r="AV310" s="1" t="str">
        <f t="shared" si="188"/>
        <v/>
      </c>
      <c r="AW310" s="34" t="str">
        <f t="shared" si="189"/>
        <v/>
      </c>
      <c r="AX310" s="39" t="str">
        <f t="shared" si="190"/>
        <v/>
      </c>
      <c r="AY310" s="44" t="str">
        <f t="shared" si="207"/>
        <v/>
      </c>
      <c r="AZ310" s="41" t="str">
        <f>IF(AY310="","",RANK(AY310,AY$3:AY$1048576,1)+COUNTIF(AY$3:AY310,AY310)-1)</f>
        <v/>
      </c>
      <c r="BA310" s="1" t="str">
        <f t="shared" si="191"/>
        <v/>
      </c>
      <c r="BB310" s="34" t="str">
        <f t="shared" si="192"/>
        <v/>
      </c>
      <c r="BC310" s="39" t="str">
        <f t="shared" si="193"/>
        <v/>
      </c>
      <c r="BD310" s="44" t="str">
        <f t="shared" si="208"/>
        <v/>
      </c>
      <c r="BE310" s="41" t="str">
        <f>IF(BD310="","",RANK(BD310,BD$3:BD$1048576,1)+COUNTIF(BD$3:BD310,BD310)-1)</f>
        <v/>
      </c>
      <c r="BF310" s="1" t="str">
        <f t="shared" si="194"/>
        <v/>
      </c>
      <c r="BG310" s="34" t="str">
        <f t="shared" si="195"/>
        <v/>
      </c>
      <c r="BH310" s="39" t="str">
        <f t="shared" si="196"/>
        <v/>
      </c>
      <c r="BJ310" s="3"/>
      <c r="BK310" s="86"/>
      <c r="BL310" s="86"/>
      <c r="BM310" s="86"/>
      <c r="BN310" s="86"/>
      <c r="BO310" s="3"/>
      <c r="BP310" s="86"/>
      <c r="BQ310" s="86"/>
      <c r="BR310" s="86"/>
      <c r="BS310" s="86"/>
      <c r="BT310" s="3"/>
      <c r="BU310" s="86"/>
      <c r="BV310" s="86"/>
      <c r="BW310" s="86"/>
      <c r="BX310" s="86"/>
      <c r="BY310" s="3"/>
      <c r="BZ310" s="86"/>
      <c r="CA310" s="86"/>
      <c r="CB310" s="86"/>
      <c r="CC310" s="86"/>
    </row>
    <row r="311" spans="2:81" ht="35.1" customHeight="1" x14ac:dyDescent="0.2">
      <c r="B311" s="187"/>
      <c r="C311" s="188"/>
      <c r="D311" s="189"/>
      <c r="E311" s="186"/>
      <c r="F311" s="182"/>
      <c r="G311" s="184"/>
      <c r="K311" s="80" t="str">
        <f>IF(O311="","",COUNT(O$3:O311))</f>
        <v/>
      </c>
      <c r="L311" s="80" t="str">
        <f>IF(B311&lt;&gt;"",B311,IF(OR(COUNTA($G$3:$G311)&lt;COUNTA($G$3:$G$1048576),$G311&lt;&gt;""),L310,""))</f>
        <v/>
      </c>
      <c r="M311" s="80" t="str">
        <f>IF(C311&lt;&gt;"",C311,IF(OR(COUNTA($G$3:$G311)&lt;COUNTA($G$3:$G$1048576),$G311&lt;&gt;""),M310,""))</f>
        <v/>
      </c>
      <c r="N311" s="80" t="str">
        <f>IF(D311&lt;&gt;"",D311,IF(OR(COUNTA($G$3:$G311)&lt;COUNTA($G$3:$G$1048576),$G311&lt;&gt;""),N310,""))</f>
        <v/>
      </c>
      <c r="O311" s="81" t="str">
        <f t="shared" si="197"/>
        <v/>
      </c>
      <c r="P311" s="90" t="str">
        <f>IFERROR(IF(O311="",IF(COUNT(S$3:S$1048576)=COUNT(S$3:S311),IF(S311="","",INDEX(O$3:O311,MATCH(MAX(K$3:K311),K$3:K311,0),0)),INDEX(O$3:O311,MATCH(MAX(K$3:K311),K$3:K311,0),0)),O311),"")</f>
        <v/>
      </c>
      <c r="Q311" s="89" t="str">
        <f>IF(R311="","",COUNT(R$3:R311))</f>
        <v/>
      </c>
      <c r="R311" s="80" t="str">
        <f t="shared" si="183"/>
        <v/>
      </c>
      <c r="S311" s="91" t="str">
        <f>IFERROR(IF(COUNTA($E311:$G311)=0,"",IF(AND(R311="",$O311=INDEX(O$3:O311,MATCH(MAX(Q$3:Q311),Q$3:Q311,0),0)),INDEX(R$3:R311,MATCH(MAX(Q$3:Q311),Q$3:Q311,0),0),R311)),"")</f>
        <v/>
      </c>
      <c r="T311" s="80" t="str">
        <f>IF(U311="","",COUNT(U$3:U311))</f>
        <v/>
      </c>
      <c r="U311" s="80" t="str">
        <f t="shared" si="198"/>
        <v/>
      </c>
      <c r="V311" s="91" t="str">
        <f>IFERROR(IF(S311="","",IF(U311="",IF(AND(E311="",F311="",G311&lt;&gt;"",$O311=INDEX(O$3:O311,MATCH(MAX(T$3:T311),T$3:T311,0),0)),INDEX(U$3:U311,MATCH(MAX(T$3:T311),T$3:T311,0),0),IF(AND(S311&lt;&gt;"",U311=""),0,"")),U311)),"")</f>
        <v/>
      </c>
      <c r="W311" s="95" t="str">
        <f t="shared" si="199"/>
        <v/>
      </c>
      <c r="X311" s="198" t="str">
        <f t="shared" si="200"/>
        <v/>
      </c>
      <c r="Y311" s="92" t="str">
        <f t="shared" si="201"/>
        <v/>
      </c>
      <c r="Z311" s="106" t="str">
        <f>IF(P311="","",COUNTIF($N$3:$N311,$N311))</f>
        <v/>
      </c>
      <c r="AA311" s="92" t="str">
        <f t="shared" si="202"/>
        <v/>
      </c>
      <c r="AB311" s="92" t="str">
        <f t="shared" si="203"/>
        <v/>
      </c>
      <c r="AC311" s="92" t="str">
        <f t="shared" si="204"/>
        <v/>
      </c>
      <c r="AD311" s="92" t="str">
        <f t="shared" si="213"/>
        <v/>
      </c>
      <c r="AE311" s="92" t="str">
        <f t="shared" si="213"/>
        <v/>
      </c>
      <c r="AF311" s="92" t="str">
        <f t="shared" si="213"/>
        <v/>
      </c>
      <c r="AG311" s="92" t="str">
        <f t="shared" si="213"/>
        <v/>
      </c>
      <c r="AH311" s="92" t="str">
        <f t="shared" si="213"/>
        <v/>
      </c>
      <c r="AI311" s="92" t="str">
        <f t="shared" si="213"/>
        <v/>
      </c>
      <c r="AJ311" s="92" t="str">
        <f t="shared" si="213"/>
        <v/>
      </c>
      <c r="AK311" s="92" t="str">
        <f t="shared" si="213"/>
        <v/>
      </c>
      <c r="AL311" s="92" t="str">
        <f t="shared" si="213"/>
        <v/>
      </c>
      <c r="AN311" s="35" t="str">
        <f t="shared" si="184"/>
        <v/>
      </c>
      <c r="AO311" s="44" t="str">
        <f t="shared" si="205"/>
        <v/>
      </c>
      <c r="AP311" s="41" t="str">
        <f>IF(AO311="","",RANK(AO311,AO$3:AO$1048576,1)+COUNTIF(AO$3:AO311,AO311)-1)</f>
        <v/>
      </c>
      <c r="AQ311" s="1" t="str">
        <f t="shared" si="206"/>
        <v/>
      </c>
      <c r="AR311" s="34" t="str">
        <f t="shared" si="185"/>
        <v/>
      </c>
      <c r="AS311" s="39" t="str">
        <f t="shared" si="186"/>
        <v/>
      </c>
      <c r="AT311" s="44" t="str">
        <f t="shared" si="187"/>
        <v/>
      </c>
      <c r="AU311" s="41" t="str">
        <f>IF(AT311="","",RANK(AT311,AT$3:AT$1048576,1)+COUNTIF(AT$3:AT311,AT311)-1)</f>
        <v/>
      </c>
      <c r="AV311" s="1" t="str">
        <f t="shared" si="188"/>
        <v/>
      </c>
      <c r="AW311" s="34" t="str">
        <f t="shared" si="189"/>
        <v/>
      </c>
      <c r="AX311" s="39" t="str">
        <f t="shared" si="190"/>
        <v/>
      </c>
      <c r="AY311" s="44" t="str">
        <f t="shared" si="207"/>
        <v/>
      </c>
      <c r="AZ311" s="41" t="str">
        <f>IF(AY311="","",RANK(AY311,AY$3:AY$1048576,1)+COUNTIF(AY$3:AY311,AY311)-1)</f>
        <v/>
      </c>
      <c r="BA311" s="1" t="str">
        <f t="shared" si="191"/>
        <v/>
      </c>
      <c r="BB311" s="34" t="str">
        <f t="shared" si="192"/>
        <v/>
      </c>
      <c r="BC311" s="39" t="str">
        <f t="shared" si="193"/>
        <v/>
      </c>
      <c r="BD311" s="44" t="str">
        <f t="shared" si="208"/>
        <v/>
      </c>
      <c r="BE311" s="41" t="str">
        <f>IF(BD311="","",RANK(BD311,BD$3:BD$1048576,1)+COUNTIF(BD$3:BD311,BD311)-1)</f>
        <v/>
      </c>
      <c r="BF311" s="1" t="str">
        <f t="shared" si="194"/>
        <v/>
      </c>
      <c r="BG311" s="34" t="str">
        <f t="shared" si="195"/>
        <v/>
      </c>
      <c r="BH311" s="39" t="str">
        <f t="shared" si="196"/>
        <v/>
      </c>
      <c r="BJ311" s="3"/>
      <c r="BK311" s="86"/>
      <c r="BL311" s="86"/>
      <c r="BM311" s="86"/>
      <c r="BN311" s="86"/>
      <c r="BO311" s="3"/>
      <c r="BP311" s="86"/>
      <c r="BQ311" s="86"/>
      <c r="BR311" s="86"/>
      <c r="BS311" s="86"/>
      <c r="BT311" s="3"/>
      <c r="BU311" s="86"/>
      <c r="BV311" s="86"/>
      <c r="BW311" s="86"/>
      <c r="BX311" s="86"/>
      <c r="BY311" s="3"/>
      <c r="BZ311" s="86"/>
      <c r="CA311" s="86"/>
      <c r="CB311" s="86"/>
      <c r="CC311" s="86"/>
    </row>
    <row r="312" spans="2:81" ht="35.1" customHeight="1" x14ac:dyDescent="0.2">
      <c r="B312" s="187"/>
      <c r="C312" s="188"/>
      <c r="D312" s="189"/>
      <c r="E312" s="186"/>
      <c r="F312" s="182"/>
      <c r="G312" s="184"/>
      <c r="K312" s="80" t="str">
        <f>IF(O312="","",COUNT(O$3:O312))</f>
        <v/>
      </c>
      <c r="L312" s="80" t="str">
        <f>IF(B312&lt;&gt;"",B312,IF(OR(COUNTA($G$3:$G312)&lt;COUNTA($G$3:$G$1048576),$G312&lt;&gt;""),L311,""))</f>
        <v/>
      </c>
      <c r="M312" s="80" t="str">
        <f>IF(C312&lt;&gt;"",C312,IF(OR(COUNTA($G$3:$G312)&lt;COUNTA($G$3:$G$1048576),$G312&lt;&gt;""),M311,""))</f>
        <v/>
      </c>
      <c r="N312" s="80" t="str">
        <f>IF(D312&lt;&gt;"",D312,IF(OR(COUNTA($G$3:$G312)&lt;COUNTA($G$3:$G$1048576),$G312&lt;&gt;""),N311,""))</f>
        <v/>
      </c>
      <c r="O312" s="81" t="str">
        <f t="shared" si="197"/>
        <v/>
      </c>
      <c r="P312" s="90" t="str">
        <f>IFERROR(IF(O312="",IF(COUNT(S$3:S$1048576)=COUNT(S$3:S312),IF(S312="","",INDEX(O$3:O312,MATCH(MAX(K$3:K312),K$3:K312,0),0)),INDEX(O$3:O312,MATCH(MAX(K$3:K312),K$3:K312,0),0)),O312),"")</f>
        <v/>
      </c>
      <c r="Q312" s="89" t="str">
        <f>IF(R312="","",COUNT(R$3:R312))</f>
        <v/>
      </c>
      <c r="R312" s="80" t="str">
        <f t="shared" si="183"/>
        <v/>
      </c>
      <c r="S312" s="91" t="str">
        <f>IFERROR(IF(COUNTA($E312:$G312)=0,"",IF(AND(R312="",$O312=INDEX(O$3:O312,MATCH(MAX(Q$3:Q312),Q$3:Q312,0),0)),INDEX(R$3:R312,MATCH(MAX(Q$3:Q312),Q$3:Q312,0),0),R312)),"")</f>
        <v/>
      </c>
      <c r="T312" s="80" t="str">
        <f>IF(U312="","",COUNT(U$3:U312))</f>
        <v/>
      </c>
      <c r="U312" s="80" t="str">
        <f t="shared" si="198"/>
        <v/>
      </c>
      <c r="V312" s="91" t="str">
        <f>IFERROR(IF(S312="","",IF(U312="",IF(AND(E312="",F312="",G312&lt;&gt;"",$O312=INDEX(O$3:O312,MATCH(MAX(T$3:T312),T$3:T312,0),0)),INDEX(U$3:U312,MATCH(MAX(T$3:T312),T$3:T312,0),0),IF(AND(S312&lt;&gt;"",U312=""),0,"")),U312)),"")</f>
        <v/>
      </c>
      <c r="W312" s="95" t="str">
        <f t="shared" si="199"/>
        <v/>
      </c>
      <c r="X312" s="198" t="str">
        <f t="shared" si="200"/>
        <v/>
      </c>
      <c r="Y312" s="92" t="str">
        <f t="shared" si="201"/>
        <v/>
      </c>
      <c r="Z312" s="106" t="str">
        <f>IF(P312="","",COUNTIF($N$3:$N312,$N312))</f>
        <v/>
      </c>
      <c r="AA312" s="92" t="str">
        <f t="shared" si="202"/>
        <v/>
      </c>
      <c r="AB312" s="92" t="str">
        <f t="shared" si="203"/>
        <v/>
      </c>
      <c r="AC312" s="92" t="str">
        <f t="shared" si="204"/>
        <v/>
      </c>
      <c r="AD312" s="92" t="str">
        <f t="shared" si="213"/>
        <v/>
      </c>
      <c r="AE312" s="92" t="str">
        <f t="shared" si="213"/>
        <v/>
      </c>
      <c r="AF312" s="92" t="str">
        <f t="shared" si="213"/>
        <v/>
      </c>
      <c r="AG312" s="92" t="str">
        <f t="shared" si="213"/>
        <v/>
      </c>
      <c r="AH312" s="92" t="str">
        <f t="shared" si="213"/>
        <v/>
      </c>
      <c r="AI312" s="92" t="str">
        <f t="shared" si="213"/>
        <v/>
      </c>
      <c r="AJ312" s="92" t="str">
        <f t="shared" si="213"/>
        <v/>
      </c>
      <c r="AK312" s="92" t="str">
        <f t="shared" si="213"/>
        <v/>
      </c>
      <c r="AL312" s="92" t="str">
        <f t="shared" si="213"/>
        <v/>
      </c>
      <c r="AN312" s="35" t="str">
        <f t="shared" si="184"/>
        <v/>
      </c>
      <c r="AO312" s="44" t="str">
        <f t="shared" si="205"/>
        <v/>
      </c>
      <c r="AP312" s="41" t="str">
        <f>IF(AO312="","",RANK(AO312,AO$3:AO$1048576,1)+COUNTIF(AO$3:AO312,AO312)-1)</f>
        <v/>
      </c>
      <c r="AQ312" s="1" t="str">
        <f t="shared" si="206"/>
        <v/>
      </c>
      <c r="AR312" s="34" t="str">
        <f t="shared" si="185"/>
        <v/>
      </c>
      <c r="AS312" s="39" t="str">
        <f t="shared" si="186"/>
        <v/>
      </c>
      <c r="AT312" s="44" t="str">
        <f t="shared" si="187"/>
        <v/>
      </c>
      <c r="AU312" s="41" t="str">
        <f>IF(AT312="","",RANK(AT312,AT$3:AT$1048576,1)+COUNTIF(AT$3:AT312,AT312)-1)</f>
        <v/>
      </c>
      <c r="AV312" s="1" t="str">
        <f t="shared" si="188"/>
        <v/>
      </c>
      <c r="AW312" s="34" t="str">
        <f t="shared" si="189"/>
        <v/>
      </c>
      <c r="AX312" s="39" t="str">
        <f t="shared" si="190"/>
        <v/>
      </c>
      <c r="AY312" s="44" t="str">
        <f t="shared" si="207"/>
        <v/>
      </c>
      <c r="AZ312" s="41" t="str">
        <f>IF(AY312="","",RANK(AY312,AY$3:AY$1048576,1)+COUNTIF(AY$3:AY312,AY312)-1)</f>
        <v/>
      </c>
      <c r="BA312" s="1" t="str">
        <f t="shared" si="191"/>
        <v/>
      </c>
      <c r="BB312" s="34" t="str">
        <f t="shared" si="192"/>
        <v/>
      </c>
      <c r="BC312" s="39" t="str">
        <f t="shared" si="193"/>
        <v/>
      </c>
      <c r="BD312" s="44" t="str">
        <f t="shared" si="208"/>
        <v/>
      </c>
      <c r="BE312" s="41" t="str">
        <f>IF(BD312="","",RANK(BD312,BD$3:BD$1048576,1)+COUNTIF(BD$3:BD312,BD312)-1)</f>
        <v/>
      </c>
      <c r="BF312" s="1" t="str">
        <f t="shared" si="194"/>
        <v/>
      </c>
      <c r="BG312" s="34" t="str">
        <f t="shared" si="195"/>
        <v/>
      </c>
      <c r="BH312" s="39" t="str">
        <f t="shared" si="196"/>
        <v/>
      </c>
      <c r="BJ312" s="3"/>
      <c r="BK312" s="86"/>
      <c r="BL312" s="86"/>
      <c r="BM312" s="86"/>
      <c r="BN312" s="86"/>
      <c r="BO312" s="3"/>
      <c r="BP312" s="86"/>
      <c r="BQ312" s="86"/>
      <c r="BR312" s="86"/>
      <c r="BS312" s="86"/>
      <c r="BT312" s="3"/>
      <c r="BU312" s="86"/>
      <c r="BV312" s="86"/>
      <c r="BW312" s="86"/>
      <c r="BX312" s="86"/>
      <c r="BY312" s="3"/>
      <c r="BZ312" s="86"/>
      <c r="CA312" s="86"/>
      <c r="CB312" s="86"/>
      <c r="CC312" s="86"/>
    </row>
    <row r="313" spans="2:81" ht="35.1" customHeight="1" x14ac:dyDescent="0.2">
      <c r="B313" s="187"/>
      <c r="C313" s="188"/>
      <c r="D313" s="189"/>
      <c r="E313" s="186"/>
      <c r="F313" s="182"/>
      <c r="G313" s="184"/>
      <c r="K313" s="80" t="str">
        <f>IF(O313="","",COUNT(O$3:O313))</f>
        <v/>
      </c>
      <c r="L313" s="80" t="str">
        <f>IF(B313&lt;&gt;"",B313,IF(OR(COUNTA($G$3:$G313)&lt;COUNTA($G$3:$G$1048576),$G313&lt;&gt;""),L312,""))</f>
        <v/>
      </c>
      <c r="M313" s="80" t="str">
        <f>IF(C313&lt;&gt;"",C313,IF(OR(COUNTA($G$3:$G313)&lt;COUNTA($G$3:$G$1048576),$G313&lt;&gt;""),M312,""))</f>
        <v/>
      </c>
      <c r="N313" s="80" t="str">
        <f>IF(D313&lt;&gt;"",D313,IF(OR(COUNTA($G$3:$G313)&lt;COUNTA($G$3:$G$1048576),$G313&lt;&gt;""),N312,""))</f>
        <v/>
      </c>
      <c r="O313" s="81" t="str">
        <f t="shared" si="197"/>
        <v/>
      </c>
      <c r="P313" s="90" t="str">
        <f>IFERROR(IF(O313="",IF(COUNT(S$3:S$1048576)=COUNT(S$3:S313),IF(S313="","",INDEX(O$3:O313,MATCH(MAX(K$3:K313),K$3:K313,0),0)),INDEX(O$3:O313,MATCH(MAX(K$3:K313),K$3:K313,0),0)),O313),"")</f>
        <v/>
      </c>
      <c r="Q313" s="89" t="str">
        <f>IF(R313="","",COUNT(R$3:R313))</f>
        <v/>
      </c>
      <c r="R313" s="80" t="str">
        <f t="shared" si="183"/>
        <v/>
      </c>
      <c r="S313" s="91" t="str">
        <f>IFERROR(IF(COUNTA($E313:$G313)=0,"",IF(AND(R313="",$O313=INDEX(O$3:O313,MATCH(MAX(Q$3:Q313),Q$3:Q313,0),0)),INDEX(R$3:R313,MATCH(MAX(Q$3:Q313),Q$3:Q313,0),0),R313)),"")</f>
        <v/>
      </c>
      <c r="T313" s="80" t="str">
        <f>IF(U313="","",COUNT(U$3:U313))</f>
        <v/>
      </c>
      <c r="U313" s="80" t="str">
        <f t="shared" si="198"/>
        <v/>
      </c>
      <c r="V313" s="91" t="str">
        <f>IFERROR(IF(S313="","",IF(U313="",IF(AND(E313="",F313="",G313&lt;&gt;"",$O313=INDEX(O$3:O313,MATCH(MAX(T$3:T313),T$3:T313,0),0)),INDEX(U$3:U313,MATCH(MAX(T$3:T313),T$3:T313,0),0),IF(AND(S313&lt;&gt;"",U313=""),0,"")),U313)),"")</f>
        <v/>
      </c>
      <c r="W313" s="95" t="str">
        <f t="shared" si="199"/>
        <v/>
      </c>
      <c r="X313" s="198" t="str">
        <f t="shared" si="200"/>
        <v/>
      </c>
      <c r="Y313" s="92" t="str">
        <f t="shared" si="201"/>
        <v/>
      </c>
      <c r="Z313" s="106" t="str">
        <f>IF(P313="","",COUNTIF($N$3:$N313,$N313))</f>
        <v/>
      </c>
      <c r="AA313" s="92" t="str">
        <f t="shared" si="202"/>
        <v/>
      </c>
      <c r="AB313" s="92" t="str">
        <f t="shared" si="203"/>
        <v/>
      </c>
      <c r="AC313" s="92" t="str">
        <f t="shared" si="204"/>
        <v/>
      </c>
      <c r="AD313" s="92" t="str">
        <f t="shared" si="213"/>
        <v/>
      </c>
      <c r="AE313" s="92" t="str">
        <f t="shared" si="213"/>
        <v/>
      </c>
      <c r="AF313" s="92" t="str">
        <f t="shared" si="213"/>
        <v/>
      </c>
      <c r="AG313" s="92" t="str">
        <f t="shared" si="213"/>
        <v/>
      </c>
      <c r="AH313" s="92" t="str">
        <f t="shared" si="213"/>
        <v/>
      </c>
      <c r="AI313" s="92" t="str">
        <f t="shared" si="213"/>
        <v/>
      </c>
      <c r="AJ313" s="92" t="str">
        <f t="shared" si="213"/>
        <v/>
      </c>
      <c r="AK313" s="92" t="str">
        <f t="shared" si="213"/>
        <v/>
      </c>
      <c r="AL313" s="92" t="str">
        <f t="shared" si="213"/>
        <v/>
      </c>
      <c r="AN313" s="35" t="str">
        <f t="shared" si="184"/>
        <v/>
      </c>
      <c r="AO313" s="44" t="str">
        <f t="shared" si="205"/>
        <v/>
      </c>
      <c r="AP313" s="41" t="str">
        <f>IF(AO313="","",RANK(AO313,AO$3:AO$1048576,1)+COUNTIF(AO$3:AO313,AO313)-1)</f>
        <v/>
      </c>
      <c r="AQ313" s="1" t="str">
        <f t="shared" si="206"/>
        <v/>
      </c>
      <c r="AR313" s="34" t="str">
        <f t="shared" si="185"/>
        <v/>
      </c>
      <c r="AS313" s="39" t="str">
        <f t="shared" si="186"/>
        <v/>
      </c>
      <c r="AT313" s="44" t="str">
        <f t="shared" si="187"/>
        <v/>
      </c>
      <c r="AU313" s="41" t="str">
        <f>IF(AT313="","",RANK(AT313,AT$3:AT$1048576,1)+COUNTIF(AT$3:AT313,AT313)-1)</f>
        <v/>
      </c>
      <c r="AV313" s="1" t="str">
        <f t="shared" si="188"/>
        <v/>
      </c>
      <c r="AW313" s="34" t="str">
        <f t="shared" si="189"/>
        <v/>
      </c>
      <c r="AX313" s="39" t="str">
        <f t="shared" si="190"/>
        <v/>
      </c>
      <c r="AY313" s="44" t="str">
        <f t="shared" si="207"/>
        <v/>
      </c>
      <c r="AZ313" s="41" t="str">
        <f>IF(AY313="","",RANK(AY313,AY$3:AY$1048576,1)+COUNTIF(AY$3:AY313,AY313)-1)</f>
        <v/>
      </c>
      <c r="BA313" s="1" t="str">
        <f t="shared" si="191"/>
        <v/>
      </c>
      <c r="BB313" s="34" t="str">
        <f t="shared" si="192"/>
        <v/>
      </c>
      <c r="BC313" s="39" t="str">
        <f t="shared" si="193"/>
        <v/>
      </c>
      <c r="BD313" s="44" t="str">
        <f t="shared" si="208"/>
        <v/>
      </c>
      <c r="BE313" s="41" t="str">
        <f>IF(BD313="","",RANK(BD313,BD$3:BD$1048576,1)+COUNTIF(BD$3:BD313,BD313)-1)</f>
        <v/>
      </c>
      <c r="BF313" s="1" t="str">
        <f t="shared" si="194"/>
        <v/>
      </c>
      <c r="BG313" s="34" t="str">
        <f t="shared" si="195"/>
        <v/>
      </c>
      <c r="BH313" s="39" t="str">
        <f t="shared" si="196"/>
        <v/>
      </c>
      <c r="BJ313" s="3"/>
      <c r="BK313" s="86"/>
      <c r="BL313" s="86"/>
      <c r="BM313" s="86"/>
      <c r="BN313" s="86"/>
      <c r="BO313" s="3"/>
      <c r="BP313" s="86"/>
      <c r="BQ313" s="86"/>
      <c r="BR313" s="86"/>
      <c r="BS313" s="86"/>
      <c r="BT313" s="3"/>
      <c r="BU313" s="86"/>
      <c r="BV313" s="86"/>
      <c r="BW313" s="86"/>
      <c r="BX313" s="86"/>
      <c r="BY313" s="3"/>
      <c r="BZ313" s="86"/>
      <c r="CA313" s="86"/>
      <c r="CB313" s="86"/>
      <c r="CC313" s="86"/>
    </row>
    <row r="314" spans="2:81" ht="35.1" customHeight="1" x14ac:dyDescent="0.2">
      <c r="B314" s="187"/>
      <c r="C314" s="188"/>
      <c r="D314" s="189"/>
      <c r="E314" s="186"/>
      <c r="F314" s="182"/>
      <c r="G314" s="184"/>
      <c r="K314" s="80" t="str">
        <f>IF(O314="","",COUNT(O$3:O314))</f>
        <v/>
      </c>
      <c r="L314" s="80" t="str">
        <f>IF(B314&lt;&gt;"",B314,IF(OR(COUNTA($G$3:$G314)&lt;COUNTA($G$3:$G$1048576),$G314&lt;&gt;""),L313,""))</f>
        <v/>
      </c>
      <c r="M314" s="80" t="str">
        <f>IF(C314&lt;&gt;"",C314,IF(OR(COUNTA($G$3:$G314)&lt;COUNTA($G$3:$G$1048576),$G314&lt;&gt;""),M313,""))</f>
        <v/>
      </c>
      <c r="N314" s="80" t="str">
        <f>IF(D314&lt;&gt;"",D314,IF(OR(COUNTA($G$3:$G314)&lt;COUNTA($G$3:$G$1048576),$G314&lt;&gt;""),N313,""))</f>
        <v/>
      </c>
      <c r="O314" s="81" t="str">
        <f t="shared" si="197"/>
        <v/>
      </c>
      <c r="P314" s="90" t="str">
        <f>IFERROR(IF(O314="",IF(COUNT(S$3:S$1048576)=COUNT(S$3:S314),IF(S314="","",INDEX(O$3:O314,MATCH(MAX(K$3:K314),K$3:K314,0),0)),INDEX(O$3:O314,MATCH(MAX(K$3:K314),K$3:K314,0),0)),O314),"")</f>
        <v/>
      </c>
      <c r="Q314" s="89" t="str">
        <f>IF(R314="","",COUNT(R$3:R314))</f>
        <v/>
      </c>
      <c r="R314" s="80" t="str">
        <f t="shared" si="183"/>
        <v/>
      </c>
      <c r="S314" s="91" t="str">
        <f>IFERROR(IF(COUNTA($E314:$G314)=0,"",IF(AND(R314="",$O314=INDEX(O$3:O314,MATCH(MAX(Q$3:Q314),Q$3:Q314,0),0)),INDEX(R$3:R314,MATCH(MAX(Q$3:Q314),Q$3:Q314,0),0),R314)),"")</f>
        <v/>
      </c>
      <c r="T314" s="80" t="str">
        <f>IF(U314="","",COUNT(U$3:U314))</f>
        <v/>
      </c>
      <c r="U314" s="80" t="str">
        <f t="shared" si="198"/>
        <v/>
      </c>
      <c r="V314" s="91" t="str">
        <f>IFERROR(IF(S314="","",IF(U314="",IF(AND(E314="",F314="",G314&lt;&gt;"",$O314=INDEX(O$3:O314,MATCH(MAX(T$3:T314),T$3:T314,0),0)),INDEX(U$3:U314,MATCH(MAX(T$3:T314),T$3:T314,0),0),IF(AND(S314&lt;&gt;"",U314=""),0,"")),U314)),"")</f>
        <v/>
      </c>
      <c r="W314" s="95" t="str">
        <f t="shared" si="199"/>
        <v/>
      </c>
      <c r="X314" s="198" t="str">
        <f t="shared" si="200"/>
        <v/>
      </c>
      <c r="Y314" s="92" t="str">
        <f t="shared" si="201"/>
        <v/>
      </c>
      <c r="Z314" s="106" t="str">
        <f>IF(P314="","",COUNTIF($N$3:$N314,$N314))</f>
        <v/>
      </c>
      <c r="AA314" s="92" t="str">
        <f t="shared" si="202"/>
        <v/>
      </c>
      <c r="AB314" s="92" t="str">
        <f t="shared" si="203"/>
        <v/>
      </c>
      <c r="AC314" s="92" t="str">
        <f t="shared" si="204"/>
        <v/>
      </c>
      <c r="AD314" s="92" t="str">
        <f t="shared" ref="AD314:AL323" si="214">IFERROR(IF(AND($Z314=1,AD$2&lt;&gt;"",""&amp;INDEX($Y$3:$Y$1048576,MATCH($P314&amp;"@"&amp;AD$2,$AA$3:$AA$1048576,0),0)&lt;&gt;""),AD$1&amp;""&amp;INDEX($Y$3:$Y$1048576,MATCH($P314&amp;"@"&amp;AD$2,$AA$3:$AA$1048576,0),0),""),"")</f>
        <v/>
      </c>
      <c r="AE314" s="92" t="str">
        <f t="shared" si="214"/>
        <v/>
      </c>
      <c r="AF314" s="92" t="str">
        <f t="shared" si="214"/>
        <v/>
      </c>
      <c r="AG314" s="92" t="str">
        <f t="shared" si="214"/>
        <v/>
      </c>
      <c r="AH314" s="92" t="str">
        <f t="shared" si="214"/>
        <v/>
      </c>
      <c r="AI314" s="92" t="str">
        <f t="shared" si="214"/>
        <v/>
      </c>
      <c r="AJ314" s="92" t="str">
        <f t="shared" si="214"/>
        <v/>
      </c>
      <c r="AK314" s="92" t="str">
        <f t="shared" si="214"/>
        <v/>
      </c>
      <c r="AL314" s="92" t="str">
        <f t="shared" si="214"/>
        <v/>
      </c>
      <c r="AN314" s="35" t="str">
        <f t="shared" si="184"/>
        <v/>
      </c>
      <c r="AO314" s="44" t="str">
        <f t="shared" si="205"/>
        <v/>
      </c>
      <c r="AP314" s="41" t="str">
        <f>IF(AO314="","",RANK(AO314,AO$3:AO$1048576,1)+COUNTIF(AO$3:AO314,AO314)-1)</f>
        <v/>
      </c>
      <c r="AQ314" s="1" t="str">
        <f t="shared" si="206"/>
        <v/>
      </c>
      <c r="AR314" s="34" t="str">
        <f t="shared" si="185"/>
        <v/>
      </c>
      <c r="AS314" s="39" t="str">
        <f t="shared" si="186"/>
        <v/>
      </c>
      <c r="AT314" s="44" t="str">
        <f t="shared" si="187"/>
        <v/>
      </c>
      <c r="AU314" s="41" t="str">
        <f>IF(AT314="","",RANK(AT314,AT$3:AT$1048576,1)+COUNTIF(AT$3:AT314,AT314)-1)</f>
        <v/>
      </c>
      <c r="AV314" s="1" t="str">
        <f t="shared" si="188"/>
        <v/>
      </c>
      <c r="AW314" s="34" t="str">
        <f t="shared" si="189"/>
        <v/>
      </c>
      <c r="AX314" s="39" t="str">
        <f t="shared" si="190"/>
        <v/>
      </c>
      <c r="AY314" s="44" t="str">
        <f t="shared" si="207"/>
        <v/>
      </c>
      <c r="AZ314" s="41" t="str">
        <f>IF(AY314="","",RANK(AY314,AY$3:AY$1048576,1)+COUNTIF(AY$3:AY314,AY314)-1)</f>
        <v/>
      </c>
      <c r="BA314" s="1" t="str">
        <f t="shared" si="191"/>
        <v/>
      </c>
      <c r="BB314" s="34" t="str">
        <f t="shared" si="192"/>
        <v/>
      </c>
      <c r="BC314" s="39" t="str">
        <f t="shared" si="193"/>
        <v/>
      </c>
      <c r="BD314" s="44" t="str">
        <f t="shared" si="208"/>
        <v/>
      </c>
      <c r="BE314" s="41" t="str">
        <f>IF(BD314="","",RANK(BD314,BD$3:BD$1048576,1)+COUNTIF(BD$3:BD314,BD314)-1)</f>
        <v/>
      </c>
      <c r="BF314" s="1" t="str">
        <f t="shared" si="194"/>
        <v/>
      </c>
      <c r="BG314" s="34" t="str">
        <f t="shared" si="195"/>
        <v/>
      </c>
      <c r="BH314" s="39" t="str">
        <f t="shared" si="196"/>
        <v/>
      </c>
      <c r="BJ314" s="3"/>
      <c r="BK314" s="86"/>
      <c r="BL314" s="86"/>
      <c r="BM314" s="86"/>
      <c r="BN314" s="86"/>
      <c r="BO314" s="3"/>
      <c r="BP314" s="86"/>
      <c r="BQ314" s="86"/>
      <c r="BR314" s="86"/>
      <c r="BS314" s="86"/>
      <c r="BT314" s="3"/>
      <c r="BU314" s="86"/>
      <c r="BV314" s="86"/>
      <c r="BW314" s="86"/>
      <c r="BX314" s="86"/>
      <c r="BY314" s="3"/>
      <c r="BZ314" s="86"/>
      <c r="CA314" s="86"/>
      <c r="CB314" s="86"/>
      <c r="CC314" s="86"/>
    </row>
    <row r="315" spans="2:81" ht="35.1" customHeight="1" x14ac:dyDescent="0.2">
      <c r="B315" s="187"/>
      <c r="C315" s="188"/>
      <c r="D315" s="189"/>
      <c r="E315" s="186"/>
      <c r="F315" s="182"/>
      <c r="G315" s="184"/>
      <c r="K315" s="80" t="str">
        <f>IF(O315="","",COUNT(O$3:O315))</f>
        <v/>
      </c>
      <c r="L315" s="80" t="str">
        <f>IF(B315&lt;&gt;"",B315,IF(OR(COUNTA($G$3:$G315)&lt;COUNTA($G$3:$G$1048576),$G315&lt;&gt;""),L314,""))</f>
        <v/>
      </c>
      <c r="M315" s="80" t="str">
        <f>IF(C315&lt;&gt;"",C315,IF(OR(COUNTA($G$3:$G315)&lt;COUNTA($G$3:$G$1048576),$G315&lt;&gt;""),M314,""))</f>
        <v/>
      </c>
      <c r="N315" s="80" t="str">
        <f>IF(D315&lt;&gt;"",D315,IF(OR(COUNTA($G$3:$G315)&lt;COUNTA($G$3:$G$1048576),$G315&lt;&gt;""),N314,""))</f>
        <v/>
      </c>
      <c r="O315" s="81" t="str">
        <f t="shared" si="197"/>
        <v/>
      </c>
      <c r="P315" s="90" t="str">
        <f>IFERROR(IF(O315="",IF(COUNT(S$3:S$1048576)=COUNT(S$3:S315),IF(S315="","",INDEX(O$3:O315,MATCH(MAX(K$3:K315),K$3:K315,0),0)),INDEX(O$3:O315,MATCH(MAX(K$3:K315),K$3:K315,0),0)),O315),"")</f>
        <v/>
      </c>
      <c r="Q315" s="89" t="str">
        <f>IF(R315="","",COUNT(R$3:R315))</f>
        <v/>
      </c>
      <c r="R315" s="80" t="str">
        <f t="shared" si="183"/>
        <v/>
      </c>
      <c r="S315" s="91" t="str">
        <f>IFERROR(IF(COUNTA($E315:$G315)=0,"",IF(AND(R315="",$O315=INDEX(O$3:O315,MATCH(MAX(Q$3:Q315),Q$3:Q315,0),0)),INDEX(R$3:R315,MATCH(MAX(Q$3:Q315),Q$3:Q315,0),0),R315)),"")</f>
        <v/>
      </c>
      <c r="T315" s="80" t="str">
        <f>IF(U315="","",COUNT(U$3:U315))</f>
        <v/>
      </c>
      <c r="U315" s="80" t="str">
        <f t="shared" si="198"/>
        <v/>
      </c>
      <c r="V315" s="91" t="str">
        <f>IFERROR(IF(S315="","",IF(U315="",IF(AND(E315="",F315="",G315&lt;&gt;"",$O315=INDEX(O$3:O315,MATCH(MAX(T$3:T315),T$3:T315,0),0)),INDEX(U$3:U315,MATCH(MAX(T$3:T315),T$3:T315,0),0),IF(AND(S315&lt;&gt;"",U315=""),0,"")),U315)),"")</f>
        <v/>
      </c>
      <c r="W315" s="95" t="str">
        <f t="shared" si="199"/>
        <v/>
      </c>
      <c r="X315" s="198" t="str">
        <f t="shared" si="200"/>
        <v/>
      </c>
      <c r="Y315" s="92" t="str">
        <f t="shared" si="201"/>
        <v/>
      </c>
      <c r="Z315" s="106" t="str">
        <f>IF(P315="","",COUNTIF($N$3:$N315,$N315))</f>
        <v/>
      </c>
      <c r="AA315" s="92" t="str">
        <f t="shared" si="202"/>
        <v/>
      </c>
      <c r="AB315" s="92" t="str">
        <f t="shared" si="203"/>
        <v/>
      </c>
      <c r="AC315" s="92" t="str">
        <f t="shared" si="204"/>
        <v/>
      </c>
      <c r="AD315" s="92" t="str">
        <f t="shared" si="214"/>
        <v/>
      </c>
      <c r="AE315" s="92" t="str">
        <f t="shared" si="214"/>
        <v/>
      </c>
      <c r="AF315" s="92" t="str">
        <f t="shared" si="214"/>
        <v/>
      </c>
      <c r="AG315" s="92" t="str">
        <f t="shared" si="214"/>
        <v/>
      </c>
      <c r="AH315" s="92" t="str">
        <f t="shared" si="214"/>
        <v/>
      </c>
      <c r="AI315" s="92" t="str">
        <f t="shared" si="214"/>
        <v/>
      </c>
      <c r="AJ315" s="92" t="str">
        <f t="shared" si="214"/>
        <v/>
      </c>
      <c r="AK315" s="92" t="str">
        <f t="shared" si="214"/>
        <v/>
      </c>
      <c r="AL315" s="92" t="str">
        <f t="shared" si="214"/>
        <v/>
      </c>
      <c r="AN315" s="35" t="str">
        <f t="shared" si="184"/>
        <v/>
      </c>
      <c r="AO315" s="44" t="str">
        <f t="shared" si="205"/>
        <v/>
      </c>
      <c r="AP315" s="41" t="str">
        <f>IF(AO315="","",RANK(AO315,AO$3:AO$1048576,1)+COUNTIF(AO$3:AO315,AO315)-1)</f>
        <v/>
      </c>
      <c r="AQ315" s="1" t="str">
        <f t="shared" si="206"/>
        <v/>
      </c>
      <c r="AR315" s="34" t="str">
        <f t="shared" si="185"/>
        <v/>
      </c>
      <c r="AS315" s="39" t="str">
        <f t="shared" si="186"/>
        <v/>
      </c>
      <c r="AT315" s="44" t="str">
        <f t="shared" si="187"/>
        <v/>
      </c>
      <c r="AU315" s="41" t="str">
        <f>IF(AT315="","",RANK(AT315,AT$3:AT$1048576,1)+COUNTIF(AT$3:AT315,AT315)-1)</f>
        <v/>
      </c>
      <c r="AV315" s="1" t="str">
        <f t="shared" si="188"/>
        <v/>
      </c>
      <c r="AW315" s="34" t="str">
        <f t="shared" si="189"/>
        <v/>
      </c>
      <c r="AX315" s="39" t="str">
        <f t="shared" si="190"/>
        <v/>
      </c>
      <c r="AY315" s="44" t="str">
        <f t="shared" si="207"/>
        <v/>
      </c>
      <c r="AZ315" s="41" t="str">
        <f>IF(AY315="","",RANK(AY315,AY$3:AY$1048576,1)+COUNTIF(AY$3:AY315,AY315)-1)</f>
        <v/>
      </c>
      <c r="BA315" s="1" t="str">
        <f t="shared" si="191"/>
        <v/>
      </c>
      <c r="BB315" s="34" t="str">
        <f t="shared" si="192"/>
        <v/>
      </c>
      <c r="BC315" s="39" t="str">
        <f t="shared" si="193"/>
        <v/>
      </c>
      <c r="BD315" s="44" t="str">
        <f t="shared" si="208"/>
        <v/>
      </c>
      <c r="BE315" s="41" t="str">
        <f>IF(BD315="","",RANK(BD315,BD$3:BD$1048576,1)+COUNTIF(BD$3:BD315,BD315)-1)</f>
        <v/>
      </c>
      <c r="BF315" s="1" t="str">
        <f t="shared" si="194"/>
        <v/>
      </c>
      <c r="BG315" s="34" t="str">
        <f t="shared" si="195"/>
        <v/>
      </c>
      <c r="BH315" s="39" t="str">
        <f t="shared" si="196"/>
        <v/>
      </c>
      <c r="BJ315" s="3"/>
      <c r="BK315" s="86"/>
      <c r="BL315" s="86"/>
      <c r="BM315" s="86"/>
      <c r="BN315" s="86"/>
      <c r="BO315" s="3"/>
      <c r="BP315" s="86"/>
      <c r="BQ315" s="86"/>
      <c r="BR315" s="86"/>
      <c r="BS315" s="86"/>
      <c r="BT315" s="3"/>
      <c r="BU315" s="86"/>
      <c r="BV315" s="86"/>
      <c r="BW315" s="86"/>
      <c r="BX315" s="86"/>
      <c r="BY315" s="3"/>
      <c r="BZ315" s="86"/>
      <c r="CA315" s="86"/>
      <c r="CB315" s="86"/>
      <c r="CC315" s="86"/>
    </row>
    <row r="316" spans="2:81" ht="35.1" customHeight="1" x14ac:dyDescent="0.2">
      <c r="B316" s="187"/>
      <c r="C316" s="188"/>
      <c r="D316" s="189"/>
      <c r="E316" s="186"/>
      <c r="F316" s="182"/>
      <c r="G316" s="184"/>
      <c r="K316" s="80" t="str">
        <f>IF(O316="","",COUNT(O$3:O316))</f>
        <v/>
      </c>
      <c r="L316" s="80" t="str">
        <f>IF(B316&lt;&gt;"",B316,IF(OR(COUNTA($G$3:$G316)&lt;COUNTA($G$3:$G$1048576),$G316&lt;&gt;""),L315,""))</f>
        <v/>
      </c>
      <c r="M316" s="80" t="str">
        <f>IF(C316&lt;&gt;"",C316,IF(OR(COUNTA($G$3:$G316)&lt;COUNTA($G$3:$G$1048576),$G316&lt;&gt;""),M315,""))</f>
        <v/>
      </c>
      <c r="N316" s="80" t="str">
        <f>IF(D316&lt;&gt;"",D316,IF(OR(COUNTA($G$3:$G316)&lt;COUNTA($G$3:$G$1048576),$G316&lt;&gt;""),N315,""))</f>
        <v/>
      </c>
      <c r="O316" s="81" t="str">
        <f t="shared" si="197"/>
        <v/>
      </c>
      <c r="P316" s="90" t="str">
        <f>IFERROR(IF(O316="",IF(COUNT(S$3:S$1048576)=COUNT(S$3:S316),IF(S316="","",INDEX(O$3:O316,MATCH(MAX(K$3:K316),K$3:K316,0),0)),INDEX(O$3:O316,MATCH(MAX(K$3:K316),K$3:K316,0),0)),O316),"")</f>
        <v/>
      </c>
      <c r="Q316" s="89" t="str">
        <f>IF(R316="","",COUNT(R$3:R316))</f>
        <v/>
      </c>
      <c r="R316" s="80" t="str">
        <f t="shared" si="183"/>
        <v/>
      </c>
      <c r="S316" s="91" t="str">
        <f>IFERROR(IF(COUNTA($E316:$G316)=0,"",IF(AND(R316="",$O316=INDEX(O$3:O316,MATCH(MAX(Q$3:Q316),Q$3:Q316,0),0)),INDEX(R$3:R316,MATCH(MAX(Q$3:Q316),Q$3:Q316,0),0),R316)),"")</f>
        <v/>
      </c>
      <c r="T316" s="80" t="str">
        <f>IF(U316="","",COUNT(U$3:U316))</f>
        <v/>
      </c>
      <c r="U316" s="80" t="str">
        <f t="shared" si="198"/>
        <v/>
      </c>
      <c r="V316" s="91" t="str">
        <f>IFERROR(IF(S316="","",IF(U316="",IF(AND(E316="",F316="",G316&lt;&gt;"",$O316=INDEX(O$3:O316,MATCH(MAX(T$3:T316),T$3:T316,0),0)),INDEX(U$3:U316,MATCH(MAX(T$3:T316),T$3:T316,0),0),IF(AND(S316&lt;&gt;"",U316=""),0,"")),U316)),"")</f>
        <v/>
      </c>
      <c r="W316" s="95" t="str">
        <f t="shared" si="199"/>
        <v/>
      </c>
      <c r="X316" s="198" t="str">
        <f t="shared" si="200"/>
        <v/>
      </c>
      <c r="Y316" s="92" t="str">
        <f t="shared" si="201"/>
        <v/>
      </c>
      <c r="Z316" s="106" t="str">
        <f>IF(P316="","",COUNTIF($N$3:$N316,$N316))</f>
        <v/>
      </c>
      <c r="AA316" s="92" t="str">
        <f t="shared" si="202"/>
        <v/>
      </c>
      <c r="AB316" s="92" t="str">
        <f t="shared" si="203"/>
        <v/>
      </c>
      <c r="AC316" s="92" t="str">
        <f t="shared" si="204"/>
        <v/>
      </c>
      <c r="AD316" s="92" t="str">
        <f t="shared" si="214"/>
        <v/>
      </c>
      <c r="AE316" s="92" t="str">
        <f t="shared" si="214"/>
        <v/>
      </c>
      <c r="AF316" s="92" t="str">
        <f t="shared" si="214"/>
        <v/>
      </c>
      <c r="AG316" s="92" t="str">
        <f t="shared" si="214"/>
        <v/>
      </c>
      <c r="AH316" s="92" t="str">
        <f t="shared" si="214"/>
        <v/>
      </c>
      <c r="AI316" s="92" t="str">
        <f t="shared" si="214"/>
        <v/>
      </c>
      <c r="AJ316" s="92" t="str">
        <f t="shared" si="214"/>
        <v/>
      </c>
      <c r="AK316" s="92" t="str">
        <f t="shared" si="214"/>
        <v/>
      </c>
      <c r="AL316" s="92" t="str">
        <f t="shared" si="214"/>
        <v/>
      </c>
      <c r="AN316" s="35" t="str">
        <f t="shared" si="184"/>
        <v/>
      </c>
      <c r="AO316" s="44" t="str">
        <f t="shared" si="205"/>
        <v/>
      </c>
      <c r="AP316" s="41" t="str">
        <f>IF(AO316="","",RANK(AO316,AO$3:AO$1048576,1)+COUNTIF(AO$3:AO316,AO316)-1)</f>
        <v/>
      </c>
      <c r="AQ316" s="1" t="str">
        <f t="shared" si="206"/>
        <v/>
      </c>
      <c r="AR316" s="34" t="str">
        <f t="shared" si="185"/>
        <v/>
      </c>
      <c r="AS316" s="39" t="str">
        <f t="shared" si="186"/>
        <v/>
      </c>
      <c r="AT316" s="44" t="str">
        <f t="shared" si="187"/>
        <v/>
      </c>
      <c r="AU316" s="41" t="str">
        <f>IF(AT316="","",RANK(AT316,AT$3:AT$1048576,1)+COUNTIF(AT$3:AT316,AT316)-1)</f>
        <v/>
      </c>
      <c r="AV316" s="1" t="str">
        <f t="shared" si="188"/>
        <v/>
      </c>
      <c r="AW316" s="34" t="str">
        <f t="shared" si="189"/>
        <v/>
      </c>
      <c r="AX316" s="39" t="str">
        <f t="shared" si="190"/>
        <v/>
      </c>
      <c r="AY316" s="44" t="str">
        <f t="shared" si="207"/>
        <v/>
      </c>
      <c r="AZ316" s="41" t="str">
        <f>IF(AY316="","",RANK(AY316,AY$3:AY$1048576,1)+COUNTIF(AY$3:AY316,AY316)-1)</f>
        <v/>
      </c>
      <c r="BA316" s="1" t="str">
        <f t="shared" si="191"/>
        <v/>
      </c>
      <c r="BB316" s="34" t="str">
        <f t="shared" si="192"/>
        <v/>
      </c>
      <c r="BC316" s="39" t="str">
        <f t="shared" si="193"/>
        <v/>
      </c>
      <c r="BD316" s="44" t="str">
        <f t="shared" si="208"/>
        <v/>
      </c>
      <c r="BE316" s="41" t="str">
        <f>IF(BD316="","",RANK(BD316,BD$3:BD$1048576,1)+COUNTIF(BD$3:BD316,BD316)-1)</f>
        <v/>
      </c>
      <c r="BF316" s="1" t="str">
        <f t="shared" si="194"/>
        <v/>
      </c>
      <c r="BG316" s="34" t="str">
        <f t="shared" si="195"/>
        <v/>
      </c>
      <c r="BH316" s="39" t="str">
        <f t="shared" si="196"/>
        <v/>
      </c>
      <c r="BJ316" s="3"/>
      <c r="BK316" s="86"/>
      <c r="BL316" s="86"/>
      <c r="BM316" s="86"/>
      <c r="BN316" s="86"/>
      <c r="BO316" s="3"/>
      <c r="BP316" s="86"/>
      <c r="BQ316" s="86"/>
      <c r="BR316" s="86"/>
      <c r="BS316" s="86"/>
      <c r="BT316" s="3"/>
      <c r="BU316" s="86"/>
      <c r="BV316" s="86"/>
      <c r="BW316" s="86"/>
      <c r="BX316" s="86"/>
      <c r="BY316" s="3"/>
      <c r="BZ316" s="86"/>
      <c r="CA316" s="86"/>
      <c r="CB316" s="86"/>
      <c r="CC316" s="86"/>
    </row>
    <row r="317" spans="2:81" ht="35.1" customHeight="1" x14ac:dyDescent="0.2">
      <c r="B317" s="187"/>
      <c r="C317" s="188"/>
      <c r="D317" s="189"/>
      <c r="E317" s="186"/>
      <c r="F317" s="182"/>
      <c r="G317" s="184"/>
      <c r="K317" s="80" t="str">
        <f>IF(O317="","",COUNT(O$3:O317))</f>
        <v/>
      </c>
      <c r="L317" s="80" t="str">
        <f>IF(B317&lt;&gt;"",B317,IF(OR(COUNTA($G$3:$G317)&lt;COUNTA($G$3:$G$1048576),$G317&lt;&gt;""),L316,""))</f>
        <v/>
      </c>
      <c r="M317" s="80" t="str">
        <f>IF(C317&lt;&gt;"",C317,IF(OR(COUNTA($G$3:$G317)&lt;COUNTA($G$3:$G$1048576),$G317&lt;&gt;""),M316,""))</f>
        <v/>
      </c>
      <c r="N317" s="80" t="str">
        <f>IF(D317&lt;&gt;"",D317,IF(OR(COUNTA($G$3:$G317)&lt;COUNTA($G$3:$G$1048576),$G317&lt;&gt;""),N316,""))</f>
        <v/>
      </c>
      <c r="O317" s="81" t="str">
        <f t="shared" si="197"/>
        <v/>
      </c>
      <c r="P317" s="90" t="str">
        <f>IFERROR(IF(O317="",IF(COUNT(S$3:S$1048576)=COUNT(S$3:S317),IF(S317="","",INDEX(O$3:O317,MATCH(MAX(K$3:K317),K$3:K317,0),0)),INDEX(O$3:O317,MATCH(MAX(K$3:K317),K$3:K317,0),0)),O317),"")</f>
        <v/>
      </c>
      <c r="Q317" s="89" t="str">
        <f>IF(R317="","",COUNT(R$3:R317))</f>
        <v/>
      </c>
      <c r="R317" s="80" t="str">
        <f t="shared" si="183"/>
        <v/>
      </c>
      <c r="S317" s="91" t="str">
        <f>IFERROR(IF(COUNTA($E317:$G317)=0,"",IF(AND(R317="",$O317=INDEX(O$3:O317,MATCH(MAX(Q$3:Q317),Q$3:Q317,0),0)),INDEX(R$3:R317,MATCH(MAX(Q$3:Q317),Q$3:Q317,0),0),R317)),"")</f>
        <v/>
      </c>
      <c r="T317" s="80" t="str">
        <f>IF(U317="","",COUNT(U$3:U317))</f>
        <v/>
      </c>
      <c r="U317" s="80" t="str">
        <f t="shared" si="198"/>
        <v/>
      </c>
      <c r="V317" s="91" t="str">
        <f>IFERROR(IF(S317="","",IF(U317="",IF(AND(E317="",F317="",G317&lt;&gt;"",$O317=INDEX(O$3:O317,MATCH(MAX(T$3:T317),T$3:T317,0),0)),INDEX(U$3:U317,MATCH(MAX(T$3:T317),T$3:T317,0),0),IF(AND(S317&lt;&gt;"",U317=""),0,"")),U317)),"")</f>
        <v/>
      </c>
      <c r="W317" s="95" t="str">
        <f t="shared" si="199"/>
        <v/>
      </c>
      <c r="X317" s="198" t="str">
        <f t="shared" si="200"/>
        <v/>
      </c>
      <c r="Y317" s="92" t="str">
        <f t="shared" si="201"/>
        <v/>
      </c>
      <c r="Z317" s="106" t="str">
        <f>IF(P317="","",COUNTIF($N$3:$N317,$N317))</f>
        <v/>
      </c>
      <c r="AA317" s="92" t="str">
        <f t="shared" si="202"/>
        <v/>
      </c>
      <c r="AB317" s="92" t="str">
        <f t="shared" si="203"/>
        <v/>
      </c>
      <c r="AC317" s="92" t="str">
        <f t="shared" si="204"/>
        <v/>
      </c>
      <c r="AD317" s="92" t="str">
        <f t="shared" si="214"/>
        <v/>
      </c>
      <c r="AE317" s="92" t="str">
        <f t="shared" si="214"/>
        <v/>
      </c>
      <c r="AF317" s="92" t="str">
        <f t="shared" si="214"/>
        <v/>
      </c>
      <c r="AG317" s="92" t="str">
        <f t="shared" si="214"/>
        <v/>
      </c>
      <c r="AH317" s="92" t="str">
        <f t="shared" si="214"/>
        <v/>
      </c>
      <c r="AI317" s="92" t="str">
        <f t="shared" si="214"/>
        <v/>
      </c>
      <c r="AJ317" s="92" t="str">
        <f t="shared" si="214"/>
        <v/>
      </c>
      <c r="AK317" s="92" t="str">
        <f t="shared" si="214"/>
        <v/>
      </c>
      <c r="AL317" s="92" t="str">
        <f t="shared" si="214"/>
        <v/>
      </c>
      <c r="AN317" s="35" t="str">
        <f t="shared" si="184"/>
        <v/>
      </c>
      <c r="AO317" s="44" t="str">
        <f t="shared" si="205"/>
        <v/>
      </c>
      <c r="AP317" s="41" t="str">
        <f>IF(AO317="","",RANK(AO317,AO$3:AO$1048576,1)+COUNTIF(AO$3:AO317,AO317)-1)</f>
        <v/>
      </c>
      <c r="AQ317" s="1" t="str">
        <f t="shared" si="206"/>
        <v/>
      </c>
      <c r="AR317" s="34" t="str">
        <f t="shared" si="185"/>
        <v/>
      </c>
      <c r="AS317" s="39" t="str">
        <f t="shared" si="186"/>
        <v/>
      </c>
      <c r="AT317" s="44" t="str">
        <f t="shared" si="187"/>
        <v/>
      </c>
      <c r="AU317" s="41" t="str">
        <f>IF(AT317="","",RANK(AT317,AT$3:AT$1048576,1)+COUNTIF(AT$3:AT317,AT317)-1)</f>
        <v/>
      </c>
      <c r="AV317" s="1" t="str">
        <f t="shared" si="188"/>
        <v/>
      </c>
      <c r="AW317" s="34" t="str">
        <f t="shared" si="189"/>
        <v/>
      </c>
      <c r="AX317" s="39" t="str">
        <f t="shared" si="190"/>
        <v/>
      </c>
      <c r="AY317" s="44" t="str">
        <f t="shared" si="207"/>
        <v/>
      </c>
      <c r="AZ317" s="41" t="str">
        <f>IF(AY317="","",RANK(AY317,AY$3:AY$1048576,1)+COUNTIF(AY$3:AY317,AY317)-1)</f>
        <v/>
      </c>
      <c r="BA317" s="1" t="str">
        <f t="shared" si="191"/>
        <v/>
      </c>
      <c r="BB317" s="34" t="str">
        <f t="shared" si="192"/>
        <v/>
      </c>
      <c r="BC317" s="39" t="str">
        <f t="shared" si="193"/>
        <v/>
      </c>
      <c r="BD317" s="44" t="str">
        <f t="shared" si="208"/>
        <v/>
      </c>
      <c r="BE317" s="41" t="str">
        <f>IF(BD317="","",RANK(BD317,BD$3:BD$1048576,1)+COUNTIF(BD$3:BD317,BD317)-1)</f>
        <v/>
      </c>
      <c r="BF317" s="1" t="str">
        <f t="shared" si="194"/>
        <v/>
      </c>
      <c r="BG317" s="34" t="str">
        <f t="shared" si="195"/>
        <v/>
      </c>
      <c r="BH317" s="39" t="str">
        <f t="shared" si="196"/>
        <v/>
      </c>
      <c r="BJ317" s="3"/>
      <c r="BK317" s="86"/>
      <c r="BL317" s="86"/>
      <c r="BM317" s="86"/>
      <c r="BN317" s="86"/>
      <c r="BO317" s="3"/>
      <c r="BP317" s="86"/>
      <c r="BQ317" s="86"/>
      <c r="BR317" s="86"/>
      <c r="BS317" s="86"/>
      <c r="BT317" s="3"/>
      <c r="BU317" s="86"/>
      <c r="BV317" s="86"/>
      <c r="BW317" s="86"/>
      <c r="BX317" s="86"/>
      <c r="BY317" s="3"/>
      <c r="BZ317" s="86"/>
      <c r="CA317" s="86"/>
      <c r="CB317" s="86"/>
      <c r="CC317" s="86"/>
    </row>
    <row r="318" spans="2:81" ht="35.1" customHeight="1" x14ac:dyDescent="0.2">
      <c r="B318" s="187"/>
      <c r="C318" s="188"/>
      <c r="D318" s="189"/>
      <c r="E318" s="186"/>
      <c r="F318" s="182"/>
      <c r="G318" s="184"/>
      <c r="K318" s="80" t="str">
        <f>IF(O318="","",COUNT(O$3:O318))</f>
        <v/>
      </c>
      <c r="L318" s="80" t="str">
        <f>IF(B318&lt;&gt;"",B318,IF(OR(COUNTA($G$3:$G318)&lt;COUNTA($G$3:$G$1048576),$G318&lt;&gt;""),L317,""))</f>
        <v/>
      </c>
      <c r="M318" s="80" t="str">
        <f>IF(C318&lt;&gt;"",C318,IF(OR(COUNTA($G$3:$G318)&lt;COUNTA($G$3:$G$1048576),$G318&lt;&gt;""),M317,""))</f>
        <v/>
      </c>
      <c r="N318" s="80" t="str">
        <f>IF(D318&lt;&gt;"",D318,IF(OR(COUNTA($G$3:$G318)&lt;COUNTA($G$3:$G$1048576),$G318&lt;&gt;""),N317,""))</f>
        <v/>
      </c>
      <c r="O318" s="81" t="str">
        <f t="shared" si="197"/>
        <v/>
      </c>
      <c r="P318" s="90" t="str">
        <f>IFERROR(IF(O318="",IF(COUNT(S$3:S$1048576)=COUNT(S$3:S318),IF(S318="","",INDEX(O$3:O318,MATCH(MAX(K$3:K318),K$3:K318,0),0)),INDEX(O$3:O318,MATCH(MAX(K$3:K318),K$3:K318,0),0)),O318),"")</f>
        <v/>
      </c>
      <c r="Q318" s="89" t="str">
        <f>IF(R318="","",COUNT(R$3:R318))</f>
        <v/>
      </c>
      <c r="R318" s="80" t="str">
        <f t="shared" si="183"/>
        <v/>
      </c>
      <c r="S318" s="91" t="str">
        <f>IFERROR(IF(COUNTA($E318:$G318)=0,"",IF(AND(R318="",$O318=INDEX(O$3:O318,MATCH(MAX(Q$3:Q318),Q$3:Q318,0),0)),INDEX(R$3:R318,MATCH(MAX(Q$3:Q318),Q$3:Q318,0),0),R318)),"")</f>
        <v/>
      </c>
      <c r="T318" s="80" t="str">
        <f>IF(U318="","",COUNT(U$3:U318))</f>
        <v/>
      </c>
      <c r="U318" s="80" t="str">
        <f t="shared" si="198"/>
        <v/>
      </c>
      <c r="V318" s="91" t="str">
        <f>IFERROR(IF(S318="","",IF(U318="",IF(AND(E318="",F318="",G318&lt;&gt;"",$O318=INDEX(O$3:O318,MATCH(MAX(T$3:T318),T$3:T318,0),0)),INDEX(U$3:U318,MATCH(MAX(T$3:T318),T$3:T318,0),0),IF(AND(S318&lt;&gt;"",U318=""),0,"")),U318)),"")</f>
        <v/>
      </c>
      <c r="W318" s="95" t="str">
        <f t="shared" si="199"/>
        <v/>
      </c>
      <c r="X318" s="198" t="str">
        <f t="shared" si="200"/>
        <v/>
      </c>
      <c r="Y318" s="92" t="str">
        <f t="shared" si="201"/>
        <v/>
      </c>
      <c r="Z318" s="106" t="str">
        <f>IF(P318="","",COUNTIF($N$3:$N318,$N318))</f>
        <v/>
      </c>
      <c r="AA318" s="92" t="str">
        <f t="shared" si="202"/>
        <v/>
      </c>
      <c r="AB318" s="92" t="str">
        <f t="shared" si="203"/>
        <v/>
      </c>
      <c r="AC318" s="92" t="str">
        <f t="shared" si="204"/>
        <v/>
      </c>
      <c r="AD318" s="92" t="str">
        <f t="shared" si="214"/>
        <v/>
      </c>
      <c r="AE318" s="92" t="str">
        <f t="shared" si="214"/>
        <v/>
      </c>
      <c r="AF318" s="92" t="str">
        <f t="shared" si="214"/>
        <v/>
      </c>
      <c r="AG318" s="92" t="str">
        <f t="shared" si="214"/>
        <v/>
      </c>
      <c r="AH318" s="92" t="str">
        <f t="shared" si="214"/>
        <v/>
      </c>
      <c r="AI318" s="92" t="str">
        <f t="shared" si="214"/>
        <v/>
      </c>
      <c r="AJ318" s="92" t="str">
        <f t="shared" si="214"/>
        <v/>
      </c>
      <c r="AK318" s="92" t="str">
        <f t="shared" si="214"/>
        <v/>
      </c>
      <c r="AL318" s="92" t="str">
        <f t="shared" si="214"/>
        <v/>
      </c>
      <c r="AN318" s="35" t="str">
        <f t="shared" si="184"/>
        <v/>
      </c>
      <c r="AO318" s="44" t="str">
        <f t="shared" si="205"/>
        <v/>
      </c>
      <c r="AP318" s="41" t="str">
        <f>IF(AO318="","",RANK(AO318,AO$3:AO$1048576,1)+COUNTIF(AO$3:AO318,AO318)-1)</f>
        <v/>
      </c>
      <c r="AQ318" s="1" t="str">
        <f t="shared" si="206"/>
        <v/>
      </c>
      <c r="AR318" s="34" t="str">
        <f t="shared" si="185"/>
        <v/>
      </c>
      <c r="AS318" s="39" t="str">
        <f t="shared" si="186"/>
        <v/>
      </c>
      <c r="AT318" s="44" t="str">
        <f t="shared" si="187"/>
        <v/>
      </c>
      <c r="AU318" s="41" t="str">
        <f>IF(AT318="","",RANK(AT318,AT$3:AT$1048576,1)+COUNTIF(AT$3:AT318,AT318)-1)</f>
        <v/>
      </c>
      <c r="AV318" s="1" t="str">
        <f t="shared" si="188"/>
        <v/>
      </c>
      <c r="AW318" s="34" t="str">
        <f t="shared" si="189"/>
        <v/>
      </c>
      <c r="AX318" s="39" t="str">
        <f t="shared" si="190"/>
        <v/>
      </c>
      <c r="AY318" s="44" t="str">
        <f t="shared" si="207"/>
        <v/>
      </c>
      <c r="AZ318" s="41" t="str">
        <f>IF(AY318="","",RANK(AY318,AY$3:AY$1048576,1)+COUNTIF(AY$3:AY318,AY318)-1)</f>
        <v/>
      </c>
      <c r="BA318" s="1" t="str">
        <f t="shared" si="191"/>
        <v/>
      </c>
      <c r="BB318" s="34" t="str">
        <f t="shared" si="192"/>
        <v/>
      </c>
      <c r="BC318" s="39" t="str">
        <f t="shared" si="193"/>
        <v/>
      </c>
      <c r="BD318" s="44" t="str">
        <f t="shared" si="208"/>
        <v/>
      </c>
      <c r="BE318" s="41" t="str">
        <f>IF(BD318="","",RANK(BD318,BD$3:BD$1048576,1)+COUNTIF(BD$3:BD318,BD318)-1)</f>
        <v/>
      </c>
      <c r="BF318" s="1" t="str">
        <f t="shared" si="194"/>
        <v/>
      </c>
      <c r="BG318" s="34" t="str">
        <f t="shared" si="195"/>
        <v/>
      </c>
      <c r="BH318" s="39" t="str">
        <f t="shared" si="196"/>
        <v/>
      </c>
      <c r="BJ318" s="3"/>
      <c r="BK318" s="86"/>
      <c r="BL318" s="86"/>
      <c r="BM318" s="86"/>
      <c r="BN318" s="86"/>
      <c r="BO318" s="3"/>
      <c r="BP318" s="86"/>
      <c r="BQ318" s="86"/>
      <c r="BR318" s="86"/>
      <c r="BS318" s="86"/>
      <c r="BT318" s="3"/>
      <c r="BU318" s="86"/>
      <c r="BV318" s="86"/>
      <c r="BW318" s="86"/>
      <c r="BX318" s="86"/>
      <c r="BY318" s="3"/>
      <c r="BZ318" s="86"/>
      <c r="CA318" s="86"/>
      <c r="CB318" s="86"/>
      <c r="CC318" s="86"/>
    </row>
    <row r="319" spans="2:81" ht="35.1" customHeight="1" x14ac:dyDescent="0.2">
      <c r="B319" s="187"/>
      <c r="C319" s="188"/>
      <c r="D319" s="189"/>
      <c r="E319" s="186"/>
      <c r="F319" s="182"/>
      <c r="G319" s="184"/>
      <c r="K319" s="80" t="str">
        <f>IF(O319="","",COUNT(O$3:O319))</f>
        <v/>
      </c>
      <c r="L319" s="80" t="str">
        <f>IF(B319&lt;&gt;"",B319,IF(OR(COUNTA($G$3:$G319)&lt;COUNTA($G$3:$G$1048576),$G319&lt;&gt;""),L318,""))</f>
        <v/>
      </c>
      <c r="M319" s="80" t="str">
        <f>IF(C319&lt;&gt;"",C319,IF(OR(COUNTA($G$3:$G319)&lt;COUNTA($G$3:$G$1048576),$G319&lt;&gt;""),M318,""))</f>
        <v/>
      </c>
      <c r="N319" s="80" t="str">
        <f>IF(D319&lt;&gt;"",D319,IF(OR(COUNTA($G$3:$G319)&lt;COUNTA($G$3:$G$1048576),$G319&lt;&gt;""),N318,""))</f>
        <v/>
      </c>
      <c r="O319" s="81" t="str">
        <f t="shared" si="197"/>
        <v/>
      </c>
      <c r="P319" s="90" t="str">
        <f>IFERROR(IF(O319="",IF(COUNT(S$3:S$1048576)=COUNT(S$3:S319),IF(S319="","",INDEX(O$3:O319,MATCH(MAX(K$3:K319),K$3:K319,0),0)),INDEX(O$3:O319,MATCH(MAX(K$3:K319),K$3:K319,0),0)),O319),"")</f>
        <v/>
      </c>
      <c r="Q319" s="89" t="str">
        <f>IF(R319="","",COUNT(R$3:R319))</f>
        <v/>
      </c>
      <c r="R319" s="80" t="str">
        <f t="shared" si="183"/>
        <v/>
      </c>
      <c r="S319" s="91" t="str">
        <f>IFERROR(IF(COUNTA($E319:$G319)=0,"",IF(AND(R319="",$O319=INDEX(O$3:O319,MATCH(MAX(Q$3:Q319),Q$3:Q319,0),0)),INDEX(R$3:R319,MATCH(MAX(Q$3:Q319),Q$3:Q319,0),0),R319)),"")</f>
        <v/>
      </c>
      <c r="T319" s="80" t="str">
        <f>IF(U319="","",COUNT(U$3:U319))</f>
        <v/>
      </c>
      <c r="U319" s="80" t="str">
        <f t="shared" si="198"/>
        <v/>
      </c>
      <c r="V319" s="91" t="str">
        <f>IFERROR(IF(S319="","",IF(U319="",IF(AND(E319="",F319="",G319&lt;&gt;"",$O319=INDEX(O$3:O319,MATCH(MAX(T$3:T319),T$3:T319,0),0)),INDEX(U$3:U319,MATCH(MAX(T$3:T319),T$3:T319,0),0),IF(AND(S319&lt;&gt;"",U319=""),0,"")),U319)),"")</f>
        <v/>
      </c>
      <c r="W319" s="95" t="str">
        <f t="shared" si="199"/>
        <v/>
      </c>
      <c r="X319" s="198" t="str">
        <f t="shared" si="200"/>
        <v/>
      </c>
      <c r="Y319" s="92" t="str">
        <f t="shared" si="201"/>
        <v/>
      </c>
      <c r="Z319" s="106" t="str">
        <f>IF(P319="","",COUNTIF($N$3:$N319,$N319))</f>
        <v/>
      </c>
      <c r="AA319" s="92" t="str">
        <f t="shared" si="202"/>
        <v/>
      </c>
      <c r="AB319" s="92" t="str">
        <f t="shared" si="203"/>
        <v/>
      </c>
      <c r="AC319" s="92" t="str">
        <f t="shared" si="204"/>
        <v/>
      </c>
      <c r="AD319" s="92" t="str">
        <f t="shared" si="214"/>
        <v/>
      </c>
      <c r="AE319" s="92" t="str">
        <f t="shared" si="214"/>
        <v/>
      </c>
      <c r="AF319" s="92" t="str">
        <f t="shared" si="214"/>
        <v/>
      </c>
      <c r="AG319" s="92" t="str">
        <f t="shared" si="214"/>
        <v/>
      </c>
      <c r="AH319" s="92" t="str">
        <f t="shared" si="214"/>
        <v/>
      </c>
      <c r="AI319" s="92" t="str">
        <f t="shared" si="214"/>
        <v/>
      </c>
      <c r="AJ319" s="92" t="str">
        <f t="shared" si="214"/>
        <v/>
      </c>
      <c r="AK319" s="92" t="str">
        <f t="shared" si="214"/>
        <v/>
      </c>
      <c r="AL319" s="92" t="str">
        <f t="shared" si="214"/>
        <v/>
      </c>
      <c r="AN319" s="35" t="str">
        <f t="shared" si="184"/>
        <v/>
      </c>
      <c r="AO319" s="44" t="str">
        <f t="shared" si="205"/>
        <v/>
      </c>
      <c r="AP319" s="41" t="str">
        <f>IF(AO319="","",RANK(AO319,AO$3:AO$1048576,1)+COUNTIF(AO$3:AO319,AO319)-1)</f>
        <v/>
      </c>
      <c r="AQ319" s="1" t="str">
        <f t="shared" si="206"/>
        <v/>
      </c>
      <c r="AR319" s="34" t="str">
        <f t="shared" si="185"/>
        <v/>
      </c>
      <c r="AS319" s="39" t="str">
        <f t="shared" si="186"/>
        <v/>
      </c>
      <c r="AT319" s="44" t="str">
        <f t="shared" si="187"/>
        <v/>
      </c>
      <c r="AU319" s="41" t="str">
        <f>IF(AT319="","",RANK(AT319,AT$3:AT$1048576,1)+COUNTIF(AT$3:AT319,AT319)-1)</f>
        <v/>
      </c>
      <c r="AV319" s="1" t="str">
        <f t="shared" si="188"/>
        <v/>
      </c>
      <c r="AW319" s="34" t="str">
        <f t="shared" si="189"/>
        <v/>
      </c>
      <c r="AX319" s="39" t="str">
        <f t="shared" si="190"/>
        <v/>
      </c>
      <c r="AY319" s="44" t="str">
        <f t="shared" si="207"/>
        <v/>
      </c>
      <c r="AZ319" s="41" t="str">
        <f>IF(AY319="","",RANK(AY319,AY$3:AY$1048576,1)+COUNTIF(AY$3:AY319,AY319)-1)</f>
        <v/>
      </c>
      <c r="BA319" s="1" t="str">
        <f t="shared" si="191"/>
        <v/>
      </c>
      <c r="BB319" s="34" t="str">
        <f t="shared" si="192"/>
        <v/>
      </c>
      <c r="BC319" s="39" t="str">
        <f t="shared" si="193"/>
        <v/>
      </c>
      <c r="BD319" s="44" t="str">
        <f t="shared" si="208"/>
        <v/>
      </c>
      <c r="BE319" s="41" t="str">
        <f>IF(BD319="","",RANK(BD319,BD$3:BD$1048576,1)+COUNTIF(BD$3:BD319,BD319)-1)</f>
        <v/>
      </c>
      <c r="BF319" s="1" t="str">
        <f t="shared" si="194"/>
        <v/>
      </c>
      <c r="BG319" s="34" t="str">
        <f t="shared" si="195"/>
        <v/>
      </c>
      <c r="BH319" s="39" t="str">
        <f t="shared" si="196"/>
        <v/>
      </c>
      <c r="BJ319" s="3"/>
      <c r="BK319" s="86"/>
      <c r="BL319" s="86"/>
      <c r="BM319" s="86"/>
      <c r="BN319" s="86"/>
      <c r="BO319" s="3"/>
      <c r="BP319" s="86"/>
      <c r="BQ319" s="86"/>
      <c r="BR319" s="86"/>
      <c r="BS319" s="86"/>
      <c r="BT319" s="3"/>
      <c r="BU319" s="86"/>
      <c r="BV319" s="86"/>
      <c r="BW319" s="86"/>
      <c r="BX319" s="86"/>
      <c r="BY319" s="3"/>
      <c r="BZ319" s="86"/>
      <c r="CA319" s="86"/>
      <c r="CB319" s="86"/>
      <c r="CC319" s="86"/>
    </row>
    <row r="320" spans="2:81" ht="35.1" customHeight="1" x14ac:dyDescent="0.2">
      <c r="B320" s="187"/>
      <c r="C320" s="188"/>
      <c r="D320" s="189"/>
      <c r="E320" s="186"/>
      <c r="F320" s="182"/>
      <c r="G320" s="184"/>
      <c r="K320" s="80" t="str">
        <f>IF(O320="","",COUNT(O$3:O320))</f>
        <v/>
      </c>
      <c r="L320" s="80" t="str">
        <f>IF(B320&lt;&gt;"",B320,IF(OR(COUNTA($G$3:$G320)&lt;COUNTA($G$3:$G$1048576),$G320&lt;&gt;""),L319,""))</f>
        <v/>
      </c>
      <c r="M320" s="80" t="str">
        <f>IF(C320&lt;&gt;"",C320,IF(OR(COUNTA($G$3:$G320)&lt;COUNTA($G$3:$G$1048576),$G320&lt;&gt;""),M319,""))</f>
        <v/>
      </c>
      <c r="N320" s="80" t="str">
        <f>IF(D320&lt;&gt;"",D320,IF(OR(COUNTA($G$3:$G320)&lt;COUNTA($G$3:$G$1048576),$G320&lt;&gt;""),N319,""))</f>
        <v/>
      </c>
      <c r="O320" s="81" t="str">
        <f t="shared" si="197"/>
        <v/>
      </c>
      <c r="P320" s="90" t="str">
        <f>IFERROR(IF(O320="",IF(COUNT(S$3:S$1048576)=COUNT(S$3:S320),IF(S320="","",INDEX(O$3:O320,MATCH(MAX(K$3:K320),K$3:K320,0),0)),INDEX(O$3:O320,MATCH(MAX(K$3:K320),K$3:K320,0),0)),O320),"")</f>
        <v/>
      </c>
      <c r="Q320" s="89" t="str">
        <f>IF(R320="","",COUNT(R$3:R320))</f>
        <v/>
      </c>
      <c r="R320" s="80" t="str">
        <f t="shared" si="183"/>
        <v/>
      </c>
      <c r="S320" s="91" t="str">
        <f>IFERROR(IF(COUNTA($E320:$G320)=0,"",IF(AND(R320="",$O320=INDEX(O$3:O320,MATCH(MAX(Q$3:Q320),Q$3:Q320,0),0)),INDEX(R$3:R320,MATCH(MAX(Q$3:Q320),Q$3:Q320,0),0),R320)),"")</f>
        <v/>
      </c>
      <c r="T320" s="80" t="str">
        <f>IF(U320="","",COUNT(U$3:U320))</f>
        <v/>
      </c>
      <c r="U320" s="80" t="str">
        <f t="shared" si="198"/>
        <v/>
      </c>
      <c r="V320" s="91" t="str">
        <f>IFERROR(IF(S320="","",IF(U320="",IF(AND(E320="",F320="",G320&lt;&gt;"",$O320=INDEX(O$3:O320,MATCH(MAX(T$3:T320),T$3:T320,0),0)),INDEX(U$3:U320,MATCH(MAX(T$3:T320),T$3:T320,0),0),IF(AND(S320&lt;&gt;"",U320=""),0,"")),U320)),"")</f>
        <v/>
      </c>
      <c r="W320" s="95" t="str">
        <f t="shared" si="199"/>
        <v/>
      </c>
      <c r="X320" s="198" t="str">
        <f t="shared" si="200"/>
        <v/>
      </c>
      <c r="Y320" s="92" t="str">
        <f t="shared" si="201"/>
        <v/>
      </c>
      <c r="Z320" s="106" t="str">
        <f>IF(P320="","",COUNTIF($N$3:$N320,$N320))</f>
        <v/>
      </c>
      <c r="AA320" s="92" t="str">
        <f t="shared" si="202"/>
        <v/>
      </c>
      <c r="AB320" s="92" t="str">
        <f t="shared" si="203"/>
        <v/>
      </c>
      <c r="AC320" s="92" t="str">
        <f t="shared" si="204"/>
        <v/>
      </c>
      <c r="AD320" s="92" t="str">
        <f t="shared" si="214"/>
        <v/>
      </c>
      <c r="AE320" s="92" t="str">
        <f t="shared" si="214"/>
        <v/>
      </c>
      <c r="AF320" s="92" t="str">
        <f t="shared" si="214"/>
        <v/>
      </c>
      <c r="AG320" s="92" t="str">
        <f t="shared" si="214"/>
        <v/>
      </c>
      <c r="AH320" s="92" t="str">
        <f t="shared" si="214"/>
        <v/>
      </c>
      <c r="AI320" s="92" t="str">
        <f t="shared" si="214"/>
        <v/>
      </c>
      <c r="AJ320" s="92" t="str">
        <f t="shared" si="214"/>
        <v/>
      </c>
      <c r="AK320" s="92" t="str">
        <f t="shared" si="214"/>
        <v/>
      </c>
      <c r="AL320" s="92" t="str">
        <f t="shared" si="214"/>
        <v/>
      </c>
      <c r="AN320" s="35" t="str">
        <f t="shared" si="184"/>
        <v/>
      </c>
      <c r="AO320" s="44" t="str">
        <f t="shared" si="205"/>
        <v/>
      </c>
      <c r="AP320" s="41" t="str">
        <f>IF(AO320="","",RANK(AO320,AO$3:AO$1048576,1)+COUNTIF(AO$3:AO320,AO320)-1)</f>
        <v/>
      </c>
      <c r="AQ320" s="1" t="str">
        <f t="shared" si="206"/>
        <v/>
      </c>
      <c r="AR320" s="34" t="str">
        <f t="shared" si="185"/>
        <v/>
      </c>
      <c r="AS320" s="39" t="str">
        <f t="shared" si="186"/>
        <v/>
      </c>
      <c r="AT320" s="44" t="str">
        <f t="shared" si="187"/>
        <v/>
      </c>
      <c r="AU320" s="41" t="str">
        <f>IF(AT320="","",RANK(AT320,AT$3:AT$1048576,1)+COUNTIF(AT$3:AT320,AT320)-1)</f>
        <v/>
      </c>
      <c r="AV320" s="1" t="str">
        <f t="shared" si="188"/>
        <v/>
      </c>
      <c r="AW320" s="34" t="str">
        <f t="shared" si="189"/>
        <v/>
      </c>
      <c r="AX320" s="39" t="str">
        <f t="shared" si="190"/>
        <v/>
      </c>
      <c r="AY320" s="44" t="str">
        <f t="shared" si="207"/>
        <v/>
      </c>
      <c r="AZ320" s="41" t="str">
        <f>IF(AY320="","",RANK(AY320,AY$3:AY$1048576,1)+COUNTIF(AY$3:AY320,AY320)-1)</f>
        <v/>
      </c>
      <c r="BA320" s="1" t="str">
        <f t="shared" si="191"/>
        <v/>
      </c>
      <c r="BB320" s="34" t="str">
        <f t="shared" si="192"/>
        <v/>
      </c>
      <c r="BC320" s="39" t="str">
        <f t="shared" si="193"/>
        <v/>
      </c>
      <c r="BD320" s="44" t="str">
        <f t="shared" si="208"/>
        <v/>
      </c>
      <c r="BE320" s="41" t="str">
        <f>IF(BD320="","",RANK(BD320,BD$3:BD$1048576,1)+COUNTIF(BD$3:BD320,BD320)-1)</f>
        <v/>
      </c>
      <c r="BF320" s="1" t="str">
        <f t="shared" si="194"/>
        <v/>
      </c>
      <c r="BG320" s="34" t="str">
        <f t="shared" si="195"/>
        <v/>
      </c>
      <c r="BH320" s="39" t="str">
        <f t="shared" si="196"/>
        <v/>
      </c>
      <c r="BJ320" s="3"/>
      <c r="BK320" s="86"/>
      <c r="BL320" s="86"/>
      <c r="BM320" s="86"/>
      <c r="BN320" s="86"/>
      <c r="BO320" s="3"/>
      <c r="BP320" s="86"/>
      <c r="BQ320" s="86"/>
      <c r="BR320" s="86"/>
      <c r="BS320" s="86"/>
      <c r="BT320" s="3"/>
      <c r="BU320" s="86"/>
      <c r="BV320" s="86"/>
      <c r="BW320" s="86"/>
      <c r="BX320" s="86"/>
      <c r="BY320" s="3"/>
      <c r="BZ320" s="86"/>
      <c r="CA320" s="86"/>
      <c r="CB320" s="86"/>
      <c r="CC320" s="86"/>
    </row>
    <row r="321" spans="2:81" ht="35.1" customHeight="1" x14ac:dyDescent="0.2">
      <c r="B321" s="187"/>
      <c r="C321" s="188"/>
      <c r="D321" s="189"/>
      <c r="E321" s="186"/>
      <c r="F321" s="182"/>
      <c r="G321" s="184"/>
      <c r="K321" s="80" t="str">
        <f>IF(O321="","",COUNT(O$3:O321))</f>
        <v/>
      </c>
      <c r="L321" s="80" t="str">
        <f>IF(B321&lt;&gt;"",B321,IF(OR(COUNTA($G$3:$G321)&lt;COUNTA($G$3:$G$1048576),$G321&lt;&gt;""),L320,""))</f>
        <v/>
      </c>
      <c r="M321" s="80" t="str">
        <f>IF(C321&lt;&gt;"",C321,IF(OR(COUNTA($G$3:$G321)&lt;COUNTA($G$3:$G$1048576),$G321&lt;&gt;""),M320,""))</f>
        <v/>
      </c>
      <c r="N321" s="80" t="str">
        <f>IF(D321&lt;&gt;"",D321,IF(OR(COUNTA($G$3:$G321)&lt;COUNTA($G$3:$G$1048576),$G321&lt;&gt;""),N320,""))</f>
        <v/>
      </c>
      <c r="O321" s="81" t="str">
        <f t="shared" si="197"/>
        <v/>
      </c>
      <c r="P321" s="90" t="str">
        <f>IFERROR(IF(O321="",IF(COUNT(S$3:S$1048576)=COUNT(S$3:S321),IF(S321="","",INDEX(O$3:O321,MATCH(MAX(K$3:K321),K$3:K321,0),0)),INDEX(O$3:O321,MATCH(MAX(K$3:K321),K$3:K321,0),0)),O321),"")</f>
        <v/>
      </c>
      <c r="Q321" s="89" t="str">
        <f>IF(R321="","",COUNT(R$3:R321))</f>
        <v/>
      </c>
      <c r="R321" s="80" t="str">
        <f t="shared" si="183"/>
        <v/>
      </c>
      <c r="S321" s="91" t="str">
        <f>IFERROR(IF(COUNTA($E321:$G321)=0,"",IF(AND(R321="",$O321=INDEX(O$3:O321,MATCH(MAX(Q$3:Q321),Q$3:Q321,0),0)),INDEX(R$3:R321,MATCH(MAX(Q$3:Q321),Q$3:Q321,0),0),R321)),"")</f>
        <v/>
      </c>
      <c r="T321" s="80" t="str">
        <f>IF(U321="","",COUNT(U$3:U321))</f>
        <v/>
      </c>
      <c r="U321" s="80" t="str">
        <f t="shared" si="198"/>
        <v/>
      </c>
      <c r="V321" s="91" t="str">
        <f>IFERROR(IF(S321="","",IF(U321="",IF(AND(E321="",F321="",G321&lt;&gt;"",$O321=INDEX(O$3:O321,MATCH(MAX(T$3:T321),T$3:T321,0),0)),INDEX(U$3:U321,MATCH(MAX(T$3:T321),T$3:T321,0),0),IF(AND(S321&lt;&gt;"",U321=""),0,"")),U321)),"")</f>
        <v/>
      </c>
      <c r="W321" s="95" t="str">
        <f t="shared" si="199"/>
        <v/>
      </c>
      <c r="X321" s="198" t="str">
        <f t="shared" si="200"/>
        <v/>
      </c>
      <c r="Y321" s="92" t="str">
        <f t="shared" si="201"/>
        <v/>
      </c>
      <c r="Z321" s="106" t="str">
        <f>IF(P321="","",COUNTIF($N$3:$N321,$N321))</f>
        <v/>
      </c>
      <c r="AA321" s="92" t="str">
        <f t="shared" si="202"/>
        <v/>
      </c>
      <c r="AB321" s="92" t="str">
        <f t="shared" si="203"/>
        <v/>
      </c>
      <c r="AC321" s="92" t="str">
        <f t="shared" si="204"/>
        <v/>
      </c>
      <c r="AD321" s="92" t="str">
        <f t="shared" si="214"/>
        <v/>
      </c>
      <c r="AE321" s="92" t="str">
        <f t="shared" si="214"/>
        <v/>
      </c>
      <c r="AF321" s="92" t="str">
        <f t="shared" si="214"/>
        <v/>
      </c>
      <c r="AG321" s="92" t="str">
        <f t="shared" si="214"/>
        <v/>
      </c>
      <c r="AH321" s="92" t="str">
        <f t="shared" si="214"/>
        <v/>
      </c>
      <c r="AI321" s="92" t="str">
        <f t="shared" si="214"/>
        <v/>
      </c>
      <c r="AJ321" s="92" t="str">
        <f t="shared" si="214"/>
        <v/>
      </c>
      <c r="AK321" s="92" t="str">
        <f t="shared" si="214"/>
        <v/>
      </c>
      <c r="AL321" s="92" t="str">
        <f t="shared" si="214"/>
        <v/>
      </c>
      <c r="AN321" s="35" t="str">
        <f t="shared" si="184"/>
        <v/>
      </c>
      <c r="AO321" s="44" t="str">
        <f t="shared" si="205"/>
        <v/>
      </c>
      <c r="AP321" s="41" t="str">
        <f>IF(AO321="","",RANK(AO321,AO$3:AO$1048576,1)+COUNTIF(AO$3:AO321,AO321)-1)</f>
        <v/>
      </c>
      <c r="AQ321" s="1" t="str">
        <f t="shared" si="206"/>
        <v/>
      </c>
      <c r="AR321" s="34" t="str">
        <f t="shared" si="185"/>
        <v/>
      </c>
      <c r="AS321" s="39" t="str">
        <f t="shared" si="186"/>
        <v/>
      </c>
      <c r="AT321" s="44" t="str">
        <f t="shared" si="187"/>
        <v/>
      </c>
      <c r="AU321" s="41" t="str">
        <f>IF(AT321="","",RANK(AT321,AT$3:AT$1048576,1)+COUNTIF(AT$3:AT321,AT321)-1)</f>
        <v/>
      </c>
      <c r="AV321" s="1" t="str">
        <f t="shared" si="188"/>
        <v/>
      </c>
      <c r="AW321" s="34" t="str">
        <f t="shared" si="189"/>
        <v/>
      </c>
      <c r="AX321" s="39" t="str">
        <f t="shared" si="190"/>
        <v/>
      </c>
      <c r="AY321" s="44" t="str">
        <f t="shared" si="207"/>
        <v/>
      </c>
      <c r="AZ321" s="41" t="str">
        <f>IF(AY321="","",RANK(AY321,AY$3:AY$1048576,1)+COUNTIF(AY$3:AY321,AY321)-1)</f>
        <v/>
      </c>
      <c r="BA321" s="1" t="str">
        <f t="shared" si="191"/>
        <v/>
      </c>
      <c r="BB321" s="34" t="str">
        <f t="shared" si="192"/>
        <v/>
      </c>
      <c r="BC321" s="39" t="str">
        <f t="shared" si="193"/>
        <v/>
      </c>
      <c r="BD321" s="44" t="str">
        <f t="shared" si="208"/>
        <v/>
      </c>
      <c r="BE321" s="41" t="str">
        <f>IF(BD321="","",RANK(BD321,BD$3:BD$1048576,1)+COUNTIF(BD$3:BD321,BD321)-1)</f>
        <v/>
      </c>
      <c r="BF321" s="1" t="str">
        <f t="shared" si="194"/>
        <v/>
      </c>
      <c r="BG321" s="34" t="str">
        <f t="shared" si="195"/>
        <v/>
      </c>
      <c r="BH321" s="39" t="str">
        <f t="shared" si="196"/>
        <v/>
      </c>
      <c r="BJ321" s="3"/>
      <c r="BK321" s="86"/>
      <c r="BL321" s="86"/>
      <c r="BM321" s="86"/>
      <c r="BN321" s="86"/>
      <c r="BO321" s="3"/>
      <c r="BP321" s="86"/>
      <c r="BQ321" s="86"/>
      <c r="BR321" s="86"/>
      <c r="BS321" s="86"/>
      <c r="BT321" s="3"/>
      <c r="BU321" s="86"/>
      <c r="BV321" s="86"/>
      <c r="BW321" s="86"/>
      <c r="BX321" s="86"/>
      <c r="BY321" s="3"/>
      <c r="BZ321" s="86"/>
      <c r="CA321" s="86"/>
      <c r="CB321" s="86"/>
      <c r="CC321" s="86"/>
    </row>
    <row r="322" spans="2:81" ht="35.1" customHeight="1" x14ac:dyDescent="0.2">
      <c r="B322" s="187"/>
      <c r="C322" s="188"/>
      <c r="D322" s="189"/>
      <c r="E322" s="186"/>
      <c r="F322" s="182"/>
      <c r="G322" s="184"/>
      <c r="K322" s="80" t="str">
        <f>IF(O322="","",COUNT(O$3:O322))</f>
        <v/>
      </c>
      <c r="L322" s="80" t="str">
        <f>IF(B322&lt;&gt;"",B322,IF(OR(COUNTA($G$3:$G322)&lt;COUNTA($G$3:$G$1048576),$G322&lt;&gt;""),L321,""))</f>
        <v/>
      </c>
      <c r="M322" s="80" t="str">
        <f>IF(C322&lt;&gt;"",C322,IF(OR(COUNTA($G$3:$G322)&lt;COUNTA($G$3:$G$1048576),$G322&lt;&gt;""),M321,""))</f>
        <v/>
      </c>
      <c r="N322" s="80" t="str">
        <f>IF(D322&lt;&gt;"",D322,IF(OR(COUNTA($G$3:$G322)&lt;COUNTA($G$3:$G$1048576),$G322&lt;&gt;""),N321,""))</f>
        <v/>
      </c>
      <c r="O322" s="81" t="str">
        <f t="shared" si="197"/>
        <v/>
      </c>
      <c r="P322" s="90" t="str">
        <f>IFERROR(IF(O322="",IF(COUNT(S$3:S$1048576)=COUNT(S$3:S322),IF(S322="","",INDEX(O$3:O322,MATCH(MAX(K$3:K322),K$3:K322,0),0)),INDEX(O$3:O322,MATCH(MAX(K$3:K322),K$3:K322,0),0)),O322),"")</f>
        <v/>
      </c>
      <c r="Q322" s="89" t="str">
        <f>IF(R322="","",COUNT(R$3:R322))</f>
        <v/>
      </c>
      <c r="R322" s="80" t="str">
        <f t="shared" si="183"/>
        <v/>
      </c>
      <c r="S322" s="91" t="str">
        <f>IFERROR(IF(COUNTA($E322:$G322)=0,"",IF(AND(R322="",$O322=INDEX(O$3:O322,MATCH(MAX(Q$3:Q322),Q$3:Q322,0),0)),INDEX(R$3:R322,MATCH(MAX(Q$3:Q322),Q$3:Q322,0),0),R322)),"")</f>
        <v/>
      </c>
      <c r="T322" s="80" t="str">
        <f>IF(U322="","",COUNT(U$3:U322))</f>
        <v/>
      </c>
      <c r="U322" s="80" t="str">
        <f t="shared" si="198"/>
        <v/>
      </c>
      <c r="V322" s="91" t="str">
        <f>IFERROR(IF(S322="","",IF(U322="",IF(AND(E322="",F322="",G322&lt;&gt;"",$O322=INDEX(O$3:O322,MATCH(MAX(T$3:T322),T$3:T322,0),0)),INDEX(U$3:U322,MATCH(MAX(T$3:T322),T$3:T322,0),0),IF(AND(S322&lt;&gt;"",U322=""),0,"")),U322)),"")</f>
        <v/>
      </c>
      <c r="W322" s="95" t="str">
        <f t="shared" si="199"/>
        <v/>
      </c>
      <c r="X322" s="198" t="str">
        <f t="shared" si="200"/>
        <v/>
      </c>
      <c r="Y322" s="92" t="str">
        <f t="shared" si="201"/>
        <v/>
      </c>
      <c r="Z322" s="106" t="str">
        <f>IF(P322="","",COUNTIF($N$3:$N322,$N322))</f>
        <v/>
      </c>
      <c r="AA322" s="92" t="str">
        <f t="shared" si="202"/>
        <v/>
      </c>
      <c r="AB322" s="92" t="str">
        <f t="shared" si="203"/>
        <v/>
      </c>
      <c r="AC322" s="92" t="str">
        <f t="shared" si="204"/>
        <v/>
      </c>
      <c r="AD322" s="92" t="str">
        <f t="shared" si="214"/>
        <v/>
      </c>
      <c r="AE322" s="92" t="str">
        <f t="shared" si="214"/>
        <v/>
      </c>
      <c r="AF322" s="92" t="str">
        <f t="shared" si="214"/>
        <v/>
      </c>
      <c r="AG322" s="92" t="str">
        <f t="shared" si="214"/>
        <v/>
      </c>
      <c r="AH322" s="92" t="str">
        <f t="shared" si="214"/>
        <v/>
      </c>
      <c r="AI322" s="92" t="str">
        <f t="shared" si="214"/>
        <v/>
      </c>
      <c r="AJ322" s="92" t="str">
        <f t="shared" si="214"/>
        <v/>
      </c>
      <c r="AK322" s="92" t="str">
        <f t="shared" si="214"/>
        <v/>
      </c>
      <c r="AL322" s="92" t="str">
        <f t="shared" si="214"/>
        <v/>
      </c>
      <c r="AN322" s="35" t="str">
        <f t="shared" si="184"/>
        <v/>
      </c>
      <c r="AO322" s="44" t="str">
        <f t="shared" si="205"/>
        <v/>
      </c>
      <c r="AP322" s="41" t="str">
        <f>IF(AO322="","",RANK(AO322,AO$3:AO$1048576,1)+COUNTIF(AO$3:AO322,AO322)-1)</f>
        <v/>
      </c>
      <c r="AQ322" s="1" t="str">
        <f t="shared" si="206"/>
        <v/>
      </c>
      <c r="AR322" s="34" t="str">
        <f t="shared" si="185"/>
        <v/>
      </c>
      <c r="AS322" s="39" t="str">
        <f t="shared" si="186"/>
        <v/>
      </c>
      <c r="AT322" s="44" t="str">
        <f t="shared" si="187"/>
        <v/>
      </c>
      <c r="AU322" s="41" t="str">
        <f>IF(AT322="","",RANK(AT322,AT$3:AT$1048576,1)+COUNTIF(AT$3:AT322,AT322)-1)</f>
        <v/>
      </c>
      <c r="AV322" s="1" t="str">
        <f t="shared" si="188"/>
        <v/>
      </c>
      <c r="AW322" s="34" t="str">
        <f t="shared" si="189"/>
        <v/>
      </c>
      <c r="AX322" s="39" t="str">
        <f t="shared" si="190"/>
        <v/>
      </c>
      <c r="AY322" s="44" t="str">
        <f t="shared" si="207"/>
        <v/>
      </c>
      <c r="AZ322" s="41" t="str">
        <f>IF(AY322="","",RANK(AY322,AY$3:AY$1048576,1)+COUNTIF(AY$3:AY322,AY322)-1)</f>
        <v/>
      </c>
      <c r="BA322" s="1" t="str">
        <f t="shared" si="191"/>
        <v/>
      </c>
      <c r="BB322" s="34" t="str">
        <f t="shared" si="192"/>
        <v/>
      </c>
      <c r="BC322" s="39" t="str">
        <f t="shared" si="193"/>
        <v/>
      </c>
      <c r="BD322" s="44" t="str">
        <f t="shared" si="208"/>
        <v/>
      </c>
      <c r="BE322" s="41" t="str">
        <f>IF(BD322="","",RANK(BD322,BD$3:BD$1048576,1)+COUNTIF(BD$3:BD322,BD322)-1)</f>
        <v/>
      </c>
      <c r="BF322" s="1" t="str">
        <f t="shared" si="194"/>
        <v/>
      </c>
      <c r="BG322" s="34" t="str">
        <f t="shared" si="195"/>
        <v/>
      </c>
      <c r="BH322" s="39" t="str">
        <f t="shared" si="196"/>
        <v/>
      </c>
      <c r="BJ322" s="3"/>
      <c r="BK322" s="86"/>
      <c r="BL322" s="86"/>
      <c r="BM322" s="86"/>
      <c r="BN322" s="86"/>
      <c r="BO322" s="3"/>
      <c r="BP322" s="86"/>
      <c r="BQ322" s="86"/>
      <c r="BR322" s="86"/>
      <c r="BS322" s="86"/>
      <c r="BT322" s="3"/>
      <c r="BU322" s="86"/>
      <c r="BV322" s="86"/>
      <c r="BW322" s="86"/>
      <c r="BX322" s="86"/>
      <c r="BY322" s="3"/>
      <c r="BZ322" s="86"/>
      <c r="CA322" s="86"/>
      <c r="CB322" s="86"/>
      <c r="CC322" s="86"/>
    </row>
    <row r="323" spans="2:81" ht="35.1" customHeight="1" x14ac:dyDescent="0.2">
      <c r="B323" s="187"/>
      <c r="C323" s="188"/>
      <c r="D323" s="189"/>
      <c r="E323" s="186"/>
      <c r="F323" s="182"/>
      <c r="G323" s="184"/>
      <c r="K323" s="80" t="str">
        <f>IF(O323="","",COUNT(O$3:O323))</f>
        <v/>
      </c>
      <c r="L323" s="80" t="str">
        <f>IF(B323&lt;&gt;"",B323,IF(OR(COUNTA($G$3:$G323)&lt;COUNTA($G$3:$G$1048576),$G323&lt;&gt;""),L322,""))</f>
        <v/>
      </c>
      <c r="M323" s="80" t="str">
        <f>IF(C323&lt;&gt;"",C323,IF(OR(COUNTA($G$3:$G323)&lt;COUNTA($G$3:$G$1048576),$G323&lt;&gt;""),M322,""))</f>
        <v/>
      </c>
      <c r="N323" s="80" t="str">
        <f>IF(D323&lt;&gt;"",D323,IF(OR(COUNTA($G$3:$G323)&lt;COUNTA($G$3:$G$1048576),$G323&lt;&gt;""),N322,""))</f>
        <v/>
      </c>
      <c r="O323" s="81" t="str">
        <f t="shared" si="197"/>
        <v/>
      </c>
      <c r="P323" s="90" t="str">
        <f>IFERROR(IF(O323="",IF(COUNT(S$3:S$1048576)=COUNT(S$3:S323),IF(S323="","",INDEX(O$3:O323,MATCH(MAX(K$3:K323),K$3:K323,0),0)),INDEX(O$3:O323,MATCH(MAX(K$3:K323),K$3:K323,0),0)),O323),"")</f>
        <v/>
      </c>
      <c r="Q323" s="89" t="str">
        <f>IF(R323="","",COUNT(R$3:R323))</f>
        <v/>
      </c>
      <c r="R323" s="80" t="str">
        <f t="shared" ref="R323:R386" si="215">IF(E323="","",E323)</f>
        <v/>
      </c>
      <c r="S323" s="91" t="str">
        <f>IFERROR(IF(COUNTA($E323:$G323)=0,"",IF(AND(R323="",$O323=INDEX(O$3:O323,MATCH(MAX(Q$3:Q323),Q$3:Q323,0),0)),INDEX(R$3:R323,MATCH(MAX(Q$3:Q323),Q$3:Q323,0),0),R323)),"")</f>
        <v/>
      </c>
      <c r="T323" s="80" t="str">
        <f>IF(U323="","",COUNT(U$3:U323))</f>
        <v/>
      </c>
      <c r="U323" s="80" t="str">
        <f t="shared" si="198"/>
        <v/>
      </c>
      <c r="V323" s="91" t="str">
        <f>IFERROR(IF(S323="","",IF(U323="",IF(AND(E323="",F323="",G323&lt;&gt;"",$O323=INDEX(O$3:O323,MATCH(MAX(T$3:T323),T$3:T323,0),0)),INDEX(U$3:U323,MATCH(MAX(T$3:T323),T$3:T323,0),0),IF(AND(S323&lt;&gt;"",U323=""),0,"")),U323)),"")</f>
        <v/>
      </c>
      <c r="W323" s="95" t="str">
        <f t="shared" si="199"/>
        <v/>
      </c>
      <c r="X323" s="198" t="str">
        <f t="shared" si="200"/>
        <v/>
      </c>
      <c r="Y323" s="92" t="str">
        <f t="shared" si="201"/>
        <v/>
      </c>
      <c r="Z323" s="106" t="str">
        <f>IF(P323="","",COUNTIF($N$3:$N323,$N323))</f>
        <v/>
      </c>
      <c r="AA323" s="92" t="str">
        <f t="shared" si="202"/>
        <v/>
      </c>
      <c r="AB323" s="92" t="str">
        <f t="shared" si="203"/>
        <v/>
      </c>
      <c r="AC323" s="92" t="str">
        <f t="shared" si="204"/>
        <v/>
      </c>
      <c r="AD323" s="92" t="str">
        <f t="shared" si="214"/>
        <v/>
      </c>
      <c r="AE323" s="92" t="str">
        <f t="shared" si="214"/>
        <v/>
      </c>
      <c r="AF323" s="92" t="str">
        <f t="shared" si="214"/>
        <v/>
      </c>
      <c r="AG323" s="92" t="str">
        <f t="shared" si="214"/>
        <v/>
      </c>
      <c r="AH323" s="92" t="str">
        <f t="shared" si="214"/>
        <v/>
      </c>
      <c r="AI323" s="92" t="str">
        <f t="shared" si="214"/>
        <v/>
      </c>
      <c r="AJ323" s="92" t="str">
        <f t="shared" si="214"/>
        <v/>
      </c>
      <c r="AK323" s="92" t="str">
        <f t="shared" si="214"/>
        <v/>
      </c>
      <c r="AL323" s="92" t="str">
        <f t="shared" si="214"/>
        <v/>
      </c>
      <c r="AN323" s="35" t="str">
        <f t="shared" ref="AN323:AN386" si="216">IF(OR($P323="",COUNTIF($AO$2:$BH$2,$P323)=0),"",$P323)</f>
        <v/>
      </c>
      <c r="AO323" s="44" t="str">
        <f t="shared" si="205"/>
        <v/>
      </c>
      <c r="AP323" s="41" t="str">
        <f>IF(AO323="","",RANK(AO323,AO$3:AO$1048576,1)+COUNTIF(AO$3:AO323,AO323)-1)</f>
        <v/>
      </c>
      <c r="AQ323" s="1" t="str">
        <f t="shared" si="206"/>
        <v/>
      </c>
      <c r="AR323" s="34" t="str">
        <f t="shared" ref="AR323:AR386" si="217">IF(OR($AN323="",$AN323&lt;&gt;AO$2),"",$V323)</f>
        <v/>
      </c>
      <c r="AS323" s="39" t="str">
        <f t="shared" ref="AS323:AS386" si="218">IF(OR($AN323="",$AN323&lt;&gt;AO$2,$G323=""),"",$G323)</f>
        <v/>
      </c>
      <c r="AT323" s="44" t="str">
        <f t="shared" ref="AT323:AT386" si="219">IF(OR($AN323="",$AN323&lt;&gt;AT$2),"",$W323)</f>
        <v/>
      </c>
      <c r="AU323" s="41" t="str">
        <f>IF(AT323="","",RANK(AT323,AT$3:AT$1048576,1)+COUNTIF(AT$3:AT323,AT323)-1)</f>
        <v/>
      </c>
      <c r="AV323" s="1" t="str">
        <f t="shared" ref="AV323:AV386" si="220">IF(OR($AN323="",$AN323&lt;&gt;AT$2,$W323=""),"",$S323)</f>
        <v/>
      </c>
      <c r="AW323" s="34" t="str">
        <f t="shared" ref="AW323:AW386" si="221">IF(OR($AN323="",$AN323&lt;&gt;AT$2),"",$V323)</f>
        <v/>
      </c>
      <c r="AX323" s="39" t="str">
        <f t="shared" ref="AX323:AX386" si="222">IF(OR($AN323="",$AN323&lt;&gt;AT$2,$G323=""),"",$G323)</f>
        <v/>
      </c>
      <c r="AY323" s="44" t="str">
        <f t="shared" si="207"/>
        <v/>
      </c>
      <c r="AZ323" s="41" t="str">
        <f>IF(AY323="","",RANK(AY323,AY$3:AY$1048576,1)+COUNTIF(AY$3:AY323,AY323)-1)</f>
        <v/>
      </c>
      <c r="BA323" s="1" t="str">
        <f t="shared" ref="BA323:BA386" si="223">IF(OR($AN323="",$AN323&lt;&gt;AY$2,$W323=""),"",$S323)</f>
        <v/>
      </c>
      <c r="BB323" s="34" t="str">
        <f t="shared" ref="BB323:BB386" si="224">IF(OR($AN323="",$AN323&lt;&gt;AY$2),"",$V323)</f>
        <v/>
      </c>
      <c r="BC323" s="39" t="str">
        <f t="shared" ref="BC323:BC386" si="225">IF(OR($AN323="",$AN323&lt;&gt;AY$2,$G323=""),"",$G323)</f>
        <v/>
      </c>
      <c r="BD323" s="44" t="str">
        <f t="shared" si="208"/>
        <v/>
      </c>
      <c r="BE323" s="41" t="str">
        <f>IF(BD323="","",RANK(BD323,BD$3:BD$1048576,1)+COUNTIF(BD$3:BD323,BD323)-1)</f>
        <v/>
      </c>
      <c r="BF323" s="1" t="str">
        <f t="shared" ref="BF323:BF386" si="226">IF(OR($AN323="",$AN323&lt;&gt;BD$2,$W323=""),"",$S323)</f>
        <v/>
      </c>
      <c r="BG323" s="34" t="str">
        <f t="shared" ref="BG323:BG386" si="227">IF(OR($AN323="",$AN323&lt;&gt;BD$2),"",$V323)</f>
        <v/>
      </c>
      <c r="BH323" s="39" t="str">
        <f t="shared" ref="BH323:BH386" si="228">IF(OR($AN323="",$AN323&lt;&gt;BD$2,$G323=""),"",$G323)</f>
        <v/>
      </c>
      <c r="BJ323" s="3"/>
      <c r="BK323" s="86"/>
      <c r="BL323" s="86"/>
      <c r="BM323" s="86"/>
      <c r="BN323" s="86"/>
      <c r="BO323" s="3"/>
      <c r="BP323" s="86"/>
      <c r="BQ323" s="86"/>
      <c r="BR323" s="86"/>
      <c r="BS323" s="86"/>
      <c r="BT323" s="3"/>
      <c r="BU323" s="86"/>
      <c r="BV323" s="86"/>
      <c r="BW323" s="86"/>
      <c r="BX323" s="86"/>
      <c r="BY323" s="3"/>
      <c r="BZ323" s="86"/>
      <c r="CA323" s="86"/>
      <c r="CB323" s="86"/>
      <c r="CC323" s="86"/>
    </row>
    <row r="324" spans="2:81" ht="35.1" customHeight="1" x14ac:dyDescent="0.2">
      <c r="B324" s="187"/>
      <c r="C324" s="188"/>
      <c r="D324" s="189"/>
      <c r="E324" s="186"/>
      <c r="F324" s="182"/>
      <c r="G324" s="184"/>
      <c r="K324" s="80" t="str">
        <f>IF(O324="","",COUNT(O$3:O324))</f>
        <v/>
      </c>
      <c r="L324" s="80" t="str">
        <f>IF(B324&lt;&gt;"",B324,IF(OR(COUNTA($G$3:$G324)&lt;COUNTA($G$3:$G$1048576),$G324&lt;&gt;""),L323,""))</f>
        <v/>
      </c>
      <c r="M324" s="80" t="str">
        <f>IF(C324&lt;&gt;"",C324,IF(OR(COUNTA($G$3:$G324)&lt;COUNTA($G$3:$G$1048576),$G324&lt;&gt;""),M323,""))</f>
        <v/>
      </c>
      <c r="N324" s="80" t="str">
        <f>IF(D324&lt;&gt;"",D324,IF(OR(COUNTA($G$3:$G324)&lt;COUNTA($G$3:$G$1048576),$G324&lt;&gt;""),N323,""))</f>
        <v/>
      </c>
      <c r="O324" s="81" t="str">
        <f t="shared" ref="O324:O387" si="229">IF(COUNT(L324:N324)=3,DATE(L324,M324,N324),"")</f>
        <v/>
      </c>
      <c r="P324" s="90" t="str">
        <f>IFERROR(IF(O324="",IF(COUNT(S$3:S$1048576)=COUNT(S$3:S324),IF(S324="","",INDEX(O$3:O324,MATCH(MAX(K$3:K324),K$3:K324,0),0)),INDEX(O$3:O324,MATCH(MAX(K$3:K324),K$3:K324,0),0)),O324),"")</f>
        <v/>
      </c>
      <c r="Q324" s="89" t="str">
        <f>IF(R324="","",COUNT(R$3:R324))</f>
        <v/>
      </c>
      <c r="R324" s="80" t="str">
        <f t="shared" si="215"/>
        <v/>
      </c>
      <c r="S324" s="91" t="str">
        <f>IFERROR(IF(COUNTA($E324:$G324)=0,"",IF(AND(R324="",$O324=INDEX(O$3:O324,MATCH(MAX(Q$3:Q324),Q$3:Q324,0),0)),INDEX(R$3:R324,MATCH(MAX(Q$3:Q324),Q$3:Q324,0),0),R324)),"")</f>
        <v/>
      </c>
      <c r="T324" s="80" t="str">
        <f>IF(U324="","",COUNT(U$3:U324))</f>
        <v/>
      </c>
      <c r="U324" s="80" t="str">
        <f t="shared" ref="U324:U387" si="230">IF(F324="",IF(R324="","",0),F324)</f>
        <v/>
      </c>
      <c r="V324" s="91" t="str">
        <f>IFERROR(IF(S324="","",IF(U324="",IF(AND(E324="",F324="",G324&lt;&gt;"",$O324=INDEX(O$3:O324,MATCH(MAX(T$3:T324),T$3:T324,0),0)),INDEX(U$3:U324,MATCH(MAX(T$3:T324),T$3:T324,0),0),IF(AND(S324&lt;&gt;"",U324=""),0,"")),U324)),"")</f>
        <v/>
      </c>
      <c r="W324" s="95" t="str">
        <f t="shared" ref="W324:W387" si="231">IF(AND(S324="",V324=""),"",TIME(S324,IF(V324="",0,V324),0))</f>
        <v/>
      </c>
      <c r="X324" s="198" t="str">
        <f t="shared" ref="X324:X387" si="232">IF(P324="","",TEXT(P324,0))</f>
        <v/>
      </c>
      <c r="Y324" s="92" t="str">
        <f t="shared" ref="Y324:Y387" si="233">IF(G324="","",G324&amp;" "&amp;IF(OR($Q324="",RIGHT($I$5,1)="無"),"",$S324&amp;":"&amp;IF($V324=0,"00",$V324)))</f>
        <v/>
      </c>
      <c r="Z324" s="106" t="str">
        <f>IF(P324="","",COUNTIF($N$3:$N324,$N324))</f>
        <v/>
      </c>
      <c r="AA324" s="92" t="str">
        <f t="shared" ref="AA324:AA387" si="234">IF(Z324="","",O324&amp;"@"&amp;Z324)</f>
        <v/>
      </c>
      <c r="AB324" s="92" t="str">
        <f t="shared" ref="AB324:AB387" si="235">IF(Z324=1,AC324&amp;AD324&amp;AE324&amp;AF324&amp;AG324&amp;AH324&amp;AI324&amp;AJ324&amp;AK324&amp;AL324,"")</f>
        <v/>
      </c>
      <c r="AC324" s="92" t="str">
        <f t="shared" ref="AC324:AC387" si="236">IFERROR(IF(AND($Z324=1,AC$2&lt;&gt;"",""&amp;INDEX($Y$3:$Y$1048576,MATCH($P324&amp;"@"&amp;AC$2,$AA$3:$AA$1048576,0),0)&lt;&gt;""),AC$1&amp;""&amp;INDEX($Y$3:$Y$1048576,MATCH($P324&amp;"@"&amp;AC$2,$AA$3:$AA$1048576,0),0),""),"")</f>
        <v/>
      </c>
      <c r="AD324" s="92" t="str">
        <f t="shared" ref="AD324:AL333" si="237">IFERROR(IF(AND($Z324=1,AD$2&lt;&gt;"",""&amp;INDEX($Y$3:$Y$1048576,MATCH($P324&amp;"@"&amp;AD$2,$AA$3:$AA$1048576,0),0)&lt;&gt;""),AD$1&amp;""&amp;INDEX($Y$3:$Y$1048576,MATCH($P324&amp;"@"&amp;AD$2,$AA$3:$AA$1048576,0),0),""),"")</f>
        <v/>
      </c>
      <c r="AE324" s="92" t="str">
        <f t="shared" si="237"/>
        <v/>
      </c>
      <c r="AF324" s="92" t="str">
        <f t="shared" si="237"/>
        <v/>
      </c>
      <c r="AG324" s="92" t="str">
        <f t="shared" si="237"/>
        <v/>
      </c>
      <c r="AH324" s="92" t="str">
        <f t="shared" si="237"/>
        <v/>
      </c>
      <c r="AI324" s="92" t="str">
        <f t="shared" si="237"/>
        <v/>
      </c>
      <c r="AJ324" s="92" t="str">
        <f t="shared" si="237"/>
        <v/>
      </c>
      <c r="AK324" s="92" t="str">
        <f t="shared" si="237"/>
        <v/>
      </c>
      <c r="AL324" s="92" t="str">
        <f t="shared" si="237"/>
        <v/>
      </c>
      <c r="AN324" s="35" t="str">
        <f t="shared" si="216"/>
        <v/>
      </c>
      <c r="AO324" s="44" t="str">
        <f t="shared" ref="AO324:AO387" si="238">IF(OR($AN324="",$AN324&lt;&gt;AO$2),"",$W324)</f>
        <v/>
      </c>
      <c r="AP324" s="41" t="str">
        <f>IF(AO324="","",RANK(AO324,AO$3:AO$1048576,1)+COUNTIF(AO$3:AO324,AO324)-1)</f>
        <v/>
      </c>
      <c r="AQ324" s="1" t="str">
        <f t="shared" ref="AQ324:AQ387" si="239">IF(OR($AN324="",$AN324&lt;&gt;AO$2,$W324=""),"",$S324)</f>
        <v/>
      </c>
      <c r="AR324" s="34" t="str">
        <f t="shared" si="217"/>
        <v/>
      </c>
      <c r="AS324" s="39" t="str">
        <f t="shared" si="218"/>
        <v/>
      </c>
      <c r="AT324" s="44" t="str">
        <f t="shared" si="219"/>
        <v/>
      </c>
      <c r="AU324" s="41" t="str">
        <f>IF(AT324="","",RANK(AT324,AT$3:AT$1048576,1)+COUNTIF(AT$3:AT324,AT324)-1)</f>
        <v/>
      </c>
      <c r="AV324" s="1" t="str">
        <f t="shared" si="220"/>
        <v/>
      </c>
      <c r="AW324" s="34" t="str">
        <f t="shared" si="221"/>
        <v/>
      </c>
      <c r="AX324" s="39" t="str">
        <f t="shared" si="222"/>
        <v/>
      </c>
      <c r="AY324" s="44" t="str">
        <f t="shared" ref="AY324:AY387" si="240">IF(OR($AN324="",$AN324&lt;&gt;AY$2),"",$W324)</f>
        <v/>
      </c>
      <c r="AZ324" s="41" t="str">
        <f>IF(AY324="","",RANK(AY324,AY$3:AY$1048576,1)+COUNTIF(AY$3:AY324,AY324)-1)</f>
        <v/>
      </c>
      <c r="BA324" s="1" t="str">
        <f t="shared" si="223"/>
        <v/>
      </c>
      <c r="BB324" s="34" t="str">
        <f t="shared" si="224"/>
        <v/>
      </c>
      <c r="BC324" s="39" t="str">
        <f t="shared" si="225"/>
        <v/>
      </c>
      <c r="BD324" s="44" t="str">
        <f t="shared" ref="BD324:BD387" si="241">IF(OR($AN324="",$AN324&lt;&gt;BD$2),"",$W324)</f>
        <v/>
      </c>
      <c r="BE324" s="41" t="str">
        <f>IF(BD324="","",RANK(BD324,BD$3:BD$1048576,1)+COUNTIF(BD$3:BD324,BD324)-1)</f>
        <v/>
      </c>
      <c r="BF324" s="1" t="str">
        <f t="shared" si="226"/>
        <v/>
      </c>
      <c r="BG324" s="34" t="str">
        <f t="shared" si="227"/>
        <v/>
      </c>
      <c r="BH324" s="39" t="str">
        <f t="shared" si="228"/>
        <v/>
      </c>
      <c r="BJ324" s="3"/>
      <c r="BK324" s="86"/>
      <c r="BL324" s="86"/>
      <c r="BM324" s="86"/>
      <c r="BN324" s="86"/>
      <c r="BO324" s="3"/>
      <c r="BP324" s="86"/>
      <c r="BQ324" s="86"/>
      <c r="BR324" s="86"/>
      <c r="BS324" s="86"/>
      <c r="BT324" s="3"/>
      <c r="BU324" s="86"/>
      <c r="BV324" s="86"/>
      <c r="BW324" s="86"/>
      <c r="BX324" s="86"/>
      <c r="BY324" s="3"/>
      <c r="BZ324" s="86"/>
      <c r="CA324" s="86"/>
      <c r="CB324" s="86"/>
      <c r="CC324" s="86"/>
    </row>
    <row r="325" spans="2:81" ht="35.1" customHeight="1" x14ac:dyDescent="0.2">
      <c r="B325" s="187"/>
      <c r="C325" s="188"/>
      <c r="D325" s="189"/>
      <c r="E325" s="186"/>
      <c r="F325" s="182"/>
      <c r="G325" s="184"/>
      <c r="K325" s="80" t="str">
        <f>IF(O325="","",COUNT(O$3:O325))</f>
        <v/>
      </c>
      <c r="L325" s="80" t="str">
        <f>IF(B325&lt;&gt;"",B325,IF(OR(COUNTA($G$3:$G325)&lt;COUNTA($G$3:$G$1048576),$G325&lt;&gt;""),L324,""))</f>
        <v/>
      </c>
      <c r="M325" s="80" t="str">
        <f>IF(C325&lt;&gt;"",C325,IF(OR(COUNTA($G$3:$G325)&lt;COUNTA($G$3:$G$1048576),$G325&lt;&gt;""),M324,""))</f>
        <v/>
      </c>
      <c r="N325" s="80" t="str">
        <f>IF(D325&lt;&gt;"",D325,IF(OR(COUNTA($G$3:$G325)&lt;COUNTA($G$3:$G$1048576),$G325&lt;&gt;""),N324,""))</f>
        <v/>
      </c>
      <c r="O325" s="81" t="str">
        <f t="shared" si="229"/>
        <v/>
      </c>
      <c r="P325" s="90" t="str">
        <f>IFERROR(IF(O325="",IF(COUNT(S$3:S$1048576)=COUNT(S$3:S325),IF(S325="","",INDEX(O$3:O325,MATCH(MAX(K$3:K325),K$3:K325,0),0)),INDEX(O$3:O325,MATCH(MAX(K$3:K325),K$3:K325,0),0)),O325),"")</f>
        <v/>
      </c>
      <c r="Q325" s="89" t="str">
        <f>IF(R325="","",COUNT(R$3:R325))</f>
        <v/>
      </c>
      <c r="R325" s="80" t="str">
        <f t="shared" si="215"/>
        <v/>
      </c>
      <c r="S325" s="91" t="str">
        <f>IFERROR(IF(COUNTA($E325:$G325)=0,"",IF(AND(R325="",$O325=INDEX(O$3:O325,MATCH(MAX(Q$3:Q325),Q$3:Q325,0),0)),INDEX(R$3:R325,MATCH(MAX(Q$3:Q325),Q$3:Q325,0),0),R325)),"")</f>
        <v/>
      </c>
      <c r="T325" s="80" t="str">
        <f>IF(U325="","",COUNT(U$3:U325))</f>
        <v/>
      </c>
      <c r="U325" s="80" t="str">
        <f t="shared" si="230"/>
        <v/>
      </c>
      <c r="V325" s="91" t="str">
        <f>IFERROR(IF(S325="","",IF(U325="",IF(AND(E325="",F325="",G325&lt;&gt;"",$O325=INDEX(O$3:O325,MATCH(MAX(T$3:T325),T$3:T325,0),0)),INDEX(U$3:U325,MATCH(MAX(T$3:T325),T$3:T325,0),0),IF(AND(S325&lt;&gt;"",U325=""),0,"")),U325)),"")</f>
        <v/>
      </c>
      <c r="W325" s="95" t="str">
        <f t="shared" si="231"/>
        <v/>
      </c>
      <c r="X325" s="198" t="str">
        <f t="shared" si="232"/>
        <v/>
      </c>
      <c r="Y325" s="92" t="str">
        <f t="shared" si="233"/>
        <v/>
      </c>
      <c r="Z325" s="106" t="str">
        <f>IF(P325="","",COUNTIF($N$3:$N325,$N325))</f>
        <v/>
      </c>
      <c r="AA325" s="92" t="str">
        <f t="shared" si="234"/>
        <v/>
      </c>
      <c r="AB325" s="92" t="str">
        <f t="shared" si="235"/>
        <v/>
      </c>
      <c r="AC325" s="92" t="str">
        <f t="shared" si="236"/>
        <v/>
      </c>
      <c r="AD325" s="92" t="str">
        <f t="shared" si="237"/>
        <v/>
      </c>
      <c r="AE325" s="92" t="str">
        <f t="shared" si="237"/>
        <v/>
      </c>
      <c r="AF325" s="92" t="str">
        <f t="shared" si="237"/>
        <v/>
      </c>
      <c r="AG325" s="92" t="str">
        <f t="shared" si="237"/>
        <v/>
      </c>
      <c r="AH325" s="92" t="str">
        <f t="shared" si="237"/>
        <v/>
      </c>
      <c r="AI325" s="92" t="str">
        <f t="shared" si="237"/>
        <v/>
      </c>
      <c r="AJ325" s="92" t="str">
        <f t="shared" si="237"/>
        <v/>
      </c>
      <c r="AK325" s="92" t="str">
        <f t="shared" si="237"/>
        <v/>
      </c>
      <c r="AL325" s="92" t="str">
        <f t="shared" si="237"/>
        <v/>
      </c>
      <c r="AN325" s="35" t="str">
        <f t="shared" si="216"/>
        <v/>
      </c>
      <c r="AO325" s="44" t="str">
        <f t="shared" si="238"/>
        <v/>
      </c>
      <c r="AP325" s="41" t="str">
        <f>IF(AO325="","",RANK(AO325,AO$3:AO$1048576,1)+COUNTIF(AO$3:AO325,AO325)-1)</f>
        <v/>
      </c>
      <c r="AQ325" s="1" t="str">
        <f t="shared" si="239"/>
        <v/>
      </c>
      <c r="AR325" s="34" t="str">
        <f t="shared" si="217"/>
        <v/>
      </c>
      <c r="AS325" s="39" t="str">
        <f t="shared" si="218"/>
        <v/>
      </c>
      <c r="AT325" s="44" t="str">
        <f t="shared" si="219"/>
        <v/>
      </c>
      <c r="AU325" s="41" t="str">
        <f>IF(AT325="","",RANK(AT325,AT$3:AT$1048576,1)+COUNTIF(AT$3:AT325,AT325)-1)</f>
        <v/>
      </c>
      <c r="AV325" s="1" t="str">
        <f t="shared" si="220"/>
        <v/>
      </c>
      <c r="AW325" s="34" t="str">
        <f t="shared" si="221"/>
        <v/>
      </c>
      <c r="AX325" s="39" t="str">
        <f t="shared" si="222"/>
        <v/>
      </c>
      <c r="AY325" s="44" t="str">
        <f t="shared" si="240"/>
        <v/>
      </c>
      <c r="AZ325" s="41" t="str">
        <f>IF(AY325="","",RANK(AY325,AY$3:AY$1048576,1)+COUNTIF(AY$3:AY325,AY325)-1)</f>
        <v/>
      </c>
      <c r="BA325" s="1" t="str">
        <f t="shared" si="223"/>
        <v/>
      </c>
      <c r="BB325" s="34" t="str">
        <f t="shared" si="224"/>
        <v/>
      </c>
      <c r="BC325" s="39" t="str">
        <f t="shared" si="225"/>
        <v/>
      </c>
      <c r="BD325" s="44" t="str">
        <f t="shared" si="241"/>
        <v/>
      </c>
      <c r="BE325" s="41" t="str">
        <f>IF(BD325="","",RANK(BD325,BD$3:BD$1048576,1)+COUNTIF(BD$3:BD325,BD325)-1)</f>
        <v/>
      </c>
      <c r="BF325" s="1" t="str">
        <f t="shared" si="226"/>
        <v/>
      </c>
      <c r="BG325" s="34" t="str">
        <f t="shared" si="227"/>
        <v/>
      </c>
      <c r="BH325" s="39" t="str">
        <f t="shared" si="228"/>
        <v/>
      </c>
      <c r="BJ325" s="3"/>
      <c r="BK325" s="86"/>
      <c r="BL325" s="86"/>
      <c r="BM325" s="86"/>
      <c r="BN325" s="86"/>
      <c r="BO325" s="3"/>
      <c r="BP325" s="86"/>
      <c r="BQ325" s="86"/>
      <c r="BR325" s="86"/>
      <c r="BS325" s="86"/>
      <c r="BT325" s="3"/>
      <c r="BU325" s="86"/>
      <c r="BV325" s="86"/>
      <c r="BW325" s="86"/>
      <c r="BX325" s="86"/>
      <c r="BY325" s="3"/>
      <c r="BZ325" s="86"/>
      <c r="CA325" s="86"/>
      <c r="CB325" s="86"/>
      <c r="CC325" s="86"/>
    </row>
    <row r="326" spans="2:81" ht="35.1" customHeight="1" x14ac:dyDescent="0.2">
      <c r="B326" s="187"/>
      <c r="C326" s="188"/>
      <c r="D326" s="189"/>
      <c r="E326" s="186"/>
      <c r="F326" s="182"/>
      <c r="G326" s="184"/>
      <c r="K326" s="80" t="str">
        <f>IF(O326="","",COUNT(O$3:O326))</f>
        <v/>
      </c>
      <c r="L326" s="80" t="str">
        <f>IF(B326&lt;&gt;"",B326,IF(OR(COUNTA($G$3:$G326)&lt;COUNTA($G$3:$G$1048576),$G326&lt;&gt;""),L325,""))</f>
        <v/>
      </c>
      <c r="M326" s="80" t="str">
        <f>IF(C326&lt;&gt;"",C326,IF(OR(COUNTA($G$3:$G326)&lt;COUNTA($G$3:$G$1048576),$G326&lt;&gt;""),M325,""))</f>
        <v/>
      </c>
      <c r="N326" s="80" t="str">
        <f>IF(D326&lt;&gt;"",D326,IF(OR(COUNTA($G$3:$G326)&lt;COUNTA($G$3:$G$1048576),$G326&lt;&gt;""),N325,""))</f>
        <v/>
      </c>
      <c r="O326" s="81" t="str">
        <f t="shared" si="229"/>
        <v/>
      </c>
      <c r="P326" s="90" t="str">
        <f>IFERROR(IF(O326="",IF(COUNT(S$3:S$1048576)=COUNT(S$3:S326),IF(S326="","",INDEX(O$3:O326,MATCH(MAX(K$3:K326),K$3:K326,0),0)),INDEX(O$3:O326,MATCH(MAX(K$3:K326),K$3:K326,0),0)),O326),"")</f>
        <v/>
      </c>
      <c r="Q326" s="89" t="str">
        <f>IF(R326="","",COUNT(R$3:R326))</f>
        <v/>
      </c>
      <c r="R326" s="80" t="str">
        <f t="shared" si="215"/>
        <v/>
      </c>
      <c r="S326" s="91" t="str">
        <f>IFERROR(IF(COUNTA($E326:$G326)=0,"",IF(AND(R326="",$O326=INDEX(O$3:O326,MATCH(MAX(Q$3:Q326),Q$3:Q326,0),0)),INDEX(R$3:R326,MATCH(MAX(Q$3:Q326),Q$3:Q326,0),0),R326)),"")</f>
        <v/>
      </c>
      <c r="T326" s="80" t="str">
        <f>IF(U326="","",COUNT(U$3:U326))</f>
        <v/>
      </c>
      <c r="U326" s="80" t="str">
        <f t="shared" si="230"/>
        <v/>
      </c>
      <c r="V326" s="91" t="str">
        <f>IFERROR(IF(S326="","",IF(U326="",IF(AND(E326="",F326="",G326&lt;&gt;"",$O326=INDEX(O$3:O326,MATCH(MAX(T$3:T326),T$3:T326,0),0)),INDEX(U$3:U326,MATCH(MAX(T$3:T326),T$3:T326,0),0),IF(AND(S326&lt;&gt;"",U326=""),0,"")),U326)),"")</f>
        <v/>
      </c>
      <c r="W326" s="95" t="str">
        <f t="shared" si="231"/>
        <v/>
      </c>
      <c r="X326" s="198" t="str">
        <f t="shared" si="232"/>
        <v/>
      </c>
      <c r="Y326" s="92" t="str">
        <f t="shared" si="233"/>
        <v/>
      </c>
      <c r="Z326" s="106" t="str">
        <f>IF(P326="","",COUNTIF($N$3:$N326,$N326))</f>
        <v/>
      </c>
      <c r="AA326" s="92" t="str">
        <f t="shared" si="234"/>
        <v/>
      </c>
      <c r="AB326" s="92" t="str">
        <f t="shared" si="235"/>
        <v/>
      </c>
      <c r="AC326" s="92" t="str">
        <f t="shared" si="236"/>
        <v/>
      </c>
      <c r="AD326" s="92" t="str">
        <f t="shared" si="237"/>
        <v/>
      </c>
      <c r="AE326" s="92" t="str">
        <f t="shared" si="237"/>
        <v/>
      </c>
      <c r="AF326" s="92" t="str">
        <f t="shared" si="237"/>
        <v/>
      </c>
      <c r="AG326" s="92" t="str">
        <f t="shared" si="237"/>
        <v/>
      </c>
      <c r="AH326" s="92" t="str">
        <f t="shared" si="237"/>
        <v/>
      </c>
      <c r="AI326" s="92" t="str">
        <f t="shared" si="237"/>
        <v/>
      </c>
      <c r="AJ326" s="92" t="str">
        <f t="shared" si="237"/>
        <v/>
      </c>
      <c r="AK326" s="92" t="str">
        <f t="shared" si="237"/>
        <v/>
      </c>
      <c r="AL326" s="92" t="str">
        <f t="shared" si="237"/>
        <v/>
      </c>
      <c r="AN326" s="35" t="str">
        <f t="shared" si="216"/>
        <v/>
      </c>
      <c r="AO326" s="44" t="str">
        <f t="shared" si="238"/>
        <v/>
      </c>
      <c r="AP326" s="41" t="str">
        <f>IF(AO326="","",RANK(AO326,AO$3:AO$1048576,1)+COUNTIF(AO$3:AO326,AO326)-1)</f>
        <v/>
      </c>
      <c r="AQ326" s="1" t="str">
        <f t="shared" si="239"/>
        <v/>
      </c>
      <c r="AR326" s="34" t="str">
        <f t="shared" si="217"/>
        <v/>
      </c>
      <c r="AS326" s="39" t="str">
        <f t="shared" si="218"/>
        <v/>
      </c>
      <c r="AT326" s="44" t="str">
        <f t="shared" si="219"/>
        <v/>
      </c>
      <c r="AU326" s="41" t="str">
        <f>IF(AT326="","",RANK(AT326,AT$3:AT$1048576,1)+COUNTIF(AT$3:AT326,AT326)-1)</f>
        <v/>
      </c>
      <c r="AV326" s="1" t="str">
        <f t="shared" si="220"/>
        <v/>
      </c>
      <c r="AW326" s="34" t="str">
        <f t="shared" si="221"/>
        <v/>
      </c>
      <c r="AX326" s="39" t="str">
        <f t="shared" si="222"/>
        <v/>
      </c>
      <c r="AY326" s="44" t="str">
        <f t="shared" si="240"/>
        <v/>
      </c>
      <c r="AZ326" s="41" t="str">
        <f>IF(AY326="","",RANK(AY326,AY$3:AY$1048576,1)+COUNTIF(AY$3:AY326,AY326)-1)</f>
        <v/>
      </c>
      <c r="BA326" s="1" t="str">
        <f t="shared" si="223"/>
        <v/>
      </c>
      <c r="BB326" s="34" t="str">
        <f t="shared" si="224"/>
        <v/>
      </c>
      <c r="BC326" s="39" t="str">
        <f t="shared" si="225"/>
        <v/>
      </c>
      <c r="BD326" s="44" t="str">
        <f t="shared" si="241"/>
        <v/>
      </c>
      <c r="BE326" s="41" t="str">
        <f>IF(BD326="","",RANK(BD326,BD$3:BD$1048576,1)+COUNTIF(BD$3:BD326,BD326)-1)</f>
        <v/>
      </c>
      <c r="BF326" s="1" t="str">
        <f t="shared" si="226"/>
        <v/>
      </c>
      <c r="BG326" s="34" t="str">
        <f t="shared" si="227"/>
        <v/>
      </c>
      <c r="BH326" s="39" t="str">
        <f t="shared" si="228"/>
        <v/>
      </c>
      <c r="BJ326" s="3"/>
      <c r="BK326" s="86"/>
      <c r="BL326" s="86"/>
      <c r="BM326" s="86"/>
      <c r="BN326" s="86"/>
      <c r="BO326" s="3"/>
      <c r="BP326" s="86"/>
      <c r="BQ326" s="86"/>
      <c r="BR326" s="86"/>
      <c r="BS326" s="86"/>
      <c r="BT326" s="3"/>
      <c r="BU326" s="86"/>
      <c r="BV326" s="86"/>
      <c r="BW326" s="86"/>
      <c r="BX326" s="86"/>
      <c r="BY326" s="3"/>
      <c r="BZ326" s="86"/>
      <c r="CA326" s="86"/>
      <c r="CB326" s="86"/>
      <c r="CC326" s="86"/>
    </row>
    <row r="327" spans="2:81" ht="35.1" customHeight="1" x14ac:dyDescent="0.2">
      <c r="B327" s="187"/>
      <c r="C327" s="188"/>
      <c r="D327" s="189"/>
      <c r="E327" s="186"/>
      <c r="F327" s="182"/>
      <c r="G327" s="184"/>
      <c r="K327" s="80" t="str">
        <f>IF(O327="","",COUNT(O$3:O327))</f>
        <v/>
      </c>
      <c r="L327" s="80" t="str">
        <f>IF(B327&lt;&gt;"",B327,IF(OR(COUNTA($G$3:$G327)&lt;COUNTA($G$3:$G$1048576),$G327&lt;&gt;""),L326,""))</f>
        <v/>
      </c>
      <c r="M327" s="80" t="str">
        <f>IF(C327&lt;&gt;"",C327,IF(OR(COUNTA($G$3:$G327)&lt;COUNTA($G$3:$G$1048576),$G327&lt;&gt;""),M326,""))</f>
        <v/>
      </c>
      <c r="N327" s="80" t="str">
        <f>IF(D327&lt;&gt;"",D327,IF(OR(COUNTA($G$3:$G327)&lt;COUNTA($G$3:$G$1048576),$G327&lt;&gt;""),N326,""))</f>
        <v/>
      </c>
      <c r="O327" s="81" t="str">
        <f t="shared" si="229"/>
        <v/>
      </c>
      <c r="P327" s="90" t="str">
        <f>IFERROR(IF(O327="",IF(COUNT(S$3:S$1048576)=COUNT(S$3:S327),IF(S327="","",INDEX(O$3:O327,MATCH(MAX(K$3:K327),K$3:K327,0),0)),INDEX(O$3:O327,MATCH(MAX(K$3:K327),K$3:K327,0),0)),O327),"")</f>
        <v/>
      </c>
      <c r="Q327" s="89" t="str">
        <f>IF(R327="","",COUNT(R$3:R327))</f>
        <v/>
      </c>
      <c r="R327" s="80" t="str">
        <f t="shared" si="215"/>
        <v/>
      </c>
      <c r="S327" s="91" t="str">
        <f>IFERROR(IF(COUNTA($E327:$G327)=0,"",IF(AND(R327="",$O327=INDEX(O$3:O327,MATCH(MAX(Q$3:Q327),Q$3:Q327,0),0)),INDEX(R$3:R327,MATCH(MAX(Q$3:Q327),Q$3:Q327,0),0),R327)),"")</f>
        <v/>
      </c>
      <c r="T327" s="80" t="str">
        <f>IF(U327="","",COUNT(U$3:U327))</f>
        <v/>
      </c>
      <c r="U327" s="80" t="str">
        <f t="shared" si="230"/>
        <v/>
      </c>
      <c r="V327" s="91" t="str">
        <f>IFERROR(IF(S327="","",IF(U327="",IF(AND(E327="",F327="",G327&lt;&gt;"",$O327=INDEX(O$3:O327,MATCH(MAX(T$3:T327),T$3:T327,0),0)),INDEX(U$3:U327,MATCH(MAX(T$3:T327),T$3:T327,0),0),IF(AND(S327&lt;&gt;"",U327=""),0,"")),U327)),"")</f>
        <v/>
      </c>
      <c r="W327" s="95" t="str">
        <f t="shared" si="231"/>
        <v/>
      </c>
      <c r="X327" s="198" t="str">
        <f t="shared" si="232"/>
        <v/>
      </c>
      <c r="Y327" s="92" t="str">
        <f t="shared" si="233"/>
        <v/>
      </c>
      <c r="Z327" s="106" t="str">
        <f>IF(P327="","",COUNTIF($N$3:$N327,$N327))</f>
        <v/>
      </c>
      <c r="AA327" s="92" t="str">
        <f t="shared" si="234"/>
        <v/>
      </c>
      <c r="AB327" s="92" t="str">
        <f t="shared" si="235"/>
        <v/>
      </c>
      <c r="AC327" s="92" t="str">
        <f t="shared" si="236"/>
        <v/>
      </c>
      <c r="AD327" s="92" t="str">
        <f t="shared" si="237"/>
        <v/>
      </c>
      <c r="AE327" s="92" t="str">
        <f t="shared" si="237"/>
        <v/>
      </c>
      <c r="AF327" s="92" t="str">
        <f t="shared" si="237"/>
        <v/>
      </c>
      <c r="AG327" s="92" t="str">
        <f t="shared" si="237"/>
        <v/>
      </c>
      <c r="AH327" s="92" t="str">
        <f t="shared" si="237"/>
        <v/>
      </c>
      <c r="AI327" s="92" t="str">
        <f t="shared" si="237"/>
        <v/>
      </c>
      <c r="AJ327" s="92" t="str">
        <f t="shared" si="237"/>
        <v/>
      </c>
      <c r="AK327" s="92" t="str">
        <f t="shared" si="237"/>
        <v/>
      </c>
      <c r="AL327" s="92" t="str">
        <f t="shared" si="237"/>
        <v/>
      </c>
      <c r="AN327" s="35" t="str">
        <f t="shared" si="216"/>
        <v/>
      </c>
      <c r="AO327" s="44" t="str">
        <f t="shared" si="238"/>
        <v/>
      </c>
      <c r="AP327" s="41" t="str">
        <f>IF(AO327="","",RANK(AO327,AO$3:AO$1048576,1)+COUNTIF(AO$3:AO327,AO327)-1)</f>
        <v/>
      </c>
      <c r="AQ327" s="1" t="str">
        <f t="shared" si="239"/>
        <v/>
      </c>
      <c r="AR327" s="34" t="str">
        <f t="shared" si="217"/>
        <v/>
      </c>
      <c r="AS327" s="39" t="str">
        <f t="shared" si="218"/>
        <v/>
      </c>
      <c r="AT327" s="44" t="str">
        <f t="shared" si="219"/>
        <v/>
      </c>
      <c r="AU327" s="41" t="str">
        <f>IF(AT327="","",RANK(AT327,AT$3:AT$1048576,1)+COUNTIF(AT$3:AT327,AT327)-1)</f>
        <v/>
      </c>
      <c r="AV327" s="1" t="str">
        <f t="shared" si="220"/>
        <v/>
      </c>
      <c r="AW327" s="34" t="str">
        <f t="shared" si="221"/>
        <v/>
      </c>
      <c r="AX327" s="39" t="str">
        <f t="shared" si="222"/>
        <v/>
      </c>
      <c r="AY327" s="44" t="str">
        <f t="shared" si="240"/>
        <v/>
      </c>
      <c r="AZ327" s="41" t="str">
        <f>IF(AY327="","",RANK(AY327,AY$3:AY$1048576,1)+COUNTIF(AY$3:AY327,AY327)-1)</f>
        <v/>
      </c>
      <c r="BA327" s="1" t="str">
        <f t="shared" si="223"/>
        <v/>
      </c>
      <c r="BB327" s="34" t="str">
        <f t="shared" si="224"/>
        <v/>
      </c>
      <c r="BC327" s="39" t="str">
        <f t="shared" si="225"/>
        <v/>
      </c>
      <c r="BD327" s="44" t="str">
        <f t="shared" si="241"/>
        <v/>
      </c>
      <c r="BE327" s="41" t="str">
        <f>IF(BD327="","",RANK(BD327,BD$3:BD$1048576,1)+COUNTIF(BD$3:BD327,BD327)-1)</f>
        <v/>
      </c>
      <c r="BF327" s="1" t="str">
        <f t="shared" si="226"/>
        <v/>
      </c>
      <c r="BG327" s="34" t="str">
        <f t="shared" si="227"/>
        <v/>
      </c>
      <c r="BH327" s="39" t="str">
        <f t="shared" si="228"/>
        <v/>
      </c>
      <c r="BJ327" s="3"/>
      <c r="BK327" s="86"/>
      <c r="BL327" s="86"/>
      <c r="BM327" s="86"/>
      <c r="BN327" s="86"/>
      <c r="BO327" s="3"/>
      <c r="BP327" s="86"/>
      <c r="BQ327" s="86"/>
      <c r="BR327" s="86"/>
      <c r="BS327" s="86"/>
      <c r="BT327" s="3"/>
      <c r="BU327" s="86"/>
      <c r="BV327" s="86"/>
      <c r="BW327" s="86"/>
      <c r="BX327" s="86"/>
      <c r="BY327" s="3"/>
      <c r="BZ327" s="86"/>
      <c r="CA327" s="86"/>
      <c r="CB327" s="86"/>
      <c r="CC327" s="86"/>
    </row>
    <row r="328" spans="2:81" ht="35.1" customHeight="1" x14ac:dyDescent="0.2">
      <c r="B328" s="187"/>
      <c r="C328" s="188"/>
      <c r="D328" s="189"/>
      <c r="E328" s="186"/>
      <c r="F328" s="182"/>
      <c r="G328" s="184"/>
      <c r="K328" s="80" t="str">
        <f>IF(O328="","",COUNT(O$3:O328))</f>
        <v/>
      </c>
      <c r="L328" s="80" t="str">
        <f>IF(B328&lt;&gt;"",B328,IF(OR(COUNTA($G$3:$G328)&lt;COUNTA($G$3:$G$1048576),$G328&lt;&gt;""),L327,""))</f>
        <v/>
      </c>
      <c r="M328" s="80" t="str">
        <f>IF(C328&lt;&gt;"",C328,IF(OR(COUNTA($G$3:$G328)&lt;COUNTA($G$3:$G$1048576),$G328&lt;&gt;""),M327,""))</f>
        <v/>
      </c>
      <c r="N328" s="80" t="str">
        <f>IF(D328&lt;&gt;"",D328,IF(OR(COUNTA($G$3:$G328)&lt;COUNTA($G$3:$G$1048576),$G328&lt;&gt;""),N327,""))</f>
        <v/>
      </c>
      <c r="O328" s="81" t="str">
        <f t="shared" si="229"/>
        <v/>
      </c>
      <c r="P328" s="90" t="str">
        <f>IFERROR(IF(O328="",IF(COUNT(S$3:S$1048576)=COUNT(S$3:S328),IF(S328="","",INDEX(O$3:O328,MATCH(MAX(K$3:K328),K$3:K328,0),0)),INDEX(O$3:O328,MATCH(MAX(K$3:K328),K$3:K328,0),0)),O328),"")</f>
        <v/>
      </c>
      <c r="Q328" s="89" t="str">
        <f>IF(R328="","",COUNT(R$3:R328))</f>
        <v/>
      </c>
      <c r="R328" s="80" t="str">
        <f t="shared" si="215"/>
        <v/>
      </c>
      <c r="S328" s="91" t="str">
        <f>IFERROR(IF(COUNTA($E328:$G328)=0,"",IF(AND(R328="",$O328=INDEX(O$3:O328,MATCH(MAX(Q$3:Q328),Q$3:Q328,0),0)),INDEX(R$3:R328,MATCH(MAX(Q$3:Q328),Q$3:Q328,0),0),R328)),"")</f>
        <v/>
      </c>
      <c r="T328" s="80" t="str">
        <f>IF(U328="","",COUNT(U$3:U328))</f>
        <v/>
      </c>
      <c r="U328" s="80" t="str">
        <f t="shared" si="230"/>
        <v/>
      </c>
      <c r="V328" s="91" t="str">
        <f>IFERROR(IF(S328="","",IF(U328="",IF(AND(E328="",F328="",G328&lt;&gt;"",$O328=INDEX(O$3:O328,MATCH(MAX(T$3:T328),T$3:T328,0),0)),INDEX(U$3:U328,MATCH(MAX(T$3:T328),T$3:T328,0),0),IF(AND(S328&lt;&gt;"",U328=""),0,"")),U328)),"")</f>
        <v/>
      </c>
      <c r="W328" s="95" t="str">
        <f t="shared" si="231"/>
        <v/>
      </c>
      <c r="X328" s="198" t="str">
        <f t="shared" si="232"/>
        <v/>
      </c>
      <c r="Y328" s="92" t="str">
        <f t="shared" si="233"/>
        <v/>
      </c>
      <c r="Z328" s="106" t="str">
        <f>IF(P328="","",COUNTIF($N$3:$N328,$N328))</f>
        <v/>
      </c>
      <c r="AA328" s="92" t="str">
        <f t="shared" si="234"/>
        <v/>
      </c>
      <c r="AB328" s="92" t="str">
        <f t="shared" si="235"/>
        <v/>
      </c>
      <c r="AC328" s="92" t="str">
        <f t="shared" si="236"/>
        <v/>
      </c>
      <c r="AD328" s="92" t="str">
        <f t="shared" si="237"/>
        <v/>
      </c>
      <c r="AE328" s="92" t="str">
        <f t="shared" si="237"/>
        <v/>
      </c>
      <c r="AF328" s="92" t="str">
        <f t="shared" si="237"/>
        <v/>
      </c>
      <c r="AG328" s="92" t="str">
        <f t="shared" si="237"/>
        <v/>
      </c>
      <c r="AH328" s="92" t="str">
        <f t="shared" si="237"/>
        <v/>
      </c>
      <c r="AI328" s="92" t="str">
        <f t="shared" si="237"/>
        <v/>
      </c>
      <c r="AJ328" s="92" t="str">
        <f t="shared" si="237"/>
        <v/>
      </c>
      <c r="AK328" s="92" t="str">
        <f t="shared" si="237"/>
        <v/>
      </c>
      <c r="AL328" s="92" t="str">
        <f t="shared" si="237"/>
        <v/>
      </c>
      <c r="AN328" s="35" t="str">
        <f t="shared" si="216"/>
        <v/>
      </c>
      <c r="AO328" s="44" t="str">
        <f t="shared" si="238"/>
        <v/>
      </c>
      <c r="AP328" s="41" t="str">
        <f>IF(AO328="","",RANK(AO328,AO$3:AO$1048576,1)+COUNTIF(AO$3:AO328,AO328)-1)</f>
        <v/>
      </c>
      <c r="AQ328" s="1" t="str">
        <f t="shared" si="239"/>
        <v/>
      </c>
      <c r="AR328" s="34" t="str">
        <f t="shared" si="217"/>
        <v/>
      </c>
      <c r="AS328" s="39" t="str">
        <f t="shared" si="218"/>
        <v/>
      </c>
      <c r="AT328" s="44" t="str">
        <f t="shared" si="219"/>
        <v/>
      </c>
      <c r="AU328" s="41" t="str">
        <f>IF(AT328="","",RANK(AT328,AT$3:AT$1048576,1)+COUNTIF(AT$3:AT328,AT328)-1)</f>
        <v/>
      </c>
      <c r="AV328" s="1" t="str">
        <f t="shared" si="220"/>
        <v/>
      </c>
      <c r="AW328" s="34" t="str">
        <f t="shared" si="221"/>
        <v/>
      </c>
      <c r="AX328" s="39" t="str">
        <f t="shared" si="222"/>
        <v/>
      </c>
      <c r="AY328" s="44" t="str">
        <f t="shared" si="240"/>
        <v/>
      </c>
      <c r="AZ328" s="41" t="str">
        <f>IF(AY328="","",RANK(AY328,AY$3:AY$1048576,1)+COUNTIF(AY$3:AY328,AY328)-1)</f>
        <v/>
      </c>
      <c r="BA328" s="1" t="str">
        <f t="shared" si="223"/>
        <v/>
      </c>
      <c r="BB328" s="34" t="str">
        <f t="shared" si="224"/>
        <v/>
      </c>
      <c r="BC328" s="39" t="str">
        <f t="shared" si="225"/>
        <v/>
      </c>
      <c r="BD328" s="44" t="str">
        <f t="shared" si="241"/>
        <v/>
      </c>
      <c r="BE328" s="41" t="str">
        <f>IF(BD328="","",RANK(BD328,BD$3:BD$1048576,1)+COUNTIF(BD$3:BD328,BD328)-1)</f>
        <v/>
      </c>
      <c r="BF328" s="1" t="str">
        <f t="shared" si="226"/>
        <v/>
      </c>
      <c r="BG328" s="34" t="str">
        <f t="shared" si="227"/>
        <v/>
      </c>
      <c r="BH328" s="39" t="str">
        <f t="shared" si="228"/>
        <v/>
      </c>
      <c r="BJ328" s="3"/>
      <c r="BK328" s="86"/>
      <c r="BL328" s="86"/>
      <c r="BM328" s="86"/>
      <c r="BN328" s="86"/>
      <c r="BO328" s="3"/>
      <c r="BP328" s="86"/>
      <c r="BQ328" s="86"/>
      <c r="BR328" s="86"/>
      <c r="BS328" s="86"/>
      <c r="BT328" s="3"/>
      <c r="BU328" s="86"/>
      <c r="BV328" s="86"/>
      <c r="BW328" s="86"/>
      <c r="BX328" s="86"/>
      <c r="BY328" s="3"/>
      <c r="BZ328" s="86"/>
      <c r="CA328" s="86"/>
      <c r="CB328" s="86"/>
      <c r="CC328" s="86"/>
    </row>
    <row r="329" spans="2:81" ht="35.1" customHeight="1" x14ac:dyDescent="0.2">
      <c r="B329" s="187"/>
      <c r="C329" s="188"/>
      <c r="D329" s="189"/>
      <c r="E329" s="186"/>
      <c r="F329" s="182"/>
      <c r="G329" s="184"/>
      <c r="K329" s="80" t="str">
        <f>IF(O329="","",COUNT(O$3:O329))</f>
        <v/>
      </c>
      <c r="L329" s="80" t="str">
        <f>IF(B329&lt;&gt;"",B329,IF(OR(COUNTA($G$3:$G329)&lt;COUNTA($G$3:$G$1048576),$G329&lt;&gt;""),L328,""))</f>
        <v/>
      </c>
      <c r="M329" s="80" t="str">
        <f>IF(C329&lt;&gt;"",C329,IF(OR(COUNTA($G$3:$G329)&lt;COUNTA($G$3:$G$1048576),$G329&lt;&gt;""),M328,""))</f>
        <v/>
      </c>
      <c r="N329" s="80" t="str">
        <f>IF(D329&lt;&gt;"",D329,IF(OR(COUNTA($G$3:$G329)&lt;COUNTA($G$3:$G$1048576),$G329&lt;&gt;""),N328,""))</f>
        <v/>
      </c>
      <c r="O329" s="81" t="str">
        <f t="shared" si="229"/>
        <v/>
      </c>
      <c r="P329" s="90" t="str">
        <f>IFERROR(IF(O329="",IF(COUNT(S$3:S$1048576)=COUNT(S$3:S329),IF(S329="","",INDEX(O$3:O329,MATCH(MAX(K$3:K329),K$3:K329,0),0)),INDEX(O$3:O329,MATCH(MAX(K$3:K329),K$3:K329,0),0)),O329),"")</f>
        <v/>
      </c>
      <c r="Q329" s="89" t="str">
        <f>IF(R329="","",COUNT(R$3:R329))</f>
        <v/>
      </c>
      <c r="R329" s="80" t="str">
        <f t="shared" si="215"/>
        <v/>
      </c>
      <c r="S329" s="91" t="str">
        <f>IFERROR(IF(COUNTA($E329:$G329)=0,"",IF(AND(R329="",$O329=INDEX(O$3:O329,MATCH(MAX(Q$3:Q329),Q$3:Q329,0),0)),INDEX(R$3:R329,MATCH(MAX(Q$3:Q329),Q$3:Q329,0),0),R329)),"")</f>
        <v/>
      </c>
      <c r="T329" s="80" t="str">
        <f>IF(U329="","",COUNT(U$3:U329))</f>
        <v/>
      </c>
      <c r="U329" s="80" t="str">
        <f t="shared" si="230"/>
        <v/>
      </c>
      <c r="V329" s="91" t="str">
        <f>IFERROR(IF(S329="","",IF(U329="",IF(AND(E329="",F329="",G329&lt;&gt;"",$O329=INDEX(O$3:O329,MATCH(MAX(T$3:T329),T$3:T329,0),0)),INDEX(U$3:U329,MATCH(MAX(T$3:T329),T$3:T329,0),0),IF(AND(S329&lt;&gt;"",U329=""),0,"")),U329)),"")</f>
        <v/>
      </c>
      <c r="W329" s="95" t="str">
        <f t="shared" si="231"/>
        <v/>
      </c>
      <c r="X329" s="198" t="str">
        <f t="shared" si="232"/>
        <v/>
      </c>
      <c r="Y329" s="92" t="str">
        <f t="shared" si="233"/>
        <v/>
      </c>
      <c r="Z329" s="106" t="str">
        <f>IF(P329="","",COUNTIF($N$3:$N329,$N329))</f>
        <v/>
      </c>
      <c r="AA329" s="92" t="str">
        <f t="shared" si="234"/>
        <v/>
      </c>
      <c r="AB329" s="92" t="str">
        <f t="shared" si="235"/>
        <v/>
      </c>
      <c r="AC329" s="92" t="str">
        <f t="shared" si="236"/>
        <v/>
      </c>
      <c r="AD329" s="92" t="str">
        <f t="shared" si="237"/>
        <v/>
      </c>
      <c r="AE329" s="92" t="str">
        <f t="shared" si="237"/>
        <v/>
      </c>
      <c r="AF329" s="92" t="str">
        <f t="shared" si="237"/>
        <v/>
      </c>
      <c r="AG329" s="92" t="str">
        <f t="shared" si="237"/>
        <v/>
      </c>
      <c r="AH329" s="92" t="str">
        <f t="shared" si="237"/>
        <v/>
      </c>
      <c r="AI329" s="92" t="str">
        <f t="shared" si="237"/>
        <v/>
      </c>
      <c r="AJ329" s="92" t="str">
        <f t="shared" si="237"/>
        <v/>
      </c>
      <c r="AK329" s="92" t="str">
        <f t="shared" si="237"/>
        <v/>
      </c>
      <c r="AL329" s="92" t="str">
        <f t="shared" si="237"/>
        <v/>
      </c>
      <c r="AN329" s="35" t="str">
        <f t="shared" si="216"/>
        <v/>
      </c>
      <c r="AO329" s="44" t="str">
        <f t="shared" si="238"/>
        <v/>
      </c>
      <c r="AP329" s="41" t="str">
        <f>IF(AO329="","",RANK(AO329,AO$3:AO$1048576,1)+COUNTIF(AO$3:AO329,AO329)-1)</f>
        <v/>
      </c>
      <c r="AQ329" s="1" t="str">
        <f t="shared" si="239"/>
        <v/>
      </c>
      <c r="AR329" s="34" t="str">
        <f t="shared" si="217"/>
        <v/>
      </c>
      <c r="AS329" s="39" t="str">
        <f t="shared" si="218"/>
        <v/>
      </c>
      <c r="AT329" s="44" t="str">
        <f t="shared" si="219"/>
        <v/>
      </c>
      <c r="AU329" s="41" t="str">
        <f>IF(AT329="","",RANK(AT329,AT$3:AT$1048576,1)+COUNTIF(AT$3:AT329,AT329)-1)</f>
        <v/>
      </c>
      <c r="AV329" s="1" t="str">
        <f t="shared" si="220"/>
        <v/>
      </c>
      <c r="AW329" s="34" t="str">
        <f t="shared" si="221"/>
        <v/>
      </c>
      <c r="AX329" s="39" t="str">
        <f t="shared" si="222"/>
        <v/>
      </c>
      <c r="AY329" s="44" t="str">
        <f t="shared" si="240"/>
        <v/>
      </c>
      <c r="AZ329" s="41" t="str">
        <f>IF(AY329="","",RANK(AY329,AY$3:AY$1048576,1)+COUNTIF(AY$3:AY329,AY329)-1)</f>
        <v/>
      </c>
      <c r="BA329" s="1" t="str">
        <f t="shared" si="223"/>
        <v/>
      </c>
      <c r="BB329" s="34" t="str">
        <f t="shared" si="224"/>
        <v/>
      </c>
      <c r="BC329" s="39" t="str">
        <f t="shared" si="225"/>
        <v/>
      </c>
      <c r="BD329" s="44" t="str">
        <f t="shared" si="241"/>
        <v/>
      </c>
      <c r="BE329" s="41" t="str">
        <f>IF(BD329="","",RANK(BD329,BD$3:BD$1048576,1)+COUNTIF(BD$3:BD329,BD329)-1)</f>
        <v/>
      </c>
      <c r="BF329" s="1" t="str">
        <f t="shared" si="226"/>
        <v/>
      </c>
      <c r="BG329" s="34" t="str">
        <f t="shared" si="227"/>
        <v/>
      </c>
      <c r="BH329" s="39" t="str">
        <f t="shared" si="228"/>
        <v/>
      </c>
      <c r="BJ329" s="3"/>
      <c r="BK329" s="86"/>
      <c r="BL329" s="86"/>
      <c r="BM329" s="86"/>
      <c r="BN329" s="86"/>
      <c r="BO329" s="3"/>
      <c r="BP329" s="86"/>
      <c r="BQ329" s="86"/>
      <c r="BR329" s="86"/>
      <c r="BS329" s="86"/>
      <c r="BT329" s="3"/>
      <c r="BU329" s="86"/>
      <c r="BV329" s="86"/>
      <c r="BW329" s="86"/>
      <c r="BX329" s="86"/>
      <c r="BY329" s="3"/>
      <c r="BZ329" s="86"/>
      <c r="CA329" s="86"/>
      <c r="CB329" s="86"/>
      <c r="CC329" s="86"/>
    </row>
    <row r="330" spans="2:81" ht="35.1" customHeight="1" x14ac:dyDescent="0.2">
      <c r="B330" s="187"/>
      <c r="C330" s="188"/>
      <c r="D330" s="189"/>
      <c r="E330" s="186"/>
      <c r="F330" s="182"/>
      <c r="G330" s="184"/>
      <c r="K330" s="80" t="str">
        <f>IF(O330="","",COUNT(O$3:O330))</f>
        <v/>
      </c>
      <c r="L330" s="80" t="str">
        <f>IF(B330&lt;&gt;"",B330,IF(OR(COUNTA($G$3:$G330)&lt;COUNTA($G$3:$G$1048576),$G330&lt;&gt;""),L329,""))</f>
        <v/>
      </c>
      <c r="M330" s="80" t="str">
        <f>IF(C330&lt;&gt;"",C330,IF(OR(COUNTA($G$3:$G330)&lt;COUNTA($G$3:$G$1048576),$G330&lt;&gt;""),M329,""))</f>
        <v/>
      </c>
      <c r="N330" s="80" t="str">
        <f>IF(D330&lt;&gt;"",D330,IF(OR(COUNTA($G$3:$G330)&lt;COUNTA($G$3:$G$1048576),$G330&lt;&gt;""),N329,""))</f>
        <v/>
      </c>
      <c r="O330" s="81" t="str">
        <f t="shared" si="229"/>
        <v/>
      </c>
      <c r="P330" s="90" t="str">
        <f>IFERROR(IF(O330="",IF(COUNT(S$3:S$1048576)=COUNT(S$3:S330),IF(S330="","",INDEX(O$3:O330,MATCH(MAX(K$3:K330),K$3:K330,0),0)),INDEX(O$3:O330,MATCH(MAX(K$3:K330),K$3:K330,0),0)),O330),"")</f>
        <v/>
      </c>
      <c r="Q330" s="89" t="str">
        <f>IF(R330="","",COUNT(R$3:R330))</f>
        <v/>
      </c>
      <c r="R330" s="80" t="str">
        <f t="shared" si="215"/>
        <v/>
      </c>
      <c r="S330" s="91" t="str">
        <f>IFERROR(IF(COUNTA($E330:$G330)=0,"",IF(AND(R330="",$O330=INDEX(O$3:O330,MATCH(MAX(Q$3:Q330),Q$3:Q330,0),0)),INDEX(R$3:R330,MATCH(MAX(Q$3:Q330),Q$3:Q330,0),0),R330)),"")</f>
        <v/>
      </c>
      <c r="T330" s="80" t="str">
        <f>IF(U330="","",COUNT(U$3:U330))</f>
        <v/>
      </c>
      <c r="U330" s="80" t="str">
        <f t="shared" si="230"/>
        <v/>
      </c>
      <c r="V330" s="91" t="str">
        <f>IFERROR(IF(S330="","",IF(U330="",IF(AND(E330="",F330="",G330&lt;&gt;"",$O330=INDEX(O$3:O330,MATCH(MAX(T$3:T330),T$3:T330,0),0)),INDEX(U$3:U330,MATCH(MAX(T$3:T330),T$3:T330,0),0),IF(AND(S330&lt;&gt;"",U330=""),0,"")),U330)),"")</f>
        <v/>
      </c>
      <c r="W330" s="95" t="str">
        <f t="shared" si="231"/>
        <v/>
      </c>
      <c r="X330" s="198" t="str">
        <f t="shared" si="232"/>
        <v/>
      </c>
      <c r="Y330" s="92" t="str">
        <f t="shared" si="233"/>
        <v/>
      </c>
      <c r="Z330" s="106" t="str">
        <f>IF(P330="","",COUNTIF($N$3:$N330,$N330))</f>
        <v/>
      </c>
      <c r="AA330" s="92" t="str">
        <f t="shared" si="234"/>
        <v/>
      </c>
      <c r="AB330" s="92" t="str">
        <f t="shared" si="235"/>
        <v/>
      </c>
      <c r="AC330" s="92" t="str">
        <f t="shared" si="236"/>
        <v/>
      </c>
      <c r="AD330" s="92" t="str">
        <f t="shared" si="237"/>
        <v/>
      </c>
      <c r="AE330" s="92" t="str">
        <f t="shared" si="237"/>
        <v/>
      </c>
      <c r="AF330" s="92" t="str">
        <f t="shared" si="237"/>
        <v/>
      </c>
      <c r="AG330" s="92" t="str">
        <f t="shared" si="237"/>
        <v/>
      </c>
      <c r="AH330" s="92" t="str">
        <f t="shared" si="237"/>
        <v/>
      </c>
      <c r="AI330" s="92" t="str">
        <f t="shared" si="237"/>
        <v/>
      </c>
      <c r="AJ330" s="92" t="str">
        <f t="shared" si="237"/>
        <v/>
      </c>
      <c r="AK330" s="92" t="str">
        <f t="shared" si="237"/>
        <v/>
      </c>
      <c r="AL330" s="92" t="str">
        <f t="shared" si="237"/>
        <v/>
      </c>
      <c r="AN330" s="35" t="str">
        <f t="shared" si="216"/>
        <v/>
      </c>
      <c r="AO330" s="44" t="str">
        <f t="shared" si="238"/>
        <v/>
      </c>
      <c r="AP330" s="41" t="str">
        <f>IF(AO330="","",RANK(AO330,AO$3:AO$1048576,1)+COUNTIF(AO$3:AO330,AO330)-1)</f>
        <v/>
      </c>
      <c r="AQ330" s="1" t="str">
        <f t="shared" si="239"/>
        <v/>
      </c>
      <c r="AR330" s="34" t="str">
        <f t="shared" si="217"/>
        <v/>
      </c>
      <c r="AS330" s="39" t="str">
        <f t="shared" si="218"/>
        <v/>
      </c>
      <c r="AT330" s="44" t="str">
        <f t="shared" si="219"/>
        <v/>
      </c>
      <c r="AU330" s="41" t="str">
        <f>IF(AT330="","",RANK(AT330,AT$3:AT$1048576,1)+COUNTIF(AT$3:AT330,AT330)-1)</f>
        <v/>
      </c>
      <c r="AV330" s="1" t="str">
        <f t="shared" si="220"/>
        <v/>
      </c>
      <c r="AW330" s="34" t="str">
        <f t="shared" si="221"/>
        <v/>
      </c>
      <c r="AX330" s="39" t="str">
        <f t="shared" si="222"/>
        <v/>
      </c>
      <c r="AY330" s="44" t="str">
        <f t="shared" si="240"/>
        <v/>
      </c>
      <c r="AZ330" s="41" t="str">
        <f>IF(AY330="","",RANK(AY330,AY$3:AY$1048576,1)+COUNTIF(AY$3:AY330,AY330)-1)</f>
        <v/>
      </c>
      <c r="BA330" s="1" t="str">
        <f t="shared" si="223"/>
        <v/>
      </c>
      <c r="BB330" s="34" t="str">
        <f t="shared" si="224"/>
        <v/>
      </c>
      <c r="BC330" s="39" t="str">
        <f t="shared" si="225"/>
        <v/>
      </c>
      <c r="BD330" s="44" t="str">
        <f t="shared" si="241"/>
        <v/>
      </c>
      <c r="BE330" s="41" t="str">
        <f>IF(BD330="","",RANK(BD330,BD$3:BD$1048576,1)+COUNTIF(BD$3:BD330,BD330)-1)</f>
        <v/>
      </c>
      <c r="BF330" s="1" t="str">
        <f t="shared" si="226"/>
        <v/>
      </c>
      <c r="BG330" s="34" t="str">
        <f t="shared" si="227"/>
        <v/>
      </c>
      <c r="BH330" s="39" t="str">
        <f t="shared" si="228"/>
        <v/>
      </c>
      <c r="BJ330" s="3"/>
      <c r="BK330" s="86"/>
      <c r="BL330" s="86"/>
      <c r="BM330" s="86"/>
      <c r="BN330" s="86"/>
      <c r="BO330" s="3"/>
      <c r="BP330" s="86"/>
      <c r="BQ330" s="86"/>
      <c r="BR330" s="86"/>
      <c r="BS330" s="86"/>
      <c r="BT330" s="3"/>
      <c r="BU330" s="86"/>
      <c r="BV330" s="86"/>
      <c r="BW330" s="86"/>
      <c r="BX330" s="86"/>
      <c r="BY330" s="3"/>
      <c r="BZ330" s="86"/>
      <c r="CA330" s="86"/>
      <c r="CB330" s="86"/>
      <c r="CC330" s="86"/>
    </row>
    <row r="331" spans="2:81" ht="35.1" customHeight="1" x14ac:dyDescent="0.2">
      <c r="B331" s="187"/>
      <c r="C331" s="188"/>
      <c r="D331" s="189"/>
      <c r="E331" s="186"/>
      <c r="F331" s="182"/>
      <c r="G331" s="184"/>
      <c r="K331" s="80" t="str">
        <f>IF(O331="","",COUNT(O$3:O331))</f>
        <v/>
      </c>
      <c r="L331" s="80" t="str">
        <f>IF(B331&lt;&gt;"",B331,IF(OR(COUNTA($G$3:$G331)&lt;COUNTA($G$3:$G$1048576),$G331&lt;&gt;""),L330,""))</f>
        <v/>
      </c>
      <c r="M331" s="80" t="str">
        <f>IF(C331&lt;&gt;"",C331,IF(OR(COUNTA($G$3:$G331)&lt;COUNTA($G$3:$G$1048576),$G331&lt;&gt;""),M330,""))</f>
        <v/>
      </c>
      <c r="N331" s="80" t="str">
        <f>IF(D331&lt;&gt;"",D331,IF(OR(COUNTA($G$3:$G331)&lt;COUNTA($G$3:$G$1048576),$G331&lt;&gt;""),N330,""))</f>
        <v/>
      </c>
      <c r="O331" s="81" t="str">
        <f t="shared" si="229"/>
        <v/>
      </c>
      <c r="P331" s="90" t="str">
        <f>IFERROR(IF(O331="",IF(COUNT(S$3:S$1048576)=COUNT(S$3:S331),IF(S331="","",INDEX(O$3:O331,MATCH(MAX(K$3:K331),K$3:K331,0),0)),INDEX(O$3:O331,MATCH(MAX(K$3:K331),K$3:K331,0),0)),O331),"")</f>
        <v/>
      </c>
      <c r="Q331" s="89" t="str">
        <f>IF(R331="","",COUNT(R$3:R331))</f>
        <v/>
      </c>
      <c r="R331" s="80" t="str">
        <f t="shared" si="215"/>
        <v/>
      </c>
      <c r="S331" s="91" t="str">
        <f>IFERROR(IF(COUNTA($E331:$G331)=0,"",IF(AND(R331="",$O331=INDEX(O$3:O331,MATCH(MAX(Q$3:Q331),Q$3:Q331,0),0)),INDEX(R$3:R331,MATCH(MAX(Q$3:Q331),Q$3:Q331,0),0),R331)),"")</f>
        <v/>
      </c>
      <c r="T331" s="80" t="str">
        <f>IF(U331="","",COUNT(U$3:U331))</f>
        <v/>
      </c>
      <c r="U331" s="80" t="str">
        <f t="shared" si="230"/>
        <v/>
      </c>
      <c r="V331" s="91" t="str">
        <f>IFERROR(IF(S331="","",IF(U331="",IF(AND(E331="",F331="",G331&lt;&gt;"",$O331=INDEX(O$3:O331,MATCH(MAX(T$3:T331),T$3:T331,0),0)),INDEX(U$3:U331,MATCH(MAX(T$3:T331),T$3:T331,0),0),IF(AND(S331&lt;&gt;"",U331=""),0,"")),U331)),"")</f>
        <v/>
      </c>
      <c r="W331" s="95" t="str">
        <f t="shared" si="231"/>
        <v/>
      </c>
      <c r="X331" s="198" t="str">
        <f t="shared" si="232"/>
        <v/>
      </c>
      <c r="Y331" s="92" t="str">
        <f t="shared" si="233"/>
        <v/>
      </c>
      <c r="Z331" s="106" t="str">
        <f>IF(P331="","",COUNTIF($N$3:$N331,$N331))</f>
        <v/>
      </c>
      <c r="AA331" s="92" t="str">
        <f t="shared" si="234"/>
        <v/>
      </c>
      <c r="AB331" s="92" t="str">
        <f t="shared" si="235"/>
        <v/>
      </c>
      <c r="AC331" s="92" t="str">
        <f t="shared" si="236"/>
        <v/>
      </c>
      <c r="AD331" s="92" t="str">
        <f t="shared" si="237"/>
        <v/>
      </c>
      <c r="AE331" s="92" t="str">
        <f t="shared" si="237"/>
        <v/>
      </c>
      <c r="AF331" s="92" t="str">
        <f t="shared" si="237"/>
        <v/>
      </c>
      <c r="AG331" s="92" t="str">
        <f t="shared" si="237"/>
        <v/>
      </c>
      <c r="AH331" s="92" t="str">
        <f t="shared" si="237"/>
        <v/>
      </c>
      <c r="AI331" s="92" t="str">
        <f t="shared" si="237"/>
        <v/>
      </c>
      <c r="AJ331" s="92" t="str">
        <f t="shared" si="237"/>
        <v/>
      </c>
      <c r="AK331" s="92" t="str">
        <f t="shared" si="237"/>
        <v/>
      </c>
      <c r="AL331" s="92" t="str">
        <f t="shared" si="237"/>
        <v/>
      </c>
      <c r="AN331" s="35" t="str">
        <f t="shared" si="216"/>
        <v/>
      </c>
      <c r="AO331" s="44" t="str">
        <f t="shared" si="238"/>
        <v/>
      </c>
      <c r="AP331" s="41" t="str">
        <f>IF(AO331="","",RANK(AO331,AO$3:AO$1048576,1)+COUNTIF(AO$3:AO331,AO331)-1)</f>
        <v/>
      </c>
      <c r="AQ331" s="1" t="str">
        <f t="shared" si="239"/>
        <v/>
      </c>
      <c r="AR331" s="34" t="str">
        <f t="shared" si="217"/>
        <v/>
      </c>
      <c r="AS331" s="39" t="str">
        <f t="shared" si="218"/>
        <v/>
      </c>
      <c r="AT331" s="44" t="str">
        <f t="shared" si="219"/>
        <v/>
      </c>
      <c r="AU331" s="41" t="str">
        <f>IF(AT331="","",RANK(AT331,AT$3:AT$1048576,1)+COUNTIF(AT$3:AT331,AT331)-1)</f>
        <v/>
      </c>
      <c r="AV331" s="1" t="str">
        <f t="shared" si="220"/>
        <v/>
      </c>
      <c r="AW331" s="34" t="str">
        <f t="shared" si="221"/>
        <v/>
      </c>
      <c r="AX331" s="39" t="str">
        <f t="shared" si="222"/>
        <v/>
      </c>
      <c r="AY331" s="44" t="str">
        <f t="shared" si="240"/>
        <v/>
      </c>
      <c r="AZ331" s="41" t="str">
        <f>IF(AY331="","",RANK(AY331,AY$3:AY$1048576,1)+COUNTIF(AY$3:AY331,AY331)-1)</f>
        <v/>
      </c>
      <c r="BA331" s="1" t="str">
        <f t="shared" si="223"/>
        <v/>
      </c>
      <c r="BB331" s="34" t="str">
        <f t="shared" si="224"/>
        <v/>
      </c>
      <c r="BC331" s="39" t="str">
        <f t="shared" si="225"/>
        <v/>
      </c>
      <c r="BD331" s="44" t="str">
        <f t="shared" si="241"/>
        <v/>
      </c>
      <c r="BE331" s="41" t="str">
        <f>IF(BD331="","",RANK(BD331,BD$3:BD$1048576,1)+COUNTIF(BD$3:BD331,BD331)-1)</f>
        <v/>
      </c>
      <c r="BF331" s="1" t="str">
        <f t="shared" si="226"/>
        <v/>
      </c>
      <c r="BG331" s="34" t="str">
        <f t="shared" si="227"/>
        <v/>
      </c>
      <c r="BH331" s="39" t="str">
        <f t="shared" si="228"/>
        <v/>
      </c>
      <c r="BJ331" s="3"/>
      <c r="BK331" s="86"/>
      <c r="BL331" s="86"/>
      <c r="BM331" s="86"/>
      <c r="BN331" s="86"/>
      <c r="BO331" s="3"/>
      <c r="BP331" s="86"/>
      <c r="BQ331" s="86"/>
      <c r="BR331" s="86"/>
      <c r="BS331" s="86"/>
      <c r="BT331" s="3"/>
      <c r="BU331" s="86"/>
      <c r="BV331" s="86"/>
      <c r="BW331" s="86"/>
      <c r="BX331" s="86"/>
      <c r="BY331" s="3"/>
      <c r="BZ331" s="86"/>
      <c r="CA331" s="86"/>
      <c r="CB331" s="86"/>
      <c r="CC331" s="86"/>
    </row>
    <row r="332" spans="2:81" ht="35.1" customHeight="1" x14ac:dyDescent="0.2">
      <c r="B332" s="187"/>
      <c r="C332" s="188"/>
      <c r="D332" s="189"/>
      <c r="E332" s="186"/>
      <c r="F332" s="182"/>
      <c r="G332" s="184"/>
      <c r="K332" s="80" t="str">
        <f>IF(O332="","",COUNT(O$3:O332))</f>
        <v/>
      </c>
      <c r="L332" s="80" t="str">
        <f>IF(B332&lt;&gt;"",B332,IF(OR(COUNTA($G$3:$G332)&lt;COUNTA($G$3:$G$1048576),$G332&lt;&gt;""),L331,""))</f>
        <v/>
      </c>
      <c r="M332" s="80" t="str">
        <f>IF(C332&lt;&gt;"",C332,IF(OR(COUNTA($G$3:$G332)&lt;COUNTA($G$3:$G$1048576),$G332&lt;&gt;""),M331,""))</f>
        <v/>
      </c>
      <c r="N332" s="80" t="str">
        <f>IF(D332&lt;&gt;"",D332,IF(OR(COUNTA($G$3:$G332)&lt;COUNTA($G$3:$G$1048576),$G332&lt;&gt;""),N331,""))</f>
        <v/>
      </c>
      <c r="O332" s="81" t="str">
        <f t="shared" si="229"/>
        <v/>
      </c>
      <c r="P332" s="90" t="str">
        <f>IFERROR(IF(O332="",IF(COUNT(S$3:S$1048576)=COUNT(S$3:S332),IF(S332="","",INDEX(O$3:O332,MATCH(MAX(K$3:K332),K$3:K332,0),0)),INDEX(O$3:O332,MATCH(MAX(K$3:K332),K$3:K332,0),0)),O332),"")</f>
        <v/>
      </c>
      <c r="Q332" s="89" t="str">
        <f>IF(R332="","",COUNT(R$3:R332))</f>
        <v/>
      </c>
      <c r="R332" s="80" t="str">
        <f t="shared" si="215"/>
        <v/>
      </c>
      <c r="S332" s="91" t="str">
        <f>IFERROR(IF(COUNTA($E332:$G332)=0,"",IF(AND(R332="",$O332=INDEX(O$3:O332,MATCH(MAX(Q$3:Q332),Q$3:Q332,0),0)),INDEX(R$3:R332,MATCH(MAX(Q$3:Q332),Q$3:Q332,0),0),R332)),"")</f>
        <v/>
      </c>
      <c r="T332" s="80" t="str">
        <f>IF(U332="","",COUNT(U$3:U332))</f>
        <v/>
      </c>
      <c r="U332" s="80" t="str">
        <f t="shared" si="230"/>
        <v/>
      </c>
      <c r="V332" s="91" t="str">
        <f>IFERROR(IF(S332="","",IF(U332="",IF(AND(E332="",F332="",G332&lt;&gt;"",$O332=INDEX(O$3:O332,MATCH(MAX(T$3:T332),T$3:T332,0),0)),INDEX(U$3:U332,MATCH(MAX(T$3:T332),T$3:T332,0),0),IF(AND(S332&lt;&gt;"",U332=""),0,"")),U332)),"")</f>
        <v/>
      </c>
      <c r="W332" s="95" t="str">
        <f t="shared" si="231"/>
        <v/>
      </c>
      <c r="X332" s="198" t="str">
        <f t="shared" si="232"/>
        <v/>
      </c>
      <c r="Y332" s="92" t="str">
        <f t="shared" si="233"/>
        <v/>
      </c>
      <c r="Z332" s="106" t="str">
        <f>IF(P332="","",COUNTIF($N$3:$N332,$N332))</f>
        <v/>
      </c>
      <c r="AA332" s="92" t="str">
        <f t="shared" si="234"/>
        <v/>
      </c>
      <c r="AB332" s="92" t="str">
        <f t="shared" si="235"/>
        <v/>
      </c>
      <c r="AC332" s="92" t="str">
        <f t="shared" si="236"/>
        <v/>
      </c>
      <c r="AD332" s="92" t="str">
        <f t="shared" si="237"/>
        <v/>
      </c>
      <c r="AE332" s="92" t="str">
        <f t="shared" si="237"/>
        <v/>
      </c>
      <c r="AF332" s="92" t="str">
        <f t="shared" si="237"/>
        <v/>
      </c>
      <c r="AG332" s="92" t="str">
        <f t="shared" si="237"/>
        <v/>
      </c>
      <c r="AH332" s="92" t="str">
        <f t="shared" si="237"/>
        <v/>
      </c>
      <c r="AI332" s="92" t="str">
        <f t="shared" si="237"/>
        <v/>
      </c>
      <c r="AJ332" s="92" t="str">
        <f t="shared" si="237"/>
        <v/>
      </c>
      <c r="AK332" s="92" t="str">
        <f t="shared" si="237"/>
        <v/>
      </c>
      <c r="AL332" s="92" t="str">
        <f t="shared" si="237"/>
        <v/>
      </c>
      <c r="AN332" s="35" t="str">
        <f t="shared" si="216"/>
        <v/>
      </c>
      <c r="AO332" s="44" t="str">
        <f t="shared" si="238"/>
        <v/>
      </c>
      <c r="AP332" s="41" t="str">
        <f>IF(AO332="","",RANK(AO332,AO$3:AO$1048576,1)+COUNTIF(AO$3:AO332,AO332)-1)</f>
        <v/>
      </c>
      <c r="AQ332" s="1" t="str">
        <f t="shared" si="239"/>
        <v/>
      </c>
      <c r="AR332" s="34" t="str">
        <f t="shared" si="217"/>
        <v/>
      </c>
      <c r="AS332" s="39" t="str">
        <f t="shared" si="218"/>
        <v/>
      </c>
      <c r="AT332" s="44" t="str">
        <f t="shared" si="219"/>
        <v/>
      </c>
      <c r="AU332" s="41" t="str">
        <f>IF(AT332="","",RANK(AT332,AT$3:AT$1048576,1)+COUNTIF(AT$3:AT332,AT332)-1)</f>
        <v/>
      </c>
      <c r="AV332" s="1" t="str">
        <f t="shared" si="220"/>
        <v/>
      </c>
      <c r="AW332" s="34" t="str">
        <f t="shared" si="221"/>
        <v/>
      </c>
      <c r="AX332" s="39" t="str">
        <f t="shared" si="222"/>
        <v/>
      </c>
      <c r="AY332" s="44" t="str">
        <f t="shared" si="240"/>
        <v/>
      </c>
      <c r="AZ332" s="41" t="str">
        <f>IF(AY332="","",RANK(AY332,AY$3:AY$1048576,1)+COUNTIF(AY$3:AY332,AY332)-1)</f>
        <v/>
      </c>
      <c r="BA332" s="1" t="str">
        <f t="shared" si="223"/>
        <v/>
      </c>
      <c r="BB332" s="34" t="str">
        <f t="shared" si="224"/>
        <v/>
      </c>
      <c r="BC332" s="39" t="str">
        <f t="shared" si="225"/>
        <v/>
      </c>
      <c r="BD332" s="44" t="str">
        <f t="shared" si="241"/>
        <v/>
      </c>
      <c r="BE332" s="41" t="str">
        <f>IF(BD332="","",RANK(BD332,BD$3:BD$1048576,1)+COUNTIF(BD$3:BD332,BD332)-1)</f>
        <v/>
      </c>
      <c r="BF332" s="1" t="str">
        <f t="shared" si="226"/>
        <v/>
      </c>
      <c r="BG332" s="34" t="str">
        <f t="shared" si="227"/>
        <v/>
      </c>
      <c r="BH332" s="39" t="str">
        <f t="shared" si="228"/>
        <v/>
      </c>
      <c r="BJ332" s="3"/>
      <c r="BK332" s="86"/>
      <c r="BL332" s="86"/>
      <c r="BM332" s="86"/>
      <c r="BN332" s="86"/>
      <c r="BO332" s="3"/>
      <c r="BP332" s="86"/>
      <c r="BQ332" s="86"/>
      <c r="BR332" s="86"/>
      <c r="BS332" s="86"/>
      <c r="BT332" s="3"/>
      <c r="BU332" s="86"/>
      <c r="BV332" s="86"/>
      <c r="BW332" s="86"/>
      <c r="BX332" s="86"/>
      <c r="BY332" s="3"/>
      <c r="BZ332" s="86"/>
      <c r="CA332" s="86"/>
      <c r="CB332" s="86"/>
      <c r="CC332" s="86"/>
    </row>
    <row r="333" spans="2:81" ht="35.1" customHeight="1" x14ac:dyDescent="0.2">
      <c r="B333" s="187"/>
      <c r="C333" s="188"/>
      <c r="D333" s="189"/>
      <c r="E333" s="186"/>
      <c r="F333" s="182"/>
      <c r="G333" s="184"/>
      <c r="K333" s="80" t="str">
        <f>IF(O333="","",COUNT(O$3:O333))</f>
        <v/>
      </c>
      <c r="L333" s="80" t="str">
        <f>IF(B333&lt;&gt;"",B333,IF(OR(COUNTA($G$3:$G333)&lt;COUNTA($G$3:$G$1048576),$G333&lt;&gt;""),L332,""))</f>
        <v/>
      </c>
      <c r="M333" s="80" t="str">
        <f>IF(C333&lt;&gt;"",C333,IF(OR(COUNTA($G$3:$G333)&lt;COUNTA($G$3:$G$1048576),$G333&lt;&gt;""),M332,""))</f>
        <v/>
      </c>
      <c r="N333" s="80" t="str">
        <f>IF(D333&lt;&gt;"",D333,IF(OR(COUNTA($G$3:$G333)&lt;COUNTA($G$3:$G$1048576),$G333&lt;&gt;""),N332,""))</f>
        <v/>
      </c>
      <c r="O333" s="81" t="str">
        <f t="shared" si="229"/>
        <v/>
      </c>
      <c r="P333" s="90" t="str">
        <f>IFERROR(IF(O333="",IF(COUNT(S$3:S$1048576)=COUNT(S$3:S333),IF(S333="","",INDEX(O$3:O333,MATCH(MAX(K$3:K333),K$3:K333,0),0)),INDEX(O$3:O333,MATCH(MAX(K$3:K333),K$3:K333,0),0)),O333),"")</f>
        <v/>
      </c>
      <c r="Q333" s="89" t="str">
        <f>IF(R333="","",COUNT(R$3:R333))</f>
        <v/>
      </c>
      <c r="R333" s="80" t="str">
        <f t="shared" si="215"/>
        <v/>
      </c>
      <c r="S333" s="91" t="str">
        <f>IFERROR(IF(COUNTA($E333:$G333)=0,"",IF(AND(R333="",$O333=INDEX(O$3:O333,MATCH(MAX(Q$3:Q333),Q$3:Q333,0),0)),INDEX(R$3:R333,MATCH(MAX(Q$3:Q333),Q$3:Q333,0),0),R333)),"")</f>
        <v/>
      </c>
      <c r="T333" s="80" t="str">
        <f>IF(U333="","",COUNT(U$3:U333))</f>
        <v/>
      </c>
      <c r="U333" s="80" t="str">
        <f t="shared" si="230"/>
        <v/>
      </c>
      <c r="V333" s="91" t="str">
        <f>IFERROR(IF(S333="","",IF(U333="",IF(AND(E333="",F333="",G333&lt;&gt;"",$O333=INDEX(O$3:O333,MATCH(MAX(T$3:T333),T$3:T333,0),0)),INDEX(U$3:U333,MATCH(MAX(T$3:T333),T$3:T333,0),0),IF(AND(S333&lt;&gt;"",U333=""),0,"")),U333)),"")</f>
        <v/>
      </c>
      <c r="W333" s="95" t="str">
        <f t="shared" si="231"/>
        <v/>
      </c>
      <c r="X333" s="198" t="str">
        <f t="shared" si="232"/>
        <v/>
      </c>
      <c r="Y333" s="92" t="str">
        <f t="shared" si="233"/>
        <v/>
      </c>
      <c r="Z333" s="106" t="str">
        <f>IF(P333="","",COUNTIF($N$3:$N333,$N333))</f>
        <v/>
      </c>
      <c r="AA333" s="92" t="str">
        <f t="shared" si="234"/>
        <v/>
      </c>
      <c r="AB333" s="92" t="str">
        <f t="shared" si="235"/>
        <v/>
      </c>
      <c r="AC333" s="92" t="str">
        <f t="shared" si="236"/>
        <v/>
      </c>
      <c r="AD333" s="92" t="str">
        <f t="shared" si="237"/>
        <v/>
      </c>
      <c r="AE333" s="92" t="str">
        <f t="shared" si="237"/>
        <v/>
      </c>
      <c r="AF333" s="92" t="str">
        <f t="shared" si="237"/>
        <v/>
      </c>
      <c r="AG333" s="92" t="str">
        <f t="shared" si="237"/>
        <v/>
      </c>
      <c r="AH333" s="92" t="str">
        <f t="shared" si="237"/>
        <v/>
      </c>
      <c r="AI333" s="92" t="str">
        <f t="shared" si="237"/>
        <v/>
      </c>
      <c r="AJ333" s="92" t="str">
        <f t="shared" si="237"/>
        <v/>
      </c>
      <c r="AK333" s="92" t="str">
        <f t="shared" si="237"/>
        <v/>
      </c>
      <c r="AL333" s="92" t="str">
        <f t="shared" si="237"/>
        <v/>
      </c>
      <c r="AN333" s="35" t="str">
        <f t="shared" si="216"/>
        <v/>
      </c>
      <c r="AO333" s="44" t="str">
        <f t="shared" si="238"/>
        <v/>
      </c>
      <c r="AP333" s="41" t="str">
        <f>IF(AO333="","",RANK(AO333,AO$3:AO$1048576,1)+COUNTIF(AO$3:AO333,AO333)-1)</f>
        <v/>
      </c>
      <c r="AQ333" s="1" t="str">
        <f t="shared" si="239"/>
        <v/>
      </c>
      <c r="AR333" s="34" t="str">
        <f t="shared" si="217"/>
        <v/>
      </c>
      <c r="AS333" s="39" t="str">
        <f t="shared" si="218"/>
        <v/>
      </c>
      <c r="AT333" s="44" t="str">
        <f t="shared" si="219"/>
        <v/>
      </c>
      <c r="AU333" s="41" t="str">
        <f>IF(AT333="","",RANK(AT333,AT$3:AT$1048576,1)+COUNTIF(AT$3:AT333,AT333)-1)</f>
        <v/>
      </c>
      <c r="AV333" s="1" t="str">
        <f t="shared" si="220"/>
        <v/>
      </c>
      <c r="AW333" s="34" t="str">
        <f t="shared" si="221"/>
        <v/>
      </c>
      <c r="AX333" s="39" t="str">
        <f t="shared" si="222"/>
        <v/>
      </c>
      <c r="AY333" s="44" t="str">
        <f t="shared" si="240"/>
        <v/>
      </c>
      <c r="AZ333" s="41" t="str">
        <f>IF(AY333="","",RANK(AY333,AY$3:AY$1048576,1)+COUNTIF(AY$3:AY333,AY333)-1)</f>
        <v/>
      </c>
      <c r="BA333" s="1" t="str">
        <f t="shared" si="223"/>
        <v/>
      </c>
      <c r="BB333" s="34" t="str">
        <f t="shared" si="224"/>
        <v/>
      </c>
      <c r="BC333" s="39" t="str">
        <f t="shared" si="225"/>
        <v/>
      </c>
      <c r="BD333" s="44" t="str">
        <f t="shared" si="241"/>
        <v/>
      </c>
      <c r="BE333" s="41" t="str">
        <f>IF(BD333="","",RANK(BD333,BD$3:BD$1048576,1)+COUNTIF(BD$3:BD333,BD333)-1)</f>
        <v/>
      </c>
      <c r="BF333" s="1" t="str">
        <f t="shared" si="226"/>
        <v/>
      </c>
      <c r="BG333" s="34" t="str">
        <f t="shared" si="227"/>
        <v/>
      </c>
      <c r="BH333" s="39" t="str">
        <f t="shared" si="228"/>
        <v/>
      </c>
      <c r="BJ333" s="3"/>
      <c r="BK333" s="86"/>
      <c r="BL333" s="86"/>
      <c r="BM333" s="86"/>
      <c r="BN333" s="86"/>
      <c r="BO333" s="3"/>
      <c r="BP333" s="86"/>
      <c r="BQ333" s="86"/>
      <c r="BR333" s="86"/>
      <c r="BS333" s="86"/>
      <c r="BT333" s="3"/>
      <c r="BU333" s="86"/>
      <c r="BV333" s="86"/>
      <c r="BW333" s="86"/>
      <c r="BX333" s="86"/>
      <c r="BY333" s="3"/>
      <c r="BZ333" s="86"/>
      <c r="CA333" s="86"/>
      <c r="CB333" s="86"/>
      <c r="CC333" s="86"/>
    </row>
    <row r="334" spans="2:81" ht="35.1" customHeight="1" x14ac:dyDescent="0.2">
      <c r="B334" s="187"/>
      <c r="C334" s="188"/>
      <c r="D334" s="189"/>
      <c r="E334" s="186"/>
      <c r="F334" s="182"/>
      <c r="G334" s="184"/>
      <c r="K334" s="80" t="str">
        <f>IF(O334="","",COUNT(O$3:O334))</f>
        <v/>
      </c>
      <c r="L334" s="80" t="str">
        <f>IF(B334&lt;&gt;"",B334,IF(OR(COUNTA($G$3:$G334)&lt;COUNTA($G$3:$G$1048576),$G334&lt;&gt;""),L333,""))</f>
        <v/>
      </c>
      <c r="M334" s="80" t="str">
        <f>IF(C334&lt;&gt;"",C334,IF(OR(COUNTA($G$3:$G334)&lt;COUNTA($G$3:$G$1048576),$G334&lt;&gt;""),M333,""))</f>
        <v/>
      </c>
      <c r="N334" s="80" t="str">
        <f>IF(D334&lt;&gt;"",D334,IF(OR(COUNTA($G$3:$G334)&lt;COUNTA($G$3:$G$1048576),$G334&lt;&gt;""),N333,""))</f>
        <v/>
      </c>
      <c r="O334" s="81" t="str">
        <f t="shared" si="229"/>
        <v/>
      </c>
      <c r="P334" s="90" t="str">
        <f>IFERROR(IF(O334="",IF(COUNT(S$3:S$1048576)=COUNT(S$3:S334),IF(S334="","",INDEX(O$3:O334,MATCH(MAX(K$3:K334),K$3:K334,0),0)),INDEX(O$3:O334,MATCH(MAX(K$3:K334),K$3:K334,0),0)),O334),"")</f>
        <v/>
      </c>
      <c r="Q334" s="89" t="str">
        <f>IF(R334="","",COUNT(R$3:R334))</f>
        <v/>
      </c>
      <c r="R334" s="80" t="str">
        <f t="shared" si="215"/>
        <v/>
      </c>
      <c r="S334" s="91" t="str">
        <f>IFERROR(IF(COUNTA($E334:$G334)=0,"",IF(AND(R334="",$O334=INDEX(O$3:O334,MATCH(MAX(Q$3:Q334),Q$3:Q334,0),0)),INDEX(R$3:R334,MATCH(MAX(Q$3:Q334),Q$3:Q334,0),0),R334)),"")</f>
        <v/>
      </c>
      <c r="T334" s="80" t="str">
        <f>IF(U334="","",COUNT(U$3:U334))</f>
        <v/>
      </c>
      <c r="U334" s="80" t="str">
        <f t="shared" si="230"/>
        <v/>
      </c>
      <c r="V334" s="91" t="str">
        <f>IFERROR(IF(S334="","",IF(U334="",IF(AND(E334="",F334="",G334&lt;&gt;"",$O334=INDEX(O$3:O334,MATCH(MAX(T$3:T334),T$3:T334,0),0)),INDEX(U$3:U334,MATCH(MAX(T$3:T334),T$3:T334,0),0),IF(AND(S334&lt;&gt;"",U334=""),0,"")),U334)),"")</f>
        <v/>
      </c>
      <c r="W334" s="95" t="str">
        <f t="shared" si="231"/>
        <v/>
      </c>
      <c r="X334" s="198" t="str">
        <f t="shared" si="232"/>
        <v/>
      </c>
      <c r="Y334" s="92" t="str">
        <f t="shared" si="233"/>
        <v/>
      </c>
      <c r="Z334" s="106" t="str">
        <f>IF(P334="","",COUNTIF($N$3:$N334,$N334))</f>
        <v/>
      </c>
      <c r="AA334" s="92" t="str">
        <f t="shared" si="234"/>
        <v/>
      </c>
      <c r="AB334" s="92" t="str">
        <f t="shared" si="235"/>
        <v/>
      </c>
      <c r="AC334" s="92" t="str">
        <f t="shared" si="236"/>
        <v/>
      </c>
      <c r="AD334" s="92" t="str">
        <f t="shared" ref="AD334:AL343" si="242">IFERROR(IF(AND($Z334=1,AD$2&lt;&gt;"",""&amp;INDEX($Y$3:$Y$1048576,MATCH($P334&amp;"@"&amp;AD$2,$AA$3:$AA$1048576,0),0)&lt;&gt;""),AD$1&amp;""&amp;INDEX($Y$3:$Y$1048576,MATCH($P334&amp;"@"&amp;AD$2,$AA$3:$AA$1048576,0),0),""),"")</f>
        <v/>
      </c>
      <c r="AE334" s="92" t="str">
        <f t="shared" si="242"/>
        <v/>
      </c>
      <c r="AF334" s="92" t="str">
        <f t="shared" si="242"/>
        <v/>
      </c>
      <c r="AG334" s="92" t="str">
        <f t="shared" si="242"/>
        <v/>
      </c>
      <c r="AH334" s="92" t="str">
        <f t="shared" si="242"/>
        <v/>
      </c>
      <c r="AI334" s="92" t="str">
        <f t="shared" si="242"/>
        <v/>
      </c>
      <c r="AJ334" s="92" t="str">
        <f t="shared" si="242"/>
        <v/>
      </c>
      <c r="AK334" s="92" t="str">
        <f t="shared" si="242"/>
        <v/>
      </c>
      <c r="AL334" s="92" t="str">
        <f t="shared" si="242"/>
        <v/>
      </c>
      <c r="AN334" s="35" t="str">
        <f t="shared" si="216"/>
        <v/>
      </c>
      <c r="AO334" s="44" t="str">
        <f t="shared" si="238"/>
        <v/>
      </c>
      <c r="AP334" s="41" t="str">
        <f>IF(AO334="","",RANK(AO334,AO$3:AO$1048576,1)+COUNTIF(AO$3:AO334,AO334)-1)</f>
        <v/>
      </c>
      <c r="AQ334" s="1" t="str">
        <f t="shared" si="239"/>
        <v/>
      </c>
      <c r="AR334" s="34" t="str">
        <f t="shared" si="217"/>
        <v/>
      </c>
      <c r="AS334" s="39" t="str">
        <f t="shared" si="218"/>
        <v/>
      </c>
      <c r="AT334" s="44" t="str">
        <f t="shared" si="219"/>
        <v/>
      </c>
      <c r="AU334" s="41" t="str">
        <f>IF(AT334="","",RANK(AT334,AT$3:AT$1048576,1)+COUNTIF(AT$3:AT334,AT334)-1)</f>
        <v/>
      </c>
      <c r="AV334" s="1" t="str">
        <f t="shared" si="220"/>
        <v/>
      </c>
      <c r="AW334" s="34" t="str">
        <f t="shared" si="221"/>
        <v/>
      </c>
      <c r="AX334" s="39" t="str">
        <f t="shared" si="222"/>
        <v/>
      </c>
      <c r="AY334" s="44" t="str">
        <f t="shared" si="240"/>
        <v/>
      </c>
      <c r="AZ334" s="41" t="str">
        <f>IF(AY334="","",RANK(AY334,AY$3:AY$1048576,1)+COUNTIF(AY$3:AY334,AY334)-1)</f>
        <v/>
      </c>
      <c r="BA334" s="1" t="str">
        <f t="shared" si="223"/>
        <v/>
      </c>
      <c r="BB334" s="34" t="str">
        <f t="shared" si="224"/>
        <v/>
      </c>
      <c r="BC334" s="39" t="str">
        <f t="shared" si="225"/>
        <v/>
      </c>
      <c r="BD334" s="44" t="str">
        <f t="shared" si="241"/>
        <v/>
      </c>
      <c r="BE334" s="41" t="str">
        <f>IF(BD334="","",RANK(BD334,BD$3:BD$1048576,1)+COUNTIF(BD$3:BD334,BD334)-1)</f>
        <v/>
      </c>
      <c r="BF334" s="1" t="str">
        <f t="shared" si="226"/>
        <v/>
      </c>
      <c r="BG334" s="34" t="str">
        <f t="shared" si="227"/>
        <v/>
      </c>
      <c r="BH334" s="39" t="str">
        <f t="shared" si="228"/>
        <v/>
      </c>
      <c r="BJ334" s="3"/>
      <c r="BK334" s="86"/>
      <c r="BL334" s="86"/>
      <c r="BM334" s="86"/>
      <c r="BN334" s="86"/>
      <c r="BO334" s="3"/>
      <c r="BP334" s="86"/>
      <c r="BQ334" s="86"/>
      <c r="BR334" s="86"/>
      <c r="BS334" s="86"/>
      <c r="BT334" s="3"/>
      <c r="BU334" s="86"/>
      <c r="BV334" s="86"/>
      <c r="BW334" s="86"/>
      <c r="BX334" s="86"/>
      <c r="BY334" s="3"/>
      <c r="BZ334" s="86"/>
      <c r="CA334" s="86"/>
      <c r="CB334" s="86"/>
      <c r="CC334" s="86"/>
    </row>
    <row r="335" spans="2:81" ht="35.1" customHeight="1" x14ac:dyDescent="0.2">
      <c r="B335" s="187"/>
      <c r="C335" s="188"/>
      <c r="D335" s="189"/>
      <c r="E335" s="186"/>
      <c r="F335" s="182"/>
      <c r="G335" s="184"/>
      <c r="K335" s="80" t="str">
        <f>IF(O335="","",COUNT(O$3:O335))</f>
        <v/>
      </c>
      <c r="L335" s="80" t="str">
        <f>IF(B335&lt;&gt;"",B335,IF(OR(COUNTA($G$3:$G335)&lt;COUNTA($G$3:$G$1048576),$G335&lt;&gt;""),L334,""))</f>
        <v/>
      </c>
      <c r="M335" s="80" t="str">
        <f>IF(C335&lt;&gt;"",C335,IF(OR(COUNTA($G$3:$G335)&lt;COUNTA($G$3:$G$1048576),$G335&lt;&gt;""),M334,""))</f>
        <v/>
      </c>
      <c r="N335" s="80" t="str">
        <f>IF(D335&lt;&gt;"",D335,IF(OR(COUNTA($G$3:$G335)&lt;COUNTA($G$3:$G$1048576),$G335&lt;&gt;""),N334,""))</f>
        <v/>
      </c>
      <c r="O335" s="81" t="str">
        <f t="shared" si="229"/>
        <v/>
      </c>
      <c r="P335" s="90" t="str">
        <f>IFERROR(IF(O335="",IF(COUNT(S$3:S$1048576)=COUNT(S$3:S335),IF(S335="","",INDEX(O$3:O335,MATCH(MAX(K$3:K335),K$3:K335,0),0)),INDEX(O$3:O335,MATCH(MAX(K$3:K335),K$3:K335,0),0)),O335),"")</f>
        <v/>
      </c>
      <c r="Q335" s="89" t="str">
        <f>IF(R335="","",COUNT(R$3:R335))</f>
        <v/>
      </c>
      <c r="R335" s="80" t="str">
        <f t="shared" si="215"/>
        <v/>
      </c>
      <c r="S335" s="91" t="str">
        <f>IFERROR(IF(COUNTA($E335:$G335)=0,"",IF(AND(R335="",$O335=INDEX(O$3:O335,MATCH(MAX(Q$3:Q335),Q$3:Q335,0),0)),INDEX(R$3:R335,MATCH(MAX(Q$3:Q335),Q$3:Q335,0),0),R335)),"")</f>
        <v/>
      </c>
      <c r="T335" s="80" t="str">
        <f>IF(U335="","",COUNT(U$3:U335))</f>
        <v/>
      </c>
      <c r="U335" s="80" t="str">
        <f t="shared" si="230"/>
        <v/>
      </c>
      <c r="V335" s="91" t="str">
        <f>IFERROR(IF(S335="","",IF(U335="",IF(AND(E335="",F335="",G335&lt;&gt;"",$O335=INDEX(O$3:O335,MATCH(MAX(T$3:T335),T$3:T335,0),0)),INDEX(U$3:U335,MATCH(MAX(T$3:T335),T$3:T335,0),0),IF(AND(S335&lt;&gt;"",U335=""),0,"")),U335)),"")</f>
        <v/>
      </c>
      <c r="W335" s="95" t="str">
        <f t="shared" si="231"/>
        <v/>
      </c>
      <c r="X335" s="198" t="str">
        <f t="shared" si="232"/>
        <v/>
      </c>
      <c r="Y335" s="92" t="str">
        <f t="shared" si="233"/>
        <v/>
      </c>
      <c r="Z335" s="106" t="str">
        <f>IF(P335="","",COUNTIF($N$3:$N335,$N335))</f>
        <v/>
      </c>
      <c r="AA335" s="92" t="str">
        <f t="shared" si="234"/>
        <v/>
      </c>
      <c r="AB335" s="92" t="str">
        <f t="shared" si="235"/>
        <v/>
      </c>
      <c r="AC335" s="92" t="str">
        <f t="shared" si="236"/>
        <v/>
      </c>
      <c r="AD335" s="92" t="str">
        <f t="shared" si="242"/>
        <v/>
      </c>
      <c r="AE335" s="92" t="str">
        <f t="shared" si="242"/>
        <v/>
      </c>
      <c r="AF335" s="92" t="str">
        <f t="shared" si="242"/>
        <v/>
      </c>
      <c r="AG335" s="92" t="str">
        <f t="shared" si="242"/>
        <v/>
      </c>
      <c r="AH335" s="92" t="str">
        <f t="shared" si="242"/>
        <v/>
      </c>
      <c r="AI335" s="92" t="str">
        <f t="shared" si="242"/>
        <v/>
      </c>
      <c r="AJ335" s="92" t="str">
        <f t="shared" si="242"/>
        <v/>
      </c>
      <c r="AK335" s="92" t="str">
        <f t="shared" si="242"/>
        <v/>
      </c>
      <c r="AL335" s="92" t="str">
        <f t="shared" si="242"/>
        <v/>
      </c>
      <c r="AN335" s="35" t="str">
        <f t="shared" si="216"/>
        <v/>
      </c>
      <c r="AO335" s="44" t="str">
        <f t="shared" si="238"/>
        <v/>
      </c>
      <c r="AP335" s="41" t="str">
        <f>IF(AO335="","",RANK(AO335,AO$3:AO$1048576,1)+COUNTIF(AO$3:AO335,AO335)-1)</f>
        <v/>
      </c>
      <c r="AQ335" s="1" t="str">
        <f t="shared" si="239"/>
        <v/>
      </c>
      <c r="AR335" s="34" t="str">
        <f t="shared" si="217"/>
        <v/>
      </c>
      <c r="AS335" s="39" t="str">
        <f t="shared" si="218"/>
        <v/>
      </c>
      <c r="AT335" s="44" t="str">
        <f t="shared" si="219"/>
        <v/>
      </c>
      <c r="AU335" s="41" t="str">
        <f>IF(AT335="","",RANK(AT335,AT$3:AT$1048576,1)+COUNTIF(AT$3:AT335,AT335)-1)</f>
        <v/>
      </c>
      <c r="AV335" s="1" t="str">
        <f t="shared" si="220"/>
        <v/>
      </c>
      <c r="AW335" s="34" t="str">
        <f t="shared" si="221"/>
        <v/>
      </c>
      <c r="AX335" s="39" t="str">
        <f t="shared" si="222"/>
        <v/>
      </c>
      <c r="AY335" s="44" t="str">
        <f t="shared" si="240"/>
        <v/>
      </c>
      <c r="AZ335" s="41" t="str">
        <f>IF(AY335="","",RANK(AY335,AY$3:AY$1048576,1)+COUNTIF(AY$3:AY335,AY335)-1)</f>
        <v/>
      </c>
      <c r="BA335" s="1" t="str">
        <f t="shared" si="223"/>
        <v/>
      </c>
      <c r="BB335" s="34" t="str">
        <f t="shared" si="224"/>
        <v/>
      </c>
      <c r="BC335" s="39" t="str">
        <f t="shared" si="225"/>
        <v/>
      </c>
      <c r="BD335" s="44" t="str">
        <f t="shared" si="241"/>
        <v/>
      </c>
      <c r="BE335" s="41" t="str">
        <f>IF(BD335="","",RANK(BD335,BD$3:BD$1048576,1)+COUNTIF(BD$3:BD335,BD335)-1)</f>
        <v/>
      </c>
      <c r="BF335" s="1" t="str">
        <f t="shared" si="226"/>
        <v/>
      </c>
      <c r="BG335" s="34" t="str">
        <f t="shared" si="227"/>
        <v/>
      </c>
      <c r="BH335" s="39" t="str">
        <f t="shared" si="228"/>
        <v/>
      </c>
      <c r="BJ335" s="3"/>
      <c r="BK335" s="86"/>
      <c r="BL335" s="86"/>
      <c r="BM335" s="86"/>
      <c r="BN335" s="86"/>
      <c r="BO335" s="3"/>
      <c r="BP335" s="86"/>
      <c r="BQ335" s="86"/>
      <c r="BR335" s="86"/>
      <c r="BS335" s="86"/>
      <c r="BT335" s="3"/>
      <c r="BU335" s="86"/>
      <c r="BV335" s="86"/>
      <c r="BW335" s="86"/>
      <c r="BX335" s="86"/>
      <c r="BY335" s="3"/>
      <c r="BZ335" s="86"/>
      <c r="CA335" s="86"/>
      <c r="CB335" s="86"/>
      <c r="CC335" s="86"/>
    </row>
    <row r="336" spans="2:81" ht="35.1" customHeight="1" x14ac:dyDescent="0.2">
      <c r="B336" s="187"/>
      <c r="C336" s="188"/>
      <c r="D336" s="189"/>
      <c r="E336" s="186"/>
      <c r="F336" s="182"/>
      <c r="G336" s="184"/>
      <c r="K336" s="80" t="str">
        <f>IF(O336="","",COUNT(O$3:O336))</f>
        <v/>
      </c>
      <c r="L336" s="80" t="str">
        <f>IF(B336&lt;&gt;"",B336,IF(OR(COUNTA($G$3:$G336)&lt;COUNTA($G$3:$G$1048576),$G336&lt;&gt;""),L335,""))</f>
        <v/>
      </c>
      <c r="M336" s="80" t="str">
        <f>IF(C336&lt;&gt;"",C336,IF(OR(COUNTA($G$3:$G336)&lt;COUNTA($G$3:$G$1048576),$G336&lt;&gt;""),M335,""))</f>
        <v/>
      </c>
      <c r="N336" s="80" t="str">
        <f>IF(D336&lt;&gt;"",D336,IF(OR(COUNTA($G$3:$G336)&lt;COUNTA($G$3:$G$1048576),$G336&lt;&gt;""),N335,""))</f>
        <v/>
      </c>
      <c r="O336" s="81" t="str">
        <f t="shared" si="229"/>
        <v/>
      </c>
      <c r="P336" s="90" t="str">
        <f>IFERROR(IF(O336="",IF(COUNT(S$3:S$1048576)=COUNT(S$3:S336),IF(S336="","",INDEX(O$3:O336,MATCH(MAX(K$3:K336),K$3:K336,0),0)),INDEX(O$3:O336,MATCH(MAX(K$3:K336),K$3:K336,0),0)),O336),"")</f>
        <v/>
      </c>
      <c r="Q336" s="89" t="str">
        <f>IF(R336="","",COUNT(R$3:R336))</f>
        <v/>
      </c>
      <c r="R336" s="80" t="str">
        <f t="shared" si="215"/>
        <v/>
      </c>
      <c r="S336" s="91" t="str">
        <f>IFERROR(IF(COUNTA($E336:$G336)=0,"",IF(AND(R336="",$O336=INDEX(O$3:O336,MATCH(MAX(Q$3:Q336),Q$3:Q336,0),0)),INDEX(R$3:R336,MATCH(MAX(Q$3:Q336),Q$3:Q336,0),0),R336)),"")</f>
        <v/>
      </c>
      <c r="T336" s="80" t="str">
        <f>IF(U336="","",COUNT(U$3:U336))</f>
        <v/>
      </c>
      <c r="U336" s="80" t="str">
        <f t="shared" si="230"/>
        <v/>
      </c>
      <c r="V336" s="91" t="str">
        <f>IFERROR(IF(S336="","",IF(U336="",IF(AND(E336="",F336="",G336&lt;&gt;"",$O336=INDEX(O$3:O336,MATCH(MAX(T$3:T336),T$3:T336,0),0)),INDEX(U$3:U336,MATCH(MAX(T$3:T336),T$3:T336,0),0),IF(AND(S336&lt;&gt;"",U336=""),0,"")),U336)),"")</f>
        <v/>
      </c>
      <c r="W336" s="95" t="str">
        <f t="shared" si="231"/>
        <v/>
      </c>
      <c r="X336" s="198" t="str">
        <f t="shared" si="232"/>
        <v/>
      </c>
      <c r="Y336" s="92" t="str">
        <f t="shared" si="233"/>
        <v/>
      </c>
      <c r="Z336" s="106" t="str">
        <f>IF(P336="","",COUNTIF($N$3:$N336,$N336))</f>
        <v/>
      </c>
      <c r="AA336" s="92" t="str">
        <f t="shared" si="234"/>
        <v/>
      </c>
      <c r="AB336" s="92" t="str">
        <f t="shared" si="235"/>
        <v/>
      </c>
      <c r="AC336" s="92" t="str">
        <f t="shared" si="236"/>
        <v/>
      </c>
      <c r="AD336" s="92" t="str">
        <f t="shared" si="242"/>
        <v/>
      </c>
      <c r="AE336" s="92" t="str">
        <f t="shared" si="242"/>
        <v/>
      </c>
      <c r="AF336" s="92" t="str">
        <f t="shared" si="242"/>
        <v/>
      </c>
      <c r="AG336" s="92" t="str">
        <f t="shared" si="242"/>
        <v/>
      </c>
      <c r="AH336" s="92" t="str">
        <f t="shared" si="242"/>
        <v/>
      </c>
      <c r="AI336" s="92" t="str">
        <f t="shared" si="242"/>
        <v/>
      </c>
      <c r="AJ336" s="92" t="str">
        <f t="shared" si="242"/>
        <v/>
      </c>
      <c r="AK336" s="92" t="str">
        <f t="shared" si="242"/>
        <v/>
      </c>
      <c r="AL336" s="92" t="str">
        <f t="shared" si="242"/>
        <v/>
      </c>
      <c r="AN336" s="35" t="str">
        <f t="shared" si="216"/>
        <v/>
      </c>
      <c r="AO336" s="44" t="str">
        <f t="shared" si="238"/>
        <v/>
      </c>
      <c r="AP336" s="41" t="str">
        <f>IF(AO336="","",RANK(AO336,AO$3:AO$1048576,1)+COUNTIF(AO$3:AO336,AO336)-1)</f>
        <v/>
      </c>
      <c r="AQ336" s="1" t="str">
        <f t="shared" si="239"/>
        <v/>
      </c>
      <c r="AR336" s="34" t="str">
        <f t="shared" si="217"/>
        <v/>
      </c>
      <c r="AS336" s="39" t="str">
        <f t="shared" si="218"/>
        <v/>
      </c>
      <c r="AT336" s="44" t="str">
        <f t="shared" si="219"/>
        <v/>
      </c>
      <c r="AU336" s="41" t="str">
        <f>IF(AT336="","",RANK(AT336,AT$3:AT$1048576,1)+COUNTIF(AT$3:AT336,AT336)-1)</f>
        <v/>
      </c>
      <c r="AV336" s="1" t="str">
        <f t="shared" si="220"/>
        <v/>
      </c>
      <c r="AW336" s="34" t="str">
        <f t="shared" si="221"/>
        <v/>
      </c>
      <c r="AX336" s="39" t="str">
        <f t="shared" si="222"/>
        <v/>
      </c>
      <c r="AY336" s="44" t="str">
        <f t="shared" si="240"/>
        <v/>
      </c>
      <c r="AZ336" s="41" t="str">
        <f>IF(AY336="","",RANK(AY336,AY$3:AY$1048576,1)+COUNTIF(AY$3:AY336,AY336)-1)</f>
        <v/>
      </c>
      <c r="BA336" s="1" t="str">
        <f t="shared" si="223"/>
        <v/>
      </c>
      <c r="BB336" s="34" t="str">
        <f t="shared" si="224"/>
        <v/>
      </c>
      <c r="BC336" s="39" t="str">
        <f t="shared" si="225"/>
        <v/>
      </c>
      <c r="BD336" s="44" t="str">
        <f t="shared" si="241"/>
        <v/>
      </c>
      <c r="BE336" s="41" t="str">
        <f>IF(BD336="","",RANK(BD336,BD$3:BD$1048576,1)+COUNTIF(BD$3:BD336,BD336)-1)</f>
        <v/>
      </c>
      <c r="BF336" s="1" t="str">
        <f t="shared" si="226"/>
        <v/>
      </c>
      <c r="BG336" s="34" t="str">
        <f t="shared" si="227"/>
        <v/>
      </c>
      <c r="BH336" s="39" t="str">
        <f t="shared" si="228"/>
        <v/>
      </c>
      <c r="BJ336" s="3"/>
      <c r="BK336" s="86"/>
      <c r="BL336" s="86"/>
      <c r="BM336" s="86"/>
      <c r="BN336" s="86"/>
      <c r="BO336" s="3"/>
      <c r="BP336" s="86"/>
      <c r="BQ336" s="86"/>
      <c r="BR336" s="86"/>
      <c r="BS336" s="86"/>
      <c r="BT336" s="3"/>
      <c r="BU336" s="86"/>
      <c r="BV336" s="86"/>
      <c r="BW336" s="86"/>
      <c r="BX336" s="86"/>
      <c r="BY336" s="3"/>
      <c r="BZ336" s="86"/>
      <c r="CA336" s="86"/>
      <c r="CB336" s="86"/>
      <c r="CC336" s="86"/>
    </row>
    <row r="337" spans="2:81" ht="35.1" customHeight="1" x14ac:dyDescent="0.2">
      <c r="B337" s="187"/>
      <c r="C337" s="188"/>
      <c r="D337" s="189"/>
      <c r="E337" s="186"/>
      <c r="F337" s="182"/>
      <c r="G337" s="184"/>
      <c r="K337" s="80" t="str">
        <f>IF(O337="","",COUNT(O$3:O337))</f>
        <v/>
      </c>
      <c r="L337" s="80" t="str">
        <f>IF(B337&lt;&gt;"",B337,IF(OR(COUNTA($G$3:$G337)&lt;COUNTA($G$3:$G$1048576),$G337&lt;&gt;""),L336,""))</f>
        <v/>
      </c>
      <c r="M337" s="80" t="str">
        <f>IF(C337&lt;&gt;"",C337,IF(OR(COUNTA($G$3:$G337)&lt;COUNTA($G$3:$G$1048576),$G337&lt;&gt;""),M336,""))</f>
        <v/>
      </c>
      <c r="N337" s="80" t="str">
        <f>IF(D337&lt;&gt;"",D337,IF(OR(COUNTA($G$3:$G337)&lt;COUNTA($G$3:$G$1048576),$G337&lt;&gt;""),N336,""))</f>
        <v/>
      </c>
      <c r="O337" s="81" t="str">
        <f t="shared" si="229"/>
        <v/>
      </c>
      <c r="P337" s="90" t="str">
        <f>IFERROR(IF(O337="",IF(COUNT(S$3:S$1048576)=COUNT(S$3:S337),IF(S337="","",INDEX(O$3:O337,MATCH(MAX(K$3:K337),K$3:K337,0),0)),INDEX(O$3:O337,MATCH(MAX(K$3:K337),K$3:K337,0),0)),O337),"")</f>
        <v/>
      </c>
      <c r="Q337" s="89" t="str">
        <f>IF(R337="","",COUNT(R$3:R337))</f>
        <v/>
      </c>
      <c r="R337" s="80" t="str">
        <f t="shared" si="215"/>
        <v/>
      </c>
      <c r="S337" s="91" t="str">
        <f>IFERROR(IF(COUNTA($E337:$G337)=0,"",IF(AND(R337="",$O337=INDEX(O$3:O337,MATCH(MAX(Q$3:Q337),Q$3:Q337,0),0)),INDEX(R$3:R337,MATCH(MAX(Q$3:Q337),Q$3:Q337,0),0),R337)),"")</f>
        <v/>
      </c>
      <c r="T337" s="80" t="str">
        <f>IF(U337="","",COUNT(U$3:U337))</f>
        <v/>
      </c>
      <c r="U337" s="80" t="str">
        <f t="shared" si="230"/>
        <v/>
      </c>
      <c r="V337" s="91" t="str">
        <f>IFERROR(IF(S337="","",IF(U337="",IF(AND(E337="",F337="",G337&lt;&gt;"",$O337=INDEX(O$3:O337,MATCH(MAX(T$3:T337),T$3:T337,0),0)),INDEX(U$3:U337,MATCH(MAX(T$3:T337),T$3:T337,0),0),IF(AND(S337&lt;&gt;"",U337=""),0,"")),U337)),"")</f>
        <v/>
      </c>
      <c r="W337" s="95" t="str">
        <f t="shared" si="231"/>
        <v/>
      </c>
      <c r="X337" s="198" t="str">
        <f t="shared" si="232"/>
        <v/>
      </c>
      <c r="Y337" s="92" t="str">
        <f t="shared" si="233"/>
        <v/>
      </c>
      <c r="Z337" s="106" t="str">
        <f>IF(P337="","",COUNTIF($N$3:$N337,$N337))</f>
        <v/>
      </c>
      <c r="AA337" s="92" t="str">
        <f t="shared" si="234"/>
        <v/>
      </c>
      <c r="AB337" s="92" t="str">
        <f t="shared" si="235"/>
        <v/>
      </c>
      <c r="AC337" s="92" t="str">
        <f t="shared" si="236"/>
        <v/>
      </c>
      <c r="AD337" s="92" t="str">
        <f t="shared" si="242"/>
        <v/>
      </c>
      <c r="AE337" s="92" t="str">
        <f t="shared" si="242"/>
        <v/>
      </c>
      <c r="AF337" s="92" t="str">
        <f t="shared" si="242"/>
        <v/>
      </c>
      <c r="AG337" s="92" t="str">
        <f t="shared" si="242"/>
        <v/>
      </c>
      <c r="AH337" s="92" t="str">
        <f t="shared" si="242"/>
        <v/>
      </c>
      <c r="AI337" s="92" t="str">
        <f t="shared" si="242"/>
        <v/>
      </c>
      <c r="AJ337" s="92" t="str">
        <f t="shared" si="242"/>
        <v/>
      </c>
      <c r="AK337" s="92" t="str">
        <f t="shared" si="242"/>
        <v/>
      </c>
      <c r="AL337" s="92" t="str">
        <f t="shared" si="242"/>
        <v/>
      </c>
      <c r="AN337" s="35" t="str">
        <f t="shared" si="216"/>
        <v/>
      </c>
      <c r="AO337" s="44" t="str">
        <f t="shared" si="238"/>
        <v/>
      </c>
      <c r="AP337" s="41" t="str">
        <f>IF(AO337="","",RANK(AO337,AO$3:AO$1048576,1)+COUNTIF(AO$3:AO337,AO337)-1)</f>
        <v/>
      </c>
      <c r="AQ337" s="1" t="str">
        <f t="shared" si="239"/>
        <v/>
      </c>
      <c r="AR337" s="34" t="str">
        <f t="shared" si="217"/>
        <v/>
      </c>
      <c r="AS337" s="39" t="str">
        <f t="shared" si="218"/>
        <v/>
      </c>
      <c r="AT337" s="44" t="str">
        <f t="shared" si="219"/>
        <v/>
      </c>
      <c r="AU337" s="41" t="str">
        <f>IF(AT337="","",RANK(AT337,AT$3:AT$1048576,1)+COUNTIF(AT$3:AT337,AT337)-1)</f>
        <v/>
      </c>
      <c r="AV337" s="1" t="str">
        <f t="shared" si="220"/>
        <v/>
      </c>
      <c r="AW337" s="34" t="str">
        <f t="shared" si="221"/>
        <v/>
      </c>
      <c r="AX337" s="39" t="str">
        <f t="shared" si="222"/>
        <v/>
      </c>
      <c r="AY337" s="44" t="str">
        <f t="shared" si="240"/>
        <v/>
      </c>
      <c r="AZ337" s="41" t="str">
        <f>IF(AY337="","",RANK(AY337,AY$3:AY$1048576,1)+COUNTIF(AY$3:AY337,AY337)-1)</f>
        <v/>
      </c>
      <c r="BA337" s="1" t="str">
        <f t="shared" si="223"/>
        <v/>
      </c>
      <c r="BB337" s="34" t="str">
        <f t="shared" si="224"/>
        <v/>
      </c>
      <c r="BC337" s="39" t="str">
        <f t="shared" si="225"/>
        <v/>
      </c>
      <c r="BD337" s="44" t="str">
        <f t="shared" si="241"/>
        <v/>
      </c>
      <c r="BE337" s="41" t="str">
        <f>IF(BD337="","",RANK(BD337,BD$3:BD$1048576,1)+COUNTIF(BD$3:BD337,BD337)-1)</f>
        <v/>
      </c>
      <c r="BF337" s="1" t="str">
        <f t="shared" si="226"/>
        <v/>
      </c>
      <c r="BG337" s="34" t="str">
        <f t="shared" si="227"/>
        <v/>
      </c>
      <c r="BH337" s="39" t="str">
        <f t="shared" si="228"/>
        <v/>
      </c>
      <c r="BJ337" s="3"/>
      <c r="BK337" s="86"/>
      <c r="BL337" s="86"/>
      <c r="BM337" s="86"/>
      <c r="BN337" s="86"/>
      <c r="BO337" s="3"/>
      <c r="BP337" s="86"/>
      <c r="BQ337" s="86"/>
      <c r="BR337" s="86"/>
      <c r="BS337" s="86"/>
      <c r="BT337" s="3"/>
      <c r="BU337" s="86"/>
      <c r="BV337" s="86"/>
      <c r="BW337" s="86"/>
      <c r="BX337" s="86"/>
      <c r="BY337" s="3"/>
      <c r="BZ337" s="86"/>
      <c r="CA337" s="86"/>
      <c r="CB337" s="86"/>
      <c r="CC337" s="86"/>
    </row>
    <row r="338" spans="2:81" ht="35.1" customHeight="1" x14ac:dyDescent="0.2">
      <c r="B338" s="187"/>
      <c r="C338" s="188"/>
      <c r="D338" s="189"/>
      <c r="E338" s="186"/>
      <c r="F338" s="182"/>
      <c r="G338" s="184"/>
      <c r="K338" s="80" t="str">
        <f>IF(O338="","",COUNT(O$3:O338))</f>
        <v/>
      </c>
      <c r="L338" s="80" t="str">
        <f>IF(B338&lt;&gt;"",B338,IF(OR(COUNTA($G$3:$G338)&lt;COUNTA($G$3:$G$1048576),$G338&lt;&gt;""),L337,""))</f>
        <v/>
      </c>
      <c r="M338" s="80" t="str">
        <f>IF(C338&lt;&gt;"",C338,IF(OR(COUNTA($G$3:$G338)&lt;COUNTA($G$3:$G$1048576),$G338&lt;&gt;""),M337,""))</f>
        <v/>
      </c>
      <c r="N338" s="80" t="str">
        <f>IF(D338&lt;&gt;"",D338,IF(OR(COUNTA($G$3:$G338)&lt;COUNTA($G$3:$G$1048576),$G338&lt;&gt;""),N337,""))</f>
        <v/>
      </c>
      <c r="O338" s="81" t="str">
        <f t="shared" si="229"/>
        <v/>
      </c>
      <c r="P338" s="90" t="str">
        <f>IFERROR(IF(O338="",IF(COUNT(S$3:S$1048576)=COUNT(S$3:S338),IF(S338="","",INDEX(O$3:O338,MATCH(MAX(K$3:K338),K$3:K338,0),0)),INDEX(O$3:O338,MATCH(MAX(K$3:K338),K$3:K338,0),0)),O338),"")</f>
        <v/>
      </c>
      <c r="Q338" s="89" t="str">
        <f>IF(R338="","",COUNT(R$3:R338))</f>
        <v/>
      </c>
      <c r="R338" s="80" t="str">
        <f t="shared" si="215"/>
        <v/>
      </c>
      <c r="S338" s="91" t="str">
        <f>IFERROR(IF(COUNTA($E338:$G338)=0,"",IF(AND(R338="",$O338=INDEX(O$3:O338,MATCH(MAX(Q$3:Q338),Q$3:Q338,0),0)),INDEX(R$3:R338,MATCH(MAX(Q$3:Q338),Q$3:Q338,0),0),R338)),"")</f>
        <v/>
      </c>
      <c r="T338" s="80" t="str">
        <f>IF(U338="","",COUNT(U$3:U338))</f>
        <v/>
      </c>
      <c r="U338" s="80" t="str">
        <f t="shared" si="230"/>
        <v/>
      </c>
      <c r="V338" s="91" t="str">
        <f>IFERROR(IF(S338="","",IF(U338="",IF(AND(E338="",F338="",G338&lt;&gt;"",$O338=INDEX(O$3:O338,MATCH(MAX(T$3:T338),T$3:T338,0),0)),INDEX(U$3:U338,MATCH(MAX(T$3:T338),T$3:T338,0),0),IF(AND(S338&lt;&gt;"",U338=""),0,"")),U338)),"")</f>
        <v/>
      </c>
      <c r="W338" s="95" t="str">
        <f t="shared" si="231"/>
        <v/>
      </c>
      <c r="X338" s="198" t="str">
        <f t="shared" si="232"/>
        <v/>
      </c>
      <c r="Y338" s="92" t="str">
        <f t="shared" si="233"/>
        <v/>
      </c>
      <c r="Z338" s="106" t="str">
        <f>IF(P338="","",COUNTIF($N$3:$N338,$N338))</f>
        <v/>
      </c>
      <c r="AA338" s="92" t="str">
        <f t="shared" si="234"/>
        <v/>
      </c>
      <c r="AB338" s="92" t="str">
        <f t="shared" si="235"/>
        <v/>
      </c>
      <c r="AC338" s="92" t="str">
        <f t="shared" si="236"/>
        <v/>
      </c>
      <c r="AD338" s="92" t="str">
        <f t="shared" si="242"/>
        <v/>
      </c>
      <c r="AE338" s="92" t="str">
        <f t="shared" si="242"/>
        <v/>
      </c>
      <c r="AF338" s="92" t="str">
        <f t="shared" si="242"/>
        <v/>
      </c>
      <c r="AG338" s="92" t="str">
        <f t="shared" si="242"/>
        <v/>
      </c>
      <c r="AH338" s="92" t="str">
        <f t="shared" si="242"/>
        <v/>
      </c>
      <c r="AI338" s="92" t="str">
        <f t="shared" si="242"/>
        <v/>
      </c>
      <c r="AJ338" s="92" t="str">
        <f t="shared" si="242"/>
        <v/>
      </c>
      <c r="AK338" s="92" t="str">
        <f t="shared" si="242"/>
        <v/>
      </c>
      <c r="AL338" s="92" t="str">
        <f t="shared" si="242"/>
        <v/>
      </c>
      <c r="AN338" s="35" t="str">
        <f t="shared" si="216"/>
        <v/>
      </c>
      <c r="AO338" s="44" t="str">
        <f t="shared" si="238"/>
        <v/>
      </c>
      <c r="AP338" s="41" t="str">
        <f>IF(AO338="","",RANK(AO338,AO$3:AO$1048576,1)+COUNTIF(AO$3:AO338,AO338)-1)</f>
        <v/>
      </c>
      <c r="AQ338" s="1" t="str">
        <f t="shared" si="239"/>
        <v/>
      </c>
      <c r="AR338" s="34" t="str">
        <f t="shared" si="217"/>
        <v/>
      </c>
      <c r="AS338" s="39" t="str">
        <f t="shared" si="218"/>
        <v/>
      </c>
      <c r="AT338" s="44" t="str">
        <f t="shared" si="219"/>
        <v/>
      </c>
      <c r="AU338" s="41" t="str">
        <f>IF(AT338="","",RANK(AT338,AT$3:AT$1048576,1)+COUNTIF(AT$3:AT338,AT338)-1)</f>
        <v/>
      </c>
      <c r="AV338" s="1" t="str">
        <f t="shared" si="220"/>
        <v/>
      </c>
      <c r="AW338" s="34" t="str">
        <f t="shared" si="221"/>
        <v/>
      </c>
      <c r="AX338" s="39" t="str">
        <f t="shared" si="222"/>
        <v/>
      </c>
      <c r="AY338" s="44" t="str">
        <f t="shared" si="240"/>
        <v/>
      </c>
      <c r="AZ338" s="41" t="str">
        <f>IF(AY338="","",RANK(AY338,AY$3:AY$1048576,1)+COUNTIF(AY$3:AY338,AY338)-1)</f>
        <v/>
      </c>
      <c r="BA338" s="1" t="str">
        <f t="shared" si="223"/>
        <v/>
      </c>
      <c r="BB338" s="34" t="str">
        <f t="shared" si="224"/>
        <v/>
      </c>
      <c r="BC338" s="39" t="str">
        <f t="shared" si="225"/>
        <v/>
      </c>
      <c r="BD338" s="44" t="str">
        <f t="shared" si="241"/>
        <v/>
      </c>
      <c r="BE338" s="41" t="str">
        <f>IF(BD338="","",RANK(BD338,BD$3:BD$1048576,1)+COUNTIF(BD$3:BD338,BD338)-1)</f>
        <v/>
      </c>
      <c r="BF338" s="1" t="str">
        <f t="shared" si="226"/>
        <v/>
      </c>
      <c r="BG338" s="34" t="str">
        <f t="shared" si="227"/>
        <v/>
      </c>
      <c r="BH338" s="39" t="str">
        <f t="shared" si="228"/>
        <v/>
      </c>
      <c r="BJ338" s="3"/>
      <c r="BK338" s="86"/>
      <c r="BL338" s="86"/>
      <c r="BM338" s="86"/>
      <c r="BN338" s="86"/>
      <c r="BO338" s="3"/>
      <c r="BP338" s="86"/>
      <c r="BQ338" s="86"/>
      <c r="BR338" s="86"/>
      <c r="BS338" s="86"/>
      <c r="BT338" s="3"/>
      <c r="BU338" s="86"/>
      <c r="BV338" s="86"/>
      <c r="BW338" s="86"/>
      <c r="BX338" s="86"/>
      <c r="BY338" s="3"/>
      <c r="BZ338" s="86"/>
      <c r="CA338" s="86"/>
      <c r="CB338" s="86"/>
      <c r="CC338" s="86"/>
    </row>
    <row r="339" spans="2:81" ht="35.1" customHeight="1" x14ac:dyDescent="0.2">
      <c r="B339" s="187"/>
      <c r="C339" s="188"/>
      <c r="D339" s="189"/>
      <c r="E339" s="186"/>
      <c r="F339" s="182"/>
      <c r="G339" s="184"/>
      <c r="K339" s="80" t="str">
        <f>IF(O339="","",COUNT(O$3:O339))</f>
        <v/>
      </c>
      <c r="L339" s="80" t="str">
        <f>IF(B339&lt;&gt;"",B339,IF(OR(COUNTA($G$3:$G339)&lt;COUNTA($G$3:$G$1048576),$G339&lt;&gt;""),L338,""))</f>
        <v/>
      </c>
      <c r="M339" s="80" t="str">
        <f>IF(C339&lt;&gt;"",C339,IF(OR(COUNTA($G$3:$G339)&lt;COUNTA($G$3:$G$1048576),$G339&lt;&gt;""),M338,""))</f>
        <v/>
      </c>
      <c r="N339" s="80" t="str">
        <f>IF(D339&lt;&gt;"",D339,IF(OR(COUNTA($G$3:$G339)&lt;COUNTA($G$3:$G$1048576),$G339&lt;&gt;""),N338,""))</f>
        <v/>
      </c>
      <c r="O339" s="81" t="str">
        <f t="shared" si="229"/>
        <v/>
      </c>
      <c r="P339" s="90" t="str">
        <f>IFERROR(IF(O339="",IF(COUNT(S$3:S$1048576)=COUNT(S$3:S339),IF(S339="","",INDEX(O$3:O339,MATCH(MAX(K$3:K339),K$3:K339,0),0)),INDEX(O$3:O339,MATCH(MAX(K$3:K339),K$3:K339,0),0)),O339),"")</f>
        <v/>
      </c>
      <c r="Q339" s="89" t="str">
        <f>IF(R339="","",COUNT(R$3:R339))</f>
        <v/>
      </c>
      <c r="R339" s="80" t="str">
        <f t="shared" si="215"/>
        <v/>
      </c>
      <c r="S339" s="91" t="str">
        <f>IFERROR(IF(COUNTA($E339:$G339)=0,"",IF(AND(R339="",$O339=INDEX(O$3:O339,MATCH(MAX(Q$3:Q339),Q$3:Q339,0),0)),INDEX(R$3:R339,MATCH(MAX(Q$3:Q339),Q$3:Q339,0),0),R339)),"")</f>
        <v/>
      </c>
      <c r="T339" s="80" t="str">
        <f>IF(U339="","",COUNT(U$3:U339))</f>
        <v/>
      </c>
      <c r="U339" s="80" t="str">
        <f t="shared" si="230"/>
        <v/>
      </c>
      <c r="V339" s="91" t="str">
        <f>IFERROR(IF(S339="","",IF(U339="",IF(AND(E339="",F339="",G339&lt;&gt;"",$O339=INDEX(O$3:O339,MATCH(MAX(T$3:T339),T$3:T339,0),0)),INDEX(U$3:U339,MATCH(MAX(T$3:T339),T$3:T339,0),0),IF(AND(S339&lt;&gt;"",U339=""),0,"")),U339)),"")</f>
        <v/>
      </c>
      <c r="W339" s="95" t="str">
        <f t="shared" si="231"/>
        <v/>
      </c>
      <c r="X339" s="198" t="str">
        <f t="shared" si="232"/>
        <v/>
      </c>
      <c r="Y339" s="92" t="str">
        <f t="shared" si="233"/>
        <v/>
      </c>
      <c r="Z339" s="106" t="str">
        <f>IF(P339="","",COUNTIF($N$3:$N339,$N339))</f>
        <v/>
      </c>
      <c r="AA339" s="92" t="str">
        <f t="shared" si="234"/>
        <v/>
      </c>
      <c r="AB339" s="92" t="str">
        <f t="shared" si="235"/>
        <v/>
      </c>
      <c r="AC339" s="92" t="str">
        <f t="shared" si="236"/>
        <v/>
      </c>
      <c r="AD339" s="92" t="str">
        <f t="shared" si="242"/>
        <v/>
      </c>
      <c r="AE339" s="92" t="str">
        <f t="shared" si="242"/>
        <v/>
      </c>
      <c r="AF339" s="92" t="str">
        <f t="shared" si="242"/>
        <v/>
      </c>
      <c r="AG339" s="92" t="str">
        <f t="shared" si="242"/>
        <v/>
      </c>
      <c r="AH339" s="92" t="str">
        <f t="shared" si="242"/>
        <v/>
      </c>
      <c r="AI339" s="92" t="str">
        <f t="shared" si="242"/>
        <v/>
      </c>
      <c r="AJ339" s="92" t="str">
        <f t="shared" si="242"/>
        <v/>
      </c>
      <c r="AK339" s="92" t="str">
        <f t="shared" si="242"/>
        <v/>
      </c>
      <c r="AL339" s="92" t="str">
        <f t="shared" si="242"/>
        <v/>
      </c>
      <c r="AN339" s="35" t="str">
        <f t="shared" si="216"/>
        <v/>
      </c>
      <c r="AO339" s="44" t="str">
        <f t="shared" si="238"/>
        <v/>
      </c>
      <c r="AP339" s="41" t="str">
        <f>IF(AO339="","",RANK(AO339,AO$3:AO$1048576,1)+COUNTIF(AO$3:AO339,AO339)-1)</f>
        <v/>
      </c>
      <c r="AQ339" s="1" t="str">
        <f t="shared" si="239"/>
        <v/>
      </c>
      <c r="AR339" s="34" t="str">
        <f t="shared" si="217"/>
        <v/>
      </c>
      <c r="AS339" s="39" t="str">
        <f t="shared" si="218"/>
        <v/>
      </c>
      <c r="AT339" s="44" t="str">
        <f t="shared" si="219"/>
        <v/>
      </c>
      <c r="AU339" s="41" t="str">
        <f>IF(AT339="","",RANK(AT339,AT$3:AT$1048576,1)+COUNTIF(AT$3:AT339,AT339)-1)</f>
        <v/>
      </c>
      <c r="AV339" s="1" t="str">
        <f t="shared" si="220"/>
        <v/>
      </c>
      <c r="AW339" s="34" t="str">
        <f t="shared" si="221"/>
        <v/>
      </c>
      <c r="AX339" s="39" t="str">
        <f t="shared" si="222"/>
        <v/>
      </c>
      <c r="AY339" s="44" t="str">
        <f t="shared" si="240"/>
        <v/>
      </c>
      <c r="AZ339" s="41" t="str">
        <f>IF(AY339="","",RANK(AY339,AY$3:AY$1048576,1)+COUNTIF(AY$3:AY339,AY339)-1)</f>
        <v/>
      </c>
      <c r="BA339" s="1" t="str">
        <f t="shared" si="223"/>
        <v/>
      </c>
      <c r="BB339" s="34" t="str">
        <f t="shared" si="224"/>
        <v/>
      </c>
      <c r="BC339" s="39" t="str">
        <f t="shared" si="225"/>
        <v/>
      </c>
      <c r="BD339" s="44" t="str">
        <f t="shared" si="241"/>
        <v/>
      </c>
      <c r="BE339" s="41" t="str">
        <f>IF(BD339="","",RANK(BD339,BD$3:BD$1048576,1)+COUNTIF(BD$3:BD339,BD339)-1)</f>
        <v/>
      </c>
      <c r="BF339" s="1" t="str">
        <f t="shared" si="226"/>
        <v/>
      </c>
      <c r="BG339" s="34" t="str">
        <f t="shared" si="227"/>
        <v/>
      </c>
      <c r="BH339" s="39" t="str">
        <f t="shared" si="228"/>
        <v/>
      </c>
      <c r="BJ339" s="3"/>
      <c r="BK339" s="86"/>
      <c r="BL339" s="86"/>
      <c r="BM339" s="86"/>
      <c r="BN339" s="86"/>
      <c r="BO339" s="3"/>
      <c r="BP339" s="86"/>
      <c r="BQ339" s="86"/>
      <c r="BR339" s="86"/>
      <c r="BS339" s="86"/>
      <c r="BT339" s="3"/>
      <c r="BU339" s="86"/>
      <c r="BV339" s="86"/>
      <c r="BW339" s="86"/>
      <c r="BX339" s="86"/>
      <c r="BY339" s="3"/>
      <c r="BZ339" s="86"/>
      <c r="CA339" s="86"/>
      <c r="CB339" s="86"/>
      <c r="CC339" s="86"/>
    </row>
    <row r="340" spans="2:81" ht="35.1" customHeight="1" x14ac:dyDescent="0.2">
      <c r="B340" s="187"/>
      <c r="C340" s="188"/>
      <c r="D340" s="189"/>
      <c r="E340" s="186"/>
      <c r="F340" s="182"/>
      <c r="G340" s="184"/>
      <c r="K340" s="80" t="str">
        <f>IF(O340="","",COUNT(O$3:O340))</f>
        <v/>
      </c>
      <c r="L340" s="80" t="str">
        <f>IF(B340&lt;&gt;"",B340,IF(OR(COUNTA($G$3:$G340)&lt;COUNTA($G$3:$G$1048576),$G340&lt;&gt;""),L339,""))</f>
        <v/>
      </c>
      <c r="M340" s="80" t="str">
        <f>IF(C340&lt;&gt;"",C340,IF(OR(COUNTA($G$3:$G340)&lt;COUNTA($G$3:$G$1048576),$G340&lt;&gt;""),M339,""))</f>
        <v/>
      </c>
      <c r="N340" s="80" t="str">
        <f>IF(D340&lt;&gt;"",D340,IF(OR(COUNTA($G$3:$G340)&lt;COUNTA($G$3:$G$1048576),$G340&lt;&gt;""),N339,""))</f>
        <v/>
      </c>
      <c r="O340" s="81" t="str">
        <f t="shared" si="229"/>
        <v/>
      </c>
      <c r="P340" s="90" t="str">
        <f>IFERROR(IF(O340="",IF(COUNT(S$3:S$1048576)=COUNT(S$3:S340),IF(S340="","",INDEX(O$3:O340,MATCH(MAX(K$3:K340),K$3:K340,0),0)),INDEX(O$3:O340,MATCH(MAX(K$3:K340),K$3:K340,0),0)),O340),"")</f>
        <v/>
      </c>
      <c r="Q340" s="89" t="str">
        <f>IF(R340="","",COUNT(R$3:R340))</f>
        <v/>
      </c>
      <c r="R340" s="80" t="str">
        <f t="shared" si="215"/>
        <v/>
      </c>
      <c r="S340" s="91" t="str">
        <f>IFERROR(IF(COUNTA($E340:$G340)=0,"",IF(AND(R340="",$O340=INDEX(O$3:O340,MATCH(MAX(Q$3:Q340),Q$3:Q340,0),0)),INDEX(R$3:R340,MATCH(MAX(Q$3:Q340),Q$3:Q340,0),0),R340)),"")</f>
        <v/>
      </c>
      <c r="T340" s="80" t="str">
        <f>IF(U340="","",COUNT(U$3:U340))</f>
        <v/>
      </c>
      <c r="U340" s="80" t="str">
        <f t="shared" si="230"/>
        <v/>
      </c>
      <c r="V340" s="91" t="str">
        <f>IFERROR(IF(S340="","",IF(U340="",IF(AND(E340="",F340="",G340&lt;&gt;"",$O340=INDEX(O$3:O340,MATCH(MAX(T$3:T340),T$3:T340,0),0)),INDEX(U$3:U340,MATCH(MAX(T$3:T340),T$3:T340,0),0),IF(AND(S340&lt;&gt;"",U340=""),0,"")),U340)),"")</f>
        <v/>
      </c>
      <c r="W340" s="95" t="str">
        <f t="shared" si="231"/>
        <v/>
      </c>
      <c r="X340" s="198" t="str">
        <f t="shared" si="232"/>
        <v/>
      </c>
      <c r="Y340" s="92" t="str">
        <f t="shared" si="233"/>
        <v/>
      </c>
      <c r="Z340" s="106" t="str">
        <f>IF(P340="","",COUNTIF($N$3:$N340,$N340))</f>
        <v/>
      </c>
      <c r="AA340" s="92" t="str">
        <f t="shared" si="234"/>
        <v/>
      </c>
      <c r="AB340" s="92" t="str">
        <f t="shared" si="235"/>
        <v/>
      </c>
      <c r="AC340" s="92" t="str">
        <f t="shared" si="236"/>
        <v/>
      </c>
      <c r="AD340" s="92" t="str">
        <f t="shared" si="242"/>
        <v/>
      </c>
      <c r="AE340" s="92" t="str">
        <f t="shared" si="242"/>
        <v/>
      </c>
      <c r="AF340" s="92" t="str">
        <f t="shared" si="242"/>
        <v/>
      </c>
      <c r="AG340" s="92" t="str">
        <f t="shared" si="242"/>
        <v/>
      </c>
      <c r="AH340" s="92" t="str">
        <f t="shared" si="242"/>
        <v/>
      </c>
      <c r="AI340" s="92" t="str">
        <f t="shared" si="242"/>
        <v/>
      </c>
      <c r="AJ340" s="92" t="str">
        <f t="shared" si="242"/>
        <v/>
      </c>
      <c r="AK340" s="92" t="str">
        <f t="shared" si="242"/>
        <v/>
      </c>
      <c r="AL340" s="92" t="str">
        <f t="shared" si="242"/>
        <v/>
      </c>
      <c r="AN340" s="35" t="str">
        <f t="shared" si="216"/>
        <v/>
      </c>
      <c r="AO340" s="44" t="str">
        <f t="shared" si="238"/>
        <v/>
      </c>
      <c r="AP340" s="41" t="str">
        <f>IF(AO340="","",RANK(AO340,AO$3:AO$1048576,1)+COUNTIF(AO$3:AO340,AO340)-1)</f>
        <v/>
      </c>
      <c r="AQ340" s="1" t="str">
        <f t="shared" si="239"/>
        <v/>
      </c>
      <c r="AR340" s="34" t="str">
        <f t="shared" si="217"/>
        <v/>
      </c>
      <c r="AS340" s="39" t="str">
        <f t="shared" si="218"/>
        <v/>
      </c>
      <c r="AT340" s="44" t="str">
        <f t="shared" si="219"/>
        <v/>
      </c>
      <c r="AU340" s="41" t="str">
        <f>IF(AT340="","",RANK(AT340,AT$3:AT$1048576,1)+COUNTIF(AT$3:AT340,AT340)-1)</f>
        <v/>
      </c>
      <c r="AV340" s="1" t="str">
        <f t="shared" si="220"/>
        <v/>
      </c>
      <c r="AW340" s="34" t="str">
        <f t="shared" si="221"/>
        <v/>
      </c>
      <c r="AX340" s="39" t="str">
        <f t="shared" si="222"/>
        <v/>
      </c>
      <c r="AY340" s="44" t="str">
        <f t="shared" si="240"/>
        <v/>
      </c>
      <c r="AZ340" s="41" t="str">
        <f>IF(AY340="","",RANK(AY340,AY$3:AY$1048576,1)+COUNTIF(AY$3:AY340,AY340)-1)</f>
        <v/>
      </c>
      <c r="BA340" s="1" t="str">
        <f t="shared" si="223"/>
        <v/>
      </c>
      <c r="BB340" s="34" t="str">
        <f t="shared" si="224"/>
        <v/>
      </c>
      <c r="BC340" s="39" t="str">
        <f t="shared" si="225"/>
        <v/>
      </c>
      <c r="BD340" s="44" t="str">
        <f t="shared" si="241"/>
        <v/>
      </c>
      <c r="BE340" s="41" t="str">
        <f>IF(BD340="","",RANK(BD340,BD$3:BD$1048576,1)+COUNTIF(BD$3:BD340,BD340)-1)</f>
        <v/>
      </c>
      <c r="BF340" s="1" t="str">
        <f t="shared" si="226"/>
        <v/>
      </c>
      <c r="BG340" s="34" t="str">
        <f t="shared" si="227"/>
        <v/>
      </c>
      <c r="BH340" s="39" t="str">
        <f t="shared" si="228"/>
        <v/>
      </c>
      <c r="BJ340" s="3"/>
      <c r="BK340" s="86"/>
      <c r="BL340" s="86"/>
      <c r="BM340" s="86"/>
      <c r="BN340" s="86"/>
      <c r="BO340" s="3"/>
      <c r="BP340" s="86"/>
      <c r="BQ340" s="86"/>
      <c r="BR340" s="86"/>
      <c r="BS340" s="86"/>
      <c r="BT340" s="3"/>
      <c r="BU340" s="86"/>
      <c r="BV340" s="86"/>
      <c r="BW340" s="86"/>
      <c r="BX340" s="86"/>
      <c r="BY340" s="3"/>
      <c r="BZ340" s="86"/>
      <c r="CA340" s="86"/>
      <c r="CB340" s="86"/>
      <c r="CC340" s="86"/>
    </row>
    <row r="341" spans="2:81" ht="35.1" customHeight="1" x14ac:dyDescent="0.2">
      <c r="B341" s="187"/>
      <c r="C341" s="188"/>
      <c r="D341" s="189"/>
      <c r="E341" s="186"/>
      <c r="F341" s="182"/>
      <c r="G341" s="184"/>
      <c r="K341" s="80" t="str">
        <f>IF(O341="","",COUNT(O$3:O341))</f>
        <v/>
      </c>
      <c r="L341" s="80" t="str">
        <f>IF(B341&lt;&gt;"",B341,IF(OR(COUNTA($G$3:$G341)&lt;COUNTA($G$3:$G$1048576),$G341&lt;&gt;""),L340,""))</f>
        <v/>
      </c>
      <c r="M341" s="80" t="str">
        <f>IF(C341&lt;&gt;"",C341,IF(OR(COUNTA($G$3:$G341)&lt;COUNTA($G$3:$G$1048576),$G341&lt;&gt;""),M340,""))</f>
        <v/>
      </c>
      <c r="N341" s="80" t="str">
        <f>IF(D341&lt;&gt;"",D341,IF(OR(COUNTA($G$3:$G341)&lt;COUNTA($G$3:$G$1048576),$G341&lt;&gt;""),N340,""))</f>
        <v/>
      </c>
      <c r="O341" s="81" t="str">
        <f t="shared" si="229"/>
        <v/>
      </c>
      <c r="P341" s="90" t="str">
        <f>IFERROR(IF(O341="",IF(COUNT(S$3:S$1048576)=COUNT(S$3:S341),IF(S341="","",INDEX(O$3:O341,MATCH(MAX(K$3:K341),K$3:K341,0),0)),INDEX(O$3:O341,MATCH(MAX(K$3:K341),K$3:K341,0),0)),O341),"")</f>
        <v/>
      </c>
      <c r="Q341" s="89" t="str">
        <f>IF(R341="","",COUNT(R$3:R341))</f>
        <v/>
      </c>
      <c r="R341" s="80" t="str">
        <f t="shared" si="215"/>
        <v/>
      </c>
      <c r="S341" s="91" t="str">
        <f>IFERROR(IF(COUNTA($E341:$G341)=0,"",IF(AND(R341="",$O341=INDEX(O$3:O341,MATCH(MAX(Q$3:Q341),Q$3:Q341,0),0)),INDEX(R$3:R341,MATCH(MAX(Q$3:Q341),Q$3:Q341,0),0),R341)),"")</f>
        <v/>
      </c>
      <c r="T341" s="80" t="str">
        <f>IF(U341="","",COUNT(U$3:U341))</f>
        <v/>
      </c>
      <c r="U341" s="80" t="str">
        <f t="shared" si="230"/>
        <v/>
      </c>
      <c r="V341" s="91" t="str">
        <f>IFERROR(IF(S341="","",IF(U341="",IF(AND(E341="",F341="",G341&lt;&gt;"",$O341=INDEX(O$3:O341,MATCH(MAX(T$3:T341),T$3:T341,0),0)),INDEX(U$3:U341,MATCH(MAX(T$3:T341),T$3:T341,0),0),IF(AND(S341&lt;&gt;"",U341=""),0,"")),U341)),"")</f>
        <v/>
      </c>
      <c r="W341" s="95" t="str">
        <f t="shared" si="231"/>
        <v/>
      </c>
      <c r="X341" s="198" t="str">
        <f t="shared" si="232"/>
        <v/>
      </c>
      <c r="Y341" s="92" t="str">
        <f t="shared" si="233"/>
        <v/>
      </c>
      <c r="Z341" s="106" t="str">
        <f>IF(P341="","",COUNTIF($N$3:$N341,$N341))</f>
        <v/>
      </c>
      <c r="AA341" s="92" t="str">
        <f t="shared" si="234"/>
        <v/>
      </c>
      <c r="AB341" s="92" t="str">
        <f t="shared" si="235"/>
        <v/>
      </c>
      <c r="AC341" s="92" t="str">
        <f t="shared" si="236"/>
        <v/>
      </c>
      <c r="AD341" s="92" t="str">
        <f t="shared" si="242"/>
        <v/>
      </c>
      <c r="AE341" s="92" t="str">
        <f t="shared" si="242"/>
        <v/>
      </c>
      <c r="AF341" s="92" t="str">
        <f t="shared" si="242"/>
        <v/>
      </c>
      <c r="AG341" s="92" t="str">
        <f t="shared" si="242"/>
        <v/>
      </c>
      <c r="AH341" s="92" t="str">
        <f t="shared" si="242"/>
        <v/>
      </c>
      <c r="AI341" s="92" t="str">
        <f t="shared" si="242"/>
        <v/>
      </c>
      <c r="AJ341" s="92" t="str">
        <f t="shared" si="242"/>
        <v/>
      </c>
      <c r="AK341" s="92" t="str">
        <f t="shared" si="242"/>
        <v/>
      </c>
      <c r="AL341" s="92" t="str">
        <f t="shared" si="242"/>
        <v/>
      </c>
      <c r="AN341" s="35" t="str">
        <f t="shared" si="216"/>
        <v/>
      </c>
      <c r="AO341" s="44" t="str">
        <f t="shared" si="238"/>
        <v/>
      </c>
      <c r="AP341" s="41" t="str">
        <f>IF(AO341="","",RANK(AO341,AO$3:AO$1048576,1)+COUNTIF(AO$3:AO341,AO341)-1)</f>
        <v/>
      </c>
      <c r="AQ341" s="1" t="str">
        <f t="shared" si="239"/>
        <v/>
      </c>
      <c r="AR341" s="34" t="str">
        <f t="shared" si="217"/>
        <v/>
      </c>
      <c r="AS341" s="39" t="str">
        <f t="shared" si="218"/>
        <v/>
      </c>
      <c r="AT341" s="44" t="str">
        <f t="shared" si="219"/>
        <v/>
      </c>
      <c r="AU341" s="41" t="str">
        <f>IF(AT341="","",RANK(AT341,AT$3:AT$1048576,1)+COUNTIF(AT$3:AT341,AT341)-1)</f>
        <v/>
      </c>
      <c r="AV341" s="1" t="str">
        <f t="shared" si="220"/>
        <v/>
      </c>
      <c r="AW341" s="34" t="str">
        <f t="shared" si="221"/>
        <v/>
      </c>
      <c r="AX341" s="39" t="str">
        <f t="shared" si="222"/>
        <v/>
      </c>
      <c r="AY341" s="44" t="str">
        <f t="shared" si="240"/>
        <v/>
      </c>
      <c r="AZ341" s="41" t="str">
        <f>IF(AY341="","",RANK(AY341,AY$3:AY$1048576,1)+COUNTIF(AY$3:AY341,AY341)-1)</f>
        <v/>
      </c>
      <c r="BA341" s="1" t="str">
        <f t="shared" si="223"/>
        <v/>
      </c>
      <c r="BB341" s="34" t="str">
        <f t="shared" si="224"/>
        <v/>
      </c>
      <c r="BC341" s="39" t="str">
        <f t="shared" si="225"/>
        <v/>
      </c>
      <c r="BD341" s="44" t="str">
        <f t="shared" si="241"/>
        <v/>
      </c>
      <c r="BE341" s="41" t="str">
        <f>IF(BD341="","",RANK(BD341,BD$3:BD$1048576,1)+COUNTIF(BD$3:BD341,BD341)-1)</f>
        <v/>
      </c>
      <c r="BF341" s="1" t="str">
        <f t="shared" si="226"/>
        <v/>
      </c>
      <c r="BG341" s="34" t="str">
        <f t="shared" si="227"/>
        <v/>
      </c>
      <c r="BH341" s="39" t="str">
        <f t="shared" si="228"/>
        <v/>
      </c>
      <c r="BJ341" s="3"/>
      <c r="BK341" s="86"/>
      <c r="BL341" s="86"/>
      <c r="BM341" s="86"/>
      <c r="BN341" s="86"/>
      <c r="BO341" s="3"/>
      <c r="BP341" s="86"/>
      <c r="BQ341" s="86"/>
      <c r="BR341" s="86"/>
      <c r="BS341" s="86"/>
      <c r="BT341" s="3"/>
      <c r="BU341" s="86"/>
      <c r="BV341" s="86"/>
      <c r="BW341" s="86"/>
      <c r="BX341" s="86"/>
      <c r="BY341" s="3"/>
      <c r="BZ341" s="86"/>
      <c r="CA341" s="86"/>
      <c r="CB341" s="86"/>
      <c r="CC341" s="86"/>
    </row>
    <row r="342" spans="2:81" ht="35.1" customHeight="1" x14ac:dyDescent="0.2">
      <c r="B342" s="187"/>
      <c r="C342" s="188"/>
      <c r="D342" s="189"/>
      <c r="E342" s="186"/>
      <c r="F342" s="182"/>
      <c r="G342" s="184"/>
      <c r="K342" s="80" t="str">
        <f>IF(O342="","",COUNT(O$3:O342))</f>
        <v/>
      </c>
      <c r="L342" s="80" t="str">
        <f>IF(B342&lt;&gt;"",B342,IF(OR(COUNTA($G$3:$G342)&lt;COUNTA($G$3:$G$1048576),$G342&lt;&gt;""),L341,""))</f>
        <v/>
      </c>
      <c r="M342" s="80" t="str">
        <f>IF(C342&lt;&gt;"",C342,IF(OR(COUNTA($G$3:$G342)&lt;COUNTA($G$3:$G$1048576),$G342&lt;&gt;""),M341,""))</f>
        <v/>
      </c>
      <c r="N342" s="80" t="str">
        <f>IF(D342&lt;&gt;"",D342,IF(OR(COUNTA($G$3:$G342)&lt;COUNTA($G$3:$G$1048576),$G342&lt;&gt;""),N341,""))</f>
        <v/>
      </c>
      <c r="O342" s="81" t="str">
        <f t="shared" si="229"/>
        <v/>
      </c>
      <c r="P342" s="90" t="str">
        <f>IFERROR(IF(O342="",IF(COUNT(S$3:S$1048576)=COUNT(S$3:S342),IF(S342="","",INDEX(O$3:O342,MATCH(MAX(K$3:K342),K$3:K342,0),0)),INDEX(O$3:O342,MATCH(MAX(K$3:K342),K$3:K342,0),0)),O342),"")</f>
        <v/>
      </c>
      <c r="Q342" s="89" t="str">
        <f>IF(R342="","",COUNT(R$3:R342))</f>
        <v/>
      </c>
      <c r="R342" s="80" t="str">
        <f t="shared" si="215"/>
        <v/>
      </c>
      <c r="S342" s="91" t="str">
        <f>IFERROR(IF(COUNTA($E342:$G342)=0,"",IF(AND(R342="",$O342=INDEX(O$3:O342,MATCH(MAX(Q$3:Q342),Q$3:Q342,0),0)),INDEX(R$3:R342,MATCH(MAX(Q$3:Q342),Q$3:Q342,0),0),R342)),"")</f>
        <v/>
      </c>
      <c r="T342" s="80" t="str">
        <f>IF(U342="","",COUNT(U$3:U342))</f>
        <v/>
      </c>
      <c r="U342" s="80" t="str">
        <f t="shared" si="230"/>
        <v/>
      </c>
      <c r="V342" s="91" t="str">
        <f>IFERROR(IF(S342="","",IF(U342="",IF(AND(E342="",F342="",G342&lt;&gt;"",$O342=INDEX(O$3:O342,MATCH(MAX(T$3:T342),T$3:T342,0),0)),INDEX(U$3:U342,MATCH(MAX(T$3:T342),T$3:T342,0),0),IF(AND(S342&lt;&gt;"",U342=""),0,"")),U342)),"")</f>
        <v/>
      </c>
      <c r="W342" s="95" t="str">
        <f t="shared" si="231"/>
        <v/>
      </c>
      <c r="X342" s="198" t="str">
        <f t="shared" si="232"/>
        <v/>
      </c>
      <c r="Y342" s="92" t="str">
        <f t="shared" si="233"/>
        <v/>
      </c>
      <c r="Z342" s="106" t="str">
        <f>IF(P342="","",COUNTIF($N$3:$N342,$N342))</f>
        <v/>
      </c>
      <c r="AA342" s="92" t="str">
        <f t="shared" si="234"/>
        <v/>
      </c>
      <c r="AB342" s="92" t="str">
        <f t="shared" si="235"/>
        <v/>
      </c>
      <c r="AC342" s="92" t="str">
        <f t="shared" si="236"/>
        <v/>
      </c>
      <c r="AD342" s="92" t="str">
        <f t="shared" si="242"/>
        <v/>
      </c>
      <c r="AE342" s="92" t="str">
        <f t="shared" si="242"/>
        <v/>
      </c>
      <c r="AF342" s="92" t="str">
        <f t="shared" si="242"/>
        <v/>
      </c>
      <c r="AG342" s="92" t="str">
        <f t="shared" si="242"/>
        <v/>
      </c>
      <c r="AH342" s="92" t="str">
        <f t="shared" si="242"/>
        <v/>
      </c>
      <c r="AI342" s="92" t="str">
        <f t="shared" si="242"/>
        <v/>
      </c>
      <c r="AJ342" s="92" t="str">
        <f t="shared" si="242"/>
        <v/>
      </c>
      <c r="AK342" s="92" t="str">
        <f t="shared" si="242"/>
        <v/>
      </c>
      <c r="AL342" s="92" t="str">
        <f t="shared" si="242"/>
        <v/>
      </c>
      <c r="AN342" s="35" t="str">
        <f t="shared" si="216"/>
        <v/>
      </c>
      <c r="AO342" s="44" t="str">
        <f t="shared" si="238"/>
        <v/>
      </c>
      <c r="AP342" s="41" t="str">
        <f>IF(AO342="","",RANK(AO342,AO$3:AO$1048576,1)+COUNTIF(AO$3:AO342,AO342)-1)</f>
        <v/>
      </c>
      <c r="AQ342" s="1" t="str">
        <f t="shared" si="239"/>
        <v/>
      </c>
      <c r="AR342" s="34" t="str">
        <f t="shared" si="217"/>
        <v/>
      </c>
      <c r="AS342" s="39" t="str">
        <f t="shared" si="218"/>
        <v/>
      </c>
      <c r="AT342" s="44" t="str">
        <f t="shared" si="219"/>
        <v/>
      </c>
      <c r="AU342" s="41" t="str">
        <f>IF(AT342="","",RANK(AT342,AT$3:AT$1048576,1)+COUNTIF(AT$3:AT342,AT342)-1)</f>
        <v/>
      </c>
      <c r="AV342" s="1" t="str">
        <f t="shared" si="220"/>
        <v/>
      </c>
      <c r="AW342" s="34" t="str">
        <f t="shared" si="221"/>
        <v/>
      </c>
      <c r="AX342" s="39" t="str">
        <f t="shared" si="222"/>
        <v/>
      </c>
      <c r="AY342" s="44" t="str">
        <f t="shared" si="240"/>
        <v/>
      </c>
      <c r="AZ342" s="41" t="str">
        <f>IF(AY342="","",RANK(AY342,AY$3:AY$1048576,1)+COUNTIF(AY$3:AY342,AY342)-1)</f>
        <v/>
      </c>
      <c r="BA342" s="1" t="str">
        <f t="shared" si="223"/>
        <v/>
      </c>
      <c r="BB342" s="34" t="str">
        <f t="shared" si="224"/>
        <v/>
      </c>
      <c r="BC342" s="39" t="str">
        <f t="shared" si="225"/>
        <v/>
      </c>
      <c r="BD342" s="44" t="str">
        <f t="shared" si="241"/>
        <v/>
      </c>
      <c r="BE342" s="41" t="str">
        <f>IF(BD342="","",RANK(BD342,BD$3:BD$1048576,1)+COUNTIF(BD$3:BD342,BD342)-1)</f>
        <v/>
      </c>
      <c r="BF342" s="1" t="str">
        <f t="shared" si="226"/>
        <v/>
      </c>
      <c r="BG342" s="34" t="str">
        <f t="shared" si="227"/>
        <v/>
      </c>
      <c r="BH342" s="39" t="str">
        <f t="shared" si="228"/>
        <v/>
      </c>
      <c r="BJ342" s="3"/>
      <c r="BK342" s="86"/>
      <c r="BL342" s="86"/>
      <c r="BM342" s="86"/>
      <c r="BN342" s="86"/>
      <c r="BO342" s="3"/>
      <c r="BP342" s="86"/>
      <c r="BQ342" s="86"/>
      <c r="BR342" s="86"/>
      <c r="BS342" s="86"/>
      <c r="BT342" s="3"/>
      <c r="BU342" s="86"/>
      <c r="BV342" s="86"/>
      <c r="BW342" s="86"/>
      <c r="BX342" s="86"/>
      <c r="BY342" s="3"/>
      <c r="BZ342" s="86"/>
      <c r="CA342" s="86"/>
      <c r="CB342" s="86"/>
      <c r="CC342" s="86"/>
    </row>
    <row r="343" spans="2:81" ht="35.1" customHeight="1" x14ac:dyDescent="0.2">
      <c r="B343" s="187"/>
      <c r="C343" s="188"/>
      <c r="D343" s="189"/>
      <c r="E343" s="186"/>
      <c r="F343" s="182"/>
      <c r="G343" s="184"/>
      <c r="K343" s="80" t="str">
        <f>IF(O343="","",COUNT(O$3:O343))</f>
        <v/>
      </c>
      <c r="L343" s="80" t="str">
        <f>IF(B343&lt;&gt;"",B343,IF(OR(COUNTA($G$3:$G343)&lt;COUNTA($G$3:$G$1048576),$G343&lt;&gt;""),L342,""))</f>
        <v/>
      </c>
      <c r="M343" s="80" t="str">
        <f>IF(C343&lt;&gt;"",C343,IF(OR(COUNTA($G$3:$G343)&lt;COUNTA($G$3:$G$1048576),$G343&lt;&gt;""),M342,""))</f>
        <v/>
      </c>
      <c r="N343" s="80" t="str">
        <f>IF(D343&lt;&gt;"",D343,IF(OR(COUNTA($G$3:$G343)&lt;COUNTA($G$3:$G$1048576),$G343&lt;&gt;""),N342,""))</f>
        <v/>
      </c>
      <c r="O343" s="81" t="str">
        <f t="shared" si="229"/>
        <v/>
      </c>
      <c r="P343" s="90" t="str">
        <f>IFERROR(IF(O343="",IF(COUNT(S$3:S$1048576)=COUNT(S$3:S343),IF(S343="","",INDEX(O$3:O343,MATCH(MAX(K$3:K343),K$3:K343,0),0)),INDEX(O$3:O343,MATCH(MAX(K$3:K343),K$3:K343,0),0)),O343),"")</f>
        <v/>
      </c>
      <c r="Q343" s="89" t="str">
        <f>IF(R343="","",COUNT(R$3:R343))</f>
        <v/>
      </c>
      <c r="R343" s="80" t="str">
        <f t="shared" si="215"/>
        <v/>
      </c>
      <c r="S343" s="91" t="str">
        <f>IFERROR(IF(COUNTA($E343:$G343)=0,"",IF(AND(R343="",$O343=INDEX(O$3:O343,MATCH(MAX(Q$3:Q343),Q$3:Q343,0),0)),INDEX(R$3:R343,MATCH(MAX(Q$3:Q343),Q$3:Q343,0),0),R343)),"")</f>
        <v/>
      </c>
      <c r="T343" s="80" t="str">
        <f>IF(U343="","",COUNT(U$3:U343))</f>
        <v/>
      </c>
      <c r="U343" s="80" t="str">
        <f t="shared" si="230"/>
        <v/>
      </c>
      <c r="V343" s="91" t="str">
        <f>IFERROR(IF(S343="","",IF(U343="",IF(AND(E343="",F343="",G343&lt;&gt;"",$O343=INDEX(O$3:O343,MATCH(MAX(T$3:T343),T$3:T343,0),0)),INDEX(U$3:U343,MATCH(MAX(T$3:T343),T$3:T343,0),0),IF(AND(S343&lt;&gt;"",U343=""),0,"")),U343)),"")</f>
        <v/>
      </c>
      <c r="W343" s="95" t="str">
        <f t="shared" si="231"/>
        <v/>
      </c>
      <c r="X343" s="198" t="str">
        <f t="shared" si="232"/>
        <v/>
      </c>
      <c r="Y343" s="92" t="str">
        <f t="shared" si="233"/>
        <v/>
      </c>
      <c r="Z343" s="106" t="str">
        <f>IF(P343="","",COUNTIF($N$3:$N343,$N343))</f>
        <v/>
      </c>
      <c r="AA343" s="92" t="str">
        <f t="shared" si="234"/>
        <v/>
      </c>
      <c r="AB343" s="92" t="str">
        <f t="shared" si="235"/>
        <v/>
      </c>
      <c r="AC343" s="92" t="str">
        <f t="shared" si="236"/>
        <v/>
      </c>
      <c r="AD343" s="92" t="str">
        <f t="shared" si="242"/>
        <v/>
      </c>
      <c r="AE343" s="92" t="str">
        <f t="shared" si="242"/>
        <v/>
      </c>
      <c r="AF343" s="92" t="str">
        <f t="shared" si="242"/>
        <v/>
      </c>
      <c r="AG343" s="92" t="str">
        <f t="shared" si="242"/>
        <v/>
      </c>
      <c r="AH343" s="92" t="str">
        <f t="shared" si="242"/>
        <v/>
      </c>
      <c r="AI343" s="92" t="str">
        <f t="shared" si="242"/>
        <v/>
      </c>
      <c r="AJ343" s="92" t="str">
        <f t="shared" si="242"/>
        <v/>
      </c>
      <c r="AK343" s="92" t="str">
        <f t="shared" si="242"/>
        <v/>
      </c>
      <c r="AL343" s="92" t="str">
        <f t="shared" si="242"/>
        <v/>
      </c>
      <c r="AN343" s="35" t="str">
        <f t="shared" si="216"/>
        <v/>
      </c>
      <c r="AO343" s="44" t="str">
        <f t="shared" si="238"/>
        <v/>
      </c>
      <c r="AP343" s="41" t="str">
        <f>IF(AO343="","",RANK(AO343,AO$3:AO$1048576,1)+COUNTIF(AO$3:AO343,AO343)-1)</f>
        <v/>
      </c>
      <c r="AQ343" s="1" t="str">
        <f t="shared" si="239"/>
        <v/>
      </c>
      <c r="AR343" s="34" t="str">
        <f t="shared" si="217"/>
        <v/>
      </c>
      <c r="AS343" s="39" t="str">
        <f t="shared" si="218"/>
        <v/>
      </c>
      <c r="AT343" s="44" t="str">
        <f t="shared" si="219"/>
        <v/>
      </c>
      <c r="AU343" s="41" t="str">
        <f>IF(AT343="","",RANK(AT343,AT$3:AT$1048576,1)+COUNTIF(AT$3:AT343,AT343)-1)</f>
        <v/>
      </c>
      <c r="AV343" s="1" t="str">
        <f t="shared" si="220"/>
        <v/>
      </c>
      <c r="AW343" s="34" t="str">
        <f t="shared" si="221"/>
        <v/>
      </c>
      <c r="AX343" s="39" t="str">
        <f t="shared" si="222"/>
        <v/>
      </c>
      <c r="AY343" s="44" t="str">
        <f t="shared" si="240"/>
        <v/>
      </c>
      <c r="AZ343" s="41" t="str">
        <f>IF(AY343="","",RANK(AY343,AY$3:AY$1048576,1)+COUNTIF(AY$3:AY343,AY343)-1)</f>
        <v/>
      </c>
      <c r="BA343" s="1" t="str">
        <f t="shared" si="223"/>
        <v/>
      </c>
      <c r="BB343" s="34" t="str">
        <f t="shared" si="224"/>
        <v/>
      </c>
      <c r="BC343" s="39" t="str">
        <f t="shared" si="225"/>
        <v/>
      </c>
      <c r="BD343" s="44" t="str">
        <f t="shared" si="241"/>
        <v/>
      </c>
      <c r="BE343" s="41" t="str">
        <f>IF(BD343="","",RANK(BD343,BD$3:BD$1048576,1)+COUNTIF(BD$3:BD343,BD343)-1)</f>
        <v/>
      </c>
      <c r="BF343" s="1" t="str">
        <f t="shared" si="226"/>
        <v/>
      </c>
      <c r="BG343" s="34" t="str">
        <f t="shared" si="227"/>
        <v/>
      </c>
      <c r="BH343" s="39" t="str">
        <f t="shared" si="228"/>
        <v/>
      </c>
      <c r="BJ343" s="3"/>
      <c r="BK343" s="86"/>
      <c r="BL343" s="86"/>
      <c r="BM343" s="86"/>
      <c r="BN343" s="86"/>
      <c r="BO343" s="3"/>
      <c r="BP343" s="86"/>
      <c r="BQ343" s="86"/>
      <c r="BR343" s="86"/>
      <c r="BS343" s="86"/>
      <c r="BT343" s="3"/>
      <c r="BU343" s="86"/>
      <c r="BV343" s="86"/>
      <c r="BW343" s="86"/>
      <c r="BX343" s="86"/>
      <c r="BY343" s="3"/>
      <c r="BZ343" s="86"/>
      <c r="CA343" s="86"/>
      <c r="CB343" s="86"/>
      <c r="CC343" s="86"/>
    </row>
    <row r="344" spans="2:81" ht="35.1" customHeight="1" x14ac:dyDescent="0.2">
      <c r="B344" s="187"/>
      <c r="C344" s="188"/>
      <c r="D344" s="189"/>
      <c r="E344" s="186"/>
      <c r="F344" s="182"/>
      <c r="G344" s="184"/>
      <c r="K344" s="80" t="str">
        <f>IF(O344="","",COUNT(O$3:O344))</f>
        <v/>
      </c>
      <c r="L344" s="80" t="str">
        <f>IF(B344&lt;&gt;"",B344,IF(OR(COUNTA($G$3:$G344)&lt;COUNTA($G$3:$G$1048576),$G344&lt;&gt;""),L343,""))</f>
        <v/>
      </c>
      <c r="M344" s="80" t="str">
        <f>IF(C344&lt;&gt;"",C344,IF(OR(COUNTA($G$3:$G344)&lt;COUNTA($G$3:$G$1048576),$G344&lt;&gt;""),M343,""))</f>
        <v/>
      </c>
      <c r="N344" s="80" t="str">
        <f>IF(D344&lt;&gt;"",D344,IF(OR(COUNTA($G$3:$G344)&lt;COUNTA($G$3:$G$1048576),$G344&lt;&gt;""),N343,""))</f>
        <v/>
      </c>
      <c r="O344" s="81" t="str">
        <f t="shared" si="229"/>
        <v/>
      </c>
      <c r="P344" s="90" t="str">
        <f>IFERROR(IF(O344="",IF(COUNT(S$3:S$1048576)=COUNT(S$3:S344),IF(S344="","",INDEX(O$3:O344,MATCH(MAX(K$3:K344),K$3:K344,0),0)),INDEX(O$3:O344,MATCH(MAX(K$3:K344),K$3:K344,0),0)),O344),"")</f>
        <v/>
      </c>
      <c r="Q344" s="89" t="str">
        <f>IF(R344="","",COUNT(R$3:R344))</f>
        <v/>
      </c>
      <c r="R344" s="80" t="str">
        <f t="shared" si="215"/>
        <v/>
      </c>
      <c r="S344" s="91" t="str">
        <f>IFERROR(IF(COUNTA($E344:$G344)=0,"",IF(AND(R344="",$O344=INDEX(O$3:O344,MATCH(MAX(Q$3:Q344),Q$3:Q344,0),0)),INDEX(R$3:R344,MATCH(MAX(Q$3:Q344),Q$3:Q344,0),0),R344)),"")</f>
        <v/>
      </c>
      <c r="T344" s="80" t="str">
        <f>IF(U344="","",COUNT(U$3:U344))</f>
        <v/>
      </c>
      <c r="U344" s="80" t="str">
        <f t="shared" si="230"/>
        <v/>
      </c>
      <c r="V344" s="91" t="str">
        <f>IFERROR(IF(S344="","",IF(U344="",IF(AND(E344="",F344="",G344&lt;&gt;"",$O344=INDEX(O$3:O344,MATCH(MAX(T$3:T344),T$3:T344,0),0)),INDEX(U$3:U344,MATCH(MAX(T$3:T344),T$3:T344,0),0),IF(AND(S344&lt;&gt;"",U344=""),0,"")),U344)),"")</f>
        <v/>
      </c>
      <c r="W344" s="95" t="str">
        <f t="shared" si="231"/>
        <v/>
      </c>
      <c r="X344" s="198" t="str">
        <f t="shared" si="232"/>
        <v/>
      </c>
      <c r="Y344" s="92" t="str">
        <f t="shared" si="233"/>
        <v/>
      </c>
      <c r="Z344" s="106" t="str">
        <f>IF(P344="","",COUNTIF($N$3:$N344,$N344))</f>
        <v/>
      </c>
      <c r="AA344" s="92" t="str">
        <f t="shared" si="234"/>
        <v/>
      </c>
      <c r="AB344" s="92" t="str">
        <f t="shared" si="235"/>
        <v/>
      </c>
      <c r="AC344" s="92" t="str">
        <f t="shared" si="236"/>
        <v/>
      </c>
      <c r="AD344" s="92" t="str">
        <f t="shared" ref="AD344:AL353" si="243">IFERROR(IF(AND($Z344=1,AD$2&lt;&gt;"",""&amp;INDEX($Y$3:$Y$1048576,MATCH($P344&amp;"@"&amp;AD$2,$AA$3:$AA$1048576,0),0)&lt;&gt;""),AD$1&amp;""&amp;INDEX($Y$3:$Y$1048576,MATCH($P344&amp;"@"&amp;AD$2,$AA$3:$AA$1048576,0),0),""),"")</f>
        <v/>
      </c>
      <c r="AE344" s="92" t="str">
        <f t="shared" si="243"/>
        <v/>
      </c>
      <c r="AF344" s="92" t="str">
        <f t="shared" si="243"/>
        <v/>
      </c>
      <c r="AG344" s="92" t="str">
        <f t="shared" si="243"/>
        <v/>
      </c>
      <c r="AH344" s="92" t="str">
        <f t="shared" si="243"/>
        <v/>
      </c>
      <c r="AI344" s="92" t="str">
        <f t="shared" si="243"/>
        <v/>
      </c>
      <c r="AJ344" s="92" t="str">
        <f t="shared" si="243"/>
        <v/>
      </c>
      <c r="AK344" s="92" t="str">
        <f t="shared" si="243"/>
        <v/>
      </c>
      <c r="AL344" s="92" t="str">
        <f t="shared" si="243"/>
        <v/>
      </c>
      <c r="AN344" s="35" t="str">
        <f t="shared" si="216"/>
        <v/>
      </c>
      <c r="AO344" s="44" t="str">
        <f t="shared" si="238"/>
        <v/>
      </c>
      <c r="AP344" s="41" t="str">
        <f>IF(AO344="","",RANK(AO344,AO$3:AO$1048576,1)+COUNTIF(AO$3:AO344,AO344)-1)</f>
        <v/>
      </c>
      <c r="AQ344" s="1" t="str">
        <f t="shared" si="239"/>
        <v/>
      </c>
      <c r="AR344" s="34" t="str">
        <f t="shared" si="217"/>
        <v/>
      </c>
      <c r="AS344" s="39" t="str">
        <f t="shared" si="218"/>
        <v/>
      </c>
      <c r="AT344" s="44" t="str">
        <f t="shared" si="219"/>
        <v/>
      </c>
      <c r="AU344" s="41" t="str">
        <f>IF(AT344="","",RANK(AT344,AT$3:AT$1048576,1)+COUNTIF(AT$3:AT344,AT344)-1)</f>
        <v/>
      </c>
      <c r="AV344" s="1" t="str">
        <f t="shared" si="220"/>
        <v/>
      </c>
      <c r="AW344" s="34" t="str">
        <f t="shared" si="221"/>
        <v/>
      </c>
      <c r="AX344" s="39" t="str">
        <f t="shared" si="222"/>
        <v/>
      </c>
      <c r="AY344" s="44" t="str">
        <f t="shared" si="240"/>
        <v/>
      </c>
      <c r="AZ344" s="41" t="str">
        <f>IF(AY344="","",RANK(AY344,AY$3:AY$1048576,1)+COUNTIF(AY$3:AY344,AY344)-1)</f>
        <v/>
      </c>
      <c r="BA344" s="1" t="str">
        <f t="shared" si="223"/>
        <v/>
      </c>
      <c r="BB344" s="34" t="str">
        <f t="shared" si="224"/>
        <v/>
      </c>
      <c r="BC344" s="39" t="str">
        <f t="shared" si="225"/>
        <v/>
      </c>
      <c r="BD344" s="44" t="str">
        <f t="shared" si="241"/>
        <v/>
      </c>
      <c r="BE344" s="41" t="str">
        <f>IF(BD344="","",RANK(BD344,BD$3:BD$1048576,1)+COUNTIF(BD$3:BD344,BD344)-1)</f>
        <v/>
      </c>
      <c r="BF344" s="1" t="str">
        <f t="shared" si="226"/>
        <v/>
      </c>
      <c r="BG344" s="34" t="str">
        <f t="shared" si="227"/>
        <v/>
      </c>
      <c r="BH344" s="39" t="str">
        <f t="shared" si="228"/>
        <v/>
      </c>
      <c r="BJ344" s="3"/>
      <c r="BK344" s="86"/>
      <c r="BL344" s="86"/>
      <c r="BM344" s="86"/>
      <c r="BN344" s="86"/>
      <c r="BO344" s="3"/>
      <c r="BP344" s="86"/>
      <c r="BQ344" s="86"/>
      <c r="BR344" s="86"/>
      <c r="BS344" s="86"/>
      <c r="BT344" s="3"/>
      <c r="BU344" s="86"/>
      <c r="BV344" s="86"/>
      <c r="BW344" s="86"/>
      <c r="BX344" s="86"/>
      <c r="BY344" s="3"/>
      <c r="BZ344" s="86"/>
      <c r="CA344" s="86"/>
      <c r="CB344" s="86"/>
      <c r="CC344" s="86"/>
    </row>
    <row r="345" spans="2:81" ht="35.1" customHeight="1" x14ac:dyDescent="0.2">
      <c r="B345" s="187"/>
      <c r="C345" s="188"/>
      <c r="D345" s="189"/>
      <c r="E345" s="186"/>
      <c r="F345" s="182"/>
      <c r="G345" s="184"/>
      <c r="K345" s="80" t="str">
        <f>IF(O345="","",COUNT(O$3:O345))</f>
        <v/>
      </c>
      <c r="L345" s="80" t="str">
        <f>IF(B345&lt;&gt;"",B345,IF(OR(COUNTA($G$3:$G345)&lt;COUNTA($G$3:$G$1048576),$G345&lt;&gt;""),L344,""))</f>
        <v/>
      </c>
      <c r="M345" s="80" t="str">
        <f>IF(C345&lt;&gt;"",C345,IF(OR(COUNTA($G$3:$G345)&lt;COUNTA($G$3:$G$1048576),$G345&lt;&gt;""),M344,""))</f>
        <v/>
      </c>
      <c r="N345" s="80" t="str">
        <f>IF(D345&lt;&gt;"",D345,IF(OR(COUNTA($G$3:$G345)&lt;COUNTA($G$3:$G$1048576),$G345&lt;&gt;""),N344,""))</f>
        <v/>
      </c>
      <c r="O345" s="81" t="str">
        <f t="shared" si="229"/>
        <v/>
      </c>
      <c r="P345" s="90" t="str">
        <f>IFERROR(IF(O345="",IF(COUNT(S$3:S$1048576)=COUNT(S$3:S345),IF(S345="","",INDEX(O$3:O345,MATCH(MAX(K$3:K345),K$3:K345,0),0)),INDEX(O$3:O345,MATCH(MAX(K$3:K345),K$3:K345,0),0)),O345),"")</f>
        <v/>
      </c>
      <c r="Q345" s="89" t="str">
        <f>IF(R345="","",COUNT(R$3:R345))</f>
        <v/>
      </c>
      <c r="R345" s="80" t="str">
        <f t="shared" si="215"/>
        <v/>
      </c>
      <c r="S345" s="91" t="str">
        <f>IFERROR(IF(COUNTA($E345:$G345)=0,"",IF(AND(R345="",$O345=INDEX(O$3:O345,MATCH(MAX(Q$3:Q345),Q$3:Q345,0),0)),INDEX(R$3:R345,MATCH(MAX(Q$3:Q345),Q$3:Q345,0),0),R345)),"")</f>
        <v/>
      </c>
      <c r="T345" s="80" t="str">
        <f>IF(U345="","",COUNT(U$3:U345))</f>
        <v/>
      </c>
      <c r="U345" s="80" t="str">
        <f t="shared" si="230"/>
        <v/>
      </c>
      <c r="V345" s="91" t="str">
        <f>IFERROR(IF(S345="","",IF(U345="",IF(AND(E345="",F345="",G345&lt;&gt;"",$O345=INDEX(O$3:O345,MATCH(MAX(T$3:T345),T$3:T345,0),0)),INDEX(U$3:U345,MATCH(MAX(T$3:T345),T$3:T345,0),0),IF(AND(S345&lt;&gt;"",U345=""),0,"")),U345)),"")</f>
        <v/>
      </c>
      <c r="W345" s="95" t="str">
        <f t="shared" si="231"/>
        <v/>
      </c>
      <c r="X345" s="198" t="str">
        <f t="shared" si="232"/>
        <v/>
      </c>
      <c r="Y345" s="92" t="str">
        <f t="shared" si="233"/>
        <v/>
      </c>
      <c r="Z345" s="106" t="str">
        <f>IF(P345="","",COUNTIF($N$3:$N345,$N345))</f>
        <v/>
      </c>
      <c r="AA345" s="92" t="str">
        <f t="shared" si="234"/>
        <v/>
      </c>
      <c r="AB345" s="92" t="str">
        <f t="shared" si="235"/>
        <v/>
      </c>
      <c r="AC345" s="92" t="str">
        <f t="shared" si="236"/>
        <v/>
      </c>
      <c r="AD345" s="92" t="str">
        <f t="shared" si="243"/>
        <v/>
      </c>
      <c r="AE345" s="92" t="str">
        <f t="shared" si="243"/>
        <v/>
      </c>
      <c r="AF345" s="92" t="str">
        <f t="shared" si="243"/>
        <v/>
      </c>
      <c r="AG345" s="92" t="str">
        <f t="shared" si="243"/>
        <v/>
      </c>
      <c r="AH345" s="92" t="str">
        <f t="shared" si="243"/>
        <v/>
      </c>
      <c r="AI345" s="92" t="str">
        <f t="shared" si="243"/>
        <v/>
      </c>
      <c r="AJ345" s="92" t="str">
        <f t="shared" si="243"/>
        <v/>
      </c>
      <c r="AK345" s="92" t="str">
        <f t="shared" si="243"/>
        <v/>
      </c>
      <c r="AL345" s="92" t="str">
        <f t="shared" si="243"/>
        <v/>
      </c>
      <c r="AN345" s="35" t="str">
        <f t="shared" si="216"/>
        <v/>
      </c>
      <c r="AO345" s="44" t="str">
        <f t="shared" si="238"/>
        <v/>
      </c>
      <c r="AP345" s="41" t="str">
        <f>IF(AO345="","",RANK(AO345,AO$3:AO$1048576,1)+COUNTIF(AO$3:AO345,AO345)-1)</f>
        <v/>
      </c>
      <c r="AQ345" s="1" t="str">
        <f t="shared" si="239"/>
        <v/>
      </c>
      <c r="AR345" s="34" t="str">
        <f t="shared" si="217"/>
        <v/>
      </c>
      <c r="AS345" s="39" t="str">
        <f t="shared" si="218"/>
        <v/>
      </c>
      <c r="AT345" s="44" t="str">
        <f t="shared" si="219"/>
        <v/>
      </c>
      <c r="AU345" s="41" t="str">
        <f>IF(AT345="","",RANK(AT345,AT$3:AT$1048576,1)+COUNTIF(AT$3:AT345,AT345)-1)</f>
        <v/>
      </c>
      <c r="AV345" s="1" t="str">
        <f t="shared" si="220"/>
        <v/>
      </c>
      <c r="AW345" s="34" t="str">
        <f t="shared" si="221"/>
        <v/>
      </c>
      <c r="AX345" s="39" t="str">
        <f t="shared" si="222"/>
        <v/>
      </c>
      <c r="AY345" s="44" t="str">
        <f t="shared" si="240"/>
        <v/>
      </c>
      <c r="AZ345" s="41" t="str">
        <f>IF(AY345="","",RANK(AY345,AY$3:AY$1048576,1)+COUNTIF(AY$3:AY345,AY345)-1)</f>
        <v/>
      </c>
      <c r="BA345" s="1" t="str">
        <f t="shared" si="223"/>
        <v/>
      </c>
      <c r="BB345" s="34" t="str">
        <f t="shared" si="224"/>
        <v/>
      </c>
      <c r="BC345" s="39" t="str">
        <f t="shared" si="225"/>
        <v/>
      </c>
      <c r="BD345" s="44" t="str">
        <f t="shared" si="241"/>
        <v/>
      </c>
      <c r="BE345" s="41" t="str">
        <f>IF(BD345="","",RANK(BD345,BD$3:BD$1048576,1)+COUNTIF(BD$3:BD345,BD345)-1)</f>
        <v/>
      </c>
      <c r="BF345" s="1" t="str">
        <f t="shared" si="226"/>
        <v/>
      </c>
      <c r="BG345" s="34" t="str">
        <f t="shared" si="227"/>
        <v/>
      </c>
      <c r="BH345" s="39" t="str">
        <f t="shared" si="228"/>
        <v/>
      </c>
      <c r="BJ345" s="3"/>
      <c r="BK345" s="86"/>
      <c r="BL345" s="86"/>
      <c r="BM345" s="86"/>
      <c r="BN345" s="86"/>
      <c r="BO345" s="3"/>
      <c r="BP345" s="86"/>
      <c r="BQ345" s="86"/>
      <c r="BR345" s="86"/>
      <c r="BS345" s="86"/>
      <c r="BT345" s="3"/>
      <c r="BU345" s="86"/>
      <c r="BV345" s="86"/>
      <c r="BW345" s="86"/>
      <c r="BX345" s="86"/>
      <c r="BY345" s="3"/>
      <c r="BZ345" s="86"/>
      <c r="CA345" s="86"/>
      <c r="CB345" s="86"/>
      <c r="CC345" s="86"/>
    </row>
    <row r="346" spans="2:81" ht="35.1" customHeight="1" x14ac:dyDescent="0.2">
      <c r="B346" s="187"/>
      <c r="C346" s="188"/>
      <c r="D346" s="189"/>
      <c r="E346" s="186"/>
      <c r="F346" s="182"/>
      <c r="G346" s="184"/>
      <c r="K346" s="80" t="str">
        <f>IF(O346="","",COUNT(O$3:O346))</f>
        <v/>
      </c>
      <c r="L346" s="80" t="str">
        <f>IF(B346&lt;&gt;"",B346,IF(OR(COUNTA($G$3:$G346)&lt;COUNTA($G$3:$G$1048576),$G346&lt;&gt;""),L345,""))</f>
        <v/>
      </c>
      <c r="M346" s="80" t="str">
        <f>IF(C346&lt;&gt;"",C346,IF(OR(COUNTA($G$3:$G346)&lt;COUNTA($G$3:$G$1048576),$G346&lt;&gt;""),M345,""))</f>
        <v/>
      </c>
      <c r="N346" s="80" t="str">
        <f>IF(D346&lt;&gt;"",D346,IF(OR(COUNTA($G$3:$G346)&lt;COUNTA($G$3:$G$1048576),$G346&lt;&gt;""),N345,""))</f>
        <v/>
      </c>
      <c r="O346" s="81" t="str">
        <f t="shared" si="229"/>
        <v/>
      </c>
      <c r="P346" s="90" t="str">
        <f>IFERROR(IF(O346="",IF(COUNT(S$3:S$1048576)=COUNT(S$3:S346),IF(S346="","",INDEX(O$3:O346,MATCH(MAX(K$3:K346),K$3:K346,0),0)),INDEX(O$3:O346,MATCH(MAX(K$3:K346),K$3:K346,0),0)),O346),"")</f>
        <v/>
      </c>
      <c r="Q346" s="89" t="str">
        <f>IF(R346="","",COUNT(R$3:R346))</f>
        <v/>
      </c>
      <c r="R346" s="80" t="str">
        <f t="shared" si="215"/>
        <v/>
      </c>
      <c r="S346" s="91" t="str">
        <f>IFERROR(IF(COUNTA($E346:$G346)=0,"",IF(AND(R346="",$O346=INDEX(O$3:O346,MATCH(MAX(Q$3:Q346),Q$3:Q346,0),0)),INDEX(R$3:R346,MATCH(MAX(Q$3:Q346),Q$3:Q346,0),0),R346)),"")</f>
        <v/>
      </c>
      <c r="T346" s="80" t="str">
        <f>IF(U346="","",COUNT(U$3:U346))</f>
        <v/>
      </c>
      <c r="U346" s="80" t="str">
        <f t="shared" si="230"/>
        <v/>
      </c>
      <c r="V346" s="91" t="str">
        <f>IFERROR(IF(S346="","",IF(U346="",IF(AND(E346="",F346="",G346&lt;&gt;"",$O346=INDEX(O$3:O346,MATCH(MAX(T$3:T346),T$3:T346,0),0)),INDEX(U$3:U346,MATCH(MAX(T$3:T346),T$3:T346,0),0),IF(AND(S346&lt;&gt;"",U346=""),0,"")),U346)),"")</f>
        <v/>
      </c>
      <c r="W346" s="95" t="str">
        <f t="shared" si="231"/>
        <v/>
      </c>
      <c r="X346" s="198" t="str">
        <f t="shared" si="232"/>
        <v/>
      </c>
      <c r="Y346" s="92" t="str">
        <f t="shared" si="233"/>
        <v/>
      </c>
      <c r="Z346" s="106" t="str">
        <f>IF(P346="","",COUNTIF($N$3:$N346,$N346))</f>
        <v/>
      </c>
      <c r="AA346" s="92" t="str">
        <f t="shared" si="234"/>
        <v/>
      </c>
      <c r="AB346" s="92" t="str">
        <f t="shared" si="235"/>
        <v/>
      </c>
      <c r="AC346" s="92" t="str">
        <f t="shared" si="236"/>
        <v/>
      </c>
      <c r="AD346" s="92" t="str">
        <f t="shared" si="243"/>
        <v/>
      </c>
      <c r="AE346" s="92" t="str">
        <f t="shared" si="243"/>
        <v/>
      </c>
      <c r="AF346" s="92" t="str">
        <f t="shared" si="243"/>
        <v/>
      </c>
      <c r="AG346" s="92" t="str">
        <f t="shared" si="243"/>
        <v/>
      </c>
      <c r="AH346" s="92" t="str">
        <f t="shared" si="243"/>
        <v/>
      </c>
      <c r="AI346" s="92" t="str">
        <f t="shared" si="243"/>
        <v/>
      </c>
      <c r="AJ346" s="92" t="str">
        <f t="shared" si="243"/>
        <v/>
      </c>
      <c r="AK346" s="92" t="str">
        <f t="shared" si="243"/>
        <v/>
      </c>
      <c r="AL346" s="92" t="str">
        <f t="shared" si="243"/>
        <v/>
      </c>
      <c r="AN346" s="35" t="str">
        <f t="shared" si="216"/>
        <v/>
      </c>
      <c r="AO346" s="44" t="str">
        <f t="shared" si="238"/>
        <v/>
      </c>
      <c r="AP346" s="41" t="str">
        <f>IF(AO346="","",RANK(AO346,AO$3:AO$1048576,1)+COUNTIF(AO$3:AO346,AO346)-1)</f>
        <v/>
      </c>
      <c r="AQ346" s="1" t="str">
        <f t="shared" si="239"/>
        <v/>
      </c>
      <c r="AR346" s="34" t="str">
        <f t="shared" si="217"/>
        <v/>
      </c>
      <c r="AS346" s="39" t="str">
        <f t="shared" si="218"/>
        <v/>
      </c>
      <c r="AT346" s="44" t="str">
        <f t="shared" si="219"/>
        <v/>
      </c>
      <c r="AU346" s="41" t="str">
        <f>IF(AT346="","",RANK(AT346,AT$3:AT$1048576,1)+COUNTIF(AT$3:AT346,AT346)-1)</f>
        <v/>
      </c>
      <c r="AV346" s="1" t="str">
        <f t="shared" si="220"/>
        <v/>
      </c>
      <c r="AW346" s="34" t="str">
        <f t="shared" si="221"/>
        <v/>
      </c>
      <c r="AX346" s="39" t="str">
        <f t="shared" si="222"/>
        <v/>
      </c>
      <c r="AY346" s="44" t="str">
        <f t="shared" si="240"/>
        <v/>
      </c>
      <c r="AZ346" s="41" t="str">
        <f>IF(AY346="","",RANK(AY346,AY$3:AY$1048576,1)+COUNTIF(AY$3:AY346,AY346)-1)</f>
        <v/>
      </c>
      <c r="BA346" s="1" t="str">
        <f t="shared" si="223"/>
        <v/>
      </c>
      <c r="BB346" s="34" t="str">
        <f t="shared" si="224"/>
        <v/>
      </c>
      <c r="BC346" s="39" t="str">
        <f t="shared" si="225"/>
        <v/>
      </c>
      <c r="BD346" s="44" t="str">
        <f t="shared" si="241"/>
        <v/>
      </c>
      <c r="BE346" s="41" t="str">
        <f>IF(BD346="","",RANK(BD346,BD$3:BD$1048576,1)+COUNTIF(BD$3:BD346,BD346)-1)</f>
        <v/>
      </c>
      <c r="BF346" s="1" t="str">
        <f t="shared" si="226"/>
        <v/>
      </c>
      <c r="BG346" s="34" t="str">
        <f t="shared" si="227"/>
        <v/>
      </c>
      <c r="BH346" s="39" t="str">
        <f t="shared" si="228"/>
        <v/>
      </c>
      <c r="BJ346" s="3"/>
      <c r="BK346" s="86"/>
      <c r="BL346" s="86"/>
      <c r="BM346" s="86"/>
      <c r="BN346" s="86"/>
      <c r="BO346" s="3"/>
      <c r="BP346" s="86"/>
      <c r="BQ346" s="86"/>
      <c r="BR346" s="86"/>
      <c r="BS346" s="86"/>
      <c r="BT346" s="3"/>
      <c r="BU346" s="86"/>
      <c r="BV346" s="86"/>
      <c r="BW346" s="86"/>
      <c r="BX346" s="86"/>
      <c r="BY346" s="3"/>
      <c r="BZ346" s="86"/>
      <c r="CA346" s="86"/>
      <c r="CB346" s="86"/>
      <c r="CC346" s="86"/>
    </row>
    <row r="347" spans="2:81" ht="35.1" customHeight="1" x14ac:dyDescent="0.2">
      <c r="B347" s="187"/>
      <c r="C347" s="188"/>
      <c r="D347" s="189"/>
      <c r="E347" s="186"/>
      <c r="F347" s="182"/>
      <c r="G347" s="184"/>
      <c r="K347" s="80" t="str">
        <f>IF(O347="","",COUNT(O$3:O347))</f>
        <v/>
      </c>
      <c r="L347" s="80" t="str">
        <f>IF(B347&lt;&gt;"",B347,IF(OR(COUNTA($G$3:$G347)&lt;COUNTA($G$3:$G$1048576),$G347&lt;&gt;""),L346,""))</f>
        <v/>
      </c>
      <c r="M347" s="80" t="str">
        <f>IF(C347&lt;&gt;"",C347,IF(OR(COUNTA($G$3:$G347)&lt;COUNTA($G$3:$G$1048576),$G347&lt;&gt;""),M346,""))</f>
        <v/>
      </c>
      <c r="N347" s="80" t="str">
        <f>IF(D347&lt;&gt;"",D347,IF(OR(COUNTA($G$3:$G347)&lt;COUNTA($G$3:$G$1048576),$G347&lt;&gt;""),N346,""))</f>
        <v/>
      </c>
      <c r="O347" s="81" t="str">
        <f t="shared" si="229"/>
        <v/>
      </c>
      <c r="P347" s="90" t="str">
        <f>IFERROR(IF(O347="",IF(COUNT(S$3:S$1048576)=COUNT(S$3:S347),IF(S347="","",INDEX(O$3:O347,MATCH(MAX(K$3:K347),K$3:K347,0),0)),INDEX(O$3:O347,MATCH(MAX(K$3:K347),K$3:K347,0),0)),O347),"")</f>
        <v/>
      </c>
      <c r="Q347" s="89" t="str">
        <f>IF(R347="","",COUNT(R$3:R347))</f>
        <v/>
      </c>
      <c r="R347" s="80" t="str">
        <f t="shared" si="215"/>
        <v/>
      </c>
      <c r="S347" s="91" t="str">
        <f>IFERROR(IF(COUNTA($E347:$G347)=0,"",IF(AND(R347="",$O347=INDEX(O$3:O347,MATCH(MAX(Q$3:Q347),Q$3:Q347,0),0)),INDEX(R$3:R347,MATCH(MAX(Q$3:Q347),Q$3:Q347,0),0),R347)),"")</f>
        <v/>
      </c>
      <c r="T347" s="80" t="str">
        <f>IF(U347="","",COUNT(U$3:U347))</f>
        <v/>
      </c>
      <c r="U347" s="80" t="str">
        <f t="shared" si="230"/>
        <v/>
      </c>
      <c r="V347" s="91" t="str">
        <f>IFERROR(IF(S347="","",IF(U347="",IF(AND(E347="",F347="",G347&lt;&gt;"",$O347=INDEX(O$3:O347,MATCH(MAX(T$3:T347),T$3:T347,0),0)),INDEX(U$3:U347,MATCH(MAX(T$3:T347),T$3:T347,0),0),IF(AND(S347&lt;&gt;"",U347=""),0,"")),U347)),"")</f>
        <v/>
      </c>
      <c r="W347" s="95" t="str">
        <f t="shared" si="231"/>
        <v/>
      </c>
      <c r="X347" s="198" t="str">
        <f t="shared" si="232"/>
        <v/>
      </c>
      <c r="Y347" s="92" t="str">
        <f t="shared" si="233"/>
        <v/>
      </c>
      <c r="Z347" s="106" t="str">
        <f>IF(P347="","",COUNTIF($N$3:$N347,$N347))</f>
        <v/>
      </c>
      <c r="AA347" s="92" t="str">
        <f t="shared" si="234"/>
        <v/>
      </c>
      <c r="AB347" s="92" t="str">
        <f t="shared" si="235"/>
        <v/>
      </c>
      <c r="AC347" s="92" t="str">
        <f t="shared" si="236"/>
        <v/>
      </c>
      <c r="AD347" s="92" t="str">
        <f t="shared" si="243"/>
        <v/>
      </c>
      <c r="AE347" s="92" t="str">
        <f t="shared" si="243"/>
        <v/>
      </c>
      <c r="AF347" s="92" t="str">
        <f t="shared" si="243"/>
        <v/>
      </c>
      <c r="AG347" s="92" t="str">
        <f t="shared" si="243"/>
        <v/>
      </c>
      <c r="AH347" s="92" t="str">
        <f t="shared" si="243"/>
        <v/>
      </c>
      <c r="AI347" s="92" t="str">
        <f t="shared" si="243"/>
        <v/>
      </c>
      <c r="AJ347" s="92" t="str">
        <f t="shared" si="243"/>
        <v/>
      </c>
      <c r="AK347" s="92" t="str">
        <f t="shared" si="243"/>
        <v/>
      </c>
      <c r="AL347" s="92" t="str">
        <f t="shared" si="243"/>
        <v/>
      </c>
      <c r="AN347" s="35" t="str">
        <f t="shared" si="216"/>
        <v/>
      </c>
      <c r="AO347" s="44" t="str">
        <f t="shared" si="238"/>
        <v/>
      </c>
      <c r="AP347" s="41" t="str">
        <f>IF(AO347="","",RANK(AO347,AO$3:AO$1048576,1)+COUNTIF(AO$3:AO347,AO347)-1)</f>
        <v/>
      </c>
      <c r="AQ347" s="1" t="str">
        <f t="shared" si="239"/>
        <v/>
      </c>
      <c r="AR347" s="34" t="str">
        <f t="shared" si="217"/>
        <v/>
      </c>
      <c r="AS347" s="39" t="str">
        <f t="shared" si="218"/>
        <v/>
      </c>
      <c r="AT347" s="44" t="str">
        <f t="shared" si="219"/>
        <v/>
      </c>
      <c r="AU347" s="41" t="str">
        <f>IF(AT347="","",RANK(AT347,AT$3:AT$1048576,1)+COUNTIF(AT$3:AT347,AT347)-1)</f>
        <v/>
      </c>
      <c r="AV347" s="1" t="str">
        <f t="shared" si="220"/>
        <v/>
      </c>
      <c r="AW347" s="34" t="str">
        <f t="shared" si="221"/>
        <v/>
      </c>
      <c r="AX347" s="39" t="str">
        <f t="shared" si="222"/>
        <v/>
      </c>
      <c r="AY347" s="44" t="str">
        <f t="shared" si="240"/>
        <v/>
      </c>
      <c r="AZ347" s="41" t="str">
        <f>IF(AY347="","",RANK(AY347,AY$3:AY$1048576,1)+COUNTIF(AY$3:AY347,AY347)-1)</f>
        <v/>
      </c>
      <c r="BA347" s="1" t="str">
        <f t="shared" si="223"/>
        <v/>
      </c>
      <c r="BB347" s="34" t="str">
        <f t="shared" si="224"/>
        <v/>
      </c>
      <c r="BC347" s="39" t="str">
        <f t="shared" si="225"/>
        <v/>
      </c>
      <c r="BD347" s="44" t="str">
        <f t="shared" si="241"/>
        <v/>
      </c>
      <c r="BE347" s="41" t="str">
        <f>IF(BD347="","",RANK(BD347,BD$3:BD$1048576,1)+COUNTIF(BD$3:BD347,BD347)-1)</f>
        <v/>
      </c>
      <c r="BF347" s="1" t="str">
        <f t="shared" si="226"/>
        <v/>
      </c>
      <c r="BG347" s="34" t="str">
        <f t="shared" si="227"/>
        <v/>
      </c>
      <c r="BH347" s="39" t="str">
        <f t="shared" si="228"/>
        <v/>
      </c>
      <c r="BJ347" s="3"/>
      <c r="BK347" s="86"/>
      <c r="BL347" s="86"/>
      <c r="BM347" s="86"/>
      <c r="BN347" s="86"/>
      <c r="BO347" s="3"/>
      <c r="BP347" s="86"/>
      <c r="BQ347" s="86"/>
      <c r="BR347" s="86"/>
      <c r="BS347" s="86"/>
      <c r="BT347" s="3"/>
      <c r="BU347" s="86"/>
      <c r="BV347" s="86"/>
      <c r="BW347" s="86"/>
      <c r="BX347" s="86"/>
      <c r="BY347" s="3"/>
      <c r="BZ347" s="86"/>
      <c r="CA347" s="86"/>
      <c r="CB347" s="86"/>
      <c r="CC347" s="86"/>
    </row>
    <row r="348" spans="2:81" ht="35.1" customHeight="1" x14ac:dyDescent="0.2">
      <c r="B348" s="187"/>
      <c r="C348" s="188"/>
      <c r="D348" s="189"/>
      <c r="E348" s="186"/>
      <c r="F348" s="182"/>
      <c r="G348" s="184"/>
      <c r="K348" s="80" t="str">
        <f>IF(O348="","",COUNT(O$3:O348))</f>
        <v/>
      </c>
      <c r="L348" s="80" t="str">
        <f>IF(B348&lt;&gt;"",B348,IF(OR(COUNTA($G$3:$G348)&lt;COUNTA($G$3:$G$1048576),$G348&lt;&gt;""),L347,""))</f>
        <v/>
      </c>
      <c r="M348" s="80" t="str">
        <f>IF(C348&lt;&gt;"",C348,IF(OR(COUNTA($G$3:$G348)&lt;COUNTA($G$3:$G$1048576),$G348&lt;&gt;""),M347,""))</f>
        <v/>
      </c>
      <c r="N348" s="80" t="str">
        <f>IF(D348&lt;&gt;"",D348,IF(OR(COUNTA($G$3:$G348)&lt;COUNTA($G$3:$G$1048576),$G348&lt;&gt;""),N347,""))</f>
        <v/>
      </c>
      <c r="O348" s="81" t="str">
        <f t="shared" si="229"/>
        <v/>
      </c>
      <c r="P348" s="90" t="str">
        <f>IFERROR(IF(O348="",IF(COUNT(S$3:S$1048576)=COUNT(S$3:S348),IF(S348="","",INDEX(O$3:O348,MATCH(MAX(K$3:K348),K$3:K348,0),0)),INDEX(O$3:O348,MATCH(MAX(K$3:K348),K$3:K348,0),0)),O348),"")</f>
        <v/>
      </c>
      <c r="Q348" s="89" t="str">
        <f>IF(R348="","",COUNT(R$3:R348))</f>
        <v/>
      </c>
      <c r="R348" s="80" t="str">
        <f t="shared" si="215"/>
        <v/>
      </c>
      <c r="S348" s="91" t="str">
        <f>IFERROR(IF(COUNTA($E348:$G348)=0,"",IF(AND(R348="",$O348=INDEX(O$3:O348,MATCH(MAX(Q$3:Q348),Q$3:Q348,0),0)),INDEX(R$3:R348,MATCH(MAX(Q$3:Q348),Q$3:Q348,0),0),R348)),"")</f>
        <v/>
      </c>
      <c r="T348" s="80" t="str">
        <f>IF(U348="","",COUNT(U$3:U348))</f>
        <v/>
      </c>
      <c r="U348" s="80" t="str">
        <f t="shared" si="230"/>
        <v/>
      </c>
      <c r="V348" s="91" t="str">
        <f>IFERROR(IF(S348="","",IF(U348="",IF(AND(E348="",F348="",G348&lt;&gt;"",$O348=INDEX(O$3:O348,MATCH(MAX(T$3:T348),T$3:T348,0),0)),INDEX(U$3:U348,MATCH(MAX(T$3:T348),T$3:T348,0),0),IF(AND(S348&lt;&gt;"",U348=""),0,"")),U348)),"")</f>
        <v/>
      </c>
      <c r="W348" s="95" t="str">
        <f t="shared" si="231"/>
        <v/>
      </c>
      <c r="X348" s="198" t="str">
        <f t="shared" si="232"/>
        <v/>
      </c>
      <c r="Y348" s="92" t="str">
        <f t="shared" si="233"/>
        <v/>
      </c>
      <c r="Z348" s="106" t="str">
        <f>IF(P348="","",COUNTIF($N$3:$N348,$N348))</f>
        <v/>
      </c>
      <c r="AA348" s="92" t="str">
        <f t="shared" si="234"/>
        <v/>
      </c>
      <c r="AB348" s="92" t="str">
        <f t="shared" si="235"/>
        <v/>
      </c>
      <c r="AC348" s="92" t="str">
        <f t="shared" si="236"/>
        <v/>
      </c>
      <c r="AD348" s="92" t="str">
        <f t="shared" si="243"/>
        <v/>
      </c>
      <c r="AE348" s="92" t="str">
        <f t="shared" si="243"/>
        <v/>
      </c>
      <c r="AF348" s="92" t="str">
        <f t="shared" si="243"/>
        <v/>
      </c>
      <c r="AG348" s="92" t="str">
        <f t="shared" si="243"/>
        <v/>
      </c>
      <c r="AH348" s="92" t="str">
        <f t="shared" si="243"/>
        <v/>
      </c>
      <c r="AI348" s="92" t="str">
        <f t="shared" si="243"/>
        <v/>
      </c>
      <c r="AJ348" s="92" t="str">
        <f t="shared" si="243"/>
        <v/>
      </c>
      <c r="AK348" s="92" t="str">
        <f t="shared" si="243"/>
        <v/>
      </c>
      <c r="AL348" s="92" t="str">
        <f t="shared" si="243"/>
        <v/>
      </c>
      <c r="AN348" s="35" t="str">
        <f t="shared" si="216"/>
        <v/>
      </c>
      <c r="AO348" s="44" t="str">
        <f t="shared" si="238"/>
        <v/>
      </c>
      <c r="AP348" s="41" t="str">
        <f>IF(AO348="","",RANK(AO348,AO$3:AO$1048576,1)+COUNTIF(AO$3:AO348,AO348)-1)</f>
        <v/>
      </c>
      <c r="AQ348" s="1" t="str">
        <f t="shared" si="239"/>
        <v/>
      </c>
      <c r="AR348" s="34" t="str">
        <f t="shared" si="217"/>
        <v/>
      </c>
      <c r="AS348" s="39" t="str">
        <f t="shared" si="218"/>
        <v/>
      </c>
      <c r="AT348" s="44" t="str">
        <f t="shared" si="219"/>
        <v/>
      </c>
      <c r="AU348" s="41" t="str">
        <f>IF(AT348="","",RANK(AT348,AT$3:AT$1048576,1)+COUNTIF(AT$3:AT348,AT348)-1)</f>
        <v/>
      </c>
      <c r="AV348" s="1" t="str">
        <f t="shared" si="220"/>
        <v/>
      </c>
      <c r="AW348" s="34" t="str">
        <f t="shared" si="221"/>
        <v/>
      </c>
      <c r="AX348" s="39" t="str">
        <f t="shared" si="222"/>
        <v/>
      </c>
      <c r="AY348" s="44" t="str">
        <f t="shared" si="240"/>
        <v/>
      </c>
      <c r="AZ348" s="41" t="str">
        <f>IF(AY348="","",RANK(AY348,AY$3:AY$1048576,1)+COUNTIF(AY$3:AY348,AY348)-1)</f>
        <v/>
      </c>
      <c r="BA348" s="1" t="str">
        <f t="shared" si="223"/>
        <v/>
      </c>
      <c r="BB348" s="34" t="str">
        <f t="shared" si="224"/>
        <v/>
      </c>
      <c r="BC348" s="39" t="str">
        <f t="shared" si="225"/>
        <v/>
      </c>
      <c r="BD348" s="44" t="str">
        <f t="shared" si="241"/>
        <v/>
      </c>
      <c r="BE348" s="41" t="str">
        <f>IF(BD348="","",RANK(BD348,BD$3:BD$1048576,1)+COUNTIF(BD$3:BD348,BD348)-1)</f>
        <v/>
      </c>
      <c r="BF348" s="1" t="str">
        <f t="shared" si="226"/>
        <v/>
      </c>
      <c r="BG348" s="34" t="str">
        <f t="shared" si="227"/>
        <v/>
      </c>
      <c r="BH348" s="39" t="str">
        <f t="shared" si="228"/>
        <v/>
      </c>
      <c r="BJ348" s="3"/>
      <c r="BK348" s="86"/>
      <c r="BL348" s="86"/>
      <c r="BM348" s="86"/>
      <c r="BN348" s="86"/>
      <c r="BO348" s="3"/>
      <c r="BP348" s="86"/>
      <c r="BQ348" s="86"/>
      <c r="BR348" s="86"/>
      <c r="BS348" s="86"/>
      <c r="BT348" s="3"/>
      <c r="BU348" s="86"/>
      <c r="BV348" s="86"/>
      <c r="BW348" s="86"/>
      <c r="BX348" s="86"/>
      <c r="BY348" s="3"/>
      <c r="BZ348" s="86"/>
      <c r="CA348" s="86"/>
      <c r="CB348" s="86"/>
      <c r="CC348" s="86"/>
    </row>
    <row r="349" spans="2:81" ht="35.1" customHeight="1" x14ac:dyDescent="0.2">
      <c r="B349" s="187"/>
      <c r="C349" s="188"/>
      <c r="D349" s="189"/>
      <c r="E349" s="186"/>
      <c r="F349" s="182"/>
      <c r="G349" s="184"/>
      <c r="K349" s="80" t="str">
        <f>IF(O349="","",COUNT(O$3:O349))</f>
        <v/>
      </c>
      <c r="L349" s="80" t="str">
        <f>IF(B349&lt;&gt;"",B349,IF(OR(COUNTA($G$3:$G349)&lt;COUNTA($G$3:$G$1048576),$G349&lt;&gt;""),L348,""))</f>
        <v/>
      </c>
      <c r="M349" s="80" t="str">
        <f>IF(C349&lt;&gt;"",C349,IF(OR(COUNTA($G$3:$G349)&lt;COUNTA($G$3:$G$1048576),$G349&lt;&gt;""),M348,""))</f>
        <v/>
      </c>
      <c r="N349" s="80" t="str">
        <f>IF(D349&lt;&gt;"",D349,IF(OR(COUNTA($G$3:$G349)&lt;COUNTA($G$3:$G$1048576),$G349&lt;&gt;""),N348,""))</f>
        <v/>
      </c>
      <c r="O349" s="81" t="str">
        <f t="shared" si="229"/>
        <v/>
      </c>
      <c r="P349" s="90" t="str">
        <f>IFERROR(IF(O349="",IF(COUNT(S$3:S$1048576)=COUNT(S$3:S349),IF(S349="","",INDEX(O$3:O349,MATCH(MAX(K$3:K349),K$3:K349,0),0)),INDEX(O$3:O349,MATCH(MAX(K$3:K349),K$3:K349,0),0)),O349),"")</f>
        <v/>
      </c>
      <c r="Q349" s="89" t="str">
        <f>IF(R349="","",COUNT(R$3:R349))</f>
        <v/>
      </c>
      <c r="R349" s="80" t="str">
        <f t="shared" si="215"/>
        <v/>
      </c>
      <c r="S349" s="91" t="str">
        <f>IFERROR(IF(COUNTA($E349:$G349)=0,"",IF(AND(R349="",$O349=INDEX(O$3:O349,MATCH(MAX(Q$3:Q349),Q$3:Q349,0),0)),INDEX(R$3:R349,MATCH(MAX(Q$3:Q349),Q$3:Q349,0),0),R349)),"")</f>
        <v/>
      </c>
      <c r="T349" s="80" t="str">
        <f>IF(U349="","",COUNT(U$3:U349))</f>
        <v/>
      </c>
      <c r="U349" s="80" t="str">
        <f t="shared" si="230"/>
        <v/>
      </c>
      <c r="V349" s="91" t="str">
        <f>IFERROR(IF(S349="","",IF(U349="",IF(AND(E349="",F349="",G349&lt;&gt;"",$O349=INDEX(O$3:O349,MATCH(MAX(T$3:T349),T$3:T349,0),0)),INDEX(U$3:U349,MATCH(MAX(T$3:T349),T$3:T349,0),0),IF(AND(S349&lt;&gt;"",U349=""),0,"")),U349)),"")</f>
        <v/>
      </c>
      <c r="W349" s="95" t="str">
        <f t="shared" si="231"/>
        <v/>
      </c>
      <c r="X349" s="198" t="str">
        <f t="shared" si="232"/>
        <v/>
      </c>
      <c r="Y349" s="92" t="str">
        <f t="shared" si="233"/>
        <v/>
      </c>
      <c r="Z349" s="106" t="str">
        <f>IF(P349="","",COUNTIF($N$3:$N349,$N349))</f>
        <v/>
      </c>
      <c r="AA349" s="92" t="str">
        <f t="shared" si="234"/>
        <v/>
      </c>
      <c r="AB349" s="92" t="str">
        <f t="shared" si="235"/>
        <v/>
      </c>
      <c r="AC349" s="92" t="str">
        <f t="shared" si="236"/>
        <v/>
      </c>
      <c r="AD349" s="92" t="str">
        <f t="shared" si="243"/>
        <v/>
      </c>
      <c r="AE349" s="92" t="str">
        <f t="shared" si="243"/>
        <v/>
      </c>
      <c r="AF349" s="92" t="str">
        <f t="shared" si="243"/>
        <v/>
      </c>
      <c r="AG349" s="92" t="str">
        <f t="shared" si="243"/>
        <v/>
      </c>
      <c r="AH349" s="92" t="str">
        <f t="shared" si="243"/>
        <v/>
      </c>
      <c r="AI349" s="92" t="str">
        <f t="shared" si="243"/>
        <v/>
      </c>
      <c r="AJ349" s="92" t="str">
        <f t="shared" si="243"/>
        <v/>
      </c>
      <c r="AK349" s="92" t="str">
        <f t="shared" si="243"/>
        <v/>
      </c>
      <c r="AL349" s="92" t="str">
        <f t="shared" si="243"/>
        <v/>
      </c>
      <c r="AN349" s="35" t="str">
        <f t="shared" si="216"/>
        <v/>
      </c>
      <c r="AO349" s="44" t="str">
        <f t="shared" si="238"/>
        <v/>
      </c>
      <c r="AP349" s="41" t="str">
        <f>IF(AO349="","",RANK(AO349,AO$3:AO$1048576,1)+COUNTIF(AO$3:AO349,AO349)-1)</f>
        <v/>
      </c>
      <c r="AQ349" s="1" t="str">
        <f t="shared" si="239"/>
        <v/>
      </c>
      <c r="AR349" s="34" t="str">
        <f t="shared" si="217"/>
        <v/>
      </c>
      <c r="AS349" s="39" t="str">
        <f t="shared" si="218"/>
        <v/>
      </c>
      <c r="AT349" s="44" t="str">
        <f t="shared" si="219"/>
        <v/>
      </c>
      <c r="AU349" s="41" t="str">
        <f>IF(AT349="","",RANK(AT349,AT$3:AT$1048576,1)+COUNTIF(AT$3:AT349,AT349)-1)</f>
        <v/>
      </c>
      <c r="AV349" s="1" t="str">
        <f t="shared" si="220"/>
        <v/>
      </c>
      <c r="AW349" s="34" t="str">
        <f t="shared" si="221"/>
        <v/>
      </c>
      <c r="AX349" s="39" t="str">
        <f t="shared" si="222"/>
        <v/>
      </c>
      <c r="AY349" s="44" t="str">
        <f t="shared" si="240"/>
        <v/>
      </c>
      <c r="AZ349" s="41" t="str">
        <f>IF(AY349="","",RANK(AY349,AY$3:AY$1048576,1)+COUNTIF(AY$3:AY349,AY349)-1)</f>
        <v/>
      </c>
      <c r="BA349" s="1" t="str">
        <f t="shared" si="223"/>
        <v/>
      </c>
      <c r="BB349" s="34" t="str">
        <f t="shared" si="224"/>
        <v/>
      </c>
      <c r="BC349" s="39" t="str">
        <f t="shared" si="225"/>
        <v/>
      </c>
      <c r="BD349" s="44" t="str">
        <f t="shared" si="241"/>
        <v/>
      </c>
      <c r="BE349" s="41" t="str">
        <f>IF(BD349="","",RANK(BD349,BD$3:BD$1048576,1)+COUNTIF(BD$3:BD349,BD349)-1)</f>
        <v/>
      </c>
      <c r="BF349" s="1" t="str">
        <f t="shared" si="226"/>
        <v/>
      </c>
      <c r="BG349" s="34" t="str">
        <f t="shared" si="227"/>
        <v/>
      </c>
      <c r="BH349" s="39" t="str">
        <f t="shared" si="228"/>
        <v/>
      </c>
      <c r="BJ349" s="3"/>
      <c r="BK349" s="86"/>
      <c r="BL349" s="86"/>
      <c r="BM349" s="86"/>
      <c r="BN349" s="86"/>
      <c r="BO349" s="3"/>
      <c r="BP349" s="86"/>
      <c r="BQ349" s="86"/>
      <c r="BR349" s="86"/>
      <c r="BS349" s="86"/>
      <c r="BT349" s="3"/>
      <c r="BU349" s="86"/>
      <c r="BV349" s="86"/>
      <c r="BW349" s="86"/>
      <c r="BX349" s="86"/>
      <c r="BY349" s="3"/>
      <c r="BZ349" s="86"/>
      <c r="CA349" s="86"/>
      <c r="CB349" s="86"/>
      <c r="CC349" s="86"/>
    </row>
    <row r="350" spans="2:81" ht="35.1" customHeight="1" x14ac:dyDescent="0.2">
      <c r="B350" s="187"/>
      <c r="C350" s="188"/>
      <c r="D350" s="189"/>
      <c r="E350" s="186"/>
      <c r="F350" s="182"/>
      <c r="G350" s="184"/>
      <c r="K350" s="80" t="str">
        <f>IF(O350="","",COUNT(O$3:O350))</f>
        <v/>
      </c>
      <c r="L350" s="80" t="str">
        <f>IF(B350&lt;&gt;"",B350,IF(OR(COUNTA($G$3:$G350)&lt;COUNTA($G$3:$G$1048576),$G350&lt;&gt;""),L349,""))</f>
        <v/>
      </c>
      <c r="M350" s="80" t="str">
        <f>IF(C350&lt;&gt;"",C350,IF(OR(COUNTA($G$3:$G350)&lt;COUNTA($G$3:$G$1048576),$G350&lt;&gt;""),M349,""))</f>
        <v/>
      </c>
      <c r="N350" s="80" t="str">
        <f>IF(D350&lt;&gt;"",D350,IF(OR(COUNTA($G$3:$G350)&lt;COUNTA($G$3:$G$1048576),$G350&lt;&gt;""),N349,""))</f>
        <v/>
      </c>
      <c r="O350" s="81" t="str">
        <f t="shared" si="229"/>
        <v/>
      </c>
      <c r="P350" s="90" t="str">
        <f>IFERROR(IF(O350="",IF(COUNT(S$3:S$1048576)=COUNT(S$3:S350),IF(S350="","",INDEX(O$3:O350,MATCH(MAX(K$3:K350),K$3:K350,0),0)),INDEX(O$3:O350,MATCH(MAX(K$3:K350),K$3:K350,0),0)),O350),"")</f>
        <v/>
      </c>
      <c r="Q350" s="89" t="str">
        <f>IF(R350="","",COUNT(R$3:R350))</f>
        <v/>
      </c>
      <c r="R350" s="80" t="str">
        <f t="shared" si="215"/>
        <v/>
      </c>
      <c r="S350" s="91" t="str">
        <f>IFERROR(IF(COUNTA($E350:$G350)=0,"",IF(AND(R350="",$O350=INDEX(O$3:O350,MATCH(MAX(Q$3:Q350),Q$3:Q350,0),0)),INDEX(R$3:R350,MATCH(MAX(Q$3:Q350),Q$3:Q350,0),0),R350)),"")</f>
        <v/>
      </c>
      <c r="T350" s="80" t="str">
        <f>IF(U350="","",COUNT(U$3:U350))</f>
        <v/>
      </c>
      <c r="U350" s="80" t="str">
        <f t="shared" si="230"/>
        <v/>
      </c>
      <c r="V350" s="91" t="str">
        <f>IFERROR(IF(S350="","",IF(U350="",IF(AND(E350="",F350="",G350&lt;&gt;"",$O350=INDEX(O$3:O350,MATCH(MAX(T$3:T350),T$3:T350,0),0)),INDEX(U$3:U350,MATCH(MAX(T$3:T350),T$3:T350,0),0),IF(AND(S350&lt;&gt;"",U350=""),0,"")),U350)),"")</f>
        <v/>
      </c>
      <c r="W350" s="95" t="str">
        <f t="shared" si="231"/>
        <v/>
      </c>
      <c r="X350" s="198" t="str">
        <f t="shared" si="232"/>
        <v/>
      </c>
      <c r="Y350" s="92" t="str">
        <f t="shared" si="233"/>
        <v/>
      </c>
      <c r="Z350" s="106" t="str">
        <f>IF(P350="","",COUNTIF($N$3:$N350,$N350))</f>
        <v/>
      </c>
      <c r="AA350" s="92" t="str">
        <f t="shared" si="234"/>
        <v/>
      </c>
      <c r="AB350" s="92" t="str">
        <f t="shared" si="235"/>
        <v/>
      </c>
      <c r="AC350" s="92" t="str">
        <f t="shared" si="236"/>
        <v/>
      </c>
      <c r="AD350" s="92" t="str">
        <f t="shared" si="243"/>
        <v/>
      </c>
      <c r="AE350" s="92" t="str">
        <f t="shared" si="243"/>
        <v/>
      </c>
      <c r="AF350" s="92" t="str">
        <f t="shared" si="243"/>
        <v/>
      </c>
      <c r="AG350" s="92" t="str">
        <f t="shared" si="243"/>
        <v/>
      </c>
      <c r="AH350" s="92" t="str">
        <f t="shared" si="243"/>
        <v/>
      </c>
      <c r="AI350" s="92" t="str">
        <f t="shared" si="243"/>
        <v/>
      </c>
      <c r="AJ350" s="92" t="str">
        <f t="shared" si="243"/>
        <v/>
      </c>
      <c r="AK350" s="92" t="str">
        <f t="shared" si="243"/>
        <v/>
      </c>
      <c r="AL350" s="92" t="str">
        <f t="shared" si="243"/>
        <v/>
      </c>
      <c r="AN350" s="35" t="str">
        <f t="shared" si="216"/>
        <v/>
      </c>
      <c r="AO350" s="44" t="str">
        <f t="shared" si="238"/>
        <v/>
      </c>
      <c r="AP350" s="41" t="str">
        <f>IF(AO350="","",RANK(AO350,AO$3:AO$1048576,1)+COUNTIF(AO$3:AO350,AO350)-1)</f>
        <v/>
      </c>
      <c r="AQ350" s="1" t="str">
        <f t="shared" si="239"/>
        <v/>
      </c>
      <c r="AR350" s="34" t="str">
        <f t="shared" si="217"/>
        <v/>
      </c>
      <c r="AS350" s="39" t="str">
        <f t="shared" si="218"/>
        <v/>
      </c>
      <c r="AT350" s="44" t="str">
        <f t="shared" si="219"/>
        <v/>
      </c>
      <c r="AU350" s="41" t="str">
        <f>IF(AT350="","",RANK(AT350,AT$3:AT$1048576,1)+COUNTIF(AT$3:AT350,AT350)-1)</f>
        <v/>
      </c>
      <c r="AV350" s="1" t="str">
        <f t="shared" si="220"/>
        <v/>
      </c>
      <c r="AW350" s="34" t="str">
        <f t="shared" si="221"/>
        <v/>
      </c>
      <c r="AX350" s="39" t="str">
        <f t="shared" si="222"/>
        <v/>
      </c>
      <c r="AY350" s="44" t="str">
        <f t="shared" si="240"/>
        <v/>
      </c>
      <c r="AZ350" s="41" t="str">
        <f>IF(AY350="","",RANK(AY350,AY$3:AY$1048576,1)+COUNTIF(AY$3:AY350,AY350)-1)</f>
        <v/>
      </c>
      <c r="BA350" s="1" t="str">
        <f t="shared" si="223"/>
        <v/>
      </c>
      <c r="BB350" s="34" t="str">
        <f t="shared" si="224"/>
        <v/>
      </c>
      <c r="BC350" s="39" t="str">
        <f t="shared" si="225"/>
        <v/>
      </c>
      <c r="BD350" s="44" t="str">
        <f t="shared" si="241"/>
        <v/>
      </c>
      <c r="BE350" s="41" t="str">
        <f>IF(BD350="","",RANK(BD350,BD$3:BD$1048576,1)+COUNTIF(BD$3:BD350,BD350)-1)</f>
        <v/>
      </c>
      <c r="BF350" s="1" t="str">
        <f t="shared" si="226"/>
        <v/>
      </c>
      <c r="BG350" s="34" t="str">
        <f t="shared" si="227"/>
        <v/>
      </c>
      <c r="BH350" s="39" t="str">
        <f t="shared" si="228"/>
        <v/>
      </c>
      <c r="BJ350" s="3"/>
      <c r="BK350" s="86"/>
      <c r="BL350" s="86"/>
      <c r="BM350" s="86"/>
      <c r="BN350" s="86"/>
      <c r="BO350" s="3"/>
      <c r="BP350" s="86"/>
      <c r="BQ350" s="86"/>
      <c r="BR350" s="86"/>
      <c r="BS350" s="86"/>
      <c r="BT350" s="3"/>
      <c r="BU350" s="86"/>
      <c r="BV350" s="86"/>
      <c r="BW350" s="86"/>
      <c r="BX350" s="86"/>
      <c r="BY350" s="3"/>
      <c r="BZ350" s="86"/>
      <c r="CA350" s="86"/>
      <c r="CB350" s="86"/>
      <c r="CC350" s="86"/>
    </row>
    <row r="351" spans="2:81" ht="35.1" customHeight="1" x14ac:dyDescent="0.2">
      <c r="B351" s="187"/>
      <c r="C351" s="188"/>
      <c r="D351" s="189"/>
      <c r="E351" s="186"/>
      <c r="F351" s="182"/>
      <c r="G351" s="184"/>
      <c r="K351" s="80" t="str">
        <f>IF(O351="","",COUNT(O$3:O351))</f>
        <v/>
      </c>
      <c r="L351" s="80" t="str">
        <f>IF(B351&lt;&gt;"",B351,IF(OR(COUNTA($G$3:$G351)&lt;COUNTA($G$3:$G$1048576),$G351&lt;&gt;""),L350,""))</f>
        <v/>
      </c>
      <c r="M351" s="80" t="str">
        <f>IF(C351&lt;&gt;"",C351,IF(OR(COUNTA($G$3:$G351)&lt;COUNTA($G$3:$G$1048576),$G351&lt;&gt;""),M350,""))</f>
        <v/>
      </c>
      <c r="N351" s="80" t="str">
        <f>IF(D351&lt;&gt;"",D351,IF(OR(COUNTA($G$3:$G351)&lt;COUNTA($G$3:$G$1048576),$G351&lt;&gt;""),N350,""))</f>
        <v/>
      </c>
      <c r="O351" s="81" t="str">
        <f t="shared" si="229"/>
        <v/>
      </c>
      <c r="P351" s="90" t="str">
        <f>IFERROR(IF(O351="",IF(COUNT(S$3:S$1048576)=COUNT(S$3:S351),IF(S351="","",INDEX(O$3:O351,MATCH(MAX(K$3:K351),K$3:K351,0),0)),INDEX(O$3:O351,MATCH(MAX(K$3:K351),K$3:K351,0),0)),O351),"")</f>
        <v/>
      </c>
      <c r="Q351" s="89" t="str">
        <f>IF(R351="","",COUNT(R$3:R351))</f>
        <v/>
      </c>
      <c r="R351" s="80" t="str">
        <f t="shared" si="215"/>
        <v/>
      </c>
      <c r="S351" s="91" t="str">
        <f>IFERROR(IF(COUNTA($E351:$G351)=0,"",IF(AND(R351="",$O351=INDEX(O$3:O351,MATCH(MAX(Q$3:Q351),Q$3:Q351,0),0)),INDEX(R$3:R351,MATCH(MAX(Q$3:Q351),Q$3:Q351,0),0),R351)),"")</f>
        <v/>
      </c>
      <c r="T351" s="80" t="str">
        <f>IF(U351="","",COUNT(U$3:U351))</f>
        <v/>
      </c>
      <c r="U351" s="80" t="str">
        <f t="shared" si="230"/>
        <v/>
      </c>
      <c r="V351" s="91" t="str">
        <f>IFERROR(IF(S351="","",IF(U351="",IF(AND(E351="",F351="",G351&lt;&gt;"",$O351=INDEX(O$3:O351,MATCH(MAX(T$3:T351),T$3:T351,0),0)),INDEX(U$3:U351,MATCH(MAX(T$3:T351),T$3:T351,0),0),IF(AND(S351&lt;&gt;"",U351=""),0,"")),U351)),"")</f>
        <v/>
      </c>
      <c r="W351" s="95" t="str">
        <f t="shared" si="231"/>
        <v/>
      </c>
      <c r="X351" s="198" t="str">
        <f t="shared" si="232"/>
        <v/>
      </c>
      <c r="Y351" s="92" t="str">
        <f t="shared" si="233"/>
        <v/>
      </c>
      <c r="Z351" s="106" t="str">
        <f>IF(P351="","",COUNTIF($N$3:$N351,$N351))</f>
        <v/>
      </c>
      <c r="AA351" s="92" t="str">
        <f t="shared" si="234"/>
        <v/>
      </c>
      <c r="AB351" s="92" t="str">
        <f t="shared" si="235"/>
        <v/>
      </c>
      <c r="AC351" s="92" t="str">
        <f t="shared" si="236"/>
        <v/>
      </c>
      <c r="AD351" s="92" t="str">
        <f t="shared" si="243"/>
        <v/>
      </c>
      <c r="AE351" s="92" t="str">
        <f t="shared" si="243"/>
        <v/>
      </c>
      <c r="AF351" s="92" t="str">
        <f t="shared" si="243"/>
        <v/>
      </c>
      <c r="AG351" s="92" t="str">
        <f t="shared" si="243"/>
        <v/>
      </c>
      <c r="AH351" s="92" t="str">
        <f t="shared" si="243"/>
        <v/>
      </c>
      <c r="AI351" s="92" t="str">
        <f t="shared" si="243"/>
        <v/>
      </c>
      <c r="AJ351" s="92" t="str">
        <f t="shared" si="243"/>
        <v/>
      </c>
      <c r="AK351" s="92" t="str">
        <f t="shared" si="243"/>
        <v/>
      </c>
      <c r="AL351" s="92" t="str">
        <f t="shared" si="243"/>
        <v/>
      </c>
      <c r="AN351" s="35" t="str">
        <f t="shared" si="216"/>
        <v/>
      </c>
      <c r="AO351" s="44" t="str">
        <f t="shared" si="238"/>
        <v/>
      </c>
      <c r="AP351" s="41" t="str">
        <f>IF(AO351="","",RANK(AO351,AO$3:AO$1048576,1)+COUNTIF(AO$3:AO351,AO351)-1)</f>
        <v/>
      </c>
      <c r="AQ351" s="1" t="str">
        <f t="shared" si="239"/>
        <v/>
      </c>
      <c r="AR351" s="34" t="str">
        <f t="shared" si="217"/>
        <v/>
      </c>
      <c r="AS351" s="39" t="str">
        <f t="shared" si="218"/>
        <v/>
      </c>
      <c r="AT351" s="44" t="str">
        <f t="shared" si="219"/>
        <v/>
      </c>
      <c r="AU351" s="41" t="str">
        <f>IF(AT351="","",RANK(AT351,AT$3:AT$1048576,1)+COUNTIF(AT$3:AT351,AT351)-1)</f>
        <v/>
      </c>
      <c r="AV351" s="1" t="str">
        <f t="shared" si="220"/>
        <v/>
      </c>
      <c r="AW351" s="34" t="str">
        <f t="shared" si="221"/>
        <v/>
      </c>
      <c r="AX351" s="39" t="str">
        <f t="shared" si="222"/>
        <v/>
      </c>
      <c r="AY351" s="44" t="str">
        <f t="shared" si="240"/>
        <v/>
      </c>
      <c r="AZ351" s="41" t="str">
        <f>IF(AY351="","",RANK(AY351,AY$3:AY$1048576,1)+COUNTIF(AY$3:AY351,AY351)-1)</f>
        <v/>
      </c>
      <c r="BA351" s="1" t="str">
        <f t="shared" si="223"/>
        <v/>
      </c>
      <c r="BB351" s="34" t="str">
        <f t="shared" si="224"/>
        <v/>
      </c>
      <c r="BC351" s="39" t="str">
        <f t="shared" si="225"/>
        <v/>
      </c>
      <c r="BD351" s="44" t="str">
        <f t="shared" si="241"/>
        <v/>
      </c>
      <c r="BE351" s="41" t="str">
        <f>IF(BD351="","",RANK(BD351,BD$3:BD$1048576,1)+COUNTIF(BD$3:BD351,BD351)-1)</f>
        <v/>
      </c>
      <c r="BF351" s="1" t="str">
        <f t="shared" si="226"/>
        <v/>
      </c>
      <c r="BG351" s="34" t="str">
        <f t="shared" si="227"/>
        <v/>
      </c>
      <c r="BH351" s="39" t="str">
        <f t="shared" si="228"/>
        <v/>
      </c>
      <c r="BJ351" s="3"/>
      <c r="BK351" s="86"/>
      <c r="BL351" s="86"/>
      <c r="BM351" s="86"/>
      <c r="BN351" s="86"/>
      <c r="BO351" s="3"/>
      <c r="BP351" s="86"/>
      <c r="BQ351" s="86"/>
      <c r="BR351" s="86"/>
      <c r="BS351" s="86"/>
      <c r="BT351" s="3"/>
      <c r="BU351" s="86"/>
      <c r="BV351" s="86"/>
      <c r="BW351" s="86"/>
      <c r="BX351" s="86"/>
      <c r="BY351" s="3"/>
      <c r="BZ351" s="86"/>
      <c r="CA351" s="86"/>
      <c r="CB351" s="86"/>
      <c r="CC351" s="86"/>
    </row>
    <row r="352" spans="2:81" ht="35.1" customHeight="1" x14ac:dyDescent="0.2">
      <c r="B352" s="187"/>
      <c r="C352" s="188"/>
      <c r="D352" s="189"/>
      <c r="E352" s="186"/>
      <c r="F352" s="182"/>
      <c r="G352" s="184"/>
      <c r="K352" s="80" t="str">
        <f>IF(O352="","",COUNT(O$3:O352))</f>
        <v/>
      </c>
      <c r="L352" s="80" t="str">
        <f>IF(B352&lt;&gt;"",B352,IF(OR(COUNTA($G$3:$G352)&lt;COUNTA($G$3:$G$1048576),$G352&lt;&gt;""),L351,""))</f>
        <v/>
      </c>
      <c r="M352" s="80" t="str">
        <f>IF(C352&lt;&gt;"",C352,IF(OR(COUNTA($G$3:$G352)&lt;COUNTA($G$3:$G$1048576),$G352&lt;&gt;""),M351,""))</f>
        <v/>
      </c>
      <c r="N352" s="80" t="str">
        <f>IF(D352&lt;&gt;"",D352,IF(OR(COUNTA($G$3:$G352)&lt;COUNTA($G$3:$G$1048576),$G352&lt;&gt;""),N351,""))</f>
        <v/>
      </c>
      <c r="O352" s="81" t="str">
        <f t="shared" si="229"/>
        <v/>
      </c>
      <c r="P352" s="90" t="str">
        <f>IFERROR(IF(O352="",IF(COUNT(S$3:S$1048576)=COUNT(S$3:S352),IF(S352="","",INDEX(O$3:O352,MATCH(MAX(K$3:K352),K$3:K352,0),0)),INDEX(O$3:O352,MATCH(MAX(K$3:K352),K$3:K352,0),0)),O352),"")</f>
        <v/>
      </c>
      <c r="Q352" s="89" t="str">
        <f>IF(R352="","",COUNT(R$3:R352))</f>
        <v/>
      </c>
      <c r="R352" s="80" t="str">
        <f t="shared" si="215"/>
        <v/>
      </c>
      <c r="S352" s="91" t="str">
        <f>IFERROR(IF(COUNTA($E352:$G352)=0,"",IF(AND(R352="",$O352=INDEX(O$3:O352,MATCH(MAX(Q$3:Q352),Q$3:Q352,0),0)),INDEX(R$3:R352,MATCH(MAX(Q$3:Q352),Q$3:Q352,0),0),R352)),"")</f>
        <v/>
      </c>
      <c r="T352" s="80" t="str">
        <f>IF(U352="","",COUNT(U$3:U352))</f>
        <v/>
      </c>
      <c r="U352" s="80" t="str">
        <f t="shared" si="230"/>
        <v/>
      </c>
      <c r="V352" s="91" t="str">
        <f>IFERROR(IF(S352="","",IF(U352="",IF(AND(E352="",F352="",G352&lt;&gt;"",$O352=INDEX(O$3:O352,MATCH(MAX(T$3:T352),T$3:T352,0),0)),INDEX(U$3:U352,MATCH(MAX(T$3:T352),T$3:T352,0),0),IF(AND(S352&lt;&gt;"",U352=""),0,"")),U352)),"")</f>
        <v/>
      </c>
      <c r="W352" s="95" t="str">
        <f t="shared" si="231"/>
        <v/>
      </c>
      <c r="X352" s="198" t="str">
        <f t="shared" si="232"/>
        <v/>
      </c>
      <c r="Y352" s="92" t="str">
        <f t="shared" si="233"/>
        <v/>
      </c>
      <c r="Z352" s="106" t="str">
        <f>IF(P352="","",COUNTIF($N$3:$N352,$N352))</f>
        <v/>
      </c>
      <c r="AA352" s="92" t="str">
        <f t="shared" si="234"/>
        <v/>
      </c>
      <c r="AB352" s="92" t="str">
        <f t="shared" si="235"/>
        <v/>
      </c>
      <c r="AC352" s="92" t="str">
        <f t="shared" si="236"/>
        <v/>
      </c>
      <c r="AD352" s="92" t="str">
        <f t="shared" si="243"/>
        <v/>
      </c>
      <c r="AE352" s="92" t="str">
        <f t="shared" si="243"/>
        <v/>
      </c>
      <c r="AF352" s="92" t="str">
        <f t="shared" si="243"/>
        <v/>
      </c>
      <c r="AG352" s="92" t="str">
        <f t="shared" si="243"/>
        <v/>
      </c>
      <c r="AH352" s="92" t="str">
        <f t="shared" si="243"/>
        <v/>
      </c>
      <c r="AI352" s="92" t="str">
        <f t="shared" si="243"/>
        <v/>
      </c>
      <c r="AJ352" s="92" t="str">
        <f t="shared" si="243"/>
        <v/>
      </c>
      <c r="AK352" s="92" t="str">
        <f t="shared" si="243"/>
        <v/>
      </c>
      <c r="AL352" s="92" t="str">
        <f t="shared" si="243"/>
        <v/>
      </c>
      <c r="AN352" s="35" t="str">
        <f t="shared" si="216"/>
        <v/>
      </c>
      <c r="AO352" s="44" t="str">
        <f t="shared" si="238"/>
        <v/>
      </c>
      <c r="AP352" s="41" t="str">
        <f>IF(AO352="","",RANK(AO352,AO$3:AO$1048576,1)+COUNTIF(AO$3:AO352,AO352)-1)</f>
        <v/>
      </c>
      <c r="AQ352" s="1" t="str">
        <f t="shared" si="239"/>
        <v/>
      </c>
      <c r="AR352" s="34" t="str">
        <f t="shared" si="217"/>
        <v/>
      </c>
      <c r="AS352" s="39" t="str">
        <f t="shared" si="218"/>
        <v/>
      </c>
      <c r="AT352" s="44" t="str">
        <f t="shared" si="219"/>
        <v/>
      </c>
      <c r="AU352" s="41" t="str">
        <f>IF(AT352="","",RANK(AT352,AT$3:AT$1048576,1)+COUNTIF(AT$3:AT352,AT352)-1)</f>
        <v/>
      </c>
      <c r="AV352" s="1" t="str">
        <f t="shared" si="220"/>
        <v/>
      </c>
      <c r="AW352" s="34" t="str">
        <f t="shared" si="221"/>
        <v/>
      </c>
      <c r="AX352" s="39" t="str">
        <f t="shared" si="222"/>
        <v/>
      </c>
      <c r="AY352" s="44" t="str">
        <f t="shared" si="240"/>
        <v/>
      </c>
      <c r="AZ352" s="41" t="str">
        <f>IF(AY352="","",RANK(AY352,AY$3:AY$1048576,1)+COUNTIF(AY$3:AY352,AY352)-1)</f>
        <v/>
      </c>
      <c r="BA352" s="1" t="str">
        <f t="shared" si="223"/>
        <v/>
      </c>
      <c r="BB352" s="34" t="str">
        <f t="shared" si="224"/>
        <v/>
      </c>
      <c r="BC352" s="39" t="str">
        <f t="shared" si="225"/>
        <v/>
      </c>
      <c r="BD352" s="44" t="str">
        <f t="shared" si="241"/>
        <v/>
      </c>
      <c r="BE352" s="41" t="str">
        <f>IF(BD352="","",RANK(BD352,BD$3:BD$1048576,1)+COUNTIF(BD$3:BD352,BD352)-1)</f>
        <v/>
      </c>
      <c r="BF352" s="1" t="str">
        <f t="shared" si="226"/>
        <v/>
      </c>
      <c r="BG352" s="34" t="str">
        <f t="shared" si="227"/>
        <v/>
      </c>
      <c r="BH352" s="39" t="str">
        <f t="shared" si="228"/>
        <v/>
      </c>
      <c r="BJ352" s="3"/>
      <c r="BK352" s="86"/>
      <c r="BL352" s="86"/>
      <c r="BM352" s="86"/>
      <c r="BN352" s="86"/>
      <c r="BO352" s="3"/>
      <c r="BP352" s="86"/>
      <c r="BQ352" s="86"/>
      <c r="BR352" s="86"/>
      <c r="BS352" s="86"/>
      <c r="BT352" s="3"/>
      <c r="BU352" s="86"/>
      <c r="BV352" s="86"/>
      <c r="BW352" s="86"/>
      <c r="BX352" s="86"/>
      <c r="BY352" s="3"/>
      <c r="BZ352" s="86"/>
      <c r="CA352" s="86"/>
      <c r="CB352" s="86"/>
      <c r="CC352" s="86"/>
    </row>
    <row r="353" spans="2:81" ht="35.1" customHeight="1" x14ac:dyDescent="0.2">
      <c r="B353" s="187"/>
      <c r="C353" s="188"/>
      <c r="D353" s="189"/>
      <c r="E353" s="186"/>
      <c r="F353" s="182"/>
      <c r="G353" s="184"/>
      <c r="K353" s="80" t="str">
        <f>IF(O353="","",COUNT(O$3:O353))</f>
        <v/>
      </c>
      <c r="L353" s="80" t="str">
        <f>IF(B353&lt;&gt;"",B353,IF(OR(COUNTA($G$3:$G353)&lt;COUNTA($G$3:$G$1048576),$G353&lt;&gt;""),L352,""))</f>
        <v/>
      </c>
      <c r="M353" s="80" t="str">
        <f>IF(C353&lt;&gt;"",C353,IF(OR(COUNTA($G$3:$G353)&lt;COUNTA($G$3:$G$1048576),$G353&lt;&gt;""),M352,""))</f>
        <v/>
      </c>
      <c r="N353" s="80" t="str">
        <f>IF(D353&lt;&gt;"",D353,IF(OR(COUNTA($G$3:$G353)&lt;COUNTA($G$3:$G$1048576),$G353&lt;&gt;""),N352,""))</f>
        <v/>
      </c>
      <c r="O353" s="81" t="str">
        <f t="shared" si="229"/>
        <v/>
      </c>
      <c r="P353" s="90" t="str">
        <f>IFERROR(IF(O353="",IF(COUNT(S$3:S$1048576)=COUNT(S$3:S353),IF(S353="","",INDEX(O$3:O353,MATCH(MAX(K$3:K353),K$3:K353,0),0)),INDEX(O$3:O353,MATCH(MAX(K$3:K353),K$3:K353,0),0)),O353),"")</f>
        <v/>
      </c>
      <c r="Q353" s="89" t="str">
        <f>IF(R353="","",COUNT(R$3:R353))</f>
        <v/>
      </c>
      <c r="R353" s="80" t="str">
        <f t="shared" si="215"/>
        <v/>
      </c>
      <c r="S353" s="91" t="str">
        <f>IFERROR(IF(COUNTA($E353:$G353)=0,"",IF(AND(R353="",$O353=INDEX(O$3:O353,MATCH(MAX(Q$3:Q353),Q$3:Q353,0),0)),INDEX(R$3:R353,MATCH(MAX(Q$3:Q353),Q$3:Q353,0),0),R353)),"")</f>
        <v/>
      </c>
      <c r="T353" s="80" t="str">
        <f>IF(U353="","",COUNT(U$3:U353))</f>
        <v/>
      </c>
      <c r="U353" s="80" t="str">
        <f t="shared" si="230"/>
        <v/>
      </c>
      <c r="V353" s="91" t="str">
        <f>IFERROR(IF(S353="","",IF(U353="",IF(AND(E353="",F353="",G353&lt;&gt;"",$O353=INDEX(O$3:O353,MATCH(MAX(T$3:T353),T$3:T353,0),0)),INDEX(U$3:U353,MATCH(MAX(T$3:T353),T$3:T353,0),0),IF(AND(S353&lt;&gt;"",U353=""),0,"")),U353)),"")</f>
        <v/>
      </c>
      <c r="W353" s="95" t="str">
        <f t="shared" si="231"/>
        <v/>
      </c>
      <c r="X353" s="198" t="str">
        <f t="shared" si="232"/>
        <v/>
      </c>
      <c r="Y353" s="92" t="str">
        <f t="shared" si="233"/>
        <v/>
      </c>
      <c r="Z353" s="106" t="str">
        <f>IF(P353="","",COUNTIF($N$3:$N353,$N353))</f>
        <v/>
      </c>
      <c r="AA353" s="92" t="str">
        <f t="shared" si="234"/>
        <v/>
      </c>
      <c r="AB353" s="92" t="str">
        <f t="shared" si="235"/>
        <v/>
      </c>
      <c r="AC353" s="92" t="str">
        <f t="shared" si="236"/>
        <v/>
      </c>
      <c r="AD353" s="92" t="str">
        <f t="shared" si="243"/>
        <v/>
      </c>
      <c r="AE353" s="92" t="str">
        <f t="shared" si="243"/>
        <v/>
      </c>
      <c r="AF353" s="92" t="str">
        <f t="shared" si="243"/>
        <v/>
      </c>
      <c r="AG353" s="92" t="str">
        <f t="shared" si="243"/>
        <v/>
      </c>
      <c r="AH353" s="92" t="str">
        <f t="shared" si="243"/>
        <v/>
      </c>
      <c r="AI353" s="92" t="str">
        <f t="shared" si="243"/>
        <v/>
      </c>
      <c r="AJ353" s="92" t="str">
        <f t="shared" si="243"/>
        <v/>
      </c>
      <c r="AK353" s="92" t="str">
        <f t="shared" si="243"/>
        <v/>
      </c>
      <c r="AL353" s="92" t="str">
        <f t="shared" si="243"/>
        <v/>
      </c>
      <c r="AN353" s="35" t="str">
        <f t="shared" si="216"/>
        <v/>
      </c>
      <c r="AO353" s="44" t="str">
        <f t="shared" si="238"/>
        <v/>
      </c>
      <c r="AP353" s="41" t="str">
        <f>IF(AO353="","",RANK(AO353,AO$3:AO$1048576,1)+COUNTIF(AO$3:AO353,AO353)-1)</f>
        <v/>
      </c>
      <c r="AQ353" s="1" t="str">
        <f t="shared" si="239"/>
        <v/>
      </c>
      <c r="AR353" s="34" t="str">
        <f t="shared" si="217"/>
        <v/>
      </c>
      <c r="AS353" s="39" t="str">
        <f t="shared" si="218"/>
        <v/>
      </c>
      <c r="AT353" s="44" t="str">
        <f t="shared" si="219"/>
        <v/>
      </c>
      <c r="AU353" s="41" t="str">
        <f>IF(AT353="","",RANK(AT353,AT$3:AT$1048576,1)+COUNTIF(AT$3:AT353,AT353)-1)</f>
        <v/>
      </c>
      <c r="AV353" s="1" t="str">
        <f t="shared" si="220"/>
        <v/>
      </c>
      <c r="AW353" s="34" t="str">
        <f t="shared" si="221"/>
        <v/>
      </c>
      <c r="AX353" s="39" t="str">
        <f t="shared" si="222"/>
        <v/>
      </c>
      <c r="AY353" s="44" t="str">
        <f t="shared" si="240"/>
        <v/>
      </c>
      <c r="AZ353" s="41" t="str">
        <f>IF(AY353="","",RANK(AY353,AY$3:AY$1048576,1)+COUNTIF(AY$3:AY353,AY353)-1)</f>
        <v/>
      </c>
      <c r="BA353" s="1" t="str">
        <f t="shared" si="223"/>
        <v/>
      </c>
      <c r="BB353" s="34" t="str">
        <f t="shared" si="224"/>
        <v/>
      </c>
      <c r="BC353" s="39" t="str">
        <f t="shared" si="225"/>
        <v/>
      </c>
      <c r="BD353" s="44" t="str">
        <f t="shared" si="241"/>
        <v/>
      </c>
      <c r="BE353" s="41" t="str">
        <f>IF(BD353="","",RANK(BD353,BD$3:BD$1048576,1)+COUNTIF(BD$3:BD353,BD353)-1)</f>
        <v/>
      </c>
      <c r="BF353" s="1" t="str">
        <f t="shared" si="226"/>
        <v/>
      </c>
      <c r="BG353" s="34" t="str">
        <f t="shared" si="227"/>
        <v/>
      </c>
      <c r="BH353" s="39" t="str">
        <f t="shared" si="228"/>
        <v/>
      </c>
      <c r="BJ353" s="3"/>
      <c r="BK353" s="86"/>
      <c r="BL353" s="86"/>
      <c r="BM353" s="86"/>
      <c r="BN353" s="86"/>
      <c r="BO353" s="3"/>
      <c r="BP353" s="86"/>
      <c r="BQ353" s="86"/>
      <c r="BR353" s="86"/>
      <c r="BS353" s="86"/>
      <c r="BT353" s="3"/>
      <c r="BU353" s="86"/>
      <c r="BV353" s="86"/>
      <c r="BW353" s="86"/>
      <c r="BX353" s="86"/>
      <c r="BY353" s="3"/>
      <c r="BZ353" s="86"/>
      <c r="CA353" s="86"/>
      <c r="CB353" s="86"/>
      <c r="CC353" s="86"/>
    </row>
    <row r="354" spans="2:81" ht="35.1" customHeight="1" x14ac:dyDescent="0.2">
      <c r="B354" s="187"/>
      <c r="C354" s="188"/>
      <c r="D354" s="189"/>
      <c r="E354" s="186"/>
      <c r="F354" s="182"/>
      <c r="G354" s="184"/>
      <c r="K354" s="80" t="str">
        <f>IF(O354="","",COUNT(O$3:O354))</f>
        <v/>
      </c>
      <c r="L354" s="80" t="str">
        <f>IF(B354&lt;&gt;"",B354,IF(OR(COUNTA($G$3:$G354)&lt;COUNTA($G$3:$G$1048576),$G354&lt;&gt;""),L353,""))</f>
        <v/>
      </c>
      <c r="M354" s="80" t="str">
        <f>IF(C354&lt;&gt;"",C354,IF(OR(COUNTA($G$3:$G354)&lt;COUNTA($G$3:$G$1048576),$G354&lt;&gt;""),M353,""))</f>
        <v/>
      </c>
      <c r="N354" s="80" t="str">
        <f>IF(D354&lt;&gt;"",D354,IF(OR(COUNTA($G$3:$G354)&lt;COUNTA($G$3:$G$1048576),$G354&lt;&gt;""),N353,""))</f>
        <v/>
      </c>
      <c r="O354" s="81" t="str">
        <f t="shared" si="229"/>
        <v/>
      </c>
      <c r="P354" s="90" t="str">
        <f>IFERROR(IF(O354="",IF(COUNT(S$3:S$1048576)=COUNT(S$3:S354),IF(S354="","",INDEX(O$3:O354,MATCH(MAX(K$3:K354),K$3:K354,0),0)),INDEX(O$3:O354,MATCH(MAX(K$3:K354),K$3:K354,0),0)),O354),"")</f>
        <v/>
      </c>
      <c r="Q354" s="89" t="str">
        <f>IF(R354="","",COUNT(R$3:R354))</f>
        <v/>
      </c>
      <c r="R354" s="80" t="str">
        <f t="shared" si="215"/>
        <v/>
      </c>
      <c r="S354" s="91" t="str">
        <f>IFERROR(IF(COUNTA($E354:$G354)=0,"",IF(AND(R354="",$O354=INDEX(O$3:O354,MATCH(MAX(Q$3:Q354),Q$3:Q354,0),0)),INDEX(R$3:R354,MATCH(MAX(Q$3:Q354),Q$3:Q354,0),0),R354)),"")</f>
        <v/>
      </c>
      <c r="T354" s="80" t="str">
        <f>IF(U354="","",COUNT(U$3:U354))</f>
        <v/>
      </c>
      <c r="U354" s="80" t="str">
        <f t="shared" si="230"/>
        <v/>
      </c>
      <c r="V354" s="91" t="str">
        <f>IFERROR(IF(S354="","",IF(U354="",IF(AND(E354="",F354="",G354&lt;&gt;"",$O354=INDEX(O$3:O354,MATCH(MAX(T$3:T354),T$3:T354,0),0)),INDEX(U$3:U354,MATCH(MAX(T$3:T354),T$3:T354,0),0),IF(AND(S354&lt;&gt;"",U354=""),0,"")),U354)),"")</f>
        <v/>
      </c>
      <c r="W354" s="95" t="str">
        <f t="shared" si="231"/>
        <v/>
      </c>
      <c r="X354" s="198" t="str">
        <f t="shared" si="232"/>
        <v/>
      </c>
      <c r="Y354" s="92" t="str">
        <f t="shared" si="233"/>
        <v/>
      </c>
      <c r="Z354" s="106" t="str">
        <f>IF(P354="","",COUNTIF($N$3:$N354,$N354))</f>
        <v/>
      </c>
      <c r="AA354" s="92" t="str">
        <f t="shared" si="234"/>
        <v/>
      </c>
      <c r="AB354" s="92" t="str">
        <f t="shared" si="235"/>
        <v/>
      </c>
      <c r="AC354" s="92" t="str">
        <f t="shared" si="236"/>
        <v/>
      </c>
      <c r="AD354" s="92" t="str">
        <f t="shared" ref="AD354:AL363" si="244">IFERROR(IF(AND($Z354=1,AD$2&lt;&gt;"",""&amp;INDEX($Y$3:$Y$1048576,MATCH($P354&amp;"@"&amp;AD$2,$AA$3:$AA$1048576,0),0)&lt;&gt;""),AD$1&amp;""&amp;INDEX($Y$3:$Y$1048576,MATCH($P354&amp;"@"&amp;AD$2,$AA$3:$AA$1048576,0),0),""),"")</f>
        <v/>
      </c>
      <c r="AE354" s="92" t="str">
        <f t="shared" si="244"/>
        <v/>
      </c>
      <c r="AF354" s="92" t="str">
        <f t="shared" si="244"/>
        <v/>
      </c>
      <c r="AG354" s="92" t="str">
        <f t="shared" si="244"/>
        <v/>
      </c>
      <c r="AH354" s="92" t="str">
        <f t="shared" si="244"/>
        <v/>
      </c>
      <c r="AI354" s="92" t="str">
        <f t="shared" si="244"/>
        <v/>
      </c>
      <c r="AJ354" s="92" t="str">
        <f t="shared" si="244"/>
        <v/>
      </c>
      <c r="AK354" s="92" t="str">
        <f t="shared" si="244"/>
        <v/>
      </c>
      <c r="AL354" s="92" t="str">
        <f t="shared" si="244"/>
        <v/>
      </c>
      <c r="AN354" s="35" t="str">
        <f t="shared" si="216"/>
        <v/>
      </c>
      <c r="AO354" s="44" t="str">
        <f t="shared" si="238"/>
        <v/>
      </c>
      <c r="AP354" s="41" t="str">
        <f>IF(AO354="","",RANK(AO354,AO$3:AO$1048576,1)+COUNTIF(AO$3:AO354,AO354)-1)</f>
        <v/>
      </c>
      <c r="AQ354" s="1" t="str">
        <f t="shared" si="239"/>
        <v/>
      </c>
      <c r="AR354" s="34" t="str">
        <f t="shared" si="217"/>
        <v/>
      </c>
      <c r="AS354" s="39" t="str">
        <f t="shared" si="218"/>
        <v/>
      </c>
      <c r="AT354" s="44" t="str">
        <f t="shared" si="219"/>
        <v/>
      </c>
      <c r="AU354" s="41" t="str">
        <f>IF(AT354="","",RANK(AT354,AT$3:AT$1048576,1)+COUNTIF(AT$3:AT354,AT354)-1)</f>
        <v/>
      </c>
      <c r="AV354" s="1" t="str">
        <f t="shared" si="220"/>
        <v/>
      </c>
      <c r="AW354" s="34" t="str">
        <f t="shared" si="221"/>
        <v/>
      </c>
      <c r="AX354" s="39" t="str">
        <f t="shared" si="222"/>
        <v/>
      </c>
      <c r="AY354" s="44" t="str">
        <f t="shared" si="240"/>
        <v/>
      </c>
      <c r="AZ354" s="41" t="str">
        <f>IF(AY354="","",RANK(AY354,AY$3:AY$1048576,1)+COUNTIF(AY$3:AY354,AY354)-1)</f>
        <v/>
      </c>
      <c r="BA354" s="1" t="str">
        <f t="shared" si="223"/>
        <v/>
      </c>
      <c r="BB354" s="34" t="str">
        <f t="shared" si="224"/>
        <v/>
      </c>
      <c r="BC354" s="39" t="str">
        <f t="shared" si="225"/>
        <v/>
      </c>
      <c r="BD354" s="44" t="str">
        <f t="shared" si="241"/>
        <v/>
      </c>
      <c r="BE354" s="41" t="str">
        <f>IF(BD354="","",RANK(BD354,BD$3:BD$1048576,1)+COUNTIF(BD$3:BD354,BD354)-1)</f>
        <v/>
      </c>
      <c r="BF354" s="1" t="str">
        <f t="shared" si="226"/>
        <v/>
      </c>
      <c r="BG354" s="34" t="str">
        <f t="shared" si="227"/>
        <v/>
      </c>
      <c r="BH354" s="39" t="str">
        <f t="shared" si="228"/>
        <v/>
      </c>
      <c r="BJ354" s="3"/>
      <c r="BK354" s="86"/>
      <c r="BL354" s="86"/>
      <c r="BM354" s="86"/>
      <c r="BN354" s="86"/>
      <c r="BO354" s="3"/>
      <c r="BP354" s="86"/>
      <c r="BQ354" s="86"/>
      <c r="BR354" s="86"/>
      <c r="BS354" s="86"/>
      <c r="BT354" s="3"/>
      <c r="BU354" s="86"/>
      <c r="BV354" s="86"/>
      <c r="BW354" s="86"/>
      <c r="BX354" s="86"/>
      <c r="BY354" s="3"/>
      <c r="BZ354" s="86"/>
      <c r="CA354" s="86"/>
      <c r="CB354" s="86"/>
      <c r="CC354" s="86"/>
    </row>
    <row r="355" spans="2:81" ht="35.1" customHeight="1" x14ac:dyDescent="0.2">
      <c r="B355" s="187"/>
      <c r="C355" s="188"/>
      <c r="D355" s="189"/>
      <c r="E355" s="186"/>
      <c r="F355" s="182"/>
      <c r="G355" s="184"/>
      <c r="K355" s="80" t="str">
        <f>IF(O355="","",COUNT(O$3:O355))</f>
        <v/>
      </c>
      <c r="L355" s="80" t="str">
        <f>IF(B355&lt;&gt;"",B355,IF(OR(COUNTA($G$3:$G355)&lt;COUNTA($G$3:$G$1048576),$G355&lt;&gt;""),L354,""))</f>
        <v/>
      </c>
      <c r="M355" s="80" t="str">
        <f>IF(C355&lt;&gt;"",C355,IF(OR(COUNTA($G$3:$G355)&lt;COUNTA($G$3:$G$1048576),$G355&lt;&gt;""),M354,""))</f>
        <v/>
      </c>
      <c r="N355" s="80" t="str">
        <f>IF(D355&lt;&gt;"",D355,IF(OR(COUNTA($G$3:$G355)&lt;COUNTA($G$3:$G$1048576),$G355&lt;&gt;""),N354,""))</f>
        <v/>
      </c>
      <c r="O355" s="81" t="str">
        <f t="shared" si="229"/>
        <v/>
      </c>
      <c r="P355" s="90" t="str">
        <f>IFERROR(IF(O355="",IF(COUNT(S$3:S$1048576)=COUNT(S$3:S355),IF(S355="","",INDEX(O$3:O355,MATCH(MAX(K$3:K355),K$3:K355,0),0)),INDEX(O$3:O355,MATCH(MAX(K$3:K355),K$3:K355,0),0)),O355),"")</f>
        <v/>
      </c>
      <c r="Q355" s="89" t="str">
        <f>IF(R355="","",COUNT(R$3:R355))</f>
        <v/>
      </c>
      <c r="R355" s="80" t="str">
        <f t="shared" si="215"/>
        <v/>
      </c>
      <c r="S355" s="91" t="str">
        <f>IFERROR(IF(COUNTA($E355:$G355)=0,"",IF(AND(R355="",$O355=INDEX(O$3:O355,MATCH(MAX(Q$3:Q355),Q$3:Q355,0),0)),INDEX(R$3:R355,MATCH(MAX(Q$3:Q355),Q$3:Q355,0),0),R355)),"")</f>
        <v/>
      </c>
      <c r="T355" s="80" t="str">
        <f>IF(U355="","",COUNT(U$3:U355))</f>
        <v/>
      </c>
      <c r="U355" s="80" t="str">
        <f t="shared" si="230"/>
        <v/>
      </c>
      <c r="V355" s="91" t="str">
        <f>IFERROR(IF(S355="","",IF(U355="",IF(AND(E355="",F355="",G355&lt;&gt;"",$O355=INDEX(O$3:O355,MATCH(MAX(T$3:T355),T$3:T355,0),0)),INDEX(U$3:U355,MATCH(MAX(T$3:T355),T$3:T355,0),0),IF(AND(S355&lt;&gt;"",U355=""),0,"")),U355)),"")</f>
        <v/>
      </c>
      <c r="W355" s="95" t="str">
        <f t="shared" si="231"/>
        <v/>
      </c>
      <c r="X355" s="198" t="str">
        <f t="shared" si="232"/>
        <v/>
      </c>
      <c r="Y355" s="92" t="str">
        <f t="shared" si="233"/>
        <v/>
      </c>
      <c r="Z355" s="106" t="str">
        <f>IF(P355="","",COUNTIF($N$3:$N355,$N355))</f>
        <v/>
      </c>
      <c r="AA355" s="92" t="str">
        <f t="shared" si="234"/>
        <v/>
      </c>
      <c r="AB355" s="92" t="str">
        <f t="shared" si="235"/>
        <v/>
      </c>
      <c r="AC355" s="92" t="str">
        <f t="shared" si="236"/>
        <v/>
      </c>
      <c r="AD355" s="92" t="str">
        <f t="shared" si="244"/>
        <v/>
      </c>
      <c r="AE355" s="92" t="str">
        <f t="shared" si="244"/>
        <v/>
      </c>
      <c r="AF355" s="92" t="str">
        <f t="shared" si="244"/>
        <v/>
      </c>
      <c r="AG355" s="92" t="str">
        <f t="shared" si="244"/>
        <v/>
      </c>
      <c r="AH355" s="92" t="str">
        <f t="shared" si="244"/>
        <v/>
      </c>
      <c r="AI355" s="92" t="str">
        <f t="shared" si="244"/>
        <v/>
      </c>
      <c r="AJ355" s="92" t="str">
        <f t="shared" si="244"/>
        <v/>
      </c>
      <c r="AK355" s="92" t="str">
        <f t="shared" si="244"/>
        <v/>
      </c>
      <c r="AL355" s="92" t="str">
        <f t="shared" si="244"/>
        <v/>
      </c>
      <c r="AN355" s="35" t="str">
        <f t="shared" si="216"/>
        <v/>
      </c>
      <c r="AO355" s="44" t="str">
        <f t="shared" si="238"/>
        <v/>
      </c>
      <c r="AP355" s="41" t="str">
        <f>IF(AO355="","",RANK(AO355,AO$3:AO$1048576,1)+COUNTIF(AO$3:AO355,AO355)-1)</f>
        <v/>
      </c>
      <c r="AQ355" s="1" t="str">
        <f t="shared" si="239"/>
        <v/>
      </c>
      <c r="AR355" s="34" t="str">
        <f t="shared" si="217"/>
        <v/>
      </c>
      <c r="AS355" s="39" t="str">
        <f t="shared" si="218"/>
        <v/>
      </c>
      <c r="AT355" s="44" t="str">
        <f t="shared" si="219"/>
        <v/>
      </c>
      <c r="AU355" s="41" t="str">
        <f>IF(AT355="","",RANK(AT355,AT$3:AT$1048576,1)+COUNTIF(AT$3:AT355,AT355)-1)</f>
        <v/>
      </c>
      <c r="AV355" s="1" t="str">
        <f t="shared" si="220"/>
        <v/>
      </c>
      <c r="AW355" s="34" t="str">
        <f t="shared" si="221"/>
        <v/>
      </c>
      <c r="AX355" s="39" t="str">
        <f t="shared" si="222"/>
        <v/>
      </c>
      <c r="AY355" s="44" t="str">
        <f t="shared" si="240"/>
        <v/>
      </c>
      <c r="AZ355" s="41" t="str">
        <f>IF(AY355="","",RANK(AY355,AY$3:AY$1048576,1)+COUNTIF(AY$3:AY355,AY355)-1)</f>
        <v/>
      </c>
      <c r="BA355" s="1" t="str">
        <f t="shared" si="223"/>
        <v/>
      </c>
      <c r="BB355" s="34" t="str">
        <f t="shared" si="224"/>
        <v/>
      </c>
      <c r="BC355" s="39" t="str">
        <f t="shared" si="225"/>
        <v/>
      </c>
      <c r="BD355" s="44" t="str">
        <f t="shared" si="241"/>
        <v/>
      </c>
      <c r="BE355" s="41" t="str">
        <f>IF(BD355="","",RANK(BD355,BD$3:BD$1048576,1)+COUNTIF(BD$3:BD355,BD355)-1)</f>
        <v/>
      </c>
      <c r="BF355" s="1" t="str">
        <f t="shared" si="226"/>
        <v/>
      </c>
      <c r="BG355" s="34" t="str">
        <f t="shared" si="227"/>
        <v/>
      </c>
      <c r="BH355" s="39" t="str">
        <f t="shared" si="228"/>
        <v/>
      </c>
      <c r="BJ355" s="3"/>
      <c r="BK355" s="86"/>
      <c r="BL355" s="86"/>
      <c r="BM355" s="86"/>
      <c r="BN355" s="86"/>
      <c r="BO355" s="3"/>
      <c r="BP355" s="86"/>
      <c r="BQ355" s="86"/>
      <c r="BR355" s="86"/>
      <c r="BS355" s="86"/>
      <c r="BT355" s="3"/>
      <c r="BU355" s="86"/>
      <c r="BV355" s="86"/>
      <c r="BW355" s="86"/>
      <c r="BX355" s="86"/>
      <c r="BY355" s="3"/>
      <c r="BZ355" s="86"/>
      <c r="CA355" s="86"/>
      <c r="CB355" s="86"/>
      <c r="CC355" s="86"/>
    </row>
    <row r="356" spans="2:81" ht="35.1" customHeight="1" x14ac:dyDescent="0.2">
      <c r="B356" s="187"/>
      <c r="C356" s="188"/>
      <c r="D356" s="189"/>
      <c r="E356" s="186"/>
      <c r="F356" s="182"/>
      <c r="G356" s="184"/>
      <c r="K356" s="80" t="str">
        <f>IF(O356="","",COUNT(O$3:O356))</f>
        <v/>
      </c>
      <c r="L356" s="80" t="str">
        <f>IF(B356&lt;&gt;"",B356,IF(OR(COUNTA($G$3:$G356)&lt;COUNTA($G$3:$G$1048576),$G356&lt;&gt;""),L355,""))</f>
        <v/>
      </c>
      <c r="M356" s="80" t="str">
        <f>IF(C356&lt;&gt;"",C356,IF(OR(COUNTA($G$3:$G356)&lt;COUNTA($G$3:$G$1048576),$G356&lt;&gt;""),M355,""))</f>
        <v/>
      </c>
      <c r="N356" s="80" t="str">
        <f>IF(D356&lt;&gt;"",D356,IF(OR(COUNTA($G$3:$G356)&lt;COUNTA($G$3:$G$1048576),$G356&lt;&gt;""),N355,""))</f>
        <v/>
      </c>
      <c r="O356" s="81" t="str">
        <f t="shared" si="229"/>
        <v/>
      </c>
      <c r="P356" s="90" t="str">
        <f>IFERROR(IF(O356="",IF(COUNT(S$3:S$1048576)=COUNT(S$3:S356),IF(S356="","",INDEX(O$3:O356,MATCH(MAX(K$3:K356),K$3:K356,0),0)),INDEX(O$3:O356,MATCH(MAX(K$3:K356),K$3:K356,0),0)),O356),"")</f>
        <v/>
      </c>
      <c r="Q356" s="89" t="str">
        <f>IF(R356="","",COUNT(R$3:R356))</f>
        <v/>
      </c>
      <c r="R356" s="80" t="str">
        <f t="shared" si="215"/>
        <v/>
      </c>
      <c r="S356" s="91" t="str">
        <f>IFERROR(IF(COUNTA($E356:$G356)=0,"",IF(AND(R356="",$O356=INDEX(O$3:O356,MATCH(MAX(Q$3:Q356),Q$3:Q356,0),0)),INDEX(R$3:R356,MATCH(MAX(Q$3:Q356),Q$3:Q356,0),0),R356)),"")</f>
        <v/>
      </c>
      <c r="T356" s="80" t="str">
        <f>IF(U356="","",COUNT(U$3:U356))</f>
        <v/>
      </c>
      <c r="U356" s="80" t="str">
        <f t="shared" si="230"/>
        <v/>
      </c>
      <c r="V356" s="91" t="str">
        <f>IFERROR(IF(S356="","",IF(U356="",IF(AND(E356="",F356="",G356&lt;&gt;"",$O356=INDEX(O$3:O356,MATCH(MAX(T$3:T356),T$3:T356,0),0)),INDEX(U$3:U356,MATCH(MAX(T$3:T356),T$3:T356,0),0),IF(AND(S356&lt;&gt;"",U356=""),0,"")),U356)),"")</f>
        <v/>
      </c>
      <c r="W356" s="95" t="str">
        <f t="shared" si="231"/>
        <v/>
      </c>
      <c r="X356" s="198" t="str">
        <f t="shared" si="232"/>
        <v/>
      </c>
      <c r="Y356" s="92" t="str">
        <f t="shared" si="233"/>
        <v/>
      </c>
      <c r="Z356" s="106" t="str">
        <f>IF(P356="","",COUNTIF($N$3:$N356,$N356))</f>
        <v/>
      </c>
      <c r="AA356" s="92" t="str">
        <f t="shared" si="234"/>
        <v/>
      </c>
      <c r="AB356" s="92" t="str">
        <f t="shared" si="235"/>
        <v/>
      </c>
      <c r="AC356" s="92" t="str">
        <f t="shared" si="236"/>
        <v/>
      </c>
      <c r="AD356" s="92" t="str">
        <f t="shared" si="244"/>
        <v/>
      </c>
      <c r="AE356" s="92" t="str">
        <f t="shared" si="244"/>
        <v/>
      </c>
      <c r="AF356" s="92" t="str">
        <f t="shared" si="244"/>
        <v/>
      </c>
      <c r="AG356" s="92" t="str">
        <f t="shared" si="244"/>
        <v/>
      </c>
      <c r="AH356" s="92" t="str">
        <f t="shared" si="244"/>
        <v/>
      </c>
      <c r="AI356" s="92" t="str">
        <f t="shared" si="244"/>
        <v/>
      </c>
      <c r="AJ356" s="92" t="str">
        <f t="shared" si="244"/>
        <v/>
      </c>
      <c r="AK356" s="92" t="str">
        <f t="shared" si="244"/>
        <v/>
      </c>
      <c r="AL356" s="92" t="str">
        <f t="shared" si="244"/>
        <v/>
      </c>
      <c r="AN356" s="35" t="str">
        <f t="shared" si="216"/>
        <v/>
      </c>
      <c r="AO356" s="44" t="str">
        <f t="shared" si="238"/>
        <v/>
      </c>
      <c r="AP356" s="41" t="str">
        <f>IF(AO356="","",RANK(AO356,AO$3:AO$1048576,1)+COUNTIF(AO$3:AO356,AO356)-1)</f>
        <v/>
      </c>
      <c r="AQ356" s="1" t="str">
        <f t="shared" si="239"/>
        <v/>
      </c>
      <c r="AR356" s="34" t="str">
        <f t="shared" si="217"/>
        <v/>
      </c>
      <c r="AS356" s="39" t="str">
        <f t="shared" si="218"/>
        <v/>
      </c>
      <c r="AT356" s="44" t="str">
        <f t="shared" si="219"/>
        <v/>
      </c>
      <c r="AU356" s="41" t="str">
        <f>IF(AT356="","",RANK(AT356,AT$3:AT$1048576,1)+COUNTIF(AT$3:AT356,AT356)-1)</f>
        <v/>
      </c>
      <c r="AV356" s="1" t="str">
        <f t="shared" si="220"/>
        <v/>
      </c>
      <c r="AW356" s="34" t="str">
        <f t="shared" si="221"/>
        <v/>
      </c>
      <c r="AX356" s="39" t="str">
        <f t="shared" si="222"/>
        <v/>
      </c>
      <c r="AY356" s="44" t="str">
        <f t="shared" si="240"/>
        <v/>
      </c>
      <c r="AZ356" s="41" t="str">
        <f>IF(AY356="","",RANK(AY356,AY$3:AY$1048576,1)+COUNTIF(AY$3:AY356,AY356)-1)</f>
        <v/>
      </c>
      <c r="BA356" s="1" t="str">
        <f t="shared" si="223"/>
        <v/>
      </c>
      <c r="BB356" s="34" t="str">
        <f t="shared" si="224"/>
        <v/>
      </c>
      <c r="BC356" s="39" t="str">
        <f t="shared" si="225"/>
        <v/>
      </c>
      <c r="BD356" s="44" t="str">
        <f t="shared" si="241"/>
        <v/>
      </c>
      <c r="BE356" s="41" t="str">
        <f>IF(BD356="","",RANK(BD356,BD$3:BD$1048576,1)+COUNTIF(BD$3:BD356,BD356)-1)</f>
        <v/>
      </c>
      <c r="BF356" s="1" t="str">
        <f t="shared" si="226"/>
        <v/>
      </c>
      <c r="BG356" s="34" t="str">
        <f t="shared" si="227"/>
        <v/>
      </c>
      <c r="BH356" s="39" t="str">
        <f t="shared" si="228"/>
        <v/>
      </c>
      <c r="BJ356" s="3"/>
      <c r="BK356" s="86"/>
      <c r="BL356" s="86"/>
      <c r="BM356" s="86"/>
      <c r="BN356" s="86"/>
      <c r="BO356" s="3"/>
      <c r="BP356" s="86"/>
      <c r="BQ356" s="86"/>
      <c r="BR356" s="86"/>
      <c r="BS356" s="86"/>
      <c r="BT356" s="3"/>
      <c r="BU356" s="86"/>
      <c r="BV356" s="86"/>
      <c r="BW356" s="86"/>
      <c r="BX356" s="86"/>
      <c r="BY356" s="3"/>
      <c r="BZ356" s="86"/>
      <c r="CA356" s="86"/>
      <c r="CB356" s="86"/>
      <c r="CC356" s="86"/>
    </row>
    <row r="357" spans="2:81" ht="35.1" customHeight="1" x14ac:dyDescent="0.2">
      <c r="B357" s="187"/>
      <c r="C357" s="188"/>
      <c r="D357" s="189"/>
      <c r="E357" s="186"/>
      <c r="F357" s="182"/>
      <c r="G357" s="184"/>
      <c r="K357" s="80" t="str">
        <f>IF(O357="","",COUNT(O$3:O357))</f>
        <v/>
      </c>
      <c r="L357" s="80" t="str">
        <f>IF(B357&lt;&gt;"",B357,IF(OR(COUNTA($G$3:$G357)&lt;COUNTA($G$3:$G$1048576),$G357&lt;&gt;""),L356,""))</f>
        <v/>
      </c>
      <c r="M357" s="80" t="str">
        <f>IF(C357&lt;&gt;"",C357,IF(OR(COUNTA($G$3:$G357)&lt;COUNTA($G$3:$G$1048576),$G357&lt;&gt;""),M356,""))</f>
        <v/>
      </c>
      <c r="N357" s="80" t="str">
        <f>IF(D357&lt;&gt;"",D357,IF(OR(COUNTA($G$3:$G357)&lt;COUNTA($G$3:$G$1048576),$G357&lt;&gt;""),N356,""))</f>
        <v/>
      </c>
      <c r="O357" s="81" t="str">
        <f t="shared" si="229"/>
        <v/>
      </c>
      <c r="P357" s="90" t="str">
        <f>IFERROR(IF(O357="",IF(COUNT(S$3:S$1048576)=COUNT(S$3:S357),IF(S357="","",INDEX(O$3:O357,MATCH(MAX(K$3:K357),K$3:K357,0),0)),INDEX(O$3:O357,MATCH(MAX(K$3:K357),K$3:K357,0),0)),O357),"")</f>
        <v/>
      </c>
      <c r="Q357" s="89" t="str">
        <f>IF(R357="","",COUNT(R$3:R357))</f>
        <v/>
      </c>
      <c r="R357" s="80" t="str">
        <f t="shared" si="215"/>
        <v/>
      </c>
      <c r="S357" s="91" t="str">
        <f>IFERROR(IF(COUNTA($E357:$G357)=0,"",IF(AND(R357="",$O357=INDEX(O$3:O357,MATCH(MAX(Q$3:Q357),Q$3:Q357,0),0)),INDEX(R$3:R357,MATCH(MAX(Q$3:Q357),Q$3:Q357,0),0),R357)),"")</f>
        <v/>
      </c>
      <c r="T357" s="80" t="str">
        <f>IF(U357="","",COUNT(U$3:U357))</f>
        <v/>
      </c>
      <c r="U357" s="80" t="str">
        <f t="shared" si="230"/>
        <v/>
      </c>
      <c r="V357" s="91" t="str">
        <f>IFERROR(IF(S357="","",IF(U357="",IF(AND(E357="",F357="",G357&lt;&gt;"",$O357=INDEX(O$3:O357,MATCH(MAX(T$3:T357),T$3:T357,0),0)),INDEX(U$3:U357,MATCH(MAX(T$3:T357),T$3:T357,0),0),IF(AND(S357&lt;&gt;"",U357=""),0,"")),U357)),"")</f>
        <v/>
      </c>
      <c r="W357" s="95" t="str">
        <f t="shared" si="231"/>
        <v/>
      </c>
      <c r="X357" s="198" t="str">
        <f t="shared" si="232"/>
        <v/>
      </c>
      <c r="Y357" s="92" t="str">
        <f t="shared" si="233"/>
        <v/>
      </c>
      <c r="Z357" s="106" t="str">
        <f>IF(P357="","",COUNTIF($N$3:$N357,$N357))</f>
        <v/>
      </c>
      <c r="AA357" s="92" t="str">
        <f t="shared" si="234"/>
        <v/>
      </c>
      <c r="AB357" s="92" t="str">
        <f t="shared" si="235"/>
        <v/>
      </c>
      <c r="AC357" s="92" t="str">
        <f t="shared" si="236"/>
        <v/>
      </c>
      <c r="AD357" s="92" t="str">
        <f t="shared" si="244"/>
        <v/>
      </c>
      <c r="AE357" s="92" t="str">
        <f t="shared" si="244"/>
        <v/>
      </c>
      <c r="AF357" s="92" t="str">
        <f t="shared" si="244"/>
        <v/>
      </c>
      <c r="AG357" s="92" t="str">
        <f t="shared" si="244"/>
        <v/>
      </c>
      <c r="AH357" s="92" t="str">
        <f t="shared" si="244"/>
        <v/>
      </c>
      <c r="AI357" s="92" t="str">
        <f t="shared" si="244"/>
        <v/>
      </c>
      <c r="AJ357" s="92" t="str">
        <f t="shared" si="244"/>
        <v/>
      </c>
      <c r="AK357" s="92" t="str">
        <f t="shared" si="244"/>
        <v/>
      </c>
      <c r="AL357" s="92" t="str">
        <f t="shared" si="244"/>
        <v/>
      </c>
      <c r="AN357" s="35" t="str">
        <f t="shared" si="216"/>
        <v/>
      </c>
      <c r="AO357" s="44" t="str">
        <f t="shared" si="238"/>
        <v/>
      </c>
      <c r="AP357" s="41" t="str">
        <f>IF(AO357="","",RANK(AO357,AO$3:AO$1048576,1)+COUNTIF(AO$3:AO357,AO357)-1)</f>
        <v/>
      </c>
      <c r="AQ357" s="1" t="str">
        <f t="shared" si="239"/>
        <v/>
      </c>
      <c r="AR357" s="34" t="str">
        <f t="shared" si="217"/>
        <v/>
      </c>
      <c r="AS357" s="39" t="str">
        <f t="shared" si="218"/>
        <v/>
      </c>
      <c r="AT357" s="44" t="str">
        <f t="shared" si="219"/>
        <v/>
      </c>
      <c r="AU357" s="41" t="str">
        <f>IF(AT357="","",RANK(AT357,AT$3:AT$1048576,1)+COUNTIF(AT$3:AT357,AT357)-1)</f>
        <v/>
      </c>
      <c r="AV357" s="1" t="str">
        <f t="shared" si="220"/>
        <v/>
      </c>
      <c r="AW357" s="34" t="str">
        <f t="shared" si="221"/>
        <v/>
      </c>
      <c r="AX357" s="39" t="str">
        <f t="shared" si="222"/>
        <v/>
      </c>
      <c r="AY357" s="44" t="str">
        <f t="shared" si="240"/>
        <v/>
      </c>
      <c r="AZ357" s="41" t="str">
        <f>IF(AY357="","",RANK(AY357,AY$3:AY$1048576,1)+COUNTIF(AY$3:AY357,AY357)-1)</f>
        <v/>
      </c>
      <c r="BA357" s="1" t="str">
        <f t="shared" si="223"/>
        <v/>
      </c>
      <c r="BB357" s="34" t="str">
        <f t="shared" si="224"/>
        <v/>
      </c>
      <c r="BC357" s="39" t="str">
        <f t="shared" si="225"/>
        <v/>
      </c>
      <c r="BD357" s="44" t="str">
        <f t="shared" si="241"/>
        <v/>
      </c>
      <c r="BE357" s="41" t="str">
        <f>IF(BD357="","",RANK(BD357,BD$3:BD$1048576,1)+COUNTIF(BD$3:BD357,BD357)-1)</f>
        <v/>
      </c>
      <c r="BF357" s="1" t="str">
        <f t="shared" si="226"/>
        <v/>
      </c>
      <c r="BG357" s="34" t="str">
        <f t="shared" si="227"/>
        <v/>
      </c>
      <c r="BH357" s="39" t="str">
        <f t="shared" si="228"/>
        <v/>
      </c>
      <c r="BJ357" s="3"/>
      <c r="BK357" s="86"/>
      <c r="BL357" s="86"/>
      <c r="BM357" s="86"/>
      <c r="BN357" s="86"/>
      <c r="BO357" s="3"/>
      <c r="BP357" s="86"/>
      <c r="BQ357" s="86"/>
      <c r="BR357" s="86"/>
      <c r="BS357" s="86"/>
      <c r="BT357" s="3"/>
      <c r="BU357" s="86"/>
      <c r="BV357" s="86"/>
      <c r="BW357" s="86"/>
      <c r="BX357" s="86"/>
      <c r="BY357" s="3"/>
      <c r="BZ357" s="86"/>
      <c r="CA357" s="86"/>
      <c r="CB357" s="86"/>
      <c r="CC357" s="86"/>
    </row>
    <row r="358" spans="2:81" ht="35.1" customHeight="1" x14ac:dyDescent="0.2">
      <c r="B358" s="187"/>
      <c r="C358" s="188"/>
      <c r="D358" s="189"/>
      <c r="E358" s="186"/>
      <c r="F358" s="182"/>
      <c r="G358" s="184"/>
      <c r="K358" s="80" t="str">
        <f>IF(O358="","",COUNT(O$3:O358))</f>
        <v/>
      </c>
      <c r="L358" s="80" t="str">
        <f>IF(B358&lt;&gt;"",B358,IF(OR(COUNTA($G$3:$G358)&lt;COUNTA($G$3:$G$1048576),$G358&lt;&gt;""),L357,""))</f>
        <v/>
      </c>
      <c r="M358" s="80" t="str">
        <f>IF(C358&lt;&gt;"",C358,IF(OR(COUNTA($G$3:$G358)&lt;COUNTA($G$3:$G$1048576),$G358&lt;&gt;""),M357,""))</f>
        <v/>
      </c>
      <c r="N358" s="80" t="str">
        <f>IF(D358&lt;&gt;"",D358,IF(OR(COUNTA($G$3:$G358)&lt;COUNTA($G$3:$G$1048576),$G358&lt;&gt;""),N357,""))</f>
        <v/>
      </c>
      <c r="O358" s="81" t="str">
        <f t="shared" si="229"/>
        <v/>
      </c>
      <c r="P358" s="90" t="str">
        <f>IFERROR(IF(O358="",IF(COUNT(S$3:S$1048576)=COUNT(S$3:S358),IF(S358="","",INDEX(O$3:O358,MATCH(MAX(K$3:K358),K$3:K358,0),0)),INDEX(O$3:O358,MATCH(MAX(K$3:K358),K$3:K358,0),0)),O358),"")</f>
        <v/>
      </c>
      <c r="Q358" s="89" t="str">
        <f>IF(R358="","",COUNT(R$3:R358))</f>
        <v/>
      </c>
      <c r="R358" s="80" t="str">
        <f t="shared" si="215"/>
        <v/>
      </c>
      <c r="S358" s="91" t="str">
        <f>IFERROR(IF(COUNTA($E358:$G358)=0,"",IF(AND(R358="",$O358=INDEX(O$3:O358,MATCH(MAX(Q$3:Q358),Q$3:Q358,0),0)),INDEX(R$3:R358,MATCH(MAX(Q$3:Q358),Q$3:Q358,0),0),R358)),"")</f>
        <v/>
      </c>
      <c r="T358" s="80" t="str">
        <f>IF(U358="","",COUNT(U$3:U358))</f>
        <v/>
      </c>
      <c r="U358" s="80" t="str">
        <f t="shared" si="230"/>
        <v/>
      </c>
      <c r="V358" s="91" t="str">
        <f>IFERROR(IF(S358="","",IF(U358="",IF(AND(E358="",F358="",G358&lt;&gt;"",$O358=INDEX(O$3:O358,MATCH(MAX(T$3:T358),T$3:T358,0),0)),INDEX(U$3:U358,MATCH(MAX(T$3:T358),T$3:T358,0),0),IF(AND(S358&lt;&gt;"",U358=""),0,"")),U358)),"")</f>
        <v/>
      </c>
      <c r="W358" s="95" t="str">
        <f t="shared" si="231"/>
        <v/>
      </c>
      <c r="X358" s="198" t="str">
        <f t="shared" si="232"/>
        <v/>
      </c>
      <c r="Y358" s="92" t="str">
        <f t="shared" si="233"/>
        <v/>
      </c>
      <c r="Z358" s="106" t="str">
        <f>IF(P358="","",COUNTIF($N$3:$N358,$N358))</f>
        <v/>
      </c>
      <c r="AA358" s="92" t="str">
        <f t="shared" si="234"/>
        <v/>
      </c>
      <c r="AB358" s="92" t="str">
        <f t="shared" si="235"/>
        <v/>
      </c>
      <c r="AC358" s="92" t="str">
        <f t="shared" si="236"/>
        <v/>
      </c>
      <c r="AD358" s="92" t="str">
        <f t="shared" si="244"/>
        <v/>
      </c>
      <c r="AE358" s="92" t="str">
        <f t="shared" si="244"/>
        <v/>
      </c>
      <c r="AF358" s="92" t="str">
        <f t="shared" si="244"/>
        <v/>
      </c>
      <c r="AG358" s="92" t="str">
        <f t="shared" si="244"/>
        <v/>
      </c>
      <c r="AH358" s="92" t="str">
        <f t="shared" si="244"/>
        <v/>
      </c>
      <c r="AI358" s="92" t="str">
        <f t="shared" si="244"/>
        <v/>
      </c>
      <c r="AJ358" s="92" t="str">
        <f t="shared" si="244"/>
        <v/>
      </c>
      <c r="AK358" s="92" t="str">
        <f t="shared" si="244"/>
        <v/>
      </c>
      <c r="AL358" s="92" t="str">
        <f t="shared" si="244"/>
        <v/>
      </c>
      <c r="AN358" s="35" t="str">
        <f t="shared" si="216"/>
        <v/>
      </c>
      <c r="AO358" s="44" t="str">
        <f t="shared" si="238"/>
        <v/>
      </c>
      <c r="AP358" s="41" t="str">
        <f>IF(AO358="","",RANK(AO358,AO$3:AO$1048576,1)+COUNTIF(AO$3:AO358,AO358)-1)</f>
        <v/>
      </c>
      <c r="AQ358" s="1" t="str">
        <f t="shared" si="239"/>
        <v/>
      </c>
      <c r="AR358" s="34" t="str">
        <f t="shared" si="217"/>
        <v/>
      </c>
      <c r="AS358" s="39" t="str">
        <f t="shared" si="218"/>
        <v/>
      </c>
      <c r="AT358" s="44" t="str">
        <f t="shared" si="219"/>
        <v/>
      </c>
      <c r="AU358" s="41" t="str">
        <f>IF(AT358="","",RANK(AT358,AT$3:AT$1048576,1)+COUNTIF(AT$3:AT358,AT358)-1)</f>
        <v/>
      </c>
      <c r="AV358" s="1" t="str">
        <f t="shared" si="220"/>
        <v/>
      </c>
      <c r="AW358" s="34" t="str">
        <f t="shared" si="221"/>
        <v/>
      </c>
      <c r="AX358" s="39" t="str">
        <f t="shared" si="222"/>
        <v/>
      </c>
      <c r="AY358" s="44" t="str">
        <f t="shared" si="240"/>
        <v/>
      </c>
      <c r="AZ358" s="41" t="str">
        <f>IF(AY358="","",RANK(AY358,AY$3:AY$1048576,1)+COUNTIF(AY$3:AY358,AY358)-1)</f>
        <v/>
      </c>
      <c r="BA358" s="1" t="str">
        <f t="shared" si="223"/>
        <v/>
      </c>
      <c r="BB358" s="34" t="str">
        <f t="shared" si="224"/>
        <v/>
      </c>
      <c r="BC358" s="39" t="str">
        <f t="shared" si="225"/>
        <v/>
      </c>
      <c r="BD358" s="44" t="str">
        <f t="shared" si="241"/>
        <v/>
      </c>
      <c r="BE358" s="41" t="str">
        <f>IF(BD358="","",RANK(BD358,BD$3:BD$1048576,1)+COUNTIF(BD$3:BD358,BD358)-1)</f>
        <v/>
      </c>
      <c r="BF358" s="1" t="str">
        <f t="shared" si="226"/>
        <v/>
      </c>
      <c r="BG358" s="34" t="str">
        <f t="shared" si="227"/>
        <v/>
      </c>
      <c r="BH358" s="39" t="str">
        <f t="shared" si="228"/>
        <v/>
      </c>
      <c r="BJ358" s="3"/>
      <c r="BK358" s="86"/>
      <c r="BL358" s="86"/>
      <c r="BM358" s="86"/>
      <c r="BN358" s="86"/>
      <c r="BO358" s="3"/>
      <c r="BP358" s="86"/>
      <c r="BQ358" s="86"/>
      <c r="BR358" s="86"/>
      <c r="BS358" s="86"/>
      <c r="BT358" s="3"/>
      <c r="BU358" s="86"/>
      <c r="BV358" s="86"/>
      <c r="BW358" s="86"/>
      <c r="BX358" s="86"/>
      <c r="BY358" s="3"/>
      <c r="BZ358" s="86"/>
      <c r="CA358" s="86"/>
      <c r="CB358" s="86"/>
      <c r="CC358" s="86"/>
    </row>
    <row r="359" spans="2:81" ht="35.1" customHeight="1" x14ac:dyDescent="0.2">
      <c r="B359" s="187"/>
      <c r="C359" s="188"/>
      <c r="D359" s="189"/>
      <c r="E359" s="186"/>
      <c r="F359" s="182"/>
      <c r="G359" s="184"/>
      <c r="K359" s="80" t="str">
        <f>IF(O359="","",COUNT(O$3:O359))</f>
        <v/>
      </c>
      <c r="L359" s="80" t="str">
        <f>IF(B359&lt;&gt;"",B359,IF(OR(COUNTA($G$3:$G359)&lt;COUNTA($G$3:$G$1048576),$G359&lt;&gt;""),L358,""))</f>
        <v/>
      </c>
      <c r="M359" s="80" t="str">
        <f>IF(C359&lt;&gt;"",C359,IF(OR(COUNTA($G$3:$G359)&lt;COUNTA($G$3:$G$1048576),$G359&lt;&gt;""),M358,""))</f>
        <v/>
      </c>
      <c r="N359" s="80" t="str">
        <f>IF(D359&lt;&gt;"",D359,IF(OR(COUNTA($G$3:$G359)&lt;COUNTA($G$3:$G$1048576),$G359&lt;&gt;""),N358,""))</f>
        <v/>
      </c>
      <c r="O359" s="81" t="str">
        <f t="shared" si="229"/>
        <v/>
      </c>
      <c r="P359" s="90" t="str">
        <f>IFERROR(IF(O359="",IF(COUNT(S$3:S$1048576)=COUNT(S$3:S359),IF(S359="","",INDEX(O$3:O359,MATCH(MAX(K$3:K359),K$3:K359,0),0)),INDEX(O$3:O359,MATCH(MAX(K$3:K359),K$3:K359,0),0)),O359),"")</f>
        <v/>
      </c>
      <c r="Q359" s="89" t="str">
        <f>IF(R359="","",COUNT(R$3:R359))</f>
        <v/>
      </c>
      <c r="R359" s="80" t="str">
        <f t="shared" si="215"/>
        <v/>
      </c>
      <c r="S359" s="91" t="str">
        <f>IFERROR(IF(COUNTA($E359:$G359)=0,"",IF(AND(R359="",$O359=INDEX(O$3:O359,MATCH(MAX(Q$3:Q359),Q$3:Q359,0),0)),INDEX(R$3:R359,MATCH(MAX(Q$3:Q359),Q$3:Q359,0),0),R359)),"")</f>
        <v/>
      </c>
      <c r="T359" s="80" t="str">
        <f>IF(U359="","",COUNT(U$3:U359))</f>
        <v/>
      </c>
      <c r="U359" s="80" t="str">
        <f t="shared" si="230"/>
        <v/>
      </c>
      <c r="V359" s="91" t="str">
        <f>IFERROR(IF(S359="","",IF(U359="",IF(AND(E359="",F359="",G359&lt;&gt;"",$O359=INDEX(O$3:O359,MATCH(MAX(T$3:T359),T$3:T359,0),0)),INDEX(U$3:U359,MATCH(MAX(T$3:T359),T$3:T359,0),0),IF(AND(S359&lt;&gt;"",U359=""),0,"")),U359)),"")</f>
        <v/>
      </c>
      <c r="W359" s="95" t="str">
        <f t="shared" si="231"/>
        <v/>
      </c>
      <c r="X359" s="198" t="str">
        <f t="shared" si="232"/>
        <v/>
      </c>
      <c r="Y359" s="92" t="str">
        <f t="shared" si="233"/>
        <v/>
      </c>
      <c r="Z359" s="106" t="str">
        <f>IF(P359="","",COUNTIF($N$3:$N359,$N359))</f>
        <v/>
      </c>
      <c r="AA359" s="92" t="str">
        <f t="shared" si="234"/>
        <v/>
      </c>
      <c r="AB359" s="92" t="str">
        <f t="shared" si="235"/>
        <v/>
      </c>
      <c r="AC359" s="92" t="str">
        <f t="shared" si="236"/>
        <v/>
      </c>
      <c r="AD359" s="92" t="str">
        <f t="shared" si="244"/>
        <v/>
      </c>
      <c r="AE359" s="92" t="str">
        <f t="shared" si="244"/>
        <v/>
      </c>
      <c r="AF359" s="92" t="str">
        <f t="shared" si="244"/>
        <v/>
      </c>
      <c r="AG359" s="92" t="str">
        <f t="shared" si="244"/>
        <v/>
      </c>
      <c r="AH359" s="92" t="str">
        <f t="shared" si="244"/>
        <v/>
      </c>
      <c r="AI359" s="92" t="str">
        <f t="shared" si="244"/>
        <v/>
      </c>
      <c r="AJ359" s="92" t="str">
        <f t="shared" si="244"/>
        <v/>
      </c>
      <c r="AK359" s="92" t="str">
        <f t="shared" si="244"/>
        <v/>
      </c>
      <c r="AL359" s="92" t="str">
        <f t="shared" si="244"/>
        <v/>
      </c>
      <c r="AN359" s="35" t="str">
        <f t="shared" si="216"/>
        <v/>
      </c>
      <c r="AO359" s="44" t="str">
        <f t="shared" si="238"/>
        <v/>
      </c>
      <c r="AP359" s="41" t="str">
        <f>IF(AO359="","",RANK(AO359,AO$3:AO$1048576,1)+COUNTIF(AO$3:AO359,AO359)-1)</f>
        <v/>
      </c>
      <c r="AQ359" s="1" t="str">
        <f t="shared" si="239"/>
        <v/>
      </c>
      <c r="AR359" s="34" t="str">
        <f t="shared" si="217"/>
        <v/>
      </c>
      <c r="AS359" s="39" t="str">
        <f t="shared" si="218"/>
        <v/>
      </c>
      <c r="AT359" s="44" t="str">
        <f t="shared" si="219"/>
        <v/>
      </c>
      <c r="AU359" s="41" t="str">
        <f>IF(AT359="","",RANK(AT359,AT$3:AT$1048576,1)+COUNTIF(AT$3:AT359,AT359)-1)</f>
        <v/>
      </c>
      <c r="AV359" s="1" t="str">
        <f t="shared" si="220"/>
        <v/>
      </c>
      <c r="AW359" s="34" t="str">
        <f t="shared" si="221"/>
        <v/>
      </c>
      <c r="AX359" s="39" t="str">
        <f t="shared" si="222"/>
        <v/>
      </c>
      <c r="AY359" s="44" t="str">
        <f t="shared" si="240"/>
        <v/>
      </c>
      <c r="AZ359" s="41" t="str">
        <f>IF(AY359="","",RANK(AY359,AY$3:AY$1048576,1)+COUNTIF(AY$3:AY359,AY359)-1)</f>
        <v/>
      </c>
      <c r="BA359" s="1" t="str">
        <f t="shared" si="223"/>
        <v/>
      </c>
      <c r="BB359" s="34" t="str">
        <f t="shared" si="224"/>
        <v/>
      </c>
      <c r="BC359" s="39" t="str">
        <f t="shared" si="225"/>
        <v/>
      </c>
      <c r="BD359" s="44" t="str">
        <f t="shared" si="241"/>
        <v/>
      </c>
      <c r="BE359" s="41" t="str">
        <f>IF(BD359="","",RANK(BD359,BD$3:BD$1048576,1)+COUNTIF(BD$3:BD359,BD359)-1)</f>
        <v/>
      </c>
      <c r="BF359" s="1" t="str">
        <f t="shared" si="226"/>
        <v/>
      </c>
      <c r="BG359" s="34" t="str">
        <f t="shared" si="227"/>
        <v/>
      </c>
      <c r="BH359" s="39" t="str">
        <f t="shared" si="228"/>
        <v/>
      </c>
      <c r="BJ359" s="3"/>
      <c r="BK359" s="86"/>
      <c r="BL359" s="86"/>
      <c r="BM359" s="86"/>
      <c r="BN359" s="86"/>
      <c r="BO359" s="3"/>
      <c r="BP359" s="86"/>
      <c r="BQ359" s="86"/>
      <c r="BR359" s="86"/>
      <c r="BS359" s="86"/>
      <c r="BT359" s="3"/>
      <c r="BU359" s="86"/>
      <c r="BV359" s="86"/>
      <c r="BW359" s="86"/>
      <c r="BX359" s="86"/>
      <c r="BY359" s="3"/>
      <c r="BZ359" s="86"/>
      <c r="CA359" s="86"/>
      <c r="CB359" s="86"/>
      <c r="CC359" s="86"/>
    </row>
    <row r="360" spans="2:81" ht="35.1" customHeight="1" x14ac:dyDescent="0.2">
      <c r="B360" s="187"/>
      <c r="C360" s="188"/>
      <c r="D360" s="189"/>
      <c r="E360" s="186"/>
      <c r="F360" s="182"/>
      <c r="G360" s="184"/>
      <c r="K360" s="80" t="str">
        <f>IF(O360="","",COUNT(O$3:O360))</f>
        <v/>
      </c>
      <c r="L360" s="80" t="str">
        <f>IF(B360&lt;&gt;"",B360,IF(OR(COUNTA($G$3:$G360)&lt;COUNTA($G$3:$G$1048576),$G360&lt;&gt;""),L359,""))</f>
        <v/>
      </c>
      <c r="M360" s="80" t="str">
        <f>IF(C360&lt;&gt;"",C360,IF(OR(COUNTA($G$3:$G360)&lt;COUNTA($G$3:$G$1048576),$G360&lt;&gt;""),M359,""))</f>
        <v/>
      </c>
      <c r="N360" s="80" t="str">
        <f>IF(D360&lt;&gt;"",D360,IF(OR(COUNTA($G$3:$G360)&lt;COUNTA($G$3:$G$1048576),$G360&lt;&gt;""),N359,""))</f>
        <v/>
      </c>
      <c r="O360" s="81" t="str">
        <f t="shared" si="229"/>
        <v/>
      </c>
      <c r="P360" s="90" t="str">
        <f>IFERROR(IF(O360="",IF(COUNT(S$3:S$1048576)=COUNT(S$3:S360),IF(S360="","",INDEX(O$3:O360,MATCH(MAX(K$3:K360),K$3:K360,0),0)),INDEX(O$3:O360,MATCH(MAX(K$3:K360),K$3:K360,0),0)),O360),"")</f>
        <v/>
      </c>
      <c r="Q360" s="89" t="str">
        <f>IF(R360="","",COUNT(R$3:R360))</f>
        <v/>
      </c>
      <c r="R360" s="80" t="str">
        <f t="shared" si="215"/>
        <v/>
      </c>
      <c r="S360" s="91" t="str">
        <f>IFERROR(IF(COUNTA($E360:$G360)=0,"",IF(AND(R360="",$O360=INDEX(O$3:O360,MATCH(MAX(Q$3:Q360),Q$3:Q360,0),0)),INDEX(R$3:R360,MATCH(MAX(Q$3:Q360),Q$3:Q360,0),0),R360)),"")</f>
        <v/>
      </c>
      <c r="T360" s="80" t="str">
        <f>IF(U360="","",COUNT(U$3:U360))</f>
        <v/>
      </c>
      <c r="U360" s="80" t="str">
        <f t="shared" si="230"/>
        <v/>
      </c>
      <c r="V360" s="91" t="str">
        <f>IFERROR(IF(S360="","",IF(U360="",IF(AND(E360="",F360="",G360&lt;&gt;"",$O360=INDEX(O$3:O360,MATCH(MAX(T$3:T360),T$3:T360,0),0)),INDEX(U$3:U360,MATCH(MAX(T$3:T360),T$3:T360,0),0),IF(AND(S360&lt;&gt;"",U360=""),0,"")),U360)),"")</f>
        <v/>
      </c>
      <c r="W360" s="95" t="str">
        <f t="shared" si="231"/>
        <v/>
      </c>
      <c r="X360" s="198" t="str">
        <f t="shared" si="232"/>
        <v/>
      </c>
      <c r="Y360" s="92" t="str">
        <f t="shared" si="233"/>
        <v/>
      </c>
      <c r="Z360" s="106" t="str">
        <f>IF(P360="","",COUNTIF($N$3:$N360,$N360))</f>
        <v/>
      </c>
      <c r="AA360" s="92" t="str">
        <f t="shared" si="234"/>
        <v/>
      </c>
      <c r="AB360" s="92" t="str">
        <f t="shared" si="235"/>
        <v/>
      </c>
      <c r="AC360" s="92" t="str">
        <f t="shared" si="236"/>
        <v/>
      </c>
      <c r="AD360" s="92" t="str">
        <f t="shared" si="244"/>
        <v/>
      </c>
      <c r="AE360" s="92" t="str">
        <f t="shared" si="244"/>
        <v/>
      </c>
      <c r="AF360" s="92" t="str">
        <f t="shared" si="244"/>
        <v/>
      </c>
      <c r="AG360" s="92" t="str">
        <f t="shared" si="244"/>
        <v/>
      </c>
      <c r="AH360" s="92" t="str">
        <f t="shared" si="244"/>
        <v/>
      </c>
      <c r="AI360" s="92" t="str">
        <f t="shared" si="244"/>
        <v/>
      </c>
      <c r="AJ360" s="92" t="str">
        <f t="shared" si="244"/>
        <v/>
      </c>
      <c r="AK360" s="92" t="str">
        <f t="shared" si="244"/>
        <v/>
      </c>
      <c r="AL360" s="92" t="str">
        <f t="shared" si="244"/>
        <v/>
      </c>
      <c r="AN360" s="35" t="str">
        <f t="shared" si="216"/>
        <v/>
      </c>
      <c r="AO360" s="44" t="str">
        <f t="shared" si="238"/>
        <v/>
      </c>
      <c r="AP360" s="41" t="str">
        <f>IF(AO360="","",RANK(AO360,AO$3:AO$1048576,1)+COUNTIF(AO$3:AO360,AO360)-1)</f>
        <v/>
      </c>
      <c r="AQ360" s="1" t="str">
        <f t="shared" si="239"/>
        <v/>
      </c>
      <c r="AR360" s="34" t="str">
        <f t="shared" si="217"/>
        <v/>
      </c>
      <c r="AS360" s="39" t="str">
        <f t="shared" si="218"/>
        <v/>
      </c>
      <c r="AT360" s="44" t="str">
        <f t="shared" si="219"/>
        <v/>
      </c>
      <c r="AU360" s="41" t="str">
        <f>IF(AT360="","",RANK(AT360,AT$3:AT$1048576,1)+COUNTIF(AT$3:AT360,AT360)-1)</f>
        <v/>
      </c>
      <c r="AV360" s="1" t="str">
        <f t="shared" si="220"/>
        <v/>
      </c>
      <c r="AW360" s="34" t="str">
        <f t="shared" si="221"/>
        <v/>
      </c>
      <c r="AX360" s="39" t="str">
        <f t="shared" si="222"/>
        <v/>
      </c>
      <c r="AY360" s="44" t="str">
        <f t="shared" si="240"/>
        <v/>
      </c>
      <c r="AZ360" s="41" t="str">
        <f>IF(AY360="","",RANK(AY360,AY$3:AY$1048576,1)+COUNTIF(AY$3:AY360,AY360)-1)</f>
        <v/>
      </c>
      <c r="BA360" s="1" t="str">
        <f t="shared" si="223"/>
        <v/>
      </c>
      <c r="BB360" s="34" t="str">
        <f t="shared" si="224"/>
        <v/>
      </c>
      <c r="BC360" s="39" t="str">
        <f t="shared" si="225"/>
        <v/>
      </c>
      <c r="BD360" s="44" t="str">
        <f t="shared" si="241"/>
        <v/>
      </c>
      <c r="BE360" s="41" t="str">
        <f>IF(BD360="","",RANK(BD360,BD$3:BD$1048576,1)+COUNTIF(BD$3:BD360,BD360)-1)</f>
        <v/>
      </c>
      <c r="BF360" s="1" t="str">
        <f t="shared" si="226"/>
        <v/>
      </c>
      <c r="BG360" s="34" t="str">
        <f t="shared" si="227"/>
        <v/>
      </c>
      <c r="BH360" s="39" t="str">
        <f t="shared" si="228"/>
        <v/>
      </c>
      <c r="BJ360" s="3"/>
      <c r="BK360" s="86"/>
      <c r="BL360" s="86"/>
      <c r="BM360" s="86"/>
      <c r="BN360" s="86"/>
      <c r="BO360" s="3"/>
      <c r="BP360" s="86"/>
      <c r="BQ360" s="86"/>
      <c r="BR360" s="86"/>
      <c r="BS360" s="86"/>
      <c r="BT360" s="3"/>
      <c r="BU360" s="86"/>
      <c r="BV360" s="86"/>
      <c r="BW360" s="86"/>
      <c r="BX360" s="86"/>
      <c r="BY360" s="3"/>
      <c r="BZ360" s="86"/>
      <c r="CA360" s="86"/>
      <c r="CB360" s="86"/>
      <c r="CC360" s="86"/>
    </row>
    <row r="361" spans="2:81" ht="35.1" customHeight="1" x14ac:dyDescent="0.2">
      <c r="B361" s="187"/>
      <c r="C361" s="188"/>
      <c r="D361" s="189"/>
      <c r="E361" s="186"/>
      <c r="F361" s="182"/>
      <c r="G361" s="184"/>
      <c r="K361" s="80" t="str">
        <f>IF(O361="","",COUNT(O$3:O361))</f>
        <v/>
      </c>
      <c r="L361" s="80" t="str">
        <f>IF(B361&lt;&gt;"",B361,IF(OR(COUNTA($G$3:$G361)&lt;COUNTA($G$3:$G$1048576),$G361&lt;&gt;""),L360,""))</f>
        <v/>
      </c>
      <c r="M361" s="80" t="str">
        <f>IF(C361&lt;&gt;"",C361,IF(OR(COUNTA($G$3:$G361)&lt;COUNTA($G$3:$G$1048576),$G361&lt;&gt;""),M360,""))</f>
        <v/>
      </c>
      <c r="N361" s="80" t="str">
        <f>IF(D361&lt;&gt;"",D361,IF(OR(COUNTA($G$3:$G361)&lt;COUNTA($G$3:$G$1048576),$G361&lt;&gt;""),N360,""))</f>
        <v/>
      </c>
      <c r="O361" s="81" t="str">
        <f t="shared" si="229"/>
        <v/>
      </c>
      <c r="P361" s="90" t="str">
        <f>IFERROR(IF(O361="",IF(COUNT(S$3:S$1048576)=COUNT(S$3:S361),IF(S361="","",INDEX(O$3:O361,MATCH(MAX(K$3:K361),K$3:K361,0),0)),INDEX(O$3:O361,MATCH(MAX(K$3:K361),K$3:K361,0),0)),O361),"")</f>
        <v/>
      </c>
      <c r="Q361" s="89" t="str">
        <f>IF(R361="","",COUNT(R$3:R361))</f>
        <v/>
      </c>
      <c r="R361" s="80" t="str">
        <f t="shared" si="215"/>
        <v/>
      </c>
      <c r="S361" s="91" t="str">
        <f>IFERROR(IF(COUNTA($E361:$G361)=0,"",IF(AND(R361="",$O361=INDEX(O$3:O361,MATCH(MAX(Q$3:Q361),Q$3:Q361,0),0)),INDEX(R$3:R361,MATCH(MAX(Q$3:Q361),Q$3:Q361,0),0),R361)),"")</f>
        <v/>
      </c>
      <c r="T361" s="80" t="str">
        <f>IF(U361="","",COUNT(U$3:U361))</f>
        <v/>
      </c>
      <c r="U361" s="80" t="str">
        <f t="shared" si="230"/>
        <v/>
      </c>
      <c r="V361" s="91" t="str">
        <f>IFERROR(IF(S361="","",IF(U361="",IF(AND(E361="",F361="",G361&lt;&gt;"",$O361=INDEX(O$3:O361,MATCH(MAX(T$3:T361),T$3:T361,0),0)),INDEX(U$3:U361,MATCH(MAX(T$3:T361),T$3:T361,0),0),IF(AND(S361&lt;&gt;"",U361=""),0,"")),U361)),"")</f>
        <v/>
      </c>
      <c r="W361" s="95" t="str">
        <f t="shared" si="231"/>
        <v/>
      </c>
      <c r="X361" s="198" t="str">
        <f t="shared" si="232"/>
        <v/>
      </c>
      <c r="Y361" s="92" t="str">
        <f t="shared" si="233"/>
        <v/>
      </c>
      <c r="Z361" s="106" t="str">
        <f>IF(P361="","",COUNTIF($N$3:$N361,$N361))</f>
        <v/>
      </c>
      <c r="AA361" s="92" t="str">
        <f t="shared" si="234"/>
        <v/>
      </c>
      <c r="AB361" s="92" t="str">
        <f t="shared" si="235"/>
        <v/>
      </c>
      <c r="AC361" s="92" t="str">
        <f t="shared" si="236"/>
        <v/>
      </c>
      <c r="AD361" s="92" t="str">
        <f t="shared" si="244"/>
        <v/>
      </c>
      <c r="AE361" s="92" t="str">
        <f t="shared" si="244"/>
        <v/>
      </c>
      <c r="AF361" s="92" t="str">
        <f t="shared" si="244"/>
        <v/>
      </c>
      <c r="AG361" s="92" t="str">
        <f t="shared" si="244"/>
        <v/>
      </c>
      <c r="AH361" s="92" t="str">
        <f t="shared" si="244"/>
        <v/>
      </c>
      <c r="AI361" s="92" t="str">
        <f t="shared" si="244"/>
        <v/>
      </c>
      <c r="AJ361" s="92" t="str">
        <f t="shared" si="244"/>
        <v/>
      </c>
      <c r="AK361" s="92" t="str">
        <f t="shared" si="244"/>
        <v/>
      </c>
      <c r="AL361" s="92" t="str">
        <f t="shared" si="244"/>
        <v/>
      </c>
      <c r="AN361" s="35" t="str">
        <f t="shared" si="216"/>
        <v/>
      </c>
      <c r="AO361" s="44" t="str">
        <f t="shared" si="238"/>
        <v/>
      </c>
      <c r="AP361" s="41" t="str">
        <f>IF(AO361="","",RANK(AO361,AO$3:AO$1048576,1)+COUNTIF(AO$3:AO361,AO361)-1)</f>
        <v/>
      </c>
      <c r="AQ361" s="1" t="str">
        <f t="shared" si="239"/>
        <v/>
      </c>
      <c r="AR361" s="34" t="str">
        <f t="shared" si="217"/>
        <v/>
      </c>
      <c r="AS361" s="39" t="str">
        <f t="shared" si="218"/>
        <v/>
      </c>
      <c r="AT361" s="44" t="str">
        <f t="shared" si="219"/>
        <v/>
      </c>
      <c r="AU361" s="41" t="str">
        <f>IF(AT361="","",RANK(AT361,AT$3:AT$1048576,1)+COUNTIF(AT$3:AT361,AT361)-1)</f>
        <v/>
      </c>
      <c r="AV361" s="1" t="str">
        <f t="shared" si="220"/>
        <v/>
      </c>
      <c r="AW361" s="34" t="str">
        <f t="shared" si="221"/>
        <v/>
      </c>
      <c r="AX361" s="39" t="str">
        <f t="shared" si="222"/>
        <v/>
      </c>
      <c r="AY361" s="44" t="str">
        <f t="shared" si="240"/>
        <v/>
      </c>
      <c r="AZ361" s="41" t="str">
        <f>IF(AY361="","",RANK(AY361,AY$3:AY$1048576,1)+COUNTIF(AY$3:AY361,AY361)-1)</f>
        <v/>
      </c>
      <c r="BA361" s="1" t="str">
        <f t="shared" si="223"/>
        <v/>
      </c>
      <c r="BB361" s="34" t="str">
        <f t="shared" si="224"/>
        <v/>
      </c>
      <c r="BC361" s="39" t="str">
        <f t="shared" si="225"/>
        <v/>
      </c>
      <c r="BD361" s="44" t="str">
        <f t="shared" si="241"/>
        <v/>
      </c>
      <c r="BE361" s="41" t="str">
        <f>IF(BD361="","",RANK(BD361,BD$3:BD$1048576,1)+COUNTIF(BD$3:BD361,BD361)-1)</f>
        <v/>
      </c>
      <c r="BF361" s="1" t="str">
        <f t="shared" si="226"/>
        <v/>
      </c>
      <c r="BG361" s="34" t="str">
        <f t="shared" si="227"/>
        <v/>
      </c>
      <c r="BH361" s="39" t="str">
        <f t="shared" si="228"/>
        <v/>
      </c>
      <c r="BJ361" s="3"/>
      <c r="BK361" s="86"/>
      <c r="BL361" s="86"/>
      <c r="BM361" s="86"/>
      <c r="BN361" s="86"/>
      <c r="BO361" s="3"/>
      <c r="BP361" s="86"/>
      <c r="BQ361" s="86"/>
      <c r="BR361" s="86"/>
      <c r="BS361" s="86"/>
      <c r="BT361" s="3"/>
      <c r="BU361" s="86"/>
      <c r="BV361" s="86"/>
      <c r="BW361" s="86"/>
      <c r="BX361" s="86"/>
      <c r="BY361" s="3"/>
      <c r="BZ361" s="86"/>
      <c r="CA361" s="86"/>
      <c r="CB361" s="86"/>
      <c r="CC361" s="86"/>
    </row>
    <row r="362" spans="2:81" ht="35.1" customHeight="1" x14ac:dyDescent="0.2">
      <c r="B362" s="187"/>
      <c r="C362" s="188"/>
      <c r="D362" s="189"/>
      <c r="E362" s="186"/>
      <c r="F362" s="182"/>
      <c r="G362" s="184"/>
      <c r="K362" s="80" t="str">
        <f>IF(O362="","",COUNT(O$3:O362))</f>
        <v/>
      </c>
      <c r="L362" s="80" t="str">
        <f>IF(B362&lt;&gt;"",B362,IF(OR(COUNTA($G$3:$G362)&lt;COUNTA($G$3:$G$1048576),$G362&lt;&gt;""),L361,""))</f>
        <v/>
      </c>
      <c r="M362" s="80" t="str">
        <f>IF(C362&lt;&gt;"",C362,IF(OR(COUNTA($G$3:$G362)&lt;COUNTA($G$3:$G$1048576),$G362&lt;&gt;""),M361,""))</f>
        <v/>
      </c>
      <c r="N362" s="80" t="str">
        <f>IF(D362&lt;&gt;"",D362,IF(OR(COUNTA($G$3:$G362)&lt;COUNTA($G$3:$G$1048576),$G362&lt;&gt;""),N361,""))</f>
        <v/>
      </c>
      <c r="O362" s="81" t="str">
        <f t="shared" si="229"/>
        <v/>
      </c>
      <c r="P362" s="90" t="str">
        <f>IFERROR(IF(O362="",IF(COUNT(S$3:S$1048576)=COUNT(S$3:S362),IF(S362="","",INDEX(O$3:O362,MATCH(MAX(K$3:K362),K$3:K362,0),0)),INDEX(O$3:O362,MATCH(MAX(K$3:K362),K$3:K362,0),0)),O362),"")</f>
        <v/>
      </c>
      <c r="Q362" s="89" t="str">
        <f>IF(R362="","",COUNT(R$3:R362))</f>
        <v/>
      </c>
      <c r="R362" s="80" t="str">
        <f t="shared" si="215"/>
        <v/>
      </c>
      <c r="S362" s="91" t="str">
        <f>IFERROR(IF(COUNTA($E362:$G362)=0,"",IF(AND(R362="",$O362=INDEX(O$3:O362,MATCH(MAX(Q$3:Q362),Q$3:Q362,0),0)),INDEX(R$3:R362,MATCH(MAX(Q$3:Q362),Q$3:Q362,0),0),R362)),"")</f>
        <v/>
      </c>
      <c r="T362" s="80" t="str">
        <f>IF(U362="","",COUNT(U$3:U362))</f>
        <v/>
      </c>
      <c r="U362" s="80" t="str">
        <f t="shared" si="230"/>
        <v/>
      </c>
      <c r="V362" s="91" t="str">
        <f>IFERROR(IF(S362="","",IF(U362="",IF(AND(E362="",F362="",G362&lt;&gt;"",$O362=INDEX(O$3:O362,MATCH(MAX(T$3:T362),T$3:T362,0),0)),INDEX(U$3:U362,MATCH(MAX(T$3:T362),T$3:T362,0),0),IF(AND(S362&lt;&gt;"",U362=""),0,"")),U362)),"")</f>
        <v/>
      </c>
      <c r="W362" s="95" t="str">
        <f t="shared" si="231"/>
        <v/>
      </c>
      <c r="X362" s="198" t="str">
        <f t="shared" si="232"/>
        <v/>
      </c>
      <c r="Y362" s="92" t="str">
        <f t="shared" si="233"/>
        <v/>
      </c>
      <c r="Z362" s="106" t="str">
        <f>IF(P362="","",COUNTIF($N$3:$N362,$N362))</f>
        <v/>
      </c>
      <c r="AA362" s="92" t="str">
        <f t="shared" si="234"/>
        <v/>
      </c>
      <c r="AB362" s="92" t="str">
        <f t="shared" si="235"/>
        <v/>
      </c>
      <c r="AC362" s="92" t="str">
        <f t="shared" si="236"/>
        <v/>
      </c>
      <c r="AD362" s="92" t="str">
        <f t="shared" si="244"/>
        <v/>
      </c>
      <c r="AE362" s="92" t="str">
        <f t="shared" si="244"/>
        <v/>
      </c>
      <c r="AF362" s="92" t="str">
        <f t="shared" si="244"/>
        <v/>
      </c>
      <c r="AG362" s="92" t="str">
        <f t="shared" si="244"/>
        <v/>
      </c>
      <c r="AH362" s="92" t="str">
        <f t="shared" si="244"/>
        <v/>
      </c>
      <c r="AI362" s="92" t="str">
        <f t="shared" si="244"/>
        <v/>
      </c>
      <c r="AJ362" s="92" t="str">
        <f t="shared" si="244"/>
        <v/>
      </c>
      <c r="AK362" s="92" t="str">
        <f t="shared" si="244"/>
        <v/>
      </c>
      <c r="AL362" s="92" t="str">
        <f t="shared" si="244"/>
        <v/>
      </c>
      <c r="AN362" s="35" t="str">
        <f t="shared" si="216"/>
        <v/>
      </c>
      <c r="AO362" s="44" t="str">
        <f t="shared" si="238"/>
        <v/>
      </c>
      <c r="AP362" s="41" t="str">
        <f>IF(AO362="","",RANK(AO362,AO$3:AO$1048576,1)+COUNTIF(AO$3:AO362,AO362)-1)</f>
        <v/>
      </c>
      <c r="AQ362" s="1" t="str">
        <f t="shared" si="239"/>
        <v/>
      </c>
      <c r="AR362" s="34" t="str">
        <f t="shared" si="217"/>
        <v/>
      </c>
      <c r="AS362" s="39" t="str">
        <f t="shared" si="218"/>
        <v/>
      </c>
      <c r="AT362" s="44" t="str">
        <f t="shared" si="219"/>
        <v/>
      </c>
      <c r="AU362" s="41" t="str">
        <f>IF(AT362="","",RANK(AT362,AT$3:AT$1048576,1)+COUNTIF(AT$3:AT362,AT362)-1)</f>
        <v/>
      </c>
      <c r="AV362" s="1" t="str">
        <f t="shared" si="220"/>
        <v/>
      </c>
      <c r="AW362" s="34" t="str">
        <f t="shared" si="221"/>
        <v/>
      </c>
      <c r="AX362" s="39" t="str">
        <f t="shared" si="222"/>
        <v/>
      </c>
      <c r="AY362" s="44" t="str">
        <f t="shared" si="240"/>
        <v/>
      </c>
      <c r="AZ362" s="41" t="str">
        <f>IF(AY362="","",RANK(AY362,AY$3:AY$1048576,1)+COUNTIF(AY$3:AY362,AY362)-1)</f>
        <v/>
      </c>
      <c r="BA362" s="1" t="str">
        <f t="shared" si="223"/>
        <v/>
      </c>
      <c r="BB362" s="34" t="str">
        <f t="shared" si="224"/>
        <v/>
      </c>
      <c r="BC362" s="39" t="str">
        <f t="shared" si="225"/>
        <v/>
      </c>
      <c r="BD362" s="44" t="str">
        <f t="shared" si="241"/>
        <v/>
      </c>
      <c r="BE362" s="41" t="str">
        <f>IF(BD362="","",RANK(BD362,BD$3:BD$1048576,1)+COUNTIF(BD$3:BD362,BD362)-1)</f>
        <v/>
      </c>
      <c r="BF362" s="1" t="str">
        <f t="shared" si="226"/>
        <v/>
      </c>
      <c r="BG362" s="34" t="str">
        <f t="shared" si="227"/>
        <v/>
      </c>
      <c r="BH362" s="39" t="str">
        <f t="shared" si="228"/>
        <v/>
      </c>
      <c r="BJ362" s="3"/>
      <c r="BK362" s="86"/>
      <c r="BL362" s="86"/>
      <c r="BM362" s="86"/>
      <c r="BN362" s="86"/>
      <c r="BO362" s="3"/>
      <c r="BP362" s="86"/>
      <c r="BQ362" s="86"/>
      <c r="BR362" s="86"/>
      <c r="BS362" s="86"/>
      <c r="BT362" s="3"/>
      <c r="BU362" s="86"/>
      <c r="BV362" s="86"/>
      <c r="BW362" s="86"/>
      <c r="BX362" s="86"/>
      <c r="BY362" s="3"/>
      <c r="BZ362" s="86"/>
      <c r="CA362" s="86"/>
      <c r="CB362" s="86"/>
      <c r="CC362" s="86"/>
    </row>
    <row r="363" spans="2:81" ht="35.1" customHeight="1" x14ac:dyDescent="0.2">
      <c r="B363" s="187"/>
      <c r="C363" s="188"/>
      <c r="D363" s="189"/>
      <c r="E363" s="186"/>
      <c r="F363" s="182"/>
      <c r="G363" s="184"/>
      <c r="K363" s="80" t="str">
        <f>IF(O363="","",COUNT(O$3:O363))</f>
        <v/>
      </c>
      <c r="L363" s="80" t="str">
        <f>IF(B363&lt;&gt;"",B363,IF(OR(COUNTA($G$3:$G363)&lt;COUNTA($G$3:$G$1048576),$G363&lt;&gt;""),L362,""))</f>
        <v/>
      </c>
      <c r="M363" s="80" t="str">
        <f>IF(C363&lt;&gt;"",C363,IF(OR(COUNTA($G$3:$G363)&lt;COUNTA($G$3:$G$1048576),$G363&lt;&gt;""),M362,""))</f>
        <v/>
      </c>
      <c r="N363" s="80" t="str">
        <f>IF(D363&lt;&gt;"",D363,IF(OR(COUNTA($G$3:$G363)&lt;COUNTA($G$3:$G$1048576),$G363&lt;&gt;""),N362,""))</f>
        <v/>
      </c>
      <c r="O363" s="81" t="str">
        <f t="shared" si="229"/>
        <v/>
      </c>
      <c r="P363" s="90" t="str">
        <f>IFERROR(IF(O363="",IF(COUNT(S$3:S$1048576)=COUNT(S$3:S363),IF(S363="","",INDEX(O$3:O363,MATCH(MAX(K$3:K363),K$3:K363,0),0)),INDEX(O$3:O363,MATCH(MAX(K$3:K363),K$3:K363,0),0)),O363),"")</f>
        <v/>
      </c>
      <c r="Q363" s="89" t="str">
        <f>IF(R363="","",COUNT(R$3:R363))</f>
        <v/>
      </c>
      <c r="R363" s="80" t="str">
        <f t="shared" si="215"/>
        <v/>
      </c>
      <c r="S363" s="91" t="str">
        <f>IFERROR(IF(COUNTA($E363:$G363)=0,"",IF(AND(R363="",$O363=INDEX(O$3:O363,MATCH(MAX(Q$3:Q363),Q$3:Q363,0),0)),INDEX(R$3:R363,MATCH(MAX(Q$3:Q363),Q$3:Q363,0),0),R363)),"")</f>
        <v/>
      </c>
      <c r="T363" s="80" t="str">
        <f>IF(U363="","",COUNT(U$3:U363))</f>
        <v/>
      </c>
      <c r="U363" s="80" t="str">
        <f t="shared" si="230"/>
        <v/>
      </c>
      <c r="V363" s="91" t="str">
        <f>IFERROR(IF(S363="","",IF(U363="",IF(AND(E363="",F363="",G363&lt;&gt;"",$O363=INDEX(O$3:O363,MATCH(MAX(T$3:T363),T$3:T363,0),0)),INDEX(U$3:U363,MATCH(MAX(T$3:T363),T$3:T363,0),0),IF(AND(S363&lt;&gt;"",U363=""),0,"")),U363)),"")</f>
        <v/>
      </c>
      <c r="W363" s="95" t="str">
        <f t="shared" si="231"/>
        <v/>
      </c>
      <c r="X363" s="198" t="str">
        <f t="shared" si="232"/>
        <v/>
      </c>
      <c r="Y363" s="92" t="str">
        <f t="shared" si="233"/>
        <v/>
      </c>
      <c r="Z363" s="106" t="str">
        <f>IF(P363="","",COUNTIF($N$3:$N363,$N363))</f>
        <v/>
      </c>
      <c r="AA363" s="92" t="str">
        <f t="shared" si="234"/>
        <v/>
      </c>
      <c r="AB363" s="92" t="str">
        <f t="shared" si="235"/>
        <v/>
      </c>
      <c r="AC363" s="92" t="str">
        <f t="shared" si="236"/>
        <v/>
      </c>
      <c r="AD363" s="92" t="str">
        <f t="shared" si="244"/>
        <v/>
      </c>
      <c r="AE363" s="92" t="str">
        <f t="shared" si="244"/>
        <v/>
      </c>
      <c r="AF363" s="92" t="str">
        <f t="shared" si="244"/>
        <v/>
      </c>
      <c r="AG363" s="92" t="str">
        <f t="shared" si="244"/>
        <v/>
      </c>
      <c r="AH363" s="92" t="str">
        <f t="shared" si="244"/>
        <v/>
      </c>
      <c r="AI363" s="92" t="str">
        <f t="shared" si="244"/>
        <v/>
      </c>
      <c r="AJ363" s="92" t="str">
        <f t="shared" si="244"/>
        <v/>
      </c>
      <c r="AK363" s="92" t="str">
        <f t="shared" si="244"/>
        <v/>
      </c>
      <c r="AL363" s="92" t="str">
        <f t="shared" si="244"/>
        <v/>
      </c>
      <c r="AN363" s="35" t="str">
        <f t="shared" si="216"/>
        <v/>
      </c>
      <c r="AO363" s="44" t="str">
        <f t="shared" si="238"/>
        <v/>
      </c>
      <c r="AP363" s="41" t="str">
        <f>IF(AO363="","",RANK(AO363,AO$3:AO$1048576,1)+COUNTIF(AO$3:AO363,AO363)-1)</f>
        <v/>
      </c>
      <c r="AQ363" s="1" t="str">
        <f t="shared" si="239"/>
        <v/>
      </c>
      <c r="AR363" s="34" t="str">
        <f t="shared" si="217"/>
        <v/>
      </c>
      <c r="AS363" s="39" t="str">
        <f t="shared" si="218"/>
        <v/>
      </c>
      <c r="AT363" s="44" t="str">
        <f t="shared" si="219"/>
        <v/>
      </c>
      <c r="AU363" s="41" t="str">
        <f>IF(AT363="","",RANK(AT363,AT$3:AT$1048576,1)+COUNTIF(AT$3:AT363,AT363)-1)</f>
        <v/>
      </c>
      <c r="AV363" s="1" t="str">
        <f t="shared" si="220"/>
        <v/>
      </c>
      <c r="AW363" s="34" t="str">
        <f t="shared" si="221"/>
        <v/>
      </c>
      <c r="AX363" s="39" t="str">
        <f t="shared" si="222"/>
        <v/>
      </c>
      <c r="AY363" s="44" t="str">
        <f t="shared" si="240"/>
        <v/>
      </c>
      <c r="AZ363" s="41" t="str">
        <f>IF(AY363="","",RANK(AY363,AY$3:AY$1048576,1)+COUNTIF(AY$3:AY363,AY363)-1)</f>
        <v/>
      </c>
      <c r="BA363" s="1" t="str">
        <f t="shared" si="223"/>
        <v/>
      </c>
      <c r="BB363" s="34" t="str">
        <f t="shared" si="224"/>
        <v/>
      </c>
      <c r="BC363" s="39" t="str">
        <f t="shared" si="225"/>
        <v/>
      </c>
      <c r="BD363" s="44" t="str">
        <f t="shared" si="241"/>
        <v/>
      </c>
      <c r="BE363" s="41" t="str">
        <f>IF(BD363="","",RANK(BD363,BD$3:BD$1048576,1)+COUNTIF(BD$3:BD363,BD363)-1)</f>
        <v/>
      </c>
      <c r="BF363" s="1" t="str">
        <f t="shared" si="226"/>
        <v/>
      </c>
      <c r="BG363" s="34" t="str">
        <f t="shared" si="227"/>
        <v/>
      </c>
      <c r="BH363" s="39" t="str">
        <f t="shared" si="228"/>
        <v/>
      </c>
      <c r="BJ363" s="3"/>
      <c r="BK363" s="86"/>
      <c r="BL363" s="86"/>
      <c r="BM363" s="86"/>
      <c r="BN363" s="86"/>
      <c r="BO363" s="3"/>
      <c r="BP363" s="86"/>
      <c r="BQ363" s="86"/>
      <c r="BR363" s="86"/>
      <c r="BS363" s="86"/>
      <c r="BT363" s="3"/>
      <c r="BU363" s="86"/>
      <c r="BV363" s="86"/>
      <c r="BW363" s="86"/>
      <c r="BX363" s="86"/>
      <c r="BY363" s="3"/>
      <c r="BZ363" s="86"/>
      <c r="CA363" s="86"/>
      <c r="CB363" s="86"/>
      <c r="CC363" s="86"/>
    </row>
    <row r="364" spans="2:81" ht="35.1" customHeight="1" x14ac:dyDescent="0.2">
      <c r="B364" s="187"/>
      <c r="C364" s="188"/>
      <c r="D364" s="189"/>
      <c r="E364" s="186"/>
      <c r="F364" s="182"/>
      <c r="G364" s="184"/>
      <c r="K364" s="80" t="str">
        <f>IF(O364="","",COUNT(O$3:O364))</f>
        <v/>
      </c>
      <c r="L364" s="80" t="str">
        <f>IF(B364&lt;&gt;"",B364,IF(OR(COUNTA($G$3:$G364)&lt;COUNTA($G$3:$G$1048576),$G364&lt;&gt;""),L363,""))</f>
        <v/>
      </c>
      <c r="M364" s="80" t="str">
        <f>IF(C364&lt;&gt;"",C364,IF(OR(COUNTA($G$3:$G364)&lt;COUNTA($G$3:$G$1048576),$G364&lt;&gt;""),M363,""))</f>
        <v/>
      </c>
      <c r="N364" s="80" t="str">
        <f>IF(D364&lt;&gt;"",D364,IF(OR(COUNTA($G$3:$G364)&lt;COUNTA($G$3:$G$1048576),$G364&lt;&gt;""),N363,""))</f>
        <v/>
      </c>
      <c r="O364" s="81" t="str">
        <f t="shared" si="229"/>
        <v/>
      </c>
      <c r="P364" s="90" t="str">
        <f>IFERROR(IF(O364="",IF(COUNT(S$3:S$1048576)=COUNT(S$3:S364),IF(S364="","",INDEX(O$3:O364,MATCH(MAX(K$3:K364),K$3:K364,0),0)),INDEX(O$3:O364,MATCH(MAX(K$3:K364),K$3:K364,0),0)),O364),"")</f>
        <v/>
      </c>
      <c r="Q364" s="89" t="str">
        <f>IF(R364="","",COUNT(R$3:R364))</f>
        <v/>
      </c>
      <c r="R364" s="80" t="str">
        <f t="shared" si="215"/>
        <v/>
      </c>
      <c r="S364" s="91" t="str">
        <f>IFERROR(IF(COUNTA($E364:$G364)=0,"",IF(AND(R364="",$O364=INDEX(O$3:O364,MATCH(MAX(Q$3:Q364),Q$3:Q364,0),0)),INDEX(R$3:R364,MATCH(MAX(Q$3:Q364),Q$3:Q364,0),0),R364)),"")</f>
        <v/>
      </c>
      <c r="T364" s="80" t="str">
        <f>IF(U364="","",COUNT(U$3:U364))</f>
        <v/>
      </c>
      <c r="U364" s="80" t="str">
        <f t="shared" si="230"/>
        <v/>
      </c>
      <c r="V364" s="91" t="str">
        <f>IFERROR(IF(S364="","",IF(U364="",IF(AND(E364="",F364="",G364&lt;&gt;"",$O364=INDEX(O$3:O364,MATCH(MAX(T$3:T364),T$3:T364,0),0)),INDEX(U$3:U364,MATCH(MAX(T$3:T364),T$3:T364,0),0),IF(AND(S364&lt;&gt;"",U364=""),0,"")),U364)),"")</f>
        <v/>
      </c>
      <c r="W364" s="95" t="str">
        <f t="shared" si="231"/>
        <v/>
      </c>
      <c r="X364" s="198" t="str">
        <f t="shared" si="232"/>
        <v/>
      </c>
      <c r="Y364" s="92" t="str">
        <f t="shared" si="233"/>
        <v/>
      </c>
      <c r="Z364" s="106" t="str">
        <f>IF(P364="","",COUNTIF($N$3:$N364,$N364))</f>
        <v/>
      </c>
      <c r="AA364" s="92" t="str">
        <f t="shared" si="234"/>
        <v/>
      </c>
      <c r="AB364" s="92" t="str">
        <f t="shared" si="235"/>
        <v/>
      </c>
      <c r="AC364" s="92" t="str">
        <f t="shared" si="236"/>
        <v/>
      </c>
      <c r="AD364" s="92" t="str">
        <f t="shared" ref="AD364:AL373" si="245">IFERROR(IF(AND($Z364=1,AD$2&lt;&gt;"",""&amp;INDEX($Y$3:$Y$1048576,MATCH($P364&amp;"@"&amp;AD$2,$AA$3:$AA$1048576,0),0)&lt;&gt;""),AD$1&amp;""&amp;INDEX($Y$3:$Y$1048576,MATCH($P364&amp;"@"&amp;AD$2,$AA$3:$AA$1048576,0),0),""),"")</f>
        <v/>
      </c>
      <c r="AE364" s="92" t="str">
        <f t="shared" si="245"/>
        <v/>
      </c>
      <c r="AF364" s="92" t="str">
        <f t="shared" si="245"/>
        <v/>
      </c>
      <c r="AG364" s="92" t="str">
        <f t="shared" si="245"/>
        <v/>
      </c>
      <c r="AH364" s="92" t="str">
        <f t="shared" si="245"/>
        <v/>
      </c>
      <c r="AI364" s="92" t="str">
        <f t="shared" si="245"/>
        <v/>
      </c>
      <c r="AJ364" s="92" t="str">
        <f t="shared" si="245"/>
        <v/>
      </c>
      <c r="AK364" s="92" t="str">
        <f t="shared" si="245"/>
        <v/>
      </c>
      <c r="AL364" s="92" t="str">
        <f t="shared" si="245"/>
        <v/>
      </c>
      <c r="AN364" s="35" t="str">
        <f t="shared" si="216"/>
        <v/>
      </c>
      <c r="AO364" s="44" t="str">
        <f t="shared" si="238"/>
        <v/>
      </c>
      <c r="AP364" s="41" t="str">
        <f>IF(AO364="","",RANK(AO364,AO$3:AO$1048576,1)+COUNTIF(AO$3:AO364,AO364)-1)</f>
        <v/>
      </c>
      <c r="AQ364" s="1" t="str">
        <f t="shared" si="239"/>
        <v/>
      </c>
      <c r="AR364" s="34" t="str">
        <f t="shared" si="217"/>
        <v/>
      </c>
      <c r="AS364" s="39" t="str">
        <f t="shared" si="218"/>
        <v/>
      </c>
      <c r="AT364" s="44" t="str">
        <f t="shared" si="219"/>
        <v/>
      </c>
      <c r="AU364" s="41" t="str">
        <f>IF(AT364="","",RANK(AT364,AT$3:AT$1048576,1)+COUNTIF(AT$3:AT364,AT364)-1)</f>
        <v/>
      </c>
      <c r="AV364" s="1" t="str">
        <f t="shared" si="220"/>
        <v/>
      </c>
      <c r="AW364" s="34" t="str">
        <f t="shared" si="221"/>
        <v/>
      </c>
      <c r="AX364" s="39" t="str">
        <f t="shared" si="222"/>
        <v/>
      </c>
      <c r="AY364" s="44" t="str">
        <f t="shared" si="240"/>
        <v/>
      </c>
      <c r="AZ364" s="41" t="str">
        <f>IF(AY364="","",RANK(AY364,AY$3:AY$1048576,1)+COUNTIF(AY$3:AY364,AY364)-1)</f>
        <v/>
      </c>
      <c r="BA364" s="1" t="str">
        <f t="shared" si="223"/>
        <v/>
      </c>
      <c r="BB364" s="34" t="str">
        <f t="shared" si="224"/>
        <v/>
      </c>
      <c r="BC364" s="39" t="str">
        <f t="shared" si="225"/>
        <v/>
      </c>
      <c r="BD364" s="44" t="str">
        <f t="shared" si="241"/>
        <v/>
      </c>
      <c r="BE364" s="41" t="str">
        <f>IF(BD364="","",RANK(BD364,BD$3:BD$1048576,1)+COUNTIF(BD$3:BD364,BD364)-1)</f>
        <v/>
      </c>
      <c r="BF364" s="1" t="str">
        <f t="shared" si="226"/>
        <v/>
      </c>
      <c r="BG364" s="34" t="str">
        <f t="shared" si="227"/>
        <v/>
      </c>
      <c r="BH364" s="39" t="str">
        <f t="shared" si="228"/>
        <v/>
      </c>
      <c r="BJ364" s="3"/>
      <c r="BK364" s="86"/>
      <c r="BL364" s="86"/>
      <c r="BM364" s="86"/>
      <c r="BN364" s="86"/>
      <c r="BO364" s="3"/>
      <c r="BP364" s="86"/>
      <c r="BQ364" s="86"/>
      <c r="BR364" s="86"/>
      <c r="BS364" s="86"/>
      <c r="BT364" s="3"/>
      <c r="BU364" s="86"/>
      <c r="BV364" s="86"/>
      <c r="BW364" s="86"/>
      <c r="BX364" s="86"/>
      <c r="BY364" s="3"/>
      <c r="BZ364" s="86"/>
      <c r="CA364" s="86"/>
      <c r="CB364" s="86"/>
      <c r="CC364" s="86"/>
    </row>
    <row r="365" spans="2:81" ht="35.1" customHeight="1" x14ac:dyDescent="0.2">
      <c r="B365" s="187"/>
      <c r="C365" s="188"/>
      <c r="D365" s="189"/>
      <c r="E365" s="186"/>
      <c r="F365" s="182"/>
      <c r="G365" s="184"/>
      <c r="K365" s="80" t="str">
        <f>IF(O365="","",COUNT(O$3:O365))</f>
        <v/>
      </c>
      <c r="L365" s="80" t="str">
        <f>IF(B365&lt;&gt;"",B365,IF(OR(COUNTA($G$3:$G365)&lt;COUNTA($G$3:$G$1048576),$G365&lt;&gt;""),L364,""))</f>
        <v/>
      </c>
      <c r="M365" s="80" t="str">
        <f>IF(C365&lt;&gt;"",C365,IF(OR(COUNTA($G$3:$G365)&lt;COUNTA($G$3:$G$1048576),$G365&lt;&gt;""),M364,""))</f>
        <v/>
      </c>
      <c r="N365" s="80" t="str">
        <f>IF(D365&lt;&gt;"",D365,IF(OR(COUNTA($G$3:$G365)&lt;COUNTA($G$3:$G$1048576),$G365&lt;&gt;""),N364,""))</f>
        <v/>
      </c>
      <c r="O365" s="81" t="str">
        <f t="shared" si="229"/>
        <v/>
      </c>
      <c r="P365" s="90" t="str">
        <f>IFERROR(IF(O365="",IF(COUNT(S$3:S$1048576)=COUNT(S$3:S365),IF(S365="","",INDEX(O$3:O365,MATCH(MAX(K$3:K365),K$3:K365,0),0)),INDEX(O$3:O365,MATCH(MAX(K$3:K365),K$3:K365,0),0)),O365),"")</f>
        <v/>
      </c>
      <c r="Q365" s="89" t="str">
        <f>IF(R365="","",COUNT(R$3:R365))</f>
        <v/>
      </c>
      <c r="R365" s="80" t="str">
        <f t="shared" si="215"/>
        <v/>
      </c>
      <c r="S365" s="91" t="str">
        <f>IFERROR(IF(COUNTA($E365:$G365)=0,"",IF(AND(R365="",$O365=INDEX(O$3:O365,MATCH(MAX(Q$3:Q365),Q$3:Q365,0),0)),INDEX(R$3:R365,MATCH(MAX(Q$3:Q365),Q$3:Q365,0),0),R365)),"")</f>
        <v/>
      </c>
      <c r="T365" s="80" t="str">
        <f>IF(U365="","",COUNT(U$3:U365))</f>
        <v/>
      </c>
      <c r="U365" s="80" t="str">
        <f t="shared" si="230"/>
        <v/>
      </c>
      <c r="V365" s="91" t="str">
        <f>IFERROR(IF(S365="","",IF(U365="",IF(AND(E365="",F365="",G365&lt;&gt;"",$O365=INDEX(O$3:O365,MATCH(MAX(T$3:T365),T$3:T365,0),0)),INDEX(U$3:U365,MATCH(MAX(T$3:T365),T$3:T365,0),0),IF(AND(S365&lt;&gt;"",U365=""),0,"")),U365)),"")</f>
        <v/>
      </c>
      <c r="W365" s="95" t="str">
        <f t="shared" si="231"/>
        <v/>
      </c>
      <c r="X365" s="198" t="str">
        <f t="shared" si="232"/>
        <v/>
      </c>
      <c r="Y365" s="92" t="str">
        <f t="shared" si="233"/>
        <v/>
      </c>
      <c r="Z365" s="106" t="str">
        <f>IF(P365="","",COUNTIF($N$3:$N365,$N365))</f>
        <v/>
      </c>
      <c r="AA365" s="92" t="str">
        <f t="shared" si="234"/>
        <v/>
      </c>
      <c r="AB365" s="92" t="str">
        <f t="shared" si="235"/>
        <v/>
      </c>
      <c r="AC365" s="92" t="str">
        <f t="shared" si="236"/>
        <v/>
      </c>
      <c r="AD365" s="92" t="str">
        <f t="shared" si="245"/>
        <v/>
      </c>
      <c r="AE365" s="92" t="str">
        <f t="shared" si="245"/>
        <v/>
      </c>
      <c r="AF365" s="92" t="str">
        <f t="shared" si="245"/>
        <v/>
      </c>
      <c r="AG365" s="92" t="str">
        <f t="shared" si="245"/>
        <v/>
      </c>
      <c r="AH365" s="92" t="str">
        <f t="shared" si="245"/>
        <v/>
      </c>
      <c r="AI365" s="92" t="str">
        <f t="shared" si="245"/>
        <v/>
      </c>
      <c r="AJ365" s="92" t="str">
        <f t="shared" si="245"/>
        <v/>
      </c>
      <c r="AK365" s="92" t="str">
        <f t="shared" si="245"/>
        <v/>
      </c>
      <c r="AL365" s="92" t="str">
        <f t="shared" si="245"/>
        <v/>
      </c>
      <c r="AN365" s="35" t="str">
        <f t="shared" si="216"/>
        <v/>
      </c>
      <c r="AO365" s="44" t="str">
        <f t="shared" si="238"/>
        <v/>
      </c>
      <c r="AP365" s="41" t="str">
        <f>IF(AO365="","",RANK(AO365,AO$3:AO$1048576,1)+COUNTIF(AO$3:AO365,AO365)-1)</f>
        <v/>
      </c>
      <c r="AQ365" s="1" t="str">
        <f t="shared" si="239"/>
        <v/>
      </c>
      <c r="AR365" s="34" t="str">
        <f t="shared" si="217"/>
        <v/>
      </c>
      <c r="AS365" s="39" t="str">
        <f t="shared" si="218"/>
        <v/>
      </c>
      <c r="AT365" s="44" t="str">
        <f t="shared" si="219"/>
        <v/>
      </c>
      <c r="AU365" s="41" t="str">
        <f>IF(AT365="","",RANK(AT365,AT$3:AT$1048576,1)+COUNTIF(AT$3:AT365,AT365)-1)</f>
        <v/>
      </c>
      <c r="AV365" s="1" t="str">
        <f t="shared" si="220"/>
        <v/>
      </c>
      <c r="AW365" s="34" t="str">
        <f t="shared" si="221"/>
        <v/>
      </c>
      <c r="AX365" s="39" t="str">
        <f t="shared" si="222"/>
        <v/>
      </c>
      <c r="AY365" s="44" t="str">
        <f t="shared" si="240"/>
        <v/>
      </c>
      <c r="AZ365" s="41" t="str">
        <f>IF(AY365="","",RANK(AY365,AY$3:AY$1048576,1)+COUNTIF(AY$3:AY365,AY365)-1)</f>
        <v/>
      </c>
      <c r="BA365" s="1" t="str">
        <f t="shared" si="223"/>
        <v/>
      </c>
      <c r="BB365" s="34" t="str">
        <f t="shared" si="224"/>
        <v/>
      </c>
      <c r="BC365" s="39" t="str">
        <f t="shared" si="225"/>
        <v/>
      </c>
      <c r="BD365" s="44" t="str">
        <f t="shared" si="241"/>
        <v/>
      </c>
      <c r="BE365" s="41" t="str">
        <f>IF(BD365="","",RANK(BD365,BD$3:BD$1048576,1)+COUNTIF(BD$3:BD365,BD365)-1)</f>
        <v/>
      </c>
      <c r="BF365" s="1" t="str">
        <f t="shared" si="226"/>
        <v/>
      </c>
      <c r="BG365" s="34" t="str">
        <f t="shared" si="227"/>
        <v/>
      </c>
      <c r="BH365" s="39" t="str">
        <f t="shared" si="228"/>
        <v/>
      </c>
      <c r="BJ365" s="3"/>
      <c r="BK365" s="86"/>
      <c r="BL365" s="86"/>
      <c r="BM365" s="86"/>
      <c r="BN365" s="86"/>
      <c r="BO365" s="3"/>
      <c r="BP365" s="86"/>
      <c r="BQ365" s="86"/>
      <c r="BR365" s="86"/>
      <c r="BS365" s="86"/>
      <c r="BT365" s="3"/>
      <c r="BU365" s="86"/>
      <c r="BV365" s="86"/>
      <c r="BW365" s="86"/>
      <c r="BX365" s="86"/>
      <c r="BY365" s="3"/>
      <c r="BZ365" s="86"/>
      <c r="CA365" s="86"/>
      <c r="CB365" s="86"/>
      <c r="CC365" s="86"/>
    </row>
    <row r="366" spans="2:81" ht="35.1" customHeight="1" x14ac:dyDescent="0.2">
      <c r="B366" s="187"/>
      <c r="C366" s="188"/>
      <c r="D366" s="189"/>
      <c r="E366" s="186"/>
      <c r="F366" s="182"/>
      <c r="G366" s="184"/>
      <c r="K366" s="80" t="str">
        <f>IF(O366="","",COUNT(O$3:O366))</f>
        <v/>
      </c>
      <c r="L366" s="80" t="str">
        <f>IF(B366&lt;&gt;"",B366,IF(OR(COUNTA($G$3:$G366)&lt;COUNTA($G$3:$G$1048576),$G366&lt;&gt;""),L365,""))</f>
        <v/>
      </c>
      <c r="M366" s="80" t="str">
        <f>IF(C366&lt;&gt;"",C366,IF(OR(COUNTA($G$3:$G366)&lt;COUNTA($G$3:$G$1048576),$G366&lt;&gt;""),M365,""))</f>
        <v/>
      </c>
      <c r="N366" s="80" t="str">
        <f>IF(D366&lt;&gt;"",D366,IF(OR(COUNTA($G$3:$G366)&lt;COUNTA($G$3:$G$1048576),$G366&lt;&gt;""),N365,""))</f>
        <v/>
      </c>
      <c r="O366" s="81" t="str">
        <f t="shared" si="229"/>
        <v/>
      </c>
      <c r="P366" s="90" t="str">
        <f>IFERROR(IF(O366="",IF(COUNT(S$3:S$1048576)=COUNT(S$3:S366),IF(S366="","",INDEX(O$3:O366,MATCH(MAX(K$3:K366),K$3:K366,0),0)),INDEX(O$3:O366,MATCH(MAX(K$3:K366),K$3:K366,0),0)),O366),"")</f>
        <v/>
      </c>
      <c r="Q366" s="89" t="str">
        <f>IF(R366="","",COUNT(R$3:R366))</f>
        <v/>
      </c>
      <c r="R366" s="80" t="str">
        <f t="shared" si="215"/>
        <v/>
      </c>
      <c r="S366" s="91" t="str">
        <f>IFERROR(IF(COUNTA($E366:$G366)=0,"",IF(AND(R366="",$O366=INDEX(O$3:O366,MATCH(MAX(Q$3:Q366),Q$3:Q366,0),0)),INDEX(R$3:R366,MATCH(MAX(Q$3:Q366),Q$3:Q366,0),0),R366)),"")</f>
        <v/>
      </c>
      <c r="T366" s="80" t="str">
        <f>IF(U366="","",COUNT(U$3:U366))</f>
        <v/>
      </c>
      <c r="U366" s="80" t="str">
        <f t="shared" si="230"/>
        <v/>
      </c>
      <c r="V366" s="91" t="str">
        <f>IFERROR(IF(S366="","",IF(U366="",IF(AND(E366="",F366="",G366&lt;&gt;"",$O366=INDEX(O$3:O366,MATCH(MAX(T$3:T366),T$3:T366,0),0)),INDEX(U$3:U366,MATCH(MAX(T$3:T366),T$3:T366,0),0),IF(AND(S366&lt;&gt;"",U366=""),0,"")),U366)),"")</f>
        <v/>
      </c>
      <c r="W366" s="95" t="str">
        <f t="shared" si="231"/>
        <v/>
      </c>
      <c r="X366" s="198" t="str">
        <f t="shared" si="232"/>
        <v/>
      </c>
      <c r="Y366" s="92" t="str">
        <f t="shared" si="233"/>
        <v/>
      </c>
      <c r="Z366" s="106" t="str">
        <f>IF(P366="","",COUNTIF($N$3:$N366,$N366))</f>
        <v/>
      </c>
      <c r="AA366" s="92" t="str">
        <f t="shared" si="234"/>
        <v/>
      </c>
      <c r="AB366" s="92" t="str">
        <f t="shared" si="235"/>
        <v/>
      </c>
      <c r="AC366" s="92" t="str">
        <f t="shared" si="236"/>
        <v/>
      </c>
      <c r="AD366" s="92" t="str">
        <f t="shared" si="245"/>
        <v/>
      </c>
      <c r="AE366" s="92" t="str">
        <f t="shared" si="245"/>
        <v/>
      </c>
      <c r="AF366" s="92" t="str">
        <f t="shared" si="245"/>
        <v/>
      </c>
      <c r="AG366" s="92" t="str">
        <f t="shared" si="245"/>
        <v/>
      </c>
      <c r="AH366" s="92" t="str">
        <f t="shared" si="245"/>
        <v/>
      </c>
      <c r="AI366" s="92" t="str">
        <f t="shared" si="245"/>
        <v/>
      </c>
      <c r="AJ366" s="92" t="str">
        <f t="shared" si="245"/>
        <v/>
      </c>
      <c r="AK366" s="92" t="str">
        <f t="shared" si="245"/>
        <v/>
      </c>
      <c r="AL366" s="92" t="str">
        <f t="shared" si="245"/>
        <v/>
      </c>
      <c r="AN366" s="35" t="str">
        <f t="shared" si="216"/>
        <v/>
      </c>
      <c r="AO366" s="44" t="str">
        <f t="shared" si="238"/>
        <v/>
      </c>
      <c r="AP366" s="41" t="str">
        <f>IF(AO366="","",RANK(AO366,AO$3:AO$1048576,1)+COUNTIF(AO$3:AO366,AO366)-1)</f>
        <v/>
      </c>
      <c r="AQ366" s="1" t="str">
        <f t="shared" si="239"/>
        <v/>
      </c>
      <c r="AR366" s="34" t="str">
        <f t="shared" si="217"/>
        <v/>
      </c>
      <c r="AS366" s="39" t="str">
        <f t="shared" si="218"/>
        <v/>
      </c>
      <c r="AT366" s="44" t="str">
        <f t="shared" si="219"/>
        <v/>
      </c>
      <c r="AU366" s="41" t="str">
        <f>IF(AT366="","",RANK(AT366,AT$3:AT$1048576,1)+COUNTIF(AT$3:AT366,AT366)-1)</f>
        <v/>
      </c>
      <c r="AV366" s="1" t="str">
        <f t="shared" si="220"/>
        <v/>
      </c>
      <c r="AW366" s="34" t="str">
        <f t="shared" si="221"/>
        <v/>
      </c>
      <c r="AX366" s="39" t="str">
        <f t="shared" si="222"/>
        <v/>
      </c>
      <c r="AY366" s="44" t="str">
        <f t="shared" si="240"/>
        <v/>
      </c>
      <c r="AZ366" s="41" t="str">
        <f>IF(AY366="","",RANK(AY366,AY$3:AY$1048576,1)+COUNTIF(AY$3:AY366,AY366)-1)</f>
        <v/>
      </c>
      <c r="BA366" s="1" t="str">
        <f t="shared" si="223"/>
        <v/>
      </c>
      <c r="BB366" s="34" t="str">
        <f t="shared" si="224"/>
        <v/>
      </c>
      <c r="BC366" s="39" t="str">
        <f t="shared" si="225"/>
        <v/>
      </c>
      <c r="BD366" s="44" t="str">
        <f t="shared" si="241"/>
        <v/>
      </c>
      <c r="BE366" s="41" t="str">
        <f>IF(BD366="","",RANK(BD366,BD$3:BD$1048576,1)+COUNTIF(BD$3:BD366,BD366)-1)</f>
        <v/>
      </c>
      <c r="BF366" s="1" t="str">
        <f t="shared" si="226"/>
        <v/>
      </c>
      <c r="BG366" s="34" t="str">
        <f t="shared" si="227"/>
        <v/>
      </c>
      <c r="BH366" s="39" t="str">
        <f t="shared" si="228"/>
        <v/>
      </c>
      <c r="BJ366" s="3"/>
      <c r="BK366" s="86"/>
      <c r="BL366" s="86"/>
      <c r="BM366" s="86"/>
      <c r="BN366" s="86"/>
      <c r="BO366" s="3"/>
      <c r="BP366" s="86"/>
      <c r="BQ366" s="86"/>
      <c r="BR366" s="86"/>
      <c r="BS366" s="86"/>
      <c r="BT366" s="3"/>
      <c r="BU366" s="86"/>
      <c r="BV366" s="86"/>
      <c r="BW366" s="86"/>
      <c r="BX366" s="86"/>
      <c r="BY366" s="3"/>
      <c r="BZ366" s="86"/>
      <c r="CA366" s="86"/>
      <c r="CB366" s="86"/>
      <c r="CC366" s="86"/>
    </row>
    <row r="367" spans="2:81" ht="35.1" customHeight="1" x14ac:dyDescent="0.2">
      <c r="B367" s="187"/>
      <c r="C367" s="188"/>
      <c r="D367" s="189"/>
      <c r="E367" s="186"/>
      <c r="F367" s="182"/>
      <c r="G367" s="184"/>
      <c r="K367" s="80" t="str">
        <f>IF(O367="","",COUNT(O$3:O367))</f>
        <v/>
      </c>
      <c r="L367" s="80" t="str">
        <f>IF(B367&lt;&gt;"",B367,IF(OR(COUNTA($G$3:$G367)&lt;COUNTA($G$3:$G$1048576),$G367&lt;&gt;""),L366,""))</f>
        <v/>
      </c>
      <c r="M367" s="80" t="str">
        <f>IF(C367&lt;&gt;"",C367,IF(OR(COUNTA($G$3:$G367)&lt;COUNTA($G$3:$G$1048576),$G367&lt;&gt;""),M366,""))</f>
        <v/>
      </c>
      <c r="N367" s="80" t="str">
        <f>IF(D367&lt;&gt;"",D367,IF(OR(COUNTA($G$3:$G367)&lt;COUNTA($G$3:$G$1048576),$G367&lt;&gt;""),N366,""))</f>
        <v/>
      </c>
      <c r="O367" s="81" t="str">
        <f t="shared" si="229"/>
        <v/>
      </c>
      <c r="P367" s="90" t="str">
        <f>IFERROR(IF(O367="",IF(COUNT(S$3:S$1048576)=COUNT(S$3:S367),IF(S367="","",INDEX(O$3:O367,MATCH(MAX(K$3:K367),K$3:K367,0),0)),INDEX(O$3:O367,MATCH(MAX(K$3:K367),K$3:K367,0),0)),O367),"")</f>
        <v/>
      </c>
      <c r="Q367" s="89" t="str">
        <f>IF(R367="","",COUNT(R$3:R367))</f>
        <v/>
      </c>
      <c r="R367" s="80" t="str">
        <f t="shared" si="215"/>
        <v/>
      </c>
      <c r="S367" s="91" t="str">
        <f>IFERROR(IF(COUNTA($E367:$G367)=0,"",IF(AND(R367="",$O367=INDEX(O$3:O367,MATCH(MAX(Q$3:Q367),Q$3:Q367,0),0)),INDEX(R$3:R367,MATCH(MAX(Q$3:Q367),Q$3:Q367,0),0),R367)),"")</f>
        <v/>
      </c>
      <c r="T367" s="80" t="str">
        <f>IF(U367="","",COUNT(U$3:U367))</f>
        <v/>
      </c>
      <c r="U367" s="80" t="str">
        <f t="shared" si="230"/>
        <v/>
      </c>
      <c r="V367" s="91" t="str">
        <f>IFERROR(IF(S367="","",IF(U367="",IF(AND(E367="",F367="",G367&lt;&gt;"",$O367=INDEX(O$3:O367,MATCH(MAX(T$3:T367),T$3:T367,0),0)),INDEX(U$3:U367,MATCH(MAX(T$3:T367),T$3:T367,0),0),IF(AND(S367&lt;&gt;"",U367=""),0,"")),U367)),"")</f>
        <v/>
      </c>
      <c r="W367" s="95" t="str">
        <f t="shared" si="231"/>
        <v/>
      </c>
      <c r="X367" s="198" t="str">
        <f t="shared" si="232"/>
        <v/>
      </c>
      <c r="Y367" s="92" t="str">
        <f t="shared" si="233"/>
        <v/>
      </c>
      <c r="Z367" s="106" t="str">
        <f>IF(P367="","",COUNTIF($N$3:$N367,$N367))</f>
        <v/>
      </c>
      <c r="AA367" s="92" t="str">
        <f t="shared" si="234"/>
        <v/>
      </c>
      <c r="AB367" s="92" t="str">
        <f t="shared" si="235"/>
        <v/>
      </c>
      <c r="AC367" s="92" t="str">
        <f t="shared" si="236"/>
        <v/>
      </c>
      <c r="AD367" s="92" t="str">
        <f t="shared" si="245"/>
        <v/>
      </c>
      <c r="AE367" s="92" t="str">
        <f t="shared" si="245"/>
        <v/>
      </c>
      <c r="AF367" s="92" t="str">
        <f t="shared" si="245"/>
        <v/>
      </c>
      <c r="AG367" s="92" t="str">
        <f t="shared" si="245"/>
        <v/>
      </c>
      <c r="AH367" s="92" t="str">
        <f t="shared" si="245"/>
        <v/>
      </c>
      <c r="AI367" s="92" t="str">
        <f t="shared" si="245"/>
        <v/>
      </c>
      <c r="AJ367" s="92" t="str">
        <f t="shared" si="245"/>
        <v/>
      </c>
      <c r="AK367" s="92" t="str">
        <f t="shared" si="245"/>
        <v/>
      </c>
      <c r="AL367" s="92" t="str">
        <f t="shared" si="245"/>
        <v/>
      </c>
      <c r="AN367" s="35" t="str">
        <f t="shared" si="216"/>
        <v/>
      </c>
      <c r="AO367" s="44" t="str">
        <f t="shared" si="238"/>
        <v/>
      </c>
      <c r="AP367" s="41" t="str">
        <f>IF(AO367="","",RANK(AO367,AO$3:AO$1048576,1)+COUNTIF(AO$3:AO367,AO367)-1)</f>
        <v/>
      </c>
      <c r="AQ367" s="1" t="str">
        <f t="shared" si="239"/>
        <v/>
      </c>
      <c r="AR367" s="34" t="str">
        <f t="shared" si="217"/>
        <v/>
      </c>
      <c r="AS367" s="39" t="str">
        <f t="shared" si="218"/>
        <v/>
      </c>
      <c r="AT367" s="44" t="str">
        <f t="shared" si="219"/>
        <v/>
      </c>
      <c r="AU367" s="41" t="str">
        <f>IF(AT367="","",RANK(AT367,AT$3:AT$1048576,1)+COUNTIF(AT$3:AT367,AT367)-1)</f>
        <v/>
      </c>
      <c r="AV367" s="1" t="str">
        <f t="shared" si="220"/>
        <v/>
      </c>
      <c r="AW367" s="34" t="str">
        <f t="shared" si="221"/>
        <v/>
      </c>
      <c r="AX367" s="39" t="str">
        <f t="shared" si="222"/>
        <v/>
      </c>
      <c r="AY367" s="44" t="str">
        <f t="shared" si="240"/>
        <v/>
      </c>
      <c r="AZ367" s="41" t="str">
        <f>IF(AY367="","",RANK(AY367,AY$3:AY$1048576,1)+COUNTIF(AY$3:AY367,AY367)-1)</f>
        <v/>
      </c>
      <c r="BA367" s="1" t="str">
        <f t="shared" si="223"/>
        <v/>
      </c>
      <c r="BB367" s="34" t="str">
        <f t="shared" si="224"/>
        <v/>
      </c>
      <c r="BC367" s="39" t="str">
        <f t="shared" si="225"/>
        <v/>
      </c>
      <c r="BD367" s="44" t="str">
        <f t="shared" si="241"/>
        <v/>
      </c>
      <c r="BE367" s="41" t="str">
        <f>IF(BD367="","",RANK(BD367,BD$3:BD$1048576,1)+COUNTIF(BD$3:BD367,BD367)-1)</f>
        <v/>
      </c>
      <c r="BF367" s="1" t="str">
        <f t="shared" si="226"/>
        <v/>
      </c>
      <c r="BG367" s="34" t="str">
        <f t="shared" si="227"/>
        <v/>
      </c>
      <c r="BH367" s="39" t="str">
        <f t="shared" si="228"/>
        <v/>
      </c>
      <c r="BJ367" s="3"/>
      <c r="BK367" s="86"/>
      <c r="BL367" s="86"/>
      <c r="BM367" s="86"/>
      <c r="BN367" s="86"/>
      <c r="BO367" s="3"/>
      <c r="BP367" s="86"/>
      <c r="BQ367" s="86"/>
      <c r="BR367" s="86"/>
      <c r="BS367" s="86"/>
      <c r="BT367" s="3"/>
      <c r="BU367" s="86"/>
      <c r="BV367" s="86"/>
      <c r="BW367" s="86"/>
      <c r="BX367" s="86"/>
      <c r="BY367" s="3"/>
      <c r="BZ367" s="86"/>
      <c r="CA367" s="86"/>
      <c r="CB367" s="86"/>
      <c r="CC367" s="86"/>
    </row>
    <row r="368" spans="2:81" ht="35.1" customHeight="1" x14ac:dyDescent="0.2">
      <c r="B368" s="187"/>
      <c r="C368" s="188"/>
      <c r="D368" s="189"/>
      <c r="E368" s="186"/>
      <c r="F368" s="182"/>
      <c r="G368" s="184"/>
      <c r="K368" s="80" t="str">
        <f>IF(O368="","",COUNT(O$3:O368))</f>
        <v/>
      </c>
      <c r="L368" s="80" t="str">
        <f>IF(B368&lt;&gt;"",B368,IF(OR(COUNTA($G$3:$G368)&lt;COUNTA($G$3:$G$1048576),$G368&lt;&gt;""),L367,""))</f>
        <v/>
      </c>
      <c r="M368" s="80" t="str">
        <f>IF(C368&lt;&gt;"",C368,IF(OR(COUNTA($G$3:$G368)&lt;COUNTA($G$3:$G$1048576),$G368&lt;&gt;""),M367,""))</f>
        <v/>
      </c>
      <c r="N368" s="80" t="str">
        <f>IF(D368&lt;&gt;"",D368,IF(OR(COUNTA($G$3:$G368)&lt;COUNTA($G$3:$G$1048576),$G368&lt;&gt;""),N367,""))</f>
        <v/>
      </c>
      <c r="O368" s="81" t="str">
        <f t="shared" si="229"/>
        <v/>
      </c>
      <c r="P368" s="90" t="str">
        <f>IFERROR(IF(O368="",IF(COUNT(S$3:S$1048576)=COUNT(S$3:S368),IF(S368="","",INDEX(O$3:O368,MATCH(MAX(K$3:K368),K$3:K368,0),0)),INDEX(O$3:O368,MATCH(MAX(K$3:K368),K$3:K368,0),0)),O368),"")</f>
        <v/>
      </c>
      <c r="Q368" s="89" t="str">
        <f>IF(R368="","",COUNT(R$3:R368))</f>
        <v/>
      </c>
      <c r="R368" s="80" t="str">
        <f t="shared" si="215"/>
        <v/>
      </c>
      <c r="S368" s="91" t="str">
        <f>IFERROR(IF(COUNTA($E368:$G368)=0,"",IF(AND(R368="",$O368=INDEX(O$3:O368,MATCH(MAX(Q$3:Q368),Q$3:Q368,0),0)),INDEX(R$3:R368,MATCH(MAX(Q$3:Q368),Q$3:Q368,0),0),R368)),"")</f>
        <v/>
      </c>
      <c r="T368" s="80" t="str">
        <f>IF(U368="","",COUNT(U$3:U368))</f>
        <v/>
      </c>
      <c r="U368" s="80" t="str">
        <f t="shared" si="230"/>
        <v/>
      </c>
      <c r="V368" s="91" t="str">
        <f>IFERROR(IF(S368="","",IF(U368="",IF(AND(E368="",F368="",G368&lt;&gt;"",$O368=INDEX(O$3:O368,MATCH(MAX(T$3:T368),T$3:T368,0),0)),INDEX(U$3:U368,MATCH(MAX(T$3:T368),T$3:T368,0),0),IF(AND(S368&lt;&gt;"",U368=""),0,"")),U368)),"")</f>
        <v/>
      </c>
      <c r="W368" s="95" t="str">
        <f t="shared" si="231"/>
        <v/>
      </c>
      <c r="X368" s="198" t="str">
        <f t="shared" si="232"/>
        <v/>
      </c>
      <c r="Y368" s="92" t="str">
        <f t="shared" si="233"/>
        <v/>
      </c>
      <c r="Z368" s="106" t="str">
        <f>IF(P368="","",COUNTIF($N$3:$N368,$N368))</f>
        <v/>
      </c>
      <c r="AA368" s="92" t="str">
        <f t="shared" si="234"/>
        <v/>
      </c>
      <c r="AB368" s="92" t="str">
        <f t="shared" si="235"/>
        <v/>
      </c>
      <c r="AC368" s="92" t="str">
        <f t="shared" si="236"/>
        <v/>
      </c>
      <c r="AD368" s="92" t="str">
        <f t="shared" si="245"/>
        <v/>
      </c>
      <c r="AE368" s="92" t="str">
        <f t="shared" si="245"/>
        <v/>
      </c>
      <c r="AF368" s="92" t="str">
        <f t="shared" si="245"/>
        <v/>
      </c>
      <c r="AG368" s="92" t="str">
        <f t="shared" si="245"/>
        <v/>
      </c>
      <c r="AH368" s="92" t="str">
        <f t="shared" si="245"/>
        <v/>
      </c>
      <c r="AI368" s="92" t="str">
        <f t="shared" si="245"/>
        <v/>
      </c>
      <c r="AJ368" s="92" t="str">
        <f t="shared" si="245"/>
        <v/>
      </c>
      <c r="AK368" s="92" t="str">
        <f t="shared" si="245"/>
        <v/>
      </c>
      <c r="AL368" s="92" t="str">
        <f t="shared" si="245"/>
        <v/>
      </c>
      <c r="AN368" s="35" t="str">
        <f t="shared" si="216"/>
        <v/>
      </c>
      <c r="AO368" s="44" t="str">
        <f t="shared" si="238"/>
        <v/>
      </c>
      <c r="AP368" s="41" t="str">
        <f>IF(AO368="","",RANK(AO368,AO$3:AO$1048576,1)+COUNTIF(AO$3:AO368,AO368)-1)</f>
        <v/>
      </c>
      <c r="AQ368" s="1" t="str">
        <f t="shared" si="239"/>
        <v/>
      </c>
      <c r="AR368" s="34" t="str">
        <f t="shared" si="217"/>
        <v/>
      </c>
      <c r="AS368" s="39" t="str">
        <f t="shared" si="218"/>
        <v/>
      </c>
      <c r="AT368" s="44" t="str">
        <f t="shared" si="219"/>
        <v/>
      </c>
      <c r="AU368" s="41" t="str">
        <f>IF(AT368="","",RANK(AT368,AT$3:AT$1048576,1)+COUNTIF(AT$3:AT368,AT368)-1)</f>
        <v/>
      </c>
      <c r="AV368" s="1" t="str">
        <f t="shared" si="220"/>
        <v/>
      </c>
      <c r="AW368" s="34" t="str">
        <f t="shared" si="221"/>
        <v/>
      </c>
      <c r="AX368" s="39" t="str">
        <f t="shared" si="222"/>
        <v/>
      </c>
      <c r="AY368" s="44" t="str">
        <f t="shared" si="240"/>
        <v/>
      </c>
      <c r="AZ368" s="41" t="str">
        <f>IF(AY368="","",RANK(AY368,AY$3:AY$1048576,1)+COUNTIF(AY$3:AY368,AY368)-1)</f>
        <v/>
      </c>
      <c r="BA368" s="1" t="str">
        <f t="shared" si="223"/>
        <v/>
      </c>
      <c r="BB368" s="34" t="str">
        <f t="shared" si="224"/>
        <v/>
      </c>
      <c r="BC368" s="39" t="str">
        <f t="shared" si="225"/>
        <v/>
      </c>
      <c r="BD368" s="44" t="str">
        <f t="shared" si="241"/>
        <v/>
      </c>
      <c r="BE368" s="41" t="str">
        <f>IF(BD368="","",RANK(BD368,BD$3:BD$1048576,1)+COUNTIF(BD$3:BD368,BD368)-1)</f>
        <v/>
      </c>
      <c r="BF368" s="1" t="str">
        <f t="shared" si="226"/>
        <v/>
      </c>
      <c r="BG368" s="34" t="str">
        <f t="shared" si="227"/>
        <v/>
      </c>
      <c r="BH368" s="39" t="str">
        <f t="shared" si="228"/>
        <v/>
      </c>
      <c r="BJ368" s="3"/>
      <c r="BK368" s="86"/>
      <c r="BL368" s="86"/>
      <c r="BM368" s="86"/>
      <c r="BN368" s="86"/>
      <c r="BO368" s="3"/>
      <c r="BP368" s="86"/>
      <c r="BQ368" s="86"/>
      <c r="BR368" s="86"/>
      <c r="BS368" s="86"/>
      <c r="BT368" s="3"/>
      <c r="BU368" s="86"/>
      <c r="BV368" s="86"/>
      <c r="BW368" s="86"/>
      <c r="BX368" s="86"/>
      <c r="BY368" s="3"/>
      <c r="BZ368" s="86"/>
      <c r="CA368" s="86"/>
      <c r="CB368" s="86"/>
      <c r="CC368" s="86"/>
    </row>
    <row r="369" spans="2:81" ht="35.1" customHeight="1" x14ac:dyDescent="0.2">
      <c r="B369" s="187"/>
      <c r="C369" s="188"/>
      <c r="D369" s="189"/>
      <c r="E369" s="186"/>
      <c r="F369" s="182"/>
      <c r="G369" s="184"/>
      <c r="K369" s="80" t="str">
        <f>IF(O369="","",COUNT(O$3:O369))</f>
        <v/>
      </c>
      <c r="L369" s="80" t="str">
        <f>IF(B369&lt;&gt;"",B369,IF(OR(COUNTA($G$3:$G369)&lt;COUNTA($G$3:$G$1048576),$G369&lt;&gt;""),L368,""))</f>
        <v/>
      </c>
      <c r="M369" s="80" t="str">
        <f>IF(C369&lt;&gt;"",C369,IF(OR(COUNTA($G$3:$G369)&lt;COUNTA($G$3:$G$1048576),$G369&lt;&gt;""),M368,""))</f>
        <v/>
      </c>
      <c r="N369" s="80" t="str">
        <f>IF(D369&lt;&gt;"",D369,IF(OR(COUNTA($G$3:$G369)&lt;COUNTA($G$3:$G$1048576),$G369&lt;&gt;""),N368,""))</f>
        <v/>
      </c>
      <c r="O369" s="81" t="str">
        <f t="shared" si="229"/>
        <v/>
      </c>
      <c r="P369" s="90" t="str">
        <f>IFERROR(IF(O369="",IF(COUNT(S$3:S$1048576)=COUNT(S$3:S369),IF(S369="","",INDEX(O$3:O369,MATCH(MAX(K$3:K369),K$3:K369,0),0)),INDEX(O$3:O369,MATCH(MAX(K$3:K369),K$3:K369,0),0)),O369),"")</f>
        <v/>
      </c>
      <c r="Q369" s="89" t="str">
        <f>IF(R369="","",COUNT(R$3:R369))</f>
        <v/>
      </c>
      <c r="R369" s="80" t="str">
        <f t="shared" si="215"/>
        <v/>
      </c>
      <c r="S369" s="91" t="str">
        <f>IFERROR(IF(COUNTA($E369:$G369)=0,"",IF(AND(R369="",$O369=INDEX(O$3:O369,MATCH(MAX(Q$3:Q369),Q$3:Q369,0),0)),INDEX(R$3:R369,MATCH(MAX(Q$3:Q369),Q$3:Q369,0),0),R369)),"")</f>
        <v/>
      </c>
      <c r="T369" s="80" t="str">
        <f>IF(U369="","",COUNT(U$3:U369))</f>
        <v/>
      </c>
      <c r="U369" s="80" t="str">
        <f t="shared" si="230"/>
        <v/>
      </c>
      <c r="V369" s="91" t="str">
        <f>IFERROR(IF(S369="","",IF(U369="",IF(AND(E369="",F369="",G369&lt;&gt;"",$O369=INDEX(O$3:O369,MATCH(MAX(T$3:T369),T$3:T369,0),0)),INDEX(U$3:U369,MATCH(MAX(T$3:T369),T$3:T369,0),0),IF(AND(S369&lt;&gt;"",U369=""),0,"")),U369)),"")</f>
        <v/>
      </c>
      <c r="W369" s="95" t="str">
        <f t="shared" si="231"/>
        <v/>
      </c>
      <c r="X369" s="198" t="str">
        <f t="shared" si="232"/>
        <v/>
      </c>
      <c r="Y369" s="92" t="str">
        <f t="shared" si="233"/>
        <v/>
      </c>
      <c r="Z369" s="106" t="str">
        <f>IF(P369="","",COUNTIF($N$3:$N369,$N369))</f>
        <v/>
      </c>
      <c r="AA369" s="92" t="str">
        <f t="shared" si="234"/>
        <v/>
      </c>
      <c r="AB369" s="92" t="str">
        <f t="shared" si="235"/>
        <v/>
      </c>
      <c r="AC369" s="92" t="str">
        <f t="shared" si="236"/>
        <v/>
      </c>
      <c r="AD369" s="92" t="str">
        <f t="shared" si="245"/>
        <v/>
      </c>
      <c r="AE369" s="92" t="str">
        <f t="shared" si="245"/>
        <v/>
      </c>
      <c r="AF369" s="92" t="str">
        <f t="shared" si="245"/>
        <v/>
      </c>
      <c r="AG369" s="92" t="str">
        <f t="shared" si="245"/>
        <v/>
      </c>
      <c r="AH369" s="92" t="str">
        <f t="shared" si="245"/>
        <v/>
      </c>
      <c r="AI369" s="92" t="str">
        <f t="shared" si="245"/>
        <v/>
      </c>
      <c r="AJ369" s="92" t="str">
        <f t="shared" si="245"/>
        <v/>
      </c>
      <c r="AK369" s="92" t="str">
        <f t="shared" si="245"/>
        <v/>
      </c>
      <c r="AL369" s="92" t="str">
        <f t="shared" si="245"/>
        <v/>
      </c>
      <c r="AN369" s="35" t="str">
        <f t="shared" si="216"/>
        <v/>
      </c>
      <c r="AO369" s="44" t="str">
        <f t="shared" si="238"/>
        <v/>
      </c>
      <c r="AP369" s="41" t="str">
        <f>IF(AO369="","",RANK(AO369,AO$3:AO$1048576,1)+COUNTIF(AO$3:AO369,AO369)-1)</f>
        <v/>
      </c>
      <c r="AQ369" s="1" t="str">
        <f t="shared" si="239"/>
        <v/>
      </c>
      <c r="AR369" s="34" t="str">
        <f t="shared" si="217"/>
        <v/>
      </c>
      <c r="AS369" s="39" t="str">
        <f t="shared" si="218"/>
        <v/>
      </c>
      <c r="AT369" s="44" t="str">
        <f t="shared" si="219"/>
        <v/>
      </c>
      <c r="AU369" s="41" t="str">
        <f>IF(AT369="","",RANK(AT369,AT$3:AT$1048576,1)+COUNTIF(AT$3:AT369,AT369)-1)</f>
        <v/>
      </c>
      <c r="AV369" s="1" t="str">
        <f t="shared" si="220"/>
        <v/>
      </c>
      <c r="AW369" s="34" t="str">
        <f t="shared" si="221"/>
        <v/>
      </c>
      <c r="AX369" s="39" t="str">
        <f t="shared" si="222"/>
        <v/>
      </c>
      <c r="AY369" s="44" t="str">
        <f t="shared" si="240"/>
        <v/>
      </c>
      <c r="AZ369" s="41" t="str">
        <f>IF(AY369="","",RANK(AY369,AY$3:AY$1048576,1)+COUNTIF(AY$3:AY369,AY369)-1)</f>
        <v/>
      </c>
      <c r="BA369" s="1" t="str">
        <f t="shared" si="223"/>
        <v/>
      </c>
      <c r="BB369" s="34" t="str">
        <f t="shared" si="224"/>
        <v/>
      </c>
      <c r="BC369" s="39" t="str">
        <f t="shared" si="225"/>
        <v/>
      </c>
      <c r="BD369" s="44" t="str">
        <f t="shared" si="241"/>
        <v/>
      </c>
      <c r="BE369" s="41" t="str">
        <f>IF(BD369="","",RANK(BD369,BD$3:BD$1048576,1)+COUNTIF(BD$3:BD369,BD369)-1)</f>
        <v/>
      </c>
      <c r="BF369" s="1" t="str">
        <f t="shared" si="226"/>
        <v/>
      </c>
      <c r="BG369" s="34" t="str">
        <f t="shared" si="227"/>
        <v/>
      </c>
      <c r="BH369" s="39" t="str">
        <f t="shared" si="228"/>
        <v/>
      </c>
      <c r="BJ369" s="3"/>
      <c r="BK369" s="86"/>
      <c r="BL369" s="86"/>
      <c r="BM369" s="86"/>
      <c r="BN369" s="86"/>
      <c r="BO369" s="3"/>
      <c r="BP369" s="86"/>
      <c r="BQ369" s="86"/>
      <c r="BR369" s="86"/>
      <c r="BS369" s="86"/>
      <c r="BT369" s="3"/>
      <c r="BU369" s="86"/>
      <c r="BV369" s="86"/>
      <c r="BW369" s="86"/>
      <c r="BX369" s="86"/>
      <c r="BY369" s="3"/>
      <c r="BZ369" s="86"/>
      <c r="CA369" s="86"/>
      <c r="CB369" s="86"/>
      <c r="CC369" s="86"/>
    </row>
    <row r="370" spans="2:81" ht="35.1" customHeight="1" x14ac:dyDescent="0.2">
      <c r="B370" s="187"/>
      <c r="C370" s="188"/>
      <c r="D370" s="189"/>
      <c r="E370" s="186"/>
      <c r="F370" s="182"/>
      <c r="G370" s="184"/>
      <c r="K370" s="80" t="str">
        <f>IF(O370="","",COUNT(O$3:O370))</f>
        <v/>
      </c>
      <c r="L370" s="80" t="str">
        <f>IF(B370&lt;&gt;"",B370,IF(OR(COUNTA($G$3:$G370)&lt;COUNTA($G$3:$G$1048576),$G370&lt;&gt;""),L369,""))</f>
        <v/>
      </c>
      <c r="M370" s="80" t="str">
        <f>IF(C370&lt;&gt;"",C370,IF(OR(COUNTA($G$3:$G370)&lt;COUNTA($G$3:$G$1048576),$G370&lt;&gt;""),M369,""))</f>
        <v/>
      </c>
      <c r="N370" s="80" t="str">
        <f>IF(D370&lt;&gt;"",D370,IF(OR(COUNTA($G$3:$G370)&lt;COUNTA($G$3:$G$1048576),$G370&lt;&gt;""),N369,""))</f>
        <v/>
      </c>
      <c r="O370" s="81" t="str">
        <f t="shared" si="229"/>
        <v/>
      </c>
      <c r="P370" s="90" t="str">
        <f>IFERROR(IF(O370="",IF(COUNT(S$3:S$1048576)=COUNT(S$3:S370),IF(S370="","",INDEX(O$3:O370,MATCH(MAX(K$3:K370),K$3:K370,0),0)),INDEX(O$3:O370,MATCH(MAX(K$3:K370),K$3:K370,0),0)),O370),"")</f>
        <v/>
      </c>
      <c r="Q370" s="89" t="str">
        <f>IF(R370="","",COUNT(R$3:R370))</f>
        <v/>
      </c>
      <c r="R370" s="80" t="str">
        <f t="shared" si="215"/>
        <v/>
      </c>
      <c r="S370" s="91" t="str">
        <f>IFERROR(IF(COUNTA($E370:$G370)=0,"",IF(AND(R370="",$O370=INDEX(O$3:O370,MATCH(MAX(Q$3:Q370),Q$3:Q370,0),0)),INDEX(R$3:R370,MATCH(MAX(Q$3:Q370),Q$3:Q370,0),0),R370)),"")</f>
        <v/>
      </c>
      <c r="T370" s="80" t="str">
        <f>IF(U370="","",COUNT(U$3:U370))</f>
        <v/>
      </c>
      <c r="U370" s="80" t="str">
        <f t="shared" si="230"/>
        <v/>
      </c>
      <c r="V370" s="91" t="str">
        <f>IFERROR(IF(S370="","",IF(U370="",IF(AND(E370="",F370="",G370&lt;&gt;"",$O370=INDEX(O$3:O370,MATCH(MAX(T$3:T370),T$3:T370,0),0)),INDEX(U$3:U370,MATCH(MAX(T$3:T370),T$3:T370,0),0),IF(AND(S370&lt;&gt;"",U370=""),0,"")),U370)),"")</f>
        <v/>
      </c>
      <c r="W370" s="95" t="str">
        <f t="shared" si="231"/>
        <v/>
      </c>
      <c r="X370" s="198" t="str">
        <f t="shared" si="232"/>
        <v/>
      </c>
      <c r="Y370" s="92" t="str">
        <f t="shared" si="233"/>
        <v/>
      </c>
      <c r="Z370" s="106" t="str">
        <f>IF(P370="","",COUNTIF($N$3:$N370,$N370))</f>
        <v/>
      </c>
      <c r="AA370" s="92" t="str">
        <f t="shared" si="234"/>
        <v/>
      </c>
      <c r="AB370" s="92" t="str">
        <f t="shared" si="235"/>
        <v/>
      </c>
      <c r="AC370" s="92" t="str">
        <f t="shared" si="236"/>
        <v/>
      </c>
      <c r="AD370" s="92" t="str">
        <f t="shared" si="245"/>
        <v/>
      </c>
      <c r="AE370" s="92" t="str">
        <f t="shared" si="245"/>
        <v/>
      </c>
      <c r="AF370" s="92" t="str">
        <f t="shared" si="245"/>
        <v/>
      </c>
      <c r="AG370" s="92" t="str">
        <f t="shared" si="245"/>
        <v/>
      </c>
      <c r="AH370" s="92" t="str">
        <f t="shared" si="245"/>
        <v/>
      </c>
      <c r="AI370" s="92" t="str">
        <f t="shared" si="245"/>
        <v/>
      </c>
      <c r="AJ370" s="92" t="str">
        <f t="shared" si="245"/>
        <v/>
      </c>
      <c r="AK370" s="92" t="str">
        <f t="shared" si="245"/>
        <v/>
      </c>
      <c r="AL370" s="92" t="str">
        <f t="shared" si="245"/>
        <v/>
      </c>
      <c r="AN370" s="35" t="str">
        <f t="shared" si="216"/>
        <v/>
      </c>
      <c r="AO370" s="44" t="str">
        <f t="shared" si="238"/>
        <v/>
      </c>
      <c r="AP370" s="41" t="str">
        <f>IF(AO370="","",RANK(AO370,AO$3:AO$1048576,1)+COUNTIF(AO$3:AO370,AO370)-1)</f>
        <v/>
      </c>
      <c r="AQ370" s="1" t="str">
        <f t="shared" si="239"/>
        <v/>
      </c>
      <c r="AR370" s="34" t="str">
        <f t="shared" si="217"/>
        <v/>
      </c>
      <c r="AS370" s="39" t="str">
        <f t="shared" si="218"/>
        <v/>
      </c>
      <c r="AT370" s="44" t="str">
        <f t="shared" si="219"/>
        <v/>
      </c>
      <c r="AU370" s="41" t="str">
        <f>IF(AT370="","",RANK(AT370,AT$3:AT$1048576,1)+COUNTIF(AT$3:AT370,AT370)-1)</f>
        <v/>
      </c>
      <c r="AV370" s="1" t="str">
        <f t="shared" si="220"/>
        <v/>
      </c>
      <c r="AW370" s="34" t="str">
        <f t="shared" si="221"/>
        <v/>
      </c>
      <c r="AX370" s="39" t="str">
        <f t="shared" si="222"/>
        <v/>
      </c>
      <c r="AY370" s="44" t="str">
        <f t="shared" si="240"/>
        <v/>
      </c>
      <c r="AZ370" s="41" t="str">
        <f>IF(AY370="","",RANK(AY370,AY$3:AY$1048576,1)+COUNTIF(AY$3:AY370,AY370)-1)</f>
        <v/>
      </c>
      <c r="BA370" s="1" t="str">
        <f t="shared" si="223"/>
        <v/>
      </c>
      <c r="BB370" s="34" t="str">
        <f t="shared" si="224"/>
        <v/>
      </c>
      <c r="BC370" s="39" t="str">
        <f t="shared" si="225"/>
        <v/>
      </c>
      <c r="BD370" s="44" t="str">
        <f t="shared" si="241"/>
        <v/>
      </c>
      <c r="BE370" s="41" t="str">
        <f>IF(BD370="","",RANK(BD370,BD$3:BD$1048576,1)+COUNTIF(BD$3:BD370,BD370)-1)</f>
        <v/>
      </c>
      <c r="BF370" s="1" t="str">
        <f t="shared" si="226"/>
        <v/>
      </c>
      <c r="BG370" s="34" t="str">
        <f t="shared" si="227"/>
        <v/>
      </c>
      <c r="BH370" s="39" t="str">
        <f t="shared" si="228"/>
        <v/>
      </c>
      <c r="BJ370" s="3"/>
      <c r="BK370" s="86"/>
      <c r="BL370" s="86"/>
      <c r="BM370" s="86"/>
      <c r="BN370" s="86"/>
      <c r="BO370" s="3"/>
      <c r="BP370" s="86"/>
      <c r="BQ370" s="86"/>
      <c r="BR370" s="86"/>
      <c r="BS370" s="86"/>
      <c r="BT370" s="3"/>
      <c r="BU370" s="86"/>
      <c r="BV370" s="86"/>
      <c r="BW370" s="86"/>
      <c r="BX370" s="86"/>
      <c r="BY370" s="3"/>
      <c r="BZ370" s="86"/>
      <c r="CA370" s="86"/>
      <c r="CB370" s="86"/>
      <c r="CC370" s="86"/>
    </row>
    <row r="371" spans="2:81" ht="35.1" customHeight="1" x14ac:dyDescent="0.2">
      <c r="B371" s="187"/>
      <c r="C371" s="188"/>
      <c r="D371" s="189"/>
      <c r="E371" s="186"/>
      <c r="F371" s="182"/>
      <c r="G371" s="184"/>
      <c r="K371" s="80" t="str">
        <f>IF(O371="","",COUNT(O$3:O371))</f>
        <v/>
      </c>
      <c r="L371" s="80" t="str">
        <f>IF(B371&lt;&gt;"",B371,IF(OR(COUNTA($G$3:$G371)&lt;COUNTA($G$3:$G$1048576),$G371&lt;&gt;""),L370,""))</f>
        <v/>
      </c>
      <c r="M371" s="80" t="str">
        <f>IF(C371&lt;&gt;"",C371,IF(OR(COUNTA($G$3:$G371)&lt;COUNTA($G$3:$G$1048576),$G371&lt;&gt;""),M370,""))</f>
        <v/>
      </c>
      <c r="N371" s="80" t="str">
        <f>IF(D371&lt;&gt;"",D371,IF(OR(COUNTA($G$3:$G371)&lt;COUNTA($G$3:$G$1048576),$G371&lt;&gt;""),N370,""))</f>
        <v/>
      </c>
      <c r="O371" s="81" t="str">
        <f t="shared" si="229"/>
        <v/>
      </c>
      <c r="P371" s="90" t="str">
        <f>IFERROR(IF(O371="",IF(COUNT(S$3:S$1048576)=COUNT(S$3:S371),IF(S371="","",INDEX(O$3:O371,MATCH(MAX(K$3:K371),K$3:K371,0),0)),INDEX(O$3:O371,MATCH(MAX(K$3:K371),K$3:K371,0),0)),O371),"")</f>
        <v/>
      </c>
      <c r="Q371" s="89" t="str">
        <f>IF(R371="","",COUNT(R$3:R371))</f>
        <v/>
      </c>
      <c r="R371" s="80" t="str">
        <f t="shared" si="215"/>
        <v/>
      </c>
      <c r="S371" s="91" t="str">
        <f>IFERROR(IF(COUNTA($E371:$G371)=0,"",IF(AND(R371="",$O371=INDEX(O$3:O371,MATCH(MAX(Q$3:Q371),Q$3:Q371,0),0)),INDEX(R$3:R371,MATCH(MAX(Q$3:Q371),Q$3:Q371,0),0),R371)),"")</f>
        <v/>
      </c>
      <c r="T371" s="80" t="str">
        <f>IF(U371="","",COUNT(U$3:U371))</f>
        <v/>
      </c>
      <c r="U371" s="80" t="str">
        <f t="shared" si="230"/>
        <v/>
      </c>
      <c r="V371" s="91" t="str">
        <f>IFERROR(IF(S371="","",IF(U371="",IF(AND(E371="",F371="",G371&lt;&gt;"",$O371=INDEX(O$3:O371,MATCH(MAX(T$3:T371),T$3:T371,0),0)),INDEX(U$3:U371,MATCH(MAX(T$3:T371),T$3:T371,0),0),IF(AND(S371&lt;&gt;"",U371=""),0,"")),U371)),"")</f>
        <v/>
      </c>
      <c r="W371" s="95" t="str">
        <f t="shared" si="231"/>
        <v/>
      </c>
      <c r="X371" s="198" t="str">
        <f t="shared" si="232"/>
        <v/>
      </c>
      <c r="Y371" s="92" t="str">
        <f t="shared" si="233"/>
        <v/>
      </c>
      <c r="Z371" s="106" t="str">
        <f>IF(P371="","",COUNTIF($N$3:$N371,$N371))</f>
        <v/>
      </c>
      <c r="AA371" s="92" t="str">
        <f t="shared" si="234"/>
        <v/>
      </c>
      <c r="AB371" s="92" t="str">
        <f t="shared" si="235"/>
        <v/>
      </c>
      <c r="AC371" s="92" t="str">
        <f t="shared" si="236"/>
        <v/>
      </c>
      <c r="AD371" s="92" t="str">
        <f t="shared" si="245"/>
        <v/>
      </c>
      <c r="AE371" s="92" t="str">
        <f t="shared" si="245"/>
        <v/>
      </c>
      <c r="AF371" s="92" t="str">
        <f t="shared" si="245"/>
        <v/>
      </c>
      <c r="AG371" s="92" t="str">
        <f t="shared" si="245"/>
        <v/>
      </c>
      <c r="AH371" s="92" t="str">
        <f t="shared" si="245"/>
        <v/>
      </c>
      <c r="AI371" s="92" t="str">
        <f t="shared" si="245"/>
        <v/>
      </c>
      <c r="AJ371" s="92" t="str">
        <f t="shared" si="245"/>
        <v/>
      </c>
      <c r="AK371" s="92" t="str">
        <f t="shared" si="245"/>
        <v/>
      </c>
      <c r="AL371" s="92" t="str">
        <f t="shared" si="245"/>
        <v/>
      </c>
      <c r="AN371" s="35" t="str">
        <f t="shared" si="216"/>
        <v/>
      </c>
      <c r="AO371" s="44" t="str">
        <f t="shared" si="238"/>
        <v/>
      </c>
      <c r="AP371" s="41" t="str">
        <f>IF(AO371="","",RANK(AO371,AO$3:AO$1048576,1)+COUNTIF(AO$3:AO371,AO371)-1)</f>
        <v/>
      </c>
      <c r="AQ371" s="1" t="str">
        <f t="shared" si="239"/>
        <v/>
      </c>
      <c r="AR371" s="34" t="str">
        <f t="shared" si="217"/>
        <v/>
      </c>
      <c r="AS371" s="39" t="str">
        <f t="shared" si="218"/>
        <v/>
      </c>
      <c r="AT371" s="44" t="str">
        <f t="shared" si="219"/>
        <v/>
      </c>
      <c r="AU371" s="41" t="str">
        <f>IF(AT371="","",RANK(AT371,AT$3:AT$1048576,1)+COUNTIF(AT$3:AT371,AT371)-1)</f>
        <v/>
      </c>
      <c r="AV371" s="1" t="str">
        <f t="shared" si="220"/>
        <v/>
      </c>
      <c r="AW371" s="34" t="str">
        <f t="shared" si="221"/>
        <v/>
      </c>
      <c r="AX371" s="39" t="str">
        <f t="shared" si="222"/>
        <v/>
      </c>
      <c r="AY371" s="44" t="str">
        <f t="shared" si="240"/>
        <v/>
      </c>
      <c r="AZ371" s="41" t="str">
        <f>IF(AY371="","",RANK(AY371,AY$3:AY$1048576,1)+COUNTIF(AY$3:AY371,AY371)-1)</f>
        <v/>
      </c>
      <c r="BA371" s="1" t="str">
        <f t="shared" si="223"/>
        <v/>
      </c>
      <c r="BB371" s="34" t="str">
        <f t="shared" si="224"/>
        <v/>
      </c>
      <c r="BC371" s="39" t="str">
        <f t="shared" si="225"/>
        <v/>
      </c>
      <c r="BD371" s="44" t="str">
        <f t="shared" si="241"/>
        <v/>
      </c>
      <c r="BE371" s="41" t="str">
        <f>IF(BD371="","",RANK(BD371,BD$3:BD$1048576,1)+COUNTIF(BD$3:BD371,BD371)-1)</f>
        <v/>
      </c>
      <c r="BF371" s="1" t="str">
        <f t="shared" si="226"/>
        <v/>
      </c>
      <c r="BG371" s="34" t="str">
        <f t="shared" si="227"/>
        <v/>
      </c>
      <c r="BH371" s="39" t="str">
        <f t="shared" si="228"/>
        <v/>
      </c>
      <c r="BJ371" s="3"/>
      <c r="BK371" s="86"/>
      <c r="BL371" s="86"/>
      <c r="BM371" s="86"/>
      <c r="BN371" s="86"/>
      <c r="BO371" s="3"/>
      <c r="BP371" s="86"/>
      <c r="BQ371" s="86"/>
      <c r="BR371" s="86"/>
      <c r="BS371" s="86"/>
      <c r="BT371" s="3"/>
      <c r="BU371" s="86"/>
      <c r="BV371" s="86"/>
      <c r="BW371" s="86"/>
      <c r="BX371" s="86"/>
      <c r="BY371" s="3"/>
      <c r="BZ371" s="86"/>
      <c r="CA371" s="86"/>
      <c r="CB371" s="86"/>
      <c r="CC371" s="86"/>
    </row>
    <row r="372" spans="2:81" ht="35.1" customHeight="1" x14ac:dyDescent="0.2">
      <c r="B372" s="187"/>
      <c r="C372" s="188"/>
      <c r="D372" s="189"/>
      <c r="E372" s="186"/>
      <c r="F372" s="182"/>
      <c r="G372" s="184"/>
      <c r="K372" s="80" t="str">
        <f>IF(O372="","",COUNT(O$3:O372))</f>
        <v/>
      </c>
      <c r="L372" s="80" t="str">
        <f>IF(B372&lt;&gt;"",B372,IF(OR(COUNTA($G$3:$G372)&lt;COUNTA($G$3:$G$1048576),$G372&lt;&gt;""),L371,""))</f>
        <v/>
      </c>
      <c r="M372" s="80" t="str">
        <f>IF(C372&lt;&gt;"",C372,IF(OR(COUNTA($G$3:$G372)&lt;COUNTA($G$3:$G$1048576),$G372&lt;&gt;""),M371,""))</f>
        <v/>
      </c>
      <c r="N372" s="80" t="str">
        <f>IF(D372&lt;&gt;"",D372,IF(OR(COUNTA($G$3:$G372)&lt;COUNTA($G$3:$G$1048576),$G372&lt;&gt;""),N371,""))</f>
        <v/>
      </c>
      <c r="O372" s="81" t="str">
        <f t="shared" si="229"/>
        <v/>
      </c>
      <c r="P372" s="90" t="str">
        <f>IFERROR(IF(O372="",IF(COUNT(S$3:S$1048576)=COUNT(S$3:S372),IF(S372="","",INDEX(O$3:O372,MATCH(MAX(K$3:K372),K$3:K372,0),0)),INDEX(O$3:O372,MATCH(MAX(K$3:K372),K$3:K372,0),0)),O372),"")</f>
        <v/>
      </c>
      <c r="Q372" s="89" t="str">
        <f>IF(R372="","",COUNT(R$3:R372))</f>
        <v/>
      </c>
      <c r="R372" s="80" t="str">
        <f t="shared" si="215"/>
        <v/>
      </c>
      <c r="S372" s="91" t="str">
        <f>IFERROR(IF(COUNTA($E372:$G372)=0,"",IF(AND(R372="",$O372=INDEX(O$3:O372,MATCH(MAX(Q$3:Q372),Q$3:Q372,0),0)),INDEX(R$3:R372,MATCH(MAX(Q$3:Q372),Q$3:Q372,0),0),R372)),"")</f>
        <v/>
      </c>
      <c r="T372" s="80" t="str">
        <f>IF(U372="","",COUNT(U$3:U372))</f>
        <v/>
      </c>
      <c r="U372" s="80" t="str">
        <f t="shared" si="230"/>
        <v/>
      </c>
      <c r="V372" s="91" t="str">
        <f>IFERROR(IF(S372="","",IF(U372="",IF(AND(E372="",F372="",G372&lt;&gt;"",$O372=INDEX(O$3:O372,MATCH(MAX(T$3:T372),T$3:T372,0),0)),INDEX(U$3:U372,MATCH(MAX(T$3:T372),T$3:T372,0),0),IF(AND(S372&lt;&gt;"",U372=""),0,"")),U372)),"")</f>
        <v/>
      </c>
      <c r="W372" s="95" t="str">
        <f t="shared" si="231"/>
        <v/>
      </c>
      <c r="X372" s="198" t="str">
        <f t="shared" si="232"/>
        <v/>
      </c>
      <c r="Y372" s="92" t="str">
        <f t="shared" si="233"/>
        <v/>
      </c>
      <c r="Z372" s="106" t="str">
        <f>IF(P372="","",COUNTIF($N$3:$N372,$N372))</f>
        <v/>
      </c>
      <c r="AA372" s="92" t="str">
        <f t="shared" si="234"/>
        <v/>
      </c>
      <c r="AB372" s="92" t="str">
        <f t="shared" si="235"/>
        <v/>
      </c>
      <c r="AC372" s="92" t="str">
        <f t="shared" si="236"/>
        <v/>
      </c>
      <c r="AD372" s="92" t="str">
        <f t="shared" si="245"/>
        <v/>
      </c>
      <c r="AE372" s="92" t="str">
        <f t="shared" si="245"/>
        <v/>
      </c>
      <c r="AF372" s="92" t="str">
        <f t="shared" si="245"/>
        <v/>
      </c>
      <c r="AG372" s="92" t="str">
        <f t="shared" si="245"/>
        <v/>
      </c>
      <c r="AH372" s="92" t="str">
        <f t="shared" si="245"/>
        <v/>
      </c>
      <c r="AI372" s="92" t="str">
        <f t="shared" si="245"/>
        <v/>
      </c>
      <c r="AJ372" s="92" t="str">
        <f t="shared" si="245"/>
        <v/>
      </c>
      <c r="AK372" s="92" t="str">
        <f t="shared" si="245"/>
        <v/>
      </c>
      <c r="AL372" s="92" t="str">
        <f t="shared" si="245"/>
        <v/>
      </c>
      <c r="AN372" s="35" t="str">
        <f t="shared" si="216"/>
        <v/>
      </c>
      <c r="AO372" s="44" t="str">
        <f t="shared" si="238"/>
        <v/>
      </c>
      <c r="AP372" s="41" t="str">
        <f>IF(AO372="","",RANK(AO372,AO$3:AO$1048576,1)+COUNTIF(AO$3:AO372,AO372)-1)</f>
        <v/>
      </c>
      <c r="AQ372" s="1" t="str">
        <f t="shared" si="239"/>
        <v/>
      </c>
      <c r="AR372" s="34" t="str">
        <f t="shared" si="217"/>
        <v/>
      </c>
      <c r="AS372" s="39" t="str">
        <f t="shared" si="218"/>
        <v/>
      </c>
      <c r="AT372" s="44" t="str">
        <f t="shared" si="219"/>
        <v/>
      </c>
      <c r="AU372" s="41" t="str">
        <f>IF(AT372="","",RANK(AT372,AT$3:AT$1048576,1)+COUNTIF(AT$3:AT372,AT372)-1)</f>
        <v/>
      </c>
      <c r="AV372" s="1" t="str">
        <f t="shared" si="220"/>
        <v/>
      </c>
      <c r="AW372" s="34" t="str">
        <f t="shared" si="221"/>
        <v/>
      </c>
      <c r="AX372" s="39" t="str">
        <f t="shared" si="222"/>
        <v/>
      </c>
      <c r="AY372" s="44" t="str">
        <f t="shared" si="240"/>
        <v/>
      </c>
      <c r="AZ372" s="41" t="str">
        <f>IF(AY372="","",RANK(AY372,AY$3:AY$1048576,1)+COUNTIF(AY$3:AY372,AY372)-1)</f>
        <v/>
      </c>
      <c r="BA372" s="1" t="str">
        <f t="shared" si="223"/>
        <v/>
      </c>
      <c r="BB372" s="34" t="str">
        <f t="shared" si="224"/>
        <v/>
      </c>
      <c r="BC372" s="39" t="str">
        <f t="shared" si="225"/>
        <v/>
      </c>
      <c r="BD372" s="44" t="str">
        <f t="shared" si="241"/>
        <v/>
      </c>
      <c r="BE372" s="41" t="str">
        <f>IF(BD372="","",RANK(BD372,BD$3:BD$1048576,1)+COUNTIF(BD$3:BD372,BD372)-1)</f>
        <v/>
      </c>
      <c r="BF372" s="1" t="str">
        <f t="shared" si="226"/>
        <v/>
      </c>
      <c r="BG372" s="34" t="str">
        <f t="shared" si="227"/>
        <v/>
      </c>
      <c r="BH372" s="39" t="str">
        <f t="shared" si="228"/>
        <v/>
      </c>
      <c r="BJ372" s="3"/>
      <c r="BK372" s="86"/>
      <c r="BL372" s="86"/>
      <c r="BM372" s="86"/>
      <c r="BN372" s="86"/>
      <c r="BO372" s="3"/>
      <c r="BP372" s="86"/>
      <c r="BQ372" s="86"/>
      <c r="BR372" s="86"/>
      <c r="BS372" s="86"/>
      <c r="BT372" s="3"/>
      <c r="BU372" s="86"/>
      <c r="BV372" s="86"/>
      <c r="BW372" s="86"/>
      <c r="BX372" s="86"/>
      <c r="BY372" s="3"/>
      <c r="BZ372" s="86"/>
      <c r="CA372" s="86"/>
      <c r="CB372" s="86"/>
      <c r="CC372" s="86"/>
    </row>
    <row r="373" spans="2:81" ht="35.1" customHeight="1" x14ac:dyDescent="0.2">
      <c r="B373" s="187"/>
      <c r="C373" s="188"/>
      <c r="D373" s="189"/>
      <c r="E373" s="186"/>
      <c r="F373" s="182"/>
      <c r="G373" s="184"/>
      <c r="K373" s="80" t="str">
        <f>IF(O373="","",COUNT(O$3:O373))</f>
        <v/>
      </c>
      <c r="L373" s="80" t="str">
        <f>IF(B373&lt;&gt;"",B373,IF(OR(COUNTA($G$3:$G373)&lt;COUNTA($G$3:$G$1048576),$G373&lt;&gt;""),L372,""))</f>
        <v/>
      </c>
      <c r="M373" s="80" t="str">
        <f>IF(C373&lt;&gt;"",C373,IF(OR(COUNTA($G$3:$G373)&lt;COUNTA($G$3:$G$1048576),$G373&lt;&gt;""),M372,""))</f>
        <v/>
      </c>
      <c r="N373" s="80" t="str">
        <f>IF(D373&lt;&gt;"",D373,IF(OR(COUNTA($G$3:$G373)&lt;COUNTA($G$3:$G$1048576),$G373&lt;&gt;""),N372,""))</f>
        <v/>
      </c>
      <c r="O373" s="81" t="str">
        <f t="shared" si="229"/>
        <v/>
      </c>
      <c r="P373" s="90" t="str">
        <f>IFERROR(IF(O373="",IF(COUNT(S$3:S$1048576)=COUNT(S$3:S373),IF(S373="","",INDEX(O$3:O373,MATCH(MAX(K$3:K373),K$3:K373,0),0)),INDEX(O$3:O373,MATCH(MAX(K$3:K373),K$3:K373,0),0)),O373),"")</f>
        <v/>
      </c>
      <c r="Q373" s="89" t="str">
        <f>IF(R373="","",COUNT(R$3:R373))</f>
        <v/>
      </c>
      <c r="R373" s="80" t="str">
        <f t="shared" si="215"/>
        <v/>
      </c>
      <c r="S373" s="91" t="str">
        <f>IFERROR(IF(COUNTA($E373:$G373)=0,"",IF(AND(R373="",$O373=INDEX(O$3:O373,MATCH(MAX(Q$3:Q373),Q$3:Q373,0),0)),INDEX(R$3:R373,MATCH(MAX(Q$3:Q373),Q$3:Q373,0),0),R373)),"")</f>
        <v/>
      </c>
      <c r="T373" s="80" t="str">
        <f>IF(U373="","",COUNT(U$3:U373))</f>
        <v/>
      </c>
      <c r="U373" s="80" t="str">
        <f t="shared" si="230"/>
        <v/>
      </c>
      <c r="V373" s="91" t="str">
        <f>IFERROR(IF(S373="","",IF(U373="",IF(AND(E373="",F373="",G373&lt;&gt;"",$O373=INDEX(O$3:O373,MATCH(MAX(T$3:T373),T$3:T373,0),0)),INDEX(U$3:U373,MATCH(MAX(T$3:T373),T$3:T373,0),0),IF(AND(S373&lt;&gt;"",U373=""),0,"")),U373)),"")</f>
        <v/>
      </c>
      <c r="W373" s="95" t="str">
        <f t="shared" si="231"/>
        <v/>
      </c>
      <c r="X373" s="198" t="str">
        <f t="shared" si="232"/>
        <v/>
      </c>
      <c r="Y373" s="92" t="str">
        <f t="shared" si="233"/>
        <v/>
      </c>
      <c r="Z373" s="106" t="str">
        <f>IF(P373="","",COUNTIF($N$3:$N373,$N373))</f>
        <v/>
      </c>
      <c r="AA373" s="92" t="str">
        <f t="shared" si="234"/>
        <v/>
      </c>
      <c r="AB373" s="92" t="str">
        <f t="shared" si="235"/>
        <v/>
      </c>
      <c r="AC373" s="92" t="str">
        <f t="shared" si="236"/>
        <v/>
      </c>
      <c r="AD373" s="92" t="str">
        <f t="shared" si="245"/>
        <v/>
      </c>
      <c r="AE373" s="92" t="str">
        <f t="shared" si="245"/>
        <v/>
      </c>
      <c r="AF373" s="92" t="str">
        <f t="shared" si="245"/>
        <v/>
      </c>
      <c r="AG373" s="92" t="str">
        <f t="shared" si="245"/>
        <v/>
      </c>
      <c r="AH373" s="92" t="str">
        <f t="shared" si="245"/>
        <v/>
      </c>
      <c r="AI373" s="92" t="str">
        <f t="shared" si="245"/>
        <v/>
      </c>
      <c r="AJ373" s="92" t="str">
        <f t="shared" si="245"/>
        <v/>
      </c>
      <c r="AK373" s="92" t="str">
        <f t="shared" si="245"/>
        <v/>
      </c>
      <c r="AL373" s="92" t="str">
        <f t="shared" si="245"/>
        <v/>
      </c>
      <c r="AN373" s="35" t="str">
        <f t="shared" si="216"/>
        <v/>
      </c>
      <c r="AO373" s="44" t="str">
        <f t="shared" si="238"/>
        <v/>
      </c>
      <c r="AP373" s="41" t="str">
        <f>IF(AO373="","",RANK(AO373,AO$3:AO$1048576,1)+COUNTIF(AO$3:AO373,AO373)-1)</f>
        <v/>
      </c>
      <c r="AQ373" s="1" t="str">
        <f t="shared" si="239"/>
        <v/>
      </c>
      <c r="AR373" s="34" t="str">
        <f t="shared" si="217"/>
        <v/>
      </c>
      <c r="AS373" s="39" t="str">
        <f t="shared" si="218"/>
        <v/>
      </c>
      <c r="AT373" s="44" t="str">
        <f t="shared" si="219"/>
        <v/>
      </c>
      <c r="AU373" s="41" t="str">
        <f>IF(AT373="","",RANK(AT373,AT$3:AT$1048576,1)+COUNTIF(AT$3:AT373,AT373)-1)</f>
        <v/>
      </c>
      <c r="AV373" s="1" t="str">
        <f t="shared" si="220"/>
        <v/>
      </c>
      <c r="AW373" s="34" t="str">
        <f t="shared" si="221"/>
        <v/>
      </c>
      <c r="AX373" s="39" t="str">
        <f t="shared" si="222"/>
        <v/>
      </c>
      <c r="AY373" s="44" t="str">
        <f t="shared" si="240"/>
        <v/>
      </c>
      <c r="AZ373" s="41" t="str">
        <f>IF(AY373="","",RANK(AY373,AY$3:AY$1048576,1)+COUNTIF(AY$3:AY373,AY373)-1)</f>
        <v/>
      </c>
      <c r="BA373" s="1" t="str">
        <f t="shared" si="223"/>
        <v/>
      </c>
      <c r="BB373" s="34" t="str">
        <f t="shared" si="224"/>
        <v/>
      </c>
      <c r="BC373" s="39" t="str">
        <f t="shared" si="225"/>
        <v/>
      </c>
      <c r="BD373" s="44" t="str">
        <f t="shared" si="241"/>
        <v/>
      </c>
      <c r="BE373" s="41" t="str">
        <f>IF(BD373="","",RANK(BD373,BD$3:BD$1048576,1)+COUNTIF(BD$3:BD373,BD373)-1)</f>
        <v/>
      </c>
      <c r="BF373" s="1" t="str">
        <f t="shared" si="226"/>
        <v/>
      </c>
      <c r="BG373" s="34" t="str">
        <f t="shared" si="227"/>
        <v/>
      </c>
      <c r="BH373" s="39" t="str">
        <f t="shared" si="228"/>
        <v/>
      </c>
      <c r="BJ373" s="3"/>
      <c r="BK373" s="86"/>
      <c r="BL373" s="86"/>
      <c r="BM373" s="86"/>
      <c r="BN373" s="86"/>
      <c r="BO373" s="3"/>
      <c r="BP373" s="86"/>
      <c r="BQ373" s="86"/>
      <c r="BR373" s="86"/>
      <c r="BS373" s="86"/>
      <c r="BT373" s="3"/>
      <c r="BU373" s="86"/>
      <c r="BV373" s="86"/>
      <c r="BW373" s="86"/>
      <c r="BX373" s="86"/>
      <c r="BY373" s="3"/>
      <c r="BZ373" s="86"/>
      <c r="CA373" s="86"/>
      <c r="CB373" s="86"/>
      <c r="CC373" s="86"/>
    </row>
    <row r="374" spans="2:81" ht="35.1" customHeight="1" x14ac:dyDescent="0.2">
      <c r="B374" s="187"/>
      <c r="C374" s="188"/>
      <c r="D374" s="189"/>
      <c r="E374" s="186"/>
      <c r="F374" s="182"/>
      <c r="G374" s="184"/>
      <c r="K374" s="80" t="str">
        <f>IF(O374="","",COUNT(O$3:O374))</f>
        <v/>
      </c>
      <c r="L374" s="80" t="str">
        <f>IF(B374&lt;&gt;"",B374,IF(OR(COUNTA($G$3:$G374)&lt;COUNTA($G$3:$G$1048576),$G374&lt;&gt;""),L373,""))</f>
        <v/>
      </c>
      <c r="M374" s="80" t="str">
        <f>IF(C374&lt;&gt;"",C374,IF(OR(COUNTA($G$3:$G374)&lt;COUNTA($G$3:$G$1048576),$G374&lt;&gt;""),M373,""))</f>
        <v/>
      </c>
      <c r="N374" s="80" t="str">
        <f>IF(D374&lt;&gt;"",D374,IF(OR(COUNTA($G$3:$G374)&lt;COUNTA($G$3:$G$1048576),$G374&lt;&gt;""),N373,""))</f>
        <v/>
      </c>
      <c r="O374" s="81" t="str">
        <f t="shared" si="229"/>
        <v/>
      </c>
      <c r="P374" s="90" t="str">
        <f>IFERROR(IF(O374="",IF(COUNT(S$3:S$1048576)=COUNT(S$3:S374),IF(S374="","",INDEX(O$3:O374,MATCH(MAX(K$3:K374),K$3:K374,0),0)),INDEX(O$3:O374,MATCH(MAX(K$3:K374),K$3:K374,0),0)),O374),"")</f>
        <v/>
      </c>
      <c r="Q374" s="89" t="str">
        <f>IF(R374="","",COUNT(R$3:R374))</f>
        <v/>
      </c>
      <c r="R374" s="80" t="str">
        <f t="shared" si="215"/>
        <v/>
      </c>
      <c r="S374" s="91" t="str">
        <f>IFERROR(IF(COUNTA($E374:$G374)=0,"",IF(AND(R374="",$O374=INDEX(O$3:O374,MATCH(MAX(Q$3:Q374),Q$3:Q374,0),0)),INDEX(R$3:R374,MATCH(MAX(Q$3:Q374),Q$3:Q374,0),0),R374)),"")</f>
        <v/>
      </c>
      <c r="T374" s="80" t="str">
        <f>IF(U374="","",COUNT(U$3:U374))</f>
        <v/>
      </c>
      <c r="U374" s="80" t="str">
        <f t="shared" si="230"/>
        <v/>
      </c>
      <c r="V374" s="91" t="str">
        <f>IFERROR(IF(S374="","",IF(U374="",IF(AND(E374="",F374="",G374&lt;&gt;"",$O374=INDEX(O$3:O374,MATCH(MAX(T$3:T374),T$3:T374,0),0)),INDEX(U$3:U374,MATCH(MAX(T$3:T374),T$3:T374,0),0),IF(AND(S374&lt;&gt;"",U374=""),0,"")),U374)),"")</f>
        <v/>
      </c>
      <c r="W374" s="95" t="str">
        <f t="shared" si="231"/>
        <v/>
      </c>
      <c r="X374" s="198" t="str">
        <f t="shared" si="232"/>
        <v/>
      </c>
      <c r="Y374" s="92" t="str">
        <f t="shared" si="233"/>
        <v/>
      </c>
      <c r="Z374" s="106" t="str">
        <f>IF(P374="","",COUNTIF($N$3:$N374,$N374))</f>
        <v/>
      </c>
      <c r="AA374" s="92" t="str">
        <f t="shared" si="234"/>
        <v/>
      </c>
      <c r="AB374" s="92" t="str">
        <f t="shared" si="235"/>
        <v/>
      </c>
      <c r="AC374" s="92" t="str">
        <f t="shared" si="236"/>
        <v/>
      </c>
      <c r="AD374" s="92" t="str">
        <f t="shared" ref="AD374:AL383" si="246">IFERROR(IF(AND($Z374=1,AD$2&lt;&gt;"",""&amp;INDEX($Y$3:$Y$1048576,MATCH($P374&amp;"@"&amp;AD$2,$AA$3:$AA$1048576,0),0)&lt;&gt;""),AD$1&amp;""&amp;INDEX($Y$3:$Y$1048576,MATCH($P374&amp;"@"&amp;AD$2,$AA$3:$AA$1048576,0),0),""),"")</f>
        <v/>
      </c>
      <c r="AE374" s="92" t="str">
        <f t="shared" si="246"/>
        <v/>
      </c>
      <c r="AF374" s="92" t="str">
        <f t="shared" si="246"/>
        <v/>
      </c>
      <c r="AG374" s="92" t="str">
        <f t="shared" si="246"/>
        <v/>
      </c>
      <c r="AH374" s="92" t="str">
        <f t="shared" si="246"/>
        <v/>
      </c>
      <c r="AI374" s="92" t="str">
        <f t="shared" si="246"/>
        <v/>
      </c>
      <c r="AJ374" s="92" t="str">
        <f t="shared" si="246"/>
        <v/>
      </c>
      <c r="AK374" s="92" t="str">
        <f t="shared" si="246"/>
        <v/>
      </c>
      <c r="AL374" s="92" t="str">
        <f t="shared" si="246"/>
        <v/>
      </c>
      <c r="AN374" s="35" t="str">
        <f t="shared" si="216"/>
        <v/>
      </c>
      <c r="AO374" s="44" t="str">
        <f t="shared" si="238"/>
        <v/>
      </c>
      <c r="AP374" s="41" t="str">
        <f>IF(AO374="","",RANK(AO374,AO$3:AO$1048576,1)+COUNTIF(AO$3:AO374,AO374)-1)</f>
        <v/>
      </c>
      <c r="AQ374" s="1" t="str">
        <f t="shared" si="239"/>
        <v/>
      </c>
      <c r="AR374" s="34" t="str">
        <f t="shared" si="217"/>
        <v/>
      </c>
      <c r="AS374" s="39" t="str">
        <f t="shared" si="218"/>
        <v/>
      </c>
      <c r="AT374" s="44" t="str">
        <f t="shared" si="219"/>
        <v/>
      </c>
      <c r="AU374" s="41" t="str">
        <f>IF(AT374="","",RANK(AT374,AT$3:AT$1048576,1)+COUNTIF(AT$3:AT374,AT374)-1)</f>
        <v/>
      </c>
      <c r="AV374" s="1" t="str">
        <f t="shared" si="220"/>
        <v/>
      </c>
      <c r="AW374" s="34" t="str">
        <f t="shared" si="221"/>
        <v/>
      </c>
      <c r="AX374" s="39" t="str">
        <f t="shared" si="222"/>
        <v/>
      </c>
      <c r="AY374" s="44" t="str">
        <f t="shared" si="240"/>
        <v/>
      </c>
      <c r="AZ374" s="41" t="str">
        <f>IF(AY374="","",RANK(AY374,AY$3:AY$1048576,1)+COUNTIF(AY$3:AY374,AY374)-1)</f>
        <v/>
      </c>
      <c r="BA374" s="1" t="str">
        <f t="shared" si="223"/>
        <v/>
      </c>
      <c r="BB374" s="34" t="str">
        <f t="shared" si="224"/>
        <v/>
      </c>
      <c r="BC374" s="39" t="str">
        <f t="shared" si="225"/>
        <v/>
      </c>
      <c r="BD374" s="44" t="str">
        <f t="shared" si="241"/>
        <v/>
      </c>
      <c r="BE374" s="41" t="str">
        <f>IF(BD374="","",RANK(BD374,BD$3:BD$1048576,1)+COUNTIF(BD$3:BD374,BD374)-1)</f>
        <v/>
      </c>
      <c r="BF374" s="1" t="str">
        <f t="shared" si="226"/>
        <v/>
      </c>
      <c r="BG374" s="34" t="str">
        <f t="shared" si="227"/>
        <v/>
      </c>
      <c r="BH374" s="39" t="str">
        <f t="shared" si="228"/>
        <v/>
      </c>
      <c r="BJ374" s="3"/>
      <c r="BK374" s="86"/>
      <c r="BL374" s="86"/>
      <c r="BM374" s="86"/>
      <c r="BN374" s="86"/>
      <c r="BO374" s="3"/>
      <c r="BP374" s="86"/>
      <c r="BQ374" s="86"/>
      <c r="BR374" s="86"/>
      <c r="BS374" s="86"/>
      <c r="BT374" s="3"/>
      <c r="BU374" s="86"/>
      <c r="BV374" s="86"/>
      <c r="BW374" s="86"/>
      <c r="BX374" s="86"/>
      <c r="BY374" s="3"/>
      <c r="BZ374" s="86"/>
      <c r="CA374" s="86"/>
      <c r="CB374" s="86"/>
      <c r="CC374" s="86"/>
    </row>
    <row r="375" spans="2:81" ht="35.1" customHeight="1" x14ac:dyDescent="0.2">
      <c r="B375" s="187"/>
      <c r="C375" s="188"/>
      <c r="D375" s="189"/>
      <c r="E375" s="186"/>
      <c r="F375" s="182"/>
      <c r="G375" s="184"/>
      <c r="K375" s="80" t="str">
        <f>IF(O375="","",COUNT(O$3:O375))</f>
        <v/>
      </c>
      <c r="L375" s="80" t="str">
        <f>IF(B375&lt;&gt;"",B375,IF(OR(COUNTA($G$3:$G375)&lt;COUNTA($G$3:$G$1048576),$G375&lt;&gt;""),L374,""))</f>
        <v/>
      </c>
      <c r="M375" s="80" t="str">
        <f>IF(C375&lt;&gt;"",C375,IF(OR(COUNTA($G$3:$G375)&lt;COUNTA($G$3:$G$1048576),$G375&lt;&gt;""),M374,""))</f>
        <v/>
      </c>
      <c r="N375" s="80" t="str">
        <f>IF(D375&lt;&gt;"",D375,IF(OR(COUNTA($G$3:$G375)&lt;COUNTA($G$3:$G$1048576),$G375&lt;&gt;""),N374,""))</f>
        <v/>
      </c>
      <c r="O375" s="81" t="str">
        <f t="shared" si="229"/>
        <v/>
      </c>
      <c r="P375" s="90" t="str">
        <f>IFERROR(IF(O375="",IF(COUNT(S$3:S$1048576)=COUNT(S$3:S375),IF(S375="","",INDEX(O$3:O375,MATCH(MAX(K$3:K375),K$3:K375,0),0)),INDEX(O$3:O375,MATCH(MAX(K$3:K375),K$3:K375,0),0)),O375),"")</f>
        <v/>
      </c>
      <c r="Q375" s="89" t="str">
        <f>IF(R375="","",COUNT(R$3:R375))</f>
        <v/>
      </c>
      <c r="R375" s="80" t="str">
        <f t="shared" si="215"/>
        <v/>
      </c>
      <c r="S375" s="91" t="str">
        <f>IFERROR(IF(COUNTA($E375:$G375)=0,"",IF(AND(R375="",$O375=INDEX(O$3:O375,MATCH(MAX(Q$3:Q375),Q$3:Q375,0),0)),INDEX(R$3:R375,MATCH(MAX(Q$3:Q375),Q$3:Q375,0),0),R375)),"")</f>
        <v/>
      </c>
      <c r="T375" s="80" t="str">
        <f>IF(U375="","",COUNT(U$3:U375))</f>
        <v/>
      </c>
      <c r="U375" s="80" t="str">
        <f t="shared" si="230"/>
        <v/>
      </c>
      <c r="V375" s="91" t="str">
        <f>IFERROR(IF(S375="","",IF(U375="",IF(AND(E375="",F375="",G375&lt;&gt;"",$O375=INDEX(O$3:O375,MATCH(MAX(T$3:T375),T$3:T375,0),0)),INDEX(U$3:U375,MATCH(MAX(T$3:T375),T$3:T375,0),0),IF(AND(S375&lt;&gt;"",U375=""),0,"")),U375)),"")</f>
        <v/>
      </c>
      <c r="W375" s="95" t="str">
        <f t="shared" si="231"/>
        <v/>
      </c>
      <c r="X375" s="198" t="str">
        <f t="shared" si="232"/>
        <v/>
      </c>
      <c r="Y375" s="92" t="str">
        <f t="shared" si="233"/>
        <v/>
      </c>
      <c r="Z375" s="106" t="str">
        <f>IF(P375="","",COUNTIF($N$3:$N375,$N375))</f>
        <v/>
      </c>
      <c r="AA375" s="92" t="str">
        <f t="shared" si="234"/>
        <v/>
      </c>
      <c r="AB375" s="92" t="str">
        <f t="shared" si="235"/>
        <v/>
      </c>
      <c r="AC375" s="92" t="str">
        <f t="shared" si="236"/>
        <v/>
      </c>
      <c r="AD375" s="92" t="str">
        <f t="shared" si="246"/>
        <v/>
      </c>
      <c r="AE375" s="92" t="str">
        <f t="shared" si="246"/>
        <v/>
      </c>
      <c r="AF375" s="92" t="str">
        <f t="shared" si="246"/>
        <v/>
      </c>
      <c r="AG375" s="92" t="str">
        <f t="shared" si="246"/>
        <v/>
      </c>
      <c r="AH375" s="92" t="str">
        <f t="shared" si="246"/>
        <v/>
      </c>
      <c r="AI375" s="92" t="str">
        <f t="shared" si="246"/>
        <v/>
      </c>
      <c r="AJ375" s="92" t="str">
        <f t="shared" si="246"/>
        <v/>
      </c>
      <c r="AK375" s="92" t="str">
        <f t="shared" si="246"/>
        <v/>
      </c>
      <c r="AL375" s="92" t="str">
        <f t="shared" si="246"/>
        <v/>
      </c>
      <c r="AN375" s="35" t="str">
        <f t="shared" si="216"/>
        <v/>
      </c>
      <c r="AO375" s="44" t="str">
        <f t="shared" si="238"/>
        <v/>
      </c>
      <c r="AP375" s="41" t="str">
        <f>IF(AO375="","",RANK(AO375,AO$3:AO$1048576,1)+COUNTIF(AO$3:AO375,AO375)-1)</f>
        <v/>
      </c>
      <c r="AQ375" s="1" t="str">
        <f t="shared" si="239"/>
        <v/>
      </c>
      <c r="AR375" s="34" t="str">
        <f t="shared" si="217"/>
        <v/>
      </c>
      <c r="AS375" s="39" t="str">
        <f t="shared" si="218"/>
        <v/>
      </c>
      <c r="AT375" s="44" t="str">
        <f t="shared" si="219"/>
        <v/>
      </c>
      <c r="AU375" s="41" t="str">
        <f>IF(AT375="","",RANK(AT375,AT$3:AT$1048576,1)+COUNTIF(AT$3:AT375,AT375)-1)</f>
        <v/>
      </c>
      <c r="AV375" s="1" t="str">
        <f t="shared" si="220"/>
        <v/>
      </c>
      <c r="AW375" s="34" t="str">
        <f t="shared" si="221"/>
        <v/>
      </c>
      <c r="AX375" s="39" t="str">
        <f t="shared" si="222"/>
        <v/>
      </c>
      <c r="AY375" s="44" t="str">
        <f t="shared" si="240"/>
        <v/>
      </c>
      <c r="AZ375" s="41" t="str">
        <f>IF(AY375="","",RANK(AY375,AY$3:AY$1048576,1)+COUNTIF(AY$3:AY375,AY375)-1)</f>
        <v/>
      </c>
      <c r="BA375" s="1" t="str">
        <f t="shared" si="223"/>
        <v/>
      </c>
      <c r="BB375" s="34" t="str">
        <f t="shared" si="224"/>
        <v/>
      </c>
      <c r="BC375" s="39" t="str">
        <f t="shared" si="225"/>
        <v/>
      </c>
      <c r="BD375" s="44" t="str">
        <f t="shared" si="241"/>
        <v/>
      </c>
      <c r="BE375" s="41" t="str">
        <f>IF(BD375="","",RANK(BD375,BD$3:BD$1048576,1)+COUNTIF(BD$3:BD375,BD375)-1)</f>
        <v/>
      </c>
      <c r="BF375" s="1" t="str">
        <f t="shared" si="226"/>
        <v/>
      </c>
      <c r="BG375" s="34" t="str">
        <f t="shared" si="227"/>
        <v/>
      </c>
      <c r="BH375" s="39" t="str">
        <f t="shared" si="228"/>
        <v/>
      </c>
      <c r="BJ375" s="3"/>
      <c r="BK375" s="86"/>
      <c r="BL375" s="86"/>
      <c r="BM375" s="86"/>
      <c r="BN375" s="86"/>
      <c r="BO375" s="3"/>
      <c r="BP375" s="86"/>
      <c r="BQ375" s="86"/>
      <c r="BR375" s="86"/>
      <c r="BS375" s="86"/>
      <c r="BT375" s="3"/>
      <c r="BU375" s="86"/>
      <c r="BV375" s="86"/>
      <c r="BW375" s="86"/>
      <c r="BX375" s="86"/>
      <c r="BY375" s="3"/>
      <c r="BZ375" s="86"/>
      <c r="CA375" s="86"/>
      <c r="CB375" s="86"/>
      <c r="CC375" s="86"/>
    </row>
    <row r="376" spans="2:81" ht="35.1" customHeight="1" x14ac:dyDescent="0.2">
      <c r="B376" s="187"/>
      <c r="C376" s="188"/>
      <c r="D376" s="189"/>
      <c r="E376" s="186"/>
      <c r="F376" s="182"/>
      <c r="G376" s="184"/>
      <c r="K376" s="80" t="str">
        <f>IF(O376="","",COUNT(O$3:O376))</f>
        <v/>
      </c>
      <c r="L376" s="80" t="str">
        <f>IF(B376&lt;&gt;"",B376,IF(OR(COUNTA($G$3:$G376)&lt;COUNTA($G$3:$G$1048576),$G376&lt;&gt;""),L375,""))</f>
        <v/>
      </c>
      <c r="M376" s="80" t="str">
        <f>IF(C376&lt;&gt;"",C376,IF(OR(COUNTA($G$3:$G376)&lt;COUNTA($G$3:$G$1048576),$G376&lt;&gt;""),M375,""))</f>
        <v/>
      </c>
      <c r="N376" s="80" t="str">
        <f>IF(D376&lt;&gt;"",D376,IF(OR(COUNTA($G$3:$G376)&lt;COUNTA($G$3:$G$1048576),$G376&lt;&gt;""),N375,""))</f>
        <v/>
      </c>
      <c r="O376" s="81" t="str">
        <f t="shared" si="229"/>
        <v/>
      </c>
      <c r="P376" s="90" t="str">
        <f>IFERROR(IF(O376="",IF(COUNT(S$3:S$1048576)=COUNT(S$3:S376),IF(S376="","",INDEX(O$3:O376,MATCH(MAX(K$3:K376),K$3:K376,0),0)),INDEX(O$3:O376,MATCH(MAX(K$3:K376),K$3:K376,0),0)),O376),"")</f>
        <v/>
      </c>
      <c r="Q376" s="89" t="str">
        <f>IF(R376="","",COUNT(R$3:R376))</f>
        <v/>
      </c>
      <c r="R376" s="80" t="str">
        <f t="shared" si="215"/>
        <v/>
      </c>
      <c r="S376" s="91" t="str">
        <f>IFERROR(IF(COUNTA($E376:$G376)=0,"",IF(AND(R376="",$O376=INDEX(O$3:O376,MATCH(MAX(Q$3:Q376),Q$3:Q376,0),0)),INDEX(R$3:R376,MATCH(MAX(Q$3:Q376),Q$3:Q376,0),0),R376)),"")</f>
        <v/>
      </c>
      <c r="T376" s="80" t="str">
        <f>IF(U376="","",COUNT(U$3:U376))</f>
        <v/>
      </c>
      <c r="U376" s="80" t="str">
        <f t="shared" si="230"/>
        <v/>
      </c>
      <c r="V376" s="91" t="str">
        <f>IFERROR(IF(S376="","",IF(U376="",IF(AND(E376="",F376="",G376&lt;&gt;"",$O376=INDEX(O$3:O376,MATCH(MAX(T$3:T376),T$3:T376,0),0)),INDEX(U$3:U376,MATCH(MAX(T$3:T376),T$3:T376,0),0),IF(AND(S376&lt;&gt;"",U376=""),0,"")),U376)),"")</f>
        <v/>
      </c>
      <c r="W376" s="95" t="str">
        <f t="shared" si="231"/>
        <v/>
      </c>
      <c r="X376" s="198" t="str">
        <f t="shared" si="232"/>
        <v/>
      </c>
      <c r="Y376" s="92" t="str">
        <f t="shared" si="233"/>
        <v/>
      </c>
      <c r="Z376" s="106" t="str">
        <f>IF(P376="","",COUNTIF($N$3:$N376,$N376))</f>
        <v/>
      </c>
      <c r="AA376" s="92" t="str">
        <f t="shared" si="234"/>
        <v/>
      </c>
      <c r="AB376" s="92" t="str">
        <f t="shared" si="235"/>
        <v/>
      </c>
      <c r="AC376" s="92" t="str">
        <f t="shared" si="236"/>
        <v/>
      </c>
      <c r="AD376" s="92" t="str">
        <f t="shared" si="246"/>
        <v/>
      </c>
      <c r="AE376" s="92" t="str">
        <f t="shared" si="246"/>
        <v/>
      </c>
      <c r="AF376" s="92" t="str">
        <f t="shared" si="246"/>
        <v/>
      </c>
      <c r="AG376" s="92" t="str">
        <f t="shared" si="246"/>
        <v/>
      </c>
      <c r="AH376" s="92" t="str">
        <f t="shared" si="246"/>
        <v/>
      </c>
      <c r="AI376" s="92" t="str">
        <f t="shared" si="246"/>
        <v/>
      </c>
      <c r="AJ376" s="92" t="str">
        <f t="shared" si="246"/>
        <v/>
      </c>
      <c r="AK376" s="92" t="str">
        <f t="shared" si="246"/>
        <v/>
      </c>
      <c r="AL376" s="92" t="str">
        <f t="shared" si="246"/>
        <v/>
      </c>
      <c r="AN376" s="35" t="str">
        <f t="shared" si="216"/>
        <v/>
      </c>
      <c r="AO376" s="44" t="str">
        <f t="shared" si="238"/>
        <v/>
      </c>
      <c r="AP376" s="41" t="str">
        <f>IF(AO376="","",RANK(AO376,AO$3:AO$1048576,1)+COUNTIF(AO$3:AO376,AO376)-1)</f>
        <v/>
      </c>
      <c r="AQ376" s="1" t="str">
        <f t="shared" si="239"/>
        <v/>
      </c>
      <c r="AR376" s="34" t="str">
        <f t="shared" si="217"/>
        <v/>
      </c>
      <c r="AS376" s="39" t="str">
        <f t="shared" si="218"/>
        <v/>
      </c>
      <c r="AT376" s="44" t="str">
        <f t="shared" si="219"/>
        <v/>
      </c>
      <c r="AU376" s="41" t="str">
        <f>IF(AT376="","",RANK(AT376,AT$3:AT$1048576,1)+COUNTIF(AT$3:AT376,AT376)-1)</f>
        <v/>
      </c>
      <c r="AV376" s="1" t="str">
        <f t="shared" si="220"/>
        <v/>
      </c>
      <c r="AW376" s="34" t="str">
        <f t="shared" si="221"/>
        <v/>
      </c>
      <c r="AX376" s="39" t="str">
        <f t="shared" si="222"/>
        <v/>
      </c>
      <c r="AY376" s="44" t="str">
        <f t="shared" si="240"/>
        <v/>
      </c>
      <c r="AZ376" s="41" t="str">
        <f>IF(AY376="","",RANK(AY376,AY$3:AY$1048576,1)+COUNTIF(AY$3:AY376,AY376)-1)</f>
        <v/>
      </c>
      <c r="BA376" s="1" t="str">
        <f t="shared" si="223"/>
        <v/>
      </c>
      <c r="BB376" s="34" t="str">
        <f t="shared" si="224"/>
        <v/>
      </c>
      <c r="BC376" s="39" t="str">
        <f t="shared" si="225"/>
        <v/>
      </c>
      <c r="BD376" s="44" t="str">
        <f t="shared" si="241"/>
        <v/>
      </c>
      <c r="BE376" s="41" t="str">
        <f>IF(BD376="","",RANK(BD376,BD$3:BD$1048576,1)+COUNTIF(BD$3:BD376,BD376)-1)</f>
        <v/>
      </c>
      <c r="BF376" s="1" t="str">
        <f t="shared" si="226"/>
        <v/>
      </c>
      <c r="BG376" s="34" t="str">
        <f t="shared" si="227"/>
        <v/>
      </c>
      <c r="BH376" s="39" t="str">
        <f t="shared" si="228"/>
        <v/>
      </c>
      <c r="BJ376" s="3"/>
      <c r="BK376" s="86"/>
      <c r="BL376" s="86"/>
      <c r="BM376" s="86"/>
      <c r="BN376" s="86"/>
      <c r="BO376" s="3"/>
      <c r="BP376" s="86"/>
      <c r="BQ376" s="86"/>
      <c r="BR376" s="86"/>
      <c r="BS376" s="86"/>
      <c r="BT376" s="3"/>
      <c r="BU376" s="86"/>
      <c r="BV376" s="86"/>
      <c r="BW376" s="86"/>
      <c r="BX376" s="86"/>
      <c r="BY376" s="3"/>
      <c r="BZ376" s="86"/>
      <c r="CA376" s="86"/>
      <c r="CB376" s="86"/>
      <c r="CC376" s="86"/>
    </row>
    <row r="377" spans="2:81" ht="35.1" customHeight="1" x14ac:dyDescent="0.2">
      <c r="B377" s="187"/>
      <c r="C377" s="188"/>
      <c r="D377" s="189"/>
      <c r="E377" s="186"/>
      <c r="F377" s="182"/>
      <c r="G377" s="184"/>
      <c r="K377" s="80" t="str">
        <f>IF(O377="","",COUNT(O$3:O377))</f>
        <v/>
      </c>
      <c r="L377" s="80" t="str">
        <f>IF(B377&lt;&gt;"",B377,IF(OR(COUNTA($G$3:$G377)&lt;COUNTA($G$3:$G$1048576),$G377&lt;&gt;""),L376,""))</f>
        <v/>
      </c>
      <c r="M377" s="80" t="str">
        <f>IF(C377&lt;&gt;"",C377,IF(OR(COUNTA($G$3:$G377)&lt;COUNTA($G$3:$G$1048576),$G377&lt;&gt;""),M376,""))</f>
        <v/>
      </c>
      <c r="N377" s="80" t="str">
        <f>IF(D377&lt;&gt;"",D377,IF(OR(COUNTA($G$3:$G377)&lt;COUNTA($G$3:$G$1048576),$G377&lt;&gt;""),N376,""))</f>
        <v/>
      </c>
      <c r="O377" s="81" t="str">
        <f t="shared" si="229"/>
        <v/>
      </c>
      <c r="P377" s="90" t="str">
        <f>IFERROR(IF(O377="",IF(COUNT(S$3:S$1048576)=COUNT(S$3:S377),IF(S377="","",INDEX(O$3:O377,MATCH(MAX(K$3:K377),K$3:K377,0),0)),INDEX(O$3:O377,MATCH(MAX(K$3:K377),K$3:K377,0),0)),O377),"")</f>
        <v/>
      </c>
      <c r="Q377" s="89" t="str">
        <f>IF(R377="","",COUNT(R$3:R377))</f>
        <v/>
      </c>
      <c r="R377" s="80" t="str">
        <f t="shared" si="215"/>
        <v/>
      </c>
      <c r="S377" s="91" t="str">
        <f>IFERROR(IF(COUNTA($E377:$G377)=0,"",IF(AND(R377="",$O377=INDEX(O$3:O377,MATCH(MAX(Q$3:Q377),Q$3:Q377,0),0)),INDEX(R$3:R377,MATCH(MAX(Q$3:Q377),Q$3:Q377,0),0),R377)),"")</f>
        <v/>
      </c>
      <c r="T377" s="80" t="str">
        <f>IF(U377="","",COUNT(U$3:U377))</f>
        <v/>
      </c>
      <c r="U377" s="80" t="str">
        <f t="shared" si="230"/>
        <v/>
      </c>
      <c r="V377" s="91" t="str">
        <f>IFERROR(IF(S377="","",IF(U377="",IF(AND(E377="",F377="",G377&lt;&gt;"",$O377=INDEX(O$3:O377,MATCH(MAX(T$3:T377),T$3:T377,0),0)),INDEX(U$3:U377,MATCH(MAX(T$3:T377),T$3:T377,0),0),IF(AND(S377&lt;&gt;"",U377=""),0,"")),U377)),"")</f>
        <v/>
      </c>
      <c r="W377" s="95" t="str">
        <f t="shared" si="231"/>
        <v/>
      </c>
      <c r="X377" s="198" t="str">
        <f t="shared" si="232"/>
        <v/>
      </c>
      <c r="Y377" s="92" t="str">
        <f t="shared" si="233"/>
        <v/>
      </c>
      <c r="Z377" s="106" t="str">
        <f>IF(P377="","",COUNTIF($N$3:$N377,$N377))</f>
        <v/>
      </c>
      <c r="AA377" s="92" t="str">
        <f t="shared" si="234"/>
        <v/>
      </c>
      <c r="AB377" s="92" t="str">
        <f t="shared" si="235"/>
        <v/>
      </c>
      <c r="AC377" s="92" t="str">
        <f t="shared" si="236"/>
        <v/>
      </c>
      <c r="AD377" s="92" t="str">
        <f t="shared" si="246"/>
        <v/>
      </c>
      <c r="AE377" s="92" t="str">
        <f t="shared" si="246"/>
        <v/>
      </c>
      <c r="AF377" s="92" t="str">
        <f t="shared" si="246"/>
        <v/>
      </c>
      <c r="AG377" s="92" t="str">
        <f t="shared" si="246"/>
        <v/>
      </c>
      <c r="AH377" s="92" t="str">
        <f t="shared" si="246"/>
        <v/>
      </c>
      <c r="AI377" s="92" t="str">
        <f t="shared" si="246"/>
        <v/>
      </c>
      <c r="AJ377" s="92" t="str">
        <f t="shared" si="246"/>
        <v/>
      </c>
      <c r="AK377" s="92" t="str">
        <f t="shared" si="246"/>
        <v/>
      </c>
      <c r="AL377" s="92" t="str">
        <f t="shared" si="246"/>
        <v/>
      </c>
      <c r="AN377" s="35" t="str">
        <f t="shared" si="216"/>
        <v/>
      </c>
      <c r="AO377" s="44" t="str">
        <f t="shared" si="238"/>
        <v/>
      </c>
      <c r="AP377" s="41" t="str">
        <f>IF(AO377="","",RANK(AO377,AO$3:AO$1048576,1)+COUNTIF(AO$3:AO377,AO377)-1)</f>
        <v/>
      </c>
      <c r="AQ377" s="1" t="str">
        <f t="shared" si="239"/>
        <v/>
      </c>
      <c r="AR377" s="34" t="str">
        <f t="shared" si="217"/>
        <v/>
      </c>
      <c r="AS377" s="39" t="str">
        <f t="shared" si="218"/>
        <v/>
      </c>
      <c r="AT377" s="44" t="str">
        <f t="shared" si="219"/>
        <v/>
      </c>
      <c r="AU377" s="41" t="str">
        <f>IF(AT377="","",RANK(AT377,AT$3:AT$1048576,1)+COUNTIF(AT$3:AT377,AT377)-1)</f>
        <v/>
      </c>
      <c r="AV377" s="1" t="str">
        <f t="shared" si="220"/>
        <v/>
      </c>
      <c r="AW377" s="34" t="str">
        <f t="shared" si="221"/>
        <v/>
      </c>
      <c r="AX377" s="39" t="str">
        <f t="shared" si="222"/>
        <v/>
      </c>
      <c r="AY377" s="44" t="str">
        <f t="shared" si="240"/>
        <v/>
      </c>
      <c r="AZ377" s="41" t="str">
        <f>IF(AY377="","",RANK(AY377,AY$3:AY$1048576,1)+COUNTIF(AY$3:AY377,AY377)-1)</f>
        <v/>
      </c>
      <c r="BA377" s="1" t="str">
        <f t="shared" si="223"/>
        <v/>
      </c>
      <c r="BB377" s="34" t="str">
        <f t="shared" si="224"/>
        <v/>
      </c>
      <c r="BC377" s="39" t="str">
        <f t="shared" si="225"/>
        <v/>
      </c>
      <c r="BD377" s="44" t="str">
        <f t="shared" si="241"/>
        <v/>
      </c>
      <c r="BE377" s="41" t="str">
        <f>IF(BD377="","",RANK(BD377,BD$3:BD$1048576,1)+COUNTIF(BD$3:BD377,BD377)-1)</f>
        <v/>
      </c>
      <c r="BF377" s="1" t="str">
        <f t="shared" si="226"/>
        <v/>
      </c>
      <c r="BG377" s="34" t="str">
        <f t="shared" si="227"/>
        <v/>
      </c>
      <c r="BH377" s="39" t="str">
        <f t="shared" si="228"/>
        <v/>
      </c>
      <c r="BJ377" s="3"/>
      <c r="BK377" s="86"/>
      <c r="BL377" s="86"/>
      <c r="BM377" s="86"/>
      <c r="BN377" s="86"/>
      <c r="BO377" s="3"/>
      <c r="BP377" s="86"/>
      <c r="BQ377" s="86"/>
      <c r="BR377" s="86"/>
      <c r="BS377" s="86"/>
      <c r="BT377" s="3"/>
      <c r="BU377" s="86"/>
      <c r="BV377" s="86"/>
      <c r="BW377" s="86"/>
      <c r="BX377" s="86"/>
      <c r="BY377" s="3"/>
      <c r="BZ377" s="86"/>
      <c r="CA377" s="86"/>
      <c r="CB377" s="86"/>
      <c r="CC377" s="86"/>
    </row>
    <row r="378" spans="2:81" ht="35.1" customHeight="1" x14ac:dyDescent="0.2">
      <c r="B378" s="187"/>
      <c r="C378" s="188"/>
      <c r="D378" s="189"/>
      <c r="E378" s="186"/>
      <c r="F378" s="182"/>
      <c r="G378" s="184"/>
      <c r="K378" s="80" t="str">
        <f>IF(O378="","",COUNT(O$3:O378))</f>
        <v/>
      </c>
      <c r="L378" s="80" t="str">
        <f>IF(B378&lt;&gt;"",B378,IF(OR(COUNTA($G$3:$G378)&lt;COUNTA($G$3:$G$1048576),$G378&lt;&gt;""),L377,""))</f>
        <v/>
      </c>
      <c r="M378" s="80" t="str">
        <f>IF(C378&lt;&gt;"",C378,IF(OR(COUNTA($G$3:$G378)&lt;COUNTA($G$3:$G$1048576),$G378&lt;&gt;""),M377,""))</f>
        <v/>
      </c>
      <c r="N378" s="80" t="str">
        <f>IF(D378&lt;&gt;"",D378,IF(OR(COUNTA($G$3:$G378)&lt;COUNTA($G$3:$G$1048576),$G378&lt;&gt;""),N377,""))</f>
        <v/>
      </c>
      <c r="O378" s="81" t="str">
        <f t="shared" si="229"/>
        <v/>
      </c>
      <c r="P378" s="90" t="str">
        <f>IFERROR(IF(O378="",IF(COUNT(S$3:S$1048576)=COUNT(S$3:S378),IF(S378="","",INDEX(O$3:O378,MATCH(MAX(K$3:K378),K$3:K378,0),0)),INDEX(O$3:O378,MATCH(MAX(K$3:K378),K$3:K378,0),0)),O378),"")</f>
        <v/>
      </c>
      <c r="Q378" s="89" t="str">
        <f>IF(R378="","",COUNT(R$3:R378))</f>
        <v/>
      </c>
      <c r="R378" s="80" t="str">
        <f t="shared" si="215"/>
        <v/>
      </c>
      <c r="S378" s="91" t="str">
        <f>IFERROR(IF(COUNTA($E378:$G378)=0,"",IF(AND(R378="",$O378=INDEX(O$3:O378,MATCH(MAX(Q$3:Q378),Q$3:Q378,0),0)),INDEX(R$3:R378,MATCH(MAX(Q$3:Q378),Q$3:Q378,0),0),R378)),"")</f>
        <v/>
      </c>
      <c r="T378" s="80" t="str">
        <f>IF(U378="","",COUNT(U$3:U378))</f>
        <v/>
      </c>
      <c r="U378" s="80" t="str">
        <f t="shared" si="230"/>
        <v/>
      </c>
      <c r="V378" s="91" t="str">
        <f>IFERROR(IF(S378="","",IF(U378="",IF(AND(E378="",F378="",G378&lt;&gt;"",$O378=INDEX(O$3:O378,MATCH(MAX(T$3:T378),T$3:T378,0),0)),INDEX(U$3:U378,MATCH(MAX(T$3:T378),T$3:T378,0),0),IF(AND(S378&lt;&gt;"",U378=""),0,"")),U378)),"")</f>
        <v/>
      </c>
      <c r="W378" s="95" t="str">
        <f t="shared" si="231"/>
        <v/>
      </c>
      <c r="X378" s="198" t="str">
        <f t="shared" si="232"/>
        <v/>
      </c>
      <c r="Y378" s="92" t="str">
        <f t="shared" si="233"/>
        <v/>
      </c>
      <c r="Z378" s="106" t="str">
        <f>IF(P378="","",COUNTIF($N$3:$N378,$N378))</f>
        <v/>
      </c>
      <c r="AA378" s="92" t="str">
        <f t="shared" si="234"/>
        <v/>
      </c>
      <c r="AB378" s="92" t="str">
        <f t="shared" si="235"/>
        <v/>
      </c>
      <c r="AC378" s="92" t="str">
        <f t="shared" si="236"/>
        <v/>
      </c>
      <c r="AD378" s="92" t="str">
        <f t="shared" si="246"/>
        <v/>
      </c>
      <c r="AE378" s="92" t="str">
        <f t="shared" si="246"/>
        <v/>
      </c>
      <c r="AF378" s="92" t="str">
        <f t="shared" si="246"/>
        <v/>
      </c>
      <c r="AG378" s="92" t="str">
        <f t="shared" si="246"/>
        <v/>
      </c>
      <c r="AH378" s="92" t="str">
        <f t="shared" si="246"/>
        <v/>
      </c>
      <c r="AI378" s="92" t="str">
        <f t="shared" si="246"/>
        <v/>
      </c>
      <c r="AJ378" s="92" t="str">
        <f t="shared" si="246"/>
        <v/>
      </c>
      <c r="AK378" s="92" t="str">
        <f t="shared" si="246"/>
        <v/>
      </c>
      <c r="AL378" s="92" t="str">
        <f t="shared" si="246"/>
        <v/>
      </c>
      <c r="AN378" s="35" t="str">
        <f t="shared" si="216"/>
        <v/>
      </c>
      <c r="AO378" s="44" t="str">
        <f t="shared" si="238"/>
        <v/>
      </c>
      <c r="AP378" s="41" t="str">
        <f>IF(AO378="","",RANK(AO378,AO$3:AO$1048576,1)+COUNTIF(AO$3:AO378,AO378)-1)</f>
        <v/>
      </c>
      <c r="AQ378" s="1" t="str">
        <f t="shared" si="239"/>
        <v/>
      </c>
      <c r="AR378" s="34" t="str">
        <f t="shared" si="217"/>
        <v/>
      </c>
      <c r="AS378" s="39" t="str">
        <f t="shared" si="218"/>
        <v/>
      </c>
      <c r="AT378" s="44" t="str">
        <f t="shared" si="219"/>
        <v/>
      </c>
      <c r="AU378" s="41" t="str">
        <f>IF(AT378="","",RANK(AT378,AT$3:AT$1048576,1)+COUNTIF(AT$3:AT378,AT378)-1)</f>
        <v/>
      </c>
      <c r="AV378" s="1" t="str">
        <f t="shared" si="220"/>
        <v/>
      </c>
      <c r="AW378" s="34" t="str">
        <f t="shared" si="221"/>
        <v/>
      </c>
      <c r="AX378" s="39" t="str">
        <f t="shared" si="222"/>
        <v/>
      </c>
      <c r="AY378" s="44" t="str">
        <f t="shared" si="240"/>
        <v/>
      </c>
      <c r="AZ378" s="41" t="str">
        <f>IF(AY378="","",RANK(AY378,AY$3:AY$1048576,1)+COUNTIF(AY$3:AY378,AY378)-1)</f>
        <v/>
      </c>
      <c r="BA378" s="1" t="str">
        <f t="shared" si="223"/>
        <v/>
      </c>
      <c r="BB378" s="34" t="str">
        <f t="shared" si="224"/>
        <v/>
      </c>
      <c r="BC378" s="39" t="str">
        <f t="shared" si="225"/>
        <v/>
      </c>
      <c r="BD378" s="44" t="str">
        <f t="shared" si="241"/>
        <v/>
      </c>
      <c r="BE378" s="41" t="str">
        <f>IF(BD378="","",RANK(BD378,BD$3:BD$1048576,1)+COUNTIF(BD$3:BD378,BD378)-1)</f>
        <v/>
      </c>
      <c r="BF378" s="1" t="str">
        <f t="shared" si="226"/>
        <v/>
      </c>
      <c r="BG378" s="34" t="str">
        <f t="shared" si="227"/>
        <v/>
      </c>
      <c r="BH378" s="39" t="str">
        <f t="shared" si="228"/>
        <v/>
      </c>
      <c r="BJ378" s="3"/>
      <c r="BK378" s="86"/>
      <c r="BL378" s="86"/>
      <c r="BM378" s="86"/>
      <c r="BN378" s="86"/>
      <c r="BO378" s="3"/>
      <c r="BP378" s="86"/>
      <c r="BQ378" s="86"/>
      <c r="BR378" s="86"/>
      <c r="BS378" s="86"/>
      <c r="BT378" s="3"/>
      <c r="BU378" s="86"/>
      <c r="BV378" s="86"/>
      <c r="BW378" s="86"/>
      <c r="BX378" s="86"/>
      <c r="BY378" s="3"/>
      <c r="BZ378" s="86"/>
      <c r="CA378" s="86"/>
      <c r="CB378" s="86"/>
      <c r="CC378" s="86"/>
    </row>
    <row r="379" spans="2:81" ht="35.1" customHeight="1" x14ac:dyDescent="0.2">
      <c r="B379" s="187"/>
      <c r="C379" s="188"/>
      <c r="D379" s="189"/>
      <c r="E379" s="186"/>
      <c r="F379" s="182"/>
      <c r="G379" s="184"/>
      <c r="K379" s="80" t="str">
        <f>IF(O379="","",COUNT(O$3:O379))</f>
        <v/>
      </c>
      <c r="L379" s="80" t="str">
        <f>IF(B379&lt;&gt;"",B379,IF(OR(COUNTA($G$3:$G379)&lt;COUNTA($G$3:$G$1048576),$G379&lt;&gt;""),L378,""))</f>
        <v/>
      </c>
      <c r="M379" s="80" t="str">
        <f>IF(C379&lt;&gt;"",C379,IF(OR(COUNTA($G$3:$G379)&lt;COUNTA($G$3:$G$1048576),$G379&lt;&gt;""),M378,""))</f>
        <v/>
      </c>
      <c r="N379" s="80" t="str">
        <f>IF(D379&lt;&gt;"",D379,IF(OR(COUNTA($G$3:$G379)&lt;COUNTA($G$3:$G$1048576),$G379&lt;&gt;""),N378,""))</f>
        <v/>
      </c>
      <c r="O379" s="81" t="str">
        <f t="shared" si="229"/>
        <v/>
      </c>
      <c r="P379" s="90" t="str">
        <f>IFERROR(IF(O379="",IF(COUNT(S$3:S$1048576)=COUNT(S$3:S379),IF(S379="","",INDEX(O$3:O379,MATCH(MAX(K$3:K379),K$3:K379,0),0)),INDEX(O$3:O379,MATCH(MAX(K$3:K379),K$3:K379,0),0)),O379),"")</f>
        <v/>
      </c>
      <c r="Q379" s="89" t="str">
        <f>IF(R379="","",COUNT(R$3:R379))</f>
        <v/>
      </c>
      <c r="R379" s="80" t="str">
        <f t="shared" si="215"/>
        <v/>
      </c>
      <c r="S379" s="91" t="str">
        <f>IFERROR(IF(COUNTA($E379:$G379)=0,"",IF(AND(R379="",$O379=INDEX(O$3:O379,MATCH(MAX(Q$3:Q379),Q$3:Q379,0),0)),INDEX(R$3:R379,MATCH(MAX(Q$3:Q379),Q$3:Q379,0),0),R379)),"")</f>
        <v/>
      </c>
      <c r="T379" s="80" t="str">
        <f>IF(U379="","",COUNT(U$3:U379))</f>
        <v/>
      </c>
      <c r="U379" s="80" t="str">
        <f t="shared" si="230"/>
        <v/>
      </c>
      <c r="V379" s="91" t="str">
        <f>IFERROR(IF(S379="","",IF(U379="",IF(AND(E379="",F379="",G379&lt;&gt;"",$O379=INDEX(O$3:O379,MATCH(MAX(T$3:T379),T$3:T379,0),0)),INDEX(U$3:U379,MATCH(MAX(T$3:T379),T$3:T379,0),0),IF(AND(S379&lt;&gt;"",U379=""),0,"")),U379)),"")</f>
        <v/>
      </c>
      <c r="W379" s="95" t="str">
        <f t="shared" si="231"/>
        <v/>
      </c>
      <c r="X379" s="198" t="str">
        <f t="shared" si="232"/>
        <v/>
      </c>
      <c r="Y379" s="92" t="str">
        <f t="shared" si="233"/>
        <v/>
      </c>
      <c r="Z379" s="106" t="str">
        <f>IF(P379="","",COUNTIF($N$3:$N379,$N379))</f>
        <v/>
      </c>
      <c r="AA379" s="92" t="str">
        <f t="shared" si="234"/>
        <v/>
      </c>
      <c r="AB379" s="92" t="str">
        <f t="shared" si="235"/>
        <v/>
      </c>
      <c r="AC379" s="92" t="str">
        <f t="shared" si="236"/>
        <v/>
      </c>
      <c r="AD379" s="92" t="str">
        <f t="shared" si="246"/>
        <v/>
      </c>
      <c r="AE379" s="92" t="str">
        <f t="shared" si="246"/>
        <v/>
      </c>
      <c r="AF379" s="92" t="str">
        <f t="shared" si="246"/>
        <v/>
      </c>
      <c r="AG379" s="92" t="str">
        <f t="shared" si="246"/>
        <v/>
      </c>
      <c r="AH379" s="92" t="str">
        <f t="shared" si="246"/>
        <v/>
      </c>
      <c r="AI379" s="92" t="str">
        <f t="shared" si="246"/>
        <v/>
      </c>
      <c r="AJ379" s="92" t="str">
        <f t="shared" si="246"/>
        <v/>
      </c>
      <c r="AK379" s="92" t="str">
        <f t="shared" si="246"/>
        <v/>
      </c>
      <c r="AL379" s="92" t="str">
        <f t="shared" si="246"/>
        <v/>
      </c>
      <c r="AN379" s="35" t="str">
        <f t="shared" si="216"/>
        <v/>
      </c>
      <c r="AO379" s="44" t="str">
        <f t="shared" si="238"/>
        <v/>
      </c>
      <c r="AP379" s="41" t="str">
        <f>IF(AO379="","",RANK(AO379,AO$3:AO$1048576,1)+COUNTIF(AO$3:AO379,AO379)-1)</f>
        <v/>
      </c>
      <c r="AQ379" s="1" t="str">
        <f t="shared" si="239"/>
        <v/>
      </c>
      <c r="AR379" s="34" t="str">
        <f t="shared" si="217"/>
        <v/>
      </c>
      <c r="AS379" s="39" t="str">
        <f t="shared" si="218"/>
        <v/>
      </c>
      <c r="AT379" s="44" t="str">
        <f t="shared" si="219"/>
        <v/>
      </c>
      <c r="AU379" s="41" t="str">
        <f>IF(AT379="","",RANK(AT379,AT$3:AT$1048576,1)+COUNTIF(AT$3:AT379,AT379)-1)</f>
        <v/>
      </c>
      <c r="AV379" s="1" t="str">
        <f t="shared" si="220"/>
        <v/>
      </c>
      <c r="AW379" s="34" t="str">
        <f t="shared" si="221"/>
        <v/>
      </c>
      <c r="AX379" s="39" t="str">
        <f t="shared" si="222"/>
        <v/>
      </c>
      <c r="AY379" s="44" t="str">
        <f t="shared" si="240"/>
        <v/>
      </c>
      <c r="AZ379" s="41" t="str">
        <f>IF(AY379="","",RANK(AY379,AY$3:AY$1048576,1)+COUNTIF(AY$3:AY379,AY379)-1)</f>
        <v/>
      </c>
      <c r="BA379" s="1" t="str">
        <f t="shared" si="223"/>
        <v/>
      </c>
      <c r="BB379" s="34" t="str">
        <f t="shared" si="224"/>
        <v/>
      </c>
      <c r="BC379" s="39" t="str">
        <f t="shared" si="225"/>
        <v/>
      </c>
      <c r="BD379" s="44" t="str">
        <f t="shared" si="241"/>
        <v/>
      </c>
      <c r="BE379" s="41" t="str">
        <f>IF(BD379="","",RANK(BD379,BD$3:BD$1048576,1)+COUNTIF(BD$3:BD379,BD379)-1)</f>
        <v/>
      </c>
      <c r="BF379" s="1" t="str">
        <f t="shared" si="226"/>
        <v/>
      </c>
      <c r="BG379" s="34" t="str">
        <f t="shared" si="227"/>
        <v/>
      </c>
      <c r="BH379" s="39" t="str">
        <f t="shared" si="228"/>
        <v/>
      </c>
      <c r="BJ379" s="3"/>
      <c r="BK379" s="86"/>
      <c r="BL379" s="86"/>
      <c r="BM379" s="86"/>
      <c r="BN379" s="86"/>
      <c r="BO379" s="3"/>
      <c r="BP379" s="86"/>
      <c r="BQ379" s="86"/>
      <c r="BR379" s="86"/>
      <c r="BS379" s="86"/>
      <c r="BT379" s="3"/>
      <c r="BU379" s="86"/>
      <c r="BV379" s="86"/>
      <c r="BW379" s="86"/>
      <c r="BX379" s="86"/>
      <c r="BY379" s="3"/>
      <c r="BZ379" s="86"/>
      <c r="CA379" s="86"/>
      <c r="CB379" s="86"/>
      <c r="CC379" s="86"/>
    </row>
    <row r="380" spans="2:81" ht="35.1" customHeight="1" x14ac:dyDescent="0.2">
      <c r="B380" s="187"/>
      <c r="C380" s="188"/>
      <c r="D380" s="189"/>
      <c r="E380" s="186"/>
      <c r="F380" s="182"/>
      <c r="G380" s="184"/>
      <c r="K380" s="80" t="str">
        <f>IF(O380="","",COUNT(O$3:O380))</f>
        <v/>
      </c>
      <c r="L380" s="80" t="str">
        <f>IF(B380&lt;&gt;"",B380,IF(OR(COUNTA($G$3:$G380)&lt;COUNTA($G$3:$G$1048576),$G380&lt;&gt;""),L379,""))</f>
        <v/>
      </c>
      <c r="M380" s="80" t="str">
        <f>IF(C380&lt;&gt;"",C380,IF(OR(COUNTA($G$3:$G380)&lt;COUNTA($G$3:$G$1048576),$G380&lt;&gt;""),M379,""))</f>
        <v/>
      </c>
      <c r="N380" s="80" t="str">
        <f>IF(D380&lt;&gt;"",D380,IF(OR(COUNTA($G$3:$G380)&lt;COUNTA($G$3:$G$1048576),$G380&lt;&gt;""),N379,""))</f>
        <v/>
      </c>
      <c r="O380" s="81" t="str">
        <f t="shared" si="229"/>
        <v/>
      </c>
      <c r="P380" s="90" t="str">
        <f>IFERROR(IF(O380="",IF(COUNT(S$3:S$1048576)=COUNT(S$3:S380),IF(S380="","",INDEX(O$3:O380,MATCH(MAX(K$3:K380),K$3:K380,0),0)),INDEX(O$3:O380,MATCH(MAX(K$3:K380),K$3:K380,0),0)),O380),"")</f>
        <v/>
      </c>
      <c r="Q380" s="89" t="str">
        <f>IF(R380="","",COUNT(R$3:R380))</f>
        <v/>
      </c>
      <c r="R380" s="80" t="str">
        <f t="shared" si="215"/>
        <v/>
      </c>
      <c r="S380" s="91" t="str">
        <f>IFERROR(IF(COUNTA($E380:$G380)=0,"",IF(AND(R380="",$O380=INDEX(O$3:O380,MATCH(MAX(Q$3:Q380),Q$3:Q380,0),0)),INDEX(R$3:R380,MATCH(MAX(Q$3:Q380),Q$3:Q380,0),0),R380)),"")</f>
        <v/>
      </c>
      <c r="T380" s="80" t="str">
        <f>IF(U380="","",COUNT(U$3:U380))</f>
        <v/>
      </c>
      <c r="U380" s="80" t="str">
        <f t="shared" si="230"/>
        <v/>
      </c>
      <c r="V380" s="91" t="str">
        <f>IFERROR(IF(S380="","",IF(U380="",IF(AND(E380="",F380="",G380&lt;&gt;"",$O380=INDEX(O$3:O380,MATCH(MAX(T$3:T380),T$3:T380,0),0)),INDEX(U$3:U380,MATCH(MAX(T$3:T380),T$3:T380,0),0),IF(AND(S380&lt;&gt;"",U380=""),0,"")),U380)),"")</f>
        <v/>
      </c>
      <c r="W380" s="95" t="str">
        <f t="shared" si="231"/>
        <v/>
      </c>
      <c r="X380" s="198" t="str">
        <f t="shared" si="232"/>
        <v/>
      </c>
      <c r="Y380" s="92" t="str">
        <f t="shared" si="233"/>
        <v/>
      </c>
      <c r="Z380" s="106" t="str">
        <f>IF(P380="","",COUNTIF($N$3:$N380,$N380))</f>
        <v/>
      </c>
      <c r="AA380" s="92" t="str">
        <f t="shared" si="234"/>
        <v/>
      </c>
      <c r="AB380" s="92" t="str">
        <f t="shared" si="235"/>
        <v/>
      </c>
      <c r="AC380" s="92" t="str">
        <f t="shared" si="236"/>
        <v/>
      </c>
      <c r="AD380" s="92" t="str">
        <f t="shared" si="246"/>
        <v/>
      </c>
      <c r="AE380" s="92" t="str">
        <f t="shared" si="246"/>
        <v/>
      </c>
      <c r="AF380" s="92" t="str">
        <f t="shared" si="246"/>
        <v/>
      </c>
      <c r="AG380" s="92" t="str">
        <f t="shared" si="246"/>
        <v/>
      </c>
      <c r="AH380" s="92" t="str">
        <f t="shared" si="246"/>
        <v/>
      </c>
      <c r="AI380" s="92" t="str">
        <f t="shared" si="246"/>
        <v/>
      </c>
      <c r="AJ380" s="92" t="str">
        <f t="shared" si="246"/>
        <v/>
      </c>
      <c r="AK380" s="92" t="str">
        <f t="shared" si="246"/>
        <v/>
      </c>
      <c r="AL380" s="92" t="str">
        <f t="shared" si="246"/>
        <v/>
      </c>
      <c r="AN380" s="35" t="str">
        <f t="shared" si="216"/>
        <v/>
      </c>
      <c r="AO380" s="44" t="str">
        <f t="shared" si="238"/>
        <v/>
      </c>
      <c r="AP380" s="41" t="str">
        <f>IF(AO380="","",RANK(AO380,AO$3:AO$1048576,1)+COUNTIF(AO$3:AO380,AO380)-1)</f>
        <v/>
      </c>
      <c r="AQ380" s="1" t="str">
        <f t="shared" si="239"/>
        <v/>
      </c>
      <c r="AR380" s="34" t="str">
        <f t="shared" si="217"/>
        <v/>
      </c>
      <c r="AS380" s="39" t="str">
        <f t="shared" si="218"/>
        <v/>
      </c>
      <c r="AT380" s="44" t="str">
        <f t="shared" si="219"/>
        <v/>
      </c>
      <c r="AU380" s="41" t="str">
        <f>IF(AT380="","",RANK(AT380,AT$3:AT$1048576,1)+COUNTIF(AT$3:AT380,AT380)-1)</f>
        <v/>
      </c>
      <c r="AV380" s="1" t="str">
        <f t="shared" si="220"/>
        <v/>
      </c>
      <c r="AW380" s="34" t="str">
        <f t="shared" si="221"/>
        <v/>
      </c>
      <c r="AX380" s="39" t="str">
        <f t="shared" si="222"/>
        <v/>
      </c>
      <c r="AY380" s="44" t="str">
        <f t="shared" si="240"/>
        <v/>
      </c>
      <c r="AZ380" s="41" t="str">
        <f>IF(AY380="","",RANK(AY380,AY$3:AY$1048576,1)+COUNTIF(AY$3:AY380,AY380)-1)</f>
        <v/>
      </c>
      <c r="BA380" s="1" t="str">
        <f t="shared" si="223"/>
        <v/>
      </c>
      <c r="BB380" s="34" t="str">
        <f t="shared" si="224"/>
        <v/>
      </c>
      <c r="BC380" s="39" t="str">
        <f t="shared" si="225"/>
        <v/>
      </c>
      <c r="BD380" s="44" t="str">
        <f t="shared" si="241"/>
        <v/>
      </c>
      <c r="BE380" s="41" t="str">
        <f>IF(BD380="","",RANK(BD380,BD$3:BD$1048576,1)+COUNTIF(BD$3:BD380,BD380)-1)</f>
        <v/>
      </c>
      <c r="BF380" s="1" t="str">
        <f t="shared" si="226"/>
        <v/>
      </c>
      <c r="BG380" s="34" t="str">
        <f t="shared" si="227"/>
        <v/>
      </c>
      <c r="BH380" s="39" t="str">
        <f t="shared" si="228"/>
        <v/>
      </c>
      <c r="BJ380" s="3"/>
      <c r="BK380" s="86"/>
      <c r="BL380" s="86"/>
      <c r="BM380" s="86"/>
      <c r="BN380" s="86"/>
      <c r="BO380" s="3"/>
      <c r="BP380" s="86"/>
      <c r="BQ380" s="86"/>
      <c r="BR380" s="86"/>
      <c r="BS380" s="86"/>
      <c r="BT380" s="3"/>
      <c r="BU380" s="86"/>
      <c r="BV380" s="86"/>
      <c r="BW380" s="86"/>
      <c r="BX380" s="86"/>
      <c r="BY380" s="3"/>
      <c r="BZ380" s="86"/>
      <c r="CA380" s="86"/>
      <c r="CB380" s="86"/>
      <c r="CC380" s="86"/>
    </row>
    <row r="381" spans="2:81" ht="35.1" customHeight="1" x14ac:dyDescent="0.2">
      <c r="B381" s="187"/>
      <c r="C381" s="188"/>
      <c r="D381" s="189"/>
      <c r="E381" s="186"/>
      <c r="F381" s="182"/>
      <c r="G381" s="184"/>
      <c r="K381" s="80" t="str">
        <f>IF(O381="","",COUNT(O$3:O381))</f>
        <v/>
      </c>
      <c r="L381" s="80" t="str">
        <f>IF(B381&lt;&gt;"",B381,IF(OR(COUNTA($G$3:$G381)&lt;COUNTA($G$3:$G$1048576),$G381&lt;&gt;""),L380,""))</f>
        <v/>
      </c>
      <c r="M381" s="80" t="str">
        <f>IF(C381&lt;&gt;"",C381,IF(OR(COUNTA($G$3:$G381)&lt;COUNTA($G$3:$G$1048576),$G381&lt;&gt;""),M380,""))</f>
        <v/>
      </c>
      <c r="N381" s="80" t="str">
        <f>IF(D381&lt;&gt;"",D381,IF(OR(COUNTA($G$3:$G381)&lt;COUNTA($G$3:$G$1048576),$G381&lt;&gt;""),N380,""))</f>
        <v/>
      </c>
      <c r="O381" s="81" t="str">
        <f t="shared" si="229"/>
        <v/>
      </c>
      <c r="P381" s="90" t="str">
        <f>IFERROR(IF(O381="",IF(COUNT(S$3:S$1048576)=COUNT(S$3:S381),IF(S381="","",INDEX(O$3:O381,MATCH(MAX(K$3:K381),K$3:K381,0),0)),INDEX(O$3:O381,MATCH(MAX(K$3:K381),K$3:K381,0),0)),O381),"")</f>
        <v/>
      </c>
      <c r="Q381" s="89" t="str">
        <f>IF(R381="","",COUNT(R$3:R381))</f>
        <v/>
      </c>
      <c r="R381" s="80" t="str">
        <f t="shared" si="215"/>
        <v/>
      </c>
      <c r="S381" s="91" t="str">
        <f>IFERROR(IF(COUNTA($E381:$G381)=0,"",IF(AND(R381="",$O381=INDEX(O$3:O381,MATCH(MAX(Q$3:Q381),Q$3:Q381,0),0)),INDEX(R$3:R381,MATCH(MAX(Q$3:Q381),Q$3:Q381,0),0),R381)),"")</f>
        <v/>
      </c>
      <c r="T381" s="80" t="str">
        <f>IF(U381="","",COUNT(U$3:U381))</f>
        <v/>
      </c>
      <c r="U381" s="80" t="str">
        <f t="shared" si="230"/>
        <v/>
      </c>
      <c r="V381" s="91" t="str">
        <f>IFERROR(IF(S381="","",IF(U381="",IF(AND(E381="",F381="",G381&lt;&gt;"",$O381=INDEX(O$3:O381,MATCH(MAX(T$3:T381),T$3:T381,0),0)),INDEX(U$3:U381,MATCH(MAX(T$3:T381),T$3:T381,0),0),IF(AND(S381&lt;&gt;"",U381=""),0,"")),U381)),"")</f>
        <v/>
      </c>
      <c r="W381" s="95" t="str">
        <f t="shared" si="231"/>
        <v/>
      </c>
      <c r="X381" s="198" t="str">
        <f t="shared" si="232"/>
        <v/>
      </c>
      <c r="Y381" s="92" t="str">
        <f t="shared" si="233"/>
        <v/>
      </c>
      <c r="Z381" s="106" t="str">
        <f>IF(P381="","",COUNTIF($N$3:$N381,$N381))</f>
        <v/>
      </c>
      <c r="AA381" s="92" t="str">
        <f t="shared" si="234"/>
        <v/>
      </c>
      <c r="AB381" s="92" t="str">
        <f t="shared" si="235"/>
        <v/>
      </c>
      <c r="AC381" s="92" t="str">
        <f t="shared" si="236"/>
        <v/>
      </c>
      <c r="AD381" s="92" t="str">
        <f t="shared" si="246"/>
        <v/>
      </c>
      <c r="AE381" s="92" t="str">
        <f t="shared" si="246"/>
        <v/>
      </c>
      <c r="AF381" s="92" t="str">
        <f t="shared" si="246"/>
        <v/>
      </c>
      <c r="AG381" s="92" t="str">
        <f t="shared" si="246"/>
        <v/>
      </c>
      <c r="AH381" s="92" t="str">
        <f t="shared" si="246"/>
        <v/>
      </c>
      <c r="AI381" s="92" t="str">
        <f t="shared" si="246"/>
        <v/>
      </c>
      <c r="AJ381" s="92" t="str">
        <f t="shared" si="246"/>
        <v/>
      </c>
      <c r="AK381" s="92" t="str">
        <f t="shared" si="246"/>
        <v/>
      </c>
      <c r="AL381" s="92" t="str">
        <f t="shared" si="246"/>
        <v/>
      </c>
      <c r="AN381" s="35" t="str">
        <f t="shared" si="216"/>
        <v/>
      </c>
      <c r="AO381" s="44" t="str">
        <f t="shared" si="238"/>
        <v/>
      </c>
      <c r="AP381" s="41" t="str">
        <f>IF(AO381="","",RANK(AO381,AO$3:AO$1048576,1)+COUNTIF(AO$3:AO381,AO381)-1)</f>
        <v/>
      </c>
      <c r="AQ381" s="1" t="str">
        <f t="shared" si="239"/>
        <v/>
      </c>
      <c r="AR381" s="34" t="str">
        <f t="shared" si="217"/>
        <v/>
      </c>
      <c r="AS381" s="39" t="str">
        <f t="shared" si="218"/>
        <v/>
      </c>
      <c r="AT381" s="44" t="str">
        <f t="shared" si="219"/>
        <v/>
      </c>
      <c r="AU381" s="41" t="str">
        <f>IF(AT381="","",RANK(AT381,AT$3:AT$1048576,1)+COUNTIF(AT$3:AT381,AT381)-1)</f>
        <v/>
      </c>
      <c r="AV381" s="1" t="str">
        <f t="shared" si="220"/>
        <v/>
      </c>
      <c r="AW381" s="34" t="str">
        <f t="shared" si="221"/>
        <v/>
      </c>
      <c r="AX381" s="39" t="str">
        <f t="shared" si="222"/>
        <v/>
      </c>
      <c r="AY381" s="44" t="str">
        <f t="shared" si="240"/>
        <v/>
      </c>
      <c r="AZ381" s="41" t="str">
        <f>IF(AY381="","",RANK(AY381,AY$3:AY$1048576,1)+COUNTIF(AY$3:AY381,AY381)-1)</f>
        <v/>
      </c>
      <c r="BA381" s="1" t="str">
        <f t="shared" si="223"/>
        <v/>
      </c>
      <c r="BB381" s="34" t="str">
        <f t="shared" si="224"/>
        <v/>
      </c>
      <c r="BC381" s="39" t="str">
        <f t="shared" si="225"/>
        <v/>
      </c>
      <c r="BD381" s="44" t="str">
        <f t="shared" si="241"/>
        <v/>
      </c>
      <c r="BE381" s="41" t="str">
        <f>IF(BD381="","",RANK(BD381,BD$3:BD$1048576,1)+COUNTIF(BD$3:BD381,BD381)-1)</f>
        <v/>
      </c>
      <c r="BF381" s="1" t="str">
        <f t="shared" si="226"/>
        <v/>
      </c>
      <c r="BG381" s="34" t="str">
        <f t="shared" si="227"/>
        <v/>
      </c>
      <c r="BH381" s="39" t="str">
        <f t="shared" si="228"/>
        <v/>
      </c>
      <c r="BJ381" s="3"/>
      <c r="BK381" s="86"/>
      <c r="BL381" s="86"/>
      <c r="BM381" s="86"/>
      <c r="BN381" s="86"/>
      <c r="BO381" s="3"/>
      <c r="BP381" s="86"/>
      <c r="BQ381" s="86"/>
      <c r="BR381" s="86"/>
      <c r="BS381" s="86"/>
      <c r="BT381" s="3"/>
      <c r="BU381" s="86"/>
      <c r="BV381" s="86"/>
      <c r="BW381" s="86"/>
      <c r="BX381" s="86"/>
      <c r="BY381" s="3"/>
      <c r="BZ381" s="86"/>
      <c r="CA381" s="86"/>
      <c r="CB381" s="86"/>
      <c r="CC381" s="86"/>
    </row>
    <row r="382" spans="2:81" ht="35.1" customHeight="1" x14ac:dyDescent="0.2">
      <c r="B382" s="187"/>
      <c r="C382" s="188"/>
      <c r="D382" s="189"/>
      <c r="E382" s="186"/>
      <c r="F382" s="182"/>
      <c r="G382" s="184"/>
      <c r="K382" s="80" t="str">
        <f>IF(O382="","",COUNT(O$3:O382))</f>
        <v/>
      </c>
      <c r="L382" s="80" t="str">
        <f>IF(B382&lt;&gt;"",B382,IF(OR(COUNTA($G$3:$G382)&lt;COUNTA($G$3:$G$1048576),$G382&lt;&gt;""),L381,""))</f>
        <v/>
      </c>
      <c r="M382" s="80" t="str">
        <f>IF(C382&lt;&gt;"",C382,IF(OR(COUNTA($G$3:$G382)&lt;COUNTA($G$3:$G$1048576),$G382&lt;&gt;""),M381,""))</f>
        <v/>
      </c>
      <c r="N382" s="80" t="str">
        <f>IF(D382&lt;&gt;"",D382,IF(OR(COUNTA($G$3:$G382)&lt;COUNTA($G$3:$G$1048576),$G382&lt;&gt;""),N381,""))</f>
        <v/>
      </c>
      <c r="O382" s="81" t="str">
        <f t="shared" si="229"/>
        <v/>
      </c>
      <c r="P382" s="90" t="str">
        <f>IFERROR(IF(O382="",IF(COUNT(S$3:S$1048576)=COUNT(S$3:S382),IF(S382="","",INDEX(O$3:O382,MATCH(MAX(K$3:K382),K$3:K382,0),0)),INDEX(O$3:O382,MATCH(MAX(K$3:K382),K$3:K382,0),0)),O382),"")</f>
        <v/>
      </c>
      <c r="Q382" s="89" t="str">
        <f>IF(R382="","",COUNT(R$3:R382))</f>
        <v/>
      </c>
      <c r="R382" s="80" t="str">
        <f t="shared" si="215"/>
        <v/>
      </c>
      <c r="S382" s="91" t="str">
        <f>IFERROR(IF(COUNTA($E382:$G382)=0,"",IF(AND(R382="",$O382=INDEX(O$3:O382,MATCH(MAX(Q$3:Q382),Q$3:Q382,0),0)),INDEX(R$3:R382,MATCH(MAX(Q$3:Q382),Q$3:Q382,0),0),R382)),"")</f>
        <v/>
      </c>
      <c r="T382" s="80" t="str">
        <f>IF(U382="","",COUNT(U$3:U382))</f>
        <v/>
      </c>
      <c r="U382" s="80" t="str">
        <f t="shared" si="230"/>
        <v/>
      </c>
      <c r="V382" s="91" t="str">
        <f>IFERROR(IF(S382="","",IF(U382="",IF(AND(E382="",F382="",G382&lt;&gt;"",$O382=INDEX(O$3:O382,MATCH(MAX(T$3:T382),T$3:T382,0),0)),INDEX(U$3:U382,MATCH(MAX(T$3:T382),T$3:T382,0),0),IF(AND(S382&lt;&gt;"",U382=""),0,"")),U382)),"")</f>
        <v/>
      </c>
      <c r="W382" s="95" t="str">
        <f t="shared" si="231"/>
        <v/>
      </c>
      <c r="X382" s="198" t="str">
        <f t="shared" si="232"/>
        <v/>
      </c>
      <c r="Y382" s="92" t="str">
        <f t="shared" si="233"/>
        <v/>
      </c>
      <c r="Z382" s="106" t="str">
        <f>IF(P382="","",COUNTIF($N$3:$N382,$N382))</f>
        <v/>
      </c>
      <c r="AA382" s="92" t="str">
        <f t="shared" si="234"/>
        <v/>
      </c>
      <c r="AB382" s="92" t="str">
        <f t="shared" si="235"/>
        <v/>
      </c>
      <c r="AC382" s="92" t="str">
        <f t="shared" si="236"/>
        <v/>
      </c>
      <c r="AD382" s="92" t="str">
        <f t="shared" si="246"/>
        <v/>
      </c>
      <c r="AE382" s="92" t="str">
        <f t="shared" si="246"/>
        <v/>
      </c>
      <c r="AF382" s="92" t="str">
        <f t="shared" si="246"/>
        <v/>
      </c>
      <c r="AG382" s="92" t="str">
        <f t="shared" si="246"/>
        <v/>
      </c>
      <c r="AH382" s="92" t="str">
        <f t="shared" si="246"/>
        <v/>
      </c>
      <c r="AI382" s="92" t="str">
        <f t="shared" si="246"/>
        <v/>
      </c>
      <c r="AJ382" s="92" t="str">
        <f t="shared" si="246"/>
        <v/>
      </c>
      <c r="AK382" s="92" t="str">
        <f t="shared" si="246"/>
        <v/>
      </c>
      <c r="AL382" s="92" t="str">
        <f t="shared" si="246"/>
        <v/>
      </c>
      <c r="AN382" s="35" t="str">
        <f t="shared" si="216"/>
        <v/>
      </c>
      <c r="AO382" s="44" t="str">
        <f t="shared" si="238"/>
        <v/>
      </c>
      <c r="AP382" s="41" t="str">
        <f>IF(AO382="","",RANK(AO382,AO$3:AO$1048576,1)+COUNTIF(AO$3:AO382,AO382)-1)</f>
        <v/>
      </c>
      <c r="AQ382" s="1" t="str">
        <f t="shared" si="239"/>
        <v/>
      </c>
      <c r="AR382" s="34" t="str">
        <f t="shared" si="217"/>
        <v/>
      </c>
      <c r="AS382" s="39" t="str">
        <f t="shared" si="218"/>
        <v/>
      </c>
      <c r="AT382" s="44" t="str">
        <f t="shared" si="219"/>
        <v/>
      </c>
      <c r="AU382" s="41" t="str">
        <f>IF(AT382="","",RANK(AT382,AT$3:AT$1048576,1)+COUNTIF(AT$3:AT382,AT382)-1)</f>
        <v/>
      </c>
      <c r="AV382" s="1" t="str">
        <f t="shared" si="220"/>
        <v/>
      </c>
      <c r="AW382" s="34" t="str">
        <f t="shared" si="221"/>
        <v/>
      </c>
      <c r="AX382" s="39" t="str">
        <f t="shared" si="222"/>
        <v/>
      </c>
      <c r="AY382" s="44" t="str">
        <f t="shared" si="240"/>
        <v/>
      </c>
      <c r="AZ382" s="41" t="str">
        <f>IF(AY382="","",RANK(AY382,AY$3:AY$1048576,1)+COUNTIF(AY$3:AY382,AY382)-1)</f>
        <v/>
      </c>
      <c r="BA382" s="1" t="str">
        <f t="shared" si="223"/>
        <v/>
      </c>
      <c r="BB382" s="34" t="str">
        <f t="shared" si="224"/>
        <v/>
      </c>
      <c r="BC382" s="39" t="str">
        <f t="shared" si="225"/>
        <v/>
      </c>
      <c r="BD382" s="44" t="str">
        <f t="shared" si="241"/>
        <v/>
      </c>
      <c r="BE382" s="41" t="str">
        <f>IF(BD382="","",RANK(BD382,BD$3:BD$1048576,1)+COUNTIF(BD$3:BD382,BD382)-1)</f>
        <v/>
      </c>
      <c r="BF382" s="1" t="str">
        <f t="shared" si="226"/>
        <v/>
      </c>
      <c r="BG382" s="34" t="str">
        <f t="shared" si="227"/>
        <v/>
      </c>
      <c r="BH382" s="39" t="str">
        <f t="shared" si="228"/>
        <v/>
      </c>
      <c r="BJ382" s="3"/>
      <c r="BK382" s="86"/>
      <c r="BL382" s="86"/>
      <c r="BM382" s="86"/>
      <c r="BN382" s="86"/>
      <c r="BO382" s="3"/>
      <c r="BP382" s="86"/>
      <c r="BQ382" s="86"/>
      <c r="BR382" s="86"/>
      <c r="BS382" s="86"/>
      <c r="BT382" s="3"/>
      <c r="BU382" s="86"/>
      <c r="BV382" s="86"/>
      <c r="BW382" s="86"/>
      <c r="BX382" s="86"/>
      <c r="BY382" s="3"/>
      <c r="BZ382" s="86"/>
      <c r="CA382" s="86"/>
      <c r="CB382" s="86"/>
      <c r="CC382" s="86"/>
    </row>
    <row r="383" spans="2:81" ht="35.1" customHeight="1" x14ac:dyDescent="0.2">
      <c r="B383" s="187"/>
      <c r="C383" s="188"/>
      <c r="D383" s="189"/>
      <c r="E383" s="186"/>
      <c r="F383" s="182"/>
      <c r="G383" s="184"/>
      <c r="K383" s="80" t="str">
        <f>IF(O383="","",COUNT(O$3:O383))</f>
        <v/>
      </c>
      <c r="L383" s="80" t="str">
        <f>IF(B383&lt;&gt;"",B383,IF(OR(COUNTA($G$3:$G383)&lt;COUNTA($G$3:$G$1048576),$G383&lt;&gt;""),L382,""))</f>
        <v/>
      </c>
      <c r="M383" s="80" t="str">
        <f>IF(C383&lt;&gt;"",C383,IF(OR(COUNTA($G$3:$G383)&lt;COUNTA($G$3:$G$1048576),$G383&lt;&gt;""),M382,""))</f>
        <v/>
      </c>
      <c r="N383" s="80" t="str">
        <f>IF(D383&lt;&gt;"",D383,IF(OR(COUNTA($G$3:$G383)&lt;COUNTA($G$3:$G$1048576),$G383&lt;&gt;""),N382,""))</f>
        <v/>
      </c>
      <c r="O383" s="81" t="str">
        <f t="shared" si="229"/>
        <v/>
      </c>
      <c r="P383" s="90" t="str">
        <f>IFERROR(IF(O383="",IF(COUNT(S$3:S$1048576)=COUNT(S$3:S383),IF(S383="","",INDEX(O$3:O383,MATCH(MAX(K$3:K383),K$3:K383,0),0)),INDEX(O$3:O383,MATCH(MAX(K$3:K383),K$3:K383,0),0)),O383),"")</f>
        <v/>
      </c>
      <c r="Q383" s="89" t="str">
        <f>IF(R383="","",COUNT(R$3:R383))</f>
        <v/>
      </c>
      <c r="R383" s="80" t="str">
        <f t="shared" si="215"/>
        <v/>
      </c>
      <c r="S383" s="91" t="str">
        <f>IFERROR(IF(COUNTA($E383:$G383)=0,"",IF(AND(R383="",$O383=INDEX(O$3:O383,MATCH(MAX(Q$3:Q383),Q$3:Q383,0),0)),INDEX(R$3:R383,MATCH(MAX(Q$3:Q383),Q$3:Q383,0),0),R383)),"")</f>
        <v/>
      </c>
      <c r="T383" s="80" t="str">
        <f>IF(U383="","",COUNT(U$3:U383))</f>
        <v/>
      </c>
      <c r="U383" s="80" t="str">
        <f t="shared" si="230"/>
        <v/>
      </c>
      <c r="V383" s="91" t="str">
        <f>IFERROR(IF(S383="","",IF(U383="",IF(AND(E383="",F383="",G383&lt;&gt;"",$O383=INDEX(O$3:O383,MATCH(MAX(T$3:T383),T$3:T383,0),0)),INDEX(U$3:U383,MATCH(MAX(T$3:T383),T$3:T383,0),0),IF(AND(S383&lt;&gt;"",U383=""),0,"")),U383)),"")</f>
        <v/>
      </c>
      <c r="W383" s="95" t="str">
        <f t="shared" si="231"/>
        <v/>
      </c>
      <c r="X383" s="198" t="str">
        <f t="shared" si="232"/>
        <v/>
      </c>
      <c r="Y383" s="92" t="str">
        <f t="shared" si="233"/>
        <v/>
      </c>
      <c r="Z383" s="106" t="str">
        <f>IF(P383="","",COUNTIF($N$3:$N383,$N383))</f>
        <v/>
      </c>
      <c r="AA383" s="92" t="str">
        <f t="shared" si="234"/>
        <v/>
      </c>
      <c r="AB383" s="92" t="str">
        <f t="shared" si="235"/>
        <v/>
      </c>
      <c r="AC383" s="92" t="str">
        <f t="shared" si="236"/>
        <v/>
      </c>
      <c r="AD383" s="92" t="str">
        <f t="shared" si="246"/>
        <v/>
      </c>
      <c r="AE383" s="92" t="str">
        <f t="shared" si="246"/>
        <v/>
      </c>
      <c r="AF383" s="92" t="str">
        <f t="shared" si="246"/>
        <v/>
      </c>
      <c r="AG383" s="92" t="str">
        <f t="shared" si="246"/>
        <v/>
      </c>
      <c r="AH383" s="92" t="str">
        <f t="shared" si="246"/>
        <v/>
      </c>
      <c r="AI383" s="92" t="str">
        <f t="shared" si="246"/>
        <v/>
      </c>
      <c r="AJ383" s="92" t="str">
        <f t="shared" si="246"/>
        <v/>
      </c>
      <c r="AK383" s="92" t="str">
        <f t="shared" si="246"/>
        <v/>
      </c>
      <c r="AL383" s="92" t="str">
        <f t="shared" si="246"/>
        <v/>
      </c>
      <c r="AN383" s="35" t="str">
        <f t="shared" si="216"/>
        <v/>
      </c>
      <c r="AO383" s="44" t="str">
        <f t="shared" si="238"/>
        <v/>
      </c>
      <c r="AP383" s="41" t="str">
        <f>IF(AO383="","",RANK(AO383,AO$3:AO$1048576,1)+COUNTIF(AO$3:AO383,AO383)-1)</f>
        <v/>
      </c>
      <c r="AQ383" s="1" t="str">
        <f t="shared" si="239"/>
        <v/>
      </c>
      <c r="AR383" s="34" t="str">
        <f t="shared" si="217"/>
        <v/>
      </c>
      <c r="AS383" s="39" t="str">
        <f t="shared" si="218"/>
        <v/>
      </c>
      <c r="AT383" s="44" t="str">
        <f t="shared" si="219"/>
        <v/>
      </c>
      <c r="AU383" s="41" t="str">
        <f>IF(AT383="","",RANK(AT383,AT$3:AT$1048576,1)+COUNTIF(AT$3:AT383,AT383)-1)</f>
        <v/>
      </c>
      <c r="AV383" s="1" t="str">
        <f t="shared" si="220"/>
        <v/>
      </c>
      <c r="AW383" s="34" t="str">
        <f t="shared" si="221"/>
        <v/>
      </c>
      <c r="AX383" s="39" t="str">
        <f t="shared" si="222"/>
        <v/>
      </c>
      <c r="AY383" s="44" t="str">
        <f t="shared" si="240"/>
        <v/>
      </c>
      <c r="AZ383" s="41" t="str">
        <f>IF(AY383="","",RANK(AY383,AY$3:AY$1048576,1)+COUNTIF(AY$3:AY383,AY383)-1)</f>
        <v/>
      </c>
      <c r="BA383" s="1" t="str">
        <f t="shared" si="223"/>
        <v/>
      </c>
      <c r="BB383" s="34" t="str">
        <f t="shared" si="224"/>
        <v/>
      </c>
      <c r="BC383" s="39" t="str">
        <f t="shared" si="225"/>
        <v/>
      </c>
      <c r="BD383" s="44" t="str">
        <f t="shared" si="241"/>
        <v/>
      </c>
      <c r="BE383" s="41" t="str">
        <f>IF(BD383="","",RANK(BD383,BD$3:BD$1048576,1)+COUNTIF(BD$3:BD383,BD383)-1)</f>
        <v/>
      </c>
      <c r="BF383" s="1" t="str">
        <f t="shared" si="226"/>
        <v/>
      </c>
      <c r="BG383" s="34" t="str">
        <f t="shared" si="227"/>
        <v/>
      </c>
      <c r="BH383" s="39" t="str">
        <f t="shared" si="228"/>
        <v/>
      </c>
      <c r="BJ383" s="3"/>
      <c r="BK383" s="86"/>
      <c r="BL383" s="86"/>
      <c r="BM383" s="86"/>
      <c r="BN383" s="86"/>
      <c r="BO383" s="3"/>
      <c r="BP383" s="86"/>
      <c r="BQ383" s="86"/>
      <c r="BR383" s="86"/>
      <c r="BS383" s="86"/>
      <c r="BT383" s="3"/>
      <c r="BU383" s="86"/>
      <c r="BV383" s="86"/>
      <c r="BW383" s="86"/>
      <c r="BX383" s="86"/>
      <c r="BY383" s="3"/>
      <c r="BZ383" s="86"/>
      <c r="CA383" s="86"/>
      <c r="CB383" s="86"/>
      <c r="CC383" s="86"/>
    </row>
    <row r="384" spans="2:81" ht="35.1" customHeight="1" x14ac:dyDescent="0.2">
      <c r="B384" s="187"/>
      <c r="C384" s="188"/>
      <c r="D384" s="189"/>
      <c r="E384" s="186"/>
      <c r="F384" s="182"/>
      <c r="G384" s="184"/>
      <c r="K384" s="80" t="str">
        <f>IF(O384="","",COUNT(O$3:O384))</f>
        <v/>
      </c>
      <c r="L384" s="80" t="str">
        <f>IF(B384&lt;&gt;"",B384,IF(OR(COUNTA($G$3:$G384)&lt;COUNTA($G$3:$G$1048576),$G384&lt;&gt;""),L383,""))</f>
        <v/>
      </c>
      <c r="M384" s="80" t="str">
        <f>IF(C384&lt;&gt;"",C384,IF(OR(COUNTA($G$3:$G384)&lt;COUNTA($G$3:$G$1048576),$G384&lt;&gt;""),M383,""))</f>
        <v/>
      </c>
      <c r="N384" s="80" t="str">
        <f>IF(D384&lt;&gt;"",D384,IF(OR(COUNTA($G$3:$G384)&lt;COUNTA($G$3:$G$1048576),$G384&lt;&gt;""),N383,""))</f>
        <v/>
      </c>
      <c r="O384" s="81" t="str">
        <f t="shared" si="229"/>
        <v/>
      </c>
      <c r="P384" s="90" t="str">
        <f>IFERROR(IF(O384="",IF(COUNT(S$3:S$1048576)=COUNT(S$3:S384),IF(S384="","",INDEX(O$3:O384,MATCH(MAX(K$3:K384),K$3:K384,0),0)),INDEX(O$3:O384,MATCH(MAX(K$3:K384),K$3:K384,0),0)),O384),"")</f>
        <v/>
      </c>
      <c r="Q384" s="89" t="str">
        <f>IF(R384="","",COUNT(R$3:R384))</f>
        <v/>
      </c>
      <c r="R384" s="80" t="str">
        <f t="shared" si="215"/>
        <v/>
      </c>
      <c r="S384" s="91" t="str">
        <f>IFERROR(IF(COUNTA($E384:$G384)=0,"",IF(AND(R384="",$O384=INDEX(O$3:O384,MATCH(MAX(Q$3:Q384),Q$3:Q384,0),0)),INDEX(R$3:R384,MATCH(MAX(Q$3:Q384),Q$3:Q384,0),0),R384)),"")</f>
        <v/>
      </c>
      <c r="T384" s="80" t="str">
        <f>IF(U384="","",COUNT(U$3:U384))</f>
        <v/>
      </c>
      <c r="U384" s="80" t="str">
        <f t="shared" si="230"/>
        <v/>
      </c>
      <c r="V384" s="91" t="str">
        <f>IFERROR(IF(S384="","",IF(U384="",IF(AND(E384="",F384="",G384&lt;&gt;"",$O384=INDEX(O$3:O384,MATCH(MAX(T$3:T384),T$3:T384,0),0)),INDEX(U$3:U384,MATCH(MAX(T$3:T384),T$3:T384,0),0),IF(AND(S384&lt;&gt;"",U384=""),0,"")),U384)),"")</f>
        <v/>
      </c>
      <c r="W384" s="95" t="str">
        <f t="shared" si="231"/>
        <v/>
      </c>
      <c r="X384" s="198" t="str">
        <f t="shared" si="232"/>
        <v/>
      </c>
      <c r="Y384" s="92" t="str">
        <f t="shared" si="233"/>
        <v/>
      </c>
      <c r="Z384" s="106" t="str">
        <f>IF(P384="","",COUNTIF($N$3:$N384,$N384))</f>
        <v/>
      </c>
      <c r="AA384" s="92" t="str">
        <f t="shared" si="234"/>
        <v/>
      </c>
      <c r="AB384" s="92" t="str">
        <f t="shared" si="235"/>
        <v/>
      </c>
      <c r="AC384" s="92" t="str">
        <f t="shared" si="236"/>
        <v/>
      </c>
      <c r="AD384" s="92" t="str">
        <f t="shared" ref="AD384:AL393" si="247">IFERROR(IF(AND($Z384=1,AD$2&lt;&gt;"",""&amp;INDEX($Y$3:$Y$1048576,MATCH($P384&amp;"@"&amp;AD$2,$AA$3:$AA$1048576,0),0)&lt;&gt;""),AD$1&amp;""&amp;INDEX($Y$3:$Y$1048576,MATCH($P384&amp;"@"&amp;AD$2,$AA$3:$AA$1048576,0),0),""),"")</f>
        <v/>
      </c>
      <c r="AE384" s="92" t="str">
        <f t="shared" si="247"/>
        <v/>
      </c>
      <c r="AF384" s="92" t="str">
        <f t="shared" si="247"/>
        <v/>
      </c>
      <c r="AG384" s="92" t="str">
        <f t="shared" si="247"/>
        <v/>
      </c>
      <c r="AH384" s="92" t="str">
        <f t="shared" si="247"/>
        <v/>
      </c>
      <c r="AI384" s="92" t="str">
        <f t="shared" si="247"/>
        <v/>
      </c>
      <c r="AJ384" s="92" t="str">
        <f t="shared" si="247"/>
        <v/>
      </c>
      <c r="AK384" s="92" t="str">
        <f t="shared" si="247"/>
        <v/>
      </c>
      <c r="AL384" s="92" t="str">
        <f t="shared" si="247"/>
        <v/>
      </c>
      <c r="AN384" s="35" t="str">
        <f t="shared" si="216"/>
        <v/>
      </c>
      <c r="AO384" s="44" t="str">
        <f t="shared" si="238"/>
        <v/>
      </c>
      <c r="AP384" s="41" t="str">
        <f>IF(AO384="","",RANK(AO384,AO$3:AO$1048576,1)+COUNTIF(AO$3:AO384,AO384)-1)</f>
        <v/>
      </c>
      <c r="AQ384" s="1" t="str">
        <f t="shared" si="239"/>
        <v/>
      </c>
      <c r="AR384" s="34" t="str">
        <f t="shared" si="217"/>
        <v/>
      </c>
      <c r="AS384" s="39" t="str">
        <f t="shared" si="218"/>
        <v/>
      </c>
      <c r="AT384" s="44" t="str">
        <f t="shared" si="219"/>
        <v/>
      </c>
      <c r="AU384" s="41" t="str">
        <f>IF(AT384="","",RANK(AT384,AT$3:AT$1048576,1)+COUNTIF(AT$3:AT384,AT384)-1)</f>
        <v/>
      </c>
      <c r="AV384" s="1" t="str">
        <f t="shared" si="220"/>
        <v/>
      </c>
      <c r="AW384" s="34" t="str">
        <f t="shared" si="221"/>
        <v/>
      </c>
      <c r="AX384" s="39" t="str">
        <f t="shared" si="222"/>
        <v/>
      </c>
      <c r="AY384" s="44" t="str">
        <f t="shared" si="240"/>
        <v/>
      </c>
      <c r="AZ384" s="41" t="str">
        <f>IF(AY384="","",RANK(AY384,AY$3:AY$1048576,1)+COUNTIF(AY$3:AY384,AY384)-1)</f>
        <v/>
      </c>
      <c r="BA384" s="1" t="str">
        <f t="shared" si="223"/>
        <v/>
      </c>
      <c r="BB384" s="34" t="str">
        <f t="shared" si="224"/>
        <v/>
      </c>
      <c r="BC384" s="39" t="str">
        <f t="shared" si="225"/>
        <v/>
      </c>
      <c r="BD384" s="44" t="str">
        <f t="shared" si="241"/>
        <v/>
      </c>
      <c r="BE384" s="41" t="str">
        <f>IF(BD384="","",RANK(BD384,BD$3:BD$1048576,1)+COUNTIF(BD$3:BD384,BD384)-1)</f>
        <v/>
      </c>
      <c r="BF384" s="1" t="str">
        <f t="shared" si="226"/>
        <v/>
      </c>
      <c r="BG384" s="34" t="str">
        <f t="shared" si="227"/>
        <v/>
      </c>
      <c r="BH384" s="39" t="str">
        <f t="shared" si="228"/>
        <v/>
      </c>
      <c r="BJ384" s="3"/>
      <c r="BK384" s="86"/>
      <c r="BL384" s="86"/>
      <c r="BM384" s="86"/>
      <c r="BN384" s="86"/>
      <c r="BO384" s="3"/>
      <c r="BP384" s="86"/>
      <c r="BQ384" s="86"/>
      <c r="BR384" s="86"/>
      <c r="BS384" s="86"/>
      <c r="BT384" s="3"/>
      <c r="BU384" s="86"/>
      <c r="BV384" s="86"/>
      <c r="BW384" s="86"/>
      <c r="BX384" s="86"/>
      <c r="BY384" s="3"/>
      <c r="BZ384" s="86"/>
      <c r="CA384" s="86"/>
      <c r="CB384" s="86"/>
      <c r="CC384" s="86"/>
    </row>
    <row r="385" spans="2:81" ht="35.1" customHeight="1" x14ac:dyDescent="0.2">
      <c r="B385" s="187"/>
      <c r="C385" s="188"/>
      <c r="D385" s="189"/>
      <c r="E385" s="186"/>
      <c r="F385" s="182"/>
      <c r="G385" s="184"/>
      <c r="K385" s="80" t="str">
        <f>IF(O385="","",COUNT(O$3:O385))</f>
        <v/>
      </c>
      <c r="L385" s="80" t="str">
        <f>IF(B385&lt;&gt;"",B385,IF(OR(COUNTA($G$3:$G385)&lt;COUNTA($G$3:$G$1048576),$G385&lt;&gt;""),L384,""))</f>
        <v/>
      </c>
      <c r="M385" s="80" t="str">
        <f>IF(C385&lt;&gt;"",C385,IF(OR(COUNTA($G$3:$G385)&lt;COUNTA($G$3:$G$1048576),$G385&lt;&gt;""),M384,""))</f>
        <v/>
      </c>
      <c r="N385" s="80" t="str">
        <f>IF(D385&lt;&gt;"",D385,IF(OR(COUNTA($G$3:$G385)&lt;COUNTA($G$3:$G$1048576),$G385&lt;&gt;""),N384,""))</f>
        <v/>
      </c>
      <c r="O385" s="81" t="str">
        <f t="shared" si="229"/>
        <v/>
      </c>
      <c r="P385" s="90" t="str">
        <f>IFERROR(IF(O385="",IF(COUNT(S$3:S$1048576)=COUNT(S$3:S385),IF(S385="","",INDEX(O$3:O385,MATCH(MAX(K$3:K385),K$3:K385,0),0)),INDEX(O$3:O385,MATCH(MAX(K$3:K385),K$3:K385,0),0)),O385),"")</f>
        <v/>
      </c>
      <c r="Q385" s="89" t="str">
        <f>IF(R385="","",COUNT(R$3:R385))</f>
        <v/>
      </c>
      <c r="R385" s="80" t="str">
        <f t="shared" si="215"/>
        <v/>
      </c>
      <c r="S385" s="91" t="str">
        <f>IFERROR(IF(COUNTA($E385:$G385)=0,"",IF(AND(R385="",$O385=INDEX(O$3:O385,MATCH(MAX(Q$3:Q385),Q$3:Q385,0),0)),INDEX(R$3:R385,MATCH(MAX(Q$3:Q385),Q$3:Q385,0),0),R385)),"")</f>
        <v/>
      </c>
      <c r="T385" s="80" t="str">
        <f>IF(U385="","",COUNT(U$3:U385))</f>
        <v/>
      </c>
      <c r="U385" s="80" t="str">
        <f t="shared" si="230"/>
        <v/>
      </c>
      <c r="V385" s="91" t="str">
        <f>IFERROR(IF(S385="","",IF(U385="",IF(AND(E385="",F385="",G385&lt;&gt;"",$O385=INDEX(O$3:O385,MATCH(MAX(T$3:T385),T$3:T385,0),0)),INDEX(U$3:U385,MATCH(MAX(T$3:T385),T$3:T385,0),0),IF(AND(S385&lt;&gt;"",U385=""),0,"")),U385)),"")</f>
        <v/>
      </c>
      <c r="W385" s="95" t="str">
        <f t="shared" si="231"/>
        <v/>
      </c>
      <c r="X385" s="198" t="str">
        <f t="shared" si="232"/>
        <v/>
      </c>
      <c r="Y385" s="92" t="str">
        <f t="shared" si="233"/>
        <v/>
      </c>
      <c r="Z385" s="106" t="str">
        <f>IF(P385="","",COUNTIF($N$3:$N385,$N385))</f>
        <v/>
      </c>
      <c r="AA385" s="92" t="str">
        <f t="shared" si="234"/>
        <v/>
      </c>
      <c r="AB385" s="92" t="str">
        <f t="shared" si="235"/>
        <v/>
      </c>
      <c r="AC385" s="92" t="str">
        <f t="shared" si="236"/>
        <v/>
      </c>
      <c r="AD385" s="92" t="str">
        <f t="shared" si="247"/>
        <v/>
      </c>
      <c r="AE385" s="92" t="str">
        <f t="shared" si="247"/>
        <v/>
      </c>
      <c r="AF385" s="92" t="str">
        <f t="shared" si="247"/>
        <v/>
      </c>
      <c r="AG385" s="92" t="str">
        <f t="shared" si="247"/>
        <v/>
      </c>
      <c r="AH385" s="92" t="str">
        <f t="shared" si="247"/>
        <v/>
      </c>
      <c r="AI385" s="92" t="str">
        <f t="shared" si="247"/>
        <v/>
      </c>
      <c r="AJ385" s="92" t="str">
        <f t="shared" si="247"/>
        <v/>
      </c>
      <c r="AK385" s="92" t="str">
        <f t="shared" si="247"/>
        <v/>
      </c>
      <c r="AL385" s="92" t="str">
        <f t="shared" si="247"/>
        <v/>
      </c>
      <c r="AN385" s="35" t="str">
        <f t="shared" si="216"/>
        <v/>
      </c>
      <c r="AO385" s="44" t="str">
        <f t="shared" si="238"/>
        <v/>
      </c>
      <c r="AP385" s="41" t="str">
        <f>IF(AO385="","",RANK(AO385,AO$3:AO$1048576,1)+COUNTIF(AO$3:AO385,AO385)-1)</f>
        <v/>
      </c>
      <c r="AQ385" s="1" t="str">
        <f t="shared" si="239"/>
        <v/>
      </c>
      <c r="AR385" s="34" t="str">
        <f t="shared" si="217"/>
        <v/>
      </c>
      <c r="AS385" s="39" t="str">
        <f t="shared" si="218"/>
        <v/>
      </c>
      <c r="AT385" s="44" t="str">
        <f t="shared" si="219"/>
        <v/>
      </c>
      <c r="AU385" s="41" t="str">
        <f>IF(AT385="","",RANK(AT385,AT$3:AT$1048576,1)+COUNTIF(AT$3:AT385,AT385)-1)</f>
        <v/>
      </c>
      <c r="AV385" s="1" t="str">
        <f t="shared" si="220"/>
        <v/>
      </c>
      <c r="AW385" s="34" t="str">
        <f t="shared" si="221"/>
        <v/>
      </c>
      <c r="AX385" s="39" t="str">
        <f t="shared" si="222"/>
        <v/>
      </c>
      <c r="AY385" s="44" t="str">
        <f t="shared" si="240"/>
        <v/>
      </c>
      <c r="AZ385" s="41" t="str">
        <f>IF(AY385="","",RANK(AY385,AY$3:AY$1048576,1)+COUNTIF(AY$3:AY385,AY385)-1)</f>
        <v/>
      </c>
      <c r="BA385" s="1" t="str">
        <f t="shared" si="223"/>
        <v/>
      </c>
      <c r="BB385" s="34" t="str">
        <f t="shared" si="224"/>
        <v/>
      </c>
      <c r="BC385" s="39" t="str">
        <f t="shared" si="225"/>
        <v/>
      </c>
      <c r="BD385" s="44" t="str">
        <f t="shared" si="241"/>
        <v/>
      </c>
      <c r="BE385" s="41" t="str">
        <f>IF(BD385="","",RANK(BD385,BD$3:BD$1048576,1)+COUNTIF(BD$3:BD385,BD385)-1)</f>
        <v/>
      </c>
      <c r="BF385" s="1" t="str">
        <f t="shared" si="226"/>
        <v/>
      </c>
      <c r="BG385" s="34" t="str">
        <f t="shared" si="227"/>
        <v/>
      </c>
      <c r="BH385" s="39" t="str">
        <f t="shared" si="228"/>
        <v/>
      </c>
      <c r="BJ385" s="3"/>
      <c r="BK385" s="86"/>
      <c r="BL385" s="86"/>
      <c r="BM385" s="86"/>
      <c r="BN385" s="86"/>
      <c r="BO385" s="3"/>
      <c r="BP385" s="86"/>
      <c r="BQ385" s="86"/>
      <c r="BR385" s="86"/>
      <c r="BS385" s="86"/>
      <c r="BT385" s="3"/>
      <c r="BU385" s="86"/>
      <c r="BV385" s="86"/>
      <c r="BW385" s="86"/>
      <c r="BX385" s="86"/>
      <c r="BY385" s="3"/>
      <c r="BZ385" s="86"/>
      <c r="CA385" s="86"/>
      <c r="CB385" s="86"/>
      <c r="CC385" s="86"/>
    </row>
    <row r="386" spans="2:81" ht="35.1" customHeight="1" x14ac:dyDescent="0.2">
      <c r="B386" s="187"/>
      <c r="C386" s="188"/>
      <c r="D386" s="189"/>
      <c r="E386" s="186"/>
      <c r="F386" s="182"/>
      <c r="G386" s="184"/>
      <c r="K386" s="80" t="str">
        <f>IF(O386="","",COUNT(O$3:O386))</f>
        <v/>
      </c>
      <c r="L386" s="80" t="str">
        <f>IF(B386&lt;&gt;"",B386,IF(OR(COUNTA($G$3:$G386)&lt;COUNTA($G$3:$G$1048576),$G386&lt;&gt;""),L385,""))</f>
        <v/>
      </c>
      <c r="M386" s="80" t="str">
        <f>IF(C386&lt;&gt;"",C386,IF(OR(COUNTA($G$3:$G386)&lt;COUNTA($G$3:$G$1048576),$G386&lt;&gt;""),M385,""))</f>
        <v/>
      </c>
      <c r="N386" s="80" t="str">
        <f>IF(D386&lt;&gt;"",D386,IF(OR(COUNTA($G$3:$G386)&lt;COUNTA($G$3:$G$1048576),$G386&lt;&gt;""),N385,""))</f>
        <v/>
      </c>
      <c r="O386" s="81" t="str">
        <f t="shared" si="229"/>
        <v/>
      </c>
      <c r="P386" s="90" t="str">
        <f>IFERROR(IF(O386="",IF(COUNT(S$3:S$1048576)=COUNT(S$3:S386),IF(S386="","",INDEX(O$3:O386,MATCH(MAX(K$3:K386),K$3:K386,0),0)),INDEX(O$3:O386,MATCH(MAX(K$3:K386),K$3:K386,0),0)),O386),"")</f>
        <v/>
      </c>
      <c r="Q386" s="89" t="str">
        <f>IF(R386="","",COUNT(R$3:R386))</f>
        <v/>
      </c>
      <c r="R386" s="80" t="str">
        <f t="shared" si="215"/>
        <v/>
      </c>
      <c r="S386" s="91" t="str">
        <f>IFERROR(IF(COUNTA($E386:$G386)=0,"",IF(AND(R386="",$O386=INDEX(O$3:O386,MATCH(MAX(Q$3:Q386),Q$3:Q386,0),0)),INDEX(R$3:R386,MATCH(MAX(Q$3:Q386),Q$3:Q386,0),0),R386)),"")</f>
        <v/>
      </c>
      <c r="T386" s="80" t="str">
        <f>IF(U386="","",COUNT(U$3:U386))</f>
        <v/>
      </c>
      <c r="U386" s="80" t="str">
        <f t="shared" si="230"/>
        <v/>
      </c>
      <c r="V386" s="91" t="str">
        <f>IFERROR(IF(S386="","",IF(U386="",IF(AND(E386="",F386="",G386&lt;&gt;"",$O386=INDEX(O$3:O386,MATCH(MAX(T$3:T386),T$3:T386,0),0)),INDEX(U$3:U386,MATCH(MAX(T$3:T386),T$3:T386,0),0),IF(AND(S386&lt;&gt;"",U386=""),0,"")),U386)),"")</f>
        <v/>
      </c>
      <c r="W386" s="95" t="str">
        <f t="shared" si="231"/>
        <v/>
      </c>
      <c r="X386" s="198" t="str">
        <f t="shared" si="232"/>
        <v/>
      </c>
      <c r="Y386" s="92" t="str">
        <f t="shared" si="233"/>
        <v/>
      </c>
      <c r="Z386" s="106" t="str">
        <f>IF(P386="","",COUNTIF($N$3:$N386,$N386))</f>
        <v/>
      </c>
      <c r="AA386" s="92" t="str">
        <f t="shared" si="234"/>
        <v/>
      </c>
      <c r="AB386" s="92" t="str">
        <f t="shared" si="235"/>
        <v/>
      </c>
      <c r="AC386" s="92" t="str">
        <f t="shared" si="236"/>
        <v/>
      </c>
      <c r="AD386" s="92" t="str">
        <f t="shared" si="247"/>
        <v/>
      </c>
      <c r="AE386" s="92" t="str">
        <f t="shared" si="247"/>
        <v/>
      </c>
      <c r="AF386" s="92" t="str">
        <f t="shared" si="247"/>
        <v/>
      </c>
      <c r="AG386" s="92" t="str">
        <f t="shared" si="247"/>
        <v/>
      </c>
      <c r="AH386" s="92" t="str">
        <f t="shared" si="247"/>
        <v/>
      </c>
      <c r="AI386" s="92" t="str">
        <f t="shared" si="247"/>
        <v/>
      </c>
      <c r="AJ386" s="92" t="str">
        <f t="shared" si="247"/>
        <v/>
      </c>
      <c r="AK386" s="92" t="str">
        <f t="shared" si="247"/>
        <v/>
      </c>
      <c r="AL386" s="92" t="str">
        <f t="shared" si="247"/>
        <v/>
      </c>
      <c r="AN386" s="35" t="str">
        <f t="shared" si="216"/>
        <v/>
      </c>
      <c r="AO386" s="44" t="str">
        <f t="shared" si="238"/>
        <v/>
      </c>
      <c r="AP386" s="41" t="str">
        <f>IF(AO386="","",RANK(AO386,AO$3:AO$1048576,1)+COUNTIF(AO$3:AO386,AO386)-1)</f>
        <v/>
      </c>
      <c r="AQ386" s="1" t="str">
        <f t="shared" si="239"/>
        <v/>
      </c>
      <c r="AR386" s="34" t="str">
        <f t="shared" si="217"/>
        <v/>
      </c>
      <c r="AS386" s="39" t="str">
        <f t="shared" si="218"/>
        <v/>
      </c>
      <c r="AT386" s="44" t="str">
        <f t="shared" si="219"/>
        <v/>
      </c>
      <c r="AU386" s="41" t="str">
        <f>IF(AT386="","",RANK(AT386,AT$3:AT$1048576,1)+COUNTIF(AT$3:AT386,AT386)-1)</f>
        <v/>
      </c>
      <c r="AV386" s="1" t="str">
        <f t="shared" si="220"/>
        <v/>
      </c>
      <c r="AW386" s="34" t="str">
        <f t="shared" si="221"/>
        <v/>
      </c>
      <c r="AX386" s="39" t="str">
        <f t="shared" si="222"/>
        <v/>
      </c>
      <c r="AY386" s="44" t="str">
        <f t="shared" si="240"/>
        <v/>
      </c>
      <c r="AZ386" s="41" t="str">
        <f>IF(AY386="","",RANK(AY386,AY$3:AY$1048576,1)+COUNTIF(AY$3:AY386,AY386)-1)</f>
        <v/>
      </c>
      <c r="BA386" s="1" t="str">
        <f t="shared" si="223"/>
        <v/>
      </c>
      <c r="BB386" s="34" t="str">
        <f t="shared" si="224"/>
        <v/>
      </c>
      <c r="BC386" s="39" t="str">
        <f t="shared" si="225"/>
        <v/>
      </c>
      <c r="BD386" s="44" t="str">
        <f t="shared" si="241"/>
        <v/>
      </c>
      <c r="BE386" s="41" t="str">
        <f>IF(BD386="","",RANK(BD386,BD$3:BD$1048576,1)+COUNTIF(BD$3:BD386,BD386)-1)</f>
        <v/>
      </c>
      <c r="BF386" s="1" t="str">
        <f t="shared" si="226"/>
        <v/>
      </c>
      <c r="BG386" s="34" t="str">
        <f t="shared" si="227"/>
        <v/>
      </c>
      <c r="BH386" s="39" t="str">
        <f t="shared" si="228"/>
        <v/>
      </c>
      <c r="BJ386" s="3"/>
      <c r="BK386" s="86"/>
      <c r="BL386" s="86"/>
      <c r="BM386" s="86"/>
      <c r="BN386" s="86"/>
      <c r="BO386" s="3"/>
      <c r="BP386" s="86"/>
      <c r="BQ386" s="86"/>
      <c r="BR386" s="86"/>
      <c r="BS386" s="86"/>
      <c r="BT386" s="3"/>
      <c r="BU386" s="86"/>
      <c r="BV386" s="86"/>
      <c r="BW386" s="86"/>
      <c r="BX386" s="86"/>
      <c r="BY386" s="3"/>
      <c r="BZ386" s="86"/>
      <c r="CA386" s="86"/>
      <c r="CB386" s="86"/>
      <c r="CC386" s="86"/>
    </row>
    <row r="387" spans="2:81" ht="35.1" customHeight="1" x14ac:dyDescent="0.2">
      <c r="B387" s="187"/>
      <c r="C387" s="188"/>
      <c r="D387" s="189"/>
      <c r="E387" s="186"/>
      <c r="F387" s="182"/>
      <c r="G387" s="184"/>
      <c r="K387" s="80" t="str">
        <f>IF(O387="","",COUNT(O$3:O387))</f>
        <v/>
      </c>
      <c r="L387" s="80" t="str">
        <f>IF(B387&lt;&gt;"",B387,IF(OR(COUNTA($G$3:$G387)&lt;COUNTA($G$3:$G$1048576),$G387&lt;&gt;""),L386,""))</f>
        <v/>
      </c>
      <c r="M387" s="80" t="str">
        <f>IF(C387&lt;&gt;"",C387,IF(OR(COUNTA($G$3:$G387)&lt;COUNTA($G$3:$G$1048576),$G387&lt;&gt;""),M386,""))</f>
        <v/>
      </c>
      <c r="N387" s="80" t="str">
        <f>IF(D387&lt;&gt;"",D387,IF(OR(COUNTA($G$3:$G387)&lt;COUNTA($G$3:$G$1048576),$G387&lt;&gt;""),N386,""))</f>
        <v/>
      </c>
      <c r="O387" s="81" t="str">
        <f t="shared" si="229"/>
        <v/>
      </c>
      <c r="P387" s="90" t="str">
        <f>IFERROR(IF(O387="",IF(COUNT(S$3:S$1048576)=COUNT(S$3:S387),IF(S387="","",INDEX(O$3:O387,MATCH(MAX(K$3:K387),K$3:K387,0),0)),INDEX(O$3:O387,MATCH(MAX(K$3:K387),K$3:K387,0),0)),O387),"")</f>
        <v/>
      </c>
      <c r="Q387" s="89" t="str">
        <f>IF(R387="","",COUNT(R$3:R387))</f>
        <v/>
      </c>
      <c r="R387" s="80" t="str">
        <f t="shared" ref="R387:R450" si="248">IF(E387="","",E387)</f>
        <v/>
      </c>
      <c r="S387" s="91" t="str">
        <f>IFERROR(IF(COUNTA($E387:$G387)=0,"",IF(AND(R387="",$O387=INDEX(O$3:O387,MATCH(MAX(Q$3:Q387),Q$3:Q387,0),0)),INDEX(R$3:R387,MATCH(MAX(Q$3:Q387),Q$3:Q387,0),0),R387)),"")</f>
        <v/>
      </c>
      <c r="T387" s="80" t="str">
        <f>IF(U387="","",COUNT(U$3:U387))</f>
        <v/>
      </c>
      <c r="U387" s="80" t="str">
        <f t="shared" si="230"/>
        <v/>
      </c>
      <c r="V387" s="91" t="str">
        <f>IFERROR(IF(S387="","",IF(U387="",IF(AND(E387="",F387="",G387&lt;&gt;"",$O387=INDEX(O$3:O387,MATCH(MAX(T$3:T387),T$3:T387,0),0)),INDEX(U$3:U387,MATCH(MAX(T$3:T387),T$3:T387,0),0),IF(AND(S387&lt;&gt;"",U387=""),0,"")),U387)),"")</f>
        <v/>
      </c>
      <c r="W387" s="95" t="str">
        <f t="shared" si="231"/>
        <v/>
      </c>
      <c r="X387" s="198" t="str">
        <f t="shared" si="232"/>
        <v/>
      </c>
      <c r="Y387" s="92" t="str">
        <f t="shared" si="233"/>
        <v/>
      </c>
      <c r="Z387" s="106" t="str">
        <f>IF(P387="","",COUNTIF($N$3:$N387,$N387))</f>
        <v/>
      </c>
      <c r="AA387" s="92" t="str">
        <f t="shared" si="234"/>
        <v/>
      </c>
      <c r="AB387" s="92" t="str">
        <f t="shared" si="235"/>
        <v/>
      </c>
      <c r="AC387" s="92" t="str">
        <f t="shared" si="236"/>
        <v/>
      </c>
      <c r="AD387" s="92" t="str">
        <f t="shared" si="247"/>
        <v/>
      </c>
      <c r="AE387" s="92" t="str">
        <f t="shared" si="247"/>
        <v/>
      </c>
      <c r="AF387" s="92" t="str">
        <f t="shared" si="247"/>
        <v/>
      </c>
      <c r="AG387" s="92" t="str">
        <f t="shared" si="247"/>
        <v/>
      </c>
      <c r="AH387" s="92" t="str">
        <f t="shared" si="247"/>
        <v/>
      </c>
      <c r="AI387" s="92" t="str">
        <f t="shared" si="247"/>
        <v/>
      </c>
      <c r="AJ387" s="92" t="str">
        <f t="shared" si="247"/>
        <v/>
      </c>
      <c r="AK387" s="92" t="str">
        <f t="shared" si="247"/>
        <v/>
      </c>
      <c r="AL387" s="92" t="str">
        <f t="shared" si="247"/>
        <v/>
      </c>
      <c r="AN387" s="35" t="str">
        <f t="shared" ref="AN387:AN450" si="249">IF(OR($P387="",COUNTIF($AO$2:$BH$2,$P387)=0),"",$P387)</f>
        <v/>
      </c>
      <c r="AO387" s="44" t="str">
        <f t="shared" si="238"/>
        <v/>
      </c>
      <c r="AP387" s="41" t="str">
        <f>IF(AO387="","",RANK(AO387,AO$3:AO$1048576,1)+COUNTIF(AO$3:AO387,AO387)-1)</f>
        <v/>
      </c>
      <c r="AQ387" s="1" t="str">
        <f t="shared" si="239"/>
        <v/>
      </c>
      <c r="AR387" s="34" t="str">
        <f t="shared" ref="AR387:AR450" si="250">IF(OR($AN387="",$AN387&lt;&gt;AO$2),"",$V387)</f>
        <v/>
      </c>
      <c r="AS387" s="39" t="str">
        <f t="shared" ref="AS387:AS450" si="251">IF(OR($AN387="",$AN387&lt;&gt;AO$2,$G387=""),"",$G387)</f>
        <v/>
      </c>
      <c r="AT387" s="44" t="str">
        <f t="shared" ref="AT387:AT450" si="252">IF(OR($AN387="",$AN387&lt;&gt;AT$2),"",$W387)</f>
        <v/>
      </c>
      <c r="AU387" s="41" t="str">
        <f>IF(AT387="","",RANK(AT387,AT$3:AT$1048576,1)+COUNTIF(AT$3:AT387,AT387)-1)</f>
        <v/>
      </c>
      <c r="AV387" s="1" t="str">
        <f t="shared" ref="AV387:AV450" si="253">IF(OR($AN387="",$AN387&lt;&gt;AT$2,$W387=""),"",$S387)</f>
        <v/>
      </c>
      <c r="AW387" s="34" t="str">
        <f t="shared" ref="AW387:AW450" si="254">IF(OR($AN387="",$AN387&lt;&gt;AT$2),"",$V387)</f>
        <v/>
      </c>
      <c r="AX387" s="39" t="str">
        <f t="shared" ref="AX387:AX450" si="255">IF(OR($AN387="",$AN387&lt;&gt;AT$2,$G387=""),"",$G387)</f>
        <v/>
      </c>
      <c r="AY387" s="44" t="str">
        <f t="shared" si="240"/>
        <v/>
      </c>
      <c r="AZ387" s="41" t="str">
        <f>IF(AY387="","",RANK(AY387,AY$3:AY$1048576,1)+COUNTIF(AY$3:AY387,AY387)-1)</f>
        <v/>
      </c>
      <c r="BA387" s="1" t="str">
        <f t="shared" ref="BA387:BA450" si="256">IF(OR($AN387="",$AN387&lt;&gt;AY$2,$W387=""),"",$S387)</f>
        <v/>
      </c>
      <c r="BB387" s="34" t="str">
        <f t="shared" ref="BB387:BB450" si="257">IF(OR($AN387="",$AN387&lt;&gt;AY$2),"",$V387)</f>
        <v/>
      </c>
      <c r="BC387" s="39" t="str">
        <f t="shared" ref="BC387:BC450" si="258">IF(OR($AN387="",$AN387&lt;&gt;AY$2,$G387=""),"",$G387)</f>
        <v/>
      </c>
      <c r="BD387" s="44" t="str">
        <f t="shared" si="241"/>
        <v/>
      </c>
      <c r="BE387" s="41" t="str">
        <f>IF(BD387="","",RANK(BD387,BD$3:BD$1048576,1)+COUNTIF(BD$3:BD387,BD387)-1)</f>
        <v/>
      </c>
      <c r="BF387" s="1" t="str">
        <f t="shared" ref="BF387:BF450" si="259">IF(OR($AN387="",$AN387&lt;&gt;BD$2,$W387=""),"",$S387)</f>
        <v/>
      </c>
      <c r="BG387" s="34" t="str">
        <f t="shared" ref="BG387:BG450" si="260">IF(OR($AN387="",$AN387&lt;&gt;BD$2),"",$V387)</f>
        <v/>
      </c>
      <c r="BH387" s="39" t="str">
        <f t="shared" ref="BH387:BH450" si="261">IF(OR($AN387="",$AN387&lt;&gt;BD$2,$G387=""),"",$G387)</f>
        <v/>
      </c>
      <c r="BJ387" s="3"/>
      <c r="BK387" s="86"/>
      <c r="BL387" s="86"/>
      <c r="BM387" s="86"/>
      <c r="BN387" s="86"/>
      <c r="BO387" s="3"/>
      <c r="BP387" s="86"/>
      <c r="BQ387" s="86"/>
      <c r="BR387" s="86"/>
      <c r="BS387" s="86"/>
      <c r="BT387" s="3"/>
      <c r="BU387" s="86"/>
      <c r="BV387" s="86"/>
      <c r="BW387" s="86"/>
      <c r="BX387" s="86"/>
      <c r="BY387" s="3"/>
      <c r="BZ387" s="86"/>
      <c r="CA387" s="86"/>
      <c r="CB387" s="86"/>
      <c r="CC387" s="86"/>
    </row>
    <row r="388" spans="2:81" ht="35.1" customHeight="1" x14ac:dyDescent="0.2">
      <c r="B388" s="187"/>
      <c r="C388" s="188"/>
      <c r="D388" s="189"/>
      <c r="E388" s="186"/>
      <c r="F388" s="182"/>
      <c r="G388" s="184"/>
      <c r="K388" s="80" t="str">
        <f>IF(O388="","",COUNT(O$3:O388))</f>
        <v/>
      </c>
      <c r="L388" s="80" t="str">
        <f>IF(B388&lt;&gt;"",B388,IF(OR(COUNTA($G$3:$G388)&lt;COUNTA($G$3:$G$1048576),$G388&lt;&gt;""),L387,""))</f>
        <v/>
      </c>
      <c r="M388" s="80" t="str">
        <f>IF(C388&lt;&gt;"",C388,IF(OR(COUNTA($G$3:$G388)&lt;COUNTA($G$3:$G$1048576),$G388&lt;&gt;""),M387,""))</f>
        <v/>
      </c>
      <c r="N388" s="80" t="str">
        <f>IF(D388&lt;&gt;"",D388,IF(OR(COUNTA($G$3:$G388)&lt;COUNTA($G$3:$G$1048576),$G388&lt;&gt;""),N387,""))</f>
        <v/>
      </c>
      <c r="O388" s="81" t="str">
        <f t="shared" ref="O388:O451" si="262">IF(COUNT(L388:N388)=3,DATE(L388,M388,N388),"")</f>
        <v/>
      </c>
      <c r="P388" s="90" t="str">
        <f>IFERROR(IF(O388="",IF(COUNT(S$3:S$1048576)=COUNT(S$3:S388),IF(S388="","",INDEX(O$3:O388,MATCH(MAX(K$3:K388),K$3:K388,0),0)),INDEX(O$3:O388,MATCH(MAX(K$3:K388),K$3:K388,0),0)),O388),"")</f>
        <v/>
      </c>
      <c r="Q388" s="89" t="str">
        <f>IF(R388="","",COUNT(R$3:R388))</f>
        <v/>
      </c>
      <c r="R388" s="80" t="str">
        <f t="shared" si="248"/>
        <v/>
      </c>
      <c r="S388" s="91" t="str">
        <f>IFERROR(IF(COUNTA($E388:$G388)=0,"",IF(AND(R388="",$O388=INDEX(O$3:O388,MATCH(MAX(Q$3:Q388),Q$3:Q388,0),0)),INDEX(R$3:R388,MATCH(MAX(Q$3:Q388),Q$3:Q388,0),0),R388)),"")</f>
        <v/>
      </c>
      <c r="T388" s="80" t="str">
        <f>IF(U388="","",COUNT(U$3:U388))</f>
        <v/>
      </c>
      <c r="U388" s="80" t="str">
        <f t="shared" ref="U388:U451" si="263">IF(F388="",IF(R388="","",0),F388)</f>
        <v/>
      </c>
      <c r="V388" s="91" t="str">
        <f>IFERROR(IF(S388="","",IF(U388="",IF(AND(E388="",F388="",G388&lt;&gt;"",$O388=INDEX(O$3:O388,MATCH(MAX(T$3:T388),T$3:T388,0),0)),INDEX(U$3:U388,MATCH(MAX(T$3:T388),T$3:T388,0),0),IF(AND(S388&lt;&gt;"",U388=""),0,"")),U388)),"")</f>
        <v/>
      </c>
      <c r="W388" s="95" t="str">
        <f t="shared" ref="W388:W451" si="264">IF(AND(S388="",V388=""),"",TIME(S388,IF(V388="",0,V388),0))</f>
        <v/>
      </c>
      <c r="X388" s="198" t="str">
        <f t="shared" ref="X388:X451" si="265">IF(P388="","",TEXT(P388,0))</f>
        <v/>
      </c>
      <c r="Y388" s="92" t="str">
        <f t="shared" ref="Y388:Y451" si="266">IF(G388="","",G388&amp;" "&amp;IF(OR($Q388="",RIGHT($I$5,1)="無"),"",$S388&amp;":"&amp;IF($V388=0,"00",$V388)))</f>
        <v/>
      </c>
      <c r="Z388" s="106" t="str">
        <f>IF(P388="","",COUNTIF($N$3:$N388,$N388))</f>
        <v/>
      </c>
      <c r="AA388" s="92" t="str">
        <f t="shared" ref="AA388:AA451" si="267">IF(Z388="","",O388&amp;"@"&amp;Z388)</f>
        <v/>
      </c>
      <c r="AB388" s="92" t="str">
        <f t="shared" ref="AB388:AB451" si="268">IF(Z388=1,AC388&amp;AD388&amp;AE388&amp;AF388&amp;AG388&amp;AH388&amp;AI388&amp;AJ388&amp;AK388&amp;AL388,"")</f>
        <v/>
      </c>
      <c r="AC388" s="92" t="str">
        <f t="shared" ref="AC388:AC451" si="269">IFERROR(IF(AND($Z388=1,AC$2&lt;&gt;"",""&amp;INDEX($Y$3:$Y$1048576,MATCH($P388&amp;"@"&amp;AC$2,$AA$3:$AA$1048576,0),0)&lt;&gt;""),AC$1&amp;""&amp;INDEX($Y$3:$Y$1048576,MATCH($P388&amp;"@"&amp;AC$2,$AA$3:$AA$1048576,0),0),""),"")</f>
        <v/>
      </c>
      <c r="AD388" s="92" t="str">
        <f t="shared" si="247"/>
        <v/>
      </c>
      <c r="AE388" s="92" t="str">
        <f t="shared" si="247"/>
        <v/>
      </c>
      <c r="AF388" s="92" t="str">
        <f t="shared" si="247"/>
        <v/>
      </c>
      <c r="AG388" s="92" t="str">
        <f t="shared" si="247"/>
        <v/>
      </c>
      <c r="AH388" s="92" t="str">
        <f t="shared" si="247"/>
        <v/>
      </c>
      <c r="AI388" s="92" t="str">
        <f t="shared" si="247"/>
        <v/>
      </c>
      <c r="AJ388" s="92" t="str">
        <f t="shared" si="247"/>
        <v/>
      </c>
      <c r="AK388" s="92" t="str">
        <f t="shared" si="247"/>
        <v/>
      </c>
      <c r="AL388" s="92" t="str">
        <f t="shared" si="247"/>
        <v/>
      </c>
      <c r="AN388" s="35" t="str">
        <f t="shared" si="249"/>
        <v/>
      </c>
      <c r="AO388" s="44" t="str">
        <f t="shared" ref="AO388:AO451" si="270">IF(OR($AN388="",$AN388&lt;&gt;AO$2),"",$W388)</f>
        <v/>
      </c>
      <c r="AP388" s="41" t="str">
        <f>IF(AO388="","",RANK(AO388,AO$3:AO$1048576,1)+COUNTIF(AO$3:AO388,AO388)-1)</f>
        <v/>
      </c>
      <c r="AQ388" s="1" t="str">
        <f t="shared" ref="AQ388:AQ451" si="271">IF(OR($AN388="",$AN388&lt;&gt;AO$2,$W388=""),"",$S388)</f>
        <v/>
      </c>
      <c r="AR388" s="34" t="str">
        <f t="shared" si="250"/>
        <v/>
      </c>
      <c r="AS388" s="39" t="str">
        <f t="shared" si="251"/>
        <v/>
      </c>
      <c r="AT388" s="44" t="str">
        <f t="shared" si="252"/>
        <v/>
      </c>
      <c r="AU388" s="41" t="str">
        <f>IF(AT388="","",RANK(AT388,AT$3:AT$1048576,1)+COUNTIF(AT$3:AT388,AT388)-1)</f>
        <v/>
      </c>
      <c r="AV388" s="1" t="str">
        <f t="shared" si="253"/>
        <v/>
      </c>
      <c r="AW388" s="34" t="str">
        <f t="shared" si="254"/>
        <v/>
      </c>
      <c r="AX388" s="39" t="str">
        <f t="shared" si="255"/>
        <v/>
      </c>
      <c r="AY388" s="44" t="str">
        <f t="shared" ref="AY388:AY451" si="272">IF(OR($AN388="",$AN388&lt;&gt;AY$2),"",$W388)</f>
        <v/>
      </c>
      <c r="AZ388" s="41" t="str">
        <f>IF(AY388="","",RANK(AY388,AY$3:AY$1048576,1)+COUNTIF(AY$3:AY388,AY388)-1)</f>
        <v/>
      </c>
      <c r="BA388" s="1" t="str">
        <f t="shared" si="256"/>
        <v/>
      </c>
      <c r="BB388" s="34" t="str">
        <f t="shared" si="257"/>
        <v/>
      </c>
      <c r="BC388" s="39" t="str">
        <f t="shared" si="258"/>
        <v/>
      </c>
      <c r="BD388" s="44" t="str">
        <f t="shared" ref="BD388:BD451" si="273">IF(OR($AN388="",$AN388&lt;&gt;BD$2),"",$W388)</f>
        <v/>
      </c>
      <c r="BE388" s="41" t="str">
        <f>IF(BD388="","",RANK(BD388,BD$3:BD$1048576,1)+COUNTIF(BD$3:BD388,BD388)-1)</f>
        <v/>
      </c>
      <c r="BF388" s="1" t="str">
        <f t="shared" si="259"/>
        <v/>
      </c>
      <c r="BG388" s="34" t="str">
        <f t="shared" si="260"/>
        <v/>
      </c>
      <c r="BH388" s="39" t="str">
        <f t="shared" si="261"/>
        <v/>
      </c>
      <c r="BJ388" s="3"/>
      <c r="BK388" s="86"/>
      <c r="BL388" s="86"/>
      <c r="BM388" s="86"/>
      <c r="BN388" s="86"/>
      <c r="BO388" s="3"/>
      <c r="BP388" s="86"/>
      <c r="BQ388" s="86"/>
      <c r="BR388" s="86"/>
      <c r="BS388" s="86"/>
      <c r="BT388" s="3"/>
      <c r="BU388" s="86"/>
      <c r="BV388" s="86"/>
      <c r="BW388" s="86"/>
      <c r="BX388" s="86"/>
      <c r="BY388" s="3"/>
      <c r="BZ388" s="86"/>
      <c r="CA388" s="86"/>
      <c r="CB388" s="86"/>
      <c r="CC388" s="86"/>
    </row>
    <row r="389" spans="2:81" ht="35.1" customHeight="1" x14ac:dyDescent="0.2">
      <c r="B389" s="187"/>
      <c r="C389" s="188"/>
      <c r="D389" s="189"/>
      <c r="E389" s="186"/>
      <c r="F389" s="182"/>
      <c r="G389" s="184"/>
      <c r="K389" s="80" t="str">
        <f>IF(O389="","",COUNT(O$3:O389))</f>
        <v/>
      </c>
      <c r="L389" s="80" t="str">
        <f>IF(B389&lt;&gt;"",B389,IF(OR(COUNTA($G$3:$G389)&lt;COUNTA($G$3:$G$1048576),$G389&lt;&gt;""),L388,""))</f>
        <v/>
      </c>
      <c r="M389" s="80" t="str">
        <f>IF(C389&lt;&gt;"",C389,IF(OR(COUNTA($G$3:$G389)&lt;COUNTA($G$3:$G$1048576),$G389&lt;&gt;""),M388,""))</f>
        <v/>
      </c>
      <c r="N389" s="80" t="str">
        <f>IF(D389&lt;&gt;"",D389,IF(OR(COUNTA($G$3:$G389)&lt;COUNTA($G$3:$G$1048576),$G389&lt;&gt;""),N388,""))</f>
        <v/>
      </c>
      <c r="O389" s="81" t="str">
        <f t="shared" si="262"/>
        <v/>
      </c>
      <c r="P389" s="90" t="str">
        <f>IFERROR(IF(O389="",IF(COUNT(S$3:S$1048576)=COUNT(S$3:S389),IF(S389="","",INDEX(O$3:O389,MATCH(MAX(K$3:K389),K$3:K389,0),0)),INDEX(O$3:O389,MATCH(MAX(K$3:K389),K$3:K389,0),0)),O389),"")</f>
        <v/>
      </c>
      <c r="Q389" s="89" t="str">
        <f>IF(R389="","",COUNT(R$3:R389))</f>
        <v/>
      </c>
      <c r="R389" s="80" t="str">
        <f t="shared" si="248"/>
        <v/>
      </c>
      <c r="S389" s="91" t="str">
        <f>IFERROR(IF(COUNTA($E389:$G389)=0,"",IF(AND(R389="",$O389=INDEX(O$3:O389,MATCH(MAX(Q$3:Q389),Q$3:Q389,0),0)),INDEX(R$3:R389,MATCH(MAX(Q$3:Q389),Q$3:Q389,0),0),R389)),"")</f>
        <v/>
      </c>
      <c r="T389" s="80" t="str">
        <f>IF(U389="","",COUNT(U$3:U389))</f>
        <v/>
      </c>
      <c r="U389" s="80" t="str">
        <f t="shared" si="263"/>
        <v/>
      </c>
      <c r="V389" s="91" t="str">
        <f>IFERROR(IF(S389="","",IF(U389="",IF(AND(E389="",F389="",G389&lt;&gt;"",$O389=INDEX(O$3:O389,MATCH(MAX(T$3:T389),T$3:T389,0),0)),INDEX(U$3:U389,MATCH(MAX(T$3:T389),T$3:T389,0),0),IF(AND(S389&lt;&gt;"",U389=""),0,"")),U389)),"")</f>
        <v/>
      </c>
      <c r="W389" s="95" t="str">
        <f t="shared" si="264"/>
        <v/>
      </c>
      <c r="X389" s="198" t="str">
        <f t="shared" si="265"/>
        <v/>
      </c>
      <c r="Y389" s="92" t="str">
        <f t="shared" si="266"/>
        <v/>
      </c>
      <c r="Z389" s="106" t="str">
        <f>IF(P389="","",COUNTIF($N$3:$N389,$N389))</f>
        <v/>
      </c>
      <c r="AA389" s="92" t="str">
        <f t="shared" si="267"/>
        <v/>
      </c>
      <c r="AB389" s="92" t="str">
        <f t="shared" si="268"/>
        <v/>
      </c>
      <c r="AC389" s="92" t="str">
        <f t="shared" si="269"/>
        <v/>
      </c>
      <c r="AD389" s="92" t="str">
        <f t="shared" si="247"/>
        <v/>
      </c>
      <c r="AE389" s="92" t="str">
        <f t="shared" si="247"/>
        <v/>
      </c>
      <c r="AF389" s="92" t="str">
        <f t="shared" si="247"/>
        <v/>
      </c>
      <c r="AG389" s="92" t="str">
        <f t="shared" si="247"/>
        <v/>
      </c>
      <c r="AH389" s="92" t="str">
        <f t="shared" si="247"/>
        <v/>
      </c>
      <c r="AI389" s="92" t="str">
        <f t="shared" si="247"/>
        <v/>
      </c>
      <c r="AJ389" s="92" t="str">
        <f t="shared" si="247"/>
        <v/>
      </c>
      <c r="AK389" s="92" t="str">
        <f t="shared" si="247"/>
        <v/>
      </c>
      <c r="AL389" s="92" t="str">
        <f t="shared" si="247"/>
        <v/>
      </c>
      <c r="AN389" s="35" t="str">
        <f t="shared" si="249"/>
        <v/>
      </c>
      <c r="AO389" s="44" t="str">
        <f t="shared" si="270"/>
        <v/>
      </c>
      <c r="AP389" s="41" t="str">
        <f>IF(AO389="","",RANK(AO389,AO$3:AO$1048576,1)+COUNTIF(AO$3:AO389,AO389)-1)</f>
        <v/>
      </c>
      <c r="AQ389" s="1" t="str">
        <f t="shared" si="271"/>
        <v/>
      </c>
      <c r="AR389" s="34" t="str">
        <f t="shared" si="250"/>
        <v/>
      </c>
      <c r="AS389" s="39" t="str">
        <f t="shared" si="251"/>
        <v/>
      </c>
      <c r="AT389" s="44" t="str">
        <f t="shared" si="252"/>
        <v/>
      </c>
      <c r="AU389" s="41" t="str">
        <f>IF(AT389="","",RANK(AT389,AT$3:AT$1048576,1)+COUNTIF(AT$3:AT389,AT389)-1)</f>
        <v/>
      </c>
      <c r="AV389" s="1" t="str">
        <f t="shared" si="253"/>
        <v/>
      </c>
      <c r="AW389" s="34" t="str">
        <f t="shared" si="254"/>
        <v/>
      </c>
      <c r="AX389" s="39" t="str">
        <f t="shared" si="255"/>
        <v/>
      </c>
      <c r="AY389" s="44" t="str">
        <f t="shared" si="272"/>
        <v/>
      </c>
      <c r="AZ389" s="41" t="str">
        <f>IF(AY389="","",RANK(AY389,AY$3:AY$1048576,1)+COUNTIF(AY$3:AY389,AY389)-1)</f>
        <v/>
      </c>
      <c r="BA389" s="1" t="str">
        <f t="shared" si="256"/>
        <v/>
      </c>
      <c r="BB389" s="34" t="str">
        <f t="shared" si="257"/>
        <v/>
      </c>
      <c r="BC389" s="39" t="str">
        <f t="shared" si="258"/>
        <v/>
      </c>
      <c r="BD389" s="44" t="str">
        <f t="shared" si="273"/>
        <v/>
      </c>
      <c r="BE389" s="41" t="str">
        <f>IF(BD389="","",RANK(BD389,BD$3:BD$1048576,1)+COUNTIF(BD$3:BD389,BD389)-1)</f>
        <v/>
      </c>
      <c r="BF389" s="1" t="str">
        <f t="shared" si="259"/>
        <v/>
      </c>
      <c r="BG389" s="34" t="str">
        <f t="shared" si="260"/>
        <v/>
      </c>
      <c r="BH389" s="39" t="str">
        <f t="shared" si="261"/>
        <v/>
      </c>
      <c r="BJ389" s="3"/>
      <c r="BK389" s="86"/>
      <c r="BL389" s="86"/>
      <c r="BM389" s="86"/>
      <c r="BN389" s="86"/>
      <c r="BO389" s="3"/>
      <c r="BP389" s="86"/>
      <c r="BQ389" s="86"/>
      <c r="BR389" s="86"/>
      <c r="BS389" s="86"/>
      <c r="BT389" s="3"/>
      <c r="BU389" s="86"/>
      <c r="BV389" s="86"/>
      <c r="BW389" s="86"/>
      <c r="BX389" s="86"/>
      <c r="BY389" s="3"/>
      <c r="BZ389" s="86"/>
      <c r="CA389" s="86"/>
      <c r="CB389" s="86"/>
      <c r="CC389" s="86"/>
    </row>
    <row r="390" spans="2:81" ht="35.1" customHeight="1" x14ac:dyDescent="0.2">
      <c r="B390" s="187"/>
      <c r="C390" s="188"/>
      <c r="D390" s="189"/>
      <c r="E390" s="186"/>
      <c r="F390" s="182"/>
      <c r="G390" s="184"/>
      <c r="K390" s="80" t="str">
        <f>IF(O390="","",COUNT(O$3:O390))</f>
        <v/>
      </c>
      <c r="L390" s="80" t="str">
        <f>IF(B390&lt;&gt;"",B390,IF(OR(COUNTA($G$3:$G390)&lt;COUNTA($G$3:$G$1048576),$G390&lt;&gt;""),L389,""))</f>
        <v/>
      </c>
      <c r="M390" s="80" t="str">
        <f>IF(C390&lt;&gt;"",C390,IF(OR(COUNTA($G$3:$G390)&lt;COUNTA($G$3:$G$1048576),$G390&lt;&gt;""),M389,""))</f>
        <v/>
      </c>
      <c r="N390" s="80" t="str">
        <f>IF(D390&lt;&gt;"",D390,IF(OR(COUNTA($G$3:$G390)&lt;COUNTA($G$3:$G$1048576),$G390&lt;&gt;""),N389,""))</f>
        <v/>
      </c>
      <c r="O390" s="81" t="str">
        <f t="shared" si="262"/>
        <v/>
      </c>
      <c r="P390" s="90" t="str">
        <f>IFERROR(IF(O390="",IF(COUNT(S$3:S$1048576)=COUNT(S$3:S390),IF(S390="","",INDEX(O$3:O390,MATCH(MAX(K$3:K390),K$3:K390,0),0)),INDEX(O$3:O390,MATCH(MAX(K$3:K390),K$3:K390,0),0)),O390),"")</f>
        <v/>
      </c>
      <c r="Q390" s="89" t="str">
        <f>IF(R390="","",COUNT(R$3:R390))</f>
        <v/>
      </c>
      <c r="R390" s="80" t="str">
        <f t="shared" si="248"/>
        <v/>
      </c>
      <c r="S390" s="91" t="str">
        <f>IFERROR(IF(COUNTA($E390:$G390)=0,"",IF(AND(R390="",$O390=INDEX(O$3:O390,MATCH(MAX(Q$3:Q390),Q$3:Q390,0),0)),INDEX(R$3:R390,MATCH(MAX(Q$3:Q390),Q$3:Q390,0),0),R390)),"")</f>
        <v/>
      </c>
      <c r="T390" s="80" t="str">
        <f>IF(U390="","",COUNT(U$3:U390))</f>
        <v/>
      </c>
      <c r="U390" s="80" t="str">
        <f t="shared" si="263"/>
        <v/>
      </c>
      <c r="V390" s="91" t="str">
        <f>IFERROR(IF(S390="","",IF(U390="",IF(AND(E390="",F390="",G390&lt;&gt;"",$O390=INDEX(O$3:O390,MATCH(MAX(T$3:T390),T$3:T390,0),0)),INDEX(U$3:U390,MATCH(MAX(T$3:T390),T$3:T390,0),0),IF(AND(S390&lt;&gt;"",U390=""),0,"")),U390)),"")</f>
        <v/>
      </c>
      <c r="W390" s="95" t="str">
        <f t="shared" si="264"/>
        <v/>
      </c>
      <c r="X390" s="198" t="str">
        <f t="shared" si="265"/>
        <v/>
      </c>
      <c r="Y390" s="92" t="str">
        <f t="shared" si="266"/>
        <v/>
      </c>
      <c r="Z390" s="106" t="str">
        <f>IF(P390="","",COUNTIF($N$3:$N390,$N390))</f>
        <v/>
      </c>
      <c r="AA390" s="92" t="str">
        <f t="shared" si="267"/>
        <v/>
      </c>
      <c r="AB390" s="92" t="str">
        <f t="shared" si="268"/>
        <v/>
      </c>
      <c r="AC390" s="92" t="str">
        <f t="shared" si="269"/>
        <v/>
      </c>
      <c r="AD390" s="92" t="str">
        <f t="shared" si="247"/>
        <v/>
      </c>
      <c r="AE390" s="92" t="str">
        <f t="shared" si="247"/>
        <v/>
      </c>
      <c r="AF390" s="92" t="str">
        <f t="shared" si="247"/>
        <v/>
      </c>
      <c r="AG390" s="92" t="str">
        <f t="shared" si="247"/>
        <v/>
      </c>
      <c r="AH390" s="92" t="str">
        <f t="shared" si="247"/>
        <v/>
      </c>
      <c r="AI390" s="92" t="str">
        <f t="shared" si="247"/>
        <v/>
      </c>
      <c r="AJ390" s="92" t="str">
        <f t="shared" si="247"/>
        <v/>
      </c>
      <c r="AK390" s="92" t="str">
        <f t="shared" si="247"/>
        <v/>
      </c>
      <c r="AL390" s="92" t="str">
        <f t="shared" si="247"/>
        <v/>
      </c>
      <c r="AN390" s="35" t="str">
        <f t="shared" si="249"/>
        <v/>
      </c>
      <c r="AO390" s="44" t="str">
        <f t="shared" si="270"/>
        <v/>
      </c>
      <c r="AP390" s="41" t="str">
        <f>IF(AO390="","",RANK(AO390,AO$3:AO$1048576,1)+COUNTIF(AO$3:AO390,AO390)-1)</f>
        <v/>
      </c>
      <c r="AQ390" s="1" t="str">
        <f t="shared" si="271"/>
        <v/>
      </c>
      <c r="AR390" s="34" t="str">
        <f t="shared" si="250"/>
        <v/>
      </c>
      <c r="AS390" s="39" t="str">
        <f t="shared" si="251"/>
        <v/>
      </c>
      <c r="AT390" s="44" t="str">
        <f t="shared" si="252"/>
        <v/>
      </c>
      <c r="AU390" s="41" t="str">
        <f>IF(AT390="","",RANK(AT390,AT$3:AT$1048576,1)+COUNTIF(AT$3:AT390,AT390)-1)</f>
        <v/>
      </c>
      <c r="AV390" s="1" t="str">
        <f t="shared" si="253"/>
        <v/>
      </c>
      <c r="AW390" s="34" t="str">
        <f t="shared" si="254"/>
        <v/>
      </c>
      <c r="AX390" s="39" t="str">
        <f t="shared" si="255"/>
        <v/>
      </c>
      <c r="AY390" s="44" t="str">
        <f t="shared" si="272"/>
        <v/>
      </c>
      <c r="AZ390" s="41" t="str">
        <f>IF(AY390="","",RANK(AY390,AY$3:AY$1048576,1)+COUNTIF(AY$3:AY390,AY390)-1)</f>
        <v/>
      </c>
      <c r="BA390" s="1" t="str">
        <f t="shared" si="256"/>
        <v/>
      </c>
      <c r="BB390" s="34" t="str">
        <f t="shared" si="257"/>
        <v/>
      </c>
      <c r="BC390" s="39" t="str">
        <f t="shared" si="258"/>
        <v/>
      </c>
      <c r="BD390" s="44" t="str">
        <f t="shared" si="273"/>
        <v/>
      </c>
      <c r="BE390" s="41" t="str">
        <f>IF(BD390="","",RANK(BD390,BD$3:BD$1048576,1)+COUNTIF(BD$3:BD390,BD390)-1)</f>
        <v/>
      </c>
      <c r="BF390" s="1" t="str">
        <f t="shared" si="259"/>
        <v/>
      </c>
      <c r="BG390" s="34" t="str">
        <f t="shared" si="260"/>
        <v/>
      </c>
      <c r="BH390" s="39" t="str">
        <f t="shared" si="261"/>
        <v/>
      </c>
      <c r="BJ390" s="3"/>
      <c r="BK390" s="86"/>
      <c r="BL390" s="86"/>
      <c r="BM390" s="86"/>
      <c r="BN390" s="86"/>
      <c r="BO390" s="3"/>
      <c r="BP390" s="86"/>
      <c r="BQ390" s="86"/>
      <c r="BR390" s="86"/>
      <c r="BS390" s="86"/>
      <c r="BT390" s="3"/>
      <c r="BU390" s="86"/>
      <c r="BV390" s="86"/>
      <c r="BW390" s="86"/>
      <c r="BX390" s="86"/>
      <c r="BY390" s="3"/>
      <c r="BZ390" s="86"/>
      <c r="CA390" s="86"/>
      <c r="CB390" s="86"/>
      <c r="CC390" s="86"/>
    </row>
    <row r="391" spans="2:81" ht="35.1" customHeight="1" x14ac:dyDescent="0.2">
      <c r="B391" s="187"/>
      <c r="C391" s="188"/>
      <c r="D391" s="189"/>
      <c r="E391" s="186"/>
      <c r="F391" s="182"/>
      <c r="G391" s="184"/>
      <c r="K391" s="80" t="str">
        <f>IF(O391="","",COUNT(O$3:O391))</f>
        <v/>
      </c>
      <c r="L391" s="80" t="str">
        <f>IF(B391&lt;&gt;"",B391,IF(OR(COUNTA($G$3:$G391)&lt;COUNTA($G$3:$G$1048576),$G391&lt;&gt;""),L390,""))</f>
        <v/>
      </c>
      <c r="M391" s="80" t="str">
        <f>IF(C391&lt;&gt;"",C391,IF(OR(COUNTA($G$3:$G391)&lt;COUNTA($G$3:$G$1048576),$G391&lt;&gt;""),M390,""))</f>
        <v/>
      </c>
      <c r="N391" s="80" t="str">
        <f>IF(D391&lt;&gt;"",D391,IF(OR(COUNTA($G$3:$G391)&lt;COUNTA($G$3:$G$1048576),$G391&lt;&gt;""),N390,""))</f>
        <v/>
      </c>
      <c r="O391" s="81" t="str">
        <f t="shared" si="262"/>
        <v/>
      </c>
      <c r="P391" s="90" t="str">
        <f>IFERROR(IF(O391="",IF(COUNT(S$3:S$1048576)=COUNT(S$3:S391),IF(S391="","",INDEX(O$3:O391,MATCH(MAX(K$3:K391),K$3:K391,0),0)),INDEX(O$3:O391,MATCH(MAX(K$3:K391),K$3:K391,0),0)),O391),"")</f>
        <v/>
      </c>
      <c r="Q391" s="89" t="str">
        <f>IF(R391="","",COUNT(R$3:R391))</f>
        <v/>
      </c>
      <c r="R391" s="80" t="str">
        <f t="shared" si="248"/>
        <v/>
      </c>
      <c r="S391" s="91" t="str">
        <f>IFERROR(IF(COUNTA($E391:$G391)=0,"",IF(AND(R391="",$O391=INDEX(O$3:O391,MATCH(MAX(Q$3:Q391),Q$3:Q391,0),0)),INDEX(R$3:R391,MATCH(MAX(Q$3:Q391),Q$3:Q391,0),0),R391)),"")</f>
        <v/>
      </c>
      <c r="T391" s="80" t="str">
        <f>IF(U391="","",COUNT(U$3:U391))</f>
        <v/>
      </c>
      <c r="U391" s="80" t="str">
        <f t="shared" si="263"/>
        <v/>
      </c>
      <c r="V391" s="91" t="str">
        <f>IFERROR(IF(S391="","",IF(U391="",IF(AND(E391="",F391="",G391&lt;&gt;"",$O391=INDEX(O$3:O391,MATCH(MAX(T$3:T391),T$3:T391,0),0)),INDEX(U$3:U391,MATCH(MAX(T$3:T391),T$3:T391,0),0),IF(AND(S391&lt;&gt;"",U391=""),0,"")),U391)),"")</f>
        <v/>
      </c>
      <c r="W391" s="95" t="str">
        <f t="shared" si="264"/>
        <v/>
      </c>
      <c r="X391" s="198" t="str">
        <f t="shared" si="265"/>
        <v/>
      </c>
      <c r="Y391" s="92" t="str">
        <f t="shared" si="266"/>
        <v/>
      </c>
      <c r="Z391" s="106" t="str">
        <f>IF(P391="","",COUNTIF($N$3:$N391,$N391))</f>
        <v/>
      </c>
      <c r="AA391" s="92" t="str">
        <f t="shared" si="267"/>
        <v/>
      </c>
      <c r="AB391" s="92" t="str">
        <f t="shared" si="268"/>
        <v/>
      </c>
      <c r="AC391" s="92" t="str">
        <f t="shared" si="269"/>
        <v/>
      </c>
      <c r="AD391" s="92" t="str">
        <f t="shared" si="247"/>
        <v/>
      </c>
      <c r="AE391" s="92" t="str">
        <f t="shared" si="247"/>
        <v/>
      </c>
      <c r="AF391" s="92" t="str">
        <f t="shared" si="247"/>
        <v/>
      </c>
      <c r="AG391" s="92" t="str">
        <f t="shared" si="247"/>
        <v/>
      </c>
      <c r="AH391" s="92" t="str">
        <f t="shared" si="247"/>
        <v/>
      </c>
      <c r="AI391" s="92" t="str">
        <f t="shared" si="247"/>
        <v/>
      </c>
      <c r="AJ391" s="92" t="str">
        <f t="shared" si="247"/>
        <v/>
      </c>
      <c r="AK391" s="92" t="str">
        <f t="shared" si="247"/>
        <v/>
      </c>
      <c r="AL391" s="92" t="str">
        <f t="shared" si="247"/>
        <v/>
      </c>
      <c r="AN391" s="35" t="str">
        <f t="shared" si="249"/>
        <v/>
      </c>
      <c r="AO391" s="44" t="str">
        <f t="shared" si="270"/>
        <v/>
      </c>
      <c r="AP391" s="41" t="str">
        <f>IF(AO391="","",RANK(AO391,AO$3:AO$1048576,1)+COUNTIF(AO$3:AO391,AO391)-1)</f>
        <v/>
      </c>
      <c r="AQ391" s="1" t="str">
        <f t="shared" si="271"/>
        <v/>
      </c>
      <c r="AR391" s="34" t="str">
        <f t="shared" si="250"/>
        <v/>
      </c>
      <c r="AS391" s="39" t="str">
        <f t="shared" si="251"/>
        <v/>
      </c>
      <c r="AT391" s="44" t="str">
        <f t="shared" si="252"/>
        <v/>
      </c>
      <c r="AU391" s="41" t="str">
        <f>IF(AT391="","",RANK(AT391,AT$3:AT$1048576,1)+COUNTIF(AT$3:AT391,AT391)-1)</f>
        <v/>
      </c>
      <c r="AV391" s="1" t="str">
        <f t="shared" si="253"/>
        <v/>
      </c>
      <c r="AW391" s="34" t="str">
        <f t="shared" si="254"/>
        <v/>
      </c>
      <c r="AX391" s="39" t="str">
        <f t="shared" si="255"/>
        <v/>
      </c>
      <c r="AY391" s="44" t="str">
        <f t="shared" si="272"/>
        <v/>
      </c>
      <c r="AZ391" s="41" t="str">
        <f>IF(AY391="","",RANK(AY391,AY$3:AY$1048576,1)+COUNTIF(AY$3:AY391,AY391)-1)</f>
        <v/>
      </c>
      <c r="BA391" s="1" t="str">
        <f t="shared" si="256"/>
        <v/>
      </c>
      <c r="BB391" s="34" t="str">
        <f t="shared" si="257"/>
        <v/>
      </c>
      <c r="BC391" s="39" t="str">
        <f t="shared" si="258"/>
        <v/>
      </c>
      <c r="BD391" s="44" t="str">
        <f t="shared" si="273"/>
        <v/>
      </c>
      <c r="BE391" s="41" t="str">
        <f>IF(BD391="","",RANK(BD391,BD$3:BD$1048576,1)+COUNTIF(BD$3:BD391,BD391)-1)</f>
        <v/>
      </c>
      <c r="BF391" s="1" t="str">
        <f t="shared" si="259"/>
        <v/>
      </c>
      <c r="BG391" s="34" t="str">
        <f t="shared" si="260"/>
        <v/>
      </c>
      <c r="BH391" s="39" t="str">
        <f t="shared" si="261"/>
        <v/>
      </c>
      <c r="BJ391" s="3"/>
      <c r="BK391" s="86"/>
      <c r="BL391" s="86"/>
      <c r="BM391" s="86"/>
      <c r="BN391" s="86"/>
      <c r="BO391" s="3"/>
      <c r="BP391" s="86"/>
      <c r="BQ391" s="86"/>
      <c r="BR391" s="86"/>
      <c r="BS391" s="86"/>
      <c r="BT391" s="3"/>
      <c r="BU391" s="86"/>
      <c r="BV391" s="86"/>
      <c r="BW391" s="86"/>
      <c r="BX391" s="86"/>
      <c r="BY391" s="3"/>
      <c r="BZ391" s="86"/>
      <c r="CA391" s="86"/>
      <c r="CB391" s="86"/>
      <c r="CC391" s="86"/>
    </row>
    <row r="392" spans="2:81" ht="35.1" customHeight="1" x14ac:dyDescent="0.2">
      <c r="B392" s="187"/>
      <c r="C392" s="188"/>
      <c r="D392" s="189"/>
      <c r="E392" s="186"/>
      <c r="F392" s="182"/>
      <c r="G392" s="184"/>
      <c r="K392" s="80" t="str">
        <f>IF(O392="","",COUNT(O$3:O392))</f>
        <v/>
      </c>
      <c r="L392" s="80" t="str">
        <f>IF(B392&lt;&gt;"",B392,IF(OR(COUNTA($G$3:$G392)&lt;COUNTA($G$3:$G$1048576),$G392&lt;&gt;""),L391,""))</f>
        <v/>
      </c>
      <c r="M392" s="80" t="str">
        <f>IF(C392&lt;&gt;"",C392,IF(OR(COUNTA($G$3:$G392)&lt;COUNTA($G$3:$G$1048576),$G392&lt;&gt;""),M391,""))</f>
        <v/>
      </c>
      <c r="N392" s="80" t="str">
        <f>IF(D392&lt;&gt;"",D392,IF(OR(COUNTA($G$3:$G392)&lt;COUNTA($G$3:$G$1048576),$G392&lt;&gt;""),N391,""))</f>
        <v/>
      </c>
      <c r="O392" s="81" t="str">
        <f t="shared" si="262"/>
        <v/>
      </c>
      <c r="P392" s="90" t="str">
        <f>IFERROR(IF(O392="",IF(COUNT(S$3:S$1048576)=COUNT(S$3:S392),IF(S392="","",INDEX(O$3:O392,MATCH(MAX(K$3:K392),K$3:K392,0),0)),INDEX(O$3:O392,MATCH(MAX(K$3:K392),K$3:K392,0),0)),O392),"")</f>
        <v/>
      </c>
      <c r="Q392" s="89" t="str">
        <f>IF(R392="","",COUNT(R$3:R392))</f>
        <v/>
      </c>
      <c r="R392" s="80" t="str">
        <f t="shared" si="248"/>
        <v/>
      </c>
      <c r="S392" s="91" t="str">
        <f>IFERROR(IF(COUNTA($E392:$G392)=0,"",IF(AND(R392="",$O392=INDEX(O$3:O392,MATCH(MAX(Q$3:Q392),Q$3:Q392,0),0)),INDEX(R$3:R392,MATCH(MAX(Q$3:Q392),Q$3:Q392,0),0),R392)),"")</f>
        <v/>
      </c>
      <c r="T392" s="80" t="str">
        <f>IF(U392="","",COUNT(U$3:U392))</f>
        <v/>
      </c>
      <c r="U392" s="80" t="str">
        <f t="shared" si="263"/>
        <v/>
      </c>
      <c r="V392" s="91" t="str">
        <f>IFERROR(IF(S392="","",IF(U392="",IF(AND(E392="",F392="",G392&lt;&gt;"",$O392=INDEX(O$3:O392,MATCH(MAX(T$3:T392),T$3:T392,0),0)),INDEX(U$3:U392,MATCH(MAX(T$3:T392),T$3:T392,0),0),IF(AND(S392&lt;&gt;"",U392=""),0,"")),U392)),"")</f>
        <v/>
      </c>
      <c r="W392" s="95" t="str">
        <f t="shared" si="264"/>
        <v/>
      </c>
      <c r="X392" s="198" t="str">
        <f t="shared" si="265"/>
        <v/>
      </c>
      <c r="Y392" s="92" t="str">
        <f t="shared" si="266"/>
        <v/>
      </c>
      <c r="Z392" s="106" t="str">
        <f>IF(P392="","",COUNTIF($N$3:$N392,$N392))</f>
        <v/>
      </c>
      <c r="AA392" s="92" t="str">
        <f t="shared" si="267"/>
        <v/>
      </c>
      <c r="AB392" s="92" t="str">
        <f t="shared" si="268"/>
        <v/>
      </c>
      <c r="AC392" s="92" t="str">
        <f t="shared" si="269"/>
        <v/>
      </c>
      <c r="AD392" s="92" t="str">
        <f t="shared" si="247"/>
        <v/>
      </c>
      <c r="AE392" s="92" t="str">
        <f t="shared" si="247"/>
        <v/>
      </c>
      <c r="AF392" s="92" t="str">
        <f t="shared" si="247"/>
        <v/>
      </c>
      <c r="AG392" s="92" t="str">
        <f t="shared" si="247"/>
        <v/>
      </c>
      <c r="AH392" s="92" t="str">
        <f t="shared" si="247"/>
        <v/>
      </c>
      <c r="AI392" s="92" t="str">
        <f t="shared" si="247"/>
        <v/>
      </c>
      <c r="AJ392" s="92" t="str">
        <f t="shared" si="247"/>
        <v/>
      </c>
      <c r="AK392" s="92" t="str">
        <f t="shared" si="247"/>
        <v/>
      </c>
      <c r="AL392" s="92" t="str">
        <f t="shared" si="247"/>
        <v/>
      </c>
      <c r="AN392" s="35" t="str">
        <f t="shared" si="249"/>
        <v/>
      </c>
      <c r="AO392" s="44" t="str">
        <f t="shared" si="270"/>
        <v/>
      </c>
      <c r="AP392" s="41" t="str">
        <f>IF(AO392="","",RANK(AO392,AO$3:AO$1048576,1)+COUNTIF(AO$3:AO392,AO392)-1)</f>
        <v/>
      </c>
      <c r="AQ392" s="1" t="str">
        <f t="shared" si="271"/>
        <v/>
      </c>
      <c r="AR392" s="34" t="str">
        <f t="shared" si="250"/>
        <v/>
      </c>
      <c r="AS392" s="39" t="str">
        <f t="shared" si="251"/>
        <v/>
      </c>
      <c r="AT392" s="44" t="str">
        <f t="shared" si="252"/>
        <v/>
      </c>
      <c r="AU392" s="41" t="str">
        <f>IF(AT392="","",RANK(AT392,AT$3:AT$1048576,1)+COUNTIF(AT$3:AT392,AT392)-1)</f>
        <v/>
      </c>
      <c r="AV392" s="1" t="str">
        <f t="shared" si="253"/>
        <v/>
      </c>
      <c r="AW392" s="34" t="str">
        <f t="shared" si="254"/>
        <v/>
      </c>
      <c r="AX392" s="39" t="str">
        <f t="shared" si="255"/>
        <v/>
      </c>
      <c r="AY392" s="44" t="str">
        <f t="shared" si="272"/>
        <v/>
      </c>
      <c r="AZ392" s="41" t="str">
        <f>IF(AY392="","",RANK(AY392,AY$3:AY$1048576,1)+COUNTIF(AY$3:AY392,AY392)-1)</f>
        <v/>
      </c>
      <c r="BA392" s="1" t="str">
        <f t="shared" si="256"/>
        <v/>
      </c>
      <c r="BB392" s="34" t="str">
        <f t="shared" si="257"/>
        <v/>
      </c>
      <c r="BC392" s="39" t="str">
        <f t="shared" si="258"/>
        <v/>
      </c>
      <c r="BD392" s="44" t="str">
        <f t="shared" si="273"/>
        <v/>
      </c>
      <c r="BE392" s="41" t="str">
        <f>IF(BD392="","",RANK(BD392,BD$3:BD$1048576,1)+COUNTIF(BD$3:BD392,BD392)-1)</f>
        <v/>
      </c>
      <c r="BF392" s="1" t="str">
        <f t="shared" si="259"/>
        <v/>
      </c>
      <c r="BG392" s="34" t="str">
        <f t="shared" si="260"/>
        <v/>
      </c>
      <c r="BH392" s="39" t="str">
        <f t="shared" si="261"/>
        <v/>
      </c>
      <c r="BJ392" s="3"/>
      <c r="BK392" s="86"/>
      <c r="BL392" s="86"/>
      <c r="BM392" s="86"/>
      <c r="BN392" s="86"/>
      <c r="BO392" s="3"/>
      <c r="BP392" s="86"/>
      <c r="BQ392" s="86"/>
      <c r="BR392" s="86"/>
      <c r="BS392" s="86"/>
      <c r="BT392" s="3"/>
      <c r="BU392" s="86"/>
      <c r="BV392" s="86"/>
      <c r="BW392" s="86"/>
      <c r="BX392" s="86"/>
      <c r="BY392" s="3"/>
      <c r="BZ392" s="86"/>
      <c r="CA392" s="86"/>
      <c r="CB392" s="86"/>
      <c r="CC392" s="86"/>
    </row>
    <row r="393" spans="2:81" ht="35.1" customHeight="1" x14ac:dyDescent="0.2">
      <c r="B393" s="187"/>
      <c r="C393" s="188"/>
      <c r="D393" s="189"/>
      <c r="E393" s="186"/>
      <c r="F393" s="182"/>
      <c r="G393" s="184"/>
      <c r="K393" s="80" t="str">
        <f>IF(O393="","",COUNT(O$3:O393))</f>
        <v/>
      </c>
      <c r="L393" s="80" t="str">
        <f>IF(B393&lt;&gt;"",B393,IF(OR(COUNTA($G$3:$G393)&lt;COUNTA($G$3:$G$1048576),$G393&lt;&gt;""),L392,""))</f>
        <v/>
      </c>
      <c r="M393" s="80" t="str">
        <f>IF(C393&lt;&gt;"",C393,IF(OR(COUNTA($G$3:$G393)&lt;COUNTA($G$3:$G$1048576),$G393&lt;&gt;""),M392,""))</f>
        <v/>
      </c>
      <c r="N393" s="80" t="str">
        <f>IF(D393&lt;&gt;"",D393,IF(OR(COUNTA($G$3:$G393)&lt;COUNTA($G$3:$G$1048576),$G393&lt;&gt;""),N392,""))</f>
        <v/>
      </c>
      <c r="O393" s="81" t="str">
        <f t="shared" si="262"/>
        <v/>
      </c>
      <c r="P393" s="90" t="str">
        <f>IFERROR(IF(O393="",IF(COUNT(S$3:S$1048576)=COUNT(S$3:S393),IF(S393="","",INDEX(O$3:O393,MATCH(MAX(K$3:K393),K$3:K393,0),0)),INDEX(O$3:O393,MATCH(MAX(K$3:K393),K$3:K393,0),0)),O393),"")</f>
        <v/>
      </c>
      <c r="Q393" s="89" t="str">
        <f>IF(R393="","",COUNT(R$3:R393))</f>
        <v/>
      </c>
      <c r="R393" s="80" t="str">
        <f t="shared" si="248"/>
        <v/>
      </c>
      <c r="S393" s="91" t="str">
        <f>IFERROR(IF(COUNTA($E393:$G393)=0,"",IF(AND(R393="",$O393=INDEX(O$3:O393,MATCH(MAX(Q$3:Q393),Q$3:Q393,0),0)),INDEX(R$3:R393,MATCH(MAX(Q$3:Q393),Q$3:Q393,0),0),R393)),"")</f>
        <v/>
      </c>
      <c r="T393" s="80" t="str">
        <f>IF(U393="","",COUNT(U$3:U393))</f>
        <v/>
      </c>
      <c r="U393" s="80" t="str">
        <f t="shared" si="263"/>
        <v/>
      </c>
      <c r="V393" s="91" t="str">
        <f>IFERROR(IF(S393="","",IF(U393="",IF(AND(E393="",F393="",G393&lt;&gt;"",$O393=INDEX(O$3:O393,MATCH(MAX(T$3:T393),T$3:T393,0),0)),INDEX(U$3:U393,MATCH(MAX(T$3:T393),T$3:T393,0),0),IF(AND(S393&lt;&gt;"",U393=""),0,"")),U393)),"")</f>
        <v/>
      </c>
      <c r="W393" s="95" t="str">
        <f t="shared" si="264"/>
        <v/>
      </c>
      <c r="X393" s="198" t="str">
        <f t="shared" si="265"/>
        <v/>
      </c>
      <c r="Y393" s="92" t="str">
        <f t="shared" si="266"/>
        <v/>
      </c>
      <c r="Z393" s="106" t="str">
        <f>IF(P393="","",COUNTIF($N$3:$N393,$N393))</f>
        <v/>
      </c>
      <c r="AA393" s="92" t="str">
        <f t="shared" si="267"/>
        <v/>
      </c>
      <c r="AB393" s="92" t="str">
        <f t="shared" si="268"/>
        <v/>
      </c>
      <c r="AC393" s="92" t="str">
        <f t="shared" si="269"/>
        <v/>
      </c>
      <c r="AD393" s="92" t="str">
        <f t="shared" si="247"/>
        <v/>
      </c>
      <c r="AE393" s="92" t="str">
        <f t="shared" si="247"/>
        <v/>
      </c>
      <c r="AF393" s="92" t="str">
        <f t="shared" si="247"/>
        <v/>
      </c>
      <c r="AG393" s="92" t="str">
        <f t="shared" si="247"/>
        <v/>
      </c>
      <c r="AH393" s="92" t="str">
        <f t="shared" si="247"/>
        <v/>
      </c>
      <c r="AI393" s="92" t="str">
        <f t="shared" si="247"/>
        <v/>
      </c>
      <c r="AJ393" s="92" t="str">
        <f t="shared" si="247"/>
        <v/>
      </c>
      <c r="AK393" s="92" t="str">
        <f t="shared" si="247"/>
        <v/>
      </c>
      <c r="AL393" s="92" t="str">
        <f t="shared" si="247"/>
        <v/>
      </c>
      <c r="AN393" s="35" t="str">
        <f t="shared" si="249"/>
        <v/>
      </c>
      <c r="AO393" s="44" t="str">
        <f t="shared" si="270"/>
        <v/>
      </c>
      <c r="AP393" s="41" t="str">
        <f>IF(AO393="","",RANK(AO393,AO$3:AO$1048576,1)+COUNTIF(AO$3:AO393,AO393)-1)</f>
        <v/>
      </c>
      <c r="AQ393" s="1" t="str">
        <f t="shared" si="271"/>
        <v/>
      </c>
      <c r="AR393" s="34" t="str">
        <f t="shared" si="250"/>
        <v/>
      </c>
      <c r="AS393" s="39" t="str">
        <f t="shared" si="251"/>
        <v/>
      </c>
      <c r="AT393" s="44" t="str">
        <f t="shared" si="252"/>
        <v/>
      </c>
      <c r="AU393" s="41" t="str">
        <f>IF(AT393="","",RANK(AT393,AT$3:AT$1048576,1)+COUNTIF(AT$3:AT393,AT393)-1)</f>
        <v/>
      </c>
      <c r="AV393" s="1" t="str">
        <f t="shared" si="253"/>
        <v/>
      </c>
      <c r="AW393" s="34" t="str">
        <f t="shared" si="254"/>
        <v/>
      </c>
      <c r="AX393" s="39" t="str">
        <f t="shared" si="255"/>
        <v/>
      </c>
      <c r="AY393" s="44" t="str">
        <f t="shared" si="272"/>
        <v/>
      </c>
      <c r="AZ393" s="41" t="str">
        <f>IF(AY393="","",RANK(AY393,AY$3:AY$1048576,1)+COUNTIF(AY$3:AY393,AY393)-1)</f>
        <v/>
      </c>
      <c r="BA393" s="1" t="str">
        <f t="shared" si="256"/>
        <v/>
      </c>
      <c r="BB393" s="34" t="str">
        <f t="shared" si="257"/>
        <v/>
      </c>
      <c r="BC393" s="39" t="str">
        <f t="shared" si="258"/>
        <v/>
      </c>
      <c r="BD393" s="44" t="str">
        <f t="shared" si="273"/>
        <v/>
      </c>
      <c r="BE393" s="41" t="str">
        <f>IF(BD393="","",RANK(BD393,BD$3:BD$1048576,1)+COUNTIF(BD$3:BD393,BD393)-1)</f>
        <v/>
      </c>
      <c r="BF393" s="1" t="str">
        <f t="shared" si="259"/>
        <v/>
      </c>
      <c r="BG393" s="34" t="str">
        <f t="shared" si="260"/>
        <v/>
      </c>
      <c r="BH393" s="39" t="str">
        <f t="shared" si="261"/>
        <v/>
      </c>
      <c r="BJ393" s="3"/>
      <c r="BK393" s="86"/>
      <c r="BL393" s="86"/>
      <c r="BM393" s="86"/>
      <c r="BN393" s="86"/>
      <c r="BO393" s="3"/>
      <c r="BP393" s="86"/>
      <c r="BQ393" s="86"/>
      <c r="BR393" s="86"/>
      <c r="BS393" s="86"/>
      <c r="BT393" s="3"/>
      <c r="BU393" s="86"/>
      <c r="BV393" s="86"/>
      <c r="BW393" s="86"/>
      <c r="BX393" s="86"/>
      <c r="BY393" s="3"/>
      <c r="BZ393" s="86"/>
      <c r="CA393" s="86"/>
      <c r="CB393" s="86"/>
      <c r="CC393" s="86"/>
    </row>
    <row r="394" spans="2:81" ht="35.1" customHeight="1" x14ac:dyDescent="0.2">
      <c r="B394" s="187"/>
      <c r="C394" s="188"/>
      <c r="D394" s="189"/>
      <c r="E394" s="186"/>
      <c r="F394" s="182"/>
      <c r="G394" s="184"/>
      <c r="K394" s="80" t="str">
        <f>IF(O394="","",COUNT(O$3:O394))</f>
        <v/>
      </c>
      <c r="L394" s="80" t="str">
        <f>IF(B394&lt;&gt;"",B394,IF(OR(COUNTA($G$3:$G394)&lt;COUNTA($G$3:$G$1048576),$G394&lt;&gt;""),L393,""))</f>
        <v/>
      </c>
      <c r="M394" s="80" t="str">
        <f>IF(C394&lt;&gt;"",C394,IF(OR(COUNTA($G$3:$G394)&lt;COUNTA($G$3:$G$1048576),$G394&lt;&gt;""),M393,""))</f>
        <v/>
      </c>
      <c r="N394" s="80" t="str">
        <f>IF(D394&lt;&gt;"",D394,IF(OR(COUNTA($G$3:$G394)&lt;COUNTA($G$3:$G$1048576),$G394&lt;&gt;""),N393,""))</f>
        <v/>
      </c>
      <c r="O394" s="81" t="str">
        <f t="shared" si="262"/>
        <v/>
      </c>
      <c r="P394" s="90" t="str">
        <f>IFERROR(IF(O394="",IF(COUNT(S$3:S$1048576)=COUNT(S$3:S394),IF(S394="","",INDEX(O$3:O394,MATCH(MAX(K$3:K394),K$3:K394,0),0)),INDEX(O$3:O394,MATCH(MAX(K$3:K394),K$3:K394,0),0)),O394),"")</f>
        <v/>
      </c>
      <c r="Q394" s="89" t="str">
        <f>IF(R394="","",COUNT(R$3:R394))</f>
        <v/>
      </c>
      <c r="R394" s="80" t="str">
        <f t="shared" si="248"/>
        <v/>
      </c>
      <c r="S394" s="91" t="str">
        <f>IFERROR(IF(COUNTA($E394:$G394)=0,"",IF(AND(R394="",$O394=INDEX(O$3:O394,MATCH(MAX(Q$3:Q394),Q$3:Q394,0),0)),INDEX(R$3:R394,MATCH(MAX(Q$3:Q394),Q$3:Q394,0),0),R394)),"")</f>
        <v/>
      </c>
      <c r="T394" s="80" t="str">
        <f>IF(U394="","",COUNT(U$3:U394))</f>
        <v/>
      </c>
      <c r="U394" s="80" t="str">
        <f t="shared" si="263"/>
        <v/>
      </c>
      <c r="V394" s="91" t="str">
        <f>IFERROR(IF(S394="","",IF(U394="",IF(AND(E394="",F394="",G394&lt;&gt;"",$O394=INDEX(O$3:O394,MATCH(MAX(T$3:T394),T$3:T394,0),0)),INDEX(U$3:U394,MATCH(MAX(T$3:T394),T$3:T394,0),0),IF(AND(S394&lt;&gt;"",U394=""),0,"")),U394)),"")</f>
        <v/>
      </c>
      <c r="W394" s="95" t="str">
        <f t="shared" si="264"/>
        <v/>
      </c>
      <c r="X394" s="198" t="str">
        <f t="shared" si="265"/>
        <v/>
      </c>
      <c r="Y394" s="92" t="str">
        <f t="shared" si="266"/>
        <v/>
      </c>
      <c r="Z394" s="106" t="str">
        <f>IF(P394="","",COUNTIF($N$3:$N394,$N394))</f>
        <v/>
      </c>
      <c r="AA394" s="92" t="str">
        <f t="shared" si="267"/>
        <v/>
      </c>
      <c r="AB394" s="92" t="str">
        <f t="shared" si="268"/>
        <v/>
      </c>
      <c r="AC394" s="92" t="str">
        <f t="shared" si="269"/>
        <v/>
      </c>
      <c r="AD394" s="92" t="str">
        <f t="shared" ref="AD394:AL403" si="274">IFERROR(IF(AND($Z394=1,AD$2&lt;&gt;"",""&amp;INDEX($Y$3:$Y$1048576,MATCH($P394&amp;"@"&amp;AD$2,$AA$3:$AA$1048576,0),0)&lt;&gt;""),AD$1&amp;""&amp;INDEX($Y$3:$Y$1048576,MATCH($P394&amp;"@"&amp;AD$2,$AA$3:$AA$1048576,0),0),""),"")</f>
        <v/>
      </c>
      <c r="AE394" s="92" t="str">
        <f t="shared" si="274"/>
        <v/>
      </c>
      <c r="AF394" s="92" t="str">
        <f t="shared" si="274"/>
        <v/>
      </c>
      <c r="AG394" s="92" t="str">
        <f t="shared" si="274"/>
        <v/>
      </c>
      <c r="AH394" s="92" t="str">
        <f t="shared" si="274"/>
        <v/>
      </c>
      <c r="AI394" s="92" t="str">
        <f t="shared" si="274"/>
        <v/>
      </c>
      <c r="AJ394" s="92" t="str">
        <f t="shared" si="274"/>
        <v/>
      </c>
      <c r="AK394" s="92" t="str">
        <f t="shared" si="274"/>
        <v/>
      </c>
      <c r="AL394" s="92" t="str">
        <f t="shared" si="274"/>
        <v/>
      </c>
      <c r="AN394" s="35" t="str">
        <f t="shared" si="249"/>
        <v/>
      </c>
      <c r="AO394" s="44" t="str">
        <f t="shared" si="270"/>
        <v/>
      </c>
      <c r="AP394" s="41" t="str">
        <f>IF(AO394="","",RANK(AO394,AO$3:AO$1048576,1)+COUNTIF(AO$3:AO394,AO394)-1)</f>
        <v/>
      </c>
      <c r="AQ394" s="1" t="str">
        <f t="shared" si="271"/>
        <v/>
      </c>
      <c r="AR394" s="34" t="str">
        <f t="shared" si="250"/>
        <v/>
      </c>
      <c r="AS394" s="39" t="str">
        <f t="shared" si="251"/>
        <v/>
      </c>
      <c r="AT394" s="44" t="str">
        <f t="shared" si="252"/>
        <v/>
      </c>
      <c r="AU394" s="41" t="str">
        <f>IF(AT394="","",RANK(AT394,AT$3:AT$1048576,1)+COUNTIF(AT$3:AT394,AT394)-1)</f>
        <v/>
      </c>
      <c r="AV394" s="1" t="str">
        <f t="shared" si="253"/>
        <v/>
      </c>
      <c r="AW394" s="34" t="str">
        <f t="shared" si="254"/>
        <v/>
      </c>
      <c r="AX394" s="39" t="str">
        <f t="shared" si="255"/>
        <v/>
      </c>
      <c r="AY394" s="44" t="str">
        <f t="shared" si="272"/>
        <v/>
      </c>
      <c r="AZ394" s="41" t="str">
        <f>IF(AY394="","",RANK(AY394,AY$3:AY$1048576,1)+COUNTIF(AY$3:AY394,AY394)-1)</f>
        <v/>
      </c>
      <c r="BA394" s="1" t="str">
        <f t="shared" si="256"/>
        <v/>
      </c>
      <c r="BB394" s="34" t="str">
        <f t="shared" si="257"/>
        <v/>
      </c>
      <c r="BC394" s="39" t="str">
        <f t="shared" si="258"/>
        <v/>
      </c>
      <c r="BD394" s="44" t="str">
        <f t="shared" si="273"/>
        <v/>
      </c>
      <c r="BE394" s="41" t="str">
        <f>IF(BD394="","",RANK(BD394,BD$3:BD$1048576,1)+COUNTIF(BD$3:BD394,BD394)-1)</f>
        <v/>
      </c>
      <c r="BF394" s="1" t="str">
        <f t="shared" si="259"/>
        <v/>
      </c>
      <c r="BG394" s="34" t="str">
        <f t="shared" si="260"/>
        <v/>
      </c>
      <c r="BH394" s="39" t="str">
        <f t="shared" si="261"/>
        <v/>
      </c>
      <c r="BJ394" s="3"/>
      <c r="BK394" s="86"/>
      <c r="BL394" s="86"/>
      <c r="BM394" s="86"/>
      <c r="BN394" s="86"/>
      <c r="BO394" s="3"/>
      <c r="BP394" s="86"/>
      <c r="BQ394" s="86"/>
      <c r="BR394" s="86"/>
      <c r="BS394" s="86"/>
      <c r="BT394" s="3"/>
      <c r="BU394" s="86"/>
      <c r="BV394" s="86"/>
      <c r="BW394" s="86"/>
      <c r="BX394" s="86"/>
      <c r="BY394" s="3"/>
      <c r="BZ394" s="86"/>
      <c r="CA394" s="86"/>
      <c r="CB394" s="86"/>
      <c r="CC394" s="86"/>
    </row>
    <row r="395" spans="2:81" ht="35.1" customHeight="1" x14ac:dyDescent="0.2">
      <c r="B395" s="187"/>
      <c r="C395" s="188"/>
      <c r="D395" s="189"/>
      <c r="E395" s="186"/>
      <c r="F395" s="182"/>
      <c r="G395" s="184"/>
      <c r="K395" s="80" t="str">
        <f>IF(O395="","",COUNT(O$3:O395))</f>
        <v/>
      </c>
      <c r="L395" s="80" t="str">
        <f>IF(B395&lt;&gt;"",B395,IF(OR(COUNTA($G$3:$G395)&lt;COUNTA($G$3:$G$1048576),$G395&lt;&gt;""),L394,""))</f>
        <v/>
      </c>
      <c r="M395" s="80" t="str">
        <f>IF(C395&lt;&gt;"",C395,IF(OR(COUNTA($G$3:$G395)&lt;COUNTA($G$3:$G$1048576),$G395&lt;&gt;""),M394,""))</f>
        <v/>
      </c>
      <c r="N395" s="80" t="str">
        <f>IF(D395&lt;&gt;"",D395,IF(OR(COUNTA($G$3:$G395)&lt;COUNTA($G$3:$G$1048576),$G395&lt;&gt;""),N394,""))</f>
        <v/>
      </c>
      <c r="O395" s="81" t="str">
        <f t="shared" si="262"/>
        <v/>
      </c>
      <c r="P395" s="90" t="str">
        <f>IFERROR(IF(O395="",IF(COUNT(S$3:S$1048576)=COUNT(S$3:S395),IF(S395="","",INDEX(O$3:O395,MATCH(MAX(K$3:K395),K$3:K395,0),0)),INDEX(O$3:O395,MATCH(MAX(K$3:K395),K$3:K395,0),0)),O395),"")</f>
        <v/>
      </c>
      <c r="Q395" s="89" t="str">
        <f>IF(R395="","",COUNT(R$3:R395))</f>
        <v/>
      </c>
      <c r="R395" s="80" t="str">
        <f t="shared" si="248"/>
        <v/>
      </c>
      <c r="S395" s="91" t="str">
        <f>IFERROR(IF(COUNTA($E395:$G395)=0,"",IF(AND(R395="",$O395=INDEX(O$3:O395,MATCH(MAX(Q$3:Q395),Q$3:Q395,0),0)),INDEX(R$3:R395,MATCH(MAX(Q$3:Q395),Q$3:Q395,0),0),R395)),"")</f>
        <v/>
      </c>
      <c r="T395" s="80" t="str">
        <f>IF(U395="","",COUNT(U$3:U395))</f>
        <v/>
      </c>
      <c r="U395" s="80" t="str">
        <f t="shared" si="263"/>
        <v/>
      </c>
      <c r="V395" s="91" t="str">
        <f>IFERROR(IF(S395="","",IF(U395="",IF(AND(E395="",F395="",G395&lt;&gt;"",$O395=INDEX(O$3:O395,MATCH(MAX(T$3:T395),T$3:T395,0),0)),INDEX(U$3:U395,MATCH(MAX(T$3:T395),T$3:T395,0),0),IF(AND(S395&lt;&gt;"",U395=""),0,"")),U395)),"")</f>
        <v/>
      </c>
      <c r="W395" s="95" t="str">
        <f t="shared" si="264"/>
        <v/>
      </c>
      <c r="X395" s="198" t="str">
        <f t="shared" si="265"/>
        <v/>
      </c>
      <c r="Y395" s="92" t="str">
        <f t="shared" si="266"/>
        <v/>
      </c>
      <c r="Z395" s="106" t="str">
        <f>IF(P395="","",COUNTIF($N$3:$N395,$N395))</f>
        <v/>
      </c>
      <c r="AA395" s="92" t="str">
        <f t="shared" si="267"/>
        <v/>
      </c>
      <c r="AB395" s="92" t="str">
        <f t="shared" si="268"/>
        <v/>
      </c>
      <c r="AC395" s="92" t="str">
        <f t="shared" si="269"/>
        <v/>
      </c>
      <c r="AD395" s="92" t="str">
        <f t="shared" si="274"/>
        <v/>
      </c>
      <c r="AE395" s="92" t="str">
        <f t="shared" si="274"/>
        <v/>
      </c>
      <c r="AF395" s="92" t="str">
        <f t="shared" si="274"/>
        <v/>
      </c>
      <c r="AG395" s="92" t="str">
        <f t="shared" si="274"/>
        <v/>
      </c>
      <c r="AH395" s="92" t="str">
        <f t="shared" si="274"/>
        <v/>
      </c>
      <c r="AI395" s="92" t="str">
        <f t="shared" si="274"/>
        <v/>
      </c>
      <c r="AJ395" s="92" t="str">
        <f t="shared" si="274"/>
        <v/>
      </c>
      <c r="AK395" s="92" t="str">
        <f t="shared" si="274"/>
        <v/>
      </c>
      <c r="AL395" s="92" t="str">
        <f t="shared" si="274"/>
        <v/>
      </c>
      <c r="AN395" s="35" t="str">
        <f t="shared" si="249"/>
        <v/>
      </c>
      <c r="AO395" s="44" t="str">
        <f t="shared" si="270"/>
        <v/>
      </c>
      <c r="AP395" s="41" t="str">
        <f>IF(AO395="","",RANK(AO395,AO$3:AO$1048576,1)+COUNTIF(AO$3:AO395,AO395)-1)</f>
        <v/>
      </c>
      <c r="AQ395" s="1" t="str">
        <f t="shared" si="271"/>
        <v/>
      </c>
      <c r="AR395" s="34" t="str">
        <f t="shared" si="250"/>
        <v/>
      </c>
      <c r="AS395" s="39" t="str">
        <f t="shared" si="251"/>
        <v/>
      </c>
      <c r="AT395" s="44" t="str">
        <f t="shared" si="252"/>
        <v/>
      </c>
      <c r="AU395" s="41" t="str">
        <f>IF(AT395="","",RANK(AT395,AT$3:AT$1048576,1)+COUNTIF(AT$3:AT395,AT395)-1)</f>
        <v/>
      </c>
      <c r="AV395" s="1" t="str">
        <f t="shared" si="253"/>
        <v/>
      </c>
      <c r="AW395" s="34" t="str">
        <f t="shared" si="254"/>
        <v/>
      </c>
      <c r="AX395" s="39" t="str">
        <f t="shared" si="255"/>
        <v/>
      </c>
      <c r="AY395" s="44" t="str">
        <f t="shared" si="272"/>
        <v/>
      </c>
      <c r="AZ395" s="41" t="str">
        <f>IF(AY395="","",RANK(AY395,AY$3:AY$1048576,1)+COUNTIF(AY$3:AY395,AY395)-1)</f>
        <v/>
      </c>
      <c r="BA395" s="1" t="str">
        <f t="shared" si="256"/>
        <v/>
      </c>
      <c r="BB395" s="34" t="str">
        <f t="shared" si="257"/>
        <v/>
      </c>
      <c r="BC395" s="39" t="str">
        <f t="shared" si="258"/>
        <v/>
      </c>
      <c r="BD395" s="44" t="str">
        <f t="shared" si="273"/>
        <v/>
      </c>
      <c r="BE395" s="41" t="str">
        <f>IF(BD395="","",RANK(BD395,BD$3:BD$1048576,1)+COUNTIF(BD$3:BD395,BD395)-1)</f>
        <v/>
      </c>
      <c r="BF395" s="1" t="str">
        <f t="shared" si="259"/>
        <v/>
      </c>
      <c r="BG395" s="34" t="str">
        <f t="shared" si="260"/>
        <v/>
      </c>
      <c r="BH395" s="39" t="str">
        <f t="shared" si="261"/>
        <v/>
      </c>
      <c r="BJ395" s="3"/>
      <c r="BK395" s="86"/>
      <c r="BL395" s="86"/>
      <c r="BM395" s="86"/>
      <c r="BN395" s="86"/>
      <c r="BO395" s="3"/>
      <c r="BP395" s="86"/>
      <c r="BQ395" s="86"/>
      <c r="BR395" s="86"/>
      <c r="BS395" s="86"/>
      <c r="BT395" s="3"/>
      <c r="BU395" s="86"/>
      <c r="BV395" s="86"/>
      <c r="BW395" s="86"/>
      <c r="BX395" s="86"/>
      <c r="BY395" s="3"/>
      <c r="BZ395" s="86"/>
      <c r="CA395" s="86"/>
      <c r="CB395" s="86"/>
      <c r="CC395" s="86"/>
    </row>
    <row r="396" spans="2:81" ht="35.1" customHeight="1" x14ac:dyDescent="0.2">
      <c r="B396" s="187"/>
      <c r="C396" s="188"/>
      <c r="D396" s="189"/>
      <c r="E396" s="186"/>
      <c r="F396" s="182"/>
      <c r="G396" s="184"/>
      <c r="K396" s="80" t="str">
        <f>IF(O396="","",COUNT(O$3:O396))</f>
        <v/>
      </c>
      <c r="L396" s="80" t="str">
        <f>IF(B396&lt;&gt;"",B396,IF(OR(COUNTA($G$3:$G396)&lt;COUNTA($G$3:$G$1048576),$G396&lt;&gt;""),L395,""))</f>
        <v/>
      </c>
      <c r="M396" s="80" t="str">
        <f>IF(C396&lt;&gt;"",C396,IF(OR(COUNTA($G$3:$G396)&lt;COUNTA($G$3:$G$1048576),$G396&lt;&gt;""),M395,""))</f>
        <v/>
      </c>
      <c r="N396" s="80" t="str">
        <f>IF(D396&lt;&gt;"",D396,IF(OR(COUNTA($G$3:$G396)&lt;COUNTA($G$3:$G$1048576),$G396&lt;&gt;""),N395,""))</f>
        <v/>
      </c>
      <c r="O396" s="81" t="str">
        <f t="shared" si="262"/>
        <v/>
      </c>
      <c r="P396" s="90" t="str">
        <f>IFERROR(IF(O396="",IF(COUNT(S$3:S$1048576)=COUNT(S$3:S396),IF(S396="","",INDEX(O$3:O396,MATCH(MAX(K$3:K396),K$3:K396,0),0)),INDEX(O$3:O396,MATCH(MAX(K$3:K396),K$3:K396,0),0)),O396),"")</f>
        <v/>
      </c>
      <c r="Q396" s="89" t="str">
        <f>IF(R396="","",COUNT(R$3:R396))</f>
        <v/>
      </c>
      <c r="R396" s="80" t="str">
        <f t="shared" si="248"/>
        <v/>
      </c>
      <c r="S396" s="91" t="str">
        <f>IFERROR(IF(COUNTA($E396:$G396)=0,"",IF(AND(R396="",$O396=INDEX(O$3:O396,MATCH(MAX(Q$3:Q396),Q$3:Q396,0),0)),INDEX(R$3:R396,MATCH(MAX(Q$3:Q396),Q$3:Q396,0),0),R396)),"")</f>
        <v/>
      </c>
      <c r="T396" s="80" t="str">
        <f>IF(U396="","",COUNT(U$3:U396))</f>
        <v/>
      </c>
      <c r="U396" s="80" t="str">
        <f t="shared" si="263"/>
        <v/>
      </c>
      <c r="V396" s="91" t="str">
        <f>IFERROR(IF(S396="","",IF(U396="",IF(AND(E396="",F396="",G396&lt;&gt;"",$O396=INDEX(O$3:O396,MATCH(MAX(T$3:T396),T$3:T396,0),0)),INDEX(U$3:U396,MATCH(MAX(T$3:T396),T$3:T396,0),0),IF(AND(S396&lt;&gt;"",U396=""),0,"")),U396)),"")</f>
        <v/>
      </c>
      <c r="W396" s="95" t="str">
        <f t="shared" si="264"/>
        <v/>
      </c>
      <c r="X396" s="198" t="str">
        <f t="shared" si="265"/>
        <v/>
      </c>
      <c r="Y396" s="92" t="str">
        <f t="shared" si="266"/>
        <v/>
      </c>
      <c r="Z396" s="106" t="str">
        <f>IF(P396="","",COUNTIF($N$3:$N396,$N396))</f>
        <v/>
      </c>
      <c r="AA396" s="92" t="str">
        <f t="shared" si="267"/>
        <v/>
      </c>
      <c r="AB396" s="92" t="str">
        <f t="shared" si="268"/>
        <v/>
      </c>
      <c r="AC396" s="92" t="str">
        <f t="shared" si="269"/>
        <v/>
      </c>
      <c r="AD396" s="92" t="str">
        <f t="shared" si="274"/>
        <v/>
      </c>
      <c r="AE396" s="92" t="str">
        <f t="shared" si="274"/>
        <v/>
      </c>
      <c r="AF396" s="92" t="str">
        <f t="shared" si="274"/>
        <v/>
      </c>
      <c r="AG396" s="92" t="str">
        <f t="shared" si="274"/>
        <v/>
      </c>
      <c r="AH396" s="92" t="str">
        <f t="shared" si="274"/>
        <v/>
      </c>
      <c r="AI396" s="92" t="str">
        <f t="shared" si="274"/>
        <v/>
      </c>
      <c r="AJ396" s="92" t="str">
        <f t="shared" si="274"/>
        <v/>
      </c>
      <c r="AK396" s="92" t="str">
        <f t="shared" si="274"/>
        <v/>
      </c>
      <c r="AL396" s="92" t="str">
        <f t="shared" si="274"/>
        <v/>
      </c>
      <c r="AN396" s="35" t="str">
        <f t="shared" si="249"/>
        <v/>
      </c>
      <c r="AO396" s="44" t="str">
        <f t="shared" si="270"/>
        <v/>
      </c>
      <c r="AP396" s="41" t="str">
        <f>IF(AO396="","",RANK(AO396,AO$3:AO$1048576,1)+COUNTIF(AO$3:AO396,AO396)-1)</f>
        <v/>
      </c>
      <c r="AQ396" s="1" t="str">
        <f t="shared" si="271"/>
        <v/>
      </c>
      <c r="AR396" s="34" t="str">
        <f t="shared" si="250"/>
        <v/>
      </c>
      <c r="AS396" s="39" t="str">
        <f t="shared" si="251"/>
        <v/>
      </c>
      <c r="AT396" s="44" t="str">
        <f t="shared" si="252"/>
        <v/>
      </c>
      <c r="AU396" s="41" t="str">
        <f>IF(AT396="","",RANK(AT396,AT$3:AT$1048576,1)+COUNTIF(AT$3:AT396,AT396)-1)</f>
        <v/>
      </c>
      <c r="AV396" s="1" t="str">
        <f t="shared" si="253"/>
        <v/>
      </c>
      <c r="AW396" s="34" t="str">
        <f t="shared" si="254"/>
        <v/>
      </c>
      <c r="AX396" s="39" t="str">
        <f t="shared" si="255"/>
        <v/>
      </c>
      <c r="AY396" s="44" t="str">
        <f t="shared" si="272"/>
        <v/>
      </c>
      <c r="AZ396" s="41" t="str">
        <f>IF(AY396="","",RANK(AY396,AY$3:AY$1048576,1)+COUNTIF(AY$3:AY396,AY396)-1)</f>
        <v/>
      </c>
      <c r="BA396" s="1" t="str">
        <f t="shared" si="256"/>
        <v/>
      </c>
      <c r="BB396" s="34" t="str">
        <f t="shared" si="257"/>
        <v/>
      </c>
      <c r="BC396" s="39" t="str">
        <f t="shared" si="258"/>
        <v/>
      </c>
      <c r="BD396" s="44" t="str">
        <f t="shared" si="273"/>
        <v/>
      </c>
      <c r="BE396" s="41" t="str">
        <f>IF(BD396="","",RANK(BD396,BD$3:BD$1048576,1)+COUNTIF(BD$3:BD396,BD396)-1)</f>
        <v/>
      </c>
      <c r="BF396" s="1" t="str">
        <f t="shared" si="259"/>
        <v/>
      </c>
      <c r="BG396" s="34" t="str">
        <f t="shared" si="260"/>
        <v/>
      </c>
      <c r="BH396" s="39" t="str">
        <f t="shared" si="261"/>
        <v/>
      </c>
      <c r="BJ396" s="3"/>
      <c r="BK396" s="86"/>
      <c r="BL396" s="86"/>
      <c r="BM396" s="86"/>
      <c r="BN396" s="86"/>
      <c r="BO396" s="3"/>
      <c r="BP396" s="86"/>
      <c r="BQ396" s="86"/>
      <c r="BR396" s="86"/>
      <c r="BS396" s="86"/>
      <c r="BT396" s="3"/>
      <c r="BU396" s="86"/>
      <c r="BV396" s="86"/>
      <c r="BW396" s="86"/>
      <c r="BX396" s="86"/>
      <c r="BY396" s="3"/>
      <c r="BZ396" s="86"/>
      <c r="CA396" s="86"/>
      <c r="CB396" s="86"/>
      <c r="CC396" s="86"/>
    </row>
    <row r="397" spans="2:81" ht="35.1" customHeight="1" x14ac:dyDescent="0.2">
      <c r="B397" s="187"/>
      <c r="C397" s="188"/>
      <c r="D397" s="189"/>
      <c r="E397" s="186"/>
      <c r="F397" s="182"/>
      <c r="G397" s="184"/>
      <c r="K397" s="80" t="str">
        <f>IF(O397="","",COUNT(O$3:O397))</f>
        <v/>
      </c>
      <c r="L397" s="80" t="str">
        <f>IF(B397&lt;&gt;"",B397,IF(OR(COUNTA($G$3:$G397)&lt;COUNTA($G$3:$G$1048576),$G397&lt;&gt;""),L396,""))</f>
        <v/>
      </c>
      <c r="M397" s="80" t="str">
        <f>IF(C397&lt;&gt;"",C397,IF(OR(COUNTA($G$3:$G397)&lt;COUNTA($G$3:$G$1048576),$G397&lt;&gt;""),M396,""))</f>
        <v/>
      </c>
      <c r="N397" s="80" t="str">
        <f>IF(D397&lt;&gt;"",D397,IF(OR(COUNTA($G$3:$G397)&lt;COUNTA($G$3:$G$1048576),$G397&lt;&gt;""),N396,""))</f>
        <v/>
      </c>
      <c r="O397" s="81" t="str">
        <f t="shared" si="262"/>
        <v/>
      </c>
      <c r="P397" s="90" t="str">
        <f>IFERROR(IF(O397="",IF(COUNT(S$3:S$1048576)=COUNT(S$3:S397),IF(S397="","",INDEX(O$3:O397,MATCH(MAX(K$3:K397),K$3:K397,0),0)),INDEX(O$3:O397,MATCH(MAX(K$3:K397),K$3:K397,0),0)),O397),"")</f>
        <v/>
      </c>
      <c r="Q397" s="89" t="str">
        <f>IF(R397="","",COUNT(R$3:R397))</f>
        <v/>
      </c>
      <c r="R397" s="80" t="str">
        <f t="shared" si="248"/>
        <v/>
      </c>
      <c r="S397" s="91" t="str">
        <f>IFERROR(IF(COUNTA($E397:$G397)=0,"",IF(AND(R397="",$O397=INDEX(O$3:O397,MATCH(MAX(Q$3:Q397),Q$3:Q397,0),0)),INDEX(R$3:R397,MATCH(MAX(Q$3:Q397),Q$3:Q397,0),0),R397)),"")</f>
        <v/>
      </c>
      <c r="T397" s="80" t="str">
        <f>IF(U397="","",COUNT(U$3:U397))</f>
        <v/>
      </c>
      <c r="U397" s="80" t="str">
        <f t="shared" si="263"/>
        <v/>
      </c>
      <c r="V397" s="91" t="str">
        <f>IFERROR(IF(S397="","",IF(U397="",IF(AND(E397="",F397="",G397&lt;&gt;"",$O397=INDEX(O$3:O397,MATCH(MAX(T$3:T397),T$3:T397,0),0)),INDEX(U$3:U397,MATCH(MAX(T$3:T397),T$3:T397,0),0),IF(AND(S397&lt;&gt;"",U397=""),0,"")),U397)),"")</f>
        <v/>
      </c>
      <c r="W397" s="95" t="str">
        <f t="shared" si="264"/>
        <v/>
      </c>
      <c r="X397" s="198" t="str">
        <f t="shared" si="265"/>
        <v/>
      </c>
      <c r="Y397" s="92" t="str">
        <f t="shared" si="266"/>
        <v/>
      </c>
      <c r="Z397" s="106" t="str">
        <f>IF(P397="","",COUNTIF($N$3:$N397,$N397))</f>
        <v/>
      </c>
      <c r="AA397" s="92" t="str">
        <f t="shared" si="267"/>
        <v/>
      </c>
      <c r="AB397" s="92" t="str">
        <f t="shared" si="268"/>
        <v/>
      </c>
      <c r="AC397" s="92" t="str">
        <f t="shared" si="269"/>
        <v/>
      </c>
      <c r="AD397" s="92" t="str">
        <f t="shared" si="274"/>
        <v/>
      </c>
      <c r="AE397" s="92" t="str">
        <f t="shared" si="274"/>
        <v/>
      </c>
      <c r="AF397" s="92" t="str">
        <f t="shared" si="274"/>
        <v/>
      </c>
      <c r="AG397" s="92" t="str">
        <f t="shared" si="274"/>
        <v/>
      </c>
      <c r="AH397" s="92" t="str">
        <f t="shared" si="274"/>
        <v/>
      </c>
      <c r="AI397" s="92" t="str">
        <f t="shared" si="274"/>
        <v/>
      </c>
      <c r="AJ397" s="92" t="str">
        <f t="shared" si="274"/>
        <v/>
      </c>
      <c r="AK397" s="92" t="str">
        <f t="shared" si="274"/>
        <v/>
      </c>
      <c r="AL397" s="92" t="str">
        <f t="shared" si="274"/>
        <v/>
      </c>
      <c r="AN397" s="35" t="str">
        <f t="shared" si="249"/>
        <v/>
      </c>
      <c r="AO397" s="44" t="str">
        <f t="shared" si="270"/>
        <v/>
      </c>
      <c r="AP397" s="41" t="str">
        <f>IF(AO397="","",RANK(AO397,AO$3:AO$1048576,1)+COUNTIF(AO$3:AO397,AO397)-1)</f>
        <v/>
      </c>
      <c r="AQ397" s="1" t="str">
        <f t="shared" si="271"/>
        <v/>
      </c>
      <c r="AR397" s="34" t="str">
        <f t="shared" si="250"/>
        <v/>
      </c>
      <c r="AS397" s="39" t="str">
        <f t="shared" si="251"/>
        <v/>
      </c>
      <c r="AT397" s="44" t="str">
        <f t="shared" si="252"/>
        <v/>
      </c>
      <c r="AU397" s="41" t="str">
        <f>IF(AT397="","",RANK(AT397,AT$3:AT$1048576,1)+COUNTIF(AT$3:AT397,AT397)-1)</f>
        <v/>
      </c>
      <c r="AV397" s="1" t="str">
        <f t="shared" si="253"/>
        <v/>
      </c>
      <c r="AW397" s="34" t="str">
        <f t="shared" si="254"/>
        <v/>
      </c>
      <c r="AX397" s="39" t="str">
        <f t="shared" si="255"/>
        <v/>
      </c>
      <c r="AY397" s="44" t="str">
        <f t="shared" si="272"/>
        <v/>
      </c>
      <c r="AZ397" s="41" t="str">
        <f>IF(AY397="","",RANK(AY397,AY$3:AY$1048576,1)+COUNTIF(AY$3:AY397,AY397)-1)</f>
        <v/>
      </c>
      <c r="BA397" s="1" t="str">
        <f t="shared" si="256"/>
        <v/>
      </c>
      <c r="BB397" s="34" t="str">
        <f t="shared" si="257"/>
        <v/>
      </c>
      <c r="BC397" s="39" t="str">
        <f t="shared" si="258"/>
        <v/>
      </c>
      <c r="BD397" s="44" t="str">
        <f t="shared" si="273"/>
        <v/>
      </c>
      <c r="BE397" s="41" t="str">
        <f>IF(BD397="","",RANK(BD397,BD$3:BD$1048576,1)+COUNTIF(BD$3:BD397,BD397)-1)</f>
        <v/>
      </c>
      <c r="BF397" s="1" t="str">
        <f t="shared" si="259"/>
        <v/>
      </c>
      <c r="BG397" s="34" t="str">
        <f t="shared" si="260"/>
        <v/>
      </c>
      <c r="BH397" s="39" t="str">
        <f t="shared" si="261"/>
        <v/>
      </c>
      <c r="BJ397" s="3"/>
      <c r="BK397" s="86"/>
      <c r="BL397" s="86"/>
      <c r="BM397" s="86"/>
      <c r="BN397" s="86"/>
      <c r="BO397" s="3"/>
      <c r="BP397" s="86"/>
      <c r="BQ397" s="86"/>
      <c r="BR397" s="86"/>
      <c r="BS397" s="86"/>
      <c r="BT397" s="3"/>
      <c r="BU397" s="86"/>
      <c r="BV397" s="86"/>
      <c r="BW397" s="86"/>
      <c r="BX397" s="86"/>
      <c r="BY397" s="3"/>
      <c r="BZ397" s="86"/>
      <c r="CA397" s="86"/>
      <c r="CB397" s="86"/>
      <c r="CC397" s="86"/>
    </row>
    <row r="398" spans="2:81" ht="35.1" customHeight="1" x14ac:dyDescent="0.2">
      <c r="B398" s="187"/>
      <c r="C398" s="188"/>
      <c r="D398" s="189"/>
      <c r="E398" s="186"/>
      <c r="F398" s="182"/>
      <c r="G398" s="184"/>
      <c r="K398" s="80" t="str">
        <f>IF(O398="","",COUNT(O$3:O398))</f>
        <v/>
      </c>
      <c r="L398" s="80" t="str">
        <f>IF(B398&lt;&gt;"",B398,IF(OR(COUNTA($G$3:$G398)&lt;COUNTA($G$3:$G$1048576),$G398&lt;&gt;""),L397,""))</f>
        <v/>
      </c>
      <c r="M398" s="80" t="str">
        <f>IF(C398&lt;&gt;"",C398,IF(OR(COUNTA($G$3:$G398)&lt;COUNTA($G$3:$G$1048576),$G398&lt;&gt;""),M397,""))</f>
        <v/>
      </c>
      <c r="N398" s="80" t="str">
        <f>IF(D398&lt;&gt;"",D398,IF(OR(COUNTA($G$3:$G398)&lt;COUNTA($G$3:$G$1048576),$G398&lt;&gt;""),N397,""))</f>
        <v/>
      </c>
      <c r="O398" s="81" t="str">
        <f t="shared" si="262"/>
        <v/>
      </c>
      <c r="P398" s="90" t="str">
        <f>IFERROR(IF(O398="",IF(COUNT(S$3:S$1048576)=COUNT(S$3:S398),IF(S398="","",INDEX(O$3:O398,MATCH(MAX(K$3:K398),K$3:K398,0),0)),INDEX(O$3:O398,MATCH(MAX(K$3:K398),K$3:K398,0),0)),O398),"")</f>
        <v/>
      </c>
      <c r="Q398" s="89" t="str">
        <f>IF(R398="","",COUNT(R$3:R398))</f>
        <v/>
      </c>
      <c r="R398" s="80" t="str">
        <f t="shared" si="248"/>
        <v/>
      </c>
      <c r="S398" s="91" t="str">
        <f>IFERROR(IF(COUNTA($E398:$G398)=0,"",IF(AND(R398="",$O398=INDEX(O$3:O398,MATCH(MAX(Q$3:Q398),Q$3:Q398,0),0)),INDEX(R$3:R398,MATCH(MAX(Q$3:Q398),Q$3:Q398,0),0),R398)),"")</f>
        <v/>
      </c>
      <c r="T398" s="80" t="str">
        <f>IF(U398="","",COUNT(U$3:U398))</f>
        <v/>
      </c>
      <c r="U398" s="80" t="str">
        <f t="shared" si="263"/>
        <v/>
      </c>
      <c r="V398" s="91" t="str">
        <f>IFERROR(IF(S398="","",IF(U398="",IF(AND(E398="",F398="",G398&lt;&gt;"",$O398=INDEX(O$3:O398,MATCH(MAX(T$3:T398),T$3:T398,0),0)),INDEX(U$3:U398,MATCH(MAX(T$3:T398),T$3:T398,0),0),IF(AND(S398&lt;&gt;"",U398=""),0,"")),U398)),"")</f>
        <v/>
      </c>
      <c r="W398" s="95" t="str">
        <f t="shared" si="264"/>
        <v/>
      </c>
      <c r="X398" s="198" t="str">
        <f t="shared" si="265"/>
        <v/>
      </c>
      <c r="Y398" s="92" t="str">
        <f t="shared" si="266"/>
        <v/>
      </c>
      <c r="Z398" s="106" t="str">
        <f>IF(P398="","",COUNTIF($N$3:$N398,$N398))</f>
        <v/>
      </c>
      <c r="AA398" s="92" t="str">
        <f t="shared" si="267"/>
        <v/>
      </c>
      <c r="AB398" s="92" t="str">
        <f t="shared" si="268"/>
        <v/>
      </c>
      <c r="AC398" s="92" t="str">
        <f t="shared" si="269"/>
        <v/>
      </c>
      <c r="AD398" s="92" t="str">
        <f t="shared" si="274"/>
        <v/>
      </c>
      <c r="AE398" s="92" t="str">
        <f t="shared" si="274"/>
        <v/>
      </c>
      <c r="AF398" s="92" t="str">
        <f t="shared" si="274"/>
        <v/>
      </c>
      <c r="AG398" s="92" t="str">
        <f t="shared" si="274"/>
        <v/>
      </c>
      <c r="AH398" s="92" t="str">
        <f t="shared" si="274"/>
        <v/>
      </c>
      <c r="AI398" s="92" t="str">
        <f t="shared" si="274"/>
        <v/>
      </c>
      <c r="AJ398" s="92" t="str">
        <f t="shared" si="274"/>
        <v/>
      </c>
      <c r="AK398" s="92" t="str">
        <f t="shared" si="274"/>
        <v/>
      </c>
      <c r="AL398" s="92" t="str">
        <f t="shared" si="274"/>
        <v/>
      </c>
      <c r="AN398" s="35" t="str">
        <f t="shared" si="249"/>
        <v/>
      </c>
      <c r="AO398" s="44" t="str">
        <f t="shared" si="270"/>
        <v/>
      </c>
      <c r="AP398" s="41" t="str">
        <f>IF(AO398="","",RANK(AO398,AO$3:AO$1048576,1)+COUNTIF(AO$3:AO398,AO398)-1)</f>
        <v/>
      </c>
      <c r="AQ398" s="1" t="str">
        <f t="shared" si="271"/>
        <v/>
      </c>
      <c r="AR398" s="34" t="str">
        <f t="shared" si="250"/>
        <v/>
      </c>
      <c r="AS398" s="39" t="str">
        <f t="shared" si="251"/>
        <v/>
      </c>
      <c r="AT398" s="44" t="str">
        <f t="shared" si="252"/>
        <v/>
      </c>
      <c r="AU398" s="41" t="str">
        <f>IF(AT398="","",RANK(AT398,AT$3:AT$1048576,1)+COUNTIF(AT$3:AT398,AT398)-1)</f>
        <v/>
      </c>
      <c r="AV398" s="1" t="str">
        <f t="shared" si="253"/>
        <v/>
      </c>
      <c r="AW398" s="34" t="str">
        <f t="shared" si="254"/>
        <v/>
      </c>
      <c r="AX398" s="39" t="str">
        <f t="shared" si="255"/>
        <v/>
      </c>
      <c r="AY398" s="44" t="str">
        <f t="shared" si="272"/>
        <v/>
      </c>
      <c r="AZ398" s="41" t="str">
        <f>IF(AY398="","",RANK(AY398,AY$3:AY$1048576,1)+COUNTIF(AY$3:AY398,AY398)-1)</f>
        <v/>
      </c>
      <c r="BA398" s="1" t="str">
        <f t="shared" si="256"/>
        <v/>
      </c>
      <c r="BB398" s="34" t="str">
        <f t="shared" si="257"/>
        <v/>
      </c>
      <c r="BC398" s="39" t="str">
        <f t="shared" si="258"/>
        <v/>
      </c>
      <c r="BD398" s="44" t="str">
        <f t="shared" si="273"/>
        <v/>
      </c>
      <c r="BE398" s="41" t="str">
        <f>IF(BD398="","",RANK(BD398,BD$3:BD$1048576,1)+COUNTIF(BD$3:BD398,BD398)-1)</f>
        <v/>
      </c>
      <c r="BF398" s="1" t="str">
        <f t="shared" si="259"/>
        <v/>
      </c>
      <c r="BG398" s="34" t="str">
        <f t="shared" si="260"/>
        <v/>
      </c>
      <c r="BH398" s="39" t="str">
        <f t="shared" si="261"/>
        <v/>
      </c>
      <c r="BJ398" s="3"/>
      <c r="BK398" s="86"/>
      <c r="BL398" s="86"/>
      <c r="BM398" s="86"/>
      <c r="BN398" s="86"/>
      <c r="BO398" s="3"/>
      <c r="BP398" s="86"/>
      <c r="BQ398" s="86"/>
      <c r="BR398" s="86"/>
      <c r="BS398" s="86"/>
      <c r="BT398" s="3"/>
      <c r="BU398" s="86"/>
      <c r="BV398" s="86"/>
      <c r="BW398" s="86"/>
      <c r="BX398" s="86"/>
      <c r="BY398" s="3"/>
      <c r="BZ398" s="86"/>
      <c r="CA398" s="86"/>
      <c r="CB398" s="86"/>
      <c r="CC398" s="86"/>
    </row>
    <row r="399" spans="2:81" ht="35.1" customHeight="1" x14ac:dyDescent="0.2">
      <c r="B399" s="187"/>
      <c r="C399" s="188"/>
      <c r="D399" s="189"/>
      <c r="E399" s="186"/>
      <c r="F399" s="182"/>
      <c r="G399" s="184"/>
      <c r="K399" s="80" t="str">
        <f>IF(O399="","",COUNT(O$3:O399))</f>
        <v/>
      </c>
      <c r="L399" s="80" t="str">
        <f>IF(B399&lt;&gt;"",B399,IF(OR(COUNTA($G$3:$G399)&lt;COUNTA($G$3:$G$1048576),$G399&lt;&gt;""),L398,""))</f>
        <v/>
      </c>
      <c r="M399" s="80" t="str">
        <f>IF(C399&lt;&gt;"",C399,IF(OR(COUNTA($G$3:$G399)&lt;COUNTA($G$3:$G$1048576),$G399&lt;&gt;""),M398,""))</f>
        <v/>
      </c>
      <c r="N399" s="80" t="str">
        <f>IF(D399&lt;&gt;"",D399,IF(OR(COUNTA($G$3:$G399)&lt;COUNTA($G$3:$G$1048576),$G399&lt;&gt;""),N398,""))</f>
        <v/>
      </c>
      <c r="O399" s="81" t="str">
        <f t="shared" si="262"/>
        <v/>
      </c>
      <c r="P399" s="90" t="str">
        <f>IFERROR(IF(O399="",IF(COUNT(S$3:S$1048576)=COUNT(S$3:S399),IF(S399="","",INDEX(O$3:O399,MATCH(MAX(K$3:K399),K$3:K399,0),0)),INDEX(O$3:O399,MATCH(MAX(K$3:K399),K$3:K399,0),0)),O399),"")</f>
        <v/>
      </c>
      <c r="Q399" s="89" t="str">
        <f>IF(R399="","",COUNT(R$3:R399))</f>
        <v/>
      </c>
      <c r="R399" s="80" t="str">
        <f t="shared" si="248"/>
        <v/>
      </c>
      <c r="S399" s="91" t="str">
        <f>IFERROR(IF(COUNTA($E399:$G399)=0,"",IF(AND(R399="",$O399=INDEX(O$3:O399,MATCH(MAX(Q$3:Q399),Q$3:Q399,0),0)),INDEX(R$3:R399,MATCH(MAX(Q$3:Q399),Q$3:Q399,0),0),R399)),"")</f>
        <v/>
      </c>
      <c r="T399" s="80" t="str">
        <f>IF(U399="","",COUNT(U$3:U399))</f>
        <v/>
      </c>
      <c r="U399" s="80" t="str">
        <f t="shared" si="263"/>
        <v/>
      </c>
      <c r="V399" s="91" t="str">
        <f>IFERROR(IF(S399="","",IF(U399="",IF(AND(E399="",F399="",G399&lt;&gt;"",$O399=INDEX(O$3:O399,MATCH(MAX(T$3:T399),T$3:T399,0),0)),INDEX(U$3:U399,MATCH(MAX(T$3:T399),T$3:T399,0),0),IF(AND(S399&lt;&gt;"",U399=""),0,"")),U399)),"")</f>
        <v/>
      </c>
      <c r="W399" s="95" t="str">
        <f t="shared" si="264"/>
        <v/>
      </c>
      <c r="X399" s="198" t="str">
        <f t="shared" si="265"/>
        <v/>
      </c>
      <c r="Y399" s="92" t="str">
        <f t="shared" si="266"/>
        <v/>
      </c>
      <c r="Z399" s="106" t="str">
        <f>IF(P399="","",COUNTIF($N$3:$N399,$N399))</f>
        <v/>
      </c>
      <c r="AA399" s="92" t="str">
        <f t="shared" si="267"/>
        <v/>
      </c>
      <c r="AB399" s="92" t="str">
        <f t="shared" si="268"/>
        <v/>
      </c>
      <c r="AC399" s="92" t="str">
        <f t="shared" si="269"/>
        <v/>
      </c>
      <c r="AD399" s="92" t="str">
        <f t="shared" si="274"/>
        <v/>
      </c>
      <c r="AE399" s="92" t="str">
        <f t="shared" si="274"/>
        <v/>
      </c>
      <c r="AF399" s="92" t="str">
        <f t="shared" si="274"/>
        <v/>
      </c>
      <c r="AG399" s="92" t="str">
        <f t="shared" si="274"/>
        <v/>
      </c>
      <c r="AH399" s="92" t="str">
        <f t="shared" si="274"/>
        <v/>
      </c>
      <c r="AI399" s="92" t="str">
        <f t="shared" si="274"/>
        <v/>
      </c>
      <c r="AJ399" s="92" t="str">
        <f t="shared" si="274"/>
        <v/>
      </c>
      <c r="AK399" s="92" t="str">
        <f t="shared" si="274"/>
        <v/>
      </c>
      <c r="AL399" s="92" t="str">
        <f t="shared" si="274"/>
        <v/>
      </c>
      <c r="AN399" s="35" t="str">
        <f t="shared" si="249"/>
        <v/>
      </c>
      <c r="AO399" s="44" t="str">
        <f t="shared" si="270"/>
        <v/>
      </c>
      <c r="AP399" s="41" t="str">
        <f>IF(AO399="","",RANK(AO399,AO$3:AO$1048576,1)+COUNTIF(AO$3:AO399,AO399)-1)</f>
        <v/>
      </c>
      <c r="AQ399" s="1" t="str">
        <f t="shared" si="271"/>
        <v/>
      </c>
      <c r="AR399" s="34" t="str">
        <f t="shared" si="250"/>
        <v/>
      </c>
      <c r="AS399" s="39" t="str">
        <f t="shared" si="251"/>
        <v/>
      </c>
      <c r="AT399" s="44" t="str">
        <f t="shared" si="252"/>
        <v/>
      </c>
      <c r="AU399" s="41" t="str">
        <f>IF(AT399="","",RANK(AT399,AT$3:AT$1048576,1)+COUNTIF(AT$3:AT399,AT399)-1)</f>
        <v/>
      </c>
      <c r="AV399" s="1" t="str">
        <f t="shared" si="253"/>
        <v/>
      </c>
      <c r="AW399" s="34" t="str">
        <f t="shared" si="254"/>
        <v/>
      </c>
      <c r="AX399" s="39" t="str">
        <f t="shared" si="255"/>
        <v/>
      </c>
      <c r="AY399" s="44" t="str">
        <f t="shared" si="272"/>
        <v/>
      </c>
      <c r="AZ399" s="41" t="str">
        <f>IF(AY399="","",RANK(AY399,AY$3:AY$1048576,1)+COUNTIF(AY$3:AY399,AY399)-1)</f>
        <v/>
      </c>
      <c r="BA399" s="1" t="str">
        <f t="shared" si="256"/>
        <v/>
      </c>
      <c r="BB399" s="34" t="str">
        <f t="shared" si="257"/>
        <v/>
      </c>
      <c r="BC399" s="39" t="str">
        <f t="shared" si="258"/>
        <v/>
      </c>
      <c r="BD399" s="44" t="str">
        <f t="shared" si="273"/>
        <v/>
      </c>
      <c r="BE399" s="41" t="str">
        <f>IF(BD399="","",RANK(BD399,BD$3:BD$1048576,1)+COUNTIF(BD$3:BD399,BD399)-1)</f>
        <v/>
      </c>
      <c r="BF399" s="1" t="str">
        <f t="shared" si="259"/>
        <v/>
      </c>
      <c r="BG399" s="34" t="str">
        <f t="shared" si="260"/>
        <v/>
      </c>
      <c r="BH399" s="39" t="str">
        <f t="shared" si="261"/>
        <v/>
      </c>
      <c r="BJ399" s="3"/>
      <c r="BK399" s="86"/>
      <c r="BL399" s="86"/>
      <c r="BM399" s="86"/>
      <c r="BN399" s="86"/>
      <c r="BO399" s="3"/>
      <c r="BP399" s="86"/>
      <c r="BQ399" s="86"/>
      <c r="BR399" s="86"/>
      <c r="BS399" s="86"/>
      <c r="BT399" s="3"/>
      <c r="BU399" s="86"/>
      <c r="BV399" s="86"/>
      <c r="BW399" s="86"/>
      <c r="BX399" s="86"/>
      <c r="BY399" s="3"/>
      <c r="BZ399" s="86"/>
      <c r="CA399" s="86"/>
      <c r="CB399" s="86"/>
      <c r="CC399" s="86"/>
    </row>
    <row r="400" spans="2:81" ht="35.1" customHeight="1" x14ac:dyDescent="0.2">
      <c r="B400" s="187"/>
      <c r="C400" s="188"/>
      <c r="D400" s="189"/>
      <c r="E400" s="186"/>
      <c r="F400" s="182"/>
      <c r="G400" s="184"/>
      <c r="K400" s="80" t="str">
        <f>IF(O400="","",COUNT(O$3:O400))</f>
        <v/>
      </c>
      <c r="L400" s="80" t="str">
        <f>IF(B400&lt;&gt;"",B400,IF(OR(COUNTA($G$3:$G400)&lt;COUNTA($G$3:$G$1048576),$G400&lt;&gt;""),L399,""))</f>
        <v/>
      </c>
      <c r="M400" s="80" t="str">
        <f>IF(C400&lt;&gt;"",C400,IF(OR(COUNTA($G$3:$G400)&lt;COUNTA($G$3:$G$1048576),$G400&lt;&gt;""),M399,""))</f>
        <v/>
      </c>
      <c r="N400" s="80" t="str">
        <f>IF(D400&lt;&gt;"",D400,IF(OR(COUNTA($G$3:$G400)&lt;COUNTA($G$3:$G$1048576),$G400&lt;&gt;""),N399,""))</f>
        <v/>
      </c>
      <c r="O400" s="81" t="str">
        <f t="shared" si="262"/>
        <v/>
      </c>
      <c r="P400" s="90" t="str">
        <f>IFERROR(IF(O400="",IF(COUNT(S$3:S$1048576)=COUNT(S$3:S400),IF(S400="","",INDEX(O$3:O400,MATCH(MAX(K$3:K400),K$3:K400,0),0)),INDEX(O$3:O400,MATCH(MAX(K$3:K400),K$3:K400,0),0)),O400),"")</f>
        <v/>
      </c>
      <c r="Q400" s="89" t="str">
        <f>IF(R400="","",COUNT(R$3:R400))</f>
        <v/>
      </c>
      <c r="R400" s="80" t="str">
        <f t="shared" si="248"/>
        <v/>
      </c>
      <c r="S400" s="91" t="str">
        <f>IFERROR(IF(COUNTA($E400:$G400)=0,"",IF(AND(R400="",$O400=INDEX(O$3:O400,MATCH(MAX(Q$3:Q400),Q$3:Q400,0),0)),INDEX(R$3:R400,MATCH(MAX(Q$3:Q400),Q$3:Q400,0),0),R400)),"")</f>
        <v/>
      </c>
      <c r="T400" s="80" t="str">
        <f>IF(U400="","",COUNT(U$3:U400))</f>
        <v/>
      </c>
      <c r="U400" s="80" t="str">
        <f t="shared" si="263"/>
        <v/>
      </c>
      <c r="V400" s="91" t="str">
        <f>IFERROR(IF(S400="","",IF(U400="",IF(AND(E400="",F400="",G400&lt;&gt;"",$O400=INDEX(O$3:O400,MATCH(MAX(T$3:T400),T$3:T400,0),0)),INDEX(U$3:U400,MATCH(MAX(T$3:T400),T$3:T400,0),0),IF(AND(S400&lt;&gt;"",U400=""),0,"")),U400)),"")</f>
        <v/>
      </c>
      <c r="W400" s="95" t="str">
        <f t="shared" si="264"/>
        <v/>
      </c>
      <c r="X400" s="198" t="str">
        <f t="shared" si="265"/>
        <v/>
      </c>
      <c r="Y400" s="92" t="str">
        <f t="shared" si="266"/>
        <v/>
      </c>
      <c r="Z400" s="106" t="str">
        <f>IF(P400="","",COUNTIF($N$3:$N400,$N400))</f>
        <v/>
      </c>
      <c r="AA400" s="92" t="str">
        <f t="shared" si="267"/>
        <v/>
      </c>
      <c r="AB400" s="92" t="str">
        <f t="shared" si="268"/>
        <v/>
      </c>
      <c r="AC400" s="92" t="str">
        <f t="shared" si="269"/>
        <v/>
      </c>
      <c r="AD400" s="92" t="str">
        <f t="shared" si="274"/>
        <v/>
      </c>
      <c r="AE400" s="92" t="str">
        <f t="shared" si="274"/>
        <v/>
      </c>
      <c r="AF400" s="92" t="str">
        <f t="shared" si="274"/>
        <v/>
      </c>
      <c r="AG400" s="92" t="str">
        <f t="shared" si="274"/>
        <v/>
      </c>
      <c r="AH400" s="92" t="str">
        <f t="shared" si="274"/>
        <v/>
      </c>
      <c r="AI400" s="92" t="str">
        <f t="shared" si="274"/>
        <v/>
      </c>
      <c r="AJ400" s="92" t="str">
        <f t="shared" si="274"/>
        <v/>
      </c>
      <c r="AK400" s="92" t="str">
        <f t="shared" si="274"/>
        <v/>
      </c>
      <c r="AL400" s="92" t="str">
        <f t="shared" si="274"/>
        <v/>
      </c>
      <c r="AN400" s="35" t="str">
        <f t="shared" si="249"/>
        <v/>
      </c>
      <c r="AO400" s="44" t="str">
        <f t="shared" si="270"/>
        <v/>
      </c>
      <c r="AP400" s="41" t="str">
        <f>IF(AO400="","",RANK(AO400,AO$3:AO$1048576,1)+COUNTIF(AO$3:AO400,AO400)-1)</f>
        <v/>
      </c>
      <c r="AQ400" s="1" t="str">
        <f t="shared" si="271"/>
        <v/>
      </c>
      <c r="AR400" s="34" t="str">
        <f t="shared" si="250"/>
        <v/>
      </c>
      <c r="AS400" s="39" t="str">
        <f t="shared" si="251"/>
        <v/>
      </c>
      <c r="AT400" s="44" t="str">
        <f t="shared" si="252"/>
        <v/>
      </c>
      <c r="AU400" s="41" t="str">
        <f>IF(AT400="","",RANK(AT400,AT$3:AT$1048576,1)+COUNTIF(AT$3:AT400,AT400)-1)</f>
        <v/>
      </c>
      <c r="AV400" s="1" t="str">
        <f t="shared" si="253"/>
        <v/>
      </c>
      <c r="AW400" s="34" t="str">
        <f t="shared" si="254"/>
        <v/>
      </c>
      <c r="AX400" s="39" t="str">
        <f t="shared" si="255"/>
        <v/>
      </c>
      <c r="AY400" s="44" t="str">
        <f t="shared" si="272"/>
        <v/>
      </c>
      <c r="AZ400" s="41" t="str">
        <f>IF(AY400="","",RANK(AY400,AY$3:AY$1048576,1)+COUNTIF(AY$3:AY400,AY400)-1)</f>
        <v/>
      </c>
      <c r="BA400" s="1" t="str">
        <f t="shared" si="256"/>
        <v/>
      </c>
      <c r="BB400" s="34" t="str">
        <f t="shared" si="257"/>
        <v/>
      </c>
      <c r="BC400" s="39" t="str">
        <f t="shared" si="258"/>
        <v/>
      </c>
      <c r="BD400" s="44" t="str">
        <f t="shared" si="273"/>
        <v/>
      </c>
      <c r="BE400" s="41" t="str">
        <f>IF(BD400="","",RANK(BD400,BD$3:BD$1048576,1)+COUNTIF(BD$3:BD400,BD400)-1)</f>
        <v/>
      </c>
      <c r="BF400" s="1" t="str">
        <f t="shared" si="259"/>
        <v/>
      </c>
      <c r="BG400" s="34" t="str">
        <f t="shared" si="260"/>
        <v/>
      </c>
      <c r="BH400" s="39" t="str">
        <f t="shared" si="261"/>
        <v/>
      </c>
      <c r="BJ400" s="3"/>
      <c r="BK400" s="86"/>
      <c r="BL400" s="86"/>
      <c r="BM400" s="86"/>
      <c r="BN400" s="86"/>
      <c r="BO400" s="3"/>
      <c r="BP400" s="86"/>
      <c r="BQ400" s="86"/>
      <c r="BR400" s="86"/>
      <c r="BS400" s="86"/>
      <c r="BT400" s="3"/>
      <c r="BU400" s="86"/>
      <c r="BV400" s="86"/>
      <c r="BW400" s="86"/>
      <c r="BX400" s="86"/>
      <c r="BY400" s="3"/>
      <c r="BZ400" s="86"/>
      <c r="CA400" s="86"/>
      <c r="CB400" s="86"/>
      <c r="CC400" s="86"/>
    </row>
    <row r="401" spans="2:81" ht="35.1" customHeight="1" x14ac:dyDescent="0.2">
      <c r="B401" s="187"/>
      <c r="C401" s="188"/>
      <c r="D401" s="189"/>
      <c r="E401" s="186"/>
      <c r="F401" s="182"/>
      <c r="G401" s="184"/>
      <c r="K401" s="80" t="str">
        <f>IF(O401="","",COUNT(O$3:O401))</f>
        <v/>
      </c>
      <c r="L401" s="80" t="str">
        <f>IF(B401&lt;&gt;"",B401,IF(OR(COUNTA($G$3:$G401)&lt;COUNTA($G$3:$G$1048576),$G401&lt;&gt;""),L400,""))</f>
        <v/>
      </c>
      <c r="M401" s="80" t="str">
        <f>IF(C401&lt;&gt;"",C401,IF(OR(COUNTA($G$3:$G401)&lt;COUNTA($G$3:$G$1048576),$G401&lt;&gt;""),M400,""))</f>
        <v/>
      </c>
      <c r="N401" s="80" t="str">
        <f>IF(D401&lt;&gt;"",D401,IF(OR(COUNTA($G$3:$G401)&lt;COUNTA($G$3:$G$1048576),$G401&lt;&gt;""),N400,""))</f>
        <v/>
      </c>
      <c r="O401" s="81" t="str">
        <f t="shared" si="262"/>
        <v/>
      </c>
      <c r="P401" s="90" t="str">
        <f>IFERROR(IF(O401="",IF(COUNT(S$3:S$1048576)=COUNT(S$3:S401),IF(S401="","",INDEX(O$3:O401,MATCH(MAX(K$3:K401),K$3:K401,0),0)),INDEX(O$3:O401,MATCH(MAX(K$3:K401),K$3:K401,0),0)),O401),"")</f>
        <v/>
      </c>
      <c r="Q401" s="89" t="str">
        <f>IF(R401="","",COUNT(R$3:R401))</f>
        <v/>
      </c>
      <c r="R401" s="80" t="str">
        <f t="shared" si="248"/>
        <v/>
      </c>
      <c r="S401" s="91" t="str">
        <f>IFERROR(IF(COUNTA($E401:$G401)=0,"",IF(AND(R401="",$O401=INDEX(O$3:O401,MATCH(MAX(Q$3:Q401),Q$3:Q401,0),0)),INDEX(R$3:R401,MATCH(MAX(Q$3:Q401),Q$3:Q401,0),0),R401)),"")</f>
        <v/>
      </c>
      <c r="T401" s="80" t="str">
        <f>IF(U401="","",COUNT(U$3:U401))</f>
        <v/>
      </c>
      <c r="U401" s="80" t="str">
        <f t="shared" si="263"/>
        <v/>
      </c>
      <c r="V401" s="91" t="str">
        <f>IFERROR(IF(S401="","",IF(U401="",IF(AND(E401="",F401="",G401&lt;&gt;"",$O401=INDEX(O$3:O401,MATCH(MAX(T$3:T401),T$3:T401,0),0)),INDEX(U$3:U401,MATCH(MAX(T$3:T401),T$3:T401,0),0),IF(AND(S401&lt;&gt;"",U401=""),0,"")),U401)),"")</f>
        <v/>
      </c>
      <c r="W401" s="95" t="str">
        <f t="shared" si="264"/>
        <v/>
      </c>
      <c r="X401" s="198" t="str">
        <f t="shared" si="265"/>
        <v/>
      </c>
      <c r="Y401" s="92" t="str">
        <f t="shared" si="266"/>
        <v/>
      </c>
      <c r="Z401" s="106" t="str">
        <f>IF(P401="","",COUNTIF($N$3:$N401,$N401))</f>
        <v/>
      </c>
      <c r="AA401" s="92" t="str">
        <f t="shared" si="267"/>
        <v/>
      </c>
      <c r="AB401" s="92" t="str">
        <f t="shared" si="268"/>
        <v/>
      </c>
      <c r="AC401" s="92" t="str">
        <f t="shared" si="269"/>
        <v/>
      </c>
      <c r="AD401" s="92" t="str">
        <f t="shared" si="274"/>
        <v/>
      </c>
      <c r="AE401" s="92" t="str">
        <f t="shared" si="274"/>
        <v/>
      </c>
      <c r="AF401" s="92" t="str">
        <f t="shared" si="274"/>
        <v/>
      </c>
      <c r="AG401" s="92" t="str">
        <f t="shared" si="274"/>
        <v/>
      </c>
      <c r="AH401" s="92" t="str">
        <f t="shared" si="274"/>
        <v/>
      </c>
      <c r="AI401" s="92" t="str">
        <f t="shared" si="274"/>
        <v/>
      </c>
      <c r="AJ401" s="92" t="str">
        <f t="shared" si="274"/>
        <v/>
      </c>
      <c r="AK401" s="92" t="str">
        <f t="shared" si="274"/>
        <v/>
      </c>
      <c r="AL401" s="92" t="str">
        <f t="shared" si="274"/>
        <v/>
      </c>
      <c r="AN401" s="35" t="str">
        <f t="shared" si="249"/>
        <v/>
      </c>
      <c r="AO401" s="44" t="str">
        <f t="shared" si="270"/>
        <v/>
      </c>
      <c r="AP401" s="41" t="str">
        <f>IF(AO401="","",RANK(AO401,AO$3:AO$1048576,1)+COUNTIF(AO$3:AO401,AO401)-1)</f>
        <v/>
      </c>
      <c r="AQ401" s="1" t="str">
        <f t="shared" si="271"/>
        <v/>
      </c>
      <c r="AR401" s="34" t="str">
        <f t="shared" si="250"/>
        <v/>
      </c>
      <c r="AS401" s="39" t="str">
        <f t="shared" si="251"/>
        <v/>
      </c>
      <c r="AT401" s="44" t="str">
        <f t="shared" si="252"/>
        <v/>
      </c>
      <c r="AU401" s="41" t="str">
        <f>IF(AT401="","",RANK(AT401,AT$3:AT$1048576,1)+COUNTIF(AT$3:AT401,AT401)-1)</f>
        <v/>
      </c>
      <c r="AV401" s="1" t="str">
        <f t="shared" si="253"/>
        <v/>
      </c>
      <c r="AW401" s="34" t="str">
        <f t="shared" si="254"/>
        <v/>
      </c>
      <c r="AX401" s="39" t="str">
        <f t="shared" si="255"/>
        <v/>
      </c>
      <c r="AY401" s="44" t="str">
        <f t="shared" si="272"/>
        <v/>
      </c>
      <c r="AZ401" s="41" t="str">
        <f>IF(AY401="","",RANK(AY401,AY$3:AY$1048576,1)+COUNTIF(AY$3:AY401,AY401)-1)</f>
        <v/>
      </c>
      <c r="BA401" s="1" t="str">
        <f t="shared" si="256"/>
        <v/>
      </c>
      <c r="BB401" s="34" t="str">
        <f t="shared" si="257"/>
        <v/>
      </c>
      <c r="BC401" s="39" t="str">
        <f t="shared" si="258"/>
        <v/>
      </c>
      <c r="BD401" s="44" t="str">
        <f t="shared" si="273"/>
        <v/>
      </c>
      <c r="BE401" s="41" t="str">
        <f>IF(BD401="","",RANK(BD401,BD$3:BD$1048576,1)+COUNTIF(BD$3:BD401,BD401)-1)</f>
        <v/>
      </c>
      <c r="BF401" s="1" t="str">
        <f t="shared" si="259"/>
        <v/>
      </c>
      <c r="BG401" s="34" t="str">
        <f t="shared" si="260"/>
        <v/>
      </c>
      <c r="BH401" s="39" t="str">
        <f t="shared" si="261"/>
        <v/>
      </c>
      <c r="BJ401" s="3"/>
      <c r="BK401" s="86"/>
      <c r="BL401" s="86"/>
      <c r="BM401" s="86"/>
      <c r="BN401" s="86"/>
      <c r="BO401" s="3"/>
      <c r="BP401" s="86"/>
      <c r="BQ401" s="86"/>
      <c r="BR401" s="86"/>
      <c r="BS401" s="86"/>
      <c r="BT401" s="3"/>
      <c r="BU401" s="86"/>
      <c r="BV401" s="86"/>
      <c r="BW401" s="86"/>
      <c r="BX401" s="86"/>
      <c r="BY401" s="3"/>
      <c r="BZ401" s="86"/>
      <c r="CA401" s="86"/>
      <c r="CB401" s="86"/>
      <c r="CC401" s="86"/>
    </row>
    <row r="402" spans="2:81" ht="35.1" customHeight="1" x14ac:dyDescent="0.2">
      <c r="B402" s="187"/>
      <c r="C402" s="188"/>
      <c r="D402" s="189"/>
      <c r="E402" s="186"/>
      <c r="F402" s="182"/>
      <c r="G402" s="184"/>
      <c r="K402" s="80" t="str">
        <f>IF(O402="","",COUNT(O$3:O402))</f>
        <v/>
      </c>
      <c r="L402" s="80" t="str">
        <f>IF(B402&lt;&gt;"",B402,IF(OR(COUNTA($G$3:$G402)&lt;COUNTA($G$3:$G$1048576),$G402&lt;&gt;""),L401,""))</f>
        <v/>
      </c>
      <c r="M402" s="80" t="str">
        <f>IF(C402&lt;&gt;"",C402,IF(OR(COUNTA($G$3:$G402)&lt;COUNTA($G$3:$G$1048576),$G402&lt;&gt;""),M401,""))</f>
        <v/>
      </c>
      <c r="N402" s="80" t="str">
        <f>IF(D402&lt;&gt;"",D402,IF(OR(COUNTA($G$3:$G402)&lt;COUNTA($G$3:$G$1048576),$G402&lt;&gt;""),N401,""))</f>
        <v/>
      </c>
      <c r="O402" s="81" t="str">
        <f t="shared" si="262"/>
        <v/>
      </c>
      <c r="P402" s="90" t="str">
        <f>IFERROR(IF(O402="",IF(COUNT(S$3:S$1048576)=COUNT(S$3:S402),IF(S402="","",INDEX(O$3:O402,MATCH(MAX(K$3:K402),K$3:K402,0),0)),INDEX(O$3:O402,MATCH(MAX(K$3:K402),K$3:K402,0),0)),O402),"")</f>
        <v/>
      </c>
      <c r="Q402" s="89" t="str">
        <f>IF(R402="","",COUNT(R$3:R402))</f>
        <v/>
      </c>
      <c r="R402" s="80" t="str">
        <f t="shared" si="248"/>
        <v/>
      </c>
      <c r="S402" s="91" t="str">
        <f>IFERROR(IF(COUNTA($E402:$G402)=0,"",IF(AND(R402="",$O402=INDEX(O$3:O402,MATCH(MAX(Q$3:Q402),Q$3:Q402,0),0)),INDEX(R$3:R402,MATCH(MAX(Q$3:Q402),Q$3:Q402,0),0),R402)),"")</f>
        <v/>
      </c>
      <c r="T402" s="80" t="str">
        <f>IF(U402="","",COUNT(U$3:U402))</f>
        <v/>
      </c>
      <c r="U402" s="80" t="str">
        <f t="shared" si="263"/>
        <v/>
      </c>
      <c r="V402" s="91" t="str">
        <f>IFERROR(IF(S402="","",IF(U402="",IF(AND(E402="",F402="",G402&lt;&gt;"",$O402=INDEX(O$3:O402,MATCH(MAX(T$3:T402),T$3:T402,0),0)),INDEX(U$3:U402,MATCH(MAX(T$3:T402),T$3:T402,0),0),IF(AND(S402&lt;&gt;"",U402=""),0,"")),U402)),"")</f>
        <v/>
      </c>
      <c r="W402" s="95" t="str">
        <f t="shared" si="264"/>
        <v/>
      </c>
      <c r="X402" s="198" t="str">
        <f t="shared" si="265"/>
        <v/>
      </c>
      <c r="Y402" s="92" t="str">
        <f t="shared" si="266"/>
        <v/>
      </c>
      <c r="Z402" s="106" t="str">
        <f>IF(P402="","",COUNTIF($N$3:$N402,$N402))</f>
        <v/>
      </c>
      <c r="AA402" s="92" t="str">
        <f t="shared" si="267"/>
        <v/>
      </c>
      <c r="AB402" s="92" t="str">
        <f t="shared" si="268"/>
        <v/>
      </c>
      <c r="AC402" s="92" t="str">
        <f t="shared" si="269"/>
        <v/>
      </c>
      <c r="AD402" s="92" t="str">
        <f t="shared" si="274"/>
        <v/>
      </c>
      <c r="AE402" s="92" t="str">
        <f t="shared" si="274"/>
        <v/>
      </c>
      <c r="AF402" s="92" t="str">
        <f t="shared" si="274"/>
        <v/>
      </c>
      <c r="AG402" s="92" t="str">
        <f t="shared" si="274"/>
        <v/>
      </c>
      <c r="AH402" s="92" t="str">
        <f t="shared" si="274"/>
        <v/>
      </c>
      <c r="AI402" s="92" t="str">
        <f t="shared" si="274"/>
        <v/>
      </c>
      <c r="AJ402" s="92" t="str">
        <f t="shared" si="274"/>
        <v/>
      </c>
      <c r="AK402" s="92" t="str">
        <f t="shared" si="274"/>
        <v/>
      </c>
      <c r="AL402" s="92" t="str">
        <f t="shared" si="274"/>
        <v/>
      </c>
      <c r="AN402" s="35" t="str">
        <f t="shared" si="249"/>
        <v/>
      </c>
      <c r="AO402" s="44" t="str">
        <f t="shared" si="270"/>
        <v/>
      </c>
      <c r="AP402" s="41" t="str">
        <f>IF(AO402="","",RANK(AO402,AO$3:AO$1048576,1)+COUNTIF(AO$3:AO402,AO402)-1)</f>
        <v/>
      </c>
      <c r="AQ402" s="1" t="str">
        <f t="shared" si="271"/>
        <v/>
      </c>
      <c r="AR402" s="34" t="str">
        <f t="shared" si="250"/>
        <v/>
      </c>
      <c r="AS402" s="39" t="str">
        <f t="shared" si="251"/>
        <v/>
      </c>
      <c r="AT402" s="44" t="str">
        <f t="shared" si="252"/>
        <v/>
      </c>
      <c r="AU402" s="41" t="str">
        <f>IF(AT402="","",RANK(AT402,AT$3:AT$1048576,1)+COUNTIF(AT$3:AT402,AT402)-1)</f>
        <v/>
      </c>
      <c r="AV402" s="1" t="str">
        <f t="shared" si="253"/>
        <v/>
      </c>
      <c r="AW402" s="34" t="str">
        <f t="shared" si="254"/>
        <v/>
      </c>
      <c r="AX402" s="39" t="str">
        <f t="shared" si="255"/>
        <v/>
      </c>
      <c r="AY402" s="44" t="str">
        <f t="shared" si="272"/>
        <v/>
      </c>
      <c r="AZ402" s="41" t="str">
        <f>IF(AY402="","",RANK(AY402,AY$3:AY$1048576,1)+COUNTIF(AY$3:AY402,AY402)-1)</f>
        <v/>
      </c>
      <c r="BA402" s="1" t="str">
        <f t="shared" si="256"/>
        <v/>
      </c>
      <c r="BB402" s="34" t="str">
        <f t="shared" si="257"/>
        <v/>
      </c>
      <c r="BC402" s="39" t="str">
        <f t="shared" si="258"/>
        <v/>
      </c>
      <c r="BD402" s="44" t="str">
        <f t="shared" si="273"/>
        <v/>
      </c>
      <c r="BE402" s="41" t="str">
        <f>IF(BD402="","",RANK(BD402,BD$3:BD$1048576,1)+COUNTIF(BD$3:BD402,BD402)-1)</f>
        <v/>
      </c>
      <c r="BF402" s="1" t="str">
        <f t="shared" si="259"/>
        <v/>
      </c>
      <c r="BG402" s="34" t="str">
        <f t="shared" si="260"/>
        <v/>
      </c>
      <c r="BH402" s="39" t="str">
        <f t="shared" si="261"/>
        <v/>
      </c>
      <c r="BJ402" s="3"/>
      <c r="BK402" s="86"/>
      <c r="BL402" s="86"/>
      <c r="BM402" s="86"/>
      <c r="BN402" s="86"/>
      <c r="BO402" s="3"/>
      <c r="BP402" s="86"/>
      <c r="BQ402" s="86"/>
      <c r="BR402" s="86"/>
      <c r="BS402" s="86"/>
      <c r="BT402" s="3"/>
      <c r="BU402" s="86"/>
      <c r="BV402" s="86"/>
      <c r="BW402" s="86"/>
      <c r="BX402" s="86"/>
      <c r="BY402" s="3"/>
      <c r="BZ402" s="86"/>
      <c r="CA402" s="86"/>
      <c r="CB402" s="86"/>
      <c r="CC402" s="86"/>
    </row>
    <row r="403" spans="2:81" ht="35.1" customHeight="1" x14ac:dyDescent="0.2">
      <c r="B403" s="187"/>
      <c r="C403" s="188"/>
      <c r="D403" s="189"/>
      <c r="E403" s="186"/>
      <c r="F403" s="182"/>
      <c r="G403" s="184"/>
      <c r="K403" s="80" t="str">
        <f>IF(O403="","",COUNT(O$3:O403))</f>
        <v/>
      </c>
      <c r="L403" s="80" t="str">
        <f>IF(B403&lt;&gt;"",B403,IF(OR(COUNTA($G$3:$G403)&lt;COUNTA($G$3:$G$1048576),$G403&lt;&gt;""),L402,""))</f>
        <v/>
      </c>
      <c r="M403" s="80" t="str">
        <f>IF(C403&lt;&gt;"",C403,IF(OR(COUNTA($G$3:$G403)&lt;COUNTA($G$3:$G$1048576),$G403&lt;&gt;""),M402,""))</f>
        <v/>
      </c>
      <c r="N403" s="80" t="str">
        <f>IF(D403&lt;&gt;"",D403,IF(OR(COUNTA($G$3:$G403)&lt;COUNTA($G$3:$G$1048576),$G403&lt;&gt;""),N402,""))</f>
        <v/>
      </c>
      <c r="O403" s="81" t="str">
        <f t="shared" si="262"/>
        <v/>
      </c>
      <c r="P403" s="90" t="str">
        <f>IFERROR(IF(O403="",IF(COUNT(S$3:S$1048576)=COUNT(S$3:S403),IF(S403="","",INDEX(O$3:O403,MATCH(MAX(K$3:K403),K$3:K403,0),0)),INDEX(O$3:O403,MATCH(MAX(K$3:K403),K$3:K403,0),0)),O403),"")</f>
        <v/>
      </c>
      <c r="Q403" s="89" t="str">
        <f>IF(R403="","",COUNT(R$3:R403))</f>
        <v/>
      </c>
      <c r="R403" s="80" t="str">
        <f t="shared" si="248"/>
        <v/>
      </c>
      <c r="S403" s="91" t="str">
        <f>IFERROR(IF(COUNTA($E403:$G403)=0,"",IF(AND(R403="",$O403=INDEX(O$3:O403,MATCH(MAX(Q$3:Q403),Q$3:Q403,0),0)),INDEX(R$3:R403,MATCH(MAX(Q$3:Q403),Q$3:Q403,0),0),R403)),"")</f>
        <v/>
      </c>
      <c r="T403" s="80" t="str">
        <f>IF(U403="","",COUNT(U$3:U403))</f>
        <v/>
      </c>
      <c r="U403" s="80" t="str">
        <f t="shared" si="263"/>
        <v/>
      </c>
      <c r="V403" s="91" t="str">
        <f>IFERROR(IF(S403="","",IF(U403="",IF(AND(E403="",F403="",G403&lt;&gt;"",$O403=INDEX(O$3:O403,MATCH(MAX(T$3:T403),T$3:T403,0),0)),INDEX(U$3:U403,MATCH(MAX(T$3:T403),T$3:T403,0),0),IF(AND(S403&lt;&gt;"",U403=""),0,"")),U403)),"")</f>
        <v/>
      </c>
      <c r="W403" s="95" t="str">
        <f t="shared" si="264"/>
        <v/>
      </c>
      <c r="X403" s="198" t="str">
        <f t="shared" si="265"/>
        <v/>
      </c>
      <c r="Y403" s="92" t="str">
        <f t="shared" si="266"/>
        <v/>
      </c>
      <c r="Z403" s="106" t="str">
        <f>IF(P403="","",COUNTIF($N$3:$N403,$N403))</f>
        <v/>
      </c>
      <c r="AA403" s="92" t="str">
        <f t="shared" si="267"/>
        <v/>
      </c>
      <c r="AB403" s="92" t="str">
        <f t="shared" si="268"/>
        <v/>
      </c>
      <c r="AC403" s="92" t="str">
        <f t="shared" si="269"/>
        <v/>
      </c>
      <c r="AD403" s="92" t="str">
        <f t="shared" si="274"/>
        <v/>
      </c>
      <c r="AE403" s="92" t="str">
        <f t="shared" si="274"/>
        <v/>
      </c>
      <c r="AF403" s="92" t="str">
        <f t="shared" si="274"/>
        <v/>
      </c>
      <c r="AG403" s="92" t="str">
        <f t="shared" si="274"/>
        <v/>
      </c>
      <c r="AH403" s="92" t="str">
        <f t="shared" si="274"/>
        <v/>
      </c>
      <c r="AI403" s="92" t="str">
        <f t="shared" si="274"/>
        <v/>
      </c>
      <c r="AJ403" s="92" t="str">
        <f t="shared" si="274"/>
        <v/>
      </c>
      <c r="AK403" s="92" t="str">
        <f t="shared" si="274"/>
        <v/>
      </c>
      <c r="AL403" s="92" t="str">
        <f t="shared" si="274"/>
        <v/>
      </c>
      <c r="AN403" s="35" t="str">
        <f t="shared" si="249"/>
        <v/>
      </c>
      <c r="AO403" s="44" t="str">
        <f t="shared" si="270"/>
        <v/>
      </c>
      <c r="AP403" s="41" t="str">
        <f>IF(AO403="","",RANK(AO403,AO$3:AO$1048576,1)+COUNTIF(AO$3:AO403,AO403)-1)</f>
        <v/>
      </c>
      <c r="AQ403" s="1" t="str">
        <f t="shared" si="271"/>
        <v/>
      </c>
      <c r="AR403" s="34" t="str">
        <f t="shared" si="250"/>
        <v/>
      </c>
      <c r="AS403" s="39" t="str">
        <f t="shared" si="251"/>
        <v/>
      </c>
      <c r="AT403" s="44" t="str">
        <f t="shared" si="252"/>
        <v/>
      </c>
      <c r="AU403" s="41" t="str">
        <f>IF(AT403="","",RANK(AT403,AT$3:AT$1048576,1)+COUNTIF(AT$3:AT403,AT403)-1)</f>
        <v/>
      </c>
      <c r="AV403" s="1" t="str">
        <f t="shared" si="253"/>
        <v/>
      </c>
      <c r="AW403" s="34" t="str">
        <f t="shared" si="254"/>
        <v/>
      </c>
      <c r="AX403" s="39" t="str">
        <f t="shared" si="255"/>
        <v/>
      </c>
      <c r="AY403" s="44" t="str">
        <f t="shared" si="272"/>
        <v/>
      </c>
      <c r="AZ403" s="41" t="str">
        <f>IF(AY403="","",RANK(AY403,AY$3:AY$1048576,1)+COUNTIF(AY$3:AY403,AY403)-1)</f>
        <v/>
      </c>
      <c r="BA403" s="1" t="str">
        <f t="shared" si="256"/>
        <v/>
      </c>
      <c r="BB403" s="34" t="str">
        <f t="shared" si="257"/>
        <v/>
      </c>
      <c r="BC403" s="39" t="str">
        <f t="shared" si="258"/>
        <v/>
      </c>
      <c r="BD403" s="44" t="str">
        <f t="shared" si="273"/>
        <v/>
      </c>
      <c r="BE403" s="41" t="str">
        <f>IF(BD403="","",RANK(BD403,BD$3:BD$1048576,1)+COUNTIF(BD$3:BD403,BD403)-1)</f>
        <v/>
      </c>
      <c r="BF403" s="1" t="str">
        <f t="shared" si="259"/>
        <v/>
      </c>
      <c r="BG403" s="34" t="str">
        <f t="shared" si="260"/>
        <v/>
      </c>
      <c r="BH403" s="39" t="str">
        <f t="shared" si="261"/>
        <v/>
      </c>
      <c r="BJ403" s="3"/>
      <c r="BK403" s="86"/>
      <c r="BL403" s="86"/>
      <c r="BM403" s="86"/>
      <c r="BN403" s="86"/>
      <c r="BO403" s="3"/>
      <c r="BP403" s="86"/>
      <c r="BQ403" s="86"/>
      <c r="BR403" s="86"/>
      <c r="BS403" s="86"/>
      <c r="BT403" s="3"/>
      <c r="BU403" s="86"/>
      <c r="BV403" s="86"/>
      <c r="BW403" s="86"/>
      <c r="BX403" s="86"/>
      <c r="BY403" s="3"/>
      <c r="BZ403" s="86"/>
      <c r="CA403" s="86"/>
      <c r="CB403" s="86"/>
      <c r="CC403" s="86"/>
    </row>
    <row r="404" spans="2:81" ht="35.1" customHeight="1" x14ac:dyDescent="0.2">
      <c r="B404" s="187"/>
      <c r="C404" s="188"/>
      <c r="D404" s="189"/>
      <c r="E404" s="186"/>
      <c r="F404" s="182"/>
      <c r="G404" s="184"/>
      <c r="K404" s="80" t="str">
        <f>IF(O404="","",COUNT(O$3:O404))</f>
        <v/>
      </c>
      <c r="L404" s="80" t="str">
        <f>IF(B404&lt;&gt;"",B404,IF(OR(COUNTA($G$3:$G404)&lt;COUNTA($G$3:$G$1048576),$G404&lt;&gt;""),L403,""))</f>
        <v/>
      </c>
      <c r="M404" s="80" t="str">
        <f>IF(C404&lt;&gt;"",C404,IF(OR(COUNTA($G$3:$G404)&lt;COUNTA($G$3:$G$1048576),$G404&lt;&gt;""),M403,""))</f>
        <v/>
      </c>
      <c r="N404" s="80" t="str">
        <f>IF(D404&lt;&gt;"",D404,IF(OR(COUNTA($G$3:$G404)&lt;COUNTA($G$3:$G$1048576),$G404&lt;&gt;""),N403,""))</f>
        <v/>
      </c>
      <c r="O404" s="81" t="str">
        <f t="shared" si="262"/>
        <v/>
      </c>
      <c r="P404" s="90" t="str">
        <f>IFERROR(IF(O404="",IF(COUNT(S$3:S$1048576)=COUNT(S$3:S404),IF(S404="","",INDEX(O$3:O404,MATCH(MAX(K$3:K404),K$3:K404,0),0)),INDEX(O$3:O404,MATCH(MAX(K$3:K404),K$3:K404,0),0)),O404),"")</f>
        <v/>
      </c>
      <c r="Q404" s="89" t="str">
        <f>IF(R404="","",COUNT(R$3:R404))</f>
        <v/>
      </c>
      <c r="R404" s="80" t="str">
        <f t="shared" si="248"/>
        <v/>
      </c>
      <c r="S404" s="91" t="str">
        <f>IFERROR(IF(COUNTA($E404:$G404)=0,"",IF(AND(R404="",$O404=INDEX(O$3:O404,MATCH(MAX(Q$3:Q404),Q$3:Q404,0),0)),INDEX(R$3:R404,MATCH(MAX(Q$3:Q404),Q$3:Q404,0),0),R404)),"")</f>
        <v/>
      </c>
      <c r="T404" s="80" t="str">
        <f>IF(U404="","",COUNT(U$3:U404))</f>
        <v/>
      </c>
      <c r="U404" s="80" t="str">
        <f t="shared" si="263"/>
        <v/>
      </c>
      <c r="V404" s="91" t="str">
        <f>IFERROR(IF(S404="","",IF(U404="",IF(AND(E404="",F404="",G404&lt;&gt;"",$O404=INDEX(O$3:O404,MATCH(MAX(T$3:T404),T$3:T404,0),0)),INDEX(U$3:U404,MATCH(MAX(T$3:T404),T$3:T404,0),0),IF(AND(S404&lt;&gt;"",U404=""),0,"")),U404)),"")</f>
        <v/>
      </c>
      <c r="W404" s="95" t="str">
        <f t="shared" si="264"/>
        <v/>
      </c>
      <c r="X404" s="198" t="str">
        <f t="shared" si="265"/>
        <v/>
      </c>
      <c r="Y404" s="92" t="str">
        <f t="shared" si="266"/>
        <v/>
      </c>
      <c r="Z404" s="106" t="str">
        <f>IF(P404="","",COUNTIF($N$3:$N404,$N404))</f>
        <v/>
      </c>
      <c r="AA404" s="92" t="str">
        <f t="shared" si="267"/>
        <v/>
      </c>
      <c r="AB404" s="92" t="str">
        <f t="shared" si="268"/>
        <v/>
      </c>
      <c r="AC404" s="92" t="str">
        <f t="shared" si="269"/>
        <v/>
      </c>
      <c r="AD404" s="92" t="str">
        <f t="shared" ref="AD404:AL413" si="275">IFERROR(IF(AND($Z404=1,AD$2&lt;&gt;"",""&amp;INDEX($Y$3:$Y$1048576,MATCH($P404&amp;"@"&amp;AD$2,$AA$3:$AA$1048576,0),0)&lt;&gt;""),AD$1&amp;""&amp;INDEX($Y$3:$Y$1048576,MATCH($P404&amp;"@"&amp;AD$2,$AA$3:$AA$1048576,0),0),""),"")</f>
        <v/>
      </c>
      <c r="AE404" s="92" t="str">
        <f t="shared" si="275"/>
        <v/>
      </c>
      <c r="AF404" s="92" t="str">
        <f t="shared" si="275"/>
        <v/>
      </c>
      <c r="AG404" s="92" t="str">
        <f t="shared" si="275"/>
        <v/>
      </c>
      <c r="AH404" s="92" t="str">
        <f t="shared" si="275"/>
        <v/>
      </c>
      <c r="AI404" s="92" t="str">
        <f t="shared" si="275"/>
        <v/>
      </c>
      <c r="AJ404" s="92" t="str">
        <f t="shared" si="275"/>
        <v/>
      </c>
      <c r="AK404" s="92" t="str">
        <f t="shared" si="275"/>
        <v/>
      </c>
      <c r="AL404" s="92" t="str">
        <f t="shared" si="275"/>
        <v/>
      </c>
      <c r="AN404" s="35" t="str">
        <f t="shared" si="249"/>
        <v/>
      </c>
      <c r="AO404" s="44" t="str">
        <f t="shared" si="270"/>
        <v/>
      </c>
      <c r="AP404" s="41" t="str">
        <f>IF(AO404="","",RANK(AO404,AO$3:AO$1048576,1)+COUNTIF(AO$3:AO404,AO404)-1)</f>
        <v/>
      </c>
      <c r="AQ404" s="1" t="str">
        <f t="shared" si="271"/>
        <v/>
      </c>
      <c r="AR404" s="34" t="str">
        <f t="shared" si="250"/>
        <v/>
      </c>
      <c r="AS404" s="39" t="str">
        <f t="shared" si="251"/>
        <v/>
      </c>
      <c r="AT404" s="44" t="str">
        <f t="shared" si="252"/>
        <v/>
      </c>
      <c r="AU404" s="41" t="str">
        <f>IF(AT404="","",RANK(AT404,AT$3:AT$1048576,1)+COUNTIF(AT$3:AT404,AT404)-1)</f>
        <v/>
      </c>
      <c r="AV404" s="1" t="str">
        <f t="shared" si="253"/>
        <v/>
      </c>
      <c r="AW404" s="34" t="str">
        <f t="shared" si="254"/>
        <v/>
      </c>
      <c r="AX404" s="39" t="str">
        <f t="shared" si="255"/>
        <v/>
      </c>
      <c r="AY404" s="44" t="str">
        <f t="shared" si="272"/>
        <v/>
      </c>
      <c r="AZ404" s="41" t="str">
        <f>IF(AY404="","",RANK(AY404,AY$3:AY$1048576,1)+COUNTIF(AY$3:AY404,AY404)-1)</f>
        <v/>
      </c>
      <c r="BA404" s="1" t="str">
        <f t="shared" si="256"/>
        <v/>
      </c>
      <c r="BB404" s="34" t="str">
        <f t="shared" si="257"/>
        <v/>
      </c>
      <c r="BC404" s="39" t="str">
        <f t="shared" si="258"/>
        <v/>
      </c>
      <c r="BD404" s="44" t="str">
        <f t="shared" si="273"/>
        <v/>
      </c>
      <c r="BE404" s="41" t="str">
        <f>IF(BD404="","",RANK(BD404,BD$3:BD$1048576,1)+COUNTIF(BD$3:BD404,BD404)-1)</f>
        <v/>
      </c>
      <c r="BF404" s="1" t="str">
        <f t="shared" si="259"/>
        <v/>
      </c>
      <c r="BG404" s="34" t="str">
        <f t="shared" si="260"/>
        <v/>
      </c>
      <c r="BH404" s="39" t="str">
        <f t="shared" si="261"/>
        <v/>
      </c>
      <c r="BJ404" s="3"/>
      <c r="BK404" s="86"/>
      <c r="BL404" s="86"/>
      <c r="BM404" s="86"/>
      <c r="BN404" s="86"/>
      <c r="BO404" s="3"/>
      <c r="BP404" s="86"/>
      <c r="BQ404" s="86"/>
      <c r="BR404" s="86"/>
      <c r="BS404" s="86"/>
      <c r="BT404" s="3"/>
      <c r="BU404" s="86"/>
      <c r="BV404" s="86"/>
      <c r="BW404" s="86"/>
      <c r="BX404" s="86"/>
      <c r="BY404" s="3"/>
      <c r="BZ404" s="86"/>
      <c r="CA404" s="86"/>
      <c r="CB404" s="86"/>
      <c r="CC404" s="86"/>
    </row>
    <row r="405" spans="2:81" ht="35.1" customHeight="1" x14ac:dyDescent="0.2">
      <c r="B405" s="187"/>
      <c r="C405" s="188"/>
      <c r="D405" s="189"/>
      <c r="E405" s="186"/>
      <c r="F405" s="182"/>
      <c r="G405" s="184"/>
      <c r="K405" s="80" t="str">
        <f>IF(O405="","",COUNT(O$3:O405))</f>
        <v/>
      </c>
      <c r="L405" s="80" t="str">
        <f>IF(B405&lt;&gt;"",B405,IF(OR(COUNTA($G$3:$G405)&lt;COUNTA($G$3:$G$1048576),$G405&lt;&gt;""),L404,""))</f>
        <v/>
      </c>
      <c r="M405" s="80" t="str">
        <f>IF(C405&lt;&gt;"",C405,IF(OR(COUNTA($G$3:$G405)&lt;COUNTA($G$3:$G$1048576),$G405&lt;&gt;""),M404,""))</f>
        <v/>
      </c>
      <c r="N405" s="80" t="str">
        <f>IF(D405&lt;&gt;"",D405,IF(OR(COUNTA($G$3:$G405)&lt;COUNTA($G$3:$G$1048576),$G405&lt;&gt;""),N404,""))</f>
        <v/>
      </c>
      <c r="O405" s="81" t="str">
        <f t="shared" si="262"/>
        <v/>
      </c>
      <c r="P405" s="90" t="str">
        <f>IFERROR(IF(O405="",IF(COUNT(S$3:S$1048576)=COUNT(S$3:S405),IF(S405="","",INDEX(O$3:O405,MATCH(MAX(K$3:K405),K$3:K405,0),0)),INDEX(O$3:O405,MATCH(MAX(K$3:K405),K$3:K405,0),0)),O405),"")</f>
        <v/>
      </c>
      <c r="Q405" s="89" t="str">
        <f>IF(R405="","",COUNT(R$3:R405))</f>
        <v/>
      </c>
      <c r="R405" s="80" t="str">
        <f t="shared" si="248"/>
        <v/>
      </c>
      <c r="S405" s="91" t="str">
        <f>IFERROR(IF(COUNTA($E405:$G405)=0,"",IF(AND(R405="",$O405=INDEX(O$3:O405,MATCH(MAX(Q$3:Q405),Q$3:Q405,0),0)),INDEX(R$3:R405,MATCH(MAX(Q$3:Q405),Q$3:Q405,0),0),R405)),"")</f>
        <v/>
      </c>
      <c r="T405" s="80" t="str">
        <f>IF(U405="","",COUNT(U$3:U405))</f>
        <v/>
      </c>
      <c r="U405" s="80" t="str">
        <f t="shared" si="263"/>
        <v/>
      </c>
      <c r="V405" s="91" t="str">
        <f>IFERROR(IF(S405="","",IF(U405="",IF(AND(E405="",F405="",G405&lt;&gt;"",$O405=INDEX(O$3:O405,MATCH(MAX(T$3:T405),T$3:T405,0),0)),INDEX(U$3:U405,MATCH(MAX(T$3:T405),T$3:T405,0),0),IF(AND(S405&lt;&gt;"",U405=""),0,"")),U405)),"")</f>
        <v/>
      </c>
      <c r="W405" s="95" t="str">
        <f t="shared" si="264"/>
        <v/>
      </c>
      <c r="X405" s="198" t="str">
        <f t="shared" si="265"/>
        <v/>
      </c>
      <c r="Y405" s="92" t="str">
        <f t="shared" si="266"/>
        <v/>
      </c>
      <c r="Z405" s="106" t="str">
        <f>IF(P405="","",COUNTIF($N$3:$N405,$N405))</f>
        <v/>
      </c>
      <c r="AA405" s="92" t="str">
        <f t="shared" si="267"/>
        <v/>
      </c>
      <c r="AB405" s="92" t="str">
        <f t="shared" si="268"/>
        <v/>
      </c>
      <c r="AC405" s="92" t="str">
        <f t="shared" si="269"/>
        <v/>
      </c>
      <c r="AD405" s="92" t="str">
        <f t="shared" si="275"/>
        <v/>
      </c>
      <c r="AE405" s="92" t="str">
        <f t="shared" si="275"/>
        <v/>
      </c>
      <c r="AF405" s="92" t="str">
        <f t="shared" si="275"/>
        <v/>
      </c>
      <c r="AG405" s="92" t="str">
        <f t="shared" si="275"/>
        <v/>
      </c>
      <c r="AH405" s="92" t="str">
        <f t="shared" si="275"/>
        <v/>
      </c>
      <c r="AI405" s="92" t="str">
        <f t="shared" si="275"/>
        <v/>
      </c>
      <c r="AJ405" s="92" t="str">
        <f t="shared" si="275"/>
        <v/>
      </c>
      <c r="AK405" s="92" t="str">
        <f t="shared" si="275"/>
        <v/>
      </c>
      <c r="AL405" s="92" t="str">
        <f t="shared" si="275"/>
        <v/>
      </c>
      <c r="AN405" s="35" t="str">
        <f t="shared" si="249"/>
        <v/>
      </c>
      <c r="AO405" s="44" t="str">
        <f t="shared" si="270"/>
        <v/>
      </c>
      <c r="AP405" s="41" t="str">
        <f>IF(AO405="","",RANK(AO405,AO$3:AO$1048576,1)+COUNTIF(AO$3:AO405,AO405)-1)</f>
        <v/>
      </c>
      <c r="AQ405" s="1" t="str">
        <f t="shared" si="271"/>
        <v/>
      </c>
      <c r="AR405" s="34" t="str">
        <f t="shared" si="250"/>
        <v/>
      </c>
      <c r="AS405" s="39" t="str">
        <f t="shared" si="251"/>
        <v/>
      </c>
      <c r="AT405" s="44" t="str">
        <f t="shared" si="252"/>
        <v/>
      </c>
      <c r="AU405" s="41" t="str">
        <f>IF(AT405="","",RANK(AT405,AT$3:AT$1048576,1)+COUNTIF(AT$3:AT405,AT405)-1)</f>
        <v/>
      </c>
      <c r="AV405" s="1" t="str">
        <f t="shared" si="253"/>
        <v/>
      </c>
      <c r="AW405" s="34" t="str">
        <f t="shared" si="254"/>
        <v/>
      </c>
      <c r="AX405" s="39" t="str">
        <f t="shared" si="255"/>
        <v/>
      </c>
      <c r="AY405" s="44" t="str">
        <f t="shared" si="272"/>
        <v/>
      </c>
      <c r="AZ405" s="41" t="str">
        <f>IF(AY405="","",RANK(AY405,AY$3:AY$1048576,1)+COUNTIF(AY$3:AY405,AY405)-1)</f>
        <v/>
      </c>
      <c r="BA405" s="1" t="str">
        <f t="shared" si="256"/>
        <v/>
      </c>
      <c r="BB405" s="34" t="str">
        <f t="shared" si="257"/>
        <v/>
      </c>
      <c r="BC405" s="39" t="str">
        <f t="shared" si="258"/>
        <v/>
      </c>
      <c r="BD405" s="44" t="str">
        <f t="shared" si="273"/>
        <v/>
      </c>
      <c r="BE405" s="41" t="str">
        <f>IF(BD405="","",RANK(BD405,BD$3:BD$1048576,1)+COUNTIF(BD$3:BD405,BD405)-1)</f>
        <v/>
      </c>
      <c r="BF405" s="1" t="str">
        <f t="shared" si="259"/>
        <v/>
      </c>
      <c r="BG405" s="34" t="str">
        <f t="shared" si="260"/>
        <v/>
      </c>
      <c r="BH405" s="39" t="str">
        <f t="shared" si="261"/>
        <v/>
      </c>
      <c r="BJ405" s="3"/>
      <c r="BK405" s="86"/>
      <c r="BL405" s="86"/>
      <c r="BM405" s="86"/>
      <c r="BN405" s="86"/>
      <c r="BO405" s="3"/>
      <c r="BP405" s="86"/>
      <c r="BQ405" s="86"/>
      <c r="BR405" s="86"/>
      <c r="BS405" s="86"/>
      <c r="BT405" s="3"/>
      <c r="BU405" s="86"/>
      <c r="BV405" s="86"/>
      <c r="BW405" s="86"/>
      <c r="BX405" s="86"/>
      <c r="BY405" s="3"/>
      <c r="BZ405" s="86"/>
      <c r="CA405" s="86"/>
      <c r="CB405" s="86"/>
      <c r="CC405" s="86"/>
    </row>
    <row r="406" spans="2:81" ht="35.1" customHeight="1" x14ac:dyDescent="0.2">
      <c r="B406" s="187"/>
      <c r="C406" s="188"/>
      <c r="D406" s="189"/>
      <c r="E406" s="186"/>
      <c r="F406" s="182"/>
      <c r="G406" s="184"/>
      <c r="K406" s="80" t="str">
        <f>IF(O406="","",COUNT(O$3:O406))</f>
        <v/>
      </c>
      <c r="L406" s="80" t="str">
        <f>IF(B406&lt;&gt;"",B406,IF(OR(COUNTA($G$3:$G406)&lt;COUNTA($G$3:$G$1048576),$G406&lt;&gt;""),L405,""))</f>
        <v/>
      </c>
      <c r="M406" s="80" t="str">
        <f>IF(C406&lt;&gt;"",C406,IF(OR(COUNTA($G$3:$G406)&lt;COUNTA($G$3:$G$1048576),$G406&lt;&gt;""),M405,""))</f>
        <v/>
      </c>
      <c r="N406" s="80" t="str">
        <f>IF(D406&lt;&gt;"",D406,IF(OR(COUNTA($G$3:$G406)&lt;COUNTA($G$3:$G$1048576),$G406&lt;&gt;""),N405,""))</f>
        <v/>
      </c>
      <c r="O406" s="81" t="str">
        <f t="shared" si="262"/>
        <v/>
      </c>
      <c r="P406" s="90" t="str">
        <f>IFERROR(IF(O406="",IF(COUNT(S$3:S$1048576)=COUNT(S$3:S406),IF(S406="","",INDEX(O$3:O406,MATCH(MAX(K$3:K406),K$3:K406,0),0)),INDEX(O$3:O406,MATCH(MAX(K$3:K406),K$3:K406,0),0)),O406),"")</f>
        <v/>
      </c>
      <c r="Q406" s="89" t="str">
        <f>IF(R406="","",COUNT(R$3:R406))</f>
        <v/>
      </c>
      <c r="R406" s="80" t="str">
        <f t="shared" si="248"/>
        <v/>
      </c>
      <c r="S406" s="91" t="str">
        <f>IFERROR(IF(COUNTA($E406:$G406)=0,"",IF(AND(R406="",$O406=INDEX(O$3:O406,MATCH(MAX(Q$3:Q406),Q$3:Q406,0),0)),INDEX(R$3:R406,MATCH(MAX(Q$3:Q406),Q$3:Q406,0),0),R406)),"")</f>
        <v/>
      </c>
      <c r="T406" s="80" t="str">
        <f>IF(U406="","",COUNT(U$3:U406))</f>
        <v/>
      </c>
      <c r="U406" s="80" t="str">
        <f t="shared" si="263"/>
        <v/>
      </c>
      <c r="V406" s="91" t="str">
        <f>IFERROR(IF(S406="","",IF(U406="",IF(AND(E406="",F406="",G406&lt;&gt;"",$O406=INDEX(O$3:O406,MATCH(MAX(T$3:T406),T$3:T406,0),0)),INDEX(U$3:U406,MATCH(MAX(T$3:T406),T$3:T406,0),0),IF(AND(S406&lt;&gt;"",U406=""),0,"")),U406)),"")</f>
        <v/>
      </c>
      <c r="W406" s="95" t="str">
        <f t="shared" si="264"/>
        <v/>
      </c>
      <c r="X406" s="198" t="str">
        <f t="shared" si="265"/>
        <v/>
      </c>
      <c r="Y406" s="92" t="str">
        <f t="shared" si="266"/>
        <v/>
      </c>
      <c r="Z406" s="106" t="str">
        <f>IF(P406="","",COUNTIF($N$3:$N406,$N406))</f>
        <v/>
      </c>
      <c r="AA406" s="92" t="str">
        <f t="shared" si="267"/>
        <v/>
      </c>
      <c r="AB406" s="92" t="str">
        <f t="shared" si="268"/>
        <v/>
      </c>
      <c r="AC406" s="92" t="str">
        <f t="shared" si="269"/>
        <v/>
      </c>
      <c r="AD406" s="92" t="str">
        <f t="shared" si="275"/>
        <v/>
      </c>
      <c r="AE406" s="92" t="str">
        <f t="shared" si="275"/>
        <v/>
      </c>
      <c r="AF406" s="92" t="str">
        <f t="shared" si="275"/>
        <v/>
      </c>
      <c r="AG406" s="92" t="str">
        <f t="shared" si="275"/>
        <v/>
      </c>
      <c r="AH406" s="92" t="str">
        <f t="shared" si="275"/>
        <v/>
      </c>
      <c r="AI406" s="92" t="str">
        <f t="shared" si="275"/>
        <v/>
      </c>
      <c r="AJ406" s="92" t="str">
        <f t="shared" si="275"/>
        <v/>
      </c>
      <c r="AK406" s="92" t="str">
        <f t="shared" si="275"/>
        <v/>
      </c>
      <c r="AL406" s="92" t="str">
        <f t="shared" si="275"/>
        <v/>
      </c>
      <c r="AN406" s="35" t="str">
        <f t="shared" si="249"/>
        <v/>
      </c>
      <c r="AO406" s="44" t="str">
        <f t="shared" si="270"/>
        <v/>
      </c>
      <c r="AP406" s="41" t="str">
        <f>IF(AO406="","",RANK(AO406,AO$3:AO$1048576,1)+COUNTIF(AO$3:AO406,AO406)-1)</f>
        <v/>
      </c>
      <c r="AQ406" s="1" t="str">
        <f t="shared" si="271"/>
        <v/>
      </c>
      <c r="AR406" s="34" t="str">
        <f t="shared" si="250"/>
        <v/>
      </c>
      <c r="AS406" s="39" t="str">
        <f t="shared" si="251"/>
        <v/>
      </c>
      <c r="AT406" s="44" t="str">
        <f t="shared" si="252"/>
        <v/>
      </c>
      <c r="AU406" s="41" t="str">
        <f>IF(AT406="","",RANK(AT406,AT$3:AT$1048576,1)+COUNTIF(AT$3:AT406,AT406)-1)</f>
        <v/>
      </c>
      <c r="AV406" s="1" t="str">
        <f t="shared" si="253"/>
        <v/>
      </c>
      <c r="AW406" s="34" t="str">
        <f t="shared" si="254"/>
        <v/>
      </c>
      <c r="AX406" s="39" t="str">
        <f t="shared" si="255"/>
        <v/>
      </c>
      <c r="AY406" s="44" t="str">
        <f t="shared" si="272"/>
        <v/>
      </c>
      <c r="AZ406" s="41" t="str">
        <f>IF(AY406="","",RANK(AY406,AY$3:AY$1048576,1)+COUNTIF(AY$3:AY406,AY406)-1)</f>
        <v/>
      </c>
      <c r="BA406" s="1" t="str">
        <f t="shared" si="256"/>
        <v/>
      </c>
      <c r="BB406" s="34" t="str">
        <f t="shared" si="257"/>
        <v/>
      </c>
      <c r="BC406" s="39" t="str">
        <f t="shared" si="258"/>
        <v/>
      </c>
      <c r="BD406" s="44" t="str">
        <f t="shared" si="273"/>
        <v/>
      </c>
      <c r="BE406" s="41" t="str">
        <f>IF(BD406="","",RANK(BD406,BD$3:BD$1048576,1)+COUNTIF(BD$3:BD406,BD406)-1)</f>
        <v/>
      </c>
      <c r="BF406" s="1" t="str">
        <f t="shared" si="259"/>
        <v/>
      </c>
      <c r="BG406" s="34" t="str">
        <f t="shared" si="260"/>
        <v/>
      </c>
      <c r="BH406" s="39" t="str">
        <f t="shared" si="261"/>
        <v/>
      </c>
      <c r="BJ406" s="3"/>
      <c r="BK406" s="86"/>
      <c r="BL406" s="86"/>
      <c r="BM406" s="86"/>
      <c r="BN406" s="86"/>
      <c r="BO406" s="3"/>
      <c r="BP406" s="86"/>
      <c r="BQ406" s="86"/>
      <c r="BR406" s="86"/>
      <c r="BS406" s="86"/>
      <c r="BT406" s="3"/>
      <c r="BU406" s="86"/>
      <c r="BV406" s="86"/>
      <c r="BW406" s="86"/>
      <c r="BX406" s="86"/>
      <c r="BY406" s="3"/>
      <c r="BZ406" s="86"/>
      <c r="CA406" s="86"/>
      <c r="CB406" s="86"/>
      <c r="CC406" s="86"/>
    </row>
    <row r="407" spans="2:81" ht="35.1" customHeight="1" x14ac:dyDescent="0.2">
      <c r="B407" s="187"/>
      <c r="C407" s="188"/>
      <c r="D407" s="189"/>
      <c r="E407" s="186"/>
      <c r="F407" s="182"/>
      <c r="G407" s="184"/>
      <c r="K407" s="80" t="str">
        <f>IF(O407="","",COUNT(O$3:O407))</f>
        <v/>
      </c>
      <c r="L407" s="80" t="str">
        <f>IF(B407&lt;&gt;"",B407,IF(OR(COUNTA($G$3:$G407)&lt;COUNTA($G$3:$G$1048576),$G407&lt;&gt;""),L406,""))</f>
        <v/>
      </c>
      <c r="M407" s="80" t="str">
        <f>IF(C407&lt;&gt;"",C407,IF(OR(COUNTA($G$3:$G407)&lt;COUNTA($G$3:$G$1048576),$G407&lt;&gt;""),M406,""))</f>
        <v/>
      </c>
      <c r="N407" s="80" t="str">
        <f>IF(D407&lt;&gt;"",D407,IF(OR(COUNTA($G$3:$G407)&lt;COUNTA($G$3:$G$1048576),$G407&lt;&gt;""),N406,""))</f>
        <v/>
      </c>
      <c r="O407" s="81" t="str">
        <f t="shared" si="262"/>
        <v/>
      </c>
      <c r="P407" s="90" t="str">
        <f>IFERROR(IF(O407="",IF(COUNT(S$3:S$1048576)=COUNT(S$3:S407),IF(S407="","",INDEX(O$3:O407,MATCH(MAX(K$3:K407),K$3:K407,0),0)),INDEX(O$3:O407,MATCH(MAX(K$3:K407),K$3:K407,0),0)),O407),"")</f>
        <v/>
      </c>
      <c r="Q407" s="89" t="str">
        <f>IF(R407="","",COUNT(R$3:R407))</f>
        <v/>
      </c>
      <c r="R407" s="80" t="str">
        <f t="shared" si="248"/>
        <v/>
      </c>
      <c r="S407" s="91" t="str">
        <f>IFERROR(IF(COUNTA($E407:$G407)=0,"",IF(AND(R407="",$O407=INDEX(O$3:O407,MATCH(MAX(Q$3:Q407),Q$3:Q407,0),0)),INDEX(R$3:R407,MATCH(MAX(Q$3:Q407),Q$3:Q407,0),0),R407)),"")</f>
        <v/>
      </c>
      <c r="T407" s="80" t="str">
        <f>IF(U407="","",COUNT(U$3:U407))</f>
        <v/>
      </c>
      <c r="U407" s="80" t="str">
        <f t="shared" si="263"/>
        <v/>
      </c>
      <c r="V407" s="91" t="str">
        <f>IFERROR(IF(S407="","",IF(U407="",IF(AND(E407="",F407="",G407&lt;&gt;"",$O407=INDEX(O$3:O407,MATCH(MAX(T$3:T407),T$3:T407,0),0)),INDEX(U$3:U407,MATCH(MAX(T$3:T407),T$3:T407,0),0),IF(AND(S407&lt;&gt;"",U407=""),0,"")),U407)),"")</f>
        <v/>
      </c>
      <c r="W407" s="95" t="str">
        <f t="shared" si="264"/>
        <v/>
      </c>
      <c r="X407" s="198" t="str">
        <f t="shared" si="265"/>
        <v/>
      </c>
      <c r="Y407" s="92" t="str">
        <f t="shared" si="266"/>
        <v/>
      </c>
      <c r="Z407" s="106" t="str">
        <f>IF(P407="","",COUNTIF($N$3:$N407,$N407))</f>
        <v/>
      </c>
      <c r="AA407" s="92" t="str">
        <f t="shared" si="267"/>
        <v/>
      </c>
      <c r="AB407" s="92" t="str">
        <f t="shared" si="268"/>
        <v/>
      </c>
      <c r="AC407" s="92" t="str">
        <f t="shared" si="269"/>
        <v/>
      </c>
      <c r="AD407" s="92" t="str">
        <f t="shared" si="275"/>
        <v/>
      </c>
      <c r="AE407" s="92" t="str">
        <f t="shared" si="275"/>
        <v/>
      </c>
      <c r="AF407" s="92" t="str">
        <f t="shared" si="275"/>
        <v/>
      </c>
      <c r="AG407" s="92" t="str">
        <f t="shared" si="275"/>
        <v/>
      </c>
      <c r="AH407" s="92" t="str">
        <f t="shared" si="275"/>
        <v/>
      </c>
      <c r="AI407" s="92" t="str">
        <f t="shared" si="275"/>
        <v/>
      </c>
      <c r="AJ407" s="92" t="str">
        <f t="shared" si="275"/>
        <v/>
      </c>
      <c r="AK407" s="92" t="str">
        <f t="shared" si="275"/>
        <v/>
      </c>
      <c r="AL407" s="92" t="str">
        <f t="shared" si="275"/>
        <v/>
      </c>
      <c r="AN407" s="35" t="str">
        <f t="shared" si="249"/>
        <v/>
      </c>
      <c r="AO407" s="44" t="str">
        <f t="shared" si="270"/>
        <v/>
      </c>
      <c r="AP407" s="41" t="str">
        <f>IF(AO407="","",RANK(AO407,AO$3:AO$1048576,1)+COUNTIF(AO$3:AO407,AO407)-1)</f>
        <v/>
      </c>
      <c r="AQ407" s="1" t="str">
        <f t="shared" si="271"/>
        <v/>
      </c>
      <c r="AR407" s="34" t="str">
        <f t="shared" si="250"/>
        <v/>
      </c>
      <c r="AS407" s="39" t="str">
        <f t="shared" si="251"/>
        <v/>
      </c>
      <c r="AT407" s="44" t="str">
        <f t="shared" si="252"/>
        <v/>
      </c>
      <c r="AU407" s="41" t="str">
        <f>IF(AT407="","",RANK(AT407,AT$3:AT$1048576,1)+COUNTIF(AT$3:AT407,AT407)-1)</f>
        <v/>
      </c>
      <c r="AV407" s="1" t="str">
        <f t="shared" si="253"/>
        <v/>
      </c>
      <c r="AW407" s="34" t="str">
        <f t="shared" si="254"/>
        <v/>
      </c>
      <c r="AX407" s="39" t="str">
        <f t="shared" si="255"/>
        <v/>
      </c>
      <c r="AY407" s="44" t="str">
        <f t="shared" si="272"/>
        <v/>
      </c>
      <c r="AZ407" s="41" t="str">
        <f>IF(AY407="","",RANK(AY407,AY$3:AY$1048576,1)+COUNTIF(AY$3:AY407,AY407)-1)</f>
        <v/>
      </c>
      <c r="BA407" s="1" t="str">
        <f t="shared" si="256"/>
        <v/>
      </c>
      <c r="BB407" s="34" t="str">
        <f t="shared" si="257"/>
        <v/>
      </c>
      <c r="BC407" s="39" t="str">
        <f t="shared" si="258"/>
        <v/>
      </c>
      <c r="BD407" s="44" t="str">
        <f t="shared" si="273"/>
        <v/>
      </c>
      <c r="BE407" s="41" t="str">
        <f>IF(BD407="","",RANK(BD407,BD$3:BD$1048576,1)+COUNTIF(BD$3:BD407,BD407)-1)</f>
        <v/>
      </c>
      <c r="BF407" s="1" t="str">
        <f t="shared" si="259"/>
        <v/>
      </c>
      <c r="BG407" s="34" t="str">
        <f t="shared" si="260"/>
        <v/>
      </c>
      <c r="BH407" s="39" t="str">
        <f t="shared" si="261"/>
        <v/>
      </c>
      <c r="BJ407" s="3"/>
      <c r="BK407" s="86"/>
      <c r="BL407" s="86"/>
      <c r="BM407" s="86"/>
      <c r="BN407" s="86"/>
      <c r="BO407" s="3"/>
      <c r="BP407" s="86"/>
      <c r="BQ407" s="86"/>
      <c r="BR407" s="86"/>
      <c r="BS407" s="86"/>
      <c r="BT407" s="3"/>
      <c r="BU407" s="86"/>
      <c r="BV407" s="86"/>
      <c r="BW407" s="86"/>
      <c r="BX407" s="86"/>
      <c r="BY407" s="3"/>
      <c r="BZ407" s="86"/>
      <c r="CA407" s="86"/>
      <c r="CB407" s="86"/>
      <c r="CC407" s="86"/>
    </row>
    <row r="408" spans="2:81" ht="35.1" customHeight="1" x14ac:dyDescent="0.2">
      <c r="B408" s="187"/>
      <c r="C408" s="188"/>
      <c r="D408" s="189"/>
      <c r="E408" s="186"/>
      <c r="F408" s="182"/>
      <c r="G408" s="184"/>
      <c r="K408" s="80" t="str">
        <f>IF(O408="","",COUNT(O$3:O408))</f>
        <v/>
      </c>
      <c r="L408" s="80" t="str">
        <f>IF(B408&lt;&gt;"",B408,IF(OR(COUNTA($G$3:$G408)&lt;COUNTA($G$3:$G$1048576),$G408&lt;&gt;""),L407,""))</f>
        <v/>
      </c>
      <c r="M408" s="80" t="str">
        <f>IF(C408&lt;&gt;"",C408,IF(OR(COUNTA($G$3:$G408)&lt;COUNTA($G$3:$G$1048576),$G408&lt;&gt;""),M407,""))</f>
        <v/>
      </c>
      <c r="N408" s="80" t="str">
        <f>IF(D408&lt;&gt;"",D408,IF(OR(COUNTA($G$3:$G408)&lt;COUNTA($G$3:$G$1048576),$G408&lt;&gt;""),N407,""))</f>
        <v/>
      </c>
      <c r="O408" s="81" t="str">
        <f t="shared" si="262"/>
        <v/>
      </c>
      <c r="P408" s="90" t="str">
        <f>IFERROR(IF(O408="",IF(COUNT(S$3:S$1048576)=COUNT(S$3:S408),IF(S408="","",INDEX(O$3:O408,MATCH(MAX(K$3:K408),K$3:K408,0),0)),INDEX(O$3:O408,MATCH(MAX(K$3:K408),K$3:K408,0),0)),O408),"")</f>
        <v/>
      </c>
      <c r="Q408" s="89" t="str">
        <f>IF(R408="","",COUNT(R$3:R408))</f>
        <v/>
      </c>
      <c r="R408" s="80" t="str">
        <f t="shared" si="248"/>
        <v/>
      </c>
      <c r="S408" s="91" t="str">
        <f>IFERROR(IF(COUNTA($E408:$G408)=0,"",IF(AND(R408="",$O408=INDEX(O$3:O408,MATCH(MAX(Q$3:Q408),Q$3:Q408,0),0)),INDEX(R$3:R408,MATCH(MAX(Q$3:Q408),Q$3:Q408,0),0),R408)),"")</f>
        <v/>
      </c>
      <c r="T408" s="80" t="str">
        <f>IF(U408="","",COUNT(U$3:U408))</f>
        <v/>
      </c>
      <c r="U408" s="80" t="str">
        <f t="shared" si="263"/>
        <v/>
      </c>
      <c r="V408" s="91" t="str">
        <f>IFERROR(IF(S408="","",IF(U408="",IF(AND(E408="",F408="",G408&lt;&gt;"",$O408=INDEX(O$3:O408,MATCH(MAX(T$3:T408),T$3:T408,0),0)),INDEX(U$3:U408,MATCH(MAX(T$3:T408),T$3:T408,0),0),IF(AND(S408&lt;&gt;"",U408=""),0,"")),U408)),"")</f>
        <v/>
      </c>
      <c r="W408" s="95" t="str">
        <f t="shared" si="264"/>
        <v/>
      </c>
      <c r="X408" s="198" t="str">
        <f t="shared" si="265"/>
        <v/>
      </c>
      <c r="Y408" s="92" t="str">
        <f t="shared" si="266"/>
        <v/>
      </c>
      <c r="Z408" s="106" t="str">
        <f>IF(P408="","",COUNTIF($N$3:$N408,$N408))</f>
        <v/>
      </c>
      <c r="AA408" s="92" t="str">
        <f t="shared" si="267"/>
        <v/>
      </c>
      <c r="AB408" s="92" t="str">
        <f t="shared" si="268"/>
        <v/>
      </c>
      <c r="AC408" s="92" t="str">
        <f t="shared" si="269"/>
        <v/>
      </c>
      <c r="AD408" s="92" t="str">
        <f t="shared" si="275"/>
        <v/>
      </c>
      <c r="AE408" s="92" t="str">
        <f t="shared" si="275"/>
        <v/>
      </c>
      <c r="AF408" s="92" t="str">
        <f t="shared" si="275"/>
        <v/>
      </c>
      <c r="AG408" s="92" t="str">
        <f t="shared" si="275"/>
        <v/>
      </c>
      <c r="AH408" s="92" t="str">
        <f t="shared" si="275"/>
        <v/>
      </c>
      <c r="AI408" s="92" t="str">
        <f t="shared" si="275"/>
        <v/>
      </c>
      <c r="AJ408" s="92" t="str">
        <f t="shared" si="275"/>
        <v/>
      </c>
      <c r="AK408" s="92" t="str">
        <f t="shared" si="275"/>
        <v/>
      </c>
      <c r="AL408" s="92" t="str">
        <f t="shared" si="275"/>
        <v/>
      </c>
      <c r="AN408" s="35" t="str">
        <f t="shared" si="249"/>
        <v/>
      </c>
      <c r="AO408" s="44" t="str">
        <f t="shared" si="270"/>
        <v/>
      </c>
      <c r="AP408" s="41" t="str">
        <f>IF(AO408="","",RANK(AO408,AO$3:AO$1048576,1)+COUNTIF(AO$3:AO408,AO408)-1)</f>
        <v/>
      </c>
      <c r="AQ408" s="1" t="str">
        <f t="shared" si="271"/>
        <v/>
      </c>
      <c r="AR408" s="34" t="str">
        <f t="shared" si="250"/>
        <v/>
      </c>
      <c r="AS408" s="39" t="str">
        <f t="shared" si="251"/>
        <v/>
      </c>
      <c r="AT408" s="44" t="str">
        <f t="shared" si="252"/>
        <v/>
      </c>
      <c r="AU408" s="41" t="str">
        <f>IF(AT408="","",RANK(AT408,AT$3:AT$1048576,1)+COUNTIF(AT$3:AT408,AT408)-1)</f>
        <v/>
      </c>
      <c r="AV408" s="1" t="str">
        <f t="shared" si="253"/>
        <v/>
      </c>
      <c r="AW408" s="34" t="str">
        <f t="shared" si="254"/>
        <v/>
      </c>
      <c r="AX408" s="39" t="str">
        <f t="shared" si="255"/>
        <v/>
      </c>
      <c r="AY408" s="44" t="str">
        <f t="shared" si="272"/>
        <v/>
      </c>
      <c r="AZ408" s="41" t="str">
        <f>IF(AY408="","",RANK(AY408,AY$3:AY$1048576,1)+COUNTIF(AY$3:AY408,AY408)-1)</f>
        <v/>
      </c>
      <c r="BA408" s="1" t="str">
        <f t="shared" si="256"/>
        <v/>
      </c>
      <c r="BB408" s="34" t="str">
        <f t="shared" si="257"/>
        <v/>
      </c>
      <c r="BC408" s="39" t="str">
        <f t="shared" si="258"/>
        <v/>
      </c>
      <c r="BD408" s="44" t="str">
        <f t="shared" si="273"/>
        <v/>
      </c>
      <c r="BE408" s="41" t="str">
        <f>IF(BD408="","",RANK(BD408,BD$3:BD$1048576,1)+COUNTIF(BD$3:BD408,BD408)-1)</f>
        <v/>
      </c>
      <c r="BF408" s="1" t="str">
        <f t="shared" si="259"/>
        <v/>
      </c>
      <c r="BG408" s="34" t="str">
        <f t="shared" si="260"/>
        <v/>
      </c>
      <c r="BH408" s="39" t="str">
        <f t="shared" si="261"/>
        <v/>
      </c>
      <c r="BJ408" s="3"/>
      <c r="BK408" s="86"/>
      <c r="BL408" s="86"/>
      <c r="BM408" s="86"/>
      <c r="BN408" s="86"/>
      <c r="BO408" s="3"/>
      <c r="BP408" s="86"/>
      <c r="BQ408" s="86"/>
      <c r="BR408" s="86"/>
      <c r="BS408" s="86"/>
      <c r="BT408" s="3"/>
      <c r="BU408" s="86"/>
      <c r="BV408" s="86"/>
      <c r="BW408" s="86"/>
      <c r="BX408" s="86"/>
      <c r="BY408" s="3"/>
      <c r="BZ408" s="86"/>
      <c r="CA408" s="86"/>
      <c r="CB408" s="86"/>
      <c r="CC408" s="86"/>
    </row>
    <row r="409" spans="2:81" ht="35.1" customHeight="1" x14ac:dyDescent="0.2">
      <c r="B409" s="187"/>
      <c r="C409" s="188"/>
      <c r="D409" s="189"/>
      <c r="E409" s="186"/>
      <c r="F409" s="182"/>
      <c r="G409" s="184"/>
      <c r="K409" s="80" t="str">
        <f>IF(O409="","",COUNT(O$3:O409))</f>
        <v/>
      </c>
      <c r="L409" s="80" t="str">
        <f>IF(B409&lt;&gt;"",B409,IF(OR(COUNTA($G$3:$G409)&lt;COUNTA($G$3:$G$1048576),$G409&lt;&gt;""),L408,""))</f>
        <v/>
      </c>
      <c r="M409" s="80" t="str">
        <f>IF(C409&lt;&gt;"",C409,IF(OR(COUNTA($G$3:$G409)&lt;COUNTA($G$3:$G$1048576),$G409&lt;&gt;""),M408,""))</f>
        <v/>
      </c>
      <c r="N409" s="80" t="str">
        <f>IF(D409&lt;&gt;"",D409,IF(OR(COUNTA($G$3:$G409)&lt;COUNTA($G$3:$G$1048576),$G409&lt;&gt;""),N408,""))</f>
        <v/>
      </c>
      <c r="O409" s="81" t="str">
        <f t="shared" si="262"/>
        <v/>
      </c>
      <c r="P409" s="90" t="str">
        <f>IFERROR(IF(O409="",IF(COUNT(S$3:S$1048576)=COUNT(S$3:S409),IF(S409="","",INDEX(O$3:O409,MATCH(MAX(K$3:K409),K$3:K409,0),0)),INDEX(O$3:O409,MATCH(MAX(K$3:K409),K$3:K409,0),0)),O409),"")</f>
        <v/>
      </c>
      <c r="Q409" s="89" t="str">
        <f>IF(R409="","",COUNT(R$3:R409))</f>
        <v/>
      </c>
      <c r="R409" s="80" t="str">
        <f t="shared" si="248"/>
        <v/>
      </c>
      <c r="S409" s="91" t="str">
        <f>IFERROR(IF(COUNTA($E409:$G409)=0,"",IF(AND(R409="",$O409=INDEX(O$3:O409,MATCH(MAX(Q$3:Q409),Q$3:Q409,0),0)),INDEX(R$3:R409,MATCH(MAX(Q$3:Q409),Q$3:Q409,0),0),R409)),"")</f>
        <v/>
      </c>
      <c r="T409" s="80" t="str">
        <f>IF(U409="","",COUNT(U$3:U409))</f>
        <v/>
      </c>
      <c r="U409" s="80" t="str">
        <f t="shared" si="263"/>
        <v/>
      </c>
      <c r="V409" s="91" t="str">
        <f>IFERROR(IF(S409="","",IF(U409="",IF(AND(E409="",F409="",G409&lt;&gt;"",$O409=INDEX(O$3:O409,MATCH(MAX(T$3:T409),T$3:T409,0),0)),INDEX(U$3:U409,MATCH(MAX(T$3:T409),T$3:T409,0),0),IF(AND(S409&lt;&gt;"",U409=""),0,"")),U409)),"")</f>
        <v/>
      </c>
      <c r="W409" s="95" t="str">
        <f t="shared" si="264"/>
        <v/>
      </c>
      <c r="X409" s="198" t="str">
        <f t="shared" si="265"/>
        <v/>
      </c>
      <c r="Y409" s="92" t="str">
        <f t="shared" si="266"/>
        <v/>
      </c>
      <c r="Z409" s="106" t="str">
        <f>IF(P409="","",COUNTIF($N$3:$N409,$N409))</f>
        <v/>
      </c>
      <c r="AA409" s="92" t="str">
        <f t="shared" si="267"/>
        <v/>
      </c>
      <c r="AB409" s="92" t="str">
        <f t="shared" si="268"/>
        <v/>
      </c>
      <c r="AC409" s="92" t="str">
        <f t="shared" si="269"/>
        <v/>
      </c>
      <c r="AD409" s="92" t="str">
        <f t="shared" si="275"/>
        <v/>
      </c>
      <c r="AE409" s="92" t="str">
        <f t="shared" si="275"/>
        <v/>
      </c>
      <c r="AF409" s="92" t="str">
        <f t="shared" si="275"/>
        <v/>
      </c>
      <c r="AG409" s="92" t="str">
        <f t="shared" si="275"/>
        <v/>
      </c>
      <c r="AH409" s="92" t="str">
        <f t="shared" si="275"/>
        <v/>
      </c>
      <c r="AI409" s="92" t="str">
        <f t="shared" si="275"/>
        <v/>
      </c>
      <c r="AJ409" s="92" t="str">
        <f t="shared" si="275"/>
        <v/>
      </c>
      <c r="AK409" s="92" t="str">
        <f t="shared" si="275"/>
        <v/>
      </c>
      <c r="AL409" s="92" t="str">
        <f t="shared" si="275"/>
        <v/>
      </c>
      <c r="AN409" s="35" t="str">
        <f t="shared" si="249"/>
        <v/>
      </c>
      <c r="AO409" s="44" t="str">
        <f t="shared" si="270"/>
        <v/>
      </c>
      <c r="AP409" s="41" t="str">
        <f>IF(AO409="","",RANK(AO409,AO$3:AO$1048576,1)+COUNTIF(AO$3:AO409,AO409)-1)</f>
        <v/>
      </c>
      <c r="AQ409" s="1" t="str">
        <f t="shared" si="271"/>
        <v/>
      </c>
      <c r="AR409" s="34" t="str">
        <f t="shared" si="250"/>
        <v/>
      </c>
      <c r="AS409" s="39" t="str">
        <f t="shared" si="251"/>
        <v/>
      </c>
      <c r="AT409" s="44" t="str">
        <f t="shared" si="252"/>
        <v/>
      </c>
      <c r="AU409" s="41" t="str">
        <f>IF(AT409="","",RANK(AT409,AT$3:AT$1048576,1)+COUNTIF(AT$3:AT409,AT409)-1)</f>
        <v/>
      </c>
      <c r="AV409" s="1" t="str">
        <f t="shared" si="253"/>
        <v/>
      </c>
      <c r="AW409" s="34" t="str">
        <f t="shared" si="254"/>
        <v/>
      </c>
      <c r="AX409" s="39" t="str">
        <f t="shared" si="255"/>
        <v/>
      </c>
      <c r="AY409" s="44" t="str">
        <f t="shared" si="272"/>
        <v/>
      </c>
      <c r="AZ409" s="41" t="str">
        <f>IF(AY409="","",RANK(AY409,AY$3:AY$1048576,1)+COUNTIF(AY$3:AY409,AY409)-1)</f>
        <v/>
      </c>
      <c r="BA409" s="1" t="str">
        <f t="shared" si="256"/>
        <v/>
      </c>
      <c r="BB409" s="34" t="str">
        <f t="shared" si="257"/>
        <v/>
      </c>
      <c r="BC409" s="39" t="str">
        <f t="shared" si="258"/>
        <v/>
      </c>
      <c r="BD409" s="44" t="str">
        <f t="shared" si="273"/>
        <v/>
      </c>
      <c r="BE409" s="41" t="str">
        <f>IF(BD409="","",RANK(BD409,BD$3:BD$1048576,1)+COUNTIF(BD$3:BD409,BD409)-1)</f>
        <v/>
      </c>
      <c r="BF409" s="1" t="str">
        <f t="shared" si="259"/>
        <v/>
      </c>
      <c r="BG409" s="34" t="str">
        <f t="shared" si="260"/>
        <v/>
      </c>
      <c r="BH409" s="39" t="str">
        <f t="shared" si="261"/>
        <v/>
      </c>
      <c r="BJ409" s="3"/>
      <c r="BK409" s="86"/>
      <c r="BL409" s="86"/>
      <c r="BM409" s="86"/>
      <c r="BN409" s="86"/>
      <c r="BO409" s="3"/>
      <c r="BP409" s="86"/>
      <c r="BQ409" s="86"/>
      <c r="BR409" s="86"/>
      <c r="BS409" s="86"/>
      <c r="BT409" s="3"/>
      <c r="BU409" s="86"/>
      <c r="BV409" s="86"/>
      <c r="BW409" s="86"/>
      <c r="BX409" s="86"/>
      <c r="BY409" s="3"/>
      <c r="BZ409" s="86"/>
      <c r="CA409" s="86"/>
      <c r="CB409" s="86"/>
      <c r="CC409" s="86"/>
    </row>
    <row r="410" spans="2:81" ht="35.1" customHeight="1" x14ac:dyDescent="0.2">
      <c r="B410" s="187"/>
      <c r="C410" s="188"/>
      <c r="D410" s="189"/>
      <c r="E410" s="186"/>
      <c r="F410" s="182"/>
      <c r="G410" s="184"/>
      <c r="K410" s="80" t="str">
        <f>IF(O410="","",COUNT(O$3:O410))</f>
        <v/>
      </c>
      <c r="L410" s="80" t="str">
        <f>IF(B410&lt;&gt;"",B410,IF(OR(COUNTA($G$3:$G410)&lt;COUNTA($G$3:$G$1048576),$G410&lt;&gt;""),L409,""))</f>
        <v/>
      </c>
      <c r="M410" s="80" t="str">
        <f>IF(C410&lt;&gt;"",C410,IF(OR(COUNTA($G$3:$G410)&lt;COUNTA($G$3:$G$1048576),$G410&lt;&gt;""),M409,""))</f>
        <v/>
      </c>
      <c r="N410" s="80" t="str">
        <f>IF(D410&lt;&gt;"",D410,IF(OR(COUNTA($G$3:$G410)&lt;COUNTA($G$3:$G$1048576),$G410&lt;&gt;""),N409,""))</f>
        <v/>
      </c>
      <c r="O410" s="81" t="str">
        <f t="shared" si="262"/>
        <v/>
      </c>
      <c r="P410" s="90" t="str">
        <f>IFERROR(IF(O410="",IF(COUNT(S$3:S$1048576)=COUNT(S$3:S410),IF(S410="","",INDEX(O$3:O410,MATCH(MAX(K$3:K410),K$3:K410,0),0)),INDEX(O$3:O410,MATCH(MAX(K$3:K410),K$3:K410,0),0)),O410),"")</f>
        <v/>
      </c>
      <c r="Q410" s="89" t="str">
        <f>IF(R410="","",COUNT(R$3:R410))</f>
        <v/>
      </c>
      <c r="R410" s="80" t="str">
        <f t="shared" si="248"/>
        <v/>
      </c>
      <c r="S410" s="91" t="str">
        <f>IFERROR(IF(COUNTA($E410:$G410)=0,"",IF(AND(R410="",$O410=INDEX(O$3:O410,MATCH(MAX(Q$3:Q410),Q$3:Q410,0),0)),INDEX(R$3:R410,MATCH(MAX(Q$3:Q410),Q$3:Q410,0),0),R410)),"")</f>
        <v/>
      </c>
      <c r="T410" s="80" t="str">
        <f>IF(U410="","",COUNT(U$3:U410))</f>
        <v/>
      </c>
      <c r="U410" s="80" t="str">
        <f t="shared" si="263"/>
        <v/>
      </c>
      <c r="V410" s="91" t="str">
        <f>IFERROR(IF(S410="","",IF(U410="",IF(AND(E410="",F410="",G410&lt;&gt;"",$O410=INDEX(O$3:O410,MATCH(MAX(T$3:T410),T$3:T410,0),0)),INDEX(U$3:U410,MATCH(MAX(T$3:T410),T$3:T410,0),0),IF(AND(S410&lt;&gt;"",U410=""),0,"")),U410)),"")</f>
        <v/>
      </c>
      <c r="W410" s="95" t="str">
        <f t="shared" si="264"/>
        <v/>
      </c>
      <c r="X410" s="198" t="str">
        <f t="shared" si="265"/>
        <v/>
      </c>
      <c r="Y410" s="92" t="str">
        <f t="shared" si="266"/>
        <v/>
      </c>
      <c r="Z410" s="106" t="str">
        <f>IF(P410="","",COUNTIF($N$3:$N410,$N410))</f>
        <v/>
      </c>
      <c r="AA410" s="92" t="str">
        <f t="shared" si="267"/>
        <v/>
      </c>
      <c r="AB410" s="92" t="str">
        <f t="shared" si="268"/>
        <v/>
      </c>
      <c r="AC410" s="92" t="str">
        <f t="shared" si="269"/>
        <v/>
      </c>
      <c r="AD410" s="92" t="str">
        <f t="shared" si="275"/>
        <v/>
      </c>
      <c r="AE410" s="92" t="str">
        <f t="shared" si="275"/>
        <v/>
      </c>
      <c r="AF410" s="92" t="str">
        <f t="shared" si="275"/>
        <v/>
      </c>
      <c r="AG410" s="92" t="str">
        <f t="shared" si="275"/>
        <v/>
      </c>
      <c r="AH410" s="92" t="str">
        <f t="shared" si="275"/>
        <v/>
      </c>
      <c r="AI410" s="92" t="str">
        <f t="shared" si="275"/>
        <v/>
      </c>
      <c r="AJ410" s="92" t="str">
        <f t="shared" si="275"/>
        <v/>
      </c>
      <c r="AK410" s="92" t="str">
        <f t="shared" si="275"/>
        <v/>
      </c>
      <c r="AL410" s="92" t="str">
        <f t="shared" si="275"/>
        <v/>
      </c>
      <c r="AN410" s="35" t="str">
        <f t="shared" si="249"/>
        <v/>
      </c>
      <c r="AO410" s="44" t="str">
        <f t="shared" si="270"/>
        <v/>
      </c>
      <c r="AP410" s="41" t="str">
        <f>IF(AO410="","",RANK(AO410,AO$3:AO$1048576,1)+COUNTIF(AO$3:AO410,AO410)-1)</f>
        <v/>
      </c>
      <c r="AQ410" s="1" t="str">
        <f t="shared" si="271"/>
        <v/>
      </c>
      <c r="AR410" s="34" t="str">
        <f t="shared" si="250"/>
        <v/>
      </c>
      <c r="AS410" s="39" t="str">
        <f t="shared" si="251"/>
        <v/>
      </c>
      <c r="AT410" s="44" t="str">
        <f t="shared" si="252"/>
        <v/>
      </c>
      <c r="AU410" s="41" t="str">
        <f>IF(AT410="","",RANK(AT410,AT$3:AT$1048576,1)+COUNTIF(AT$3:AT410,AT410)-1)</f>
        <v/>
      </c>
      <c r="AV410" s="1" t="str">
        <f t="shared" si="253"/>
        <v/>
      </c>
      <c r="AW410" s="34" t="str">
        <f t="shared" si="254"/>
        <v/>
      </c>
      <c r="AX410" s="39" t="str">
        <f t="shared" si="255"/>
        <v/>
      </c>
      <c r="AY410" s="44" t="str">
        <f t="shared" si="272"/>
        <v/>
      </c>
      <c r="AZ410" s="41" t="str">
        <f>IF(AY410="","",RANK(AY410,AY$3:AY$1048576,1)+COUNTIF(AY$3:AY410,AY410)-1)</f>
        <v/>
      </c>
      <c r="BA410" s="1" t="str">
        <f t="shared" si="256"/>
        <v/>
      </c>
      <c r="BB410" s="34" t="str">
        <f t="shared" si="257"/>
        <v/>
      </c>
      <c r="BC410" s="39" t="str">
        <f t="shared" si="258"/>
        <v/>
      </c>
      <c r="BD410" s="44" t="str">
        <f t="shared" si="273"/>
        <v/>
      </c>
      <c r="BE410" s="41" t="str">
        <f>IF(BD410="","",RANK(BD410,BD$3:BD$1048576,1)+COUNTIF(BD$3:BD410,BD410)-1)</f>
        <v/>
      </c>
      <c r="BF410" s="1" t="str">
        <f t="shared" si="259"/>
        <v/>
      </c>
      <c r="BG410" s="34" t="str">
        <f t="shared" si="260"/>
        <v/>
      </c>
      <c r="BH410" s="39" t="str">
        <f t="shared" si="261"/>
        <v/>
      </c>
      <c r="BJ410" s="3"/>
      <c r="BK410" s="86"/>
      <c r="BL410" s="86"/>
      <c r="BM410" s="86"/>
      <c r="BN410" s="86"/>
      <c r="BO410" s="3"/>
      <c r="BP410" s="86"/>
      <c r="BQ410" s="86"/>
      <c r="BR410" s="86"/>
      <c r="BS410" s="86"/>
      <c r="BT410" s="3"/>
      <c r="BU410" s="86"/>
      <c r="BV410" s="86"/>
      <c r="BW410" s="86"/>
      <c r="BX410" s="86"/>
      <c r="BY410" s="3"/>
      <c r="BZ410" s="86"/>
      <c r="CA410" s="86"/>
      <c r="CB410" s="86"/>
      <c r="CC410" s="86"/>
    </row>
    <row r="411" spans="2:81" ht="35.1" customHeight="1" x14ac:dyDescent="0.2">
      <c r="B411" s="187"/>
      <c r="C411" s="188"/>
      <c r="D411" s="189"/>
      <c r="E411" s="186"/>
      <c r="F411" s="182"/>
      <c r="G411" s="184"/>
      <c r="K411" s="80" t="str">
        <f>IF(O411="","",COUNT(O$3:O411))</f>
        <v/>
      </c>
      <c r="L411" s="80" t="str">
        <f>IF(B411&lt;&gt;"",B411,IF(OR(COUNTA($G$3:$G411)&lt;COUNTA($G$3:$G$1048576),$G411&lt;&gt;""),L410,""))</f>
        <v/>
      </c>
      <c r="M411" s="80" t="str">
        <f>IF(C411&lt;&gt;"",C411,IF(OR(COUNTA($G$3:$G411)&lt;COUNTA($G$3:$G$1048576),$G411&lt;&gt;""),M410,""))</f>
        <v/>
      </c>
      <c r="N411" s="80" t="str">
        <f>IF(D411&lt;&gt;"",D411,IF(OR(COUNTA($G$3:$G411)&lt;COUNTA($G$3:$G$1048576),$G411&lt;&gt;""),N410,""))</f>
        <v/>
      </c>
      <c r="O411" s="81" t="str">
        <f t="shared" si="262"/>
        <v/>
      </c>
      <c r="P411" s="90" t="str">
        <f>IFERROR(IF(O411="",IF(COUNT(S$3:S$1048576)=COUNT(S$3:S411),IF(S411="","",INDEX(O$3:O411,MATCH(MAX(K$3:K411),K$3:K411,0),0)),INDEX(O$3:O411,MATCH(MAX(K$3:K411),K$3:K411,0),0)),O411),"")</f>
        <v/>
      </c>
      <c r="Q411" s="89" t="str">
        <f>IF(R411="","",COUNT(R$3:R411))</f>
        <v/>
      </c>
      <c r="R411" s="80" t="str">
        <f t="shared" si="248"/>
        <v/>
      </c>
      <c r="S411" s="91" t="str">
        <f>IFERROR(IF(COUNTA($E411:$G411)=0,"",IF(AND(R411="",$O411=INDEX(O$3:O411,MATCH(MAX(Q$3:Q411),Q$3:Q411,0),0)),INDEX(R$3:R411,MATCH(MAX(Q$3:Q411),Q$3:Q411,0),0),R411)),"")</f>
        <v/>
      </c>
      <c r="T411" s="80" t="str">
        <f>IF(U411="","",COUNT(U$3:U411))</f>
        <v/>
      </c>
      <c r="U411" s="80" t="str">
        <f t="shared" si="263"/>
        <v/>
      </c>
      <c r="V411" s="91" t="str">
        <f>IFERROR(IF(S411="","",IF(U411="",IF(AND(E411="",F411="",G411&lt;&gt;"",$O411=INDEX(O$3:O411,MATCH(MAX(T$3:T411),T$3:T411,0),0)),INDEX(U$3:U411,MATCH(MAX(T$3:T411),T$3:T411,0),0),IF(AND(S411&lt;&gt;"",U411=""),0,"")),U411)),"")</f>
        <v/>
      </c>
      <c r="W411" s="95" t="str">
        <f t="shared" si="264"/>
        <v/>
      </c>
      <c r="X411" s="198" t="str">
        <f t="shared" si="265"/>
        <v/>
      </c>
      <c r="Y411" s="92" t="str">
        <f t="shared" si="266"/>
        <v/>
      </c>
      <c r="Z411" s="106" t="str">
        <f>IF(P411="","",COUNTIF($N$3:$N411,$N411))</f>
        <v/>
      </c>
      <c r="AA411" s="92" t="str">
        <f t="shared" si="267"/>
        <v/>
      </c>
      <c r="AB411" s="92" t="str">
        <f t="shared" si="268"/>
        <v/>
      </c>
      <c r="AC411" s="92" t="str">
        <f t="shared" si="269"/>
        <v/>
      </c>
      <c r="AD411" s="92" t="str">
        <f t="shared" si="275"/>
        <v/>
      </c>
      <c r="AE411" s="92" t="str">
        <f t="shared" si="275"/>
        <v/>
      </c>
      <c r="AF411" s="92" t="str">
        <f t="shared" si="275"/>
        <v/>
      </c>
      <c r="AG411" s="92" t="str">
        <f t="shared" si="275"/>
        <v/>
      </c>
      <c r="AH411" s="92" t="str">
        <f t="shared" si="275"/>
        <v/>
      </c>
      <c r="AI411" s="92" t="str">
        <f t="shared" si="275"/>
        <v/>
      </c>
      <c r="AJ411" s="92" t="str">
        <f t="shared" si="275"/>
        <v/>
      </c>
      <c r="AK411" s="92" t="str">
        <f t="shared" si="275"/>
        <v/>
      </c>
      <c r="AL411" s="92" t="str">
        <f t="shared" si="275"/>
        <v/>
      </c>
      <c r="AN411" s="35" t="str">
        <f t="shared" si="249"/>
        <v/>
      </c>
      <c r="AO411" s="44" t="str">
        <f t="shared" si="270"/>
        <v/>
      </c>
      <c r="AP411" s="41" t="str">
        <f>IF(AO411="","",RANK(AO411,AO$3:AO$1048576,1)+COUNTIF(AO$3:AO411,AO411)-1)</f>
        <v/>
      </c>
      <c r="AQ411" s="1" t="str">
        <f t="shared" si="271"/>
        <v/>
      </c>
      <c r="AR411" s="34" t="str">
        <f t="shared" si="250"/>
        <v/>
      </c>
      <c r="AS411" s="39" t="str">
        <f t="shared" si="251"/>
        <v/>
      </c>
      <c r="AT411" s="44" t="str">
        <f t="shared" si="252"/>
        <v/>
      </c>
      <c r="AU411" s="41" t="str">
        <f>IF(AT411="","",RANK(AT411,AT$3:AT$1048576,1)+COUNTIF(AT$3:AT411,AT411)-1)</f>
        <v/>
      </c>
      <c r="AV411" s="1" t="str">
        <f t="shared" si="253"/>
        <v/>
      </c>
      <c r="AW411" s="34" t="str">
        <f t="shared" si="254"/>
        <v/>
      </c>
      <c r="AX411" s="39" t="str">
        <f t="shared" si="255"/>
        <v/>
      </c>
      <c r="AY411" s="44" t="str">
        <f t="shared" si="272"/>
        <v/>
      </c>
      <c r="AZ411" s="41" t="str">
        <f>IF(AY411="","",RANK(AY411,AY$3:AY$1048576,1)+COUNTIF(AY$3:AY411,AY411)-1)</f>
        <v/>
      </c>
      <c r="BA411" s="1" t="str">
        <f t="shared" si="256"/>
        <v/>
      </c>
      <c r="BB411" s="34" t="str">
        <f t="shared" si="257"/>
        <v/>
      </c>
      <c r="BC411" s="39" t="str">
        <f t="shared" si="258"/>
        <v/>
      </c>
      <c r="BD411" s="44" t="str">
        <f t="shared" si="273"/>
        <v/>
      </c>
      <c r="BE411" s="41" t="str">
        <f>IF(BD411="","",RANK(BD411,BD$3:BD$1048576,1)+COUNTIF(BD$3:BD411,BD411)-1)</f>
        <v/>
      </c>
      <c r="BF411" s="1" t="str">
        <f t="shared" si="259"/>
        <v/>
      </c>
      <c r="BG411" s="34" t="str">
        <f t="shared" si="260"/>
        <v/>
      </c>
      <c r="BH411" s="39" t="str">
        <f t="shared" si="261"/>
        <v/>
      </c>
      <c r="BJ411" s="3"/>
      <c r="BK411" s="86"/>
      <c r="BL411" s="86"/>
      <c r="BM411" s="86"/>
      <c r="BN411" s="86"/>
      <c r="BO411" s="3"/>
      <c r="BP411" s="86"/>
      <c r="BQ411" s="86"/>
      <c r="BR411" s="86"/>
      <c r="BS411" s="86"/>
      <c r="BT411" s="3"/>
      <c r="BU411" s="86"/>
      <c r="BV411" s="86"/>
      <c r="BW411" s="86"/>
      <c r="BX411" s="86"/>
      <c r="BY411" s="3"/>
      <c r="BZ411" s="86"/>
      <c r="CA411" s="86"/>
      <c r="CB411" s="86"/>
      <c r="CC411" s="86"/>
    </row>
    <row r="412" spans="2:81" ht="35.1" customHeight="1" x14ac:dyDescent="0.2">
      <c r="B412" s="187"/>
      <c r="C412" s="188"/>
      <c r="D412" s="189"/>
      <c r="E412" s="186"/>
      <c r="F412" s="182"/>
      <c r="G412" s="184"/>
      <c r="K412" s="80" t="str">
        <f>IF(O412="","",COUNT(O$3:O412))</f>
        <v/>
      </c>
      <c r="L412" s="80" t="str">
        <f>IF(B412&lt;&gt;"",B412,IF(OR(COUNTA($G$3:$G412)&lt;COUNTA($G$3:$G$1048576),$G412&lt;&gt;""),L411,""))</f>
        <v/>
      </c>
      <c r="M412" s="80" t="str">
        <f>IF(C412&lt;&gt;"",C412,IF(OR(COUNTA($G$3:$G412)&lt;COUNTA($G$3:$G$1048576),$G412&lt;&gt;""),M411,""))</f>
        <v/>
      </c>
      <c r="N412" s="80" t="str">
        <f>IF(D412&lt;&gt;"",D412,IF(OR(COUNTA($G$3:$G412)&lt;COUNTA($G$3:$G$1048576),$G412&lt;&gt;""),N411,""))</f>
        <v/>
      </c>
      <c r="O412" s="81" t="str">
        <f t="shared" si="262"/>
        <v/>
      </c>
      <c r="P412" s="90" t="str">
        <f>IFERROR(IF(O412="",IF(COUNT(S$3:S$1048576)=COUNT(S$3:S412),IF(S412="","",INDEX(O$3:O412,MATCH(MAX(K$3:K412),K$3:K412,0),0)),INDEX(O$3:O412,MATCH(MAX(K$3:K412),K$3:K412,0),0)),O412),"")</f>
        <v/>
      </c>
      <c r="Q412" s="89" t="str">
        <f>IF(R412="","",COUNT(R$3:R412))</f>
        <v/>
      </c>
      <c r="R412" s="80" t="str">
        <f t="shared" si="248"/>
        <v/>
      </c>
      <c r="S412" s="91" t="str">
        <f>IFERROR(IF(COUNTA($E412:$G412)=0,"",IF(AND(R412="",$O412=INDEX(O$3:O412,MATCH(MAX(Q$3:Q412),Q$3:Q412,0),0)),INDEX(R$3:R412,MATCH(MAX(Q$3:Q412),Q$3:Q412,0),0),R412)),"")</f>
        <v/>
      </c>
      <c r="T412" s="80" t="str">
        <f>IF(U412="","",COUNT(U$3:U412))</f>
        <v/>
      </c>
      <c r="U412" s="80" t="str">
        <f t="shared" si="263"/>
        <v/>
      </c>
      <c r="V412" s="91" t="str">
        <f>IFERROR(IF(S412="","",IF(U412="",IF(AND(E412="",F412="",G412&lt;&gt;"",$O412=INDEX(O$3:O412,MATCH(MAX(T$3:T412),T$3:T412,0),0)),INDEX(U$3:U412,MATCH(MAX(T$3:T412),T$3:T412,0),0),IF(AND(S412&lt;&gt;"",U412=""),0,"")),U412)),"")</f>
        <v/>
      </c>
      <c r="W412" s="95" t="str">
        <f t="shared" si="264"/>
        <v/>
      </c>
      <c r="X412" s="198" t="str">
        <f t="shared" si="265"/>
        <v/>
      </c>
      <c r="Y412" s="92" t="str">
        <f t="shared" si="266"/>
        <v/>
      </c>
      <c r="Z412" s="106" t="str">
        <f>IF(P412="","",COUNTIF($N$3:$N412,$N412))</f>
        <v/>
      </c>
      <c r="AA412" s="92" t="str">
        <f t="shared" si="267"/>
        <v/>
      </c>
      <c r="AB412" s="92" t="str">
        <f t="shared" si="268"/>
        <v/>
      </c>
      <c r="AC412" s="92" t="str">
        <f t="shared" si="269"/>
        <v/>
      </c>
      <c r="AD412" s="92" t="str">
        <f t="shared" si="275"/>
        <v/>
      </c>
      <c r="AE412" s="92" t="str">
        <f t="shared" si="275"/>
        <v/>
      </c>
      <c r="AF412" s="92" t="str">
        <f t="shared" si="275"/>
        <v/>
      </c>
      <c r="AG412" s="92" t="str">
        <f t="shared" si="275"/>
        <v/>
      </c>
      <c r="AH412" s="92" t="str">
        <f t="shared" si="275"/>
        <v/>
      </c>
      <c r="AI412" s="92" t="str">
        <f t="shared" si="275"/>
        <v/>
      </c>
      <c r="AJ412" s="92" t="str">
        <f t="shared" si="275"/>
        <v/>
      </c>
      <c r="AK412" s="92" t="str">
        <f t="shared" si="275"/>
        <v/>
      </c>
      <c r="AL412" s="92" t="str">
        <f t="shared" si="275"/>
        <v/>
      </c>
      <c r="AN412" s="35" t="str">
        <f t="shared" si="249"/>
        <v/>
      </c>
      <c r="AO412" s="44" t="str">
        <f t="shared" si="270"/>
        <v/>
      </c>
      <c r="AP412" s="41" t="str">
        <f>IF(AO412="","",RANK(AO412,AO$3:AO$1048576,1)+COUNTIF(AO$3:AO412,AO412)-1)</f>
        <v/>
      </c>
      <c r="AQ412" s="1" t="str">
        <f t="shared" si="271"/>
        <v/>
      </c>
      <c r="AR412" s="34" t="str">
        <f t="shared" si="250"/>
        <v/>
      </c>
      <c r="AS412" s="39" t="str">
        <f t="shared" si="251"/>
        <v/>
      </c>
      <c r="AT412" s="44" t="str">
        <f t="shared" si="252"/>
        <v/>
      </c>
      <c r="AU412" s="41" t="str">
        <f>IF(AT412="","",RANK(AT412,AT$3:AT$1048576,1)+COUNTIF(AT$3:AT412,AT412)-1)</f>
        <v/>
      </c>
      <c r="AV412" s="1" t="str">
        <f t="shared" si="253"/>
        <v/>
      </c>
      <c r="AW412" s="34" t="str">
        <f t="shared" si="254"/>
        <v/>
      </c>
      <c r="AX412" s="39" t="str">
        <f t="shared" si="255"/>
        <v/>
      </c>
      <c r="AY412" s="44" t="str">
        <f t="shared" si="272"/>
        <v/>
      </c>
      <c r="AZ412" s="41" t="str">
        <f>IF(AY412="","",RANK(AY412,AY$3:AY$1048576,1)+COUNTIF(AY$3:AY412,AY412)-1)</f>
        <v/>
      </c>
      <c r="BA412" s="1" t="str">
        <f t="shared" si="256"/>
        <v/>
      </c>
      <c r="BB412" s="34" t="str">
        <f t="shared" si="257"/>
        <v/>
      </c>
      <c r="BC412" s="39" t="str">
        <f t="shared" si="258"/>
        <v/>
      </c>
      <c r="BD412" s="44" t="str">
        <f t="shared" si="273"/>
        <v/>
      </c>
      <c r="BE412" s="41" t="str">
        <f>IF(BD412="","",RANK(BD412,BD$3:BD$1048576,1)+COUNTIF(BD$3:BD412,BD412)-1)</f>
        <v/>
      </c>
      <c r="BF412" s="1" t="str">
        <f t="shared" si="259"/>
        <v/>
      </c>
      <c r="BG412" s="34" t="str">
        <f t="shared" si="260"/>
        <v/>
      </c>
      <c r="BH412" s="39" t="str">
        <f t="shared" si="261"/>
        <v/>
      </c>
      <c r="BJ412" s="3"/>
      <c r="BK412" s="86"/>
      <c r="BL412" s="86"/>
      <c r="BM412" s="86"/>
      <c r="BN412" s="86"/>
      <c r="BO412" s="3"/>
      <c r="BP412" s="86"/>
      <c r="BQ412" s="86"/>
      <c r="BR412" s="86"/>
      <c r="BS412" s="86"/>
      <c r="BT412" s="3"/>
      <c r="BU412" s="86"/>
      <c r="BV412" s="86"/>
      <c r="BW412" s="86"/>
      <c r="BX412" s="86"/>
      <c r="BY412" s="3"/>
      <c r="BZ412" s="86"/>
      <c r="CA412" s="86"/>
      <c r="CB412" s="86"/>
      <c r="CC412" s="86"/>
    </row>
    <row r="413" spans="2:81" ht="35.1" customHeight="1" x14ac:dyDescent="0.2">
      <c r="B413" s="187"/>
      <c r="C413" s="188"/>
      <c r="D413" s="189"/>
      <c r="E413" s="186"/>
      <c r="F413" s="182"/>
      <c r="G413" s="184"/>
      <c r="K413" s="80" t="str">
        <f>IF(O413="","",COUNT(O$3:O413))</f>
        <v/>
      </c>
      <c r="L413" s="80" t="str">
        <f>IF(B413&lt;&gt;"",B413,IF(OR(COUNTA($G$3:$G413)&lt;COUNTA($G$3:$G$1048576),$G413&lt;&gt;""),L412,""))</f>
        <v/>
      </c>
      <c r="M413" s="80" t="str">
        <f>IF(C413&lt;&gt;"",C413,IF(OR(COUNTA($G$3:$G413)&lt;COUNTA($G$3:$G$1048576),$G413&lt;&gt;""),M412,""))</f>
        <v/>
      </c>
      <c r="N413" s="80" t="str">
        <f>IF(D413&lt;&gt;"",D413,IF(OR(COUNTA($G$3:$G413)&lt;COUNTA($G$3:$G$1048576),$G413&lt;&gt;""),N412,""))</f>
        <v/>
      </c>
      <c r="O413" s="81" t="str">
        <f t="shared" si="262"/>
        <v/>
      </c>
      <c r="P413" s="90" t="str">
        <f>IFERROR(IF(O413="",IF(COUNT(S$3:S$1048576)=COUNT(S$3:S413),IF(S413="","",INDEX(O$3:O413,MATCH(MAX(K$3:K413),K$3:K413,0),0)),INDEX(O$3:O413,MATCH(MAX(K$3:K413),K$3:K413,0),0)),O413),"")</f>
        <v/>
      </c>
      <c r="Q413" s="89" t="str">
        <f>IF(R413="","",COUNT(R$3:R413))</f>
        <v/>
      </c>
      <c r="R413" s="80" t="str">
        <f t="shared" si="248"/>
        <v/>
      </c>
      <c r="S413" s="91" t="str">
        <f>IFERROR(IF(COUNTA($E413:$G413)=0,"",IF(AND(R413="",$O413=INDEX(O$3:O413,MATCH(MAX(Q$3:Q413),Q$3:Q413,0),0)),INDEX(R$3:R413,MATCH(MAX(Q$3:Q413),Q$3:Q413,0),0),R413)),"")</f>
        <v/>
      </c>
      <c r="T413" s="80" t="str">
        <f>IF(U413="","",COUNT(U$3:U413))</f>
        <v/>
      </c>
      <c r="U413" s="80" t="str">
        <f t="shared" si="263"/>
        <v/>
      </c>
      <c r="V413" s="91" t="str">
        <f>IFERROR(IF(S413="","",IF(U413="",IF(AND(E413="",F413="",G413&lt;&gt;"",$O413=INDEX(O$3:O413,MATCH(MAX(T$3:T413),T$3:T413,0),0)),INDEX(U$3:U413,MATCH(MAX(T$3:T413),T$3:T413,0),0),IF(AND(S413&lt;&gt;"",U413=""),0,"")),U413)),"")</f>
        <v/>
      </c>
      <c r="W413" s="95" t="str">
        <f t="shared" si="264"/>
        <v/>
      </c>
      <c r="X413" s="198" t="str">
        <f t="shared" si="265"/>
        <v/>
      </c>
      <c r="Y413" s="92" t="str">
        <f t="shared" si="266"/>
        <v/>
      </c>
      <c r="Z413" s="106" t="str">
        <f>IF(P413="","",COUNTIF($N$3:$N413,$N413))</f>
        <v/>
      </c>
      <c r="AA413" s="92" t="str">
        <f t="shared" si="267"/>
        <v/>
      </c>
      <c r="AB413" s="92" t="str">
        <f t="shared" si="268"/>
        <v/>
      </c>
      <c r="AC413" s="92" t="str">
        <f t="shared" si="269"/>
        <v/>
      </c>
      <c r="AD413" s="92" t="str">
        <f t="shared" si="275"/>
        <v/>
      </c>
      <c r="AE413" s="92" t="str">
        <f t="shared" si="275"/>
        <v/>
      </c>
      <c r="AF413" s="92" t="str">
        <f t="shared" si="275"/>
        <v/>
      </c>
      <c r="AG413" s="92" t="str">
        <f t="shared" si="275"/>
        <v/>
      </c>
      <c r="AH413" s="92" t="str">
        <f t="shared" si="275"/>
        <v/>
      </c>
      <c r="AI413" s="92" t="str">
        <f t="shared" si="275"/>
        <v/>
      </c>
      <c r="AJ413" s="92" t="str">
        <f t="shared" si="275"/>
        <v/>
      </c>
      <c r="AK413" s="92" t="str">
        <f t="shared" si="275"/>
        <v/>
      </c>
      <c r="AL413" s="92" t="str">
        <f t="shared" si="275"/>
        <v/>
      </c>
      <c r="AN413" s="35" t="str">
        <f t="shared" si="249"/>
        <v/>
      </c>
      <c r="AO413" s="44" t="str">
        <f t="shared" si="270"/>
        <v/>
      </c>
      <c r="AP413" s="41" t="str">
        <f>IF(AO413="","",RANK(AO413,AO$3:AO$1048576,1)+COUNTIF(AO$3:AO413,AO413)-1)</f>
        <v/>
      </c>
      <c r="AQ413" s="1" t="str">
        <f t="shared" si="271"/>
        <v/>
      </c>
      <c r="AR413" s="34" t="str">
        <f t="shared" si="250"/>
        <v/>
      </c>
      <c r="AS413" s="39" t="str">
        <f t="shared" si="251"/>
        <v/>
      </c>
      <c r="AT413" s="44" t="str">
        <f t="shared" si="252"/>
        <v/>
      </c>
      <c r="AU413" s="41" t="str">
        <f>IF(AT413="","",RANK(AT413,AT$3:AT$1048576,1)+COUNTIF(AT$3:AT413,AT413)-1)</f>
        <v/>
      </c>
      <c r="AV413" s="1" t="str">
        <f t="shared" si="253"/>
        <v/>
      </c>
      <c r="AW413" s="34" t="str">
        <f t="shared" si="254"/>
        <v/>
      </c>
      <c r="AX413" s="39" t="str">
        <f t="shared" si="255"/>
        <v/>
      </c>
      <c r="AY413" s="44" t="str">
        <f t="shared" si="272"/>
        <v/>
      </c>
      <c r="AZ413" s="41" t="str">
        <f>IF(AY413="","",RANK(AY413,AY$3:AY$1048576,1)+COUNTIF(AY$3:AY413,AY413)-1)</f>
        <v/>
      </c>
      <c r="BA413" s="1" t="str">
        <f t="shared" si="256"/>
        <v/>
      </c>
      <c r="BB413" s="34" t="str">
        <f t="shared" si="257"/>
        <v/>
      </c>
      <c r="BC413" s="39" t="str">
        <f t="shared" si="258"/>
        <v/>
      </c>
      <c r="BD413" s="44" t="str">
        <f t="shared" si="273"/>
        <v/>
      </c>
      <c r="BE413" s="41" t="str">
        <f>IF(BD413="","",RANK(BD413,BD$3:BD$1048576,1)+COUNTIF(BD$3:BD413,BD413)-1)</f>
        <v/>
      </c>
      <c r="BF413" s="1" t="str">
        <f t="shared" si="259"/>
        <v/>
      </c>
      <c r="BG413" s="34" t="str">
        <f t="shared" si="260"/>
        <v/>
      </c>
      <c r="BH413" s="39" t="str">
        <f t="shared" si="261"/>
        <v/>
      </c>
      <c r="BJ413" s="3"/>
      <c r="BK413" s="86"/>
      <c r="BL413" s="86"/>
      <c r="BM413" s="86"/>
      <c r="BN413" s="86"/>
      <c r="BO413" s="3"/>
      <c r="BP413" s="86"/>
      <c r="BQ413" s="86"/>
      <c r="BR413" s="86"/>
      <c r="BS413" s="86"/>
      <c r="BT413" s="3"/>
      <c r="BU413" s="86"/>
      <c r="BV413" s="86"/>
      <c r="BW413" s="86"/>
      <c r="BX413" s="86"/>
      <c r="BY413" s="3"/>
      <c r="BZ413" s="86"/>
      <c r="CA413" s="86"/>
      <c r="CB413" s="86"/>
      <c r="CC413" s="86"/>
    </row>
    <row r="414" spans="2:81" ht="35.1" customHeight="1" x14ac:dyDescent="0.2">
      <c r="B414" s="187"/>
      <c r="C414" s="188"/>
      <c r="D414" s="189"/>
      <c r="E414" s="186"/>
      <c r="F414" s="182"/>
      <c r="G414" s="184"/>
      <c r="K414" s="80" t="str">
        <f>IF(O414="","",COUNT(O$3:O414))</f>
        <v/>
      </c>
      <c r="L414" s="80" t="str">
        <f>IF(B414&lt;&gt;"",B414,IF(OR(COUNTA($G$3:$G414)&lt;COUNTA($G$3:$G$1048576),$G414&lt;&gt;""),L413,""))</f>
        <v/>
      </c>
      <c r="M414" s="80" t="str">
        <f>IF(C414&lt;&gt;"",C414,IF(OR(COUNTA($G$3:$G414)&lt;COUNTA($G$3:$G$1048576),$G414&lt;&gt;""),M413,""))</f>
        <v/>
      </c>
      <c r="N414" s="80" t="str">
        <f>IF(D414&lt;&gt;"",D414,IF(OR(COUNTA($G$3:$G414)&lt;COUNTA($G$3:$G$1048576),$G414&lt;&gt;""),N413,""))</f>
        <v/>
      </c>
      <c r="O414" s="81" t="str">
        <f t="shared" si="262"/>
        <v/>
      </c>
      <c r="P414" s="90" t="str">
        <f>IFERROR(IF(O414="",IF(COUNT(S$3:S$1048576)=COUNT(S$3:S414),IF(S414="","",INDEX(O$3:O414,MATCH(MAX(K$3:K414),K$3:K414,0),0)),INDEX(O$3:O414,MATCH(MAX(K$3:K414),K$3:K414,0),0)),O414),"")</f>
        <v/>
      </c>
      <c r="Q414" s="89" t="str">
        <f>IF(R414="","",COUNT(R$3:R414))</f>
        <v/>
      </c>
      <c r="R414" s="80" t="str">
        <f t="shared" si="248"/>
        <v/>
      </c>
      <c r="S414" s="91" t="str">
        <f>IFERROR(IF(COUNTA($E414:$G414)=0,"",IF(AND(R414="",$O414=INDEX(O$3:O414,MATCH(MAX(Q$3:Q414),Q$3:Q414,0),0)),INDEX(R$3:R414,MATCH(MAX(Q$3:Q414),Q$3:Q414,0),0),R414)),"")</f>
        <v/>
      </c>
      <c r="T414" s="80" t="str">
        <f>IF(U414="","",COUNT(U$3:U414))</f>
        <v/>
      </c>
      <c r="U414" s="80" t="str">
        <f t="shared" si="263"/>
        <v/>
      </c>
      <c r="V414" s="91" t="str">
        <f>IFERROR(IF(S414="","",IF(U414="",IF(AND(E414="",F414="",G414&lt;&gt;"",$O414=INDEX(O$3:O414,MATCH(MAX(T$3:T414),T$3:T414,0),0)),INDEX(U$3:U414,MATCH(MAX(T$3:T414),T$3:T414,0),0),IF(AND(S414&lt;&gt;"",U414=""),0,"")),U414)),"")</f>
        <v/>
      </c>
      <c r="W414" s="95" t="str">
        <f t="shared" si="264"/>
        <v/>
      </c>
      <c r="X414" s="198" t="str">
        <f t="shared" si="265"/>
        <v/>
      </c>
      <c r="Y414" s="92" t="str">
        <f t="shared" si="266"/>
        <v/>
      </c>
      <c r="Z414" s="106" t="str">
        <f>IF(P414="","",COUNTIF($N$3:$N414,$N414))</f>
        <v/>
      </c>
      <c r="AA414" s="92" t="str">
        <f t="shared" si="267"/>
        <v/>
      </c>
      <c r="AB414" s="92" t="str">
        <f t="shared" si="268"/>
        <v/>
      </c>
      <c r="AC414" s="92" t="str">
        <f t="shared" si="269"/>
        <v/>
      </c>
      <c r="AD414" s="92" t="str">
        <f t="shared" ref="AD414:AL423" si="276">IFERROR(IF(AND($Z414=1,AD$2&lt;&gt;"",""&amp;INDEX($Y$3:$Y$1048576,MATCH($P414&amp;"@"&amp;AD$2,$AA$3:$AA$1048576,0),0)&lt;&gt;""),AD$1&amp;""&amp;INDEX($Y$3:$Y$1048576,MATCH($P414&amp;"@"&amp;AD$2,$AA$3:$AA$1048576,0),0),""),"")</f>
        <v/>
      </c>
      <c r="AE414" s="92" t="str">
        <f t="shared" si="276"/>
        <v/>
      </c>
      <c r="AF414" s="92" t="str">
        <f t="shared" si="276"/>
        <v/>
      </c>
      <c r="AG414" s="92" t="str">
        <f t="shared" si="276"/>
        <v/>
      </c>
      <c r="AH414" s="92" t="str">
        <f t="shared" si="276"/>
        <v/>
      </c>
      <c r="AI414" s="92" t="str">
        <f t="shared" si="276"/>
        <v/>
      </c>
      <c r="AJ414" s="92" t="str">
        <f t="shared" si="276"/>
        <v/>
      </c>
      <c r="AK414" s="92" t="str">
        <f t="shared" si="276"/>
        <v/>
      </c>
      <c r="AL414" s="92" t="str">
        <f t="shared" si="276"/>
        <v/>
      </c>
      <c r="AN414" s="35" t="str">
        <f t="shared" si="249"/>
        <v/>
      </c>
      <c r="AO414" s="44" t="str">
        <f t="shared" si="270"/>
        <v/>
      </c>
      <c r="AP414" s="41" t="str">
        <f>IF(AO414="","",RANK(AO414,AO$3:AO$1048576,1)+COUNTIF(AO$3:AO414,AO414)-1)</f>
        <v/>
      </c>
      <c r="AQ414" s="1" t="str">
        <f t="shared" si="271"/>
        <v/>
      </c>
      <c r="AR414" s="34" t="str">
        <f t="shared" si="250"/>
        <v/>
      </c>
      <c r="AS414" s="39" t="str">
        <f t="shared" si="251"/>
        <v/>
      </c>
      <c r="AT414" s="44" t="str">
        <f t="shared" si="252"/>
        <v/>
      </c>
      <c r="AU414" s="41" t="str">
        <f>IF(AT414="","",RANK(AT414,AT$3:AT$1048576,1)+COUNTIF(AT$3:AT414,AT414)-1)</f>
        <v/>
      </c>
      <c r="AV414" s="1" t="str">
        <f t="shared" si="253"/>
        <v/>
      </c>
      <c r="AW414" s="34" t="str">
        <f t="shared" si="254"/>
        <v/>
      </c>
      <c r="AX414" s="39" t="str">
        <f t="shared" si="255"/>
        <v/>
      </c>
      <c r="AY414" s="44" t="str">
        <f t="shared" si="272"/>
        <v/>
      </c>
      <c r="AZ414" s="41" t="str">
        <f>IF(AY414="","",RANK(AY414,AY$3:AY$1048576,1)+COUNTIF(AY$3:AY414,AY414)-1)</f>
        <v/>
      </c>
      <c r="BA414" s="1" t="str">
        <f t="shared" si="256"/>
        <v/>
      </c>
      <c r="BB414" s="34" t="str">
        <f t="shared" si="257"/>
        <v/>
      </c>
      <c r="BC414" s="39" t="str">
        <f t="shared" si="258"/>
        <v/>
      </c>
      <c r="BD414" s="44" t="str">
        <f t="shared" si="273"/>
        <v/>
      </c>
      <c r="BE414" s="41" t="str">
        <f>IF(BD414="","",RANK(BD414,BD$3:BD$1048576,1)+COUNTIF(BD$3:BD414,BD414)-1)</f>
        <v/>
      </c>
      <c r="BF414" s="1" t="str">
        <f t="shared" si="259"/>
        <v/>
      </c>
      <c r="BG414" s="34" t="str">
        <f t="shared" si="260"/>
        <v/>
      </c>
      <c r="BH414" s="39" t="str">
        <f t="shared" si="261"/>
        <v/>
      </c>
      <c r="BJ414" s="3"/>
      <c r="BK414" s="86"/>
      <c r="BL414" s="86"/>
      <c r="BM414" s="86"/>
      <c r="BN414" s="86"/>
      <c r="BO414" s="3"/>
      <c r="BP414" s="86"/>
      <c r="BQ414" s="86"/>
      <c r="BR414" s="86"/>
      <c r="BS414" s="86"/>
      <c r="BT414" s="3"/>
      <c r="BU414" s="86"/>
      <c r="BV414" s="86"/>
      <c r="BW414" s="86"/>
      <c r="BX414" s="86"/>
      <c r="BY414" s="3"/>
      <c r="BZ414" s="86"/>
      <c r="CA414" s="86"/>
      <c r="CB414" s="86"/>
      <c r="CC414" s="86"/>
    </row>
    <row r="415" spans="2:81" ht="35.1" customHeight="1" x14ac:dyDescent="0.2">
      <c r="B415" s="187"/>
      <c r="C415" s="188"/>
      <c r="D415" s="189"/>
      <c r="E415" s="186"/>
      <c r="F415" s="182"/>
      <c r="G415" s="184"/>
      <c r="K415" s="80" t="str">
        <f>IF(O415="","",COUNT(O$3:O415))</f>
        <v/>
      </c>
      <c r="L415" s="80" t="str">
        <f>IF(B415&lt;&gt;"",B415,IF(OR(COUNTA($G$3:$G415)&lt;COUNTA($G$3:$G$1048576),$G415&lt;&gt;""),L414,""))</f>
        <v/>
      </c>
      <c r="M415" s="80" t="str">
        <f>IF(C415&lt;&gt;"",C415,IF(OR(COUNTA($G$3:$G415)&lt;COUNTA($G$3:$G$1048576),$G415&lt;&gt;""),M414,""))</f>
        <v/>
      </c>
      <c r="N415" s="80" t="str">
        <f>IF(D415&lt;&gt;"",D415,IF(OR(COUNTA($G$3:$G415)&lt;COUNTA($G$3:$G$1048576),$G415&lt;&gt;""),N414,""))</f>
        <v/>
      </c>
      <c r="O415" s="81" t="str">
        <f t="shared" si="262"/>
        <v/>
      </c>
      <c r="P415" s="90" t="str">
        <f>IFERROR(IF(O415="",IF(COUNT(S$3:S$1048576)=COUNT(S$3:S415),IF(S415="","",INDEX(O$3:O415,MATCH(MAX(K$3:K415),K$3:K415,0),0)),INDEX(O$3:O415,MATCH(MAX(K$3:K415),K$3:K415,0),0)),O415),"")</f>
        <v/>
      </c>
      <c r="Q415" s="89" t="str">
        <f>IF(R415="","",COUNT(R$3:R415))</f>
        <v/>
      </c>
      <c r="R415" s="80" t="str">
        <f t="shared" si="248"/>
        <v/>
      </c>
      <c r="S415" s="91" t="str">
        <f>IFERROR(IF(COUNTA($E415:$G415)=0,"",IF(AND(R415="",$O415=INDEX(O$3:O415,MATCH(MAX(Q$3:Q415),Q$3:Q415,0),0)),INDEX(R$3:R415,MATCH(MAX(Q$3:Q415),Q$3:Q415,0),0),R415)),"")</f>
        <v/>
      </c>
      <c r="T415" s="80" t="str">
        <f>IF(U415="","",COUNT(U$3:U415))</f>
        <v/>
      </c>
      <c r="U415" s="80" t="str">
        <f t="shared" si="263"/>
        <v/>
      </c>
      <c r="V415" s="91" t="str">
        <f>IFERROR(IF(S415="","",IF(U415="",IF(AND(E415="",F415="",G415&lt;&gt;"",$O415=INDEX(O$3:O415,MATCH(MAX(T$3:T415),T$3:T415,0),0)),INDEX(U$3:U415,MATCH(MAX(T$3:T415),T$3:T415,0),0),IF(AND(S415&lt;&gt;"",U415=""),0,"")),U415)),"")</f>
        <v/>
      </c>
      <c r="W415" s="95" t="str">
        <f t="shared" si="264"/>
        <v/>
      </c>
      <c r="X415" s="198" t="str">
        <f t="shared" si="265"/>
        <v/>
      </c>
      <c r="Y415" s="92" t="str">
        <f t="shared" si="266"/>
        <v/>
      </c>
      <c r="Z415" s="106" t="str">
        <f>IF(P415="","",COUNTIF($N$3:$N415,$N415))</f>
        <v/>
      </c>
      <c r="AA415" s="92" t="str">
        <f t="shared" si="267"/>
        <v/>
      </c>
      <c r="AB415" s="92" t="str">
        <f t="shared" si="268"/>
        <v/>
      </c>
      <c r="AC415" s="92" t="str">
        <f t="shared" si="269"/>
        <v/>
      </c>
      <c r="AD415" s="92" t="str">
        <f t="shared" si="276"/>
        <v/>
      </c>
      <c r="AE415" s="92" t="str">
        <f t="shared" si="276"/>
        <v/>
      </c>
      <c r="AF415" s="92" t="str">
        <f t="shared" si="276"/>
        <v/>
      </c>
      <c r="AG415" s="92" t="str">
        <f t="shared" si="276"/>
        <v/>
      </c>
      <c r="AH415" s="92" t="str">
        <f t="shared" si="276"/>
        <v/>
      </c>
      <c r="AI415" s="92" t="str">
        <f t="shared" si="276"/>
        <v/>
      </c>
      <c r="AJ415" s="92" t="str">
        <f t="shared" si="276"/>
        <v/>
      </c>
      <c r="AK415" s="92" t="str">
        <f t="shared" si="276"/>
        <v/>
      </c>
      <c r="AL415" s="92" t="str">
        <f t="shared" si="276"/>
        <v/>
      </c>
      <c r="AN415" s="35" t="str">
        <f t="shared" si="249"/>
        <v/>
      </c>
      <c r="AO415" s="44" t="str">
        <f t="shared" si="270"/>
        <v/>
      </c>
      <c r="AP415" s="41" t="str">
        <f>IF(AO415="","",RANK(AO415,AO$3:AO$1048576,1)+COUNTIF(AO$3:AO415,AO415)-1)</f>
        <v/>
      </c>
      <c r="AQ415" s="1" t="str">
        <f t="shared" si="271"/>
        <v/>
      </c>
      <c r="AR415" s="34" t="str">
        <f t="shared" si="250"/>
        <v/>
      </c>
      <c r="AS415" s="39" t="str">
        <f t="shared" si="251"/>
        <v/>
      </c>
      <c r="AT415" s="44" t="str">
        <f t="shared" si="252"/>
        <v/>
      </c>
      <c r="AU415" s="41" t="str">
        <f>IF(AT415="","",RANK(AT415,AT$3:AT$1048576,1)+COUNTIF(AT$3:AT415,AT415)-1)</f>
        <v/>
      </c>
      <c r="AV415" s="1" t="str">
        <f t="shared" si="253"/>
        <v/>
      </c>
      <c r="AW415" s="34" t="str">
        <f t="shared" si="254"/>
        <v/>
      </c>
      <c r="AX415" s="39" t="str">
        <f t="shared" si="255"/>
        <v/>
      </c>
      <c r="AY415" s="44" t="str">
        <f t="shared" si="272"/>
        <v/>
      </c>
      <c r="AZ415" s="41" t="str">
        <f>IF(AY415="","",RANK(AY415,AY$3:AY$1048576,1)+COUNTIF(AY$3:AY415,AY415)-1)</f>
        <v/>
      </c>
      <c r="BA415" s="1" t="str">
        <f t="shared" si="256"/>
        <v/>
      </c>
      <c r="BB415" s="34" t="str">
        <f t="shared" si="257"/>
        <v/>
      </c>
      <c r="BC415" s="39" t="str">
        <f t="shared" si="258"/>
        <v/>
      </c>
      <c r="BD415" s="44" t="str">
        <f t="shared" si="273"/>
        <v/>
      </c>
      <c r="BE415" s="41" t="str">
        <f>IF(BD415="","",RANK(BD415,BD$3:BD$1048576,1)+COUNTIF(BD$3:BD415,BD415)-1)</f>
        <v/>
      </c>
      <c r="BF415" s="1" t="str">
        <f t="shared" si="259"/>
        <v/>
      </c>
      <c r="BG415" s="34" t="str">
        <f t="shared" si="260"/>
        <v/>
      </c>
      <c r="BH415" s="39" t="str">
        <f t="shared" si="261"/>
        <v/>
      </c>
      <c r="BJ415" s="3"/>
      <c r="BK415" s="86"/>
      <c r="BL415" s="86"/>
      <c r="BM415" s="86"/>
      <c r="BN415" s="86"/>
      <c r="BO415" s="3"/>
      <c r="BP415" s="86"/>
      <c r="BQ415" s="86"/>
      <c r="BR415" s="86"/>
      <c r="BS415" s="86"/>
      <c r="BT415" s="3"/>
      <c r="BU415" s="86"/>
      <c r="BV415" s="86"/>
      <c r="BW415" s="86"/>
      <c r="BX415" s="86"/>
      <c r="BY415" s="3"/>
      <c r="BZ415" s="86"/>
      <c r="CA415" s="86"/>
      <c r="CB415" s="86"/>
      <c r="CC415" s="86"/>
    </row>
    <row r="416" spans="2:81" ht="35.1" customHeight="1" x14ac:dyDescent="0.2">
      <c r="B416" s="187"/>
      <c r="C416" s="188"/>
      <c r="D416" s="189"/>
      <c r="E416" s="186"/>
      <c r="F416" s="182"/>
      <c r="G416" s="184"/>
      <c r="K416" s="80" t="str">
        <f>IF(O416="","",COUNT(O$3:O416))</f>
        <v/>
      </c>
      <c r="L416" s="80" t="str">
        <f>IF(B416&lt;&gt;"",B416,IF(OR(COUNTA($G$3:$G416)&lt;COUNTA($G$3:$G$1048576),$G416&lt;&gt;""),L415,""))</f>
        <v/>
      </c>
      <c r="M416" s="80" t="str">
        <f>IF(C416&lt;&gt;"",C416,IF(OR(COUNTA($G$3:$G416)&lt;COUNTA($G$3:$G$1048576),$G416&lt;&gt;""),M415,""))</f>
        <v/>
      </c>
      <c r="N416" s="80" t="str">
        <f>IF(D416&lt;&gt;"",D416,IF(OR(COUNTA($G$3:$G416)&lt;COUNTA($G$3:$G$1048576),$G416&lt;&gt;""),N415,""))</f>
        <v/>
      </c>
      <c r="O416" s="81" t="str">
        <f t="shared" si="262"/>
        <v/>
      </c>
      <c r="P416" s="90" t="str">
        <f>IFERROR(IF(O416="",IF(COUNT(S$3:S$1048576)=COUNT(S$3:S416),IF(S416="","",INDEX(O$3:O416,MATCH(MAX(K$3:K416),K$3:K416,0),0)),INDEX(O$3:O416,MATCH(MAX(K$3:K416),K$3:K416,0),0)),O416),"")</f>
        <v/>
      </c>
      <c r="Q416" s="89" t="str">
        <f>IF(R416="","",COUNT(R$3:R416))</f>
        <v/>
      </c>
      <c r="R416" s="80" t="str">
        <f t="shared" si="248"/>
        <v/>
      </c>
      <c r="S416" s="91" t="str">
        <f>IFERROR(IF(COUNTA($E416:$G416)=0,"",IF(AND(R416="",$O416=INDEX(O$3:O416,MATCH(MAX(Q$3:Q416),Q$3:Q416,0),0)),INDEX(R$3:R416,MATCH(MAX(Q$3:Q416),Q$3:Q416,0),0),R416)),"")</f>
        <v/>
      </c>
      <c r="T416" s="80" t="str">
        <f>IF(U416="","",COUNT(U$3:U416))</f>
        <v/>
      </c>
      <c r="U416" s="80" t="str">
        <f t="shared" si="263"/>
        <v/>
      </c>
      <c r="V416" s="91" t="str">
        <f>IFERROR(IF(S416="","",IF(U416="",IF(AND(E416="",F416="",G416&lt;&gt;"",$O416=INDEX(O$3:O416,MATCH(MAX(T$3:T416),T$3:T416,0),0)),INDEX(U$3:U416,MATCH(MAX(T$3:T416),T$3:T416,0),0),IF(AND(S416&lt;&gt;"",U416=""),0,"")),U416)),"")</f>
        <v/>
      </c>
      <c r="W416" s="95" t="str">
        <f t="shared" si="264"/>
        <v/>
      </c>
      <c r="X416" s="198" t="str">
        <f t="shared" si="265"/>
        <v/>
      </c>
      <c r="Y416" s="92" t="str">
        <f t="shared" si="266"/>
        <v/>
      </c>
      <c r="Z416" s="106" t="str">
        <f>IF(P416="","",COUNTIF($N$3:$N416,$N416))</f>
        <v/>
      </c>
      <c r="AA416" s="92" t="str">
        <f t="shared" si="267"/>
        <v/>
      </c>
      <c r="AB416" s="92" t="str">
        <f t="shared" si="268"/>
        <v/>
      </c>
      <c r="AC416" s="92" t="str">
        <f t="shared" si="269"/>
        <v/>
      </c>
      <c r="AD416" s="92" t="str">
        <f t="shared" si="276"/>
        <v/>
      </c>
      <c r="AE416" s="92" t="str">
        <f t="shared" si="276"/>
        <v/>
      </c>
      <c r="AF416" s="92" t="str">
        <f t="shared" si="276"/>
        <v/>
      </c>
      <c r="AG416" s="92" t="str">
        <f t="shared" si="276"/>
        <v/>
      </c>
      <c r="AH416" s="92" t="str">
        <f t="shared" si="276"/>
        <v/>
      </c>
      <c r="AI416" s="92" t="str">
        <f t="shared" si="276"/>
        <v/>
      </c>
      <c r="AJ416" s="92" t="str">
        <f t="shared" si="276"/>
        <v/>
      </c>
      <c r="AK416" s="92" t="str">
        <f t="shared" si="276"/>
        <v/>
      </c>
      <c r="AL416" s="92" t="str">
        <f t="shared" si="276"/>
        <v/>
      </c>
      <c r="AN416" s="35" t="str">
        <f t="shared" si="249"/>
        <v/>
      </c>
      <c r="AO416" s="44" t="str">
        <f t="shared" si="270"/>
        <v/>
      </c>
      <c r="AP416" s="41" t="str">
        <f>IF(AO416="","",RANK(AO416,AO$3:AO$1048576,1)+COUNTIF(AO$3:AO416,AO416)-1)</f>
        <v/>
      </c>
      <c r="AQ416" s="1" t="str">
        <f t="shared" si="271"/>
        <v/>
      </c>
      <c r="AR416" s="34" t="str">
        <f t="shared" si="250"/>
        <v/>
      </c>
      <c r="AS416" s="39" t="str">
        <f t="shared" si="251"/>
        <v/>
      </c>
      <c r="AT416" s="44" t="str">
        <f t="shared" si="252"/>
        <v/>
      </c>
      <c r="AU416" s="41" t="str">
        <f>IF(AT416="","",RANK(AT416,AT$3:AT$1048576,1)+COUNTIF(AT$3:AT416,AT416)-1)</f>
        <v/>
      </c>
      <c r="AV416" s="1" t="str">
        <f t="shared" si="253"/>
        <v/>
      </c>
      <c r="AW416" s="34" t="str">
        <f t="shared" si="254"/>
        <v/>
      </c>
      <c r="AX416" s="39" t="str">
        <f t="shared" si="255"/>
        <v/>
      </c>
      <c r="AY416" s="44" t="str">
        <f t="shared" si="272"/>
        <v/>
      </c>
      <c r="AZ416" s="41" t="str">
        <f>IF(AY416="","",RANK(AY416,AY$3:AY$1048576,1)+COUNTIF(AY$3:AY416,AY416)-1)</f>
        <v/>
      </c>
      <c r="BA416" s="1" t="str">
        <f t="shared" si="256"/>
        <v/>
      </c>
      <c r="BB416" s="34" t="str">
        <f t="shared" si="257"/>
        <v/>
      </c>
      <c r="BC416" s="39" t="str">
        <f t="shared" si="258"/>
        <v/>
      </c>
      <c r="BD416" s="44" t="str">
        <f t="shared" si="273"/>
        <v/>
      </c>
      <c r="BE416" s="41" t="str">
        <f>IF(BD416="","",RANK(BD416,BD$3:BD$1048576,1)+COUNTIF(BD$3:BD416,BD416)-1)</f>
        <v/>
      </c>
      <c r="BF416" s="1" t="str">
        <f t="shared" si="259"/>
        <v/>
      </c>
      <c r="BG416" s="34" t="str">
        <f t="shared" si="260"/>
        <v/>
      </c>
      <c r="BH416" s="39" t="str">
        <f t="shared" si="261"/>
        <v/>
      </c>
      <c r="BJ416" s="3"/>
      <c r="BK416" s="86"/>
      <c r="BL416" s="86"/>
      <c r="BM416" s="86"/>
      <c r="BN416" s="86"/>
      <c r="BO416" s="3"/>
      <c r="BP416" s="86"/>
      <c r="BQ416" s="86"/>
      <c r="BR416" s="86"/>
      <c r="BS416" s="86"/>
      <c r="BT416" s="3"/>
      <c r="BU416" s="86"/>
      <c r="BV416" s="86"/>
      <c r="BW416" s="86"/>
      <c r="BX416" s="86"/>
      <c r="BY416" s="3"/>
      <c r="BZ416" s="86"/>
      <c r="CA416" s="86"/>
      <c r="CB416" s="86"/>
      <c r="CC416" s="86"/>
    </row>
    <row r="417" spans="2:81" ht="35.1" customHeight="1" x14ac:dyDescent="0.2">
      <c r="B417" s="187"/>
      <c r="C417" s="188"/>
      <c r="D417" s="189"/>
      <c r="E417" s="186"/>
      <c r="F417" s="182"/>
      <c r="G417" s="184"/>
      <c r="K417" s="80" t="str">
        <f>IF(O417="","",COUNT(O$3:O417))</f>
        <v/>
      </c>
      <c r="L417" s="80" t="str">
        <f>IF(B417&lt;&gt;"",B417,IF(OR(COUNTA($G$3:$G417)&lt;COUNTA($G$3:$G$1048576),$G417&lt;&gt;""),L416,""))</f>
        <v/>
      </c>
      <c r="M417" s="80" t="str">
        <f>IF(C417&lt;&gt;"",C417,IF(OR(COUNTA($G$3:$G417)&lt;COUNTA($G$3:$G$1048576),$G417&lt;&gt;""),M416,""))</f>
        <v/>
      </c>
      <c r="N417" s="80" t="str">
        <f>IF(D417&lt;&gt;"",D417,IF(OR(COUNTA($G$3:$G417)&lt;COUNTA($G$3:$G$1048576),$G417&lt;&gt;""),N416,""))</f>
        <v/>
      </c>
      <c r="O417" s="81" t="str">
        <f t="shared" si="262"/>
        <v/>
      </c>
      <c r="P417" s="90" t="str">
        <f>IFERROR(IF(O417="",IF(COUNT(S$3:S$1048576)=COUNT(S$3:S417),IF(S417="","",INDEX(O$3:O417,MATCH(MAX(K$3:K417),K$3:K417,0),0)),INDEX(O$3:O417,MATCH(MAX(K$3:K417),K$3:K417,0),0)),O417),"")</f>
        <v/>
      </c>
      <c r="Q417" s="89" t="str">
        <f>IF(R417="","",COUNT(R$3:R417))</f>
        <v/>
      </c>
      <c r="R417" s="80" t="str">
        <f t="shared" si="248"/>
        <v/>
      </c>
      <c r="S417" s="91" t="str">
        <f>IFERROR(IF(COUNTA($E417:$G417)=0,"",IF(AND(R417="",$O417=INDEX(O$3:O417,MATCH(MAX(Q$3:Q417),Q$3:Q417,0),0)),INDEX(R$3:R417,MATCH(MAX(Q$3:Q417),Q$3:Q417,0),0),R417)),"")</f>
        <v/>
      </c>
      <c r="T417" s="80" t="str">
        <f>IF(U417="","",COUNT(U$3:U417))</f>
        <v/>
      </c>
      <c r="U417" s="80" t="str">
        <f t="shared" si="263"/>
        <v/>
      </c>
      <c r="V417" s="91" t="str">
        <f>IFERROR(IF(S417="","",IF(U417="",IF(AND(E417="",F417="",G417&lt;&gt;"",$O417=INDEX(O$3:O417,MATCH(MAX(T$3:T417),T$3:T417,0),0)),INDEX(U$3:U417,MATCH(MAX(T$3:T417),T$3:T417,0),0),IF(AND(S417&lt;&gt;"",U417=""),0,"")),U417)),"")</f>
        <v/>
      </c>
      <c r="W417" s="95" t="str">
        <f t="shared" si="264"/>
        <v/>
      </c>
      <c r="X417" s="198" t="str">
        <f t="shared" si="265"/>
        <v/>
      </c>
      <c r="Y417" s="92" t="str">
        <f t="shared" si="266"/>
        <v/>
      </c>
      <c r="Z417" s="106" t="str">
        <f>IF(P417="","",COUNTIF($N$3:$N417,$N417))</f>
        <v/>
      </c>
      <c r="AA417" s="92" t="str">
        <f t="shared" si="267"/>
        <v/>
      </c>
      <c r="AB417" s="92" t="str">
        <f t="shared" si="268"/>
        <v/>
      </c>
      <c r="AC417" s="92" t="str">
        <f t="shared" si="269"/>
        <v/>
      </c>
      <c r="AD417" s="92" t="str">
        <f t="shared" si="276"/>
        <v/>
      </c>
      <c r="AE417" s="92" t="str">
        <f t="shared" si="276"/>
        <v/>
      </c>
      <c r="AF417" s="92" t="str">
        <f t="shared" si="276"/>
        <v/>
      </c>
      <c r="AG417" s="92" t="str">
        <f t="shared" si="276"/>
        <v/>
      </c>
      <c r="AH417" s="92" t="str">
        <f t="shared" si="276"/>
        <v/>
      </c>
      <c r="AI417" s="92" t="str">
        <f t="shared" si="276"/>
        <v/>
      </c>
      <c r="AJ417" s="92" t="str">
        <f t="shared" si="276"/>
        <v/>
      </c>
      <c r="AK417" s="92" t="str">
        <f t="shared" si="276"/>
        <v/>
      </c>
      <c r="AL417" s="92" t="str">
        <f t="shared" si="276"/>
        <v/>
      </c>
      <c r="AN417" s="35" t="str">
        <f t="shared" si="249"/>
        <v/>
      </c>
      <c r="AO417" s="44" t="str">
        <f t="shared" si="270"/>
        <v/>
      </c>
      <c r="AP417" s="41" t="str">
        <f>IF(AO417="","",RANK(AO417,AO$3:AO$1048576,1)+COUNTIF(AO$3:AO417,AO417)-1)</f>
        <v/>
      </c>
      <c r="AQ417" s="1" t="str">
        <f t="shared" si="271"/>
        <v/>
      </c>
      <c r="AR417" s="34" t="str">
        <f t="shared" si="250"/>
        <v/>
      </c>
      <c r="AS417" s="39" t="str">
        <f t="shared" si="251"/>
        <v/>
      </c>
      <c r="AT417" s="44" t="str">
        <f t="shared" si="252"/>
        <v/>
      </c>
      <c r="AU417" s="41" t="str">
        <f>IF(AT417="","",RANK(AT417,AT$3:AT$1048576,1)+COUNTIF(AT$3:AT417,AT417)-1)</f>
        <v/>
      </c>
      <c r="AV417" s="1" t="str">
        <f t="shared" si="253"/>
        <v/>
      </c>
      <c r="AW417" s="34" t="str">
        <f t="shared" si="254"/>
        <v/>
      </c>
      <c r="AX417" s="39" t="str">
        <f t="shared" si="255"/>
        <v/>
      </c>
      <c r="AY417" s="44" t="str">
        <f t="shared" si="272"/>
        <v/>
      </c>
      <c r="AZ417" s="41" t="str">
        <f>IF(AY417="","",RANK(AY417,AY$3:AY$1048576,1)+COUNTIF(AY$3:AY417,AY417)-1)</f>
        <v/>
      </c>
      <c r="BA417" s="1" t="str">
        <f t="shared" si="256"/>
        <v/>
      </c>
      <c r="BB417" s="34" t="str">
        <f t="shared" si="257"/>
        <v/>
      </c>
      <c r="BC417" s="39" t="str">
        <f t="shared" si="258"/>
        <v/>
      </c>
      <c r="BD417" s="44" t="str">
        <f t="shared" si="273"/>
        <v/>
      </c>
      <c r="BE417" s="41" t="str">
        <f>IF(BD417="","",RANK(BD417,BD$3:BD$1048576,1)+COUNTIF(BD$3:BD417,BD417)-1)</f>
        <v/>
      </c>
      <c r="BF417" s="1" t="str">
        <f t="shared" si="259"/>
        <v/>
      </c>
      <c r="BG417" s="34" t="str">
        <f t="shared" si="260"/>
        <v/>
      </c>
      <c r="BH417" s="39" t="str">
        <f t="shared" si="261"/>
        <v/>
      </c>
      <c r="BJ417" s="3"/>
      <c r="BK417" s="86"/>
      <c r="BL417" s="86"/>
      <c r="BM417" s="86"/>
      <c r="BN417" s="86"/>
      <c r="BO417" s="3"/>
      <c r="BP417" s="86"/>
      <c r="BQ417" s="86"/>
      <c r="BR417" s="86"/>
      <c r="BS417" s="86"/>
      <c r="BT417" s="3"/>
      <c r="BU417" s="86"/>
      <c r="BV417" s="86"/>
      <c r="BW417" s="86"/>
      <c r="BX417" s="86"/>
      <c r="BY417" s="3"/>
      <c r="BZ417" s="86"/>
      <c r="CA417" s="86"/>
      <c r="CB417" s="86"/>
      <c r="CC417" s="86"/>
    </row>
    <row r="418" spans="2:81" ht="35.1" customHeight="1" x14ac:dyDescent="0.2">
      <c r="B418" s="187"/>
      <c r="C418" s="188"/>
      <c r="D418" s="189"/>
      <c r="E418" s="186"/>
      <c r="F418" s="182"/>
      <c r="G418" s="184"/>
      <c r="K418" s="80" t="str">
        <f>IF(O418="","",COUNT(O$3:O418))</f>
        <v/>
      </c>
      <c r="L418" s="80" t="str">
        <f>IF(B418&lt;&gt;"",B418,IF(OR(COUNTA($G$3:$G418)&lt;COUNTA($G$3:$G$1048576),$G418&lt;&gt;""),L417,""))</f>
        <v/>
      </c>
      <c r="M418" s="80" t="str">
        <f>IF(C418&lt;&gt;"",C418,IF(OR(COUNTA($G$3:$G418)&lt;COUNTA($G$3:$G$1048576),$G418&lt;&gt;""),M417,""))</f>
        <v/>
      </c>
      <c r="N418" s="80" t="str">
        <f>IF(D418&lt;&gt;"",D418,IF(OR(COUNTA($G$3:$G418)&lt;COUNTA($G$3:$G$1048576),$G418&lt;&gt;""),N417,""))</f>
        <v/>
      </c>
      <c r="O418" s="81" t="str">
        <f t="shared" si="262"/>
        <v/>
      </c>
      <c r="P418" s="90" t="str">
        <f>IFERROR(IF(O418="",IF(COUNT(S$3:S$1048576)=COUNT(S$3:S418),IF(S418="","",INDEX(O$3:O418,MATCH(MAX(K$3:K418),K$3:K418,0),0)),INDEX(O$3:O418,MATCH(MAX(K$3:K418),K$3:K418,0),0)),O418),"")</f>
        <v/>
      </c>
      <c r="Q418" s="89" t="str">
        <f>IF(R418="","",COUNT(R$3:R418))</f>
        <v/>
      </c>
      <c r="R418" s="80" t="str">
        <f t="shared" si="248"/>
        <v/>
      </c>
      <c r="S418" s="91" t="str">
        <f>IFERROR(IF(COUNTA($E418:$G418)=0,"",IF(AND(R418="",$O418=INDEX(O$3:O418,MATCH(MAX(Q$3:Q418),Q$3:Q418,0),0)),INDEX(R$3:R418,MATCH(MAX(Q$3:Q418),Q$3:Q418,0),0),R418)),"")</f>
        <v/>
      </c>
      <c r="T418" s="80" t="str">
        <f>IF(U418="","",COUNT(U$3:U418))</f>
        <v/>
      </c>
      <c r="U418" s="80" t="str">
        <f t="shared" si="263"/>
        <v/>
      </c>
      <c r="V418" s="91" t="str">
        <f>IFERROR(IF(S418="","",IF(U418="",IF(AND(E418="",F418="",G418&lt;&gt;"",$O418=INDEX(O$3:O418,MATCH(MAX(T$3:T418),T$3:T418,0),0)),INDEX(U$3:U418,MATCH(MAX(T$3:T418),T$3:T418,0),0),IF(AND(S418&lt;&gt;"",U418=""),0,"")),U418)),"")</f>
        <v/>
      </c>
      <c r="W418" s="95" t="str">
        <f t="shared" si="264"/>
        <v/>
      </c>
      <c r="X418" s="198" t="str">
        <f t="shared" si="265"/>
        <v/>
      </c>
      <c r="Y418" s="92" t="str">
        <f t="shared" si="266"/>
        <v/>
      </c>
      <c r="Z418" s="106" t="str">
        <f>IF(P418="","",COUNTIF($N$3:$N418,$N418))</f>
        <v/>
      </c>
      <c r="AA418" s="92" t="str">
        <f t="shared" si="267"/>
        <v/>
      </c>
      <c r="AB418" s="92" t="str">
        <f t="shared" si="268"/>
        <v/>
      </c>
      <c r="AC418" s="92" t="str">
        <f t="shared" si="269"/>
        <v/>
      </c>
      <c r="AD418" s="92" t="str">
        <f t="shared" si="276"/>
        <v/>
      </c>
      <c r="AE418" s="92" t="str">
        <f t="shared" si="276"/>
        <v/>
      </c>
      <c r="AF418" s="92" t="str">
        <f t="shared" si="276"/>
        <v/>
      </c>
      <c r="AG418" s="92" t="str">
        <f t="shared" si="276"/>
        <v/>
      </c>
      <c r="AH418" s="92" t="str">
        <f t="shared" si="276"/>
        <v/>
      </c>
      <c r="AI418" s="92" t="str">
        <f t="shared" si="276"/>
        <v/>
      </c>
      <c r="AJ418" s="92" t="str">
        <f t="shared" si="276"/>
        <v/>
      </c>
      <c r="AK418" s="92" t="str">
        <f t="shared" si="276"/>
        <v/>
      </c>
      <c r="AL418" s="92" t="str">
        <f t="shared" si="276"/>
        <v/>
      </c>
      <c r="AN418" s="35" t="str">
        <f t="shared" si="249"/>
        <v/>
      </c>
      <c r="AO418" s="44" t="str">
        <f t="shared" si="270"/>
        <v/>
      </c>
      <c r="AP418" s="41" t="str">
        <f>IF(AO418="","",RANK(AO418,AO$3:AO$1048576,1)+COUNTIF(AO$3:AO418,AO418)-1)</f>
        <v/>
      </c>
      <c r="AQ418" s="1" t="str">
        <f t="shared" si="271"/>
        <v/>
      </c>
      <c r="AR418" s="34" t="str">
        <f t="shared" si="250"/>
        <v/>
      </c>
      <c r="AS418" s="39" t="str">
        <f t="shared" si="251"/>
        <v/>
      </c>
      <c r="AT418" s="44" t="str">
        <f t="shared" si="252"/>
        <v/>
      </c>
      <c r="AU418" s="41" t="str">
        <f>IF(AT418="","",RANK(AT418,AT$3:AT$1048576,1)+COUNTIF(AT$3:AT418,AT418)-1)</f>
        <v/>
      </c>
      <c r="AV418" s="1" t="str">
        <f t="shared" si="253"/>
        <v/>
      </c>
      <c r="AW418" s="34" t="str">
        <f t="shared" si="254"/>
        <v/>
      </c>
      <c r="AX418" s="39" t="str">
        <f t="shared" si="255"/>
        <v/>
      </c>
      <c r="AY418" s="44" t="str">
        <f t="shared" si="272"/>
        <v/>
      </c>
      <c r="AZ418" s="41" t="str">
        <f>IF(AY418="","",RANK(AY418,AY$3:AY$1048576,1)+COUNTIF(AY$3:AY418,AY418)-1)</f>
        <v/>
      </c>
      <c r="BA418" s="1" t="str">
        <f t="shared" si="256"/>
        <v/>
      </c>
      <c r="BB418" s="34" t="str">
        <f t="shared" si="257"/>
        <v/>
      </c>
      <c r="BC418" s="39" t="str">
        <f t="shared" si="258"/>
        <v/>
      </c>
      <c r="BD418" s="44" t="str">
        <f t="shared" si="273"/>
        <v/>
      </c>
      <c r="BE418" s="41" t="str">
        <f>IF(BD418="","",RANK(BD418,BD$3:BD$1048576,1)+COUNTIF(BD$3:BD418,BD418)-1)</f>
        <v/>
      </c>
      <c r="BF418" s="1" t="str">
        <f t="shared" si="259"/>
        <v/>
      </c>
      <c r="BG418" s="34" t="str">
        <f t="shared" si="260"/>
        <v/>
      </c>
      <c r="BH418" s="39" t="str">
        <f t="shared" si="261"/>
        <v/>
      </c>
      <c r="BJ418" s="3"/>
      <c r="BK418" s="86"/>
      <c r="BL418" s="86"/>
      <c r="BM418" s="86"/>
      <c r="BN418" s="86"/>
      <c r="BO418" s="3"/>
      <c r="BP418" s="86"/>
      <c r="BQ418" s="86"/>
      <c r="BR418" s="86"/>
      <c r="BS418" s="86"/>
      <c r="BT418" s="3"/>
      <c r="BU418" s="86"/>
      <c r="BV418" s="86"/>
      <c r="BW418" s="86"/>
      <c r="BX418" s="86"/>
      <c r="BY418" s="3"/>
      <c r="BZ418" s="86"/>
      <c r="CA418" s="86"/>
      <c r="CB418" s="86"/>
      <c r="CC418" s="86"/>
    </row>
    <row r="419" spans="2:81" ht="35.1" customHeight="1" x14ac:dyDescent="0.2">
      <c r="B419" s="187"/>
      <c r="C419" s="188"/>
      <c r="D419" s="189"/>
      <c r="E419" s="186"/>
      <c r="F419" s="182"/>
      <c r="G419" s="184"/>
      <c r="K419" s="80" t="str">
        <f>IF(O419="","",COUNT(O$3:O419))</f>
        <v/>
      </c>
      <c r="L419" s="80" t="str">
        <f>IF(B419&lt;&gt;"",B419,IF(OR(COUNTA($G$3:$G419)&lt;COUNTA($G$3:$G$1048576),$G419&lt;&gt;""),L418,""))</f>
        <v/>
      </c>
      <c r="M419" s="80" t="str">
        <f>IF(C419&lt;&gt;"",C419,IF(OR(COUNTA($G$3:$G419)&lt;COUNTA($G$3:$G$1048576),$G419&lt;&gt;""),M418,""))</f>
        <v/>
      </c>
      <c r="N419" s="80" t="str">
        <f>IF(D419&lt;&gt;"",D419,IF(OR(COUNTA($G$3:$G419)&lt;COUNTA($G$3:$G$1048576),$G419&lt;&gt;""),N418,""))</f>
        <v/>
      </c>
      <c r="O419" s="81" t="str">
        <f t="shared" si="262"/>
        <v/>
      </c>
      <c r="P419" s="90" t="str">
        <f>IFERROR(IF(O419="",IF(COUNT(S$3:S$1048576)=COUNT(S$3:S419),IF(S419="","",INDEX(O$3:O419,MATCH(MAX(K$3:K419),K$3:K419,0),0)),INDEX(O$3:O419,MATCH(MAX(K$3:K419),K$3:K419,0),0)),O419),"")</f>
        <v/>
      </c>
      <c r="Q419" s="89" t="str">
        <f>IF(R419="","",COUNT(R$3:R419))</f>
        <v/>
      </c>
      <c r="R419" s="80" t="str">
        <f t="shared" si="248"/>
        <v/>
      </c>
      <c r="S419" s="91" t="str">
        <f>IFERROR(IF(COUNTA($E419:$G419)=0,"",IF(AND(R419="",$O419=INDEX(O$3:O419,MATCH(MAX(Q$3:Q419),Q$3:Q419,0),0)),INDEX(R$3:R419,MATCH(MAX(Q$3:Q419),Q$3:Q419,0),0),R419)),"")</f>
        <v/>
      </c>
      <c r="T419" s="80" t="str">
        <f>IF(U419="","",COUNT(U$3:U419))</f>
        <v/>
      </c>
      <c r="U419" s="80" t="str">
        <f t="shared" si="263"/>
        <v/>
      </c>
      <c r="V419" s="91" t="str">
        <f>IFERROR(IF(S419="","",IF(U419="",IF(AND(E419="",F419="",G419&lt;&gt;"",$O419=INDEX(O$3:O419,MATCH(MAX(T$3:T419),T$3:T419,0),0)),INDEX(U$3:U419,MATCH(MAX(T$3:T419),T$3:T419,0),0),IF(AND(S419&lt;&gt;"",U419=""),0,"")),U419)),"")</f>
        <v/>
      </c>
      <c r="W419" s="95" t="str">
        <f t="shared" si="264"/>
        <v/>
      </c>
      <c r="X419" s="198" t="str">
        <f t="shared" si="265"/>
        <v/>
      </c>
      <c r="Y419" s="92" t="str">
        <f t="shared" si="266"/>
        <v/>
      </c>
      <c r="Z419" s="106" t="str">
        <f>IF(P419="","",COUNTIF($N$3:$N419,$N419))</f>
        <v/>
      </c>
      <c r="AA419" s="92" t="str">
        <f t="shared" si="267"/>
        <v/>
      </c>
      <c r="AB419" s="92" t="str">
        <f t="shared" si="268"/>
        <v/>
      </c>
      <c r="AC419" s="92" t="str">
        <f t="shared" si="269"/>
        <v/>
      </c>
      <c r="AD419" s="92" t="str">
        <f t="shared" si="276"/>
        <v/>
      </c>
      <c r="AE419" s="92" t="str">
        <f t="shared" si="276"/>
        <v/>
      </c>
      <c r="AF419" s="92" t="str">
        <f t="shared" si="276"/>
        <v/>
      </c>
      <c r="AG419" s="92" t="str">
        <f t="shared" si="276"/>
        <v/>
      </c>
      <c r="AH419" s="92" t="str">
        <f t="shared" si="276"/>
        <v/>
      </c>
      <c r="AI419" s="92" t="str">
        <f t="shared" si="276"/>
        <v/>
      </c>
      <c r="AJ419" s="92" t="str">
        <f t="shared" si="276"/>
        <v/>
      </c>
      <c r="AK419" s="92" t="str">
        <f t="shared" si="276"/>
        <v/>
      </c>
      <c r="AL419" s="92" t="str">
        <f t="shared" si="276"/>
        <v/>
      </c>
      <c r="AN419" s="35" t="str">
        <f t="shared" si="249"/>
        <v/>
      </c>
      <c r="AO419" s="44" t="str">
        <f t="shared" si="270"/>
        <v/>
      </c>
      <c r="AP419" s="41" t="str">
        <f>IF(AO419="","",RANK(AO419,AO$3:AO$1048576,1)+COUNTIF(AO$3:AO419,AO419)-1)</f>
        <v/>
      </c>
      <c r="AQ419" s="1" t="str">
        <f t="shared" si="271"/>
        <v/>
      </c>
      <c r="AR419" s="34" t="str">
        <f t="shared" si="250"/>
        <v/>
      </c>
      <c r="AS419" s="39" t="str">
        <f t="shared" si="251"/>
        <v/>
      </c>
      <c r="AT419" s="44" t="str">
        <f t="shared" si="252"/>
        <v/>
      </c>
      <c r="AU419" s="41" t="str">
        <f>IF(AT419="","",RANK(AT419,AT$3:AT$1048576,1)+COUNTIF(AT$3:AT419,AT419)-1)</f>
        <v/>
      </c>
      <c r="AV419" s="1" t="str">
        <f t="shared" si="253"/>
        <v/>
      </c>
      <c r="AW419" s="34" t="str">
        <f t="shared" si="254"/>
        <v/>
      </c>
      <c r="AX419" s="39" t="str">
        <f t="shared" si="255"/>
        <v/>
      </c>
      <c r="AY419" s="44" t="str">
        <f t="shared" si="272"/>
        <v/>
      </c>
      <c r="AZ419" s="41" t="str">
        <f>IF(AY419="","",RANK(AY419,AY$3:AY$1048576,1)+COUNTIF(AY$3:AY419,AY419)-1)</f>
        <v/>
      </c>
      <c r="BA419" s="1" t="str">
        <f t="shared" si="256"/>
        <v/>
      </c>
      <c r="BB419" s="34" t="str">
        <f t="shared" si="257"/>
        <v/>
      </c>
      <c r="BC419" s="39" t="str">
        <f t="shared" si="258"/>
        <v/>
      </c>
      <c r="BD419" s="44" t="str">
        <f t="shared" si="273"/>
        <v/>
      </c>
      <c r="BE419" s="41" t="str">
        <f>IF(BD419="","",RANK(BD419,BD$3:BD$1048576,1)+COUNTIF(BD$3:BD419,BD419)-1)</f>
        <v/>
      </c>
      <c r="BF419" s="1" t="str">
        <f t="shared" si="259"/>
        <v/>
      </c>
      <c r="BG419" s="34" t="str">
        <f t="shared" si="260"/>
        <v/>
      </c>
      <c r="BH419" s="39" t="str">
        <f t="shared" si="261"/>
        <v/>
      </c>
      <c r="BJ419" s="3"/>
      <c r="BK419" s="86"/>
      <c r="BL419" s="86"/>
      <c r="BM419" s="86"/>
      <c r="BN419" s="86"/>
      <c r="BO419" s="3"/>
      <c r="BP419" s="86"/>
      <c r="BQ419" s="86"/>
      <c r="BR419" s="86"/>
      <c r="BS419" s="86"/>
      <c r="BT419" s="3"/>
      <c r="BU419" s="86"/>
      <c r="BV419" s="86"/>
      <c r="BW419" s="86"/>
      <c r="BX419" s="86"/>
      <c r="BY419" s="3"/>
      <c r="BZ419" s="86"/>
      <c r="CA419" s="86"/>
      <c r="CB419" s="86"/>
      <c r="CC419" s="86"/>
    </row>
    <row r="420" spans="2:81" ht="35.1" customHeight="1" x14ac:dyDescent="0.2">
      <c r="B420" s="187"/>
      <c r="C420" s="188"/>
      <c r="D420" s="189"/>
      <c r="E420" s="186"/>
      <c r="F420" s="182"/>
      <c r="G420" s="184"/>
      <c r="K420" s="80" t="str">
        <f>IF(O420="","",COUNT(O$3:O420))</f>
        <v/>
      </c>
      <c r="L420" s="80" t="str">
        <f>IF(B420&lt;&gt;"",B420,IF(OR(COUNTA($G$3:$G420)&lt;COUNTA($G$3:$G$1048576),$G420&lt;&gt;""),L419,""))</f>
        <v/>
      </c>
      <c r="M420" s="80" t="str">
        <f>IF(C420&lt;&gt;"",C420,IF(OR(COUNTA($G$3:$G420)&lt;COUNTA($G$3:$G$1048576),$G420&lt;&gt;""),M419,""))</f>
        <v/>
      </c>
      <c r="N420" s="80" t="str">
        <f>IF(D420&lt;&gt;"",D420,IF(OR(COUNTA($G$3:$G420)&lt;COUNTA($G$3:$G$1048576),$G420&lt;&gt;""),N419,""))</f>
        <v/>
      </c>
      <c r="O420" s="81" t="str">
        <f t="shared" si="262"/>
        <v/>
      </c>
      <c r="P420" s="90" t="str">
        <f>IFERROR(IF(O420="",IF(COUNT(S$3:S$1048576)=COUNT(S$3:S420),IF(S420="","",INDEX(O$3:O420,MATCH(MAX(K$3:K420),K$3:K420,0),0)),INDEX(O$3:O420,MATCH(MAX(K$3:K420),K$3:K420,0),0)),O420),"")</f>
        <v/>
      </c>
      <c r="Q420" s="89" t="str">
        <f>IF(R420="","",COUNT(R$3:R420))</f>
        <v/>
      </c>
      <c r="R420" s="80" t="str">
        <f t="shared" si="248"/>
        <v/>
      </c>
      <c r="S420" s="91" t="str">
        <f>IFERROR(IF(COUNTA($E420:$G420)=0,"",IF(AND(R420="",$O420=INDEX(O$3:O420,MATCH(MAX(Q$3:Q420),Q$3:Q420,0),0)),INDEX(R$3:R420,MATCH(MAX(Q$3:Q420),Q$3:Q420,0),0),R420)),"")</f>
        <v/>
      </c>
      <c r="T420" s="80" t="str">
        <f>IF(U420="","",COUNT(U$3:U420))</f>
        <v/>
      </c>
      <c r="U420" s="80" t="str">
        <f t="shared" si="263"/>
        <v/>
      </c>
      <c r="V420" s="91" t="str">
        <f>IFERROR(IF(S420="","",IF(U420="",IF(AND(E420="",F420="",G420&lt;&gt;"",$O420=INDEX(O$3:O420,MATCH(MAX(T$3:T420),T$3:T420,0),0)),INDEX(U$3:U420,MATCH(MAX(T$3:T420),T$3:T420,0),0),IF(AND(S420&lt;&gt;"",U420=""),0,"")),U420)),"")</f>
        <v/>
      </c>
      <c r="W420" s="95" t="str">
        <f t="shared" si="264"/>
        <v/>
      </c>
      <c r="X420" s="198" t="str">
        <f t="shared" si="265"/>
        <v/>
      </c>
      <c r="Y420" s="92" t="str">
        <f t="shared" si="266"/>
        <v/>
      </c>
      <c r="Z420" s="106" t="str">
        <f>IF(P420="","",COUNTIF($N$3:$N420,$N420))</f>
        <v/>
      </c>
      <c r="AA420" s="92" t="str">
        <f t="shared" si="267"/>
        <v/>
      </c>
      <c r="AB420" s="92" t="str">
        <f t="shared" si="268"/>
        <v/>
      </c>
      <c r="AC420" s="92" t="str">
        <f t="shared" si="269"/>
        <v/>
      </c>
      <c r="AD420" s="92" t="str">
        <f t="shared" si="276"/>
        <v/>
      </c>
      <c r="AE420" s="92" t="str">
        <f t="shared" si="276"/>
        <v/>
      </c>
      <c r="AF420" s="92" t="str">
        <f t="shared" si="276"/>
        <v/>
      </c>
      <c r="AG420" s="92" t="str">
        <f t="shared" si="276"/>
        <v/>
      </c>
      <c r="AH420" s="92" t="str">
        <f t="shared" si="276"/>
        <v/>
      </c>
      <c r="AI420" s="92" t="str">
        <f t="shared" si="276"/>
        <v/>
      </c>
      <c r="AJ420" s="92" t="str">
        <f t="shared" si="276"/>
        <v/>
      </c>
      <c r="AK420" s="92" t="str">
        <f t="shared" si="276"/>
        <v/>
      </c>
      <c r="AL420" s="92" t="str">
        <f t="shared" si="276"/>
        <v/>
      </c>
      <c r="AN420" s="35" t="str">
        <f t="shared" si="249"/>
        <v/>
      </c>
      <c r="AO420" s="44" t="str">
        <f t="shared" si="270"/>
        <v/>
      </c>
      <c r="AP420" s="41" t="str">
        <f>IF(AO420="","",RANK(AO420,AO$3:AO$1048576,1)+COUNTIF(AO$3:AO420,AO420)-1)</f>
        <v/>
      </c>
      <c r="AQ420" s="1" t="str">
        <f t="shared" si="271"/>
        <v/>
      </c>
      <c r="AR420" s="34" t="str">
        <f t="shared" si="250"/>
        <v/>
      </c>
      <c r="AS420" s="39" t="str">
        <f t="shared" si="251"/>
        <v/>
      </c>
      <c r="AT420" s="44" t="str">
        <f t="shared" si="252"/>
        <v/>
      </c>
      <c r="AU420" s="41" t="str">
        <f>IF(AT420="","",RANK(AT420,AT$3:AT$1048576,1)+COUNTIF(AT$3:AT420,AT420)-1)</f>
        <v/>
      </c>
      <c r="AV420" s="1" t="str">
        <f t="shared" si="253"/>
        <v/>
      </c>
      <c r="AW420" s="34" t="str">
        <f t="shared" si="254"/>
        <v/>
      </c>
      <c r="AX420" s="39" t="str">
        <f t="shared" si="255"/>
        <v/>
      </c>
      <c r="AY420" s="44" t="str">
        <f t="shared" si="272"/>
        <v/>
      </c>
      <c r="AZ420" s="41" t="str">
        <f>IF(AY420="","",RANK(AY420,AY$3:AY$1048576,1)+COUNTIF(AY$3:AY420,AY420)-1)</f>
        <v/>
      </c>
      <c r="BA420" s="1" t="str">
        <f t="shared" si="256"/>
        <v/>
      </c>
      <c r="BB420" s="34" t="str">
        <f t="shared" si="257"/>
        <v/>
      </c>
      <c r="BC420" s="39" t="str">
        <f t="shared" si="258"/>
        <v/>
      </c>
      <c r="BD420" s="44" t="str">
        <f t="shared" si="273"/>
        <v/>
      </c>
      <c r="BE420" s="41" t="str">
        <f>IF(BD420="","",RANK(BD420,BD$3:BD$1048576,1)+COUNTIF(BD$3:BD420,BD420)-1)</f>
        <v/>
      </c>
      <c r="BF420" s="1" t="str">
        <f t="shared" si="259"/>
        <v/>
      </c>
      <c r="BG420" s="34" t="str">
        <f t="shared" si="260"/>
        <v/>
      </c>
      <c r="BH420" s="39" t="str">
        <f t="shared" si="261"/>
        <v/>
      </c>
      <c r="BJ420" s="3"/>
      <c r="BK420" s="86"/>
      <c r="BL420" s="86"/>
      <c r="BM420" s="86"/>
      <c r="BN420" s="86"/>
      <c r="BO420" s="3"/>
      <c r="BP420" s="86"/>
      <c r="BQ420" s="86"/>
      <c r="BR420" s="86"/>
      <c r="BS420" s="86"/>
      <c r="BT420" s="3"/>
      <c r="BU420" s="86"/>
      <c r="BV420" s="86"/>
      <c r="BW420" s="86"/>
      <c r="BX420" s="86"/>
      <c r="BY420" s="3"/>
      <c r="BZ420" s="86"/>
      <c r="CA420" s="86"/>
      <c r="CB420" s="86"/>
      <c r="CC420" s="86"/>
    </row>
    <row r="421" spans="2:81" ht="35.1" customHeight="1" x14ac:dyDescent="0.2">
      <c r="B421" s="187"/>
      <c r="C421" s="188"/>
      <c r="D421" s="189"/>
      <c r="E421" s="186"/>
      <c r="F421" s="182"/>
      <c r="G421" s="184"/>
      <c r="K421" s="80" t="str">
        <f>IF(O421="","",COUNT(O$3:O421))</f>
        <v/>
      </c>
      <c r="L421" s="80" t="str">
        <f>IF(B421&lt;&gt;"",B421,IF(OR(COUNTA($G$3:$G421)&lt;COUNTA($G$3:$G$1048576),$G421&lt;&gt;""),L420,""))</f>
        <v/>
      </c>
      <c r="M421" s="80" t="str">
        <f>IF(C421&lt;&gt;"",C421,IF(OR(COUNTA($G$3:$G421)&lt;COUNTA($G$3:$G$1048576),$G421&lt;&gt;""),M420,""))</f>
        <v/>
      </c>
      <c r="N421" s="80" t="str">
        <f>IF(D421&lt;&gt;"",D421,IF(OR(COUNTA($G$3:$G421)&lt;COUNTA($G$3:$G$1048576),$G421&lt;&gt;""),N420,""))</f>
        <v/>
      </c>
      <c r="O421" s="81" t="str">
        <f t="shared" si="262"/>
        <v/>
      </c>
      <c r="P421" s="90" t="str">
        <f>IFERROR(IF(O421="",IF(COUNT(S$3:S$1048576)=COUNT(S$3:S421),IF(S421="","",INDEX(O$3:O421,MATCH(MAX(K$3:K421),K$3:K421,0),0)),INDEX(O$3:O421,MATCH(MAX(K$3:K421),K$3:K421,0),0)),O421),"")</f>
        <v/>
      </c>
      <c r="Q421" s="89" t="str">
        <f>IF(R421="","",COUNT(R$3:R421))</f>
        <v/>
      </c>
      <c r="R421" s="80" t="str">
        <f t="shared" si="248"/>
        <v/>
      </c>
      <c r="S421" s="91" t="str">
        <f>IFERROR(IF(COUNTA($E421:$G421)=0,"",IF(AND(R421="",$O421=INDEX(O$3:O421,MATCH(MAX(Q$3:Q421),Q$3:Q421,0),0)),INDEX(R$3:R421,MATCH(MAX(Q$3:Q421),Q$3:Q421,0),0),R421)),"")</f>
        <v/>
      </c>
      <c r="T421" s="80" t="str">
        <f>IF(U421="","",COUNT(U$3:U421))</f>
        <v/>
      </c>
      <c r="U421" s="80" t="str">
        <f t="shared" si="263"/>
        <v/>
      </c>
      <c r="V421" s="91" t="str">
        <f>IFERROR(IF(S421="","",IF(U421="",IF(AND(E421="",F421="",G421&lt;&gt;"",$O421=INDEX(O$3:O421,MATCH(MAX(T$3:T421),T$3:T421,0),0)),INDEX(U$3:U421,MATCH(MAX(T$3:T421),T$3:T421,0),0),IF(AND(S421&lt;&gt;"",U421=""),0,"")),U421)),"")</f>
        <v/>
      </c>
      <c r="W421" s="95" t="str">
        <f t="shared" si="264"/>
        <v/>
      </c>
      <c r="X421" s="198" t="str">
        <f t="shared" si="265"/>
        <v/>
      </c>
      <c r="Y421" s="92" t="str">
        <f t="shared" si="266"/>
        <v/>
      </c>
      <c r="Z421" s="106" t="str">
        <f>IF(P421="","",COUNTIF($N$3:$N421,$N421))</f>
        <v/>
      </c>
      <c r="AA421" s="92" t="str">
        <f t="shared" si="267"/>
        <v/>
      </c>
      <c r="AB421" s="92" t="str">
        <f t="shared" si="268"/>
        <v/>
      </c>
      <c r="AC421" s="92" t="str">
        <f t="shared" si="269"/>
        <v/>
      </c>
      <c r="AD421" s="92" t="str">
        <f t="shared" si="276"/>
        <v/>
      </c>
      <c r="AE421" s="92" t="str">
        <f t="shared" si="276"/>
        <v/>
      </c>
      <c r="AF421" s="92" t="str">
        <f t="shared" si="276"/>
        <v/>
      </c>
      <c r="AG421" s="92" t="str">
        <f t="shared" si="276"/>
        <v/>
      </c>
      <c r="AH421" s="92" t="str">
        <f t="shared" si="276"/>
        <v/>
      </c>
      <c r="AI421" s="92" t="str">
        <f t="shared" si="276"/>
        <v/>
      </c>
      <c r="AJ421" s="92" t="str">
        <f t="shared" si="276"/>
        <v/>
      </c>
      <c r="AK421" s="92" t="str">
        <f t="shared" si="276"/>
        <v/>
      </c>
      <c r="AL421" s="92" t="str">
        <f t="shared" si="276"/>
        <v/>
      </c>
      <c r="AN421" s="35" t="str">
        <f t="shared" si="249"/>
        <v/>
      </c>
      <c r="AO421" s="44" t="str">
        <f t="shared" si="270"/>
        <v/>
      </c>
      <c r="AP421" s="41" t="str">
        <f>IF(AO421="","",RANK(AO421,AO$3:AO$1048576,1)+COUNTIF(AO$3:AO421,AO421)-1)</f>
        <v/>
      </c>
      <c r="AQ421" s="1" t="str">
        <f t="shared" si="271"/>
        <v/>
      </c>
      <c r="AR421" s="34" t="str">
        <f t="shared" si="250"/>
        <v/>
      </c>
      <c r="AS421" s="39" t="str">
        <f t="shared" si="251"/>
        <v/>
      </c>
      <c r="AT421" s="44" t="str">
        <f t="shared" si="252"/>
        <v/>
      </c>
      <c r="AU421" s="41" t="str">
        <f>IF(AT421="","",RANK(AT421,AT$3:AT$1048576,1)+COUNTIF(AT$3:AT421,AT421)-1)</f>
        <v/>
      </c>
      <c r="AV421" s="1" t="str">
        <f t="shared" si="253"/>
        <v/>
      </c>
      <c r="AW421" s="34" t="str">
        <f t="shared" si="254"/>
        <v/>
      </c>
      <c r="AX421" s="39" t="str">
        <f t="shared" si="255"/>
        <v/>
      </c>
      <c r="AY421" s="44" t="str">
        <f t="shared" si="272"/>
        <v/>
      </c>
      <c r="AZ421" s="41" t="str">
        <f>IF(AY421="","",RANK(AY421,AY$3:AY$1048576,1)+COUNTIF(AY$3:AY421,AY421)-1)</f>
        <v/>
      </c>
      <c r="BA421" s="1" t="str">
        <f t="shared" si="256"/>
        <v/>
      </c>
      <c r="BB421" s="34" t="str">
        <f t="shared" si="257"/>
        <v/>
      </c>
      <c r="BC421" s="39" t="str">
        <f t="shared" si="258"/>
        <v/>
      </c>
      <c r="BD421" s="44" t="str">
        <f t="shared" si="273"/>
        <v/>
      </c>
      <c r="BE421" s="41" t="str">
        <f>IF(BD421="","",RANK(BD421,BD$3:BD$1048576,1)+COUNTIF(BD$3:BD421,BD421)-1)</f>
        <v/>
      </c>
      <c r="BF421" s="1" t="str">
        <f t="shared" si="259"/>
        <v/>
      </c>
      <c r="BG421" s="34" t="str">
        <f t="shared" si="260"/>
        <v/>
      </c>
      <c r="BH421" s="39" t="str">
        <f t="shared" si="261"/>
        <v/>
      </c>
      <c r="BJ421" s="3"/>
      <c r="BK421" s="86"/>
      <c r="BL421" s="86"/>
      <c r="BM421" s="86"/>
      <c r="BN421" s="86"/>
      <c r="BO421" s="3"/>
      <c r="BP421" s="86"/>
      <c r="BQ421" s="86"/>
      <c r="BR421" s="86"/>
      <c r="BS421" s="86"/>
      <c r="BT421" s="3"/>
      <c r="BU421" s="86"/>
      <c r="BV421" s="86"/>
      <c r="BW421" s="86"/>
      <c r="BX421" s="86"/>
      <c r="BY421" s="3"/>
      <c r="BZ421" s="86"/>
      <c r="CA421" s="86"/>
      <c r="CB421" s="86"/>
      <c r="CC421" s="86"/>
    </row>
    <row r="422" spans="2:81" ht="35.1" customHeight="1" x14ac:dyDescent="0.2">
      <c r="B422" s="187"/>
      <c r="C422" s="188"/>
      <c r="D422" s="189"/>
      <c r="E422" s="186"/>
      <c r="F422" s="182"/>
      <c r="G422" s="184"/>
      <c r="K422" s="80" t="str">
        <f>IF(O422="","",COUNT(O$3:O422))</f>
        <v/>
      </c>
      <c r="L422" s="80" t="str">
        <f>IF(B422&lt;&gt;"",B422,IF(OR(COUNTA($G$3:$G422)&lt;COUNTA($G$3:$G$1048576),$G422&lt;&gt;""),L421,""))</f>
        <v/>
      </c>
      <c r="M422" s="80" t="str">
        <f>IF(C422&lt;&gt;"",C422,IF(OR(COUNTA($G$3:$G422)&lt;COUNTA($G$3:$G$1048576),$G422&lt;&gt;""),M421,""))</f>
        <v/>
      </c>
      <c r="N422" s="80" t="str">
        <f>IF(D422&lt;&gt;"",D422,IF(OR(COUNTA($G$3:$G422)&lt;COUNTA($G$3:$G$1048576),$G422&lt;&gt;""),N421,""))</f>
        <v/>
      </c>
      <c r="O422" s="81" t="str">
        <f t="shared" si="262"/>
        <v/>
      </c>
      <c r="P422" s="90" t="str">
        <f>IFERROR(IF(O422="",IF(COUNT(S$3:S$1048576)=COUNT(S$3:S422),IF(S422="","",INDEX(O$3:O422,MATCH(MAX(K$3:K422),K$3:K422,0),0)),INDEX(O$3:O422,MATCH(MAX(K$3:K422),K$3:K422,0),0)),O422),"")</f>
        <v/>
      </c>
      <c r="Q422" s="89" t="str">
        <f>IF(R422="","",COUNT(R$3:R422))</f>
        <v/>
      </c>
      <c r="R422" s="80" t="str">
        <f t="shared" si="248"/>
        <v/>
      </c>
      <c r="S422" s="91" t="str">
        <f>IFERROR(IF(COUNTA($E422:$G422)=0,"",IF(AND(R422="",$O422=INDEX(O$3:O422,MATCH(MAX(Q$3:Q422),Q$3:Q422,0),0)),INDEX(R$3:R422,MATCH(MAX(Q$3:Q422),Q$3:Q422,0),0),R422)),"")</f>
        <v/>
      </c>
      <c r="T422" s="80" t="str">
        <f>IF(U422="","",COUNT(U$3:U422))</f>
        <v/>
      </c>
      <c r="U422" s="80" t="str">
        <f t="shared" si="263"/>
        <v/>
      </c>
      <c r="V422" s="91" t="str">
        <f>IFERROR(IF(S422="","",IF(U422="",IF(AND(E422="",F422="",G422&lt;&gt;"",$O422=INDEX(O$3:O422,MATCH(MAX(T$3:T422),T$3:T422,0),0)),INDEX(U$3:U422,MATCH(MAX(T$3:T422),T$3:T422,0),0),IF(AND(S422&lt;&gt;"",U422=""),0,"")),U422)),"")</f>
        <v/>
      </c>
      <c r="W422" s="95" t="str">
        <f t="shared" si="264"/>
        <v/>
      </c>
      <c r="X422" s="198" t="str">
        <f t="shared" si="265"/>
        <v/>
      </c>
      <c r="Y422" s="92" t="str">
        <f t="shared" si="266"/>
        <v/>
      </c>
      <c r="Z422" s="106" t="str">
        <f>IF(P422="","",COUNTIF($N$3:$N422,$N422))</f>
        <v/>
      </c>
      <c r="AA422" s="92" t="str">
        <f t="shared" si="267"/>
        <v/>
      </c>
      <c r="AB422" s="92" t="str">
        <f t="shared" si="268"/>
        <v/>
      </c>
      <c r="AC422" s="92" t="str">
        <f t="shared" si="269"/>
        <v/>
      </c>
      <c r="AD422" s="92" t="str">
        <f t="shared" si="276"/>
        <v/>
      </c>
      <c r="AE422" s="92" t="str">
        <f t="shared" si="276"/>
        <v/>
      </c>
      <c r="AF422" s="92" t="str">
        <f t="shared" si="276"/>
        <v/>
      </c>
      <c r="AG422" s="92" t="str">
        <f t="shared" si="276"/>
        <v/>
      </c>
      <c r="AH422" s="92" t="str">
        <f t="shared" si="276"/>
        <v/>
      </c>
      <c r="AI422" s="92" t="str">
        <f t="shared" si="276"/>
        <v/>
      </c>
      <c r="AJ422" s="92" t="str">
        <f t="shared" si="276"/>
        <v/>
      </c>
      <c r="AK422" s="92" t="str">
        <f t="shared" si="276"/>
        <v/>
      </c>
      <c r="AL422" s="92" t="str">
        <f t="shared" si="276"/>
        <v/>
      </c>
      <c r="AN422" s="35" t="str">
        <f t="shared" si="249"/>
        <v/>
      </c>
      <c r="AO422" s="44" t="str">
        <f t="shared" si="270"/>
        <v/>
      </c>
      <c r="AP422" s="41" t="str">
        <f>IF(AO422="","",RANK(AO422,AO$3:AO$1048576,1)+COUNTIF(AO$3:AO422,AO422)-1)</f>
        <v/>
      </c>
      <c r="AQ422" s="1" t="str">
        <f t="shared" si="271"/>
        <v/>
      </c>
      <c r="AR422" s="34" t="str">
        <f t="shared" si="250"/>
        <v/>
      </c>
      <c r="AS422" s="39" t="str">
        <f t="shared" si="251"/>
        <v/>
      </c>
      <c r="AT422" s="44" t="str">
        <f t="shared" si="252"/>
        <v/>
      </c>
      <c r="AU422" s="41" t="str">
        <f>IF(AT422="","",RANK(AT422,AT$3:AT$1048576,1)+COUNTIF(AT$3:AT422,AT422)-1)</f>
        <v/>
      </c>
      <c r="AV422" s="1" t="str">
        <f t="shared" si="253"/>
        <v/>
      </c>
      <c r="AW422" s="34" t="str">
        <f t="shared" si="254"/>
        <v/>
      </c>
      <c r="AX422" s="39" t="str">
        <f t="shared" si="255"/>
        <v/>
      </c>
      <c r="AY422" s="44" t="str">
        <f t="shared" si="272"/>
        <v/>
      </c>
      <c r="AZ422" s="41" t="str">
        <f>IF(AY422="","",RANK(AY422,AY$3:AY$1048576,1)+COUNTIF(AY$3:AY422,AY422)-1)</f>
        <v/>
      </c>
      <c r="BA422" s="1" t="str">
        <f t="shared" si="256"/>
        <v/>
      </c>
      <c r="BB422" s="34" t="str">
        <f t="shared" si="257"/>
        <v/>
      </c>
      <c r="BC422" s="39" t="str">
        <f t="shared" si="258"/>
        <v/>
      </c>
      <c r="BD422" s="44" t="str">
        <f t="shared" si="273"/>
        <v/>
      </c>
      <c r="BE422" s="41" t="str">
        <f>IF(BD422="","",RANK(BD422,BD$3:BD$1048576,1)+COUNTIF(BD$3:BD422,BD422)-1)</f>
        <v/>
      </c>
      <c r="BF422" s="1" t="str">
        <f t="shared" si="259"/>
        <v/>
      </c>
      <c r="BG422" s="34" t="str">
        <f t="shared" si="260"/>
        <v/>
      </c>
      <c r="BH422" s="39" t="str">
        <f t="shared" si="261"/>
        <v/>
      </c>
      <c r="BJ422" s="3"/>
      <c r="BK422" s="86"/>
      <c r="BL422" s="86"/>
      <c r="BM422" s="86"/>
      <c r="BN422" s="86"/>
      <c r="BO422" s="3"/>
      <c r="BP422" s="86"/>
      <c r="BQ422" s="86"/>
      <c r="BR422" s="86"/>
      <c r="BS422" s="86"/>
      <c r="BT422" s="3"/>
      <c r="BU422" s="86"/>
      <c r="BV422" s="86"/>
      <c r="BW422" s="86"/>
      <c r="BX422" s="86"/>
      <c r="BY422" s="3"/>
      <c r="BZ422" s="86"/>
      <c r="CA422" s="86"/>
      <c r="CB422" s="86"/>
      <c r="CC422" s="86"/>
    </row>
    <row r="423" spans="2:81" ht="35.1" customHeight="1" x14ac:dyDescent="0.2">
      <c r="B423" s="187"/>
      <c r="C423" s="188"/>
      <c r="D423" s="189"/>
      <c r="E423" s="186"/>
      <c r="F423" s="182"/>
      <c r="G423" s="184"/>
      <c r="K423" s="80" t="str">
        <f>IF(O423="","",COUNT(O$3:O423))</f>
        <v/>
      </c>
      <c r="L423" s="80" t="str">
        <f>IF(B423&lt;&gt;"",B423,IF(OR(COUNTA($G$3:$G423)&lt;COUNTA($G$3:$G$1048576),$G423&lt;&gt;""),L422,""))</f>
        <v/>
      </c>
      <c r="M423" s="80" t="str">
        <f>IF(C423&lt;&gt;"",C423,IF(OR(COUNTA($G$3:$G423)&lt;COUNTA($G$3:$G$1048576),$G423&lt;&gt;""),M422,""))</f>
        <v/>
      </c>
      <c r="N423" s="80" t="str">
        <f>IF(D423&lt;&gt;"",D423,IF(OR(COUNTA($G$3:$G423)&lt;COUNTA($G$3:$G$1048576),$G423&lt;&gt;""),N422,""))</f>
        <v/>
      </c>
      <c r="O423" s="81" t="str">
        <f t="shared" si="262"/>
        <v/>
      </c>
      <c r="P423" s="90" t="str">
        <f>IFERROR(IF(O423="",IF(COUNT(S$3:S$1048576)=COUNT(S$3:S423),IF(S423="","",INDEX(O$3:O423,MATCH(MAX(K$3:K423),K$3:K423,0),0)),INDEX(O$3:O423,MATCH(MAX(K$3:K423),K$3:K423,0),0)),O423),"")</f>
        <v/>
      </c>
      <c r="Q423" s="89" t="str">
        <f>IF(R423="","",COUNT(R$3:R423))</f>
        <v/>
      </c>
      <c r="R423" s="80" t="str">
        <f t="shared" si="248"/>
        <v/>
      </c>
      <c r="S423" s="91" t="str">
        <f>IFERROR(IF(COUNTA($E423:$G423)=0,"",IF(AND(R423="",$O423=INDEX(O$3:O423,MATCH(MAX(Q$3:Q423),Q$3:Q423,0),0)),INDEX(R$3:R423,MATCH(MAX(Q$3:Q423),Q$3:Q423,0),0),R423)),"")</f>
        <v/>
      </c>
      <c r="T423" s="80" t="str">
        <f>IF(U423="","",COUNT(U$3:U423))</f>
        <v/>
      </c>
      <c r="U423" s="80" t="str">
        <f t="shared" si="263"/>
        <v/>
      </c>
      <c r="V423" s="91" t="str">
        <f>IFERROR(IF(S423="","",IF(U423="",IF(AND(E423="",F423="",G423&lt;&gt;"",$O423=INDEX(O$3:O423,MATCH(MAX(T$3:T423),T$3:T423,0),0)),INDEX(U$3:U423,MATCH(MAX(T$3:T423),T$3:T423,0),0),IF(AND(S423&lt;&gt;"",U423=""),0,"")),U423)),"")</f>
        <v/>
      </c>
      <c r="W423" s="95" t="str">
        <f t="shared" si="264"/>
        <v/>
      </c>
      <c r="X423" s="198" t="str">
        <f t="shared" si="265"/>
        <v/>
      </c>
      <c r="Y423" s="92" t="str">
        <f t="shared" si="266"/>
        <v/>
      </c>
      <c r="Z423" s="106" t="str">
        <f>IF(P423="","",COUNTIF($N$3:$N423,$N423))</f>
        <v/>
      </c>
      <c r="AA423" s="92" t="str">
        <f t="shared" si="267"/>
        <v/>
      </c>
      <c r="AB423" s="92" t="str">
        <f t="shared" si="268"/>
        <v/>
      </c>
      <c r="AC423" s="92" t="str">
        <f t="shared" si="269"/>
        <v/>
      </c>
      <c r="AD423" s="92" t="str">
        <f t="shared" si="276"/>
        <v/>
      </c>
      <c r="AE423" s="92" t="str">
        <f t="shared" si="276"/>
        <v/>
      </c>
      <c r="AF423" s="92" t="str">
        <f t="shared" si="276"/>
        <v/>
      </c>
      <c r="AG423" s="92" t="str">
        <f t="shared" si="276"/>
        <v/>
      </c>
      <c r="AH423" s="92" t="str">
        <f t="shared" si="276"/>
        <v/>
      </c>
      <c r="AI423" s="92" t="str">
        <f t="shared" si="276"/>
        <v/>
      </c>
      <c r="AJ423" s="92" t="str">
        <f t="shared" si="276"/>
        <v/>
      </c>
      <c r="AK423" s="92" t="str">
        <f t="shared" si="276"/>
        <v/>
      </c>
      <c r="AL423" s="92" t="str">
        <f t="shared" si="276"/>
        <v/>
      </c>
      <c r="AN423" s="35" t="str">
        <f t="shared" si="249"/>
        <v/>
      </c>
      <c r="AO423" s="44" t="str">
        <f t="shared" si="270"/>
        <v/>
      </c>
      <c r="AP423" s="41" t="str">
        <f>IF(AO423="","",RANK(AO423,AO$3:AO$1048576,1)+COUNTIF(AO$3:AO423,AO423)-1)</f>
        <v/>
      </c>
      <c r="AQ423" s="1" t="str">
        <f t="shared" si="271"/>
        <v/>
      </c>
      <c r="AR423" s="34" t="str">
        <f t="shared" si="250"/>
        <v/>
      </c>
      <c r="AS423" s="39" t="str">
        <f t="shared" si="251"/>
        <v/>
      </c>
      <c r="AT423" s="44" t="str">
        <f t="shared" si="252"/>
        <v/>
      </c>
      <c r="AU423" s="41" t="str">
        <f>IF(AT423="","",RANK(AT423,AT$3:AT$1048576,1)+COUNTIF(AT$3:AT423,AT423)-1)</f>
        <v/>
      </c>
      <c r="AV423" s="1" t="str">
        <f t="shared" si="253"/>
        <v/>
      </c>
      <c r="AW423" s="34" t="str">
        <f t="shared" si="254"/>
        <v/>
      </c>
      <c r="AX423" s="39" t="str">
        <f t="shared" si="255"/>
        <v/>
      </c>
      <c r="AY423" s="44" t="str">
        <f t="shared" si="272"/>
        <v/>
      </c>
      <c r="AZ423" s="41" t="str">
        <f>IF(AY423="","",RANK(AY423,AY$3:AY$1048576,1)+COUNTIF(AY$3:AY423,AY423)-1)</f>
        <v/>
      </c>
      <c r="BA423" s="1" t="str">
        <f t="shared" si="256"/>
        <v/>
      </c>
      <c r="BB423" s="34" t="str">
        <f t="shared" si="257"/>
        <v/>
      </c>
      <c r="BC423" s="39" t="str">
        <f t="shared" si="258"/>
        <v/>
      </c>
      <c r="BD423" s="44" t="str">
        <f t="shared" si="273"/>
        <v/>
      </c>
      <c r="BE423" s="41" t="str">
        <f>IF(BD423="","",RANK(BD423,BD$3:BD$1048576,1)+COUNTIF(BD$3:BD423,BD423)-1)</f>
        <v/>
      </c>
      <c r="BF423" s="1" t="str">
        <f t="shared" si="259"/>
        <v/>
      </c>
      <c r="BG423" s="34" t="str">
        <f t="shared" si="260"/>
        <v/>
      </c>
      <c r="BH423" s="39" t="str">
        <f t="shared" si="261"/>
        <v/>
      </c>
      <c r="BJ423" s="3"/>
      <c r="BK423" s="86"/>
      <c r="BL423" s="86"/>
      <c r="BM423" s="86"/>
      <c r="BN423" s="86"/>
      <c r="BO423" s="3"/>
      <c r="BP423" s="86"/>
      <c r="BQ423" s="86"/>
      <c r="BR423" s="86"/>
      <c r="BS423" s="86"/>
      <c r="BT423" s="3"/>
      <c r="BU423" s="86"/>
      <c r="BV423" s="86"/>
      <c r="BW423" s="86"/>
      <c r="BX423" s="86"/>
      <c r="BY423" s="3"/>
      <c r="BZ423" s="86"/>
      <c r="CA423" s="86"/>
      <c r="CB423" s="86"/>
      <c r="CC423" s="86"/>
    </row>
    <row r="424" spans="2:81" ht="35.1" customHeight="1" x14ac:dyDescent="0.2">
      <c r="B424" s="187"/>
      <c r="C424" s="188"/>
      <c r="D424" s="189"/>
      <c r="E424" s="186"/>
      <c r="F424" s="182"/>
      <c r="G424" s="184"/>
      <c r="K424" s="80" t="str">
        <f>IF(O424="","",COUNT(O$3:O424))</f>
        <v/>
      </c>
      <c r="L424" s="80" t="str">
        <f>IF(B424&lt;&gt;"",B424,IF(OR(COUNTA($G$3:$G424)&lt;COUNTA($G$3:$G$1048576),$G424&lt;&gt;""),L423,""))</f>
        <v/>
      </c>
      <c r="M424" s="80" t="str">
        <f>IF(C424&lt;&gt;"",C424,IF(OR(COUNTA($G$3:$G424)&lt;COUNTA($G$3:$G$1048576),$G424&lt;&gt;""),M423,""))</f>
        <v/>
      </c>
      <c r="N424" s="80" t="str">
        <f>IF(D424&lt;&gt;"",D424,IF(OR(COUNTA($G$3:$G424)&lt;COUNTA($G$3:$G$1048576),$G424&lt;&gt;""),N423,""))</f>
        <v/>
      </c>
      <c r="O424" s="81" t="str">
        <f t="shared" si="262"/>
        <v/>
      </c>
      <c r="P424" s="90" t="str">
        <f>IFERROR(IF(O424="",IF(COUNT(S$3:S$1048576)=COUNT(S$3:S424),IF(S424="","",INDEX(O$3:O424,MATCH(MAX(K$3:K424),K$3:K424,0),0)),INDEX(O$3:O424,MATCH(MAX(K$3:K424),K$3:K424,0),0)),O424),"")</f>
        <v/>
      </c>
      <c r="Q424" s="89" t="str">
        <f>IF(R424="","",COUNT(R$3:R424))</f>
        <v/>
      </c>
      <c r="R424" s="80" t="str">
        <f t="shared" si="248"/>
        <v/>
      </c>
      <c r="S424" s="91" t="str">
        <f>IFERROR(IF(COUNTA($E424:$G424)=0,"",IF(AND(R424="",$O424=INDEX(O$3:O424,MATCH(MAX(Q$3:Q424),Q$3:Q424,0),0)),INDEX(R$3:R424,MATCH(MAX(Q$3:Q424),Q$3:Q424,0),0),R424)),"")</f>
        <v/>
      </c>
      <c r="T424" s="80" t="str">
        <f>IF(U424="","",COUNT(U$3:U424))</f>
        <v/>
      </c>
      <c r="U424" s="80" t="str">
        <f t="shared" si="263"/>
        <v/>
      </c>
      <c r="V424" s="91" t="str">
        <f>IFERROR(IF(S424="","",IF(U424="",IF(AND(E424="",F424="",G424&lt;&gt;"",$O424=INDEX(O$3:O424,MATCH(MAX(T$3:T424),T$3:T424,0),0)),INDEX(U$3:U424,MATCH(MAX(T$3:T424),T$3:T424,0),0),IF(AND(S424&lt;&gt;"",U424=""),0,"")),U424)),"")</f>
        <v/>
      </c>
      <c r="W424" s="95" t="str">
        <f t="shared" si="264"/>
        <v/>
      </c>
      <c r="X424" s="198" t="str">
        <f t="shared" si="265"/>
        <v/>
      </c>
      <c r="Y424" s="92" t="str">
        <f t="shared" si="266"/>
        <v/>
      </c>
      <c r="Z424" s="106" t="str">
        <f>IF(P424="","",COUNTIF($N$3:$N424,$N424))</f>
        <v/>
      </c>
      <c r="AA424" s="92" t="str">
        <f t="shared" si="267"/>
        <v/>
      </c>
      <c r="AB424" s="92" t="str">
        <f t="shared" si="268"/>
        <v/>
      </c>
      <c r="AC424" s="92" t="str">
        <f t="shared" si="269"/>
        <v/>
      </c>
      <c r="AD424" s="92" t="str">
        <f t="shared" ref="AD424:AL433" si="277">IFERROR(IF(AND($Z424=1,AD$2&lt;&gt;"",""&amp;INDEX($Y$3:$Y$1048576,MATCH($P424&amp;"@"&amp;AD$2,$AA$3:$AA$1048576,0),0)&lt;&gt;""),AD$1&amp;""&amp;INDEX($Y$3:$Y$1048576,MATCH($P424&amp;"@"&amp;AD$2,$AA$3:$AA$1048576,0),0),""),"")</f>
        <v/>
      </c>
      <c r="AE424" s="92" t="str">
        <f t="shared" si="277"/>
        <v/>
      </c>
      <c r="AF424" s="92" t="str">
        <f t="shared" si="277"/>
        <v/>
      </c>
      <c r="AG424" s="92" t="str">
        <f t="shared" si="277"/>
        <v/>
      </c>
      <c r="AH424" s="92" t="str">
        <f t="shared" si="277"/>
        <v/>
      </c>
      <c r="AI424" s="92" t="str">
        <f t="shared" si="277"/>
        <v/>
      </c>
      <c r="AJ424" s="92" t="str">
        <f t="shared" si="277"/>
        <v/>
      </c>
      <c r="AK424" s="92" t="str">
        <f t="shared" si="277"/>
        <v/>
      </c>
      <c r="AL424" s="92" t="str">
        <f t="shared" si="277"/>
        <v/>
      </c>
      <c r="AN424" s="35" t="str">
        <f t="shared" si="249"/>
        <v/>
      </c>
      <c r="AO424" s="44" t="str">
        <f t="shared" si="270"/>
        <v/>
      </c>
      <c r="AP424" s="41" t="str">
        <f>IF(AO424="","",RANK(AO424,AO$3:AO$1048576,1)+COUNTIF(AO$3:AO424,AO424)-1)</f>
        <v/>
      </c>
      <c r="AQ424" s="1" t="str">
        <f t="shared" si="271"/>
        <v/>
      </c>
      <c r="AR424" s="34" t="str">
        <f t="shared" si="250"/>
        <v/>
      </c>
      <c r="AS424" s="39" t="str">
        <f t="shared" si="251"/>
        <v/>
      </c>
      <c r="AT424" s="44" t="str">
        <f t="shared" si="252"/>
        <v/>
      </c>
      <c r="AU424" s="41" t="str">
        <f>IF(AT424="","",RANK(AT424,AT$3:AT$1048576,1)+COUNTIF(AT$3:AT424,AT424)-1)</f>
        <v/>
      </c>
      <c r="AV424" s="1" t="str">
        <f t="shared" si="253"/>
        <v/>
      </c>
      <c r="AW424" s="34" t="str">
        <f t="shared" si="254"/>
        <v/>
      </c>
      <c r="AX424" s="39" t="str">
        <f t="shared" si="255"/>
        <v/>
      </c>
      <c r="AY424" s="44" t="str">
        <f t="shared" si="272"/>
        <v/>
      </c>
      <c r="AZ424" s="41" t="str">
        <f>IF(AY424="","",RANK(AY424,AY$3:AY$1048576,1)+COUNTIF(AY$3:AY424,AY424)-1)</f>
        <v/>
      </c>
      <c r="BA424" s="1" t="str">
        <f t="shared" si="256"/>
        <v/>
      </c>
      <c r="BB424" s="34" t="str">
        <f t="shared" si="257"/>
        <v/>
      </c>
      <c r="BC424" s="39" t="str">
        <f t="shared" si="258"/>
        <v/>
      </c>
      <c r="BD424" s="44" t="str">
        <f t="shared" si="273"/>
        <v/>
      </c>
      <c r="BE424" s="41" t="str">
        <f>IF(BD424="","",RANK(BD424,BD$3:BD$1048576,1)+COUNTIF(BD$3:BD424,BD424)-1)</f>
        <v/>
      </c>
      <c r="BF424" s="1" t="str">
        <f t="shared" si="259"/>
        <v/>
      </c>
      <c r="BG424" s="34" t="str">
        <f t="shared" si="260"/>
        <v/>
      </c>
      <c r="BH424" s="39" t="str">
        <f t="shared" si="261"/>
        <v/>
      </c>
      <c r="BJ424" s="3"/>
      <c r="BK424" s="86"/>
      <c r="BL424" s="86"/>
      <c r="BM424" s="86"/>
      <c r="BN424" s="86"/>
      <c r="BO424" s="3"/>
      <c r="BP424" s="86"/>
      <c r="BQ424" s="86"/>
      <c r="BR424" s="86"/>
      <c r="BS424" s="86"/>
      <c r="BT424" s="3"/>
      <c r="BU424" s="86"/>
      <c r="BV424" s="86"/>
      <c r="BW424" s="86"/>
      <c r="BX424" s="86"/>
      <c r="BY424" s="3"/>
      <c r="BZ424" s="86"/>
      <c r="CA424" s="86"/>
      <c r="CB424" s="86"/>
      <c r="CC424" s="86"/>
    </row>
    <row r="425" spans="2:81" ht="35.1" customHeight="1" x14ac:dyDescent="0.2">
      <c r="B425" s="187"/>
      <c r="C425" s="188"/>
      <c r="D425" s="189"/>
      <c r="E425" s="186"/>
      <c r="F425" s="182"/>
      <c r="G425" s="184"/>
      <c r="K425" s="80" t="str">
        <f>IF(O425="","",COUNT(O$3:O425))</f>
        <v/>
      </c>
      <c r="L425" s="80" t="str">
        <f>IF(B425&lt;&gt;"",B425,IF(OR(COUNTA($G$3:$G425)&lt;COUNTA($G$3:$G$1048576),$G425&lt;&gt;""),L424,""))</f>
        <v/>
      </c>
      <c r="M425" s="80" t="str">
        <f>IF(C425&lt;&gt;"",C425,IF(OR(COUNTA($G$3:$G425)&lt;COUNTA($G$3:$G$1048576),$G425&lt;&gt;""),M424,""))</f>
        <v/>
      </c>
      <c r="N425" s="80" t="str">
        <f>IF(D425&lt;&gt;"",D425,IF(OR(COUNTA($G$3:$G425)&lt;COUNTA($G$3:$G$1048576),$G425&lt;&gt;""),N424,""))</f>
        <v/>
      </c>
      <c r="O425" s="81" t="str">
        <f t="shared" si="262"/>
        <v/>
      </c>
      <c r="P425" s="90" t="str">
        <f>IFERROR(IF(O425="",IF(COUNT(S$3:S$1048576)=COUNT(S$3:S425),IF(S425="","",INDEX(O$3:O425,MATCH(MAX(K$3:K425),K$3:K425,0),0)),INDEX(O$3:O425,MATCH(MAX(K$3:K425),K$3:K425,0),0)),O425),"")</f>
        <v/>
      </c>
      <c r="Q425" s="89" t="str">
        <f>IF(R425="","",COUNT(R$3:R425))</f>
        <v/>
      </c>
      <c r="R425" s="80" t="str">
        <f t="shared" si="248"/>
        <v/>
      </c>
      <c r="S425" s="91" t="str">
        <f>IFERROR(IF(COUNTA($E425:$G425)=0,"",IF(AND(R425="",$O425=INDEX(O$3:O425,MATCH(MAX(Q$3:Q425),Q$3:Q425,0),0)),INDEX(R$3:R425,MATCH(MAX(Q$3:Q425),Q$3:Q425,0),0),R425)),"")</f>
        <v/>
      </c>
      <c r="T425" s="80" t="str">
        <f>IF(U425="","",COUNT(U$3:U425))</f>
        <v/>
      </c>
      <c r="U425" s="80" t="str">
        <f t="shared" si="263"/>
        <v/>
      </c>
      <c r="V425" s="91" t="str">
        <f>IFERROR(IF(S425="","",IF(U425="",IF(AND(E425="",F425="",G425&lt;&gt;"",$O425=INDEX(O$3:O425,MATCH(MAX(T$3:T425),T$3:T425,0),0)),INDEX(U$3:U425,MATCH(MAX(T$3:T425),T$3:T425,0),0),IF(AND(S425&lt;&gt;"",U425=""),0,"")),U425)),"")</f>
        <v/>
      </c>
      <c r="W425" s="95" t="str">
        <f t="shared" si="264"/>
        <v/>
      </c>
      <c r="X425" s="198" t="str">
        <f t="shared" si="265"/>
        <v/>
      </c>
      <c r="Y425" s="92" t="str">
        <f t="shared" si="266"/>
        <v/>
      </c>
      <c r="Z425" s="106" t="str">
        <f>IF(P425="","",COUNTIF($N$3:$N425,$N425))</f>
        <v/>
      </c>
      <c r="AA425" s="92" t="str">
        <f t="shared" si="267"/>
        <v/>
      </c>
      <c r="AB425" s="92" t="str">
        <f t="shared" si="268"/>
        <v/>
      </c>
      <c r="AC425" s="92" t="str">
        <f t="shared" si="269"/>
        <v/>
      </c>
      <c r="AD425" s="92" t="str">
        <f t="shared" si="277"/>
        <v/>
      </c>
      <c r="AE425" s="92" t="str">
        <f t="shared" si="277"/>
        <v/>
      </c>
      <c r="AF425" s="92" t="str">
        <f t="shared" si="277"/>
        <v/>
      </c>
      <c r="AG425" s="92" t="str">
        <f t="shared" si="277"/>
        <v/>
      </c>
      <c r="AH425" s="92" t="str">
        <f t="shared" si="277"/>
        <v/>
      </c>
      <c r="AI425" s="92" t="str">
        <f t="shared" si="277"/>
        <v/>
      </c>
      <c r="AJ425" s="92" t="str">
        <f t="shared" si="277"/>
        <v/>
      </c>
      <c r="AK425" s="92" t="str">
        <f t="shared" si="277"/>
        <v/>
      </c>
      <c r="AL425" s="92" t="str">
        <f t="shared" si="277"/>
        <v/>
      </c>
      <c r="AN425" s="35" t="str">
        <f t="shared" si="249"/>
        <v/>
      </c>
      <c r="AO425" s="44" t="str">
        <f t="shared" si="270"/>
        <v/>
      </c>
      <c r="AP425" s="41" t="str">
        <f>IF(AO425="","",RANK(AO425,AO$3:AO$1048576,1)+COUNTIF(AO$3:AO425,AO425)-1)</f>
        <v/>
      </c>
      <c r="AQ425" s="1" t="str">
        <f t="shared" si="271"/>
        <v/>
      </c>
      <c r="AR425" s="34" t="str">
        <f t="shared" si="250"/>
        <v/>
      </c>
      <c r="AS425" s="39" t="str">
        <f t="shared" si="251"/>
        <v/>
      </c>
      <c r="AT425" s="44" t="str">
        <f t="shared" si="252"/>
        <v/>
      </c>
      <c r="AU425" s="41" t="str">
        <f>IF(AT425="","",RANK(AT425,AT$3:AT$1048576,1)+COUNTIF(AT$3:AT425,AT425)-1)</f>
        <v/>
      </c>
      <c r="AV425" s="1" t="str">
        <f t="shared" si="253"/>
        <v/>
      </c>
      <c r="AW425" s="34" t="str">
        <f t="shared" si="254"/>
        <v/>
      </c>
      <c r="AX425" s="39" t="str">
        <f t="shared" si="255"/>
        <v/>
      </c>
      <c r="AY425" s="44" t="str">
        <f t="shared" si="272"/>
        <v/>
      </c>
      <c r="AZ425" s="41" t="str">
        <f>IF(AY425="","",RANK(AY425,AY$3:AY$1048576,1)+COUNTIF(AY$3:AY425,AY425)-1)</f>
        <v/>
      </c>
      <c r="BA425" s="1" t="str">
        <f t="shared" si="256"/>
        <v/>
      </c>
      <c r="BB425" s="34" t="str">
        <f t="shared" si="257"/>
        <v/>
      </c>
      <c r="BC425" s="39" t="str">
        <f t="shared" si="258"/>
        <v/>
      </c>
      <c r="BD425" s="44" t="str">
        <f t="shared" si="273"/>
        <v/>
      </c>
      <c r="BE425" s="41" t="str">
        <f>IF(BD425="","",RANK(BD425,BD$3:BD$1048576,1)+COUNTIF(BD$3:BD425,BD425)-1)</f>
        <v/>
      </c>
      <c r="BF425" s="1" t="str">
        <f t="shared" si="259"/>
        <v/>
      </c>
      <c r="BG425" s="34" t="str">
        <f t="shared" si="260"/>
        <v/>
      </c>
      <c r="BH425" s="39" t="str">
        <f t="shared" si="261"/>
        <v/>
      </c>
      <c r="BJ425" s="3"/>
      <c r="BK425" s="86"/>
      <c r="BL425" s="86"/>
      <c r="BM425" s="86"/>
      <c r="BN425" s="86"/>
      <c r="BO425" s="3"/>
      <c r="BP425" s="86"/>
      <c r="BQ425" s="86"/>
      <c r="BR425" s="86"/>
      <c r="BS425" s="86"/>
      <c r="BT425" s="3"/>
      <c r="BU425" s="86"/>
      <c r="BV425" s="86"/>
      <c r="BW425" s="86"/>
      <c r="BX425" s="86"/>
      <c r="BY425" s="3"/>
      <c r="BZ425" s="86"/>
      <c r="CA425" s="86"/>
      <c r="CB425" s="86"/>
      <c r="CC425" s="86"/>
    </row>
    <row r="426" spans="2:81" ht="35.1" customHeight="1" x14ac:dyDescent="0.2">
      <c r="B426" s="187"/>
      <c r="C426" s="188"/>
      <c r="D426" s="189"/>
      <c r="E426" s="186"/>
      <c r="F426" s="182"/>
      <c r="G426" s="184"/>
      <c r="K426" s="80" t="str">
        <f>IF(O426="","",COUNT(O$3:O426))</f>
        <v/>
      </c>
      <c r="L426" s="80" t="str">
        <f>IF(B426&lt;&gt;"",B426,IF(OR(COUNTA($G$3:$G426)&lt;COUNTA($G$3:$G$1048576),$G426&lt;&gt;""),L425,""))</f>
        <v/>
      </c>
      <c r="M426" s="80" t="str">
        <f>IF(C426&lt;&gt;"",C426,IF(OR(COUNTA($G$3:$G426)&lt;COUNTA($G$3:$G$1048576),$G426&lt;&gt;""),M425,""))</f>
        <v/>
      </c>
      <c r="N426" s="80" t="str">
        <f>IF(D426&lt;&gt;"",D426,IF(OR(COUNTA($G$3:$G426)&lt;COUNTA($G$3:$G$1048576),$G426&lt;&gt;""),N425,""))</f>
        <v/>
      </c>
      <c r="O426" s="81" t="str">
        <f t="shared" si="262"/>
        <v/>
      </c>
      <c r="P426" s="90" t="str">
        <f>IFERROR(IF(O426="",IF(COUNT(S$3:S$1048576)=COUNT(S$3:S426),IF(S426="","",INDEX(O$3:O426,MATCH(MAX(K$3:K426),K$3:K426,0),0)),INDEX(O$3:O426,MATCH(MAX(K$3:K426),K$3:K426,0),0)),O426),"")</f>
        <v/>
      </c>
      <c r="Q426" s="89" t="str">
        <f>IF(R426="","",COUNT(R$3:R426))</f>
        <v/>
      </c>
      <c r="R426" s="80" t="str">
        <f t="shared" si="248"/>
        <v/>
      </c>
      <c r="S426" s="91" t="str">
        <f>IFERROR(IF(COUNTA($E426:$G426)=0,"",IF(AND(R426="",$O426=INDEX(O$3:O426,MATCH(MAX(Q$3:Q426),Q$3:Q426,0),0)),INDEX(R$3:R426,MATCH(MAX(Q$3:Q426),Q$3:Q426,0),0),R426)),"")</f>
        <v/>
      </c>
      <c r="T426" s="80" t="str">
        <f>IF(U426="","",COUNT(U$3:U426))</f>
        <v/>
      </c>
      <c r="U426" s="80" t="str">
        <f t="shared" si="263"/>
        <v/>
      </c>
      <c r="V426" s="91" t="str">
        <f>IFERROR(IF(S426="","",IF(U426="",IF(AND(E426="",F426="",G426&lt;&gt;"",$O426=INDEX(O$3:O426,MATCH(MAX(T$3:T426),T$3:T426,0),0)),INDEX(U$3:U426,MATCH(MAX(T$3:T426),T$3:T426,0),0),IF(AND(S426&lt;&gt;"",U426=""),0,"")),U426)),"")</f>
        <v/>
      </c>
      <c r="W426" s="95" t="str">
        <f t="shared" si="264"/>
        <v/>
      </c>
      <c r="X426" s="198" t="str">
        <f t="shared" si="265"/>
        <v/>
      </c>
      <c r="Y426" s="92" t="str">
        <f t="shared" si="266"/>
        <v/>
      </c>
      <c r="Z426" s="106" t="str">
        <f>IF(P426="","",COUNTIF($N$3:$N426,$N426))</f>
        <v/>
      </c>
      <c r="AA426" s="92" t="str">
        <f t="shared" si="267"/>
        <v/>
      </c>
      <c r="AB426" s="92" t="str">
        <f t="shared" si="268"/>
        <v/>
      </c>
      <c r="AC426" s="92" t="str">
        <f t="shared" si="269"/>
        <v/>
      </c>
      <c r="AD426" s="92" t="str">
        <f t="shared" si="277"/>
        <v/>
      </c>
      <c r="AE426" s="92" t="str">
        <f t="shared" si="277"/>
        <v/>
      </c>
      <c r="AF426" s="92" t="str">
        <f t="shared" si="277"/>
        <v/>
      </c>
      <c r="AG426" s="92" t="str">
        <f t="shared" si="277"/>
        <v/>
      </c>
      <c r="AH426" s="92" t="str">
        <f t="shared" si="277"/>
        <v/>
      </c>
      <c r="AI426" s="92" t="str">
        <f t="shared" si="277"/>
        <v/>
      </c>
      <c r="AJ426" s="92" t="str">
        <f t="shared" si="277"/>
        <v/>
      </c>
      <c r="AK426" s="92" t="str">
        <f t="shared" si="277"/>
        <v/>
      </c>
      <c r="AL426" s="92" t="str">
        <f t="shared" si="277"/>
        <v/>
      </c>
      <c r="AN426" s="35" t="str">
        <f t="shared" si="249"/>
        <v/>
      </c>
      <c r="AO426" s="44" t="str">
        <f t="shared" si="270"/>
        <v/>
      </c>
      <c r="AP426" s="41" t="str">
        <f>IF(AO426="","",RANK(AO426,AO$3:AO$1048576,1)+COUNTIF(AO$3:AO426,AO426)-1)</f>
        <v/>
      </c>
      <c r="AQ426" s="1" t="str">
        <f t="shared" si="271"/>
        <v/>
      </c>
      <c r="AR426" s="34" t="str">
        <f t="shared" si="250"/>
        <v/>
      </c>
      <c r="AS426" s="39" t="str">
        <f t="shared" si="251"/>
        <v/>
      </c>
      <c r="AT426" s="44" t="str">
        <f t="shared" si="252"/>
        <v/>
      </c>
      <c r="AU426" s="41" t="str">
        <f>IF(AT426="","",RANK(AT426,AT$3:AT$1048576,1)+COUNTIF(AT$3:AT426,AT426)-1)</f>
        <v/>
      </c>
      <c r="AV426" s="1" t="str">
        <f t="shared" si="253"/>
        <v/>
      </c>
      <c r="AW426" s="34" t="str">
        <f t="shared" si="254"/>
        <v/>
      </c>
      <c r="AX426" s="39" t="str">
        <f t="shared" si="255"/>
        <v/>
      </c>
      <c r="AY426" s="44" t="str">
        <f t="shared" si="272"/>
        <v/>
      </c>
      <c r="AZ426" s="41" t="str">
        <f>IF(AY426="","",RANK(AY426,AY$3:AY$1048576,1)+COUNTIF(AY$3:AY426,AY426)-1)</f>
        <v/>
      </c>
      <c r="BA426" s="1" t="str">
        <f t="shared" si="256"/>
        <v/>
      </c>
      <c r="BB426" s="34" t="str">
        <f t="shared" si="257"/>
        <v/>
      </c>
      <c r="BC426" s="39" t="str">
        <f t="shared" si="258"/>
        <v/>
      </c>
      <c r="BD426" s="44" t="str">
        <f t="shared" si="273"/>
        <v/>
      </c>
      <c r="BE426" s="41" t="str">
        <f>IF(BD426="","",RANK(BD426,BD$3:BD$1048576,1)+COUNTIF(BD$3:BD426,BD426)-1)</f>
        <v/>
      </c>
      <c r="BF426" s="1" t="str">
        <f t="shared" si="259"/>
        <v/>
      </c>
      <c r="BG426" s="34" t="str">
        <f t="shared" si="260"/>
        <v/>
      </c>
      <c r="BH426" s="39" t="str">
        <f t="shared" si="261"/>
        <v/>
      </c>
      <c r="BJ426" s="3"/>
      <c r="BK426" s="86"/>
      <c r="BL426" s="86"/>
      <c r="BM426" s="86"/>
      <c r="BN426" s="86"/>
      <c r="BO426" s="3"/>
      <c r="BP426" s="86"/>
      <c r="BQ426" s="86"/>
      <c r="BR426" s="86"/>
      <c r="BS426" s="86"/>
      <c r="BT426" s="3"/>
      <c r="BU426" s="86"/>
      <c r="BV426" s="86"/>
      <c r="BW426" s="86"/>
      <c r="BX426" s="86"/>
      <c r="BY426" s="3"/>
      <c r="BZ426" s="86"/>
      <c r="CA426" s="86"/>
      <c r="CB426" s="86"/>
      <c r="CC426" s="86"/>
    </row>
    <row r="427" spans="2:81" ht="35.1" customHeight="1" x14ac:dyDescent="0.2">
      <c r="B427" s="187"/>
      <c r="C427" s="188"/>
      <c r="D427" s="189"/>
      <c r="E427" s="186"/>
      <c r="F427" s="182"/>
      <c r="G427" s="184"/>
      <c r="K427" s="80" t="str">
        <f>IF(O427="","",COUNT(O$3:O427))</f>
        <v/>
      </c>
      <c r="L427" s="80" t="str">
        <f>IF(B427&lt;&gt;"",B427,IF(OR(COUNTA($G$3:$G427)&lt;COUNTA($G$3:$G$1048576),$G427&lt;&gt;""),L426,""))</f>
        <v/>
      </c>
      <c r="M427" s="80" t="str">
        <f>IF(C427&lt;&gt;"",C427,IF(OR(COUNTA($G$3:$G427)&lt;COUNTA($G$3:$G$1048576),$G427&lt;&gt;""),M426,""))</f>
        <v/>
      </c>
      <c r="N427" s="80" t="str">
        <f>IF(D427&lt;&gt;"",D427,IF(OR(COUNTA($G$3:$G427)&lt;COUNTA($G$3:$G$1048576),$G427&lt;&gt;""),N426,""))</f>
        <v/>
      </c>
      <c r="O427" s="81" t="str">
        <f t="shared" si="262"/>
        <v/>
      </c>
      <c r="P427" s="90" t="str">
        <f>IFERROR(IF(O427="",IF(COUNT(S$3:S$1048576)=COUNT(S$3:S427),IF(S427="","",INDEX(O$3:O427,MATCH(MAX(K$3:K427),K$3:K427,0),0)),INDEX(O$3:O427,MATCH(MAX(K$3:K427),K$3:K427,0),0)),O427),"")</f>
        <v/>
      </c>
      <c r="Q427" s="89" t="str">
        <f>IF(R427="","",COUNT(R$3:R427))</f>
        <v/>
      </c>
      <c r="R427" s="80" t="str">
        <f t="shared" si="248"/>
        <v/>
      </c>
      <c r="S427" s="91" t="str">
        <f>IFERROR(IF(COUNTA($E427:$G427)=0,"",IF(AND(R427="",$O427=INDEX(O$3:O427,MATCH(MAX(Q$3:Q427),Q$3:Q427,0),0)),INDEX(R$3:R427,MATCH(MAX(Q$3:Q427),Q$3:Q427,0),0),R427)),"")</f>
        <v/>
      </c>
      <c r="T427" s="80" t="str">
        <f>IF(U427="","",COUNT(U$3:U427))</f>
        <v/>
      </c>
      <c r="U427" s="80" t="str">
        <f t="shared" si="263"/>
        <v/>
      </c>
      <c r="V427" s="91" t="str">
        <f>IFERROR(IF(S427="","",IF(U427="",IF(AND(E427="",F427="",G427&lt;&gt;"",$O427=INDEX(O$3:O427,MATCH(MAX(T$3:T427),T$3:T427,0),0)),INDEX(U$3:U427,MATCH(MAX(T$3:T427),T$3:T427,0),0),IF(AND(S427&lt;&gt;"",U427=""),0,"")),U427)),"")</f>
        <v/>
      </c>
      <c r="W427" s="95" t="str">
        <f t="shared" si="264"/>
        <v/>
      </c>
      <c r="X427" s="198" t="str">
        <f t="shared" si="265"/>
        <v/>
      </c>
      <c r="Y427" s="92" t="str">
        <f t="shared" si="266"/>
        <v/>
      </c>
      <c r="Z427" s="106" t="str">
        <f>IF(P427="","",COUNTIF($N$3:$N427,$N427))</f>
        <v/>
      </c>
      <c r="AA427" s="92" t="str">
        <f t="shared" si="267"/>
        <v/>
      </c>
      <c r="AB427" s="92" t="str">
        <f t="shared" si="268"/>
        <v/>
      </c>
      <c r="AC427" s="92" t="str">
        <f t="shared" si="269"/>
        <v/>
      </c>
      <c r="AD427" s="92" t="str">
        <f t="shared" si="277"/>
        <v/>
      </c>
      <c r="AE427" s="92" t="str">
        <f t="shared" si="277"/>
        <v/>
      </c>
      <c r="AF427" s="92" t="str">
        <f t="shared" si="277"/>
        <v/>
      </c>
      <c r="AG427" s="92" t="str">
        <f t="shared" si="277"/>
        <v/>
      </c>
      <c r="AH427" s="92" t="str">
        <f t="shared" si="277"/>
        <v/>
      </c>
      <c r="AI427" s="92" t="str">
        <f t="shared" si="277"/>
        <v/>
      </c>
      <c r="AJ427" s="92" t="str">
        <f t="shared" si="277"/>
        <v/>
      </c>
      <c r="AK427" s="92" t="str">
        <f t="shared" si="277"/>
        <v/>
      </c>
      <c r="AL427" s="92" t="str">
        <f t="shared" si="277"/>
        <v/>
      </c>
      <c r="AN427" s="35" t="str">
        <f t="shared" si="249"/>
        <v/>
      </c>
      <c r="AO427" s="44" t="str">
        <f t="shared" si="270"/>
        <v/>
      </c>
      <c r="AP427" s="41" t="str">
        <f>IF(AO427="","",RANK(AO427,AO$3:AO$1048576,1)+COUNTIF(AO$3:AO427,AO427)-1)</f>
        <v/>
      </c>
      <c r="AQ427" s="1" t="str">
        <f t="shared" si="271"/>
        <v/>
      </c>
      <c r="AR427" s="34" t="str">
        <f t="shared" si="250"/>
        <v/>
      </c>
      <c r="AS427" s="39" t="str">
        <f t="shared" si="251"/>
        <v/>
      </c>
      <c r="AT427" s="44" t="str">
        <f t="shared" si="252"/>
        <v/>
      </c>
      <c r="AU427" s="41" t="str">
        <f>IF(AT427="","",RANK(AT427,AT$3:AT$1048576,1)+COUNTIF(AT$3:AT427,AT427)-1)</f>
        <v/>
      </c>
      <c r="AV427" s="1" t="str">
        <f t="shared" si="253"/>
        <v/>
      </c>
      <c r="AW427" s="34" t="str">
        <f t="shared" si="254"/>
        <v/>
      </c>
      <c r="AX427" s="39" t="str">
        <f t="shared" si="255"/>
        <v/>
      </c>
      <c r="AY427" s="44" t="str">
        <f t="shared" si="272"/>
        <v/>
      </c>
      <c r="AZ427" s="41" t="str">
        <f>IF(AY427="","",RANK(AY427,AY$3:AY$1048576,1)+COUNTIF(AY$3:AY427,AY427)-1)</f>
        <v/>
      </c>
      <c r="BA427" s="1" t="str">
        <f t="shared" si="256"/>
        <v/>
      </c>
      <c r="BB427" s="34" t="str">
        <f t="shared" si="257"/>
        <v/>
      </c>
      <c r="BC427" s="39" t="str">
        <f t="shared" si="258"/>
        <v/>
      </c>
      <c r="BD427" s="44" t="str">
        <f t="shared" si="273"/>
        <v/>
      </c>
      <c r="BE427" s="41" t="str">
        <f>IF(BD427="","",RANK(BD427,BD$3:BD$1048576,1)+COUNTIF(BD$3:BD427,BD427)-1)</f>
        <v/>
      </c>
      <c r="BF427" s="1" t="str">
        <f t="shared" si="259"/>
        <v/>
      </c>
      <c r="BG427" s="34" t="str">
        <f t="shared" si="260"/>
        <v/>
      </c>
      <c r="BH427" s="39" t="str">
        <f t="shared" si="261"/>
        <v/>
      </c>
      <c r="BJ427" s="3"/>
      <c r="BK427" s="86"/>
      <c r="BL427" s="86"/>
      <c r="BM427" s="86"/>
      <c r="BN427" s="86"/>
      <c r="BO427" s="3"/>
      <c r="BP427" s="86"/>
      <c r="BQ427" s="86"/>
      <c r="BR427" s="86"/>
      <c r="BS427" s="86"/>
      <c r="BT427" s="3"/>
      <c r="BU427" s="86"/>
      <c r="BV427" s="86"/>
      <c r="BW427" s="86"/>
      <c r="BX427" s="86"/>
      <c r="BY427" s="3"/>
      <c r="BZ427" s="86"/>
      <c r="CA427" s="86"/>
      <c r="CB427" s="86"/>
      <c r="CC427" s="86"/>
    </row>
    <row r="428" spans="2:81" ht="35.1" customHeight="1" x14ac:dyDescent="0.2">
      <c r="B428" s="187"/>
      <c r="C428" s="188"/>
      <c r="D428" s="189"/>
      <c r="E428" s="186"/>
      <c r="F428" s="182"/>
      <c r="G428" s="184"/>
      <c r="K428" s="80" t="str">
        <f>IF(O428="","",COUNT(O$3:O428))</f>
        <v/>
      </c>
      <c r="L428" s="80" t="str">
        <f>IF(B428&lt;&gt;"",B428,IF(OR(COUNTA($G$3:$G428)&lt;COUNTA($G$3:$G$1048576),$G428&lt;&gt;""),L427,""))</f>
        <v/>
      </c>
      <c r="M428" s="80" t="str">
        <f>IF(C428&lt;&gt;"",C428,IF(OR(COUNTA($G$3:$G428)&lt;COUNTA($G$3:$G$1048576),$G428&lt;&gt;""),M427,""))</f>
        <v/>
      </c>
      <c r="N428" s="80" t="str">
        <f>IF(D428&lt;&gt;"",D428,IF(OR(COUNTA($G$3:$G428)&lt;COUNTA($G$3:$G$1048576),$G428&lt;&gt;""),N427,""))</f>
        <v/>
      </c>
      <c r="O428" s="81" t="str">
        <f t="shared" si="262"/>
        <v/>
      </c>
      <c r="P428" s="90" t="str">
        <f>IFERROR(IF(O428="",IF(COUNT(S$3:S$1048576)=COUNT(S$3:S428),IF(S428="","",INDEX(O$3:O428,MATCH(MAX(K$3:K428),K$3:K428,0),0)),INDEX(O$3:O428,MATCH(MAX(K$3:K428),K$3:K428,0),0)),O428),"")</f>
        <v/>
      </c>
      <c r="Q428" s="89" t="str">
        <f>IF(R428="","",COUNT(R$3:R428))</f>
        <v/>
      </c>
      <c r="R428" s="80" t="str">
        <f t="shared" si="248"/>
        <v/>
      </c>
      <c r="S428" s="91" t="str">
        <f>IFERROR(IF(COUNTA($E428:$G428)=0,"",IF(AND(R428="",$O428=INDEX(O$3:O428,MATCH(MAX(Q$3:Q428),Q$3:Q428,0),0)),INDEX(R$3:R428,MATCH(MAX(Q$3:Q428),Q$3:Q428,0),0),R428)),"")</f>
        <v/>
      </c>
      <c r="T428" s="80" t="str">
        <f>IF(U428="","",COUNT(U$3:U428))</f>
        <v/>
      </c>
      <c r="U428" s="80" t="str">
        <f t="shared" si="263"/>
        <v/>
      </c>
      <c r="V428" s="91" t="str">
        <f>IFERROR(IF(S428="","",IF(U428="",IF(AND(E428="",F428="",G428&lt;&gt;"",$O428=INDEX(O$3:O428,MATCH(MAX(T$3:T428),T$3:T428,0),0)),INDEX(U$3:U428,MATCH(MAX(T$3:T428),T$3:T428,0),0),IF(AND(S428&lt;&gt;"",U428=""),0,"")),U428)),"")</f>
        <v/>
      </c>
      <c r="W428" s="95" t="str">
        <f t="shared" si="264"/>
        <v/>
      </c>
      <c r="X428" s="198" t="str">
        <f t="shared" si="265"/>
        <v/>
      </c>
      <c r="Y428" s="92" t="str">
        <f t="shared" si="266"/>
        <v/>
      </c>
      <c r="Z428" s="106" t="str">
        <f>IF(P428="","",COUNTIF($N$3:$N428,$N428))</f>
        <v/>
      </c>
      <c r="AA428" s="92" t="str">
        <f t="shared" si="267"/>
        <v/>
      </c>
      <c r="AB428" s="92" t="str">
        <f t="shared" si="268"/>
        <v/>
      </c>
      <c r="AC428" s="92" t="str">
        <f t="shared" si="269"/>
        <v/>
      </c>
      <c r="AD428" s="92" t="str">
        <f t="shared" si="277"/>
        <v/>
      </c>
      <c r="AE428" s="92" t="str">
        <f t="shared" si="277"/>
        <v/>
      </c>
      <c r="AF428" s="92" t="str">
        <f t="shared" si="277"/>
        <v/>
      </c>
      <c r="AG428" s="92" t="str">
        <f t="shared" si="277"/>
        <v/>
      </c>
      <c r="AH428" s="92" t="str">
        <f t="shared" si="277"/>
        <v/>
      </c>
      <c r="AI428" s="92" t="str">
        <f t="shared" si="277"/>
        <v/>
      </c>
      <c r="AJ428" s="92" t="str">
        <f t="shared" si="277"/>
        <v/>
      </c>
      <c r="AK428" s="92" t="str">
        <f t="shared" si="277"/>
        <v/>
      </c>
      <c r="AL428" s="92" t="str">
        <f t="shared" si="277"/>
        <v/>
      </c>
      <c r="AN428" s="35" t="str">
        <f t="shared" si="249"/>
        <v/>
      </c>
      <c r="AO428" s="44" t="str">
        <f t="shared" si="270"/>
        <v/>
      </c>
      <c r="AP428" s="41" t="str">
        <f>IF(AO428="","",RANK(AO428,AO$3:AO$1048576,1)+COUNTIF(AO$3:AO428,AO428)-1)</f>
        <v/>
      </c>
      <c r="AQ428" s="1" t="str">
        <f t="shared" si="271"/>
        <v/>
      </c>
      <c r="AR428" s="34" t="str">
        <f t="shared" si="250"/>
        <v/>
      </c>
      <c r="AS428" s="39" t="str">
        <f t="shared" si="251"/>
        <v/>
      </c>
      <c r="AT428" s="44" t="str">
        <f t="shared" si="252"/>
        <v/>
      </c>
      <c r="AU428" s="41" t="str">
        <f>IF(AT428="","",RANK(AT428,AT$3:AT$1048576,1)+COUNTIF(AT$3:AT428,AT428)-1)</f>
        <v/>
      </c>
      <c r="AV428" s="1" t="str">
        <f t="shared" si="253"/>
        <v/>
      </c>
      <c r="AW428" s="34" t="str">
        <f t="shared" si="254"/>
        <v/>
      </c>
      <c r="AX428" s="39" t="str">
        <f t="shared" si="255"/>
        <v/>
      </c>
      <c r="AY428" s="44" t="str">
        <f t="shared" si="272"/>
        <v/>
      </c>
      <c r="AZ428" s="41" t="str">
        <f>IF(AY428="","",RANK(AY428,AY$3:AY$1048576,1)+COUNTIF(AY$3:AY428,AY428)-1)</f>
        <v/>
      </c>
      <c r="BA428" s="1" t="str">
        <f t="shared" si="256"/>
        <v/>
      </c>
      <c r="BB428" s="34" t="str">
        <f t="shared" si="257"/>
        <v/>
      </c>
      <c r="BC428" s="39" t="str">
        <f t="shared" si="258"/>
        <v/>
      </c>
      <c r="BD428" s="44" t="str">
        <f t="shared" si="273"/>
        <v/>
      </c>
      <c r="BE428" s="41" t="str">
        <f>IF(BD428="","",RANK(BD428,BD$3:BD$1048576,1)+COUNTIF(BD$3:BD428,BD428)-1)</f>
        <v/>
      </c>
      <c r="BF428" s="1" t="str">
        <f t="shared" si="259"/>
        <v/>
      </c>
      <c r="BG428" s="34" t="str">
        <f t="shared" si="260"/>
        <v/>
      </c>
      <c r="BH428" s="39" t="str">
        <f t="shared" si="261"/>
        <v/>
      </c>
      <c r="BJ428" s="3"/>
      <c r="BK428" s="86"/>
      <c r="BL428" s="86"/>
      <c r="BM428" s="86"/>
      <c r="BN428" s="86"/>
      <c r="BO428" s="3"/>
      <c r="BP428" s="86"/>
      <c r="BQ428" s="86"/>
      <c r="BR428" s="86"/>
      <c r="BS428" s="86"/>
      <c r="BT428" s="3"/>
      <c r="BU428" s="86"/>
      <c r="BV428" s="86"/>
      <c r="BW428" s="86"/>
      <c r="BX428" s="86"/>
      <c r="BY428" s="3"/>
      <c r="BZ428" s="86"/>
      <c r="CA428" s="86"/>
      <c r="CB428" s="86"/>
      <c r="CC428" s="86"/>
    </row>
    <row r="429" spans="2:81" ht="35.1" customHeight="1" x14ac:dyDescent="0.2">
      <c r="B429" s="187"/>
      <c r="C429" s="188"/>
      <c r="D429" s="189"/>
      <c r="E429" s="186"/>
      <c r="F429" s="182"/>
      <c r="G429" s="184"/>
      <c r="K429" s="80" t="str">
        <f>IF(O429="","",COUNT(O$3:O429))</f>
        <v/>
      </c>
      <c r="L429" s="80" t="str">
        <f>IF(B429&lt;&gt;"",B429,IF(OR(COUNTA($G$3:$G429)&lt;COUNTA($G$3:$G$1048576),$G429&lt;&gt;""),L428,""))</f>
        <v/>
      </c>
      <c r="M429" s="80" t="str">
        <f>IF(C429&lt;&gt;"",C429,IF(OR(COUNTA($G$3:$G429)&lt;COUNTA($G$3:$G$1048576),$G429&lt;&gt;""),M428,""))</f>
        <v/>
      </c>
      <c r="N429" s="80" t="str">
        <f>IF(D429&lt;&gt;"",D429,IF(OR(COUNTA($G$3:$G429)&lt;COUNTA($G$3:$G$1048576),$G429&lt;&gt;""),N428,""))</f>
        <v/>
      </c>
      <c r="O429" s="81" t="str">
        <f t="shared" si="262"/>
        <v/>
      </c>
      <c r="P429" s="90" t="str">
        <f>IFERROR(IF(O429="",IF(COUNT(S$3:S$1048576)=COUNT(S$3:S429),IF(S429="","",INDEX(O$3:O429,MATCH(MAX(K$3:K429),K$3:K429,0),0)),INDEX(O$3:O429,MATCH(MAX(K$3:K429),K$3:K429,0),0)),O429),"")</f>
        <v/>
      </c>
      <c r="Q429" s="89" t="str">
        <f>IF(R429="","",COUNT(R$3:R429))</f>
        <v/>
      </c>
      <c r="R429" s="80" t="str">
        <f t="shared" si="248"/>
        <v/>
      </c>
      <c r="S429" s="91" t="str">
        <f>IFERROR(IF(COUNTA($E429:$G429)=0,"",IF(AND(R429="",$O429=INDEX(O$3:O429,MATCH(MAX(Q$3:Q429),Q$3:Q429,0),0)),INDEX(R$3:R429,MATCH(MAX(Q$3:Q429),Q$3:Q429,0),0),R429)),"")</f>
        <v/>
      </c>
      <c r="T429" s="80" t="str">
        <f>IF(U429="","",COUNT(U$3:U429))</f>
        <v/>
      </c>
      <c r="U429" s="80" t="str">
        <f t="shared" si="263"/>
        <v/>
      </c>
      <c r="V429" s="91" t="str">
        <f>IFERROR(IF(S429="","",IF(U429="",IF(AND(E429="",F429="",G429&lt;&gt;"",$O429=INDEX(O$3:O429,MATCH(MAX(T$3:T429),T$3:T429,0),0)),INDEX(U$3:U429,MATCH(MAX(T$3:T429),T$3:T429,0),0),IF(AND(S429&lt;&gt;"",U429=""),0,"")),U429)),"")</f>
        <v/>
      </c>
      <c r="W429" s="95" t="str">
        <f t="shared" si="264"/>
        <v/>
      </c>
      <c r="X429" s="198" t="str">
        <f t="shared" si="265"/>
        <v/>
      </c>
      <c r="Y429" s="92" t="str">
        <f t="shared" si="266"/>
        <v/>
      </c>
      <c r="Z429" s="106" t="str">
        <f>IF(P429="","",COUNTIF($N$3:$N429,$N429))</f>
        <v/>
      </c>
      <c r="AA429" s="92" t="str">
        <f t="shared" si="267"/>
        <v/>
      </c>
      <c r="AB429" s="92" t="str">
        <f t="shared" si="268"/>
        <v/>
      </c>
      <c r="AC429" s="92" t="str">
        <f t="shared" si="269"/>
        <v/>
      </c>
      <c r="AD429" s="92" t="str">
        <f t="shared" si="277"/>
        <v/>
      </c>
      <c r="AE429" s="92" t="str">
        <f t="shared" si="277"/>
        <v/>
      </c>
      <c r="AF429" s="92" t="str">
        <f t="shared" si="277"/>
        <v/>
      </c>
      <c r="AG429" s="92" t="str">
        <f t="shared" si="277"/>
        <v/>
      </c>
      <c r="AH429" s="92" t="str">
        <f t="shared" si="277"/>
        <v/>
      </c>
      <c r="AI429" s="92" t="str">
        <f t="shared" si="277"/>
        <v/>
      </c>
      <c r="AJ429" s="92" t="str">
        <f t="shared" si="277"/>
        <v/>
      </c>
      <c r="AK429" s="92" t="str">
        <f t="shared" si="277"/>
        <v/>
      </c>
      <c r="AL429" s="92" t="str">
        <f t="shared" si="277"/>
        <v/>
      </c>
      <c r="AN429" s="35" t="str">
        <f t="shared" si="249"/>
        <v/>
      </c>
      <c r="AO429" s="44" t="str">
        <f t="shared" si="270"/>
        <v/>
      </c>
      <c r="AP429" s="41" t="str">
        <f>IF(AO429="","",RANK(AO429,AO$3:AO$1048576,1)+COUNTIF(AO$3:AO429,AO429)-1)</f>
        <v/>
      </c>
      <c r="AQ429" s="1" t="str">
        <f t="shared" si="271"/>
        <v/>
      </c>
      <c r="AR429" s="34" t="str">
        <f t="shared" si="250"/>
        <v/>
      </c>
      <c r="AS429" s="39" t="str">
        <f t="shared" si="251"/>
        <v/>
      </c>
      <c r="AT429" s="44" t="str">
        <f t="shared" si="252"/>
        <v/>
      </c>
      <c r="AU429" s="41" t="str">
        <f>IF(AT429="","",RANK(AT429,AT$3:AT$1048576,1)+COUNTIF(AT$3:AT429,AT429)-1)</f>
        <v/>
      </c>
      <c r="AV429" s="1" t="str">
        <f t="shared" si="253"/>
        <v/>
      </c>
      <c r="AW429" s="34" t="str">
        <f t="shared" si="254"/>
        <v/>
      </c>
      <c r="AX429" s="39" t="str">
        <f t="shared" si="255"/>
        <v/>
      </c>
      <c r="AY429" s="44" t="str">
        <f t="shared" si="272"/>
        <v/>
      </c>
      <c r="AZ429" s="41" t="str">
        <f>IF(AY429="","",RANK(AY429,AY$3:AY$1048576,1)+COUNTIF(AY$3:AY429,AY429)-1)</f>
        <v/>
      </c>
      <c r="BA429" s="1" t="str">
        <f t="shared" si="256"/>
        <v/>
      </c>
      <c r="BB429" s="34" t="str">
        <f t="shared" si="257"/>
        <v/>
      </c>
      <c r="BC429" s="39" t="str">
        <f t="shared" si="258"/>
        <v/>
      </c>
      <c r="BD429" s="44" t="str">
        <f t="shared" si="273"/>
        <v/>
      </c>
      <c r="BE429" s="41" t="str">
        <f>IF(BD429="","",RANK(BD429,BD$3:BD$1048576,1)+COUNTIF(BD$3:BD429,BD429)-1)</f>
        <v/>
      </c>
      <c r="BF429" s="1" t="str">
        <f t="shared" si="259"/>
        <v/>
      </c>
      <c r="BG429" s="34" t="str">
        <f t="shared" si="260"/>
        <v/>
      </c>
      <c r="BH429" s="39" t="str">
        <f t="shared" si="261"/>
        <v/>
      </c>
      <c r="BJ429" s="3"/>
      <c r="BK429" s="86"/>
      <c r="BL429" s="86"/>
      <c r="BM429" s="86"/>
      <c r="BN429" s="86"/>
      <c r="BO429" s="3"/>
      <c r="BP429" s="86"/>
      <c r="BQ429" s="86"/>
      <c r="BR429" s="86"/>
      <c r="BS429" s="86"/>
      <c r="BT429" s="3"/>
      <c r="BU429" s="86"/>
      <c r="BV429" s="86"/>
      <c r="BW429" s="86"/>
      <c r="BX429" s="86"/>
      <c r="BY429" s="3"/>
      <c r="BZ429" s="86"/>
      <c r="CA429" s="86"/>
      <c r="CB429" s="86"/>
      <c r="CC429" s="86"/>
    </row>
    <row r="430" spans="2:81" ht="35.1" customHeight="1" x14ac:dyDescent="0.2">
      <c r="B430" s="187"/>
      <c r="C430" s="188"/>
      <c r="D430" s="189"/>
      <c r="E430" s="186"/>
      <c r="F430" s="182"/>
      <c r="G430" s="184"/>
      <c r="K430" s="80" t="str">
        <f>IF(O430="","",COUNT(O$3:O430))</f>
        <v/>
      </c>
      <c r="L430" s="80" t="str">
        <f>IF(B430&lt;&gt;"",B430,IF(OR(COUNTA($G$3:$G430)&lt;COUNTA($G$3:$G$1048576),$G430&lt;&gt;""),L429,""))</f>
        <v/>
      </c>
      <c r="M430" s="80" t="str">
        <f>IF(C430&lt;&gt;"",C430,IF(OR(COUNTA($G$3:$G430)&lt;COUNTA($G$3:$G$1048576),$G430&lt;&gt;""),M429,""))</f>
        <v/>
      </c>
      <c r="N430" s="80" t="str">
        <f>IF(D430&lt;&gt;"",D430,IF(OR(COUNTA($G$3:$G430)&lt;COUNTA($G$3:$G$1048576),$G430&lt;&gt;""),N429,""))</f>
        <v/>
      </c>
      <c r="O430" s="81" t="str">
        <f t="shared" si="262"/>
        <v/>
      </c>
      <c r="P430" s="90" t="str">
        <f>IFERROR(IF(O430="",IF(COUNT(S$3:S$1048576)=COUNT(S$3:S430),IF(S430="","",INDEX(O$3:O430,MATCH(MAX(K$3:K430),K$3:K430,0),0)),INDEX(O$3:O430,MATCH(MAX(K$3:K430),K$3:K430,0),0)),O430),"")</f>
        <v/>
      </c>
      <c r="Q430" s="89" t="str">
        <f>IF(R430="","",COUNT(R$3:R430))</f>
        <v/>
      </c>
      <c r="R430" s="80" t="str">
        <f t="shared" si="248"/>
        <v/>
      </c>
      <c r="S430" s="91" t="str">
        <f>IFERROR(IF(COUNTA($E430:$G430)=0,"",IF(AND(R430="",$O430=INDEX(O$3:O430,MATCH(MAX(Q$3:Q430),Q$3:Q430,0),0)),INDEX(R$3:R430,MATCH(MAX(Q$3:Q430),Q$3:Q430,0),0),R430)),"")</f>
        <v/>
      </c>
      <c r="T430" s="80" t="str">
        <f>IF(U430="","",COUNT(U$3:U430))</f>
        <v/>
      </c>
      <c r="U430" s="80" t="str">
        <f t="shared" si="263"/>
        <v/>
      </c>
      <c r="V430" s="91" t="str">
        <f>IFERROR(IF(S430="","",IF(U430="",IF(AND(E430="",F430="",G430&lt;&gt;"",$O430=INDEX(O$3:O430,MATCH(MAX(T$3:T430),T$3:T430,0),0)),INDEX(U$3:U430,MATCH(MAX(T$3:T430),T$3:T430,0),0),IF(AND(S430&lt;&gt;"",U430=""),0,"")),U430)),"")</f>
        <v/>
      </c>
      <c r="W430" s="95" t="str">
        <f t="shared" si="264"/>
        <v/>
      </c>
      <c r="X430" s="198" t="str">
        <f t="shared" si="265"/>
        <v/>
      </c>
      <c r="Y430" s="92" t="str">
        <f t="shared" si="266"/>
        <v/>
      </c>
      <c r="Z430" s="106" t="str">
        <f>IF(P430="","",COUNTIF($N$3:$N430,$N430))</f>
        <v/>
      </c>
      <c r="AA430" s="92" t="str">
        <f t="shared" si="267"/>
        <v/>
      </c>
      <c r="AB430" s="92" t="str">
        <f t="shared" si="268"/>
        <v/>
      </c>
      <c r="AC430" s="92" t="str">
        <f t="shared" si="269"/>
        <v/>
      </c>
      <c r="AD430" s="92" t="str">
        <f t="shared" si="277"/>
        <v/>
      </c>
      <c r="AE430" s="92" t="str">
        <f t="shared" si="277"/>
        <v/>
      </c>
      <c r="AF430" s="92" t="str">
        <f t="shared" si="277"/>
        <v/>
      </c>
      <c r="AG430" s="92" t="str">
        <f t="shared" si="277"/>
        <v/>
      </c>
      <c r="AH430" s="92" t="str">
        <f t="shared" si="277"/>
        <v/>
      </c>
      <c r="AI430" s="92" t="str">
        <f t="shared" si="277"/>
        <v/>
      </c>
      <c r="AJ430" s="92" t="str">
        <f t="shared" si="277"/>
        <v/>
      </c>
      <c r="AK430" s="92" t="str">
        <f t="shared" si="277"/>
        <v/>
      </c>
      <c r="AL430" s="92" t="str">
        <f t="shared" si="277"/>
        <v/>
      </c>
      <c r="AN430" s="35" t="str">
        <f t="shared" si="249"/>
        <v/>
      </c>
      <c r="AO430" s="44" t="str">
        <f t="shared" si="270"/>
        <v/>
      </c>
      <c r="AP430" s="41" t="str">
        <f>IF(AO430="","",RANK(AO430,AO$3:AO$1048576,1)+COUNTIF(AO$3:AO430,AO430)-1)</f>
        <v/>
      </c>
      <c r="AQ430" s="1" t="str">
        <f t="shared" si="271"/>
        <v/>
      </c>
      <c r="AR430" s="34" t="str">
        <f t="shared" si="250"/>
        <v/>
      </c>
      <c r="AS430" s="39" t="str">
        <f t="shared" si="251"/>
        <v/>
      </c>
      <c r="AT430" s="44" t="str">
        <f t="shared" si="252"/>
        <v/>
      </c>
      <c r="AU430" s="41" t="str">
        <f>IF(AT430="","",RANK(AT430,AT$3:AT$1048576,1)+COUNTIF(AT$3:AT430,AT430)-1)</f>
        <v/>
      </c>
      <c r="AV430" s="1" t="str">
        <f t="shared" si="253"/>
        <v/>
      </c>
      <c r="AW430" s="34" t="str">
        <f t="shared" si="254"/>
        <v/>
      </c>
      <c r="AX430" s="39" t="str">
        <f t="shared" si="255"/>
        <v/>
      </c>
      <c r="AY430" s="44" t="str">
        <f t="shared" si="272"/>
        <v/>
      </c>
      <c r="AZ430" s="41" t="str">
        <f>IF(AY430="","",RANK(AY430,AY$3:AY$1048576,1)+COUNTIF(AY$3:AY430,AY430)-1)</f>
        <v/>
      </c>
      <c r="BA430" s="1" t="str">
        <f t="shared" si="256"/>
        <v/>
      </c>
      <c r="BB430" s="34" t="str">
        <f t="shared" si="257"/>
        <v/>
      </c>
      <c r="BC430" s="39" t="str">
        <f t="shared" si="258"/>
        <v/>
      </c>
      <c r="BD430" s="44" t="str">
        <f t="shared" si="273"/>
        <v/>
      </c>
      <c r="BE430" s="41" t="str">
        <f>IF(BD430="","",RANK(BD430,BD$3:BD$1048576,1)+COUNTIF(BD$3:BD430,BD430)-1)</f>
        <v/>
      </c>
      <c r="BF430" s="1" t="str">
        <f t="shared" si="259"/>
        <v/>
      </c>
      <c r="BG430" s="34" t="str">
        <f t="shared" si="260"/>
        <v/>
      </c>
      <c r="BH430" s="39" t="str">
        <f t="shared" si="261"/>
        <v/>
      </c>
      <c r="BJ430" s="3"/>
      <c r="BK430" s="86"/>
      <c r="BL430" s="86"/>
      <c r="BM430" s="86"/>
      <c r="BN430" s="86"/>
      <c r="BO430" s="3"/>
      <c r="BP430" s="86"/>
      <c r="BQ430" s="86"/>
      <c r="BR430" s="86"/>
      <c r="BS430" s="86"/>
      <c r="BT430" s="3"/>
      <c r="BU430" s="86"/>
      <c r="BV430" s="86"/>
      <c r="BW430" s="86"/>
      <c r="BX430" s="86"/>
      <c r="BY430" s="3"/>
      <c r="BZ430" s="86"/>
      <c r="CA430" s="86"/>
      <c r="CB430" s="86"/>
      <c r="CC430" s="86"/>
    </row>
    <row r="431" spans="2:81" ht="35.1" customHeight="1" x14ac:dyDescent="0.2">
      <c r="B431" s="187"/>
      <c r="C431" s="188"/>
      <c r="D431" s="189"/>
      <c r="E431" s="186"/>
      <c r="F431" s="182"/>
      <c r="G431" s="184"/>
      <c r="K431" s="80" t="str">
        <f>IF(O431="","",COUNT(O$3:O431))</f>
        <v/>
      </c>
      <c r="L431" s="80" t="str">
        <f>IF(B431&lt;&gt;"",B431,IF(OR(COUNTA($G$3:$G431)&lt;COUNTA($G$3:$G$1048576),$G431&lt;&gt;""),L430,""))</f>
        <v/>
      </c>
      <c r="M431" s="80" t="str">
        <f>IF(C431&lt;&gt;"",C431,IF(OR(COUNTA($G$3:$G431)&lt;COUNTA($G$3:$G$1048576),$G431&lt;&gt;""),M430,""))</f>
        <v/>
      </c>
      <c r="N431" s="80" t="str">
        <f>IF(D431&lt;&gt;"",D431,IF(OR(COUNTA($G$3:$G431)&lt;COUNTA($G$3:$G$1048576),$G431&lt;&gt;""),N430,""))</f>
        <v/>
      </c>
      <c r="O431" s="81" t="str">
        <f t="shared" si="262"/>
        <v/>
      </c>
      <c r="P431" s="90" t="str">
        <f>IFERROR(IF(O431="",IF(COUNT(S$3:S$1048576)=COUNT(S$3:S431),IF(S431="","",INDEX(O$3:O431,MATCH(MAX(K$3:K431),K$3:K431,0),0)),INDEX(O$3:O431,MATCH(MAX(K$3:K431),K$3:K431,0),0)),O431),"")</f>
        <v/>
      </c>
      <c r="Q431" s="89" t="str">
        <f>IF(R431="","",COUNT(R$3:R431))</f>
        <v/>
      </c>
      <c r="R431" s="80" t="str">
        <f t="shared" si="248"/>
        <v/>
      </c>
      <c r="S431" s="91" t="str">
        <f>IFERROR(IF(COUNTA($E431:$G431)=0,"",IF(AND(R431="",$O431=INDEX(O$3:O431,MATCH(MAX(Q$3:Q431),Q$3:Q431,0),0)),INDEX(R$3:R431,MATCH(MAX(Q$3:Q431),Q$3:Q431,0),0),R431)),"")</f>
        <v/>
      </c>
      <c r="T431" s="80" t="str">
        <f>IF(U431="","",COUNT(U$3:U431))</f>
        <v/>
      </c>
      <c r="U431" s="80" t="str">
        <f t="shared" si="263"/>
        <v/>
      </c>
      <c r="V431" s="91" t="str">
        <f>IFERROR(IF(S431="","",IF(U431="",IF(AND(E431="",F431="",G431&lt;&gt;"",$O431=INDEX(O$3:O431,MATCH(MAX(T$3:T431),T$3:T431,0),0)),INDEX(U$3:U431,MATCH(MAX(T$3:T431),T$3:T431,0),0),IF(AND(S431&lt;&gt;"",U431=""),0,"")),U431)),"")</f>
        <v/>
      </c>
      <c r="W431" s="95" t="str">
        <f t="shared" si="264"/>
        <v/>
      </c>
      <c r="X431" s="198" t="str">
        <f t="shared" si="265"/>
        <v/>
      </c>
      <c r="Y431" s="92" t="str">
        <f t="shared" si="266"/>
        <v/>
      </c>
      <c r="Z431" s="106" t="str">
        <f>IF(P431="","",COUNTIF($N$3:$N431,$N431))</f>
        <v/>
      </c>
      <c r="AA431" s="92" t="str">
        <f t="shared" si="267"/>
        <v/>
      </c>
      <c r="AB431" s="92" t="str">
        <f t="shared" si="268"/>
        <v/>
      </c>
      <c r="AC431" s="92" t="str">
        <f t="shared" si="269"/>
        <v/>
      </c>
      <c r="AD431" s="92" t="str">
        <f t="shared" si="277"/>
        <v/>
      </c>
      <c r="AE431" s="92" t="str">
        <f t="shared" si="277"/>
        <v/>
      </c>
      <c r="AF431" s="92" t="str">
        <f t="shared" si="277"/>
        <v/>
      </c>
      <c r="AG431" s="92" t="str">
        <f t="shared" si="277"/>
        <v/>
      </c>
      <c r="AH431" s="92" t="str">
        <f t="shared" si="277"/>
        <v/>
      </c>
      <c r="AI431" s="92" t="str">
        <f t="shared" si="277"/>
        <v/>
      </c>
      <c r="AJ431" s="92" t="str">
        <f t="shared" si="277"/>
        <v/>
      </c>
      <c r="AK431" s="92" t="str">
        <f t="shared" si="277"/>
        <v/>
      </c>
      <c r="AL431" s="92" t="str">
        <f t="shared" si="277"/>
        <v/>
      </c>
      <c r="AN431" s="35" t="str">
        <f t="shared" si="249"/>
        <v/>
      </c>
      <c r="AO431" s="44" t="str">
        <f t="shared" si="270"/>
        <v/>
      </c>
      <c r="AP431" s="41" t="str">
        <f>IF(AO431="","",RANK(AO431,AO$3:AO$1048576,1)+COUNTIF(AO$3:AO431,AO431)-1)</f>
        <v/>
      </c>
      <c r="AQ431" s="1" t="str">
        <f t="shared" si="271"/>
        <v/>
      </c>
      <c r="AR431" s="34" t="str">
        <f t="shared" si="250"/>
        <v/>
      </c>
      <c r="AS431" s="39" t="str">
        <f t="shared" si="251"/>
        <v/>
      </c>
      <c r="AT431" s="44" t="str">
        <f t="shared" si="252"/>
        <v/>
      </c>
      <c r="AU431" s="41" t="str">
        <f>IF(AT431="","",RANK(AT431,AT$3:AT$1048576,1)+COUNTIF(AT$3:AT431,AT431)-1)</f>
        <v/>
      </c>
      <c r="AV431" s="1" t="str">
        <f t="shared" si="253"/>
        <v/>
      </c>
      <c r="AW431" s="34" t="str">
        <f t="shared" si="254"/>
        <v/>
      </c>
      <c r="AX431" s="39" t="str">
        <f t="shared" si="255"/>
        <v/>
      </c>
      <c r="AY431" s="44" t="str">
        <f t="shared" si="272"/>
        <v/>
      </c>
      <c r="AZ431" s="41" t="str">
        <f>IF(AY431="","",RANK(AY431,AY$3:AY$1048576,1)+COUNTIF(AY$3:AY431,AY431)-1)</f>
        <v/>
      </c>
      <c r="BA431" s="1" t="str">
        <f t="shared" si="256"/>
        <v/>
      </c>
      <c r="BB431" s="34" t="str">
        <f t="shared" si="257"/>
        <v/>
      </c>
      <c r="BC431" s="39" t="str">
        <f t="shared" si="258"/>
        <v/>
      </c>
      <c r="BD431" s="44" t="str">
        <f t="shared" si="273"/>
        <v/>
      </c>
      <c r="BE431" s="41" t="str">
        <f>IF(BD431="","",RANK(BD431,BD$3:BD$1048576,1)+COUNTIF(BD$3:BD431,BD431)-1)</f>
        <v/>
      </c>
      <c r="BF431" s="1" t="str">
        <f t="shared" si="259"/>
        <v/>
      </c>
      <c r="BG431" s="34" t="str">
        <f t="shared" si="260"/>
        <v/>
      </c>
      <c r="BH431" s="39" t="str">
        <f t="shared" si="261"/>
        <v/>
      </c>
      <c r="BJ431" s="3"/>
      <c r="BK431" s="86"/>
      <c r="BL431" s="86"/>
      <c r="BM431" s="86"/>
      <c r="BN431" s="86"/>
      <c r="BO431" s="3"/>
      <c r="BP431" s="86"/>
      <c r="BQ431" s="86"/>
      <c r="BR431" s="86"/>
      <c r="BS431" s="86"/>
      <c r="BT431" s="3"/>
      <c r="BU431" s="86"/>
      <c r="BV431" s="86"/>
      <c r="BW431" s="86"/>
      <c r="BX431" s="86"/>
      <c r="BY431" s="3"/>
      <c r="BZ431" s="86"/>
      <c r="CA431" s="86"/>
      <c r="CB431" s="86"/>
      <c r="CC431" s="86"/>
    </row>
    <row r="432" spans="2:81" ht="35.1" customHeight="1" x14ac:dyDescent="0.2">
      <c r="B432" s="187"/>
      <c r="C432" s="188"/>
      <c r="D432" s="189"/>
      <c r="E432" s="186"/>
      <c r="F432" s="182"/>
      <c r="G432" s="184"/>
      <c r="K432" s="80" t="str">
        <f>IF(O432="","",COUNT(O$3:O432))</f>
        <v/>
      </c>
      <c r="L432" s="80" t="str">
        <f>IF(B432&lt;&gt;"",B432,IF(OR(COUNTA($G$3:$G432)&lt;COUNTA($G$3:$G$1048576),$G432&lt;&gt;""),L431,""))</f>
        <v/>
      </c>
      <c r="M432" s="80" t="str">
        <f>IF(C432&lt;&gt;"",C432,IF(OR(COUNTA($G$3:$G432)&lt;COUNTA($G$3:$G$1048576),$G432&lt;&gt;""),M431,""))</f>
        <v/>
      </c>
      <c r="N432" s="80" t="str">
        <f>IF(D432&lt;&gt;"",D432,IF(OR(COUNTA($G$3:$G432)&lt;COUNTA($G$3:$G$1048576),$G432&lt;&gt;""),N431,""))</f>
        <v/>
      </c>
      <c r="O432" s="81" t="str">
        <f t="shared" si="262"/>
        <v/>
      </c>
      <c r="P432" s="90" t="str">
        <f>IFERROR(IF(O432="",IF(COUNT(S$3:S$1048576)=COUNT(S$3:S432),IF(S432="","",INDEX(O$3:O432,MATCH(MAX(K$3:K432),K$3:K432,0),0)),INDEX(O$3:O432,MATCH(MAX(K$3:K432),K$3:K432,0),0)),O432),"")</f>
        <v/>
      </c>
      <c r="Q432" s="89" t="str">
        <f>IF(R432="","",COUNT(R$3:R432))</f>
        <v/>
      </c>
      <c r="R432" s="80" t="str">
        <f t="shared" si="248"/>
        <v/>
      </c>
      <c r="S432" s="91" t="str">
        <f>IFERROR(IF(COUNTA($E432:$G432)=0,"",IF(AND(R432="",$O432=INDEX(O$3:O432,MATCH(MAX(Q$3:Q432),Q$3:Q432,0),0)),INDEX(R$3:R432,MATCH(MAX(Q$3:Q432),Q$3:Q432,0),0),R432)),"")</f>
        <v/>
      </c>
      <c r="T432" s="80" t="str">
        <f>IF(U432="","",COUNT(U$3:U432))</f>
        <v/>
      </c>
      <c r="U432" s="80" t="str">
        <f t="shared" si="263"/>
        <v/>
      </c>
      <c r="V432" s="91" t="str">
        <f>IFERROR(IF(S432="","",IF(U432="",IF(AND(E432="",F432="",G432&lt;&gt;"",$O432=INDEX(O$3:O432,MATCH(MAX(T$3:T432),T$3:T432,0),0)),INDEX(U$3:U432,MATCH(MAX(T$3:T432),T$3:T432,0),0),IF(AND(S432&lt;&gt;"",U432=""),0,"")),U432)),"")</f>
        <v/>
      </c>
      <c r="W432" s="95" t="str">
        <f t="shared" si="264"/>
        <v/>
      </c>
      <c r="X432" s="198" t="str">
        <f t="shared" si="265"/>
        <v/>
      </c>
      <c r="Y432" s="92" t="str">
        <f t="shared" si="266"/>
        <v/>
      </c>
      <c r="Z432" s="106" t="str">
        <f>IF(P432="","",COUNTIF($N$3:$N432,$N432))</f>
        <v/>
      </c>
      <c r="AA432" s="92" t="str">
        <f t="shared" si="267"/>
        <v/>
      </c>
      <c r="AB432" s="92" t="str">
        <f t="shared" si="268"/>
        <v/>
      </c>
      <c r="AC432" s="92" t="str">
        <f t="shared" si="269"/>
        <v/>
      </c>
      <c r="AD432" s="92" t="str">
        <f t="shared" si="277"/>
        <v/>
      </c>
      <c r="AE432" s="92" t="str">
        <f t="shared" si="277"/>
        <v/>
      </c>
      <c r="AF432" s="92" t="str">
        <f t="shared" si="277"/>
        <v/>
      </c>
      <c r="AG432" s="92" t="str">
        <f t="shared" si="277"/>
        <v/>
      </c>
      <c r="AH432" s="92" t="str">
        <f t="shared" si="277"/>
        <v/>
      </c>
      <c r="AI432" s="92" t="str">
        <f t="shared" si="277"/>
        <v/>
      </c>
      <c r="AJ432" s="92" t="str">
        <f t="shared" si="277"/>
        <v/>
      </c>
      <c r="AK432" s="92" t="str">
        <f t="shared" si="277"/>
        <v/>
      </c>
      <c r="AL432" s="92" t="str">
        <f t="shared" si="277"/>
        <v/>
      </c>
      <c r="AN432" s="35" t="str">
        <f t="shared" si="249"/>
        <v/>
      </c>
      <c r="AO432" s="44" t="str">
        <f t="shared" si="270"/>
        <v/>
      </c>
      <c r="AP432" s="41" t="str">
        <f>IF(AO432="","",RANK(AO432,AO$3:AO$1048576,1)+COUNTIF(AO$3:AO432,AO432)-1)</f>
        <v/>
      </c>
      <c r="AQ432" s="1" t="str">
        <f t="shared" si="271"/>
        <v/>
      </c>
      <c r="AR432" s="34" t="str">
        <f t="shared" si="250"/>
        <v/>
      </c>
      <c r="AS432" s="39" t="str">
        <f t="shared" si="251"/>
        <v/>
      </c>
      <c r="AT432" s="44" t="str">
        <f t="shared" si="252"/>
        <v/>
      </c>
      <c r="AU432" s="41" t="str">
        <f>IF(AT432="","",RANK(AT432,AT$3:AT$1048576,1)+COUNTIF(AT$3:AT432,AT432)-1)</f>
        <v/>
      </c>
      <c r="AV432" s="1" t="str">
        <f t="shared" si="253"/>
        <v/>
      </c>
      <c r="AW432" s="34" t="str">
        <f t="shared" si="254"/>
        <v/>
      </c>
      <c r="AX432" s="39" t="str">
        <f t="shared" si="255"/>
        <v/>
      </c>
      <c r="AY432" s="44" t="str">
        <f t="shared" si="272"/>
        <v/>
      </c>
      <c r="AZ432" s="41" t="str">
        <f>IF(AY432="","",RANK(AY432,AY$3:AY$1048576,1)+COUNTIF(AY$3:AY432,AY432)-1)</f>
        <v/>
      </c>
      <c r="BA432" s="1" t="str">
        <f t="shared" si="256"/>
        <v/>
      </c>
      <c r="BB432" s="34" t="str">
        <f t="shared" si="257"/>
        <v/>
      </c>
      <c r="BC432" s="39" t="str">
        <f t="shared" si="258"/>
        <v/>
      </c>
      <c r="BD432" s="44" t="str">
        <f t="shared" si="273"/>
        <v/>
      </c>
      <c r="BE432" s="41" t="str">
        <f>IF(BD432="","",RANK(BD432,BD$3:BD$1048576,1)+COUNTIF(BD$3:BD432,BD432)-1)</f>
        <v/>
      </c>
      <c r="BF432" s="1" t="str">
        <f t="shared" si="259"/>
        <v/>
      </c>
      <c r="BG432" s="34" t="str">
        <f t="shared" si="260"/>
        <v/>
      </c>
      <c r="BH432" s="39" t="str">
        <f t="shared" si="261"/>
        <v/>
      </c>
      <c r="BJ432" s="3"/>
      <c r="BK432" s="86"/>
      <c r="BL432" s="86"/>
      <c r="BM432" s="86"/>
      <c r="BN432" s="86"/>
      <c r="BO432" s="3"/>
      <c r="BP432" s="86"/>
      <c r="BQ432" s="86"/>
      <c r="BR432" s="86"/>
      <c r="BS432" s="86"/>
      <c r="BT432" s="3"/>
      <c r="BU432" s="86"/>
      <c r="BV432" s="86"/>
      <c r="BW432" s="86"/>
      <c r="BX432" s="86"/>
      <c r="BY432" s="3"/>
      <c r="BZ432" s="86"/>
      <c r="CA432" s="86"/>
      <c r="CB432" s="86"/>
      <c r="CC432" s="86"/>
    </row>
    <row r="433" spans="2:81" ht="35.1" customHeight="1" x14ac:dyDescent="0.2">
      <c r="B433" s="187"/>
      <c r="C433" s="188"/>
      <c r="D433" s="189"/>
      <c r="E433" s="186"/>
      <c r="F433" s="182"/>
      <c r="G433" s="184"/>
      <c r="K433" s="80" t="str">
        <f>IF(O433="","",COUNT(O$3:O433))</f>
        <v/>
      </c>
      <c r="L433" s="80" t="str">
        <f>IF(B433&lt;&gt;"",B433,IF(OR(COUNTA($G$3:$G433)&lt;COUNTA($G$3:$G$1048576),$G433&lt;&gt;""),L432,""))</f>
        <v/>
      </c>
      <c r="M433" s="80" t="str">
        <f>IF(C433&lt;&gt;"",C433,IF(OR(COUNTA($G$3:$G433)&lt;COUNTA($G$3:$G$1048576),$G433&lt;&gt;""),M432,""))</f>
        <v/>
      </c>
      <c r="N433" s="80" t="str">
        <f>IF(D433&lt;&gt;"",D433,IF(OR(COUNTA($G$3:$G433)&lt;COUNTA($G$3:$G$1048576),$G433&lt;&gt;""),N432,""))</f>
        <v/>
      </c>
      <c r="O433" s="81" t="str">
        <f t="shared" si="262"/>
        <v/>
      </c>
      <c r="P433" s="90" t="str">
        <f>IFERROR(IF(O433="",IF(COUNT(S$3:S$1048576)=COUNT(S$3:S433),IF(S433="","",INDEX(O$3:O433,MATCH(MAX(K$3:K433),K$3:K433,0),0)),INDEX(O$3:O433,MATCH(MAX(K$3:K433),K$3:K433,0),0)),O433),"")</f>
        <v/>
      </c>
      <c r="Q433" s="89" t="str">
        <f>IF(R433="","",COUNT(R$3:R433))</f>
        <v/>
      </c>
      <c r="R433" s="80" t="str">
        <f t="shared" si="248"/>
        <v/>
      </c>
      <c r="S433" s="91" t="str">
        <f>IFERROR(IF(COUNTA($E433:$G433)=0,"",IF(AND(R433="",$O433=INDEX(O$3:O433,MATCH(MAX(Q$3:Q433),Q$3:Q433,0),0)),INDEX(R$3:R433,MATCH(MAX(Q$3:Q433),Q$3:Q433,0),0),R433)),"")</f>
        <v/>
      </c>
      <c r="T433" s="80" t="str">
        <f>IF(U433="","",COUNT(U$3:U433))</f>
        <v/>
      </c>
      <c r="U433" s="80" t="str">
        <f t="shared" si="263"/>
        <v/>
      </c>
      <c r="V433" s="91" t="str">
        <f>IFERROR(IF(S433="","",IF(U433="",IF(AND(E433="",F433="",G433&lt;&gt;"",$O433=INDEX(O$3:O433,MATCH(MAX(T$3:T433),T$3:T433,0),0)),INDEX(U$3:U433,MATCH(MAX(T$3:T433),T$3:T433,0),0),IF(AND(S433&lt;&gt;"",U433=""),0,"")),U433)),"")</f>
        <v/>
      </c>
      <c r="W433" s="95" t="str">
        <f t="shared" si="264"/>
        <v/>
      </c>
      <c r="X433" s="198" t="str">
        <f t="shared" si="265"/>
        <v/>
      </c>
      <c r="Y433" s="92" t="str">
        <f t="shared" si="266"/>
        <v/>
      </c>
      <c r="Z433" s="106" t="str">
        <f>IF(P433="","",COUNTIF($N$3:$N433,$N433))</f>
        <v/>
      </c>
      <c r="AA433" s="92" t="str">
        <f t="shared" si="267"/>
        <v/>
      </c>
      <c r="AB433" s="92" t="str">
        <f t="shared" si="268"/>
        <v/>
      </c>
      <c r="AC433" s="92" t="str">
        <f t="shared" si="269"/>
        <v/>
      </c>
      <c r="AD433" s="92" t="str">
        <f t="shared" si="277"/>
        <v/>
      </c>
      <c r="AE433" s="92" t="str">
        <f t="shared" si="277"/>
        <v/>
      </c>
      <c r="AF433" s="92" t="str">
        <f t="shared" si="277"/>
        <v/>
      </c>
      <c r="AG433" s="92" t="str">
        <f t="shared" si="277"/>
        <v/>
      </c>
      <c r="AH433" s="92" t="str">
        <f t="shared" si="277"/>
        <v/>
      </c>
      <c r="AI433" s="92" t="str">
        <f t="shared" si="277"/>
        <v/>
      </c>
      <c r="AJ433" s="92" t="str">
        <f t="shared" si="277"/>
        <v/>
      </c>
      <c r="AK433" s="92" t="str">
        <f t="shared" si="277"/>
        <v/>
      </c>
      <c r="AL433" s="92" t="str">
        <f t="shared" si="277"/>
        <v/>
      </c>
      <c r="AN433" s="35" t="str">
        <f t="shared" si="249"/>
        <v/>
      </c>
      <c r="AO433" s="44" t="str">
        <f t="shared" si="270"/>
        <v/>
      </c>
      <c r="AP433" s="41" t="str">
        <f>IF(AO433="","",RANK(AO433,AO$3:AO$1048576,1)+COUNTIF(AO$3:AO433,AO433)-1)</f>
        <v/>
      </c>
      <c r="AQ433" s="1" t="str">
        <f t="shared" si="271"/>
        <v/>
      </c>
      <c r="AR433" s="34" t="str">
        <f t="shared" si="250"/>
        <v/>
      </c>
      <c r="AS433" s="39" t="str">
        <f t="shared" si="251"/>
        <v/>
      </c>
      <c r="AT433" s="44" t="str">
        <f t="shared" si="252"/>
        <v/>
      </c>
      <c r="AU433" s="41" t="str">
        <f>IF(AT433="","",RANK(AT433,AT$3:AT$1048576,1)+COUNTIF(AT$3:AT433,AT433)-1)</f>
        <v/>
      </c>
      <c r="AV433" s="1" t="str">
        <f t="shared" si="253"/>
        <v/>
      </c>
      <c r="AW433" s="34" t="str">
        <f t="shared" si="254"/>
        <v/>
      </c>
      <c r="AX433" s="39" t="str">
        <f t="shared" si="255"/>
        <v/>
      </c>
      <c r="AY433" s="44" t="str">
        <f t="shared" si="272"/>
        <v/>
      </c>
      <c r="AZ433" s="41" t="str">
        <f>IF(AY433="","",RANK(AY433,AY$3:AY$1048576,1)+COUNTIF(AY$3:AY433,AY433)-1)</f>
        <v/>
      </c>
      <c r="BA433" s="1" t="str">
        <f t="shared" si="256"/>
        <v/>
      </c>
      <c r="BB433" s="34" t="str">
        <f t="shared" si="257"/>
        <v/>
      </c>
      <c r="BC433" s="39" t="str">
        <f t="shared" si="258"/>
        <v/>
      </c>
      <c r="BD433" s="44" t="str">
        <f t="shared" si="273"/>
        <v/>
      </c>
      <c r="BE433" s="41" t="str">
        <f>IF(BD433="","",RANK(BD433,BD$3:BD$1048576,1)+COUNTIF(BD$3:BD433,BD433)-1)</f>
        <v/>
      </c>
      <c r="BF433" s="1" t="str">
        <f t="shared" si="259"/>
        <v/>
      </c>
      <c r="BG433" s="34" t="str">
        <f t="shared" si="260"/>
        <v/>
      </c>
      <c r="BH433" s="39" t="str">
        <f t="shared" si="261"/>
        <v/>
      </c>
      <c r="BJ433" s="3"/>
      <c r="BK433" s="86"/>
      <c r="BL433" s="86"/>
      <c r="BM433" s="86"/>
      <c r="BN433" s="86"/>
      <c r="BO433" s="3"/>
      <c r="BP433" s="86"/>
      <c r="BQ433" s="86"/>
      <c r="BR433" s="86"/>
      <c r="BS433" s="86"/>
      <c r="BT433" s="3"/>
      <c r="BU433" s="86"/>
      <c r="BV433" s="86"/>
      <c r="BW433" s="86"/>
      <c r="BX433" s="86"/>
      <c r="BY433" s="3"/>
      <c r="BZ433" s="86"/>
      <c r="CA433" s="86"/>
      <c r="CB433" s="86"/>
      <c r="CC433" s="86"/>
    </row>
    <row r="434" spans="2:81" ht="35.1" customHeight="1" x14ac:dyDescent="0.2">
      <c r="B434" s="187"/>
      <c r="C434" s="188"/>
      <c r="D434" s="189"/>
      <c r="E434" s="186"/>
      <c r="F434" s="182"/>
      <c r="G434" s="184"/>
      <c r="K434" s="80" t="str">
        <f>IF(O434="","",COUNT(O$3:O434))</f>
        <v/>
      </c>
      <c r="L434" s="80" t="str">
        <f>IF(B434&lt;&gt;"",B434,IF(OR(COUNTA($G$3:$G434)&lt;COUNTA($G$3:$G$1048576),$G434&lt;&gt;""),L433,""))</f>
        <v/>
      </c>
      <c r="M434" s="80" t="str">
        <f>IF(C434&lt;&gt;"",C434,IF(OR(COUNTA($G$3:$G434)&lt;COUNTA($G$3:$G$1048576),$G434&lt;&gt;""),M433,""))</f>
        <v/>
      </c>
      <c r="N434" s="80" t="str">
        <f>IF(D434&lt;&gt;"",D434,IF(OR(COUNTA($G$3:$G434)&lt;COUNTA($G$3:$G$1048576),$G434&lt;&gt;""),N433,""))</f>
        <v/>
      </c>
      <c r="O434" s="81" t="str">
        <f t="shared" si="262"/>
        <v/>
      </c>
      <c r="P434" s="90" t="str">
        <f>IFERROR(IF(O434="",IF(COUNT(S$3:S$1048576)=COUNT(S$3:S434),IF(S434="","",INDEX(O$3:O434,MATCH(MAX(K$3:K434),K$3:K434,0),0)),INDEX(O$3:O434,MATCH(MAX(K$3:K434),K$3:K434,0),0)),O434),"")</f>
        <v/>
      </c>
      <c r="Q434" s="89" t="str">
        <f>IF(R434="","",COUNT(R$3:R434))</f>
        <v/>
      </c>
      <c r="R434" s="80" t="str">
        <f t="shared" si="248"/>
        <v/>
      </c>
      <c r="S434" s="91" t="str">
        <f>IFERROR(IF(COUNTA($E434:$G434)=0,"",IF(AND(R434="",$O434=INDEX(O$3:O434,MATCH(MAX(Q$3:Q434),Q$3:Q434,0),0)),INDEX(R$3:R434,MATCH(MAX(Q$3:Q434),Q$3:Q434,0),0),R434)),"")</f>
        <v/>
      </c>
      <c r="T434" s="80" t="str">
        <f>IF(U434="","",COUNT(U$3:U434))</f>
        <v/>
      </c>
      <c r="U434" s="80" t="str">
        <f t="shared" si="263"/>
        <v/>
      </c>
      <c r="V434" s="91" t="str">
        <f>IFERROR(IF(S434="","",IF(U434="",IF(AND(E434="",F434="",G434&lt;&gt;"",$O434=INDEX(O$3:O434,MATCH(MAX(T$3:T434),T$3:T434,0),0)),INDEX(U$3:U434,MATCH(MAX(T$3:T434),T$3:T434,0),0),IF(AND(S434&lt;&gt;"",U434=""),0,"")),U434)),"")</f>
        <v/>
      </c>
      <c r="W434" s="95" t="str">
        <f t="shared" si="264"/>
        <v/>
      </c>
      <c r="X434" s="198" t="str">
        <f t="shared" si="265"/>
        <v/>
      </c>
      <c r="Y434" s="92" t="str">
        <f t="shared" si="266"/>
        <v/>
      </c>
      <c r="Z434" s="106" t="str">
        <f>IF(P434="","",COUNTIF($N$3:$N434,$N434))</f>
        <v/>
      </c>
      <c r="AA434" s="92" t="str">
        <f t="shared" si="267"/>
        <v/>
      </c>
      <c r="AB434" s="92" t="str">
        <f t="shared" si="268"/>
        <v/>
      </c>
      <c r="AC434" s="92" t="str">
        <f t="shared" si="269"/>
        <v/>
      </c>
      <c r="AD434" s="92" t="str">
        <f t="shared" ref="AD434:AL443" si="278">IFERROR(IF(AND($Z434=1,AD$2&lt;&gt;"",""&amp;INDEX($Y$3:$Y$1048576,MATCH($P434&amp;"@"&amp;AD$2,$AA$3:$AA$1048576,0),0)&lt;&gt;""),AD$1&amp;""&amp;INDEX($Y$3:$Y$1048576,MATCH($P434&amp;"@"&amp;AD$2,$AA$3:$AA$1048576,0),0),""),"")</f>
        <v/>
      </c>
      <c r="AE434" s="92" t="str">
        <f t="shared" si="278"/>
        <v/>
      </c>
      <c r="AF434" s="92" t="str">
        <f t="shared" si="278"/>
        <v/>
      </c>
      <c r="AG434" s="92" t="str">
        <f t="shared" si="278"/>
        <v/>
      </c>
      <c r="AH434" s="92" t="str">
        <f t="shared" si="278"/>
        <v/>
      </c>
      <c r="AI434" s="92" t="str">
        <f t="shared" si="278"/>
        <v/>
      </c>
      <c r="AJ434" s="92" t="str">
        <f t="shared" si="278"/>
        <v/>
      </c>
      <c r="AK434" s="92" t="str">
        <f t="shared" si="278"/>
        <v/>
      </c>
      <c r="AL434" s="92" t="str">
        <f t="shared" si="278"/>
        <v/>
      </c>
      <c r="AN434" s="35" t="str">
        <f t="shared" si="249"/>
        <v/>
      </c>
      <c r="AO434" s="44" t="str">
        <f t="shared" si="270"/>
        <v/>
      </c>
      <c r="AP434" s="41" t="str">
        <f>IF(AO434="","",RANK(AO434,AO$3:AO$1048576,1)+COUNTIF(AO$3:AO434,AO434)-1)</f>
        <v/>
      </c>
      <c r="AQ434" s="1" t="str">
        <f t="shared" si="271"/>
        <v/>
      </c>
      <c r="AR434" s="34" t="str">
        <f t="shared" si="250"/>
        <v/>
      </c>
      <c r="AS434" s="39" t="str">
        <f t="shared" si="251"/>
        <v/>
      </c>
      <c r="AT434" s="44" t="str">
        <f t="shared" si="252"/>
        <v/>
      </c>
      <c r="AU434" s="41" t="str">
        <f>IF(AT434="","",RANK(AT434,AT$3:AT$1048576,1)+COUNTIF(AT$3:AT434,AT434)-1)</f>
        <v/>
      </c>
      <c r="AV434" s="1" t="str">
        <f t="shared" si="253"/>
        <v/>
      </c>
      <c r="AW434" s="34" t="str">
        <f t="shared" si="254"/>
        <v/>
      </c>
      <c r="AX434" s="39" t="str">
        <f t="shared" si="255"/>
        <v/>
      </c>
      <c r="AY434" s="44" t="str">
        <f t="shared" si="272"/>
        <v/>
      </c>
      <c r="AZ434" s="41" t="str">
        <f>IF(AY434="","",RANK(AY434,AY$3:AY$1048576,1)+COUNTIF(AY$3:AY434,AY434)-1)</f>
        <v/>
      </c>
      <c r="BA434" s="1" t="str">
        <f t="shared" si="256"/>
        <v/>
      </c>
      <c r="BB434" s="34" t="str">
        <f t="shared" si="257"/>
        <v/>
      </c>
      <c r="BC434" s="39" t="str">
        <f t="shared" si="258"/>
        <v/>
      </c>
      <c r="BD434" s="44" t="str">
        <f t="shared" si="273"/>
        <v/>
      </c>
      <c r="BE434" s="41" t="str">
        <f>IF(BD434="","",RANK(BD434,BD$3:BD$1048576,1)+COUNTIF(BD$3:BD434,BD434)-1)</f>
        <v/>
      </c>
      <c r="BF434" s="1" t="str">
        <f t="shared" si="259"/>
        <v/>
      </c>
      <c r="BG434" s="34" t="str">
        <f t="shared" si="260"/>
        <v/>
      </c>
      <c r="BH434" s="39" t="str">
        <f t="shared" si="261"/>
        <v/>
      </c>
      <c r="BJ434" s="3"/>
      <c r="BK434" s="86"/>
      <c r="BL434" s="86"/>
      <c r="BM434" s="86"/>
      <c r="BN434" s="86"/>
      <c r="BO434" s="3"/>
      <c r="BP434" s="86"/>
      <c r="BQ434" s="86"/>
      <c r="BR434" s="86"/>
      <c r="BS434" s="86"/>
      <c r="BT434" s="3"/>
      <c r="BU434" s="86"/>
      <c r="BV434" s="86"/>
      <c r="BW434" s="86"/>
      <c r="BX434" s="86"/>
      <c r="BY434" s="3"/>
      <c r="BZ434" s="86"/>
      <c r="CA434" s="86"/>
      <c r="CB434" s="86"/>
      <c r="CC434" s="86"/>
    </row>
    <row r="435" spans="2:81" ht="35.1" customHeight="1" x14ac:dyDescent="0.2">
      <c r="B435" s="187"/>
      <c r="C435" s="188"/>
      <c r="D435" s="189"/>
      <c r="E435" s="186"/>
      <c r="F435" s="182"/>
      <c r="G435" s="184"/>
      <c r="K435" s="80" t="str">
        <f>IF(O435="","",COUNT(O$3:O435))</f>
        <v/>
      </c>
      <c r="L435" s="80" t="str">
        <f>IF(B435&lt;&gt;"",B435,IF(OR(COUNTA($G$3:$G435)&lt;COUNTA($G$3:$G$1048576),$G435&lt;&gt;""),L434,""))</f>
        <v/>
      </c>
      <c r="M435" s="80" t="str">
        <f>IF(C435&lt;&gt;"",C435,IF(OR(COUNTA($G$3:$G435)&lt;COUNTA($G$3:$G$1048576),$G435&lt;&gt;""),M434,""))</f>
        <v/>
      </c>
      <c r="N435" s="80" t="str">
        <f>IF(D435&lt;&gt;"",D435,IF(OR(COUNTA($G$3:$G435)&lt;COUNTA($G$3:$G$1048576),$G435&lt;&gt;""),N434,""))</f>
        <v/>
      </c>
      <c r="O435" s="81" t="str">
        <f t="shared" si="262"/>
        <v/>
      </c>
      <c r="P435" s="90" t="str">
        <f>IFERROR(IF(O435="",IF(COUNT(S$3:S$1048576)=COUNT(S$3:S435),IF(S435="","",INDEX(O$3:O435,MATCH(MAX(K$3:K435),K$3:K435,0),0)),INDEX(O$3:O435,MATCH(MAX(K$3:K435),K$3:K435,0),0)),O435),"")</f>
        <v/>
      </c>
      <c r="Q435" s="89" t="str">
        <f>IF(R435="","",COUNT(R$3:R435))</f>
        <v/>
      </c>
      <c r="R435" s="80" t="str">
        <f t="shared" si="248"/>
        <v/>
      </c>
      <c r="S435" s="91" t="str">
        <f>IFERROR(IF(COUNTA($E435:$G435)=0,"",IF(AND(R435="",$O435=INDEX(O$3:O435,MATCH(MAX(Q$3:Q435),Q$3:Q435,0),0)),INDEX(R$3:R435,MATCH(MAX(Q$3:Q435),Q$3:Q435,0),0),R435)),"")</f>
        <v/>
      </c>
      <c r="T435" s="80" t="str">
        <f>IF(U435="","",COUNT(U$3:U435))</f>
        <v/>
      </c>
      <c r="U435" s="80" t="str">
        <f t="shared" si="263"/>
        <v/>
      </c>
      <c r="V435" s="91" t="str">
        <f>IFERROR(IF(S435="","",IF(U435="",IF(AND(E435="",F435="",G435&lt;&gt;"",$O435=INDEX(O$3:O435,MATCH(MAX(T$3:T435),T$3:T435,0),0)),INDEX(U$3:U435,MATCH(MAX(T$3:T435),T$3:T435,0),0),IF(AND(S435&lt;&gt;"",U435=""),0,"")),U435)),"")</f>
        <v/>
      </c>
      <c r="W435" s="95" t="str">
        <f t="shared" si="264"/>
        <v/>
      </c>
      <c r="X435" s="198" t="str">
        <f t="shared" si="265"/>
        <v/>
      </c>
      <c r="Y435" s="92" t="str">
        <f t="shared" si="266"/>
        <v/>
      </c>
      <c r="Z435" s="106" t="str">
        <f>IF(P435="","",COUNTIF($N$3:$N435,$N435))</f>
        <v/>
      </c>
      <c r="AA435" s="92" t="str">
        <f t="shared" si="267"/>
        <v/>
      </c>
      <c r="AB435" s="92" t="str">
        <f t="shared" si="268"/>
        <v/>
      </c>
      <c r="AC435" s="92" t="str">
        <f t="shared" si="269"/>
        <v/>
      </c>
      <c r="AD435" s="92" t="str">
        <f t="shared" si="278"/>
        <v/>
      </c>
      <c r="AE435" s="92" t="str">
        <f t="shared" si="278"/>
        <v/>
      </c>
      <c r="AF435" s="92" t="str">
        <f t="shared" si="278"/>
        <v/>
      </c>
      <c r="AG435" s="92" t="str">
        <f t="shared" si="278"/>
        <v/>
      </c>
      <c r="AH435" s="92" t="str">
        <f t="shared" si="278"/>
        <v/>
      </c>
      <c r="AI435" s="92" t="str">
        <f t="shared" si="278"/>
        <v/>
      </c>
      <c r="AJ435" s="92" t="str">
        <f t="shared" si="278"/>
        <v/>
      </c>
      <c r="AK435" s="92" t="str">
        <f t="shared" si="278"/>
        <v/>
      </c>
      <c r="AL435" s="92" t="str">
        <f t="shared" si="278"/>
        <v/>
      </c>
      <c r="AN435" s="35" t="str">
        <f t="shared" si="249"/>
        <v/>
      </c>
      <c r="AO435" s="44" t="str">
        <f t="shared" si="270"/>
        <v/>
      </c>
      <c r="AP435" s="41" t="str">
        <f>IF(AO435="","",RANK(AO435,AO$3:AO$1048576,1)+COUNTIF(AO$3:AO435,AO435)-1)</f>
        <v/>
      </c>
      <c r="AQ435" s="1" t="str">
        <f t="shared" si="271"/>
        <v/>
      </c>
      <c r="AR435" s="34" t="str">
        <f t="shared" si="250"/>
        <v/>
      </c>
      <c r="AS435" s="39" t="str">
        <f t="shared" si="251"/>
        <v/>
      </c>
      <c r="AT435" s="44" t="str">
        <f t="shared" si="252"/>
        <v/>
      </c>
      <c r="AU435" s="41" t="str">
        <f>IF(AT435="","",RANK(AT435,AT$3:AT$1048576,1)+COUNTIF(AT$3:AT435,AT435)-1)</f>
        <v/>
      </c>
      <c r="AV435" s="1" t="str">
        <f t="shared" si="253"/>
        <v/>
      </c>
      <c r="AW435" s="34" t="str">
        <f t="shared" si="254"/>
        <v/>
      </c>
      <c r="AX435" s="39" t="str">
        <f t="shared" si="255"/>
        <v/>
      </c>
      <c r="AY435" s="44" t="str">
        <f t="shared" si="272"/>
        <v/>
      </c>
      <c r="AZ435" s="41" t="str">
        <f>IF(AY435="","",RANK(AY435,AY$3:AY$1048576,1)+COUNTIF(AY$3:AY435,AY435)-1)</f>
        <v/>
      </c>
      <c r="BA435" s="1" t="str">
        <f t="shared" si="256"/>
        <v/>
      </c>
      <c r="BB435" s="34" t="str">
        <f t="shared" si="257"/>
        <v/>
      </c>
      <c r="BC435" s="39" t="str">
        <f t="shared" si="258"/>
        <v/>
      </c>
      <c r="BD435" s="44" t="str">
        <f t="shared" si="273"/>
        <v/>
      </c>
      <c r="BE435" s="41" t="str">
        <f>IF(BD435="","",RANK(BD435,BD$3:BD$1048576,1)+COUNTIF(BD$3:BD435,BD435)-1)</f>
        <v/>
      </c>
      <c r="BF435" s="1" t="str">
        <f t="shared" si="259"/>
        <v/>
      </c>
      <c r="BG435" s="34" t="str">
        <f t="shared" si="260"/>
        <v/>
      </c>
      <c r="BH435" s="39" t="str">
        <f t="shared" si="261"/>
        <v/>
      </c>
      <c r="BJ435" s="3"/>
      <c r="BK435" s="86"/>
      <c r="BL435" s="86"/>
      <c r="BM435" s="86"/>
      <c r="BN435" s="86"/>
      <c r="BO435" s="3"/>
      <c r="BP435" s="86"/>
      <c r="BQ435" s="86"/>
      <c r="BR435" s="86"/>
      <c r="BS435" s="86"/>
      <c r="BT435" s="3"/>
      <c r="BU435" s="86"/>
      <c r="BV435" s="86"/>
      <c r="BW435" s="86"/>
      <c r="BX435" s="86"/>
      <c r="BY435" s="3"/>
      <c r="BZ435" s="86"/>
      <c r="CA435" s="86"/>
      <c r="CB435" s="86"/>
      <c r="CC435" s="86"/>
    </row>
    <row r="436" spans="2:81" ht="35.1" customHeight="1" x14ac:dyDescent="0.2">
      <c r="B436" s="187"/>
      <c r="C436" s="188"/>
      <c r="D436" s="189"/>
      <c r="E436" s="186"/>
      <c r="F436" s="182"/>
      <c r="G436" s="184"/>
      <c r="K436" s="80" t="str">
        <f>IF(O436="","",COUNT(O$3:O436))</f>
        <v/>
      </c>
      <c r="L436" s="80" t="str">
        <f>IF(B436&lt;&gt;"",B436,IF(OR(COUNTA($G$3:$G436)&lt;COUNTA($G$3:$G$1048576),$G436&lt;&gt;""),L435,""))</f>
        <v/>
      </c>
      <c r="M436" s="80" t="str">
        <f>IF(C436&lt;&gt;"",C436,IF(OR(COUNTA($G$3:$G436)&lt;COUNTA($G$3:$G$1048576),$G436&lt;&gt;""),M435,""))</f>
        <v/>
      </c>
      <c r="N436" s="80" t="str">
        <f>IF(D436&lt;&gt;"",D436,IF(OR(COUNTA($G$3:$G436)&lt;COUNTA($G$3:$G$1048576),$G436&lt;&gt;""),N435,""))</f>
        <v/>
      </c>
      <c r="O436" s="81" t="str">
        <f t="shared" si="262"/>
        <v/>
      </c>
      <c r="P436" s="90" t="str">
        <f>IFERROR(IF(O436="",IF(COUNT(S$3:S$1048576)=COUNT(S$3:S436),IF(S436="","",INDEX(O$3:O436,MATCH(MAX(K$3:K436),K$3:K436,0),0)),INDEX(O$3:O436,MATCH(MAX(K$3:K436),K$3:K436,0),0)),O436),"")</f>
        <v/>
      </c>
      <c r="Q436" s="89" t="str">
        <f>IF(R436="","",COUNT(R$3:R436))</f>
        <v/>
      </c>
      <c r="R436" s="80" t="str">
        <f t="shared" si="248"/>
        <v/>
      </c>
      <c r="S436" s="91" t="str">
        <f>IFERROR(IF(COUNTA($E436:$G436)=0,"",IF(AND(R436="",$O436=INDEX(O$3:O436,MATCH(MAX(Q$3:Q436),Q$3:Q436,0),0)),INDEX(R$3:R436,MATCH(MAX(Q$3:Q436),Q$3:Q436,0),0),R436)),"")</f>
        <v/>
      </c>
      <c r="T436" s="80" t="str">
        <f>IF(U436="","",COUNT(U$3:U436))</f>
        <v/>
      </c>
      <c r="U436" s="80" t="str">
        <f t="shared" si="263"/>
        <v/>
      </c>
      <c r="V436" s="91" t="str">
        <f>IFERROR(IF(S436="","",IF(U436="",IF(AND(E436="",F436="",G436&lt;&gt;"",$O436=INDEX(O$3:O436,MATCH(MAX(T$3:T436),T$3:T436,0),0)),INDEX(U$3:U436,MATCH(MAX(T$3:T436),T$3:T436,0),0),IF(AND(S436&lt;&gt;"",U436=""),0,"")),U436)),"")</f>
        <v/>
      </c>
      <c r="W436" s="95" t="str">
        <f t="shared" si="264"/>
        <v/>
      </c>
      <c r="X436" s="198" t="str">
        <f t="shared" si="265"/>
        <v/>
      </c>
      <c r="Y436" s="92" t="str">
        <f t="shared" si="266"/>
        <v/>
      </c>
      <c r="Z436" s="106" t="str">
        <f>IF(P436="","",COUNTIF($N$3:$N436,$N436))</f>
        <v/>
      </c>
      <c r="AA436" s="92" t="str">
        <f t="shared" si="267"/>
        <v/>
      </c>
      <c r="AB436" s="92" t="str">
        <f t="shared" si="268"/>
        <v/>
      </c>
      <c r="AC436" s="92" t="str">
        <f t="shared" si="269"/>
        <v/>
      </c>
      <c r="AD436" s="92" t="str">
        <f t="shared" si="278"/>
        <v/>
      </c>
      <c r="AE436" s="92" t="str">
        <f t="shared" si="278"/>
        <v/>
      </c>
      <c r="AF436" s="92" t="str">
        <f t="shared" si="278"/>
        <v/>
      </c>
      <c r="AG436" s="92" t="str">
        <f t="shared" si="278"/>
        <v/>
      </c>
      <c r="AH436" s="92" t="str">
        <f t="shared" si="278"/>
        <v/>
      </c>
      <c r="AI436" s="92" t="str">
        <f t="shared" si="278"/>
        <v/>
      </c>
      <c r="AJ436" s="92" t="str">
        <f t="shared" si="278"/>
        <v/>
      </c>
      <c r="AK436" s="92" t="str">
        <f t="shared" si="278"/>
        <v/>
      </c>
      <c r="AL436" s="92" t="str">
        <f t="shared" si="278"/>
        <v/>
      </c>
      <c r="AN436" s="35" t="str">
        <f t="shared" si="249"/>
        <v/>
      </c>
      <c r="AO436" s="44" t="str">
        <f t="shared" si="270"/>
        <v/>
      </c>
      <c r="AP436" s="41" t="str">
        <f>IF(AO436="","",RANK(AO436,AO$3:AO$1048576,1)+COUNTIF(AO$3:AO436,AO436)-1)</f>
        <v/>
      </c>
      <c r="AQ436" s="1" t="str">
        <f t="shared" si="271"/>
        <v/>
      </c>
      <c r="AR436" s="34" t="str">
        <f t="shared" si="250"/>
        <v/>
      </c>
      <c r="AS436" s="39" t="str">
        <f t="shared" si="251"/>
        <v/>
      </c>
      <c r="AT436" s="44" t="str">
        <f t="shared" si="252"/>
        <v/>
      </c>
      <c r="AU436" s="41" t="str">
        <f>IF(AT436="","",RANK(AT436,AT$3:AT$1048576,1)+COUNTIF(AT$3:AT436,AT436)-1)</f>
        <v/>
      </c>
      <c r="AV436" s="1" t="str">
        <f t="shared" si="253"/>
        <v/>
      </c>
      <c r="AW436" s="34" t="str">
        <f t="shared" si="254"/>
        <v/>
      </c>
      <c r="AX436" s="39" t="str">
        <f t="shared" si="255"/>
        <v/>
      </c>
      <c r="AY436" s="44" t="str">
        <f t="shared" si="272"/>
        <v/>
      </c>
      <c r="AZ436" s="41" t="str">
        <f>IF(AY436="","",RANK(AY436,AY$3:AY$1048576,1)+COUNTIF(AY$3:AY436,AY436)-1)</f>
        <v/>
      </c>
      <c r="BA436" s="1" t="str">
        <f t="shared" si="256"/>
        <v/>
      </c>
      <c r="BB436" s="34" t="str">
        <f t="shared" si="257"/>
        <v/>
      </c>
      <c r="BC436" s="39" t="str">
        <f t="shared" si="258"/>
        <v/>
      </c>
      <c r="BD436" s="44" t="str">
        <f t="shared" si="273"/>
        <v/>
      </c>
      <c r="BE436" s="41" t="str">
        <f>IF(BD436="","",RANK(BD436,BD$3:BD$1048576,1)+COUNTIF(BD$3:BD436,BD436)-1)</f>
        <v/>
      </c>
      <c r="BF436" s="1" t="str">
        <f t="shared" si="259"/>
        <v/>
      </c>
      <c r="BG436" s="34" t="str">
        <f t="shared" si="260"/>
        <v/>
      </c>
      <c r="BH436" s="39" t="str">
        <f t="shared" si="261"/>
        <v/>
      </c>
      <c r="BJ436" s="3"/>
      <c r="BK436" s="86"/>
      <c r="BL436" s="86"/>
      <c r="BM436" s="86"/>
      <c r="BN436" s="86"/>
      <c r="BO436" s="3"/>
      <c r="BP436" s="86"/>
      <c r="BQ436" s="86"/>
      <c r="BR436" s="86"/>
      <c r="BS436" s="86"/>
      <c r="BT436" s="3"/>
      <c r="BU436" s="86"/>
      <c r="BV436" s="86"/>
      <c r="BW436" s="86"/>
      <c r="BX436" s="86"/>
      <c r="BY436" s="3"/>
      <c r="BZ436" s="86"/>
      <c r="CA436" s="86"/>
      <c r="CB436" s="86"/>
      <c r="CC436" s="86"/>
    </row>
    <row r="437" spans="2:81" ht="35.1" customHeight="1" x14ac:dyDescent="0.2">
      <c r="B437" s="187"/>
      <c r="C437" s="188"/>
      <c r="D437" s="189"/>
      <c r="E437" s="186"/>
      <c r="F437" s="182"/>
      <c r="G437" s="184"/>
      <c r="K437" s="80" t="str">
        <f>IF(O437="","",COUNT(O$3:O437))</f>
        <v/>
      </c>
      <c r="L437" s="80" t="str">
        <f>IF(B437&lt;&gt;"",B437,IF(OR(COUNTA($G$3:$G437)&lt;COUNTA($G$3:$G$1048576),$G437&lt;&gt;""),L436,""))</f>
        <v/>
      </c>
      <c r="M437" s="80" t="str">
        <f>IF(C437&lt;&gt;"",C437,IF(OR(COUNTA($G$3:$G437)&lt;COUNTA($G$3:$G$1048576),$G437&lt;&gt;""),M436,""))</f>
        <v/>
      </c>
      <c r="N437" s="80" t="str">
        <f>IF(D437&lt;&gt;"",D437,IF(OR(COUNTA($G$3:$G437)&lt;COUNTA($G$3:$G$1048576),$G437&lt;&gt;""),N436,""))</f>
        <v/>
      </c>
      <c r="O437" s="81" t="str">
        <f t="shared" si="262"/>
        <v/>
      </c>
      <c r="P437" s="90" t="str">
        <f>IFERROR(IF(O437="",IF(COUNT(S$3:S$1048576)=COUNT(S$3:S437),IF(S437="","",INDEX(O$3:O437,MATCH(MAX(K$3:K437),K$3:K437,0),0)),INDEX(O$3:O437,MATCH(MAX(K$3:K437),K$3:K437,0),0)),O437),"")</f>
        <v/>
      </c>
      <c r="Q437" s="89" t="str">
        <f>IF(R437="","",COUNT(R$3:R437))</f>
        <v/>
      </c>
      <c r="R437" s="80" t="str">
        <f t="shared" si="248"/>
        <v/>
      </c>
      <c r="S437" s="91" t="str">
        <f>IFERROR(IF(COUNTA($E437:$G437)=0,"",IF(AND(R437="",$O437=INDEX(O$3:O437,MATCH(MAX(Q$3:Q437),Q$3:Q437,0),0)),INDEX(R$3:R437,MATCH(MAX(Q$3:Q437),Q$3:Q437,0),0),R437)),"")</f>
        <v/>
      </c>
      <c r="T437" s="80" t="str">
        <f>IF(U437="","",COUNT(U$3:U437))</f>
        <v/>
      </c>
      <c r="U437" s="80" t="str">
        <f t="shared" si="263"/>
        <v/>
      </c>
      <c r="V437" s="91" t="str">
        <f>IFERROR(IF(S437="","",IF(U437="",IF(AND(E437="",F437="",G437&lt;&gt;"",$O437=INDEX(O$3:O437,MATCH(MAX(T$3:T437),T$3:T437,0),0)),INDEX(U$3:U437,MATCH(MAX(T$3:T437),T$3:T437,0),0),IF(AND(S437&lt;&gt;"",U437=""),0,"")),U437)),"")</f>
        <v/>
      </c>
      <c r="W437" s="95" t="str">
        <f t="shared" si="264"/>
        <v/>
      </c>
      <c r="X437" s="198" t="str">
        <f t="shared" si="265"/>
        <v/>
      </c>
      <c r="Y437" s="92" t="str">
        <f t="shared" si="266"/>
        <v/>
      </c>
      <c r="Z437" s="106" t="str">
        <f>IF(P437="","",COUNTIF($N$3:$N437,$N437))</f>
        <v/>
      </c>
      <c r="AA437" s="92" t="str">
        <f t="shared" si="267"/>
        <v/>
      </c>
      <c r="AB437" s="92" t="str">
        <f t="shared" si="268"/>
        <v/>
      </c>
      <c r="AC437" s="92" t="str">
        <f t="shared" si="269"/>
        <v/>
      </c>
      <c r="AD437" s="92" t="str">
        <f t="shared" si="278"/>
        <v/>
      </c>
      <c r="AE437" s="92" t="str">
        <f t="shared" si="278"/>
        <v/>
      </c>
      <c r="AF437" s="92" t="str">
        <f t="shared" si="278"/>
        <v/>
      </c>
      <c r="AG437" s="92" t="str">
        <f t="shared" si="278"/>
        <v/>
      </c>
      <c r="AH437" s="92" t="str">
        <f t="shared" si="278"/>
        <v/>
      </c>
      <c r="AI437" s="92" t="str">
        <f t="shared" si="278"/>
        <v/>
      </c>
      <c r="AJ437" s="92" t="str">
        <f t="shared" si="278"/>
        <v/>
      </c>
      <c r="AK437" s="92" t="str">
        <f t="shared" si="278"/>
        <v/>
      </c>
      <c r="AL437" s="92" t="str">
        <f t="shared" si="278"/>
        <v/>
      </c>
      <c r="AN437" s="35" t="str">
        <f t="shared" si="249"/>
        <v/>
      </c>
      <c r="AO437" s="44" t="str">
        <f t="shared" si="270"/>
        <v/>
      </c>
      <c r="AP437" s="41" t="str">
        <f>IF(AO437="","",RANK(AO437,AO$3:AO$1048576,1)+COUNTIF(AO$3:AO437,AO437)-1)</f>
        <v/>
      </c>
      <c r="AQ437" s="1" t="str">
        <f t="shared" si="271"/>
        <v/>
      </c>
      <c r="AR437" s="34" t="str">
        <f t="shared" si="250"/>
        <v/>
      </c>
      <c r="AS437" s="39" t="str">
        <f t="shared" si="251"/>
        <v/>
      </c>
      <c r="AT437" s="44" t="str">
        <f t="shared" si="252"/>
        <v/>
      </c>
      <c r="AU437" s="41" t="str">
        <f>IF(AT437="","",RANK(AT437,AT$3:AT$1048576,1)+COUNTIF(AT$3:AT437,AT437)-1)</f>
        <v/>
      </c>
      <c r="AV437" s="1" t="str">
        <f t="shared" si="253"/>
        <v/>
      </c>
      <c r="AW437" s="34" t="str">
        <f t="shared" si="254"/>
        <v/>
      </c>
      <c r="AX437" s="39" t="str">
        <f t="shared" si="255"/>
        <v/>
      </c>
      <c r="AY437" s="44" t="str">
        <f t="shared" si="272"/>
        <v/>
      </c>
      <c r="AZ437" s="41" t="str">
        <f>IF(AY437="","",RANK(AY437,AY$3:AY$1048576,1)+COUNTIF(AY$3:AY437,AY437)-1)</f>
        <v/>
      </c>
      <c r="BA437" s="1" t="str">
        <f t="shared" si="256"/>
        <v/>
      </c>
      <c r="BB437" s="34" t="str">
        <f t="shared" si="257"/>
        <v/>
      </c>
      <c r="BC437" s="39" t="str">
        <f t="shared" si="258"/>
        <v/>
      </c>
      <c r="BD437" s="44" t="str">
        <f t="shared" si="273"/>
        <v/>
      </c>
      <c r="BE437" s="41" t="str">
        <f>IF(BD437="","",RANK(BD437,BD$3:BD$1048576,1)+COUNTIF(BD$3:BD437,BD437)-1)</f>
        <v/>
      </c>
      <c r="BF437" s="1" t="str">
        <f t="shared" si="259"/>
        <v/>
      </c>
      <c r="BG437" s="34" t="str">
        <f t="shared" si="260"/>
        <v/>
      </c>
      <c r="BH437" s="39" t="str">
        <f t="shared" si="261"/>
        <v/>
      </c>
      <c r="BJ437" s="3"/>
      <c r="BK437" s="86"/>
      <c r="BL437" s="86"/>
      <c r="BM437" s="86"/>
      <c r="BN437" s="86"/>
      <c r="BO437" s="3"/>
      <c r="BP437" s="86"/>
      <c r="BQ437" s="86"/>
      <c r="BR437" s="86"/>
      <c r="BS437" s="86"/>
      <c r="BT437" s="3"/>
      <c r="BU437" s="86"/>
      <c r="BV437" s="86"/>
      <c r="BW437" s="86"/>
      <c r="BX437" s="86"/>
      <c r="BY437" s="3"/>
      <c r="BZ437" s="86"/>
      <c r="CA437" s="86"/>
      <c r="CB437" s="86"/>
      <c r="CC437" s="86"/>
    </row>
    <row r="438" spans="2:81" ht="35.1" customHeight="1" x14ac:dyDescent="0.2">
      <c r="B438" s="187"/>
      <c r="C438" s="188"/>
      <c r="D438" s="189"/>
      <c r="E438" s="186"/>
      <c r="F438" s="182"/>
      <c r="G438" s="184"/>
      <c r="K438" s="80" t="str">
        <f>IF(O438="","",COUNT(O$3:O438))</f>
        <v/>
      </c>
      <c r="L438" s="80" t="str">
        <f>IF(B438&lt;&gt;"",B438,IF(OR(COUNTA($G$3:$G438)&lt;COUNTA($G$3:$G$1048576),$G438&lt;&gt;""),L437,""))</f>
        <v/>
      </c>
      <c r="M438" s="80" t="str">
        <f>IF(C438&lt;&gt;"",C438,IF(OR(COUNTA($G$3:$G438)&lt;COUNTA($G$3:$G$1048576),$G438&lt;&gt;""),M437,""))</f>
        <v/>
      </c>
      <c r="N438" s="80" t="str">
        <f>IF(D438&lt;&gt;"",D438,IF(OR(COUNTA($G$3:$G438)&lt;COUNTA($G$3:$G$1048576),$G438&lt;&gt;""),N437,""))</f>
        <v/>
      </c>
      <c r="O438" s="81" t="str">
        <f t="shared" si="262"/>
        <v/>
      </c>
      <c r="P438" s="90" t="str">
        <f>IFERROR(IF(O438="",IF(COUNT(S$3:S$1048576)=COUNT(S$3:S438),IF(S438="","",INDEX(O$3:O438,MATCH(MAX(K$3:K438),K$3:K438,0),0)),INDEX(O$3:O438,MATCH(MAX(K$3:K438),K$3:K438,0),0)),O438),"")</f>
        <v/>
      </c>
      <c r="Q438" s="89" t="str">
        <f>IF(R438="","",COUNT(R$3:R438))</f>
        <v/>
      </c>
      <c r="R438" s="80" t="str">
        <f t="shared" si="248"/>
        <v/>
      </c>
      <c r="S438" s="91" t="str">
        <f>IFERROR(IF(COUNTA($E438:$G438)=0,"",IF(AND(R438="",$O438=INDEX(O$3:O438,MATCH(MAX(Q$3:Q438),Q$3:Q438,0),0)),INDEX(R$3:R438,MATCH(MAX(Q$3:Q438),Q$3:Q438,0),0),R438)),"")</f>
        <v/>
      </c>
      <c r="T438" s="80" t="str">
        <f>IF(U438="","",COUNT(U$3:U438))</f>
        <v/>
      </c>
      <c r="U438" s="80" t="str">
        <f t="shared" si="263"/>
        <v/>
      </c>
      <c r="V438" s="91" t="str">
        <f>IFERROR(IF(S438="","",IF(U438="",IF(AND(E438="",F438="",G438&lt;&gt;"",$O438=INDEX(O$3:O438,MATCH(MAX(T$3:T438),T$3:T438,0),0)),INDEX(U$3:U438,MATCH(MAX(T$3:T438),T$3:T438,0),0),IF(AND(S438&lt;&gt;"",U438=""),0,"")),U438)),"")</f>
        <v/>
      </c>
      <c r="W438" s="95" t="str">
        <f t="shared" si="264"/>
        <v/>
      </c>
      <c r="X438" s="198" t="str">
        <f t="shared" si="265"/>
        <v/>
      </c>
      <c r="Y438" s="92" t="str">
        <f t="shared" si="266"/>
        <v/>
      </c>
      <c r="Z438" s="106" t="str">
        <f>IF(P438="","",COUNTIF($N$3:$N438,$N438))</f>
        <v/>
      </c>
      <c r="AA438" s="92" t="str">
        <f t="shared" si="267"/>
        <v/>
      </c>
      <c r="AB438" s="92" t="str">
        <f t="shared" si="268"/>
        <v/>
      </c>
      <c r="AC438" s="92" t="str">
        <f t="shared" si="269"/>
        <v/>
      </c>
      <c r="AD438" s="92" t="str">
        <f t="shared" si="278"/>
        <v/>
      </c>
      <c r="AE438" s="92" t="str">
        <f t="shared" si="278"/>
        <v/>
      </c>
      <c r="AF438" s="92" t="str">
        <f t="shared" si="278"/>
        <v/>
      </c>
      <c r="AG438" s="92" t="str">
        <f t="shared" si="278"/>
        <v/>
      </c>
      <c r="AH438" s="92" t="str">
        <f t="shared" si="278"/>
        <v/>
      </c>
      <c r="AI438" s="92" t="str">
        <f t="shared" si="278"/>
        <v/>
      </c>
      <c r="AJ438" s="92" t="str">
        <f t="shared" si="278"/>
        <v/>
      </c>
      <c r="AK438" s="92" t="str">
        <f t="shared" si="278"/>
        <v/>
      </c>
      <c r="AL438" s="92" t="str">
        <f t="shared" si="278"/>
        <v/>
      </c>
      <c r="AN438" s="35" t="str">
        <f t="shared" si="249"/>
        <v/>
      </c>
      <c r="AO438" s="44" t="str">
        <f t="shared" si="270"/>
        <v/>
      </c>
      <c r="AP438" s="41" t="str">
        <f>IF(AO438="","",RANK(AO438,AO$3:AO$1048576,1)+COUNTIF(AO$3:AO438,AO438)-1)</f>
        <v/>
      </c>
      <c r="AQ438" s="1" t="str">
        <f t="shared" si="271"/>
        <v/>
      </c>
      <c r="AR438" s="34" t="str">
        <f t="shared" si="250"/>
        <v/>
      </c>
      <c r="AS438" s="39" t="str">
        <f t="shared" si="251"/>
        <v/>
      </c>
      <c r="AT438" s="44" t="str">
        <f t="shared" si="252"/>
        <v/>
      </c>
      <c r="AU438" s="41" t="str">
        <f>IF(AT438="","",RANK(AT438,AT$3:AT$1048576,1)+COUNTIF(AT$3:AT438,AT438)-1)</f>
        <v/>
      </c>
      <c r="AV438" s="1" t="str">
        <f t="shared" si="253"/>
        <v/>
      </c>
      <c r="AW438" s="34" t="str">
        <f t="shared" si="254"/>
        <v/>
      </c>
      <c r="AX438" s="39" t="str">
        <f t="shared" si="255"/>
        <v/>
      </c>
      <c r="AY438" s="44" t="str">
        <f t="shared" si="272"/>
        <v/>
      </c>
      <c r="AZ438" s="41" t="str">
        <f>IF(AY438="","",RANK(AY438,AY$3:AY$1048576,1)+COUNTIF(AY$3:AY438,AY438)-1)</f>
        <v/>
      </c>
      <c r="BA438" s="1" t="str">
        <f t="shared" si="256"/>
        <v/>
      </c>
      <c r="BB438" s="34" t="str">
        <f t="shared" si="257"/>
        <v/>
      </c>
      <c r="BC438" s="39" t="str">
        <f t="shared" si="258"/>
        <v/>
      </c>
      <c r="BD438" s="44" t="str">
        <f t="shared" si="273"/>
        <v/>
      </c>
      <c r="BE438" s="41" t="str">
        <f>IF(BD438="","",RANK(BD438,BD$3:BD$1048576,1)+COUNTIF(BD$3:BD438,BD438)-1)</f>
        <v/>
      </c>
      <c r="BF438" s="1" t="str">
        <f t="shared" si="259"/>
        <v/>
      </c>
      <c r="BG438" s="34" t="str">
        <f t="shared" si="260"/>
        <v/>
      </c>
      <c r="BH438" s="39" t="str">
        <f t="shared" si="261"/>
        <v/>
      </c>
      <c r="BJ438" s="3"/>
      <c r="BK438" s="86"/>
      <c r="BL438" s="86"/>
      <c r="BM438" s="86"/>
      <c r="BN438" s="86"/>
      <c r="BO438" s="3"/>
      <c r="BP438" s="86"/>
      <c r="BQ438" s="86"/>
      <c r="BR438" s="86"/>
      <c r="BS438" s="86"/>
      <c r="BT438" s="3"/>
      <c r="BU438" s="86"/>
      <c r="BV438" s="86"/>
      <c r="BW438" s="86"/>
      <c r="BX438" s="86"/>
      <c r="BY438" s="3"/>
      <c r="BZ438" s="86"/>
      <c r="CA438" s="86"/>
      <c r="CB438" s="86"/>
      <c r="CC438" s="86"/>
    </row>
    <row r="439" spans="2:81" ht="35.1" customHeight="1" x14ac:dyDescent="0.2">
      <c r="B439" s="187"/>
      <c r="C439" s="188"/>
      <c r="D439" s="189"/>
      <c r="E439" s="186"/>
      <c r="F439" s="182"/>
      <c r="G439" s="184"/>
      <c r="K439" s="80" t="str">
        <f>IF(O439="","",COUNT(O$3:O439))</f>
        <v/>
      </c>
      <c r="L439" s="80" t="str">
        <f>IF(B439&lt;&gt;"",B439,IF(OR(COUNTA($G$3:$G439)&lt;COUNTA($G$3:$G$1048576),$G439&lt;&gt;""),L438,""))</f>
        <v/>
      </c>
      <c r="M439" s="80" t="str">
        <f>IF(C439&lt;&gt;"",C439,IF(OR(COUNTA($G$3:$G439)&lt;COUNTA($G$3:$G$1048576),$G439&lt;&gt;""),M438,""))</f>
        <v/>
      </c>
      <c r="N439" s="80" t="str">
        <f>IF(D439&lt;&gt;"",D439,IF(OR(COUNTA($G$3:$G439)&lt;COUNTA($G$3:$G$1048576),$G439&lt;&gt;""),N438,""))</f>
        <v/>
      </c>
      <c r="O439" s="81" t="str">
        <f t="shared" si="262"/>
        <v/>
      </c>
      <c r="P439" s="90" t="str">
        <f>IFERROR(IF(O439="",IF(COUNT(S$3:S$1048576)=COUNT(S$3:S439),IF(S439="","",INDEX(O$3:O439,MATCH(MAX(K$3:K439),K$3:K439,0),0)),INDEX(O$3:O439,MATCH(MAX(K$3:K439),K$3:K439,0),0)),O439),"")</f>
        <v/>
      </c>
      <c r="Q439" s="89" t="str">
        <f>IF(R439="","",COUNT(R$3:R439))</f>
        <v/>
      </c>
      <c r="R439" s="80" t="str">
        <f t="shared" si="248"/>
        <v/>
      </c>
      <c r="S439" s="91" t="str">
        <f>IFERROR(IF(COUNTA($E439:$G439)=0,"",IF(AND(R439="",$O439=INDEX(O$3:O439,MATCH(MAX(Q$3:Q439),Q$3:Q439,0),0)),INDEX(R$3:R439,MATCH(MAX(Q$3:Q439),Q$3:Q439,0),0),R439)),"")</f>
        <v/>
      </c>
      <c r="T439" s="80" t="str">
        <f>IF(U439="","",COUNT(U$3:U439))</f>
        <v/>
      </c>
      <c r="U439" s="80" t="str">
        <f t="shared" si="263"/>
        <v/>
      </c>
      <c r="V439" s="91" t="str">
        <f>IFERROR(IF(S439="","",IF(U439="",IF(AND(E439="",F439="",G439&lt;&gt;"",$O439=INDEX(O$3:O439,MATCH(MAX(T$3:T439),T$3:T439,0),0)),INDEX(U$3:U439,MATCH(MAX(T$3:T439),T$3:T439,0),0),IF(AND(S439&lt;&gt;"",U439=""),0,"")),U439)),"")</f>
        <v/>
      </c>
      <c r="W439" s="95" t="str">
        <f t="shared" si="264"/>
        <v/>
      </c>
      <c r="X439" s="198" t="str">
        <f t="shared" si="265"/>
        <v/>
      </c>
      <c r="Y439" s="92" t="str">
        <f t="shared" si="266"/>
        <v/>
      </c>
      <c r="Z439" s="106" t="str">
        <f>IF(P439="","",COUNTIF($N$3:$N439,$N439))</f>
        <v/>
      </c>
      <c r="AA439" s="92" t="str">
        <f t="shared" si="267"/>
        <v/>
      </c>
      <c r="AB439" s="92" t="str">
        <f t="shared" si="268"/>
        <v/>
      </c>
      <c r="AC439" s="92" t="str">
        <f t="shared" si="269"/>
        <v/>
      </c>
      <c r="AD439" s="92" t="str">
        <f t="shared" si="278"/>
        <v/>
      </c>
      <c r="AE439" s="92" t="str">
        <f t="shared" si="278"/>
        <v/>
      </c>
      <c r="AF439" s="92" t="str">
        <f t="shared" si="278"/>
        <v/>
      </c>
      <c r="AG439" s="92" t="str">
        <f t="shared" si="278"/>
        <v/>
      </c>
      <c r="AH439" s="92" t="str">
        <f t="shared" si="278"/>
        <v/>
      </c>
      <c r="AI439" s="92" t="str">
        <f t="shared" si="278"/>
        <v/>
      </c>
      <c r="AJ439" s="92" t="str">
        <f t="shared" si="278"/>
        <v/>
      </c>
      <c r="AK439" s="92" t="str">
        <f t="shared" si="278"/>
        <v/>
      </c>
      <c r="AL439" s="92" t="str">
        <f t="shared" si="278"/>
        <v/>
      </c>
      <c r="AN439" s="35" t="str">
        <f t="shared" si="249"/>
        <v/>
      </c>
      <c r="AO439" s="44" t="str">
        <f t="shared" si="270"/>
        <v/>
      </c>
      <c r="AP439" s="41" t="str">
        <f>IF(AO439="","",RANK(AO439,AO$3:AO$1048576,1)+COUNTIF(AO$3:AO439,AO439)-1)</f>
        <v/>
      </c>
      <c r="AQ439" s="1" t="str">
        <f t="shared" si="271"/>
        <v/>
      </c>
      <c r="AR439" s="34" t="str">
        <f t="shared" si="250"/>
        <v/>
      </c>
      <c r="AS439" s="39" t="str">
        <f t="shared" si="251"/>
        <v/>
      </c>
      <c r="AT439" s="44" t="str">
        <f t="shared" si="252"/>
        <v/>
      </c>
      <c r="AU439" s="41" t="str">
        <f>IF(AT439="","",RANK(AT439,AT$3:AT$1048576,1)+COUNTIF(AT$3:AT439,AT439)-1)</f>
        <v/>
      </c>
      <c r="AV439" s="1" t="str">
        <f t="shared" si="253"/>
        <v/>
      </c>
      <c r="AW439" s="34" t="str">
        <f t="shared" si="254"/>
        <v/>
      </c>
      <c r="AX439" s="39" t="str">
        <f t="shared" si="255"/>
        <v/>
      </c>
      <c r="AY439" s="44" t="str">
        <f t="shared" si="272"/>
        <v/>
      </c>
      <c r="AZ439" s="41" t="str">
        <f>IF(AY439="","",RANK(AY439,AY$3:AY$1048576,1)+COUNTIF(AY$3:AY439,AY439)-1)</f>
        <v/>
      </c>
      <c r="BA439" s="1" t="str">
        <f t="shared" si="256"/>
        <v/>
      </c>
      <c r="BB439" s="34" t="str">
        <f t="shared" si="257"/>
        <v/>
      </c>
      <c r="BC439" s="39" t="str">
        <f t="shared" si="258"/>
        <v/>
      </c>
      <c r="BD439" s="44" t="str">
        <f t="shared" si="273"/>
        <v/>
      </c>
      <c r="BE439" s="41" t="str">
        <f>IF(BD439="","",RANK(BD439,BD$3:BD$1048576,1)+COUNTIF(BD$3:BD439,BD439)-1)</f>
        <v/>
      </c>
      <c r="BF439" s="1" t="str">
        <f t="shared" si="259"/>
        <v/>
      </c>
      <c r="BG439" s="34" t="str">
        <f t="shared" si="260"/>
        <v/>
      </c>
      <c r="BH439" s="39" t="str">
        <f t="shared" si="261"/>
        <v/>
      </c>
      <c r="BJ439" s="3"/>
      <c r="BK439" s="86"/>
      <c r="BL439" s="86"/>
      <c r="BM439" s="86"/>
      <c r="BN439" s="86"/>
      <c r="BO439" s="3"/>
      <c r="BP439" s="86"/>
      <c r="BQ439" s="86"/>
      <c r="BR439" s="86"/>
      <c r="BS439" s="86"/>
      <c r="BT439" s="3"/>
      <c r="BU439" s="86"/>
      <c r="BV439" s="86"/>
      <c r="BW439" s="86"/>
      <c r="BX439" s="86"/>
      <c r="BY439" s="3"/>
      <c r="BZ439" s="86"/>
      <c r="CA439" s="86"/>
      <c r="CB439" s="86"/>
      <c r="CC439" s="86"/>
    </row>
    <row r="440" spans="2:81" ht="35.1" customHeight="1" x14ac:dyDescent="0.2">
      <c r="B440" s="187"/>
      <c r="C440" s="188"/>
      <c r="D440" s="189"/>
      <c r="E440" s="186"/>
      <c r="F440" s="182"/>
      <c r="G440" s="184"/>
      <c r="K440" s="80" t="str">
        <f>IF(O440="","",COUNT(O$3:O440))</f>
        <v/>
      </c>
      <c r="L440" s="80" t="str">
        <f>IF(B440&lt;&gt;"",B440,IF(OR(COUNTA($G$3:$G440)&lt;COUNTA($G$3:$G$1048576),$G440&lt;&gt;""),L439,""))</f>
        <v/>
      </c>
      <c r="M440" s="80" t="str">
        <f>IF(C440&lt;&gt;"",C440,IF(OR(COUNTA($G$3:$G440)&lt;COUNTA($G$3:$G$1048576),$G440&lt;&gt;""),M439,""))</f>
        <v/>
      </c>
      <c r="N440" s="80" t="str">
        <f>IF(D440&lt;&gt;"",D440,IF(OR(COUNTA($G$3:$G440)&lt;COUNTA($G$3:$G$1048576),$G440&lt;&gt;""),N439,""))</f>
        <v/>
      </c>
      <c r="O440" s="81" t="str">
        <f t="shared" si="262"/>
        <v/>
      </c>
      <c r="P440" s="90" t="str">
        <f>IFERROR(IF(O440="",IF(COUNT(S$3:S$1048576)=COUNT(S$3:S440),IF(S440="","",INDEX(O$3:O440,MATCH(MAX(K$3:K440),K$3:K440,0),0)),INDEX(O$3:O440,MATCH(MAX(K$3:K440),K$3:K440,0),0)),O440),"")</f>
        <v/>
      </c>
      <c r="Q440" s="89" t="str">
        <f>IF(R440="","",COUNT(R$3:R440))</f>
        <v/>
      </c>
      <c r="R440" s="80" t="str">
        <f t="shared" si="248"/>
        <v/>
      </c>
      <c r="S440" s="91" t="str">
        <f>IFERROR(IF(COUNTA($E440:$G440)=0,"",IF(AND(R440="",$O440=INDEX(O$3:O440,MATCH(MAX(Q$3:Q440),Q$3:Q440,0),0)),INDEX(R$3:R440,MATCH(MAX(Q$3:Q440),Q$3:Q440,0),0),R440)),"")</f>
        <v/>
      </c>
      <c r="T440" s="80" t="str">
        <f>IF(U440="","",COUNT(U$3:U440))</f>
        <v/>
      </c>
      <c r="U440" s="80" t="str">
        <f t="shared" si="263"/>
        <v/>
      </c>
      <c r="V440" s="91" t="str">
        <f>IFERROR(IF(S440="","",IF(U440="",IF(AND(E440="",F440="",G440&lt;&gt;"",$O440=INDEX(O$3:O440,MATCH(MAX(T$3:T440),T$3:T440,0),0)),INDEX(U$3:U440,MATCH(MAX(T$3:T440),T$3:T440,0),0),IF(AND(S440&lt;&gt;"",U440=""),0,"")),U440)),"")</f>
        <v/>
      </c>
      <c r="W440" s="95" t="str">
        <f t="shared" si="264"/>
        <v/>
      </c>
      <c r="X440" s="198" t="str">
        <f t="shared" si="265"/>
        <v/>
      </c>
      <c r="Y440" s="92" t="str">
        <f t="shared" si="266"/>
        <v/>
      </c>
      <c r="Z440" s="106" t="str">
        <f>IF(P440="","",COUNTIF($N$3:$N440,$N440))</f>
        <v/>
      </c>
      <c r="AA440" s="92" t="str">
        <f t="shared" si="267"/>
        <v/>
      </c>
      <c r="AB440" s="92" t="str">
        <f t="shared" si="268"/>
        <v/>
      </c>
      <c r="AC440" s="92" t="str">
        <f t="shared" si="269"/>
        <v/>
      </c>
      <c r="AD440" s="92" t="str">
        <f t="shared" si="278"/>
        <v/>
      </c>
      <c r="AE440" s="92" t="str">
        <f t="shared" si="278"/>
        <v/>
      </c>
      <c r="AF440" s="92" t="str">
        <f t="shared" si="278"/>
        <v/>
      </c>
      <c r="AG440" s="92" t="str">
        <f t="shared" si="278"/>
        <v/>
      </c>
      <c r="AH440" s="92" t="str">
        <f t="shared" si="278"/>
        <v/>
      </c>
      <c r="AI440" s="92" t="str">
        <f t="shared" si="278"/>
        <v/>
      </c>
      <c r="AJ440" s="92" t="str">
        <f t="shared" si="278"/>
        <v/>
      </c>
      <c r="AK440" s="92" t="str">
        <f t="shared" si="278"/>
        <v/>
      </c>
      <c r="AL440" s="92" t="str">
        <f t="shared" si="278"/>
        <v/>
      </c>
      <c r="AN440" s="35" t="str">
        <f t="shared" si="249"/>
        <v/>
      </c>
      <c r="AO440" s="44" t="str">
        <f t="shared" si="270"/>
        <v/>
      </c>
      <c r="AP440" s="41" t="str">
        <f>IF(AO440="","",RANK(AO440,AO$3:AO$1048576,1)+COUNTIF(AO$3:AO440,AO440)-1)</f>
        <v/>
      </c>
      <c r="AQ440" s="1" t="str">
        <f t="shared" si="271"/>
        <v/>
      </c>
      <c r="AR440" s="34" t="str">
        <f t="shared" si="250"/>
        <v/>
      </c>
      <c r="AS440" s="39" t="str">
        <f t="shared" si="251"/>
        <v/>
      </c>
      <c r="AT440" s="44" t="str">
        <f t="shared" si="252"/>
        <v/>
      </c>
      <c r="AU440" s="41" t="str">
        <f>IF(AT440="","",RANK(AT440,AT$3:AT$1048576,1)+COUNTIF(AT$3:AT440,AT440)-1)</f>
        <v/>
      </c>
      <c r="AV440" s="1" t="str">
        <f t="shared" si="253"/>
        <v/>
      </c>
      <c r="AW440" s="34" t="str">
        <f t="shared" si="254"/>
        <v/>
      </c>
      <c r="AX440" s="39" t="str">
        <f t="shared" si="255"/>
        <v/>
      </c>
      <c r="AY440" s="44" t="str">
        <f t="shared" si="272"/>
        <v/>
      </c>
      <c r="AZ440" s="41" t="str">
        <f>IF(AY440="","",RANK(AY440,AY$3:AY$1048576,1)+COUNTIF(AY$3:AY440,AY440)-1)</f>
        <v/>
      </c>
      <c r="BA440" s="1" t="str">
        <f t="shared" si="256"/>
        <v/>
      </c>
      <c r="BB440" s="34" t="str">
        <f t="shared" si="257"/>
        <v/>
      </c>
      <c r="BC440" s="39" t="str">
        <f t="shared" si="258"/>
        <v/>
      </c>
      <c r="BD440" s="44" t="str">
        <f t="shared" si="273"/>
        <v/>
      </c>
      <c r="BE440" s="41" t="str">
        <f>IF(BD440="","",RANK(BD440,BD$3:BD$1048576,1)+COUNTIF(BD$3:BD440,BD440)-1)</f>
        <v/>
      </c>
      <c r="BF440" s="1" t="str">
        <f t="shared" si="259"/>
        <v/>
      </c>
      <c r="BG440" s="34" t="str">
        <f t="shared" si="260"/>
        <v/>
      </c>
      <c r="BH440" s="39" t="str">
        <f t="shared" si="261"/>
        <v/>
      </c>
      <c r="BJ440" s="3"/>
      <c r="BK440" s="86"/>
      <c r="BL440" s="86"/>
      <c r="BM440" s="86"/>
      <c r="BN440" s="86"/>
      <c r="BO440" s="3"/>
      <c r="BP440" s="86"/>
      <c r="BQ440" s="86"/>
      <c r="BR440" s="86"/>
      <c r="BS440" s="86"/>
      <c r="BT440" s="3"/>
      <c r="BU440" s="86"/>
      <c r="BV440" s="86"/>
      <c r="BW440" s="86"/>
      <c r="BX440" s="86"/>
      <c r="BY440" s="3"/>
      <c r="BZ440" s="86"/>
      <c r="CA440" s="86"/>
      <c r="CB440" s="86"/>
      <c r="CC440" s="86"/>
    </row>
    <row r="441" spans="2:81" ht="35.1" customHeight="1" x14ac:dyDescent="0.2">
      <c r="B441" s="187"/>
      <c r="C441" s="188"/>
      <c r="D441" s="189"/>
      <c r="E441" s="186"/>
      <c r="F441" s="182"/>
      <c r="G441" s="184"/>
      <c r="K441" s="80" t="str">
        <f>IF(O441="","",COUNT(O$3:O441))</f>
        <v/>
      </c>
      <c r="L441" s="80" t="str">
        <f>IF(B441&lt;&gt;"",B441,IF(OR(COUNTA($G$3:$G441)&lt;COUNTA($G$3:$G$1048576),$G441&lt;&gt;""),L440,""))</f>
        <v/>
      </c>
      <c r="M441" s="80" t="str">
        <f>IF(C441&lt;&gt;"",C441,IF(OR(COUNTA($G$3:$G441)&lt;COUNTA($G$3:$G$1048576),$G441&lt;&gt;""),M440,""))</f>
        <v/>
      </c>
      <c r="N441" s="80" t="str">
        <f>IF(D441&lt;&gt;"",D441,IF(OR(COUNTA($G$3:$G441)&lt;COUNTA($G$3:$G$1048576),$G441&lt;&gt;""),N440,""))</f>
        <v/>
      </c>
      <c r="O441" s="81" t="str">
        <f t="shared" si="262"/>
        <v/>
      </c>
      <c r="P441" s="90" t="str">
        <f>IFERROR(IF(O441="",IF(COUNT(S$3:S$1048576)=COUNT(S$3:S441),IF(S441="","",INDEX(O$3:O441,MATCH(MAX(K$3:K441),K$3:K441,0),0)),INDEX(O$3:O441,MATCH(MAX(K$3:K441),K$3:K441,0),0)),O441),"")</f>
        <v/>
      </c>
      <c r="Q441" s="89" t="str">
        <f>IF(R441="","",COUNT(R$3:R441))</f>
        <v/>
      </c>
      <c r="R441" s="80" t="str">
        <f t="shared" si="248"/>
        <v/>
      </c>
      <c r="S441" s="91" t="str">
        <f>IFERROR(IF(COUNTA($E441:$G441)=0,"",IF(AND(R441="",$O441=INDEX(O$3:O441,MATCH(MAX(Q$3:Q441),Q$3:Q441,0),0)),INDEX(R$3:R441,MATCH(MAX(Q$3:Q441),Q$3:Q441,0),0),R441)),"")</f>
        <v/>
      </c>
      <c r="T441" s="80" t="str">
        <f>IF(U441="","",COUNT(U$3:U441))</f>
        <v/>
      </c>
      <c r="U441" s="80" t="str">
        <f t="shared" si="263"/>
        <v/>
      </c>
      <c r="V441" s="91" t="str">
        <f>IFERROR(IF(S441="","",IF(U441="",IF(AND(E441="",F441="",G441&lt;&gt;"",$O441=INDEX(O$3:O441,MATCH(MAX(T$3:T441),T$3:T441,0),0)),INDEX(U$3:U441,MATCH(MAX(T$3:T441),T$3:T441,0),0),IF(AND(S441&lt;&gt;"",U441=""),0,"")),U441)),"")</f>
        <v/>
      </c>
      <c r="W441" s="95" t="str">
        <f t="shared" si="264"/>
        <v/>
      </c>
      <c r="X441" s="198" t="str">
        <f t="shared" si="265"/>
        <v/>
      </c>
      <c r="Y441" s="92" t="str">
        <f t="shared" si="266"/>
        <v/>
      </c>
      <c r="Z441" s="106" t="str">
        <f>IF(P441="","",COUNTIF($N$3:$N441,$N441))</f>
        <v/>
      </c>
      <c r="AA441" s="92" t="str">
        <f t="shared" si="267"/>
        <v/>
      </c>
      <c r="AB441" s="92" t="str">
        <f t="shared" si="268"/>
        <v/>
      </c>
      <c r="AC441" s="92" t="str">
        <f t="shared" si="269"/>
        <v/>
      </c>
      <c r="AD441" s="92" t="str">
        <f t="shared" si="278"/>
        <v/>
      </c>
      <c r="AE441" s="92" t="str">
        <f t="shared" si="278"/>
        <v/>
      </c>
      <c r="AF441" s="92" t="str">
        <f t="shared" si="278"/>
        <v/>
      </c>
      <c r="AG441" s="92" t="str">
        <f t="shared" si="278"/>
        <v/>
      </c>
      <c r="AH441" s="92" t="str">
        <f t="shared" si="278"/>
        <v/>
      </c>
      <c r="AI441" s="92" t="str">
        <f t="shared" si="278"/>
        <v/>
      </c>
      <c r="AJ441" s="92" t="str">
        <f t="shared" si="278"/>
        <v/>
      </c>
      <c r="AK441" s="92" t="str">
        <f t="shared" si="278"/>
        <v/>
      </c>
      <c r="AL441" s="92" t="str">
        <f t="shared" si="278"/>
        <v/>
      </c>
      <c r="AN441" s="35" t="str">
        <f t="shared" si="249"/>
        <v/>
      </c>
      <c r="AO441" s="44" t="str">
        <f t="shared" si="270"/>
        <v/>
      </c>
      <c r="AP441" s="41" t="str">
        <f>IF(AO441="","",RANK(AO441,AO$3:AO$1048576,1)+COUNTIF(AO$3:AO441,AO441)-1)</f>
        <v/>
      </c>
      <c r="AQ441" s="1" t="str">
        <f t="shared" si="271"/>
        <v/>
      </c>
      <c r="AR441" s="34" t="str">
        <f t="shared" si="250"/>
        <v/>
      </c>
      <c r="AS441" s="39" t="str">
        <f t="shared" si="251"/>
        <v/>
      </c>
      <c r="AT441" s="44" t="str">
        <f t="shared" si="252"/>
        <v/>
      </c>
      <c r="AU441" s="41" t="str">
        <f>IF(AT441="","",RANK(AT441,AT$3:AT$1048576,1)+COUNTIF(AT$3:AT441,AT441)-1)</f>
        <v/>
      </c>
      <c r="AV441" s="1" t="str">
        <f t="shared" si="253"/>
        <v/>
      </c>
      <c r="AW441" s="34" t="str">
        <f t="shared" si="254"/>
        <v/>
      </c>
      <c r="AX441" s="39" t="str">
        <f t="shared" si="255"/>
        <v/>
      </c>
      <c r="AY441" s="44" t="str">
        <f t="shared" si="272"/>
        <v/>
      </c>
      <c r="AZ441" s="41" t="str">
        <f>IF(AY441="","",RANK(AY441,AY$3:AY$1048576,1)+COUNTIF(AY$3:AY441,AY441)-1)</f>
        <v/>
      </c>
      <c r="BA441" s="1" t="str">
        <f t="shared" si="256"/>
        <v/>
      </c>
      <c r="BB441" s="34" t="str">
        <f t="shared" si="257"/>
        <v/>
      </c>
      <c r="BC441" s="39" t="str">
        <f t="shared" si="258"/>
        <v/>
      </c>
      <c r="BD441" s="44" t="str">
        <f t="shared" si="273"/>
        <v/>
      </c>
      <c r="BE441" s="41" t="str">
        <f>IF(BD441="","",RANK(BD441,BD$3:BD$1048576,1)+COUNTIF(BD$3:BD441,BD441)-1)</f>
        <v/>
      </c>
      <c r="BF441" s="1" t="str">
        <f t="shared" si="259"/>
        <v/>
      </c>
      <c r="BG441" s="34" t="str">
        <f t="shared" si="260"/>
        <v/>
      </c>
      <c r="BH441" s="39" t="str">
        <f t="shared" si="261"/>
        <v/>
      </c>
      <c r="BJ441" s="3"/>
      <c r="BK441" s="86"/>
      <c r="BL441" s="86"/>
      <c r="BM441" s="86"/>
      <c r="BN441" s="86"/>
      <c r="BO441" s="3"/>
      <c r="BP441" s="86"/>
      <c r="BQ441" s="86"/>
      <c r="BR441" s="86"/>
      <c r="BS441" s="86"/>
      <c r="BT441" s="3"/>
      <c r="BU441" s="86"/>
      <c r="BV441" s="86"/>
      <c r="BW441" s="86"/>
      <c r="BX441" s="86"/>
      <c r="BY441" s="3"/>
      <c r="BZ441" s="86"/>
      <c r="CA441" s="86"/>
      <c r="CB441" s="86"/>
      <c r="CC441" s="86"/>
    </row>
    <row r="442" spans="2:81" ht="35.1" customHeight="1" x14ac:dyDescent="0.2">
      <c r="B442" s="187"/>
      <c r="C442" s="188"/>
      <c r="D442" s="189"/>
      <c r="E442" s="186"/>
      <c r="F442" s="182"/>
      <c r="G442" s="184"/>
      <c r="K442" s="80" t="str">
        <f>IF(O442="","",COUNT(O$3:O442))</f>
        <v/>
      </c>
      <c r="L442" s="80" t="str">
        <f>IF(B442&lt;&gt;"",B442,IF(OR(COUNTA($G$3:$G442)&lt;COUNTA($G$3:$G$1048576),$G442&lt;&gt;""),L441,""))</f>
        <v/>
      </c>
      <c r="M442" s="80" t="str">
        <f>IF(C442&lt;&gt;"",C442,IF(OR(COUNTA($G$3:$G442)&lt;COUNTA($G$3:$G$1048576),$G442&lt;&gt;""),M441,""))</f>
        <v/>
      </c>
      <c r="N442" s="80" t="str">
        <f>IF(D442&lt;&gt;"",D442,IF(OR(COUNTA($G$3:$G442)&lt;COUNTA($G$3:$G$1048576),$G442&lt;&gt;""),N441,""))</f>
        <v/>
      </c>
      <c r="O442" s="81" t="str">
        <f t="shared" si="262"/>
        <v/>
      </c>
      <c r="P442" s="90" t="str">
        <f>IFERROR(IF(O442="",IF(COUNT(S$3:S$1048576)=COUNT(S$3:S442),IF(S442="","",INDEX(O$3:O442,MATCH(MAX(K$3:K442),K$3:K442,0),0)),INDEX(O$3:O442,MATCH(MAX(K$3:K442),K$3:K442,0),0)),O442),"")</f>
        <v/>
      </c>
      <c r="Q442" s="89" t="str">
        <f>IF(R442="","",COUNT(R$3:R442))</f>
        <v/>
      </c>
      <c r="R442" s="80" t="str">
        <f t="shared" si="248"/>
        <v/>
      </c>
      <c r="S442" s="91" t="str">
        <f>IFERROR(IF(COUNTA($E442:$G442)=0,"",IF(AND(R442="",$O442=INDEX(O$3:O442,MATCH(MAX(Q$3:Q442),Q$3:Q442,0),0)),INDEX(R$3:R442,MATCH(MAX(Q$3:Q442),Q$3:Q442,0),0),R442)),"")</f>
        <v/>
      </c>
      <c r="T442" s="80" t="str">
        <f>IF(U442="","",COUNT(U$3:U442))</f>
        <v/>
      </c>
      <c r="U442" s="80" t="str">
        <f t="shared" si="263"/>
        <v/>
      </c>
      <c r="V442" s="91" t="str">
        <f>IFERROR(IF(S442="","",IF(U442="",IF(AND(E442="",F442="",G442&lt;&gt;"",$O442=INDEX(O$3:O442,MATCH(MAX(T$3:T442),T$3:T442,0),0)),INDEX(U$3:U442,MATCH(MAX(T$3:T442),T$3:T442,0),0),IF(AND(S442&lt;&gt;"",U442=""),0,"")),U442)),"")</f>
        <v/>
      </c>
      <c r="W442" s="95" t="str">
        <f t="shared" si="264"/>
        <v/>
      </c>
      <c r="X442" s="198" t="str">
        <f t="shared" si="265"/>
        <v/>
      </c>
      <c r="Y442" s="92" t="str">
        <f t="shared" si="266"/>
        <v/>
      </c>
      <c r="Z442" s="106" t="str">
        <f>IF(P442="","",COUNTIF($N$3:$N442,$N442))</f>
        <v/>
      </c>
      <c r="AA442" s="92" t="str">
        <f t="shared" si="267"/>
        <v/>
      </c>
      <c r="AB442" s="92" t="str">
        <f t="shared" si="268"/>
        <v/>
      </c>
      <c r="AC442" s="92" t="str">
        <f t="shared" si="269"/>
        <v/>
      </c>
      <c r="AD442" s="92" t="str">
        <f t="shared" si="278"/>
        <v/>
      </c>
      <c r="AE442" s="92" t="str">
        <f t="shared" si="278"/>
        <v/>
      </c>
      <c r="AF442" s="92" t="str">
        <f t="shared" si="278"/>
        <v/>
      </c>
      <c r="AG442" s="92" t="str">
        <f t="shared" si="278"/>
        <v/>
      </c>
      <c r="AH442" s="92" t="str">
        <f t="shared" si="278"/>
        <v/>
      </c>
      <c r="AI442" s="92" t="str">
        <f t="shared" si="278"/>
        <v/>
      </c>
      <c r="AJ442" s="92" t="str">
        <f t="shared" si="278"/>
        <v/>
      </c>
      <c r="AK442" s="92" t="str">
        <f t="shared" si="278"/>
        <v/>
      </c>
      <c r="AL442" s="92" t="str">
        <f t="shared" si="278"/>
        <v/>
      </c>
      <c r="AN442" s="35" t="str">
        <f t="shared" si="249"/>
        <v/>
      </c>
      <c r="AO442" s="44" t="str">
        <f t="shared" si="270"/>
        <v/>
      </c>
      <c r="AP442" s="41" t="str">
        <f>IF(AO442="","",RANK(AO442,AO$3:AO$1048576,1)+COUNTIF(AO$3:AO442,AO442)-1)</f>
        <v/>
      </c>
      <c r="AQ442" s="1" t="str">
        <f t="shared" si="271"/>
        <v/>
      </c>
      <c r="AR442" s="34" t="str">
        <f t="shared" si="250"/>
        <v/>
      </c>
      <c r="AS442" s="39" t="str">
        <f t="shared" si="251"/>
        <v/>
      </c>
      <c r="AT442" s="44" t="str">
        <f t="shared" si="252"/>
        <v/>
      </c>
      <c r="AU442" s="41" t="str">
        <f>IF(AT442="","",RANK(AT442,AT$3:AT$1048576,1)+COUNTIF(AT$3:AT442,AT442)-1)</f>
        <v/>
      </c>
      <c r="AV442" s="1" t="str">
        <f t="shared" si="253"/>
        <v/>
      </c>
      <c r="AW442" s="34" t="str">
        <f t="shared" si="254"/>
        <v/>
      </c>
      <c r="AX442" s="39" t="str">
        <f t="shared" si="255"/>
        <v/>
      </c>
      <c r="AY442" s="44" t="str">
        <f t="shared" si="272"/>
        <v/>
      </c>
      <c r="AZ442" s="41" t="str">
        <f>IF(AY442="","",RANK(AY442,AY$3:AY$1048576,1)+COUNTIF(AY$3:AY442,AY442)-1)</f>
        <v/>
      </c>
      <c r="BA442" s="1" t="str">
        <f t="shared" si="256"/>
        <v/>
      </c>
      <c r="BB442" s="34" t="str">
        <f t="shared" si="257"/>
        <v/>
      </c>
      <c r="BC442" s="39" t="str">
        <f t="shared" si="258"/>
        <v/>
      </c>
      <c r="BD442" s="44" t="str">
        <f t="shared" si="273"/>
        <v/>
      </c>
      <c r="BE442" s="41" t="str">
        <f>IF(BD442="","",RANK(BD442,BD$3:BD$1048576,1)+COUNTIF(BD$3:BD442,BD442)-1)</f>
        <v/>
      </c>
      <c r="BF442" s="1" t="str">
        <f t="shared" si="259"/>
        <v/>
      </c>
      <c r="BG442" s="34" t="str">
        <f t="shared" si="260"/>
        <v/>
      </c>
      <c r="BH442" s="39" t="str">
        <f t="shared" si="261"/>
        <v/>
      </c>
      <c r="BJ442" s="3"/>
      <c r="BK442" s="86"/>
      <c r="BL442" s="86"/>
      <c r="BM442" s="86"/>
      <c r="BN442" s="86"/>
      <c r="BO442" s="3"/>
      <c r="BP442" s="86"/>
      <c r="BQ442" s="86"/>
      <c r="BR442" s="86"/>
      <c r="BS442" s="86"/>
      <c r="BT442" s="3"/>
      <c r="BU442" s="86"/>
      <c r="BV442" s="86"/>
      <c r="BW442" s="86"/>
      <c r="BX442" s="86"/>
      <c r="BY442" s="3"/>
      <c r="BZ442" s="86"/>
      <c r="CA442" s="86"/>
      <c r="CB442" s="86"/>
      <c r="CC442" s="86"/>
    </row>
    <row r="443" spans="2:81" ht="35.1" customHeight="1" x14ac:dyDescent="0.2">
      <c r="B443" s="187"/>
      <c r="C443" s="188"/>
      <c r="D443" s="189"/>
      <c r="E443" s="186"/>
      <c r="F443" s="182"/>
      <c r="G443" s="184"/>
      <c r="K443" s="80" t="str">
        <f>IF(O443="","",COUNT(O$3:O443))</f>
        <v/>
      </c>
      <c r="L443" s="80" t="str">
        <f>IF(B443&lt;&gt;"",B443,IF(OR(COUNTA($G$3:$G443)&lt;COUNTA($G$3:$G$1048576),$G443&lt;&gt;""),L442,""))</f>
        <v/>
      </c>
      <c r="M443" s="80" t="str">
        <f>IF(C443&lt;&gt;"",C443,IF(OR(COUNTA($G$3:$G443)&lt;COUNTA($G$3:$G$1048576),$G443&lt;&gt;""),M442,""))</f>
        <v/>
      </c>
      <c r="N443" s="80" t="str">
        <f>IF(D443&lt;&gt;"",D443,IF(OR(COUNTA($G$3:$G443)&lt;COUNTA($G$3:$G$1048576),$G443&lt;&gt;""),N442,""))</f>
        <v/>
      </c>
      <c r="O443" s="81" t="str">
        <f t="shared" si="262"/>
        <v/>
      </c>
      <c r="P443" s="90" t="str">
        <f>IFERROR(IF(O443="",IF(COUNT(S$3:S$1048576)=COUNT(S$3:S443),IF(S443="","",INDEX(O$3:O443,MATCH(MAX(K$3:K443),K$3:K443,0),0)),INDEX(O$3:O443,MATCH(MAX(K$3:K443),K$3:K443,0),0)),O443),"")</f>
        <v/>
      </c>
      <c r="Q443" s="89" t="str">
        <f>IF(R443="","",COUNT(R$3:R443))</f>
        <v/>
      </c>
      <c r="R443" s="80" t="str">
        <f t="shared" si="248"/>
        <v/>
      </c>
      <c r="S443" s="91" t="str">
        <f>IFERROR(IF(COUNTA($E443:$G443)=0,"",IF(AND(R443="",$O443=INDEX(O$3:O443,MATCH(MAX(Q$3:Q443),Q$3:Q443,0),0)),INDEX(R$3:R443,MATCH(MAX(Q$3:Q443),Q$3:Q443,0),0),R443)),"")</f>
        <v/>
      </c>
      <c r="T443" s="80" t="str">
        <f>IF(U443="","",COUNT(U$3:U443))</f>
        <v/>
      </c>
      <c r="U443" s="80" t="str">
        <f t="shared" si="263"/>
        <v/>
      </c>
      <c r="V443" s="91" t="str">
        <f>IFERROR(IF(S443="","",IF(U443="",IF(AND(E443="",F443="",G443&lt;&gt;"",$O443=INDEX(O$3:O443,MATCH(MAX(T$3:T443),T$3:T443,0),0)),INDEX(U$3:U443,MATCH(MAX(T$3:T443),T$3:T443,0),0),IF(AND(S443&lt;&gt;"",U443=""),0,"")),U443)),"")</f>
        <v/>
      </c>
      <c r="W443" s="95" t="str">
        <f t="shared" si="264"/>
        <v/>
      </c>
      <c r="X443" s="198" t="str">
        <f t="shared" si="265"/>
        <v/>
      </c>
      <c r="Y443" s="92" t="str">
        <f t="shared" si="266"/>
        <v/>
      </c>
      <c r="Z443" s="106" t="str">
        <f>IF(P443="","",COUNTIF($N$3:$N443,$N443))</f>
        <v/>
      </c>
      <c r="AA443" s="92" t="str">
        <f t="shared" si="267"/>
        <v/>
      </c>
      <c r="AB443" s="92" t="str">
        <f t="shared" si="268"/>
        <v/>
      </c>
      <c r="AC443" s="92" t="str">
        <f t="shared" si="269"/>
        <v/>
      </c>
      <c r="AD443" s="92" t="str">
        <f t="shared" si="278"/>
        <v/>
      </c>
      <c r="AE443" s="92" t="str">
        <f t="shared" si="278"/>
        <v/>
      </c>
      <c r="AF443" s="92" t="str">
        <f t="shared" si="278"/>
        <v/>
      </c>
      <c r="AG443" s="92" t="str">
        <f t="shared" si="278"/>
        <v/>
      </c>
      <c r="AH443" s="92" t="str">
        <f t="shared" si="278"/>
        <v/>
      </c>
      <c r="AI443" s="92" t="str">
        <f t="shared" si="278"/>
        <v/>
      </c>
      <c r="AJ443" s="92" t="str">
        <f t="shared" si="278"/>
        <v/>
      </c>
      <c r="AK443" s="92" t="str">
        <f t="shared" si="278"/>
        <v/>
      </c>
      <c r="AL443" s="92" t="str">
        <f t="shared" si="278"/>
        <v/>
      </c>
      <c r="AN443" s="35" t="str">
        <f t="shared" si="249"/>
        <v/>
      </c>
      <c r="AO443" s="44" t="str">
        <f t="shared" si="270"/>
        <v/>
      </c>
      <c r="AP443" s="41" t="str">
        <f>IF(AO443="","",RANK(AO443,AO$3:AO$1048576,1)+COUNTIF(AO$3:AO443,AO443)-1)</f>
        <v/>
      </c>
      <c r="AQ443" s="1" t="str">
        <f t="shared" si="271"/>
        <v/>
      </c>
      <c r="AR443" s="34" t="str">
        <f t="shared" si="250"/>
        <v/>
      </c>
      <c r="AS443" s="39" t="str">
        <f t="shared" si="251"/>
        <v/>
      </c>
      <c r="AT443" s="44" t="str">
        <f t="shared" si="252"/>
        <v/>
      </c>
      <c r="AU443" s="41" t="str">
        <f>IF(AT443="","",RANK(AT443,AT$3:AT$1048576,1)+COUNTIF(AT$3:AT443,AT443)-1)</f>
        <v/>
      </c>
      <c r="AV443" s="1" t="str">
        <f t="shared" si="253"/>
        <v/>
      </c>
      <c r="AW443" s="34" t="str">
        <f t="shared" si="254"/>
        <v/>
      </c>
      <c r="AX443" s="39" t="str">
        <f t="shared" si="255"/>
        <v/>
      </c>
      <c r="AY443" s="44" t="str">
        <f t="shared" si="272"/>
        <v/>
      </c>
      <c r="AZ443" s="41" t="str">
        <f>IF(AY443="","",RANK(AY443,AY$3:AY$1048576,1)+COUNTIF(AY$3:AY443,AY443)-1)</f>
        <v/>
      </c>
      <c r="BA443" s="1" t="str">
        <f t="shared" si="256"/>
        <v/>
      </c>
      <c r="BB443" s="34" t="str">
        <f t="shared" si="257"/>
        <v/>
      </c>
      <c r="BC443" s="39" t="str">
        <f t="shared" si="258"/>
        <v/>
      </c>
      <c r="BD443" s="44" t="str">
        <f t="shared" si="273"/>
        <v/>
      </c>
      <c r="BE443" s="41" t="str">
        <f>IF(BD443="","",RANK(BD443,BD$3:BD$1048576,1)+COUNTIF(BD$3:BD443,BD443)-1)</f>
        <v/>
      </c>
      <c r="BF443" s="1" t="str">
        <f t="shared" si="259"/>
        <v/>
      </c>
      <c r="BG443" s="34" t="str">
        <f t="shared" si="260"/>
        <v/>
      </c>
      <c r="BH443" s="39" t="str">
        <f t="shared" si="261"/>
        <v/>
      </c>
      <c r="BJ443" s="3"/>
      <c r="BK443" s="86"/>
      <c r="BL443" s="86"/>
      <c r="BM443" s="86"/>
      <c r="BN443" s="86"/>
      <c r="BO443" s="3"/>
      <c r="BP443" s="86"/>
      <c r="BQ443" s="86"/>
      <c r="BR443" s="86"/>
      <c r="BS443" s="86"/>
      <c r="BT443" s="3"/>
      <c r="BU443" s="86"/>
      <c r="BV443" s="86"/>
      <c r="BW443" s="86"/>
      <c r="BX443" s="86"/>
      <c r="BY443" s="3"/>
      <c r="BZ443" s="86"/>
      <c r="CA443" s="86"/>
      <c r="CB443" s="86"/>
      <c r="CC443" s="86"/>
    </row>
    <row r="444" spans="2:81" ht="35.1" customHeight="1" x14ac:dyDescent="0.2">
      <c r="B444" s="187"/>
      <c r="C444" s="188"/>
      <c r="D444" s="189"/>
      <c r="E444" s="186"/>
      <c r="F444" s="182"/>
      <c r="G444" s="184"/>
      <c r="K444" s="80" t="str">
        <f>IF(O444="","",COUNT(O$3:O444))</f>
        <v/>
      </c>
      <c r="L444" s="80" t="str">
        <f>IF(B444&lt;&gt;"",B444,IF(OR(COUNTA($G$3:$G444)&lt;COUNTA($G$3:$G$1048576),$G444&lt;&gt;""),L443,""))</f>
        <v/>
      </c>
      <c r="M444" s="80" t="str">
        <f>IF(C444&lt;&gt;"",C444,IF(OR(COUNTA($G$3:$G444)&lt;COUNTA($G$3:$G$1048576),$G444&lt;&gt;""),M443,""))</f>
        <v/>
      </c>
      <c r="N444" s="80" t="str">
        <f>IF(D444&lt;&gt;"",D444,IF(OR(COUNTA($G$3:$G444)&lt;COUNTA($G$3:$G$1048576),$G444&lt;&gt;""),N443,""))</f>
        <v/>
      </c>
      <c r="O444" s="81" t="str">
        <f t="shared" si="262"/>
        <v/>
      </c>
      <c r="P444" s="90" t="str">
        <f>IFERROR(IF(O444="",IF(COUNT(S$3:S$1048576)=COUNT(S$3:S444),IF(S444="","",INDEX(O$3:O444,MATCH(MAX(K$3:K444),K$3:K444,0),0)),INDEX(O$3:O444,MATCH(MAX(K$3:K444),K$3:K444,0),0)),O444),"")</f>
        <v/>
      </c>
      <c r="Q444" s="89" t="str">
        <f>IF(R444="","",COUNT(R$3:R444))</f>
        <v/>
      </c>
      <c r="R444" s="80" t="str">
        <f t="shared" si="248"/>
        <v/>
      </c>
      <c r="S444" s="91" t="str">
        <f>IFERROR(IF(COUNTA($E444:$G444)=0,"",IF(AND(R444="",$O444=INDEX(O$3:O444,MATCH(MAX(Q$3:Q444),Q$3:Q444,0),0)),INDEX(R$3:R444,MATCH(MAX(Q$3:Q444),Q$3:Q444,0),0),R444)),"")</f>
        <v/>
      </c>
      <c r="T444" s="80" t="str">
        <f>IF(U444="","",COUNT(U$3:U444))</f>
        <v/>
      </c>
      <c r="U444" s="80" t="str">
        <f t="shared" si="263"/>
        <v/>
      </c>
      <c r="V444" s="91" t="str">
        <f>IFERROR(IF(S444="","",IF(U444="",IF(AND(E444="",F444="",G444&lt;&gt;"",$O444=INDEX(O$3:O444,MATCH(MAX(T$3:T444),T$3:T444,0),0)),INDEX(U$3:U444,MATCH(MAX(T$3:T444),T$3:T444,0),0),IF(AND(S444&lt;&gt;"",U444=""),0,"")),U444)),"")</f>
        <v/>
      </c>
      <c r="W444" s="95" t="str">
        <f t="shared" si="264"/>
        <v/>
      </c>
      <c r="X444" s="198" t="str">
        <f t="shared" si="265"/>
        <v/>
      </c>
      <c r="Y444" s="92" t="str">
        <f t="shared" si="266"/>
        <v/>
      </c>
      <c r="Z444" s="106" t="str">
        <f>IF(P444="","",COUNTIF($N$3:$N444,$N444))</f>
        <v/>
      </c>
      <c r="AA444" s="92" t="str">
        <f t="shared" si="267"/>
        <v/>
      </c>
      <c r="AB444" s="92" t="str">
        <f t="shared" si="268"/>
        <v/>
      </c>
      <c r="AC444" s="92" t="str">
        <f t="shared" si="269"/>
        <v/>
      </c>
      <c r="AD444" s="92" t="str">
        <f t="shared" ref="AD444:AL453" si="279">IFERROR(IF(AND($Z444=1,AD$2&lt;&gt;"",""&amp;INDEX($Y$3:$Y$1048576,MATCH($P444&amp;"@"&amp;AD$2,$AA$3:$AA$1048576,0),0)&lt;&gt;""),AD$1&amp;""&amp;INDEX($Y$3:$Y$1048576,MATCH($P444&amp;"@"&amp;AD$2,$AA$3:$AA$1048576,0),0),""),"")</f>
        <v/>
      </c>
      <c r="AE444" s="92" t="str">
        <f t="shared" si="279"/>
        <v/>
      </c>
      <c r="AF444" s="92" t="str">
        <f t="shared" si="279"/>
        <v/>
      </c>
      <c r="AG444" s="92" t="str">
        <f t="shared" si="279"/>
        <v/>
      </c>
      <c r="AH444" s="92" t="str">
        <f t="shared" si="279"/>
        <v/>
      </c>
      <c r="AI444" s="92" t="str">
        <f t="shared" si="279"/>
        <v/>
      </c>
      <c r="AJ444" s="92" t="str">
        <f t="shared" si="279"/>
        <v/>
      </c>
      <c r="AK444" s="92" t="str">
        <f t="shared" si="279"/>
        <v/>
      </c>
      <c r="AL444" s="92" t="str">
        <f t="shared" si="279"/>
        <v/>
      </c>
      <c r="AN444" s="35" t="str">
        <f t="shared" si="249"/>
        <v/>
      </c>
      <c r="AO444" s="44" t="str">
        <f t="shared" si="270"/>
        <v/>
      </c>
      <c r="AP444" s="41" t="str">
        <f>IF(AO444="","",RANK(AO444,AO$3:AO$1048576,1)+COUNTIF(AO$3:AO444,AO444)-1)</f>
        <v/>
      </c>
      <c r="AQ444" s="1" t="str">
        <f t="shared" si="271"/>
        <v/>
      </c>
      <c r="AR444" s="34" t="str">
        <f t="shared" si="250"/>
        <v/>
      </c>
      <c r="AS444" s="39" t="str">
        <f t="shared" si="251"/>
        <v/>
      </c>
      <c r="AT444" s="44" t="str">
        <f t="shared" si="252"/>
        <v/>
      </c>
      <c r="AU444" s="41" t="str">
        <f>IF(AT444="","",RANK(AT444,AT$3:AT$1048576,1)+COUNTIF(AT$3:AT444,AT444)-1)</f>
        <v/>
      </c>
      <c r="AV444" s="1" t="str">
        <f t="shared" si="253"/>
        <v/>
      </c>
      <c r="AW444" s="34" t="str">
        <f t="shared" si="254"/>
        <v/>
      </c>
      <c r="AX444" s="39" t="str">
        <f t="shared" si="255"/>
        <v/>
      </c>
      <c r="AY444" s="44" t="str">
        <f t="shared" si="272"/>
        <v/>
      </c>
      <c r="AZ444" s="41" t="str">
        <f>IF(AY444="","",RANK(AY444,AY$3:AY$1048576,1)+COUNTIF(AY$3:AY444,AY444)-1)</f>
        <v/>
      </c>
      <c r="BA444" s="1" t="str">
        <f t="shared" si="256"/>
        <v/>
      </c>
      <c r="BB444" s="34" t="str">
        <f t="shared" si="257"/>
        <v/>
      </c>
      <c r="BC444" s="39" t="str">
        <f t="shared" si="258"/>
        <v/>
      </c>
      <c r="BD444" s="44" t="str">
        <f t="shared" si="273"/>
        <v/>
      </c>
      <c r="BE444" s="41" t="str">
        <f>IF(BD444="","",RANK(BD444,BD$3:BD$1048576,1)+COUNTIF(BD$3:BD444,BD444)-1)</f>
        <v/>
      </c>
      <c r="BF444" s="1" t="str">
        <f t="shared" si="259"/>
        <v/>
      </c>
      <c r="BG444" s="34" t="str">
        <f t="shared" si="260"/>
        <v/>
      </c>
      <c r="BH444" s="39" t="str">
        <f t="shared" si="261"/>
        <v/>
      </c>
      <c r="BJ444" s="3"/>
      <c r="BK444" s="86"/>
      <c r="BL444" s="86"/>
      <c r="BM444" s="86"/>
      <c r="BN444" s="86"/>
      <c r="BO444" s="3"/>
      <c r="BP444" s="86"/>
      <c r="BQ444" s="86"/>
      <c r="BR444" s="86"/>
      <c r="BS444" s="86"/>
      <c r="BT444" s="3"/>
      <c r="BU444" s="86"/>
      <c r="BV444" s="86"/>
      <c r="BW444" s="86"/>
      <c r="BX444" s="86"/>
      <c r="BY444" s="3"/>
      <c r="BZ444" s="86"/>
      <c r="CA444" s="86"/>
      <c r="CB444" s="86"/>
      <c r="CC444" s="86"/>
    </row>
    <row r="445" spans="2:81" ht="35.1" customHeight="1" x14ac:dyDescent="0.2">
      <c r="B445" s="187"/>
      <c r="C445" s="188"/>
      <c r="D445" s="189"/>
      <c r="E445" s="186"/>
      <c r="F445" s="182"/>
      <c r="G445" s="184"/>
      <c r="K445" s="80" t="str">
        <f>IF(O445="","",COUNT(O$3:O445))</f>
        <v/>
      </c>
      <c r="L445" s="80" t="str">
        <f>IF(B445&lt;&gt;"",B445,IF(OR(COUNTA($G$3:$G445)&lt;COUNTA($G$3:$G$1048576),$G445&lt;&gt;""),L444,""))</f>
        <v/>
      </c>
      <c r="M445" s="80" t="str">
        <f>IF(C445&lt;&gt;"",C445,IF(OR(COUNTA($G$3:$G445)&lt;COUNTA($G$3:$G$1048576),$G445&lt;&gt;""),M444,""))</f>
        <v/>
      </c>
      <c r="N445" s="80" t="str">
        <f>IF(D445&lt;&gt;"",D445,IF(OR(COUNTA($G$3:$G445)&lt;COUNTA($G$3:$G$1048576),$G445&lt;&gt;""),N444,""))</f>
        <v/>
      </c>
      <c r="O445" s="81" t="str">
        <f t="shared" si="262"/>
        <v/>
      </c>
      <c r="P445" s="90" t="str">
        <f>IFERROR(IF(O445="",IF(COUNT(S$3:S$1048576)=COUNT(S$3:S445),IF(S445="","",INDEX(O$3:O445,MATCH(MAX(K$3:K445),K$3:K445,0),0)),INDEX(O$3:O445,MATCH(MAX(K$3:K445),K$3:K445,0),0)),O445),"")</f>
        <v/>
      </c>
      <c r="Q445" s="89" t="str">
        <f>IF(R445="","",COUNT(R$3:R445))</f>
        <v/>
      </c>
      <c r="R445" s="80" t="str">
        <f t="shared" si="248"/>
        <v/>
      </c>
      <c r="S445" s="91" t="str">
        <f>IFERROR(IF(COUNTA($E445:$G445)=0,"",IF(AND(R445="",$O445=INDEX(O$3:O445,MATCH(MAX(Q$3:Q445),Q$3:Q445,0),0)),INDEX(R$3:R445,MATCH(MAX(Q$3:Q445),Q$3:Q445,0),0),R445)),"")</f>
        <v/>
      </c>
      <c r="T445" s="80" t="str">
        <f>IF(U445="","",COUNT(U$3:U445))</f>
        <v/>
      </c>
      <c r="U445" s="80" t="str">
        <f t="shared" si="263"/>
        <v/>
      </c>
      <c r="V445" s="91" t="str">
        <f>IFERROR(IF(S445="","",IF(U445="",IF(AND(E445="",F445="",G445&lt;&gt;"",$O445=INDEX(O$3:O445,MATCH(MAX(T$3:T445),T$3:T445,0),0)),INDEX(U$3:U445,MATCH(MAX(T$3:T445),T$3:T445,0),0),IF(AND(S445&lt;&gt;"",U445=""),0,"")),U445)),"")</f>
        <v/>
      </c>
      <c r="W445" s="95" t="str">
        <f t="shared" si="264"/>
        <v/>
      </c>
      <c r="X445" s="198" t="str">
        <f t="shared" si="265"/>
        <v/>
      </c>
      <c r="Y445" s="92" t="str">
        <f t="shared" si="266"/>
        <v/>
      </c>
      <c r="Z445" s="106" t="str">
        <f>IF(P445="","",COUNTIF($N$3:$N445,$N445))</f>
        <v/>
      </c>
      <c r="AA445" s="92" t="str">
        <f t="shared" si="267"/>
        <v/>
      </c>
      <c r="AB445" s="92" t="str">
        <f t="shared" si="268"/>
        <v/>
      </c>
      <c r="AC445" s="92" t="str">
        <f t="shared" si="269"/>
        <v/>
      </c>
      <c r="AD445" s="92" t="str">
        <f t="shared" si="279"/>
        <v/>
      </c>
      <c r="AE445" s="92" t="str">
        <f t="shared" si="279"/>
        <v/>
      </c>
      <c r="AF445" s="92" t="str">
        <f t="shared" si="279"/>
        <v/>
      </c>
      <c r="AG445" s="92" t="str">
        <f t="shared" si="279"/>
        <v/>
      </c>
      <c r="AH445" s="92" t="str">
        <f t="shared" si="279"/>
        <v/>
      </c>
      <c r="AI445" s="92" t="str">
        <f t="shared" si="279"/>
        <v/>
      </c>
      <c r="AJ445" s="92" t="str">
        <f t="shared" si="279"/>
        <v/>
      </c>
      <c r="AK445" s="92" t="str">
        <f t="shared" si="279"/>
        <v/>
      </c>
      <c r="AL445" s="92" t="str">
        <f t="shared" si="279"/>
        <v/>
      </c>
      <c r="AN445" s="35" t="str">
        <f t="shared" si="249"/>
        <v/>
      </c>
      <c r="AO445" s="44" t="str">
        <f t="shared" si="270"/>
        <v/>
      </c>
      <c r="AP445" s="41" t="str">
        <f>IF(AO445="","",RANK(AO445,AO$3:AO$1048576,1)+COUNTIF(AO$3:AO445,AO445)-1)</f>
        <v/>
      </c>
      <c r="AQ445" s="1" t="str">
        <f t="shared" si="271"/>
        <v/>
      </c>
      <c r="AR445" s="34" t="str">
        <f t="shared" si="250"/>
        <v/>
      </c>
      <c r="AS445" s="39" t="str">
        <f t="shared" si="251"/>
        <v/>
      </c>
      <c r="AT445" s="44" t="str">
        <f t="shared" si="252"/>
        <v/>
      </c>
      <c r="AU445" s="41" t="str">
        <f>IF(AT445="","",RANK(AT445,AT$3:AT$1048576,1)+COUNTIF(AT$3:AT445,AT445)-1)</f>
        <v/>
      </c>
      <c r="AV445" s="1" t="str">
        <f t="shared" si="253"/>
        <v/>
      </c>
      <c r="AW445" s="34" t="str">
        <f t="shared" si="254"/>
        <v/>
      </c>
      <c r="AX445" s="39" t="str">
        <f t="shared" si="255"/>
        <v/>
      </c>
      <c r="AY445" s="44" t="str">
        <f t="shared" si="272"/>
        <v/>
      </c>
      <c r="AZ445" s="41" t="str">
        <f>IF(AY445="","",RANK(AY445,AY$3:AY$1048576,1)+COUNTIF(AY$3:AY445,AY445)-1)</f>
        <v/>
      </c>
      <c r="BA445" s="1" t="str">
        <f t="shared" si="256"/>
        <v/>
      </c>
      <c r="BB445" s="34" t="str">
        <f t="shared" si="257"/>
        <v/>
      </c>
      <c r="BC445" s="39" t="str">
        <f t="shared" si="258"/>
        <v/>
      </c>
      <c r="BD445" s="44" t="str">
        <f t="shared" si="273"/>
        <v/>
      </c>
      <c r="BE445" s="41" t="str">
        <f>IF(BD445="","",RANK(BD445,BD$3:BD$1048576,1)+COUNTIF(BD$3:BD445,BD445)-1)</f>
        <v/>
      </c>
      <c r="BF445" s="1" t="str">
        <f t="shared" si="259"/>
        <v/>
      </c>
      <c r="BG445" s="34" t="str">
        <f t="shared" si="260"/>
        <v/>
      </c>
      <c r="BH445" s="39" t="str">
        <f t="shared" si="261"/>
        <v/>
      </c>
      <c r="BJ445" s="3"/>
      <c r="BK445" s="86"/>
      <c r="BL445" s="86"/>
      <c r="BM445" s="86"/>
      <c r="BN445" s="86"/>
      <c r="BO445" s="3"/>
      <c r="BP445" s="86"/>
      <c r="BQ445" s="86"/>
      <c r="BR445" s="86"/>
      <c r="BS445" s="86"/>
      <c r="BT445" s="3"/>
      <c r="BU445" s="86"/>
      <c r="BV445" s="86"/>
      <c r="BW445" s="86"/>
      <c r="BX445" s="86"/>
      <c r="BY445" s="3"/>
      <c r="BZ445" s="86"/>
      <c r="CA445" s="86"/>
      <c r="CB445" s="86"/>
      <c r="CC445" s="86"/>
    </row>
    <row r="446" spans="2:81" ht="35.1" customHeight="1" x14ac:dyDescent="0.2">
      <c r="B446" s="187"/>
      <c r="C446" s="188"/>
      <c r="D446" s="189"/>
      <c r="E446" s="186"/>
      <c r="F446" s="182"/>
      <c r="G446" s="184"/>
      <c r="K446" s="80" t="str">
        <f>IF(O446="","",COUNT(O$3:O446))</f>
        <v/>
      </c>
      <c r="L446" s="80" t="str">
        <f>IF(B446&lt;&gt;"",B446,IF(OR(COUNTA($G$3:$G446)&lt;COUNTA($G$3:$G$1048576),$G446&lt;&gt;""),L445,""))</f>
        <v/>
      </c>
      <c r="M446" s="80" t="str">
        <f>IF(C446&lt;&gt;"",C446,IF(OR(COUNTA($G$3:$G446)&lt;COUNTA($G$3:$G$1048576),$G446&lt;&gt;""),M445,""))</f>
        <v/>
      </c>
      <c r="N446" s="80" t="str">
        <f>IF(D446&lt;&gt;"",D446,IF(OR(COUNTA($G$3:$G446)&lt;COUNTA($G$3:$G$1048576),$G446&lt;&gt;""),N445,""))</f>
        <v/>
      </c>
      <c r="O446" s="81" t="str">
        <f t="shared" si="262"/>
        <v/>
      </c>
      <c r="P446" s="90" t="str">
        <f>IFERROR(IF(O446="",IF(COUNT(S$3:S$1048576)=COUNT(S$3:S446),IF(S446="","",INDEX(O$3:O446,MATCH(MAX(K$3:K446),K$3:K446,0),0)),INDEX(O$3:O446,MATCH(MAX(K$3:K446),K$3:K446,0),0)),O446),"")</f>
        <v/>
      </c>
      <c r="Q446" s="89" t="str">
        <f>IF(R446="","",COUNT(R$3:R446))</f>
        <v/>
      </c>
      <c r="R446" s="80" t="str">
        <f t="shared" si="248"/>
        <v/>
      </c>
      <c r="S446" s="91" t="str">
        <f>IFERROR(IF(COUNTA($E446:$G446)=0,"",IF(AND(R446="",$O446=INDEX(O$3:O446,MATCH(MAX(Q$3:Q446),Q$3:Q446,0),0)),INDEX(R$3:R446,MATCH(MAX(Q$3:Q446),Q$3:Q446,0),0),R446)),"")</f>
        <v/>
      </c>
      <c r="T446" s="80" t="str">
        <f>IF(U446="","",COUNT(U$3:U446))</f>
        <v/>
      </c>
      <c r="U446" s="80" t="str">
        <f t="shared" si="263"/>
        <v/>
      </c>
      <c r="V446" s="91" t="str">
        <f>IFERROR(IF(S446="","",IF(U446="",IF(AND(E446="",F446="",G446&lt;&gt;"",$O446=INDEX(O$3:O446,MATCH(MAX(T$3:T446),T$3:T446,0),0)),INDEX(U$3:U446,MATCH(MAX(T$3:T446),T$3:T446,0),0),IF(AND(S446&lt;&gt;"",U446=""),0,"")),U446)),"")</f>
        <v/>
      </c>
      <c r="W446" s="95" t="str">
        <f t="shared" si="264"/>
        <v/>
      </c>
      <c r="X446" s="198" t="str">
        <f t="shared" si="265"/>
        <v/>
      </c>
      <c r="Y446" s="92" t="str">
        <f t="shared" si="266"/>
        <v/>
      </c>
      <c r="Z446" s="106" t="str">
        <f>IF(P446="","",COUNTIF($N$3:$N446,$N446))</f>
        <v/>
      </c>
      <c r="AA446" s="92" t="str">
        <f t="shared" si="267"/>
        <v/>
      </c>
      <c r="AB446" s="92" t="str">
        <f t="shared" si="268"/>
        <v/>
      </c>
      <c r="AC446" s="92" t="str">
        <f t="shared" si="269"/>
        <v/>
      </c>
      <c r="AD446" s="92" t="str">
        <f t="shared" si="279"/>
        <v/>
      </c>
      <c r="AE446" s="92" t="str">
        <f t="shared" si="279"/>
        <v/>
      </c>
      <c r="AF446" s="92" t="str">
        <f t="shared" si="279"/>
        <v/>
      </c>
      <c r="AG446" s="92" t="str">
        <f t="shared" si="279"/>
        <v/>
      </c>
      <c r="AH446" s="92" t="str">
        <f t="shared" si="279"/>
        <v/>
      </c>
      <c r="AI446" s="92" t="str">
        <f t="shared" si="279"/>
        <v/>
      </c>
      <c r="AJ446" s="92" t="str">
        <f t="shared" si="279"/>
        <v/>
      </c>
      <c r="AK446" s="92" t="str">
        <f t="shared" si="279"/>
        <v/>
      </c>
      <c r="AL446" s="92" t="str">
        <f t="shared" si="279"/>
        <v/>
      </c>
      <c r="AN446" s="35" t="str">
        <f t="shared" si="249"/>
        <v/>
      </c>
      <c r="AO446" s="44" t="str">
        <f t="shared" si="270"/>
        <v/>
      </c>
      <c r="AP446" s="41" t="str">
        <f>IF(AO446="","",RANK(AO446,AO$3:AO$1048576,1)+COUNTIF(AO$3:AO446,AO446)-1)</f>
        <v/>
      </c>
      <c r="AQ446" s="1" t="str">
        <f t="shared" si="271"/>
        <v/>
      </c>
      <c r="AR446" s="34" t="str">
        <f t="shared" si="250"/>
        <v/>
      </c>
      <c r="AS446" s="39" t="str">
        <f t="shared" si="251"/>
        <v/>
      </c>
      <c r="AT446" s="44" t="str">
        <f t="shared" si="252"/>
        <v/>
      </c>
      <c r="AU446" s="41" t="str">
        <f>IF(AT446="","",RANK(AT446,AT$3:AT$1048576,1)+COUNTIF(AT$3:AT446,AT446)-1)</f>
        <v/>
      </c>
      <c r="AV446" s="1" t="str">
        <f t="shared" si="253"/>
        <v/>
      </c>
      <c r="AW446" s="34" t="str">
        <f t="shared" si="254"/>
        <v/>
      </c>
      <c r="AX446" s="39" t="str">
        <f t="shared" si="255"/>
        <v/>
      </c>
      <c r="AY446" s="44" t="str">
        <f t="shared" si="272"/>
        <v/>
      </c>
      <c r="AZ446" s="41" t="str">
        <f>IF(AY446="","",RANK(AY446,AY$3:AY$1048576,1)+COUNTIF(AY$3:AY446,AY446)-1)</f>
        <v/>
      </c>
      <c r="BA446" s="1" t="str">
        <f t="shared" si="256"/>
        <v/>
      </c>
      <c r="BB446" s="34" t="str">
        <f t="shared" si="257"/>
        <v/>
      </c>
      <c r="BC446" s="39" t="str">
        <f t="shared" si="258"/>
        <v/>
      </c>
      <c r="BD446" s="44" t="str">
        <f t="shared" si="273"/>
        <v/>
      </c>
      <c r="BE446" s="41" t="str">
        <f>IF(BD446="","",RANK(BD446,BD$3:BD$1048576,1)+COUNTIF(BD$3:BD446,BD446)-1)</f>
        <v/>
      </c>
      <c r="BF446" s="1" t="str">
        <f t="shared" si="259"/>
        <v/>
      </c>
      <c r="BG446" s="34" t="str">
        <f t="shared" si="260"/>
        <v/>
      </c>
      <c r="BH446" s="39" t="str">
        <f t="shared" si="261"/>
        <v/>
      </c>
      <c r="BJ446" s="3"/>
      <c r="BK446" s="86"/>
      <c r="BL446" s="86"/>
      <c r="BM446" s="86"/>
      <c r="BN446" s="86"/>
      <c r="BO446" s="3"/>
      <c r="BP446" s="86"/>
      <c r="BQ446" s="86"/>
      <c r="BR446" s="86"/>
      <c r="BS446" s="86"/>
      <c r="BT446" s="3"/>
      <c r="BU446" s="86"/>
      <c r="BV446" s="86"/>
      <c r="BW446" s="86"/>
      <c r="BX446" s="86"/>
      <c r="BY446" s="3"/>
      <c r="BZ446" s="86"/>
      <c r="CA446" s="86"/>
      <c r="CB446" s="86"/>
      <c r="CC446" s="86"/>
    </row>
    <row r="447" spans="2:81" ht="35.1" customHeight="1" x14ac:dyDescent="0.2">
      <c r="B447" s="187"/>
      <c r="C447" s="188"/>
      <c r="D447" s="189"/>
      <c r="E447" s="186"/>
      <c r="F447" s="182"/>
      <c r="G447" s="184"/>
      <c r="K447" s="80" t="str">
        <f>IF(O447="","",COUNT(O$3:O447))</f>
        <v/>
      </c>
      <c r="L447" s="80" t="str">
        <f>IF(B447&lt;&gt;"",B447,IF(OR(COUNTA($G$3:$G447)&lt;COUNTA($G$3:$G$1048576),$G447&lt;&gt;""),L446,""))</f>
        <v/>
      </c>
      <c r="M447" s="80" t="str">
        <f>IF(C447&lt;&gt;"",C447,IF(OR(COUNTA($G$3:$G447)&lt;COUNTA($G$3:$G$1048576),$G447&lt;&gt;""),M446,""))</f>
        <v/>
      </c>
      <c r="N447" s="80" t="str">
        <f>IF(D447&lt;&gt;"",D447,IF(OR(COUNTA($G$3:$G447)&lt;COUNTA($G$3:$G$1048576),$G447&lt;&gt;""),N446,""))</f>
        <v/>
      </c>
      <c r="O447" s="81" t="str">
        <f t="shared" si="262"/>
        <v/>
      </c>
      <c r="P447" s="90" t="str">
        <f>IFERROR(IF(O447="",IF(COUNT(S$3:S$1048576)=COUNT(S$3:S447),IF(S447="","",INDEX(O$3:O447,MATCH(MAX(K$3:K447),K$3:K447,0),0)),INDEX(O$3:O447,MATCH(MAX(K$3:K447),K$3:K447,0),0)),O447),"")</f>
        <v/>
      </c>
      <c r="Q447" s="89" t="str">
        <f>IF(R447="","",COUNT(R$3:R447))</f>
        <v/>
      </c>
      <c r="R447" s="80" t="str">
        <f t="shared" si="248"/>
        <v/>
      </c>
      <c r="S447" s="91" t="str">
        <f>IFERROR(IF(COUNTA($E447:$G447)=0,"",IF(AND(R447="",$O447=INDEX(O$3:O447,MATCH(MAX(Q$3:Q447),Q$3:Q447,0),0)),INDEX(R$3:R447,MATCH(MAX(Q$3:Q447),Q$3:Q447,0),0),R447)),"")</f>
        <v/>
      </c>
      <c r="T447" s="80" t="str">
        <f>IF(U447="","",COUNT(U$3:U447))</f>
        <v/>
      </c>
      <c r="U447" s="80" t="str">
        <f t="shared" si="263"/>
        <v/>
      </c>
      <c r="V447" s="91" t="str">
        <f>IFERROR(IF(S447="","",IF(U447="",IF(AND(E447="",F447="",G447&lt;&gt;"",$O447=INDEX(O$3:O447,MATCH(MAX(T$3:T447),T$3:T447,0),0)),INDEX(U$3:U447,MATCH(MAX(T$3:T447),T$3:T447,0),0),IF(AND(S447&lt;&gt;"",U447=""),0,"")),U447)),"")</f>
        <v/>
      </c>
      <c r="W447" s="95" t="str">
        <f t="shared" si="264"/>
        <v/>
      </c>
      <c r="X447" s="198" t="str">
        <f t="shared" si="265"/>
        <v/>
      </c>
      <c r="Y447" s="92" t="str">
        <f t="shared" si="266"/>
        <v/>
      </c>
      <c r="Z447" s="106" t="str">
        <f>IF(P447="","",COUNTIF($N$3:$N447,$N447))</f>
        <v/>
      </c>
      <c r="AA447" s="92" t="str">
        <f t="shared" si="267"/>
        <v/>
      </c>
      <c r="AB447" s="92" t="str">
        <f t="shared" si="268"/>
        <v/>
      </c>
      <c r="AC447" s="92" t="str">
        <f t="shared" si="269"/>
        <v/>
      </c>
      <c r="AD447" s="92" t="str">
        <f t="shared" si="279"/>
        <v/>
      </c>
      <c r="AE447" s="92" t="str">
        <f t="shared" si="279"/>
        <v/>
      </c>
      <c r="AF447" s="92" t="str">
        <f t="shared" si="279"/>
        <v/>
      </c>
      <c r="AG447" s="92" t="str">
        <f t="shared" si="279"/>
        <v/>
      </c>
      <c r="AH447" s="92" t="str">
        <f t="shared" si="279"/>
        <v/>
      </c>
      <c r="AI447" s="92" t="str">
        <f t="shared" si="279"/>
        <v/>
      </c>
      <c r="AJ447" s="92" t="str">
        <f t="shared" si="279"/>
        <v/>
      </c>
      <c r="AK447" s="92" t="str">
        <f t="shared" si="279"/>
        <v/>
      </c>
      <c r="AL447" s="92" t="str">
        <f t="shared" si="279"/>
        <v/>
      </c>
      <c r="AN447" s="35" t="str">
        <f t="shared" si="249"/>
        <v/>
      </c>
      <c r="AO447" s="44" t="str">
        <f t="shared" si="270"/>
        <v/>
      </c>
      <c r="AP447" s="41" t="str">
        <f>IF(AO447="","",RANK(AO447,AO$3:AO$1048576,1)+COUNTIF(AO$3:AO447,AO447)-1)</f>
        <v/>
      </c>
      <c r="AQ447" s="1" t="str">
        <f t="shared" si="271"/>
        <v/>
      </c>
      <c r="AR447" s="34" t="str">
        <f t="shared" si="250"/>
        <v/>
      </c>
      <c r="AS447" s="39" t="str">
        <f t="shared" si="251"/>
        <v/>
      </c>
      <c r="AT447" s="44" t="str">
        <f t="shared" si="252"/>
        <v/>
      </c>
      <c r="AU447" s="41" t="str">
        <f>IF(AT447="","",RANK(AT447,AT$3:AT$1048576,1)+COUNTIF(AT$3:AT447,AT447)-1)</f>
        <v/>
      </c>
      <c r="AV447" s="1" t="str">
        <f t="shared" si="253"/>
        <v/>
      </c>
      <c r="AW447" s="34" t="str">
        <f t="shared" si="254"/>
        <v/>
      </c>
      <c r="AX447" s="39" t="str">
        <f t="shared" si="255"/>
        <v/>
      </c>
      <c r="AY447" s="44" t="str">
        <f t="shared" si="272"/>
        <v/>
      </c>
      <c r="AZ447" s="41" t="str">
        <f>IF(AY447="","",RANK(AY447,AY$3:AY$1048576,1)+COUNTIF(AY$3:AY447,AY447)-1)</f>
        <v/>
      </c>
      <c r="BA447" s="1" t="str">
        <f t="shared" si="256"/>
        <v/>
      </c>
      <c r="BB447" s="34" t="str">
        <f t="shared" si="257"/>
        <v/>
      </c>
      <c r="BC447" s="39" t="str">
        <f t="shared" si="258"/>
        <v/>
      </c>
      <c r="BD447" s="44" t="str">
        <f t="shared" si="273"/>
        <v/>
      </c>
      <c r="BE447" s="41" t="str">
        <f>IF(BD447="","",RANK(BD447,BD$3:BD$1048576,1)+COUNTIF(BD$3:BD447,BD447)-1)</f>
        <v/>
      </c>
      <c r="BF447" s="1" t="str">
        <f t="shared" si="259"/>
        <v/>
      </c>
      <c r="BG447" s="34" t="str">
        <f t="shared" si="260"/>
        <v/>
      </c>
      <c r="BH447" s="39" t="str">
        <f t="shared" si="261"/>
        <v/>
      </c>
      <c r="BJ447" s="3"/>
      <c r="BK447" s="86"/>
      <c r="BL447" s="86"/>
      <c r="BM447" s="86"/>
      <c r="BN447" s="86"/>
      <c r="BO447" s="3"/>
      <c r="BP447" s="86"/>
      <c r="BQ447" s="86"/>
      <c r="BR447" s="86"/>
      <c r="BS447" s="86"/>
      <c r="BT447" s="3"/>
      <c r="BU447" s="86"/>
      <c r="BV447" s="86"/>
      <c r="BW447" s="86"/>
      <c r="BX447" s="86"/>
      <c r="BY447" s="3"/>
      <c r="BZ447" s="86"/>
      <c r="CA447" s="86"/>
      <c r="CB447" s="86"/>
      <c r="CC447" s="86"/>
    </row>
    <row r="448" spans="2:81" ht="35.1" customHeight="1" x14ac:dyDescent="0.2">
      <c r="B448" s="187"/>
      <c r="C448" s="188"/>
      <c r="D448" s="189"/>
      <c r="E448" s="186"/>
      <c r="F448" s="182"/>
      <c r="G448" s="184"/>
      <c r="K448" s="80" t="str">
        <f>IF(O448="","",COUNT(O$3:O448))</f>
        <v/>
      </c>
      <c r="L448" s="80" t="str">
        <f>IF(B448&lt;&gt;"",B448,IF(OR(COUNTA($G$3:$G448)&lt;COUNTA($G$3:$G$1048576),$G448&lt;&gt;""),L447,""))</f>
        <v/>
      </c>
      <c r="M448" s="80" t="str">
        <f>IF(C448&lt;&gt;"",C448,IF(OR(COUNTA($G$3:$G448)&lt;COUNTA($G$3:$G$1048576),$G448&lt;&gt;""),M447,""))</f>
        <v/>
      </c>
      <c r="N448" s="80" t="str">
        <f>IF(D448&lt;&gt;"",D448,IF(OR(COUNTA($G$3:$G448)&lt;COUNTA($G$3:$G$1048576),$G448&lt;&gt;""),N447,""))</f>
        <v/>
      </c>
      <c r="O448" s="81" t="str">
        <f t="shared" si="262"/>
        <v/>
      </c>
      <c r="P448" s="90" t="str">
        <f>IFERROR(IF(O448="",IF(COUNT(S$3:S$1048576)=COUNT(S$3:S448),IF(S448="","",INDEX(O$3:O448,MATCH(MAX(K$3:K448),K$3:K448,0),0)),INDEX(O$3:O448,MATCH(MAX(K$3:K448),K$3:K448,0),0)),O448),"")</f>
        <v/>
      </c>
      <c r="Q448" s="89" t="str">
        <f>IF(R448="","",COUNT(R$3:R448))</f>
        <v/>
      </c>
      <c r="R448" s="80" t="str">
        <f t="shared" si="248"/>
        <v/>
      </c>
      <c r="S448" s="91" t="str">
        <f>IFERROR(IF(COUNTA($E448:$G448)=0,"",IF(AND(R448="",$O448=INDEX(O$3:O448,MATCH(MAX(Q$3:Q448),Q$3:Q448,0),0)),INDEX(R$3:R448,MATCH(MAX(Q$3:Q448),Q$3:Q448,0),0),R448)),"")</f>
        <v/>
      </c>
      <c r="T448" s="80" t="str">
        <f>IF(U448="","",COUNT(U$3:U448))</f>
        <v/>
      </c>
      <c r="U448" s="80" t="str">
        <f t="shared" si="263"/>
        <v/>
      </c>
      <c r="V448" s="91" t="str">
        <f>IFERROR(IF(S448="","",IF(U448="",IF(AND(E448="",F448="",G448&lt;&gt;"",$O448=INDEX(O$3:O448,MATCH(MAX(T$3:T448),T$3:T448,0),0)),INDEX(U$3:U448,MATCH(MAX(T$3:T448),T$3:T448,0),0),IF(AND(S448&lt;&gt;"",U448=""),0,"")),U448)),"")</f>
        <v/>
      </c>
      <c r="W448" s="95" t="str">
        <f t="shared" si="264"/>
        <v/>
      </c>
      <c r="X448" s="198" t="str">
        <f t="shared" si="265"/>
        <v/>
      </c>
      <c r="Y448" s="92" t="str">
        <f t="shared" si="266"/>
        <v/>
      </c>
      <c r="Z448" s="106" t="str">
        <f>IF(P448="","",COUNTIF($N$3:$N448,$N448))</f>
        <v/>
      </c>
      <c r="AA448" s="92" t="str">
        <f t="shared" si="267"/>
        <v/>
      </c>
      <c r="AB448" s="92" t="str">
        <f t="shared" si="268"/>
        <v/>
      </c>
      <c r="AC448" s="92" t="str">
        <f t="shared" si="269"/>
        <v/>
      </c>
      <c r="AD448" s="92" t="str">
        <f t="shared" si="279"/>
        <v/>
      </c>
      <c r="AE448" s="92" t="str">
        <f t="shared" si="279"/>
        <v/>
      </c>
      <c r="AF448" s="92" t="str">
        <f t="shared" si="279"/>
        <v/>
      </c>
      <c r="AG448" s="92" t="str">
        <f t="shared" si="279"/>
        <v/>
      </c>
      <c r="AH448" s="92" t="str">
        <f t="shared" si="279"/>
        <v/>
      </c>
      <c r="AI448" s="92" t="str">
        <f t="shared" si="279"/>
        <v/>
      </c>
      <c r="AJ448" s="92" t="str">
        <f t="shared" si="279"/>
        <v/>
      </c>
      <c r="AK448" s="92" t="str">
        <f t="shared" si="279"/>
        <v/>
      </c>
      <c r="AL448" s="92" t="str">
        <f t="shared" si="279"/>
        <v/>
      </c>
      <c r="AN448" s="35" t="str">
        <f t="shared" si="249"/>
        <v/>
      </c>
      <c r="AO448" s="44" t="str">
        <f t="shared" si="270"/>
        <v/>
      </c>
      <c r="AP448" s="41" t="str">
        <f>IF(AO448="","",RANK(AO448,AO$3:AO$1048576,1)+COUNTIF(AO$3:AO448,AO448)-1)</f>
        <v/>
      </c>
      <c r="AQ448" s="1" t="str">
        <f t="shared" si="271"/>
        <v/>
      </c>
      <c r="AR448" s="34" t="str">
        <f t="shared" si="250"/>
        <v/>
      </c>
      <c r="AS448" s="39" t="str">
        <f t="shared" si="251"/>
        <v/>
      </c>
      <c r="AT448" s="44" t="str">
        <f t="shared" si="252"/>
        <v/>
      </c>
      <c r="AU448" s="41" t="str">
        <f>IF(AT448="","",RANK(AT448,AT$3:AT$1048576,1)+COUNTIF(AT$3:AT448,AT448)-1)</f>
        <v/>
      </c>
      <c r="AV448" s="1" t="str">
        <f t="shared" si="253"/>
        <v/>
      </c>
      <c r="AW448" s="34" t="str">
        <f t="shared" si="254"/>
        <v/>
      </c>
      <c r="AX448" s="39" t="str">
        <f t="shared" si="255"/>
        <v/>
      </c>
      <c r="AY448" s="44" t="str">
        <f t="shared" si="272"/>
        <v/>
      </c>
      <c r="AZ448" s="41" t="str">
        <f>IF(AY448="","",RANK(AY448,AY$3:AY$1048576,1)+COUNTIF(AY$3:AY448,AY448)-1)</f>
        <v/>
      </c>
      <c r="BA448" s="1" t="str">
        <f t="shared" si="256"/>
        <v/>
      </c>
      <c r="BB448" s="34" t="str">
        <f t="shared" si="257"/>
        <v/>
      </c>
      <c r="BC448" s="39" t="str">
        <f t="shared" si="258"/>
        <v/>
      </c>
      <c r="BD448" s="44" t="str">
        <f t="shared" si="273"/>
        <v/>
      </c>
      <c r="BE448" s="41" t="str">
        <f>IF(BD448="","",RANK(BD448,BD$3:BD$1048576,1)+COUNTIF(BD$3:BD448,BD448)-1)</f>
        <v/>
      </c>
      <c r="BF448" s="1" t="str">
        <f t="shared" si="259"/>
        <v/>
      </c>
      <c r="BG448" s="34" t="str">
        <f t="shared" si="260"/>
        <v/>
      </c>
      <c r="BH448" s="39" t="str">
        <f t="shared" si="261"/>
        <v/>
      </c>
      <c r="BJ448" s="3"/>
      <c r="BK448" s="86"/>
      <c r="BL448" s="86"/>
      <c r="BM448" s="86"/>
      <c r="BN448" s="86"/>
      <c r="BO448" s="3"/>
      <c r="BP448" s="86"/>
      <c r="BQ448" s="86"/>
      <c r="BR448" s="86"/>
      <c r="BS448" s="86"/>
      <c r="BT448" s="3"/>
      <c r="BU448" s="86"/>
      <c r="BV448" s="86"/>
      <c r="BW448" s="86"/>
      <c r="BX448" s="86"/>
      <c r="BY448" s="3"/>
      <c r="BZ448" s="86"/>
      <c r="CA448" s="86"/>
      <c r="CB448" s="86"/>
      <c r="CC448" s="86"/>
    </row>
    <row r="449" spans="2:81" ht="35.1" customHeight="1" x14ac:dyDescent="0.2">
      <c r="B449" s="187"/>
      <c r="C449" s="188"/>
      <c r="D449" s="189"/>
      <c r="E449" s="186"/>
      <c r="F449" s="182"/>
      <c r="G449" s="184"/>
      <c r="K449" s="80" t="str">
        <f>IF(O449="","",COUNT(O$3:O449))</f>
        <v/>
      </c>
      <c r="L449" s="80" t="str">
        <f>IF(B449&lt;&gt;"",B449,IF(OR(COUNTA($G$3:$G449)&lt;COUNTA($G$3:$G$1048576),$G449&lt;&gt;""),L448,""))</f>
        <v/>
      </c>
      <c r="M449" s="80" t="str">
        <f>IF(C449&lt;&gt;"",C449,IF(OR(COUNTA($G$3:$G449)&lt;COUNTA($G$3:$G$1048576),$G449&lt;&gt;""),M448,""))</f>
        <v/>
      </c>
      <c r="N449" s="80" t="str">
        <f>IF(D449&lt;&gt;"",D449,IF(OR(COUNTA($G$3:$G449)&lt;COUNTA($G$3:$G$1048576),$G449&lt;&gt;""),N448,""))</f>
        <v/>
      </c>
      <c r="O449" s="81" t="str">
        <f t="shared" si="262"/>
        <v/>
      </c>
      <c r="P449" s="90" t="str">
        <f>IFERROR(IF(O449="",IF(COUNT(S$3:S$1048576)=COUNT(S$3:S449),IF(S449="","",INDEX(O$3:O449,MATCH(MAX(K$3:K449),K$3:K449,0),0)),INDEX(O$3:O449,MATCH(MAX(K$3:K449),K$3:K449,0),0)),O449),"")</f>
        <v/>
      </c>
      <c r="Q449" s="89" t="str">
        <f>IF(R449="","",COUNT(R$3:R449))</f>
        <v/>
      </c>
      <c r="R449" s="80" t="str">
        <f t="shared" si="248"/>
        <v/>
      </c>
      <c r="S449" s="91" t="str">
        <f>IFERROR(IF(COUNTA($E449:$G449)=0,"",IF(AND(R449="",$O449=INDEX(O$3:O449,MATCH(MAX(Q$3:Q449),Q$3:Q449,0),0)),INDEX(R$3:R449,MATCH(MAX(Q$3:Q449),Q$3:Q449,0),0),R449)),"")</f>
        <v/>
      </c>
      <c r="T449" s="80" t="str">
        <f>IF(U449="","",COUNT(U$3:U449))</f>
        <v/>
      </c>
      <c r="U449" s="80" t="str">
        <f t="shared" si="263"/>
        <v/>
      </c>
      <c r="V449" s="91" t="str">
        <f>IFERROR(IF(S449="","",IF(U449="",IF(AND(E449="",F449="",G449&lt;&gt;"",$O449=INDEX(O$3:O449,MATCH(MAX(T$3:T449),T$3:T449,0),0)),INDEX(U$3:U449,MATCH(MAX(T$3:T449),T$3:T449,0),0),IF(AND(S449&lt;&gt;"",U449=""),0,"")),U449)),"")</f>
        <v/>
      </c>
      <c r="W449" s="95" t="str">
        <f t="shared" si="264"/>
        <v/>
      </c>
      <c r="X449" s="198" t="str">
        <f t="shared" si="265"/>
        <v/>
      </c>
      <c r="Y449" s="92" t="str">
        <f t="shared" si="266"/>
        <v/>
      </c>
      <c r="Z449" s="106" t="str">
        <f>IF(P449="","",COUNTIF($N$3:$N449,$N449))</f>
        <v/>
      </c>
      <c r="AA449" s="92" t="str">
        <f t="shared" si="267"/>
        <v/>
      </c>
      <c r="AB449" s="92" t="str">
        <f t="shared" si="268"/>
        <v/>
      </c>
      <c r="AC449" s="92" t="str">
        <f t="shared" si="269"/>
        <v/>
      </c>
      <c r="AD449" s="92" t="str">
        <f t="shared" si="279"/>
        <v/>
      </c>
      <c r="AE449" s="92" t="str">
        <f t="shared" si="279"/>
        <v/>
      </c>
      <c r="AF449" s="92" t="str">
        <f t="shared" si="279"/>
        <v/>
      </c>
      <c r="AG449" s="92" t="str">
        <f t="shared" si="279"/>
        <v/>
      </c>
      <c r="AH449" s="92" t="str">
        <f t="shared" si="279"/>
        <v/>
      </c>
      <c r="AI449" s="92" t="str">
        <f t="shared" si="279"/>
        <v/>
      </c>
      <c r="AJ449" s="92" t="str">
        <f t="shared" si="279"/>
        <v/>
      </c>
      <c r="AK449" s="92" t="str">
        <f t="shared" si="279"/>
        <v/>
      </c>
      <c r="AL449" s="92" t="str">
        <f t="shared" si="279"/>
        <v/>
      </c>
      <c r="AN449" s="35" t="str">
        <f t="shared" si="249"/>
        <v/>
      </c>
      <c r="AO449" s="44" t="str">
        <f t="shared" si="270"/>
        <v/>
      </c>
      <c r="AP449" s="41" t="str">
        <f>IF(AO449="","",RANK(AO449,AO$3:AO$1048576,1)+COUNTIF(AO$3:AO449,AO449)-1)</f>
        <v/>
      </c>
      <c r="AQ449" s="1" t="str">
        <f t="shared" si="271"/>
        <v/>
      </c>
      <c r="AR449" s="34" t="str">
        <f t="shared" si="250"/>
        <v/>
      </c>
      <c r="AS449" s="39" t="str">
        <f t="shared" si="251"/>
        <v/>
      </c>
      <c r="AT449" s="44" t="str">
        <f t="shared" si="252"/>
        <v/>
      </c>
      <c r="AU449" s="41" t="str">
        <f>IF(AT449="","",RANK(AT449,AT$3:AT$1048576,1)+COUNTIF(AT$3:AT449,AT449)-1)</f>
        <v/>
      </c>
      <c r="AV449" s="1" t="str">
        <f t="shared" si="253"/>
        <v/>
      </c>
      <c r="AW449" s="34" t="str">
        <f t="shared" si="254"/>
        <v/>
      </c>
      <c r="AX449" s="39" t="str">
        <f t="shared" si="255"/>
        <v/>
      </c>
      <c r="AY449" s="44" t="str">
        <f t="shared" si="272"/>
        <v/>
      </c>
      <c r="AZ449" s="41" t="str">
        <f>IF(AY449="","",RANK(AY449,AY$3:AY$1048576,1)+COUNTIF(AY$3:AY449,AY449)-1)</f>
        <v/>
      </c>
      <c r="BA449" s="1" t="str">
        <f t="shared" si="256"/>
        <v/>
      </c>
      <c r="BB449" s="34" t="str">
        <f t="shared" si="257"/>
        <v/>
      </c>
      <c r="BC449" s="39" t="str">
        <f t="shared" si="258"/>
        <v/>
      </c>
      <c r="BD449" s="44" t="str">
        <f t="shared" si="273"/>
        <v/>
      </c>
      <c r="BE449" s="41" t="str">
        <f>IF(BD449="","",RANK(BD449,BD$3:BD$1048576,1)+COUNTIF(BD$3:BD449,BD449)-1)</f>
        <v/>
      </c>
      <c r="BF449" s="1" t="str">
        <f t="shared" si="259"/>
        <v/>
      </c>
      <c r="BG449" s="34" t="str">
        <f t="shared" si="260"/>
        <v/>
      </c>
      <c r="BH449" s="39" t="str">
        <f t="shared" si="261"/>
        <v/>
      </c>
      <c r="BJ449" s="3"/>
      <c r="BK449" s="86"/>
      <c r="BL449" s="86"/>
      <c r="BM449" s="86"/>
      <c r="BN449" s="86"/>
      <c r="BO449" s="3"/>
      <c r="BP449" s="86"/>
      <c r="BQ449" s="86"/>
      <c r="BR449" s="86"/>
      <c r="BS449" s="86"/>
      <c r="BT449" s="3"/>
      <c r="BU449" s="86"/>
      <c r="BV449" s="86"/>
      <c r="BW449" s="86"/>
      <c r="BX449" s="86"/>
      <c r="BY449" s="3"/>
      <c r="BZ449" s="86"/>
      <c r="CA449" s="86"/>
      <c r="CB449" s="86"/>
      <c r="CC449" s="86"/>
    </row>
    <row r="450" spans="2:81" ht="35.1" customHeight="1" x14ac:dyDescent="0.2">
      <c r="B450" s="187"/>
      <c r="C450" s="188"/>
      <c r="D450" s="189"/>
      <c r="E450" s="186"/>
      <c r="F450" s="182"/>
      <c r="G450" s="184"/>
      <c r="K450" s="80" t="str">
        <f>IF(O450="","",COUNT(O$3:O450))</f>
        <v/>
      </c>
      <c r="L450" s="80" t="str">
        <f>IF(B450&lt;&gt;"",B450,IF(OR(COUNTA($G$3:$G450)&lt;COUNTA($G$3:$G$1048576),$G450&lt;&gt;""),L449,""))</f>
        <v/>
      </c>
      <c r="M450" s="80" t="str">
        <f>IF(C450&lt;&gt;"",C450,IF(OR(COUNTA($G$3:$G450)&lt;COUNTA($G$3:$G$1048576),$G450&lt;&gt;""),M449,""))</f>
        <v/>
      </c>
      <c r="N450" s="80" t="str">
        <f>IF(D450&lt;&gt;"",D450,IF(OR(COUNTA($G$3:$G450)&lt;COUNTA($G$3:$G$1048576),$G450&lt;&gt;""),N449,""))</f>
        <v/>
      </c>
      <c r="O450" s="81" t="str">
        <f t="shared" si="262"/>
        <v/>
      </c>
      <c r="P450" s="90" t="str">
        <f>IFERROR(IF(O450="",IF(COUNT(S$3:S$1048576)=COUNT(S$3:S450),IF(S450="","",INDEX(O$3:O450,MATCH(MAX(K$3:K450),K$3:K450,0),0)),INDEX(O$3:O450,MATCH(MAX(K$3:K450),K$3:K450,0),0)),O450),"")</f>
        <v/>
      </c>
      <c r="Q450" s="89" t="str">
        <f>IF(R450="","",COUNT(R$3:R450))</f>
        <v/>
      </c>
      <c r="R450" s="80" t="str">
        <f t="shared" si="248"/>
        <v/>
      </c>
      <c r="S450" s="91" t="str">
        <f>IFERROR(IF(COUNTA($E450:$G450)=0,"",IF(AND(R450="",$O450=INDEX(O$3:O450,MATCH(MAX(Q$3:Q450),Q$3:Q450,0),0)),INDEX(R$3:R450,MATCH(MAX(Q$3:Q450),Q$3:Q450,0),0),R450)),"")</f>
        <v/>
      </c>
      <c r="T450" s="80" t="str">
        <f>IF(U450="","",COUNT(U$3:U450))</f>
        <v/>
      </c>
      <c r="U450" s="80" t="str">
        <f t="shared" si="263"/>
        <v/>
      </c>
      <c r="V450" s="91" t="str">
        <f>IFERROR(IF(S450="","",IF(U450="",IF(AND(E450="",F450="",G450&lt;&gt;"",$O450=INDEX(O$3:O450,MATCH(MAX(T$3:T450),T$3:T450,0),0)),INDEX(U$3:U450,MATCH(MAX(T$3:T450),T$3:T450,0),0),IF(AND(S450&lt;&gt;"",U450=""),0,"")),U450)),"")</f>
        <v/>
      </c>
      <c r="W450" s="95" t="str">
        <f t="shared" si="264"/>
        <v/>
      </c>
      <c r="X450" s="198" t="str">
        <f t="shared" si="265"/>
        <v/>
      </c>
      <c r="Y450" s="92" t="str">
        <f t="shared" si="266"/>
        <v/>
      </c>
      <c r="Z450" s="106" t="str">
        <f>IF(P450="","",COUNTIF($N$3:$N450,$N450))</f>
        <v/>
      </c>
      <c r="AA450" s="92" t="str">
        <f t="shared" si="267"/>
        <v/>
      </c>
      <c r="AB450" s="92" t="str">
        <f t="shared" si="268"/>
        <v/>
      </c>
      <c r="AC450" s="92" t="str">
        <f t="shared" si="269"/>
        <v/>
      </c>
      <c r="AD450" s="92" t="str">
        <f t="shared" si="279"/>
        <v/>
      </c>
      <c r="AE450" s="92" t="str">
        <f t="shared" si="279"/>
        <v/>
      </c>
      <c r="AF450" s="92" t="str">
        <f t="shared" si="279"/>
        <v/>
      </c>
      <c r="AG450" s="92" t="str">
        <f t="shared" si="279"/>
        <v/>
      </c>
      <c r="AH450" s="92" t="str">
        <f t="shared" si="279"/>
        <v/>
      </c>
      <c r="AI450" s="92" t="str">
        <f t="shared" si="279"/>
        <v/>
      </c>
      <c r="AJ450" s="92" t="str">
        <f t="shared" si="279"/>
        <v/>
      </c>
      <c r="AK450" s="92" t="str">
        <f t="shared" si="279"/>
        <v/>
      </c>
      <c r="AL450" s="92" t="str">
        <f t="shared" si="279"/>
        <v/>
      </c>
      <c r="AN450" s="35" t="str">
        <f t="shared" si="249"/>
        <v/>
      </c>
      <c r="AO450" s="44" t="str">
        <f t="shared" si="270"/>
        <v/>
      </c>
      <c r="AP450" s="41" t="str">
        <f>IF(AO450="","",RANK(AO450,AO$3:AO$1048576,1)+COUNTIF(AO$3:AO450,AO450)-1)</f>
        <v/>
      </c>
      <c r="AQ450" s="1" t="str">
        <f t="shared" si="271"/>
        <v/>
      </c>
      <c r="AR450" s="34" t="str">
        <f t="shared" si="250"/>
        <v/>
      </c>
      <c r="AS450" s="39" t="str">
        <f t="shared" si="251"/>
        <v/>
      </c>
      <c r="AT450" s="44" t="str">
        <f t="shared" si="252"/>
        <v/>
      </c>
      <c r="AU450" s="41" t="str">
        <f>IF(AT450="","",RANK(AT450,AT$3:AT$1048576,1)+COUNTIF(AT$3:AT450,AT450)-1)</f>
        <v/>
      </c>
      <c r="AV450" s="1" t="str">
        <f t="shared" si="253"/>
        <v/>
      </c>
      <c r="AW450" s="34" t="str">
        <f t="shared" si="254"/>
        <v/>
      </c>
      <c r="AX450" s="39" t="str">
        <f t="shared" si="255"/>
        <v/>
      </c>
      <c r="AY450" s="44" t="str">
        <f t="shared" si="272"/>
        <v/>
      </c>
      <c r="AZ450" s="41" t="str">
        <f>IF(AY450="","",RANK(AY450,AY$3:AY$1048576,1)+COUNTIF(AY$3:AY450,AY450)-1)</f>
        <v/>
      </c>
      <c r="BA450" s="1" t="str">
        <f t="shared" si="256"/>
        <v/>
      </c>
      <c r="BB450" s="34" t="str">
        <f t="shared" si="257"/>
        <v/>
      </c>
      <c r="BC450" s="39" t="str">
        <f t="shared" si="258"/>
        <v/>
      </c>
      <c r="BD450" s="44" t="str">
        <f t="shared" si="273"/>
        <v/>
      </c>
      <c r="BE450" s="41" t="str">
        <f>IF(BD450="","",RANK(BD450,BD$3:BD$1048576,1)+COUNTIF(BD$3:BD450,BD450)-1)</f>
        <v/>
      </c>
      <c r="BF450" s="1" t="str">
        <f t="shared" si="259"/>
        <v/>
      </c>
      <c r="BG450" s="34" t="str">
        <f t="shared" si="260"/>
        <v/>
      </c>
      <c r="BH450" s="39" t="str">
        <f t="shared" si="261"/>
        <v/>
      </c>
      <c r="BJ450" s="3"/>
      <c r="BK450" s="86"/>
      <c r="BL450" s="86"/>
      <c r="BM450" s="86"/>
      <c r="BN450" s="86"/>
      <c r="BO450" s="3"/>
      <c r="BP450" s="86"/>
      <c r="BQ450" s="86"/>
      <c r="BR450" s="86"/>
      <c r="BS450" s="86"/>
      <c r="BT450" s="3"/>
      <c r="BU450" s="86"/>
      <c r="BV450" s="86"/>
      <c r="BW450" s="86"/>
      <c r="BX450" s="86"/>
      <c r="BY450" s="3"/>
      <c r="BZ450" s="86"/>
      <c r="CA450" s="86"/>
      <c r="CB450" s="86"/>
      <c r="CC450" s="86"/>
    </row>
    <row r="451" spans="2:81" ht="35.1" customHeight="1" x14ac:dyDescent="0.2">
      <c r="B451" s="187"/>
      <c r="C451" s="188"/>
      <c r="D451" s="189"/>
      <c r="E451" s="186"/>
      <c r="F451" s="182"/>
      <c r="G451" s="184"/>
      <c r="K451" s="80" t="str">
        <f>IF(O451="","",COUNT(O$3:O451))</f>
        <v/>
      </c>
      <c r="L451" s="80" t="str">
        <f>IF(B451&lt;&gt;"",B451,IF(OR(COUNTA($G$3:$G451)&lt;COUNTA($G$3:$G$1048576),$G451&lt;&gt;""),L450,""))</f>
        <v/>
      </c>
      <c r="M451" s="80" t="str">
        <f>IF(C451&lt;&gt;"",C451,IF(OR(COUNTA($G$3:$G451)&lt;COUNTA($G$3:$G$1048576),$G451&lt;&gt;""),M450,""))</f>
        <v/>
      </c>
      <c r="N451" s="80" t="str">
        <f>IF(D451&lt;&gt;"",D451,IF(OR(COUNTA($G$3:$G451)&lt;COUNTA($G$3:$G$1048576),$G451&lt;&gt;""),N450,""))</f>
        <v/>
      </c>
      <c r="O451" s="81" t="str">
        <f t="shared" si="262"/>
        <v/>
      </c>
      <c r="P451" s="90" t="str">
        <f>IFERROR(IF(O451="",IF(COUNT(S$3:S$1048576)=COUNT(S$3:S451),IF(S451="","",INDEX(O$3:O451,MATCH(MAX(K$3:K451),K$3:K451,0),0)),INDEX(O$3:O451,MATCH(MAX(K$3:K451),K$3:K451,0),0)),O451),"")</f>
        <v/>
      </c>
      <c r="Q451" s="89" t="str">
        <f>IF(R451="","",COUNT(R$3:R451))</f>
        <v/>
      </c>
      <c r="R451" s="80" t="str">
        <f t="shared" ref="R451:R514" si="280">IF(E451="","",E451)</f>
        <v/>
      </c>
      <c r="S451" s="91" t="str">
        <f>IFERROR(IF(COUNTA($E451:$G451)=0,"",IF(AND(R451="",$O451=INDEX(O$3:O451,MATCH(MAX(Q$3:Q451),Q$3:Q451,0),0)),INDEX(R$3:R451,MATCH(MAX(Q$3:Q451),Q$3:Q451,0),0),R451)),"")</f>
        <v/>
      </c>
      <c r="T451" s="80" t="str">
        <f>IF(U451="","",COUNT(U$3:U451))</f>
        <v/>
      </c>
      <c r="U451" s="80" t="str">
        <f t="shared" si="263"/>
        <v/>
      </c>
      <c r="V451" s="91" t="str">
        <f>IFERROR(IF(S451="","",IF(U451="",IF(AND(E451="",F451="",G451&lt;&gt;"",$O451=INDEX(O$3:O451,MATCH(MAX(T$3:T451),T$3:T451,0),0)),INDEX(U$3:U451,MATCH(MAX(T$3:T451),T$3:T451,0),0),IF(AND(S451&lt;&gt;"",U451=""),0,"")),U451)),"")</f>
        <v/>
      </c>
      <c r="W451" s="95" t="str">
        <f t="shared" si="264"/>
        <v/>
      </c>
      <c r="X451" s="198" t="str">
        <f t="shared" si="265"/>
        <v/>
      </c>
      <c r="Y451" s="92" t="str">
        <f t="shared" si="266"/>
        <v/>
      </c>
      <c r="Z451" s="106" t="str">
        <f>IF(P451="","",COUNTIF($N$3:$N451,$N451))</f>
        <v/>
      </c>
      <c r="AA451" s="92" t="str">
        <f t="shared" si="267"/>
        <v/>
      </c>
      <c r="AB451" s="92" t="str">
        <f t="shared" si="268"/>
        <v/>
      </c>
      <c r="AC451" s="92" t="str">
        <f t="shared" si="269"/>
        <v/>
      </c>
      <c r="AD451" s="92" t="str">
        <f t="shared" si="279"/>
        <v/>
      </c>
      <c r="AE451" s="92" t="str">
        <f t="shared" si="279"/>
        <v/>
      </c>
      <c r="AF451" s="92" t="str">
        <f t="shared" si="279"/>
        <v/>
      </c>
      <c r="AG451" s="92" t="str">
        <f t="shared" si="279"/>
        <v/>
      </c>
      <c r="AH451" s="92" t="str">
        <f t="shared" si="279"/>
        <v/>
      </c>
      <c r="AI451" s="92" t="str">
        <f t="shared" si="279"/>
        <v/>
      </c>
      <c r="AJ451" s="92" t="str">
        <f t="shared" si="279"/>
        <v/>
      </c>
      <c r="AK451" s="92" t="str">
        <f t="shared" si="279"/>
        <v/>
      </c>
      <c r="AL451" s="92" t="str">
        <f t="shared" si="279"/>
        <v/>
      </c>
      <c r="AN451" s="35" t="str">
        <f t="shared" ref="AN451:AN514" si="281">IF(OR($P451="",COUNTIF($AO$2:$BH$2,$P451)=0),"",$P451)</f>
        <v/>
      </c>
      <c r="AO451" s="44" t="str">
        <f t="shared" si="270"/>
        <v/>
      </c>
      <c r="AP451" s="41" t="str">
        <f>IF(AO451="","",RANK(AO451,AO$3:AO$1048576,1)+COUNTIF(AO$3:AO451,AO451)-1)</f>
        <v/>
      </c>
      <c r="AQ451" s="1" t="str">
        <f t="shared" si="271"/>
        <v/>
      </c>
      <c r="AR451" s="34" t="str">
        <f t="shared" ref="AR451:AR514" si="282">IF(OR($AN451="",$AN451&lt;&gt;AO$2),"",$V451)</f>
        <v/>
      </c>
      <c r="AS451" s="39" t="str">
        <f t="shared" ref="AS451:AS514" si="283">IF(OR($AN451="",$AN451&lt;&gt;AO$2,$G451=""),"",$G451)</f>
        <v/>
      </c>
      <c r="AT451" s="44" t="str">
        <f t="shared" ref="AT451:AT514" si="284">IF(OR($AN451="",$AN451&lt;&gt;AT$2),"",$W451)</f>
        <v/>
      </c>
      <c r="AU451" s="41" t="str">
        <f>IF(AT451="","",RANK(AT451,AT$3:AT$1048576,1)+COUNTIF(AT$3:AT451,AT451)-1)</f>
        <v/>
      </c>
      <c r="AV451" s="1" t="str">
        <f t="shared" ref="AV451:AV514" si="285">IF(OR($AN451="",$AN451&lt;&gt;AT$2,$W451=""),"",$S451)</f>
        <v/>
      </c>
      <c r="AW451" s="34" t="str">
        <f t="shared" ref="AW451:AW514" si="286">IF(OR($AN451="",$AN451&lt;&gt;AT$2),"",$V451)</f>
        <v/>
      </c>
      <c r="AX451" s="39" t="str">
        <f t="shared" ref="AX451:AX514" si="287">IF(OR($AN451="",$AN451&lt;&gt;AT$2,$G451=""),"",$G451)</f>
        <v/>
      </c>
      <c r="AY451" s="44" t="str">
        <f t="shared" si="272"/>
        <v/>
      </c>
      <c r="AZ451" s="41" t="str">
        <f>IF(AY451="","",RANK(AY451,AY$3:AY$1048576,1)+COUNTIF(AY$3:AY451,AY451)-1)</f>
        <v/>
      </c>
      <c r="BA451" s="1" t="str">
        <f t="shared" ref="BA451:BA514" si="288">IF(OR($AN451="",$AN451&lt;&gt;AY$2,$W451=""),"",$S451)</f>
        <v/>
      </c>
      <c r="BB451" s="34" t="str">
        <f t="shared" ref="BB451:BB514" si="289">IF(OR($AN451="",$AN451&lt;&gt;AY$2),"",$V451)</f>
        <v/>
      </c>
      <c r="BC451" s="39" t="str">
        <f t="shared" ref="BC451:BC514" si="290">IF(OR($AN451="",$AN451&lt;&gt;AY$2,$G451=""),"",$G451)</f>
        <v/>
      </c>
      <c r="BD451" s="44" t="str">
        <f t="shared" si="273"/>
        <v/>
      </c>
      <c r="BE451" s="41" t="str">
        <f>IF(BD451="","",RANK(BD451,BD$3:BD$1048576,1)+COUNTIF(BD$3:BD451,BD451)-1)</f>
        <v/>
      </c>
      <c r="BF451" s="1" t="str">
        <f t="shared" ref="BF451:BF514" si="291">IF(OR($AN451="",$AN451&lt;&gt;BD$2,$W451=""),"",$S451)</f>
        <v/>
      </c>
      <c r="BG451" s="34" t="str">
        <f t="shared" ref="BG451:BG514" si="292">IF(OR($AN451="",$AN451&lt;&gt;BD$2),"",$V451)</f>
        <v/>
      </c>
      <c r="BH451" s="39" t="str">
        <f t="shared" ref="BH451:BH514" si="293">IF(OR($AN451="",$AN451&lt;&gt;BD$2,$G451=""),"",$G451)</f>
        <v/>
      </c>
      <c r="BJ451" s="3"/>
      <c r="BK451" s="86"/>
      <c r="BL451" s="86"/>
      <c r="BM451" s="86"/>
      <c r="BN451" s="86"/>
      <c r="BO451" s="3"/>
      <c r="BP451" s="86"/>
      <c r="BQ451" s="86"/>
      <c r="BR451" s="86"/>
      <c r="BS451" s="86"/>
      <c r="BT451" s="3"/>
      <c r="BU451" s="86"/>
      <c r="BV451" s="86"/>
      <c r="BW451" s="86"/>
      <c r="BX451" s="86"/>
      <c r="BY451" s="3"/>
      <c r="BZ451" s="86"/>
      <c r="CA451" s="86"/>
      <c r="CB451" s="86"/>
      <c r="CC451" s="86"/>
    </row>
    <row r="452" spans="2:81" ht="35.1" customHeight="1" x14ac:dyDescent="0.2">
      <c r="B452" s="187"/>
      <c r="C452" s="188"/>
      <c r="D452" s="189"/>
      <c r="E452" s="186"/>
      <c r="F452" s="182"/>
      <c r="G452" s="184"/>
      <c r="K452" s="80" t="str">
        <f>IF(O452="","",COUNT(O$3:O452))</f>
        <v/>
      </c>
      <c r="L452" s="80" t="str">
        <f>IF(B452&lt;&gt;"",B452,IF(OR(COUNTA($G$3:$G452)&lt;COUNTA($G$3:$G$1048576),$G452&lt;&gt;""),L451,""))</f>
        <v/>
      </c>
      <c r="M452" s="80" t="str">
        <f>IF(C452&lt;&gt;"",C452,IF(OR(COUNTA($G$3:$G452)&lt;COUNTA($G$3:$G$1048576),$G452&lt;&gt;""),M451,""))</f>
        <v/>
      </c>
      <c r="N452" s="80" t="str">
        <f>IF(D452&lt;&gt;"",D452,IF(OR(COUNTA($G$3:$G452)&lt;COUNTA($G$3:$G$1048576),$G452&lt;&gt;""),N451,""))</f>
        <v/>
      </c>
      <c r="O452" s="81" t="str">
        <f t="shared" ref="O452:O515" si="294">IF(COUNT(L452:N452)=3,DATE(L452,M452,N452),"")</f>
        <v/>
      </c>
      <c r="P452" s="90" t="str">
        <f>IFERROR(IF(O452="",IF(COUNT(S$3:S$1048576)=COUNT(S$3:S452),IF(S452="","",INDEX(O$3:O452,MATCH(MAX(K$3:K452),K$3:K452,0),0)),INDEX(O$3:O452,MATCH(MAX(K$3:K452),K$3:K452,0),0)),O452),"")</f>
        <v/>
      </c>
      <c r="Q452" s="89" t="str">
        <f>IF(R452="","",COUNT(R$3:R452))</f>
        <v/>
      </c>
      <c r="R452" s="80" t="str">
        <f t="shared" si="280"/>
        <v/>
      </c>
      <c r="S452" s="91" t="str">
        <f>IFERROR(IF(COUNTA($E452:$G452)=0,"",IF(AND(R452="",$O452=INDEX(O$3:O452,MATCH(MAX(Q$3:Q452),Q$3:Q452,0),0)),INDEX(R$3:R452,MATCH(MAX(Q$3:Q452),Q$3:Q452,0),0),R452)),"")</f>
        <v/>
      </c>
      <c r="T452" s="80" t="str">
        <f>IF(U452="","",COUNT(U$3:U452))</f>
        <v/>
      </c>
      <c r="U452" s="80" t="str">
        <f t="shared" ref="U452:U515" si="295">IF(F452="",IF(R452="","",0),F452)</f>
        <v/>
      </c>
      <c r="V452" s="91" t="str">
        <f>IFERROR(IF(S452="","",IF(U452="",IF(AND(E452="",F452="",G452&lt;&gt;"",$O452=INDEX(O$3:O452,MATCH(MAX(T$3:T452),T$3:T452,0),0)),INDEX(U$3:U452,MATCH(MAX(T$3:T452),T$3:T452,0),0),IF(AND(S452&lt;&gt;"",U452=""),0,"")),U452)),"")</f>
        <v/>
      </c>
      <c r="W452" s="95" t="str">
        <f t="shared" ref="W452:W515" si="296">IF(AND(S452="",V452=""),"",TIME(S452,IF(V452="",0,V452),0))</f>
        <v/>
      </c>
      <c r="X452" s="198" t="str">
        <f t="shared" ref="X452:X515" si="297">IF(P452="","",TEXT(P452,0))</f>
        <v/>
      </c>
      <c r="Y452" s="92" t="str">
        <f t="shared" ref="Y452:Y515" si="298">IF(G452="","",G452&amp;" "&amp;IF(OR($Q452="",RIGHT($I$5,1)="無"),"",$S452&amp;":"&amp;IF($V452=0,"00",$V452)))</f>
        <v/>
      </c>
      <c r="Z452" s="106" t="str">
        <f>IF(P452="","",COUNTIF($N$3:$N452,$N452))</f>
        <v/>
      </c>
      <c r="AA452" s="92" t="str">
        <f t="shared" ref="AA452:AA515" si="299">IF(Z452="","",O452&amp;"@"&amp;Z452)</f>
        <v/>
      </c>
      <c r="AB452" s="92" t="str">
        <f t="shared" ref="AB452:AB515" si="300">IF(Z452=1,AC452&amp;AD452&amp;AE452&amp;AF452&amp;AG452&amp;AH452&amp;AI452&amp;AJ452&amp;AK452&amp;AL452,"")</f>
        <v/>
      </c>
      <c r="AC452" s="92" t="str">
        <f t="shared" ref="AC452:AC515" si="301">IFERROR(IF(AND($Z452=1,AC$2&lt;&gt;"",""&amp;INDEX($Y$3:$Y$1048576,MATCH($P452&amp;"@"&amp;AC$2,$AA$3:$AA$1048576,0),0)&lt;&gt;""),AC$1&amp;""&amp;INDEX($Y$3:$Y$1048576,MATCH($P452&amp;"@"&amp;AC$2,$AA$3:$AA$1048576,0),0),""),"")</f>
        <v/>
      </c>
      <c r="AD452" s="92" t="str">
        <f t="shared" si="279"/>
        <v/>
      </c>
      <c r="AE452" s="92" t="str">
        <f t="shared" si="279"/>
        <v/>
      </c>
      <c r="AF452" s="92" t="str">
        <f t="shared" si="279"/>
        <v/>
      </c>
      <c r="AG452" s="92" t="str">
        <f t="shared" si="279"/>
        <v/>
      </c>
      <c r="AH452" s="92" t="str">
        <f t="shared" si="279"/>
        <v/>
      </c>
      <c r="AI452" s="92" t="str">
        <f t="shared" si="279"/>
        <v/>
      </c>
      <c r="AJ452" s="92" t="str">
        <f t="shared" si="279"/>
        <v/>
      </c>
      <c r="AK452" s="92" t="str">
        <f t="shared" si="279"/>
        <v/>
      </c>
      <c r="AL452" s="92" t="str">
        <f t="shared" si="279"/>
        <v/>
      </c>
      <c r="AN452" s="35" t="str">
        <f t="shared" si="281"/>
        <v/>
      </c>
      <c r="AO452" s="44" t="str">
        <f t="shared" ref="AO452:AO515" si="302">IF(OR($AN452="",$AN452&lt;&gt;AO$2),"",$W452)</f>
        <v/>
      </c>
      <c r="AP452" s="41" t="str">
        <f>IF(AO452="","",RANK(AO452,AO$3:AO$1048576,1)+COUNTIF(AO$3:AO452,AO452)-1)</f>
        <v/>
      </c>
      <c r="AQ452" s="1" t="str">
        <f t="shared" ref="AQ452:AQ515" si="303">IF(OR($AN452="",$AN452&lt;&gt;AO$2,$W452=""),"",$S452)</f>
        <v/>
      </c>
      <c r="AR452" s="34" t="str">
        <f t="shared" si="282"/>
        <v/>
      </c>
      <c r="AS452" s="39" t="str">
        <f t="shared" si="283"/>
        <v/>
      </c>
      <c r="AT452" s="44" t="str">
        <f t="shared" si="284"/>
        <v/>
      </c>
      <c r="AU452" s="41" t="str">
        <f>IF(AT452="","",RANK(AT452,AT$3:AT$1048576,1)+COUNTIF(AT$3:AT452,AT452)-1)</f>
        <v/>
      </c>
      <c r="AV452" s="1" t="str">
        <f t="shared" si="285"/>
        <v/>
      </c>
      <c r="AW452" s="34" t="str">
        <f t="shared" si="286"/>
        <v/>
      </c>
      <c r="AX452" s="39" t="str">
        <f t="shared" si="287"/>
        <v/>
      </c>
      <c r="AY452" s="44" t="str">
        <f t="shared" ref="AY452:AY515" si="304">IF(OR($AN452="",$AN452&lt;&gt;AY$2),"",$W452)</f>
        <v/>
      </c>
      <c r="AZ452" s="41" t="str">
        <f>IF(AY452="","",RANK(AY452,AY$3:AY$1048576,1)+COUNTIF(AY$3:AY452,AY452)-1)</f>
        <v/>
      </c>
      <c r="BA452" s="1" t="str">
        <f t="shared" si="288"/>
        <v/>
      </c>
      <c r="BB452" s="34" t="str">
        <f t="shared" si="289"/>
        <v/>
      </c>
      <c r="BC452" s="39" t="str">
        <f t="shared" si="290"/>
        <v/>
      </c>
      <c r="BD452" s="44" t="str">
        <f t="shared" ref="BD452:BD515" si="305">IF(OR($AN452="",$AN452&lt;&gt;BD$2),"",$W452)</f>
        <v/>
      </c>
      <c r="BE452" s="41" t="str">
        <f>IF(BD452="","",RANK(BD452,BD$3:BD$1048576,1)+COUNTIF(BD$3:BD452,BD452)-1)</f>
        <v/>
      </c>
      <c r="BF452" s="1" t="str">
        <f t="shared" si="291"/>
        <v/>
      </c>
      <c r="BG452" s="34" t="str">
        <f t="shared" si="292"/>
        <v/>
      </c>
      <c r="BH452" s="39" t="str">
        <f t="shared" si="293"/>
        <v/>
      </c>
      <c r="BJ452" s="3"/>
      <c r="BK452" s="86"/>
      <c r="BL452" s="86"/>
      <c r="BM452" s="86"/>
      <c r="BN452" s="86"/>
      <c r="BO452" s="3"/>
      <c r="BP452" s="86"/>
      <c r="BQ452" s="86"/>
      <c r="BR452" s="86"/>
      <c r="BS452" s="86"/>
      <c r="BT452" s="3"/>
      <c r="BU452" s="86"/>
      <c r="BV452" s="86"/>
      <c r="BW452" s="86"/>
      <c r="BX452" s="86"/>
      <c r="BY452" s="3"/>
      <c r="BZ452" s="86"/>
      <c r="CA452" s="86"/>
      <c r="CB452" s="86"/>
      <c r="CC452" s="86"/>
    </row>
    <row r="453" spans="2:81" ht="35.1" customHeight="1" x14ac:dyDescent="0.2">
      <c r="B453" s="187"/>
      <c r="C453" s="188"/>
      <c r="D453" s="189"/>
      <c r="E453" s="186"/>
      <c r="F453" s="182"/>
      <c r="G453" s="184"/>
      <c r="K453" s="80" t="str">
        <f>IF(O453="","",COUNT(O$3:O453))</f>
        <v/>
      </c>
      <c r="L453" s="80" t="str">
        <f>IF(B453&lt;&gt;"",B453,IF(OR(COUNTA($G$3:$G453)&lt;COUNTA($G$3:$G$1048576),$G453&lt;&gt;""),L452,""))</f>
        <v/>
      </c>
      <c r="M453" s="80" t="str">
        <f>IF(C453&lt;&gt;"",C453,IF(OR(COUNTA($G$3:$G453)&lt;COUNTA($G$3:$G$1048576),$G453&lt;&gt;""),M452,""))</f>
        <v/>
      </c>
      <c r="N453" s="80" t="str">
        <f>IF(D453&lt;&gt;"",D453,IF(OR(COUNTA($G$3:$G453)&lt;COUNTA($G$3:$G$1048576),$G453&lt;&gt;""),N452,""))</f>
        <v/>
      </c>
      <c r="O453" s="81" t="str">
        <f t="shared" si="294"/>
        <v/>
      </c>
      <c r="P453" s="90" t="str">
        <f>IFERROR(IF(O453="",IF(COUNT(S$3:S$1048576)=COUNT(S$3:S453),IF(S453="","",INDEX(O$3:O453,MATCH(MAX(K$3:K453),K$3:K453,0),0)),INDEX(O$3:O453,MATCH(MAX(K$3:K453),K$3:K453,0),0)),O453),"")</f>
        <v/>
      </c>
      <c r="Q453" s="89" t="str">
        <f>IF(R453="","",COUNT(R$3:R453))</f>
        <v/>
      </c>
      <c r="R453" s="80" t="str">
        <f t="shared" si="280"/>
        <v/>
      </c>
      <c r="S453" s="91" t="str">
        <f>IFERROR(IF(COUNTA($E453:$G453)=0,"",IF(AND(R453="",$O453=INDEX(O$3:O453,MATCH(MAX(Q$3:Q453),Q$3:Q453,0),0)),INDEX(R$3:R453,MATCH(MAX(Q$3:Q453),Q$3:Q453,0),0),R453)),"")</f>
        <v/>
      </c>
      <c r="T453" s="80" t="str">
        <f>IF(U453="","",COUNT(U$3:U453))</f>
        <v/>
      </c>
      <c r="U453" s="80" t="str">
        <f t="shared" si="295"/>
        <v/>
      </c>
      <c r="V453" s="91" t="str">
        <f>IFERROR(IF(S453="","",IF(U453="",IF(AND(E453="",F453="",G453&lt;&gt;"",$O453=INDEX(O$3:O453,MATCH(MAX(T$3:T453),T$3:T453,0),0)),INDEX(U$3:U453,MATCH(MAX(T$3:T453),T$3:T453,0),0),IF(AND(S453&lt;&gt;"",U453=""),0,"")),U453)),"")</f>
        <v/>
      </c>
      <c r="W453" s="95" t="str">
        <f t="shared" si="296"/>
        <v/>
      </c>
      <c r="X453" s="198" t="str">
        <f t="shared" si="297"/>
        <v/>
      </c>
      <c r="Y453" s="92" t="str">
        <f t="shared" si="298"/>
        <v/>
      </c>
      <c r="Z453" s="106" t="str">
        <f>IF(P453="","",COUNTIF($N$3:$N453,$N453))</f>
        <v/>
      </c>
      <c r="AA453" s="92" t="str">
        <f t="shared" si="299"/>
        <v/>
      </c>
      <c r="AB453" s="92" t="str">
        <f t="shared" si="300"/>
        <v/>
      </c>
      <c r="AC453" s="92" t="str">
        <f t="shared" si="301"/>
        <v/>
      </c>
      <c r="AD453" s="92" t="str">
        <f t="shared" si="279"/>
        <v/>
      </c>
      <c r="AE453" s="92" t="str">
        <f t="shared" si="279"/>
        <v/>
      </c>
      <c r="AF453" s="92" t="str">
        <f t="shared" si="279"/>
        <v/>
      </c>
      <c r="AG453" s="92" t="str">
        <f t="shared" si="279"/>
        <v/>
      </c>
      <c r="AH453" s="92" t="str">
        <f t="shared" si="279"/>
        <v/>
      </c>
      <c r="AI453" s="92" t="str">
        <f t="shared" si="279"/>
        <v/>
      </c>
      <c r="AJ453" s="92" t="str">
        <f t="shared" si="279"/>
        <v/>
      </c>
      <c r="AK453" s="92" t="str">
        <f t="shared" si="279"/>
        <v/>
      </c>
      <c r="AL453" s="92" t="str">
        <f t="shared" si="279"/>
        <v/>
      </c>
      <c r="AN453" s="35" t="str">
        <f t="shared" si="281"/>
        <v/>
      </c>
      <c r="AO453" s="44" t="str">
        <f t="shared" si="302"/>
        <v/>
      </c>
      <c r="AP453" s="41" t="str">
        <f>IF(AO453="","",RANK(AO453,AO$3:AO$1048576,1)+COUNTIF(AO$3:AO453,AO453)-1)</f>
        <v/>
      </c>
      <c r="AQ453" s="1" t="str">
        <f t="shared" si="303"/>
        <v/>
      </c>
      <c r="AR453" s="34" t="str">
        <f t="shared" si="282"/>
        <v/>
      </c>
      <c r="AS453" s="39" t="str">
        <f t="shared" si="283"/>
        <v/>
      </c>
      <c r="AT453" s="44" t="str">
        <f t="shared" si="284"/>
        <v/>
      </c>
      <c r="AU453" s="41" t="str">
        <f>IF(AT453="","",RANK(AT453,AT$3:AT$1048576,1)+COUNTIF(AT$3:AT453,AT453)-1)</f>
        <v/>
      </c>
      <c r="AV453" s="1" t="str">
        <f t="shared" si="285"/>
        <v/>
      </c>
      <c r="AW453" s="34" t="str">
        <f t="shared" si="286"/>
        <v/>
      </c>
      <c r="AX453" s="39" t="str">
        <f t="shared" si="287"/>
        <v/>
      </c>
      <c r="AY453" s="44" t="str">
        <f t="shared" si="304"/>
        <v/>
      </c>
      <c r="AZ453" s="41" t="str">
        <f>IF(AY453="","",RANK(AY453,AY$3:AY$1048576,1)+COUNTIF(AY$3:AY453,AY453)-1)</f>
        <v/>
      </c>
      <c r="BA453" s="1" t="str">
        <f t="shared" si="288"/>
        <v/>
      </c>
      <c r="BB453" s="34" t="str">
        <f t="shared" si="289"/>
        <v/>
      </c>
      <c r="BC453" s="39" t="str">
        <f t="shared" si="290"/>
        <v/>
      </c>
      <c r="BD453" s="44" t="str">
        <f t="shared" si="305"/>
        <v/>
      </c>
      <c r="BE453" s="41" t="str">
        <f>IF(BD453="","",RANK(BD453,BD$3:BD$1048576,1)+COUNTIF(BD$3:BD453,BD453)-1)</f>
        <v/>
      </c>
      <c r="BF453" s="1" t="str">
        <f t="shared" si="291"/>
        <v/>
      </c>
      <c r="BG453" s="34" t="str">
        <f t="shared" si="292"/>
        <v/>
      </c>
      <c r="BH453" s="39" t="str">
        <f t="shared" si="293"/>
        <v/>
      </c>
      <c r="BJ453" s="3"/>
      <c r="BK453" s="86"/>
      <c r="BL453" s="86"/>
      <c r="BM453" s="86"/>
      <c r="BN453" s="86"/>
      <c r="BO453" s="3"/>
      <c r="BP453" s="86"/>
      <c r="BQ453" s="86"/>
      <c r="BR453" s="86"/>
      <c r="BS453" s="86"/>
      <c r="BT453" s="3"/>
      <c r="BU453" s="86"/>
      <c r="BV453" s="86"/>
      <c r="BW453" s="86"/>
      <c r="BX453" s="86"/>
      <c r="BY453" s="3"/>
      <c r="BZ453" s="86"/>
      <c r="CA453" s="86"/>
      <c r="CB453" s="86"/>
      <c r="CC453" s="86"/>
    </row>
    <row r="454" spans="2:81" ht="35.1" customHeight="1" x14ac:dyDescent="0.2">
      <c r="B454" s="187"/>
      <c r="C454" s="188"/>
      <c r="D454" s="189"/>
      <c r="E454" s="186"/>
      <c r="F454" s="182"/>
      <c r="G454" s="184"/>
      <c r="K454" s="80" t="str">
        <f>IF(O454="","",COUNT(O$3:O454))</f>
        <v/>
      </c>
      <c r="L454" s="80" t="str">
        <f>IF(B454&lt;&gt;"",B454,IF(OR(COUNTA($G$3:$G454)&lt;COUNTA($G$3:$G$1048576),$G454&lt;&gt;""),L453,""))</f>
        <v/>
      </c>
      <c r="M454" s="80" t="str">
        <f>IF(C454&lt;&gt;"",C454,IF(OR(COUNTA($G$3:$G454)&lt;COUNTA($G$3:$G$1048576),$G454&lt;&gt;""),M453,""))</f>
        <v/>
      </c>
      <c r="N454" s="80" t="str">
        <f>IF(D454&lt;&gt;"",D454,IF(OR(COUNTA($G$3:$G454)&lt;COUNTA($G$3:$G$1048576),$G454&lt;&gt;""),N453,""))</f>
        <v/>
      </c>
      <c r="O454" s="81" t="str">
        <f t="shared" si="294"/>
        <v/>
      </c>
      <c r="P454" s="90" t="str">
        <f>IFERROR(IF(O454="",IF(COUNT(S$3:S$1048576)=COUNT(S$3:S454),IF(S454="","",INDEX(O$3:O454,MATCH(MAX(K$3:K454),K$3:K454,0),0)),INDEX(O$3:O454,MATCH(MAX(K$3:K454),K$3:K454,0),0)),O454),"")</f>
        <v/>
      </c>
      <c r="Q454" s="89" t="str">
        <f>IF(R454="","",COUNT(R$3:R454))</f>
        <v/>
      </c>
      <c r="R454" s="80" t="str">
        <f t="shared" si="280"/>
        <v/>
      </c>
      <c r="S454" s="91" t="str">
        <f>IFERROR(IF(COUNTA($E454:$G454)=0,"",IF(AND(R454="",$O454=INDEX(O$3:O454,MATCH(MAX(Q$3:Q454),Q$3:Q454,0),0)),INDEX(R$3:R454,MATCH(MAX(Q$3:Q454),Q$3:Q454,0),0),R454)),"")</f>
        <v/>
      </c>
      <c r="T454" s="80" t="str">
        <f>IF(U454="","",COUNT(U$3:U454))</f>
        <v/>
      </c>
      <c r="U454" s="80" t="str">
        <f t="shared" si="295"/>
        <v/>
      </c>
      <c r="V454" s="91" t="str">
        <f>IFERROR(IF(S454="","",IF(U454="",IF(AND(E454="",F454="",G454&lt;&gt;"",$O454=INDEX(O$3:O454,MATCH(MAX(T$3:T454),T$3:T454,0),0)),INDEX(U$3:U454,MATCH(MAX(T$3:T454),T$3:T454,0),0),IF(AND(S454&lt;&gt;"",U454=""),0,"")),U454)),"")</f>
        <v/>
      </c>
      <c r="W454" s="95" t="str">
        <f t="shared" si="296"/>
        <v/>
      </c>
      <c r="X454" s="198" t="str">
        <f t="shared" si="297"/>
        <v/>
      </c>
      <c r="Y454" s="92" t="str">
        <f t="shared" si="298"/>
        <v/>
      </c>
      <c r="Z454" s="106" t="str">
        <f>IF(P454="","",COUNTIF($N$3:$N454,$N454))</f>
        <v/>
      </c>
      <c r="AA454" s="92" t="str">
        <f t="shared" si="299"/>
        <v/>
      </c>
      <c r="AB454" s="92" t="str">
        <f t="shared" si="300"/>
        <v/>
      </c>
      <c r="AC454" s="92" t="str">
        <f t="shared" si="301"/>
        <v/>
      </c>
      <c r="AD454" s="92" t="str">
        <f t="shared" ref="AD454:AL463" si="306">IFERROR(IF(AND($Z454=1,AD$2&lt;&gt;"",""&amp;INDEX($Y$3:$Y$1048576,MATCH($P454&amp;"@"&amp;AD$2,$AA$3:$AA$1048576,0),0)&lt;&gt;""),AD$1&amp;""&amp;INDEX($Y$3:$Y$1048576,MATCH($P454&amp;"@"&amp;AD$2,$AA$3:$AA$1048576,0),0),""),"")</f>
        <v/>
      </c>
      <c r="AE454" s="92" t="str">
        <f t="shared" si="306"/>
        <v/>
      </c>
      <c r="AF454" s="92" t="str">
        <f t="shared" si="306"/>
        <v/>
      </c>
      <c r="AG454" s="92" t="str">
        <f t="shared" si="306"/>
        <v/>
      </c>
      <c r="AH454" s="92" t="str">
        <f t="shared" si="306"/>
        <v/>
      </c>
      <c r="AI454" s="92" t="str">
        <f t="shared" si="306"/>
        <v/>
      </c>
      <c r="AJ454" s="92" t="str">
        <f t="shared" si="306"/>
        <v/>
      </c>
      <c r="AK454" s="92" t="str">
        <f t="shared" si="306"/>
        <v/>
      </c>
      <c r="AL454" s="92" t="str">
        <f t="shared" si="306"/>
        <v/>
      </c>
      <c r="AN454" s="35" t="str">
        <f t="shared" si="281"/>
        <v/>
      </c>
      <c r="AO454" s="44" t="str">
        <f t="shared" si="302"/>
        <v/>
      </c>
      <c r="AP454" s="41" t="str">
        <f>IF(AO454="","",RANK(AO454,AO$3:AO$1048576,1)+COUNTIF(AO$3:AO454,AO454)-1)</f>
        <v/>
      </c>
      <c r="AQ454" s="1" t="str">
        <f t="shared" si="303"/>
        <v/>
      </c>
      <c r="AR454" s="34" t="str">
        <f t="shared" si="282"/>
        <v/>
      </c>
      <c r="AS454" s="39" t="str">
        <f t="shared" si="283"/>
        <v/>
      </c>
      <c r="AT454" s="44" t="str">
        <f t="shared" si="284"/>
        <v/>
      </c>
      <c r="AU454" s="41" t="str">
        <f>IF(AT454="","",RANK(AT454,AT$3:AT$1048576,1)+COUNTIF(AT$3:AT454,AT454)-1)</f>
        <v/>
      </c>
      <c r="AV454" s="1" t="str">
        <f t="shared" si="285"/>
        <v/>
      </c>
      <c r="AW454" s="34" t="str">
        <f t="shared" si="286"/>
        <v/>
      </c>
      <c r="AX454" s="39" t="str">
        <f t="shared" si="287"/>
        <v/>
      </c>
      <c r="AY454" s="44" t="str">
        <f t="shared" si="304"/>
        <v/>
      </c>
      <c r="AZ454" s="41" t="str">
        <f>IF(AY454="","",RANK(AY454,AY$3:AY$1048576,1)+COUNTIF(AY$3:AY454,AY454)-1)</f>
        <v/>
      </c>
      <c r="BA454" s="1" t="str">
        <f t="shared" si="288"/>
        <v/>
      </c>
      <c r="BB454" s="34" t="str">
        <f t="shared" si="289"/>
        <v/>
      </c>
      <c r="BC454" s="39" t="str">
        <f t="shared" si="290"/>
        <v/>
      </c>
      <c r="BD454" s="44" t="str">
        <f t="shared" si="305"/>
        <v/>
      </c>
      <c r="BE454" s="41" t="str">
        <f>IF(BD454="","",RANK(BD454,BD$3:BD$1048576,1)+COUNTIF(BD$3:BD454,BD454)-1)</f>
        <v/>
      </c>
      <c r="BF454" s="1" t="str">
        <f t="shared" si="291"/>
        <v/>
      </c>
      <c r="BG454" s="34" t="str">
        <f t="shared" si="292"/>
        <v/>
      </c>
      <c r="BH454" s="39" t="str">
        <f t="shared" si="293"/>
        <v/>
      </c>
      <c r="BJ454" s="3"/>
      <c r="BK454" s="86"/>
      <c r="BL454" s="86"/>
      <c r="BM454" s="86"/>
      <c r="BN454" s="86"/>
      <c r="BO454" s="3"/>
      <c r="BP454" s="86"/>
      <c r="BQ454" s="86"/>
      <c r="BR454" s="86"/>
      <c r="BS454" s="86"/>
      <c r="BT454" s="3"/>
      <c r="BU454" s="86"/>
      <c r="BV454" s="86"/>
      <c r="BW454" s="86"/>
      <c r="BX454" s="86"/>
      <c r="BY454" s="3"/>
      <c r="BZ454" s="86"/>
      <c r="CA454" s="86"/>
      <c r="CB454" s="86"/>
      <c r="CC454" s="86"/>
    </row>
    <row r="455" spans="2:81" ht="35.1" customHeight="1" x14ac:dyDescent="0.2">
      <c r="B455" s="187"/>
      <c r="C455" s="188"/>
      <c r="D455" s="189"/>
      <c r="E455" s="186"/>
      <c r="F455" s="182"/>
      <c r="G455" s="184"/>
      <c r="K455" s="80" t="str">
        <f>IF(O455="","",COUNT(O$3:O455))</f>
        <v/>
      </c>
      <c r="L455" s="80" t="str">
        <f>IF(B455&lt;&gt;"",B455,IF(OR(COUNTA($G$3:$G455)&lt;COUNTA($G$3:$G$1048576),$G455&lt;&gt;""),L454,""))</f>
        <v/>
      </c>
      <c r="M455" s="80" t="str">
        <f>IF(C455&lt;&gt;"",C455,IF(OR(COUNTA($G$3:$G455)&lt;COUNTA($G$3:$G$1048576),$G455&lt;&gt;""),M454,""))</f>
        <v/>
      </c>
      <c r="N455" s="80" t="str">
        <f>IF(D455&lt;&gt;"",D455,IF(OR(COUNTA($G$3:$G455)&lt;COUNTA($G$3:$G$1048576),$G455&lt;&gt;""),N454,""))</f>
        <v/>
      </c>
      <c r="O455" s="81" t="str">
        <f t="shared" si="294"/>
        <v/>
      </c>
      <c r="P455" s="90" t="str">
        <f>IFERROR(IF(O455="",IF(COUNT(S$3:S$1048576)=COUNT(S$3:S455),IF(S455="","",INDEX(O$3:O455,MATCH(MAX(K$3:K455),K$3:K455,0),0)),INDEX(O$3:O455,MATCH(MAX(K$3:K455),K$3:K455,0),0)),O455),"")</f>
        <v/>
      </c>
      <c r="Q455" s="89" t="str">
        <f>IF(R455="","",COUNT(R$3:R455))</f>
        <v/>
      </c>
      <c r="R455" s="80" t="str">
        <f t="shared" si="280"/>
        <v/>
      </c>
      <c r="S455" s="91" t="str">
        <f>IFERROR(IF(COUNTA($E455:$G455)=0,"",IF(AND(R455="",$O455=INDEX(O$3:O455,MATCH(MAX(Q$3:Q455),Q$3:Q455,0),0)),INDEX(R$3:R455,MATCH(MAX(Q$3:Q455),Q$3:Q455,0),0),R455)),"")</f>
        <v/>
      </c>
      <c r="T455" s="80" t="str">
        <f>IF(U455="","",COUNT(U$3:U455))</f>
        <v/>
      </c>
      <c r="U455" s="80" t="str">
        <f t="shared" si="295"/>
        <v/>
      </c>
      <c r="V455" s="91" t="str">
        <f>IFERROR(IF(S455="","",IF(U455="",IF(AND(E455="",F455="",G455&lt;&gt;"",$O455=INDEX(O$3:O455,MATCH(MAX(T$3:T455),T$3:T455,0),0)),INDEX(U$3:U455,MATCH(MAX(T$3:T455),T$3:T455,0),0),IF(AND(S455&lt;&gt;"",U455=""),0,"")),U455)),"")</f>
        <v/>
      </c>
      <c r="W455" s="95" t="str">
        <f t="shared" si="296"/>
        <v/>
      </c>
      <c r="X455" s="198" t="str">
        <f t="shared" si="297"/>
        <v/>
      </c>
      <c r="Y455" s="92" t="str">
        <f t="shared" si="298"/>
        <v/>
      </c>
      <c r="Z455" s="106" t="str">
        <f>IF(P455="","",COUNTIF($N$3:$N455,$N455))</f>
        <v/>
      </c>
      <c r="AA455" s="92" t="str">
        <f t="shared" si="299"/>
        <v/>
      </c>
      <c r="AB455" s="92" t="str">
        <f t="shared" si="300"/>
        <v/>
      </c>
      <c r="AC455" s="92" t="str">
        <f t="shared" si="301"/>
        <v/>
      </c>
      <c r="AD455" s="92" t="str">
        <f t="shared" si="306"/>
        <v/>
      </c>
      <c r="AE455" s="92" t="str">
        <f t="shared" si="306"/>
        <v/>
      </c>
      <c r="AF455" s="92" t="str">
        <f t="shared" si="306"/>
        <v/>
      </c>
      <c r="AG455" s="92" t="str">
        <f t="shared" si="306"/>
        <v/>
      </c>
      <c r="AH455" s="92" t="str">
        <f t="shared" si="306"/>
        <v/>
      </c>
      <c r="AI455" s="92" t="str">
        <f t="shared" si="306"/>
        <v/>
      </c>
      <c r="AJ455" s="92" t="str">
        <f t="shared" si="306"/>
        <v/>
      </c>
      <c r="AK455" s="92" t="str">
        <f t="shared" si="306"/>
        <v/>
      </c>
      <c r="AL455" s="92" t="str">
        <f t="shared" si="306"/>
        <v/>
      </c>
      <c r="AN455" s="35" t="str">
        <f t="shared" si="281"/>
        <v/>
      </c>
      <c r="AO455" s="44" t="str">
        <f t="shared" si="302"/>
        <v/>
      </c>
      <c r="AP455" s="41" t="str">
        <f>IF(AO455="","",RANK(AO455,AO$3:AO$1048576,1)+COUNTIF(AO$3:AO455,AO455)-1)</f>
        <v/>
      </c>
      <c r="AQ455" s="1" t="str">
        <f t="shared" si="303"/>
        <v/>
      </c>
      <c r="AR455" s="34" t="str">
        <f t="shared" si="282"/>
        <v/>
      </c>
      <c r="AS455" s="39" t="str">
        <f t="shared" si="283"/>
        <v/>
      </c>
      <c r="AT455" s="44" t="str">
        <f t="shared" si="284"/>
        <v/>
      </c>
      <c r="AU455" s="41" t="str">
        <f>IF(AT455="","",RANK(AT455,AT$3:AT$1048576,1)+COUNTIF(AT$3:AT455,AT455)-1)</f>
        <v/>
      </c>
      <c r="AV455" s="1" t="str">
        <f t="shared" si="285"/>
        <v/>
      </c>
      <c r="AW455" s="34" t="str">
        <f t="shared" si="286"/>
        <v/>
      </c>
      <c r="AX455" s="39" t="str">
        <f t="shared" si="287"/>
        <v/>
      </c>
      <c r="AY455" s="44" t="str">
        <f t="shared" si="304"/>
        <v/>
      </c>
      <c r="AZ455" s="41" t="str">
        <f>IF(AY455="","",RANK(AY455,AY$3:AY$1048576,1)+COUNTIF(AY$3:AY455,AY455)-1)</f>
        <v/>
      </c>
      <c r="BA455" s="1" t="str">
        <f t="shared" si="288"/>
        <v/>
      </c>
      <c r="BB455" s="34" t="str">
        <f t="shared" si="289"/>
        <v/>
      </c>
      <c r="BC455" s="39" t="str">
        <f t="shared" si="290"/>
        <v/>
      </c>
      <c r="BD455" s="44" t="str">
        <f t="shared" si="305"/>
        <v/>
      </c>
      <c r="BE455" s="41" t="str">
        <f>IF(BD455="","",RANK(BD455,BD$3:BD$1048576,1)+COUNTIF(BD$3:BD455,BD455)-1)</f>
        <v/>
      </c>
      <c r="BF455" s="1" t="str">
        <f t="shared" si="291"/>
        <v/>
      </c>
      <c r="BG455" s="34" t="str">
        <f t="shared" si="292"/>
        <v/>
      </c>
      <c r="BH455" s="39" t="str">
        <f t="shared" si="293"/>
        <v/>
      </c>
      <c r="BJ455" s="3"/>
      <c r="BK455" s="86"/>
      <c r="BL455" s="86"/>
      <c r="BM455" s="86"/>
      <c r="BN455" s="86"/>
      <c r="BO455" s="3"/>
      <c r="BP455" s="86"/>
      <c r="BQ455" s="86"/>
      <c r="BR455" s="86"/>
      <c r="BS455" s="86"/>
      <c r="BT455" s="3"/>
      <c r="BU455" s="86"/>
      <c r="BV455" s="86"/>
      <c r="BW455" s="86"/>
      <c r="BX455" s="86"/>
      <c r="BY455" s="3"/>
      <c r="BZ455" s="86"/>
      <c r="CA455" s="86"/>
      <c r="CB455" s="86"/>
      <c r="CC455" s="86"/>
    </row>
    <row r="456" spans="2:81" ht="35.1" customHeight="1" x14ac:dyDescent="0.2">
      <c r="B456" s="187"/>
      <c r="C456" s="188"/>
      <c r="D456" s="189"/>
      <c r="E456" s="186"/>
      <c r="F456" s="182"/>
      <c r="G456" s="184"/>
      <c r="K456" s="80" t="str">
        <f>IF(O456="","",COUNT(O$3:O456))</f>
        <v/>
      </c>
      <c r="L456" s="80" t="str">
        <f>IF(B456&lt;&gt;"",B456,IF(OR(COUNTA($G$3:$G456)&lt;COUNTA($G$3:$G$1048576),$G456&lt;&gt;""),L455,""))</f>
        <v/>
      </c>
      <c r="M456" s="80" t="str">
        <f>IF(C456&lt;&gt;"",C456,IF(OR(COUNTA($G$3:$G456)&lt;COUNTA($G$3:$G$1048576),$G456&lt;&gt;""),M455,""))</f>
        <v/>
      </c>
      <c r="N456" s="80" t="str">
        <f>IF(D456&lt;&gt;"",D456,IF(OR(COUNTA($G$3:$G456)&lt;COUNTA($G$3:$G$1048576),$G456&lt;&gt;""),N455,""))</f>
        <v/>
      </c>
      <c r="O456" s="81" t="str">
        <f t="shared" si="294"/>
        <v/>
      </c>
      <c r="P456" s="90" t="str">
        <f>IFERROR(IF(O456="",IF(COUNT(S$3:S$1048576)=COUNT(S$3:S456),IF(S456="","",INDEX(O$3:O456,MATCH(MAX(K$3:K456),K$3:K456,0),0)),INDEX(O$3:O456,MATCH(MAX(K$3:K456),K$3:K456,0),0)),O456),"")</f>
        <v/>
      </c>
      <c r="Q456" s="89" t="str">
        <f>IF(R456="","",COUNT(R$3:R456))</f>
        <v/>
      </c>
      <c r="R456" s="80" t="str">
        <f t="shared" si="280"/>
        <v/>
      </c>
      <c r="S456" s="91" t="str">
        <f>IFERROR(IF(COUNTA($E456:$G456)=0,"",IF(AND(R456="",$O456=INDEX(O$3:O456,MATCH(MAX(Q$3:Q456),Q$3:Q456,0),0)),INDEX(R$3:R456,MATCH(MAX(Q$3:Q456),Q$3:Q456,0),0),R456)),"")</f>
        <v/>
      </c>
      <c r="T456" s="80" t="str">
        <f>IF(U456="","",COUNT(U$3:U456))</f>
        <v/>
      </c>
      <c r="U456" s="80" t="str">
        <f t="shared" si="295"/>
        <v/>
      </c>
      <c r="V456" s="91" t="str">
        <f>IFERROR(IF(S456="","",IF(U456="",IF(AND(E456="",F456="",G456&lt;&gt;"",$O456=INDEX(O$3:O456,MATCH(MAX(T$3:T456),T$3:T456,0),0)),INDEX(U$3:U456,MATCH(MAX(T$3:T456),T$3:T456,0),0),IF(AND(S456&lt;&gt;"",U456=""),0,"")),U456)),"")</f>
        <v/>
      </c>
      <c r="W456" s="95" t="str">
        <f t="shared" si="296"/>
        <v/>
      </c>
      <c r="X456" s="198" t="str">
        <f t="shared" si="297"/>
        <v/>
      </c>
      <c r="Y456" s="92" t="str">
        <f t="shared" si="298"/>
        <v/>
      </c>
      <c r="Z456" s="106" t="str">
        <f>IF(P456="","",COUNTIF($N$3:$N456,$N456))</f>
        <v/>
      </c>
      <c r="AA456" s="92" t="str">
        <f t="shared" si="299"/>
        <v/>
      </c>
      <c r="AB456" s="92" t="str">
        <f t="shared" si="300"/>
        <v/>
      </c>
      <c r="AC456" s="92" t="str">
        <f t="shared" si="301"/>
        <v/>
      </c>
      <c r="AD456" s="92" t="str">
        <f t="shared" si="306"/>
        <v/>
      </c>
      <c r="AE456" s="92" t="str">
        <f t="shared" si="306"/>
        <v/>
      </c>
      <c r="AF456" s="92" t="str">
        <f t="shared" si="306"/>
        <v/>
      </c>
      <c r="AG456" s="92" t="str">
        <f t="shared" si="306"/>
        <v/>
      </c>
      <c r="AH456" s="92" t="str">
        <f t="shared" si="306"/>
        <v/>
      </c>
      <c r="AI456" s="92" t="str">
        <f t="shared" si="306"/>
        <v/>
      </c>
      <c r="AJ456" s="92" t="str">
        <f t="shared" si="306"/>
        <v/>
      </c>
      <c r="AK456" s="92" t="str">
        <f t="shared" si="306"/>
        <v/>
      </c>
      <c r="AL456" s="92" t="str">
        <f t="shared" si="306"/>
        <v/>
      </c>
      <c r="AN456" s="35" t="str">
        <f t="shared" si="281"/>
        <v/>
      </c>
      <c r="AO456" s="44" t="str">
        <f t="shared" si="302"/>
        <v/>
      </c>
      <c r="AP456" s="41" t="str">
        <f>IF(AO456="","",RANK(AO456,AO$3:AO$1048576,1)+COUNTIF(AO$3:AO456,AO456)-1)</f>
        <v/>
      </c>
      <c r="AQ456" s="1" t="str">
        <f t="shared" si="303"/>
        <v/>
      </c>
      <c r="AR456" s="34" t="str">
        <f t="shared" si="282"/>
        <v/>
      </c>
      <c r="AS456" s="39" t="str">
        <f t="shared" si="283"/>
        <v/>
      </c>
      <c r="AT456" s="44" t="str">
        <f t="shared" si="284"/>
        <v/>
      </c>
      <c r="AU456" s="41" t="str">
        <f>IF(AT456="","",RANK(AT456,AT$3:AT$1048576,1)+COUNTIF(AT$3:AT456,AT456)-1)</f>
        <v/>
      </c>
      <c r="AV456" s="1" t="str">
        <f t="shared" si="285"/>
        <v/>
      </c>
      <c r="AW456" s="34" t="str">
        <f t="shared" si="286"/>
        <v/>
      </c>
      <c r="AX456" s="39" t="str">
        <f t="shared" si="287"/>
        <v/>
      </c>
      <c r="AY456" s="44" t="str">
        <f t="shared" si="304"/>
        <v/>
      </c>
      <c r="AZ456" s="41" t="str">
        <f>IF(AY456="","",RANK(AY456,AY$3:AY$1048576,1)+COUNTIF(AY$3:AY456,AY456)-1)</f>
        <v/>
      </c>
      <c r="BA456" s="1" t="str">
        <f t="shared" si="288"/>
        <v/>
      </c>
      <c r="BB456" s="34" t="str">
        <f t="shared" si="289"/>
        <v/>
      </c>
      <c r="BC456" s="39" t="str">
        <f t="shared" si="290"/>
        <v/>
      </c>
      <c r="BD456" s="44" t="str">
        <f t="shared" si="305"/>
        <v/>
      </c>
      <c r="BE456" s="41" t="str">
        <f>IF(BD456="","",RANK(BD456,BD$3:BD$1048576,1)+COUNTIF(BD$3:BD456,BD456)-1)</f>
        <v/>
      </c>
      <c r="BF456" s="1" t="str">
        <f t="shared" si="291"/>
        <v/>
      </c>
      <c r="BG456" s="34" t="str">
        <f t="shared" si="292"/>
        <v/>
      </c>
      <c r="BH456" s="39" t="str">
        <f t="shared" si="293"/>
        <v/>
      </c>
      <c r="BJ456" s="3"/>
      <c r="BK456" s="86"/>
      <c r="BL456" s="86"/>
      <c r="BM456" s="86"/>
      <c r="BN456" s="86"/>
      <c r="BO456" s="3"/>
      <c r="BP456" s="86"/>
      <c r="BQ456" s="86"/>
      <c r="BR456" s="86"/>
      <c r="BS456" s="86"/>
      <c r="BT456" s="3"/>
      <c r="BU456" s="86"/>
      <c r="BV456" s="86"/>
      <c r="BW456" s="86"/>
      <c r="BX456" s="86"/>
      <c r="BY456" s="3"/>
      <c r="BZ456" s="86"/>
      <c r="CA456" s="86"/>
      <c r="CB456" s="86"/>
      <c r="CC456" s="86"/>
    </row>
    <row r="457" spans="2:81" ht="35.1" customHeight="1" x14ac:dyDescent="0.2">
      <c r="B457" s="187"/>
      <c r="C457" s="188"/>
      <c r="D457" s="189"/>
      <c r="E457" s="186"/>
      <c r="F457" s="182"/>
      <c r="G457" s="184"/>
      <c r="K457" s="80" t="str">
        <f>IF(O457="","",COUNT(O$3:O457))</f>
        <v/>
      </c>
      <c r="L457" s="80" t="str">
        <f>IF(B457&lt;&gt;"",B457,IF(OR(COUNTA($G$3:$G457)&lt;COUNTA($G$3:$G$1048576),$G457&lt;&gt;""),L456,""))</f>
        <v/>
      </c>
      <c r="M457" s="80" t="str">
        <f>IF(C457&lt;&gt;"",C457,IF(OR(COUNTA($G$3:$G457)&lt;COUNTA($G$3:$G$1048576),$G457&lt;&gt;""),M456,""))</f>
        <v/>
      </c>
      <c r="N457" s="80" t="str">
        <f>IF(D457&lt;&gt;"",D457,IF(OR(COUNTA($G$3:$G457)&lt;COUNTA($G$3:$G$1048576),$G457&lt;&gt;""),N456,""))</f>
        <v/>
      </c>
      <c r="O457" s="81" t="str">
        <f t="shared" si="294"/>
        <v/>
      </c>
      <c r="P457" s="90" t="str">
        <f>IFERROR(IF(O457="",IF(COUNT(S$3:S$1048576)=COUNT(S$3:S457),IF(S457="","",INDEX(O$3:O457,MATCH(MAX(K$3:K457),K$3:K457,0),0)),INDEX(O$3:O457,MATCH(MAX(K$3:K457),K$3:K457,0),0)),O457),"")</f>
        <v/>
      </c>
      <c r="Q457" s="89" t="str">
        <f>IF(R457="","",COUNT(R$3:R457))</f>
        <v/>
      </c>
      <c r="R457" s="80" t="str">
        <f t="shared" si="280"/>
        <v/>
      </c>
      <c r="S457" s="91" t="str">
        <f>IFERROR(IF(COUNTA($E457:$G457)=0,"",IF(AND(R457="",$O457=INDEX(O$3:O457,MATCH(MAX(Q$3:Q457),Q$3:Q457,0),0)),INDEX(R$3:R457,MATCH(MAX(Q$3:Q457),Q$3:Q457,0),0),R457)),"")</f>
        <v/>
      </c>
      <c r="T457" s="80" t="str">
        <f>IF(U457="","",COUNT(U$3:U457))</f>
        <v/>
      </c>
      <c r="U457" s="80" t="str">
        <f t="shared" si="295"/>
        <v/>
      </c>
      <c r="V457" s="91" t="str">
        <f>IFERROR(IF(S457="","",IF(U457="",IF(AND(E457="",F457="",G457&lt;&gt;"",$O457=INDEX(O$3:O457,MATCH(MAX(T$3:T457),T$3:T457,0),0)),INDEX(U$3:U457,MATCH(MAX(T$3:T457),T$3:T457,0),0),IF(AND(S457&lt;&gt;"",U457=""),0,"")),U457)),"")</f>
        <v/>
      </c>
      <c r="W457" s="95" t="str">
        <f t="shared" si="296"/>
        <v/>
      </c>
      <c r="X457" s="198" t="str">
        <f t="shared" si="297"/>
        <v/>
      </c>
      <c r="Y457" s="92" t="str">
        <f t="shared" si="298"/>
        <v/>
      </c>
      <c r="Z457" s="106" t="str">
        <f>IF(P457="","",COUNTIF($N$3:$N457,$N457))</f>
        <v/>
      </c>
      <c r="AA457" s="92" t="str">
        <f t="shared" si="299"/>
        <v/>
      </c>
      <c r="AB457" s="92" t="str">
        <f t="shared" si="300"/>
        <v/>
      </c>
      <c r="AC457" s="92" t="str">
        <f t="shared" si="301"/>
        <v/>
      </c>
      <c r="AD457" s="92" t="str">
        <f t="shared" si="306"/>
        <v/>
      </c>
      <c r="AE457" s="92" t="str">
        <f t="shared" si="306"/>
        <v/>
      </c>
      <c r="AF457" s="92" t="str">
        <f t="shared" si="306"/>
        <v/>
      </c>
      <c r="AG457" s="92" t="str">
        <f t="shared" si="306"/>
        <v/>
      </c>
      <c r="AH457" s="92" t="str">
        <f t="shared" si="306"/>
        <v/>
      </c>
      <c r="AI457" s="92" t="str">
        <f t="shared" si="306"/>
        <v/>
      </c>
      <c r="AJ457" s="92" t="str">
        <f t="shared" si="306"/>
        <v/>
      </c>
      <c r="AK457" s="92" t="str">
        <f t="shared" si="306"/>
        <v/>
      </c>
      <c r="AL457" s="92" t="str">
        <f t="shared" si="306"/>
        <v/>
      </c>
      <c r="AN457" s="35" t="str">
        <f t="shared" si="281"/>
        <v/>
      </c>
      <c r="AO457" s="44" t="str">
        <f t="shared" si="302"/>
        <v/>
      </c>
      <c r="AP457" s="41" t="str">
        <f>IF(AO457="","",RANK(AO457,AO$3:AO$1048576,1)+COUNTIF(AO$3:AO457,AO457)-1)</f>
        <v/>
      </c>
      <c r="AQ457" s="1" t="str">
        <f t="shared" si="303"/>
        <v/>
      </c>
      <c r="AR457" s="34" t="str">
        <f t="shared" si="282"/>
        <v/>
      </c>
      <c r="AS457" s="39" t="str">
        <f t="shared" si="283"/>
        <v/>
      </c>
      <c r="AT457" s="44" t="str">
        <f t="shared" si="284"/>
        <v/>
      </c>
      <c r="AU457" s="41" t="str">
        <f>IF(AT457="","",RANK(AT457,AT$3:AT$1048576,1)+COUNTIF(AT$3:AT457,AT457)-1)</f>
        <v/>
      </c>
      <c r="AV457" s="1" t="str">
        <f t="shared" si="285"/>
        <v/>
      </c>
      <c r="AW457" s="34" t="str">
        <f t="shared" si="286"/>
        <v/>
      </c>
      <c r="AX457" s="39" t="str">
        <f t="shared" si="287"/>
        <v/>
      </c>
      <c r="AY457" s="44" t="str">
        <f t="shared" si="304"/>
        <v/>
      </c>
      <c r="AZ457" s="41" t="str">
        <f>IF(AY457="","",RANK(AY457,AY$3:AY$1048576,1)+COUNTIF(AY$3:AY457,AY457)-1)</f>
        <v/>
      </c>
      <c r="BA457" s="1" t="str">
        <f t="shared" si="288"/>
        <v/>
      </c>
      <c r="BB457" s="34" t="str">
        <f t="shared" si="289"/>
        <v/>
      </c>
      <c r="BC457" s="39" t="str">
        <f t="shared" si="290"/>
        <v/>
      </c>
      <c r="BD457" s="44" t="str">
        <f t="shared" si="305"/>
        <v/>
      </c>
      <c r="BE457" s="41" t="str">
        <f>IF(BD457="","",RANK(BD457,BD$3:BD$1048576,1)+COUNTIF(BD$3:BD457,BD457)-1)</f>
        <v/>
      </c>
      <c r="BF457" s="1" t="str">
        <f t="shared" si="291"/>
        <v/>
      </c>
      <c r="BG457" s="34" t="str">
        <f t="shared" si="292"/>
        <v/>
      </c>
      <c r="BH457" s="39" t="str">
        <f t="shared" si="293"/>
        <v/>
      </c>
      <c r="BJ457" s="3"/>
      <c r="BK457" s="86"/>
      <c r="BL457" s="86"/>
      <c r="BM457" s="86"/>
      <c r="BN457" s="86"/>
      <c r="BO457" s="3"/>
      <c r="BP457" s="86"/>
      <c r="BQ457" s="86"/>
      <c r="BR457" s="86"/>
      <c r="BS457" s="86"/>
      <c r="BT457" s="3"/>
      <c r="BU457" s="86"/>
      <c r="BV457" s="86"/>
      <c r="BW457" s="86"/>
      <c r="BX457" s="86"/>
      <c r="BY457" s="3"/>
      <c r="BZ457" s="86"/>
      <c r="CA457" s="86"/>
      <c r="CB457" s="86"/>
      <c r="CC457" s="86"/>
    </row>
    <row r="458" spans="2:81" ht="35.1" customHeight="1" x14ac:dyDescent="0.2">
      <c r="B458" s="187"/>
      <c r="C458" s="188"/>
      <c r="D458" s="189"/>
      <c r="E458" s="186"/>
      <c r="F458" s="182"/>
      <c r="G458" s="184"/>
      <c r="K458" s="80" t="str">
        <f>IF(O458="","",COUNT(O$3:O458))</f>
        <v/>
      </c>
      <c r="L458" s="80" t="str">
        <f>IF(B458&lt;&gt;"",B458,IF(OR(COUNTA($G$3:$G458)&lt;COUNTA($G$3:$G$1048576),$G458&lt;&gt;""),L457,""))</f>
        <v/>
      </c>
      <c r="M458" s="80" t="str">
        <f>IF(C458&lt;&gt;"",C458,IF(OR(COUNTA($G$3:$G458)&lt;COUNTA($G$3:$G$1048576),$G458&lt;&gt;""),M457,""))</f>
        <v/>
      </c>
      <c r="N458" s="80" t="str">
        <f>IF(D458&lt;&gt;"",D458,IF(OR(COUNTA($G$3:$G458)&lt;COUNTA($G$3:$G$1048576),$G458&lt;&gt;""),N457,""))</f>
        <v/>
      </c>
      <c r="O458" s="81" t="str">
        <f t="shared" si="294"/>
        <v/>
      </c>
      <c r="P458" s="90" t="str">
        <f>IFERROR(IF(O458="",IF(COUNT(S$3:S$1048576)=COUNT(S$3:S458),IF(S458="","",INDEX(O$3:O458,MATCH(MAX(K$3:K458),K$3:K458,0),0)),INDEX(O$3:O458,MATCH(MAX(K$3:K458),K$3:K458,0),0)),O458),"")</f>
        <v/>
      </c>
      <c r="Q458" s="89" t="str">
        <f>IF(R458="","",COUNT(R$3:R458))</f>
        <v/>
      </c>
      <c r="R458" s="80" t="str">
        <f t="shared" si="280"/>
        <v/>
      </c>
      <c r="S458" s="91" t="str">
        <f>IFERROR(IF(COUNTA($E458:$G458)=0,"",IF(AND(R458="",$O458=INDEX(O$3:O458,MATCH(MAX(Q$3:Q458),Q$3:Q458,0),0)),INDEX(R$3:R458,MATCH(MAX(Q$3:Q458),Q$3:Q458,0),0),R458)),"")</f>
        <v/>
      </c>
      <c r="T458" s="80" t="str">
        <f>IF(U458="","",COUNT(U$3:U458))</f>
        <v/>
      </c>
      <c r="U458" s="80" t="str">
        <f t="shared" si="295"/>
        <v/>
      </c>
      <c r="V458" s="91" t="str">
        <f>IFERROR(IF(S458="","",IF(U458="",IF(AND(E458="",F458="",G458&lt;&gt;"",$O458=INDEX(O$3:O458,MATCH(MAX(T$3:T458),T$3:T458,0),0)),INDEX(U$3:U458,MATCH(MAX(T$3:T458),T$3:T458,0),0),IF(AND(S458&lt;&gt;"",U458=""),0,"")),U458)),"")</f>
        <v/>
      </c>
      <c r="W458" s="95" t="str">
        <f t="shared" si="296"/>
        <v/>
      </c>
      <c r="X458" s="198" t="str">
        <f t="shared" si="297"/>
        <v/>
      </c>
      <c r="Y458" s="92" t="str">
        <f t="shared" si="298"/>
        <v/>
      </c>
      <c r="Z458" s="106" t="str">
        <f>IF(P458="","",COUNTIF($N$3:$N458,$N458))</f>
        <v/>
      </c>
      <c r="AA458" s="92" t="str">
        <f t="shared" si="299"/>
        <v/>
      </c>
      <c r="AB458" s="92" t="str">
        <f t="shared" si="300"/>
        <v/>
      </c>
      <c r="AC458" s="92" t="str">
        <f t="shared" si="301"/>
        <v/>
      </c>
      <c r="AD458" s="92" t="str">
        <f t="shared" si="306"/>
        <v/>
      </c>
      <c r="AE458" s="92" t="str">
        <f t="shared" si="306"/>
        <v/>
      </c>
      <c r="AF458" s="92" t="str">
        <f t="shared" si="306"/>
        <v/>
      </c>
      <c r="AG458" s="92" t="str">
        <f t="shared" si="306"/>
        <v/>
      </c>
      <c r="AH458" s="92" t="str">
        <f t="shared" si="306"/>
        <v/>
      </c>
      <c r="AI458" s="92" t="str">
        <f t="shared" si="306"/>
        <v/>
      </c>
      <c r="AJ458" s="92" t="str">
        <f t="shared" si="306"/>
        <v/>
      </c>
      <c r="AK458" s="92" t="str">
        <f t="shared" si="306"/>
        <v/>
      </c>
      <c r="AL458" s="92" t="str">
        <f t="shared" si="306"/>
        <v/>
      </c>
      <c r="AN458" s="35" t="str">
        <f t="shared" si="281"/>
        <v/>
      </c>
      <c r="AO458" s="44" t="str">
        <f t="shared" si="302"/>
        <v/>
      </c>
      <c r="AP458" s="41" t="str">
        <f>IF(AO458="","",RANK(AO458,AO$3:AO$1048576,1)+COUNTIF(AO$3:AO458,AO458)-1)</f>
        <v/>
      </c>
      <c r="AQ458" s="1" t="str">
        <f t="shared" si="303"/>
        <v/>
      </c>
      <c r="AR458" s="34" t="str">
        <f t="shared" si="282"/>
        <v/>
      </c>
      <c r="AS458" s="39" t="str">
        <f t="shared" si="283"/>
        <v/>
      </c>
      <c r="AT458" s="44" t="str">
        <f t="shared" si="284"/>
        <v/>
      </c>
      <c r="AU458" s="41" t="str">
        <f>IF(AT458="","",RANK(AT458,AT$3:AT$1048576,1)+COUNTIF(AT$3:AT458,AT458)-1)</f>
        <v/>
      </c>
      <c r="AV458" s="1" t="str">
        <f t="shared" si="285"/>
        <v/>
      </c>
      <c r="AW458" s="34" t="str">
        <f t="shared" si="286"/>
        <v/>
      </c>
      <c r="AX458" s="39" t="str">
        <f t="shared" si="287"/>
        <v/>
      </c>
      <c r="AY458" s="44" t="str">
        <f t="shared" si="304"/>
        <v/>
      </c>
      <c r="AZ458" s="41" t="str">
        <f>IF(AY458="","",RANK(AY458,AY$3:AY$1048576,1)+COUNTIF(AY$3:AY458,AY458)-1)</f>
        <v/>
      </c>
      <c r="BA458" s="1" t="str">
        <f t="shared" si="288"/>
        <v/>
      </c>
      <c r="BB458" s="34" t="str">
        <f t="shared" si="289"/>
        <v/>
      </c>
      <c r="BC458" s="39" t="str">
        <f t="shared" si="290"/>
        <v/>
      </c>
      <c r="BD458" s="44" t="str">
        <f t="shared" si="305"/>
        <v/>
      </c>
      <c r="BE458" s="41" t="str">
        <f>IF(BD458="","",RANK(BD458,BD$3:BD$1048576,1)+COUNTIF(BD$3:BD458,BD458)-1)</f>
        <v/>
      </c>
      <c r="BF458" s="1" t="str">
        <f t="shared" si="291"/>
        <v/>
      </c>
      <c r="BG458" s="34" t="str">
        <f t="shared" si="292"/>
        <v/>
      </c>
      <c r="BH458" s="39" t="str">
        <f t="shared" si="293"/>
        <v/>
      </c>
      <c r="BJ458" s="3"/>
      <c r="BK458" s="86"/>
      <c r="BL458" s="86"/>
      <c r="BM458" s="86"/>
      <c r="BN458" s="86"/>
      <c r="BO458" s="3"/>
      <c r="BP458" s="86"/>
      <c r="BQ458" s="86"/>
      <c r="BR458" s="86"/>
      <c r="BS458" s="86"/>
      <c r="BT458" s="3"/>
      <c r="BU458" s="86"/>
      <c r="BV458" s="86"/>
      <c r="BW458" s="86"/>
      <c r="BX458" s="86"/>
      <c r="BY458" s="3"/>
      <c r="BZ458" s="86"/>
      <c r="CA458" s="86"/>
      <c r="CB458" s="86"/>
      <c r="CC458" s="86"/>
    </row>
    <row r="459" spans="2:81" ht="35.1" customHeight="1" x14ac:dyDescent="0.2">
      <c r="B459" s="187"/>
      <c r="C459" s="188"/>
      <c r="D459" s="189"/>
      <c r="E459" s="186"/>
      <c r="F459" s="182"/>
      <c r="G459" s="184"/>
      <c r="K459" s="80" t="str">
        <f>IF(O459="","",COUNT(O$3:O459))</f>
        <v/>
      </c>
      <c r="L459" s="80" t="str">
        <f>IF(B459&lt;&gt;"",B459,IF(OR(COUNTA($G$3:$G459)&lt;COUNTA($G$3:$G$1048576),$G459&lt;&gt;""),L458,""))</f>
        <v/>
      </c>
      <c r="M459" s="80" t="str">
        <f>IF(C459&lt;&gt;"",C459,IF(OR(COUNTA($G$3:$G459)&lt;COUNTA($G$3:$G$1048576),$G459&lt;&gt;""),M458,""))</f>
        <v/>
      </c>
      <c r="N459" s="80" t="str">
        <f>IF(D459&lt;&gt;"",D459,IF(OR(COUNTA($G$3:$G459)&lt;COUNTA($G$3:$G$1048576),$G459&lt;&gt;""),N458,""))</f>
        <v/>
      </c>
      <c r="O459" s="81" t="str">
        <f t="shared" si="294"/>
        <v/>
      </c>
      <c r="P459" s="90" t="str">
        <f>IFERROR(IF(O459="",IF(COUNT(S$3:S$1048576)=COUNT(S$3:S459),IF(S459="","",INDEX(O$3:O459,MATCH(MAX(K$3:K459),K$3:K459,0),0)),INDEX(O$3:O459,MATCH(MAX(K$3:K459),K$3:K459,0),0)),O459),"")</f>
        <v/>
      </c>
      <c r="Q459" s="89" t="str">
        <f>IF(R459="","",COUNT(R$3:R459))</f>
        <v/>
      </c>
      <c r="R459" s="80" t="str">
        <f t="shared" si="280"/>
        <v/>
      </c>
      <c r="S459" s="91" t="str">
        <f>IFERROR(IF(COUNTA($E459:$G459)=0,"",IF(AND(R459="",$O459=INDEX(O$3:O459,MATCH(MAX(Q$3:Q459),Q$3:Q459,0),0)),INDEX(R$3:R459,MATCH(MAX(Q$3:Q459),Q$3:Q459,0),0),R459)),"")</f>
        <v/>
      </c>
      <c r="T459" s="80" t="str">
        <f>IF(U459="","",COUNT(U$3:U459))</f>
        <v/>
      </c>
      <c r="U459" s="80" t="str">
        <f t="shared" si="295"/>
        <v/>
      </c>
      <c r="V459" s="91" t="str">
        <f>IFERROR(IF(S459="","",IF(U459="",IF(AND(E459="",F459="",G459&lt;&gt;"",$O459=INDEX(O$3:O459,MATCH(MAX(T$3:T459),T$3:T459,0),0)),INDEX(U$3:U459,MATCH(MAX(T$3:T459),T$3:T459,0),0),IF(AND(S459&lt;&gt;"",U459=""),0,"")),U459)),"")</f>
        <v/>
      </c>
      <c r="W459" s="95" t="str">
        <f t="shared" si="296"/>
        <v/>
      </c>
      <c r="X459" s="198" t="str">
        <f t="shared" si="297"/>
        <v/>
      </c>
      <c r="Y459" s="92" t="str">
        <f t="shared" si="298"/>
        <v/>
      </c>
      <c r="Z459" s="106" t="str">
        <f>IF(P459="","",COUNTIF($N$3:$N459,$N459))</f>
        <v/>
      </c>
      <c r="AA459" s="92" t="str">
        <f t="shared" si="299"/>
        <v/>
      </c>
      <c r="AB459" s="92" t="str">
        <f t="shared" si="300"/>
        <v/>
      </c>
      <c r="AC459" s="92" t="str">
        <f t="shared" si="301"/>
        <v/>
      </c>
      <c r="AD459" s="92" t="str">
        <f t="shared" si="306"/>
        <v/>
      </c>
      <c r="AE459" s="92" t="str">
        <f t="shared" si="306"/>
        <v/>
      </c>
      <c r="AF459" s="92" t="str">
        <f t="shared" si="306"/>
        <v/>
      </c>
      <c r="AG459" s="92" t="str">
        <f t="shared" si="306"/>
        <v/>
      </c>
      <c r="AH459" s="92" t="str">
        <f t="shared" si="306"/>
        <v/>
      </c>
      <c r="AI459" s="92" t="str">
        <f t="shared" si="306"/>
        <v/>
      </c>
      <c r="AJ459" s="92" t="str">
        <f t="shared" si="306"/>
        <v/>
      </c>
      <c r="AK459" s="92" t="str">
        <f t="shared" si="306"/>
        <v/>
      </c>
      <c r="AL459" s="92" t="str">
        <f t="shared" si="306"/>
        <v/>
      </c>
      <c r="AN459" s="35" t="str">
        <f t="shared" si="281"/>
        <v/>
      </c>
      <c r="AO459" s="44" t="str">
        <f t="shared" si="302"/>
        <v/>
      </c>
      <c r="AP459" s="41" t="str">
        <f>IF(AO459="","",RANK(AO459,AO$3:AO$1048576,1)+COUNTIF(AO$3:AO459,AO459)-1)</f>
        <v/>
      </c>
      <c r="AQ459" s="1" t="str">
        <f t="shared" si="303"/>
        <v/>
      </c>
      <c r="AR459" s="34" t="str">
        <f t="shared" si="282"/>
        <v/>
      </c>
      <c r="AS459" s="39" t="str">
        <f t="shared" si="283"/>
        <v/>
      </c>
      <c r="AT459" s="44" t="str">
        <f t="shared" si="284"/>
        <v/>
      </c>
      <c r="AU459" s="41" t="str">
        <f>IF(AT459="","",RANK(AT459,AT$3:AT$1048576,1)+COUNTIF(AT$3:AT459,AT459)-1)</f>
        <v/>
      </c>
      <c r="AV459" s="1" t="str">
        <f t="shared" si="285"/>
        <v/>
      </c>
      <c r="AW459" s="34" t="str">
        <f t="shared" si="286"/>
        <v/>
      </c>
      <c r="AX459" s="39" t="str">
        <f t="shared" si="287"/>
        <v/>
      </c>
      <c r="AY459" s="44" t="str">
        <f t="shared" si="304"/>
        <v/>
      </c>
      <c r="AZ459" s="41" t="str">
        <f>IF(AY459="","",RANK(AY459,AY$3:AY$1048576,1)+COUNTIF(AY$3:AY459,AY459)-1)</f>
        <v/>
      </c>
      <c r="BA459" s="1" t="str">
        <f t="shared" si="288"/>
        <v/>
      </c>
      <c r="BB459" s="34" t="str">
        <f t="shared" si="289"/>
        <v/>
      </c>
      <c r="BC459" s="39" t="str">
        <f t="shared" si="290"/>
        <v/>
      </c>
      <c r="BD459" s="44" t="str">
        <f t="shared" si="305"/>
        <v/>
      </c>
      <c r="BE459" s="41" t="str">
        <f>IF(BD459="","",RANK(BD459,BD$3:BD$1048576,1)+COUNTIF(BD$3:BD459,BD459)-1)</f>
        <v/>
      </c>
      <c r="BF459" s="1" t="str">
        <f t="shared" si="291"/>
        <v/>
      </c>
      <c r="BG459" s="34" t="str">
        <f t="shared" si="292"/>
        <v/>
      </c>
      <c r="BH459" s="39" t="str">
        <f t="shared" si="293"/>
        <v/>
      </c>
      <c r="BJ459" s="3"/>
      <c r="BK459" s="86"/>
      <c r="BL459" s="86"/>
      <c r="BM459" s="86"/>
      <c r="BN459" s="86"/>
      <c r="BO459" s="3"/>
      <c r="BP459" s="86"/>
      <c r="BQ459" s="86"/>
      <c r="BR459" s="86"/>
      <c r="BS459" s="86"/>
      <c r="BT459" s="3"/>
      <c r="BU459" s="86"/>
      <c r="BV459" s="86"/>
      <c r="BW459" s="86"/>
      <c r="BX459" s="86"/>
      <c r="BY459" s="3"/>
      <c r="BZ459" s="86"/>
      <c r="CA459" s="86"/>
      <c r="CB459" s="86"/>
      <c r="CC459" s="86"/>
    </row>
    <row r="460" spans="2:81" ht="35.1" customHeight="1" x14ac:dyDescent="0.2">
      <c r="B460" s="187"/>
      <c r="C460" s="188"/>
      <c r="D460" s="189"/>
      <c r="E460" s="186"/>
      <c r="F460" s="182"/>
      <c r="G460" s="184"/>
      <c r="K460" s="80" t="str">
        <f>IF(O460="","",COUNT(O$3:O460))</f>
        <v/>
      </c>
      <c r="L460" s="80" t="str">
        <f>IF(B460&lt;&gt;"",B460,IF(OR(COUNTA($G$3:$G460)&lt;COUNTA($G$3:$G$1048576),$G460&lt;&gt;""),L459,""))</f>
        <v/>
      </c>
      <c r="M460" s="80" t="str">
        <f>IF(C460&lt;&gt;"",C460,IF(OR(COUNTA($G$3:$G460)&lt;COUNTA($G$3:$G$1048576),$G460&lt;&gt;""),M459,""))</f>
        <v/>
      </c>
      <c r="N460" s="80" t="str">
        <f>IF(D460&lt;&gt;"",D460,IF(OR(COUNTA($G$3:$G460)&lt;COUNTA($G$3:$G$1048576),$G460&lt;&gt;""),N459,""))</f>
        <v/>
      </c>
      <c r="O460" s="81" t="str">
        <f t="shared" si="294"/>
        <v/>
      </c>
      <c r="P460" s="90" t="str">
        <f>IFERROR(IF(O460="",IF(COUNT(S$3:S$1048576)=COUNT(S$3:S460),IF(S460="","",INDEX(O$3:O460,MATCH(MAX(K$3:K460),K$3:K460,0),0)),INDEX(O$3:O460,MATCH(MAX(K$3:K460),K$3:K460,0),0)),O460),"")</f>
        <v/>
      </c>
      <c r="Q460" s="89" t="str">
        <f>IF(R460="","",COUNT(R$3:R460))</f>
        <v/>
      </c>
      <c r="R460" s="80" t="str">
        <f t="shared" si="280"/>
        <v/>
      </c>
      <c r="S460" s="91" t="str">
        <f>IFERROR(IF(COUNTA($E460:$G460)=0,"",IF(AND(R460="",$O460=INDEX(O$3:O460,MATCH(MAX(Q$3:Q460),Q$3:Q460,0),0)),INDEX(R$3:R460,MATCH(MAX(Q$3:Q460),Q$3:Q460,0),0),R460)),"")</f>
        <v/>
      </c>
      <c r="T460" s="80" t="str">
        <f>IF(U460="","",COUNT(U$3:U460))</f>
        <v/>
      </c>
      <c r="U460" s="80" t="str">
        <f t="shared" si="295"/>
        <v/>
      </c>
      <c r="V460" s="91" t="str">
        <f>IFERROR(IF(S460="","",IF(U460="",IF(AND(E460="",F460="",G460&lt;&gt;"",$O460=INDEX(O$3:O460,MATCH(MAX(T$3:T460),T$3:T460,0),0)),INDEX(U$3:U460,MATCH(MAX(T$3:T460),T$3:T460,0),0),IF(AND(S460&lt;&gt;"",U460=""),0,"")),U460)),"")</f>
        <v/>
      </c>
      <c r="W460" s="95" t="str">
        <f t="shared" si="296"/>
        <v/>
      </c>
      <c r="X460" s="198" t="str">
        <f t="shared" si="297"/>
        <v/>
      </c>
      <c r="Y460" s="92" t="str">
        <f t="shared" si="298"/>
        <v/>
      </c>
      <c r="Z460" s="106" t="str">
        <f>IF(P460="","",COUNTIF($N$3:$N460,$N460))</f>
        <v/>
      </c>
      <c r="AA460" s="92" t="str">
        <f t="shared" si="299"/>
        <v/>
      </c>
      <c r="AB460" s="92" t="str">
        <f t="shared" si="300"/>
        <v/>
      </c>
      <c r="AC460" s="92" t="str">
        <f t="shared" si="301"/>
        <v/>
      </c>
      <c r="AD460" s="92" t="str">
        <f t="shared" si="306"/>
        <v/>
      </c>
      <c r="AE460" s="92" t="str">
        <f t="shared" si="306"/>
        <v/>
      </c>
      <c r="AF460" s="92" t="str">
        <f t="shared" si="306"/>
        <v/>
      </c>
      <c r="AG460" s="92" t="str">
        <f t="shared" si="306"/>
        <v/>
      </c>
      <c r="AH460" s="92" t="str">
        <f t="shared" si="306"/>
        <v/>
      </c>
      <c r="AI460" s="92" t="str">
        <f t="shared" si="306"/>
        <v/>
      </c>
      <c r="AJ460" s="92" t="str">
        <f t="shared" si="306"/>
        <v/>
      </c>
      <c r="AK460" s="92" t="str">
        <f t="shared" si="306"/>
        <v/>
      </c>
      <c r="AL460" s="92" t="str">
        <f t="shared" si="306"/>
        <v/>
      </c>
      <c r="AN460" s="35" t="str">
        <f t="shared" si="281"/>
        <v/>
      </c>
      <c r="AO460" s="44" t="str">
        <f t="shared" si="302"/>
        <v/>
      </c>
      <c r="AP460" s="41" t="str">
        <f>IF(AO460="","",RANK(AO460,AO$3:AO$1048576,1)+COUNTIF(AO$3:AO460,AO460)-1)</f>
        <v/>
      </c>
      <c r="AQ460" s="1" t="str">
        <f t="shared" si="303"/>
        <v/>
      </c>
      <c r="AR460" s="34" t="str">
        <f t="shared" si="282"/>
        <v/>
      </c>
      <c r="AS460" s="39" t="str">
        <f t="shared" si="283"/>
        <v/>
      </c>
      <c r="AT460" s="44" t="str">
        <f t="shared" si="284"/>
        <v/>
      </c>
      <c r="AU460" s="41" t="str">
        <f>IF(AT460="","",RANK(AT460,AT$3:AT$1048576,1)+COUNTIF(AT$3:AT460,AT460)-1)</f>
        <v/>
      </c>
      <c r="AV460" s="1" t="str">
        <f t="shared" si="285"/>
        <v/>
      </c>
      <c r="AW460" s="34" t="str">
        <f t="shared" si="286"/>
        <v/>
      </c>
      <c r="AX460" s="39" t="str">
        <f t="shared" si="287"/>
        <v/>
      </c>
      <c r="AY460" s="44" t="str">
        <f t="shared" si="304"/>
        <v/>
      </c>
      <c r="AZ460" s="41" t="str">
        <f>IF(AY460="","",RANK(AY460,AY$3:AY$1048576,1)+COUNTIF(AY$3:AY460,AY460)-1)</f>
        <v/>
      </c>
      <c r="BA460" s="1" t="str">
        <f t="shared" si="288"/>
        <v/>
      </c>
      <c r="BB460" s="34" t="str">
        <f t="shared" si="289"/>
        <v/>
      </c>
      <c r="BC460" s="39" t="str">
        <f t="shared" si="290"/>
        <v/>
      </c>
      <c r="BD460" s="44" t="str">
        <f t="shared" si="305"/>
        <v/>
      </c>
      <c r="BE460" s="41" t="str">
        <f>IF(BD460="","",RANK(BD460,BD$3:BD$1048576,1)+COUNTIF(BD$3:BD460,BD460)-1)</f>
        <v/>
      </c>
      <c r="BF460" s="1" t="str">
        <f t="shared" si="291"/>
        <v/>
      </c>
      <c r="BG460" s="34" t="str">
        <f t="shared" si="292"/>
        <v/>
      </c>
      <c r="BH460" s="39" t="str">
        <f t="shared" si="293"/>
        <v/>
      </c>
      <c r="BJ460" s="3"/>
      <c r="BK460" s="86"/>
      <c r="BL460" s="86"/>
      <c r="BM460" s="86"/>
      <c r="BN460" s="86"/>
      <c r="BO460" s="3"/>
      <c r="BP460" s="86"/>
      <c r="BQ460" s="86"/>
      <c r="BR460" s="86"/>
      <c r="BS460" s="86"/>
      <c r="BT460" s="3"/>
      <c r="BU460" s="86"/>
      <c r="BV460" s="86"/>
      <c r="BW460" s="86"/>
      <c r="BX460" s="86"/>
      <c r="BY460" s="3"/>
      <c r="BZ460" s="86"/>
      <c r="CA460" s="86"/>
      <c r="CB460" s="86"/>
      <c r="CC460" s="86"/>
    </row>
    <row r="461" spans="2:81" ht="35.1" customHeight="1" x14ac:dyDescent="0.2">
      <c r="B461" s="187"/>
      <c r="C461" s="188"/>
      <c r="D461" s="189"/>
      <c r="E461" s="186"/>
      <c r="F461" s="182"/>
      <c r="G461" s="184"/>
      <c r="K461" s="80" t="str">
        <f>IF(O461="","",COUNT(O$3:O461))</f>
        <v/>
      </c>
      <c r="L461" s="80" t="str">
        <f>IF(B461&lt;&gt;"",B461,IF(OR(COUNTA($G$3:$G461)&lt;COUNTA($G$3:$G$1048576),$G461&lt;&gt;""),L460,""))</f>
        <v/>
      </c>
      <c r="M461" s="80" t="str">
        <f>IF(C461&lt;&gt;"",C461,IF(OR(COUNTA($G$3:$G461)&lt;COUNTA($G$3:$G$1048576),$G461&lt;&gt;""),M460,""))</f>
        <v/>
      </c>
      <c r="N461" s="80" t="str">
        <f>IF(D461&lt;&gt;"",D461,IF(OR(COUNTA($G$3:$G461)&lt;COUNTA($G$3:$G$1048576),$G461&lt;&gt;""),N460,""))</f>
        <v/>
      </c>
      <c r="O461" s="81" t="str">
        <f t="shared" si="294"/>
        <v/>
      </c>
      <c r="P461" s="90" t="str">
        <f>IFERROR(IF(O461="",IF(COUNT(S$3:S$1048576)=COUNT(S$3:S461),IF(S461="","",INDEX(O$3:O461,MATCH(MAX(K$3:K461),K$3:K461,0),0)),INDEX(O$3:O461,MATCH(MAX(K$3:K461),K$3:K461,0),0)),O461),"")</f>
        <v/>
      </c>
      <c r="Q461" s="89" t="str">
        <f>IF(R461="","",COUNT(R$3:R461))</f>
        <v/>
      </c>
      <c r="R461" s="80" t="str">
        <f t="shared" si="280"/>
        <v/>
      </c>
      <c r="S461" s="91" t="str">
        <f>IFERROR(IF(COUNTA($E461:$G461)=0,"",IF(AND(R461="",$O461=INDEX(O$3:O461,MATCH(MAX(Q$3:Q461),Q$3:Q461,0),0)),INDEX(R$3:R461,MATCH(MAX(Q$3:Q461),Q$3:Q461,0),0),R461)),"")</f>
        <v/>
      </c>
      <c r="T461" s="80" t="str">
        <f>IF(U461="","",COUNT(U$3:U461))</f>
        <v/>
      </c>
      <c r="U461" s="80" t="str">
        <f t="shared" si="295"/>
        <v/>
      </c>
      <c r="V461" s="91" t="str">
        <f>IFERROR(IF(S461="","",IF(U461="",IF(AND(E461="",F461="",G461&lt;&gt;"",$O461=INDEX(O$3:O461,MATCH(MAX(T$3:T461),T$3:T461,0),0)),INDEX(U$3:U461,MATCH(MAX(T$3:T461),T$3:T461,0),0),IF(AND(S461&lt;&gt;"",U461=""),0,"")),U461)),"")</f>
        <v/>
      </c>
      <c r="W461" s="95" t="str">
        <f t="shared" si="296"/>
        <v/>
      </c>
      <c r="X461" s="198" t="str">
        <f t="shared" si="297"/>
        <v/>
      </c>
      <c r="Y461" s="92" t="str">
        <f t="shared" si="298"/>
        <v/>
      </c>
      <c r="Z461" s="106" t="str">
        <f>IF(P461="","",COUNTIF($N$3:$N461,$N461))</f>
        <v/>
      </c>
      <c r="AA461" s="92" t="str">
        <f t="shared" si="299"/>
        <v/>
      </c>
      <c r="AB461" s="92" t="str">
        <f t="shared" si="300"/>
        <v/>
      </c>
      <c r="AC461" s="92" t="str">
        <f t="shared" si="301"/>
        <v/>
      </c>
      <c r="AD461" s="92" t="str">
        <f t="shared" si="306"/>
        <v/>
      </c>
      <c r="AE461" s="92" t="str">
        <f t="shared" si="306"/>
        <v/>
      </c>
      <c r="AF461" s="92" t="str">
        <f t="shared" si="306"/>
        <v/>
      </c>
      <c r="AG461" s="92" t="str">
        <f t="shared" si="306"/>
        <v/>
      </c>
      <c r="AH461" s="92" t="str">
        <f t="shared" si="306"/>
        <v/>
      </c>
      <c r="AI461" s="92" t="str">
        <f t="shared" si="306"/>
        <v/>
      </c>
      <c r="AJ461" s="92" t="str">
        <f t="shared" si="306"/>
        <v/>
      </c>
      <c r="AK461" s="92" t="str">
        <f t="shared" si="306"/>
        <v/>
      </c>
      <c r="AL461" s="92" t="str">
        <f t="shared" si="306"/>
        <v/>
      </c>
      <c r="AN461" s="35" t="str">
        <f t="shared" si="281"/>
        <v/>
      </c>
      <c r="AO461" s="44" t="str">
        <f t="shared" si="302"/>
        <v/>
      </c>
      <c r="AP461" s="41" t="str">
        <f>IF(AO461="","",RANK(AO461,AO$3:AO$1048576,1)+COUNTIF(AO$3:AO461,AO461)-1)</f>
        <v/>
      </c>
      <c r="AQ461" s="1" t="str">
        <f t="shared" si="303"/>
        <v/>
      </c>
      <c r="AR461" s="34" t="str">
        <f t="shared" si="282"/>
        <v/>
      </c>
      <c r="AS461" s="39" t="str">
        <f t="shared" si="283"/>
        <v/>
      </c>
      <c r="AT461" s="44" t="str">
        <f t="shared" si="284"/>
        <v/>
      </c>
      <c r="AU461" s="41" t="str">
        <f>IF(AT461="","",RANK(AT461,AT$3:AT$1048576,1)+COUNTIF(AT$3:AT461,AT461)-1)</f>
        <v/>
      </c>
      <c r="AV461" s="1" t="str">
        <f t="shared" si="285"/>
        <v/>
      </c>
      <c r="AW461" s="34" t="str">
        <f t="shared" si="286"/>
        <v/>
      </c>
      <c r="AX461" s="39" t="str">
        <f t="shared" si="287"/>
        <v/>
      </c>
      <c r="AY461" s="44" t="str">
        <f t="shared" si="304"/>
        <v/>
      </c>
      <c r="AZ461" s="41" t="str">
        <f>IF(AY461="","",RANK(AY461,AY$3:AY$1048576,1)+COUNTIF(AY$3:AY461,AY461)-1)</f>
        <v/>
      </c>
      <c r="BA461" s="1" t="str">
        <f t="shared" si="288"/>
        <v/>
      </c>
      <c r="BB461" s="34" t="str">
        <f t="shared" si="289"/>
        <v/>
      </c>
      <c r="BC461" s="39" t="str">
        <f t="shared" si="290"/>
        <v/>
      </c>
      <c r="BD461" s="44" t="str">
        <f t="shared" si="305"/>
        <v/>
      </c>
      <c r="BE461" s="41" t="str">
        <f>IF(BD461="","",RANK(BD461,BD$3:BD$1048576,1)+COUNTIF(BD$3:BD461,BD461)-1)</f>
        <v/>
      </c>
      <c r="BF461" s="1" t="str">
        <f t="shared" si="291"/>
        <v/>
      </c>
      <c r="BG461" s="34" t="str">
        <f t="shared" si="292"/>
        <v/>
      </c>
      <c r="BH461" s="39" t="str">
        <f t="shared" si="293"/>
        <v/>
      </c>
      <c r="BJ461" s="3"/>
      <c r="BK461" s="86"/>
      <c r="BL461" s="86"/>
      <c r="BM461" s="86"/>
      <c r="BN461" s="86"/>
      <c r="BO461" s="3"/>
      <c r="BP461" s="86"/>
      <c r="BQ461" s="86"/>
      <c r="BR461" s="86"/>
      <c r="BS461" s="86"/>
      <c r="BT461" s="3"/>
      <c r="BU461" s="86"/>
      <c r="BV461" s="86"/>
      <c r="BW461" s="86"/>
      <c r="BX461" s="86"/>
      <c r="BY461" s="3"/>
      <c r="BZ461" s="86"/>
      <c r="CA461" s="86"/>
      <c r="CB461" s="86"/>
      <c r="CC461" s="86"/>
    </row>
    <row r="462" spans="2:81" ht="35.1" customHeight="1" x14ac:dyDescent="0.2">
      <c r="B462" s="187"/>
      <c r="C462" s="188"/>
      <c r="D462" s="189"/>
      <c r="E462" s="186"/>
      <c r="F462" s="182"/>
      <c r="G462" s="184"/>
      <c r="K462" s="80" t="str">
        <f>IF(O462="","",COUNT(O$3:O462))</f>
        <v/>
      </c>
      <c r="L462" s="80" t="str">
        <f>IF(B462&lt;&gt;"",B462,IF(OR(COUNTA($G$3:$G462)&lt;COUNTA($G$3:$G$1048576),$G462&lt;&gt;""),L461,""))</f>
        <v/>
      </c>
      <c r="M462" s="80" t="str">
        <f>IF(C462&lt;&gt;"",C462,IF(OR(COUNTA($G$3:$G462)&lt;COUNTA($G$3:$G$1048576),$G462&lt;&gt;""),M461,""))</f>
        <v/>
      </c>
      <c r="N462" s="80" t="str">
        <f>IF(D462&lt;&gt;"",D462,IF(OR(COUNTA($G$3:$G462)&lt;COUNTA($G$3:$G$1048576),$G462&lt;&gt;""),N461,""))</f>
        <v/>
      </c>
      <c r="O462" s="81" t="str">
        <f t="shared" si="294"/>
        <v/>
      </c>
      <c r="P462" s="90" t="str">
        <f>IFERROR(IF(O462="",IF(COUNT(S$3:S$1048576)=COUNT(S$3:S462),IF(S462="","",INDEX(O$3:O462,MATCH(MAX(K$3:K462),K$3:K462,0),0)),INDEX(O$3:O462,MATCH(MAX(K$3:K462),K$3:K462,0),0)),O462),"")</f>
        <v/>
      </c>
      <c r="Q462" s="89" t="str">
        <f>IF(R462="","",COUNT(R$3:R462))</f>
        <v/>
      </c>
      <c r="R462" s="80" t="str">
        <f t="shared" si="280"/>
        <v/>
      </c>
      <c r="S462" s="91" t="str">
        <f>IFERROR(IF(COUNTA($E462:$G462)=0,"",IF(AND(R462="",$O462=INDEX(O$3:O462,MATCH(MAX(Q$3:Q462),Q$3:Q462,0),0)),INDEX(R$3:R462,MATCH(MAX(Q$3:Q462),Q$3:Q462,0),0),R462)),"")</f>
        <v/>
      </c>
      <c r="T462" s="80" t="str">
        <f>IF(U462="","",COUNT(U$3:U462))</f>
        <v/>
      </c>
      <c r="U462" s="80" t="str">
        <f t="shared" si="295"/>
        <v/>
      </c>
      <c r="V462" s="91" t="str">
        <f>IFERROR(IF(S462="","",IF(U462="",IF(AND(E462="",F462="",G462&lt;&gt;"",$O462=INDEX(O$3:O462,MATCH(MAX(T$3:T462),T$3:T462,0),0)),INDEX(U$3:U462,MATCH(MAX(T$3:T462),T$3:T462,0),0),IF(AND(S462&lt;&gt;"",U462=""),0,"")),U462)),"")</f>
        <v/>
      </c>
      <c r="W462" s="95" t="str">
        <f t="shared" si="296"/>
        <v/>
      </c>
      <c r="X462" s="198" t="str">
        <f t="shared" si="297"/>
        <v/>
      </c>
      <c r="Y462" s="92" t="str">
        <f t="shared" si="298"/>
        <v/>
      </c>
      <c r="Z462" s="106" t="str">
        <f>IF(P462="","",COUNTIF($N$3:$N462,$N462))</f>
        <v/>
      </c>
      <c r="AA462" s="92" t="str">
        <f t="shared" si="299"/>
        <v/>
      </c>
      <c r="AB462" s="92" t="str">
        <f t="shared" si="300"/>
        <v/>
      </c>
      <c r="AC462" s="92" t="str">
        <f t="shared" si="301"/>
        <v/>
      </c>
      <c r="AD462" s="92" t="str">
        <f t="shared" si="306"/>
        <v/>
      </c>
      <c r="AE462" s="92" t="str">
        <f t="shared" si="306"/>
        <v/>
      </c>
      <c r="AF462" s="92" t="str">
        <f t="shared" si="306"/>
        <v/>
      </c>
      <c r="AG462" s="92" t="str">
        <f t="shared" si="306"/>
        <v/>
      </c>
      <c r="AH462" s="92" t="str">
        <f t="shared" si="306"/>
        <v/>
      </c>
      <c r="AI462" s="92" t="str">
        <f t="shared" si="306"/>
        <v/>
      </c>
      <c r="AJ462" s="92" t="str">
        <f t="shared" si="306"/>
        <v/>
      </c>
      <c r="AK462" s="92" t="str">
        <f t="shared" si="306"/>
        <v/>
      </c>
      <c r="AL462" s="92" t="str">
        <f t="shared" si="306"/>
        <v/>
      </c>
      <c r="AN462" s="35" t="str">
        <f t="shared" si="281"/>
        <v/>
      </c>
      <c r="AO462" s="44" t="str">
        <f t="shared" si="302"/>
        <v/>
      </c>
      <c r="AP462" s="41" t="str">
        <f>IF(AO462="","",RANK(AO462,AO$3:AO$1048576,1)+COUNTIF(AO$3:AO462,AO462)-1)</f>
        <v/>
      </c>
      <c r="AQ462" s="1" t="str">
        <f t="shared" si="303"/>
        <v/>
      </c>
      <c r="AR462" s="34" t="str">
        <f t="shared" si="282"/>
        <v/>
      </c>
      <c r="AS462" s="39" t="str">
        <f t="shared" si="283"/>
        <v/>
      </c>
      <c r="AT462" s="44" t="str">
        <f t="shared" si="284"/>
        <v/>
      </c>
      <c r="AU462" s="41" t="str">
        <f>IF(AT462="","",RANK(AT462,AT$3:AT$1048576,1)+COUNTIF(AT$3:AT462,AT462)-1)</f>
        <v/>
      </c>
      <c r="AV462" s="1" t="str">
        <f t="shared" si="285"/>
        <v/>
      </c>
      <c r="AW462" s="34" t="str">
        <f t="shared" si="286"/>
        <v/>
      </c>
      <c r="AX462" s="39" t="str">
        <f t="shared" si="287"/>
        <v/>
      </c>
      <c r="AY462" s="44" t="str">
        <f t="shared" si="304"/>
        <v/>
      </c>
      <c r="AZ462" s="41" t="str">
        <f>IF(AY462="","",RANK(AY462,AY$3:AY$1048576,1)+COUNTIF(AY$3:AY462,AY462)-1)</f>
        <v/>
      </c>
      <c r="BA462" s="1" t="str">
        <f t="shared" si="288"/>
        <v/>
      </c>
      <c r="BB462" s="34" t="str">
        <f t="shared" si="289"/>
        <v/>
      </c>
      <c r="BC462" s="39" t="str">
        <f t="shared" si="290"/>
        <v/>
      </c>
      <c r="BD462" s="44" t="str">
        <f t="shared" si="305"/>
        <v/>
      </c>
      <c r="BE462" s="41" t="str">
        <f>IF(BD462="","",RANK(BD462,BD$3:BD$1048576,1)+COUNTIF(BD$3:BD462,BD462)-1)</f>
        <v/>
      </c>
      <c r="BF462" s="1" t="str">
        <f t="shared" si="291"/>
        <v/>
      </c>
      <c r="BG462" s="34" t="str">
        <f t="shared" si="292"/>
        <v/>
      </c>
      <c r="BH462" s="39" t="str">
        <f t="shared" si="293"/>
        <v/>
      </c>
      <c r="BJ462" s="3"/>
      <c r="BK462" s="86"/>
      <c r="BL462" s="86"/>
      <c r="BM462" s="86"/>
      <c r="BN462" s="86"/>
      <c r="BO462" s="3"/>
      <c r="BP462" s="86"/>
      <c r="BQ462" s="86"/>
      <c r="BR462" s="86"/>
      <c r="BS462" s="86"/>
      <c r="BT462" s="3"/>
      <c r="BU462" s="86"/>
      <c r="BV462" s="86"/>
      <c r="BW462" s="86"/>
      <c r="BX462" s="86"/>
      <c r="BY462" s="3"/>
      <c r="BZ462" s="86"/>
      <c r="CA462" s="86"/>
      <c r="CB462" s="86"/>
      <c r="CC462" s="86"/>
    </row>
    <row r="463" spans="2:81" ht="35.1" customHeight="1" x14ac:dyDescent="0.2">
      <c r="B463" s="187"/>
      <c r="C463" s="188"/>
      <c r="D463" s="189"/>
      <c r="E463" s="186"/>
      <c r="F463" s="182"/>
      <c r="G463" s="184"/>
      <c r="K463" s="80" t="str">
        <f>IF(O463="","",COUNT(O$3:O463))</f>
        <v/>
      </c>
      <c r="L463" s="80" t="str">
        <f>IF(B463&lt;&gt;"",B463,IF(OR(COUNTA($G$3:$G463)&lt;COUNTA($G$3:$G$1048576),$G463&lt;&gt;""),L462,""))</f>
        <v/>
      </c>
      <c r="M463" s="80" t="str">
        <f>IF(C463&lt;&gt;"",C463,IF(OR(COUNTA($G$3:$G463)&lt;COUNTA($G$3:$G$1048576),$G463&lt;&gt;""),M462,""))</f>
        <v/>
      </c>
      <c r="N463" s="80" t="str">
        <f>IF(D463&lt;&gt;"",D463,IF(OR(COUNTA($G$3:$G463)&lt;COUNTA($G$3:$G$1048576),$G463&lt;&gt;""),N462,""))</f>
        <v/>
      </c>
      <c r="O463" s="81" t="str">
        <f t="shared" si="294"/>
        <v/>
      </c>
      <c r="P463" s="90" t="str">
        <f>IFERROR(IF(O463="",IF(COUNT(S$3:S$1048576)=COUNT(S$3:S463),IF(S463="","",INDEX(O$3:O463,MATCH(MAX(K$3:K463),K$3:K463,0),0)),INDEX(O$3:O463,MATCH(MAX(K$3:K463),K$3:K463,0),0)),O463),"")</f>
        <v/>
      </c>
      <c r="Q463" s="89" t="str">
        <f>IF(R463="","",COUNT(R$3:R463))</f>
        <v/>
      </c>
      <c r="R463" s="80" t="str">
        <f t="shared" si="280"/>
        <v/>
      </c>
      <c r="S463" s="91" t="str">
        <f>IFERROR(IF(COUNTA($E463:$G463)=0,"",IF(AND(R463="",$O463=INDEX(O$3:O463,MATCH(MAX(Q$3:Q463),Q$3:Q463,0),0)),INDEX(R$3:R463,MATCH(MAX(Q$3:Q463),Q$3:Q463,0),0),R463)),"")</f>
        <v/>
      </c>
      <c r="T463" s="80" t="str">
        <f>IF(U463="","",COUNT(U$3:U463))</f>
        <v/>
      </c>
      <c r="U463" s="80" t="str">
        <f t="shared" si="295"/>
        <v/>
      </c>
      <c r="V463" s="91" t="str">
        <f>IFERROR(IF(S463="","",IF(U463="",IF(AND(E463="",F463="",G463&lt;&gt;"",$O463=INDEX(O$3:O463,MATCH(MAX(T$3:T463),T$3:T463,0),0)),INDEX(U$3:U463,MATCH(MAX(T$3:T463),T$3:T463,0),0),IF(AND(S463&lt;&gt;"",U463=""),0,"")),U463)),"")</f>
        <v/>
      </c>
      <c r="W463" s="95" t="str">
        <f t="shared" si="296"/>
        <v/>
      </c>
      <c r="X463" s="198" t="str">
        <f t="shared" si="297"/>
        <v/>
      </c>
      <c r="Y463" s="92" t="str">
        <f t="shared" si="298"/>
        <v/>
      </c>
      <c r="Z463" s="106" t="str">
        <f>IF(P463="","",COUNTIF($N$3:$N463,$N463))</f>
        <v/>
      </c>
      <c r="AA463" s="92" t="str">
        <f t="shared" si="299"/>
        <v/>
      </c>
      <c r="AB463" s="92" t="str">
        <f t="shared" si="300"/>
        <v/>
      </c>
      <c r="AC463" s="92" t="str">
        <f t="shared" si="301"/>
        <v/>
      </c>
      <c r="AD463" s="92" t="str">
        <f t="shared" si="306"/>
        <v/>
      </c>
      <c r="AE463" s="92" t="str">
        <f t="shared" si="306"/>
        <v/>
      </c>
      <c r="AF463" s="92" t="str">
        <f t="shared" si="306"/>
        <v/>
      </c>
      <c r="AG463" s="92" t="str">
        <f t="shared" si="306"/>
        <v/>
      </c>
      <c r="AH463" s="92" t="str">
        <f t="shared" si="306"/>
        <v/>
      </c>
      <c r="AI463" s="92" t="str">
        <f t="shared" si="306"/>
        <v/>
      </c>
      <c r="AJ463" s="92" t="str">
        <f t="shared" si="306"/>
        <v/>
      </c>
      <c r="AK463" s="92" t="str">
        <f t="shared" si="306"/>
        <v/>
      </c>
      <c r="AL463" s="92" t="str">
        <f t="shared" si="306"/>
        <v/>
      </c>
      <c r="AN463" s="35" t="str">
        <f t="shared" si="281"/>
        <v/>
      </c>
      <c r="AO463" s="44" t="str">
        <f t="shared" si="302"/>
        <v/>
      </c>
      <c r="AP463" s="41" t="str">
        <f>IF(AO463="","",RANK(AO463,AO$3:AO$1048576,1)+COUNTIF(AO$3:AO463,AO463)-1)</f>
        <v/>
      </c>
      <c r="AQ463" s="1" t="str">
        <f t="shared" si="303"/>
        <v/>
      </c>
      <c r="AR463" s="34" t="str">
        <f t="shared" si="282"/>
        <v/>
      </c>
      <c r="AS463" s="39" t="str">
        <f t="shared" si="283"/>
        <v/>
      </c>
      <c r="AT463" s="44" t="str">
        <f t="shared" si="284"/>
        <v/>
      </c>
      <c r="AU463" s="41" t="str">
        <f>IF(AT463="","",RANK(AT463,AT$3:AT$1048576,1)+COUNTIF(AT$3:AT463,AT463)-1)</f>
        <v/>
      </c>
      <c r="AV463" s="1" t="str">
        <f t="shared" si="285"/>
        <v/>
      </c>
      <c r="AW463" s="34" t="str">
        <f t="shared" si="286"/>
        <v/>
      </c>
      <c r="AX463" s="39" t="str">
        <f t="shared" si="287"/>
        <v/>
      </c>
      <c r="AY463" s="44" t="str">
        <f t="shared" si="304"/>
        <v/>
      </c>
      <c r="AZ463" s="41" t="str">
        <f>IF(AY463="","",RANK(AY463,AY$3:AY$1048576,1)+COUNTIF(AY$3:AY463,AY463)-1)</f>
        <v/>
      </c>
      <c r="BA463" s="1" t="str">
        <f t="shared" si="288"/>
        <v/>
      </c>
      <c r="BB463" s="34" t="str">
        <f t="shared" si="289"/>
        <v/>
      </c>
      <c r="BC463" s="39" t="str">
        <f t="shared" si="290"/>
        <v/>
      </c>
      <c r="BD463" s="44" t="str">
        <f t="shared" si="305"/>
        <v/>
      </c>
      <c r="BE463" s="41" t="str">
        <f>IF(BD463="","",RANK(BD463,BD$3:BD$1048576,1)+COUNTIF(BD$3:BD463,BD463)-1)</f>
        <v/>
      </c>
      <c r="BF463" s="1" t="str">
        <f t="shared" si="291"/>
        <v/>
      </c>
      <c r="BG463" s="34" t="str">
        <f t="shared" si="292"/>
        <v/>
      </c>
      <c r="BH463" s="39" t="str">
        <f t="shared" si="293"/>
        <v/>
      </c>
      <c r="BJ463" s="3"/>
      <c r="BK463" s="86"/>
      <c r="BL463" s="86"/>
      <c r="BM463" s="86"/>
      <c r="BN463" s="86"/>
      <c r="BO463" s="3"/>
      <c r="BP463" s="86"/>
      <c r="BQ463" s="86"/>
      <c r="BR463" s="86"/>
      <c r="BS463" s="86"/>
      <c r="BT463" s="3"/>
      <c r="BU463" s="86"/>
      <c r="BV463" s="86"/>
      <c r="BW463" s="86"/>
      <c r="BX463" s="86"/>
      <c r="BY463" s="3"/>
      <c r="BZ463" s="86"/>
      <c r="CA463" s="86"/>
      <c r="CB463" s="86"/>
      <c r="CC463" s="86"/>
    </row>
    <row r="464" spans="2:81" ht="35.1" customHeight="1" x14ac:dyDescent="0.2">
      <c r="B464" s="187"/>
      <c r="C464" s="188"/>
      <c r="D464" s="189"/>
      <c r="E464" s="186"/>
      <c r="F464" s="182"/>
      <c r="G464" s="184"/>
      <c r="K464" s="80" t="str">
        <f>IF(O464="","",COUNT(O$3:O464))</f>
        <v/>
      </c>
      <c r="L464" s="80" t="str">
        <f>IF(B464&lt;&gt;"",B464,IF(OR(COUNTA($G$3:$G464)&lt;COUNTA($G$3:$G$1048576),$G464&lt;&gt;""),L463,""))</f>
        <v/>
      </c>
      <c r="M464" s="80" t="str">
        <f>IF(C464&lt;&gt;"",C464,IF(OR(COUNTA($G$3:$G464)&lt;COUNTA($G$3:$G$1048576),$G464&lt;&gt;""),M463,""))</f>
        <v/>
      </c>
      <c r="N464" s="80" t="str">
        <f>IF(D464&lt;&gt;"",D464,IF(OR(COUNTA($G$3:$G464)&lt;COUNTA($G$3:$G$1048576),$G464&lt;&gt;""),N463,""))</f>
        <v/>
      </c>
      <c r="O464" s="81" t="str">
        <f t="shared" si="294"/>
        <v/>
      </c>
      <c r="P464" s="90" t="str">
        <f>IFERROR(IF(O464="",IF(COUNT(S$3:S$1048576)=COUNT(S$3:S464),IF(S464="","",INDEX(O$3:O464,MATCH(MAX(K$3:K464),K$3:K464,0),0)),INDEX(O$3:O464,MATCH(MAX(K$3:K464),K$3:K464,0),0)),O464),"")</f>
        <v/>
      </c>
      <c r="Q464" s="89" t="str">
        <f>IF(R464="","",COUNT(R$3:R464))</f>
        <v/>
      </c>
      <c r="R464" s="80" t="str">
        <f t="shared" si="280"/>
        <v/>
      </c>
      <c r="S464" s="91" t="str">
        <f>IFERROR(IF(COUNTA($E464:$G464)=0,"",IF(AND(R464="",$O464=INDEX(O$3:O464,MATCH(MAX(Q$3:Q464),Q$3:Q464,0),0)),INDEX(R$3:R464,MATCH(MAX(Q$3:Q464),Q$3:Q464,0),0),R464)),"")</f>
        <v/>
      </c>
      <c r="T464" s="80" t="str">
        <f>IF(U464="","",COUNT(U$3:U464))</f>
        <v/>
      </c>
      <c r="U464" s="80" t="str">
        <f t="shared" si="295"/>
        <v/>
      </c>
      <c r="V464" s="91" t="str">
        <f>IFERROR(IF(S464="","",IF(U464="",IF(AND(E464="",F464="",G464&lt;&gt;"",$O464=INDEX(O$3:O464,MATCH(MAX(T$3:T464),T$3:T464,0),0)),INDEX(U$3:U464,MATCH(MAX(T$3:T464),T$3:T464,0),0),IF(AND(S464&lt;&gt;"",U464=""),0,"")),U464)),"")</f>
        <v/>
      </c>
      <c r="W464" s="95" t="str">
        <f t="shared" si="296"/>
        <v/>
      </c>
      <c r="X464" s="198" t="str">
        <f t="shared" si="297"/>
        <v/>
      </c>
      <c r="Y464" s="92" t="str">
        <f t="shared" si="298"/>
        <v/>
      </c>
      <c r="Z464" s="106" t="str">
        <f>IF(P464="","",COUNTIF($N$3:$N464,$N464))</f>
        <v/>
      </c>
      <c r="AA464" s="92" t="str">
        <f t="shared" si="299"/>
        <v/>
      </c>
      <c r="AB464" s="92" t="str">
        <f t="shared" si="300"/>
        <v/>
      </c>
      <c r="AC464" s="92" t="str">
        <f t="shared" si="301"/>
        <v/>
      </c>
      <c r="AD464" s="92" t="str">
        <f t="shared" ref="AD464:AL473" si="307">IFERROR(IF(AND($Z464=1,AD$2&lt;&gt;"",""&amp;INDEX($Y$3:$Y$1048576,MATCH($P464&amp;"@"&amp;AD$2,$AA$3:$AA$1048576,0),0)&lt;&gt;""),AD$1&amp;""&amp;INDEX($Y$3:$Y$1048576,MATCH($P464&amp;"@"&amp;AD$2,$AA$3:$AA$1048576,0),0),""),"")</f>
        <v/>
      </c>
      <c r="AE464" s="92" t="str">
        <f t="shared" si="307"/>
        <v/>
      </c>
      <c r="AF464" s="92" t="str">
        <f t="shared" si="307"/>
        <v/>
      </c>
      <c r="AG464" s="92" t="str">
        <f t="shared" si="307"/>
        <v/>
      </c>
      <c r="AH464" s="92" t="str">
        <f t="shared" si="307"/>
        <v/>
      </c>
      <c r="AI464" s="92" t="str">
        <f t="shared" si="307"/>
        <v/>
      </c>
      <c r="AJ464" s="92" t="str">
        <f t="shared" si="307"/>
        <v/>
      </c>
      <c r="AK464" s="92" t="str">
        <f t="shared" si="307"/>
        <v/>
      </c>
      <c r="AL464" s="92" t="str">
        <f t="shared" si="307"/>
        <v/>
      </c>
      <c r="AN464" s="35" t="str">
        <f t="shared" si="281"/>
        <v/>
      </c>
      <c r="AO464" s="44" t="str">
        <f t="shared" si="302"/>
        <v/>
      </c>
      <c r="AP464" s="41" t="str">
        <f>IF(AO464="","",RANK(AO464,AO$3:AO$1048576,1)+COUNTIF(AO$3:AO464,AO464)-1)</f>
        <v/>
      </c>
      <c r="AQ464" s="1" t="str">
        <f t="shared" si="303"/>
        <v/>
      </c>
      <c r="AR464" s="34" t="str">
        <f t="shared" si="282"/>
        <v/>
      </c>
      <c r="AS464" s="39" t="str">
        <f t="shared" si="283"/>
        <v/>
      </c>
      <c r="AT464" s="44" t="str">
        <f t="shared" si="284"/>
        <v/>
      </c>
      <c r="AU464" s="41" t="str">
        <f>IF(AT464="","",RANK(AT464,AT$3:AT$1048576,1)+COUNTIF(AT$3:AT464,AT464)-1)</f>
        <v/>
      </c>
      <c r="AV464" s="1" t="str">
        <f t="shared" si="285"/>
        <v/>
      </c>
      <c r="AW464" s="34" t="str">
        <f t="shared" si="286"/>
        <v/>
      </c>
      <c r="AX464" s="39" t="str">
        <f t="shared" si="287"/>
        <v/>
      </c>
      <c r="AY464" s="44" t="str">
        <f t="shared" si="304"/>
        <v/>
      </c>
      <c r="AZ464" s="41" t="str">
        <f>IF(AY464="","",RANK(AY464,AY$3:AY$1048576,1)+COUNTIF(AY$3:AY464,AY464)-1)</f>
        <v/>
      </c>
      <c r="BA464" s="1" t="str">
        <f t="shared" si="288"/>
        <v/>
      </c>
      <c r="BB464" s="34" t="str">
        <f t="shared" si="289"/>
        <v/>
      </c>
      <c r="BC464" s="39" t="str">
        <f t="shared" si="290"/>
        <v/>
      </c>
      <c r="BD464" s="44" t="str">
        <f t="shared" si="305"/>
        <v/>
      </c>
      <c r="BE464" s="41" t="str">
        <f>IF(BD464="","",RANK(BD464,BD$3:BD$1048576,1)+COUNTIF(BD$3:BD464,BD464)-1)</f>
        <v/>
      </c>
      <c r="BF464" s="1" t="str">
        <f t="shared" si="291"/>
        <v/>
      </c>
      <c r="BG464" s="34" t="str">
        <f t="shared" si="292"/>
        <v/>
      </c>
      <c r="BH464" s="39" t="str">
        <f t="shared" si="293"/>
        <v/>
      </c>
      <c r="BJ464" s="3"/>
      <c r="BK464" s="86"/>
      <c r="BL464" s="86"/>
      <c r="BM464" s="86"/>
      <c r="BN464" s="86"/>
      <c r="BO464" s="3"/>
      <c r="BP464" s="86"/>
      <c r="BQ464" s="86"/>
      <c r="BR464" s="86"/>
      <c r="BS464" s="86"/>
      <c r="BT464" s="3"/>
      <c r="BU464" s="86"/>
      <c r="BV464" s="86"/>
      <c r="BW464" s="86"/>
      <c r="BX464" s="86"/>
      <c r="BY464" s="3"/>
      <c r="BZ464" s="86"/>
      <c r="CA464" s="86"/>
      <c r="CB464" s="86"/>
      <c r="CC464" s="86"/>
    </row>
    <row r="465" spans="2:81" ht="35.1" customHeight="1" x14ac:dyDescent="0.2">
      <c r="B465" s="187"/>
      <c r="C465" s="188"/>
      <c r="D465" s="189"/>
      <c r="E465" s="186"/>
      <c r="F465" s="182"/>
      <c r="G465" s="184"/>
      <c r="K465" s="80" t="str">
        <f>IF(O465="","",COUNT(O$3:O465))</f>
        <v/>
      </c>
      <c r="L465" s="80" t="str">
        <f>IF(B465&lt;&gt;"",B465,IF(OR(COUNTA($G$3:$G465)&lt;COUNTA($G$3:$G$1048576),$G465&lt;&gt;""),L464,""))</f>
        <v/>
      </c>
      <c r="M465" s="80" t="str">
        <f>IF(C465&lt;&gt;"",C465,IF(OR(COUNTA($G$3:$G465)&lt;COUNTA($G$3:$G$1048576),$G465&lt;&gt;""),M464,""))</f>
        <v/>
      </c>
      <c r="N465" s="80" t="str">
        <f>IF(D465&lt;&gt;"",D465,IF(OR(COUNTA($G$3:$G465)&lt;COUNTA($G$3:$G$1048576),$G465&lt;&gt;""),N464,""))</f>
        <v/>
      </c>
      <c r="O465" s="81" t="str">
        <f t="shared" si="294"/>
        <v/>
      </c>
      <c r="P465" s="90" t="str">
        <f>IFERROR(IF(O465="",IF(COUNT(S$3:S$1048576)=COUNT(S$3:S465),IF(S465="","",INDEX(O$3:O465,MATCH(MAX(K$3:K465),K$3:K465,0),0)),INDEX(O$3:O465,MATCH(MAX(K$3:K465),K$3:K465,0),0)),O465),"")</f>
        <v/>
      </c>
      <c r="Q465" s="89" t="str">
        <f>IF(R465="","",COUNT(R$3:R465))</f>
        <v/>
      </c>
      <c r="R465" s="80" t="str">
        <f t="shared" si="280"/>
        <v/>
      </c>
      <c r="S465" s="91" t="str">
        <f>IFERROR(IF(COUNTA($E465:$G465)=0,"",IF(AND(R465="",$O465=INDEX(O$3:O465,MATCH(MAX(Q$3:Q465),Q$3:Q465,0),0)),INDEX(R$3:R465,MATCH(MAX(Q$3:Q465),Q$3:Q465,0),0),R465)),"")</f>
        <v/>
      </c>
      <c r="T465" s="80" t="str">
        <f>IF(U465="","",COUNT(U$3:U465))</f>
        <v/>
      </c>
      <c r="U465" s="80" t="str">
        <f t="shared" si="295"/>
        <v/>
      </c>
      <c r="V465" s="91" t="str">
        <f>IFERROR(IF(S465="","",IF(U465="",IF(AND(E465="",F465="",G465&lt;&gt;"",$O465=INDEX(O$3:O465,MATCH(MAX(T$3:T465),T$3:T465,0),0)),INDEX(U$3:U465,MATCH(MAX(T$3:T465),T$3:T465,0),0),IF(AND(S465&lt;&gt;"",U465=""),0,"")),U465)),"")</f>
        <v/>
      </c>
      <c r="W465" s="95" t="str">
        <f t="shared" si="296"/>
        <v/>
      </c>
      <c r="X465" s="198" t="str">
        <f t="shared" si="297"/>
        <v/>
      </c>
      <c r="Y465" s="92" t="str">
        <f t="shared" si="298"/>
        <v/>
      </c>
      <c r="Z465" s="106" t="str">
        <f>IF(P465="","",COUNTIF($N$3:$N465,$N465))</f>
        <v/>
      </c>
      <c r="AA465" s="92" t="str">
        <f t="shared" si="299"/>
        <v/>
      </c>
      <c r="AB465" s="92" t="str">
        <f t="shared" si="300"/>
        <v/>
      </c>
      <c r="AC465" s="92" t="str">
        <f t="shared" si="301"/>
        <v/>
      </c>
      <c r="AD465" s="92" t="str">
        <f t="shared" si="307"/>
        <v/>
      </c>
      <c r="AE465" s="92" t="str">
        <f t="shared" si="307"/>
        <v/>
      </c>
      <c r="AF465" s="92" t="str">
        <f t="shared" si="307"/>
        <v/>
      </c>
      <c r="AG465" s="92" t="str">
        <f t="shared" si="307"/>
        <v/>
      </c>
      <c r="AH465" s="92" t="str">
        <f t="shared" si="307"/>
        <v/>
      </c>
      <c r="AI465" s="92" t="str">
        <f t="shared" si="307"/>
        <v/>
      </c>
      <c r="AJ465" s="92" t="str">
        <f t="shared" si="307"/>
        <v/>
      </c>
      <c r="AK465" s="92" t="str">
        <f t="shared" si="307"/>
        <v/>
      </c>
      <c r="AL465" s="92" t="str">
        <f t="shared" si="307"/>
        <v/>
      </c>
      <c r="AN465" s="35" t="str">
        <f t="shared" si="281"/>
        <v/>
      </c>
      <c r="AO465" s="44" t="str">
        <f t="shared" si="302"/>
        <v/>
      </c>
      <c r="AP465" s="41" t="str">
        <f>IF(AO465="","",RANK(AO465,AO$3:AO$1048576,1)+COUNTIF(AO$3:AO465,AO465)-1)</f>
        <v/>
      </c>
      <c r="AQ465" s="1" t="str">
        <f t="shared" si="303"/>
        <v/>
      </c>
      <c r="AR465" s="34" t="str">
        <f t="shared" si="282"/>
        <v/>
      </c>
      <c r="AS465" s="39" t="str">
        <f t="shared" si="283"/>
        <v/>
      </c>
      <c r="AT465" s="44" t="str">
        <f t="shared" si="284"/>
        <v/>
      </c>
      <c r="AU465" s="41" t="str">
        <f>IF(AT465="","",RANK(AT465,AT$3:AT$1048576,1)+COUNTIF(AT$3:AT465,AT465)-1)</f>
        <v/>
      </c>
      <c r="AV465" s="1" t="str">
        <f t="shared" si="285"/>
        <v/>
      </c>
      <c r="AW465" s="34" t="str">
        <f t="shared" si="286"/>
        <v/>
      </c>
      <c r="AX465" s="39" t="str">
        <f t="shared" si="287"/>
        <v/>
      </c>
      <c r="AY465" s="44" t="str">
        <f t="shared" si="304"/>
        <v/>
      </c>
      <c r="AZ465" s="41" t="str">
        <f>IF(AY465="","",RANK(AY465,AY$3:AY$1048576,1)+COUNTIF(AY$3:AY465,AY465)-1)</f>
        <v/>
      </c>
      <c r="BA465" s="1" t="str">
        <f t="shared" si="288"/>
        <v/>
      </c>
      <c r="BB465" s="34" t="str">
        <f t="shared" si="289"/>
        <v/>
      </c>
      <c r="BC465" s="39" t="str">
        <f t="shared" si="290"/>
        <v/>
      </c>
      <c r="BD465" s="44" t="str">
        <f t="shared" si="305"/>
        <v/>
      </c>
      <c r="BE465" s="41" t="str">
        <f>IF(BD465="","",RANK(BD465,BD$3:BD$1048576,1)+COUNTIF(BD$3:BD465,BD465)-1)</f>
        <v/>
      </c>
      <c r="BF465" s="1" t="str">
        <f t="shared" si="291"/>
        <v/>
      </c>
      <c r="BG465" s="34" t="str">
        <f t="shared" si="292"/>
        <v/>
      </c>
      <c r="BH465" s="39" t="str">
        <f t="shared" si="293"/>
        <v/>
      </c>
      <c r="BJ465" s="3"/>
      <c r="BK465" s="86"/>
      <c r="BL465" s="86"/>
      <c r="BM465" s="86"/>
      <c r="BN465" s="86"/>
      <c r="BO465" s="3"/>
      <c r="BP465" s="86"/>
      <c r="BQ465" s="86"/>
      <c r="BR465" s="86"/>
      <c r="BS465" s="86"/>
      <c r="BT465" s="3"/>
      <c r="BU465" s="86"/>
      <c r="BV465" s="86"/>
      <c r="BW465" s="86"/>
      <c r="BX465" s="86"/>
      <c r="BY465" s="3"/>
      <c r="BZ465" s="86"/>
      <c r="CA465" s="86"/>
      <c r="CB465" s="86"/>
      <c r="CC465" s="86"/>
    </row>
    <row r="466" spans="2:81" ht="35.1" customHeight="1" x14ac:dyDescent="0.2">
      <c r="B466" s="187"/>
      <c r="C466" s="188"/>
      <c r="D466" s="189"/>
      <c r="E466" s="186"/>
      <c r="F466" s="182"/>
      <c r="G466" s="184"/>
      <c r="K466" s="80" t="str">
        <f>IF(O466="","",COUNT(O$3:O466))</f>
        <v/>
      </c>
      <c r="L466" s="80" t="str">
        <f>IF(B466&lt;&gt;"",B466,IF(OR(COUNTA($G$3:$G466)&lt;COUNTA($G$3:$G$1048576),$G466&lt;&gt;""),L465,""))</f>
        <v/>
      </c>
      <c r="M466" s="80" t="str">
        <f>IF(C466&lt;&gt;"",C466,IF(OR(COUNTA($G$3:$G466)&lt;COUNTA($G$3:$G$1048576),$G466&lt;&gt;""),M465,""))</f>
        <v/>
      </c>
      <c r="N466" s="80" t="str">
        <f>IF(D466&lt;&gt;"",D466,IF(OR(COUNTA($G$3:$G466)&lt;COUNTA($G$3:$G$1048576),$G466&lt;&gt;""),N465,""))</f>
        <v/>
      </c>
      <c r="O466" s="81" t="str">
        <f t="shared" si="294"/>
        <v/>
      </c>
      <c r="P466" s="90" t="str">
        <f>IFERROR(IF(O466="",IF(COUNT(S$3:S$1048576)=COUNT(S$3:S466),IF(S466="","",INDEX(O$3:O466,MATCH(MAX(K$3:K466),K$3:K466,0),0)),INDEX(O$3:O466,MATCH(MAX(K$3:K466),K$3:K466,0),0)),O466),"")</f>
        <v/>
      </c>
      <c r="Q466" s="89" t="str">
        <f>IF(R466="","",COUNT(R$3:R466))</f>
        <v/>
      </c>
      <c r="R466" s="80" t="str">
        <f t="shared" si="280"/>
        <v/>
      </c>
      <c r="S466" s="91" t="str">
        <f>IFERROR(IF(COUNTA($E466:$G466)=0,"",IF(AND(R466="",$O466=INDEX(O$3:O466,MATCH(MAX(Q$3:Q466),Q$3:Q466,0),0)),INDEX(R$3:R466,MATCH(MAX(Q$3:Q466),Q$3:Q466,0),0),R466)),"")</f>
        <v/>
      </c>
      <c r="T466" s="80" t="str">
        <f>IF(U466="","",COUNT(U$3:U466))</f>
        <v/>
      </c>
      <c r="U466" s="80" t="str">
        <f t="shared" si="295"/>
        <v/>
      </c>
      <c r="V466" s="91" t="str">
        <f>IFERROR(IF(S466="","",IF(U466="",IF(AND(E466="",F466="",G466&lt;&gt;"",$O466=INDEX(O$3:O466,MATCH(MAX(T$3:T466),T$3:T466,0),0)),INDEX(U$3:U466,MATCH(MAX(T$3:T466),T$3:T466,0),0),IF(AND(S466&lt;&gt;"",U466=""),0,"")),U466)),"")</f>
        <v/>
      </c>
      <c r="W466" s="95" t="str">
        <f t="shared" si="296"/>
        <v/>
      </c>
      <c r="X466" s="198" t="str">
        <f t="shared" si="297"/>
        <v/>
      </c>
      <c r="Y466" s="92" t="str">
        <f t="shared" si="298"/>
        <v/>
      </c>
      <c r="Z466" s="106" t="str">
        <f>IF(P466="","",COUNTIF($N$3:$N466,$N466))</f>
        <v/>
      </c>
      <c r="AA466" s="92" t="str">
        <f t="shared" si="299"/>
        <v/>
      </c>
      <c r="AB466" s="92" t="str">
        <f t="shared" si="300"/>
        <v/>
      </c>
      <c r="AC466" s="92" t="str">
        <f t="shared" si="301"/>
        <v/>
      </c>
      <c r="AD466" s="92" t="str">
        <f t="shared" si="307"/>
        <v/>
      </c>
      <c r="AE466" s="92" t="str">
        <f t="shared" si="307"/>
        <v/>
      </c>
      <c r="AF466" s="92" t="str">
        <f t="shared" si="307"/>
        <v/>
      </c>
      <c r="AG466" s="92" t="str">
        <f t="shared" si="307"/>
        <v/>
      </c>
      <c r="AH466" s="92" t="str">
        <f t="shared" si="307"/>
        <v/>
      </c>
      <c r="AI466" s="92" t="str">
        <f t="shared" si="307"/>
        <v/>
      </c>
      <c r="AJ466" s="92" t="str">
        <f t="shared" si="307"/>
        <v/>
      </c>
      <c r="AK466" s="92" t="str">
        <f t="shared" si="307"/>
        <v/>
      </c>
      <c r="AL466" s="92" t="str">
        <f t="shared" si="307"/>
        <v/>
      </c>
      <c r="AN466" s="35" t="str">
        <f t="shared" si="281"/>
        <v/>
      </c>
      <c r="AO466" s="44" t="str">
        <f t="shared" si="302"/>
        <v/>
      </c>
      <c r="AP466" s="41" t="str">
        <f>IF(AO466="","",RANK(AO466,AO$3:AO$1048576,1)+COUNTIF(AO$3:AO466,AO466)-1)</f>
        <v/>
      </c>
      <c r="AQ466" s="1" t="str">
        <f t="shared" si="303"/>
        <v/>
      </c>
      <c r="AR466" s="34" t="str">
        <f t="shared" si="282"/>
        <v/>
      </c>
      <c r="AS466" s="39" t="str">
        <f t="shared" si="283"/>
        <v/>
      </c>
      <c r="AT466" s="44" t="str">
        <f t="shared" si="284"/>
        <v/>
      </c>
      <c r="AU466" s="41" t="str">
        <f>IF(AT466="","",RANK(AT466,AT$3:AT$1048576,1)+COUNTIF(AT$3:AT466,AT466)-1)</f>
        <v/>
      </c>
      <c r="AV466" s="1" t="str">
        <f t="shared" si="285"/>
        <v/>
      </c>
      <c r="AW466" s="34" t="str">
        <f t="shared" si="286"/>
        <v/>
      </c>
      <c r="AX466" s="39" t="str">
        <f t="shared" si="287"/>
        <v/>
      </c>
      <c r="AY466" s="44" t="str">
        <f t="shared" si="304"/>
        <v/>
      </c>
      <c r="AZ466" s="41" t="str">
        <f>IF(AY466="","",RANK(AY466,AY$3:AY$1048576,1)+COUNTIF(AY$3:AY466,AY466)-1)</f>
        <v/>
      </c>
      <c r="BA466" s="1" t="str">
        <f t="shared" si="288"/>
        <v/>
      </c>
      <c r="BB466" s="34" t="str">
        <f t="shared" si="289"/>
        <v/>
      </c>
      <c r="BC466" s="39" t="str">
        <f t="shared" si="290"/>
        <v/>
      </c>
      <c r="BD466" s="44" t="str">
        <f t="shared" si="305"/>
        <v/>
      </c>
      <c r="BE466" s="41" t="str">
        <f>IF(BD466="","",RANK(BD466,BD$3:BD$1048576,1)+COUNTIF(BD$3:BD466,BD466)-1)</f>
        <v/>
      </c>
      <c r="BF466" s="1" t="str">
        <f t="shared" si="291"/>
        <v/>
      </c>
      <c r="BG466" s="34" t="str">
        <f t="shared" si="292"/>
        <v/>
      </c>
      <c r="BH466" s="39" t="str">
        <f t="shared" si="293"/>
        <v/>
      </c>
      <c r="BJ466" s="3"/>
      <c r="BK466" s="86"/>
      <c r="BL466" s="86"/>
      <c r="BM466" s="86"/>
      <c r="BN466" s="86"/>
      <c r="BO466" s="3"/>
      <c r="BP466" s="86"/>
      <c r="BQ466" s="86"/>
      <c r="BR466" s="86"/>
      <c r="BS466" s="86"/>
      <c r="BT466" s="3"/>
      <c r="BU466" s="86"/>
      <c r="BV466" s="86"/>
      <c r="BW466" s="86"/>
      <c r="BX466" s="86"/>
      <c r="BY466" s="3"/>
      <c r="BZ466" s="86"/>
      <c r="CA466" s="86"/>
      <c r="CB466" s="86"/>
      <c r="CC466" s="86"/>
    </row>
    <row r="467" spans="2:81" ht="35.1" customHeight="1" x14ac:dyDescent="0.2">
      <c r="B467" s="187"/>
      <c r="C467" s="188"/>
      <c r="D467" s="189"/>
      <c r="E467" s="186"/>
      <c r="F467" s="182"/>
      <c r="G467" s="184"/>
      <c r="K467" s="80" t="str">
        <f>IF(O467="","",COUNT(O$3:O467))</f>
        <v/>
      </c>
      <c r="L467" s="80" t="str">
        <f>IF(B467&lt;&gt;"",B467,IF(OR(COUNTA($G$3:$G467)&lt;COUNTA($G$3:$G$1048576),$G467&lt;&gt;""),L466,""))</f>
        <v/>
      </c>
      <c r="M467" s="80" t="str">
        <f>IF(C467&lt;&gt;"",C467,IF(OR(COUNTA($G$3:$G467)&lt;COUNTA($G$3:$G$1048576),$G467&lt;&gt;""),M466,""))</f>
        <v/>
      </c>
      <c r="N467" s="80" t="str">
        <f>IF(D467&lt;&gt;"",D467,IF(OR(COUNTA($G$3:$G467)&lt;COUNTA($G$3:$G$1048576),$G467&lt;&gt;""),N466,""))</f>
        <v/>
      </c>
      <c r="O467" s="81" t="str">
        <f t="shared" si="294"/>
        <v/>
      </c>
      <c r="P467" s="90" t="str">
        <f>IFERROR(IF(O467="",IF(COUNT(S$3:S$1048576)=COUNT(S$3:S467),IF(S467="","",INDEX(O$3:O467,MATCH(MAX(K$3:K467),K$3:K467,0),0)),INDEX(O$3:O467,MATCH(MAX(K$3:K467),K$3:K467,0),0)),O467),"")</f>
        <v/>
      </c>
      <c r="Q467" s="89" t="str">
        <f>IF(R467="","",COUNT(R$3:R467))</f>
        <v/>
      </c>
      <c r="R467" s="80" t="str">
        <f t="shared" si="280"/>
        <v/>
      </c>
      <c r="S467" s="91" t="str">
        <f>IFERROR(IF(COUNTA($E467:$G467)=0,"",IF(AND(R467="",$O467=INDEX(O$3:O467,MATCH(MAX(Q$3:Q467),Q$3:Q467,0),0)),INDEX(R$3:R467,MATCH(MAX(Q$3:Q467),Q$3:Q467,0),0),R467)),"")</f>
        <v/>
      </c>
      <c r="T467" s="80" t="str">
        <f>IF(U467="","",COUNT(U$3:U467))</f>
        <v/>
      </c>
      <c r="U467" s="80" t="str">
        <f t="shared" si="295"/>
        <v/>
      </c>
      <c r="V467" s="91" t="str">
        <f>IFERROR(IF(S467="","",IF(U467="",IF(AND(E467="",F467="",G467&lt;&gt;"",$O467=INDEX(O$3:O467,MATCH(MAX(T$3:T467),T$3:T467,0),0)),INDEX(U$3:U467,MATCH(MAX(T$3:T467),T$3:T467,0),0),IF(AND(S467&lt;&gt;"",U467=""),0,"")),U467)),"")</f>
        <v/>
      </c>
      <c r="W467" s="95" t="str">
        <f t="shared" si="296"/>
        <v/>
      </c>
      <c r="X467" s="198" t="str">
        <f t="shared" si="297"/>
        <v/>
      </c>
      <c r="Y467" s="92" t="str">
        <f t="shared" si="298"/>
        <v/>
      </c>
      <c r="Z467" s="106" t="str">
        <f>IF(P467="","",COUNTIF($N$3:$N467,$N467))</f>
        <v/>
      </c>
      <c r="AA467" s="92" t="str">
        <f t="shared" si="299"/>
        <v/>
      </c>
      <c r="AB467" s="92" t="str">
        <f t="shared" si="300"/>
        <v/>
      </c>
      <c r="AC467" s="92" t="str">
        <f t="shared" si="301"/>
        <v/>
      </c>
      <c r="AD467" s="92" t="str">
        <f t="shared" si="307"/>
        <v/>
      </c>
      <c r="AE467" s="92" t="str">
        <f t="shared" si="307"/>
        <v/>
      </c>
      <c r="AF467" s="92" t="str">
        <f t="shared" si="307"/>
        <v/>
      </c>
      <c r="AG467" s="92" t="str">
        <f t="shared" si="307"/>
        <v/>
      </c>
      <c r="AH467" s="92" t="str">
        <f t="shared" si="307"/>
        <v/>
      </c>
      <c r="AI467" s="92" t="str">
        <f t="shared" si="307"/>
        <v/>
      </c>
      <c r="AJ467" s="92" t="str">
        <f t="shared" si="307"/>
        <v/>
      </c>
      <c r="AK467" s="92" t="str">
        <f t="shared" si="307"/>
        <v/>
      </c>
      <c r="AL467" s="92" t="str">
        <f t="shared" si="307"/>
        <v/>
      </c>
      <c r="AN467" s="35" t="str">
        <f t="shared" si="281"/>
        <v/>
      </c>
      <c r="AO467" s="44" t="str">
        <f t="shared" si="302"/>
        <v/>
      </c>
      <c r="AP467" s="41" t="str">
        <f>IF(AO467="","",RANK(AO467,AO$3:AO$1048576,1)+COUNTIF(AO$3:AO467,AO467)-1)</f>
        <v/>
      </c>
      <c r="AQ467" s="1" t="str">
        <f t="shared" si="303"/>
        <v/>
      </c>
      <c r="AR467" s="34" t="str">
        <f t="shared" si="282"/>
        <v/>
      </c>
      <c r="AS467" s="39" t="str">
        <f t="shared" si="283"/>
        <v/>
      </c>
      <c r="AT467" s="44" t="str">
        <f t="shared" si="284"/>
        <v/>
      </c>
      <c r="AU467" s="41" t="str">
        <f>IF(AT467="","",RANK(AT467,AT$3:AT$1048576,1)+COUNTIF(AT$3:AT467,AT467)-1)</f>
        <v/>
      </c>
      <c r="AV467" s="1" t="str">
        <f t="shared" si="285"/>
        <v/>
      </c>
      <c r="AW467" s="34" t="str">
        <f t="shared" si="286"/>
        <v/>
      </c>
      <c r="AX467" s="39" t="str">
        <f t="shared" si="287"/>
        <v/>
      </c>
      <c r="AY467" s="44" t="str">
        <f t="shared" si="304"/>
        <v/>
      </c>
      <c r="AZ467" s="41" t="str">
        <f>IF(AY467="","",RANK(AY467,AY$3:AY$1048576,1)+COUNTIF(AY$3:AY467,AY467)-1)</f>
        <v/>
      </c>
      <c r="BA467" s="1" t="str">
        <f t="shared" si="288"/>
        <v/>
      </c>
      <c r="BB467" s="34" t="str">
        <f t="shared" si="289"/>
        <v/>
      </c>
      <c r="BC467" s="39" t="str">
        <f t="shared" si="290"/>
        <v/>
      </c>
      <c r="BD467" s="44" t="str">
        <f t="shared" si="305"/>
        <v/>
      </c>
      <c r="BE467" s="41" t="str">
        <f>IF(BD467="","",RANK(BD467,BD$3:BD$1048576,1)+COUNTIF(BD$3:BD467,BD467)-1)</f>
        <v/>
      </c>
      <c r="BF467" s="1" t="str">
        <f t="shared" si="291"/>
        <v/>
      </c>
      <c r="BG467" s="34" t="str">
        <f t="shared" si="292"/>
        <v/>
      </c>
      <c r="BH467" s="39" t="str">
        <f t="shared" si="293"/>
        <v/>
      </c>
      <c r="BJ467" s="3"/>
      <c r="BK467" s="86"/>
      <c r="BL467" s="86"/>
      <c r="BM467" s="86"/>
      <c r="BN467" s="86"/>
      <c r="BO467" s="3"/>
      <c r="BP467" s="86"/>
      <c r="BQ467" s="86"/>
      <c r="BR467" s="86"/>
      <c r="BS467" s="86"/>
      <c r="BT467" s="3"/>
      <c r="BU467" s="86"/>
      <c r="BV467" s="86"/>
      <c r="BW467" s="86"/>
      <c r="BX467" s="86"/>
      <c r="BY467" s="3"/>
      <c r="BZ467" s="86"/>
      <c r="CA467" s="86"/>
      <c r="CB467" s="86"/>
      <c r="CC467" s="86"/>
    </row>
    <row r="468" spans="2:81" ht="35.1" customHeight="1" x14ac:dyDescent="0.2">
      <c r="B468" s="187"/>
      <c r="C468" s="188"/>
      <c r="D468" s="189"/>
      <c r="E468" s="186"/>
      <c r="F468" s="182"/>
      <c r="G468" s="184"/>
      <c r="K468" s="80" t="str">
        <f>IF(O468="","",COUNT(O$3:O468))</f>
        <v/>
      </c>
      <c r="L468" s="80" t="str">
        <f>IF(B468&lt;&gt;"",B468,IF(OR(COUNTA($G$3:$G468)&lt;COUNTA($G$3:$G$1048576),$G468&lt;&gt;""),L467,""))</f>
        <v/>
      </c>
      <c r="M468" s="80" t="str">
        <f>IF(C468&lt;&gt;"",C468,IF(OR(COUNTA($G$3:$G468)&lt;COUNTA($G$3:$G$1048576),$G468&lt;&gt;""),M467,""))</f>
        <v/>
      </c>
      <c r="N468" s="80" t="str">
        <f>IF(D468&lt;&gt;"",D468,IF(OR(COUNTA($G$3:$G468)&lt;COUNTA($G$3:$G$1048576),$G468&lt;&gt;""),N467,""))</f>
        <v/>
      </c>
      <c r="O468" s="81" t="str">
        <f t="shared" si="294"/>
        <v/>
      </c>
      <c r="P468" s="90" t="str">
        <f>IFERROR(IF(O468="",IF(COUNT(S$3:S$1048576)=COUNT(S$3:S468),IF(S468="","",INDEX(O$3:O468,MATCH(MAX(K$3:K468),K$3:K468,0),0)),INDEX(O$3:O468,MATCH(MAX(K$3:K468),K$3:K468,0),0)),O468),"")</f>
        <v/>
      </c>
      <c r="Q468" s="89" t="str">
        <f>IF(R468="","",COUNT(R$3:R468))</f>
        <v/>
      </c>
      <c r="R468" s="80" t="str">
        <f t="shared" si="280"/>
        <v/>
      </c>
      <c r="S468" s="91" t="str">
        <f>IFERROR(IF(COUNTA($E468:$G468)=0,"",IF(AND(R468="",$O468=INDEX(O$3:O468,MATCH(MAX(Q$3:Q468),Q$3:Q468,0),0)),INDEX(R$3:R468,MATCH(MAX(Q$3:Q468),Q$3:Q468,0),0),R468)),"")</f>
        <v/>
      </c>
      <c r="T468" s="80" t="str">
        <f>IF(U468="","",COUNT(U$3:U468))</f>
        <v/>
      </c>
      <c r="U468" s="80" t="str">
        <f t="shared" si="295"/>
        <v/>
      </c>
      <c r="V468" s="91" t="str">
        <f>IFERROR(IF(S468="","",IF(U468="",IF(AND(E468="",F468="",G468&lt;&gt;"",$O468=INDEX(O$3:O468,MATCH(MAX(T$3:T468),T$3:T468,0),0)),INDEX(U$3:U468,MATCH(MAX(T$3:T468),T$3:T468,0),0),IF(AND(S468&lt;&gt;"",U468=""),0,"")),U468)),"")</f>
        <v/>
      </c>
      <c r="W468" s="95" t="str">
        <f t="shared" si="296"/>
        <v/>
      </c>
      <c r="X468" s="198" t="str">
        <f t="shared" si="297"/>
        <v/>
      </c>
      <c r="Y468" s="92" t="str">
        <f t="shared" si="298"/>
        <v/>
      </c>
      <c r="Z468" s="106" t="str">
        <f>IF(P468="","",COUNTIF($N$3:$N468,$N468))</f>
        <v/>
      </c>
      <c r="AA468" s="92" t="str">
        <f t="shared" si="299"/>
        <v/>
      </c>
      <c r="AB468" s="92" t="str">
        <f t="shared" si="300"/>
        <v/>
      </c>
      <c r="AC468" s="92" t="str">
        <f t="shared" si="301"/>
        <v/>
      </c>
      <c r="AD468" s="92" t="str">
        <f t="shared" si="307"/>
        <v/>
      </c>
      <c r="AE468" s="92" t="str">
        <f t="shared" si="307"/>
        <v/>
      </c>
      <c r="AF468" s="92" t="str">
        <f t="shared" si="307"/>
        <v/>
      </c>
      <c r="AG468" s="92" t="str">
        <f t="shared" si="307"/>
        <v/>
      </c>
      <c r="AH468" s="92" t="str">
        <f t="shared" si="307"/>
        <v/>
      </c>
      <c r="AI468" s="92" t="str">
        <f t="shared" si="307"/>
        <v/>
      </c>
      <c r="AJ468" s="92" t="str">
        <f t="shared" si="307"/>
        <v/>
      </c>
      <c r="AK468" s="92" t="str">
        <f t="shared" si="307"/>
        <v/>
      </c>
      <c r="AL468" s="92" t="str">
        <f t="shared" si="307"/>
        <v/>
      </c>
      <c r="AN468" s="35" t="str">
        <f t="shared" si="281"/>
        <v/>
      </c>
      <c r="AO468" s="44" t="str">
        <f t="shared" si="302"/>
        <v/>
      </c>
      <c r="AP468" s="41" t="str">
        <f>IF(AO468="","",RANK(AO468,AO$3:AO$1048576,1)+COUNTIF(AO$3:AO468,AO468)-1)</f>
        <v/>
      </c>
      <c r="AQ468" s="1" t="str">
        <f t="shared" si="303"/>
        <v/>
      </c>
      <c r="AR468" s="34" t="str">
        <f t="shared" si="282"/>
        <v/>
      </c>
      <c r="AS468" s="39" t="str">
        <f t="shared" si="283"/>
        <v/>
      </c>
      <c r="AT468" s="44" t="str">
        <f t="shared" si="284"/>
        <v/>
      </c>
      <c r="AU468" s="41" t="str">
        <f>IF(AT468="","",RANK(AT468,AT$3:AT$1048576,1)+COUNTIF(AT$3:AT468,AT468)-1)</f>
        <v/>
      </c>
      <c r="AV468" s="1" t="str">
        <f t="shared" si="285"/>
        <v/>
      </c>
      <c r="AW468" s="34" t="str">
        <f t="shared" si="286"/>
        <v/>
      </c>
      <c r="AX468" s="39" t="str">
        <f t="shared" si="287"/>
        <v/>
      </c>
      <c r="AY468" s="44" t="str">
        <f t="shared" si="304"/>
        <v/>
      </c>
      <c r="AZ468" s="41" t="str">
        <f>IF(AY468="","",RANK(AY468,AY$3:AY$1048576,1)+COUNTIF(AY$3:AY468,AY468)-1)</f>
        <v/>
      </c>
      <c r="BA468" s="1" t="str">
        <f t="shared" si="288"/>
        <v/>
      </c>
      <c r="BB468" s="34" t="str">
        <f t="shared" si="289"/>
        <v/>
      </c>
      <c r="BC468" s="39" t="str">
        <f t="shared" si="290"/>
        <v/>
      </c>
      <c r="BD468" s="44" t="str">
        <f t="shared" si="305"/>
        <v/>
      </c>
      <c r="BE468" s="41" t="str">
        <f>IF(BD468="","",RANK(BD468,BD$3:BD$1048576,1)+COUNTIF(BD$3:BD468,BD468)-1)</f>
        <v/>
      </c>
      <c r="BF468" s="1" t="str">
        <f t="shared" si="291"/>
        <v/>
      </c>
      <c r="BG468" s="34" t="str">
        <f t="shared" si="292"/>
        <v/>
      </c>
      <c r="BH468" s="39" t="str">
        <f t="shared" si="293"/>
        <v/>
      </c>
      <c r="BJ468" s="3"/>
      <c r="BK468" s="86"/>
      <c r="BL468" s="86"/>
      <c r="BM468" s="86"/>
      <c r="BN468" s="86"/>
      <c r="BO468" s="3"/>
      <c r="BP468" s="86"/>
      <c r="BQ468" s="86"/>
      <c r="BR468" s="86"/>
      <c r="BS468" s="86"/>
      <c r="BT468" s="3"/>
      <c r="BU468" s="86"/>
      <c r="BV468" s="86"/>
      <c r="BW468" s="86"/>
      <c r="BX468" s="86"/>
      <c r="BY468" s="3"/>
      <c r="BZ468" s="86"/>
      <c r="CA468" s="86"/>
      <c r="CB468" s="86"/>
      <c r="CC468" s="86"/>
    </row>
    <row r="469" spans="2:81" ht="35.1" customHeight="1" x14ac:dyDescent="0.2">
      <c r="B469" s="187"/>
      <c r="C469" s="188"/>
      <c r="D469" s="189"/>
      <c r="E469" s="186"/>
      <c r="F469" s="182"/>
      <c r="G469" s="184"/>
      <c r="K469" s="80" t="str">
        <f>IF(O469="","",COUNT(O$3:O469))</f>
        <v/>
      </c>
      <c r="L469" s="80" t="str">
        <f>IF(B469&lt;&gt;"",B469,IF(OR(COUNTA($G$3:$G469)&lt;COUNTA($G$3:$G$1048576),$G469&lt;&gt;""),L468,""))</f>
        <v/>
      </c>
      <c r="M469" s="80" t="str">
        <f>IF(C469&lt;&gt;"",C469,IF(OR(COUNTA($G$3:$G469)&lt;COUNTA($G$3:$G$1048576),$G469&lt;&gt;""),M468,""))</f>
        <v/>
      </c>
      <c r="N469" s="80" t="str">
        <f>IF(D469&lt;&gt;"",D469,IF(OR(COUNTA($G$3:$G469)&lt;COUNTA($G$3:$G$1048576),$G469&lt;&gt;""),N468,""))</f>
        <v/>
      </c>
      <c r="O469" s="81" t="str">
        <f t="shared" si="294"/>
        <v/>
      </c>
      <c r="P469" s="90" t="str">
        <f>IFERROR(IF(O469="",IF(COUNT(S$3:S$1048576)=COUNT(S$3:S469),IF(S469="","",INDEX(O$3:O469,MATCH(MAX(K$3:K469),K$3:K469,0),0)),INDEX(O$3:O469,MATCH(MAX(K$3:K469),K$3:K469,0),0)),O469),"")</f>
        <v/>
      </c>
      <c r="Q469" s="89" t="str">
        <f>IF(R469="","",COUNT(R$3:R469))</f>
        <v/>
      </c>
      <c r="R469" s="80" t="str">
        <f t="shared" si="280"/>
        <v/>
      </c>
      <c r="S469" s="91" t="str">
        <f>IFERROR(IF(COUNTA($E469:$G469)=0,"",IF(AND(R469="",$O469=INDEX(O$3:O469,MATCH(MAX(Q$3:Q469),Q$3:Q469,0),0)),INDEX(R$3:R469,MATCH(MAX(Q$3:Q469),Q$3:Q469,0),0),R469)),"")</f>
        <v/>
      </c>
      <c r="T469" s="80" t="str">
        <f>IF(U469="","",COUNT(U$3:U469))</f>
        <v/>
      </c>
      <c r="U469" s="80" t="str">
        <f t="shared" si="295"/>
        <v/>
      </c>
      <c r="V469" s="91" t="str">
        <f>IFERROR(IF(S469="","",IF(U469="",IF(AND(E469="",F469="",G469&lt;&gt;"",$O469=INDEX(O$3:O469,MATCH(MAX(T$3:T469),T$3:T469,0),0)),INDEX(U$3:U469,MATCH(MAX(T$3:T469),T$3:T469,0),0),IF(AND(S469&lt;&gt;"",U469=""),0,"")),U469)),"")</f>
        <v/>
      </c>
      <c r="W469" s="95" t="str">
        <f t="shared" si="296"/>
        <v/>
      </c>
      <c r="X469" s="198" t="str">
        <f t="shared" si="297"/>
        <v/>
      </c>
      <c r="Y469" s="92" t="str">
        <f t="shared" si="298"/>
        <v/>
      </c>
      <c r="Z469" s="106" t="str">
        <f>IF(P469="","",COUNTIF($N$3:$N469,$N469))</f>
        <v/>
      </c>
      <c r="AA469" s="92" t="str">
        <f t="shared" si="299"/>
        <v/>
      </c>
      <c r="AB469" s="92" t="str">
        <f t="shared" si="300"/>
        <v/>
      </c>
      <c r="AC469" s="92" t="str">
        <f t="shared" si="301"/>
        <v/>
      </c>
      <c r="AD469" s="92" t="str">
        <f t="shared" si="307"/>
        <v/>
      </c>
      <c r="AE469" s="92" t="str">
        <f t="shared" si="307"/>
        <v/>
      </c>
      <c r="AF469" s="92" t="str">
        <f t="shared" si="307"/>
        <v/>
      </c>
      <c r="AG469" s="92" t="str">
        <f t="shared" si="307"/>
        <v/>
      </c>
      <c r="AH469" s="92" t="str">
        <f t="shared" si="307"/>
        <v/>
      </c>
      <c r="AI469" s="92" t="str">
        <f t="shared" si="307"/>
        <v/>
      </c>
      <c r="AJ469" s="92" t="str">
        <f t="shared" si="307"/>
        <v/>
      </c>
      <c r="AK469" s="92" t="str">
        <f t="shared" si="307"/>
        <v/>
      </c>
      <c r="AL469" s="92" t="str">
        <f t="shared" si="307"/>
        <v/>
      </c>
      <c r="AN469" s="35" t="str">
        <f t="shared" si="281"/>
        <v/>
      </c>
      <c r="AO469" s="44" t="str">
        <f t="shared" si="302"/>
        <v/>
      </c>
      <c r="AP469" s="41" t="str">
        <f>IF(AO469="","",RANK(AO469,AO$3:AO$1048576,1)+COUNTIF(AO$3:AO469,AO469)-1)</f>
        <v/>
      </c>
      <c r="AQ469" s="1" t="str">
        <f t="shared" si="303"/>
        <v/>
      </c>
      <c r="AR469" s="34" t="str">
        <f t="shared" si="282"/>
        <v/>
      </c>
      <c r="AS469" s="39" t="str">
        <f t="shared" si="283"/>
        <v/>
      </c>
      <c r="AT469" s="44" t="str">
        <f t="shared" si="284"/>
        <v/>
      </c>
      <c r="AU469" s="41" t="str">
        <f>IF(AT469="","",RANK(AT469,AT$3:AT$1048576,1)+COUNTIF(AT$3:AT469,AT469)-1)</f>
        <v/>
      </c>
      <c r="AV469" s="1" t="str">
        <f t="shared" si="285"/>
        <v/>
      </c>
      <c r="AW469" s="34" t="str">
        <f t="shared" si="286"/>
        <v/>
      </c>
      <c r="AX469" s="39" t="str">
        <f t="shared" si="287"/>
        <v/>
      </c>
      <c r="AY469" s="44" t="str">
        <f t="shared" si="304"/>
        <v/>
      </c>
      <c r="AZ469" s="41" t="str">
        <f>IF(AY469="","",RANK(AY469,AY$3:AY$1048576,1)+COUNTIF(AY$3:AY469,AY469)-1)</f>
        <v/>
      </c>
      <c r="BA469" s="1" t="str">
        <f t="shared" si="288"/>
        <v/>
      </c>
      <c r="BB469" s="34" t="str">
        <f t="shared" si="289"/>
        <v/>
      </c>
      <c r="BC469" s="39" t="str">
        <f t="shared" si="290"/>
        <v/>
      </c>
      <c r="BD469" s="44" t="str">
        <f t="shared" si="305"/>
        <v/>
      </c>
      <c r="BE469" s="41" t="str">
        <f>IF(BD469="","",RANK(BD469,BD$3:BD$1048576,1)+COUNTIF(BD$3:BD469,BD469)-1)</f>
        <v/>
      </c>
      <c r="BF469" s="1" t="str">
        <f t="shared" si="291"/>
        <v/>
      </c>
      <c r="BG469" s="34" t="str">
        <f t="shared" si="292"/>
        <v/>
      </c>
      <c r="BH469" s="39" t="str">
        <f t="shared" si="293"/>
        <v/>
      </c>
      <c r="BJ469" s="3"/>
      <c r="BK469" s="86"/>
      <c r="BL469" s="86"/>
      <c r="BM469" s="86"/>
      <c r="BN469" s="86"/>
      <c r="BO469" s="3"/>
      <c r="BP469" s="86"/>
      <c r="BQ469" s="86"/>
      <c r="BR469" s="86"/>
      <c r="BS469" s="86"/>
      <c r="BT469" s="3"/>
      <c r="BU469" s="86"/>
      <c r="BV469" s="86"/>
      <c r="BW469" s="86"/>
      <c r="BX469" s="86"/>
      <c r="BY469" s="3"/>
      <c r="BZ469" s="86"/>
      <c r="CA469" s="86"/>
      <c r="CB469" s="86"/>
      <c r="CC469" s="86"/>
    </row>
    <row r="470" spans="2:81" ht="35.1" customHeight="1" x14ac:dyDescent="0.2">
      <c r="B470" s="187"/>
      <c r="C470" s="188"/>
      <c r="D470" s="189"/>
      <c r="E470" s="186"/>
      <c r="F470" s="182"/>
      <c r="G470" s="184"/>
      <c r="K470" s="80" t="str">
        <f>IF(O470="","",COUNT(O$3:O470))</f>
        <v/>
      </c>
      <c r="L470" s="80" t="str">
        <f>IF(B470&lt;&gt;"",B470,IF(OR(COUNTA($G$3:$G470)&lt;COUNTA($G$3:$G$1048576),$G470&lt;&gt;""),L469,""))</f>
        <v/>
      </c>
      <c r="M470" s="80" t="str">
        <f>IF(C470&lt;&gt;"",C470,IF(OR(COUNTA($G$3:$G470)&lt;COUNTA($G$3:$G$1048576),$G470&lt;&gt;""),M469,""))</f>
        <v/>
      </c>
      <c r="N470" s="80" t="str">
        <f>IF(D470&lt;&gt;"",D470,IF(OR(COUNTA($G$3:$G470)&lt;COUNTA($G$3:$G$1048576),$G470&lt;&gt;""),N469,""))</f>
        <v/>
      </c>
      <c r="O470" s="81" t="str">
        <f t="shared" si="294"/>
        <v/>
      </c>
      <c r="P470" s="90" t="str">
        <f>IFERROR(IF(O470="",IF(COUNT(S$3:S$1048576)=COUNT(S$3:S470),IF(S470="","",INDEX(O$3:O470,MATCH(MAX(K$3:K470),K$3:K470,0),0)),INDEX(O$3:O470,MATCH(MAX(K$3:K470),K$3:K470,0),0)),O470),"")</f>
        <v/>
      </c>
      <c r="Q470" s="89" t="str">
        <f>IF(R470="","",COUNT(R$3:R470))</f>
        <v/>
      </c>
      <c r="R470" s="80" t="str">
        <f t="shared" si="280"/>
        <v/>
      </c>
      <c r="S470" s="91" t="str">
        <f>IFERROR(IF(COUNTA($E470:$G470)=0,"",IF(AND(R470="",$O470=INDEX(O$3:O470,MATCH(MAX(Q$3:Q470),Q$3:Q470,0),0)),INDEX(R$3:R470,MATCH(MAX(Q$3:Q470),Q$3:Q470,0),0),R470)),"")</f>
        <v/>
      </c>
      <c r="T470" s="80" t="str">
        <f>IF(U470="","",COUNT(U$3:U470))</f>
        <v/>
      </c>
      <c r="U470" s="80" t="str">
        <f t="shared" si="295"/>
        <v/>
      </c>
      <c r="V470" s="91" t="str">
        <f>IFERROR(IF(S470="","",IF(U470="",IF(AND(E470="",F470="",G470&lt;&gt;"",$O470=INDEX(O$3:O470,MATCH(MAX(T$3:T470),T$3:T470,0),0)),INDEX(U$3:U470,MATCH(MAX(T$3:T470),T$3:T470,0),0),IF(AND(S470&lt;&gt;"",U470=""),0,"")),U470)),"")</f>
        <v/>
      </c>
      <c r="W470" s="95" t="str">
        <f t="shared" si="296"/>
        <v/>
      </c>
      <c r="X470" s="198" t="str">
        <f t="shared" si="297"/>
        <v/>
      </c>
      <c r="Y470" s="92" t="str">
        <f t="shared" si="298"/>
        <v/>
      </c>
      <c r="Z470" s="106" t="str">
        <f>IF(P470="","",COUNTIF($N$3:$N470,$N470))</f>
        <v/>
      </c>
      <c r="AA470" s="92" t="str">
        <f t="shared" si="299"/>
        <v/>
      </c>
      <c r="AB470" s="92" t="str">
        <f t="shared" si="300"/>
        <v/>
      </c>
      <c r="AC470" s="92" t="str">
        <f t="shared" si="301"/>
        <v/>
      </c>
      <c r="AD470" s="92" t="str">
        <f t="shared" si="307"/>
        <v/>
      </c>
      <c r="AE470" s="92" t="str">
        <f t="shared" si="307"/>
        <v/>
      </c>
      <c r="AF470" s="92" t="str">
        <f t="shared" si="307"/>
        <v/>
      </c>
      <c r="AG470" s="92" t="str">
        <f t="shared" si="307"/>
        <v/>
      </c>
      <c r="AH470" s="92" t="str">
        <f t="shared" si="307"/>
        <v/>
      </c>
      <c r="AI470" s="92" t="str">
        <f t="shared" si="307"/>
        <v/>
      </c>
      <c r="AJ470" s="92" t="str">
        <f t="shared" si="307"/>
        <v/>
      </c>
      <c r="AK470" s="92" t="str">
        <f t="shared" si="307"/>
        <v/>
      </c>
      <c r="AL470" s="92" t="str">
        <f t="shared" si="307"/>
        <v/>
      </c>
      <c r="AN470" s="35" t="str">
        <f t="shared" si="281"/>
        <v/>
      </c>
      <c r="AO470" s="44" t="str">
        <f t="shared" si="302"/>
        <v/>
      </c>
      <c r="AP470" s="41" t="str">
        <f>IF(AO470="","",RANK(AO470,AO$3:AO$1048576,1)+COUNTIF(AO$3:AO470,AO470)-1)</f>
        <v/>
      </c>
      <c r="AQ470" s="1" t="str">
        <f t="shared" si="303"/>
        <v/>
      </c>
      <c r="AR470" s="34" t="str">
        <f t="shared" si="282"/>
        <v/>
      </c>
      <c r="AS470" s="39" t="str">
        <f t="shared" si="283"/>
        <v/>
      </c>
      <c r="AT470" s="44" t="str">
        <f t="shared" si="284"/>
        <v/>
      </c>
      <c r="AU470" s="41" t="str">
        <f>IF(AT470="","",RANK(AT470,AT$3:AT$1048576,1)+COUNTIF(AT$3:AT470,AT470)-1)</f>
        <v/>
      </c>
      <c r="AV470" s="1" t="str">
        <f t="shared" si="285"/>
        <v/>
      </c>
      <c r="AW470" s="34" t="str">
        <f t="shared" si="286"/>
        <v/>
      </c>
      <c r="AX470" s="39" t="str">
        <f t="shared" si="287"/>
        <v/>
      </c>
      <c r="AY470" s="44" t="str">
        <f t="shared" si="304"/>
        <v/>
      </c>
      <c r="AZ470" s="41" t="str">
        <f>IF(AY470="","",RANK(AY470,AY$3:AY$1048576,1)+COUNTIF(AY$3:AY470,AY470)-1)</f>
        <v/>
      </c>
      <c r="BA470" s="1" t="str">
        <f t="shared" si="288"/>
        <v/>
      </c>
      <c r="BB470" s="34" t="str">
        <f t="shared" si="289"/>
        <v/>
      </c>
      <c r="BC470" s="39" t="str">
        <f t="shared" si="290"/>
        <v/>
      </c>
      <c r="BD470" s="44" t="str">
        <f t="shared" si="305"/>
        <v/>
      </c>
      <c r="BE470" s="41" t="str">
        <f>IF(BD470="","",RANK(BD470,BD$3:BD$1048576,1)+COUNTIF(BD$3:BD470,BD470)-1)</f>
        <v/>
      </c>
      <c r="BF470" s="1" t="str">
        <f t="shared" si="291"/>
        <v/>
      </c>
      <c r="BG470" s="34" t="str">
        <f t="shared" si="292"/>
        <v/>
      </c>
      <c r="BH470" s="39" t="str">
        <f t="shared" si="293"/>
        <v/>
      </c>
      <c r="BJ470" s="3"/>
      <c r="BK470" s="86"/>
      <c r="BL470" s="86"/>
      <c r="BM470" s="86"/>
      <c r="BN470" s="86"/>
      <c r="BO470" s="3"/>
      <c r="BP470" s="86"/>
      <c r="BQ470" s="86"/>
      <c r="BR470" s="86"/>
      <c r="BS470" s="86"/>
      <c r="BT470" s="3"/>
      <c r="BU470" s="86"/>
      <c r="BV470" s="86"/>
      <c r="BW470" s="86"/>
      <c r="BX470" s="86"/>
      <c r="BY470" s="3"/>
      <c r="BZ470" s="86"/>
      <c r="CA470" s="86"/>
      <c r="CB470" s="86"/>
      <c r="CC470" s="86"/>
    </row>
    <row r="471" spans="2:81" ht="35.1" customHeight="1" x14ac:dyDescent="0.2">
      <c r="B471" s="187"/>
      <c r="C471" s="188"/>
      <c r="D471" s="189"/>
      <c r="E471" s="186"/>
      <c r="F471" s="182"/>
      <c r="G471" s="184"/>
      <c r="K471" s="80" t="str">
        <f>IF(O471="","",COUNT(O$3:O471))</f>
        <v/>
      </c>
      <c r="L471" s="80" t="str">
        <f>IF(B471&lt;&gt;"",B471,IF(OR(COUNTA($G$3:$G471)&lt;COUNTA($G$3:$G$1048576),$G471&lt;&gt;""),L470,""))</f>
        <v/>
      </c>
      <c r="M471" s="80" t="str">
        <f>IF(C471&lt;&gt;"",C471,IF(OR(COUNTA($G$3:$G471)&lt;COUNTA($G$3:$G$1048576),$G471&lt;&gt;""),M470,""))</f>
        <v/>
      </c>
      <c r="N471" s="80" t="str">
        <f>IF(D471&lt;&gt;"",D471,IF(OR(COUNTA($G$3:$G471)&lt;COUNTA($G$3:$G$1048576),$G471&lt;&gt;""),N470,""))</f>
        <v/>
      </c>
      <c r="O471" s="81" t="str">
        <f t="shared" si="294"/>
        <v/>
      </c>
      <c r="P471" s="90" t="str">
        <f>IFERROR(IF(O471="",IF(COUNT(S$3:S$1048576)=COUNT(S$3:S471),IF(S471="","",INDEX(O$3:O471,MATCH(MAX(K$3:K471),K$3:K471,0),0)),INDEX(O$3:O471,MATCH(MAX(K$3:K471),K$3:K471,0),0)),O471),"")</f>
        <v/>
      </c>
      <c r="Q471" s="89" t="str">
        <f>IF(R471="","",COUNT(R$3:R471))</f>
        <v/>
      </c>
      <c r="R471" s="80" t="str">
        <f t="shared" si="280"/>
        <v/>
      </c>
      <c r="S471" s="91" t="str">
        <f>IFERROR(IF(COUNTA($E471:$G471)=0,"",IF(AND(R471="",$O471=INDEX(O$3:O471,MATCH(MAX(Q$3:Q471),Q$3:Q471,0),0)),INDEX(R$3:R471,MATCH(MAX(Q$3:Q471),Q$3:Q471,0),0),R471)),"")</f>
        <v/>
      </c>
      <c r="T471" s="80" t="str">
        <f>IF(U471="","",COUNT(U$3:U471))</f>
        <v/>
      </c>
      <c r="U471" s="80" t="str">
        <f t="shared" si="295"/>
        <v/>
      </c>
      <c r="V471" s="91" t="str">
        <f>IFERROR(IF(S471="","",IF(U471="",IF(AND(E471="",F471="",G471&lt;&gt;"",$O471=INDEX(O$3:O471,MATCH(MAX(T$3:T471),T$3:T471,0),0)),INDEX(U$3:U471,MATCH(MAX(T$3:T471),T$3:T471,0),0),IF(AND(S471&lt;&gt;"",U471=""),0,"")),U471)),"")</f>
        <v/>
      </c>
      <c r="W471" s="95" t="str">
        <f t="shared" si="296"/>
        <v/>
      </c>
      <c r="X471" s="198" t="str">
        <f t="shared" si="297"/>
        <v/>
      </c>
      <c r="Y471" s="92" t="str">
        <f t="shared" si="298"/>
        <v/>
      </c>
      <c r="Z471" s="106" t="str">
        <f>IF(P471="","",COUNTIF($N$3:$N471,$N471))</f>
        <v/>
      </c>
      <c r="AA471" s="92" t="str">
        <f t="shared" si="299"/>
        <v/>
      </c>
      <c r="AB471" s="92" t="str">
        <f t="shared" si="300"/>
        <v/>
      </c>
      <c r="AC471" s="92" t="str">
        <f t="shared" si="301"/>
        <v/>
      </c>
      <c r="AD471" s="92" t="str">
        <f t="shared" si="307"/>
        <v/>
      </c>
      <c r="AE471" s="92" t="str">
        <f t="shared" si="307"/>
        <v/>
      </c>
      <c r="AF471" s="92" t="str">
        <f t="shared" si="307"/>
        <v/>
      </c>
      <c r="AG471" s="92" t="str">
        <f t="shared" si="307"/>
        <v/>
      </c>
      <c r="AH471" s="92" t="str">
        <f t="shared" si="307"/>
        <v/>
      </c>
      <c r="AI471" s="92" t="str">
        <f t="shared" si="307"/>
        <v/>
      </c>
      <c r="AJ471" s="92" t="str">
        <f t="shared" si="307"/>
        <v/>
      </c>
      <c r="AK471" s="92" t="str">
        <f t="shared" si="307"/>
        <v/>
      </c>
      <c r="AL471" s="92" t="str">
        <f t="shared" si="307"/>
        <v/>
      </c>
      <c r="AN471" s="35" t="str">
        <f t="shared" si="281"/>
        <v/>
      </c>
      <c r="AO471" s="44" t="str">
        <f t="shared" si="302"/>
        <v/>
      </c>
      <c r="AP471" s="41" t="str">
        <f>IF(AO471="","",RANK(AO471,AO$3:AO$1048576,1)+COUNTIF(AO$3:AO471,AO471)-1)</f>
        <v/>
      </c>
      <c r="AQ471" s="1" t="str">
        <f t="shared" si="303"/>
        <v/>
      </c>
      <c r="AR471" s="34" t="str">
        <f t="shared" si="282"/>
        <v/>
      </c>
      <c r="AS471" s="39" t="str">
        <f t="shared" si="283"/>
        <v/>
      </c>
      <c r="AT471" s="44" t="str">
        <f t="shared" si="284"/>
        <v/>
      </c>
      <c r="AU471" s="41" t="str">
        <f>IF(AT471="","",RANK(AT471,AT$3:AT$1048576,1)+COUNTIF(AT$3:AT471,AT471)-1)</f>
        <v/>
      </c>
      <c r="AV471" s="1" t="str">
        <f t="shared" si="285"/>
        <v/>
      </c>
      <c r="AW471" s="34" t="str">
        <f t="shared" si="286"/>
        <v/>
      </c>
      <c r="AX471" s="39" t="str">
        <f t="shared" si="287"/>
        <v/>
      </c>
      <c r="AY471" s="44" t="str">
        <f t="shared" si="304"/>
        <v/>
      </c>
      <c r="AZ471" s="41" t="str">
        <f>IF(AY471="","",RANK(AY471,AY$3:AY$1048576,1)+COUNTIF(AY$3:AY471,AY471)-1)</f>
        <v/>
      </c>
      <c r="BA471" s="1" t="str">
        <f t="shared" si="288"/>
        <v/>
      </c>
      <c r="BB471" s="34" t="str">
        <f t="shared" si="289"/>
        <v/>
      </c>
      <c r="BC471" s="39" t="str">
        <f t="shared" si="290"/>
        <v/>
      </c>
      <c r="BD471" s="44" t="str">
        <f t="shared" si="305"/>
        <v/>
      </c>
      <c r="BE471" s="41" t="str">
        <f>IF(BD471="","",RANK(BD471,BD$3:BD$1048576,1)+COUNTIF(BD$3:BD471,BD471)-1)</f>
        <v/>
      </c>
      <c r="BF471" s="1" t="str">
        <f t="shared" si="291"/>
        <v/>
      </c>
      <c r="BG471" s="34" t="str">
        <f t="shared" si="292"/>
        <v/>
      </c>
      <c r="BH471" s="39" t="str">
        <f t="shared" si="293"/>
        <v/>
      </c>
      <c r="BJ471" s="3"/>
      <c r="BK471" s="86"/>
      <c r="BL471" s="86"/>
      <c r="BM471" s="86"/>
      <c r="BN471" s="86"/>
      <c r="BO471" s="3"/>
      <c r="BP471" s="86"/>
      <c r="BQ471" s="86"/>
      <c r="BR471" s="86"/>
      <c r="BS471" s="86"/>
      <c r="BT471" s="3"/>
      <c r="BU471" s="86"/>
      <c r="BV471" s="86"/>
      <c r="BW471" s="86"/>
      <c r="BX471" s="86"/>
      <c r="BY471" s="3"/>
      <c r="BZ471" s="86"/>
      <c r="CA471" s="86"/>
      <c r="CB471" s="86"/>
      <c r="CC471" s="86"/>
    </row>
    <row r="472" spans="2:81" ht="35.1" customHeight="1" x14ac:dyDescent="0.2">
      <c r="B472" s="187"/>
      <c r="C472" s="188"/>
      <c r="D472" s="189"/>
      <c r="E472" s="186"/>
      <c r="F472" s="182"/>
      <c r="G472" s="184"/>
      <c r="K472" s="80" t="str">
        <f>IF(O472="","",COUNT(O$3:O472))</f>
        <v/>
      </c>
      <c r="L472" s="80" t="str">
        <f>IF(B472&lt;&gt;"",B472,IF(OR(COUNTA($G$3:$G472)&lt;COUNTA($G$3:$G$1048576),$G472&lt;&gt;""),L471,""))</f>
        <v/>
      </c>
      <c r="M472" s="80" t="str">
        <f>IF(C472&lt;&gt;"",C472,IF(OR(COUNTA($G$3:$G472)&lt;COUNTA($G$3:$G$1048576),$G472&lt;&gt;""),M471,""))</f>
        <v/>
      </c>
      <c r="N472" s="80" t="str">
        <f>IF(D472&lt;&gt;"",D472,IF(OR(COUNTA($G$3:$G472)&lt;COUNTA($G$3:$G$1048576),$G472&lt;&gt;""),N471,""))</f>
        <v/>
      </c>
      <c r="O472" s="81" t="str">
        <f t="shared" si="294"/>
        <v/>
      </c>
      <c r="P472" s="90" t="str">
        <f>IFERROR(IF(O472="",IF(COUNT(S$3:S$1048576)=COUNT(S$3:S472),IF(S472="","",INDEX(O$3:O472,MATCH(MAX(K$3:K472),K$3:K472,0),0)),INDEX(O$3:O472,MATCH(MAX(K$3:K472),K$3:K472,0),0)),O472),"")</f>
        <v/>
      </c>
      <c r="Q472" s="89" t="str">
        <f>IF(R472="","",COUNT(R$3:R472))</f>
        <v/>
      </c>
      <c r="R472" s="80" t="str">
        <f t="shared" si="280"/>
        <v/>
      </c>
      <c r="S472" s="91" t="str">
        <f>IFERROR(IF(COUNTA($E472:$G472)=0,"",IF(AND(R472="",$O472=INDEX(O$3:O472,MATCH(MAX(Q$3:Q472),Q$3:Q472,0),0)),INDEX(R$3:R472,MATCH(MAX(Q$3:Q472),Q$3:Q472,0),0),R472)),"")</f>
        <v/>
      </c>
      <c r="T472" s="80" t="str">
        <f>IF(U472="","",COUNT(U$3:U472))</f>
        <v/>
      </c>
      <c r="U472" s="80" t="str">
        <f t="shared" si="295"/>
        <v/>
      </c>
      <c r="V472" s="91" t="str">
        <f>IFERROR(IF(S472="","",IF(U472="",IF(AND(E472="",F472="",G472&lt;&gt;"",$O472=INDEX(O$3:O472,MATCH(MAX(T$3:T472),T$3:T472,0),0)),INDEX(U$3:U472,MATCH(MAX(T$3:T472),T$3:T472,0),0),IF(AND(S472&lt;&gt;"",U472=""),0,"")),U472)),"")</f>
        <v/>
      </c>
      <c r="W472" s="95" t="str">
        <f t="shared" si="296"/>
        <v/>
      </c>
      <c r="X472" s="198" t="str">
        <f t="shared" si="297"/>
        <v/>
      </c>
      <c r="Y472" s="92" t="str">
        <f t="shared" si="298"/>
        <v/>
      </c>
      <c r="Z472" s="106" t="str">
        <f>IF(P472="","",COUNTIF($N$3:$N472,$N472))</f>
        <v/>
      </c>
      <c r="AA472" s="92" t="str">
        <f t="shared" si="299"/>
        <v/>
      </c>
      <c r="AB472" s="92" t="str">
        <f t="shared" si="300"/>
        <v/>
      </c>
      <c r="AC472" s="92" t="str">
        <f t="shared" si="301"/>
        <v/>
      </c>
      <c r="AD472" s="92" t="str">
        <f t="shared" si="307"/>
        <v/>
      </c>
      <c r="AE472" s="92" t="str">
        <f t="shared" si="307"/>
        <v/>
      </c>
      <c r="AF472" s="92" t="str">
        <f t="shared" si="307"/>
        <v/>
      </c>
      <c r="AG472" s="92" t="str">
        <f t="shared" si="307"/>
        <v/>
      </c>
      <c r="AH472" s="92" t="str">
        <f t="shared" si="307"/>
        <v/>
      </c>
      <c r="AI472" s="92" t="str">
        <f t="shared" si="307"/>
        <v/>
      </c>
      <c r="AJ472" s="92" t="str">
        <f t="shared" si="307"/>
        <v/>
      </c>
      <c r="AK472" s="92" t="str">
        <f t="shared" si="307"/>
        <v/>
      </c>
      <c r="AL472" s="92" t="str">
        <f t="shared" si="307"/>
        <v/>
      </c>
      <c r="AN472" s="35" t="str">
        <f t="shared" si="281"/>
        <v/>
      </c>
      <c r="AO472" s="44" t="str">
        <f t="shared" si="302"/>
        <v/>
      </c>
      <c r="AP472" s="41" t="str">
        <f>IF(AO472="","",RANK(AO472,AO$3:AO$1048576,1)+COUNTIF(AO$3:AO472,AO472)-1)</f>
        <v/>
      </c>
      <c r="AQ472" s="1" t="str">
        <f t="shared" si="303"/>
        <v/>
      </c>
      <c r="AR472" s="34" t="str">
        <f t="shared" si="282"/>
        <v/>
      </c>
      <c r="AS472" s="39" t="str">
        <f t="shared" si="283"/>
        <v/>
      </c>
      <c r="AT472" s="44" t="str">
        <f t="shared" si="284"/>
        <v/>
      </c>
      <c r="AU472" s="41" t="str">
        <f>IF(AT472="","",RANK(AT472,AT$3:AT$1048576,1)+COUNTIF(AT$3:AT472,AT472)-1)</f>
        <v/>
      </c>
      <c r="AV472" s="1" t="str">
        <f t="shared" si="285"/>
        <v/>
      </c>
      <c r="AW472" s="34" t="str">
        <f t="shared" si="286"/>
        <v/>
      </c>
      <c r="AX472" s="39" t="str">
        <f t="shared" si="287"/>
        <v/>
      </c>
      <c r="AY472" s="44" t="str">
        <f t="shared" si="304"/>
        <v/>
      </c>
      <c r="AZ472" s="41" t="str">
        <f>IF(AY472="","",RANK(AY472,AY$3:AY$1048576,1)+COUNTIF(AY$3:AY472,AY472)-1)</f>
        <v/>
      </c>
      <c r="BA472" s="1" t="str">
        <f t="shared" si="288"/>
        <v/>
      </c>
      <c r="BB472" s="34" t="str">
        <f t="shared" si="289"/>
        <v/>
      </c>
      <c r="BC472" s="39" t="str">
        <f t="shared" si="290"/>
        <v/>
      </c>
      <c r="BD472" s="44" t="str">
        <f t="shared" si="305"/>
        <v/>
      </c>
      <c r="BE472" s="41" t="str">
        <f>IF(BD472="","",RANK(BD472,BD$3:BD$1048576,1)+COUNTIF(BD$3:BD472,BD472)-1)</f>
        <v/>
      </c>
      <c r="BF472" s="1" t="str">
        <f t="shared" si="291"/>
        <v/>
      </c>
      <c r="BG472" s="34" t="str">
        <f t="shared" si="292"/>
        <v/>
      </c>
      <c r="BH472" s="39" t="str">
        <f t="shared" si="293"/>
        <v/>
      </c>
      <c r="BJ472" s="3"/>
      <c r="BK472" s="86"/>
      <c r="BL472" s="86"/>
      <c r="BM472" s="86"/>
      <c r="BN472" s="86"/>
      <c r="BO472" s="3"/>
      <c r="BP472" s="86"/>
      <c r="BQ472" s="86"/>
      <c r="BR472" s="86"/>
      <c r="BS472" s="86"/>
      <c r="BT472" s="3"/>
      <c r="BU472" s="86"/>
      <c r="BV472" s="86"/>
      <c r="BW472" s="86"/>
      <c r="BX472" s="86"/>
      <c r="BY472" s="3"/>
      <c r="BZ472" s="86"/>
      <c r="CA472" s="86"/>
      <c r="CB472" s="86"/>
      <c r="CC472" s="86"/>
    </row>
    <row r="473" spans="2:81" ht="35.1" customHeight="1" x14ac:dyDescent="0.2">
      <c r="B473" s="187"/>
      <c r="C473" s="188"/>
      <c r="D473" s="189"/>
      <c r="E473" s="186"/>
      <c r="F473" s="182"/>
      <c r="G473" s="184"/>
      <c r="K473" s="80" t="str">
        <f>IF(O473="","",COUNT(O$3:O473))</f>
        <v/>
      </c>
      <c r="L473" s="80" t="str">
        <f>IF(B473&lt;&gt;"",B473,IF(OR(COUNTA($G$3:$G473)&lt;COUNTA($G$3:$G$1048576),$G473&lt;&gt;""),L472,""))</f>
        <v/>
      </c>
      <c r="M473" s="80" t="str">
        <f>IF(C473&lt;&gt;"",C473,IF(OR(COUNTA($G$3:$G473)&lt;COUNTA($G$3:$G$1048576),$G473&lt;&gt;""),M472,""))</f>
        <v/>
      </c>
      <c r="N473" s="80" t="str">
        <f>IF(D473&lt;&gt;"",D473,IF(OR(COUNTA($G$3:$G473)&lt;COUNTA($G$3:$G$1048576),$G473&lt;&gt;""),N472,""))</f>
        <v/>
      </c>
      <c r="O473" s="81" t="str">
        <f t="shared" si="294"/>
        <v/>
      </c>
      <c r="P473" s="90" t="str">
        <f>IFERROR(IF(O473="",IF(COUNT(S$3:S$1048576)=COUNT(S$3:S473),IF(S473="","",INDEX(O$3:O473,MATCH(MAX(K$3:K473),K$3:K473,0),0)),INDEX(O$3:O473,MATCH(MAX(K$3:K473),K$3:K473,0),0)),O473),"")</f>
        <v/>
      </c>
      <c r="Q473" s="89" t="str">
        <f>IF(R473="","",COUNT(R$3:R473))</f>
        <v/>
      </c>
      <c r="R473" s="80" t="str">
        <f t="shared" si="280"/>
        <v/>
      </c>
      <c r="S473" s="91" t="str">
        <f>IFERROR(IF(COUNTA($E473:$G473)=0,"",IF(AND(R473="",$O473=INDEX(O$3:O473,MATCH(MAX(Q$3:Q473),Q$3:Q473,0),0)),INDEX(R$3:R473,MATCH(MAX(Q$3:Q473),Q$3:Q473,0),0),R473)),"")</f>
        <v/>
      </c>
      <c r="T473" s="80" t="str">
        <f>IF(U473="","",COUNT(U$3:U473))</f>
        <v/>
      </c>
      <c r="U473" s="80" t="str">
        <f t="shared" si="295"/>
        <v/>
      </c>
      <c r="V473" s="91" t="str">
        <f>IFERROR(IF(S473="","",IF(U473="",IF(AND(E473="",F473="",G473&lt;&gt;"",$O473=INDEX(O$3:O473,MATCH(MAX(T$3:T473),T$3:T473,0),0)),INDEX(U$3:U473,MATCH(MAX(T$3:T473),T$3:T473,0),0),IF(AND(S473&lt;&gt;"",U473=""),0,"")),U473)),"")</f>
        <v/>
      </c>
      <c r="W473" s="95" t="str">
        <f t="shared" si="296"/>
        <v/>
      </c>
      <c r="X473" s="198" t="str">
        <f t="shared" si="297"/>
        <v/>
      </c>
      <c r="Y473" s="92" t="str">
        <f t="shared" si="298"/>
        <v/>
      </c>
      <c r="Z473" s="106" t="str">
        <f>IF(P473="","",COUNTIF($N$3:$N473,$N473))</f>
        <v/>
      </c>
      <c r="AA473" s="92" t="str">
        <f t="shared" si="299"/>
        <v/>
      </c>
      <c r="AB473" s="92" t="str">
        <f t="shared" si="300"/>
        <v/>
      </c>
      <c r="AC473" s="92" t="str">
        <f t="shared" si="301"/>
        <v/>
      </c>
      <c r="AD473" s="92" t="str">
        <f t="shared" si="307"/>
        <v/>
      </c>
      <c r="AE473" s="92" t="str">
        <f t="shared" si="307"/>
        <v/>
      </c>
      <c r="AF473" s="92" t="str">
        <f t="shared" si="307"/>
        <v/>
      </c>
      <c r="AG473" s="92" t="str">
        <f t="shared" si="307"/>
        <v/>
      </c>
      <c r="AH473" s="92" t="str">
        <f t="shared" si="307"/>
        <v/>
      </c>
      <c r="AI473" s="92" t="str">
        <f t="shared" si="307"/>
        <v/>
      </c>
      <c r="AJ473" s="92" t="str">
        <f t="shared" si="307"/>
        <v/>
      </c>
      <c r="AK473" s="92" t="str">
        <f t="shared" si="307"/>
        <v/>
      </c>
      <c r="AL473" s="92" t="str">
        <f t="shared" si="307"/>
        <v/>
      </c>
      <c r="AN473" s="35" t="str">
        <f t="shared" si="281"/>
        <v/>
      </c>
      <c r="AO473" s="44" t="str">
        <f t="shared" si="302"/>
        <v/>
      </c>
      <c r="AP473" s="41" t="str">
        <f>IF(AO473="","",RANK(AO473,AO$3:AO$1048576,1)+COUNTIF(AO$3:AO473,AO473)-1)</f>
        <v/>
      </c>
      <c r="AQ473" s="1" t="str">
        <f t="shared" si="303"/>
        <v/>
      </c>
      <c r="AR473" s="34" t="str">
        <f t="shared" si="282"/>
        <v/>
      </c>
      <c r="AS473" s="39" t="str">
        <f t="shared" si="283"/>
        <v/>
      </c>
      <c r="AT473" s="44" t="str">
        <f t="shared" si="284"/>
        <v/>
      </c>
      <c r="AU473" s="41" t="str">
        <f>IF(AT473="","",RANK(AT473,AT$3:AT$1048576,1)+COUNTIF(AT$3:AT473,AT473)-1)</f>
        <v/>
      </c>
      <c r="AV473" s="1" t="str">
        <f t="shared" si="285"/>
        <v/>
      </c>
      <c r="AW473" s="34" t="str">
        <f t="shared" si="286"/>
        <v/>
      </c>
      <c r="AX473" s="39" t="str">
        <f t="shared" si="287"/>
        <v/>
      </c>
      <c r="AY473" s="44" t="str">
        <f t="shared" si="304"/>
        <v/>
      </c>
      <c r="AZ473" s="41" t="str">
        <f>IF(AY473="","",RANK(AY473,AY$3:AY$1048576,1)+COUNTIF(AY$3:AY473,AY473)-1)</f>
        <v/>
      </c>
      <c r="BA473" s="1" t="str">
        <f t="shared" si="288"/>
        <v/>
      </c>
      <c r="BB473" s="34" t="str">
        <f t="shared" si="289"/>
        <v/>
      </c>
      <c r="BC473" s="39" t="str">
        <f t="shared" si="290"/>
        <v/>
      </c>
      <c r="BD473" s="44" t="str">
        <f t="shared" si="305"/>
        <v/>
      </c>
      <c r="BE473" s="41" t="str">
        <f>IF(BD473="","",RANK(BD473,BD$3:BD$1048576,1)+COUNTIF(BD$3:BD473,BD473)-1)</f>
        <v/>
      </c>
      <c r="BF473" s="1" t="str">
        <f t="shared" si="291"/>
        <v/>
      </c>
      <c r="BG473" s="34" t="str">
        <f t="shared" si="292"/>
        <v/>
      </c>
      <c r="BH473" s="39" t="str">
        <f t="shared" si="293"/>
        <v/>
      </c>
      <c r="BJ473" s="3"/>
      <c r="BK473" s="86"/>
      <c r="BL473" s="86"/>
      <c r="BM473" s="86"/>
      <c r="BN473" s="86"/>
      <c r="BO473" s="3"/>
      <c r="BP473" s="86"/>
      <c r="BQ473" s="86"/>
      <c r="BR473" s="86"/>
      <c r="BS473" s="86"/>
      <c r="BT473" s="3"/>
      <c r="BU473" s="86"/>
      <c r="BV473" s="86"/>
      <c r="BW473" s="86"/>
      <c r="BX473" s="86"/>
      <c r="BY473" s="3"/>
      <c r="BZ473" s="86"/>
      <c r="CA473" s="86"/>
      <c r="CB473" s="86"/>
      <c r="CC473" s="86"/>
    </row>
    <row r="474" spans="2:81" ht="35.1" customHeight="1" x14ac:dyDescent="0.2">
      <c r="B474" s="187"/>
      <c r="C474" s="188"/>
      <c r="D474" s="189"/>
      <c r="E474" s="186"/>
      <c r="F474" s="182"/>
      <c r="G474" s="184"/>
      <c r="K474" s="80" t="str">
        <f>IF(O474="","",COUNT(O$3:O474))</f>
        <v/>
      </c>
      <c r="L474" s="80" t="str">
        <f>IF(B474&lt;&gt;"",B474,IF(OR(COUNTA($G$3:$G474)&lt;COUNTA($G$3:$G$1048576),$G474&lt;&gt;""),L473,""))</f>
        <v/>
      </c>
      <c r="M474" s="80" t="str">
        <f>IF(C474&lt;&gt;"",C474,IF(OR(COUNTA($G$3:$G474)&lt;COUNTA($G$3:$G$1048576),$G474&lt;&gt;""),M473,""))</f>
        <v/>
      </c>
      <c r="N474" s="80" t="str">
        <f>IF(D474&lt;&gt;"",D474,IF(OR(COUNTA($G$3:$G474)&lt;COUNTA($G$3:$G$1048576),$G474&lt;&gt;""),N473,""))</f>
        <v/>
      </c>
      <c r="O474" s="81" t="str">
        <f t="shared" si="294"/>
        <v/>
      </c>
      <c r="P474" s="90" t="str">
        <f>IFERROR(IF(O474="",IF(COUNT(S$3:S$1048576)=COUNT(S$3:S474),IF(S474="","",INDEX(O$3:O474,MATCH(MAX(K$3:K474),K$3:K474,0),0)),INDEX(O$3:O474,MATCH(MAX(K$3:K474),K$3:K474,0),0)),O474),"")</f>
        <v/>
      </c>
      <c r="Q474" s="89" t="str">
        <f>IF(R474="","",COUNT(R$3:R474))</f>
        <v/>
      </c>
      <c r="R474" s="80" t="str">
        <f t="shared" si="280"/>
        <v/>
      </c>
      <c r="S474" s="91" t="str">
        <f>IFERROR(IF(COUNTA($E474:$G474)=0,"",IF(AND(R474="",$O474=INDEX(O$3:O474,MATCH(MAX(Q$3:Q474),Q$3:Q474,0),0)),INDEX(R$3:R474,MATCH(MAX(Q$3:Q474),Q$3:Q474,0),0),R474)),"")</f>
        <v/>
      </c>
      <c r="T474" s="80" t="str">
        <f>IF(U474="","",COUNT(U$3:U474))</f>
        <v/>
      </c>
      <c r="U474" s="80" t="str">
        <f t="shared" si="295"/>
        <v/>
      </c>
      <c r="V474" s="91" t="str">
        <f>IFERROR(IF(S474="","",IF(U474="",IF(AND(E474="",F474="",G474&lt;&gt;"",$O474=INDEX(O$3:O474,MATCH(MAX(T$3:T474),T$3:T474,0),0)),INDEX(U$3:U474,MATCH(MAX(T$3:T474),T$3:T474,0),0),IF(AND(S474&lt;&gt;"",U474=""),0,"")),U474)),"")</f>
        <v/>
      </c>
      <c r="W474" s="95" t="str">
        <f t="shared" si="296"/>
        <v/>
      </c>
      <c r="X474" s="198" t="str">
        <f t="shared" si="297"/>
        <v/>
      </c>
      <c r="Y474" s="92" t="str">
        <f t="shared" si="298"/>
        <v/>
      </c>
      <c r="Z474" s="106" t="str">
        <f>IF(P474="","",COUNTIF($N$3:$N474,$N474))</f>
        <v/>
      </c>
      <c r="AA474" s="92" t="str">
        <f t="shared" si="299"/>
        <v/>
      </c>
      <c r="AB474" s="92" t="str">
        <f t="shared" si="300"/>
        <v/>
      </c>
      <c r="AC474" s="92" t="str">
        <f t="shared" si="301"/>
        <v/>
      </c>
      <c r="AD474" s="92" t="str">
        <f t="shared" ref="AD474:AL483" si="308">IFERROR(IF(AND($Z474=1,AD$2&lt;&gt;"",""&amp;INDEX($Y$3:$Y$1048576,MATCH($P474&amp;"@"&amp;AD$2,$AA$3:$AA$1048576,0),0)&lt;&gt;""),AD$1&amp;""&amp;INDEX($Y$3:$Y$1048576,MATCH($P474&amp;"@"&amp;AD$2,$AA$3:$AA$1048576,0),0),""),"")</f>
        <v/>
      </c>
      <c r="AE474" s="92" t="str">
        <f t="shared" si="308"/>
        <v/>
      </c>
      <c r="AF474" s="92" t="str">
        <f t="shared" si="308"/>
        <v/>
      </c>
      <c r="AG474" s="92" t="str">
        <f t="shared" si="308"/>
        <v/>
      </c>
      <c r="AH474" s="92" t="str">
        <f t="shared" si="308"/>
        <v/>
      </c>
      <c r="AI474" s="92" t="str">
        <f t="shared" si="308"/>
        <v/>
      </c>
      <c r="AJ474" s="92" t="str">
        <f t="shared" si="308"/>
        <v/>
      </c>
      <c r="AK474" s="92" t="str">
        <f t="shared" si="308"/>
        <v/>
      </c>
      <c r="AL474" s="92" t="str">
        <f t="shared" si="308"/>
        <v/>
      </c>
      <c r="AN474" s="35" t="str">
        <f t="shared" si="281"/>
        <v/>
      </c>
      <c r="AO474" s="44" t="str">
        <f t="shared" si="302"/>
        <v/>
      </c>
      <c r="AP474" s="41" t="str">
        <f>IF(AO474="","",RANK(AO474,AO$3:AO$1048576,1)+COUNTIF(AO$3:AO474,AO474)-1)</f>
        <v/>
      </c>
      <c r="AQ474" s="1" t="str">
        <f t="shared" si="303"/>
        <v/>
      </c>
      <c r="AR474" s="34" t="str">
        <f t="shared" si="282"/>
        <v/>
      </c>
      <c r="AS474" s="39" t="str">
        <f t="shared" si="283"/>
        <v/>
      </c>
      <c r="AT474" s="44" t="str">
        <f t="shared" si="284"/>
        <v/>
      </c>
      <c r="AU474" s="41" t="str">
        <f>IF(AT474="","",RANK(AT474,AT$3:AT$1048576,1)+COUNTIF(AT$3:AT474,AT474)-1)</f>
        <v/>
      </c>
      <c r="AV474" s="1" t="str">
        <f t="shared" si="285"/>
        <v/>
      </c>
      <c r="AW474" s="34" t="str">
        <f t="shared" si="286"/>
        <v/>
      </c>
      <c r="AX474" s="39" t="str">
        <f t="shared" si="287"/>
        <v/>
      </c>
      <c r="AY474" s="44" t="str">
        <f t="shared" si="304"/>
        <v/>
      </c>
      <c r="AZ474" s="41" t="str">
        <f>IF(AY474="","",RANK(AY474,AY$3:AY$1048576,1)+COUNTIF(AY$3:AY474,AY474)-1)</f>
        <v/>
      </c>
      <c r="BA474" s="1" t="str">
        <f t="shared" si="288"/>
        <v/>
      </c>
      <c r="BB474" s="34" t="str">
        <f t="shared" si="289"/>
        <v/>
      </c>
      <c r="BC474" s="39" t="str">
        <f t="shared" si="290"/>
        <v/>
      </c>
      <c r="BD474" s="44" t="str">
        <f t="shared" si="305"/>
        <v/>
      </c>
      <c r="BE474" s="41" t="str">
        <f>IF(BD474="","",RANK(BD474,BD$3:BD$1048576,1)+COUNTIF(BD$3:BD474,BD474)-1)</f>
        <v/>
      </c>
      <c r="BF474" s="1" t="str">
        <f t="shared" si="291"/>
        <v/>
      </c>
      <c r="BG474" s="34" t="str">
        <f t="shared" si="292"/>
        <v/>
      </c>
      <c r="BH474" s="39" t="str">
        <f t="shared" si="293"/>
        <v/>
      </c>
      <c r="BJ474" s="3"/>
      <c r="BK474" s="86"/>
      <c r="BL474" s="86"/>
      <c r="BM474" s="86"/>
      <c r="BN474" s="86"/>
      <c r="BO474" s="3"/>
      <c r="BP474" s="86"/>
      <c r="BQ474" s="86"/>
      <c r="BR474" s="86"/>
      <c r="BS474" s="86"/>
      <c r="BT474" s="3"/>
      <c r="BU474" s="86"/>
      <c r="BV474" s="86"/>
      <c r="BW474" s="86"/>
      <c r="BX474" s="86"/>
      <c r="BY474" s="3"/>
      <c r="BZ474" s="86"/>
      <c r="CA474" s="86"/>
      <c r="CB474" s="86"/>
      <c r="CC474" s="86"/>
    </row>
    <row r="475" spans="2:81" ht="35.1" customHeight="1" x14ac:dyDescent="0.2">
      <c r="B475" s="187"/>
      <c r="C475" s="188"/>
      <c r="D475" s="189"/>
      <c r="E475" s="186"/>
      <c r="F475" s="182"/>
      <c r="G475" s="184"/>
      <c r="K475" s="80" t="str">
        <f>IF(O475="","",COUNT(O$3:O475))</f>
        <v/>
      </c>
      <c r="L475" s="80" t="str">
        <f>IF(B475&lt;&gt;"",B475,IF(OR(COUNTA($G$3:$G475)&lt;COUNTA($G$3:$G$1048576),$G475&lt;&gt;""),L474,""))</f>
        <v/>
      </c>
      <c r="M475" s="80" t="str">
        <f>IF(C475&lt;&gt;"",C475,IF(OR(COUNTA($G$3:$G475)&lt;COUNTA($G$3:$G$1048576),$G475&lt;&gt;""),M474,""))</f>
        <v/>
      </c>
      <c r="N475" s="80" t="str">
        <f>IF(D475&lt;&gt;"",D475,IF(OR(COUNTA($G$3:$G475)&lt;COUNTA($G$3:$G$1048576),$G475&lt;&gt;""),N474,""))</f>
        <v/>
      </c>
      <c r="O475" s="81" t="str">
        <f t="shared" si="294"/>
        <v/>
      </c>
      <c r="P475" s="90" t="str">
        <f>IFERROR(IF(O475="",IF(COUNT(S$3:S$1048576)=COUNT(S$3:S475),IF(S475="","",INDEX(O$3:O475,MATCH(MAX(K$3:K475),K$3:K475,0),0)),INDEX(O$3:O475,MATCH(MAX(K$3:K475),K$3:K475,0),0)),O475),"")</f>
        <v/>
      </c>
      <c r="Q475" s="89" t="str">
        <f>IF(R475="","",COUNT(R$3:R475))</f>
        <v/>
      </c>
      <c r="R475" s="80" t="str">
        <f t="shared" si="280"/>
        <v/>
      </c>
      <c r="S475" s="91" t="str">
        <f>IFERROR(IF(COUNTA($E475:$G475)=0,"",IF(AND(R475="",$O475=INDEX(O$3:O475,MATCH(MAX(Q$3:Q475),Q$3:Q475,0),0)),INDEX(R$3:R475,MATCH(MAX(Q$3:Q475),Q$3:Q475,0),0),R475)),"")</f>
        <v/>
      </c>
      <c r="T475" s="80" t="str">
        <f>IF(U475="","",COUNT(U$3:U475))</f>
        <v/>
      </c>
      <c r="U475" s="80" t="str">
        <f t="shared" si="295"/>
        <v/>
      </c>
      <c r="V475" s="91" t="str">
        <f>IFERROR(IF(S475="","",IF(U475="",IF(AND(E475="",F475="",G475&lt;&gt;"",$O475=INDEX(O$3:O475,MATCH(MAX(T$3:T475),T$3:T475,0),0)),INDEX(U$3:U475,MATCH(MAX(T$3:T475),T$3:T475,0),0),IF(AND(S475&lt;&gt;"",U475=""),0,"")),U475)),"")</f>
        <v/>
      </c>
      <c r="W475" s="95" t="str">
        <f t="shared" si="296"/>
        <v/>
      </c>
      <c r="X475" s="198" t="str">
        <f t="shared" si="297"/>
        <v/>
      </c>
      <c r="Y475" s="92" t="str">
        <f t="shared" si="298"/>
        <v/>
      </c>
      <c r="Z475" s="106" t="str">
        <f>IF(P475="","",COUNTIF($N$3:$N475,$N475))</f>
        <v/>
      </c>
      <c r="AA475" s="92" t="str">
        <f t="shared" si="299"/>
        <v/>
      </c>
      <c r="AB475" s="92" t="str">
        <f t="shared" si="300"/>
        <v/>
      </c>
      <c r="AC475" s="92" t="str">
        <f t="shared" si="301"/>
        <v/>
      </c>
      <c r="AD475" s="92" t="str">
        <f t="shared" si="308"/>
        <v/>
      </c>
      <c r="AE475" s="92" t="str">
        <f t="shared" si="308"/>
        <v/>
      </c>
      <c r="AF475" s="92" t="str">
        <f t="shared" si="308"/>
        <v/>
      </c>
      <c r="AG475" s="92" t="str">
        <f t="shared" si="308"/>
        <v/>
      </c>
      <c r="AH475" s="92" t="str">
        <f t="shared" si="308"/>
        <v/>
      </c>
      <c r="AI475" s="92" t="str">
        <f t="shared" si="308"/>
        <v/>
      </c>
      <c r="AJ475" s="92" t="str">
        <f t="shared" si="308"/>
        <v/>
      </c>
      <c r="AK475" s="92" t="str">
        <f t="shared" si="308"/>
        <v/>
      </c>
      <c r="AL475" s="92" t="str">
        <f t="shared" si="308"/>
        <v/>
      </c>
      <c r="AN475" s="35" t="str">
        <f t="shared" si="281"/>
        <v/>
      </c>
      <c r="AO475" s="44" t="str">
        <f t="shared" si="302"/>
        <v/>
      </c>
      <c r="AP475" s="41" t="str">
        <f>IF(AO475="","",RANK(AO475,AO$3:AO$1048576,1)+COUNTIF(AO$3:AO475,AO475)-1)</f>
        <v/>
      </c>
      <c r="AQ475" s="1" t="str">
        <f t="shared" si="303"/>
        <v/>
      </c>
      <c r="AR475" s="34" t="str">
        <f t="shared" si="282"/>
        <v/>
      </c>
      <c r="AS475" s="39" t="str">
        <f t="shared" si="283"/>
        <v/>
      </c>
      <c r="AT475" s="44" t="str">
        <f t="shared" si="284"/>
        <v/>
      </c>
      <c r="AU475" s="41" t="str">
        <f>IF(AT475="","",RANK(AT475,AT$3:AT$1048576,1)+COUNTIF(AT$3:AT475,AT475)-1)</f>
        <v/>
      </c>
      <c r="AV475" s="1" t="str">
        <f t="shared" si="285"/>
        <v/>
      </c>
      <c r="AW475" s="34" t="str">
        <f t="shared" si="286"/>
        <v/>
      </c>
      <c r="AX475" s="39" t="str">
        <f t="shared" si="287"/>
        <v/>
      </c>
      <c r="AY475" s="44" t="str">
        <f t="shared" si="304"/>
        <v/>
      </c>
      <c r="AZ475" s="41" t="str">
        <f>IF(AY475="","",RANK(AY475,AY$3:AY$1048576,1)+COUNTIF(AY$3:AY475,AY475)-1)</f>
        <v/>
      </c>
      <c r="BA475" s="1" t="str">
        <f t="shared" si="288"/>
        <v/>
      </c>
      <c r="BB475" s="34" t="str">
        <f t="shared" si="289"/>
        <v/>
      </c>
      <c r="BC475" s="39" t="str">
        <f t="shared" si="290"/>
        <v/>
      </c>
      <c r="BD475" s="44" t="str">
        <f t="shared" si="305"/>
        <v/>
      </c>
      <c r="BE475" s="41" t="str">
        <f>IF(BD475="","",RANK(BD475,BD$3:BD$1048576,1)+COUNTIF(BD$3:BD475,BD475)-1)</f>
        <v/>
      </c>
      <c r="BF475" s="1" t="str">
        <f t="shared" si="291"/>
        <v/>
      </c>
      <c r="BG475" s="34" t="str">
        <f t="shared" si="292"/>
        <v/>
      </c>
      <c r="BH475" s="39" t="str">
        <f t="shared" si="293"/>
        <v/>
      </c>
      <c r="BJ475" s="3"/>
      <c r="BK475" s="86"/>
      <c r="BL475" s="86"/>
      <c r="BM475" s="86"/>
      <c r="BN475" s="86"/>
      <c r="BO475" s="3"/>
      <c r="BP475" s="86"/>
      <c r="BQ475" s="86"/>
      <c r="BR475" s="86"/>
      <c r="BS475" s="86"/>
      <c r="BT475" s="3"/>
      <c r="BU475" s="86"/>
      <c r="BV475" s="86"/>
      <c r="BW475" s="86"/>
      <c r="BX475" s="86"/>
      <c r="BY475" s="3"/>
      <c r="BZ475" s="86"/>
      <c r="CA475" s="86"/>
      <c r="CB475" s="86"/>
      <c r="CC475" s="86"/>
    </row>
    <row r="476" spans="2:81" ht="35.1" customHeight="1" x14ac:dyDescent="0.2">
      <c r="B476" s="187"/>
      <c r="C476" s="188"/>
      <c r="D476" s="189"/>
      <c r="E476" s="186"/>
      <c r="F476" s="182"/>
      <c r="G476" s="184"/>
      <c r="K476" s="80" t="str">
        <f>IF(O476="","",COUNT(O$3:O476))</f>
        <v/>
      </c>
      <c r="L476" s="80" t="str">
        <f>IF(B476&lt;&gt;"",B476,IF(OR(COUNTA($G$3:$G476)&lt;COUNTA($G$3:$G$1048576),$G476&lt;&gt;""),L475,""))</f>
        <v/>
      </c>
      <c r="M476" s="80" t="str">
        <f>IF(C476&lt;&gt;"",C476,IF(OR(COUNTA($G$3:$G476)&lt;COUNTA($G$3:$G$1048576),$G476&lt;&gt;""),M475,""))</f>
        <v/>
      </c>
      <c r="N476" s="80" t="str">
        <f>IF(D476&lt;&gt;"",D476,IF(OR(COUNTA($G$3:$G476)&lt;COUNTA($G$3:$G$1048576),$G476&lt;&gt;""),N475,""))</f>
        <v/>
      </c>
      <c r="O476" s="81" t="str">
        <f t="shared" si="294"/>
        <v/>
      </c>
      <c r="P476" s="90" t="str">
        <f>IFERROR(IF(O476="",IF(COUNT(S$3:S$1048576)=COUNT(S$3:S476),IF(S476="","",INDEX(O$3:O476,MATCH(MAX(K$3:K476),K$3:K476,0),0)),INDEX(O$3:O476,MATCH(MAX(K$3:K476),K$3:K476,0),0)),O476),"")</f>
        <v/>
      </c>
      <c r="Q476" s="89" t="str">
        <f>IF(R476="","",COUNT(R$3:R476))</f>
        <v/>
      </c>
      <c r="R476" s="80" t="str">
        <f t="shared" si="280"/>
        <v/>
      </c>
      <c r="S476" s="91" t="str">
        <f>IFERROR(IF(COUNTA($E476:$G476)=0,"",IF(AND(R476="",$O476=INDEX(O$3:O476,MATCH(MAX(Q$3:Q476),Q$3:Q476,0),0)),INDEX(R$3:R476,MATCH(MAX(Q$3:Q476),Q$3:Q476,0),0),R476)),"")</f>
        <v/>
      </c>
      <c r="T476" s="80" t="str">
        <f>IF(U476="","",COUNT(U$3:U476))</f>
        <v/>
      </c>
      <c r="U476" s="80" t="str">
        <f t="shared" si="295"/>
        <v/>
      </c>
      <c r="V476" s="91" t="str">
        <f>IFERROR(IF(S476="","",IF(U476="",IF(AND(E476="",F476="",G476&lt;&gt;"",$O476=INDEX(O$3:O476,MATCH(MAX(T$3:T476),T$3:T476,0),0)),INDEX(U$3:U476,MATCH(MAX(T$3:T476),T$3:T476,0),0),IF(AND(S476&lt;&gt;"",U476=""),0,"")),U476)),"")</f>
        <v/>
      </c>
      <c r="W476" s="95" t="str">
        <f t="shared" si="296"/>
        <v/>
      </c>
      <c r="X476" s="198" t="str">
        <f t="shared" si="297"/>
        <v/>
      </c>
      <c r="Y476" s="92" t="str">
        <f t="shared" si="298"/>
        <v/>
      </c>
      <c r="Z476" s="106" t="str">
        <f>IF(P476="","",COUNTIF($N$3:$N476,$N476))</f>
        <v/>
      </c>
      <c r="AA476" s="92" t="str">
        <f t="shared" si="299"/>
        <v/>
      </c>
      <c r="AB476" s="92" t="str">
        <f t="shared" si="300"/>
        <v/>
      </c>
      <c r="AC476" s="92" t="str">
        <f t="shared" si="301"/>
        <v/>
      </c>
      <c r="AD476" s="92" t="str">
        <f t="shared" si="308"/>
        <v/>
      </c>
      <c r="AE476" s="92" t="str">
        <f t="shared" si="308"/>
        <v/>
      </c>
      <c r="AF476" s="92" t="str">
        <f t="shared" si="308"/>
        <v/>
      </c>
      <c r="AG476" s="92" t="str">
        <f t="shared" si="308"/>
        <v/>
      </c>
      <c r="AH476" s="92" t="str">
        <f t="shared" si="308"/>
        <v/>
      </c>
      <c r="AI476" s="92" t="str">
        <f t="shared" si="308"/>
        <v/>
      </c>
      <c r="AJ476" s="92" t="str">
        <f t="shared" si="308"/>
        <v/>
      </c>
      <c r="AK476" s="92" t="str">
        <f t="shared" si="308"/>
        <v/>
      </c>
      <c r="AL476" s="92" t="str">
        <f t="shared" si="308"/>
        <v/>
      </c>
      <c r="AN476" s="35" t="str">
        <f t="shared" si="281"/>
        <v/>
      </c>
      <c r="AO476" s="44" t="str">
        <f t="shared" si="302"/>
        <v/>
      </c>
      <c r="AP476" s="41" t="str">
        <f>IF(AO476="","",RANK(AO476,AO$3:AO$1048576,1)+COUNTIF(AO$3:AO476,AO476)-1)</f>
        <v/>
      </c>
      <c r="AQ476" s="1" t="str">
        <f t="shared" si="303"/>
        <v/>
      </c>
      <c r="AR476" s="34" t="str">
        <f t="shared" si="282"/>
        <v/>
      </c>
      <c r="AS476" s="39" t="str">
        <f t="shared" si="283"/>
        <v/>
      </c>
      <c r="AT476" s="44" t="str">
        <f t="shared" si="284"/>
        <v/>
      </c>
      <c r="AU476" s="41" t="str">
        <f>IF(AT476="","",RANK(AT476,AT$3:AT$1048576,1)+COUNTIF(AT$3:AT476,AT476)-1)</f>
        <v/>
      </c>
      <c r="AV476" s="1" t="str">
        <f t="shared" si="285"/>
        <v/>
      </c>
      <c r="AW476" s="34" t="str">
        <f t="shared" si="286"/>
        <v/>
      </c>
      <c r="AX476" s="39" t="str">
        <f t="shared" si="287"/>
        <v/>
      </c>
      <c r="AY476" s="44" t="str">
        <f t="shared" si="304"/>
        <v/>
      </c>
      <c r="AZ476" s="41" t="str">
        <f>IF(AY476="","",RANK(AY476,AY$3:AY$1048576,1)+COUNTIF(AY$3:AY476,AY476)-1)</f>
        <v/>
      </c>
      <c r="BA476" s="1" t="str">
        <f t="shared" si="288"/>
        <v/>
      </c>
      <c r="BB476" s="34" t="str">
        <f t="shared" si="289"/>
        <v/>
      </c>
      <c r="BC476" s="39" t="str">
        <f t="shared" si="290"/>
        <v/>
      </c>
      <c r="BD476" s="44" t="str">
        <f t="shared" si="305"/>
        <v/>
      </c>
      <c r="BE476" s="41" t="str">
        <f>IF(BD476="","",RANK(BD476,BD$3:BD$1048576,1)+COUNTIF(BD$3:BD476,BD476)-1)</f>
        <v/>
      </c>
      <c r="BF476" s="1" t="str">
        <f t="shared" si="291"/>
        <v/>
      </c>
      <c r="BG476" s="34" t="str">
        <f t="shared" si="292"/>
        <v/>
      </c>
      <c r="BH476" s="39" t="str">
        <f t="shared" si="293"/>
        <v/>
      </c>
      <c r="BJ476" s="3"/>
      <c r="BK476" s="86"/>
      <c r="BL476" s="86"/>
      <c r="BM476" s="86"/>
      <c r="BN476" s="86"/>
      <c r="BO476" s="3"/>
      <c r="BP476" s="86"/>
      <c r="BQ476" s="86"/>
      <c r="BR476" s="86"/>
      <c r="BS476" s="86"/>
      <c r="BT476" s="3"/>
      <c r="BU476" s="86"/>
      <c r="BV476" s="86"/>
      <c r="BW476" s="86"/>
      <c r="BX476" s="86"/>
      <c r="BY476" s="3"/>
      <c r="BZ476" s="86"/>
      <c r="CA476" s="86"/>
      <c r="CB476" s="86"/>
      <c r="CC476" s="86"/>
    </row>
    <row r="477" spans="2:81" ht="35.1" customHeight="1" x14ac:dyDescent="0.2">
      <c r="B477" s="187"/>
      <c r="C477" s="188"/>
      <c r="D477" s="189"/>
      <c r="E477" s="186"/>
      <c r="F477" s="182"/>
      <c r="G477" s="184"/>
      <c r="K477" s="80" t="str">
        <f>IF(O477="","",COUNT(O$3:O477))</f>
        <v/>
      </c>
      <c r="L477" s="80" t="str">
        <f>IF(B477&lt;&gt;"",B477,IF(OR(COUNTA($G$3:$G477)&lt;COUNTA($G$3:$G$1048576),$G477&lt;&gt;""),L476,""))</f>
        <v/>
      </c>
      <c r="M477" s="80" t="str">
        <f>IF(C477&lt;&gt;"",C477,IF(OR(COUNTA($G$3:$G477)&lt;COUNTA($G$3:$G$1048576),$G477&lt;&gt;""),M476,""))</f>
        <v/>
      </c>
      <c r="N477" s="80" t="str">
        <f>IF(D477&lt;&gt;"",D477,IF(OR(COUNTA($G$3:$G477)&lt;COUNTA($G$3:$G$1048576),$G477&lt;&gt;""),N476,""))</f>
        <v/>
      </c>
      <c r="O477" s="81" t="str">
        <f t="shared" si="294"/>
        <v/>
      </c>
      <c r="P477" s="90" t="str">
        <f>IFERROR(IF(O477="",IF(COUNT(S$3:S$1048576)=COUNT(S$3:S477),IF(S477="","",INDEX(O$3:O477,MATCH(MAX(K$3:K477),K$3:K477,0),0)),INDEX(O$3:O477,MATCH(MAX(K$3:K477),K$3:K477,0),0)),O477),"")</f>
        <v/>
      </c>
      <c r="Q477" s="89" t="str">
        <f>IF(R477="","",COUNT(R$3:R477))</f>
        <v/>
      </c>
      <c r="R477" s="80" t="str">
        <f t="shared" si="280"/>
        <v/>
      </c>
      <c r="S477" s="91" t="str">
        <f>IFERROR(IF(COUNTA($E477:$G477)=0,"",IF(AND(R477="",$O477=INDEX(O$3:O477,MATCH(MAX(Q$3:Q477),Q$3:Q477,0),0)),INDEX(R$3:R477,MATCH(MAX(Q$3:Q477),Q$3:Q477,0),0),R477)),"")</f>
        <v/>
      </c>
      <c r="T477" s="80" t="str">
        <f>IF(U477="","",COUNT(U$3:U477))</f>
        <v/>
      </c>
      <c r="U477" s="80" t="str">
        <f t="shared" si="295"/>
        <v/>
      </c>
      <c r="V477" s="91" t="str">
        <f>IFERROR(IF(S477="","",IF(U477="",IF(AND(E477="",F477="",G477&lt;&gt;"",$O477=INDEX(O$3:O477,MATCH(MAX(T$3:T477),T$3:T477,0),0)),INDEX(U$3:U477,MATCH(MAX(T$3:T477),T$3:T477,0),0),IF(AND(S477&lt;&gt;"",U477=""),0,"")),U477)),"")</f>
        <v/>
      </c>
      <c r="W477" s="95" t="str">
        <f t="shared" si="296"/>
        <v/>
      </c>
      <c r="X477" s="198" t="str">
        <f t="shared" si="297"/>
        <v/>
      </c>
      <c r="Y477" s="92" t="str">
        <f t="shared" si="298"/>
        <v/>
      </c>
      <c r="Z477" s="106" t="str">
        <f>IF(P477="","",COUNTIF($N$3:$N477,$N477))</f>
        <v/>
      </c>
      <c r="AA477" s="92" t="str">
        <f t="shared" si="299"/>
        <v/>
      </c>
      <c r="AB477" s="92" t="str">
        <f t="shared" si="300"/>
        <v/>
      </c>
      <c r="AC477" s="92" t="str">
        <f t="shared" si="301"/>
        <v/>
      </c>
      <c r="AD477" s="92" t="str">
        <f t="shared" si="308"/>
        <v/>
      </c>
      <c r="AE477" s="92" t="str">
        <f t="shared" si="308"/>
        <v/>
      </c>
      <c r="AF477" s="92" t="str">
        <f t="shared" si="308"/>
        <v/>
      </c>
      <c r="AG477" s="92" t="str">
        <f t="shared" si="308"/>
        <v/>
      </c>
      <c r="AH477" s="92" t="str">
        <f t="shared" si="308"/>
        <v/>
      </c>
      <c r="AI477" s="92" t="str">
        <f t="shared" si="308"/>
        <v/>
      </c>
      <c r="AJ477" s="92" t="str">
        <f t="shared" si="308"/>
        <v/>
      </c>
      <c r="AK477" s="92" t="str">
        <f t="shared" si="308"/>
        <v/>
      </c>
      <c r="AL477" s="92" t="str">
        <f t="shared" si="308"/>
        <v/>
      </c>
      <c r="AN477" s="35" t="str">
        <f t="shared" si="281"/>
        <v/>
      </c>
      <c r="AO477" s="44" t="str">
        <f t="shared" si="302"/>
        <v/>
      </c>
      <c r="AP477" s="41" t="str">
        <f>IF(AO477="","",RANK(AO477,AO$3:AO$1048576,1)+COUNTIF(AO$3:AO477,AO477)-1)</f>
        <v/>
      </c>
      <c r="AQ477" s="1" t="str">
        <f t="shared" si="303"/>
        <v/>
      </c>
      <c r="AR477" s="34" t="str">
        <f t="shared" si="282"/>
        <v/>
      </c>
      <c r="AS477" s="39" t="str">
        <f t="shared" si="283"/>
        <v/>
      </c>
      <c r="AT477" s="44" t="str">
        <f t="shared" si="284"/>
        <v/>
      </c>
      <c r="AU477" s="41" t="str">
        <f>IF(AT477="","",RANK(AT477,AT$3:AT$1048576,1)+COUNTIF(AT$3:AT477,AT477)-1)</f>
        <v/>
      </c>
      <c r="AV477" s="1" t="str">
        <f t="shared" si="285"/>
        <v/>
      </c>
      <c r="AW477" s="34" t="str">
        <f t="shared" si="286"/>
        <v/>
      </c>
      <c r="AX477" s="39" t="str">
        <f t="shared" si="287"/>
        <v/>
      </c>
      <c r="AY477" s="44" t="str">
        <f t="shared" si="304"/>
        <v/>
      </c>
      <c r="AZ477" s="41" t="str">
        <f>IF(AY477="","",RANK(AY477,AY$3:AY$1048576,1)+COUNTIF(AY$3:AY477,AY477)-1)</f>
        <v/>
      </c>
      <c r="BA477" s="1" t="str">
        <f t="shared" si="288"/>
        <v/>
      </c>
      <c r="BB477" s="34" t="str">
        <f t="shared" si="289"/>
        <v/>
      </c>
      <c r="BC477" s="39" t="str">
        <f t="shared" si="290"/>
        <v/>
      </c>
      <c r="BD477" s="44" t="str">
        <f t="shared" si="305"/>
        <v/>
      </c>
      <c r="BE477" s="41" t="str">
        <f>IF(BD477="","",RANK(BD477,BD$3:BD$1048576,1)+COUNTIF(BD$3:BD477,BD477)-1)</f>
        <v/>
      </c>
      <c r="BF477" s="1" t="str">
        <f t="shared" si="291"/>
        <v/>
      </c>
      <c r="BG477" s="34" t="str">
        <f t="shared" si="292"/>
        <v/>
      </c>
      <c r="BH477" s="39" t="str">
        <f t="shared" si="293"/>
        <v/>
      </c>
      <c r="BJ477" s="3"/>
      <c r="BK477" s="86"/>
      <c r="BL477" s="86"/>
      <c r="BM477" s="86"/>
      <c r="BN477" s="86"/>
      <c r="BO477" s="3"/>
      <c r="BP477" s="86"/>
      <c r="BQ477" s="86"/>
      <c r="BR477" s="86"/>
      <c r="BS477" s="86"/>
      <c r="BT477" s="3"/>
      <c r="BU477" s="86"/>
      <c r="BV477" s="86"/>
      <c r="BW477" s="86"/>
      <c r="BX477" s="86"/>
      <c r="BY477" s="3"/>
      <c r="BZ477" s="86"/>
      <c r="CA477" s="86"/>
      <c r="CB477" s="86"/>
      <c r="CC477" s="86"/>
    </row>
    <row r="478" spans="2:81" ht="35.1" customHeight="1" x14ac:dyDescent="0.2">
      <c r="B478" s="187"/>
      <c r="C478" s="188"/>
      <c r="D478" s="189"/>
      <c r="E478" s="186"/>
      <c r="F478" s="182"/>
      <c r="G478" s="184"/>
      <c r="K478" s="80" t="str">
        <f>IF(O478="","",COUNT(O$3:O478))</f>
        <v/>
      </c>
      <c r="L478" s="80" t="str">
        <f>IF(B478&lt;&gt;"",B478,IF(OR(COUNTA($G$3:$G478)&lt;COUNTA($G$3:$G$1048576),$G478&lt;&gt;""),L477,""))</f>
        <v/>
      </c>
      <c r="M478" s="80" t="str">
        <f>IF(C478&lt;&gt;"",C478,IF(OR(COUNTA($G$3:$G478)&lt;COUNTA($G$3:$G$1048576),$G478&lt;&gt;""),M477,""))</f>
        <v/>
      </c>
      <c r="N478" s="80" t="str">
        <f>IF(D478&lt;&gt;"",D478,IF(OR(COUNTA($G$3:$G478)&lt;COUNTA($G$3:$G$1048576),$G478&lt;&gt;""),N477,""))</f>
        <v/>
      </c>
      <c r="O478" s="81" t="str">
        <f t="shared" si="294"/>
        <v/>
      </c>
      <c r="P478" s="90" t="str">
        <f>IFERROR(IF(O478="",IF(COUNT(S$3:S$1048576)=COUNT(S$3:S478),IF(S478="","",INDEX(O$3:O478,MATCH(MAX(K$3:K478),K$3:K478,0),0)),INDEX(O$3:O478,MATCH(MAX(K$3:K478),K$3:K478,0),0)),O478),"")</f>
        <v/>
      </c>
      <c r="Q478" s="89" t="str">
        <f>IF(R478="","",COUNT(R$3:R478))</f>
        <v/>
      </c>
      <c r="R478" s="80" t="str">
        <f t="shared" si="280"/>
        <v/>
      </c>
      <c r="S478" s="91" t="str">
        <f>IFERROR(IF(COUNTA($E478:$G478)=0,"",IF(AND(R478="",$O478=INDEX(O$3:O478,MATCH(MAX(Q$3:Q478),Q$3:Q478,0),0)),INDEX(R$3:R478,MATCH(MAX(Q$3:Q478),Q$3:Q478,0),0),R478)),"")</f>
        <v/>
      </c>
      <c r="T478" s="80" t="str">
        <f>IF(U478="","",COUNT(U$3:U478))</f>
        <v/>
      </c>
      <c r="U478" s="80" t="str">
        <f t="shared" si="295"/>
        <v/>
      </c>
      <c r="V478" s="91" t="str">
        <f>IFERROR(IF(S478="","",IF(U478="",IF(AND(E478="",F478="",G478&lt;&gt;"",$O478=INDEX(O$3:O478,MATCH(MAX(T$3:T478),T$3:T478,0),0)),INDEX(U$3:U478,MATCH(MAX(T$3:T478),T$3:T478,0),0),IF(AND(S478&lt;&gt;"",U478=""),0,"")),U478)),"")</f>
        <v/>
      </c>
      <c r="W478" s="95" t="str">
        <f t="shared" si="296"/>
        <v/>
      </c>
      <c r="X478" s="198" t="str">
        <f t="shared" si="297"/>
        <v/>
      </c>
      <c r="Y478" s="92" t="str">
        <f t="shared" si="298"/>
        <v/>
      </c>
      <c r="Z478" s="106" t="str">
        <f>IF(P478="","",COUNTIF($N$3:$N478,$N478))</f>
        <v/>
      </c>
      <c r="AA478" s="92" t="str">
        <f t="shared" si="299"/>
        <v/>
      </c>
      <c r="AB478" s="92" t="str">
        <f t="shared" si="300"/>
        <v/>
      </c>
      <c r="AC478" s="92" t="str">
        <f t="shared" si="301"/>
        <v/>
      </c>
      <c r="AD478" s="92" t="str">
        <f t="shared" si="308"/>
        <v/>
      </c>
      <c r="AE478" s="92" t="str">
        <f t="shared" si="308"/>
        <v/>
      </c>
      <c r="AF478" s="92" t="str">
        <f t="shared" si="308"/>
        <v/>
      </c>
      <c r="AG478" s="92" t="str">
        <f t="shared" si="308"/>
        <v/>
      </c>
      <c r="AH478" s="92" t="str">
        <f t="shared" si="308"/>
        <v/>
      </c>
      <c r="AI478" s="92" t="str">
        <f t="shared" si="308"/>
        <v/>
      </c>
      <c r="AJ478" s="92" t="str">
        <f t="shared" si="308"/>
        <v/>
      </c>
      <c r="AK478" s="92" t="str">
        <f t="shared" si="308"/>
        <v/>
      </c>
      <c r="AL478" s="92" t="str">
        <f t="shared" si="308"/>
        <v/>
      </c>
      <c r="AN478" s="35" t="str">
        <f t="shared" si="281"/>
        <v/>
      </c>
      <c r="AO478" s="44" t="str">
        <f t="shared" si="302"/>
        <v/>
      </c>
      <c r="AP478" s="41" t="str">
        <f>IF(AO478="","",RANK(AO478,AO$3:AO$1048576,1)+COUNTIF(AO$3:AO478,AO478)-1)</f>
        <v/>
      </c>
      <c r="AQ478" s="1" t="str">
        <f t="shared" si="303"/>
        <v/>
      </c>
      <c r="AR478" s="34" t="str">
        <f t="shared" si="282"/>
        <v/>
      </c>
      <c r="AS478" s="39" t="str">
        <f t="shared" si="283"/>
        <v/>
      </c>
      <c r="AT478" s="44" t="str">
        <f t="shared" si="284"/>
        <v/>
      </c>
      <c r="AU478" s="41" t="str">
        <f>IF(AT478="","",RANK(AT478,AT$3:AT$1048576,1)+COUNTIF(AT$3:AT478,AT478)-1)</f>
        <v/>
      </c>
      <c r="AV478" s="1" t="str">
        <f t="shared" si="285"/>
        <v/>
      </c>
      <c r="AW478" s="34" t="str">
        <f t="shared" si="286"/>
        <v/>
      </c>
      <c r="AX478" s="39" t="str">
        <f t="shared" si="287"/>
        <v/>
      </c>
      <c r="AY478" s="44" t="str">
        <f t="shared" si="304"/>
        <v/>
      </c>
      <c r="AZ478" s="41" t="str">
        <f>IF(AY478="","",RANK(AY478,AY$3:AY$1048576,1)+COUNTIF(AY$3:AY478,AY478)-1)</f>
        <v/>
      </c>
      <c r="BA478" s="1" t="str">
        <f t="shared" si="288"/>
        <v/>
      </c>
      <c r="BB478" s="34" t="str">
        <f t="shared" si="289"/>
        <v/>
      </c>
      <c r="BC478" s="39" t="str">
        <f t="shared" si="290"/>
        <v/>
      </c>
      <c r="BD478" s="44" t="str">
        <f t="shared" si="305"/>
        <v/>
      </c>
      <c r="BE478" s="41" t="str">
        <f>IF(BD478="","",RANK(BD478,BD$3:BD$1048576,1)+COUNTIF(BD$3:BD478,BD478)-1)</f>
        <v/>
      </c>
      <c r="BF478" s="1" t="str">
        <f t="shared" si="291"/>
        <v/>
      </c>
      <c r="BG478" s="34" t="str">
        <f t="shared" si="292"/>
        <v/>
      </c>
      <c r="BH478" s="39" t="str">
        <f t="shared" si="293"/>
        <v/>
      </c>
      <c r="BJ478" s="3"/>
      <c r="BK478" s="86"/>
      <c r="BL478" s="86"/>
      <c r="BM478" s="86"/>
      <c r="BN478" s="86"/>
      <c r="BO478" s="3"/>
      <c r="BP478" s="86"/>
      <c r="BQ478" s="86"/>
      <c r="BR478" s="86"/>
      <c r="BS478" s="86"/>
      <c r="BT478" s="3"/>
      <c r="BU478" s="86"/>
      <c r="BV478" s="86"/>
      <c r="BW478" s="86"/>
      <c r="BX478" s="86"/>
      <c r="BY478" s="3"/>
      <c r="BZ478" s="86"/>
      <c r="CA478" s="86"/>
      <c r="CB478" s="86"/>
      <c r="CC478" s="86"/>
    </row>
    <row r="479" spans="2:81" ht="35.1" customHeight="1" x14ac:dyDescent="0.2">
      <c r="B479" s="187"/>
      <c r="C479" s="188"/>
      <c r="D479" s="189"/>
      <c r="E479" s="186"/>
      <c r="F479" s="182"/>
      <c r="G479" s="184"/>
      <c r="K479" s="80" t="str">
        <f>IF(O479="","",COUNT(O$3:O479))</f>
        <v/>
      </c>
      <c r="L479" s="80" t="str">
        <f>IF(B479&lt;&gt;"",B479,IF(OR(COUNTA($G$3:$G479)&lt;COUNTA($G$3:$G$1048576),$G479&lt;&gt;""),L478,""))</f>
        <v/>
      </c>
      <c r="M479" s="80" t="str">
        <f>IF(C479&lt;&gt;"",C479,IF(OR(COUNTA($G$3:$G479)&lt;COUNTA($G$3:$G$1048576),$G479&lt;&gt;""),M478,""))</f>
        <v/>
      </c>
      <c r="N479" s="80" t="str">
        <f>IF(D479&lt;&gt;"",D479,IF(OR(COUNTA($G$3:$G479)&lt;COUNTA($G$3:$G$1048576),$G479&lt;&gt;""),N478,""))</f>
        <v/>
      </c>
      <c r="O479" s="81" t="str">
        <f t="shared" si="294"/>
        <v/>
      </c>
      <c r="P479" s="90" t="str">
        <f>IFERROR(IF(O479="",IF(COUNT(S$3:S$1048576)=COUNT(S$3:S479),IF(S479="","",INDEX(O$3:O479,MATCH(MAX(K$3:K479),K$3:K479,0),0)),INDEX(O$3:O479,MATCH(MAX(K$3:K479),K$3:K479,0),0)),O479),"")</f>
        <v/>
      </c>
      <c r="Q479" s="89" t="str">
        <f>IF(R479="","",COUNT(R$3:R479))</f>
        <v/>
      </c>
      <c r="R479" s="80" t="str">
        <f t="shared" si="280"/>
        <v/>
      </c>
      <c r="S479" s="91" t="str">
        <f>IFERROR(IF(COUNTA($E479:$G479)=0,"",IF(AND(R479="",$O479=INDEX(O$3:O479,MATCH(MAX(Q$3:Q479),Q$3:Q479,0),0)),INDEX(R$3:R479,MATCH(MAX(Q$3:Q479),Q$3:Q479,0),0),R479)),"")</f>
        <v/>
      </c>
      <c r="T479" s="80" t="str">
        <f>IF(U479="","",COUNT(U$3:U479))</f>
        <v/>
      </c>
      <c r="U479" s="80" t="str">
        <f t="shared" si="295"/>
        <v/>
      </c>
      <c r="V479" s="91" t="str">
        <f>IFERROR(IF(S479="","",IF(U479="",IF(AND(E479="",F479="",G479&lt;&gt;"",$O479=INDEX(O$3:O479,MATCH(MAX(T$3:T479),T$3:T479,0),0)),INDEX(U$3:U479,MATCH(MAX(T$3:T479),T$3:T479,0),0),IF(AND(S479&lt;&gt;"",U479=""),0,"")),U479)),"")</f>
        <v/>
      </c>
      <c r="W479" s="95" t="str">
        <f t="shared" si="296"/>
        <v/>
      </c>
      <c r="X479" s="198" t="str">
        <f t="shared" si="297"/>
        <v/>
      </c>
      <c r="Y479" s="92" t="str">
        <f t="shared" si="298"/>
        <v/>
      </c>
      <c r="Z479" s="106" t="str">
        <f>IF(P479="","",COUNTIF($N$3:$N479,$N479))</f>
        <v/>
      </c>
      <c r="AA479" s="92" t="str">
        <f t="shared" si="299"/>
        <v/>
      </c>
      <c r="AB479" s="92" t="str">
        <f t="shared" si="300"/>
        <v/>
      </c>
      <c r="AC479" s="92" t="str">
        <f t="shared" si="301"/>
        <v/>
      </c>
      <c r="AD479" s="92" t="str">
        <f t="shared" si="308"/>
        <v/>
      </c>
      <c r="AE479" s="92" t="str">
        <f t="shared" si="308"/>
        <v/>
      </c>
      <c r="AF479" s="92" t="str">
        <f t="shared" si="308"/>
        <v/>
      </c>
      <c r="AG479" s="92" t="str">
        <f t="shared" si="308"/>
        <v/>
      </c>
      <c r="AH479" s="92" t="str">
        <f t="shared" si="308"/>
        <v/>
      </c>
      <c r="AI479" s="92" t="str">
        <f t="shared" si="308"/>
        <v/>
      </c>
      <c r="AJ479" s="92" t="str">
        <f t="shared" si="308"/>
        <v/>
      </c>
      <c r="AK479" s="92" t="str">
        <f t="shared" si="308"/>
        <v/>
      </c>
      <c r="AL479" s="92" t="str">
        <f t="shared" si="308"/>
        <v/>
      </c>
      <c r="AN479" s="35" t="str">
        <f t="shared" si="281"/>
        <v/>
      </c>
      <c r="AO479" s="44" t="str">
        <f t="shared" si="302"/>
        <v/>
      </c>
      <c r="AP479" s="41" t="str">
        <f>IF(AO479="","",RANK(AO479,AO$3:AO$1048576,1)+COUNTIF(AO$3:AO479,AO479)-1)</f>
        <v/>
      </c>
      <c r="AQ479" s="1" t="str">
        <f t="shared" si="303"/>
        <v/>
      </c>
      <c r="AR479" s="34" t="str">
        <f t="shared" si="282"/>
        <v/>
      </c>
      <c r="AS479" s="39" t="str">
        <f t="shared" si="283"/>
        <v/>
      </c>
      <c r="AT479" s="44" t="str">
        <f t="shared" si="284"/>
        <v/>
      </c>
      <c r="AU479" s="41" t="str">
        <f>IF(AT479="","",RANK(AT479,AT$3:AT$1048576,1)+COUNTIF(AT$3:AT479,AT479)-1)</f>
        <v/>
      </c>
      <c r="AV479" s="1" t="str">
        <f t="shared" si="285"/>
        <v/>
      </c>
      <c r="AW479" s="34" t="str">
        <f t="shared" si="286"/>
        <v/>
      </c>
      <c r="AX479" s="39" t="str">
        <f t="shared" si="287"/>
        <v/>
      </c>
      <c r="AY479" s="44" t="str">
        <f t="shared" si="304"/>
        <v/>
      </c>
      <c r="AZ479" s="41" t="str">
        <f>IF(AY479="","",RANK(AY479,AY$3:AY$1048576,1)+COUNTIF(AY$3:AY479,AY479)-1)</f>
        <v/>
      </c>
      <c r="BA479" s="1" t="str">
        <f t="shared" si="288"/>
        <v/>
      </c>
      <c r="BB479" s="34" t="str">
        <f t="shared" si="289"/>
        <v/>
      </c>
      <c r="BC479" s="39" t="str">
        <f t="shared" si="290"/>
        <v/>
      </c>
      <c r="BD479" s="44" t="str">
        <f t="shared" si="305"/>
        <v/>
      </c>
      <c r="BE479" s="41" t="str">
        <f>IF(BD479="","",RANK(BD479,BD$3:BD$1048576,1)+COUNTIF(BD$3:BD479,BD479)-1)</f>
        <v/>
      </c>
      <c r="BF479" s="1" t="str">
        <f t="shared" si="291"/>
        <v/>
      </c>
      <c r="BG479" s="34" t="str">
        <f t="shared" si="292"/>
        <v/>
      </c>
      <c r="BH479" s="39" t="str">
        <f t="shared" si="293"/>
        <v/>
      </c>
      <c r="BJ479" s="3"/>
      <c r="BK479" s="86"/>
      <c r="BL479" s="86"/>
      <c r="BM479" s="86"/>
      <c r="BN479" s="86"/>
      <c r="BO479" s="3"/>
      <c r="BP479" s="86"/>
      <c r="BQ479" s="86"/>
      <c r="BR479" s="86"/>
      <c r="BS479" s="86"/>
      <c r="BT479" s="3"/>
      <c r="BU479" s="86"/>
      <c r="BV479" s="86"/>
      <c r="BW479" s="86"/>
      <c r="BX479" s="86"/>
      <c r="BY479" s="3"/>
      <c r="BZ479" s="86"/>
      <c r="CA479" s="86"/>
      <c r="CB479" s="86"/>
      <c r="CC479" s="86"/>
    </row>
    <row r="480" spans="2:81" ht="35.1" customHeight="1" x14ac:dyDescent="0.2">
      <c r="B480" s="187"/>
      <c r="C480" s="188"/>
      <c r="D480" s="189"/>
      <c r="E480" s="186"/>
      <c r="F480" s="182"/>
      <c r="G480" s="184"/>
      <c r="K480" s="80" t="str">
        <f>IF(O480="","",COUNT(O$3:O480))</f>
        <v/>
      </c>
      <c r="L480" s="80" t="str">
        <f>IF(B480&lt;&gt;"",B480,IF(OR(COUNTA($G$3:$G480)&lt;COUNTA($G$3:$G$1048576),$G480&lt;&gt;""),L479,""))</f>
        <v/>
      </c>
      <c r="M480" s="80" t="str">
        <f>IF(C480&lt;&gt;"",C480,IF(OR(COUNTA($G$3:$G480)&lt;COUNTA($G$3:$G$1048576),$G480&lt;&gt;""),M479,""))</f>
        <v/>
      </c>
      <c r="N480" s="80" t="str">
        <f>IF(D480&lt;&gt;"",D480,IF(OR(COUNTA($G$3:$G480)&lt;COUNTA($G$3:$G$1048576),$G480&lt;&gt;""),N479,""))</f>
        <v/>
      </c>
      <c r="O480" s="81" t="str">
        <f t="shared" si="294"/>
        <v/>
      </c>
      <c r="P480" s="90" t="str">
        <f>IFERROR(IF(O480="",IF(COUNT(S$3:S$1048576)=COUNT(S$3:S480),IF(S480="","",INDEX(O$3:O480,MATCH(MAX(K$3:K480),K$3:K480,0),0)),INDEX(O$3:O480,MATCH(MAX(K$3:K480),K$3:K480,0),0)),O480),"")</f>
        <v/>
      </c>
      <c r="Q480" s="89" t="str">
        <f>IF(R480="","",COUNT(R$3:R480))</f>
        <v/>
      </c>
      <c r="R480" s="80" t="str">
        <f t="shared" si="280"/>
        <v/>
      </c>
      <c r="S480" s="91" t="str">
        <f>IFERROR(IF(COUNTA($E480:$G480)=0,"",IF(AND(R480="",$O480=INDEX(O$3:O480,MATCH(MAX(Q$3:Q480),Q$3:Q480,0),0)),INDEX(R$3:R480,MATCH(MAX(Q$3:Q480),Q$3:Q480,0),0),R480)),"")</f>
        <v/>
      </c>
      <c r="T480" s="80" t="str">
        <f>IF(U480="","",COUNT(U$3:U480))</f>
        <v/>
      </c>
      <c r="U480" s="80" t="str">
        <f t="shared" si="295"/>
        <v/>
      </c>
      <c r="V480" s="91" t="str">
        <f>IFERROR(IF(S480="","",IF(U480="",IF(AND(E480="",F480="",G480&lt;&gt;"",$O480=INDEX(O$3:O480,MATCH(MAX(T$3:T480),T$3:T480,0),0)),INDEX(U$3:U480,MATCH(MAX(T$3:T480),T$3:T480,0),0),IF(AND(S480&lt;&gt;"",U480=""),0,"")),U480)),"")</f>
        <v/>
      </c>
      <c r="W480" s="95" t="str">
        <f t="shared" si="296"/>
        <v/>
      </c>
      <c r="X480" s="198" t="str">
        <f t="shared" si="297"/>
        <v/>
      </c>
      <c r="Y480" s="92" t="str">
        <f t="shared" si="298"/>
        <v/>
      </c>
      <c r="Z480" s="106" t="str">
        <f>IF(P480="","",COUNTIF($N$3:$N480,$N480))</f>
        <v/>
      </c>
      <c r="AA480" s="92" t="str">
        <f t="shared" si="299"/>
        <v/>
      </c>
      <c r="AB480" s="92" t="str">
        <f t="shared" si="300"/>
        <v/>
      </c>
      <c r="AC480" s="92" t="str">
        <f t="shared" si="301"/>
        <v/>
      </c>
      <c r="AD480" s="92" t="str">
        <f t="shared" si="308"/>
        <v/>
      </c>
      <c r="AE480" s="92" t="str">
        <f t="shared" si="308"/>
        <v/>
      </c>
      <c r="AF480" s="92" t="str">
        <f t="shared" si="308"/>
        <v/>
      </c>
      <c r="AG480" s="92" t="str">
        <f t="shared" si="308"/>
        <v/>
      </c>
      <c r="AH480" s="92" t="str">
        <f t="shared" si="308"/>
        <v/>
      </c>
      <c r="AI480" s="92" t="str">
        <f t="shared" si="308"/>
        <v/>
      </c>
      <c r="AJ480" s="92" t="str">
        <f t="shared" si="308"/>
        <v/>
      </c>
      <c r="AK480" s="92" t="str">
        <f t="shared" si="308"/>
        <v/>
      </c>
      <c r="AL480" s="92" t="str">
        <f t="shared" si="308"/>
        <v/>
      </c>
      <c r="AN480" s="35" t="str">
        <f t="shared" si="281"/>
        <v/>
      </c>
      <c r="AO480" s="44" t="str">
        <f t="shared" si="302"/>
        <v/>
      </c>
      <c r="AP480" s="41" t="str">
        <f>IF(AO480="","",RANK(AO480,AO$3:AO$1048576,1)+COUNTIF(AO$3:AO480,AO480)-1)</f>
        <v/>
      </c>
      <c r="AQ480" s="1" t="str">
        <f t="shared" si="303"/>
        <v/>
      </c>
      <c r="AR480" s="34" t="str">
        <f t="shared" si="282"/>
        <v/>
      </c>
      <c r="AS480" s="39" t="str">
        <f t="shared" si="283"/>
        <v/>
      </c>
      <c r="AT480" s="44" t="str">
        <f t="shared" si="284"/>
        <v/>
      </c>
      <c r="AU480" s="41" t="str">
        <f>IF(AT480="","",RANK(AT480,AT$3:AT$1048576,1)+COUNTIF(AT$3:AT480,AT480)-1)</f>
        <v/>
      </c>
      <c r="AV480" s="1" t="str">
        <f t="shared" si="285"/>
        <v/>
      </c>
      <c r="AW480" s="34" t="str">
        <f t="shared" si="286"/>
        <v/>
      </c>
      <c r="AX480" s="39" t="str">
        <f t="shared" si="287"/>
        <v/>
      </c>
      <c r="AY480" s="44" t="str">
        <f t="shared" si="304"/>
        <v/>
      </c>
      <c r="AZ480" s="41" t="str">
        <f>IF(AY480="","",RANK(AY480,AY$3:AY$1048576,1)+COUNTIF(AY$3:AY480,AY480)-1)</f>
        <v/>
      </c>
      <c r="BA480" s="1" t="str">
        <f t="shared" si="288"/>
        <v/>
      </c>
      <c r="BB480" s="34" t="str">
        <f t="shared" si="289"/>
        <v/>
      </c>
      <c r="BC480" s="39" t="str">
        <f t="shared" si="290"/>
        <v/>
      </c>
      <c r="BD480" s="44" t="str">
        <f t="shared" si="305"/>
        <v/>
      </c>
      <c r="BE480" s="41" t="str">
        <f>IF(BD480="","",RANK(BD480,BD$3:BD$1048576,1)+COUNTIF(BD$3:BD480,BD480)-1)</f>
        <v/>
      </c>
      <c r="BF480" s="1" t="str">
        <f t="shared" si="291"/>
        <v/>
      </c>
      <c r="BG480" s="34" t="str">
        <f t="shared" si="292"/>
        <v/>
      </c>
      <c r="BH480" s="39" t="str">
        <f t="shared" si="293"/>
        <v/>
      </c>
      <c r="BJ480" s="3"/>
      <c r="BK480" s="86"/>
      <c r="BL480" s="86"/>
      <c r="BM480" s="86"/>
      <c r="BN480" s="86"/>
      <c r="BO480" s="3"/>
      <c r="BP480" s="86"/>
      <c r="BQ480" s="86"/>
      <c r="BR480" s="86"/>
      <c r="BS480" s="86"/>
      <c r="BT480" s="3"/>
      <c r="BU480" s="86"/>
      <c r="BV480" s="86"/>
      <c r="BW480" s="86"/>
      <c r="BX480" s="86"/>
      <c r="BY480" s="3"/>
      <c r="BZ480" s="86"/>
      <c r="CA480" s="86"/>
      <c r="CB480" s="86"/>
      <c r="CC480" s="86"/>
    </row>
    <row r="481" spans="2:81" ht="35.1" customHeight="1" x14ac:dyDescent="0.2">
      <c r="B481" s="187"/>
      <c r="C481" s="188"/>
      <c r="D481" s="189"/>
      <c r="E481" s="186"/>
      <c r="F481" s="182"/>
      <c r="G481" s="184"/>
      <c r="K481" s="80" t="str">
        <f>IF(O481="","",COUNT(O$3:O481))</f>
        <v/>
      </c>
      <c r="L481" s="80" t="str">
        <f>IF(B481&lt;&gt;"",B481,IF(OR(COUNTA($G$3:$G481)&lt;COUNTA($G$3:$G$1048576),$G481&lt;&gt;""),L480,""))</f>
        <v/>
      </c>
      <c r="M481" s="80" t="str">
        <f>IF(C481&lt;&gt;"",C481,IF(OR(COUNTA($G$3:$G481)&lt;COUNTA($G$3:$G$1048576),$G481&lt;&gt;""),M480,""))</f>
        <v/>
      </c>
      <c r="N481" s="80" t="str">
        <f>IF(D481&lt;&gt;"",D481,IF(OR(COUNTA($G$3:$G481)&lt;COUNTA($G$3:$G$1048576),$G481&lt;&gt;""),N480,""))</f>
        <v/>
      </c>
      <c r="O481" s="81" t="str">
        <f t="shared" si="294"/>
        <v/>
      </c>
      <c r="P481" s="90" t="str">
        <f>IFERROR(IF(O481="",IF(COUNT(S$3:S$1048576)=COUNT(S$3:S481),IF(S481="","",INDEX(O$3:O481,MATCH(MAX(K$3:K481),K$3:K481,0),0)),INDEX(O$3:O481,MATCH(MAX(K$3:K481),K$3:K481,0),0)),O481),"")</f>
        <v/>
      </c>
      <c r="Q481" s="89" t="str">
        <f>IF(R481="","",COUNT(R$3:R481))</f>
        <v/>
      </c>
      <c r="R481" s="80" t="str">
        <f t="shared" si="280"/>
        <v/>
      </c>
      <c r="S481" s="91" t="str">
        <f>IFERROR(IF(COUNTA($E481:$G481)=0,"",IF(AND(R481="",$O481=INDEX(O$3:O481,MATCH(MAX(Q$3:Q481),Q$3:Q481,0),0)),INDEX(R$3:R481,MATCH(MAX(Q$3:Q481),Q$3:Q481,0),0),R481)),"")</f>
        <v/>
      </c>
      <c r="T481" s="80" t="str">
        <f>IF(U481="","",COUNT(U$3:U481))</f>
        <v/>
      </c>
      <c r="U481" s="80" t="str">
        <f t="shared" si="295"/>
        <v/>
      </c>
      <c r="V481" s="91" t="str">
        <f>IFERROR(IF(S481="","",IF(U481="",IF(AND(E481="",F481="",G481&lt;&gt;"",$O481=INDEX(O$3:O481,MATCH(MAX(T$3:T481),T$3:T481,0),0)),INDEX(U$3:U481,MATCH(MAX(T$3:T481),T$3:T481,0),0),IF(AND(S481&lt;&gt;"",U481=""),0,"")),U481)),"")</f>
        <v/>
      </c>
      <c r="W481" s="95" t="str">
        <f t="shared" si="296"/>
        <v/>
      </c>
      <c r="X481" s="198" t="str">
        <f t="shared" si="297"/>
        <v/>
      </c>
      <c r="Y481" s="92" t="str">
        <f t="shared" si="298"/>
        <v/>
      </c>
      <c r="Z481" s="106" t="str">
        <f>IF(P481="","",COUNTIF($N$3:$N481,$N481))</f>
        <v/>
      </c>
      <c r="AA481" s="92" t="str">
        <f t="shared" si="299"/>
        <v/>
      </c>
      <c r="AB481" s="92" t="str">
        <f t="shared" si="300"/>
        <v/>
      </c>
      <c r="AC481" s="92" t="str">
        <f t="shared" si="301"/>
        <v/>
      </c>
      <c r="AD481" s="92" t="str">
        <f t="shared" si="308"/>
        <v/>
      </c>
      <c r="AE481" s="92" t="str">
        <f t="shared" si="308"/>
        <v/>
      </c>
      <c r="AF481" s="92" t="str">
        <f t="shared" si="308"/>
        <v/>
      </c>
      <c r="AG481" s="92" t="str">
        <f t="shared" si="308"/>
        <v/>
      </c>
      <c r="AH481" s="92" t="str">
        <f t="shared" si="308"/>
        <v/>
      </c>
      <c r="AI481" s="92" t="str">
        <f t="shared" si="308"/>
        <v/>
      </c>
      <c r="AJ481" s="92" t="str">
        <f t="shared" si="308"/>
        <v/>
      </c>
      <c r="AK481" s="92" t="str">
        <f t="shared" si="308"/>
        <v/>
      </c>
      <c r="AL481" s="92" t="str">
        <f t="shared" si="308"/>
        <v/>
      </c>
      <c r="AN481" s="35" t="str">
        <f t="shared" si="281"/>
        <v/>
      </c>
      <c r="AO481" s="44" t="str">
        <f t="shared" si="302"/>
        <v/>
      </c>
      <c r="AP481" s="41" t="str">
        <f>IF(AO481="","",RANK(AO481,AO$3:AO$1048576,1)+COUNTIF(AO$3:AO481,AO481)-1)</f>
        <v/>
      </c>
      <c r="AQ481" s="1" t="str">
        <f t="shared" si="303"/>
        <v/>
      </c>
      <c r="AR481" s="34" t="str">
        <f t="shared" si="282"/>
        <v/>
      </c>
      <c r="AS481" s="39" t="str">
        <f t="shared" si="283"/>
        <v/>
      </c>
      <c r="AT481" s="44" t="str">
        <f t="shared" si="284"/>
        <v/>
      </c>
      <c r="AU481" s="41" t="str">
        <f>IF(AT481="","",RANK(AT481,AT$3:AT$1048576,1)+COUNTIF(AT$3:AT481,AT481)-1)</f>
        <v/>
      </c>
      <c r="AV481" s="1" t="str">
        <f t="shared" si="285"/>
        <v/>
      </c>
      <c r="AW481" s="34" t="str">
        <f t="shared" si="286"/>
        <v/>
      </c>
      <c r="AX481" s="39" t="str">
        <f t="shared" si="287"/>
        <v/>
      </c>
      <c r="AY481" s="44" t="str">
        <f t="shared" si="304"/>
        <v/>
      </c>
      <c r="AZ481" s="41" t="str">
        <f>IF(AY481="","",RANK(AY481,AY$3:AY$1048576,1)+COUNTIF(AY$3:AY481,AY481)-1)</f>
        <v/>
      </c>
      <c r="BA481" s="1" t="str">
        <f t="shared" si="288"/>
        <v/>
      </c>
      <c r="BB481" s="34" t="str">
        <f t="shared" si="289"/>
        <v/>
      </c>
      <c r="BC481" s="39" t="str">
        <f t="shared" si="290"/>
        <v/>
      </c>
      <c r="BD481" s="44" t="str">
        <f t="shared" si="305"/>
        <v/>
      </c>
      <c r="BE481" s="41" t="str">
        <f>IF(BD481="","",RANK(BD481,BD$3:BD$1048576,1)+COUNTIF(BD$3:BD481,BD481)-1)</f>
        <v/>
      </c>
      <c r="BF481" s="1" t="str">
        <f t="shared" si="291"/>
        <v/>
      </c>
      <c r="BG481" s="34" t="str">
        <f t="shared" si="292"/>
        <v/>
      </c>
      <c r="BH481" s="39" t="str">
        <f t="shared" si="293"/>
        <v/>
      </c>
      <c r="BJ481" s="3"/>
      <c r="BK481" s="86"/>
      <c r="BL481" s="86"/>
      <c r="BM481" s="86"/>
      <c r="BN481" s="86"/>
      <c r="BO481" s="3"/>
      <c r="BP481" s="86"/>
      <c r="BQ481" s="86"/>
      <c r="BR481" s="86"/>
      <c r="BS481" s="86"/>
      <c r="BT481" s="3"/>
      <c r="BU481" s="86"/>
      <c r="BV481" s="86"/>
      <c r="BW481" s="86"/>
      <c r="BX481" s="86"/>
      <c r="BY481" s="3"/>
      <c r="BZ481" s="86"/>
      <c r="CA481" s="86"/>
      <c r="CB481" s="86"/>
      <c r="CC481" s="86"/>
    </row>
    <row r="482" spans="2:81" ht="35.1" customHeight="1" x14ac:dyDescent="0.2">
      <c r="B482" s="187"/>
      <c r="C482" s="188"/>
      <c r="D482" s="189"/>
      <c r="E482" s="186"/>
      <c r="F482" s="182"/>
      <c r="G482" s="184"/>
      <c r="K482" s="80" t="str">
        <f>IF(O482="","",COUNT(O$3:O482))</f>
        <v/>
      </c>
      <c r="L482" s="80" t="str">
        <f>IF(B482&lt;&gt;"",B482,IF(OR(COUNTA($G$3:$G482)&lt;COUNTA($G$3:$G$1048576),$G482&lt;&gt;""),L481,""))</f>
        <v/>
      </c>
      <c r="M482" s="80" t="str">
        <f>IF(C482&lt;&gt;"",C482,IF(OR(COUNTA($G$3:$G482)&lt;COUNTA($G$3:$G$1048576),$G482&lt;&gt;""),M481,""))</f>
        <v/>
      </c>
      <c r="N482" s="80" t="str">
        <f>IF(D482&lt;&gt;"",D482,IF(OR(COUNTA($G$3:$G482)&lt;COUNTA($G$3:$G$1048576),$G482&lt;&gt;""),N481,""))</f>
        <v/>
      </c>
      <c r="O482" s="81" t="str">
        <f t="shared" si="294"/>
        <v/>
      </c>
      <c r="P482" s="90" t="str">
        <f>IFERROR(IF(O482="",IF(COUNT(S$3:S$1048576)=COUNT(S$3:S482),IF(S482="","",INDEX(O$3:O482,MATCH(MAX(K$3:K482),K$3:K482,0),0)),INDEX(O$3:O482,MATCH(MAX(K$3:K482),K$3:K482,0),0)),O482),"")</f>
        <v/>
      </c>
      <c r="Q482" s="89" t="str">
        <f>IF(R482="","",COUNT(R$3:R482))</f>
        <v/>
      </c>
      <c r="R482" s="80" t="str">
        <f t="shared" si="280"/>
        <v/>
      </c>
      <c r="S482" s="91" t="str">
        <f>IFERROR(IF(COUNTA($E482:$G482)=0,"",IF(AND(R482="",$O482=INDEX(O$3:O482,MATCH(MAX(Q$3:Q482),Q$3:Q482,0),0)),INDEX(R$3:R482,MATCH(MAX(Q$3:Q482),Q$3:Q482,0),0),R482)),"")</f>
        <v/>
      </c>
      <c r="T482" s="80" t="str">
        <f>IF(U482="","",COUNT(U$3:U482))</f>
        <v/>
      </c>
      <c r="U482" s="80" t="str">
        <f t="shared" si="295"/>
        <v/>
      </c>
      <c r="V482" s="91" t="str">
        <f>IFERROR(IF(S482="","",IF(U482="",IF(AND(E482="",F482="",G482&lt;&gt;"",$O482=INDEX(O$3:O482,MATCH(MAX(T$3:T482),T$3:T482,0),0)),INDEX(U$3:U482,MATCH(MAX(T$3:T482),T$3:T482,0),0),IF(AND(S482&lt;&gt;"",U482=""),0,"")),U482)),"")</f>
        <v/>
      </c>
      <c r="W482" s="95" t="str">
        <f t="shared" si="296"/>
        <v/>
      </c>
      <c r="X482" s="198" t="str">
        <f t="shared" si="297"/>
        <v/>
      </c>
      <c r="Y482" s="92" t="str">
        <f t="shared" si="298"/>
        <v/>
      </c>
      <c r="Z482" s="106" t="str">
        <f>IF(P482="","",COUNTIF($N$3:$N482,$N482))</f>
        <v/>
      </c>
      <c r="AA482" s="92" t="str">
        <f t="shared" si="299"/>
        <v/>
      </c>
      <c r="AB482" s="92" t="str">
        <f t="shared" si="300"/>
        <v/>
      </c>
      <c r="AC482" s="92" t="str">
        <f t="shared" si="301"/>
        <v/>
      </c>
      <c r="AD482" s="92" t="str">
        <f t="shared" si="308"/>
        <v/>
      </c>
      <c r="AE482" s="92" t="str">
        <f t="shared" si="308"/>
        <v/>
      </c>
      <c r="AF482" s="92" t="str">
        <f t="shared" si="308"/>
        <v/>
      </c>
      <c r="AG482" s="92" t="str">
        <f t="shared" si="308"/>
        <v/>
      </c>
      <c r="AH482" s="92" t="str">
        <f t="shared" si="308"/>
        <v/>
      </c>
      <c r="AI482" s="92" t="str">
        <f t="shared" si="308"/>
        <v/>
      </c>
      <c r="AJ482" s="92" t="str">
        <f t="shared" si="308"/>
        <v/>
      </c>
      <c r="AK482" s="92" t="str">
        <f t="shared" si="308"/>
        <v/>
      </c>
      <c r="AL482" s="92" t="str">
        <f t="shared" si="308"/>
        <v/>
      </c>
      <c r="AN482" s="35" t="str">
        <f t="shared" si="281"/>
        <v/>
      </c>
      <c r="AO482" s="44" t="str">
        <f t="shared" si="302"/>
        <v/>
      </c>
      <c r="AP482" s="41" t="str">
        <f>IF(AO482="","",RANK(AO482,AO$3:AO$1048576,1)+COUNTIF(AO$3:AO482,AO482)-1)</f>
        <v/>
      </c>
      <c r="AQ482" s="1" t="str">
        <f t="shared" si="303"/>
        <v/>
      </c>
      <c r="AR482" s="34" t="str">
        <f t="shared" si="282"/>
        <v/>
      </c>
      <c r="AS482" s="39" t="str">
        <f t="shared" si="283"/>
        <v/>
      </c>
      <c r="AT482" s="44" t="str">
        <f t="shared" si="284"/>
        <v/>
      </c>
      <c r="AU482" s="41" t="str">
        <f>IF(AT482="","",RANK(AT482,AT$3:AT$1048576,1)+COUNTIF(AT$3:AT482,AT482)-1)</f>
        <v/>
      </c>
      <c r="AV482" s="1" t="str">
        <f t="shared" si="285"/>
        <v/>
      </c>
      <c r="AW482" s="34" t="str">
        <f t="shared" si="286"/>
        <v/>
      </c>
      <c r="AX482" s="39" t="str">
        <f t="shared" si="287"/>
        <v/>
      </c>
      <c r="AY482" s="44" t="str">
        <f t="shared" si="304"/>
        <v/>
      </c>
      <c r="AZ482" s="41" t="str">
        <f>IF(AY482="","",RANK(AY482,AY$3:AY$1048576,1)+COUNTIF(AY$3:AY482,AY482)-1)</f>
        <v/>
      </c>
      <c r="BA482" s="1" t="str">
        <f t="shared" si="288"/>
        <v/>
      </c>
      <c r="BB482" s="34" t="str">
        <f t="shared" si="289"/>
        <v/>
      </c>
      <c r="BC482" s="39" t="str">
        <f t="shared" si="290"/>
        <v/>
      </c>
      <c r="BD482" s="44" t="str">
        <f t="shared" si="305"/>
        <v/>
      </c>
      <c r="BE482" s="41" t="str">
        <f>IF(BD482="","",RANK(BD482,BD$3:BD$1048576,1)+COUNTIF(BD$3:BD482,BD482)-1)</f>
        <v/>
      </c>
      <c r="BF482" s="1" t="str">
        <f t="shared" si="291"/>
        <v/>
      </c>
      <c r="BG482" s="34" t="str">
        <f t="shared" si="292"/>
        <v/>
      </c>
      <c r="BH482" s="39" t="str">
        <f t="shared" si="293"/>
        <v/>
      </c>
      <c r="BJ482" s="3"/>
      <c r="BK482" s="86"/>
      <c r="BL482" s="86"/>
      <c r="BM482" s="86"/>
      <c r="BN482" s="86"/>
      <c r="BO482" s="3"/>
      <c r="BP482" s="86"/>
      <c r="BQ482" s="86"/>
      <c r="BR482" s="86"/>
      <c r="BS482" s="86"/>
      <c r="BT482" s="3"/>
      <c r="BU482" s="86"/>
      <c r="BV482" s="86"/>
      <c r="BW482" s="86"/>
      <c r="BX482" s="86"/>
      <c r="BY482" s="3"/>
      <c r="BZ482" s="86"/>
      <c r="CA482" s="86"/>
      <c r="CB482" s="86"/>
      <c r="CC482" s="86"/>
    </row>
    <row r="483" spans="2:81" ht="35.1" customHeight="1" x14ac:dyDescent="0.2">
      <c r="B483" s="187"/>
      <c r="C483" s="188"/>
      <c r="D483" s="189"/>
      <c r="E483" s="186"/>
      <c r="F483" s="182"/>
      <c r="G483" s="184"/>
      <c r="K483" s="80" t="str">
        <f>IF(O483="","",COUNT(O$3:O483))</f>
        <v/>
      </c>
      <c r="L483" s="80" t="str">
        <f>IF(B483&lt;&gt;"",B483,IF(OR(COUNTA($G$3:$G483)&lt;COUNTA($G$3:$G$1048576),$G483&lt;&gt;""),L482,""))</f>
        <v/>
      </c>
      <c r="M483" s="80" t="str">
        <f>IF(C483&lt;&gt;"",C483,IF(OR(COUNTA($G$3:$G483)&lt;COUNTA($G$3:$G$1048576),$G483&lt;&gt;""),M482,""))</f>
        <v/>
      </c>
      <c r="N483" s="80" t="str">
        <f>IF(D483&lt;&gt;"",D483,IF(OR(COUNTA($G$3:$G483)&lt;COUNTA($G$3:$G$1048576),$G483&lt;&gt;""),N482,""))</f>
        <v/>
      </c>
      <c r="O483" s="81" t="str">
        <f t="shared" si="294"/>
        <v/>
      </c>
      <c r="P483" s="90" t="str">
        <f>IFERROR(IF(O483="",IF(COUNT(S$3:S$1048576)=COUNT(S$3:S483),IF(S483="","",INDEX(O$3:O483,MATCH(MAX(K$3:K483),K$3:K483,0),0)),INDEX(O$3:O483,MATCH(MAX(K$3:K483),K$3:K483,0),0)),O483),"")</f>
        <v/>
      </c>
      <c r="Q483" s="89" t="str">
        <f>IF(R483="","",COUNT(R$3:R483))</f>
        <v/>
      </c>
      <c r="R483" s="80" t="str">
        <f t="shared" si="280"/>
        <v/>
      </c>
      <c r="S483" s="91" t="str">
        <f>IFERROR(IF(COUNTA($E483:$G483)=0,"",IF(AND(R483="",$O483=INDEX(O$3:O483,MATCH(MAX(Q$3:Q483),Q$3:Q483,0),0)),INDEX(R$3:R483,MATCH(MAX(Q$3:Q483),Q$3:Q483,0),0),R483)),"")</f>
        <v/>
      </c>
      <c r="T483" s="80" t="str">
        <f>IF(U483="","",COUNT(U$3:U483))</f>
        <v/>
      </c>
      <c r="U483" s="80" t="str">
        <f t="shared" si="295"/>
        <v/>
      </c>
      <c r="V483" s="91" t="str">
        <f>IFERROR(IF(S483="","",IF(U483="",IF(AND(E483="",F483="",G483&lt;&gt;"",$O483=INDEX(O$3:O483,MATCH(MAX(T$3:T483),T$3:T483,0),0)),INDEX(U$3:U483,MATCH(MAX(T$3:T483),T$3:T483,0),0),IF(AND(S483&lt;&gt;"",U483=""),0,"")),U483)),"")</f>
        <v/>
      </c>
      <c r="W483" s="95" t="str">
        <f t="shared" si="296"/>
        <v/>
      </c>
      <c r="X483" s="198" t="str">
        <f t="shared" si="297"/>
        <v/>
      </c>
      <c r="Y483" s="92" t="str">
        <f t="shared" si="298"/>
        <v/>
      </c>
      <c r="Z483" s="106" t="str">
        <f>IF(P483="","",COUNTIF($N$3:$N483,$N483))</f>
        <v/>
      </c>
      <c r="AA483" s="92" t="str">
        <f t="shared" si="299"/>
        <v/>
      </c>
      <c r="AB483" s="92" t="str">
        <f t="shared" si="300"/>
        <v/>
      </c>
      <c r="AC483" s="92" t="str">
        <f t="shared" si="301"/>
        <v/>
      </c>
      <c r="AD483" s="92" t="str">
        <f t="shared" si="308"/>
        <v/>
      </c>
      <c r="AE483" s="92" t="str">
        <f t="shared" si="308"/>
        <v/>
      </c>
      <c r="AF483" s="92" t="str">
        <f t="shared" si="308"/>
        <v/>
      </c>
      <c r="AG483" s="92" t="str">
        <f t="shared" si="308"/>
        <v/>
      </c>
      <c r="AH483" s="92" t="str">
        <f t="shared" si="308"/>
        <v/>
      </c>
      <c r="AI483" s="92" t="str">
        <f t="shared" si="308"/>
        <v/>
      </c>
      <c r="AJ483" s="92" t="str">
        <f t="shared" si="308"/>
        <v/>
      </c>
      <c r="AK483" s="92" t="str">
        <f t="shared" si="308"/>
        <v/>
      </c>
      <c r="AL483" s="92" t="str">
        <f t="shared" si="308"/>
        <v/>
      </c>
      <c r="AN483" s="35" t="str">
        <f t="shared" si="281"/>
        <v/>
      </c>
      <c r="AO483" s="44" t="str">
        <f t="shared" si="302"/>
        <v/>
      </c>
      <c r="AP483" s="41" t="str">
        <f>IF(AO483="","",RANK(AO483,AO$3:AO$1048576,1)+COUNTIF(AO$3:AO483,AO483)-1)</f>
        <v/>
      </c>
      <c r="AQ483" s="1" t="str">
        <f t="shared" si="303"/>
        <v/>
      </c>
      <c r="AR483" s="34" t="str">
        <f t="shared" si="282"/>
        <v/>
      </c>
      <c r="AS483" s="39" t="str">
        <f t="shared" si="283"/>
        <v/>
      </c>
      <c r="AT483" s="44" t="str">
        <f t="shared" si="284"/>
        <v/>
      </c>
      <c r="AU483" s="41" t="str">
        <f>IF(AT483="","",RANK(AT483,AT$3:AT$1048576,1)+COUNTIF(AT$3:AT483,AT483)-1)</f>
        <v/>
      </c>
      <c r="AV483" s="1" t="str">
        <f t="shared" si="285"/>
        <v/>
      </c>
      <c r="AW483" s="34" t="str">
        <f t="shared" si="286"/>
        <v/>
      </c>
      <c r="AX483" s="39" t="str">
        <f t="shared" si="287"/>
        <v/>
      </c>
      <c r="AY483" s="44" t="str">
        <f t="shared" si="304"/>
        <v/>
      </c>
      <c r="AZ483" s="41" t="str">
        <f>IF(AY483="","",RANK(AY483,AY$3:AY$1048576,1)+COUNTIF(AY$3:AY483,AY483)-1)</f>
        <v/>
      </c>
      <c r="BA483" s="1" t="str">
        <f t="shared" si="288"/>
        <v/>
      </c>
      <c r="BB483" s="34" t="str">
        <f t="shared" si="289"/>
        <v/>
      </c>
      <c r="BC483" s="39" t="str">
        <f t="shared" si="290"/>
        <v/>
      </c>
      <c r="BD483" s="44" t="str">
        <f t="shared" si="305"/>
        <v/>
      </c>
      <c r="BE483" s="41" t="str">
        <f>IF(BD483="","",RANK(BD483,BD$3:BD$1048576,1)+COUNTIF(BD$3:BD483,BD483)-1)</f>
        <v/>
      </c>
      <c r="BF483" s="1" t="str">
        <f t="shared" si="291"/>
        <v/>
      </c>
      <c r="BG483" s="34" t="str">
        <f t="shared" si="292"/>
        <v/>
      </c>
      <c r="BH483" s="39" t="str">
        <f t="shared" si="293"/>
        <v/>
      </c>
      <c r="BJ483" s="3"/>
      <c r="BK483" s="86"/>
      <c r="BL483" s="86"/>
      <c r="BM483" s="86"/>
      <c r="BN483" s="86"/>
      <c r="BO483" s="3"/>
      <c r="BP483" s="86"/>
      <c r="BQ483" s="86"/>
      <c r="BR483" s="86"/>
      <c r="BS483" s="86"/>
      <c r="BT483" s="3"/>
      <c r="BU483" s="86"/>
      <c r="BV483" s="86"/>
      <c r="BW483" s="86"/>
      <c r="BX483" s="86"/>
      <c r="BY483" s="3"/>
      <c r="BZ483" s="86"/>
      <c r="CA483" s="86"/>
      <c r="CB483" s="86"/>
      <c r="CC483" s="86"/>
    </row>
    <row r="484" spans="2:81" ht="35.1" customHeight="1" x14ac:dyDescent="0.2">
      <c r="B484" s="187"/>
      <c r="C484" s="188"/>
      <c r="D484" s="189"/>
      <c r="E484" s="186"/>
      <c r="F484" s="182"/>
      <c r="G484" s="184"/>
      <c r="K484" s="80" t="str">
        <f>IF(O484="","",COUNT(O$3:O484))</f>
        <v/>
      </c>
      <c r="L484" s="80" t="str">
        <f>IF(B484&lt;&gt;"",B484,IF(OR(COUNTA($G$3:$G484)&lt;COUNTA($G$3:$G$1048576),$G484&lt;&gt;""),L483,""))</f>
        <v/>
      </c>
      <c r="M484" s="80" t="str">
        <f>IF(C484&lt;&gt;"",C484,IF(OR(COUNTA($G$3:$G484)&lt;COUNTA($G$3:$G$1048576),$G484&lt;&gt;""),M483,""))</f>
        <v/>
      </c>
      <c r="N484" s="80" t="str">
        <f>IF(D484&lt;&gt;"",D484,IF(OR(COUNTA($G$3:$G484)&lt;COUNTA($G$3:$G$1048576),$G484&lt;&gt;""),N483,""))</f>
        <v/>
      </c>
      <c r="O484" s="81" t="str">
        <f t="shared" si="294"/>
        <v/>
      </c>
      <c r="P484" s="90" t="str">
        <f>IFERROR(IF(O484="",IF(COUNT(S$3:S$1048576)=COUNT(S$3:S484),IF(S484="","",INDEX(O$3:O484,MATCH(MAX(K$3:K484),K$3:K484,0),0)),INDEX(O$3:O484,MATCH(MAX(K$3:K484),K$3:K484,0),0)),O484),"")</f>
        <v/>
      </c>
      <c r="Q484" s="89" t="str">
        <f>IF(R484="","",COUNT(R$3:R484))</f>
        <v/>
      </c>
      <c r="R484" s="80" t="str">
        <f t="shared" si="280"/>
        <v/>
      </c>
      <c r="S484" s="91" t="str">
        <f>IFERROR(IF(COUNTA($E484:$G484)=0,"",IF(AND(R484="",$O484=INDEX(O$3:O484,MATCH(MAX(Q$3:Q484),Q$3:Q484,0),0)),INDEX(R$3:R484,MATCH(MAX(Q$3:Q484),Q$3:Q484,0),0),R484)),"")</f>
        <v/>
      </c>
      <c r="T484" s="80" t="str">
        <f>IF(U484="","",COUNT(U$3:U484))</f>
        <v/>
      </c>
      <c r="U484" s="80" t="str">
        <f t="shared" si="295"/>
        <v/>
      </c>
      <c r="V484" s="91" t="str">
        <f>IFERROR(IF(S484="","",IF(U484="",IF(AND(E484="",F484="",G484&lt;&gt;"",$O484=INDEX(O$3:O484,MATCH(MAX(T$3:T484),T$3:T484,0),0)),INDEX(U$3:U484,MATCH(MAX(T$3:T484),T$3:T484,0),0),IF(AND(S484&lt;&gt;"",U484=""),0,"")),U484)),"")</f>
        <v/>
      </c>
      <c r="W484" s="95" t="str">
        <f t="shared" si="296"/>
        <v/>
      </c>
      <c r="X484" s="198" t="str">
        <f t="shared" si="297"/>
        <v/>
      </c>
      <c r="Y484" s="92" t="str">
        <f t="shared" si="298"/>
        <v/>
      </c>
      <c r="Z484" s="106" t="str">
        <f>IF(P484="","",COUNTIF($N$3:$N484,$N484))</f>
        <v/>
      </c>
      <c r="AA484" s="92" t="str">
        <f t="shared" si="299"/>
        <v/>
      </c>
      <c r="AB484" s="92" t="str">
        <f t="shared" si="300"/>
        <v/>
      </c>
      <c r="AC484" s="92" t="str">
        <f t="shared" si="301"/>
        <v/>
      </c>
      <c r="AD484" s="92" t="str">
        <f t="shared" ref="AD484:AL493" si="309">IFERROR(IF(AND($Z484=1,AD$2&lt;&gt;"",""&amp;INDEX($Y$3:$Y$1048576,MATCH($P484&amp;"@"&amp;AD$2,$AA$3:$AA$1048576,0),0)&lt;&gt;""),AD$1&amp;""&amp;INDEX($Y$3:$Y$1048576,MATCH($P484&amp;"@"&amp;AD$2,$AA$3:$AA$1048576,0),0),""),"")</f>
        <v/>
      </c>
      <c r="AE484" s="92" t="str">
        <f t="shared" si="309"/>
        <v/>
      </c>
      <c r="AF484" s="92" t="str">
        <f t="shared" si="309"/>
        <v/>
      </c>
      <c r="AG484" s="92" t="str">
        <f t="shared" si="309"/>
        <v/>
      </c>
      <c r="AH484" s="92" t="str">
        <f t="shared" si="309"/>
        <v/>
      </c>
      <c r="AI484" s="92" t="str">
        <f t="shared" si="309"/>
        <v/>
      </c>
      <c r="AJ484" s="92" t="str">
        <f t="shared" si="309"/>
        <v/>
      </c>
      <c r="AK484" s="92" t="str">
        <f t="shared" si="309"/>
        <v/>
      </c>
      <c r="AL484" s="92" t="str">
        <f t="shared" si="309"/>
        <v/>
      </c>
      <c r="AN484" s="35" t="str">
        <f t="shared" si="281"/>
        <v/>
      </c>
      <c r="AO484" s="44" t="str">
        <f t="shared" si="302"/>
        <v/>
      </c>
      <c r="AP484" s="41" t="str">
        <f>IF(AO484="","",RANK(AO484,AO$3:AO$1048576,1)+COUNTIF(AO$3:AO484,AO484)-1)</f>
        <v/>
      </c>
      <c r="AQ484" s="1" t="str">
        <f t="shared" si="303"/>
        <v/>
      </c>
      <c r="AR484" s="34" t="str">
        <f t="shared" si="282"/>
        <v/>
      </c>
      <c r="AS484" s="39" t="str">
        <f t="shared" si="283"/>
        <v/>
      </c>
      <c r="AT484" s="44" t="str">
        <f t="shared" si="284"/>
        <v/>
      </c>
      <c r="AU484" s="41" t="str">
        <f>IF(AT484="","",RANK(AT484,AT$3:AT$1048576,1)+COUNTIF(AT$3:AT484,AT484)-1)</f>
        <v/>
      </c>
      <c r="AV484" s="1" t="str">
        <f t="shared" si="285"/>
        <v/>
      </c>
      <c r="AW484" s="34" t="str">
        <f t="shared" si="286"/>
        <v/>
      </c>
      <c r="AX484" s="39" t="str">
        <f t="shared" si="287"/>
        <v/>
      </c>
      <c r="AY484" s="44" t="str">
        <f t="shared" si="304"/>
        <v/>
      </c>
      <c r="AZ484" s="41" t="str">
        <f>IF(AY484="","",RANK(AY484,AY$3:AY$1048576,1)+COUNTIF(AY$3:AY484,AY484)-1)</f>
        <v/>
      </c>
      <c r="BA484" s="1" t="str">
        <f t="shared" si="288"/>
        <v/>
      </c>
      <c r="BB484" s="34" t="str">
        <f t="shared" si="289"/>
        <v/>
      </c>
      <c r="BC484" s="39" t="str">
        <f t="shared" si="290"/>
        <v/>
      </c>
      <c r="BD484" s="44" t="str">
        <f t="shared" si="305"/>
        <v/>
      </c>
      <c r="BE484" s="41" t="str">
        <f>IF(BD484="","",RANK(BD484,BD$3:BD$1048576,1)+COUNTIF(BD$3:BD484,BD484)-1)</f>
        <v/>
      </c>
      <c r="BF484" s="1" t="str">
        <f t="shared" si="291"/>
        <v/>
      </c>
      <c r="BG484" s="34" t="str">
        <f t="shared" si="292"/>
        <v/>
      </c>
      <c r="BH484" s="39" t="str">
        <f t="shared" si="293"/>
        <v/>
      </c>
      <c r="BJ484" s="3"/>
      <c r="BK484" s="86"/>
      <c r="BL484" s="86"/>
      <c r="BM484" s="86"/>
      <c r="BN484" s="86"/>
      <c r="BO484" s="3"/>
      <c r="BP484" s="86"/>
      <c r="BQ484" s="86"/>
      <c r="BR484" s="86"/>
      <c r="BS484" s="86"/>
      <c r="BT484" s="3"/>
      <c r="BU484" s="86"/>
      <c r="BV484" s="86"/>
      <c r="BW484" s="86"/>
      <c r="BX484" s="86"/>
      <c r="BY484" s="3"/>
      <c r="BZ484" s="86"/>
      <c r="CA484" s="86"/>
      <c r="CB484" s="86"/>
      <c r="CC484" s="86"/>
    </row>
    <row r="485" spans="2:81" ht="35.1" customHeight="1" x14ac:dyDescent="0.2">
      <c r="B485" s="187"/>
      <c r="C485" s="188"/>
      <c r="D485" s="189"/>
      <c r="E485" s="186"/>
      <c r="F485" s="182"/>
      <c r="G485" s="184"/>
      <c r="K485" s="80" t="str">
        <f>IF(O485="","",COUNT(O$3:O485))</f>
        <v/>
      </c>
      <c r="L485" s="80" t="str">
        <f>IF(B485&lt;&gt;"",B485,IF(OR(COUNTA($G$3:$G485)&lt;COUNTA($G$3:$G$1048576),$G485&lt;&gt;""),L484,""))</f>
        <v/>
      </c>
      <c r="M485" s="80" t="str">
        <f>IF(C485&lt;&gt;"",C485,IF(OR(COUNTA($G$3:$G485)&lt;COUNTA($G$3:$G$1048576),$G485&lt;&gt;""),M484,""))</f>
        <v/>
      </c>
      <c r="N485" s="80" t="str">
        <f>IF(D485&lt;&gt;"",D485,IF(OR(COUNTA($G$3:$G485)&lt;COUNTA($G$3:$G$1048576),$G485&lt;&gt;""),N484,""))</f>
        <v/>
      </c>
      <c r="O485" s="81" t="str">
        <f t="shared" si="294"/>
        <v/>
      </c>
      <c r="P485" s="90" t="str">
        <f>IFERROR(IF(O485="",IF(COUNT(S$3:S$1048576)=COUNT(S$3:S485),IF(S485="","",INDEX(O$3:O485,MATCH(MAX(K$3:K485),K$3:K485,0),0)),INDEX(O$3:O485,MATCH(MAX(K$3:K485),K$3:K485,0),0)),O485),"")</f>
        <v/>
      </c>
      <c r="Q485" s="89" t="str">
        <f>IF(R485="","",COUNT(R$3:R485))</f>
        <v/>
      </c>
      <c r="R485" s="80" t="str">
        <f t="shared" si="280"/>
        <v/>
      </c>
      <c r="S485" s="91" t="str">
        <f>IFERROR(IF(COUNTA($E485:$G485)=0,"",IF(AND(R485="",$O485=INDEX(O$3:O485,MATCH(MAX(Q$3:Q485),Q$3:Q485,0),0)),INDEX(R$3:R485,MATCH(MAX(Q$3:Q485),Q$3:Q485,0),0),R485)),"")</f>
        <v/>
      </c>
      <c r="T485" s="80" t="str">
        <f>IF(U485="","",COUNT(U$3:U485))</f>
        <v/>
      </c>
      <c r="U485" s="80" t="str">
        <f t="shared" si="295"/>
        <v/>
      </c>
      <c r="V485" s="91" t="str">
        <f>IFERROR(IF(S485="","",IF(U485="",IF(AND(E485="",F485="",G485&lt;&gt;"",$O485=INDEX(O$3:O485,MATCH(MAX(T$3:T485),T$3:T485,0),0)),INDEX(U$3:U485,MATCH(MAX(T$3:T485),T$3:T485,0),0),IF(AND(S485&lt;&gt;"",U485=""),0,"")),U485)),"")</f>
        <v/>
      </c>
      <c r="W485" s="95" t="str">
        <f t="shared" si="296"/>
        <v/>
      </c>
      <c r="X485" s="198" t="str">
        <f t="shared" si="297"/>
        <v/>
      </c>
      <c r="Y485" s="92" t="str">
        <f t="shared" si="298"/>
        <v/>
      </c>
      <c r="Z485" s="106" t="str">
        <f>IF(P485="","",COUNTIF($N$3:$N485,$N485))</f>
        <v/>
      </c>
      <c r="AA485" s="92" t="str">
        <f t="shared" si="299"/>
        <v/>
      </c>
      <c r="AB485" s="92" t="str">
        <f t="shared" si="300"/>
        <v/>
      </c>
      <c r="AC485" s="92" t="str">
        <f t="shared" si="301"/>
        <v/>
      </c>
      <c r="AD485" s="92" t="str">
        <f t="shared" si="309"/>
        <v/>
      </c>
      <c r="AE485" s="92" t="str">
        <f t="shared" si="309"/>
        <v/>
      </c>
      <c r="AF485" s="92" t="str">
        <f t="shared" si="309"/>
        <v/>
      </c>
      <c r="AG485" s="92" t="str">
        <f t="shared" si="309"/>
        <v/>
      </c>
      <c r="AH485" s="92" t="str">
        <f t="shared" si="309"/>
        <v/>
      </c>
      <c r="AI485" s="92" t="str">
        <f t="shared" si="309"/>
        <v/>
      </c>
      <c r="AJ485" s="92" t="str">
        <f t="shared" si="309"/>
        <v/>
      </c>
      <c r="AK485" s="92" t="str">
        <f t="shared" si="309"/>
        <v/>
      </c>
      <c r="AL485" s="92" t="str">
        <f t="shared" si="309"/>
        <v/>
      </c>
      <c r="AN485" s="35" t="str">
        <f t="shared" si="281"/>
        <v/>
      </c>
      <c r="AO485" s="44" t="str">
        <f t="shared" si="302"/>
        <v/>
      </c>
      <c r="AP485" s="41" t="str">
        <f>IF(AO485="","",RANK(AO485,AO$3:AO$1048576,1)+COUNTIF(AO$3:AO485,AO485)-1)</f>
        <v/>
      </c>
      <c r="AQ485" s="1" t="str">
        <f t="shared" si="303"/>
        <v/>
      </c>
      <c r="AR485" s="34" t="str">
        <f t="shared" si="282"/>
        <v/>
      </c>
      <c r="AS485" s="39" t="str">
        <f t="shared" si="283"/>
        <v/>
      </c>
      <c r="AT485" s="44" t="str">
        <f t="shared" si="284"/>
        <v/>
      </c>
      <c r="AU485" s="41" t="str">
        <f>IF(AT485="","",RANK(AT485,AT$3:AT$1048576,1)+COUNTIF(AT$3:AT485,AT485)-1)</f>
        <v/>
      </c>
      <c r="AV485" s="1" t="str">
        <f t="shared" si="285"/>
        <v/>
      </c>
      <c r="AW485" s="34" t="str">
        <f t="shared" si="286"/>
        <v/>
      </c>
      <c r="AX485" s="39" t="str">
        <f t="shared" si="287"/>
        <v/>
      </c>
      <c r="AY485" s="44" t="str">
        <f t="shared" si="304"/>
        <v/>
      </c>
      <c r="AZ485" s="41" t="str">
        <f>IF(AY485="","",RANK(AY485,AY$3:AY$1048576,1)+COUNTIF(AY$3:AY485,AY485)-1)</f>
        <v/>
      </c>
      <c r="BA485" s="1" t="str">
        <f t="shared" si="288"/>
        <v/>
      </c>
      <c r="BB485" s="34" t="str">
        <f t="shared" si="289"/>
        <v/>
      </c>
      <c r="BC485" s="39" t="str">
        <f t="shared" si="290"/>
        <v/>
      </c>
      <c r="BD485" s="44" t="str">
        <f t="shared" si="305"/>
        <v/>
      </c>
      <c r="BE485" s="41" t="str">
        <f>IF(BD485="","",RANK(BD485,BD$3:BD$1048576,1)+COUNTIF(BD$3:BD485,BD485)-1)</f>
        <v/>
      </c>
      <c r="BF485" s="1" t="str">
        <f t="shared" si="291"/>
        <v/>
      </c>
      <c r="BG485" s="34" t="str">
        <f t="shared" si="292"/>
        <v/>
      </c>
      <c r="BH485" s="39" t="str">
        <f t="shared" si="293"/>
        <v/>
      </c>
      <c r="BJ485" s="3"/>
      <c r="BK485" s="86"/>
      <c r="BL485" s="86"/>
      <c r="BM485" s="86"/>
      <c r="BN485" s="86"/>
      <c r="BO485" s="3"/>
      <c r="BP485" s="86"/>
      <c r="BQ485" s="86"/>
      <c r="BR485" s="86"/>
      <c r="BS485" s="86"/>
      <c r="BT485" s="3"/>
      <c r="BU485" s="86"/>
      <c r="BV485" s="86"/>
      <c r="BW485" s="86"/>
      <c r="BX485" s="86"/>
      <c r="BY485" s="3"/>
      <c r="BZ485" s="86"/>
      <c r="CA485" s="86"/>
      <c r="CB485" s="86"/>
      <c r="CC485" s="86"/>
    </row>
    <row r="486" spans="2:81" ht="35.1" customHeight="1" x14ac:dyDescent="0.2">
      <c r="B486" s="187"/>
      <c r="C486" s="188"/>
      <c r="D486" s="189"/>
      <c r="E486" s="186"/>
      <c r="F486" s="182"/>
      <c r="G486" s="184"/>
      <c r="K486" s="80" t="str">
        <f>IF(O486="","",COUNT(O$3:O486))</f>
        <v/>
      </c>
      <c r="L486" s="80" t="str">
        <f>IF(B486&lt;&gt;"",B486,IF(OR(COUNTA($G$3:$G486)&lt;COUNTA($G$3:$G$1048576),$G486&lt;&gt;""),L485,""))</f>
        <v/>
      </c>
      <c r="M486" s="80" t="str">
        <f>IF(C486&lt;&gt;"",C486,IF(OR(COUNTA($G$3:$G486)&lt;COUNTA($G$3:$G$1048576),$G486&lt;&gt;""),M485,""))</f>
        <v/>
      </c>
      <c r="N486" s="80" t="str">
        <f>IF(D486&lt;&gt;"",D486,IF(OR(COUNTA($G$3:$G486)&lt;COUNTA($G$3:$G$1048576),$G486&lt;&gt;""),N485,""))</f>
        <v/>
      </c>
      <c r="O486" s="81" t="str">
        <f t="shared" si="294"/>
        <v/>
      </c>
      <c r="P486" s="90" t="str">
        <f>IFERROR(IF(O486="",IF(COUNT(S$3:S$1048576)=COUNT(S$3:S486),IF(S486="","",INDEX(O$3:O486,MATCH(MAX(K$3:K486),K$3:K486,0),0)),INDEX(O$3:O486,MATCH(MAX(K$3:K486),K$3:K486,0),0)),O486),"")</f>
        <v/>
      </c>
      <c r="Q486" s="89" t="str">
        <f>IF(R486="","",COUNT(R$3:R486))</f>
        <v/>
      </c>
      <c r="R486" s="80" t="str">
        <f t="shared" si="280"/>
        <v/>
      </c>
      <c r="S486" s="91" t="str">
        <f>IFERROR(IF(COUNTA($E486:$G486)=0,"",IF(AND(R486="",$O486=INDEX(O$3:O486,MATCH(MAX(Q$3:Q486),Q$3:Q486,0),0)),INDEX(R$3:R486,MATCH(MAX(Q$3:Q486),Q$3:Q486,0),0),R486)),"")</f>
        <v/>
      </c>
      <c r="T486" s="80" t="str">
        <f>IF(U486="","",COUNT(U$3:U486))</f>
        <v/>
      </c>
      <c r="U486" s="80" t="str">
        <f t="shared" si="295"/>
        <v/>
      </c>
      <c r="V486" s="91" t="str">
        <f>IFERROR(IF(S486="","",IF(U486="",IF(AND(E486="",F486="",G486&lt;&gt;"",$O486=INDEX(O$3:O486,MATCH(MAX(T$3:T486),T$3:T486,0),0)),INDEX(U$3:U486,MATCH(MAX(T$3:T486),T$3:T486,0),0),IF(AND(S486&lt;&gt;"",U486=""),0,"")),U486)),"")</f>
        <v/>
      </c>
      <c r="W486" s="95" t="str">
        <f t="shared" si="296"/>
        <v/>
      </c>
      <c r="X486" s="198" t="str">
        <f t="shared" si="297"/>
        <v/>
      </c>
      <c r="Y486" s="92" t="str">
        <f t="shared" si="298"/>
        <v/>
      </c>
      <c r="Z486" s="106" t="str">
        <f>IF(P486="","",COUNTIF($N$3:$N486,$N486))</f>
        <v/>
      </c>
      <c r="AA486" s="92" t="str">
        <f t="shared" si="299"/>
        <v/>
      </c>
      <c r="AB486" s="92" t="str">
        <f t="shared" si="300"/>
        <v/>
      </c>
      <c r="AC486" s="92" t="str">
        <f t="shared" si="301"/>
        <v/>
      </c>
      <c r="AD486" s="92" t="str">
        <f t="shared" si="309"/>
        <v/>
      </c>
      <c r="AE486" s="92" t="str">
        <f t="shared" si="309"/>
        <v/>
      </c>
      <c r="AF486" s="92" t="str">
        <f t="shared" si="309"/>
        <v/>
      </c>
      <c r="AG486" s="92" t="str">
        <f t="shared" si="309"/>
        <v/>
      </c>
      <c r="AH486" s="92" t="str">
        <f t="shared" si="309"/>
        <v/>
      </c>
      <c r="AI486" s="92" t="str">
        <f t="shared" si="309"/>
        <v/>
      </c>
      <c r="AJ486" s="92" t="str">
        <f t="shared" si="309"/>
        <v/>
      </c>
      <c r="AK486" s="92" t="str">
        <f t="shared" si="309"/>
        <v/>
      </c>
      <c r="AL486" s="92" t="str">
        <f t="shared" si="309"/>
        <v/>
      </c>
      <c r="AN486" s="35" t="str">
        <f t="shared" si="281"/>
        <v/>
      </c>
      <c r="AO486" s="44" t="str">
        <f t="shared" si="302"/>
        <v/>
      </c>
      <c r="AP486" s="41" t="str">
        <f>IF(AO486="","",RANK(AO486,AO$3:AO$1048576,1)+COUNTIF(AO$3:AO486,AO486)-1)</f>
        <v/>
      </c>
      <c r="AQ486" s="1" t="str">
        <f t="shared" si="303"/>
        <v/>
      </c>
      <c r="AR486" s="34" t="str">
        <f t="shared" si="282"/>
        <v/>
      </c>
      <c r="AS486" s="39" t="str">
        <f t="shared" si="283"/>
        <v/>
      </c>
      <c r="AT486" s="44" t="str">
        <f t="shared" si="284"/>
        <v/>
      </c>
      <c r="AU486" s="41" t="str">
        <f>IF(AT486="","",RANK(AT486,AT$3:AT$1048576,1)+COUNTIF(AT$3:AT486,AT486)-1)</f>
        <v/>
      </c>
      <c r="AV486" s="1" t="str">
        <f t="shared" si="285"/>
        <v/>
      </c>
      <c r="AW486" s="34" t="str">
        <f t="shared" si="286"/>
        <v/>
      </c>
      <c r="AX486" s="39" t="str">
        <f t="shared" si="287"/>
        <v/>
      </c>
      <c r="AY486" s="44" t="str">
        <f t="shared" si="304"/>
        <v/>
      </c>
      <c r="AZ486" s="41" t="str">
        <f>IF(AY486="","",RANK(AY486,AY$3:AY$1048576,1)+COUNTIF(AY$3:AY486,AY486)-1)</f>
        <v/>
      </c>
      <c r="BA486" s="1" t="str">
        <f t="shared" si="288"/>
        <v/>
      </c>
      <c r="BB486" s="34" t="str">
        <f t="shared" si="289"/>
        <v/>
      </c>
      <c r="BC486" s="39" t="str">
        <f t="shared" si="290"/>
        <v/>
      </c>
      <c r="BD486" s="44" t="str">
        <f t="shared" si="305"/>
        <v/>
      </c>
      <c r="BE486" s="41" t="str">
        <f>IF(BD486="","",RANK(BD486,BD$3:BD$1048576,1)+COUNTIF(BD$3:BD486,BD486)-1)</f>
        <v/>
      </c>
      <c r="BF486" s="1" t="str">
        <f t="shared" si="291"/>
        <v/>
      </c>
      <c r="BG486" s="34" t="str">
        <f t="shared" si="292"/>
        <v/>
      </c>
      <c r="BH486" s="39" t="str">
        <f t="shared" si="293"/>
        <v/>
      </c>
      <c r="BJ486" s="3"/>
      <c r="BK486" s="86"/>
      <c r="BL486" s="86"/>
      <c r="BM486" s="86"/>
      <c r="BN486" s="86"/>
      <c r="BO486" s="3"/>
      <c r="BP486" s="86"/>
      <c r="BQ486" s="86"/>
      <c r="BR486" s="86"/>
      <c r="BS486" s="86"/>
      <c r="BT486" s="3"/>
      <c r="BU486" s="86"/>
      <c r="BV486" s="86"/>
      <c r="BW486" s="86"/>
      <c r="BX486" s="86"/>
      <c r="BY486" s="3"/>
      <c r="BZ486" s="86"/>
      <c r="CA486" s="86"/>
      <c r="CB486" s="86"/>
      <c r="CC486" s="86"/>
    </row>
    <row r="487" spans="2:81" ht="35.1" customHeight="1" x14ac:dyDescent="0.2">
      <c r="B487" s="187"/>
      <c r="C487" s="188"/>
      <c r="D487" s="189"/>
      <c r="E487" s="186"/>
      <c r="F487" s="182"/>
      <c r="G487" s="184"/>
      <c r="K487" s="80" t="str">
        <f>IF(O487="","",COUNT(O$3:O487))</f>
        <v/>
      </c>
      <c r="L487" s="80" t="str">
        <f>IF(B487&lt;&gt;"",B487,IF(OR(COUNTA($G$3:$G487)&lt;COUNTA($G$3:$G$1048576),$G487&lt;&gt;""),L486,""))</f>
        <v/>
      </c>
      <c r="M487" s="80" t="str">
        <f>IF(C487&lt;&gt;"",C487,IF(OR(COUNTA($G$3:$G487)&lt;COUNTA($G$3:$G$1048576),$G487&lt;&gt;""),M486,""))</f>
        <v/>
      </c>
      <c r="N487" s="80" t="str">
        <f>IF(D487&lt;&gt;"",D487,IF(OR(COUNTA($G$3:$G487)&lt;COUNTA($G$3:$G$1048576),$G487&lt;&gt;""),N486,""))</f>
        <v/>
      </c>
      <c r="O487" s="81" t="str">
        <f t="shared" si="294"/>
        <v/>
      </c>
      <c r="P487" s="90" t="str">
        <f>IFERROR(IF(O487="",IF(COUNT(S$3:S$1048576)=COUNT(S$3:S487),IF(S487="","",INDEX(O$3:O487,MATCH(MAX(K$3:K487),K$3:K487,0),0)),INDEX(O$3:O487,MATCH(MAX(K$3:K487),K$3:K487,0),0)),O487),"")</f>
        <v/>
      </c>
      <c r="Q487" s="89" t="str">
        <f>IF(R487="","",COUNT(R$3:R487))</f>
        <v/>
      </c>
      <c r="R487" s="80" t="str">
        <f t="shared" si="280"/>
        <v/>
      </c>
      <c r="S487" s="91" t="str">
        <f>IFERROR(IF(COUNTA($E487:$G487)=0,"",IF(AND(R487="",$O487=INDEX(O$3:O487,MATCH(MAX(Q$3:Q487),Q$3:Q487,0),0)),INDEX(R$3:R487,MATCH(MAX(Q$3:Q487),Q$3:Q487,0),0),R487)),"")</f>
        <v/>
      </c>
      <c r="T487" s="80" t="str">
        <f>IF(U487="","",COUNT(U$3:U487))</f>
        <v/>
      </c>
      <c r="U487" s="80" t="str">
        <f t="shared" si="295"/>
        <v/>
      </c>
      <c r="V487" s="91" t="str">
        <f>IFERROR(IF(S487="","",IF(U487="",IF(AND(E487="",F487="",G487&lt;&gt;"",$O487=INDEX(O$3:O487,MATCH(MAX(T$3:T487),T$3:T487,0),0)),INDEX(U$3:U487,MATCH(MAX(T$3:T487),T$3:T487,0),0),IF(AND(S487&lt;&gt;"",U487=""),0,"")),U487)),"")</f>
        <v/>
      </c>
      <c r="W487" s="95" t="str">
        <f t="shared" si="296"/>
        <v/>
      </c>
      <c r="X487" s="198" t="str">
        <f t="shared" si="297"/>
        <v/>
      </c>
      <c r="Y487" s="92" t="str">
        <f t="shared" si="298"/>
        <v/>
      </c>
      <c r="Z487" s="106" t="str">
        <f>IF(P487="","",COUNTIF($N$3:$N487,$N487))</f>
        <v/>
      </c>
      <c r="AA487" s="92" t="str">
        <f t="shared" si="299"/>
        <v/>
      </c>
      <c r="AB487" s="92" t="str">
        <f t="shared" si="300"/>
        <v/>
      </c>
      <c r="AC487" s="92" t="str">
        <f t="shared" si="301"/>
        <v/>
      </c>
      <c r="AD487" s="92" t="str">
        <f t="shared" si="309"/>
        <v/>
      </c>
      <c r="AE487" s="92" t="str">
        <f t="shared" si="309"/>
        <v/>
      </c>
      <c r="AF487" s="92" t="str">
        <f t="shared" si="309"/>
        <v/>
      </c>
      <c r="AG487" s="92" t="str">
        <f t="shared" si="309"/>
        <v/>
      </c>
      <c r="AH487" s="92" t="str">
        <f t="shared" si="309"/>
        <v/>
      </c>
      <c r="AI487" s="92" t="str">
        <f t="shared" si="309"/>
        <v/>
      </c>
      <c r="AJ487" s="92" t="str">
        <f t="shared" si="309"/>
        <v/>
      </c>
      <c r="AK487" s="92" t="str">
        <f t="shared" si="309"/>
        <v/>
      </c>
      <c r="AL487" s="92" t="str">
        <f t="shared" si="309"/>
        <v/>
      </c>
      <c r="AN487" s="35" t="str">
        <f t="shared" si="281"/>
        <v/>
      </c>
      <c r="AO487" s="44" t="str">
        <f t="shared" si="302"/>
        <v/>
      </c>
      <c r="AP487" s="41" t="str">
        <f>IF(AO487="","",RANK(AO487,AO$3:AO$1048576,1)+COUNTIF(AO$3:AO487,AO487)-1)</f>
        <v/>
      </c>
      <c r="AQ487" s="1" t="str">
        <f t="shared" si="303"/>
        <v/>
      </c>
      <c r="AR487" s="34" t="str">
        <f t="shared" si="282"/>
        <v/>
      </c>
      <c r="AS487" s="39" t="str">
        <f t="shared" si="283"/>
        <v/>
      </c>
      <c r="AT487" s="44" t="str">
        <f t="shared" si="284"/>
        <v/>
      </c>
      <c r="AU487" s="41" t="str">
        <f>IF(AT487="","",RANK(AT487,AT$3:AT$1048576,1)+COUNTIF(AT$3:AT487,AT487)-1)</f>
        <v/>
      </c>
      <c r="AV487" s="1" t="str">
        <f t="shared" si="285"/>
        <v/>
      </c>
      <c r="AW487" s="34" t="str">
        <f t="shared" si="286"/>
        <v/>
      </c>
      <c r="AX487" s="39" t="str">
        <f t="shared" si="287"/>
        <v/>
      </c>
      <c r="AY487" s="44" t="str">
        <f t="shared" si="304"/>
        <v/>
      </c>
      <c r="AZ487" s="41" t="str">
        <f>IF(AY487="","",RANK(AY487,AY$3:AY$1048576,1)+COUNTIF(AY$3:AY487,AY487)-1)</f>
        <v/>
      </c>
      <c r="BA487" s="1" t="str">
        <f t="shared" si="288"/>
        <v/>
      </c>
      <c r="BB487" s="34" t="str">
        <f t="shared" si="289"/>
        <v/>
      </c>
      <c r="BC487" s="39" t="str">
        <f t="shared" si="290"/>
        <v/>
      </c>
      <c r="BD487" s="44" t="str">
        <f t="shared" si="305"/>
        <v/>
      </c>
      <c r="BE487" s="41" t="str">
        <f>IF(BD487="","",RANK(BD487,BD$3:BD$1048576,1)+COUNTIF(BD$3:BD487,BD487)-1)</f>
        <v/>
      </c>
      <c r="BF487" s="1" t="str">
        <f t="shared" si="291"/>
        <v/>
      </c>
      <c r="BG487" s="34" t="str">
        <f t="shared" si="292"/>
        <v/>
      </c>
      <c r="BH487" s="39" t="str">
        <f t="shared" si="293"/>
        <v/>
      </c>
      <c r="BJ487" s="3"/>
      <c r="BK487" s="86"/>
      <c r="BL487" s="86"/>
      <c r="BM487" s="86"/>
      <c r="BN487" s="86"/>
      <c r="BO487" s="3"/>
      <c r="BP487" s="86"/>
      <c r="BQ487" s="86"/>
      <c r="BR487" s="86"/>
      <c r="BS487" s="86"/>
      <c r="BT487" s="3"/>
      <c r="BU487" s="86"/>
      <c r="BV487" s="86"/>
      <c r="BW487" s="86"/>
      <c r="BX487" s="86"/>
      <c r="BY487" s="3"/>
      <c r="BZ487" s="86"/>
      <c r="CA487" s="86"/>
      <c r="CB487" s="86"/>
      <c r="CC487" s="86"/>
    </row>
    <row r="488" spans="2:81" ht="35.1" customHeight="1" x14ac:dyDescent="0.2">
      <c r="B488" s="187"/>
      <c r="C488" s="188"/>
      <c r="D488" s="189"/>
      <c r="E488" s="186"/>
      <c r="F488" s="182"/>
      <c r="G488" s="184"/>
      <c r="K488" s="80" t="str">
        <f>IF(O488="","",COUNT(O$3:O488))</f>
        <v/>
      </c>
      <c r="L488" s="80" t="str">
        <f>IF(B488&lt;&gt;"",B488,IF(OR(COUNTA($G$3:$G488)&lt;COUNTA($G$3:$G$1048576),$G488&lt;&gt;""),L487,""))</f>
        <v/>
      </c>
      <c r="M488" s="80" t="str">
        <f>IF(C488&lt;&gt;"",C488,IF(OR(COUNTA($G$3:$G488)&lt;COUNTA($G$3:$G$1048576),$G488&lt;&gt;""),M487,""))</f>
        <v/>
      </c>
      <c r="N488" s="80" t="str">
        <f>IF(D488&lt;&gt;"",D488,IF(OR(COUNTA($G$3:$G488)&lt;COUNTA($G$3:$G$1048576),$G488&lt;&gt;""),N487,""))</f>
        <v/>
      </c>
      <c r="O488" s="81" t="str">
        <f t="shared" si="294"/>
        <v/>
      </c>
      <c r="P488" s="90" t="str">
        <f>IFERROR(IF(O488="",IF(COUNT(S$3:S$1048576)=COUNT(S$3:S488),IF(S488="","",INDEX(O$3:O488,MATCH(MAX(K$3:K488),K$3:K488,0),0)),INDEX(O$3:O488,MATCH(MAX(K$3:K488),K$3:K488,0),0)),O488),"")</f>
        <v/>
      </c>
      <c r="Q488" s="89" t="str">
        <f>IF(R488="","",COUNT(R$3:R488))</f>
        <v/>
      </c>
      <c r="R488" s="80" t="str">
        <f t="shared" si="280"/>
        <v/>
      </c>
      <c r="S488" s="91" t="str">
        <f>IFERROR(IF(COUNTA($E488:$G488)=0,"",IF(AND(R488="",$O488=INDEX(O$3:O488,MATCH(MAX(Q$3:Q488),Q$3:Q488,0),0)),INDEX(R$3:R488,MATCH(MAX(Q$3:Q488),Q$3:Q488,0),0),R488)),"")</f>
        <v/>
      </c>
      <c r="T488" s="80" t="str">
        <f>IF(U488="","",COUNT(U$3:U488))</f>
        <v/>
      </c>
      <c r="U488" s="80" t="str">
        <f t="shared" si="295"/>
        <v/>
      </c>
      <c r="V488" s="91" t="str">
        <f>IFERROR(IF(S488="","",IF(U488="",IF(AND(E488="",F488="",G488&lt;&gt;"",$O488=INDEX(O$3:O488,MATCH(MAX(T$3:T488),T$3:T488,0),0)),INDEX(U$3:U488,MATCH(MAX(T$3:T488),T$3:T488,0),0),IF(AND(S488&lt;&gt;"",U488=""),0,"")),U488)),"")</f>
        <v/>
      </c>
      <c r="W488" s="95" t="str">
        <f t="shared" si="296"/>
        <v/>
      </c>
      <c r="X488" s="198" t="str">
        <f t="shared" si="297"/>
        <v/>
      </c>
      <c r="Y488" s="92" t="str">
        <f t="shared" si="298"/>
        <v/>
      </c>
      <c r="Z488" s="106" t="str">
        <f>IF(P488="","",COUNTIF($N$3:$N488,$N488))</f>
        <v/>
      </c>
      <c r="AA488" s="92" t="str">
        <f t="shared" si="299"/>
        <v/>
      </c>
      <c r="AB488" s="92" t="str">
        <f t="shared" si="300"/>
        <v/>
      </c>
      <c r="AC488" s="92" t="str">
        <f t="shared" si="301"/>
        <v/>
      </c>
      <c r="AD488" s="92" t="str">
        <f t="shared" si="309"/>
        <v/>
      </c>
      <c r="AE488" s="92" t="str">
        <f t="shared" si="309"/>
        <v/>
      </c>
      <c r="AF488" s="92" t="str">
        <f t="shared" si="309"/>
        <v/>
      </c>
      <c r="AG488" s="92" t="str">
        <f t="shared" si="309"/>
        <v/>
      </c>
      <c r="AH488" s="92" t="str">
        <f t="shared" si="309"/>
        <v/>
      </c>
      <c r="AI488" s="92" t="str">
        <f t="shared" si="309"/>
        <v/>
      </c>
      <c r="AJ488" s="92" t="str">
        <f t="shared" si="309"/>
        <v/>
      </c>
      <c r="AK488" s="92" t="str">
        <f t="shared" si="309"/>
        <v/>
      </c>
      <c r="AL488" s="92" t="str">
        <f t="shared" si="309"/>
        <v/>
      </c>
      <c r="AN488" s="35" t="str">
        <f t="shared" si="281"/>
        <v/>
      </c>
      <c r="AO488" s="44" t="str">
        <f t="shared" si="302"/>
        <v/>
      </c>
      <c r="AP488" s="41" t="str">
        <f>IF(AO488="","",RANK(AO488,AO$3:AO$1048576,1)+COUNTIF(AO$3:AO488,AO488)-1)</f>
        <v/>
      </c>
      <c r="AQ488" s="1" t="str">
        <f t="shared" si="303"/>
        <v/>
      </c>
      <c r="AR488" s="34" t="str">
        <f t="shared" si="282"/>
        <v/>
      </c>
      <c r="AS488" s="39" t="str">
        <f t="shared" si="283"/>
        <v/>
      </c>
      <c r="AT488" s="44" t="str">
        <f t="shared" si="284"/>
        <v/>
      </c>
      <c r="AU488" s="41" t="str">
        <f>IF(AT488="","",RANK(AT488,AT$3:AT$1048576,1)+COUNTIF(AT$3:AT488,AT488)-1)</f>
        <v/>
      </c>
      <c r="AV488" s="1" t="str">
        <f t="shared" si="285"/>
        <v/>
      </c>
      <c r="AW488" s="34" t="str">
        <f t="shared" si="286"/>
        <v/>
      </c>
      <c r="AX488" s="39" t="str">
        <f t="shared" si="287"/>
        <v/>
      </c>
      <c r="AY488" s="44" t="str">
        <f t="shared" si="304"/>
        <v/>
      </c>
      <c r="AZ488" s="41" t="str">
        <f>IF(AY488="","",RANK(AY488,AY$3:AY$1048576,1)+COUNTIF(AY$3:AY488,AY488)-1)</f>
        <v/>
      </c>
      <c r="BA488" s="1" t="str">
        <f t="shared" si="288"/>
        <v/>
      </c>
      <c r="BB488" s="34" t="str">
        <f t="shared" si="289"/>
        <v/>
      </c>
      <c r="BC488" s="39" t="str">
        <f t="shared" si="290"/>
        <v/>
      </c>
      <c r="BD488" s="44" t="str">
        <f t="shared" si="305"/>
        <v/>
      </c>
      <c r="BE488" s="41" t="str">
        <f>IF(BD488="","",RANK(BD488,BD$3:BD$1048576,1)+COUNTIF(BD$3:BD488,BD488)-1)</f>
        <v/>
      </c>
      <c r="BF488" s="1" t="str">
        <f t="shared" si="291"/>
        <v/>
      </c>
      <c r="BG488" s="34" t="str">
        <f t="shared" si="292"/>
        <v/>
      </c>
      <c r="BH488" s="39" t="str">
        <f t="shared" si="293"/>
        <v/>
      </c>
      <c r="BJ488" s="3"/>
      <c r="BK488" s="86"/>
      <c r="BL488" s="86"/>
      <c r="BM488" s="86"/>
      <c r="BN488" s="86"/>
      <c r="BO488" s="3"/>
      <c r="BP488" s="86"/>
      <c r="BQ488" s="86"/>
      <c r="BR488" s="86"/>
      <c r="BS488" s="86"/>
      <c r="BT488" s="3"/>
      <c r="BU488" s="86"/>
      <c r="BV488" s="86"/>
      <c r="BW488" s="86"/>
      <c r="BX488" s="86"/>
      <c r="BY488" s="3"/>
      <c r="BZ488" s="86"/>
      <c r="CA488" s="86"/>
      <c r="CB488" s="86"/>
      <c r="CC488" s="86"/>
    </row>
    <row r="489" spans="2:81" ht="35.1" customHeight="1" x14ac:dyDescent="0.2">
      <c r="B489" s="187"/>
      <c r="C489" s="188"/>
      <c r="D489" s="189"/>
      <c r="E489" s="186"/>
      <c r="F489" s="182"/>
      <c r="G489" s="184"/>
      <c r="K489" s="80" t="str">
        <f>IF(O489="","",COUNT(O$3:O489))</f>
        <v/>
      </c>
      <c r="L489" s="80" t="str">
        <f>IF(B489&lt;&gt;"",B489,IF(OR(COUNTA($G$3:$G489)&lt;COUNTA($G$3:$G$1048576),$G489&lt;&gt;""),L488,""))</f>
        <v/>
      </c>
      <c r="M489" s="80" t="str">
        <f>IF(C489&lt;&gt;"",C489,IF(OR(COUNTA($G$3:$G489)&lt;COUNTA($G$3:$G$1048576),$G489&lt;&gt;""),M488,""))</f>
        <v/>
      </c>
      <c r="N489" s="80" t="str">
        <f>IF(D489&lt;&gt;"",D489,IF(OR(COUNTA($G$3:$G489)&lt;COUNTA($G$3:$G$1048576),$G489&lt;&gt;""),N488,""))</f>
        <v/>
      </c>
      <c r="O489" s="81" t="str">
        <f t="shared" si="294"/>
        <v/>
      </c>
      <c r="P489" s="90" t="str">
        <f>IFERROR(IF(O489="",IF(COUNT(S$3:S$1048576)=COUNT(S$3:S489),IF(S489="","",INDEX(O$3:O489,MATCH(MAX(K$3:K489),K$3:K489,0),0)),INDEX(O$3:O489,MATCH(MAX(K$3:K489),K$3:K489,0),0)),O489),"")</f>
        <v/>
      </c>
      <c r="Q489" s="89" t="str">
        <f>IF(R489="","",COUNT(R$3:R489))</f>
        <v/>
      </c>
      <c r="R489" s="80" t="str">
        <f t="shared" si="280"/>
        <v/>
      </c>
      <c r="S489" s="91" t="str">
        <f>IFERROR(IF(COUNTA($E489:$G489)=0,"",IF(AND(R489="",$O489=INDEX(O$3:O489,MATCH(MAX(Q$3:Q489),Q$3:Q489,0),0)),INDEX(R$3:R489,MATCH(MAX(Q$3:Q489),Q$3:Q489,0),0),R489)),"")</f>
        <v/>
      </c>
      <c r="T489" s="80" t="str">
        <f>IF(U489="","",COUNT(U$3:U489))</f>
        <v/>
      </c>
      <c r="U489" s="80" t="str">
        <f t="shared" si="295"/>
        <v/>
      </c>
      <c r="V489" s="91" t="str">
        <f>IFERROR(IF(S489="","",IF(U489="",IF(AND(E489="",F489="",G489&lt;&gt;"",$O489=INDEX(O$3:O489,MATCH(MAX(T$3:T489),T$3:T489,0),0)),INDEX(U$3:U489,MATCH(MAX(T$3:T489),T$3:T489,0),0),IF(AND(S489&lt;&gt;"",U489=""),0,"")),U489)),"")</f>
        <v/>
      </c>
      <c r="W489" s="95" t="str">
        <f t="shared" si="296"/>
        <v/>
      </c>
      <c r="X489" s="198" t="str">
        <f t="shared" si="297"/>
        <v/>
      </c>
      <c r="Y489" s="92" t="str">
        <f t="shared" si="298"/>
        <v/>
      </c>
      <c r="Z489" s="106" t="str">
        <f>IF(P489="","",COUNTIF($N$3:$N489,$N489))</f>
        <v/>
      </c>
      <c r="AA489" s="92" t="str">
        <f t="shared" si="299"/>
        <v/>
      </c>
      <c r="AB489" s="92" t="str">
        <f t="shared" si="300"/>
        <v/>
      </c>
      <c r="AC489" s="92" t="str">
        <f t="shared" si="301"/>
        <v/>
      </c>
      <c r="AD489" s="92" t="str">
        <f t="shared" si="309"/>
        <v/>
      </c>
      <c r="AE489" s="92" t="str">
        <f t="shared" si="309"/>
        <v/>
      </c>
      <c r="AF489" s="92" t="str">
        <f t="shared" si="309"/>
        <v/>
      </c>
      <c r="AG489" s="92" t="str">
        <f t="shared" si="309"/>
        <v/>
      </c>
      <c r="AH489" s="92" t="str">
        <f t="shared" si="309"/>
        <v/>
      </c>
      <c r="AI489" s="92" t="str">
        <f t="shared" si="309"/>
        <v/>
      </c>
      <c r="AJ489" s="92" t="str">
        <f t="shared" si="309"/>
        <v/>
      </c>
      <c r="AK489" s="92" t="str">
        <f t="shared" si="309"/>
        <v/>
      </c>
      <c r="AL489" s="92" t="str">
        <f t="shared" si="309"/>
        <v/>
      </c>
      <c r="AN489" s="35" t="str">
        <f t="shared" si="281"/>
        <v/>
      </c>
      <c r="AO489" s="44" t="str">
        <f t="shared" si="302"/>
        <v/>
      </c>
      <c r="AP489" s="41" t="str">
        <f>IF(AO489="","",RANK(AO489,AO$3:AO$1048576,1)+COUNTIF(AO$3:AO489,AO489)-1)</f>
        <v/>
      </c>
      <c r="AQ489" s="1" t="str">
        <f t="shared" si="303"/>
        <v/>
      </c>
      <c r="AR489" s="34" t="str">
        <f t="shared" si="282"/>
        <v/>
      </c>
      <c r="AS489" s="39" t="str">
        <f t="shared" si="283"/>
        <v/>
      </c>
      <c r="AT489" s="44" t="str">
        <f t="shared" si="284"/>
        <v/>
      </c>
      <c r="AU489" s="41" t="str">
        <f>IF(AT489="","",RANK(AT489,AT$3:AT$1048576,1)+COUNTIF(AT$3:AT489,AT489)-1)</f>
        <v/>
      </c>
      <c r="AV489" s="1" t="str">
        <f t="shared" si="285"/>
        <v/>
      </c>
      <c r="AW489" s="34" t="str">
        <f t="shared" si="286"/>
        <v/>
      </c>
      <c r="AX489" s="39" t="str">
        <f t="shared" si="287"/>
        <v/>
      </c>
      <c r="AY489" s="44" t="str">
        <f t="shared" si="304"/>
        <v/>
      </c>
      <c r="AZ489" s="41" t="str">
        <f>IF(AY489="","",RANK(AY489,AY$3:AY$1048576,1)+COUNTIF(AY$3:AY489,AY489)-1)</f>
        <v/>
      </c>
      <c r="BA489" s="1" t="str">
        <f t="shared" si="288"/>
        <v/>
      </c>
      <c r="BB489" s="34" t="str">
        <f t="shared" si="289"/>
        <v/>
      </c>
      <c r="BC489" s="39" t="str">
        <f t="shared" si="290"/>
        <v/>
      </c>
      <c r="BD489" s="44" t="str">
        <f t="shared" si="305"/>
        <v/>
      </c>
      <c r="BE489" s="41" t="str">
        <f>IF(BD489="","",RANK(BD489,BD$3:BD$1048576,1)+COUNTIF(BD$3:BD489,BD489)-1)</f>
        <v/>
      </c>
      <c r="BF489" s="1" t="str">
        <f t="shared" si="291"/>
        <v/>
      </c>
      <c r="BG489" s="34" t="str">
        <f t="shared" si="292"/>
        <v/>
      </c>
      <c r="BH489" s="39" t="str">
        <f t="shared" si="293"/>
        <v/>
      </c>
      <c r="BJ489" s="3"/>
      <c r="BK489" s="86"/>
      <c r="BL489" s="86"/>
      <c r="BM489" s="86"/>
      <c r="BN489" s="86"/>
      <c r="BO489" s="3"/>
      <c r="BP489" s="86"/>
      <c r="BQ489" s="86"/>
      <c r="BR489" s="86"/>
      <c r="BS489" s="86"/>
      <c r="BT489" s="3"/>
      <c r="BU489" s="86"/>
      <c r="BV489" s="86"/>
      <c r="BW489" s="86"/>
      <c r="BX489" s="86"/>
      <c r="BY489" s="3"/>
      <c r="BZ489" s="86"/>
      <c r="CA489" s="86"/>
      <c r="CB489" s="86"/>
      <c r="CC489" s="86"/>
    </row>
    <row r="490" spans="2:81" ht="35.1" customHeight="1" x14ac:dyDescent="0.2">
      <c r="B490" s="187"/>
      <c r="C490" s="188"/>
      <c r="D490" s="189"/>
      <c r="E490" s="186"/>
      <c r="F490" s="182"/>
      <c r="G490" s="184"/>
      <c r="K490" s="80" t="str">
        <f>IF(O490="","",COUNT(O$3:O490))</f>
        <v/>
      </c>
      <c r="L490" s="80" t="str">
        <f>IF(B490&lt;&gt;"",B490,IF(OR(COUNTA($G$3:$G490)&lt;COUNTA($G$3:$G$1048576),$G490&lt;&gt;""),L489,""))</f>
        <v/>
      </c>
      <c r="M490" s="80" t="str">
        <f>IF(C490&lt;&gt;"",C490,IF(OR(COUNTA($G$3:$G490)&lt;COUNTA($G$3:$G$1048576),$G490&lt;&gt;""),M489,""))</f>
        <v/>
      </c>
      <c r="N490" s="80" t="str">
        <f>IF(D490&lt;&gt;"",D490,IF(OR(COUNTA($G$3:$G490)&lt;COUNTA($G$3:$G$1048576),$G490&lt;&gt;""),N489,""))</f>
        <v/>
      </c>
      <c r="O490" s="81" t="str">
        <f t="shared" si="294"/>
        <v/>
      </c>
      <c r="P490" s="90" t="str">
        <f>IFERROR(IF(O490="",IF(COUNT(S$3:S$1048576)=COUNT(S$3:S490),IF(S490="","",INDEX(O$3:O490,MATCH(MAX(K$3:K490),K$3:K490,0),0)),INDEX(O$3:O490,MATCH(MAX(K$3:K490),K$3:K490,0),0)),O490),"")</f>
        <v/>
      </c>
      <c r="Q490" s="89" t="str">
        <f>IF(R490="","",COUNT(R$3:R490))</f>
        <v/>
      </c>
      <c r="R490" s="80" t="str">
        <f t="shared" si="280"/>
        <v/>
      </c>
      <c r="S490" s="91" t="str">
        <f>IFERROR(IF(COUNTA($E490:$G490)=0,"",IF(AND(R490="",$O490=INDEX(O$3:O490,MATCH(MAX(Q$3:Q490),Q$3:Q490,0),0)),INDEX(R$3:R490,MATCH(MAX(Q$3:Q490),Q$3:Q490,0),0),R490)),"")</f>
        <v/>
      </c>
      <c r="T490" s="80" t="str">
        <f>IF(U490="","",COUNT(U$3:U490))</f>
        <v/>
      </c>
      <c r="U490" s="80" t="str">
        <f t="shared" si="295"/>
        <v/>
      </c>
      <c r="V490" s="91" t="str">
        <f>IFERROR(IF(S490="","",IF(U490="",IF(AND(E490="",F490="",G490&lt;&gt;"",$O490=INDEX(O$3:O490,MATCH(MAX(T$3:T490),T$3:T490,0),0)),INDEX(U$3:U490,MATCH(MAX(T$3:T490),T$3:T490,0),0),IF(AND(S490&lt;&gt;"",U490=""),0,"")),U490)),"")</f>
        <v/>
      </c>
      <c r="W490" s="95" t="str">
        <f t="shared" si="296"/>
        <v/>
      </c>
      <c r="X490" s="198" t="str">
        <f t="shared" si="297"/>
        <v/>
      </c>
      <c r="Y490" s="92" t="str">
        <f t="shared" si="298"/>
        <v/>
      </c>
      <c r="Z490" s="106" t="str">
        <f>IF(P490="","",COUNTIF($N$3:$N490,$N490))</f>
        <v/>
      </c>
      <c r="AA490" s="92" t="str">
        <f t="shared" si="299"/>
        <v/>
      </c>
      <c r="AB490" s="92" t="str">
        <f t="shared" si="300"/>
        <v/>
      </c>
      <c r="AC490" s="92" t="str">
        <f t="shared" si="301"/>
        <v/>
      </c>
      <c r="AD490" s="92" t="str">
        <f t="shared" si="309"/>
        <v/>
      </c>
      <c r="AE490" s="92" t="str">
        <f t="shared" si="309"/>
        <v/>
      </c>
      <c r="AF490" s="92" t="str">
        <f t="shared" si="309"/>
        <v/>
      </c>
      <c r="AG490" s="92" t="str">
        <f t="shared" si="309"/>
        <v/>
      </c>
      <c r="AH490" s="92" t="str">
        <f t="shared" si="309"/>
        <v/>
      </c>
      <c r="AI490" s="92" t="str">
        <f t="shared" si="309"/>
        <v/>
      </c>
      <c r="AJ490" s="92" t="str">
        <f t="shared" si="309"/>
        <v/>
      </c>
      <c r="AK490" s="92" t="str">
        <f t="shared" si="309"/>
        <v/>
      </c>
      <c r="AL490" s="92" t="str">
        <f t="shared" si="309"/>
        <v/>
      </c>
      <c r="AN490" s="35" t="str">
        <f t="shared" si="281"/>
        <v/>
      </c>
      <c r="AO490" s="44" t="str">
        <f t="shared" si="302"/>
        <v/>
      </c>
      <c r="AP490" s="41" t="str">
        <f>IF(AO490="","",RANK(AO490,AO$3:AO$1048576,1)+COUNTIF(AO$3:AO490,AO490)-1)</f>
        <v/>
      </c>
      <c r="AQ490" s="1" t="str">
        <f t="shared" si="303"/>
        <v/>
      </c>
      <c r="AR490" s="34" t="str">
        <f t="shared" si="282"/>
        <v/>
      </c>
      <c r="AS490" s="39" t="str">
        <f t="shared" si="283"/>
        <v/>
      </c>
      <c r="AT490" s="44" t="str">
        <f t="shared" si="284"/>
        <v/>
      </c>
      <c r="AU490" s="41" t="str">
        <f>IF(AT490="","",RANK(AT490,AT$3:AT$1048576,1)+COUNTIF(AT$3:AT490,AT490)-1)</f>
        <v/>
      </c>
      <c r="AV490" s="1" t="str">
        <f t="shared" si="285"/>
        <v/>
      </c>
      <c r="AW490" s="34" t="str">
        <f t="shared" si="286"/>
        <v/>
      </c>
      <c r="AX490" s="39" t="str">
        <f t="shared" si="287"/>
        <v/>
      </c>
      <c r="AY490" s="44" t="str">
        <f t="shared" si="304"/>
        <v/>
      </c>
      <c r="AZ490" s="41" t="str">
        <f>IF(AY490="","",RANK(AY490,AY$3:AY$1048576,1)+COUNTIF(AY$3:AY490,AY490)-1)</f>
        <v/>
      </c>
      <c r="BA490" s="1" t="str">
        <f t="shared" si="288"/>
        <v/>
      </c>
      <c r="BB490" s="34" t="str">
        <f t="shared" si="289"/>
        <v/>
      </c>
      <c r="BC490" s="39" t="str">
        <f t="shared" si="290"/>
        <v/>
      </c>
      <c r="BD490" s="44" t="str">
        <f t="shared" si="305"/>
        <v/>
      </c>
      <c r="BE490" s="41" t="str">
        <f>IF(BD490="","",RANK(BD490,BD$3:BD$1048576,1)+COUNTIF(BD$3:BD490,BD490)-1)</f>
        <v/>
      </c>
      <c r="BF490" s="1" t="str">
        <f t="shared" si="291"/>
        <v/>
      </c>
      <c r="BG490" s="34" t="str">
        <f t="shared" si="292"/>
        <v/>
      </c>
      <c r="BH490" s="39" t="str">
        <f t="shared" si="293"/>
        <v/>
      </c>
      <c r="BJ490" s="3"/>
      <c r="BK490" s="86"/>
      <c r="BL490" s="86"/>
      <c r="BM490" s="86"/>
      <c r="BN490" s="86"/>
      <c r="BO490" s="3"/>
      <c r="BP490" s="86"/>
      <c r="BQ490" s="86"/>
      <c r="BR490" s="86"/>
      <c r="BS490" s="86"/>
      <c r="BT490" s="3"/>
      <c r="BU490" s="86"/>
      <c r="BV490" s="86"/>
      <c r="BW490" s="86"/>
      <c r="BX490" s="86"/>
      <c r="BY490" s="3"/>
      <c r="BZ490" s="86"/>
      <c r="CA490" s="86"/>
      <c r="CB490" s="86"/>
      <c r="CC490" s="86"/>
    </row>
    <row r="491" spans="2:81" ht="35.1" customHeight="1" x14ac:dyDescent="0.2">
      <c r="B491" s="187"/>
      <c r="C491" s="188"/>
      <c r="D491" s="189"/>
      <c r="E491" s="186"/>
      <c r="F491" s="182"/>
      <c r="G491" s="184"/>
      <c r="K491" s="80" t="str">
        <f>IF(O491="","",COUNT(O$3:O491))</f>
        <v/>
      </c>
      <c r="L491" s="80" t="str">
        <f>IF(B491&lt;&gt;"",B491,IF(OR(COUNTA($G$3:$G491)&lt;COUNTA($G$3:$G$1048576),$G491&lt;&gt;""),L490,""))</f>
        <v/>
      </c>
      <c r="M491" s="80" t="str">
        <f>IF(C491&lt;&gt;"",C491,IF(OR(COUNTA($G$3:$G491)&lt;COUNTA($G$3:$G$1048576),$G491&lt;&gt;""),M490,""))</f>
        <v/>
      </c>
      <c r="N491" s="80" t="str">
        <f>IF(D491&lt;&gt;"",D491,IF(OR(COUNTA($G$3:$G491)&lt;COUNTA($G$3:$G$1048576),$G491&lt;&gt;""),N490,""))</f>
        <v/>
      </c>
      <c r="O491" s="81" t="str">
        <f t="shared" si="294"/>
        <v/>
      </c>
      <c r="P491" s="90" t="str">
        <f>IFERROR(IF(O491="",IF(COUNT(S$3:S$1048576)=COUNT(S$3:S491),IF(S491="","",INDEX(O$3:O491,MATCH(MAX(K$3:K491),K$3:K491,0),0)),INDEX(O$3:O491,MATCH(MAX(K$3:K491),K$3:K491,0),0)),O491),"")</f>
        <v/>
      </c>
      <c r="Q491" s="89" t="str">
        <f>IF(R491="","",COUNT(R$3:R491))</f>
        <v/>
      </c>
      <c r="R491" s="80" t="str">
        <f t="shared" si="280"/>
        <v/>
      </c>
      <c r="S491" s="91" t="str">
        <f>IFERROR(IF(COUNTA($E491:$G491)=0,"",IF(AND(R491="",$O491=INDEX(O$3:O491,MATCH(MAX(Q$3:Q491),Q$3:Q491,0),0)),INDEX(R$3:R491,MATCH(MAX(Q$3:Q491),Q$3:Q491,0),0),R491)),"")</f>
        <v/>
      </c>
      <c r="T491" s="80" t="str">
        <f>IF(U491="","",COUNT(U$3:U491))</f>
        <v/>
      </c>
      <c r="U491" s="80" t="str">
        <f t="shared" si="295"/>
        <v/>
      </c>
      <c r="V491" s="91" t="str">
        <f>IFERROR(IF(S491="","",IF(U491="",IF(AND(E491="",F491="",G491&lt;&gt;"",$O491=INDEX(O$3:O491,MATCH(MAX(T$3:T491),T$3:T491,0),0)),INDEX(U$3:U491,MATCH(MAX(T$3:T491),T$3:T491,0),0),IF(AND(S491&lt;&gt;"",U491=""),0,"")),U491)),"")</f>
        <v/>
      </c>
      <c r="W491" s="95" t="str">
        <f t="shared" si="296"/>
        <v/>
      </c>
      <c r="X491" s="198" t="str">
        <f t="shared" si="297"/>
        <v/>
      </c>
      <c r="Y491" s="92" t="str">
        <f t="shared" si="298"/>
        <v/>
      </c>
      <c r="Z491" s="106" t="str">
        <f>IF(P491="","",COUNTIF($N$3:$N491,$N491))</f>
        <v/>
      </c>
      <c r="AA491" s="92" t="str">
        <f t="shared" si="299"/>
        <v/>
      </c>
      <c r="AB491" s="92" t="str">
        <f t="shared" si="300"/>
        <v/>
      </c>
      <c r="AC491" s="92" t="str">
        <f t="shared" si="301"/>
        <v/>
      </c>
      <c r="AD491" s="92" t="str">
        <f t="shared" si="309"/>
        <v/>
      </c>
      <c r="AE491" s="92" t="str">
        <f t="shared" si="309"/>
        <v/>
      </c>
      <c r="AF491" s="92" t="str">
        <f t="shared" si="309"/>
        <v/>
      </c>
      <c r="AG491" s="92" t="str">
        <f t="shared" si="309"/>
        <v/>
      </c>
      <c r="AH491" s="92" t="str">
        <f t="shared" si="309"/>
        <v/>
      </c>
      <c r="AI491" s="92" t="str">
        <f t="shared" si="309"/>
        <v/>
      </c>
      <c r="AJ491" s="92" t="str">
        <f t="shared" si="309"/>
        <v/>
      </c>
      <c r="AK491" s="92" t="str">
        <f t="shared" si="309"/>
        <v/>
      </c>
      <c r="AL491" s="92" t="str">
        <f t="shared" si="309"/>
        <v/>
      </c>
      <c r="AN491" s="35" t="str">
        <f t="shared" si="281"/>
        <v/>
      </c>
      <c r="AO491" s="44" t="str">
        <f t="shared" si="302"/>
        <v/>
      </c>
      <c r="AP491" s="41" t="str">
        <f>IF(AO491="","",RANK(AO491,AO$3:AO$1048576,1)+COUNTIF(AO$3:AO491,AO491)-1)</f>
        <v/>
      </c>
      <c r="AQ491" s="1" t="str">
        <f t="shared" si="303"/>
        <v/>
      </c>
      <c r="AR491" s="34" t="str">
        <f t="shared" si="282"/>
        <v/>
      </c>
      <c r="AS491" s="39" t="str">
        <f t="shared" si="283"/>
        <v/>
      </c>
      <c r="AT491" s="44" t="str">
        <f t="shared" si="284"/>
        <v/>
      </c>
      <c r="AU491" s="41" t="str">
        <f>IF(AT491="","",RANK(AT491,AT$3:AT$1048576,1)+COUNTIF(AT$3:AT491,AT491)-1)</f>
        <v/>
      </c>
      <c r="AV491" s="1" t="str">
        <f t="shared" si="285"/>
        <v/>
      </c>
      <c r="AW491" s="34" t="str">
        <f t="shared" si="286"/>
        <v/>
      </c>
      <c r="AX491" s="39" t="str">
        <f t="shared" si="287"/>
        <v/>
      </c>
      <c r="AY491" s="44" t="str">
        <f t="shared" si="304"/>
        <v/>
      </c>
      <c r="AZ491" s="41" t="str">
        <f>IF(AY491="","",RANK(AY491,AY$3:AY$1048576,1)+COUNTIF(AY$3:AY491,AY491)-1)</f>
        <v/>
      </c>
      <c r="BA491" s="1" t="str">
        <f t="shared" si="288"/>
        <v/>
      </c>
      <c r="BB491" s="34" t="str">
        <f t="shared" si="289"/>
        <v/>
      </c>
      <c r="BC491" s="39" t="str">
        <f t="shared" si="290"/>
        <v/>
      </c>
      <c r="BD491" s="44" t="str">
        <f t="shared" si="305"/>
        <v/>
      </c>
      <c r="BE491" s="41" t="str">
        <f>IF(BD491="","",RANK(BD491,BD$3:BD$1048576,1)+COUNTIF(BD$3:BD491,BD491)-1)</f>
        <v/>
      </c>
      <c r="BF491" s="1" t="str">
        <f t="shared" si="291"/>
        <v/>
      </c>
      <c r="BG491" s="34" t="str">
        <f t="shared" si="292"/>
        <v/>
      </c>
      <c r="BH491" s="39" t="str">
        <f t="shared" si="293"/>
        <v/>
      </c>
      <c r="BJ491" s="3"/>
      <c r="BK491" s="86"/>
      <c r="BL491" s="86"/>
      <c r="BM491" s="86"/>
      <c r="BN491" s="86"/>
      <c r="BO491" s="3"/>
      <c r="BP491" s="86"/>
      <c r="BQ491" s="86"/>
      <c r="BR491" s="86"/>
      <c r="BS491" s="86"/>
      <c r="BT491" s="3"/>
      <c r="BU491" s="86"/>
      <c r="BV491" s="86"/>
      <c r="BW491" s="86"/>
      <c r="BX491" s="86"/>
      <c r="BY491" s="3"/>
      <c r="BZ491" s="86"/>
      <c r="CA491" s="86"/>
      <c r="CB491" s="86"/>
      <c r="CC491" s="86"/>
    </row>
    <row r="492" spans="2:81" ht="35.1" customHeight="1" x14ac:dyDescent="0.2">
      <c r="B492" s="187"/>
      <c r="C492" s="188"/>
      <c r="D492" s="189"/>
      <c r="E492" s="186"/>
      <c r="F492" s="182"/>
      <c r="G492" s="184"/>
      <c r="K492" s="80" t="str">
        <f>IF(O492="","",COUNT(O$3:O492))</f>
        <v/>
      </c>
      <c r="L492" s="80" t="str">
        <f>IF(B492&lt;&gt;"",B492,IF(OR(COUNTA($G$3:$G492)&lt;COUNTA($G$3:$G$1048576),$G492&lt;&gt;""),L491,""))</f>
        <v/>
      </c>
      <c r="M492" s="80" t="str">
        <f>IF(C492&lt;&gt;"",C492,IF(OR(COUNTA($G$3:$G492)&lt;COUNTA($G$3:$G$1048576),$G492&lt;&gt;""),M491,""))</f>
        <v/>
      </c>
      <c r="N492" s="80" t="str">
        <f>IF(D492&lt;&gt;"",D492,IF(OR(COUNTA($G$3:$G492)&lt;COUNTA($G$3:$G$1048576),$G492&lt;&gt;""),N491,""))</f>
        <v/>
      </c>
      <c r="O492" s="81" t="str">
        <f t="shared" si="294"/>
        <v/>
      </c>
      <c r="P492" s="90" t="str">
        <f>IFERROR(IF(O492="",IF(COUNT(S$3:S$1048576)=COUNT(S$3:S492),IF(S492="","",INDEX(O$3:O492,MATCH(MAX(K$3:K492),K$3:K492,0),0)),INDEX(O$3:O492,MATCH(MAX(K$3:K492),K$3:K492,0),0)),O492),"")</f>
        <v/>
      </c>
      <c r="Q492" s="89" t="str">
        <f>IF(R492="","",COUNT(R$3:R492))</f>
        <v/>
      </c>
      <c r="R492" s="80" t="str">
        <f t="shared" si="280"/>
        <v/>
      </c>
      <c r="S492" s="91" t="str">
        <f>IFERROR(IF(COUNTA($E492:$G492)=0,"",IF(AND(R492="",$O492=INDEX(O$3:O492,MATCH(MAX(Q$3:Q492),Q$3:Q492,0),0)),INDEX(R$3:R492,MATCH(MAX(Q$3:Q492),Q$3:Q492,0),0),R492)),"")</f>
        <v/>
      </c>
      <c r="T492" s="80" t="str">
        <f>IF(U492="","",COUNT(U$3:U492))</f>
        <v/>
      </c>
      <c r="U492" s="80" t="str">
        <f t="shared" si="295"/>
        <v/>
      </c>
      <c r="V492" s="91" t="str">
        <f>IFERROR(IF(S492="","",IF(U492="",IF(AND(E492="",F492="",G492&lt;&gt;"",$O492=INDEX(O$3:O492,MATCH(MAX(T$3:T492),T$3:T492,0),0)),INDEX(U$3:U492,MATCH(MAX(T$3:T492),T$3:T492,0),0),IF(AND(S492&lt;&gt;"",U492=""),0,"")),U492)),"")</f>
        <v/>
      </c>
      <c r="W492" s="95" t="str">
        <f t="shared" si="296"/>
        <v/>
      </c>
      <c r="X492" s="198" t="str">
        <f t="shared" si="297"/>
        <v/>
      </c>
      <c r="Y492" s="92" t="str">
        <f t="shared" si="298"/>
        <v/>
      </c>
      <c r="Z492" s="106" t="str">
        <f>IF(P492="","",COUNTIF($N$3:$N492,$N492))</f>
        <v/>
      </c>
      <c r="AA492" s="92" t="str">
        <f t="shared" si="299"/>
        <v/>
      </c>
      <c r="AB492" s="92" t="str">
        <f t="shared" si="300"/>
        <v/>
      </c>
      <c r="AC492" s="92" t="str">
        <f t="shared" si="301"/>
        <v/>
      </c>
      <c r="AD492" s="92" t="str">
        <f t="shared" si="309"/>
        <v/>
      </c>
      <c r="AE492" s="92" t="str">
        <f t="shared" si="309"/>
        <v/>
      </c>
      <c r="AF492" s="92" t="str">
        <f t="shared" si="309"/>
        <v/>
      </c>
      <c r="AG492" s="92" t="str">
        <f t="shared" si="309"/>
        <v/>
      </c>
      <c r="AH492" s="92" t="str">
        <f t="shared" si="309"/>
        <v/>
      </c>
      <c r="AI492" s="92" t="str">
        <f t="shared" si="309"/>
        <v/>
      </c>
      <c r="AJ492" s="92" t="str">
        <f t="shared" si="309"/>
        <v/>
      </c>
      <c r="AK492" s="92" t="str">
        <f t="shared" si="309"/>
        <v/>
      </c>
      <c r="AL492" s="92" t="str">
        <f t="shared" si="309"/>
        <v/>
      </c>
      <c r="AN492" s="35" t="str">
        <f t="shared" si="281"/>
        <v/>
      </c>
      <c r="AO492" s="44" t="str">
        <f t="shared" si="302"/>
        <v/>
      </c>
      <c r="AP492" s="41" t="str">
        <f>IF(AO492="","",RANK(AO492,AO$3:AO$1048576,1)+COUNTIF(AO$3:AO492,AO492)-1)</f>
        <v/>
      </c>
      <c r="AQ492" s="1" t="str">
        <f t="shared" si="303"/>
        <v/>
      </c>
      <c r="AR492" s="34" t="str">
        <f t="shared" si="282"/>
        <v/>
      </c>
      <c r="AS492" s="39" t="str">
        <f t="shared" si="283"/>
        <v/>
      </c>
      <c r="AT492" s="44" t="str">
        <f t="shared" si="284"/>
        <v/>
      </c>
      <c r="AU492" s="41" t="str">
        <f>IF(AT492="","",RANK(AT492,AT$3:AT$1048576,1)+COUNTIF(AT$3:AT492,AT492)-1)</f>
        <v/>
      </c>
      <c r="AV492" s="1" t="str">
        <f t="shared" si="285"/>
        <v/>
      </c>
      <c r="AW492" s="34" t="str">
        <f t="shared" si="286"/>
        <v/>
      </c>
      <c r="AX492" s="39" t="str">
        <f t="shared" si="287"/>
        <v/>
      </c>
      <c r="AY492" s="44" t="str">
        <f t="shared" si="304"/>
        <v/>
      </c>
      <c r="AZ492" s="41" t="str">
        <f>IF(AY492="","",RANK(AY492,AY$3:AY$1048576,1)+COUNTIF(AY$3:AY492,AY492)-1)</f>
        <v/>
      </c>
      <c r="BA492" s="1" t="str">
        <f t="shared" si="288"/>
        <v/>
      </c>
      <c r="BB492" s="34" t="str">
        <f t="shared" si="289"/>
        <v/>
      </c>
      <c r="BC492" s="39" t="str">
        <f t="shared" si="290"/>
        <v/>
      </c>
      <c r="BD492" s="44" t="str">
        <f t="shared" si="305"/>
        <v/>
      </c>
      <c r="BE492" s="41" t="str">
        <f>IF(BD492="","",RANK(BD492,BD$3:BD$1048576,1)+COUNTIF(BD$3:BD492,BD492)-1)</f>
        <v/>
      </c>
      <c r="BF492" s="1" t="str">
        <f t="shared" si="291"/>
        <v/>
      </c>
      <c r="BG492" s="34" t="str">
        <f t="shared" si="292"/>
        <v/>
      </c>
      <c r="BH492" s="39" t="str">
        <f t="shared" si="293"/>
        <v/>
      </c>
      <c r="BJ492" s="3"/>
      <c r="BK492" s="86"/>
      <c r="BL492" s="86"/>
      <c r="BM492" s="86"/>
      <c r="BN492" s="86"/>
      <c r="BO492" s="3"/>
      <c r="BP492" s="86"/>
      <c r="BQ492" s="86"/>
      <c r="BR492" s="86"/>
      <c r="BS492" s="86"/>
      <c r="BT492" s="3"/>
      <c r="BU492" s="86"/>
      <c r="BV492" s="86"/>
      <c r="BW492" s="86"/>
      <c r="BX492" s="86"/>
      <c r="BY492" s="3"/>
      <c r="BZ492" s="86"/>
      <c r="CA492" s="86"/>
      <c r="CB492" s="86"/>
      <c r="CC492" s="86"/>
    </row>
    <row r="493" spans="2:81" ht="35.1" customHeight="1" x14ac:dyDescent="0.2">
      <c r="B493" s="187"/>
      <c r="C493" s="188"/>
      <c r="D493" s="189"/>
      <c r="E493" s="186"/>
      <c r="F493" s="182"/>
      <c r="G493" s="184"/>
      <c r="K493" s="80" t="str">
        <f>IF(O493="","",COUNT(O$3:O493))</f>
        <v/>
      </c>
      <c r="L493" s="80" t="str">
        <f>IF(B493&lt;&gt;"",B493,IF(OR(COUNTA($G$3:$G493)&lt;COUNTA($G$3:$G$1048576),$G493&lt;&gt;""),L492,""))</f>
        <v/>
      </c>
      <c r="M493" s="80" t="str">
        <f>IF(C493&lt;&gt;"",C493,IF(OR(COUNTA($G$3:$G493)&lt;COUNTA($G$3:$G$1048576),$G493&lt;&gt;""),M492,""))</f>
        <v/>
      </c>
      <c r="N493" s="80" t="str">
        <f>IF(D493&lt;&gt;"",D493,IF(OR(COUNTA($G$3:$G493)&lt;COUNTA($G$3:$G$1048576),$G493&lt;&gt;""),N492,""))</f>
        <v/>
      </c>
      <c r="O493" s="81" t="str">
        <f t="shared" si="294"/>
        <v/>
      </c>
      <c r="P493" s="90" t="str">
        <f>IFERROR(IF(O493="",IF(COUNT(S$3:S$1048576)=COUNT(S$3:S493),IF(S493="","",INDEX(O$3:O493,MATCH(MAX(K$3:K493),K$3:K493,0),0)),INDEX(O$3:O493,MATCH(MAX(K$3:K493),K$3:K493,0),0)),O493),"")</f>
        <v/>
      </c>
      <c r="Q493" s="89" t="str">
        <f>IF(R493="","",COUNT(R$3:R493))</f>
        <v/>
      </c>
      <c r="R493" s="80" t="str">
        <f t="shared" si="280"/>
        <v/>
      </c>
      <c r="S493" s="91" t="str">
        <f>IFERROR(IF(COUNTA($E493:$G493)=0,"",IF(AND(R493="",$O493=INDEX(O$3:O493,MATCH(MAX(Q$3:Q493),Q$3:Q493,0),0)),INDEX(R$3:R493,MATCH(MAX(Q$3:Q493),Q$3:Q493,0),0),R493)),"")</f>
        <v/>
      </c>
      <c r="T493" s="80" t="str">
        <f>IF(U493="","",COUNT(U$3:U493))</f>
        <v/>
      </c>
      <c r="U493" s="80" t="str">
        <f t="shared" si="295"/>
        <v/>
      </c>
      <c r="V493" s="91" t="str">
        <f>IFERROR(IF(S493="","",IF(U493="",IF(AND(E493="",F493="",G493&lt;&gt;"",$O493=INDEX(O$3:O493,MATCH(MAX(T$3:T493),T$3:T493,0),0)),INDEX(U$3:U493,MATCH(MAX(T$3:T493),T$3:T493,0),0),IF(AND(S493&lt;&gt;"",U493=""),0,"")),U493)),"")</f>
        <v/>
      </c>
      <c r="W493" s="95" t="str">
        <f t="shared" si="296"/>
        <v/>
      </c>
      <c r="X493" s="198" t="str">
        <f t="shared" si="297"/>
        <v/>
      </c>
      <c r="Y493" s="92" t="str">
        <f t="shared" si="298"/>
        <v/>
      </c>
      <c r="Z493" s="106" t="str">
        <f>IF(P493="","",COUNTIF($N$3:$N493,$N493))</f>
        <v/>
      </c>
      <c r="AA493" s="92" t="str">
        <f t="shared" si="299"/>
        <v/>
      </c>
      <c r="AB493" s="92" t="str">
        <f t="shared" si="300"/>
        <v/>
      </c>
      <c r="AC493" s="92" t="str">
        <f t="shared" si="301"/>
        <v/>
      </c>
      <c r="AD493" s="92" t="str">
        <f t="shared" si="309"/>
        <v/>
      </c>
      <c r="AE493" s="92" t="str">
        <f t="shared" si="309"/>
        <v/>
      </c>
      <c r="AF493" s="92" t="str">
        <f t="shared" si="309"/>
        <v/>
      </c>
      <c r="AG493" s="92" t="str">
        <f t="shared" si="309"/>
        <v/>
      </c>
      <c r="AH493" s="92" t="str">
        <f t="shared" si="309"/>
        <v/>
      </c>
      <c r="AI493" s="92" t="str">
        <f t="shared" si="309"/>
        <v/>
      </c>
      <c r="AJ493" s="92" t="str">
        <f t="shared" si="309"/>
        <v/>
      </c>
      <c r="AK493" s="92" t="str">
        <f t="shared" si="309"/>
        <v/>
      </c>
      <c r="AL493" s="92" t="str">
        <f t="shared" si="309"/>
        <v/>
      </c>
      <c r="AN493" s="35" t="str">
        <f t="shared" si="281"/>
        <v/>
      </c>
      <c r="AO493" s="44" t="str">
        <f t="shared" si="302"/>
        <v/>
      </c>
      <c r="AP493" s="41" t="str">
        <f>IF(AO493="","",RANK(AO493,AO$3:AO$1048576,1)+COUNTIF(AO$3:AO493,AO493)-1)</f>
        <v/>
      </c>
      <c r="AQ493" s="1" t="str">
        <f t="shared" si="303"/>
        <v/>
      </c>
      <c r="AR493" s="34" t="str">
        <f t="shared" si="282"/>
        <v/>
      </c>
      <c r="AS493" s="39" t="str">
        <f t="shared" si="283"/>
        <v/>
      </c>
      <c r="AT493" s="44" t="str">
        <f t="shared" si="284"/>
        <v/>
      </c>
      <c r="AU493" s="41" t="str">
        <f>IF(AT493="","",RANK(AT493,AT$3:AT$1048576,1)+COUNTIF(AT$3:AT493,AT493)-1)</f>
        <v/>
      </c>
      <c r="AV493" s="1" t="str">
        <f t="shared" si="285"/>
        <v/>
      </c>
      <c r="AW493" s="34" t="str">
        <f t="shared" si="286"/>
        <v/>
      </c>
      <c r="AX493" s="39" t="str">
        <f t="shared" si="287"/>
        <v/>
      </c>
      <c r="AY493" s="44" t="str">
        <f t="shared" si="304"/>
        <v/>
      </c>
      <c r="AZ493" s="41" t="str">
        <f>IF(AY493="","",RANK(AY493,AY$3:AY$1048576,1)+COUNTIF(AY$3:AY493,AY493)-1)</f>
        <v/>
      </c>
      <c r="BA493" s="1" t="str">
        <f t="shared" si="288"/>
        <v/>
      </c>
      <c r="BB493" s="34" t="str">
        <f t="shared" si="289"/>
        <v/>
      </c>
      <c r="BC493" s="39" t="str">
        <f t="shared" si="290"/>
        <v/>
      </c>
      <c r="BD493" s="44" t="str">
        <f t="shared" si="305"/>
        <v/>
      </c>
      <c r="BE493" s="41" t="str">
        <f>IF(BD493="","",RANK(BD493,BD$3:BD$1048576,1)+COUNTIF(BD$3:BD493,BD493)-1)</f>
        <v/>
      </c>
      <c r="BF493" s="1" t="str">
        <f t="shared" si="291"/>
        <v/>
      </c>
      <c r="BG493" s="34" t="str">
        <f t="shared" si="292"/>
        <v/>
      </c>
      <c r="BH493" s="39" t="str">
        <f t="shared" si="293"/>
        <v/>
      </c>
      <c r="BJ493" s="3"/>
      <c r="BK493" s="86"/>
      <c r="BL493" s="86"/>
      <c r="BM493" s="86"/>
      <c r="BN493" s="86"/>
      <c r="BO493" s="3"/>
      <c r="BP493" s="86"/>
      <c r="BQ493" s="86"/>
      <c r="BR493" s="86"/>
      <c r="BS493" s="86"/>
      <c r="BT493" s="3"/>
      <c r="BU493" s="86"/>
      <c r="BV493" s="86"/>
      <c r="BW493" s="86"/>
      <c r="BX493" s="86"/>
      <c r="BY493" s="3"/>
      <c r="BZ493" s="86"/>
      <c r="CA493" s="86"/>
      <c r="CB493" s="86"/>
      <c r="CC493" s="86"/>
    </row>
    <row r="494" spans="2:81" ht="35.1" customHeight="1" x14ac:dyDescent="0.2">
      <c r="B494" s="187"/>
      <c r="C494" s="188"/>
      <c r="D494" s="189"/>
      <c r="E494" s="186"/>
      <c r="F494" s="182"/>
      <c r="G494" s="184"/>
      <c r="K494" s="80" t="str">
        <f>IF(O494="","",COUNT(O$3:O494))</f>
        <v/>
      </c>
      <c r="L494" s="80" t="str">
        <f>IF(B494&lt;&gt;"",B494,IF(OR(COUNTA($G$3:$G494)&lt;COUNTA($G$3:$G$1048576),$G494&lt;&gt;""),L493,""))</f>
        <v/>
      </c>
      <c r="M494" s="80" t="str">
        <f>IF(C494&lt;&gt;"",C494,IF(OR(COUNTA($G$3:$G494)&lt;COUNTA($G$3:$G$1048576),$G494&lt;&gt;""),M493,""))</f>
        <v/>
      </c>
      <c r="N494" s="80" t="str">
        <f>IF(D494&lt;&gt;"",D494,IF(OR(COUNTA($G$3:$G494)&lt;COUNTA($G$3:$G$1048576),$G494&lt;&gt;""),N493,""))</f>
        <v/>
      </c>
      <c r="O494" s="81" t="str">
        <f t="shared" si="294"/>
        <v/>
      </c>
      <c r="P494" s="90" t="str">
        <f>IFERROR(IF(O494="",IF(COUNT(S$3:S$1048576)=COUNT(S$3:S494),IF(S494="","",INDEX(O$3:O494,MATCH(MAX(K$3:K494),K$3:K494,0),0)),INDEX(O$3:O494,MATCH(MAX(K$3:K494),K$3:K494,0),0)),O494),"")</f>
        <v/>
      </c>
      <c r="Q494" s="89" t="str">
        <f>IF(R494="","",COUNT(R$3:R494))</f>
        <v/>
      </c>
      <c r="R494" s="80" t="str">
        <f t="shared" si="280"/>
        <v/>
      </c>
      <c r="S494" s="91" t="str">
        <f>IFERROR(IF(COUNTA($E494:$G494)=0,"",IF(AND(R494="",$O494=INDEX(O$3:O494,MATCH(MAX(Q$3:Q494),Q$3:Q494,0),0)),INDEX(R$3:R494,MATCH(MAX(Q$3:Q494),Q$3:Q494,0),0),R494)),"")</f>
        <v/>
      </c>
      <c r="T494" s="80" t="str">
        <f>IF(U494="","",COUNT(U$3:U494))</f>
        <v/>
      </c>
      <c r="U494" s="80" t="str">
        <f t="shared" si="295"/>
        <v/>
      </c>
      <c r="V494" s="91" t="str">
        <f>IFERROR(IF(S494="","",IF(U494="",IF(AND(E494="",F494="",G494&lt;&gt;"",$O494=INDEX(O$3:O494,MATCH(MAX(T$3:T494),T$3:T494,0),0)),INDEX(U$3:U494,MATCH(MAX(T$3:T494),T$3:T494,0),0),IF(AND(S494&lt;&gt;"",U494=""),0,"")),U494)),"")</f>
        <v/>
      </c>
      <c r="W494" s="95" t="str">
        <f t="shared" si="296"/>
        <v/>
      </c>
      <c r="X494" s="198" t="str">
        <f t="shared" si="297"/>
        <v/>
      </c>
      <c r="Y494" s="92" t="str">
        <f t="shared" si="298"/>
        <v/>
      </c>
      <c r="Z494" s="106" t="str">
        <f>IF(P494="","",COUNTIF($N$3:$N494,$N494))</f>
        <v/>
      </c>
      <c r="AA494" s="92" t="str">
        <f t="shared" si="299"/>
        <v/>
      </c>
      <c r="AB494" s="92" t="str">
        <f t="shared" si="300"/>
        <v/>
      </c>
      <c r="AC494" s="92" t="str">
        <f t="shared" si="301"/>
        <v/>
      </c>
      <c r="AD494" s="92" t="str">
        <f t="shared" ref="AD494:AL503" si="310">IFERROR(IF(AND($Z494=1,AD$2&lt;&gt;"",""&amp;INDEX($Y$3:$Y$1048576,MATCH($P494&amp;"@"&amp;AD$2,$AA$3:$AA$1048576,0),0)&lt;&gt;""),AD$1&amp;""&amp;INDEX($Y$3:$Y$1048576,MATCH($P494&amp;"@"&amp;AD$2,$AA$3:$AA$1048576,0),0),""),"")</f>
        <v/>
      </c>
      <c r="AE494" s="92" t="str">
        <f t="shared" si="310"/>
        <v/>
      </c>
      <c r="AF494" s="92" t="str">
        <f t="shared" si="310"/>
        <v/>
      </c>
      <c r="AG494" s="92" t="str">
        <f t="shared" si="310"/>
        <v/>
      </c>
      <c r="AH494" s="92" t="str">
        <f t="shared" si="310"/>
        <v/>
      </c>
      <c r="AI494" s="92" t="str">
        <f t="shared" si="310"/>
        <v/>
      </c>
      <c r="AJ494" s="92" t="str">
        <f t="shared" si="310"/>
        <v/>
      </c>
      <c r="AK494" s="92" t="str">
        <f t="shared" si="310"/>
        <v/>
      </c>
      <c r="AL494" s="92" t="str">
        <f t="shared" si="310"/>
        <v/>
      </c>
      <c r="AN494" s="35" t="str">
        <f t="shared" si="281"/>
        <v/>
      </c>
      <c r="AO494" s="44" t="str">
        <f t="shared" si="302"/>
        <v/>
      </c>
      <c r="AP494" s="41" t="str">
        <f>IF(AO494="","",RANK(AO494,AO$3:AO$1048576,1)+COUNTIF(AO$3:AO494,AO494)-1)</f>
        <v/>
      </c>
      <c r="AQ494" s="1" t="str">
        <f t="shared" si="303"/>
        <v/>
      </c>
      <c r="AR494" s="34" t="str">
        <f t="shared" si="282"/>
        <v/>
      </c>
      <c r="AS494" s="39" t="str">
        <f t="shared" si="283"/>
        <v/>
      </c>
      <c r="AT494" s="44" t="str">
        <f t="shared" si="284"/>
        <v/>
      </c>
      <c r="AU494" s="41" t="str">
        <f>IF(AT494="","",RANK(AT494,AT$3:AT$1048576,1)+COUNTIF(AT$3:AT494,AT494)-1)</f>
        <v/>
      </c>
      <c r="AV494" s="1" t="str">
        <f t="shared" si="285"/>
        <v/>
      </c>
      <c r="AW494" s="34" t="str">
        <f t="shared" si="286"/>
        <v/>
      </c>
      <c r="AX494" s="39" t="str">
        <f t="shared" si="287"/>
        <v/>
      </c>
      <c r="AY494" s="44" t="str">
        <f t="shared" si="304"/>
        <v/>
      </c>
      <c r="AZ494" s="41" t="str">
        <f>IF(AY494="","",RANK(AY494,AY$3:AY$1048576,1)+COUNTIF(AY$3:AY494,AY494)-1)</f>
        <v/>
      </c>
      <c r="BA494" s="1" t="str">
        <f t="shared" si="288"/>
        <v/>
      </c>
      <c r="BB494" s="34" t="str">
        <f t="shared" si="289"/>
        <v/>
      </c>
      <c r="BC494" s="39" t="str">
        <f t="shared" si="290"/>
        <v/>
      </c>
      <c r="BD494" s="44" t="str">
        <f t="shared" si="305"/>
        <v/>
      </c>
      <c r="BE494" s="41" t="str">
        <f>IF(BD494="","",RANK(BD494,BD$3:BD$1048576,1)+COUNTIF(BD$3:BD494,BD494)-1)</f>
        <v/>
      </c>
      <c r="BF494" s="1" t="str">
        <f t="shared" si="291"/>
        <v/>
      </c>
      <c r="BG494" s="34" t="str">
        <f t="shared" si="292"/>
        <v/>
      </c>
      <c r="BH494" s="39" t="str">
        <f t="shared" si="293"/>
        <v/>
      </c>
      <c r="BJ494" s="3"/>
      <c r="BK494" s="86"/>
      <c r="BL494" s="86"/>
      <c r="BM494" s="86"/>
      <c r="BN494" s="86"/>
      <c r="BO494" s="3"/>
      <c r="BP494" s="86"/>
      <c r="BQ494" s="86"/>
      <c r="BR494" s="86"/>
      <c r="BS494" s="86"/>
      <c r="BT494" s="3"/>
      <c r="BU494" s="86"/>
      <c r="BV494" s="86"/>
      <c r="BW494" s="86"/>
      <c r="BX494" s="86"/>
      <c r="BY494" s="3"/>
      <c r="BZ494" s="86"/>
      <c r="CA494" s="86"/>
      <c r="CB494" s="86"/>
      <c r="CC494" s="86"/>
    </row>
    <row r="495" spans="2:81" ht="35.1" customHeight="1" x14ac:dyDescent="0.2">
      <c r="B495" s="187"/>
      <c r="C495" s="188"/>
      <c r="D495" s="189"/>
      <c r="E495" s="186"/>
      <c r="F495" s="182"/>
      <c r="G495" s="184"/>
      <c r="K495" s="80" t="str">
        <f>IF(O495="","",COUNT(O$3:O495))</f>
        <v/>
      </c>
      <c r="L495" s="80" t="str">
        <f>IF(B495&lt;&gt;"",B495,IF(OR(COUNTA($G$3:$G495)&lt;COUNTA($G$3:$G$1048576),$G495&lt;&gt;""),L494,""))</f>
        <v/>
      </c>
      <c r="M495" s="80" t="str">
        <f>IF(C495&lt;&gt;"",C495,IF(OR(COUNTA($G$3:$G495)&lt;COUNTA($G$3:$G$1048576),$G495&lt;&gt;""),M494,""))</f>
        <v/>
      </c>
      <c r="N495" s="80" t="str">
        <f>IF(D495&lt;&gt;"",D495,IF(OR(COUNTA($G$3:$G495)&lt;COUNTA($G$3:$G$1048576),$G495&lt;&gt;""),N494,""))</f>
        <v/>
      </c>
      <c r="O495" s="81" t="str">
        <f t="shared" si="294"/>
        <v/>
      </c>
      <c r="P495" s="90" t="str">
        <f>IFERROR(IF(O495="",IF(COUNT(S$3:S$1048576)=COUNT(S$3:S495),IF(S495="","",INDEX(O$3:O495,MATCH(MAX(K$3:K495),K$3:K495,0),0)),INDEX(O$3:O495,MATCH(MAX(K$3:K495),K$3:K495,0),0)),O495),"")</f>
        <v/>
      </c>
      <c r="Q495" s="89" t="str">
        <f>IF(R495="","",COUNT(R$3:R495))</f>
        <v/>
      </c>
      <c r="R495" s="80" t="str">
        <f t="shared" si="280"/>
        <v/>
      </c>
      <c r="S495" s="91" t="str">
        <f>IFERROR(IF(COUNTA($E495:$G495)=0,"",IF(AND(R495="",$O495=INDEX(O$3:O495,MATCH(MAX(Q$3:Q495),Q$3:Q495,0),0)),INDEX(R$3:R495,MATCH(MAX(Q$3:Q495),Q$3:Q495,0),0),R495)),"")</f>
        <v/>
      </c>
      <c r="T495" s="80" t="str">
        <f>IF(U495="","",COUNT(U$3:U495))</f>
        <v/>
      </c>
      <c r="U495" s="80" t="str">
        <f t="shared" si="295"/>
        <v/>
      </c>
      <c r="V495" s="91" t="str">
        <f>IFERROR(IF(S495="","",IF(U495="",IF(AND(E495="",F495="",G495&lt;&gt;"",$O495=INDEX(O$3:O495,MATCH(MAX(T$3:T495),T$3:T495,0),0)),INDEX(U$3:U495,MATCH(MAX(T$3:T495),T$3:T495,0),0),IF(AND(S495&lt;&gt;"",U495=""),0,"")),U495)),"")</f>
        <v/>
      </c>
      <c r="W495" s="95" t="str">
        <f t="shared" si="296"/>
        <v/>
      </c>
      <c r="X495" s="198" t="str">
        <f t="shared" si="297"/>
        <v/>
      </c>
      <c r="Y495" s="92" t="str">
        <f t="shared" si="298"/>
        <v/>
      </c>
      <c r="Z495" s="106" t="str">
        <f>IF(P495="","",COUNTIF($N$3:$N495,$N495))</f>
        <v/>
      </c>
      <c r="AA495" s="92" t="str">
        <f t="shared" si="299"/>
        <v/>
      </c>
      <c r="AB495" s="92" t="str">
        <f t="shared" si="300"/>
        <v/>
      </c>
      <c r="AC495" s="92" t="str">
        <f t="shared" si="301"/>
        <v/>
      </c>
      <c r="AD495" s="92" t="str">
        <f t="shared" si="310"/>
        <v/>
      </c>
      <c r="AE495" s="92" t="str">
        <f t="shared" si="310"/>
        <v/>
      </c>
      <c r="AF495" s="92" t="str">
        <f t="shared" si="310"/>
        <v/>
      </c>
      <c r="AG495" s="92" t="str">
        <f t="shared" si="310"/>
        <v/>
      </c>
      <c r="AH495" s="92" t="str">
        <f t="shared" si="310"/>
        <v/>
      </c>
      <c r="AI495" s="92" t="str">
        <f t="shared" si="310"/>
        <v/>
      </c>
      <c r="AJ495" s="92" t="str">
        <f t="shared" si="310"/>
        <v/>
      </c>
      <c r="AK495" s="92" t="str">
        <f t="shared" si="310"/>
        <v/>
      </c>
      <c r="AL495" s="92" t="str">
        <f t="shared" si="310"/>
        <v/>
      </c>
      <c r="AN495" s="35" t="str">
        <f t="shared" si="281"/>
        <v/>
      </c>
      <c r="AO495" s="44" t="str">
        <f t="shared" si="302"/>
        <v/>
      </c>
      <c r="AP495" s="41" t="str">
        <f>IF(AO495="","",RANK(AO495,AO$3:AO$1048576,1)+COUNTIF(AO$3:AO495,AO495)-1)</f>
        <v/>
      </c>
      <c r="AQ495" s="1" t="str">
        <f t="shared" si="303"/>
        <v/>
      </c>
      <c r="AR495" s="34" t="str">
        <f t="shared" si="282"/>
        <v/>
      </c>
      <c r="AS495" s="39" t="str">
        <f t="shared" si="283"/>
        <v/>
      </c>
      <c r="AT495" s="44" t="str">
        <f t="shared" si="284"/>
        <v/>
      </c>
      <c r="AU495" s="41" t="str">
        <f>IF(AT495="","",RANK(AT495,AT$3:AT$1048576,1)+COUNTIF(AT$3:AT495,AT495)-1)</f>
        <v/>
      </c>
      <c r="AV495" s="1" t="str">
        <f t="shared" si="285"/>
        <v/>
      </c>
      <c r="AW495" s="34" t="str">
        <f t="shared" si="286"/>
        <v/>
      </c>
      <c r="AX495" s="39" t="str">
        <f t="shared" si="287"/>
        <v/>
      </c>
      <c r="AY495" s="44" t="str">
        <f t="shared" si="304"/>
        <v/>
      </c>
      <c r="AZ495" s="41" t="str">
        <f>IF(AY495="","",RANK(AY495,AY$3:AY$1048576,1)+COUNTIF(AY$3:AY495,AY495)-1)</f>
        <v/>
      </c>
      <c r="BA495" s="1" t="str">
        <f t="shared" si="288"/>
        <v/>
      </c>
      <c r="BB495" s="34" t="str">
        <f t="shared" si="289"/>
        <v/>
      </c>
      <c r="BC495" s="39" t="str">
        <f t="shared" si="290"/>
        <v/>
      </c>
      <c r="BD495" s="44" t="str">
        <f t="shared" si="305"/>
        <v/>
      </c>
      <c r="BE495" s="41" t="str">
        <f>IF(BD495="","",RANK(BD495,BD$3:BD$1048576,1)+COUNTIF(BD$3:BD495,BD495)-1)</f>
        <v/>
      </c>
      <c r="BF495" s="1" t="str">
        <f t="shared" si="291"/>
        <v/>
      </c>
      <c r="BG495" s="34" t="str">
        <f t="shared" si="292"/>
        <v/>
      </c>
      <c r="BH495" s="39" t="str">
        <f t="shared" si="293"/>
        <v/>
      </c>
      <c r="BJ495" s="3"/>
      <c r="BK495" s="86"/>
      <c r="BL495" s="86"/>
      <c r="BM495" s="86"/>
      <c r="BN495" s="86"/>
      <c r="BO495" s="3"/>
      <c r="BP495" s="86"/>
      <c r="BQ495" s="86"/>
      <c r="BR495" s="86"/>
      <c r="BS495" s="86"/>
      <c r="BT495" s="3"/>
      <c r="BU495" s="86"/>
      <c r="BV495" s="86"/>
      <c r="BW495" s="86"/>
      <c r="BX495" s="86"/>
      <c r="BY495" s="3"/>
      <c r="BZ495" s="86"/>
      <c r="CA495" s="86"/>
      <c r="CB495" s="86"/>
      <c r="CC495" s="86"/>
    </row>
    <row r="496" spans="2:81" ht="35.1" customHeight="1" x14ac:dyDescent="0.2">
      <c r="B496" s="187"/>
      <c r="C496" s="188"/>
      <c r="D496" s="189"/>
      <c r="E496" s="186"/>
      <c r="F496" s="182"/>
      <c r="G496" s="184"/>
      <c r="K496" s="80" t="str">
        <f>IF(O496="","",COUNT(O$3:O496))</f>
        <v/>
      </c>
      <c r="L496" s="80" t="str">
        <f>IF(B496&lt;&gt;"",B496,IF(OR(COUNTA($G$3:$G496)&lt;COUNTA($G$3:$G$1048576),$G496&lt;&gt;""),L495,""))</f>
        <v/>
      </c>
      <c r="M496" s="80" t="str">
        <f>IF(C496&lt;&gt;"",C496,IF(OR(COUNTA($G$3:$G496)&lt;COUNTA($G$3:$G$1048576),$G496&lt;&gt;""),M495,""))</f>
        <v/>
      </c>
      <c r="N496" s="80" t="str">
        <f>IF(D496&lt;&gt;"",D496,IF(OR(COUNTA($G$3:$G496)&lt;COUNTA($G$3:$G$1048576),$G496&lt;&gt;""),N495,""))</f>
        <v/>
      </c>
      <c r="O496" s="81" t="str">
        <f t="shared" si="294"/>
        <v/>
      </c>
      <c r="P496" s="90" t="str">
        <f>IFERROR(IF(O496="",IF(COUNT(S$3:S$1048576)=COUNT(S$3:S496),IF(S496="","",INDEX(O$3:O496,MATCH(MAX(K$3:K496),K$3:K496,0),0)),INDEX(O$3:O496,MATCH(MAX(K$3:K496),K$3:K496,0),0)),O496),"")</f>
        <v/>
      </c>
      <c r="Q496" s="89" t="str">
        <f>IF(R496="","",COUNT(R$3:R496))</f>
        <v/>
      </c>
      <c r="R496" s="80" t="str">
        <f t="shared" si="280"/>
        <v/>
      </c>
      <c r="S496" s="91" t="str">
        <f>IFERROR(IF(COUNTA($E496:$G496)=0,"",IF(AND(R496="",$O496=INDEX(O$3:O496,MATCH(MAX(Q$3:Q496),Q$3:Q496,0),0)),INDEX(R$3:R496,MATCH(MAX(Q$3:Q496),Q$3:Q496,0),0),R496)),"")</f>
        <v/>
      </c>
      <c r="T496" s="80" t="str">
        <f>IF(U496="","",COUNT(U$3:U496))</f>
        <v/>
      </c>
      <c r="U496" s="80" t="str">
        <f t="shared" si="295"/>
        <v/>
      </c>
      <c r="V496" s="91" t="str">
        <f>IFERROR(IF(S496="","",IF(U496="",IF(AND(E496="",F496="",G496&lt;&gt;"",$O496=INDEX(O$3:O496,MATCH(MAX(T$3:T496),T$3:T496,0),0)),INDEX(U$3:U496,MATCH(MAX(T$3:T496),T$3:T496,0),0),IF(AND(S496&lt;&gt;"",U496=""),0,"")),U496)),"")</f>
        <v/>
      </c>
      <c r="W496" s="95" t="str">
        <f t="shared" si="296"/>
        <v/>
      </c>
      <c r="X496" s="198" t="str">
        <f t="shared" si="297"/>
        <v/>
      </c>
      <c r="Y496" s="92" t="str">
        <f t="shared" si="298"/>
        <v/>
      </c>
      <c r="Z496" s="106" t="str">
        <f>IF(P496="","",COUNTIF($N$3:$N496,$N496))</f>
        <v/>
      </c>
      <c r="AA496" s="92" t="str">
        <f t="shared" si="299"/>
        <v/>
      </c>
      <c r="AB496" s="92" t="str">
        <f t="shared" si="300"/>
        <v/>
      </c>
      <c r="AC496" s="92" t="str">
        <f t="shared" si="301"/>
        <v/>
      </c>
      <c r="AD496" s="92" t="str">
        <f t="shared" si="310"/>
        <v/>
      </c>
      <c r="AE496" s="92" t="str">
        <f t="shared" si="310"/>
        <v/>
      </c>
      <c r="AF496" s="92" t="str">
        <f t="shared" si="310"/>
        <v/>
      </c>
      <c r="AG496" s="92" t="str">
        <f t="shared" si="310"/>
        <v/>
      </c>
      <c r="AH496" s="92" t="str">
        <f t="shared" si="310"/>
        <v/>
      </c>
      <c r="AI496" s="92" t="str">
        <f t="shared" si="310"/>
        <v/>
      </c>
      <c r="AJ496" s="92" t="str">
        <f t="shared" si="310"/>
        <v/>
      </c>
      <c r="AK496" s="92" t="str">
        <f t="shared" si="310"/>
        <v/>
      </c>
      <c r="AL496" s="92" t="str">
        <f t="shared" si="310"/>
        <v/>
      </c>
      <c r="AN496" s="35" t="str">
        <f t="shared" si="281"/>
        <v/>
      </c>
      <c r="AO496" s="44" t="str">
        <f t="shared" si="302"/>
        <v/>
      </c>
      <c r="AP496" s="41" t="str">
        <f>IF(AO496="","",RANK(AO496,AO$3:AO$1048576,1)+COUNTIF(AO$3:AO496,AO496)-1)</f>
        <v/>
      </c>
      <c r="AQ496" s="1" t="str">
        <f t="shared" si="303"/>
        <v/>
      </c>
      <c r="AR496" s="34" t="str">
        <f t="shared" si="282"/>
        <v/>
      </c>
      <c r="AS496" s="39" t="str">
        <f t="shared" si="283"/>
        <v/>
      </c>
      <c r="AT496" s="44" t="str">
        <f t="shared" si="284"/>
        <v/>
      </c>
      <c r="AU496" s="41" t="str">
        <f>IF(AT496="","",RANK(AT496,AT$3:AT$1048576,1)+COUNTIF(AT$3:AT496,AT496)-1)</f>
        <v/>
      </c>
      <c r="AV496" s="1" t="str">
        <f t="shared" si="285"/>
        <v/>
      </c>
      <c r="AW496" s="34" t="str">
        <f t="shared" si="286"/>
        <v/>
      </c>
      <c r="AX496" s="39" t="str">
        <f t="shared" si="287"/>
        <v/>
      </c>
      <c r="AY496" s="44" t="str">
        <f t="shared" si="304"/>
        <v/>
      </c>
      <c r="AZ496" s="41" t="str">
        <f>IF(AY496="","",RANK(AY496,AY$3:AY$1048576,1)+COUNTIF(AY$3:AY496,AY496)-1)</f>
        <v/>
      </c>
      <c r="BA496" s="1" t="str">
        <f t="shared" si="288"/>
        <v/>
      </c>
      <c r="BB496" s="34" t="str">
        <f t="shared" si="289"/>
        <v/>
      </c>
      <c r="BC496" s="39" t="str">
        <f t="shared" si="290"/>
        <v/>
      </c>
      <c r="BD496" s="44" t="str">
        <f t="shared" si="305"/>
        <v/>
      </c>
      <c r="BE496" s="41" t="str">
        <f>IF(BD496="","",RANK(BD496,BD$3:BD$1048576,1)+COUNTIF(BD$3:BD496,BD496)-1)</f>
        <v/>
      </c>
      <c r="BF496" s="1" t="str">
        <f t="shared" si="291"/>
        <v/>
      </c>
      <c r="BG496" s="34" t="str">
        <f t="shared" si="292"/>
        <v/>
      </c>
      <c r="BH496" s="39" t="str">
        <f t="shared" si="293"/>
        <v/>
      </c>
      <c r="BJ496" s="3"/>
      <c r="BK496" s="86"/>
      <c r="BL496" s="86"/>
      <c r="BM496" s="86"/>
      <c r="BN496" s="86"/>
      <c r="BO496" s="3"/>
      <c r="BP496" s="86"/>
      <c r="BQ496" s="86"/>
      <c r="BR496" s="86"/>
      <c r="BS496" s="86"/>
      <c r="BT496" s="3"/>
      <c r="BU496" s="86"/>
      <c r="BV496" s="86"/>
      <c r="BW496" s="86"/>
      <c r="BX496" s="86"/>
      <c r="BY496" s="3"/>
      <c r="BZ496" s="86"/>
      <c r="CA496" s="86"/>
      <c r="CB496" s="86"/>
      <c r="CC496" s="86"/>
    </row>
    <row r="497" spans="2:81" ht="35.1" customHeight="1" x14ac:dyDescent="0.2">
      <c r="B497" s="187"/>
      <c r="C497" s="188"/>
      <c r="D497" s="189"/>
      <c r="E497" s="186"/>
      <c r="F497" s="182"/>
      <c r="G497" s="184"/>
      <c r="K497" s="80" t="str">
        <f>IF(O497="","",COUNT(O$3:O497))</f>
        <v/>
      </c>
      <c r="L497" s="80" t="str">
        <f>IF(B497&lt;&gt;"",B497,IF(OR(COUNTA($G$3:$G497)&lt;COUNTA($G$3:$G$1048576),$G497&lt;&gt;""),L496,""))</f>
        <v/>
      </c>
      <c r="M497" s="80" t="str">
        <f>IF(C497&lt;&gt;"",C497,IF(OR(COUNTA($G$3:$G497)&lt;COUNTA($G$3:$G$1048576),$G497&lt;&gt;""),M496,""))</f>
        <v/>
      </c>
      <c r="N497" s="80" t="str">
        <f>IF(D497&lt;&gt;"",D497,IF(OR(COUNTA($G$3:$G497)&lt;COUNTA($G$3:$G$1048576),$G497&lt;&gt;""),N496,""))</f>
        <v/>
      </c>
      <c r="O497" s="81" t="str">
        <f t="shared" si="294"/>
        <v/>
      </c>
      <c r="P497" s="90" t="str">
        <f>IFERROR(IF(O497="",IF(COUNT(S$3:S$1048576)=COUNT(S$3:S497),IF(S497="","",INDEX(O$3:O497,MATCH(MAX(K$3:K497),K$3:K497,0),0)),INDEX(O$3:O497,MATCH(MAX(K$3:K497),K$3:K497,0),0)),O497),"")</f>
        <v/>
      </c>
      <c r="Q497" s="89" t="str">
        <f>IF(R497="","",COUNT(R$3:R497))</f>
        <v/>
      </c>
      <c r="R497" s="80" t="str">
        <f t="shared" si="280"/>
        <v/>
      </c>
      <c r="S497" s="91" t="str">
        <f>IFERROR(IF(COUNTA($E497:$G497)=0,"",IF(AND(R497="",$O497=INDEX(O$3:O497,MATCH(MAX(Q$3:Q497),Q$3:Q497,0),0)),INDEX(R$3:R497,MATCH(MAX(Q$3:Q497),Q$3:Q497,0),0),R497)),"")</f>
        <v/>
      </c>
      <c r="T497" s="80" t="str">
        <f>IF(U497="","",COUNT(U$3:U497))</f>
        <v/>
      </c>
      <c r="U497" s="80" t="str">
        <f t="shared" si="295"/>
        <v/>
      </c>
      <c r="V497" s="91" t="str">
        <f>IFERROR(IF(S497="","",IF(U497="",IF(AND(E497="",F497="",G497&lt;&gt;"",$O497=INDEX(O$3:O497,MATCH(MAX(T$3:T497),T$3:T497,0),0)),INDEX(U$3:U497,MATCH(MAX(T$3:T497),T$3:T497,0),0),IF(AND(S497&lt;&gt;"",U497=""),0,"")),U497)),"")</f>
        <v/>
      </c>
      <c r="W497" s="95" t="str">
        <f t="shared" si="296"/>
        <v/>
      </c>
      <c r="X497" s="198" t="str">
        <f t="shared" si="297"/>
        <v/>
      </c>
      <c r="Y497" s="92" t="str">
        <f t="shared" si="298"/>
        <v/>
      </c>
      <c r="Z497" s="106" t="str">
        <f>IF(P497="","",COUNTIF($N$3:$N497,$N497))</f>
        <v/>
      </c>
      <c r="AA497" s="92" t="str">
        <f t="shared" si="299"/>
        <v/>
      </c>
      <c r="AB497" s="92" t="str">
        <f t="shared" si="300"/>
        <v/>
      </c>
      <c r="AC497" s="92" t="str">
        <f t="shared" si="301"/>
        <v/>
      </c>
      <c r="AD497" s="92" t="str">
        <f t="shared" si="310"/>
        <v/>
      </c>
      <c r="AE497" s="92" t="str">
        <f t="shared" si="310"/>
        <v/>
      </c>
      <c r="AF497" s="92" t="str">
        <f t="shared" si="310"/>
        <v/>
      </c>
      <c r="AG497" s="92" t="str">
        <f t="shared" si="310"/>
        <v/>
      </c>
      <c r="AH497" s="92" t="str">
        <f t="shared" si="310"/>
        <v/>
      </c>
      <c r="AI497" s="92" t="str">
        <f t="shared" si="310"/>
        <v/>
      </c>
      <c r="AJ497" s="92" t="str">
        <f t="shared" si="310"/>
        <v/>
      </c>
      <c r="AK497" s="92" t="str">
        <f t="shared" si="310"/>
        <v/>
      </c>
      <c r="AL497" s="92" t="str">
        <f t="shared" si="310"/>
        <v/>
      </c>
      <c r="AN497" s="35" t="str">
        <f t="shared" si="281"/>
        <v/>
      </c>
      <c r="AO497" s="44" t="str">
        <f t="shared" si="302"/>
        <v/>
      </c>
      <c r="AP497" s="41" t="str">
        <f>IF(AO497="","",RANK(AO497,AO$3:AO$1048576,1)+COUNTIF(AO$3:AO497,AO497)-1)</f>
        <v/>
      </c>
      <c r="AQ497" s="1" t="str">
        <f t="shared" si="303"/>
        <v/>
      </c>
      <c r="AR497" s="34" t="str">
        <f t="shared" si="282"/>
        <v/>
      </c>
      <c r="AS497" s="39" t="str">
        <f t="shared" si="283"/>
        <v/>
      </c>
      <c r="AT497" s="44" t="str">
        <f t="shared" si="284"/>
        <v/>
      </c>
      <c r="AU497" s="41" t="str">
        <f>IF(AT497="","",RANK(AT497,AT$3:AT$1048576,1)+COUNTIF(AT$3:AT497,AT497)-1)</f>
        <v/>
      </c>
      <c r="AV497" s="1" t="str">
        <f t="shared" si="285"/>
        <v/>
      </c>
      <c r="AW497" s="34" t="str">
        <f t="shared" si="286"/>
        <v/>
      </c>
      <c r="AX497" s="39" t="str">
        <f t="shared" si="287"/>
        <v/>
      </c>
      <c r="AY497" s="44" t="str">
        <f t="shared" si="304"/>
        <v/>
      </c>
      <c r="AZ497" s="41" t="str">
        <f>IF(AY497="","",RANK(AY497,AY$3:AY$1048576,1)+COUNTIF(AY$3:AY497,AY497)-1)</f>
        <v/>
      </c>
      <c r="BA497" s="1" t="str">
        <f t="shared" si="288"/>
        <v/>
      </c>
      <c r="BB497" s="34" t="str">
        <f t="shared" si="289"/>
        <v/>
      </c>
      <c r="BC497" s="39" t="str">
        <f t="shared" si="290"/>
        <v/>
      </c>
      <c r="BD497" s="44" t="str">
        <f t="shared" si="305"/>
        <v/>
      </c>
      <c r="BE497" s="41" t="str">
        <f>IF(BD497="","",RANK(BD497,BD$3:BD$1048576,1)+COUNTIF(BD$3:BD497,BD497)-1)</f>
        <v/>
      </c>
      <c r="BF497" s="1" t="str">
        <f t="shared" si="291"/>
        <v/>
      </c>
      <c r="BG497" s="34" t="str">
        <f t="shared" si="292"/>
        <v/>
      </c>
      <c r="BH497" s="39" t="str">
        <f t="shared" si="293"/>
        <v/>
      </c>
      <c r="BJ497" s="3"/>
      <c r="BK497" s="86"/>
      <c r="BL497" s="86"/>
      <c r="BM497" s="86"/>
      <c r="BN497" s="86"/>
      <c r="BO497" s="3"/>
      <c r="BP497" s="86"/>
      <c r="BQ497" s="86"/>
      <c r="BR497" s="86"/>
      <c r="BS497" s="86"/>
      <c r="BT497" s="3"/>
      <c r="BU497" s="86"/>
      <c r="BV497" s="86"/>
      <c r="BW497" s="86"/>
      <c r="BX497" s="86"/>
      <c r="BY497" s="3"/>
      <c r="BZ497" s="86"/>
      <c r="CA497" s="86"/>
      <c r="CB497" s="86"/>
      <c r="CC497" s="86"/>
    </row>
    <row r="498" spans="2:81" ht="35.1" customHeight="1" x14ac:dyDescent="0.2">
      <c r="B498" s="187"/>
      <c r="C498" s="188"/>
      <c r="D498" s="189"/>
      <c r="E498" s="186"/>
      <c r="F498" s="182"/>
      <c r="G498" s="184"/>
      <c r="K498" s="80" t="str">
        <f>IF(O498="","",COUNT(O$3:O498))</f>
        <v/>
      </c>
      <c r="L498" s="80" t="str">
        <f>IF(B498&lt;&gt;"",B498,IF(OR(COUNTA($G$3:$G498)&lt;COUNTA($G$3:$G$1048576),$G498&lt;&gt;""),L497,""))</f>
        <v/>
      </c>
      <c r="M498" s="80" t="str">
        <f>IF(C498&lt;&gt;"",C498,IF(OR(COUNTA($G$3:$G498)&lt;COUNTA($G$3:$G$1048576),$G498&lt;&gt;""),M497,""))</f>
        <v/>
      </c>
      <c r="N498" s="80" t="str">
        <f>IF(D498&lt;&gt;"",D498,IF(OR(COUNTA($G$3:$G498)&lt;COUNTA($G$3:$G$1048576),$G498&lt;&gt;""),N497,""))</f>
        <v/>
      </c>
      <c r="O498" s="81" t="str">
        <f t="shared" si="294"/>
        <v/>
      </c>
      <c r="P498" s="90" t="str">
        <f>IFERROR(IF(O498="",IF(COUNT(S$3:S$1048576)=COUNT(S$3:S498),IF(S498="","",INDEX(O$3:O498,MATCH(MAX(K$3:K498),K$3:K498,0),0)),INDEX(O$3:O498,MATCH(MAX(K$3:K498),K$3:K498,0),0)),O498),"")</f>
        <v/>
      </c>
      <c r="Q498" s="89" t="str">
        <f>IF(R498="","",COUNT(R$3:R498))</f>
        <v/>
      </c>
      <c r="R498" s="80" t="str">
        <f t="shared" si="280"/>
        <v/>
      </c>
      <c r="S498" s="91" t="str">
        <f>IFERROR(IF(COUNTA($E498:$G498)=0,"",IF(AND(R498="",$O498=INDEX(O$3:O498,MATCH(MAX(Q$3:Q498),Q$3:Q498,0),0)),INDEX(R$3:R498,MATCH(MAX(Q$3:Q498),Q$3:Q498,0),0),R498)),"")</f>
        <v/>
      </c>
      <c r="T498" s="80" t="str">
        <f>IF(U498="","",COUNT(U$3:U498))</f>
        <v/>
      </c>
      <c r="U498" s="80" t="str">
        <f t="shared" si="295"/>
        <v/>
      </c>
      <c r="V498" s="91" t="str">
        <f>IFERROR(IF(S498="","",IF(U498="",IF(AND(E498="",F498="",G498&lt;&gt;"",$O498=INDEX(O$3:O498,MATCH(MAX(T$3:T498),T$3:T498,0),0)),INDEX(U$3:U498,MATCH(MAX(T$3:T498),T$3:T498,0),0),IF(AND(S498&lt;&gt;"",U498=""),0,"")),U498)),"")</f>
        <v/>
      </c>
      <c r="W498" s="95" t="str">
        <f t="shared" si="296"/>
        <v/>
      </c>
      <c r="X498" s="198" t="str">
        <f t="shared" si="297"/>
        <v/>
      </c>
      <c r="Y498" s="92" t="str">
        <f t="shared" si="298"/>
        <v/>
      </c>
      <c r="Z498" s="106" t="str">
        <f>IF(P498="","",COUNTIF($N$3:$N498,$N498))</f>
        <v/>
      </c>
      <c r="AA498" s="92" t="str">
        <f t="shared" si="299"/>
        <v/>
      </c>
      <c r="AB498" s="92" t="str">
        <f t="shared" si="300"/>
        <v/>
      </c>
      <c r="AC498" s="92" t="str">
        <f t="shared" si="301"/>
        <v/>
      </c>
      <c r="AD498" s="92" t="str">
        <f t="shared" si="310"/>
        <v/>
      </c>
      <c r="AE498" s="92" t="str">
        <f t="shared" si="310"/>
        <v/>
      </c>
      <c r="AF498" s="92" t="str">
        <f t="shared" si="310"/>
        <v/>
      </c>
      <c r="AG498" s="92" t="str">
        <f t="shared" si="310"/>
        <v/>
      </c>
      <c r="AH498" s="92" t="str">
        <f t="shared" si="310"/>
        <v/>
      </c>
      <c r="AI498" s="92" t="str">
        <f t="shared" si="310"/>
        <v/>
      </c>
      <c r="AJ498" s="92" t="str">
        <f t="shared" si="310"/>
        <v/>
      </c>
      <c r="AK498" s="92" t="str">
        <f t="shared" si="310"/>
        <v/>
      </c>
      <c r="AL498" s="92" t="str">
        <f t="shared" si="310"/>
        <v/>
      </c>
      <c r="AN498" s="35" t="str">
        <f t="shared" si="281"/>
        <v/>
      </c>
      <c r="AO498" s="44" t="str">
        <f t="shared" si="302"/>
        <v/>
      </c>
      <c r="AP498" s="41" t="str">
        <f>IF(AO498="","",RANK(AO498,AO$3:AO$1048576,1)+COUNTIF(AO$3:AO498,AO498)-1)</f>
        <v/>
      </c>
      <c r="AQ498" s="1" t="str">
        <f t="shared" si="303"/>
        <v/>
      </c>
      <c r="AR498" s="34" t="str">
        <f t="shared" si="282"/>
        <v/>
      </c>
      <c r="AS498" s="39" t="str">
        <f t="shared" si="283"/>
        <v/>
      </c>
      <c r="AT498" s="44" t="str">
        <f t="shared" si="284"/>
        <v/>
      </c>
      <c r="AU498" s="41" t="str">
        <f>IF(AT498="","",RANK(AT498,AT$3:AT$1048576,1)+COUNTIF(AT$3:AT498,AT498)-1)</f>
        <v/>
      </c>
      <c r="AV498" s="1" t="str">
        <f t="shared" si="285"/>
        <v/>
      </c>
      <c r="AW498" s="34" t="str">
        <f t="shared" si="286"/>
        <v/>
      </c>
      <c r="AX498" s="39" t="str">
        <f t="shared" si="287"/>
        <v/>
      </c>
      <c r="AY498" s="44" t="str">
        <f t="shared" si="304"/>
        <v/>
      </c>
      <c r="AZ498" s="41" t="str">
        <f>IF(AY498="","",RANK(AY498,AY$3:AY$1048576,1)+COUNTIF(AY$3:AY498,AY498)-1)</f>
        <v/>
      </c>
      <c r="BA498" s="1" t="str">
        <f t="shared" si="288"/>
        <v/>
      </c>
      <c r="BB498" s="34" t="str">
        <f t="shared" si="289"/>
        <v/>
      </c>
      <c r="BC498" s="39" t="str">
        <f t="shared" si="290"/>
        <v/>
      </c>
      <c r="BD498" s="44" t="str">
        <f t="shared" si="305"/>
        <v/>
      </c>
      <c r="BE498" s="41" t="str">
        <f>IF(BD498="","",RANK(BD498,BD$3:BD$1048576,1)+COUNTIF(BD$3:BD498,BD498)-1)</f>
        <v/>
      </c>
      <c r="BF498" s="1" t="str">
        <f t="shared" si="291"/>
        <v/>
      </c>
      <c r="BG498" s="34" t="str">
        <f t="shared" si="292"/>
        <v/>
      </c>
      <c r="BH498" s="39" t="str">
        <f t="shared" si="293"/>
        <v/>
      </c>
      <c r="BJ498" s="3"/>
      <c r="BK498" s="86"/>
      <c r="BL498" s="86"/>
      <c r="BM498" s="86"/>
      <c r="BN498" s="86"/>
      <c r="BO498" s="3"/>
      <c r="BP498" s="86"/>
      <c r="BQ498" s="86"/>
      <c r="BR498" s="86"/>
      <c r="BS498" s="86"/>
      <c r="BT498" s="3"/>
      <c r="BU498" s="86"/>
      <c r="BV498" s="86"/>
      <c r="BW498" s="86"/>
      <c r="BX498" s="86"/>
      <c r="BY498" s="3"/>
      <c r="BZ498" s="86"/>
      <c r="CA498" s="86"/>
      <c r="CB498" s="86"/>
      <c r="CC498" s="86"/>
    </row>
    <row r="499" spans="2:81" ht="35.1" customHeight="1" x14ac:dyDescent="0.2">
      <c r="B499" s="187"/>
      <c r="C499" s="188"/>
      <c r="D499" s="189"/>
      <c r="E499" s="186"/>
      <c r="F499" s="182"/>
      <c r="G499" s="184"/>
      <c r="K499" s="80" t="str">
        <f>IF(O499="","",COUNT(O$3:O499))</f>
        <v/>
      </c>
      <c r="L499" s="80" t="str">
        <f>IF(B499&lt;&gt;"",B499,IF(OR(COUNTA($G$3:$G499)&lt;COUNTA($G$3:$G$1048576),$G499&lt;&gt;""),L498,""))</f>
        <v/>
      </c>
      <c r="M499" s="80" t="str">
        <f>IF(C499&lt;&gt;"",C499,IF(OR(COUNTA($G$3:$G499)&lt;COUNTA($G$3:$G$1048576),$G499&lt;&gt;""),M498,""))</f>
        <v/>
      </c>
      <c r="N499" s="80" t="str">
        <f>IF(D499&lt;&gt;"",D499,IF(OR(COUNTA($G$3:$G499)&lt;COUNTA($G$3:$G$1048576),$G499&lt;&gt;""),N498,""))</f>
        <v/>
      </c>
      <c r="O499" s="81" t="str">
        <f t="shared" si="294"/>
        <v/>
      </c>
      <c r="P499" s="90" t="str">
        <f>IFERROR(IF(O499="",IF(COUNT(S$3:S$1048576)=COUNT(S$3:S499),IF(S499="","",INDEX(O$3:O499,MATCH(MAX(K$3:K499),K$3:K499,0),0)),INDEX(O$3:O499,MATCH(MAX(K$3:K499),K$3:K499,0),0)),O499),"")</f>
        <v/>
      </c>
      <c r="Q499" s="89" t="str">
        <f>IF(R499="","",COUNT(R$3:R499))</f>
        <v/>
      </c>
      <c r="R499" s="80" t="str">
        <f t="shared" si="280"/>
        <v/>
      </c>
      <c r="S499" s="91" t="str">
        <f>IFERROR(IF(COUNTA($E499:$G499)=0,"",IF(AND(R499="",$O499=INDEX(O$3:O499,MATCH(MAX(Q$3:Q499),Q$3:Q499,0),0)),INDEX(R$3:R499,MATCH(MAX(Q$3:Q499),Q$3:Q499,0),0),R499)),"")</f>
        <v/>
      </c>
      <c r="T499" s="80" t="str">
        <f>IF(U499="","",COUNT(U$3:U499))</f>
        <v/>
      </c>
      <c r="U499" s="80" t="str">
        <f t="shared" si="295"/>
        <v/>
      </c>
      <c r="V499" s="91" t="str">
        <f>IFERROR(IF(S499="","",IF(U499="",IF(AND(E499="",F499="",G499&lt;&gt;"",$O499=INDEX(O$3:O499,MATCH(MAX(T$3:T499),T$3:T499,0),0)),INDEX(U$3:U499,MATCH(MAX(T$3:T499),T$3:T499,0),0),IF(AND(S499&lt;&gt;"",U499=""),0,"")),U499)),"")</f>
        <v/>
      </c>
      <c r="W499" s="95" t="str">
        <f t="shared" si="296"/>
        <v/>
      </c>
      <c r="X499" s="198" t="str">
        <f t="shared" si="297"/>
        <v/>
      </c>
      <c r="Y499" s="92" t="str">
        <f t="shared" si="298"/>
        <v/>
      </c>
      <c r="Z499" s="106" t="str">
        <f>IF(P499="","",COUNTIF($N$3:$N499,$N499))</f>
        <v/>
      </c>
      <c r="AA499" s="92" t="str">
        <f t="shared" si="299"/>
        <v/>
      </c>
      <c r="AB499" s="92" t="str">
        <f t="shared" si="300"/>
        <v/>
      </c>
      <c r="AC499" s="92" t="str">
        <f t="shared" si="301"/>
        <v/>
      </c>
      <c r="AD499" s="92" t="str">
        <f t="shared" si="310"/>
        <v/>
      </c>
      <c r="AE499" s="92" t="str">
        <f t="shared" si="310"/>
        <v/>
      </c>
      <c r="AF499" s="92" t="str">
        <f t="shared" si="310"/>
        <v/>
      </c>
      <c r="AG499" s="92" t="str">
        <f t="shared" si="310"/>
        <v/>
      </c>
      <c r="AH499" s="92" t="str">
        <f t="shared" si="310"/>
        <v/>
      </c>
      <c r="AI499" s="92" t="str">
        <f t="shared" si="310"/>
        <v/>
      </c>
      <c r="AJ499" s="92" t="str">
        <f t="shared" si="310"/>
        <v/>
      </c>
      <c r="AK499" s="92" t="str">
        <f t="shared" si="310"/>
        <v/>
      </c>
      <c r="AL499" s="92" t="str">
        <f t="shared" si="310"/>
        <v/>
      </c>
      <c r="AN499" s="35" t="str">
        <f t="shared" si="281"/>
        <v/>
      </c>
      <c r="AO499" s="44" t="str">
        <f t="shared" si="302"/>
        <v/>
      </c>
      <c r="AP499" s="41" t="str">
        <f>IF(AO499="","",RANK(AO499,AO$3:AO$1048576,1)+COUNTIF(AO$3:AO499,AO499)-1)</f>
        <v/>
      </c>
      <c r="AQ499" s="1" t="str">
        <f t="shared" si="303"/>
        <v/>
      </c>
      <c r="AR499" s="34" t="str">
        <f t="shared" si="282"/>
        <v/>
      </c>
      <c r="AS499" s="39" t="str">
        <f t="shared" si="283"/>
        <v/>
      </c>
      <c r="AT499" s="44" t="str">
        <f t="shared" si="284"/>
        <v/>
      </c>
      <c r="AU499" s="41" t="str">
        <f>IF(AT499="","",RANK(AT499,AT$3:AT$1048576,1)+COUNTIF(AT$3:AT499,AT499)-1)</f>
        <v/>
      </c>
      <c r="AV499" s="1" t="str">
        <f t="shared" si="285"/>
        <v/>
      </c>
      <c r="AW499" s="34" t="str">
        <f t="shared" si="286"/>
        <v/>
      </c>
      <c r="AX499" s="39" t="str">
        <f t="shared" si="287"/>
        <v/>
      </c>
      <c r="AY499" s="44" t="str">
        <f t="shared" si="304"/>
        <v/>
      </c>
      <c r="AZ499" s="41" t="str">
        <f>IF(AY499="","",RANK(AY499,AY$3:AY$1048576,1)+COUNTIF(AY$3:AY499,AY499)-1)</f>
        <v/>
      </c>
      <c r="BA499" s="1" t="str">
        <f t="shared" si="288"/>
        <v/>
      </c>
      <c r="BB499" s="34" t="str">
        <f t="shared" si="289"/>
        <v/>
      </c>
      <c r="BC499" s="39" t="str">
        <f t="shared" si="290"/>
        <v/>
      </c>
      <c r="BD499" s="44" t="str">
        <f t="shared" si="305"/>
        <v/>
      </c>
      <c r="BE499" s="41" t="str">
        <f>IF(BD499="","",RANK(BD499,BD$3:BD$1048576,1)+COUNTIF(BD$3:BD499,BD499)-1)</f>
        <v/>
      </c>
      <c r="BF499" s="1" t="str">
        <f t="shared" si="291"/>
        <v/>
      </c>
      <c r="BG499" s="34" t="str">
        <f t="shared" si="292"/>
        <v/>
      </c>
      <c r="BH499" s="39" t="str">
        <f t="shared" si="293"/>
        <v/>
      </c>
      <c r="BJ499" s="3"/>
      <c r="BK499" s="86"/>
      <c r="BL499" s="86"/>
      <c r="BM499" s="86"/>
      <c r="BN499" s="86"/>
      <c r="BO499" s="3"/>
      <c r="BP499" s="86"/>
      <c r="BQ499" s="86"/>
      <c r="BR499" s="86"/>
      <c r="BS499" s="86"/>
      <c r="BT499" s="3"/>
      <c r="BU499" s="86"/>
      <c r="BV499" s="86"/>
      <c r="BW499" s="86"/>
      <c r="BX499" s="86"/>
      <c r="BY499" s="3"/>
      <c r="BZ499" s="86"/>
      <c r="CA499" s="86"/>
      <c r="CB499" s="86"/>
      <c r="CC499" s="86"/>
    </row>
    <row r="500" spans="2:81" ht="35.1" customHeight="1" x14ac:dyDescent="0.2">
      <c r="B500" s="187"/>
      <c r="C500" s="188"/>
      <c r="D500" s="189"/>
      <c r="E500" s="186"/>
      <c r="F500" s="182"/>
      <c r="G500" s="184"/>
      <c r="K500" s="80" t="str">
        <f>IF(O500="","",COUNT(O$3:O500))</f>
        <v/>
      </c>
      <c r="L500" s="80" t="str">
        <f>IF(B500&lt;&gt;"",B500,IF(OR(COUNTA($G$3:$G500)&lt;COUNTA($G$3:$G$1048576),$G500&lt;&gt;""),L499,""))</f>
        <v/>
      </c>
      <c r="M500" s="80" t="str">
        <f>IF(C500&lt;&gt;"",C500,IF(OR(COUNTA($G$3:$G500)&lt;COUNTA($G$3:$G$1048576),$G500&lt;&gt;""),M499,""))</f>
        <v/>
      </c>
      <c r="N500" s="80" t="str">
        <f>IF(D500&lt;&gt;"",D500,IF(OR(COUNTA($G$3:$G500)&lt;COUNTA($G$3:$G$1048576),$G500&lt;&gt;""),N499,""))</f>
        <v/>
      </c>
      <c r="O500" s="81" t="str">
        <f t="shared" si="294"/>
        <v/>
      </c>
      <c r="P500" s="90" t="str">
        <f>IFERROR(IF(O500="",IF(COUNT(S$3:S$1048576)=COUNT(S$3:S500),IF(S500="","",INDEX(O$3:O500,MATCH(MAX(K$3:K500),K$3:K500,0),0)),INDEX(O$3:O500,MATCH(MAX(K$3:K500),K$3:K500,0),0)),O500),"")</f>
        <v/>
      </c>
      <c r="Q500" s="89" t="str">
        <f>IF(R500="","",COUNT(R$3:R500))</f>
        <v/>
      </c>
      <c r="R500" s="80" t="str">
        <f t="shared" si="280"/>
        <v/>
      </c>
      <c r="S500" s="91" t="str">
        <f>IFERROR(IF(COUNTA($E500:$G500)=0,"",IF(AND(R500="",$O500=INDEX(O$3:O500,MATCH(MAX(Q$3:Q500),Q$3:Q500,0),0)),INDEX(R$3:R500,MATCH(MAX(Q$3:Q500),Q$3:Q500,0),0),R500)),"")</f>
        <v/>
      </c>
      <c r="T500" s="80" t="str">
        <f>IF(U500="","",COUNT(U$3:U500))</f>
        <v/>
      </c>
      <c r="U500" s="80" t="str">
        <f t="shared" si="295"/>
        <v/>
      </c>
      <c r="V500" s="91" t="str">
        <f>IFERROR(IF(S500="","",IF(U500="",IF(AND(E500="",F500="",G500&lt;&gt;"",$O500=INDEX(O$3:O500,MATCH(MAX(T$3:T500),T$3:T500,0),0)),INDEX(U$3:U500,MATCH(MAX(T$3:T500),T$3:T500,0),0),IF(AND(S500&lt;&gt;"",U500=""),0,"")),U500)),"")</f>
        <v/>
      </c>
      <c r="W500" s="95" t="str">
        <f t="shared" si="296"/>
        <v/>
      </c>
      <c r="X500" s="198" t="str">
        <f t="shared" si="297"/>
        <v/>
      </c>
      <c r="Y500" s="92" t="str">
        <f t="shared" si="298"/>
        <v/>
      </c>
      <c r="Z500" s="106" t="str">
        <f>IF(P500="","",COUNTIF($N$3:$N500,$N500))</f>
        <v/>
      </c>
      <c r="AA500" s="92" t="str">
        <f t="shared" si="299"/>
        <v/>
      </c>
      <c r="AB500" s="92" t="str">
        <f t="shared" si="300"/>
        <v/>
      </c>
      <c r="AC500" s="92" t="str">
        <f t="shared" si="301"/>
        <v/>
      </c>
      <c r="AD500" s="92" t="str">
        <f t="shared" si="310"/>
        <v/>
      </c>
      <c r="AE500" s="92" t="str">
        <f t="shared" si="310"/>
        <v/>
      </c>
      <c r="AF500" s="92" t="str">
        <f t="shared" si="310"/>
        <v/>
      </c>
      <c r="AG500" s="92" t="str">
        <f t="shared" si="310"/>
        <v/>
      </c>
      <c r="AH500" s="92" t="str">
        <f t="shared" si="310"/>
        <v/>
      </c>
      <c r="AI500" s="92" t="str">
        <f t="shared" si="310"/>
        <v/>
      </c>
      <c r="AJ500" s="92" t="str">
        <f t="shared" si="310"/>
        <v/>
      </c>
      <c r="AK500" s="92" t="str">
        <f t="shared" si="310"/>
        <v/>
      </c>
      <c r="AL500" s="92" t="str">
        <f t="shared" si="310"/>
        <v/>
      </c>
      <c r="AN500" s="35" t="str">
        <f t="shared" si="281"/>
        <v/>
      </c>
      <c r="AO500" s="44" t="str">
        <f t="shared" si="302"/>
        <v/>
      </c>
      <c r="AP500" s="41" t="str">
        <f>IF(AO500="","",RANK(AO500,AO$3:AO$1048576,1)+COUNTIF(AO$3:AO500,AO500)-1)</f>
        <v/>
      </c>
      <c r="AQ500" s="1" t="str">
        <f t="shared" si="303"/>
        <v/>
      </c>
      <c r="AR500" s="34" t="str">
        <f t="shared" si="282"/>
        <v/>
      </c>
      <c r="AS500" s="39" t="str">
        <f t="shared" si="283"/>
        <v/>
      </c>
      <c r="AT500" s="44" t="str">
        <f t="shared" si="284"/>
        <v/>
      </c>
      <c r="AU500" s="41" t="str">
        <f>IF(AT500="","",RANK(AT500,AT$3:AT$1048576,1)+COUNTIF(AT$3:AT500,AT500)-1)</f>
        <v/>
      </c>
      <c r="AV500" s="1" t="str">
        <f t="shared" si="285"/>
        <v/>
      </c>
      <c r="AW500" s="34" t="str">
        <f t="shared" si="286"/>
        <v/>
      </c>
      <c r="AX500" s="39" t="str">
        <f t="shared" si="287"/>
        <v/>
      </c>
      <c r="AY500" s="44" t="str">
        <f t="shared" si="304"/>
        <v/>
      </c>
      <c r="AZ500" s="41" t="str">
        <f>IF(AY500="","",RANK(AY500,AY$3:AY$1048576,1)+COUNTIF(AY$3:AY500,AY500)-1)</f>
        <v/>
      </c>
      <c r="BA500" s="1" t="str">
        <f t="shared" si="288"/>
        <v/>
      </c>
      <c r="BB500" s="34" t="str">
        <f t="shared" si="289"/>
        <v/>
      </c>
      <c r="BC500" s="39" t="str">
        <f t="shared" si="290"/>
        <v/>
      </c>
      <c r="BD500" s="44" t="str">
        <f t="shared" si="305"/>
        <v/>
      </c>
      <c r="BE500" s="41" t="str">
        <f>IF(BD500="","",RANK(BD500,BD$3:BD$1048576,1)+COUNTIF(BD$3:BD500,BD500)-1)</f>
        <v/>
      </c>
      <c r="BF500" s="1" t="str">
        <f t="shared" si="291"/>
        <v/>
      </c>
      <c r="BG500" s="34" t="str">
        <f t="shared" si="292"/>
        <v/>
      </c>
      <c r="BH500" s="39" t="str">
        <f t="shared" si="293"/>
        <v/>
      </c>
      <c r="BJ500" s="3"/>
      <c r="BK500" s="86"/>
      <c r="BL500" s="86"/>
      <c r="BM500" s="86"/>
      <c r="BN500" s="86"/>
      <c r="BO500" s="3"/>
      <c r="BP500" s="86"/>
      <c r="BQ500" s="86"/>
      <c r="BR500" s="86"/>
      <c r="BS500" s="86"/>
      <c r="BT500" s="3"/>
      <c r="BU500" s="86"/>
      <c r="BV500" s="86"/>
      <c r="BW500" s="86"/>
      <c r="BX500" s="86"/>
      <c r="BY500" s="3"/>
      <c r="BZ500" s="86"/>
      <c r="CA500" s="86"/>
      <c r="CB500" s="86"/>
      <c r="CC500" s="86"/>
    </row>
    <row r="501" spans="2:81" ht="35.1" customHeight="1" x14ac:dyDescent="0.2">
      <c r="B501" s="187"/>
      <c r="C501" s="188"/>
      <c r="D501" s="189"/>
      <c r="E501" s="186"/>
      <c r="F501" s="182"/>
      <c r="G501" s="184"/>
      <c r="K501" s="80" t="str">
        <f>IF(O501="","",COUNT(O$3:O501))</f>
        <v/>
      </c>
      <c r="L501" s="80" t="str">
        <f>IF(B501&lt;&gt;"",B501,IF(OR(COUNTA($G$3:$G501)&lt;COUNTA($G$3:$G$1048576),$G501&lt;&gt;""),L500,""))</f>
        <v/>
      </c>
      <c r="M501" s="80" t="str">
        <f>IF(C501&lt;&gt;"",C501,IF(OR(COUNTA($G$3:$G501)&lt;COUNTA($G$3:$G$1048576),$G501&lt;&gt;""),M500,""))</f>
        <v/>
      </c>
      <c r="N501" s="80" t="str">
        <f>IF(D501&lt;&gt;"",D501,IF(OR(COUNTA($G$3:$G501)&lt;COUNTA($G$3:$G$1048576),$G501&lt;&gt;""),N500,""))</f>
        <v/>
      </c>
      <c r="O501" s="81" t="str">
        <f t="shared" si="294"/>
        <v/>
      </c>
      <c r="P501" s="90" t="str">
        <f>IFERROR(IF(O501="",IF(COUNT(S$3:S$1048576)=COUNT(S$3:S501),IF(S501="","",INDEX(O$3:O501,MATCH(MAX(K$3:K501),K$3:K501,0),0)),INDEX(O$3:O501,MATCH(MAX(K$3:K501),K$3:K501,0),0)),O501),"")</f>
        <v/>
      </c>
      <c r="Q501" s="89" t="str">
        <f>IF(R501="","",COUNT(R$3:R501))</f>
        <v/>
      </c>
      <c r="R501" s="80" t="str">
        <f t="shared" si="280"/>
        <v/>
      </c>
      <c r="S501" s="91" t="str">
        <f>IFERROR(IF(COUNTA($E501:$G501)=0,"",IF(AND(R501="",$O501=INDEX(O$3:O501,MATCH(MAX(Q$3:Q501),Q$3:Q501,0),0)),INDEX(R$3:R501,MATCH(MAX(Q$3:Q501),Q$3:Q501,0),0),R501)),"")</f>
        <v/>
      </c>
      <c r="T501" s="80" t="str">
        <f>IF(U501="","",COUNT(U$3:U501))</f>
        <v/>
      </c>
      <c r="U501" s="80" t="str">
        <f t="shared" si="295"/>
        <v/>
      </c>
      <c r="V501" s="91" t="str">
        <f>IFERROR(IF(S501="","",IF(U501="",IF(AND(E501="",F501="",G501&lt;&gt;"",$O501=INDEX(O$3:O501,MATCH(MAX(T$3:T501),T$3:T501,0),0)),INDEX(U$3:U501,MATCH(MAX(T$3:T501),T$3:T501,0),0),IF(AND(S501&lt;&gt;"",U501=""),0,"")),U501)),"")</f>
        <v/>
      </c>
      <c r="W501" s="95" t="str">
        <f t="shared" si="296"/>
        <v/>
      </c>
      <c r="X501" s="198" t="str">
        <f t="shared" si="297"/>
        <v/>
      </c>
      <c r="Y501" s="92" t="str">
        <f t="shared" si="298"/>
        <v/>
      </c>
      <c r="Z501" s="106" t="str">
        <f>IF(P501="","",COUNTIF($N$3:$N501,$N501))</f>
        <v/>
      </c>
      <c r="AA501" s="92" t="str">
        <f t="shared" si="299"/>
        <v/>
      </c>
      <c r="AB501" s="92" t="str">
        <f t="shared" si="300"/>
        <v/>
      </c>
      <c r="AC501" s="92" t="str">
        <f t="shared" si="301"/>
        <v/>
      </c>
      <c r="AD501" s="92" t="str">
        <f t="shared" si="310"/>
        <v/>
      </c>
      <c r="AE501" s="92" t="str">
        <f t="shared" si="310"/>
        <v/>
      </c>
      <c r="AF501" s="92" t="str">
        <f t="shared" si="310"/>
        <v/>
      </c>
      <c r="AG501" s="92" t="str">
        <f t="shared" si="310"/>
        <v/>
      </c>
      <c r="AH501" s="92" t="str">
        <f t="shared" si="310"/>
        <v/>
      </c>
      <c r="AI501" s="92" t="str">
        <f t="shared" si="310"/>
        <v/>
      </c>
      <c r="AJ501" s="92" t="str">
        <f t="shared" si="310"/>
        <v/>
      </c>
      <c r="AK501" s="92" t="str">
        <f t="shared" si="310"/>
        <v/>
      </c>
      <c r="AL501" s="92" t="str">
        <f t="shared" si="310"/>
        <v/>
      </c>
      <c r="AN501" s="35" t="str">
        <f t="shared" si="281"/>
        <v/>
      </c>
      <c r="AO501" s="44" t="str">
        <f t="shared" si="302"/>
        <v/>
      </c>
      <c r="AP501" s="41" t="str">
        <f>IF(AO501="","",RANK(AO501,AO$3:AO$1048576,1)+COUNTIF(AO$3:AO501,AO501)-1)</f>
        <v/>
      </c>
      <c r="AQ501" s="1" t="str">
        <f t="shared" si="303"/>
        <v/>
      </c>
      <c r="AR501" s="34" t="str">
        <f t="shared" si="282"/>
        <v/>
      </c>
      <c r="AS501" s="39" t="str">
        <f t="shared" si="283"/>
        <v/>
      </c>
      <c r="AT501" s="44" t="str">
        <f t="shared" si="284"/>
        <v/>
      </c>
      <c r="AU501" s="41" t="str">
        <f>IF(AT501="","",RANK(AT501,AT$3:AT$1048576,1)+COUNTIF(AT$3:AT501,AT501)-1)</f>
        <v/>
      </c>
      <c r="AV501" s="1" t="str">
        <f t="shared" si="285"/>
        <v/>
      </c>
      <c r="AW501" s="34" t="str">
        <f t="shared" si="286"/>
        <v/>
      </c>
      <c r="AX501" s="39" t="str">
        <f t="shared" si="287"/>
        <v/>
      </c>
      <c r="AY501" s="44" t="str">
        <f t="shared" si="304"/>
        <v/>
      </c>
      <c r="AZ501" s="41" t="str">
        <f>IF(AY501="","",RANK(AY501,AY$3:AY$1048576,1)+COUNTIF(AY$3:AY501,AY501)-1)</f>
        <v/>
      </c>
      <c r="BA501" s="1" t="str">
        <f t="shared" si="288"/>
        <v/>
      </c>
      <c r="BB501" s="34" t="str">
        <f t="shared" si="289"/>
        <v/>
      </c>
      <c r="BC501" s="39" t="str">
        <f t="shared" si="290"/>
        <v/>
      </c>
      <c r="BD501" s="44" t="str">
        <f t="shared" si="305"/>
        <v/>
      </c>
      <c r="BE501" s="41" t="str">
        <f>IF(BD501="","",RANK(BD501,BD$3:BD$1048576,1)+COUNTIF(BD$3:BD501,BD501)-1)</f>
        <v/>
      </c>
      <c r="BF501" s="1" t="str">
        <f t="shared" si="291"/>
        <v/>
      </c>
      <c r="BG501" s="34" t="str">
        <f t="shared" si="292"/>
        <v/>
      </c>
      <c r="BH501" s="39" t="str">
        <f t="shared" si="293"/>
        <v/>
      </c>
      <c r="BJ501" s="3"/>
      <c r="BK501" s="86"/>
      <c r="BL501" s="86"/>
      <c r="BM501" s="86"/>
      <c r="BN501" s="86"/>
      <c r="BO501" s="3"/>
      <c r="BP501" s="86"/>
      <c r="BQ501" s="86"/>
      <c r="BR501" s="86"/>
      <c r="BS501" s="86"/>
      <c r="BT501" s="3"/>
      <c r="BU501" s="86"/>
      <c r="BV501" s="86"/>
      <c r="BW501" s="86"/>
      <c r="BX501" s="86"/>
      <c r="BY501" s="3"/>
      <c r="BZ501" s="86"/>
      <c r="CA501" s="86"/>
      <c r="CB501" s="86"/>
      <c r="CC501" s="86"/>
    </row>
    <row r="502" spans="2:81" ht="35.1" customHeight="1" x14ac:dyDescent="0.2">
      <c r="B502" s="187"/>
      <c r="C502" s="188"/>
      <c r="D502" s="189"/>
      <c r="E502" s="186"/>
      <c r="F502" s="182"/>
      <c r="G502" s="184"/>
      <c r="K502" s="80" t="str">
        <f>IF(O502="","",COUNT(O$3:O502))</f>
        <v/>
      </c>
      <c r="L502" s="80" t="str">
        <f>IF(B502&lt;&gt;"",B502,IF(OR(COUNTA($G$3:$G502)&lt;COUNTA($G$3:$G$1048576),$G502&lt;&gt;""),L501,""))</f>
        <v/>
      </c>
      <c r="M502" s="80" t="str">
        <f>IF(C502&lt;&gt;"",C502,IF(OR(COUNTA($G$3:$G502)&lt;COUNTA($G$3:$G$1048576),$G502&lt;&gt;""),M501,""))</f>
        <v/>
      </c>
      <c r="N502" s="80" t="str">
        <f>IF(D502&lt;&gt;"",D502,IF(OR(COUNTA($G$3:$G502)&lt;COUNTA($G$3:$G$1048576),$G502&lt;&gt;""),N501,""))</f>
        <v/>
      </c>
      <c r="O502" s="81" t="str">
        <f t="shared" si="294"/>
        <v/>
      </c>
      <c r="P502" s="90" t="str">
        <f>IFERROR(IF(O502="",IF(COUNT(S$3:S$1048576)=COUNT(S$3:S502),IF(S502="","",INDEX(O$3:O502,MATCH(MAX(K$3:K502),K$3:K502,0),0)),INDEX(O$3:O502,MATCH(MAX(K$3:K502),K$3:K502,0),0)),O502),"")</f>
        <v/>
      </c>
      <c r="Q502" s="89" t="str">
        <f>IF(R502="","",COUNT(R$3:R502))</f>
        <v/>
      </c>
      <c r="R502" s="80" t="str">
        <f t="shared" si="280"/>
        <v/>
      </c>
      <c r="S502" s="91" t="str">
        <f>IFERROR(IF(COUNTA($E502:$G502)=0,"",IF(AND(R502="",$O502=INDEX(O$3:O502,MATCH(MAX(Q$3:Q502),Q$3:Q502,0),0)),INDEX(R$3:R502,MATCH(MAX(Q$3:Q502),Q$3:Q502,0),0),R502)),"")</f>
        <v/>
      </c>
      <c r="T502" s="80" t="str">
        <f>IF(U502="","",COUNT(U$3:U502))</f>
        <v/>
      </c>
      <c r="U502" s="80" t="str">
        <f t="shared" si="295"/>
        <v/>
      </c>
      <c r="V502" s="91" t="str">
        <f>IFERROR(IF(S502="","",IF(U502="",IF(AND(E502="",F502="",G502&lt;&gt;"",$O502=INDEX(O$3:O502,MATCH(MAX(T$3:T502),T$3:T502,0),0)),INDEX(U$3:U502,MATCH(MAX(T$3:T502),T$3:T502,0),0),IF(AND(S502&lt;&gt;"",U502=""),0,"")),U502)),"")</f>
        <v/>
      </c>
      <c r="W502" s="95" t="str">
        <f t="shared" si="296"/>
        <v/>
      </c>
      <c r="X502" s="198" t="str">
        <f t="shared" si="297"/>
        <v/>
      </c>
      <c r="Y502" s="92" t="str">
        <f t="shared" si="298"/>
        <v/>
      </c>
      <c r="Z502" s="106" t="str">
        <f>IF(P502="","",COUNTIF($N$3:$N502,$N502))</f>
        <v/>
      </c>
      <c r="AA502" s="92" t="str">
        <f t="shared" si="299"/>
        <v/>
      </c>
      <c r="AB502" s="92" t="str">
        <f t="shared" si="300"/>
        <v/>
      </c>
      <c r="AC502" s="92" t="str">
        <f t="shared" si="301"/>
        <v/>
      </c>
      <c r="AD502" s="92" t="str">
        <f t="shared" si="310"/>
        <v/>
      </c>
      <c r="AE502" s="92" t="str">
        <f t="shared" si="310"/>
        <v/>
      </c>
      <c r="AF502" s="92" t="str">
        <f t="shared" si="310"/>
        <v/>
      </c>
      <c r="AG502" s="92" t="str">
        <f t="shared" si="310"/>
        <v/>
      </c>
      <c r="AH502" s="92" t="str">
        <f t="shared" si="310"/>
        <v/>
      </c>
      <c r="AI502" s="92" t="str">
        <f t="shared" si="310"/>
        <v/>
      </c>
      <c r="AJ502" s="92" t="str">
        <f t="shared" si="310"/>
        <v/>
      </c>
      <c r="AK502" s="92" t="str">
        <f t="shared" si="310"/>
        <v/>
      </c>
      <c r="AL502" s="92" t="str">
        <f t="shared" si="310"/>
        <v/>
      </c>
      <c r="AN502" s="35" t="str">
        <f t="shared" si="281"/>
        <v/>
      </c>
      <c r="AO502" s="44" t="str">
        <f t="shared" si="302"/>
        <v/>
      </c>
      <c r="AP502" s="41" t="str">
        <f>IF(AO502="","",RANK(AO502,AO$3:AO$1048576,1)+COUNTIF(AO$3:AO502,AO502)-1)</f>
        <v/>
      </c>
      <c r="AQ502" s="1" t="str">
        <f t="shared" si="303"/>
        <v/>
      </c>
      <c r="AR502" s="34" t="str">
        <f t="shared" si="282"/>
        <v/>
      </c>
      <c r="AS502" s="39" t="str">
        <f t="shared" si="283"/>
        <v/>
      </c>
      <c r="AT502" s="44" t="str">
        <f t="shared" si="284"/>
        <v/>
      </c>
      <c r="AU502" s="41" t="str">
        <f>IF(AT502="","",RANK(AT502,AT$3:AT$1048576,1)+COUNTIF(AT$3:AT502,AT502)-1)</f>
        <v/>
      </c>
      <c r="AV502" s="1" t="str">
        <f t="shared" si="285"/>
        <v/>
      </c>
      <c r="AW502" s="34" t="str">
        <f t="shared" si="286"/>
        <v/>
      </c>
      <c r="AX502" s="39" t="str">
        <f t="shared" si="287"/>
        <v/>
      </c>
      <c r="AY502" s="44" t="str">
        <f t="shared" si="304"/>
        <v/>
      </c>
      <c r="AZ502" s="41" t="str">
        <f>IF(AY502="","",RANK(AY502,AY$3:AY$1048576,1)+COUNTIF(AY$3:AY502,AY502)-1)</f>
        <v/>
      </c>
      <c r="BA502" s="1" t="str">
        <f t="shared" si="288"/>
        <v/>
      </c>
      <c r="BB502" s="34" t="str">
        <f t="shared" si="289"/>
        <v/>
      </c>
      <c r="BC502" s="39" t="str">
        <f t="shared" si="290"/>
        <v/>
      </c>
      <c r="BD502" s="44" t="str">
        <f t="shared" si="305"/>
        <v/>
      </c>
      <c r="BE502" s="41" t="str">
        <f>IF(BD502="","",RANK(BD502,BD$3:BD$1048576,1)+COUNTIF(BD$3:BD502,BD502)-1)</f>
        <v/>
      </c>
      <c r="BF502" s="1" t="str">
        <f t="shared" si="291"/>
        <v/>
      </c>
      <c r="BG502" s="34" t="str">
        <f t="shared" si="292"/>
        <v/>
      </c>
      <c r="BH502" s="39" t="str">
        <f t="shared" si="293"/>
        <v/>
      </c>
      <c r="BJ502" s="3"/>
      <c r="BK502" s="86"/>
      <c r="BL502" s="86"/>
      <c r="BM502" s="86"/>
      <c r="BN502" s="86"/>
      <c r="BO502" s="3"/>
      <c r="BP502" s="86"/>
      <c r="BQ502" s="86"/>
      <c r="BR502" s="86"/>
      <c r="BS502" s="86"/>
      <c r="BT502" s="3"/>
      <c r="BU502" s="86"/>
      <c r="BV502" s="86"/>
      <c r="BW502" s="86"/>
      <c r="BX502" s="86"/>
      <c r="BY502" s="3"/>
      <c r="BZ502" s="86"/>
      <c r="CA502" s="86"/>
      <c r="CB502" s="86"/>
      <c r="CC502" s="86"/>
    </row>
    <row r="503" spans="2:81" ht="35.1" customHeight="1" x14ac:dyDescent="0.2">
      <c r="B503" s="187"/>
      <c r="C503" s="188"/>
      <c r="D503" s="189"/>
      <c r="E503" s="186"/>
      <c r="F503" s="182"/>
      <c r="G503" s="184"/>
      <c r="K503" s="80" t="str">
        <f>IF(O503="","",COUNT(O$3:O503))</f>
        <v/>
      </c>
      <c r="L503" s="80" t="str">
        <f>IF(B503&lt;&gt;"",B503,IF(OR(COUNTA($G$3:$G503)&lt;COUNTA($G$3:$G$1048576),$G503&lt;&gt;""),L502,""))</f>
        <v/>
      </c>
      <c r="M503" s="80" t="str">
        <f>IF(C503&lt;&gt;"",C503,IF(OR(COUNTA($G$3:$G503)&lt;COUNTA($G$3:$G$1048576),$G503&lt;&gt;""),M502,""))</f>
        <v/>
      </c>
      <c r="N503" s="80" t="str">
        <f>IF(D503&lt;&gt;"",D503,IF(OR(COUNTA($G$3:$G503)&lt;COUNTA($G$3:$G$1048576),$G503&lt;&gt;""),N502,""))</f>
        <v/>
      </c>
      <c r="O503" s="81" t="str">
        <f t="shared" si="294"/>
        <v/>
      </c>
      <c r="P503" s="90" t="str">
        <f>IFERROR(IF(O503="",IF(COUNT(S$3:S$1048576)=COUNT(S$3:S503),IF(S503="","",INDEX(O$3:O503,MATCH(MAX(K$3:K503),K$3:K503,0),0)),INDEX(O$3:O503,MATCH(MAX(K$3:K503),K$3:K503,0),0)),O503),"")</f>
        <v/>
      </c>
      <c r="Q503" s="89" t="str">
        <f>IF(R503="","",COUNT(R$3:R503))</f>
        <v/>
      </c>
      <c r="R503" s="80" t="str">
        <f t="shared" si="280"/>
        <v/>
      </c>
      <c r="S503" s="91" t="str">
        <f>IFERROR(IF(COUNTA($E503:$G503)=0,"",IF(AND(R503="",$O503=INDEX(O$3:O503,MATCH(MAX(Q$3:Q503),Q$3:Q503,0),0)),INDEX(R$3:R503,MATCH(MAX(Q$3:Q503),Q$3:Q503,0),0),R503)),"")</f>
        <v/>
      </c>
      <c r="T503" s="80" t="str">
        <f>IF(U503="","",COUNT(U$3:U503))</f>
        <v/>
      </c>
      <c r="U503" s="80" t="str">
        <f t="shared" si="295"/>
        <v/>
      </c>
      <c r="V503" s="91" t="str">
        <f>IFERROR(IF(S503="","",IF(U503="",IF(AND(E503="",F503="",G503&lt;&gt;"",$O503=INDEX(O$3:O503,MATCH(MAX(T$3:T503),T$3:T503,0),0)),INDEX(U$3:U503,MATCH(MAX(T$3:T503),T$3:T503,0),0),IF(AND(S503&lt;&gt;"",U503=""),0,"")),U503)),"")</f>
        <v/>
      </c>
      <c r="W503" s="95" t="str">
        <f t="shared" si="296"/>
        <v/>
      </c>
      <c r="X503" s="198" t="str">
        <f t="shared" si="297"/>
        <v/>
      </c>
      <c r="Y503" s="92" t="str">
        <f t="shared" si="298"/>
        <v/>
      </c>
      <c r="Z503" s="106" t="str">
        <f>IF(P503="","",COUNTIF($N$3:$N503,$N503))</f>
        <v/>
      </c>
      <c r="AA503" s="92" t="str">
        <f t="shared" si="299"/>
        <v/>
      </c>
      <c r="AB503" s="92" t="str">
        <f t="shared" si="300"/>
        <v/>
      </c>
      <c r="AC503" s="92" t="str">
        <f t="shared" si="301"/>
        <v/>
      </c>
      <c r="AD503" s="92" t="str">
        <f t="shared" si="310"/>
        <v/>
      </c>
      <c r="AE503" s="92" t="str">
        <f t="shared" si="310"/>
        <v/>
      </c>
      <c r="AF503" s="92" t="str">
        <f t="shared" si="310"/>
        <v/>
      </c>
      <c r="AG503" s="92" t="str">
        <f t="shared" si="310"/>
        <v/>
      </c>
      <c r="AH503" s="92" t="str">
        <f t="shared" si="310"/>
        <v/>
      </c>
      <c r="AI503" s="92" t="str">
        <f t="shared" si="310"/>
        <v/>
      </c>
      <c r="AJ503" s="92" t="str">
        <f t="shared" si="310"/>
        <v/>
      </c>
      <c r="AK503" s="92" t="str">
        <f t="shared" si="310"/>
        <v/>
      </c>
      <c r="AL503" s="92" t="str">
        <f t="shared" si="310"/>
        <v/>
      </c>
      <c r="AN503" s="35" t="str">
        <f t="shared" si="281"/>
        <v/>
      </c>
      <c r="AO503" s="44" t="str">
        <f t="shared" si="302"/>
        <v/>
      </c>
      <c r="AP503" s="41" t="str">
        <f>IF(AO503="","",RANK(AO503,AO$3:AO$1048576,1)+COUNTIF(AO$3:AO503,AO503)-1)</f>
        <v/>
      </c>
      <c r="AQ503" s="1" t="str">
        <f t="shared" si="303"/>
        <v/>
      </c>
      <c r="AR503" s="34" t="str">
        <f t="shared" si="282"/>
        <v/>
      </c>
      <c r="AS503" s="39" t="str">
        <f t="shared" si="283"/>
        <v/>
      </c>
      <c r="AT503" s="44" t="str">
        <f t="shared" si="284"/>
        <v/>
      </c>
      <c r="AU503" s="41" t="str">
        <f>IF(AT503="","",RANK(AT503,AT$3:AT$1048576,1)+COUNTIF(AT$3:AT503,AT503)-1)</f>
        <v/>
      </c>
      <c r="AV503" s="1" t="str">
        <f t="shared" si="285"/>
        <v/>
      </c>
      <c r="AW503" s="34" t="str">
        <f t="shared" si="286"/>
        <v/>
      </c>
      <c r="AX503" s="39" t="str">
        <f t="shared" si="287"/>
        <v/>
      </c>
      <c r="AY503" s="44" t="str">
        <f t="shared" si="304"/>
        <v/>
      </c>
      <c r="AZ503" s="41" t="str">
        <f>IF(AY503="","",RANK(AY503,AY$3:AY$1048576,1)+COUNTIF(AY$3:AY503,AY503)-1)</f>
        <v/>
      </c>
      <c r="BA503" s="1" t="str">
        <f t="shared" si="288"/>
        <v/>
      </c>
      <c r="BB503" s="34" t="str">
        <f t="shared" si="289"/>
        <v/>
      </c>
      <c r="BC503" s="39" t="str">
        <f t="shared" si="290"/>
        <v/>
      </c>
      <c r="BD503" s="44" t="str">
        <f t="shared" si="305"/>
        <v/>
      </c>
      <c r="BE503" s="41" t="str">
        <f>IF(BD503="","",RANK(BD503,BD$3:BD$1048576,1)+COUNTIF(BD$3:BD503,BD503)-1)</f>
        <v/>
      </c>
      <c r="BF503" s="1" t="str">
        <f t="shared" si="291"/>
        <v/>
      </c>
      <c r="BG503" s="34" t="str">
        <f t="shared" si="292"/>
        <v/>
      </c>
      <c r="BH503" s="39" t="str">
        <f t="shared" si="293"/>
        <v/>
      </c>
      <c r="BJ503" s="3"/>
      <c r="BK503" s="86"/>
      <c r="BL503" s="86"/>
      <c r="BM503" s="86"/>
      <c r="BN503" s="86"/>
      <c r="BO503" s="3"/>
      <c r="BP503" s="86"/>
      <c r="BQ503" s="86"/>
      <c r="BR503" s="86"/>
      <c r="BS503" s="86"/>
      <c r="BT503" s="3"/>
      <c r="BU503" s="86"/>
      <c r="BV503" s="86"/>
      <c r="BW503" s="86"/>
      <c r="BX503" s="86"/>
      <c r="BY503" s="3"/>
      <c r="BZ503" s="86"/>
      <c r="CA503" s="86"/>
      <c r="CB503" s="86"/>
      <c r="CC503" s="86"/>
    </row>
    <row r="504" spans="2:81" ht="35.1" customHeight="1" x14ac:dyDescent="0.2">
      <c r="B504" s="187"/>
      <c r="C504" s="188"/>
      <c r="D504" s="189"/>
      <c r="E504" s="186"/>
      <c r="F504" s="182"/>
      <c r="G504" s="184"/>
      <c r="K504" s="80" t="str">
        <f>IF(O504="","",COUNT(O$3:O504))</f>
        <v/>
      </c>
      <c r="L504" s="80" t="str">
        <f>IF(B504&lt;&gt;"",B504,IF(OR(COUNTA($G$3:$G504)&lt;COUNTA($G$3:$G$1048576),$G504&lt;&gt;""),L503,""))</f>
        <v/>
      </c>
      <c r="M504" s="80" t="str">
        <f>IF(C504&lt;&gt;"",C504,IF(OR(COUNTA($G$3:$G504)&lt;COUNTA($G$3:$G$1048576),$G504&lt;&gt;""),M503,""))</f>
        <v/>
      </c>
      <c r="N504" s="80" t="str">
        <f>IF(D504&lt;&gt;"",D504,IF(OR(COUNTA($G$3:$G504)&lt;COUNTA($G$3:$G$1048576),$G504&lt;&gt;""),N503,""))</f>
        <v/>
      </c>
      <c r="O504" s="81" t="str">
        <f t="shared" si="294"/>
        <v/>
      </c>
      <c r="P504" s="90" t="str">
        <f>IFERROR(IF(O504="",IF(COUNT(S$3:S$1048576)=COUNT(S$3:S504),IF(S504="","",INDEX(O$3:O504,MATCH(MAX(K$3:K504),K$3:K504,0),0)),INDEX(O$3:O504,MATCH(MAX(K$3:K504),K$3:K504,0),0)),O504),"")</f>
        <v/>
      </c>
      <c r="Q504" s="89" t="str">
        <f>IF(R504="","",COUNT(R$3:R504))</f>
        <v/>
      </c>
      <c r="R504" s="80" t="str">
        <f t="shared" si="280"/>
        <v/>
      </c>
      <c r="S504" s="91" t="str">
        <f>IFERROR(IF(COUNTA($E504:$G504)=0,"",IF(AND(R504="",$O504=INDEX(O$3:O504,MATCH(MAX(Q$3:Q504),Q$3:Q504,0),0)),INDEX(R$3:R504,MATCH(MAX(Q$3:Q504),Q$3:Q504,0),0),R504)),"")</f>
        <v/>
      </c>
      <c r="T504" s="80" t="str">
        <f>IF(U504="","",COUNT(U$3:U504))</f>
        <v/>
      </c>
      <c r="U504" s="80" t="str">
        <f t="shared" si="295"/>
        <v/>
      </c>
      <c r="V504" s="91" t="str">
        <f>IFERROR(IF(S504="","",IF(U504="",IF(AND(E504="",F504="",G504&lt;&gt;"",$O504=INDEX(O$3:O504,MATCH(MAX(T$3:T504),T$3:T504,0),0)),INDEX(U$3:U504,MATCH(MAX(T$3:T504),T$3:T504,0),0),IF(AND(S504&lt;&gt;"",U504=""),0,"")),U504)),"")</f>
        <v/>
      </c>
      <c r="W504" s="95" t="str">
        <f t="shared" si="296"/>
        <v/>
      </c>
      <c r="X504" s="198" t="str">
        <f t="shared" si="297"/>
        <v/>
      </c>
      <c r="Y504" s="92" t="str">
        <f t="shared" si="298"/>
        <v/>
      </c>
      <c r="Z504" s="106" t="str">
        <f>IF(P504="","",COUNTIF($N$3:$N504,$N504))</f>
        <v/>
      </c>
      <c r="AA504" s="92" t="str">
        <f t="shared" si="299"/>
        <v/>
      </c>
      <c r="AB504" s="92" t="str">
        <f t="shared" si="300"/>
        <v/>
      </c>
      <c r="AC504" s="92" t="str">
        <f t="shared" si="301"/>
        <v/>
      </c>
      <c r="AD504" s="92" t="str">
        <f t="shared" ref="AD504:AL513" si="311">IFERROR(IF(AND($Z504=1,AD$2&lt;&gt;"",""&amp;INDEX($Y$3:$Y$1048576,MATCH($P504&amp;"@"&amp;AD$2,$AA$3:$AA$1048576,0),0)&lt;&gt;""),AD$1&amp;""&amp;INDEX($Y$3:$Y$1048576,MATCH($P504&amp;"@"&amp;AD$2,$AA$3:$AA$1048576,0),0),""),"")</f>
        <v/>
      </c>
      <c r="AE504" s="92" t="str">
        <f t="shared" si="311"/>
        <v/>
      </c>
      <c r="AF504" s="92" t="str">
        <f t="shared" si="311"/>
        <v/>
      </c>
      <c r="AG504" s="92" t="str">
        <f t="shared" si="311"/>
        <v/>
      </c>
      <c r="AH504" s="92" t="str">
        <f t="shared" si="311"/>
        <v/>
      </c>
      <c r="AI504" s="92" t="str">
        <f t="shared" si="311"/>
        <v/>
      </c>
      <c r="AJ504" s="92" t="str">
        <f t="shared" si="311"/>
        <v/>
      </c>
      <c r="AK504" s="92" t="str">
        <f t="shared" si="311"/>
        <v/>
      </c>
      <c r="AL504" s="92" t="str">
        <f t="shared" si="311"/>
        <v/>
      </c>
      <c r="AN504" s="35" t="str">
        <f t="shared" si="281"/>
        <v/>
      </c>
      <c r="AO504" s="44" t="str">
        <f t="shared" si="302"/>
        <v/>
      </c>
      <c r="AP504" s="41" t="str">
        <f>IF(AO504="","",RANK(AO504,AO$3:AO$1048576,1)+COUNTIF(AO$3:AO504,AO504)-1)</f>
        <v/>
      </c>
      <c r="AQ504" s="1" t="str">
        <f t="shared" si="303"/>
        <v/>
      </c>
      <c r="AR504" s="34" t="str">
        <f t="shared" si="282"/>
        <v/>
      </c>
      <c r="AS504" s="39" t="str">
        <f t="shared" si="283"/>
        <v/>
      </c>
      <c r="AT504" s="44" t="str">
        <f t="shared" si="284"/>
        <v/>
      </c>
      <c r="AU504" s="41" t="str">
        <f>IF(AT504="","",RANK(AT504,AT$3:AT$1048576,1)+COUNTIF(AT$3:AT504,AT504)-1)</f>
        <v/>
      </c>
      <c r="AV504" s="1" t="str">
        <f t="shared" si="285"/>
        <v/>
      </c>
      <c r="AW504" s="34" t="str">
        <f t="shared" si="286"/>
        <v/>
      </c>
      <c r="AX504" s="39" t="str">
        <f t="shared" si="287"/>
        <v/>
      </c>
      <c r="AY504" s="44" t="str">
        <f t="shared" si="304"/>
        <v/>
      </c>
      <c r="AZ504" s="41" t="str">
        <f>IF(AY504="","",RANK(AY504,AY$3:AY$1048576,1)+COUNTIF(AY$3:AY504,AY504)-1)</f>
        <v/>
      </c>
      <c r="BA504" s="1" t="str">
        <f t="shared" si="288"/>
        <v/>
      </c>
      <c r="BB504" s="34" t="str">
        <f t="shared" si="289"/>
        <v/>
      </c>
      <c r="BC504" s="39" t="str">
        <f t="shared" si="290"/>
        <v/>
      </c>
      <c r="BD504" s="44" t="str">
        <f t="shared" si="305"/>
        <v/>
      </c>
      <c r="BE504" s="41" t="str">
        <f>IF(BD504="","",RANK(BD504,BD$3:BD$1048576,1)+COUNTIF(BD$3:BD504,BD504)-1)</f>
        <v/>
      </c>
      <c r="BF504" s="1" t="str">
        <f t="shared" si="291"/>
        <v/>
      </c>
      <c r="BG504" s="34" t="str">
        <f t="shared" si="292"/>
        <v/>
      </c>
      <c r="BH504" s="39" t="str">
        <f t="shared" si="293"/>
        <v/>
      </c>
      <c r="BJ504" s="3"/>
      <c r="BK504" s="86"/>
      <c r="BL504" s="86"/>
      <c r="BM504" s="86"/>
      <c r="BN504" s="86"/>
      <c r="BO504" s="3"/>
      <c r="BP504" s="86"/>
      <c r="BQ504" s="86"/>
      <c r="BR504" s="86"/>
      <c r="BS504" s="86"/>
      <c r="BT504" s="3"/>
      <c r="BU504" s="86"/>
      <c r="BV504" s="86"/>
      <c r="BW504" s="86"/>
      <c r="BX504" s="86"/>
      <c r="BY504" s="3"/>
      <c r="BZ504" s="86"/>
      <c r="CA504" s="86"/>
      <c r="CB504" s="86"/>
      <c r="CC504" s="86"/>
    </row>
    <row r="505" spans="2:81" ht="35.1" customHeight="1" x14ac:dyDescent="0.2">
      <c r="B505" s="187"/>
      <c r="C505" s="188"/>
      <c r="D505" s="189"/>
      <c r="E505" s="186"/>
      <c r="F505" s="182"/>
      <c r="G505" s="184"/>
      <c r="K505" s="80" t="str">
        <f>IF(O505="","",COUNT(O$3:O505))</f>
        <v/>
      </c>
      <c r="L505" s="80" t="str">
        <f>IF(B505&lt;&gt;"",B505,IF(OR(COUNTA($G$3:$G505)&lt;COUNTA($G$3:$G$1048576),$G505&lt;&gt;""),L504,""))</f>
        <v/>
      </c>
      <c r="M505" s="80" t="str">
        <f>IF(C505&lt;&gt;"",C505,IF(OR(COUNTA($G$3:$G505)&lt;COUNTA($G$3:$G$1048576),$G505&lt;&gt;""),M504,""))</f>
        <v/>
      </c>
      <c r="N505" s="80" t="str">
        <f>IF(D505&lt;&gt;"",D505,IF(OR(COUNTA($G$3:$G505)&lt;COUNTA($G$3:$G$1048576),$G505&lt;&gt;""),N504,""))</f>
        <v/>
      </c>
      <c r="O505" s="81" t="str">
        <f t="shared" si="294"/>
        <v/>
      </c>
      <c r="P505" s="90" t="str">
        <f>IFERROR(IF(O505="",IF(COUNT(S$3:S$1048576)=COUNT(S$3:S505),IF(S505="","",INDEX(O$3:O505,MATCH(MAX(K$3:K505),K$3:K505,0),0)),INDEX(O$3:O505,MATCH(MAX(K$3:K505),K$3:K505,0),0)),O505),"")</f>
        <v/>
      </c>
      <c r="Q505" s="89" t="str">
        <f>IF(R505="","",COUNT(R$3:R505))</f>
        <v/>
      </c>
      <c r="R505" s="80" t="str">
        <f t="shared" si="280"/>
        <v/>
      </c>
      <c r="S505" s="91" t="str">
        <f>IFERROR(IF(COUNTA($E505:$G505)=0,"",IF(AND(R505="",$O505=INDEX(O$3:O505,MATCH(MAX(Q$3:Q505),Q$3:Q505,0),0)),INDEX(R$3:R505,MATCH(MAX(Q$3:Q505),Q$3:Q505,0),0),R505)),"")</f>
        <v/>
      </c>
      <c r="T505" s="80" t="str">
        <f>IF(U505="","",COUNT(U$3:U505))</f>
        <v/>
      </c>
      <c r="U505" s="80" t="str">
        <f t="shared" si="295"/>
        <v/>
      </c>
      <c r="V505" s="91" t="str">
        <f>IFERROR(IF(S505="","",IF(U505="",IF(AND(E505="",F505="",G505&lt;&gt;"",$O505=INDEX(O$3:O505,MATCH(MAX(T$3:T505),T$3:T505,0),0)),INDEX(U$3:U505,MATCH(MAX(T$3:T505),T$3:T505,0),0),IF(AND(S505&lt;&gt;"",U505=""),0,"")),U505)),"")</f>
        <v/>
      </c>
      <c r="W505" s="95" t="str">
        <f t="shared" si="296"/>
        <v/>
      </c>
      <c r="X505" s="198" t="str">
        <f t="shared" si="297"/>
        <v/>
      </c>
      <c r="Y505" s="92" t="str">
        <f t="shared" si="298"/>
        <v/>
      </c>
      <c r="Z505" s="106" t="str">
        <f>IF(P505="","",COUNTIF($N$3:$N505,$N505))</f>
        <v/>
      </c>
      <c r="AA505" s="92" t="str">
        <f t="shared" si="299"/>
        <v/>
      </c>
      <c r="AB505" s="92" t="str">
        <f t="shared" si="300"/>
        <v/>
      </c>
      <c r="AC505" s="92" t="str">
        <f t="shared" si="301"/>
        <v/>
      </c>
      <c r="AD505" s="92" t="str">
        <f t="shared" si="311"/>
        <v/>
      </c>
      <c r="AE505" s="92" t="str">
        <f t="shared" si="311"/>
        <v/>
      </c>
      <c r="AF505" s="92" t="str">
        <f t="shared" si="311"/>
        <v/>
      </c>
      <c r="AG505" s="92" t="str">
        <f t="shared" si="311"/>
        <v/>
      </c>
      <c r="AH505" s="92" t="str">
        <f t="shared" si="311"/>
        <v/>
      </c>
      <c r="AI505" s="92" t="str">
        <f t="shared" si="311"/>
        <v/>
      </c>
      <c r="AJ505" s="92" t="str">
        <f t="shared" si="311"/>
        <v/>
      </c>
      <c r="AK505" s="92" t="str">
        <f t="shared" si="311"/>
        <v/>
      </c>
      <c r="AL505" s="92" t="str">
        <f t="shared" si="311"/>
        <v/>
      </c>
      <c r="AN505" s="35" t="str">
        <f t="shared" si="281"/>
        <v/>
      </c>
      <c r="AO505" s="44" t="str">
        <f t="shared" si="302"/>
        <v/>
      </c>
      <c r="AP505" s="41" t="str">
        <f>IF(AO505="","",RANK(AO505,AO$3:AO$1048576,1)+COUNTIF(AO$3:AO505,AO505)-1)</f>
        <v/>
      </c>
      <c r="AQ505" s="1" t="str">
        <f t="shared" si="303"/>
        <v/>
      </c>
      <c r="AR505" s="34" t="str">
        <f t="shared" si="282"/>
        <v/>
      </c>
      <c r="AS505" s="39" t="str">
        <f t="shared" si="283"/>
        <v/>
      </c>
      <c r="AT505" s="44" t="str">
        <f t="shared" si="284"/>
        <v/>
      </c>
      <c r="AU505" s="41" t="str">
        <f>IF(AT505="","",RANK(AT505,AT$3:AT$1048576,1)+COUNTIF(AT$3:AT505,AT505)-1)</f>
        <v/>
      </c>
      <c r="AV505" s="1" t="str">
        <f t="shared" si="285"/>
        <v/>
      </c>
      <c r="AW505" s="34" t="str">
        <f t="shared" si="286"/>
        <v/>
      </c>
      <c r="AX505" s="39" t="str">
        <f t="shared" si="287"/>
        <v/>
      </c>
      <c r="AY505" s="44" t="str">
        <f t="shared" si="304"/>
        <v/>
      </c>
      <c r="AZ505" s="41" t="str">
        <f>IF(AY505="","",RANK(AY505,AY$3:AY$1048576,1)+COUNTIF(AY$3:AY505,AY505)-1)</f>
        <v/>
      </c>
      <c r="BA505" s="1" t="str">
        <f t="shared" si="288"/>
        <v/>
      </c>
      <c r="BB505" s="34" t="str">
        <f t="shared" si="289"/>
        <v/>
      </c>
      <c r="BC505" s="39" t="str">
        <f t="shared" si="290"/>
        <v/>
      </c>
      <c r="BD505" s="44" t="str">
        <f t="shared" si="305"/>
        <v/>
      </c>
      <c r="BE505" s="41" t="str">
        <f>IF(BD505="","",RANK(BD505,BD$3:BD$1048576,1)+COUNTIF(BD$3:BD505,BD505)-1)</f>
        <v/>
      </c>
      <c r="BF505" s="1" t="str">
        <f t="shared" si="291"/>
        <v/>
      </c>
      <c r="BG505" s="34" t="str">
        <f t="shared" si="292"/>
        <v/>
      </c>
      <c r="BH505" s="39" t="str">
        <f t="shared" si="293"/>
        <v/>
      </c>
      <c r="BJ505" s="3"/>
      <c r="BK505" s="86"/>
      <c r="BL505" s="86"/>
      <c r="BM505" s="86"/>
      <c r="BN505" s="86"/>
      <c r="BO505" s="3"/>
      <c r="BP505" s="86"/>
      <c r="BQ505" s="86"/>
      <c r="BR505" s="86"/>
      <c r="BS505" s="86"/>
      <c r="BT505" s="3"/>
      <c r="BU505" s="86"/>
      <c r="BV505" s="86"/>
      <c r="BW505" s="86"/>
      <c r="BX505" s="86"/>
      <c r="BY505" s="3"/>
      <c r="BZ505" s="86"/>
      <c r="CA505" s="86"/>
      <c r="CB505" s="86"/>
      <c r="CC505" s="86"/>
    </row>
    <row r="506" spans="2:81" ht="35.1" customHeight="1" x14ac:dyDescent="0.2">
      <c r="B506" s="187"/>
      <c r="C506" s="188"/>
      <c r="D506" s="189"/>
      <c r="E506" s="186"/>
      <c r="F506" s="182"/>
      <c r="G506" s="184"/>
      <c r="K506" s="80" t="str">
        <f>IF(O506="","",COUNT(O$3:O506))</f>
        <v/>
      </c>
      <c r="L506" s="80" t="str">
        <f>IF(B506&lt;&gt;"",B506,IF(OR(COUNTA($G$3:$G506)&lt;COUNTA($G$3:$G$1048576),$G506&lt;&gt;""),L505,""))</f>
        <v/>
      </c>
      <c r="M506" s="80" t="str">
        <f>IF(C506&lt;&gt;"",C506,IF(OR(COUNTA($G$3:$G506)&lt;COUNTA($G$3:$G$1048576),$G506&lt;&gt;""),M505,""))</f>
        <v/>
      </c>
      <c r="N506" s="80" t="str">
        <f>IF(D506&lt;&gt;"",D506,IF(OR(COUNTA($G$3:$G506)&lt;COUNTA($G$3:$G$1048576),$G506&lt;&gt;""),N505,""))</f>
        <v/>
      </c>
      <c r="O506" s="81" t="str">
        <f t="shared" si="294"/>
        <v/>
      </c>
      <c r="P506" s="90" t="str">
        <f>IFERROR(IF(O506="",IF(COUNT(S$3:S$1048576)=COUNT(S$3:S506),IF(S506="","",INDEX(O$3:O506,MATCH(MAX(K$3:K506),K$3:K506,0),0)),INDEX(O$3:O506,MATCH(MAX(K$3:K506),K$3:K506,0),0)),O506),"")</f>
        <v/>
      </c>
      <c r="Q506" s="89" t="str">
        <f>IF(R506="","",COUNT(R$3:R506))</f>
        <v/>
      </c>
      <c r="R506" s="80" t="str">
        <f t="shared" si="280"/>
        <v/>
      </c>
      <c r="S506" s="91" t="str">
        <f>IFERROR(IF(COUNTA($E506:$G506)=0,"",IF(AND(R506="",$O506=INDEX(O$3:O506,MATCH(MAX(Q$3:Q506),Q$3:Q506,0),0)),INDEX(R$3:R506,MATCH(MAX(Q$3:Q506),Q$3:Q506,0),0),R506)),"")</f>
        <v/>
      </c>
      <c r="T506" s="80" t="str">
        <f>IF(U506="","",COUNT(U$3:U506))</f>
        <v/>
      </c>
      <c r="U506" s="80" t="str">
        <f t="shared" si="295"/>
        <v/>
      </c>
      <c r="V506" s="91" t="str">
        <f>IFERROR(IF(S506="","",IF(U506="",IF(AND(E506="",F506="",G506&lt;&gt;"",$O506=INDEX(O$3:O506,MATCH(MAX(T$3:T506),T$3:T506,0),0)),INDEX(U$3:U506,MATCH(MAX(T$3:T506),T$3:T506,0),0),IF(AND(S506&lt;&gt;"",U506=""),0,"")),U506)),"")</f>
        <v/>
      </c>
      <c r="W506" s="95" t="str">
        <f t="shared" si="296"/>
        <v/>
      </c>
      <c r="X506" s="198" t="str">
        <f t="shared" si="297"/>
        <v/>
      </c>
      <c r="Y506" s="92" t="str">
        <f t="shared" si="298"/>
        <v/>
      </c>
      <c r="Z506" s="106" t="str">
        <f>IF(P506="","",COUNTIF($N$3:$N506,$N506))</f>
        <v/>
      </c>
      <c r="AA506" s="92" t="str">
        <f t="shared" si="299"/>
        <v/>
      </c>
      <c r="AB506" s="92" t="str">
        <f t="shared" si="300"/>
        <v/>
      </c>
      <c r="AC506" s="92" t="str">
        <f t="shared" si="301"/>
        <v/>
      </c>
      <c r="AD506" s="92" t="str">
        <f t="shared" si="311"/>
        <v/>
      </c>
      <c r="AE506" s="92" t="str">
        <f t="shared" si="311"/>
        <v/>
      </c>
      <c r="AF506" s="92" t="str">
        <f t="shared" si="311"/>
        <v/>
      </c>
      <c r="AG506" s="92" t="str">
        <f t="shared" si="311"/>
        <v/>
      </c>
      <c r="AH506" s="92" t="str">
        <f t="shared" si="311"/>
        <v/>
      </c>
      <c r="AI506" s="92" t="str">
        <f t="shared" si="311"/>
        <v/>
      </c>
      <c r="AJ506" s="92" t="str">
        <f t="shared" si="311"/>
        <v/>
      </c>
      <c r="AK506" s="92" t="str">
        <f t="shared" si="311"/>
        <v/>
      </c>
      <c r="AL506" s="92" t="str">
        <f t="shared" si="311"/>
        <v/>
      </c>
      <c r="AN506" s="35" t="str">
        <f t="shared" si="281"/>
        <v/>
      </c>
      <c r="AO506" s="44" t="str">
        <f t="shared" si="302"/>
        <v/>
      </c>
      <c r="AP506" s="41" t="str">
        <f>IF(AO506="","",RANK(AO506,AO$3:AO$1048576,1)+COUNTIF(AO$3:AO506,AO506)-1)</f>
        <v/>
      </c>
      <c r="AQ506" s="1" t="str">
        <f t="shared" si="303"/>
        <v/>
      </c>
      <c r="AR506" s="34" t="str">
        <f t="shared" si="282"/>
        <v/>
      </c>
      <c r="AS506" s="39" t="str">
        <f t="shared" si="283"/>
        <v/>
      </c>
      <c r="AT506" s="44" t="str">
        <f t="shared" si="284"/>
        <v/>
      </c>
      <c r="AU506" s="41" t="str">
        <f>IF(AT506="","",RANK(AT506,AT$3:AT$1048576,1)+COUNTIF(AT$3:AT506,AT506)-1)</f>
        <v/>
      </c>
      <c r="AV506" s="1" t="str">
        <f t="shared" si="285"/>
        <v/>
      </c>
      <c r="AW506" s="34" t="str">
        <f t="shared" si="286"/>
        <v/>
      </c>
      <c r="AX506" s="39" t="str">
        <f t="shared" si="287"/>
        <v/>
      </c>
      <c r="AY506" s="44" t="str">
        <f t="shared" si="304"/>
        <v/>
      </c>
      <c r="AZ506" s="41" t="str">
        <f>IF(AY506="","",RANK(AY506,AY$3:AY$1048576,1)+COUNTIF(AY$3:AY506,AY506)-1)</f>
        <v/>
      </c>
      <c r="BA506" s="1" t="str">
        <f t="shared" si="288"/>
        <v/>
      </c>
      <c r="BB506" s="34" t="str">
        <f t="shared" si="289"/>
        <v/>
      </c>
      <c r="BC506" s="39" t="str">
        <f t="shared" si="290"/>
        <v/>
      </c>
      <c r="BD506" s="44" t="str">
        <f t="shared" si="305"/>
        <v/>
      </c>
      <c r="BE506" s="41" t="str">
        <f>IF(BD506="","",RANK(BD506,BD$3:BD$1048576,1)+COUNTIF(BD$3:BD506,BD506)-1)</f>
        <v/>
      </c>
      <c r="BF506" s="1" t="str">
        <f t="shared" si="291"/>
        <v/>
      </c>
      <c r="BG506" s="34" t="str">
        <f t="shared" si="292"/>
        <v/>
      </c>
      <c r="BH506" s="39" t="str">
        <f t="shared" si="293"/>
        <v/>
      </c>
      <c r="BJ506" s="3"/>
      <c r="BK506" s="86"/>
      <c r="BL506" s="86"/>
      <c r="BM506" s="86"/>
      <c r="BN506" s="86"/>
      <c r="BO506" s="3"/>
      <c r="BP506" s="86"/>
      <c r="BQ506" s="86"/>
      <c r="BR506" s="86"/>
      <c r="BS506" s="86"/>
      <c r="BT506" s="3"/>
      <c r="BU506" s="86"/>
      <c r="BV506" s="86"/>
      <c r="BW506" s="86"/>
      <c r="BX506" s="86"/>
      <c r="BY506" s="3"/>
      <c r="BZ506" s="86"/>
      <c r="CA506" s="86"/>
      <c r="CB506" s="86"/>
      <c r="CC506" s="86"/>
    </row>
    <row r="507" spans="2:81" ht="35.1" customHeight="1" x14ac:dyDescent="0.2">
      <c r="B507" s="187"/>
      <c r="C507" s="188"/>
      <c r="D507" s="189"/>
      <c r="E507" s="186"/>
      <c r="F507" s="182"/>
      <c r="G507" s="184"/>
      <c r="K507" s="80" t="str">
        <f>IF(O507="","",COUNT(O$3:O507))</f>
        <v/>
      </c>
      <c r="L507" s="80" t="str">
        <f>IF(B507&lt;&gt;"",B507,IF(OR(COUNTA($G$3:$G507)&lt;COUNTA($G$3:$G$1048576),$G507&lt;&gt;""),L506,""))</f>
        <v/>
      </c>
      <c r="M507" s="80" t="str">
        <f>IF(C507&lt;&gt;"",C507,IF(OR(COUNTA($G$3:$G507)&lt;COUNTA($G$3:$G$1048576),$G507&lt;&gt;""),M506,""))</f>
        <v/>
      </c>
      <c r="N507" s="80" t="str">
        <f>IF(D507&lt;&gt;"",D507,IF(OR(COUNTA($G$3:$G507)&lt;COUNTA($G$3:$G$1048576),$G507&lt;&gt;""),N506,""))</f>
        <v/>
      </c>
      <c r="O507" s="81" t="str">
        <f t="shared" si="294"/>
        <v/>
      </c>
      <c r="P507" s="90" t="str">
        <f>IFERROR(IF(O507="",IF(COUNT(S$3:S$1048576)=COUNT(S$3:S507),IF(S507="","",INDEX(O$3:O507,MATCH(MAX(K$3:K507),K$3:K507,0),0)),INDEX(O$3:O507,MATCH(MAX(K$3:K507),K$3:K507,0),0)),O507),"")</f>
        <v/>
      </c>
      <c r="Q507" s="89" t="str">
        <f>IF(R507="","",COUNT(R$3:R507))</f>
        <v/>
      </c>
      <c r="R507" s="80" t="str">
        <f t="shared" si="280"/>
        <v/>
      </c>
      <c r="S507" s="91" t="str">
        <f>IFERROR(IF(COUNTA($E507:$G507)=0,"",IF(AND(R507="",$O507=INDEX(O$3:O507,MATCH(MAX(Q$3:Q507),Q$3:Q507,0),0)),INDEX(R$3:R507,MATCH(MAX(Q$3:Q507),Q$3:Q507,0),0),R507)),"")</f>
        <v/>
      </c>
      <c r="T507" s="80" t="str">
        <f>IF(U507="","",COUNT(U$3:U507))</f>
        <v/>
      </c>
      <c r="U507" s="80" t="str">
        <f t="shared" si="295"/>
        <v/>
      </c>
      <c r="V507" s="91" t="str">
        <f>IFERROR(IF(S507="","",IF(U507="",IF(AND(E507="",F507="",G507&lt;&gt;"",$O507=INDEX(O$3:O507,MATCH(MAX(T$3:T507),T$3:T507,0),0)),INDEX(U$3:U507,MATCH(MAX(T$3:T507),T$3:T507,0),0),IF(AND(S507&lt;&gt;"",U507=""),0,"")),U507)),"")</f>
        <v/>
      </c>
      <c r="W507" s="95" t="str">
        <f t="shared" si="296"/>
        <v/>
      </c>
      <c r="X507" s="198" t="str">
        <f t="shared" si="297"/>
        <v/>
      </c>
      <c r="Y507" s="92" t="str">
        <f t="shared" si="298"/>
        <v/>
      </c>
      <c r="Z507" s="106" t="str">
        <f>IF(P507="","",COUNTIF($N$3:$N507,$N507))</f>
        <v/>
      </c>
      <c r="AA507" s="92" t="str">
        <f t="shared" si="299"/>
        <v/>
      </c>
      <c r="AB507" s="92" t="str">
        <f t="shared" si="300"/>
        <v/>
      </c>
      <c r="AC507" s="92" t="str">
        <f t="shared" si="301"/>
        <v/>
      </c>
      <c r="AD507" s="92" t="str">
        <f t="shared" si="311"/>
        <v/>
      </c>
      <c r="AE507" s="92" t="str">
        <f t="shared" si="311"/>
        <v/>
      </c>
      <c r="AF507" s="92" t="str">
        <f t="shared" si="311"/>
        <v/>
      </c>
      <c r="AG507" s="92" t="str">
        <f t="shared" si="311"/>
        <v/>
      </c>
      <c r="AH507" s="92" t="str">
        <f t="shared" si="311"/>
        <v/>
      </c>
      <c r="AI507" s="92" t="str">
        <f t="shared" si="311"/>
        <v/>
      </c>
      <c r="AJ507" s="92" t="str">
        <f t="shared" si="311"/>
        <v/>
      </c>
      <c r="AK507" s="92" t="str">
        <f t="shared" si="311"/>
        <v/>
      </c>
      <c r="AL507" s="92" t="str">
        <f t="shared" si="311"/>
        <v/>
      </c>
      <c r="AN507" s="35" t="str">
        <f t="shared" si="281"/>
        <v/>
      </c>
      <c r="AO507" s="44" t="str">
        <f t="shared" si="302"/>
        <v/>
      </c>
      <c r="AP507" s="41" t="str">
        <f>IF(AO507="","",RANK(AO507,AO$3:AO$1048576,1)+COUNTIF(AO$3:AO507,AO507)-1)</f>
        <v/>
      </c>
      <c r="AQ507" s="1" t="str">
        <f t="shared" si="303"/>
        <v/>
      </c>
      <c r="AR507" s="34" t="str">
        <f t="shared" si="282"/>
        <v/>
      </c>
      <c r="AS507" s="39" t="str">
        <f t="shared" si="283"/>
        <v/>
      </c>
      <c r="AT507" s="44" t="str">
        <f t="shared" si="284"/>
        <v/>
      </c>
      <c r="AU507" s="41" t="str">
        <f>IF(AT507="","",RANK(AT507,AT$3:AT$1048576,1)+COUNTIF(AT$3:AT507,AT507)-1)</f>
        <v/>
      </c>
      <c r="AV507" s="1" t="str">
        <f t="shared" si="285"/>
        <v/>
      </c>
      <c r="AW507" s="34" t="str">
        <f t="shared" si="286"/>
        <v/>
      </c>
      <c r="AX507" s="39" t="str">
        <f t="shared" si="287"/>
        <v/>
      </c>
      <c r="AY507" s="44" t="str">
        <f t="shared" si="304"/>
        <v/>
      </c>
      <c r="AZ507" s="41" t="str">
        <f>IF(AY507="","",RANK(AY507,AY$3:AY$1048576,1)+COUNTIF(AY$3:AY507,AY507)-1)</f>
        <v/>
      </c>
      <c r="BA507" s="1" t="str">
        <f t="shared" si="288"/>
        <v/>
      </c>
      <c r="BB507" s="34" t="str">
        <f t="shared" si="289"/>
        <v/>
      </c>
      <c r="BC507" s="39" t="str">
        <f t="shared" si="290"/>
        <v/>
      </c>
      <c r="BD507" s="44" t="str">
        <f t="shared" si="305"/>
        <v/>
      </c>
      <c r="BE507" s="41" t="str">
        <f>IF(BD507="","",RANK(BD507,BD$3:BD$1048576,1)+COUNTIF(BD$3:BD507,BD507)-1)</f>
        <v/>
      </c>
      <c r="BF507" s="1" t="str">
        <f t="shared" si="291"/>
        <v/>
      </c>
      <c r="BG507" s="34" t="str">
        <f t="shared" si="292"/>
        <v/>
      </c>
      <c r="BH507" s="39" t="str">
        <f t="shared" si="293"/>
        <v/>
      </c>
      <c r="BJ507" s="3"/>
      <c r="BK507" s="86"/>
      <c r="BL507" s="86"/>
      <c r="BM507" s="86"/>
      <c r="BN507" s="86"/>
      <c r="BO507" s="3"/>
      <c r="BP507" s="86"/>
      <c r="BQ507" s="86"/>
      <c r="BR507" s="86"/>
      <c r="BS507" s="86"/>
      <c r="BT507" s="3"/>
      <c r="BU507" s="86"/>
      <c r="BV507" s="86"/>
      <c r="BW507" s="86"/>
      <c r="BX507" s="86"/>
      <c r="BY507" s="3"/>
      <c r="BZ507" s="86"/>
      <c r="CA507" s="86"/>
      <c r="CB507" s="86"/>
      <c r="CC507" s="86"/>
    </row>
    <row r="508" spans="2:81" ht="35.1" customHeight="1" x14ac:dyDescent="0.2">
      <c r="B508" s="187"/>
      <c r="C508" s="188"/>
      <c r="D508" s="189"/>
      <c r="E508" s="186"/>
      <c r="F508" s="182"/>
      <c r="G508" s="184"/>
      <c r="K508" s="80" t="str">
        <f>IF(O508="","",COUNT(O$3:O508))</f>
        <v/>
      </c>
      <c r="L508" s="80" t="str">
        <f>IF(B508&lt;&gt;"",B508,IF(OR(COUNTA($G$3:$G508)&lt;COUNTA($G$3:$G$1048576),$G508&lt;&gt;""),L507,""))</f>
        <v/>
      </c>
      <c r="M508" s="80" t="str">
        <f>IF(C508&lt;&gt;"",C508,IF(OR(COUNTA($G$3:$G508)&lt;COUNTA($G$3:$G$1048576),$G508&lt;&gt;""),M507,""))</f>
        <v/>
      </c>
      <c r="N508" s="80" t="str">
        <f>IF(D508&lt;&gt;"",D508,IF(OR(COUNTA($G$3:$G508)&lt;COUNTA($G$3:$G$1048576),$G508&lt;&gt;""),N507,""))</f>
        <v/>
      </c>
      <c r="O508" s="81" t="str">
        <f t="shared" si="294"/>
        <v/>
      </c>
      <c r="P508" s="90" t="str">
        <f>IFERROR(IF(O508="",IF(COUNT(S$3:S$1048576)=COUNT(S$3:S508),IF(S508="","",INDEX(O$3:O508,MATCH(MAX(K$3:K508),K$3:K508,0),0)),INDEX(O$3:O508,MATCH(MAX(K$3:K508),K$3:K508,0),0)),O508),"")</f>
        <v/>
      </c>
      <c r="Q508" s="89" t="str">
        <f>IF(R508="","",COUNT(R$3:R508))</f>
        <v/>
      </c>
      <c r="R508" s="80" t="str">
        <f t="shared" si="280"/>
        <v/>
      </c>
      <c r="S508" s="91" t="str">
        <f>IFERROR(IF(COUNTA($E508:$G508)=0,"",IF(AND(R508="",$O508=INDEX(O$3:O508,MATCH(MAX(Q$3:Q508),Q$3:Q508,0),0)),INDEX(R$3:R508,MATCH(MAX(Q$3:Q508),Q$3:Q508,0),0),R508)),"")</f>
        <v/>
      </c>
      <c r="T508" s="80" t="str">
        <f>IF(U508="","",COUNT(U$3:U508))</f>
        <v/>
      </c>
      <c r="U508" s="80" t="str">
        <f t="shared" si="295"/>
        <v/>
      </c>
      <c r="V508" s="91" t="str">
        <f>IFERROR(IF(S508="","",IF(U508="",IF(AND(E508="",F508="",G508&lt;&gt;"",$O508=INDEX(O$3:O508,MATCH(MAX(T$3:T508),T$3:T508,0),0)),INDEX(U$3:U508,MATCH(MAX(T$3:T508),T$3:T508,0),0),IF(AND(S508&lt;&gt;"",U508=""),0,"")),U508)),"")</f>
        <v/>
      </c>
      <c r="W508" s="95" t="str">
        <f t="shared" si="296"/>
        <v/>
      </c>
      <c r="X508" s="198" t="str">
        <f t="shared" si="297"/>
        <v/>
      </c>
      <c r="Y508" s="92" t="str">
        <f t="shared" si="298"/>
        <v/>
      </c>
      <c r="Z508" s="106" t="str">
        <f>IF(P508="","",COUNTIF($N$3:$N508,$N508))</f>
        <v/>
      </c>
      <c r="AA508" s="92" t="str">
        <f t="shared" si="299"/>
        <v/>
      </c>
      <c r="AB508" s="92" t="str">
        <f t="shared" si="300"/>
        <v/>
      </c>
      <c r="AC508" s="92" t="str">
        <f t="shared" si="301"/>
        <v/>
      </c>
      <c r="AD508" s="92" t="str">
        <f t="shared" si="311"/>
        <v/>
      </c>
      <c r="AE508" s="92" t="str">
        <f t="shared" si="311"/>
        <v/>
      </c>
      <c r="AF508" s="92" t="str">
        <f t="shared" si="311"/>
        <v/>
      </c>
      <c r="AG508" s="92" t="str">
        <f t="shared" si="311"/>
        <v/>
      </c>
      <c r="AH508" s="92" t="str">
        <f t="shared" si="311"/>
        <v/>
      </c>
      <c r="AI508" s="92" t="str">
        <f t="shared" si="311"/>
        <v/>
      </c>
      <c r="AJ508" s="92" t="str">
        <f t="shared" si="311"/>
        <v/>
      </c>
      <c r="AK508" s="92" t="str">
        <f t="shared" si="311"/>
        <v/>
      </c>
      <c r="AL508" s="92" t="str">
        <f t="shared" si="311"/>
        <v/>
      </c>
      <c r="AN508" s="35" t="str">
        <f t="shared" si="281"/>
        <v/>
      </c>
      <c r="AO508" s="44" t="str">
        <f t="shared" si="302"/>
        <v/>
      </c>
      <c r="AP508" s="41" t="str">
        <f>IF(AO508="","",RANK(AO508,AO$3:AO$1048576,1)+COUNTIF(AO$3:AO508,AO508)-1)</f>
        <v/>
      </c>
      <c r="AQ508" s="1" t="str">
        <f t="shared" si="303"/>
        <v/>
      </c>
      <c r="AR508" s="34" t="str">
        <f t="shared" si="282"/>
        <v/>
      </c>
      <c r="AS508" s="39" t="str">
        <f t="shared" si="283"/>
        <v/>
      </c>
      <c r="AT508" s="44" t="str">
        <f t="shared" si="284"/>
        <v/>
      </c>
      <c r="AU508" s="41" t="str">
        <f>IF(AT508="","",RANK(AT508,AT$3:AT$1048576,1)+COUNTIF(AT$3:AT508,AT508)-1)</f>
        <v/>
      </c>
      <c r="AV508" s="1" t="str">
        <f t="shared" si="285"/>
        <v/>
      </c>
      <c r="AW508" s="34" t="str">
        <f t="shared" si="286"/>
        <v/>
      </c>
      <c r="AX508" s="39" t="str">
        <f t="shared" si="287"/>
        <v/>
      </c>
      <c r="AY508" s="44" t="str">
        <f t="shared" si="304"/>
        <v/>
      </c>
      <c r="AZ508" s="41" t="str">
        <f>IF(AY508="","",RANK(AY508,AY$3:AY$1048576,1)+COUNTIF(AY$3:AY508,AY508)-1)</f>
        <v/>
      </c>
      <c r="BA508" s="1" t="str">
        <f t="shared" si="288"/>
        <v/>
      </c>
      <c r="BB508" s="34" t="str">
        <f t="shared" si="289"/>
        <v/>
      </c>
      <c r="BC508" s="39" t="str">
        <f t="shared" si="290"/>
        <v/>
      </c>
      <c r="BD508" s="44" t="str">
        <f t="shared" si="305"/>
        <v/>
      </c>
      <c r="BE508" s="41" t="str">
        <f>IF(BD508="","",RANK(BD508,BD$3:BD$1048576,1)+COUNTIF(BD$3:BD508,BD508)-1)</f>
        <v/>
      </c>
      <c r="BF508" s="1" t="str">
        <f t="shared" si="291"/>
        <v/>
      </c>
      <c r="BG508" s="34" t="str">
        <f t="shared" si="292"/>
        <v/>
      </c>
      <c r="BH508" s="39" t="str">
        <f t="shared" si="293"/>
        <v/>
      </c>
      <c r="BJ508" s="3"/>
      <c r="BK508" s="86"/>
      <c r="BL508" s="86"/>
      <c r="BM508" s="86"/>
      <c r="BN508" s="86"/>
      <c r="BO508" s="3"/>
      <c r="BP508" s="86"/>
      <c r="BQ508" s="86"/>
      <c r="BR508" s="86"/>
      <c r="BS508" s="86"/>
      <c r="BT508" s="3"/>
      <c r="BU508" s="86"/>
      <c r="BV508" s="86"/>
      <c r="BW508" s="86"/>
      <c r="BX508" s="86"/>
      <c r="BY508" s="3"/>
      <c r="BZ508" s="86"/>
      <c r="CA508" s="86"/>
      <c r="CB508" s="86"/>
      <c r="CC508" s="86"/>
    </row>
    <row r="509" spans="2:81" ht="35.1" customHeight="1" x14ac:dyDescent="0.2">
      <c r="B509" s="187"/>
      <c r="C509" s="188"/>
      <c r="D509" s="189"/>
      <c r="E509" s="186"/>
      <c r="F509" s="182"/>
      <c r="G509" s="184"/>
      <c r="K509" s="80" t="str">
        <f>IF(O509="","",COUNT(O$3:O509))</f>
        <v/>
      </c>
      <c r="L509" s="80" t="str">
        <f>IF(B509&lt;&gt;"",B509,IF(OR(COUNTA($G$3:$G509)&lt;COUNTA($G$3:$G$1048576),$G509&lt;&gt;""),L508,""))</f>
        <v/>
      </c>
      <c r="M509" s="80" t="str">
        <f>IF(C509&lt;&gt;"",C509,IF(OR(COUNTA($G$3:$G509)&lt;COUNTA($G$3:$G$1048576),$G509&lt;&gt;""),M508,""))</f>
        <v/>
      </c>
      <c r="N509" s="80" t="str">
        <f>IF(D509&lt;&gt;"",D509,IF(OR(COUNTA($G$3:$G509)&lt;COUNTA($G$3:$G$1048576),$G509&lt;&gt;""),N508,""))</f>
        <v/>
      </c>
      <c r="O509" s="81" t="str">
        <f t="shared" si="294"/>
        <v/>
      </c>
      <c r="P509" s="90" t="str">
        <f>IFERROR(IF(O509="",IF(COUNT(S$3:S$1048576)=COUNT(S$3:S509),IF(S509="","",INDEX(O$3:O509,MATCH(MAX(K$3:K509),K$3:K509,0),0)),INDEX(O$3:O509,MATCH(MAX(K$3:K509),K$3:K509,0),0)),O509),"")</f>
        <v/>
      </c>
      <c r="Q509" s="89" t="str">
        <f>IF(R509="","",COUNT(R$3:R509))</f>
        <v/>
      </c>
      <c r="R509" s="80" t="str">
        <f t="shared" si="280"/>
        <v/>
      </c>
      <c r="S509" s="91" t="str">
        <f>IFERROR(IF(COUNTA($E509:$G509)=0,"",IF(AND(R509="",$O509=INDEX(O$3:O509,MATCH(MAX(Q$3:Q509),Q$3:Q509,0),0)),INDEX(R$3:R509,MATCH(MAX(Q$3:Q509),Q$3:Q509,0),0),R509)),"")</f>
        <v/>
      </c>
      <c r="T509" s="80" t="str">
        <f>IF(U509="","",COUNT(U$3:U509))</f>
        <v/>
      </c>
      <c r="U509" s="80" t="str">
        <f t="shared" si="295"/>
        <v/>
      </c>
      <c r="V509" s="91" t="str">
        <f>IFERROR(IF(S509="","",IF(U509="",IF(AND(E509="",F509="",G509&lt;&gt;"",$O509=INDEX(O$3:O509,MATCH(MAX(T$3:T509),T$3:T509,0),0)),INDEX(U$3:U509,MATCH(MAX(T$3:T509),T$3:T509,0),0),IF(AND(S509&lt;&gt;"",U509=""),0,"")),U509)),"")</f>
        <v/>
      </c>
      <c r="W509" s="95" t="str">
        <f t="shared" si="296"/>
        <v/>
      </c>
      <c r="X509" s="198" t="str">
        <f t="shared" si="297"/>
        <v/>
      </c>
      <c r="Y509" s="92" t="str">
        <f t="shared" si="298"/>
        <v/>
      </c>
      <c r="Z509" s="106" t="str">
        <f>IF(P509="","",COUNTIF($N$3:$N509,$N509))</f>
        <v/>
      </c>
      <c r="AA509" s="92" t="str">
        <f t="shared" si="299"/>
        <v/>
      </c>
      <c r="AB509" s="92" t="str">
        <f t="shared" si="300"/>
        <v/>
      </c>
      <c r="AC509" s="92" t="str">
        <f t="shared" si="301"/>
        <v/>
      </c>
      <c r="AD509" s="92" t="str">
        <f t="shared" si="311"/>
        <v/>
      </c>
      <c r="AE509" s="92" t="str">
        <f t="shared" si="311"/>
        <v/>
      </c>
      <c r="AF509" s="92" t="str">
        <f t="shared" si="311"/>
        <v/>
      </c>
      <c r="AG509" s="92" t="str">
        <f t="shared" si="311"/>
        <v/>
      </c>
      <c r="AH509" s="92" t="str">
        <f t="shared" si="311"/>
        <v/>
      </c>
      <c r="AI509" s="92" t="str">
        <f t="shared" si="311"/>
        <v/>
      </c>
      <c r="AJ509" s="92" t="str">
        <f t="shared" si="311"/>
        <v/>
      </c>
      <c r="AK509" s="92" t="str">
        <f t="shared" si="311"/>
        <v/>
      </c>
      <c r="AL509" s="92" t="str">
        <f t="shared" si="311"/>
        <v/>
      </c>
      <c r="AN509" s="35" t="str">
        <f t="shared" si="281"/>
        <v/>
      </c>
      <c r="AO509" s="44" t="str">
        <f t="shared" si="302"/>
        <v/>
      </c>
      <c r="AP509" s="41" t="str">
        <f>IF(AO509="","",RANK(AO509,AO$3:AO$1048576,1)+COUNTIF(AO$3:AO509,AO509)-1)</f>
        <v/>
      </c>
      <c r="AQ509" s="1" t="str">
        <f t="shared" si="303"/>
        <v/>
      </c>
      <c r="AR509" s="34" t="str">
        <f t="shared" si="282"/>
        <v/>
      </c>
      <c r="AS509" s="39" t="str">
        <f t="shared" si="283"/>
        <v/>
      </c>
      <c r="AT509" s="44" t="str">
        <f t="shared" si="284"/>
        <v/>
      </c>
      <c r="AU509" s="41" t="str">
        <f>IF(AT509="","",RANK(AT509,AT$3:AT$1048576,1)+COUNTIF(AT$3:AT509,AT509)-1)</f>
        <v/>
      </c>
      <c r="AV509" s="1" t="str">
        <f t="shared" si="285"/>
        <v/>
      </c>
      <c r="AW509" s="34" t="str">
        <f t="shared" si="286"/>
        <v/>
      </c>
      <c r="AX509" s="39" t="str">
        <f t="shared" si="287"/>
        <v/>
      </c>
      <c r="AY509" s="44" t="str">
        <f t="shared" si="304"/>
        <v/>
      </c>
      <c r="AZ509" s="41" t="str">
        <f>IF(AY509="","",RANK(AY509,AY$3:AY$1048576,1)+COUNTIF(AY$3:AY509,AY509)-1)</f>
        <v/>
      </c>
      <c r="BA509" s="1" t="str">
        <f t="shared" si="288"/>
        <v/>
      </c>
      <c r="BB509" s="34" t="str">
        <f t="shared" si="289"/>
        <v/>
      </c>
      <c r="BC509" s="39" t="str">
        <f t="shared" si="290"/>
        <v/>
      </c>
      <c r="BD509" s="44" t="str">
        <f t="shared" si="305"/>
        <v/>
      </c>
      <c r="BE509" s="41" t="str">
        <f>IF(BD509="","",RANK(BD509,BD$3:BD$1048576,1)+COUNTIF(BD$3:BD509,BD509)-1)</f>
        <v/>
      </c>
      <c r="BF509" s="1" t="str">
        <f t="shared" si="291"/>
        <v/>
      </c>
      <c r="BG509" s="34" t="str">
        <f t="shared" si="292"/>
        <v/>
      </c>
      <c r="BH509" s="39" t="str">
        <f t="shared" si="293"/>
        <v/>
      </c>
      <c r="BJ509" s="3"/>
      <c r="BK509" s="86"/>
      <c r="BL509" s="86"/>
      <c r="BM509" s="86"/>
      <c r="BN509" s="86"/>
      <c r="BO509" s="3"/>
      <c r="BP509" s="86"/>
      <c r="BQ509" s="86"/>
      <c r="BR509" s="86"/>
      <c r="BS509" s="86"/>
      <c r="BT509" s="3"/>
      <c r="BU509" s="86"/>
      <c r="BV509" s="86"/>
      <c r="BW509" s="86"/>
      <c r="BX509" s="86"/>
      <c r="BY509" s="3"/>
      <c r="BZ509" s="86"/>
      <c r="CA509" s="86"/>
      <c r="CB509" s="86"/>
      <c r="CC509" s="86"/>
    </row>
    <row r="510" spans="2:81" ht="35.1" customHeight="1" x14ac:dyDescent="0.2">
      <c r="B510" s="187"/>
      <c r="C510" s="188"/>
      <c r="D510" s="189"/>
      <c r="E510" s="186"/>
      <c r="F510" s="182"/>
      <c r="G510" s="184"/>
      <c r="K510" s="80" t="str">
        <f>IF(O510="","",COUNT(O$3:O510))</f>
        <v/>
      </c>
      <c r="L510" s="80" t="str">
        <f>IF(B510&lt;&gt;"",B510,IF(OR(COUNTA($G$3:$G510)&lt;COUNTA($G$3:$G$1048576),$G510&lt;&gt;""),L509,""))</f>
        <v/>
      </c>
      <c r="M510" s="80" t="str">
        <f>IF(C510&lt;&gt;"",C510,IF(OR(COUNTA($G$3:$G510)&lt;COUNTA($G$3:$G$1048576),$G510&lt;&gt;""),M509,""))</f>
        <v/>
      </c>
      <c r="N510" s="80" t="str">
        <f>IF(D510&lt;&gt;"",D510,IF(OR(COUNTA($G$3:$G510)&lt;COUNTA($G$3:$G$1048576),$G510&lt;&gt;""),N509,""))</f>
        <v/>
      </c>
      <c r="O510" s="81" t="str">
        <f t="shared" si="294"/>
        <v/>
      </c>
      <c r="P510" s="90" t="str">
        <f>IFERROR(IF(O510="",IF(COUNT(S$3:S$1048576)=COUNT(S$3:S510),IF(S510="","",INDEX(O$3:O510,MATCH(MAX(K$3:K510),K$3:K510,0),0)),INDEX(O$3:O510,MATCH(MAX(K$3:K510),K$3:K510,0),0)),O510),"")</f>
        <v/>
      </c>
      <c r="Q510" s="89" t="str">
        <f>IF(R510="","",COUNT(R$3:R510))</f>
        <v/>
      </c>
      <c r="R510" s="80" t="str">
        <f t="shared" si="280"/>
        <v/>
      </c>
      <c r="S510" s="91" t="str">
        <f>IFERROR(IF(COUNTA($E510:$G510)=0,"",IF(AND(R510="",$O510=INDEX(O$3:O510,MATCH(MAX(Q$3:Q510),Q$3:Q510,0),0)),INDEX(R$3:R510,MATCH(MAX(Q$3:Q510),Q$3:Q510,0),0),R510)),"")</f>
        <v/>
      </c>
      <c r="T510" s="80" t="str">
        <f>IF(U510="","",COUNT(U$3:U510))</f>
        <v/>
      </c>
      <c r="U510" s="80" t="str">
        <f t="shared" si="295"/>
        <v/>
      </c>
      <c r="V510" s="91" t="str">
        <f>IFERROR(IF(S510="","",IF(U510="",IF(AND(E510="",F510="",G510&lt;&gt;"",$O510=INDEX(O$3:O510,MATCH(MAX(T$3:T510),T$3:T510,0),0)),INDEX(U$3:U510,MATCH(MAX(T$3:T510),T$3:T510,0),0),IF(AND(S510&lt;&gt;"",U510=""),0,"")),U510)),"")</f>
        <v/>
      </c>
      <c r="W510" s="95" t="str">
        <f t="shared" si="296"/>
        <v/>
      </c>
      <c r="X510" s="198" t="str">
        <f t="shared" si="297"/>
        <v/>
      </c>
      <c r="Y510" s="92" t="str">
        <f t="shared" si="298"/>
        <v/>
      </c>
      <c r="Z510" s="106" t="str">
        <f>IF(P510="","",COUNTIF($N$3:$N510,$N510))</f>
        <v/>
      </c>
      <c r="AA510" s="92" t="str">
        <f t="shared" si="299"/>
        <v/>
      </c>
      <c r="AB510" s="92" t="str">
        <f t="shared" si="300"/>
        <v/>
      </c>
      <c r="AC510" s="92" t="str">
        <f t="shared" si="301"/>
        <v/>
      </c>
      <c r="AD510" s="92" t="str">
        <f t="shared" si="311"/>
        <v/>
      </c>
      <c r="AE510" s="92" t="str">
        <f t="shared" si="311"/>
        <v/>
      </c>
      <c r="AF510" s="92" t="str">
        <f t="shared" si="311"/>
        <v/>
      </c>
      <c r="AG510" s="92" t="str">
        <f t="shared" si="311"/>
        <v/>
      </c>
      <c r="AH510" s="92" t="str">
        <f t="shared" si="311"/>
        <v/>
      </c>
      <c r="AI510" s="92" t="str">
        <f t="shared" si="311"/>
        <v/>
      </c>
      <c r="AJ510" s="92" t="str">
        <f t="shared" si="311"/>
        <v/>
      </c>
      <c r="AK510" s="92" t="str">
        <f t="shared" si="311"/>
        <v/>
      </c>
      <c r="AL510" s="92" t="str">
        <f t="shared" si="311"/>
        <v/>
      </c>
      <c r="AN510" s="35" t="str">
        <f t="shared" si="281"/>
        <v/>
      </c>
      <c r="AO510" s="44" t="str">
        <f t="shared" si="302"/>
        <v/>
      </c>
      <c r="AP510" s="41" t="str">
        <f>IF(AO510="","",RANK(AO510,AO$3:AO$1048576,1)+COUNTIF(AO$3:AO510,AO510)-1)</f>
        <v/>
      </c>
      <c r="AQ510" s="1" t="str">
        <f t="shared" si="303"/>
        <v/>
      </c>
      <c r="AR510" s="34" t="str">
        <f t="shared" si="282"/>
        <v/>
      </c>
      <c r="AS510" s="39" t="str">
        <f t="shared" si="283"/>
        <v/>
      </c>
      <c r="AT510" s="44" t="str">
        <f t="shared" si="284"/>
        <v/>
      </c>
      <c r="AU510" s="41" t="str">
        <f>IF(AT510="","",RANK(AT510,AT$3:AT$1048576,1)+COUNTIF(AT$3:AT510,AT510)-1)</f>
        <v/>
      </c>
      <c r="AV510" s="1" t="str">
        <f t="shared" si="285"/>
        <v/>
      </c>
      <c r="AW510" s="34" t="str">
        <f t="shared" si="286"/>
        <v/>
      </c>
      <c r="AX510" s="39" t="str">
        <f t="shared" si="287"/>
        <v/>
      </c>
      <c r="AY510" s="44" t="str">
        <f t="shared" si="304"/>
        <v/>
      </c>
      <c r="AZ510" s="41" t="str">
        <f>IF(AY510="","",RANK(AY510,AY$3:AY$1048576,1)+COUNTIF(AY$3:AY510,AY510)-1)</f>
        <v/>
      </c>
      <c r="BA510" s="1" t="str">
        <f t="shared" si="288"/>
        <v/>
      </c>
      <c r="BB510" s="34" t="str">
        <f t="shared" si="289"/>
        <v/>
      </c>
      <c r="BC510" s="39" t="str">
        <f t="shared" si="290"/>
        <v/>
      </c>
      <c r="BD510" s="44" t="str">
        <f t="shared" si="305"/>
        <v/>
      </c>
      <c r="BE510" s="41" t="str">
        <f>IF(BD510="","",RANK(BD510,BD$3:BD$1048576,1)+COUNTIF(BD$3:BD510,BD510)-1)</f>
        <v/>
      </c>
      <c r="BF510" s="1" t="str">
        <f t="shared" si="291"/>
        <v/>
      </c>
      <c r="BG510" s="34" t="str">
        <f t="shared" si="292"/>
        <v/>
      </c>
      <c r="BH510" s="39" t="str">
        <f t="shared" si="293"/>
        <v/>
      </c>
      <c r="BJ510" s="3"/>
      <c r="BK510" s="86"/>
      <c r="BL510" s="86"/>
      <c r="BM510" s="86"/>
      <c r="BN510" s="86"/>
      <c r="BO510" s="3"/>
      <c r="BP510" s="86"/>
      <c r="BQ510" s="86"/>
      <c r="BR510" s="86"/>
      <c r="BS510" s="86"/>
      <c r="BT510" s="3"/>
      <c r="BU510" s="86"/>
      <c r="BV510" s="86"/>
      <c r="BW510" s="86"/>
      <c r="BX510" s="86"/>
      <c r="BY510" s="3"/>
      <c r="BZ510" s="86"/>
      <c r="CA510" s="86"/>
      <c r="CB510" s="86"/>
      <c r="CC510" s="86"/>
    </row>
    <row r="511" spans="2:81" ht="35.1" customHeight="1" x14ac:dyDescent="0.2">
      <c r="B511" s="187"/>
      <c r="C511" s="188"/>
      <c r="D511" s="189"/>
      <c r="E511" s="186"/>
      <c r="F511" s="182"/>
      <c r="G511" s="184"/>
      <c r="K511" s="80" t="str">
        <f>IF(O511="","",COUNT(O$3:O511))</f>
        <v/>
      </c>
      <c r="L511" s="80" t="str">
        <f>IF(B511&lt;&gt;"",B511,IF(OR(COUNTA($G$3:$G511)&lt;COUNTA($G$3:$G$1048576),$G511&lt;&gt;""),L510,""))</f>
        <v/>
      </c>
      <c r="M511" s="80" t="str">
        <f>IF(C511&lt;&gt;"",C511,IF(OR(COUNTA($G$3:$G511)&lt;COUNTA($G$3:$G$1048576),$G511&lt;&gt;""),M510,""))</f>
        <v/>
      </c>
      <c r="N511" s="80" t="str">
        <f>IF(D511&lt;&gt;"",D511,IF(OR(COUNTA($G$3:$G511)&lt;COUNTA($G$3:$G$1048576),$G511&lt;&gt;""),N510,""))</f>
        <v/>
      </c>
      <c r="O511" s="81" t="str">
        <f t="shared" si="294"/>
        <v/>
      </c>
      <c r="P511" s="90" t="str">
        <f>IFERROR(IF(O511="",IF(COUNT(S$3:S$1048576)=COUNT(S$3:S511),IF(S511="","",INDEX(O$3:O511,MATCH(MAX(K$3:K511),K$3:K511,0),0)),INDEX(O$3:O511,MATCH(MAX(K$3:K511),K$3:K511,0),0)),O511),"")</f>
        <v/>
      </c>
      <c r="Q511" s="89" t="str">
        <f>IF(R511="","",COUNT(R$3:R511))</f>
        <v/>
      </c>
      <c r="R511" s="80" t="str">
        <f t="shared" si="280"/>
        <v/>
      </c>
      <c r="S511" s="91" t="str">
        <f>IFERROR(IF(COUNTA($E511:$G511)=0,"",IF(AND(R511="",$O511=INDEX(O$3:O511,MATCH(MAX(Q$3:Q511),Q$3:Q511,0),0)),INDEX(R$3:R511,MATCH(MAX(Q$3:Q511),Q$3:Q511,0),0),R511)),"")</f>
        <v/>
      </c>
      <c r="T511" s="80" t="str">
        <f>IF(U511="","",COUNT(U$3:U511))</f>
        <v/>
      </c>
      <c r="U511" s="80" t="str">
        <f t="shared" si="295"/>
        <v/>
      </c>
      <c r="V511" s="91" t="str">
        <f>IFERROR(IF(S511="","",IF(U511="",IF(AND(E511="",F511="",G511&lt;&gt;"",$O511=INDEX(O$3:O511,MATCH(MAX(T$3:T511),T$3:T511,0),0)),INDEX(U$3:U511,MATCH(MAX(T$3:T511),T$3:T511,0),0),IF(AND(S511&lt;&gt;"",U511=""),0,"")),U511)),"")</f>
        <v/>
      </c>
      <c r="W511" s="95" t="str">
        <f t="shared" si="296"/>
        <v/>
      </c>
      <c r="X511" s="198" t="str">
        <f t="shared" si="297"/>
        <v/>
      </c>
      <c r="Y511" s="92" t="str">
        <f t="shared" si="298"/>
        <v/>
      </c>
      <c r="Z511" s="106" t="str">
        <f>IF(P511="","",COUNTIF($N$3:$N511,$N511))</f>
        <v/>
      </c>
      <c r="AA511" s="92" t="str">
        <f t="shared" si="299"/>
        <v/>
      </c>
      <c r="AB511" s="92" t="str">
        <f t="shared" si="300"/>
        <v/>
      </c>
      <c r="AC511" s="92" t="str">
        <f t="shared" si="301"/>
        <v/>
      </c>
      <c r="AD511" s="92" t="str">
        <f t="shared" si="311"/>
        <v/>
      </c>
      <c r="AE511" s="92" t="str">
        <f t="shared" si="311"/>
        <v/>
      </c>
      <c r="AF511" s="92" t="str">
        <f t="shared" si="311"/>
        <v/>
      </c>
      <c r="AG511" s="92" t="str">
        <f t="shared" si="311"/>
        <v/>
      </c>
      <c r="AH511" s="92" t="str">
        <f t="shared" si="311"/>
        <v/>
      </c>
      <c r="AI511" s="92" t="str">
        <f t="shared" si="311"/>
        <v/>
      </c>
      <c r="AJ511" s="92" t="str">
        <f t="shared" si="311"/>
        <v/>
      </c>
      <c r="AK511" s="92" t="str">
        <f t="shared" si="311"/>
        <v/>
      </c>
      <c r="AL511" s="92" t="str">
        <f t="shared" si="311"/>
        <v/>
      </c>
      <c r="AN511" s="35" t="str">
        <f t="shared" si="281"/>
        <v/>
      </c>
      <c r="AO511" s="44" t="str">
        <f t="shared" si="302"/>
        <v/>
      </c>
      <c r="AP511" s="41" t="str">
        <f>IF(AO511="","",RANK(AO511,AO$3:AO$1048576,1)+COUNTIF(AO$3:AO511,AO511)-1)</f>
        <v/>
      </c>
      <c r="AQ511" s="1" t="str">
        <f t="shared" si="303"/>
        <v/>
      </c>
      <c r="AR511" s="34" t="str">
        <f t="shared" si="282"/>
        <v/>
      </c>
      <c r="AS511" s="39" t="str">
        <f t="shared" si="283"/>
        <v/>
      </c>
      <c r="AT511" s="44" t="str">
        <f t="shared" si="284"/>
        <v/>
      </c>
      <c r="AU511" s="41" t="str">
        <f>IF(AT511="","",RANK(AT511,AT$3:AT$1048576,1)+COUNTIF(AT$3:AT511,AT511)-1)</f>
        <v/>
      </c>
      <c r="AV511" s="1" t="str">
        <f t="shared" si="285"/>
        <v/>
      </c>
      <c r="AW511" s="34" t="str">
        <f t="shared" si="286"/>
        <v/>
      </c>
      <c r="AX511" s="39" t="str">
        <f t="shared" si="287"/>
        <v/>
      </c>
      <c r="AY511" s="44" t="str">
        <f t="shared" si="304"/>
        <v/>
      </c>
      <c r="AZ511" s="41" t="str">
        <f>IF(AY511="","",RANK(AY511,AY$3:AY$1048576,1)+COUNTIF(AY$3:AY511,AY511)-1)</f>
        <v/>
      </c>
      <c r="BA511" s="1" t="str">
        <f t="shared" si="288"/>
        <v/>
      </c>
      <c r="BB511" s="34" t="str">
        <f t="shared" si="289"/>
        <v/>
      </c>
      <c r="BC511" s="39" t="str">
        <f t="shared" si="290"/>
        <v/>
      </c>
      <c r="BD511" s="44" t="str">
        <f t="shared" si="305"/>
        <v/>
      </c>
      <c r="BE511" s="41" t="str">
        <f>IF(BD511="","",RANK(BD511,BD$3:BD$1048576,1)+COUNTIF(BD$3:BD511,BD511)-1)</f>
        <v/>
      </c>
      <c r="BF511" s="1" t="str">
        <f t="shared" si="291"/>
        <v/>
      </c>
      <c r="BG511" s="34" t="str">
        <f t="shared" si="292"/>
        <v/>
      </c>
      <c r="BH511" s="39" t="str">
        <f t="shared" si="293"/>
        <v/>
      </c>
      <c r="BJ511" s="3"/>
      <c r="BK511" s="86"/>
      <c r="BL511" s="86"/>
      <c r="BM511" s="86"/>
      <c r="BN511" s="86"/>
      <c r="BO511" s="3"/>
      <c r="BP511" s="86"/>
      <c r="BQ511" s="86"/>
      <c r="BR511" s="86"/>
      <c r="BS511" s="86"/>
      <c r="BT511" s="3"/>
      <c r="BU511" s="86"/>
      <c r="BV511" s="86"/>
      <c r="BW511" s="86"/>
      <c r="BX511" s="86"/>
      <c r="BY511" s="3"/>
      <c r="BZ511" s="86"/>
      <c r="CA511" s="86"/>
      <c r="CB511" s="86"/>
      <c r="CC511" s="86"/>
    </row>
    <row r="512" spans="2:81" ht="35.1" customHeight="1" x14ac:dyDescent="0.2">
      <c r="B512" s="187"/>
      <c r="C512" s="188"/>
      <c r="D512" s="189"/>
      <c r="E512" s="186"/>
      <c r="F512" s="182"/>
      <c r="G512" s="184"/>
      <c r="K512" s="80" t="str">
        <f>IF(O512="","",COUNT(O$3:O512))</f>
        <v/>
      </c>
      <c r="L512" s="80" t="str">
        <f>IF(B512&lt;&gt;"",B512,IF(OR(COUNTA($G$3:$G512)&lt;COUNTA($G$3:$G$1048576),$G512&lt;&gt;""),L511,""))</f>
        <v/>
      </c>
      <c r="M512" s="80" t="str">
        <f>IF(C512&lt;&gt;"",C512,IF(OR(COUNTA($G$3:$G512)&lt;COUNTA($G$3:$G$1048576),$G512&lt;&gt;""),M511,""))</f>
        <v/>
      </c>
      <c r="N512" s="80" t="str">
        <f>IF(D512&lt;&gt;"",D512,IF(OR(COUNTA($G$3:$G512)&lt;COUNTA($G$3:$G$1048576),$G512&lt;&gt;""),N511,""))</f>
        <v/>
      </c>
      <c r="O512" s="81" t="str">
        <f t="shared" si="294"/>
        <v/>
      </c>
      <c r="P512" s="90" t="str">
        <f>IFERROR(IF(O512="",IF(COUNT(S$3:S$1048576)=COUNT(S$3:S512),IF(S512="","",INDEX(O$3:O512,MATCH(MAX(K$3:K512),K$3:K512,0),0)),INDEX(O$3:O512,MATCH(MAX(K$3:K512),K$3:K512,0),0)),O512),"")</f>
        <v/>
      </c>
      <c r="Q512" s="89" t="str">
        <f>IF(R512="","",COUNT(R$3:R512))</f>
        <v/>
      </c>
      <c r="R512" s="80" t="str">
        <f t="shared" si="280"/>
        <v/>
      </c>
      <c r="S512" s="91" t="str">
        <f>IFERROR(IF(COUNTA($E512:$G512)=0,"",IF(AND(R512="",$O512=INDEX(O$3:O512,MATCH(MAX(Q$3:Q512),Q$3:Q512,0),0)),INDEX(R$3:R512,MATCH(MAX(Q$3:Q512),Q$3:Q512,0),0),R512)),"")</f>
        <v/>
      </c>
      <c r="T512" s="80" t="str">
        <f>IF(U512="","",COUNT(U$3:U512))</f>
        <v/>
      </c>
      <c r="U512" s="80" t="str">
        <f t="shared" si="295"/>
        <v/>
      </c>
      <c r="V512" s="91" t="str">
        <f>IFERROR(IF(S512="","",IF(U512="",IF(AND(E512="",F512="",G512&lt;&gt;"",$O512=INDEX(O$3:O512,MATCH(MAX(T$3:T512),T$3:T512,0),0)),INDEX(U$3:U512,MATCH(MAX(T$3:T512),T$3:T512,0),0),IF(AND(S512&lt;&gt;"",U512=""),0,"")),U512)),"")</f>
        <v/>
      </c>
      <c r="W512" s="95" t="str">
        <f t="shared" si="296"/>
        <v/>
      </c>
      <c r="X512" s="198" t="str">
        <f t="shared" si="297"/>
        <v/>
      </c>
      <c r="Y512" s="92" t="str">
        <f t="shared" si="298"/>
        <v/>
      </c>
      <c r="Z512" s="106" t="str">
        <f>IF(P512="","",COUNTIF($N$3:$N512,$N512))</f>
        <v/>
      </c>
      <c r="AA512" s="92" t="str">
        <f t="shared" si="299"/>
        <v/>
      </c>
      <c r="AB512" s="92" t="str">
        <f t="shared" si="300"/>
        <v/>
      </c>
      <c r="AC512" s="92" t="str">
        <f t="shared" si="301"/>
        <v/>
      </c>
      <c r="AD512" s="92" t="str">
        <f t="shared" si="311"/>
        <v/>
      </c>
      <c r="AE512" s="92" t="str">
        <f t="shared" si="311"/>
        <v/>
      </c>
      <c r="AF512" s="92" t="str">
        <f t="shared" si="311"/>
        <v/>
      </c>
      <c r="AG512" s="92" t="str">
        <f t="shared" si="311"/>
        <v/>
      </c>
      <c r="AH512" s="92" t="str">
        <f t="shared" si="311"/>
        <v/>
      </c>
      <c r="AI512" s="92" t="str">
        <f t="shared" si="311"/>
        <v/>
      </c>
      <c r="AJ512" s="92" t="str">
        <f t="shared" si="311"/>
        <v/>
      </c>
      <c r="AK512" s="92" t="str">
        <f t="shared" si="311"/>
        <v/>
      </c>
      <c r="AL512" s="92" t="str">
        <f t="shared" si="311"/>
        <v/>
      </c>
      <c r="AN512" s="35" t="str">
        <f t="shared" si="281"/>
        <v/>
      </c>
      <c r="AO512" s="44" t="str">
        <f t="shared" si="302"/>
        <v/>
      </c>
      <c r="AP512" s="41" t="str">
        <f>IF(AO512="","",RANK(AO512,AO$3:AO$1048576,1)+COUNTIF(AO$3:AO512,AO512)-1)</f>
        <v/>
      </c>
      <c r="AQ512" s="1" t="str">
        <f t="shared" si="303"/>
        <v/>
      </c>
      <c r="AR512" s="34" t="str">
        <f t="shared" si="282"/>
        <v/>
      </c>
      <c r="AS512" s="39" t="str">
        <f t="shared" si="283"/>
        <v/>
      </c>
      <c r="AT512" s="44" t="str">
        <f t="shared" si="284"/>
        <v/>
      </c>
      <c r="AU512" s="41" t="str">
        <f>IF(AT512="","",RANK(AT512,AT$3:AT$1048576,1)+COUNTIF(AT$3:AT512,AT512)-1)</f>
        <v/>
      </c>
      <c r="AV512" s="1" t="str">
        <f t="shared" si="285"/>
        <v/>
      </c>
      <c r="AW512" s="34" t="str">
        <f t="shared" si="286"/>
        <v/>
      </c>
      <c r="AX512" s="39" t="str">
        <f t="shared" si="287"/>
        <v/>
      </c>
      <c r="AY512" s="44" t="str">
        <f t="shared" si="304"/>
        <v/>
      </c>
      <c r="AZ512" s="41" t="str">
        <f>IF(AY512="","",RANK(AY512,AY$3:AY$1048576,1)+COUNTIF(AY$3:AY512,AY512)-1)</f>
        <v/>
      </c>
      <c r="BA512" s="1" t="str">
        <f t="shared" si="288"/>
        <v/>
      </c>
      <c r="BB512" s="34" t="str">
        <f t="shared" si="289"/>
        <v/>
      </c>
      <c r="BC512" s="39" t="str">
        <f t="shared" si="290"/>
        <v/>
      </c>
      <c r="BD512" s="44" t="str">
        <f t="shared" si="305"/>
        <v/>
      </c>
      <c r="BE512" s="41" t="str">
        <f>IF(BD512="","",RANK(BD512,BD$3:BD$1048576,1)+COUNTIF(BD$3:BD512,BD512)-1)</f>
        <v/>
      </c>
      <c r="BF512" s="1" t="str">
        <f t="shared" si="291"/>
        <v/>
      </c>
      <c r="BG512" s="34" t="str">
        <f t="shared" si="292"/>
        <v/>
      </c>
      <c r="BH512" s="39" t="str">
        <f t="shared" si="293"/>
        <v/>
      </c>
      <c r="BJ512" s="3"/>
      <c r="BK512" s="86"/>
      <c r="BL512" s="86"/>
      <c r="BM512" s="86"/>
      <c r="BN512" s="86"/>
      <c r="BO512" s="3"/>
      <c r="BP512" s="86"/>
      <c r="BQ512" s="86"/>
      <c r="BR512" s="86"/>
      <c r="BS512" s="86"/>
      <c r="BT512" s="3"/>
      <c r="BU512" s="86"/>
      <c r="BV512" s="86"/>
      <c r="BW512" s="86"/>
      <c r="BX512" s="86"/>
      <c r="BY512" s="3"/>
      <c r="BZ512" s="86"/>
      <c r="CA512" s="86"/>
      <c r="CB512" s="86"/>
      <c r="CC512" s="86"/>
    </row>
    <row r="513" spans="2:81" ht="35.1" customHeight="1" x14ac:dyDescent="0.2">
      <c r="B513" s="187"/>
      <c r="C513" s="188"/>
      <c r="D513" s="189"/>
      <c r="E513" s="186"/>
      <c r="F513" s="182"/>
      <c r="G513" s="184"/>
      <c r="K513" s="80" t="str">
        <f>IF(O513="","",COUNT(O$3:O513))</f>
        <v/>
      </c>
      <c r="L513" s="80" t="str">
        <f>IF(B513&lt;&gt;"",B513,IF(OR(COUNTA($G$3:$G513)&lt;COUNTA($G$3:$G$1048576),$G513&lt;&gt;""),L512,""))</f>
        <v/>
      </c>
      <c r="M513" s="80" t="str">
        <f>IF(C513&lt;&gt;"",C513,IF(OR(COUNTA($G$3:$G513)&lt;COUNTA($G$3:$G$1048576),$G513&lt;&gt;""),M512,""))</f>
        <v/>
      </c>
      <c r="N513" s="80" t="str">
        <f>IF(D513&lt;&gt;"",D513,IF(OR(COUNTA($G$3:$G513)&lt;COUNTA($G$3:$G$1048576),$G513&lt;&gt;""),N512,""))</f>
        <v/>
      </c>
      <c r="O513" s="81" t="str">
        <f t="shared" si="294"/>
        <v/>
      </c>
      <c r="P513" s="90" t="str">
        <f>IFERROR(IF(O513="",IF(COUNT(S$3:S$1048576)=COUNT(S$3:S513),IF(S513="","",INDEX(O$3:O513,MATCH(MAX(K$3:K513),K$3:K513,0),0)),INDEX(O$3:O513,MATCH(MAX(K$3:K513),K$3:K513,0),0)),O513),"")</f>
        <v/>
      </c>
      <c r="Q513" s="89" t="str">
        <f>IF(R513="","",COUNT(R$3:R513))</f>
        <v/>
      </c>
      <c r="R513" s="80" t="str">
        <f t="shared" si="280"/>
        <v/>
      </c>
      <c r="S513" s="91" t="str">
        <f>IFERROR(IF(COUNTA($E513:$G513)=0,"",IF(AND(R513="",$O513=INDEX(O$3:O513,MATCH(MAX(Q$3:Q513),Q$3:Q513,0),0)),INDEX(R$3:R513,MATCH(MAX(Q$3:Q513),Q$3:Q513,0),0),R513)),"")</f>
        <v/>
      </c>
      <c r="T513" s="80" t="str">
        <f>IF(U513="","",COUNT(U$3:U513))</f>
        <v/>
      </c>
      <c r="U513" s="80" t="str">
        <f t="shared" si="295"/>
        <v/>
      </c>
      <c r="V513" s="91" t="str">
        <f>IFERROR(IF(S513="","",IF(U513="",IF(AND(E513="",F513="",G513&lt;&gt;"",$O513=INDEX(O$3:O513,MATCH(MAX(T$3:T513),T$3:T513,0),0)),INDEX(U$3:U513,MATCH(MAX(T$3:T513),T$3:T513,0),0),IF(AND(S513&lt;&gt;"",U513=""),0,"")),U513)),"")</f>
        <v/>
      </c>
      <c r="W513" s="95" t="str">
        <f t="shared" si="296"/>
        <v/>
      </c>
      <c r="X513" s="198" t="str">
        <f t="shared" si="297"/>
        <v/>
      </c>
      <c r="Y513" s="92" t="str">
        <f t="shared" si="298"/>
        <v/>
      </c>
      <c r="Z513" s="106" t="str">
        <f>IF(P513="","",COUNTIF($N$3:$N513,$N513))</f>
        <v/>
      </c>
      <c r="AA513" s="92" t="str">
        <f t="shared" si="299"/>
        <v/>
      </c>
      <c r="AB513" s="92" t="str">
        <f t="shared" si="300"/>
        <v/>
      </c>
      <c r="AC513" s="92" t="str">
        <f t="shared" si="301"/>
        <v/>
      </c>
      <c r="AD513" s="92" t="str">
        <f t="shared" si="311"/>
        <v/>
      </c>
      <c r="AE513" s="92" t="str">
        <f t="shared" si="311"/>
        <v/>
      </c>
      <c r="AF513" s="92" t="str">
        <f t="shared" si="311"/>
        <v/>
      </c>
      <c r="AG513" s="92" t="str">
        <f t="shared" si="311"/>
        <v/>
      </c>
      <c r="AH513" s="92" t="str">
        <f t="shared" si="311"/>
        <v/>
      </c>
      <c r="AI513" s="92" t="str">
        <f t="shared" si="311"/>
        <v/>
      </c>
      <c r="AJ513" s="92" t="str">
        <f t="shared" si="311"/>
        <v/>
      </c>
      <c r="AK513" s="92" t="str">
        <f t="shared" si="311"/>
        <v/>
      </c>
      <c r="AL513" s="92" t="str">
        <f t="shared" si="311"/>
        <v/>
      </c>
      <c r="AN513" s="35" t="str">
        <f t="shared" si="281"/>
        <v/>
      </c>
      <c r="AO513" s="44" t="str">
        <f t="shared" si="302"/>
        <v/>
      </c>
      <c r="AP513" s="41" t="str">
        <f>IF(AO513="","",RANK(AO513,AO$3:AO$1048576,1)+COUNTIF(AO$3:AO513,AO513)-1)</f>
        <v/>
      </c>
      <c r="AQ513" s="1" t="str">
        <f t="shared" si="303"/>
        <v/>
      </c>
      <c r="AR513" s="34" t="str">
        <f t="shared" si="282"/>
        <v/>
      </c>
      <c r="AS513" s="39" t="str">
        <f t="shared" si="283"/>
        <v/>
      </c>
      <c r="AT513" s="44" t="str">
        <f t="shared" si="284"/>
        <v/>
      </c>
      <c r="AU513" s="41" t="str">
        <f>IF(AT513="","",RANK(AT513,AT$3:AT$1048576,1)+COUNTIF(AT$3:AT513,AT513)-1)</f>
        <v/>
      </c>
      <c r="AV513" s="1" t="str">
        <f t="shared" si="285"/>
        <v/>
      </c>
      <c r="AW513" s="34" t="str">
        <f t="shared" si="286"/>
        <v/>
      </c>
      <c r="AX513" s="39" t="str">
        <f t="shared" si="287"/>
        <v/>
      </c>
      <c r="AY513" s="44" t="str">
        <f t="shared" si="304"/>
        <v/>
      </c>
      <c r="AZ513" s="41" t="str">
        <f>IF(AY513="","",RANK(AY513,AY$3:AY$1048576,1)+COUNTIF(AY$3:AY513,AY513)-1)</f>
        <v/>
      </c>
      <c r="BA513" s="1" t="str">
        <f t="shared" si="288"/>
        <v/>
      </c>
      <c r="BB513" s="34" t="str">
        <f t="shared" si="289"/>
        <v/>
      </c>
      <c r="BC513" s="39" t="str">
        <f t="shared" si="290"/>
        <v/>
      </c>
      <c r="BD513" s="44" t="str">
        <f t="shared" si="305"/>
        <v/>
      </c>
      <c r="BE513" s="41" t="str">
        <f>IF(BD513="","",RANK(BD513,BD$3:BD$1048576,1)+COUNTIF(BD$3:BD513,BD513)-1)</f>
        <v/>
      </c>
      <c r="BF513" s="1" t="str">
        <f t="shared" si="291"/>
        <v/>
      </c>
      <c r="BG513" s="34" t="str">
        <f t="shared" si="292"/>
        <v/>
      </c>
      <c r="BH513" s="39" t="str">
        <f t="shared" si="293"/>
        <v/>
      </c>
      <c r="BJ513" s="3"/>
      <c r="BK513" s="86"/>
      <c r="BL513" s="86"/>
      <c r="BM513" s="86"/>
      <c r="BN513" s="86"/>
      <c r="BO513" s="3"/>
      <c r="BP513" s="86"/>
      <c r="BQ513" s="86"/>
      <c r="BR513" s="86"/>
      <c r="BS513" s="86"/>
      <c r="BT513" s="3"/>
      <c r="BU513" s="86"/>
      <c r="BV513" s="86"/>
      <c r="BW513" s="86"/>
      <c r="BX513" s="86"/>
      <c r="BY513" s="3"/>
      <c r="BZ513" s="86"/>
      <c r="CA513" s="86"/>
      <c r="CB513" s="86"/>
      <c r="CC513" s="86"/>
    </row>
    <row r="514" spans="2:81" ht="35.1" customHeight="1" x14ac:dyDescent="0.2">
      <c r="B514" s="187"/>
      <c r="C514" s="188"/>
      <c r="D514" s="189"/>
      <c r="E514" s="186"/>
      <c r="F514" s="182"/>
      <c r="G514" s="184"/>
      <c r="K514" s="80" t="str">
        <f>IF(O514="","",COUNT(O$3:O514))</f>
        <v/>
      </c>
      <c r="L514" s="80" t="str">
        <f>IF(B514&lt;&gt;"",B514,IF(OR(COUNTA($G$3:$G514)&lt;COUNTA($G$3:$G$1048576),$G514&lt;&gt;""),L513,""))</f>
        <v/>
      </c>
      <c r="M514" s="80" t="str">
        <f>IF(C514&lt;&gt;"",C514,IF(OR(COUNTA($G$3:$G514)&lt;COUNTA($G$3:$G$1048576),$G514&lt;&gt;""),M513,""))</f>
        <v/>
      </c>
      <c r="N514" s="80" t="str">
        <f>IF(D514&lt;&gt;"",D514,IF(OR(COUNTA($G$3:$G514)&lt;COUNTA($G$3:$G$1048576),$G514&lt;&gt;""),N513,""))</f>
        <v/>
      </c>
      <c r="O514" s="81" t="str">
        <f t="shared" si="294"/>
        <v/>
      </c>
      <c r="P514" s="90" t="str">
        <f>IFERROR(IF(O514="",IF(COUNT(S$3:S$1048576)=COUNT(S$3:S514),IF(S514="","",INDEX(O$3:O514,MATCH(MAX(K$3:K514),K$3:K514,0),0)),INDEX(O$3:O514,MATCH(MAX(K$3:K514),K$3:K514,0),0)),O514),"")</f>
        <v/>
      </c>
      <c r="Q514" s="89" t="str">
        <f>IF(R514="","",COUNT(R$3:R514))</f>
        <v/>
      </c>
      <c r="R514" s="80" t="str">
        <f t="shared" si="280"/>
        <v/>
      </c>
      <c r="S514" s="91" t="str">
        <f>IFERROR(IF(COUNTA($E514:$G514)=0,"",IF(AND(R514="",$O514=INDEX(O$3:O514,MATCH(MAX(Q$3:Q514),Q$3:Q514,0),0)),INDEX(R$3:R514,MATCH(MAX(Q$3:Q514),Q$3:Q514,0),0),R514)),"")</f>
        <v/>
      </c>
      <c r="T514" s="80" t="str">
        <f>IF(U514="","",COUNT(U$3:U514))</f>
        <v/>
      </c>
      <c r="U514" s="80" t="str">
        <f t="shared" si="295"/>
        <v/>
      </c>
      <c r="V514" s="91" t="str">
        <f>IFERROR(IF(S514="","",IF(U514="",IF(AND(E514="",F514="",G514&lt;&gt;"",$O514=INDEX(O$3:O514,MATCH(MAX(T$3:T514),T$3:T514,0),0)),INDEX(U$3:U514,MATCH(MAX(T$3:T514),T$3:T514,0),0),IF(AND(S514&lt;&gt;"",U514=""),0,"")),U514)),"")</f>
        <v/>
      </c>
      <c r="W514" s="95" t="str">
        <f t="shared" si="296"/>
        <v/>
      </c>
      <c r="X514" s="198" t="str">
        <f t="shared" si="297"/>
        <v/>
      </c>
      <c r="Y514" s="92" t="str">
        <f t="shared" si="298"/>
        <v/>
      </c>
      <c r="Z514" s="106" t="str">
        <f>IF(P514="","",COUNTIF($N$3:$N514,$N514))</f>
        <v/>
      </c>
      <c r="AA514" s="92" t="str">
        <f t="shared" si="299"/>
        <v/>
      </c>
      <c r="AB514" s="92" t="str">
        <f t="shared" si="300"/>
        <v/>
      </c>
      <c r="AC514" s="92" t="str">
        <f t="shared" si="301"/>
        <v/>
      </c>
      <c r="AD514" s="92" t="str">
        <f t="shared" ref="AD514:AL523" si="312">IFERROR(IF(AND($Z514=1,AD$2&lt;&gt;"",""&amp;INDEX($Y$3:$Y$1048576,MATCH($P514&amp;"@"&amp;AD$2,$AA$3:$AA$1048576,0),0)&lt;&gt;""),AD$1&amp;""&amp;INDEX($Y$3:$Y$1048576,MATCH($P514&amp;"@"&amp;AD$2,$AA$3:$AA$1048576,0),0),""),"")</f>
        <v/>
      </c>
      <c r="AE514" s="92" t="str">
        <f t="shared" si="312"/>
        <v/>
      </c>
      <c r="AF514" s="92" t="str">
        <f t="shared" si="312"/>
        <v/>
      </c>
      <c r="AG514" s="92" t="str">
        <f t="shared" si="312"/>
        <v/>
      </c>
      <c r="AH514" s="92" t="str">
        <f t="shared" si="312"/>
        <v/>
      </c>
      <c r="AI514" s="92" t="str">
        <f t="shared" si="312"/>
        <v/>
      </c>
      <c r="AJ514" s="92" t="str">
        <f t="shared" si="312"/>
        <v/>
      </c>
      <c r="AK514" s="92" t="str">
        <f t="shared" si="312"/>
        <v/>
      </c>
      <c r="AL514" s="92" t="str">
        <f t="shared" si="312"/>
        <v/>
      </c>
      <c r="AN514" s="35" t="str">
        <f t="shared" si="281"/>
        <v/>
      </c>
      <c r="AO514" s="44" t="str">
        <f t="shared" si="302"/>
        <v/>
      </c>
      <c r="AP514" s="41" t="str">
        <f>IF(AO514="","",RANK(AO514,AO$3:AO$1048576,1)+COUNTIF(AO$3:AO514,AO514)-1)</f>
        <v/>
      </c>
      <c r="AQ514" s="1" t="str">
        <f t="shared" si="303"/>
        <v/>
      </c>
      <c r="AR514" s="34" t="str">
        <f t="shared" si="282"/>
        <v/>
      </c>
      <c r="AS514" s="39" t="str">
        <f t="shared" si="283"/>
        <v/>
      </c>
      <c r="AT514" s="44" t="str">
        <f t="shared" si="284"/>
        <v/>
      </c>
      <c r="AU514" s="41" t="str">
        <f>IF(AT514="","",RANK(AT514,AT$3:AT$1048576,1)+COUNTIF(AT$3:AT514,AT514)-1)</f>
        <v/>
      </c>
      <c r="AV514" s="1" t="str">
        <f t="shared" si="285"/>
        <v/>
      </c>
      <c r="AW514" s="34" t="str">
        <f t="shared" si="286"/>
        <v/>
      </c>
      <c r="AX514" s="39" t="str">
        <f t="shared" si="287"/>
        <v/>
      </c>
      <c r="AY514" s="44" t="str">
        <f t="shared" si="304"/>
        <v/>
      </c>
      <c r="AZ514" s="41" t="str">
        <f>IF(AY514="","",RANK(AY514,AY$3:AY$1048576,1)+COUNTIF(AY$3:AY514,AY514)-1)</f>
        <v/>
      </c>
      <c r="BA514" s="1" t="str">
        <f t="shared" si="288"/>
        <v/>
      </c>
      <c r="BB514" s="34" t="str">
        <f t="shared" si="289"/>
        <v/>
      </c>
      <c r="BC514" s="39" t="str">
        <f t="shared" si="290"/>
        <v/>
      </c>
      <c r="BD514" s="44" t="str">
        <f t="shared" si="305"/>
        <v/>
      </c>
      <c r="BE514" s="41" t="str">
        <f>IF(BD514="","",RANK(BD514,BD$3:BD$1048576,1)+COUNTIF(BD$3:BD514,BD514)-1)</f>
        <v/>
      </c>
      <c r="BF514" s="1" t="str">
        <f t="shared" si="291"/>
        <v/>
      </c>
      <c r="BG514" s="34" t="str">
        <f t="shared" si="292"/>
        <v/>
      </c>
      <c r="BH514" s="39" t="str">
        <f t="shared" si="293"/>
        <v/>
      </c>
      <c r="BJ514" s="3"/>
      <c r="BK514" s="86"/>
      <c r="BL514" s="86"/>
      <c r="BM514" s="86"/>
      <c r="BN514" s="86"/>
      <c r="BO514" s="3"/>
      <c r="BP514" s="86"/>
      <c r="BQ514" s="86"/>
      <c r="BR514" s="86"/>
      <c r="BS514" s="86"/>
      <c r="BT514" s="3"/>
      <c r="BU514" s="86"/>
      <c r="BV514" s="86"/>
      <c r="BW514" s="86"/>
      <c r="BX514" s="86"/>
      <c r="BY514" s="3"/>
      <c r="BZ514" s="86"/>
      <c r="CA514" s="86"/>
      <c r="CB514" s="86"/>
      <c r="CC514" s="86"/>
    </row>
    <row r="515" spans="2:81" ht="35.1" customHeight="1" x14ac:dyDescent="0.2">
      <c r="B515" s="187"/>
      <c r="C515" s="188"/>
      <c r="D515" s="189"/>
      <c r="E515" s="186"/>
      <c r="F515" s="182"/>
      <c r="G515" s="184"/>
      <c r="K515" s="80" t="str">
        <f>IF(O515="","",COUNT(O$3:O515))</f>
        <v/>
      </c>
      <c r="L515" s="80" t="str">
        <f>IF(B515&lt;&gt;"",B515,IF(OR(COUNTA($G$3:$G515)&lt;COUNTA($G$3:$G$1048576),$G515&lt;&gt;""),L514,""))</f>
        <v/>
      </c>
      <c r="M515" s="80" t="str">
        <f>IF(C515&lt;&gt;"",C515,IF(OR(COUNTA($G$3:$G515)&lt;COUNTA($G$3:$G$1048576),$G515&lt;&gt;""),M514,""))</f>
        <v/>
      </c>
      <c r="N515" s="80" t="str">
        <f>IF(D515&lt;&gt;"",D515,IF(OR(COUNTA($G$3:$G515)&lt;COUNTA($G$3:$G$1048576),$G515&lt;&gt;""),N514,""))</f>
        <v/>
      </c>
      <c r="O515" s="81" t="str">
        <f t="shared" si="294"/>
        <v/>
      </c>
      <c r="P515" s="90" t="str">
        <f>IFERROR(IF(O515="",IF(COUNT(S$3:S$1048576)=COUNT(S$3:S515),IF(S515="","",INDEX(O$3:O515,MATCH(MAX(K$3:K515),K$3:K515,0),0)),INDEX(O$3:O515,MATCH(MAX(K$3:K515),K$3:K515,0),0)),O515),"")</f>
        <v/>
      </c>
      <c r="Q515" s="89" t="str">
        <f>IF(R515="","",COUNT(R$3:R515))</f>
        <v/>
      </c>
      <c r="R515" s="80" t="str">
        <f t="shared" ref="R515:R578" si="313">IF(E515="","",E515)</f>
        <v/>
      </c>
      <c r="S515" s="91" t="str">
        <f>IFERROR(IF(COUNTA($E515:$G515)=0,"",IF(AND(R515="",$O515=INDEX(O$3:O515,MATCH(MAX(Q$3:Q515),Q$3:Q515,0),0)),INDEX(R$3:R515,MATCH(MAX(Q$3:Q515),Q$3:Q515,0),0),R515)),"")</f>
        <v/>
      </c>
      <c r="T515" s="80" t="str">
        <f>IF(U515="","",COUNT(U$3:U515))</f>
        <v/>
      </c>
      <c r="U515" s="80" t="str">
        <f t="shared" si="295"/>
        <v/>
      </c>
      <c r="V515" s="91" t="str">
        <f>IFERROR(IF(S515="","",IF(U515="",IF(AND(E515="",F515="",G515&lt;&gt;"",$O515=INDEX(O$3:O515,MATCH(MAX(T$3:T515),T$3:T515,0),0)),INDEX(U$3:U515,MATCH(MAX(T$3:T515),T$3:T515,0),0),IF(AND(S515&lt;&gt;"",U515=""),0,"")),U515)),"")</f>
        <v/>
      </c>
      <c r="W515" s="95" t="str">
        <f t="shared" si="296"/>
        <v/>
      </c>
      <c r="X515" s="198" t="str">
        <f t="shared" si="297"/>
        <v/>
      </c>
      <c r="Y515" s="92" t="str">
        <f t="shared" si="298"/>
        <v/>
      </c>
      <c r="Z515" s="106" t="str">
        <f>IF(P515="","",COUNTIF($N$3:$N515,$N515))</f>
        <v/>
      </c>
      <c r="AA515" s="92" t="str">
        <f t="shared" si="299"/>
        <v/>
      </c>
      <c r="AB515" s="92" t="str">
        <f t="shared" si="300"/>
        <v/>
      </c>
      <c r="AC515" s="92" t="str">
        <f t="shared" si="301"/>
        <v/>
      </c>
      <c r="AD515" s="92" t="str">
        <f t="shared" si="312"/>
        <v/>
      </c>
      <c r="AE515" s="92" t="str">
        <f t="shared" si="312"/>
        <v/>
      </c>
      <c r="AF515" s="92" t="str">
        <f t="shared" si="312"/>
        <v/>
      </c>
      <c r="AG515" s="92" t="str">
        <f t="shared" si="312"/>
        <v/>
      </c>
      <c r="AH515" s="92" t="str">
        <f t="shared" si="312"/>
        <v/>
      </c>
      <c r="AI515" s="92" t="str">
        <f t="shared" si="312"/>
        <v/>
      </c>
      <c r="AJ515" s="92" t="str">
        <f t="shared" si="312"/>
        <v/>
      </c>
      <c r="AK515" s="92" t="str">
        <f t="shared" si="312"/>
        <v/>
      </c>
      <c r="AL515" s="92" t="str">
        <f t="shared" si="312"/>
        <v/>
      </c>
      <c r="AN515" s="35" t="str">
        <f t="shared" ref="AN515:AN578" si="314">IF(OR($P515="",COUNTIF($AO$2:$BH$2,$P515)=0),"",$P515)</f>
        <v/>
      </c>
      <c r="AO515" s="44" t="str">
        <f t="shared" si="302"/>
        <v/>
      </c>
      <c r="AP515" s="41" t="str">
        <f>IF(AO515="","",RANK(AO515,AO$3:AO$1048576,1)+COUNTIF(AO$3:AO515,AO515)-1)</f>
        <v/>
      </c>
      <c r="AQ515" s="1" t="str">
        <f t="shared" si="303"/>
        <v/>
      </c>
      <c r="AR515" s="34" t="str">
        <f t="shared" ref="AR515:AR578" si="315">IF(OR($AN515="",$AN515&lt;&gt;AO$2),"",$V515)</f>
        <v/>
      </c>
      <c r="AS515" s="39" t="str">
        <f t="shared" ref="AS515:AS578" si="316">IF(OR($AN515="",$AN515&lt;&gt;AO$2,$G515=""),"",$G515)</f>
        <v/>
      </c>
      <c r="AT515" s="44" t="str">
        <f t="shared" ref="AT515:AT578" si="317">IF(OR($AN515="",$AN515&lt;&gt;AT$2),"",$W515)</f>
        <v/>
      </c>
      <c r="AU515" s="41" t="str">
        <f>IF(AT515="","",RANK(AT515,AT$3:AT$1048576,1)+COUNTIF(AT$3:AT515,AT515)-1)</f>
        <v/>
      </c>
      <c r="AV515" s="1" t="str">
        <f t="shared" ref="AV515:AV578" si="318">IF(OR($AN515="",$AN515&lt;&gt;AT$2,$W515=""),"",$S515)</f>
        <v/>
      </c>
      <c r="AW515" s="34" t="str">
        <f t="shared" ref="AW515:AW578" si="319">IF(OR($AN515="",$AN515&lt;&gt;AT$2),"",$V515)</f>
        <v/>
      </c>
      <c r="AX515" s="39" t="str">
        <f t="shared" ref="AX515:AX578" si="320">IF(OR($AN515="",$AN515&lt;&gt;AT$2,$G515=""),"",$G515)</f>
        <v/>
      </c>
      <c r="AY515" s="44" t="str">
        <f t="shared" si="304"/>
        <v/>
      </c>
      <c r="AZ515" s="41" t="str">
        <f>IF(AY515="","",RANK(AY515,AY$3:AY$1048576,1)+COUNTIF(AY$3:AY515,AY515)-1)</f>
        <v/>
      </c>
      <c r="BA515" s="1" t="str">
        <f t="shared" ref="BA515:BA578" si="321">IF(OR($AN515="",$AN515&lt;&gt;AY$2,$W515=""),"",$S515)</f>
        <v/>
      </c>
      <c r="BB515" s="34" t="str">
        <f t="shared" ref="BB515:BB578" si="322">IF(OR($AN515="",$AN515&lt;&gt;AY$2),"",$V515)</f>
        <v/>
      </c>
      <c r="BC515" s="39" t="str">
        <f t="shared" ref="BC515:BC578" si="323">IF(OR($AN515="",$AN515&lt;&gt;AY$2,$G515=""),"",$G515)</f>
        <v/>
      </c>
      <c r="BD515" s="44" t="str">
        <f t="shared" si="305"/>
        <v/>
      </c>
      <c r="BE515" s="41" t="str">
        <f>IF(BD515="","",RANK(BD515,BD$3:BD$1048576,1)+COUNTIF(BD$3:BD515,BD515)-1)</f>
        <v/>
      </c>
      <c r="BF515" s="1" t="str">
        <f t="shared" ref="BF515:BF578" si="324">IF(OR($AN515="",$AN515&lt;&gt;BD$2,$W515=""),"",$S515)</f>
        <v/>
      </c>
      <c r="BG515" s="34" t="str">
        <f t="shared" ref="BG515:BG578" si="325">IF(OR($AN515="",$AN515&lt;&gt;BD$2),"",$V515)</f>
        <v/>
      </c>
      <c r="BH515" s="39" t="str">
        <f t="shared" ref="BH515:BH578" si="326">IF(OR($AN515="",$AN515&lt;&gt;BD$2,$G515=""),"",$G515)</f>
        <v/>
      </c>
      <c r="BJ515" s="3"/>
      <c r="BK515" s="86"/>
      <c r="BL515" s="86"/>
      <c r="BM515" s="86"/>
      <c r="BN515" s="86"/>
      <c r="BO515" s="3"/>
      <c r="BP515" s="86"/>
      <c r="BQ515" s="86"/>
      <c r="BR515" s="86"/>
      <c r="BS515" s="86"/>
      <c r="BT515" s="3"/>
      <c r="BU515" s="86"/>
      <c r="BV515" s="86"/>
      <c r="BW515" s="86"/>
      <c r="BX515" s="86"/>
      <c r="BY515" s="3"/>
      <c r="BZ515" s="86"/>
      <c r="CA515" s="86"/>
      <c r="CB515" s="86"/>
      <c r="CC515" s="86"/>
    </row>
    <row r="516" spans="2:81" ht="35.1" customHeight="1" x14ac:dyDescent="0.2">
      <c r="B516" s="187"/>
      <c r="C516" s="188"/>
      <c r="D516" s="189"/>
      <c r="E516" s="186"/>
      <c r="F516" s="182"/>
      <c r="G516" s="184"/>
      <c r="K516" s="80" t="str">
        <f>IF(O516="","",COUNT(O$3:O516))</f>
        <v/>
      </c>
      <c r="L516" s="80" t="str">
        <f>IF(B516&lt;&gt;"",B516,IF(OR(COUNTA($G$3:$G516)&lt;COUNTA($G$3:$G$1048576),$G516&lt;&gt;""),L515,""))</f>
        <v/>
      </c>
      <c r="M516" s="80" t="str">
        <f>IF(C516&lt;&gt;"",C516,IF(OR(COUNTA($G$3:$G516)&lt;COUNTA($G$3:$G$1048576),$G516&lt;&gt;""),M515,""))</f>
        <v/>
      </c>
      <c r="N516" s="80" t="str">
        <f>IF(D516&lt;&gt;"",D516,IF(OR(COUNTA($G$3:$G516)&lt;COUNTA($G$3:$G$1048576),$G516&lt;&gt;""),N515,""))</f>
        <v/>
      </c>
      <c r="O516" s="81" t="str">
        <f t="shared" ref="O516:O579" si="327">IF(COUNT(L516:N516)=3,DATE(L516,M516,N516),"")</f>
        <v/>
      </c>
      <c r="P516" s="90" t="str">
        <f>IFERROR(IF(O516="",IF(COUNT(S$3:S$1048576)=COUNT(S$3:S516),IF(S516="","",INDEX(O$3:O516,MATCH(MAX(K$3:K516),K$3:K516,0),0)),INDEX(O$3:O516,MATCH(MAX(K$3:K516),K$3:K516,0),0)),O516),"")</f>
        <v/>
      </c>
      <c r="Q516" s="89" t="str">
        <f>IF(R516="","",COUNT(R$3:R516))</f>
        <v/>
      </c>
      <c r="R516" s="80" t="str">
        <f t="shared" si="313"/>
        <v/>
      </c>
      <c r="S516" s="91" t="str">
        <f>IFERROR(IF(COUNTA($E516:$G516)=0,"",IF(AND(R516="",$O516=INDEX(O$3:O516,MATCH(MAX(Q$3:Q516),Q$3:Q516,0),0)),INDEX(R$3:R516,MATCH(MAX(Q$3:Q516),Q$3:Q516,0),0),R516)),"")</f>
        <v/>
      </c>
      <c r="T516" s="80" t="str">
        <f>IF(U516="","",COUNT(U$3:U516))</f>
        <v/>
      </c>
      <c r="U516" s="80" t="str">
        <f t="shared" ref="U516:U579" si="328">IF(F516="",IF(R516="","",0),F516)</f>
        <v/>
      </c>
      <c r="V516" s="91" t="str">
        <f>IFERROR(IF(S516="","",IF(U516="",IF(AND(E516="",F516="",G516&lt;&gt;"",$O516=INDEX(O$3:O516,MATCH(MAX(T$3:T516),T$3:T516,0),0)),INDEX(U$3:U516,MATCH(MAX(T$3:T516),T$3:T516,0),0),IF(AND(S516&lt;&gt;"",U516=""),0,"")),U516)),"")</f>
        <v/>
      </c>
      <c r="W516" s="95" t="str">
        <f t="shared" ref="W516:W579" si="329">IF(AND(S516="",V516=""),"",TIME(S516,IF(V516="",0,V516),0))</f>
        <v/>
      </c>
      <c r="X516" s="198" t="str">
        <f t="shared" ref="X516:X579" si="330">IF(P516="","",TEXT(P516,0))</f>
        <v/>
      </c>
      <c r="Y516" s="92" t="str">
        <f t="shared" ref="Y516:Y579" si="331">IF(G516="","",G516&amp;" "&amp;IF(OR($Q516="",RIGHT($I$5,1)="無"),"",$S516&amp;":"&amp;IF($V516=0,"00",$V516)))</f>
        <v/>
      </c>
      <c r="Z516" s="106" t="str">
        <f>IF(P516="","",COUNTIF($N$3:$N516,$N516))</f>
        <v/>
      </c>
      <c r="AA516" s="92" t="str">
        <f t="shared" ref="AA516:AA579" si="332">IF(Z516="","",O516&amp;"@"&amp;Z516)</f>
        <v/>
      </c>
      <c r="AB516" s="92" t="str">
        <f t="shared" ref="AB516:AB579" si="333">IF(Z516=1,AC516&amp;AD516&amp;AE516&amp;AF516&amp;AG516&amp;AH516&amp;AI516&amp;AJ516&amp;AK516&amp;AL516,"")</f>
        <v/>
      </c>
      <c r="AC516" s="92" t="str">
        <f t="shared" ref="AC516:AC579" si="334">IFERROR(IF(AND($Z516=1,AC$2&lt;&gt;"",""&amp;INDEX($Y$3:$Y$1048576,MATCH($P516&amp;"@"&amp;AC$2,$AA$3:$AA$1048576,0),0)&lt;&gt;""),AC$1&amp;""&amp;INDEX($Y$3:$Y$1048576,MATCH($P516&amp;"@"&amp;AC$2,$AA$3:$AA$1048576,0),0),""),"")</f>
        <v/>
      </c>
      <c r="AD516" s="92" t="str">
        <f t="shared" si="312"/>
        <v/>
      </c>
      <c r="AE516" s="92" t="str">
        <f t="shared" si="312"/>
        <v/>
      </c>
      <c r="AF516" s="92" t="str">
        <f t="shared" si="312"/>
        <v/>
      </c>
      <c r="AG516" s="92" t="str">
        <f t="shared" si="312"/>
        <v/>
      </c>
      <c r="AH516" s="92" t="str">
        <f t="shared" si="312"/>
        <v/>
      </c>
      <c r="AI516" s="92" t="str">
        <f t="shared" si="312"/>
        <v/>
      </c>
      <c r="AJ516" s="92" t="str">
        <f t="shared" si="312"/>
        <v/>
      </c>
      <c r="AK516" s="92" t="str">
        <f t="shared" si="312"/>
        <v/>
      </c>
      <c r="AL516" s="92" t="str">
        <f t="shared" si="312"/>
        <v/>
      </c>
      <c r="AN516" s="35" t="str">
        <f t="shared" si="314"/>
        <v/>
      </c>
      <c r="AO516" s="44" t="str">
        <f t="shared" ref="AO516:AO579" si="335">IF(OR($AN516="",$AN516&lt;&gt;AO$2),"",$W516)</f>
        <v/>
      </c>
      <c r="AP516" s="41" t="str">
        <f>IF(AO516="","",RANK(AO516,AO$3:AO$1048576,1)+COUNTIF(AO$3:AO516,AO516)-1)</f>
        <v/>
      </c>
      <c r="AQ516" s="1" t="str">
        <f t="shared" ref="AQ516:AQ579" si="336">IF(OR($AN516="",$AN516&lt;&gt;AO$2,$W516=""),"",$S516)</f>
        <v/>
      </c>
      <c r="AR516" s="34" t="str">
        <f t="shared" si="315"/>
        <v/>
      </c>
      <c r="AS516" s="39" t="str">
        <f t="shared" si="316"/>
        <v/>
      </c>
      <c r="AT516" s="44" t="str">
        <f t="shared" si="317"/>
        <v/>
      </c>
      <c r="AU516" s="41" t="str">
        <f>IF(AT516="","",RANK(AT516,AT$3:AT$1048576,1)+COUNTIF(AT$3:AT516,AT516)-1)</f>
        <v/>
      </c>
      <c r="AV516" s="1" t="str">
        <f t="shared" si="318"/>
        <v/>
      </c>
      <c r="AW516" s="34" t="str">
        <f t="shared" si="319"/>
        <v/>
      </c>
      <c r="AX516" s="39" t="str">
        <f t="shared" si="320"/>
        <v/>
      </c>
      <c r="AY516" s="44" t="str">
        <f t="shared" ref="AY516:AY579" si="337">IF(OR($AN516="",$AN516&lt;&gt;AY$2),"",$W516)</f>
        <v/>
      </c>
      <c r="AZ516" s="41" t="str">
        <f>IF(AY516="","",RANK(AY516,AY$3:AY$1048576,1)+COUNTIF(AY$3:AY516,AY516)-1)</f>
        <v/>
      </c>
      <c r="BA516" s="1" t="str">
        <f t="shared" si="321"/>
        <v/>
      </c>
      <c r="BB516" s="34" t="str">
        <f t="shared" si="322"/>
        <v/>
      </c>
      <c r="BC516" s="39" t="str">
        <f t="shared" si="323"/>
        <v/>
      </c>
      <c r="BD516" s="44" t="str">
        <f t="shared" ref="BD516:BD579" si="338">IF(OR($AN516="",$AN516&lt;&gt;BD$2),"",$W516)</f>
        <v/>
      </c>
      <c r="BE516" s="41" t="str">
        <f>IF(BD516="","",RANK(BD516,BD$3:BD$1048576,1)+COUNTIF(BD$3:BD516,BD516)-1)</f>
        <v/>
      </c>
      <c r="BF516" s="1" t="str">
        <f t="shared" si="324"/>
        <v/>
      </c>
      <c r="BG516" s="34" t="str">
        <f t="shared" si="325"/>
        <v/>
      </c>
      <c r="BH516" s="39" t="str">
        <f t="shared" si="326"/>
        <v/>
      </c>
      <c r="BJ516" s="3"/>
      <c r="BK516" s="86"/>
      <c r="BL516" s="86"/>
      <c r="BM516" s="86"/>
      <c r="BN516" s="86"/>
      <c r="BO516" s="3"/>
      <c r="BP516" s="86"/>
      <c r="BQ516" s="86"/>
      <c r="BR516" s="86"/>
      <c r="BS516" s="86"/>
      <c r="BT516" s="3"/>
      <c r="BU516" s="86"/>
      <c r="BV516" s="86"/>
      <c r="BW516" s="86"/>
      <c r="BX516" s="86"/>
      <c r="BY516" s="3"/>
      <c r="BZ516" s="86"/>
      <c r="CA516" s="86"/>
      <c r="CB516" s="86"/>
      <c r="CC516" s="86"/>
    </row>
    <row r="517" spans="2:81" ht="35.1" customHeight="1" x14ac:dyDescent="0.2">
      <c r="B517" s="187"/>
      <c r="C517" s="188"/>
      <c r="D517" s="189"/>
      <c r="E517" s="186"/>
      <c r="F517" s="182"/>
      <c r="G517" s="184"/>
      <c r="K517" s="80" t="str">
        <f>IF(O517="","",COUNT(O$3:O517))</f>
        <v/>
      </c>
      <c r="L517" s="80" t="str">
        <f>IF(B517&lt;&gt;"",B517,IF(OR(COUNTA($G$3:$G517)&lt;COUNTA($G$3:$G$1048576),$G517&lt;&gt;""),L516,""))</f>
        <v/>
      </c>
      <c r="M517" s="80" t="str">
        <f>IF(C517&lt;&gt;"",C517,IF(OR(COUNTA($G$3:$G517)&lt;COUNTA($G$3:$G$1048576),$G517&lt;&gt;""),M516,""))</f>
        <v/>
      </c>
      <c r="N517" s="80" t="str">
        <f>IF(D517&lt;&gt;"",D517,IF(OR(COUNTA($G$3:$G517)&lt;COUNTA($G$3:$G$1048576),$G517&lt;&gt;""),N516,""))</f>
        <v/>
      </c>
      <c r="O517" s="81" t="str">
        <f t="shared" si="327"/>
        <v/>
      </c>
      <c r="P517" s="90" t="str">
        <f>IFERROR(IF(O517="",IF(COUNT(S$3:S$1048576)=COUNT(S$3:S517),IF(S517="","",INDEX(O$3:O517,MATCH(MAX(K$3:K517),K$3:K517,0),0)),INDEX(O$3:O517,MATCH(MAX(K$3:K517),K$3:K517,0),0)),O517),"")</f>
        <v/>
      </c>
      <c r="Q517" s="89" t="str">
        <f>IF(R517="","",COUNT(R$3:R517))</f>
        <v/>
      </c>
      <c r="R517" s="80" t="str">
        <f t="shared" si="313"/>
        <v/>
      </c>
      <c r="S517" s="91" t="str">
        <f>IFERROR(IF(COUNTA($E517:$G517)=0,"",IF(AND(R517="",$O517=INDEX(O$3:O517,MATCH(MAX(Q$3:Q517),Q$3:Q517,0),0)),INDEX(R$3:R517,MATCH(MAX(Q$3:Q517),Q$3:Q517,0),0),R517)),"")</f>
        <v/>
      </c>
      <c r="T517" s="80" t="str">
        <f>IF(U517="","",COUNT(U$3:U517))</f>
        <v/>
      </c>
      <c r="U517" s="80" t="str">
        <f t="shared" si="328"/>
        <v/>
      </c>
      <c r="V517" s="91" t="str">
        <f>IFERROR(IF(S517="","",IF(U517="",IF(AND(E517="",F517="",G517&lt;&gt;"",$O517=INDEX(O$3:O517,MATCH(MAX(T$3:T517),T$3:T517,0),0)),INDEX(U$3:U517,MATCH(MAX(T$3:T517),T$3:T517,0),0),IF(AND(S517&lt;&gt;"",U517=""),0,"")),U517)),"")</f>
        <v/>
      </c>
      <c r="W517" s="95" t="str">
        <f t="shared" si="329"/>
        <v/>
      </c>
      <c r="X517" s="198" t="str">
        <f t="shared" si="330"/>
        <v/>
      </c>
      <c r="Y517" s="92" t="str">
        <f t="shared" si="331"/>
        <v/>
      </c>
      <c r="Z517" s="106" t="str">
        <f>IF(P517="","",COUNTIF($N$3:$N517,$N517))</f>
        <v/>
      </c>
      <c r="AA517" s="92" t="str">
        <f t="shared" si="332"/>
        <v/>
      </c>
      <c r="AB517" s="92" t="str">
        <f t="shared" si="333"/>
        <v/>
      </c>
      <c r="AC517" s="92" t="str">
        <f t="shared" si="334"/>
        <v/>
      </c>
      <c r="AD517" s="92" t="str">
        <f t="shared" si="312"/>
        <v/>
      </c>
      <c r="AE517" s="92" t="str">
        <f t="shared" si="312"/>
        <v/>
      </c>
      <c r="AF517" s="92" t="str">
        <f t="shared" si="312"/>
        <v/>
      </c>
      <c r="AG517" s="92" t="str">
        <f t="shared" si="312"/>
        <v/>
      </c>
      <c r="AH517" s="92" t="str">
        <f t="shared" si="312"/>
        <v/>
      </c>
      <c r="AI517" s="92" t="str">
        <f t="shared" si="312"/>
        <v/>
      </c>
      <c r="AJ517" s="92" t="str">
        <f t="shared" si="312"/>
        <v/>
      </c>
      <c r="AK517" s="92" t="str">
        <f t="shared" si="312"/>
        <v/>
      </c>
      <c r="AL517" s="92" t="str">
        <f t="shared" si="312"/>
        <v/>
      </c>
      <c r="AN517" s="35" t="str">
        <f t="shared" si="314"/>
        <v/>
      </c>
      <c r="AO517" s="44" t="str">
        <f t="shared" si="335"/>
        <v/>
      </c>
      <c r="AP517" s="41" t="str">
        <f>IF(AO517="","",RANK(AO517,AO$3:AO$1048576,1)+COUNTIF(AO$3:AO517,AO517)-1)</f>
        <v/>
      </c>
      <c r="AQ517" s="1" t="str">
        <f t="shared" si="336"/>
        <v/>
      </c>
      <c r="AR517" s="34" t="str">
        <f t="shared" si="315"/>
        <v/>
      </c>
      <c r="AS517" s="39" t="str">
        <f t="shared" si="316"/>
        <v/>
      </c>
      <c r="AT517" s="44" t="str">
        <f t="shared" si="317"/>
        <v/>
      </c>
      <c r="AU517" s="41" t="str">
        <f>IF(AT517="","",RANK(AT517,AT$3:AT$1048576,1)+COUNTIF(AT$3:AT517,AT517)-1)</f>
        <v/>
      </c>
      <c r="AV517" s="1" t="str">
        <f t="shared" si="318"/>
        <v/>
      </c>
      <c r="AW517" s="34" t="str">
        <f t="shared" si="319"/>
        <v/>
      </c>
      <c r="AX517" s="39" t="str">
        <f t="shared" si="320"/>
        <v/>
      </c>
      <c r="AY517" s="44" t="str">
        <f t="shared" si="337"/>
        <v/>
      </c>
      <c r="AZ517" s="41" t="str">
        <f>IF(AY517="","",RANK(AY517,AY$3:AY$1048576,1)+COUNTIF(AY$3:AY517,AY517)-1)</f>
        <v/>
      </c>
      <c r="BA517" s="1" t="str">
        <f t="shared" si="321"/>
        <v/>
      </c>
      <c r="BB517" s="34" t="str">
        <f t="shared" si="322"/>
        <v/>
      </c>
      <c r="BC517" s="39" t="str">
        <f t="shared" si="323"/>
        <v/>
      </c>
      <c r="BD517" s="44" t="str">
        <f t="shared" si="338"/>
        <v/>
      </c>
      <c r="BE517" s="41" t="str">
        <f>IF(BD517="","",RANK(BD517,BD$3:BD$1048576,1)+COUNTIF(BD$3:BD517,BD517)-1)</f>
        <v/>
      </c>
      <c r="BF517" s="1" t="str">
        <f t="shared" si="324"/>
        <v/>
      </c>
      <c r="BG517" s="34" t="str">
        <f t="shared" si="325"/>
        <v/>
      </c>
      <c r="BH517" s="39" t="str">
        <f t="shared" si="326"/>
        <v/>
      </c>
      <c r="BJ517" s="3"/>
      <c r="BK517" s="86"/>
      <c r="BL517" s="86"/>
      <c r="BM517" s="86"/>
      <c r="BN517" s="86"/>
      <c r="BO517" s="3"/>
      <c r="BP517" s="86"/>
      <c r="BQ517" s="86"/>
      <c r="BR517" s="86"/>
      <c r="BS517" s="86"/>
      <c r="BT517" s="3"/>
      <c r="BU517" s="86"/>
      <c r="BV517" s="86"/>
      <c r="BW517" s="86"/>
      <c r="BX517" s="86"/>
      <c r="BY517" s="3"/>
      <c r="BZ517" s="86"/>
      <c r="CA517" s="86"/>
      <c r="CB517" s="86"/>
      <c r="CC517" s="86"/>
    </row>
    <row r="518" spans="2:81" ht="35.1" customHeight="1" x14ac:dyDescent="0.2">
      <c r="B518" s="187"/>
      <c r="C518" s="188"/>
      <c r="D518" s="189"/>
      <c r="E518" s="186"/>
      <c r="F518" s="182"/>
      <c r="G518" s="184"/>
      <c r="K518" s="80" t="str">
        <f>IF(O518="","",COUNT(O$3:O518))</f>
        <v/>
      </c>
      <c r="L518" s="80" t="str">
        <f>IF(B518&lt;&gt;"",B518,IF(OR(COUNTA($G$3:$G518)&lt;COUNTA($G$3:$G$1048576),$G518&lt;&gt;""),L517,""))</f>
        <v/>
      </c>
      <c r="M518" s="80" t="str">
        <f>IF(C518&lt;&gt;"",C518,IF(OR(COUNTA($G$3:$G518)&lt;COUNTA($G$3:$G$1048576),$G518&lt;&gt;""),M517,""))</f>
        <v/>
      </c>
      <c r="N518" s="80" t="str">
        <f>IF(D518&lt;&gt;"",D518,IF(OR(COUNTA($G$3:$G518)&lt;COUNTA($G$3:$G$1048576),$G518&lt;&gt;""),N517,""))</f>
        <v/>
      </c>
      <c r="O518" s="81" t="str">
        <f t="shared" si="327"/>
        <v/>
      </c>
      <c r="P518" s="90" t="str">
        <f>IFERROR(IF(O518="",IF(COUNT(S$3:S$1048576)=COUNT(S$3:S518),IF(S518="","",INDEX(O$3:O518,MATCH(MAX(K$3:K518),K$3:K518,0),0)),INDEX(O$3:O518,MATCH(MAX(K$3:K518),K$3:K518,0),0)),O518),"")</f>
        <v/>
      </c>
      <c r="Q518" s="89" t="str">
        <f>IF(R518="","",COUNT(R$3:R518))</f>
        <v/>
      </c>
      <c r="R518" s="80" t="str">
        <f t="shared" si="313"/>
        <v/>
      </c>
      <c r="S518" s="91" t="str">
        <f>IFERROR(IF(COUNTA($E518:$G518)=0,"",IF(AND(R518="",$O518=INDEX(O$3:O518,MATCH(MAX(Q$3:Q518),Q$3:Q518,0),0)),INDEX(R$3:R518,MATCH(MAX(Q$3:Q518),Q$3:Q518,0),0),R518)),"")</f>
        <v/>
      </c>
      <c r="T518" s="80" t="str">
        <f>IF(U518="","",COUNT(U$3:U518))</f>
        <v/>
      </c>
      <c r="U518" s="80" t="str">
        <f t="shared" si="328"/>
        <v/>
      </c>
      <c r="V518" s="91" t="str">
        <f>IFERROR(IF(S518="","",IF(U518="",IF(AND(E518="",F518="",G518&lt;&gt;"",$O518=INDEX(O$3:O518,MATCH(MAX(T$3:T518),T$3:T518,0),0)),INDEX(U$3:U518,MATCH(MAX(T$3:T518),T$3:T518,0),0),IF(AND(S518&lt;&gt;"",U518=""),0,"")),U518)),"")</f>
        <v/>
      </c>
      <c r="W518" s="95" t="str">
        <f t="shared" si="329"/>
        <v/>
      </c>
      <c r="X518" s="198" t="str">
        <f t="shared" si="330"/>
        <v/>
      </c>
      <c r="Y518" s="92" t="str">
        <f t="shared" si="331"/>
        <v/>
      </c>
      <c r="Z518" s="106" t="str">
        <f>IF(P518="","",COUNTIF($N$3:$N518,$N518))</f>
        <v/>
      </c>
      <c r="AA518" s="92" t="str">
        <f t="shared" si="332"/>
        <v/>
      </c>
      <c r="AB518" s="92" t="str">
        <f t="shared" si="333"/>
        <v/>
      </c>
      <c r="AC518" s="92" t="str">
        <f t="shared" si="334"/>
        <v/>
      </c>
      <c r="AD518" s="92" t="str">
        <f t="shared" si="312"/>
        <v/>
      </c>
      <c r="AE518" s="92" t="str">
        <f t="shared" si="312"/>
        <v/>
      </c>
      <c r="AF518" s="92" t="str">
        <f t="shared" si="312"/>
        <v/>
      </c>
      <c r="AG518" s="92" t="str">
        <f t="shared" si="312"/>
        <v/>
      </c>
      <c r="AH518" s="92" t="str">
        <f t="shared" si="312"/>
        <v/>
      </c>
      <c r="AI518" s="92" t="str">
        <f t="shared" si="312"/>
        <v/>
      </c>
      <c r="AJ518" s="92" t="str">
        <f t="shared" si="312"/>
        <v/>
      </c>
      <c r="AK518" s="92" t="str">
        <f t="shared" si="312"/>
        <v/>
      </c>
      <c r="AL518" s="92" t="str">
        <f t="shared" si="312"/>
        <v/>
      </c>
      <c r="AN518" s="35" t="str">
        <f t="shared" si="314"/>
        <v/>
      </c>
      <c r="AO518" s="44" t="str">
        <f t="shared" si="335"/>
        <v/>
      </c>
      <c r="AP518" s="41" t="str">
        <f>IF(AO518="","",RANK(AO518,AO$3:AO$1048576,1)+COUNTIF(AO$3:AO518,AO518)-1)</f>
        <v/>
      </c>
      <c r="AQ518" s="1" t="str">
        <f t="shared" si="336"/>
        <v/>
      </c>
      <c r="AR518" s="34" t="str">
        <f t="shared" si="315"/>
        <v/>
      </c>
      <c r="AS518" s="39" t="str">
        <f t="shared" si="316"/>
        <v/>
      </c>
      <c r="AT518" s="44" t="str">
        <f t="shared" si="317"/>
        <v/>
      </c>
      <c r="AU518" s="41" t="str">
        <f>IF(AT518="","",RANK(AT518,AT$3:AT$1048576,1)+COUNTIF(AT$3:AT518,AT518)-1)</f>
        <v/>
      </c>
      <c r="AV518" s="1" t="str">
        <f t="shared" si="318"/>
        <v/>
      </c>
      <c r="AW518" s="34" t="str">
        <f t="shared" si="319"/>
        <v/>
      </c>
      <c r="AX518" s="39" t="str">
        <f t="shared" si="320"/>
        <v/>
      </c>
      <c r="AY518" s="44" t="str">
        <f t="shared" si="337"/>
        <v/>
      </c>
      <c r="AZ518" s="41" t="str">
        <f>IF(AY518="","",RANK(AY518,AY$3:AY$1048576,1)+COUNTIF(AY$3:AY518,AY518)-1)</f>
        <v/>
      </c>
      <c r="BA518" s="1" t="str">
        <f t="shared" si="321"/>
        <v/>
      </c>
      <c r="BB518" s="34" t="str">
        <f t="shared" si="322"/>
        <v/>
      </c>
      <c r="BC518" s="39" t="str">
        <f t="shared" si="323"/>
        <v/>
      </c>
      <c r="BD518" s="44" t="str">
        <f t="shared" si="338"/>
        <v/>
      </c>
      <c r="BE518" s="41" t="str">
        <f>IF(BD518="","",RANK(BD518,BD$3:BD$1048576,1)+COUNTIF(BD$3:BD518,BD518)-1)</f>
        <v/>
      </c>
      <c r="BF518" s="1" t="str">
        <f t="shared" si="324"/>
        <v/>
      </c>
      <c r="BG518" s="34" t="str">
        <f t="shared" si="325"/>
        <v/>
      </c>
      <c r="BH518" s="39" t="str">
        <f t="shared" si="326"/>
        <v/>
      </c>
      <c r="BJ518" s="3"/>
      <c r="BK518" s="86"/>
      <c r="BL518" s="86"/>
      <c r="BM518" s="86"/>
      <c r="BN518" s="86"/>
      <c r="BO518" s="3"/>
      <c r="BP518" s="86"/>
      <c r="BQ518" s="86"/>
      <c r="BR518" s="86"/>
      <c r="BS518" s="86"/>
      <c r="BT518" s="3"/>
      <c r="BU518" s="86"/>
      <c r="BV518" s="86"/>
      <c r="BW518" s="86"/>
      <c r="BX518" s="86"/>
      <c r="BY518" s="3"/>
      <c r="BZ518" s="86"/>
      <c r="CA518" s="86"/>
      <c r="CB518" s="86"/>
      <c r="CC518" s="86"/>
    </row>
    <row r="519" spans="2:81" ht="35.1" customHeight="1" x14ac:dyDescent="0.2">
      <c r="B519" s="187"/>
      <c r="C519" s="188"/>
      <c r="D519" s="189"/>
      <c r="E519" s="186"/>
      <c r="F519" s="182"/>
      <c r="G519" s="184"/>
      <c r="K519" s="80" t="str">
        <f>IF(O519="","",COUNT(O$3:O519))</f>
        <v/>
      </c>
      <c r="L519" s="80" t="str">
        <f>IF(B519&lt;&gt;"",B519,IF(OR(COUNTA($G$3:$G519)&lt;COUNTA($G$3:$G$1048576),$G519&lt;&gt;""),L518,""))</f>
        <v/>
      </c>
      <c r="M519" s="80" t="str">
        <f>IF(C519&lt;&gt;"",C519,IF(OR(COUNTA($G$3:$G519)&lt;COUNTA($G$3:$G$1048576),$G519&lt;&gt;""),M518,""))</f>
        <v/>
      </c>
      <c r="N519" s="80" t="str">
        <f>IF(D519&lt;&gt;"",D519,IF(OR(COUNTA($G$3:$G519)&lt;COUNTA($G$3:$G$1048576),$G519&lt;&gt;""),N518,""))</f>
        <v/>
      </c>
      <c r="O519" s="81" t="str">
        <f t="shared" si="327"/>
        <v/>
      </c>
      <c r="P519" s="90" t="str">
        <f>IFERROR(IF(O519="",IF(COUNT(S$3:S$1048576)=COUNT(S$3:S519),IF(S519="","",INDEX(O$3:O519,MATCH(MAX(K$3:K519),K$3:K519,0),0)),INDEX(O$3:O519,MATCH(MAX(K$3:K519),K$3:K519,0),0)),O519),"")</f>
        <v/>
      </c>
      <c r="Q519" s="89" t="str">
        <f>IF(R519="","",COUNT(R$3:R519))</f>
        <v/>
      </c>
      <c r="R519" s="80" t="str">
        <f t="shared" si="313"/>
        <v/>
      </c>
      <c r="S519" s="91" t="str">
        <f>IFERROR(IF(COUNTA($E519:$G519)=0,"",IF(AND(R519="",$O519=INDEX(O$3:O519,MATCH(MAX(Q$3:Q519),Q$3:Q519,0),0)),INDEX(R$3:R519,MATCH(MAX(Q$3:Q519),Q$3:Q519,0),0),R519)),"")</f>
        <v/>
      </c>
      <c r="T519" s="80" t="str">
        <f>IF(U519="","",COUNT(U$3:U519))</f>
        <v/>
      </c>
      <c r="U519" s="80" t="str">
        <f t="shared" si="328"/>
        <v/>
      </c>
      <c r="V519" s="91" t="str">
        <f>IFERROR(IF(S519="","",IF(U519="",IF(AND(E519="",F519="",G519&lt;&gt;"",$O519=INDEX(O$3:O519,MATCH(MAX(T$3:T519),T$3:T519,0),0)),INDEX(U$3:U519,MATCH(MAX(T$3:T519),T$3:T519,0),0),IF(AND(S519&lt;&gt;"",U519=""),0,"")),U519)),"")</f>
        <v/>
      </c>
      <c r="W519" s="95" t="str">
        <f t="shared" si="329"/>
        <v/>
      </c>
      <c r="X519" s="198" t="str">
        <f t="shared" si="330"/>
        <v/>
      </c>
      <c r="Y519" s="92" t="str">
        <f t="shared" si="331"/>
        <v/>
      </c>
      <c r="Z519" s="106" t="str">
        <f>IF(P519="","",COUNTIF($N$3:$N519,$N519))</f>
        <v/>
      </c>
      <c r="AA519" s="92" t="str">
        <f t="shared" si="332"/>
        <v/>
      </c>
      <c r="AB519" s="92" t="str">
        <f t="shared" si="333"/>
        <v/>
      </c>
      <c r="AC519" s="92" t="str">
        <f t="shared" si="334"/>
        <v/>
      </c>
      <c r="AD519" s="92" t="str">
        <f t="shared" si="312"/>
        <v/>
      </c>
      <c r="AE519" s="92" t="str">
        <f t="shared" si="312"/>
        <v/>
      </c>
      <c r="AF519" s="92" t="str">
        <f t="shared" si="312"/>
        <v/>
      </c>
      <c r="AG519" s="92" t="str">
        <f t="shared" si="312"/>
        <v/>
      </c>
      <c r="AH519" s="92" t="str">
        <f t="shared" si="312"/>
        <v/>
      </c>
      <c r="AI519" s="92" t="str">
        <f t="shared" si="312"/>
        <v/>
      </c>
      <c r="AJ519" s="92" t="str">
        <f t="shared" si="312"/>
        <v/>
      </c>
      <c r="AK519" s="92" t="str">
        <f t="shared" si="312"/>
        <v/>
      </c>
      <c r="AL519" s="92" t="str">
        <f t="shared" si="312"/>
        <v/>
      </c>
      <c r="AN519" s="35" t="str">
        <f t="shared" si="314"/>
        <v/>
      </c>
      <c r="AO519" s="44" t="str">
        <f t="shared" si="335"/>
        <v/>
      </c>
      <c r="AP519" s="41" t="str">
        <f>IF(AO519="","",RANK(AO519,AO$3:AO$1048576,1)+COUNTIF(AO$3:AO519,AO519)-1)</f>
        <v/>
      </c>
      <c r="AQ519" s="1" t="str">
        <f t="shared" si="336"/>
        <v/>
      </c>
      <c r="AR519" s="34" t="str">
        <f t="shared" si="315"/>
        <v/>
      </c>
      <c r="AS519" s="39" t="str">
        <f t="shared" si="316"/>
        <v/>
      </c>
      <c r="AT519" s="44" t="str">
        <f t="shared" si="317"/>
        <v/>
      </c>
      <c r="AU519" s="41" t="str">
        <f>IF(AT519="","",RANK(AT519,AT$3:AT$1048576,1)+COUNTIF(AT$3:AT519,AT519)-1)</f>
        <v/>
      </c>
      <c r="AV519" s="1" t="str">
        <f t="shared" si="318"/>
        <v/>
      </c>
      <c r="AW519" s="34" t="str">
        <f t="shared" si="319"/>
        <v/>
      </c>
      <c r="AX519" s="39" t="str">
        <f t="shared" si="320"/>
        <v/>
      </c>
      <c r="AY519" s="44" t="str">
        <f t="shared" si="337"/>
        <v/>
      </c>
      <c r="AZ519" s="41" t="str">
        <f>IF(AY519="","",RANK(AY519,AY$3:AY$1048576,1)+COUNTIF(AY$3:AY519,AY519)-1)</f>
        <v/>
      </c>
      <c r="BA519" s="1" t="str">
        <f t="shared" si="321"/>
        <v/>
      </c>
      <c r="BB519" s="34" t="str">
        <f t="shared" si="322"/>
        <v/>
      </c>
      <c r="BC519" s="39" t="str">
        <f t="shared" si="323"/>
        <v/>
      </c>
      <c r="BD519" s="44" t="str">
        <f t="shared" si="338"/>
        <v/>
      </c>
      <c r="BE519" s="41" t="str">
        <f>IF(BD519="","",RANK(BD519,BD$3:BD$1048576,1)+COUNTIF(BD$3:BD519,BD519)-1)</f>
        <v/>
      </c>
      <c r="BF519" s="1" t="str">
        <f t="shared" si="324"/>
        <v/>
      </c>
      <c r="BG519" s="34" t="str">
        <f t="shared" si="325"/>
        <v/>
      </c>
      <c r="BH519" s="39" t="str">
        <f t="shared" si="326"/>
        <v/>
      </c>
      <c r="BJ519" s="3"/>
      <c r="BK519" s="86"/>
      <c r="BL519" s="86"/>
      <c r="BM519" s="86"/>
      <c r="BN519" s="86"/>
      <c r="BO519" s="3"/>
      <c r="BP519" s="86"/>
      <c r="BQ519" s="86"/>
      <c r="BR519" s="86"/>
      <c r="BS519" s="86"/>
      <c r="BT519" s="3"/>
      <c r="BU519" s="86"/>
      <c r="BV519" s="86"/>
      <c r="BW519" s="86"/>
      <c r="BX519" s="86"/>
      <c r="BY519" s="3"/>
      <c r="BZ519" s="86"/>
      <c r="CA519" s="86"/>
      <c r="CB519" s="86"/>
      <c r="CC519" s="86"/>
    </row>
    <row r="520" spans="2:81" ht="35.1" customHeight="1" x14ac:dyDescent="0.2">
      <c r="B520" s="187"/>
      <c r="C520" s="188"/>
      <c r="D520" s="189"/>
      <c r="E520" s="186"/>
      <c r="F520" s="182"/>
      <c r="G520" s="184"/>
      <c r="K520" s="80" t="str">
        <f>IF(O520="","",COUNT(O$3:O520))</f>
        <v/>
      </c>
      <c r="L520" s="80" t="str">
        <f>IF(B520&lt;&gt;"",B520,IF(OR(COUNTA($G$3:$G520)&lt;COUNTA($G$3:$G$1048576),$G520&lt;&gt;""),L519,""))</f>
        <v/>
      </c>
      <c r="M520" s="80" t="str">
        <f>IF(C520&lt;&gt;"",C520,IF(OR(COUNTA($G$3:$G520)&lt;COUNTA($G$3:$G$1048576),$G520&lt;&gt;""),M519,""))</f>
        <v/>
      </c>
      <c r="N520" s="80" t="str">
        <f>IF(D520&lt;&gt;"",D520,IF(OR(COUNTA($G$3:$G520)&lt;COUNTA($G$3:$G$1048576),$G520&lt;&gt;""),N519,""))</f>
        <v/>
      </c>
      <c r="O520" s="81" t="str">
        <f t="shared" si="327"/>
        <v/>
      </c>
      <c r="P520" s="90" t="str">
        <f>IFERROR(IF(O520="",IF(COUNT(S$3:S$1048576)=COUNT(S$3:S520),IF(S520="","",INDEX(O$3:O520,MATCH(MAX(K$3:K520),K$3:K520,0),0)),INDEX(O$3:O520,MATCH(MAX(K$3:K520),K$3:K520,0),0)),O520),"")</f>
        <v/>
      </c>
      <c r="Q520" s="89" t="str">
        <f>IF(R520="","",COUNT(R$3:R520))</f>
        <v/>
      </c>
      <c r="R520" s="80" t="str">
        <f t="shared" si="313"/>
        <v/>
      </c>
      <c r="S520" s="91" t="str">
        <f>IFERROR(IF(COUNTA($E520:$G520)=0,"",IF(AND(R520="",$O520=INDEX(O$3:O520,MATCH(MAX(Q$3:Q520),Q$3:Q520,0),0)),INDEX(R$3:R520,MATCH(MAX(Q$3:Q520),Q$3:Q520,0),0),R520)),"")</f>
        <v/>
      </c>
      <c r="T520" s="80" t="str">
        <f>IF(U520="","",COUNT(U$3:U520))</f>
        <v/>
      </c>
      <c r="U520" s="80" t="str">
        <f t="shared" si="328"/>
        <v/>
      </c>
      <c r="V520" s="91" t="str">
        <f>IFERROR(IF(S520="","",IF(U520="",IF(AND(E520="",F520="",G520&lt;&gt;"",$O520=INDEX(O$3:O520,MATCH(MAX(T$3:T520),T$3:T520,0),0)),INDEX(U$3:U520,MATCH(MAX(T$3:T520),T$3:T520,0),0),IF(AND(S520&lt;&gt;"",U520=""),0,"")),U520)),"")</f>
        <v/>
      </c>
      <c r="W520" s="95" t="str">
        <f t="shared" si="329"/>
        <v/>
      </c>
      <c r="X520" s="198" t="str">
        <f t="shared" si="330"/>
        <v/>
      </c>
      <c r="Y520" s="92" t="str">
        <f t="shared" si="331"/>
        <v/>
      </c>
      <c r="Z520" s="106" t="str">
        <f>IF(P520="","",COUNTIF($N$3:$N520,$N520))</f>
        <v/>
      </c>
      <c r="AA520" s="92" t="str">
        <f t="shared" si="332"/>
        <v/>
      </c>
      <c r="AB520" s="92" t="str">
        <f t="shared" si="333"/>
        <v/>
      </c>
      <c r="AC520" s="92" t="str">
        <f t="shared" si="334"/>
        <v/>
      </c>
      <c r="AD520" s="92" t="str">
        <f t="shared" si="312"/>
        <v/>
      </c>
      <c r="AE520" s="92" t="str">
        <f t="shared" si="312"/>
        <v/>
      </c>
      <c r="AF520" s="92" t="str">
        <f t="shared" si="312"/>
        <v/>
      </c>
      <c r="AG520" s="92" t="str">
        <f t="shared" si="312"/>
        <v/>
      </c>
      <c r="AH520" s="92" t="str">
        <f t="shared" si="312"/>
        <v/>
      </c>
      <c r="AI520" s="92" t="str">
        <f t="shared" si="312"/>
        <v/>
      </c>
      <c r="AJ520" s="92" t="str">
        <f t="shared" si="312"/>
        <v/>
      </c>
      <c r="AK520" s="92" t="str">
        <f t="shared" si="312"/>
        <v/>
      </c>
      <c r="AL520" s="92" t="str">
        <f t="shared" si="312"/>
        <v/>
      </c>
      <c r="AN520" s="35" t="str">
        <f t="shared" si="314"/>
        <v/>
      </c>
      <c r="AO520" s="44" t="str">
        <f t="shared" si="335"/>
        <v/>
      </c>
      <c r="AP520" s="41" t="str">
        <f>IF(AO520="","",RANK(AO520,AO$3:AO$1048576,1)+COUNTIF(AO$3:AO520,AO520)-1)</f>
        <v/>
      </c>
      <c r="AQ520" s="1" t="str">
        <f t="shared" si="336"/>
        <v/>
      </c>
      <c r="AR520" s="34" t="str">
        <f t="shared" si="315"/>
        <v/>
      </c>
      <c r="AS520" s="39" t="str">
        <f t="shared" si="316"/>
        <v/>
      </c>
      <c r="AT520" s="44" t="str">
        <f t="shared" si="317"/>
        <v/>
      </c>
      <c r="AU520" s="41" t="str">
        <f>IF(AT520="","",RANK(AT520,AT$3:AT$1048576,1)+COUNTIF(AT$3:AT520,AT520)-1)</f>
        <v/>
      </c>
      <c r="AV520" s="1" t="str">
        <f t="shared" si="318"/>
        <v/>
      </c>
      <c r="AW520" s="34" t="str">
        <f t="shared" si="319"/>
        <v/>
      </c>
      <c r="AX520" s="39" t="str">
        <f t="shared" si="320"/>
        <v/>
      </c>
      <c r="AY520" s="44" t="str">
        <f t="shared" si="337"/>
        <v/>
      </c>
      <c r="AZ520" s="41" t="str">
        <f>IF(AY520="","",RANK(AY520,AY$3:AY$1048576,1)+COUNTIF(AY$3:AY520,AY520)-1)</f>
        <v/>
      </c>
      <c r="BA520" s="1" t="str">
        <f t="shared" si="321"/>
        <v/>
      </c>
      <c r="BB520" s="34" t="str">
        <f t="shared" si="322"/>
        <v/>
      </c>
      <c r="BC520" s="39" t="str">
        <f t="shared" si="323"/>
        <v/>
      </c>
      <c r="BD520" s="44" t="str">
        <f t="shared" si="338"/>
        <v/>
      </c>
      <c r="BE520" s="41" t="str">
        <f>IF(BD520="","",RANK(BD520,BD$3:BD$1048576,1)+COUNTIF(BD$3:BD520,BD520)-1)</f>
        <v/>
      </c>
      <c r="BF520" s="1" t="str">
        <f t="shared" si="324"/>
        <v/>
      </c>
      <c r="BG520" s="34" t="str">
        <f t="shared" si="325"/>
        <v/>
      </c>
      <c r="BH520" s="39" t="str">
        <f t="shared" si="326"/>
        <v/>
      </c>
      <c r="BJ520" s="3"/>
      <c r="BK520" s="86"/>
      <c r="BL520" s="86"/>
      <c r="BM520" s="86"/>
      <c r="BN520" s="86"/>
      <c r="BO520" s="3"/>
      <c r="BP520" s="86"/>
      <c r="BQ520" s="86"/>
      <c r="BR520" s="86"/>
      <c r="BS520" s="86"/>
      <c r="BT520" s="3"/>
      <c r="BU520" s="86"/>
      <c r="BV520" s="86"/>
      <c r="BW520" s="86"/>
      <c r="BX520" s="86"/>
      <c r="BY520" s="3"/>
      <c r="BZ520" s="86"/>
      <c r="CA520" s="86"/>
      <c r="CB520" s="86"/>
      <c r="CC520" s="86"/>
    </row>
    <row r="521" spans="2:81" ht="35.1" customHeight="1" x14ac:dyDescent="0.2">
      <c r="B521" s="187"/>
      <c r="C521" s="188"/>
      <c r="D521" s="189"/>
      <c r="E521" s="186"/>
      <c r="F521" s="182"/>
      <c r="G521" s="184"/>
      <c r="K521" s="80" t="str">
        <f>IF(O521="","",COUNT(O$3:O521))</f>
        <v/>
      </c>
      <c r="L521" s="80" t="str">
        <f>IF(B521&lt;&gt;"",B521,IF(OR(COUNTA($G$3:$G521)&lt;COUNTA($G$3:$G$1048576),$G521&lt;&gt;""),L520,""))</f>
        <v/>
      </c>
      <c r="M521" s="80" t="str">
        <f>IF(C521&lt;&gt;"",C521,IF(OR(COUNTA($G$3:$G521)&lt;COUNTA($G$3:$G$1048576),$G521&lt;&gt;""),M520,""))</f>
        <v/>
      </c>
      <c r="N521" s="80" t="str">
        <f>IF(D521&lt;&gt;"",D521,IF(OR(COUNTA($G$3:$G521)&lt;COUNTA($G$3:$G$1048576),$G521&lt;&gt;""),N520,""))</f>
        <v/>
      </c>
      <c r="O521" s="81" t="str">
        <f t="shared" si="327"/>
        <v/>
      </c>
      <c r="P521" s="90" t="str">
        <f>IFERROR(IF(O521="",IF(COUNT(S$3:S$1048576)=COUNT(S$3:S521),IF(S521="","",INDEX(O$3:O521,MATCH(MAX(K$3:K521),K$3:K521,0),0)),INDEX(O$3:O521,MATCH(MAX(K$3:K521),K$3:K521,0),0)),O521),"")</f>
        <v/>
      </c>
      <c r="Q521" s="89" t="str">
        <f>IF(R521="","",COUNT(R$3:R521))</f>
        <v/>
      </c>
      <c r="R521" s="80" t="str">
        <f t="shared" si="313"/>
        <v/>
      </c>
      <c r="S521" s="91" t="str">
        <f>IFERROR(IF(COUNTA($E521:$G521)=0,"",IF(AND(R521="",$O521=INDEX(O$3:O521,MATCH(MAX(Q$3:Q521),Q$3:Q521,0),0)),INDEX(R$3:R521,MATCH(MAX(Q$3:Q521),Q$3:Q521,0),0),R521)),"")</f>
        <v/>
      </c>
      <c r="T521" s="80" t="str">
        <f>IF(U521="","",COUNT(U$3:U521))</f>
        <v/>
      </c>
      <c r="U521" s="80" t="str">
        <f t="shared" si="328"/>
        <v/>
      </c>
      <c r="V521" s="91" t="str">
        <f>IFERROR(IF(S521="","",IF(U521="",IF(AND(E521="",F521="",G521&lt;&gt;"",$O521=INDEX(O$3:O521,MATCH(MAX(T$3:T521),T$3:T521,0),0)),INDEX(U$3:U521,MATCH(MAX(T$3:T521),T$3:T521,0),0),IF(AND(S521&lt;&gt;"",U521=""),0,"")),U521)),"")</f>
        <v/>
      </c>
      <c r="W521" s="95" t="str">
        <f t="shared" si="329"/>
        <v/>
      </c>
      <c r="X521" s="198" t="str">
        <f t="shared" si="330"/>
        <v/>
      </c>
      <c r="Y521" s="92" t="str">
        <f t="shared" si="331"/>
        <v/>
      </c>
      <c r="Z521" s="106" t="str">
        <f>IF(P521="","",COUNTIF($N$3:$N521,$N521))</f>
        <v/>
      </c>
      <c r="AA521" s="92" t="str">
        <f t="shared" si="332"/>
        <v/>
      </c>
      <c r="AB521" s="92" t="str">
        <f t="shared" si="333"/>
        <v/>
      </c>
      <c r="AC521" s="92" t="str">
        <f t="shared" si="334"/>
        <v/>
      </c>
      <c r="AD521" s="92" t="str">
        <f t="shared" si="312"/>
        <v/>
      </c>
      <c r="AE521" s="92" t="str">
        <f t="shared" si="312"/>
        <v/>
      </c>
      <c r="AF521" s="92" t="str">
        <f t="shared" si="312"/>
        <v/>
      </c>
      <c r="AG521" s="92" t="str">
        <f t="shared" si="312"/>
        <v/>
      </c>
      <c r="AH521" s="92" t="str">
        <f t="shared" si="312"/>
        <v/>
      </c>
      <c r="AI521" s="92" t="str">
        <f t="shared" si="312"/>
        <v/>
      </c>
      <c r="AJ521" s="92" t="str">
        <f t="shared" si="312"/>
        <v/>
      </c>
      <c r="AK521" s="92" t="str">
        <f t="shared" si="312"/>
        <v/>
      </c>
      <c r="AL521" s="92" t="str">
        <f t="shared" si="312"/>
        <v/>
      </c>
      <c r="AN521" s="35" t="str">
        <f t="shared" si="314"/>
        <v/>
      </c>
      <c r="AO521" s="44" t="str">
        <f t="shared" si="335"/>
        <v/>
      </c>
      <c r="AP521" s="41" t="str">
        <f>IF(AO521="","",RANK(AO521,AO$3:AO$1048576,1)+COUNTIF(AO$3:AO521,AO521)-1)</f>
        <v/>
      </c>
      <c r="AQ521" s="1" t="str">
        <f t="shared" si="336"/>
        <v/>
      </c>
      <c r="AR521" s="34" t="str">
        <f t="shared" si="315"/>
        <v/>
      </c>
      <c r="AS521" s="39" t="str">
        <f t="shared" si="316"/>
        <v/>
      </c>
      <c r="AT521" s="44" t="str">
        <f t="shared" si="317"/>
        <v/>
      </c>
      <c r="AU521" s="41" t="str">
        <f>IF(AT521="","",RANK(AT521,AT$3:AT$1048576,1)+COUNTIF(AT$3:AT521,AT521)-1)</f>
        <v/>
      </c>
      <c r="AV521" s="1" t="str">
        <f t="shared" si="318"/>
        <v/>
      </c>
      <c r="AW521" s="34" t="str">
        <f t="shared" si="319"/>
        <v/>
      </c>
      <c r="AX521" s="39" t="str">
        <f t="shared" si="320"/>
        <v/>
      </c>
      <c r="AY521" s="44" t="str">
        <f t="shared" si="337"/>
        <v/>
      </c>
      <c r="AZ521" s="41" t="str">
        <f>IF(AY521="","",RANK(AY521,AY$3:AY$1048576,1)+COUNTIF(AY$3:AY521,AY521)-1)</f>
        <v/>
      </c>
      <c r="BA521" s="1" t="str">
        <f t="shared" si="321"/>
        <v/>
      </c>
      <c r="BB521" s="34" t="str">
        <f t="shared" si="322"/>
        <v/>
      </c>
      <c r="BC521" s="39" t="str">
        <f t="shared" si="323"/>
        <v/>
      </c>
      <c r="BD521" s="44" t="str">
        <f t="shared" si="338"/>
        <v/>
      </c>
      <c r="BE521" s="41" t="str">
        <f>IF(BD521="","",RANK(BD521,BD$3:BD$1048576,1)+COUNTIF(BD$3:BD521,BD521)-1)</f>
        <v/>
      </c>
      <c r="BF521" s="1" t="str">
        <f t="shared" si="324"/>
        <v/>
      </c>
      <c r="BG521" s="34" t="str">
        <f t="shared" si="325"/>
        <v/>
      </c>
      <c r="BH521" s="39" t="str">
        <f t="shared" si="326"/>
        <v/>
      </c>
      <c r="BJ521" s="3"/>
      <c r="BK521" s="86"/>
      <c r="BL521" s="86"/>
      <c r="BM521" s="86"/>
      <c r="BN521" s="86"/>
      <c r="BO521" s="3"/>
      <c r="BP521" s="86"/>
      <c r="BQ521" s="86"/>
      <c r="BR521" s="86"/>
      <c r="BS521" s="86"/>
      <c r="BT521" s="3"/>
      <c r="BU521" s="86"/>
      <c r="BV521" s="86"/>
      <c r="BW521" s="86"/>
      <c r="BX521" s="86"/>
      <c r="BY521" s="3"/>
      <c r="BZ521" s="86"/>
      <c r="CA521" s="86"/>
      <c r="CB521" s="86"/>
      <c r="CC521" s="86"/>
    </row>
    <row r="522" spans="2:81" ht="35.1" customHeight="1" x14ac:dyDescent="0.2">
      <c r="B522" s="187"/>
      <c r="C522" s="188"/>
      <c r="D522" s="189"/>
      <c r="E522" s="186"/>
      <c r="F522" s="182"/>
      <c r="G522" s="184"/>
      <c r="K522" s="80" t="str">
        <f>IF(O522="","",COUNT(O$3:O522))</f>
        <v/>
      </c>
      <c r="L522" s="80" t="str">
        <f>IF(B522&lt;&gt;"",B522,IF(OR(COUNTA($G$3:$G522)&lt;COUNTA($G$3:$G$1048576),$G522&lt;&gt;""),L521,""))</f>
        <v/>
      </c>
      <c r="M522" s="80" t="str">
        <f>IF(C522&lt;&gt;"",C522,IF(OR(COUNTA($G$3:$G522)&lt;COUNTA($G$3:$G$1048576),$G522&lt;&gt;""),M521,""))</f>
        <v/>
      </c>
      <c r="N522" s="80" t="str">
        <f>IF(D522&lt;&gt;"",D522,IF(OR(COUNTA($G$3:$G522)&lt;COUNTA($G$3:$G$1048576),$G522&lt;&gt;""),N521,""))</f>
        <v/>
      </c>
      <c r="O522" s="81" t="str">
        <f t="shared" si="327"/>
        <v/>
      </c>
      <c r="P522" s="90" t="str">
        <f>IFERROR(IF(O522="",IF(COUNT(S$3:S$1048576)=COUNT(S$3:S522),IF(S522="","",INDEX(O$3:O522,MATCH(MAX(K$3:K522),K$3:K522,0),0)),INDEX(O$3:O522,MATCH(MAX(K$3:K522),K$3:K522,0),0)),O522),"")</f>
        <v/>
      </c>
      <c r="Q522" s="89" t="str">
        <f>IF(R522="","",COUNT(R$3:R522))</f>
        <v/>
      </c>
      <c r="R522" s="80" t="str">
        <f t="shared" si="313"/>
        <v/>
      </c>
      <c r="S522" s="91" t="str">
        <f>IFERROR(IF(COUNTA($E522:$G522)=0,"",IF(AND(R522="",$O522=INDEX(O$3:O522,MATCH(MAX(Q$3:Q522),Q$3:Q522,0),0)),INDEX(R$3:R522,MATCH(MAX(Q$3:Q522),Q$3:Q522,0),0),R522)),"")</f>
        <v/>
      </c>
      <c r="T522" s="80" t="str">
        <f>IF(U522="","",COUNT(U$3:U522))</f>
        <v/>
      </c>
      <c r="U522" s="80" t="str">
        <f t="shared" si="328"/>
        <v/>
      </c>
      <c r="V522" s="91" t="str">
        <f>IFERROR(IF(S522="","",IF(U522="",IF(AND(E522="",F522="",G522&lt;&gt;"",$O522=INDEX(O$3:O522,MATCH(MAX(T$3:T522),T$3:T522,0),0)),INDEX(U$3:U522,MATCH(MAX(T$3:T522),T$3:T522,0),0),IF(AND(S522&lt;&gt;"",U522=""),0,"")),U522)),"")</f>
        <v/>
      </c>
      <c r="W522" s="95" t="str">
        <f t="shared" si="329"/>
        <v/>
      </c>
      <c r="X522" s="198" t="str">
        <f t="shared" si="330"/>
        <v/>
      </c>
      <c r="Y522" s="92" t="str">
        <f t="shared" si="331"/>
        <v/>
      </c>
      <c r="Z522" s="106" t="str">
        <f>IF(P522="","",COUNTIF($N$3:$N522,$N522))</f>
        <v/>
      </c>
      <c r="AA522" s="92" t="str">
        <f t="shared" si="332"/>
        <v/>
      </c>
      <c r="AB522" s="92" t="str">
        <f t="shared" si="333"/>
        <v/>
      </c>
      <c r="AC522" s="92" t="str">
        <f t="shared" si="334"/>
        <v/>
      </c>
      <c r="AD522" s="92" t="str">
        <f t="shared" si="312"/>
        <v/>
      </c>
      <c r="AE522" s="92" t="str">
        <f t="shared" si="312"/>
        <v/>
      </c>
      <c r="AF522" s="92" t="str">
        <f t="shared" si="312"/>
        <v/>
      </c>
      <c r="AG522" s="92" t="str">
        <f t="shared" si="312"/>
        <v/>
      </c>
      <c r="AH522" s="92" t="str">
        <f t="shared" si="312"/>
        <v/>
      </c>
      <c r="AI522" s="92" t="str">
        <f t="shared" si="312"/>
        <v/>
      </c>
      <c r="AJ522" s="92" t="str">
        <f t="shared" si="312"/>
        <v/>
      </c>
      <c r="AK522" s="92" t="str">
        <f t="shared" si="312"/>
        <v/>
      </c>
      <c r="AL522" s="92" t="str">
        <f t="shared" si="312"/>
        <v/>
      </c>
      <c r="AN522" s="35" t="str">
        <f t="shared" si="314"/>
        <v/>
      </c>
      <c r="AO522" s="44" t="str">
        <f t="shared" si="335"/>
        <v/>
      </c>
      <c r="AP522" s="41" t="str">
        <f>IF(AO522="","",RANK(AO522,AO$3:AO$1048576,1)+COUNTIF(AO$3:AO522,AO522)-1)</f>
        <v/>
      </c>
      <c r="AQ522" s="1" t="str">
        <f t="shared" si="336"/>
        <v/>
      </c>
      <c r="AR522" s="34" t="str">
        <f t="shared" si="315"/>
        <v/>
      </c>
      <c r="AS522" s="39" t="str">
        <f t="shared" si="316"/>
        <v/>
      </c>
      <c r="AT522" s="44" t="str">
        <f t="shared" si="317"/>
        <v/>
      </c>
      <c r="AU522" s="41" t="str">
        <f>IF(AT522="","",RANK(AT522,AT$3:AT$1048576,1)+COUNTIF(AT$3:AT522,AT522)-1)</f>
        <v/>
      </c>
      <c r="AV522" s="1" t="str">
        <f t="shared" si="318"/>
        <v/>
      </c>
      <c r="AW522" s="34" t="str">
        <f t="shared" si="319"/>
        <v/>
      </c>
      <c r="AX522" s="39" t="str">
        <f t="shared" si="320"/>
        <v/>
      </c>
      <c r="AY522" s="44" t="str">
        <f t="shared" si="337"/>
        <v/>
      </c>
      <c r="AZ522" s="41" t="str">
        <f>IF(AY522="","",RANK(AY522,AY$3:AY$1048576,1)+COUNTIF(AY$3:AY522,AY522)-1)</f>
        <v/>
      </c>
      <c r="BA522" s="1" t="str">
        <f t="shared" si="321"/>
        <v/>
      </c>
      <c r="BB522" s="34" t="str">
        <f t="shared" si="322"/>
        <v/>
      </c>
      <c r="BC522" s="39" t="str">
        <f t="shared" si="323"/>
        <v/>
      </c>
      <c r="BD522" s="44" t="str">
        <f t="shared" si="338"/>
        <v/>
      </c>
      <c r="BE522" s="41" t="str">
        <f>IF(BD522="","",RANK(BD522,BD$3:BD$1048576,1)+COUNTIF(BD$3:BD522,BD522)-1)</f>
        <v/>
      </c>
      <c r="BF522" s="1" t="str">
        <f t="shared" si="324"/>
        <v/>
      </c>
      <c r="BG522" s="34" t="str">
        <f t="shared" si="325"/>
        <v/>
      </c>
      <c r="BH522" s="39" t="str">
        <f t="shared" si="326"/>
        <v/>
      </c>
      <c r="BJ522" s="3"/>
      <c r="BK522" s="86"/>
      <c r="BL522" s="86"/>
      <c r="BM522" s="86"/>
      <c r="BN522" s="86"/>
      <c r="BO522" s="3"/>
      <c r="BP522" s="86"/>
      <c r="BQ522" s="86"/>
      <c r="BR522" s="86"/>
      <c r="BS522" s="86"/>
      <c r="BT522" s="3"/>
      <c r="BU522" s="86"/>
      <c r="BV522" s="86"/>
      <c r="BW522" s="86"/>
      <c r="BX522" s="86"/>
      <c r="BY522" s="3"/>
      <c r="BZ522" s="86"/>
      <c r="CA522" s="86"/>
      <c r="CB522" s="86"/>
      <c r="CC522" s="86"/>
    </row>
    <row r="523" spans="2:81" ht="35.1" customHeight="1" x14ac:dyDescent="0.2">
      <c r="B523" s="187"/>
      <c r="C523" s="188"/>
      <c r="D523" s="189"/>
      <c r="E523" s="186"/>
      <c r="F523" s="182"/>
      <c r="G523" s="184"/>
      <c r="K523" s="80" t="str">
        <f>IF(O523="","",COUNT(O$3:O523))</f>
        <v/>
      </c>
      <c r="L523" s="80" t="str">
        <f>IF(B523&lt;&gt;"",B523,IF(OR(COUNTA($G$3:$G523)&lt;COUNTA($G$3:$G$1048576),$G523&lt;&gt;""),L522,""))</f>
        <v/>
      </c>
      <c r="M523" s="80" t="str">
        <f>IF(C523&lt;&gt;"",C523,IF(OR(COUNTA($G$3:$G523)&lt;COUNTA($G$3:$G$1048576),$G523&lt;&gt;""),M522,""))</f>
        <v/>
      </c>
      <c r="N523" s="80" t="str">
        <f>IF(D523&lt;&gt;"",D523,IF(OR(COUNTA($G$3:$G523)&lt;COUNTA($G$3:$G$1048576),$G523&lt;&gt;""),N522,""))</f>
        <v/>
      </c>
      <c r="O523" s="81" t="str">
        <f t="shared" si="327"/>
        <v/>
      </c>
      <c r="P523" s="90" t="str">
        <f>IFERROR(IF(O523="",IF(COUNT(S$3:S$1048576)=COUNT(S$3:S523),IF(S523="","",INDEX(O$3:O523,MATCH(MAX(K$3:K523),K$3:K523,0),0)),INDEX(O$3:O523,MATCH(MAX(K$3:K523),K$3:K523,0),0)),O523),"")</f>
        <v/>
      </c>
      <c r="Q523" s="89" t="str">
        <f>IF(R523="","",COUNT(R$3:R523))</f>
        <v/>
      </c>
      <c r="R523" s="80" t="str">
        <f t="shared" si="313"/>
        <v/>
      </c>
      <c r="S523" s="91" t="str">
        <f>IFERROR(IF(COUNTA($E523:$G523)=0,"",IF(AND(R523="",$O523=INDEX(O$3:O523,MATCH(MAX(Q$3:Q523),Q$3:Q523,0),0)),INDEX(R$3:R523,MATCH(MAX(Q$3:Q523),Q$3:Q523,0),0),R523)),"")</f>
        <v/>
      </c>
      <c r="T523" s="80" t="str">
        <f>IF(U523="","",COUNT(U$3:U523))</f>
        <v/>
      </c>
      <c r="U523" s="80" t="str">
        <f t="shared" si="328"/>
        <v/>
      </c>
      <c r="V523" s="91" t="str">
        <f>IFERROR(IF(S523="","",IF(U523="",IF(AND(E523="",F523="",G523&lt;&gt;"",$O523=INDEX(O$3:O523,MATCH(MAX(T$3:T523),T$3:T523,0),0)),INDEX(U$3:U523,MATCH(MAX(T$3:T523),T$3:T523,0),0),IF(AND(S523&lt;&gt;"",U523=""),0,"")),U523)),"")</f>
        <v/>
      </c>
      <c r="W523" s="95" t="str">
        <f t="shared" si="329"/>
        <v/>
      </c>
      <c r="X523" s="198" t="str">
        <f t="shared" si="330"/>
        <v/>
      </c>
      <c r="Y523" s="92" t="str">
        <f t="shared" si="331"/>
        <v/>
      </c>
      <c r="Z523" s="106" t="str">
        <f>IF(P523="","",COUNTIF($N$3:$N523,$N523))</f>
        <v/>
      </c>
      <c r="AA523" s="92" t="str">
        <f t="shared" si="332"/>
        <v/>
      </c>
      <c r="AB523" s="92" t="str">
        <f t="shared" si="333"/>
        <v/>
      </c>
      <c r="AC523" s="92" t="str">
        <f t="shared" si="334"/>
        <v/>
      </c>
      <c r="AD523" s="92" t="str">
        <f t="shared" si="312"/>
        <v/>
      </c>
      <c r="AE523" s="92" t="str">
        <f t="shared" si="312"/>
        <v/>
      </c>
      <c r="AF523" s="92" t="str">
        <f t="shared" si="312"/>
        <v/>
      </c>
      <c r="AG523" s="92" t="str">
        <f t="shared" si="312"/>
        <v/>
      </c>
      <c r="AH523" s="92" t="str">
        <f t="shared" si="312"/>
        <v/>
      </c>
      <c r="AI523" s="92" t="str">
        <f t="shared" si="312"/>
        <v/>
      </c>
      <c r="AJ523" s="92" t="str">
        <f t="shared" si="312"/>
        <v/>
      </c>
      <c r="AK523" s="92" t="str">
        <f t="shared" si="312"/>
        <v/>
      </c>
      <c r="AL523" s="92" t="str">
        <f t="shared" si="312"/>
        <v/>
      </c>
      <c r="AN523" s="35" t="str">
        <f t="shared" si="314"/>
        <v/>
      </c>
      <c r="AO523" s="44" t="str">
        <f t="shared" si="335"/>
        <v/>
      </c>
      <c r="AP523" s="41" t="str">
        <f>IF(AO523="","",RANK(AO523,AO$3:AO$1048576,1)+COUNTIF(AO$3:AO523,AO523)-1)</f>
        <v/>
      </c>
      <c r="AQ523" s="1" t="str">
        <f t="shared" si="336"/>
        <v/>
      </c>
      <c r="AR523" s="34" t="str">
        <f t="shared" si="315"/>
        <v/>
      </c>
      <c r="AS523" s="39" t="str">
        <f t="shared" si="316"/>
        <v/>
      </c>
      <c r="AT523" s="44" t="str">
        <f t="shared" si="317"/>
        <v/>
      </c>
      <c r="AU523" s="41" t="str">
        <f>IF(AT523="","",RANK(AT523,AT$3:AT$1048576,1)+COUNTIF(AT$3:AT523,AT523)-1)</f>
        <v/>
      </c>
      <c r="AV523" s="1" t="str">
        <f t="shared" si="318"/>
        <v/>
      </c>
      <c r="AW523" s="34" t="str">
        <f t="shared" si="319"/>
        <v/>
      </c>
      <c r="AX523" s="39" t="str">
        <f t="shared" si="320"/>
        <v/>
      </c>
      <c r="AY523" s="44" t="str">
        <f t="shared" si="337"/>
        <v/>
      </c>
      <c r="AZ523" s="41" t="str">
        <f>IF(AY523="","",RANK(AY523,AY$3:AY$1048576,1)+COUNTIF(AY$3:AY523,AY523)-1)</f>
        <v/>
      </c>
      <c r="BA523" s="1" t="str">
        <f t="shared" si="321"/>
        <v/>
      </c>
      <c r="BB523" s="34" t="str">
        <f t="shared" si="322"/>
        <v/>
      </c>
      <c r="BC523" s="39" t="str">
        <f t="shared" si="323"/>
        <v/>
      </c>
      <c r="BD523" s="44" t="str">
        <f t="shared" si="338"/>
        <v/>
      </c>
      <c r="BE523" s="41" t="str">
        <f>IF(BD523="","",RANK(BD523,BD$3:BD$1048576,1)+COUNTIF(BD$3:BD523,BD523)-1)</f>
        <v/>
      </c>
      <c r="BF523" s="1" t="str">
        <f t="shared" si="324"/>
        <v/>
      </c>
      <c r="BG523" s="34" t="str">
        <f t="shared" si="325"/>
        <v/>
      </c>
      <c r="BH523" s="39" t="str">
        <f t="shared" si="326"/>
        <v/>
      </c>
      <c r="BJ523" s="3"/>
      <c r="BK523" s="86"/>
      <c r="BL523" s="86"/>
      <c r="BM523" s="86"/>
      <c r="BN523" s="86"/>
      <c r="BO523" s="3"/>
      <c r="BP523" s="86"/>
      <c r="BQ523" s="86"/>
      <c r="BR523" s="86"/>
      <c r="BS523" s="86"/>
      <c r="BT523" s="3"/>
      <c r="BU523" s="86"/>
      <c r="BV523" s="86"/>
      <c r="BW523" s="86"/>
      <c r="BX523" s="86"/>
      <c r="BY523" s="3"/>
      <c r="BZ523" s="86"/>
      <c r="CA523" s="86"/>
      <c r="CB523" s="86"/>
      <c r="CC523" s="86"/>
    </row>
    <row r="524" spans="2:81" ht="35.1" customHeight="1" x14ac:dyDescent="0.2">
      <c r="B524" s="187"/>
      <c r="C524" s="188"/>
      <c r="D524" s="189"/>
      <c r="E524" s="186"/>
      <c r="F524" s="182"/>
      <c r="G524" s="184"/>
      <c r="K524" s="80" t="str">
        <f>IF(O524="","",COUNT(O$3:O524))</f>
        <v/>
      </c>
      <c r="L524" s="80" t="str">
        <f>IF(B524&lt;&gt;"",B524,IF(OR(COUNTA($G$3:$G524)&lt;COUNTA($G$3:$G$1048576),$G524&lt;&gt;""),L523,""))</f>
        <v/>
      </c>
      <c r="M524" s="80" t="str">
        <f>IF(C524&lt;&gt;"",C524,IF(OR(COUNTA($G$3:$G524)&lt;COUNTA($G$3:$G$1048576),$G524&lt;&gt;""),M523,""))</f>
        <v/>
      </c>
      <c r="N524" s="80" t="str">
        <f>IF(D524&lt;&gt;"",D524,IF(OR(COUNTA($G$3:$G524)&lt;COUNTA($G$3:$G$1048576),$G524&lt;&gt;""),N523,""))</f>
        <v/>
      </c>
      <c r="O524" s="81" t="str">
        <f t="shared" si="327"/>
        <v/>
      </c>
      <c r="P524" s="90" t="str">
        <f>IFERROR(IF(O524="",IF(COUNT(S$3:S$1048576)=COUNT(S$3:S524),IF(S524="","",INDEX(O$3:O524,MATCH(MAX(K$3:K524),K$3:K524,0),0)),INDEX(O$3:O524,MATCH(MAX(K$3:K524),K$3:K524,0),0)),O524),"")</f>
        <v/>
      </c>
      <c r="Q524" s="89" t="str">
        <f>IF(R524="","",COUNT(R$3:R524))</f>
        <v/>
      </c>
      <c r="R524" s="80" t="str">
        <f t="shared" si="313"/>
        <v/>
      </c>
      <c r="S524" s="91" t="str">
        <f>IFERROR(IF(COUNTA($E524:$G524)=0,"",IF(AND(R524="",$O524=INDEX(O$3:O524,MATCH(MAX(Q$3:Q524),Q$3:Q524,0),0)),INDEX(R$3:R524,MATCH(MAX(Q$3:Q524),Q$3:Q524,0),0),R524)),"")</f>
        <v/>
      </c>
      <c r="T524" s="80" t="str">
        <f>IF(U524="","",COUNT(U$3:U524))</f>
        <v/>
      </c>
      <c r="U524" s="80" t="str">
        <f t="shared" si="328"/>
        <v/>
      </c>
      <c r="V524" s="91" t="str">
        <f>IFERROR(IF(S524="","",IF(U524="",IF(AND(E524="",F524="",G524&lt;&gt;"",$O524=INDEX(O$3:O524,MATCH(MAX(T$3:T524),T$3:T524,0),0)),INDEX(U$3:U524,MATCH(MAX(T$3:T524),T$3:T524,0),0),IF(AND(S524&lt;&gt;"",U524=""),0,"")),U524)),"")</f>
        <v/>
      </c>
      <c r="W524" s="95" t="str">
        <f t="shared" si="329"/>
        <v/>
      </c>
      <c r="X524" s="198" t="str">
        <f t="shared" si="330"/>
        <v/>
      </c>
      <c r="Y524" s="92" t="str">
        <f t="shared" si="331"/>
        <v/>
      </c>
      <c r="Z524" s="106" t="str">
        <f>IF(P524="","",COUNTIF($N$3:$N524,$N524))</f>
        <v/>
      </c>
      <c r="AA524" s="92" t="str">
        <f t="shared" si="332"/>
        <v/>
      </c>
      <c r="AB524" s="92" t="str">
        <f t="shared" si="333"/>
        <v/>
      </c>
      <c r="AC524" s="92" t="str">
        <f t="shared" si="334"/>
        <v/>
      </c>
      <c r="AD524" s="92" t="str">
        <f t="shared" ref="AD524:AL533" si="339">IFERROR(IF(AND($Z524=1,AD$2&lt;&gt;"",""&amp;INDEX($Y$3:$Y$1048576,MATCH($P524&amp;"@"&amp;AD$2,$AA$3:$AA$1048576,0),0)&lt;&gt;""),AD$1&amp;""&amp;INDEX($Y$3:$Y$1048576,MATCH($P524&amp;"@"&amp;AD$2,$AA$3:$AA$1048576,0),0),""),"")</f>
        <v/>
      </c>
      <c r="AE524" s="92" t="str">
        <f t="shared" si="339"/>
        <v/>
      </c>
      <c r="AF524" s="92" t="str">
        <f t="shared" si="339"/>
        <v/>
      </c>
      <c r="AG524" s="92" t="str">
        <f t="shared" si="339"/>
        <v/>
      </c>
      <c r="AH524" s="92" t="str">
        <f t="shared" si="339"/>
        <v/>
      </c>
      <c r="AI524" s="92" t="str">
        <f t="shared" si="339"/>
        <v/>
      </c>
      <c r="AJ524" s="92" t="str">
        <f t="shared" si="339"/>
        <v/>
      </c>
      <c r="AK524" s="92" t="str">
        <f t="shared" si="339"/>
        <v/>
      </c>
      <c r="AL524" s="92" t="str">
        <f t="shared" si="339"/>
        <v/>
      </c>
      <c r="AN524" s="35" t="str">
        <f t="shared" si="314"/>
        <v/>
      </c>
      <c r="AO524" s="44" t="str">
        <f t="shared" si="335"/>
        <v/>
      </c>
      <c r="AP524" s="41" t="str">
        <f>IF(AO524="","",RANK(AO524,AO$3:AO$1048576,1)+COUNTIF(AO$3:AO524,AO524)-1)</f>
        <v/>
      </c>
      <c r="AQ524" s="1" t="str">
        <f t="shared" si="336"/>
        <v/>
      </c>
      <c r="AR524" s="34" t="str">
        <f t="shared" si="315"/>
        <v/>
      </c>
      <c r="AS524" s="39" t="str">
        <f t="shared" si="316"/>
        <v/>
      </c>
      <c r="AT524" s="44" t="str">
        <f t="shared" si="317"/>
        <v/>
      </c>
      <c r="AU524" s="41" t="str">
        <f>IF(AT524="","",RANK(AT524,AT$3:AT$1048576,1)+COUNTIF(AT$3:AT524,AT524)-1)</f>
        <v/>
      </c>
      <c r="AV524" s="1" t="str">
        <f t="shared" si="318"/>
        <v/>
      </c>
      <c r="AW524" s="34" t="str">
        <f t="shared" si="319"/>
        <v/>
      </c>
      <c r="AX524" s="39" t="str">
        <f t="shared" si="320"/>
        <v/>
      </c>
      <c r="AY524" s="44" t="str">
        <f t="shared" si="337"/>
        <v/>
      </c>
      <c r="AZ524" s="41" t="str">
        <f>IF(AY524="","",RANK(AY524,AY$3:AY$1048576,1)+COUNTIF(AY$3:AY524,AY524)-1)</f>
        <v/>
      </c>
      <c r="BA524" s="1" t="str">
        <f t="shared" si="321"/>
        <v/>
      </c>
      <c r="BB524" s="34" t="str">
        <f t="shared" si="322"/>
        <v/>
      </c>
      <c r="BC524" s="39" t="str">
        <f t="shared" si="323"/>
        <v/>
      </c>
      <c r="BD524" s="44" t="str">
        <f t="shared" si="338"/>
        <v/>
      </c>
      <c r="BE524" s="41" t="str">
        <f>IF(BD524="","",RANK(BD524,BD$3:BD$1048576,1)+COUNTIF(BD$3:BD524,BD524)-1)</f>
        <v/>
      </c>
      <c r="BF524" s="1" t="str">
        <f t="shared" si="324"/>
        <v/>
      </c>
      <c r="BG524" s="34" t="str">
        <f t="shared" si="325"/>
        <v/>
      </c>
      <c r="BH524" s="39" t="str">
        <f t="shared" si="326"/>
        <v/>
      </c>
      <c r="BJ524" s="3"/>
      <c r="BK524" s="86"/>
      <c r="BL524" s="86"/>
      <c r="BM524" s="86"/>
      <c r="BN524" s="86"/>
      <c r="BO524" s="3"/>
      <c r="BP524" s="86"/>
      <c r="BQ524" s="86"/>
      <c r="BR524" s="86"/>
      <c r="BS524" s="86"/>
      <c r="BT524" s="3"/>
      <c r="BU524" s="86"/>
      <c r="BV524" s="86"/>
      <c r="BW524" s="86"/>
      <c r="BX524" s="86"/>
      <c r="BY524" s="3"/>
      <c r="BZ524" s="86"/>
      <c r="CA524" s="86"/>
      <c r="CB524" s="86"/>
      <c r="CC524" s="86"/>
    </row>
    <row r="525" spans="2:81" ht="35.1" customHeight="1" x14ac:dyDescent="0.2">
      <c r="B525" s="187"/>
      <c r="C525" s="188"/>
      <c r="D525" s="189"/>
      <c r="E525" s="186"/>
      <c r="F525" s="182"/>
      <c r="G525" s="184"/>
      <c r="K525" s="80" t="str">
        <f>IF(O525="","",COUNT(O$3:O525))</f>
        <v/>
      </c>
      <c r="L525" s="80" t="str">
        <f>IF(B525&lt;&gt;"",B525,IF(OR(COUNTA($G$3:$G525)&lt;COUNTA($G$3:$G$1048576),$G525&lt;&gt;""),L524,""))</f>
        <v/>
      </c>
      <c r="M525" s="80" t="str">
        <f>IF(C525&lt;&gt;"",C525,IF(OR(COUNTA($G$3:$G525)&lt;COUNTA($G$3:$G$1048576),$G525&lt;&gt;""),M524,""))</f>
        <v/>
      </c>
      <c r="N525" s="80" t="str">
        <f>IF(D525&lt;&gt;"",D525,IF(OR(COUNTA($G$3:$G525)&lt;COUNTA($G$3:$G$1048576),$G525&lt;&gt;""),N524,""))</f>
        <v/>
      </c>
      <c r="O525" s="81" t="str">
        <f t="shared" si="327"/>
        <v/>
      </c>
      <c r="P525" s="90" t="str">
        <f>IFERROR(IF(O525="",IF(COUNT(S$3:S$1048576)=COUNT(S$3:S525),IF(S525="","",INDEX(O$3:O525,MATCH(MAX(K$3:K525),K$3:K525,0),0)),INDEX(O$3:O525,MATCH(MAX(K$3:K525),K$3:K525,0),0)),O525),"")</f>
        <v/>
      </c>
      <c r="Q525" s="89" t="str">
        <f>IF(R525="","",COUNT(R$3:R525))</f>
        <v/>
      </c>
      <c r="R525" s="80" t="str">
        <f t="shared" si="313"/>
        <v/>
      </c>
      <c r="S525" s="91" t="str">
        <f>IFERROR(IF(COUNTA($E525:$G525)=0,"",IF(AND(R525="",$O525=INDEX(O$3:O525,MATCH(MAX(Q$3:Q525),Q$3:Q525,0),0)),INDEX(R$3:R525,MATCH(MAX(Q$3:Q525),Q$3:Q525,0),0),R525)),"")</f>
        <v/>
      </c>
      <c r="T525" s="80" t="str">
        <f>IF(U525="","",COUNT(U$3:U525))</f>
        <v/>
      </c>
      <c r="U525" s="80" t="str">
        <f t="shared" si="328"/>
        <v/>
      </c>
      <c r="V525" s="91" t="str">
        <f>IFERROR(IF(S525="","",IF(U525="",IF(AND(E525="",F525="",G525&lt;&gt;"",$O525=INDEX(O$3:O525,MATCH(MAX(T$3:T525),T$3:T525,0),0)),INDEX(U$3:U525,MATCH(MAX(T$3:T525),T$3:T525,0),0),IF(AND(S525&lt;&gt;"",U525=""),0,"")),U525)),"")</f>
        <v/>
      </c>
      <c r="W525" s="95" t="str">
        <f t="shared" si="329"/>
        <v/>
      </c>
      <c r="X525" s="198" t="str">
        <f t="shared" si="330"/>
        <v/>
      </c>
      <c r="Y525" s="92" t="str">
        <f t="shared" si="331"/>
        <v/>
      </c>
      <c r="Z525" s="106" t="str">
        <f>IF(P525="","",COUNTIF($N$3:$N525,$N525))</f>
        <v/>
      </c>
      <c r="AA525" s="92" t="str">
        <f t="shared" si="332"/>
        <v/>
      </c>
      <c r="AB525" s="92" t="str">
        <f t="shared" si="333"/>
        <v/>
      </c>
      <c r="AC525" s="92" t="str">
        <f t="shared" si="334"/>
        <v/>
      </c>
      <c r="AD525" s="92" t="str">
        <f t="shared" si="339"/>
        <v/>
      </c>
      <c r="AE525" s="92" t="str">
        <f t="shared" si="339"/>
        <v/>
      </c>
      <c r="AF525" s="92" t="str">
        <f t="shared" si="339"/>
        <v/>
      </c>
      <c r="AG525" s="92" t="str">
        <f t="shared" si="339"/>
        <v/>
      </c>
      <c r="AH525" s="92" t="str">
        <f t="shared" si="339"/>
        <v/>
      </c>
      <c r="AI525" s="92" t="str">
        <f t="shared" si="339"/>
        <v/>
      </c>
      <c r="AJ525" s="92" t="str">
        <f t="shared" si="339"/>
        <v/>
      </c>
      <c r="AK525" s="92" t="str">
        <f t="shared" si="339"/>
        <v/>
      </c>
      <c r="AL525" s="92" t="str">
        <f t="shared" si="339"/>
        <v/>
      </c>
      <c r="AN525" s="35" t="str">
        <f t="shared" si="314"/>
        <v/>
      </c>
      <c r="AO525" s="44" t="str">
        <f t="shared" si="335"/>
        <v/>
      </c>
      <c r="AP525" s="41" t="str">
        <f>IF(AO525="","",RANK(AO525,AO$3:AO$1048576,1)+COUNTIF(AO$3:AO525,AO525)-1)</f>
        <v/>
      </c>
      <c r="AQ525" s="1" t="str">
        <f t="shared" si="336"/>
        <v/>
      </c>
      <c r="AR525" s="34" t="str">
        <f t="shared" si="315"/>
        <v/>
      </c>
      <c r="AS525" s="39" t="str">
        <f t="shared" si="316"/>
        <v/>
      </c>
      <c r="AT525" s="44" t="str">
        <f t="shared" si="317"/>
        <v/>
      </c>
      <c r="AU525" s="41" t="str">
        <f>IF(AT525="","",RANK(AT525,AT$3:AT$1048576,1)+COUNTIF(AT$3:AT525,AT525)-1)</f>
        <v/>
      </c>
      <c r="AV525" s="1" t="str">
        <f t="shared" si="318"/>
        <v/>
      </c>
      <c r="AW525" s="34" t="str">
        <f t="shared" si="319"/>
        <v/>
      </c>
      <c r="AX525" s="39" t="str">
        <f t="shared" si="320"/>
        <v/>
      </c>
      <c r="AY525" s="44" t="str">
        <f t="shared" si="337"/>
        <v/>
      </c>
      <c r="AZ525" s="41" t="str">
        <f>IF(AY525="","",RANK(AY525,AY$3:AY$1048576,1)+COUNTIF(AY$3:AY525,AY525)-1)</f>
        <v/>
      </c>
      <c r="BA525" s="1" t="str">
        <f t="shared" si="321"/>
        <v/>
      </c>
      <c r="BB525" s="34" t="str">
        <f t="shared" si="322"/>
        <v/>
      </c>
      <c r="BC525" s="39" t="str">
        <f t="shared" si="323"/>
        <v/>
      </c>
      <c r="BD525" s="44" t="str">
        <f t="shared" si="338"/>
        <v/>
      </c>
      <c r="BE525" s="41" t="str">
        <f>IF(BD525="","",RANK(BD525,BD$3:BD$1048576,1)+COUNTIF(BD$3:BD525,BD525)-1)</f>
        <v/>
      </c>
      <c r="BF525" s="1" t="str">
        <f t="shared" si="324"/>
        <v/>
      </c>
      <c r="BG525" s="34" t="str">
        <f t="shared" si="325"/>
        <v/>
      </c>
      <c r="BH525" s="39" t="str">
        <f t="shared" si="326"/>
        <v/>
      </c>
      <c r="BJ525" s="3"/>
      <c r="BK525" s="86"/>
      <c r="BL525" s="86"/>
      <c r="BM525" s="86"/>
      <c r="BN525" s="86"/>
      <c r="BO525" s="3"/>
      <c r="BP525" s="86"/>
      <c r="BQ525" s="86"/>
      <c r="BR525" s="86"/>
      <c r="BS525" s="86"/>
      <c r="BT525" s="3"/>
      <c r="BU525" s="86"/>
      <c r="BV525" s="86"/>
      <c r="BW525" s="86"/>
      <c r="BX525" s="86"/>
      <c r="BY525" s="3"/>
      <c r="BZ525" s="86"/>
      <c r="CA525" s="86"/>
      <c r="CB525" s="86"/>
      <c r="CC525" s="86"/>
    </row>
    <row r="526" spans="2:81" ht="35.1" customHeight="1" x14ac:dyDescent="0.2">
      <c r="B526" s="187"/>
      <c r="C526" s="188"/>
      <c r="D526" s="189"/>
      <c r="E526" s="186"/>
      <c r="F526" s="182"/>
      <c r="G526" s="184"/>
      <c r="K526" s="80" t="str">
        <f>IF(O526="","",COUNT(O$3:O526))</f>
        <v/>
      </c>
      <c r="L526" s="80" t="str">
        <f>IF(B526&lt;&gt;"",B526,IF(OR(COUNTA($G$3:$G526)&lt;COUNTA($G$3:$G$1048576),$G526&lt;&gt;""),L525,""))</f>
        <v/>
      </c>
      <c r="M526" s="80" t="str">
        <f>IF(C526&lt;&gt;"",C526,IF(OR(COUNTA($G$3:$G526)&lt;COUNTA($G$3:$G$1048576),$G526&lt;&gt;""),M525,""))</f>
        <v/>
      </c>
      <c r="N526" s="80" t="str">
        <f>IF(D526&lt;&gt;"",D526,IF(OR(COUNTA($G$3:$G526)&lt;COUNTA($G$3:$G$1048576),$G526&lt;&gt;""),N525,""))</f>
        <v/>
      </c>
      <c r="O526" s="81" t="str">
        <f t="shared" si="327"/>
        <v/>
      </c>
      <c r="P526" s="90" t="str">
        <f>IFERROR(IF(O526="",IF(COUNT(S$3:S$1048576)=COUNT(S$3:S526),IF(S526="","",INDEX(O$3:O526,MATCH(MAX(K$3:K526),K$3:K526,0),0)),INDEX(O$3:O526,MATCH(MAX(K$3:K526),K$3:K526,0),0)),O526),"")</f>
        <v/>
      </c>
      <c r="Q526" s="89" t="str">
        <f>IF(R526="","",COUNT(R$3:R526))</f>
        <v/>
      </c>
      <c r="R526" s="80" t="str">
        <f t="shared" si="313"/>
        <v/>
      </c>
      <c r="S526" s="91" t="str">
        <f>IFERROR(IF(COUNTA($E526:$G526)=0,"",IF(AND(R526="",$O526=INDEX(O$3:O526,MATCH(MAX(Q$3:Q526),Q$3:Q526,0),0)),INDEX(R$3:R526,MATCH(MAX(Q$3:Q526),Q$3:Q526,0),0),R526)),"")</f>
        <v/>
      </c>
      <c r="T526" s="80" t="str">
        <f>IF(U526="","",COUNT(U$3:U526))</f>
        <v/>
      </c>
      <c r="U526" s="80" t="str">
        <f t="shared" si="328"/>
        <v/>
      </c>
      <c r="V526" s="91" t="str">
        <f>IFERROR(IF(S526="","",IF(U526="",IF(AND(E526="",F526="",G526&lt;&gt;"",$O526=INDEX(O$3:O526,MATCH(MAX(T$3:T526),T$3:T526,0),0)),INDEX(U$3:U526,MATCH(MAX(T$3:T526),T$3:T526,0),0),IF(AND(S526&lt;&gt;"",U526=""),0,"")),U526)),"")</f>
        <v/>
      </c>
      <c r="W526" s="95" t="str">
        <f t="shared" si="329"/>
        <v/>
      </c>
      <c r="X526" s="198" t="str">
        <f t="shared" si="330"/>
        <v/>
      </c>
      <c r="Y526" s="92" t="str">
        <f t="shared" si="331"/>
        <v/>
      </c>
      <c r="Z526" s="106" t="str">
        <f>IF(P526="","",COUNTIF($N$3:$N526,$N526))</f>
        <v/>
      </c>
      <c r="AA526" s="92" t="str">
        <f t="shared" si="332"/>
        <v/>
      </c>
      <c r="AB526" s="92" t="str">
        <f t="shared" si="333"/>
        <v/>
      </c>
      <c r="AC526" s="92" t="str">
        <f t="shared" si="334"/>
        <v/>
      </c>
      <c r="AD526" s="92" t="str">
        <f t="shared" si="339"/>
        <v/>
      </c>
      <c r="AE526" s="92" t="str">
        <f t="shared" si="339"/>
        <v/>
      </c>
      <c r="AF526" s="92" t="str">
        <f t="shared" si="339"/>
        <v/>
      </c>
      <c r="AG526" s="92" t="str">
        <f t="shared" si="339"/>
        <v/>
      </c>
      <c r="AH526" s="92" t="str">
        <f t="shared" si="339"/>
        <v/>
      </c>
      <c r="AI526" s="92" t="str">
        <f t="shared" si="339"/>
        <v/>
      </c>
      <c r="AJ526" s="92" t="str">
        <f t="shared" si="339"/>
        <v/>
      </c>
      <c r="AK526" s="92" t="str">
        <f t="shared" si="339"/>
        <v/>
      </c>
      <c r="AL526" s="92" t="str">
        <f t="shared" si="339"/>
        <v/>
      </c>
      <c r="AN526" s="35" t="str">
        <f t="shared" si="314"/>
        <v/>
      </c>
      <c r="AO526" s="44" t="str">
        <f t="shared" si="335"/>
        <v/>
      </c>
      <c r="AP526" s="41" t="str">
        <f>IF(AO526="","",RANK(AO526,AO$3:AO$1048576,1)+COUNTIF(AO$3:AO526,AO526)-1)</f>
        <v/>
      </c>
      <c r="AQ526" s="1" t="str">
        <f t="shared" si="336"/>
        <v/>
      </c>
      <c r="AR526" s="34" t="str">
        <f t="shared" si="315"/>
        <v/>
      </c>
      <c r="AS526" s="39" t="str">
        <f t="shared" si="316"/>
        <v/>
      </c>
      <c r="AT526" s="44" t="str">
        <f t="shared" si="317"/>
        <v/>
      </c>
      <c r="AU526" s="41" t="str">
        <f>IF(AT526="","",RANK(AT526,AT$3:AT$1048576,1)+COUNTIF(AT$3:AT526,AT526)-1)</f>
        <v/>
      </c>
      <c r="AV526" s="1" t="str">
        <f t="shared" si="318"/>
        <v/>
      </c>
      <c r="AW526" s="34" t="str">
        <f t="shared" si="319"/>
        <v/>
      </c>
      <c r="AX526" s="39" t="str">
        <f t="shared" si="320"/>
        <v/>
      </c>
      <c r="AY526" s="44" t="str">
        <f t="shared" si="337"/>
        <v/>
      </c>
      <c r="AZ526" s="41" t="str">
        <f>IF(AY526="","",RANK(AY526,AY$3:AY$1048576,1)+COUNTIF(AY$3:AY526,AY526)-1)</f>
        <v/>
      </c>
      <c r="BA526" s="1" t="str">
        <f t="shared" si="321"/>
        <v/>
      </c>
      <c r="BB526" s="34" t="str">
        <f t="shared" si="322"/>
        <v/>
      </c>
      <c r="BC526" s="39" t="str">
        <f t="shared" si="323"/>
        <v/>
      </c>
      <c r="BD526" s="44" t="str">
        <f t="shared" si="338"/>
        <v/>
      </c>
      <c r="BE526" s="41" t="str">
        <f>IF(BD526="","",RANK(BD526,BD$3:BD$1048576,1)+COUNTIF(BD$3:BD526,BD526)-1)</f>
        <v/>
      </c>
      <c r="BF526" s="1" t="str">
        <f t="shared" si="324"/>
        <v/>
      </c>
      <c r="BG526" s="34" t="str">
        <f t="shared" si="325"/>
        <v/>
      </c>
      <c r="BH526" s="39" t="str">
        <f t="shared" si="326"/>
        <v/>
      </c>
      <c r="BJ526" s="3"/>
      <c r="BK526" s="86"/>
      <c r="BL526" s="86"/>
      <c r="BM526" s="86"/>
      <c r="BN526" s="86"/>
      <c r="BO526" s="3"/>
      <c r="BP526" s="86"/>
      <c r="BQ526" s="86"/>
      <c r="BR526" s="86"/>
      <c r="BS526" s="86"/>
      <c r="BT526" s="3"/>
      <c r="BU526" s="86"/>
      <c r="BV526" s="86"/>
      <c r="BW526" s="86"/>
      <c r="BX526" s="86"/>
      <c r="BY526" s="3"/>
      <c r="BZ526" s="86"/>
      <c r="CA526" s="86"/>
      <c r="CB526" s="86"/>
      <c r="CC526" s="86"/>
    </row>
    <row r="527" spans="2:81" ht="35.1" customHeight="1" x14ac:dyDescent="0.2">
      <c r="B527" s="187"/>
      <c r="C527" s="188"/>
      <c r="D527" s="189"/>
      <c r="E527" s="186"/>
      <c r="F527" s="182"/>
      <c r="G527" s="184"/>
      <c r="K527" s="80" t="str">
        <f>IF(O527="","",COUNT(O$3:O527))</f>
        <v/>
      </c>
      <c r="L527" s="80" t="str">
        <f>IF(B527&lt;&gt;"",B527,IF(OR(COUNTA($G$3:$G527)&lt;COUNTA($G$3:$G$1048576),$G527&lt;&gt;""),L526,""))</f>
        <v/>
      </c>
      <c r="M527" s="80" t="str">
        <f>IF(C527&lt;&gt;"",C527,IF(OR(COUNTA($G$3:$G527)&lt;COUNTA($G$3:$G$1048576),$G527&lt;&gt;""),M526,""))</f>
        <v/>
      </c>
      <c r="N527" s="80" t="str">
        <f>IF(D527&lt;&gt;"",D527,IF(OR(COUNTA($G$3:$G527)&lt;COUNTA($G$3:$G$1048576),$G527&lt;&gt;""),N526,""))</f>
        <v/>
      </c>
      <c r="O527" s="81" t="str">
        <f t="shared" si="327"/>
        <v/>
      </c>
      <c r="P527" s="90" t="str">
        <f>IFERROR(IF(O527="",IF(COUNT(S$3:S$1048576)=COUNT(S$3:S527),IF(S527="","",INDEX(O$3:O527,MATCH(MAX(K$3:K527),K$3:K527,0),0)),INDEX(O$3:O527,MATCH(MAX(K$3:K527),K$3:K527,0),0)),O527),"")</f>
        <v/>
      </c>
      <c r="Q527" s="89" t="str">
        <f>IF(R527="","",COUNT(R$3:R527))</f>
        <v/>
      </c>
      <c r="R527" s="80" t="str">
        <f t="shared" si="313"/>
        <v/>
      </c>
      <c r="S527" s="91" t="str">
        <f>IFERROR(IF(COUNTA($E527:$G527)=0,"",IF(AND(R527="",$O527=INDEX(O$3:O527,MATCH(MAX(Q$3:Q527),Q$3:Q527,0),0)),INDEX(R$3:R527,MATCH(MAX(Q$3:Q527),Q$3:Q527,0),0),R527)),"")</f>
        <v/>
      </c>
      <c r="T527" s="80" t="str">
        <f>IF(U527="","",COUNT(U$3:U527))</f>
        <v/>
      </c>
      <c r="U527" s="80" t="str">
        <f t="shared" si="328"/>
        <v/>
      </c>
      <c r="V527" s="91" t="str">
        <f>IFERROR(IF(S527="","",IF(U527="",IF(AND(E527="",F527="",G527&lt;&gt;"",$O527=INDEX(O$3:O527,MATCH(MAX(T$3:T527),T$3:T527,0),0)),INDEX(U$3:U527,MATCH(MAX(T$3:T527),T$3:T527,0),0),IF(AND(S527&lt;&gt;"",U527=""),0,"")),U527)),"")</f>
        <v/>
      </c>
      <c r="W527" s="95" t="str">
        <f t="shared" si="329"/>
        <v/>
      </c>
      <c r="X527" s="198" t="str">
        <f t="shared" si="330"/>
        <v/>
      </c>
      <c r="Y527" s="92" t="str">
        <f t="shared" si="331"/>
        <v/>
      </c>
      <c r="Z527" s="106" t="str">
        <f>IF(P527="","",COUNTIF($N$3:$N527,$N527))</f>
        <v/>
      </c>
      <c r="AA527" s="92" t="str">
        <f t="shared" si="332"/>
        <v/>
      </c>
      <c r="AB527" s="92" t="str">
        <f t="shared" si="333"/>
        <v/>
      </c>
      <c r="AC527" s="92" t="str">
        <f t="shared" si="334"/>
        <v/>
      </c>
      <c r="AD527" s="92" t="str">
        <f t="shared" si="339"/>
        <v/>
      </c>
      <c r="AE527" s="92" t="str">
        <f t="shared" si="339"/>
        <v/>
      </c>
      <c r="AF527" s="92" t="str">
        <f t="shared" si="339"/>
        <v/>
      </c>
      <c r="AG527" s="92" t="str">
        <f t="shared" si="339"/>
        <v/>
      </c>
      <c r="AH527" s="92" t="str">
        <f t="shared" si="339"/>
        <v/>
      </c>
      <c r="AI527" s="92" t="str">
        <f t="shared" si="339"/>
        <v/>
      </c>
      <c r="AJ527" s="92" t="str">
        <f t="shared" si="339"/>
        <v/>
      </c>
      <c r="AK527" s="92" t="str">
        <f t="shared" si="339"/>
        <v/>
      </c>
      <c r="AL527" s="92" t="str">
        <f t="shared" si="339"/>
        <v/>
      </c>
      <c r="AN527" s="35" t="str">
        <f t="shared" si="314"/>
        <v/>
      </c>
      <c r="AO527" s="44" t="str">
        <f t="shared" si="335"/>
        <v/>
      </c>
      <c r="AP527" s="41" t="str">
        <f>IF(AO527="","",RANK(AO527,AO$3:AO$1048576,1)+COUNTIF(AO$3:AO527,AO527)-1)</f>
        <v/>
      </c>
      <c r="AQ527" s="1" t="str">
        <f t="shared" si="336"/>
        <v/>
      </c>
      <c r="AR527" s="34" t="str">
        <f t="shared" si="315"/>
        <v/>
      </c>
      <c r="AS527" s="39" t="str">
        <f t="shared" si="316"/>
        <v/>
      </c>
      <c r="AT527" s="44" t="str">
        <f t="shared" si="317"/>
        <v/>
      </c>
      <c r="AU527" s="41" t="str">
        <f>IF(AT527="","",RANK(AT527,AT$3:AT$1048576,1)+COUNTIF(AT$3:AT527,AT527)-1)</f>
        <v/>
      </c>
      <c r="AV527" s="1" t="str">
        <f t="shared" si="318"/>
        <v/>
      </c>
      <c r="AW527" s="34" t="str">
        <f t="shared" si="319"/>
        <v/>
      </c>
      <c r="AX527" s="39" t="str">
        <f t="shared" si="320"/>
        <v/>
      </c>
      <c r="AY527" s="44" t="str">
        <f t="shared" si="337"/>
        <v/>
      </c>
      <c r="AZ527" s="41" t="str">
        <f>IF(AY527="","",RANK(AY527,AY$3:AY$1048576,1)+COUNTIF(AY$3:AY527,AY527)-1)</f>
        <v/>
      </c>
      <c r="BA527" s="1" t="str">
        <f t="shared" si="321"/>
        <v/>
      </c>
      <c r="BB527" s="34" t="str">
        <f t="shared" si="322"/>
        <v/>
      </c>
      <c r="BC527" s="39" t="str">
        <f t="shared" si="323"/>
        <v/>
      </c>
      <c r="BD527" s="44" t="str">
        <f t="shared" si="338"/>
        <v/>
      </c>
      <c r="BE527" s="41" t="str">
        <f>IF(BD527="","",RANK(BD527,BD$3:BD$1048576,1)+COUNTIF(BD$3:BD527,BD527)-1)</f>
        <v/>
      </c>
      <c r="BF527" s="1" t="str">
        <f t="shared" si="324"/>
        <v/>
      </c>
      <c r="BG527" s="34" t="str">
        <f t="shared" si="325"/>
        <v/>
      </c>
      <c r="BH527" s="39" t="str">
        <f t="shared" si="326"/>
        <v/>
      </c>
      <c r="BJ527" s="3"/>
      <c r="BK527" s="86"/>
      <c r="BL527" s="86"/>
      <c r="BM527" s="86"/>
      <c r="BN527" s="86"/>
      <c r="BO527" s="3"/>
      <c r="BP527" s="86"/>
      <c r="BQ527" s="86"/>
      <c r="BR527" s="86"/>
      <c r="BS527" s="86"/>
      <c r="BT527" s="3"/>
      <c r="BU527" s="86"/>
      <c r="BV527" s="86"/>
      <c r="BW527" s="86"/>
      <c r="BX527" s="86"/>
      <c r="BY527" s="3"/>
      <c r="BZ527" s="86"/>
      <c r="CA527" s="86"/>
      <c r="CB527" s="86"/>
      <c r="CC527" s="86"/>
    </row>
    <row r="528" spans="2:81" ht="35.1" customHeight="1" x14ac:dyDescent="0.2">
      <c r="B528" s="187"/>
      <c r="C528" s="188"/>
      <c r="D528" s="189"/>
      <c r="E528" s="186"/>
      <c r="F528" s="182"/>
      <c r="G528" s="184"/>
      <c r="K528" s="80" t="str">
        <f>IF(O528="","",COUNT(O$3:O528))</f>
        <v/>
      </c>
      <c r="L528" s="80" t="str">
        <f>IF(B528&lt;&gt;"",B528,IF(OR(COUNTA($G$3:$G528)&lt;COUNTA($G$3:$G$1048576),$G528&lt;&gt;""),L527,""))</f>
        <v/>
      </c>
      <c r="M528" s="80" t="str">
        <f>IF(C528&lt;&gt;"",C528,IF(OR(COUNTA($G$3:$G528)&lt;COUNTA($G$3:$G$1048576),$G528&lt;&gt;""),M527,""))</f>
        <v/>
      </c>
      <c r="N528" s="80" t="str">
        <f>IF(D528&lt;&gt;"",D528,IF(OR(COUNTA($G$3:$G528)&lt;COUNTA($G$3:$G$1048576),$G528&lt;&gt;""),N527,""))</f>
        <v/>
      </c>
      <c r="O528" s="81" t="str">
        <f t="shared" si="327"/>
        <v/>
      </c>
      <c r="P528" s="90" t="str">
        <f>IFERROR(IF(O528="",IF(COUNT(S$3:S$1048576)=COUNT(S$3:S528),IF(S528="","",INDEX(O$3:O528,MATCH(MAX(K$3:K528),K$3:K528,0),0)),INDEX(O$3:O528,MATCH(MAX(K$3:K528),K$3:K528,0),0)),O528),"")</f>
        <v/>
      </c>
      <c r="Q528" s="89" t="str">
        <f>IF(R528="","",COUNT(R$3:R528))</f>
        <v/>
      </c>
      <c r="R528" s="80" t="str">
        <f t="shared" si="313"/>
        <v/>
      </c>
      <c r="S528" s="91" t="str">
        <f>IFERROR(IF(COUNTA($E528:$G528)=0,"",IF(AND(R528="",$O528=INDEX(O$3:O528,MATCH(MAX(Q$3:Q528),Q$3:Q528,0),0)),INDEX(R$3:R528,MATCH(MAX(Q$3:Q528),Q$3:Q528,0),0),R528)),"")</f>
        <v/>
      </c>
      <c r="T528" s="80" t="str">
        <f>IF(U528="","",COUNT(U$3:U528))</f>
        <v/>
      </c>
      <c r="U528" s="80" t="str">
        <f t="shared" si="328"/>
        <v/>
      </c>
      <c r="V528" s="91" t="str">
        <f>IFERROR(IF(S528="","",IF(U528="",IF(AND(E528="",F528="",G528&lt;&gt;"",$O528=INDEX(O$3:O528,MATCH(MAX(T$3:T528),T$3:T528,0),0)),INDEX(U$3:U528,MATCH(MAX(T$3:T528),T$3:T528,0),0),IF(AND(S528&lt;&gt;"",U528=""),0,"")),U528)),"")</f>
        <v/>
      </c>
      <c r="W528" s="95" t="str">
        <f t="shared" si="329"/>
        <v/>
      </c>
      <c r="X528" s="198" t="str">
        <f t="shared" si="330"/>
        <v/>
      </c>
      <c r="Y528" s="92" t="str">
        <f t="shared" si="331"/>
        <v/>
      </c>
      <c r="Z528" s="106" t="str">
        <f>IF(P528="","",COUNTIF($N$3:$N528,$N528))</f>
        <v/>
      </c>
      <c r="AA528" s="92" t="str">
        <f t="shared" si="332"/>
        <v/>
      </c>
      <c r="AB528" s="92" t="str">
        <f t="shared" si="333"/>
        <v/>
      </c>
      <c r="AC528" s="92" t="str">
        <f t="shared" si="334"/>
        <v/>
      </c>
      <c r="AD528" s="92" t="str">
        <f t="shared" si="339"/>
        <v/>
      </c>
      <c r="AE528" s="92" t="str">
        <f t="shared" si="339"/>
        <v/>
      </c>
      <c r="AF528" s="92" t="str">
        <f t="shared" si="339"/>
        <v/>
      </c>
      <c r="AG528" s="92" t="str">
        <f t="shared" si="339"/>
        <v/>
      </c>
      <c r="AH528" s="92" t="str">
        <f t="shared" si="339"/>
        <v/>
      </c>
      <c r="AI528" s="92" t="str">
        <f t="shared" si="339"/>
        <v/>
      </c>
      <c r="AJ528" s="92" t="str">
        <f t="shared" si="339"/>
        <v/>
      </c>
      <c r="AK528" s="92" t="str">
        <f t="shared" si="339"/>
        <v/>
      </c>
      <c r="AL528" s="92" t="str">
        <f t="shared" si="339"/>
        <v/>
      </c>
      <c r="AN528" s="35" t="str">
        <f t="shared" si="314"/>
        <v/>
      </c>
      <c r="AO528" s="44" t="str">
        <f t="shared" si="335"/>
        <v/>
      </c>
      <c r="AP528" s="41" t="str">
        <f>IF(AO528="","",RANK(AO528,AO$3:AO$1048576,1)+COUNTIF(AO$3:AO528,AO528)-1)</f>
        <v/>
      </c>
      <c r="AQ528" s="1" t="str">
        <f t="shared" si="336"/>
        <v/>
      </c>
      <c r="AR528" s="34" t="str">
        <f t="shared" si="315"/>
        <v/>
      </c>
      <c r="AS528" s="39" t="str">
        <f t="shared" si="316"/>
        <v/>
      </c>
      <c r="AT528" s="44" t="str">
        <f t="shared" si="317"/>
        <v/>
      </c>
      <c r="AU528" s="41" t="str">
        <f>IF(AT528="","",RANK(AT528,AT$3:AT$1048576,1)+COUNTIF(AT$3:AT528,AT528)-1)</f>
        <v/>
      </c>
      <c r="AV528" s="1" t="str">
        <f t="shared" si="318"/>
        <v/>
      </c>
      <c r="AW528" s="34" t="str">
        <f t="shared" si="319"/>
        <v/>
      </c>
      <c r="AX528" s="39" t="str">
        <f t="shared" si="320"/>
        <v/>
      </c>
      <c r="AY528" s="44" t="str">
        <f t="shared" si="337"/>
        <v/>
      </c>
      <c r="AZ528" s="41" t="str">
        <f>IF(AY528="","",RANK(AY528,AY$3:AY$1048576,1)+COUNTIF(AY$3:AY528,AY528)-1)</f>
        <v/>
      </c>
      <c r="BA528" s="1" t="str">
        <f t="shared" si="321"/>
        <v/>
      </c>
      <c r="BB528" s="34" t="str">
        <f t="shared" si="322"/>
        <v/>
      </c>
      <c r="BC528" s="39" t="str">
        <f t="shared" si="323"/>
        <v/>
      </c>
      <c r="BD528" s="44" t="str">
        <f t="shared" si="338"/>
        <v/>
      </c>
      <c r="BE528" s="41" t="str">
        <f>IF(BD528="","",RANK(BD528,BD$3:BD$1048576,1)+COUNTIF(BD$3:BD528,BD528)-1)</f>
        <v/>
      </c>
      <c r="BF528" s="1" t="str">
        <f t="shared" si="324"/>
        <v/>
      </c>
      <c r="BG528" s="34" t="str">
        <f t="shared" si="325"/>
        <v/>
      </c>
      <c r="BH528" s="39" t="str">
        <f t="shared" si="326"/>
        <v/>
      </c>
      <c r="BJ528" s="3"/>
      <c r="BK528" s="86"/>
      <c r="BL528" s="86"/>
      <c r="BM528" s="86"/>
      <c r="BN528" s="86"/>
      <c r="BO528" s="3"/>
      <c r="BP528" s="86"/>
      <c r="BQ528" s="86"/>
      <c r="BR528" s="86"/>
      <c r="BS528" s="86"/>
      <c r="BT528" s="3"/>
      <c r="BU528" s="86"/>
      <c r="BV528" s="86"/>
      <c r="BW528" s="86"/>
      <c r="BX528" s="86"/>
      <c r="BY528" s="3"/>
      <c r="BZ528" s="86"/>
      <c r="CA528" s="86"/>
      <c r="CB528" s="86"/>
      <c r="CC528" s="86"/>
    </row>
    <row r="529" spans="2:81" ht="35.1" customHeight="1" x14ac:dyDescent="0.2">
      <c r="B529" s="187"/>
      <c r="C529" s="188"/>
      <c r="D529" s="189"/>
      <c r="E529" s="186"/>
      <c r="F529" s="182"/>
      <c r="G529" s="184"/>
      <c r="K529" s="80" t="str">
        <f>IF(O529="","",COUNT(O$3:O529))</f>
        <v/>
      </c>
      <c r="L529" s="80" t="str">
        <f>IF(B529&lt;&gt;"",B529,IF(OR(COUNTA($G$3:$G529)&lt;COUNTA($G$3:$G$1048576),$G529&lt;&gt;""),L528,""))</f>
        <v/>
      </c>
      <c r="M529" s="80" t="str">
        <f>IF(C529&lt;&gt;"",C529,IF(OR(COUNTA($G$3:$G529)&lt;COUNTA($G$3:$G$1048576),$G529&lt;&gt;""),M528,""))</f>
        <v/>
      </c>
      <c r="N529" s="80" t="str">
        <f>IF(D529&lt;&gt;"",D529,IF(OR(COUNTA($G$3:$G529)&lt;COUNTA($G$3:$G$1048576),$G529&lt;&gt;""),N528,""))</f>
        <v/>
      </c>
      <c r="O529" s="81" t="str">
        <f t="shared" si="327"/>
        <v/>
      </c>
      <c r="P529" s="90" t="str">
        <f>IFERROR(IF(O529="",IF(COUNT(S$3:S$1048576)=COUNT(S$3:S529),IF(S529="","",INDEX(O$3:O529,MATCH(MAX(K$3:K529),K$3:K529,0),0)),INDEX(O$3:O529,MATCH(MAX(K$3:K529),K$3:K529,0),0)),O529),"")</f>
        <v/>
      </c>
      <c r="Q529" s="89" t="str">
        <f>IF(R529="","",COUNT(R$3:R529))</f>
        <v/>
      </c>
      <c r="R529" s="80" t="str">
        <f t="shared" si="313"/>
        <v/>
      </c>
      <c r="S529" s="91" t="str">
        <f>IFERROR(IF(COUNTA($E529:$G529)=0,"",IF(AND(R529="",$O529=INDEX(O$3:O529,MATCH(MAX(Q$3:Q529),Q$3:Q529,0),0)),INDEX(R$3:R529,MATCH(MAX(Q$3:Q529),Q$3:Q529,0),0),R529)),"")</f>
        <v/>
      </c>
      <c r="T529" s="80" t="str">
        <f>IF(U529="","",COUNT(U$3:U529))</f>
        <v/>
      </c>
      <c r="U529" s="80" t="str">
        <f t="shared" si="328"/>
        <v/>
      </c>
      <c r="V529" s="91" t="str">
        <f>IFERROR(IF(S529="","",IF(U529="",IF(AND(E529="",F529="",G529&lt;&gt;"",$O529=INDEX(O$3:O529,MATCH(MAX(T$3:T529),T$3:T529,0),0)),INDEX(U$3:U529,MATCH(MAX(T$3:T529),T$3:T529,0),0),IF(AND(S529&lt;&gt;"",U529=""),0,"")),U529)),"")</f>
        <v/>
      </c>
      <c r="W529" s="95" t="str">
        <f t="shared" si="329"/>
        <v/>
      </c>
      <c r="X529" s="198" t="str">
        <f t="shared" si="330"/>
        <v/>
      </c>
      <c r="Y529" s="92" t="str">
        <f t="shared" si="331"/>
        <v/>
      </c>
      <c r="Z529" s="106" t="str">
        <f>IF(P529="","",COUNTIF($N$3:$N529,$N529))</f>
        <v/>
      </c>
      <c r="AA529" s="92" t="str">
        <f t="shared" si="332"/>
        <v/>
      </c>
      <c r="AB529" s="92" t="str">
        <f t="shared" si="333"/>
        <v/>
      </c>
      <c r="AC529" s="92" t="str">
        <f t="shared" si="334"/>
        <v/>
      </c>
      <c r="AD529" s="92" t="str">
        <f t="shared" si="339"/>
        <v/>
      </c>
      <c r="AE529" s="92" t="str">
        <f t="shared" si="339"/>
        <v/>
      </c>
      <c r="AF529" s="92" t="str">
        <f t="shared" si="339"/>
        <v/>
      </c>
      <c r="AG529" s="92" t="str">
        <f t="shared" si="339"/>
        <v/>
      </c>
      <c r="AH529" s="92" t="str">
        <f t="shared" si="339"/>
        <v/>
      </c>
      <c r="AI529" s="92" t="str">
        <f t="shared" si="339"/>
        <v/>
      </c>
      <c r="AJ529" s="92" t="str">
        <f t="shared" si="339"/>
        <v/>
      </c>
      <c r="AK529" s="92" t="str">
        <f t="shared" si="339"/>
        <v/>
      </c>
      <c r="AL529" s="92" t="str">
        <f t="shared" si="339"/>
        <v/>
      </c>
      <c r="AN529" s="35" t="str">
        <f t="shared" si="314"/>
        <v/>
      </c>
      <c r="AO529" s="44" t="str">
        <f t="shared" si="335"/>
        <v/>
      </c>
      <c r="AP529" s="41" t="str">
        <f>IF(AO529="","",RANK(AO529,AO$3:AO$1048576,1)+COUNTIF(AO$3:AO529,AO529)-1)</f>
        <v/>
      </c>
      <c r="AQ529" s="1" t="str">
        <f t="shared" si="336"/>
        <v/>
      </c>
      <c r="AR529" s="34" t="str">
        <f t="shared" si="315"/>
        <v/>
      </c>
      <c r="AS529" s="39" t="str">
        <f t="shared" si="316"/>
        <v/>
      </c>
      <c r="AT529" s="44" t="str">
        <f t="shared" si="317"/>
        <v/>
      </c>
      <c r="AU529" s="41" t="str">
        <f>IF(AT529="","",RANK(AT529,AT$3:AT$1048576,1)+COUNTIF(AT$3:AT529,AT529)-1)</f>
        <v/>
      </c>
      <c r="AV529" s="1" t="str">
        <f t="shared" si="318"/>
        <v/>
      </c>
      <c r="AW529" s="34" t="str">
        <f t="shared" si="319"/>
        <v/>
      </c>
      <c r="AX529" s="39" t="str">
        <f t="shared" si="320"/>
        <v/>
      </c>
      <c r="AY529" s="44" t="str">
        <f t="shared" si="337"/>
        <v/>
      </c>
      <c r="AZ529" s="41" t="str">
        <f>IF(AY529="","",RANK(AY529,AY$3:AY$1048576,1)+COUNTIF(AY$3:AY529,AY529)-1)</f>
        <v/>
      </c>
      <c r="BA529" s="1" t="str">
        <f t="shared" si="321"/>
        <v/>
      </c>
      <c r="BB529" s="34" t="str">
        <f t="shared" si="322"/>
        <v/>
      </c>
      <c r="BC529" s="39" t="str">
        <f t="shared" si="323"/>
        <v/>
      </c>
      <c r="BD529" s="44" t="str">
        <f t="shared" si="338"/>
        <v/>
      </c>
      <c r="BE529" s="41" t="str">
        <f>IF(BD529="","",RANK(BD529,BD$3:BD$1048576,1)+COUNTIF(BD$3:BD529,BD529)-1)</f>
        <v/>
      </c>
      <c r="BF529" s="1" t="str">
        <f t="shared" si="324"/>
        <v/>
      </c>
      <c r="BG529" s="34" t="str">
        <f t="shared" si="325"/>
        <v/>
      </c>
      <c r="BH529" s="39" t="str">
        <f t="shared" si="326"/>
        <v/>
      </c>
      <c r="BJ529" s="3"/>
      <c r="BK529" s="86"/>
      <c r="BL529" s="86"/>
      <c r="BM529" s="86"/>
      <c r="BN529" s="86"/>
      <c r="BO529" s="3"/>
      <c r="BP529" s="86"/>
      <c r="BQ529" s="86"/>
      <c r="BR529" s="86"/>
      <c r="BS529" s="86"/>
      <c r="BT529" s="3"/>
      <c r="BU529" s="86"/>
      <c r="BV529" s="86"/>
      <c r="BW529" s="86"/>
      <c r="BX529" s="86"/>
      <c r="BY529" s="3"/>
      <c r="BZ529" s="86"/>
      <c r="CA529" s="86"/>
      <c r="CB529" s="86"/>
      <c r="CC529" s="86"/>
    </row>
    <row r="530" spans="2:81" ht="35.1" customHeight="1" x14ac:dyDescent="0.2">
      <c r="B530" s="187"/>
      <c r="C530" s="188"/>
      <c r="D530" s="189"/>
      <c r="E530" s="186"/>
      <c r="F530" s="182"/>
      <c r="G530" s="184"/>
      <c r="K530" s="80" t="str">
        <f>IF(O530="","",COUNT(O$3:O530))</f>
        <v/>
      </c>
      <c r="L530" s="80" t="str">
        <f>IF(B530&lt;&gt;"",B530,IF(OR(COUNTA($G$3:$G530)&lt;COUNTA($G$3:$G$1048576),$G530&lt;&gt;""),L529,""))</f>
        <v/>
      </c>
      <c r="M530" s="80" t="str">
        <f>IF(C530&lt;&gt;"",C530,IF(OR(COUNTA($G$3:$G530)&lt;COUNTA($G$3:$G$1048576),$G530&lt;&gt;""),M529,""))</f>
        <v/>
      </c>
      <c r="N530" s="80" t="str">
        <f>IF(D530&lt;&gt;"",D530,IF(OR(COUNTA($G$3:$G530)&lt;COUNTA($G$3:$G$1048576),$G530&lt;&gt;""),N529,""))</f>
        <v/>
      </c>
      <c r="O530" s="81" t="str">
        <f t="shared" si="327"/>
        <v/>
      </c>
      <c r="P530" s="90" t="str">
        <f>IFERROR(IF(O530="",IF(COUNT(S$3:S$1048576)=COUNT(S$3:S530),IF(S530="","",INDEX(O$3:O530,MATCH(MAX(K$3:K530),K$3:K530,0),0)),INDEX(O$3:O530,MATCH(MAX(K$3:K530),K$3:K530,0),0)),O530),"")</f>
        <v/>
      </c>
      <c r="Q530" s="89" t="str">
        <f>IF(R530="","",COUNT(R$3:R530))</f>
        <v/>
      </c>
      <c r="R530" s="80" t="str">
        <f t="shared" si="313"/>
        <v/>
      </c>
      <c r="S530" s="91" t="str">
        <f>IFERROR(IF(COUNTA($E530:$G530)=0,"",IF(AND(R530="",$O530=INDEX(O$3:O530,MATCH(MAX(Q$3:Q530),Q$3:Q530,0),0)),INDEX(R$3:R530,MATCH(MAX(Q$3:Q530),Q$3:Q530,0),0),R530)),"")</f>
        <v/>
      </c>
      <c r="T530" s="80" t="str">
        <f>IF(U530="","",COUNT(U$3:U530))</f>
        <v/>
      </c>
      <c r="U530" s="80" t="str">
        <f t="shared" si="328"/>
        <v/>
      </c>
      <c r="V530" s="91" t="str">
        <f>IFERROR(IF(S530="","",IF(U530="",IF(AND(E530="",F530="",G530&lt;&gt;"",$O530=INDEX(O$3:O530,MATCH(MAX(T$3:T530),T$3:T530,0),0)),INDEX(U$3:U530,MATCH(MAX(T$3:T530),T$3:T530,0),0),IF(AND(S530&lt;&gt;"",U530=""),0,"")),U530)),"")</f>
        <v/>
      </c>
      <c r="W530" s="95" t="str">
        <f t="shared" si="329"/>
        <v/>
      </c>
      <c r="X530" s="198" t="str">
        <f t="shared" si="330"/>
        <v/>
      </c>
      <c r="Y530" s="92" t="str">
        <f t="shared" si="331"/>
        <v/>
      </c>
      <c r="Z530" s="106" t="str">
        <f>IF(P530="","",COUNTIF($N$3:$N530,$N530))</f>
        <v/>
      </c>
      <c r="AA530" s="92" t="str">
        <f t="shared" si="332"/>
        <v/>
      </c>
      <c r="AB530" s="92" t="str">
        <f t="shared" si="333"/>
        <v/>
      </c>
      <c r="AC530" s="92" t="str">
        <f t="shared" si="334"/>
        <v/>
      </c>
      <c r="AD530" s="92" t="str">
        <f t="shared" si="339"/>
        <v/>
      </c>
      <c r="AE530" s="92" t="str">
        <f t="shared" si="339"/>
        <v/>
      </c>
      <c r="AF530" s="92" t="str">
        <f t="shared" si="339"/>
        <v/>
      </c>
      <c r="AG530" s="92" t="str">
        <f t="shared" si="339"/>
        <v/>
      </c>
      <c r="AH530" s="92" t="str">
        <f t="shared" si="339"/>
        <v/>
      </c>
      <c r="AI530" s="92" t="str">
        <f t="shared" si="339"/>
        <v/>
      </c>
      <c r="AJ530" s="92" t="str">
        <f t="shared" si="339"/>
        <v/>
      </c>
      <c r="AK530" s="92" t="str">
        <f t="shared" si="339"/>
        <v/>
      </c>
      <c r="AL530" s="92" t="str">
        <f t="shared" si="339"/>
        <v/>
      </c>
      <c r="AN530" s="35" t="str">
        <f t="shared" si="314"/>
        <v/>
      </c>
      <c r="AO530" s="44" t="str">
        <f t="shared" si="335"/>
        <v/>
      </c>
      <c r="AP530" s="41" t="str">
        <f>IF(AO530="","",RANK(AO530,AO$3:AO$1048576,1)+COUNTIF(AO$3:AO530,AO530)-1)</f>
        <v/>
      </c>
      <c r="AQ530" s="1" t="str">
        <f t="shared" si="336"/>
        <v/>
      </c>
      <c r="AR530" s="34" t="str">
        <f t="shared" si="315"/>
        <v/>
      </c>
      <c r="AS530" s="39" t="str">
        <f t="shared" si="316"/>
        <v/>
      </c>
      <c r="AT530" s="44" t="str">
        <f t="shared" si="317"/>
        <v/>
      </c>
      <c r="AU530" s="41" t="str">
        <f>IF(AT530="","",RANK(AT530,AT$3:AT$1048576,1)+COUNTIF(AT$3:AT530,AT530)-1)</f>
        <v/>
      </c>
      <c r="AV530" s="1" t="str">
        <f t="shared" si="318"/>
        <v/>
      </c>
      <c r="AW530" s="34" t="str">
        <f t="shared" si="319"/>
        <v/>
      </c>
      <c r="AX530" s="39" t="str">
        <f t="shared" si="320"/>
        <v/>
      </c>
      <c r="AY530" s="44" t="str">
        <f t="shared" si="337"/>
        <v/>
      </c>
      <c r="AZ530" s="41" t="str">
        <f>IF(AY530="","",RANK(AY530,AY$3:AY$1048576,1)+COUNTIF(AY$3:AY530,AY530)-1)</f>
        <v/>
      </c>
      <c r="BA530" s="1" t="str">
        <f t="shared" si="321"/>
        <v/>
      </c>
      <c r="BB530" s="34" t="str">
        <f t="shared" si="322"/>
        <v/>
      </c>
      <c r="BC530" s="39" t="str">
        <f t="shared" si="323"/>
        <v/>
      </c>
      <c r="BD530" s="44" t="str">
        <f t="shared" si="338"/>
        <v/>
      </c>
      <c r="BE530" s="41" t="str">
        <f>IF(BD530="","",RANK(BD530,BD$3:BD$1048576,1)+COUNTIF(BD$3:BD530,BD530)-1)</f>
        <v/>
      </c>
      <c r="BF530" s="1" t="str">
        <f t="shared" si="324"/>
        <v/>
      </c>
      <c r="BG530" s="34" t="str">
        <f t="shared" si="325"/>
        <v/>
      </c>
      <c r="BH530" s="39" t="str">
        <f t="shared" si="326"/>
        <v/>
      </c>
      <c r="BJ530" s="3"/>
      <c r="BK530" s="86"/>
      <c r="BL530" s="86"/>
      <c r="BM530" s="86"/>
      <c r="BN530" s="86"/>
      <c r="BO530" s="3"/>
      <c r="BP530" s="86"/>
      <c r="BQ530" s="86"/>
      <c r="BR530" s="86"/>
      <c r="BS530" s="86"/>
      <c r="BT530" s="3"/>
      <c r="BU530" s="86"/>
      <c r="BV530" s="86"/>
      <c r="BW530" s="86"/>
      <c r="BX530" s="86"/>
      <c r="BY530" s="3"/>
      <c r="BZ530" s="86"/>
      <c r="CA530" s="86"/>
      <c r="CB530" s="86"/>
      <c r="CC530" s="86"/>
    </row>
    <row r="531" spans="2:81" ht="35.1" customHeight="1" x14ac:dyDescent="0.2">
      <c r="B531" s="187"/>
      <c r="C531" s="188"/>
      <c r="D531" s="189"/>
      <c r="E531" s="186"/>
      <c r="F531" s="182"/>
      <c r="G531" s="184"/>
      <c r="K531" s="80" t="str">
        <f>IF(O531="","",COUNT(O$3:O531))</f>
        <v/>
      </c>
      <c r="L531" s="80" t="str">
        <f>IF(B531&lt;&gt;"",B531,IF(OR(COUNTA($G$3:$G531)&lt;COUNTA($G$3:$G$1048576),$G531&lt;&gt;""),L530,""))</f>
        <v/>
      </c>
      <c r="M531" s="80" t="str">
        <f>IF(C531&lt;&gt;"",C531,IF(OR(COUNTA($G$3:$G531)&lt;COUNTA($G$3:$G$1048576),$G531&lt;&gt;""),M530,""))</f>
        <v/>
      </c>
      <c r="N531" s="80" t="str">
        <f>IF(D531&lt;&gt;"",D531,IF(OR(COUNTA($G$3:$G531)&lt;COUNTA($G$3:$G$1048576),$G531&lt;&gt;""),N530,""))</f>
        <v/>
      </c>
      <c r="O531" s="81" t="str">
        <f t="shared" si="327"/>
        <v/>
      </c>
      <c r="P531" s="90" t="str">
        <f>IFERROR(IF(O531="",IF(COUNT(S$3:S$1048576)=COUNT(S$3:S531),IF(S531="","",INDEX(O$3:O531,MATCH(MAX(K$3:K531),K$3:K531,0),0)),INDEX(O$3:O531,MATCH(MAX(K$3:K531),K$3:K531,0),0)),O531),"")</f>
        <v/>
      </c>
      <c r="Q531" s="89" t="str">
        <f>IF(R531="","",COUNT(R$3:R531))</f>
        <v/>
      </c>
      <c r="R531" s="80" t="str">
        <f t="shared" si="313"/>
        <v/>
      </c>
      <c r="S531" s="91" t="str">
        <f>IFERROR(IF(COUNTA($E531:$G531)=0,"",IF(AND(R531="",$O531=INDEX(O$3:O531,MATCH(MAX(Q$3:Q531),Q$3:Q531,0),0)),INDEX(R$3:R531,MATCH(MAX(Q$3:Q531),Q$3:Q531,0),0),R531)),"")</f>
        <v/>
      </c>
      <c r="T531" s="80" t="str">
        <f>IF(U531="","",COUNT(U$3:U531))</f>
        <v/>
      </c>
      <c r="U531" s="80" t="str">
        <f t="shared" si="328"/>
        <v/>
      </c>
      <c r="V531" s="91" t="str">
        <f>IFERROR(IF(S531="","",IF(U531="",IF(AND(E531="",F531="",G531&lt;&gt;"",$O531=INDEX(O$3:O531,MATCH(MAX(T$3:T531),T$3:T531,0),0)),INDEX(U$3:U531,MATCH(MAX(T$3:T531),T$3:T531,0),0),IF(AND(S531&lt;&gt;"",U531=""),0,"")),U531)),"")</f>
        <v/>
      </c>
      <c r="W531" s="95" t="str">
        <f t="shared" si="329"/>
        <v/>
      </c>
      <c r="X531" s="198" t="str">
        <f t="shared" si="330"/>
        <v/>
      </c>
      <c r="Y531" s="92" t="str">
        <f t="shared" si="331"/>
        <v/>
      </c>
      <c r="Z531" s="106" t="str">
        <f>IF(P531="","",COUNTIF($N$3:$N531,$N531))</f>
        <v/>
      </c>
      <c r="AA531" s="92" t="str">
        <f t="shared" si="332"/>
        <v/>
      </c>
      <c r="AB531" s="92" t="str">
        <f t="shared" si="333"/>
        <v/>
      </c>
      <c r="AC531" s="92" t="str">
        <f t="shared" si="334"/>
        <v/>
      </c>
      <c r="AD531" s="92" t="str">
        <f t="shared" si="339"/>
        <v/>
      </c>
      <c r="AE531" s="92" t="str">
        <f t="shared" si="339"/>
        <v/>
      </c>
      <c r="AF531" s="92" t="str">
        <f t="shared" si="339"/>
        <v/>
      </c>
      <c r="AG531" s="92" t="str">
        <f t="shared" si="339"/>
        <v/>
      </c>
      <c r="AH531" s="92" t="str">
        <f t="shared" si="339"/>
        <v/>
      </c>
      <c r="AI531" s="92" t="str">
        <f t="shared" si="339"/>
        <v/>
      </c>
      <c r="AJ531" s="92" t="str">
        <f t="shared" si="339"/>
        <v/>
      </c>
      <c r="AK531" s="92" t="str">
        <f t="shared" si="339"/>
        <v/>
      </c>
      <c r="AL531" s="92" t="str">
        <f t="shared" si="339"/>
        <v/>
      </c>
      <c r="AN531" s="35" t="str">
        <f t="shared" si="314"/>
        <v/>
      </c>
      <c r="AO531" s="44" t="str">
        <f t="shared" si="335"/>
        <v/>
      </c>
      <c r="AP531" s="41" t="str">
        <f>IF(AO531="","",RANK(AO531,AO$3:AO$1048576,1)+COUNTIF(AO$3:AO531,AO531)-1)</f>
        <v/>
      </c>
      <c r="AQ531" s="1" t="str">
        <f t="shared" si="336"/>
        <v/>
      </c>
      <c r="AR531" s="34" t="str">
        <f t="shared" si="315"/>
        <v/>
      </c>
      <c r="AS531" s="39" t="str">
        <f t="shared" si="316"/>
        <v/>
      </c>
      <c r="AT531" s="44" t="str">
        <f t="shared" si="317"/>
        <v/>
      </c>
      <c r="AU531" s="41" t="str">
        <f>IF(AT531="","",RANK(AT531,AT$3:AT$1048576,1)+COUNTIF(AT$3:AT531,AT531)-1)</f>
        <v/>
      </c>
      <c r="AV531" s="1" t="str">
        <f t="shared" si="318"/>
        <v/>
      </c>
      <c r="AW531" s="34" t="str">
        <f t="shared" si="319"/>
        <v/>
      </c>
      <c r="AX531" s="39" t="str">
        <f t="shared" si="320"/>
        <v/>
      </c>
      <c r="AY531" s="44" t="str">
        <f t="shared" si="337"/>
        <v/>
      </c>
      <c r="AZ531" s="41" t="str">
        <f>IF(AY531="","",RANK(AY531,AY$3:AY$1048576,1)+COUNTIF(AY$3:AY531,AY531)-1)</f>
        <v/>
      </c>
      <c r="BA531" s="1" t="str">
        <f t="shared" si="321"/>
        <v/>
      </c>
      <c r="BB531" s="34" t="str">
        <f t="shared" si="322"/>
        <v/>
      </c>
      <c r="BC531" s="39" t="str">
        <f t="shared" si="323"/>
        <v/>
      </c>
      <c r="BD531" s="44" t="str">
        <f t="shared" si="338"/>
        <v/>
      </c>
      <c r="BE531" s="41" t="str">
        <f>IF(BD531="","",RANK(BD531,BD$3:BD$1048576,1)+COUNTIF(BD$3:BD531,BD531)-1)</f>
        <v/>
      </c>
      <c r="BF531" s="1" t="str">
        <f t="shared" si="324"/>
        <v/>
      </c>
      <c r="BG531" s="34" t="str">
        <f t="shared" si="325"/>
        <v/>
      </c>
      <c r="BH531" s="39" t="str">
        <f t="shared" si="326"/>
        <v/>
      </c>
      <c r="BJ531" s="3"/>
      <c r="BK531" s="86"/>
      <c r="BL531" s="86"/>
      <c r="BM531" s="86"/>
      <c r="BN531" s="86"/>
      <c r="BO531" s="3"/>
      <c r="BP531" s="86"/>
      <c r="BQ531" s="86"/>
      <c r="BR531" s="86"/>
      <c r="BS531" s="86"/>
      <c r="BT531" s="3"/>
      <c r="BU531" s="86"/>
      <c r="BV531" s="86"/>
      <c r="BW531" s="86"/>
      <c r="BX531" s="86"/>
      <c r="BY531" s="3"/>
      <c r="BZ531" s="86"/>
      <c r="CA531" s="86"/>
      <c r="CB531" s="86"/>
      <c r="CC531" s="86"/>
    </row>
    <row r="532" spans="2:81" ht="35.1" customHeight="1" x14ac:dyDescent="0.2">
      <c r="B532" s="187"/>
      <c r="C532" s="188"/>
      <c r="D532" s="189"/>
      <c r="E532" s="186"/>
      <c r="F532" s="182"/>
      <c r="G532" s="184"/>
      <c r="K532" s="80" t="str">
        <f>IF(O532="","",COUNT(O$3:O532))</f>
        <v/>
      </c>
      <c r="L532" s="80" t="str">
        <f>IF(B532&lt;&gt;"",B532,IF(OR(COUNTA($G$3:$G532)&lt;COUNTA($G$3:$G$1048576),$G532&lt;&gt;""),L531,""))</f>
        <v/>
      </c>
      <c r="M532" s="80" t="str">
        <f>IF(C532&lt;&gt;"",C532,IF(OR(COUNTA($G$3:$G532)&lt;COUNTA($G$3:$G$1048576),$G532&lt;&gt;""),M531,""))</f>
        <v/>
      </c>
      <c r="N532" s="80" t="str">
        <f>IF(D532&lt;&gt;"",D532,IF(OR(COUNTA($G$3:$G532)&lt;COUNTA($G$3:$G$1048576),$G532&lt;&gt;""),N531,""))</f>
        <v/>
      </c>
      <c r="O532" s="81" t="str">
        <f t="shared" si="327"/>
        <v/>
      </c>
      <c r="P532" s="90" t="str">
        <f>IFERROR(IF(O532="",IF(COUNT(S$3:S$1048576)=COUNT(S$3:S532),IF(S532="","",INDEX(O$3:O532,MATCH(MAX(K$3:K532),K$3:K532,0),0)),INDEX(O$3:O532,MATCH(MAX(K$3:K532),K$3:K532,0),0)),O532),"")</f>
        <v/>
      </c>
      <c r="Q532" s="89" t="str">
        <f>IF(R532="","",COUNT(R$3:R532))</f>
        <v/>
      </c>
      <c r="R532" s="80" t="str">
        <f t="shared" si="313"/>
        <v/>
      </c>
      <c r="S532" s="91" t="str">
        <f>IFERROR(IF(COUNTA($E532:$G532)=0,"",IF(AND(R532="",$O532=INDEX(O$3:O532,MATCH(MAX(Q$3:Q532),Q$3:Q532,0),0)),INDEX(R$3:R532,MATCH(MAX(Q$3:Q532),Q$3:Q532,0),0),R532)),"")</f>
        <v/>
      </c>
      <c r="T532" s="80" t="str">
        <f>IF(U532="","",COUNT(U$3:U532))</f>
        <v/>
      </c>
      <c r="U532" s="80" t="str">
        <f t="shared" si="328"/>
        <v/>
      </c>
      <c r="V532" s="91" t="str">
        <f>IFERROR(IF(S532="","",IF(U532="",IF(AND(E532="",F532="",G532&lt;&gt;"",$O532=INDEX(O$3:O532,MATCH(MAX(T$3:T532),T$3:T532,0),0)),INDEX(U$3:U532,MATCH(MAX(T$3:T532),T$3:T532,0),0),IF(AND(S532&lt;&gt;"",U532=""),0,"")),U532)),"")</f>
        <v/>
      </c>
      <c r="W532" s="95" t="str">
        <f t="shared" si="329"/>
        <v/>
      </c>
      <c r="X532" s="198" t="str">
        <f t="shared" si="330"/>
        <v/>
      </c>
      <c r="Y532" s="92" t="str">
        <f t="shared" si="331"/>
        <v/>
      </c>
      <c r="Z532" s="106" t="str">
        <f>IF(P532="","",COUNTIF($N$3:$N532,$N532))</f>
        <v/>
      </c>
      <c r="AA532" s="92" t="str">
        <f t="shared" si="332"/>
        <v/>
      </c>
      <c r="AB532" s="92" t="str">
        <f t="shared" si="333"/>
        <v/>
      </c>
      <c r="AC532" s="92" t="str">
        <f t="shared" si="334"/>
        <v/>
      </c>
      <c r="AD532" s="92" t="str">
        <f t="shared" si="339"/>
        <v/>
      </c>
      <c r="AE532" s="92" t="str">
        <f t="shared" si="339"/>
        <v/>
      </c>
      <c r="AF532" s="92" t="str">
        <f t="shared" si="339"/>
        <v/>
      </c>
      <c r="AG532" s="92" t="str">
        <f t="shared" si="339"/>
        <v/>
      </c>
      <c r="AH532" s="92" t="str">
        <f t="shared" si="339"/>
        <v/>
      </c>
      <c r="AI532" s="92" t="str">
        <f t="shared" si="339"/>
        <v/>
      </c>
      <c r="AJ532" s="92" t="str">
        <f t="shared" si="339"/>
        <v/>
      </c>
      <c r="AK532" s="92" t="str">
        <f t="shared" si="339"/>
        <v/>
      </c>
      <c r="AL532" s="92" t="str">
        <f t="shared" si="339"/>
        <v/>
      </c>
      <c r="AN532" s="35" t="str">
        <f t="shared" si="314"/>
        <v/>
      </c>
      <c r="AO532" s="44" t="str">
        <f t="shared" si="335"/>
        <v/>
      </c>
      <c r="AP532" s="41" t="str">
        <f>IF(AO532="","",RANK(AO532,AO$3:AO$1048576,1)+COUNTIF(AO$3:AO532,AO532)-1)</f>
        <v/>
      </c>
      <c r="AQ532" s="1" t="str">
        <f t="shared" si="336"/>
        <v/>
      </c>
      <c r="AR532" s="34" t="str">
        <f t="shared" si="315"/>
        <v/>
      </c>
      <c r="AS532" s="39" t="str">
        <f t="shared" si="316"/>
        <v/>
      </c>
      <c r="AT532" s="44" t="str">
        <f t="shared" si="317"/>
        <v/>
      </c>
      <c r="AU532" s="41" t="str">
        <f>IF(AT532="","",RANK(AT532,AT$3:AT$1048576,1)+COUNTIF(AT$3:AT532,AT532)-1)</f>
        <v/>
      </c>
      <c r="AV532" s="1" t="str">
        <f t="shared" si="318"/>
        <v/>
      </c>
      <c r="AW532" s="34" t="str">
        <f t="shared" si="319"/>
        <v/>
      </c>
      <c r="AX532" s="39" t="str">
        <f t="shared" si="320"/>
        <v/>
      </c>
      <c r="AY532" s="44" t="str">
        <f t="shared" si="337"/>
        <v/>
      </c>
      <c r="AZ532" s="41" t="str">
        <f>IF(AY532="","",RANK(AY532,AY$3:AY$1048576,1)+COUNTIF(AY$3:AY532,AY532)-1)</f>
        <v/>
      </c>
      <c r="BA532" s="1" t="str">
        <f t="shared" si="321"/>
        <v/>
      </c>
      <c r="BB532" s="34" t="str">
        <f t="shared" si="322"/>
        <v/>
      </c>
      <c r="BC532" s="39" t="str">
        <f t="shared" si="323"/>
        <v/>
      </c>
      <c r="BD532" s="44" t="str">
        <f t="shared" si="338"/>
        <v/>
      </c>
      <c r="BE532" s="41" t="str">
        <f>IF(BD532="","",RANK(BD532,BD$3:BD$1048576,1)+COUNTIF(BD$3:BD532,BD532)-1)</f>
        <v/>
      </c>
      <c r="BF532" s="1" t="str">
        <f t="shared" si="324"/>
        <v/>
      </c>
      <c r="BG532" s="34" t="str">
        <f t="shared" si="325"/>
        <v/>
      </c>
      <c r="BH532" s="39" t="str">
        <f t="shared" si="326"/>
        <v/>
      </c>
      <c r="BJ532" s="3"/>
      <c r="BK532" s="86"/>
      <c r="BL532" s="86"/>
      <c r="BM532" s="86"/>
      <c r="BN532" s="86"/>
      <c r="BO532" s="3"/>
      <c r="BP532" s="86"/>
      <c r="BQ532" s="86"/>
      <c r="BR532" s="86"/>
      <c r="BS532" s="86"/>
      <c r="BT532" s="3"/>
      <c r="BU532" s="86"/>
      <c r="BV532" s="86"/>
      <c r="BW532" s="86"/>
      <c r="BX532" s="86"/>
      <c r="BY532" s="3"/>
      <c r="BZ532" s="86"/>
      <c r="CA532" s="86"/>
      <c r="CB532" s="86"/>
      <c r="CC532" s="86"/>
    </row>
    <row r="533" spans="2:81" ht="35.1" customHeight="1" x14ac:dyDescent="0.2">
      <c r="B533" s="187"/>
      <c r="C533" s="188"/>
      <c r="D533" s="189"/>
      <c r="E533" s="186"/>
      <c r="F533" s="182"/>
      <c r="G533" s="184"/>
      <c r="K533" s="80" t="str">
        <f>IF(O533="","",COUNT(O$3:O533))</f>
        <v/>
      </c>
      <c r="L533" s="80" t="str">
        <f>IF(B533&lt;&gt;"",B533,IF(OR(COUNTA($G$3:$G533)&lt;COUNTA($G$3:$G$1048576),$G533&lt;&gt;""),L532,""))</f>
        <v/>
      </c>
      <c r="M533" s="80" t="str">
        <f>IF(C533&lt;&gt;"",C533,IF(OR(COUNTA($G$3:$G533)&lt;COUNTA($G$3:$G$1048576),$G533&lt;&gt;""),M532,""))</f>
        <v/>
      </c>
      <c r="N533" s="80" t="str">
        <f>IF(D533&lt;&gt;"",D533,IF(OR(COUNTA($G$3:$G533)&lt;COUNTA($G$3:$G$1048576),$G533&lt;&gt;""),N532,""))</f>
        <v/>
      </c>
      <c r="O533" s="81" t="str">
        <f t="shared" si="327"/>
        <v/>
      </c>
      <c r="P533" s="90" t="str">
        <f>IFERROR(IF(O533="",IF(COUNT(S$3:S$1048576)=COUNT(S$3:S533),IF(S533="","",INDEX(O$3:O533,MATCH(MAX(K$3:K533),K$3:K533,0),0)),INDEX(O$3:O533,MATCH(MAX(K$3:K533),K$3:K533,0),0)),O533),"")</f>
        <v/>
      </c>
      <c r="Q533" s="89" t="str">
        <f>IF(R533="","",COUNT(R$3:R533))</f>
        <v/>
      </c>
      <c r="R533" s="80" t="str">
        <f t="shared" si="313"/>
        <v/>
      </c>
      <c r="S533" s="91" t="str">
        <f>IFERROR(IF(COUNTA($E533:$G533)=0,"",IF(AND(R533="",$O533=INDEX(O$3:O533,MATCH(MAX(Q$3:Q533),Q$3:Q533,0),0)),INDEX(R$3:R533,MATCH(MAX(Q$3:Q533),Q$3:Q533,0),0),R533)),"")</f>
        <v/>
      </c>
      <c r="T533" s="80" t="str">
        <f>IF(U533="","",COUNT(U$3:U533))</f>
        <v/>
      </c>
      <c r="U533" s="80" t="str">
        <f t="shared" si="328"/>
        <v/>
      </c>
      <c r="V533" s="91" t="str">
        <f>IFERROR(IF(S533="","",IF(U533="",IF(AND(E533="",F533="",G533&lt;&gt;"",$O533=INDEX(O$3:O533,MATCH(MAX(T$3:T533),T$3:T533,0),0)),INDEX(U$3:U533,MATCH(MAX(T$3:T533),T$3:T533,0),0),IF(AND(S533&lt;&gt;"",U533=""),0,"")),U533)),"")</f>
        <v/>
      </c>
      <c r="W533" s="95" t="str">
        <f t="shared" si="329"/>
        <v/>
      </c>
      <c r="X533" s="198" t="str">
        <f t="shared" si="330"/>
        <v/>
      </c>
      <c r="Y533" s="92" t="str">
        <f t="shared" si="331"/>
        <v/>
      </c>
      <c r="Z533" s="106" t="str">
        <f>IF(P533="","",COUNTIF($N$3:$N533,$N533))</f>
        <v/>
      </c>
      <c r="AA533" s="92" t="str">
        <f t="shared" si="332"/>
        <v/>
      </c>
      <c r="AB533" s="92" t="str">
        <f t="shared" si="333"/>
        <v/>
      </c>
      <c r="AC533" s="92" t="str">
        <f t="shared" si="334"/>
        <v/>
      </c>
      <c r="AD533" s="92" t="str">
        <f t="shared" si="339"/>
        <v/>
      </c>
      <c r="AE533" s="92" t="str">
        <f t="shared" si="339"/>
        <v/>
      </c>
      <c r="AF533" s="92" t="str">
        <f t="shared" si="339"/>
        <v/>
      </c>
      <c r="AG533" s="92" t="str">
        <f t="shared" si="339"/>
        <v/>
      </c>
      <c r="AH533" s="92" t="str">
        <f t="shared" si="339"/>
        <v/>
      </c>
      <c r="AI533" s="92" t="str">
        <f t="shared" si="339"/>
        <v/>
      </c>
      <c r="AJ533" s="92" t="str">
        <f t="shared" si="339"/>
        <v/>
      </c>
      <c r="AK533" s="92" t="str">
        <f t="shared" si="339"/>
        <v/>
      </c>
      <c r="AL533" s="92" t="str">
        <f t="shared" si="339"/>
        <v/>
      </c>
      <c r="AN533" s="35" t="str">
        <f t="shared" si="314"/>
        <v/>
      </c>
      <c r="AO533" s="44" t="str">
        <f t="shared" si="335"/>
        <v/>
      </c>
      <c r="AP533" s="41" t="str">
        <f>IF(AO533="","",RANK(AO533,AO$3:AO$1048576,1)+COUNTIF(AO$3:AO533,AO533)-1)</f>
        <v/>
      </c>
      <c r="AQ533" s="1" t="str">
        <f t="shared" si="336"/>
        <v/>
      </c>
      <c r="AR533" s="34" t="str">
        <f t="shared" si="315"/>
        <v/>
      </c>
      <c r="AS533" s="39" t="str">
        <f t="shared" si="316"/>
        <v/>
      </c>
      <c r="AT533" s="44" t="str">
        <f t="shared" si="317"/>
        <v/>
      </c>
      <c r="AU533" s="41" t="str">
        <f>IF(AT533="","",RANK(AT533,AT$3:AT$1048576,1)+COUNTIF(AT$3:AT533,AT533)-1)</f>
        <v/>
      </c>
      <c r="AV533" s="1" t="str">
        <f t="shared" si="318"/>
        <v/>
      </c>
      <c r="AW533" s="34" t="str">
        <f t="shared" si="319"/>
        <v/>
      </c>
      <c r="AX533" s="39" t="str">
        <f t="shared" si="320"/>
        <v/>
      </c>
      <c r="AY533" s="44" t="str">
        <f t="shared" si="337"/>
        <v/>
      </c>
      <c r="AZ533" s="41" t="str">
        <f>IF(AY533="","",RANK(AY533,AY$3:AY$1048576,1)+COUNTIF(AY$3:AY533,AY533)-1)</f>
        <v/>
      </c>
      <c r="BA533" s="1" t="str">
        <f t="shared" si="321"/>
        <v/>
      </c>
      <c r="BB533" s="34" t="str">
        <f t="shared" si="322"/>
        <v/>
      </c>
      <c r="BC533" s="39" t="str">
        <f t="shared" si="323"/>
        <v/>
      </c>
      <c r="BD533" s="44" t="str">
        <f t="shared" si="338"/>
        <v/>
      </c>
      <c r="BE533" s="41" t="str">
        <f>IF(BD533="","",RANK(BD533,BD$3:BD$1048576,1)+COUNTIF(BD$3:BD533,BD533)-1)</f>
        <v/>
      </c>
      <c r="BF533" s="1" t="str">
        <f t="shared" si="324"/>
        <v/>
      </c>
      <c r="BG533" s="34" t="str">
        <f t="shared" si="325"/>
        <v/>
      </c>
      <c r="BH533" s="39" t="str">
        <f t="shared" si="326"/>
        <v/>
      </c>
      <c r="BJ533" s="3"/>
      <c r="BK533" s="86"/>
      <c r="BL533" s="86"/>
      <c r="BM533" s="86"/>
      <c r="BN533" s="86"/>
      <c r="BO533" s="3"/>
      <c r="BP533" s="86"/>
      <c r="BQ533" s="86"/>
      <c r="BR533" s="86"/>
      <c r="BS533" s="86"/>
      <c r="BT533" s="3"/>
      <c r="BU533" s="86"/>
      <c r="BV533" s="86"/>
      <c r="BW533" s="86"/>
      <c r="BX533" s="86"/>
      <c r="BY533" s="3"/>
      <c r="BZ533" s="86"/>
      <c r="CA533" s="86"/>
      <c r="CB533" s="86"/>
      <c r="CC533" s="86"/>
    </row>
    <row r="534" spans="2:81" ht="35.1" customHeight="1" x14ac:dyDescent="0.2">
      <c r="B534" s="187"/>
      <c r="C534" s="188"/>
      <c r="D534" s="189"/>
      <c r="E534" s="186"/>
      <c r="F534" s="182"/>
      <c r="G534" s="184"/>
      <c r="K534" s="80" t="str">
        <f>IF(O534="","",COUNT(O$3:O534))</f>
        <v/>
      </c>
      <c r="L534" s="80" t="str">
        <f>IF(B534&lt;&gt;"",B534,IF(OR(COUNTA($G$3:$G534)&lt;COUNTA($G$3:$G$1048576),$G534&lt;&gt;""),L533,""))</f>
        <v/>
      </c>
      <c r="M534" s="80" t="str">
        <f>IF(C534&lt;&gt;"",C534,IF(OR(COUNTA($G$3:$G534)&lt;COUNTA($G$3:$G$1048576),$G534&lt;&gt;""),M533,""))</f>
        <v/>
      </c>
      <c r="N534" s="80" t="str">
        <f>IF(D534&lt;&gt;"",D534,IF(OR(COUNTA($G$3:$G534)&lt;COUNTA($G$3:$G$1048576),$G534&lt;&gt;""),N533,""))</f>
        <v/>
      </c>
      <c r="O534" s="81" t="str">
        <f t="shared" si="327"/>
        <v/>
      </c>
      <c r="P534" s="90" t="str">
        <f>IFERROR(IF(O534="",IF(COUNT(S$3:S$1048576)=COUNT(S$3:S534),IF(S534="","",INDEX(O$3:O534,MATCH(MAX(K$3:K534),K$3:K534,0),0)),INDEX(O$3:O534,MATCH(MAX(K$3:K534),K$3:K534,0),0)),O534),"")</f>
        <v/>
      </c>
      <c r="Q534" s="89" t="str">
        <f>IF(R534="","",COUNT(R$3:R534))</f>
        <v/>
      </c>
      <c r="R534" s="80" t="str">
        <f t="shared" si="313"/>
        <v/>
      </c>
      <c r="S534" s="91" t="str">
        <f>IFERROR(IF(COUNTA($E534:$G534)=0,"",IF(AND(R534="",$O534=INDEX(O$3:O534,MATCH(MAX(Q$3:Q534),Q$3:Q534,0),0)),INDEX(R$3:R534,MATCH(MAX(Q$3:Q534),Q$3:Q534,0),0),R534)),"")</f>
        <v/>
      </c>
      <c r="T534" s="80" t="str">
        <f>IF(U534="","",COUNT(U$3:U534))</f>
        <v/>
      </c>
      <c r="U534" s="80" t="str">
        <f t="shared" si="328"/>
        <v/>
      </c>
      <c r="V534" s="91" t="str">
        <f>IFERROR(IF(S534="","",IF(U534="",IF(AND(E534="",F534="",G534&lt;&gt;"",$O534=INDEX(O$3:O534,MATCH(MAX(T$3:T534),T$3:T534,0),0)),INDEX(U$3:U534,MATCH(MAX(T$3:T534),T$3:T534,0),0),IF(AND(S534&lt;&gt;"",U534=""),0,"")),U534)),"")</f>
        <v/>
      </c>
      <c r="W534" s="95" t="str">
        <f t="shared" si="329"/>
        <v/>
      </c>
      <c r="X534" s="198" t="str">
        <f t="shared" si="330"/>
        <v/>
      </c>
      <c r="Y534" s="92" t="str">
        <f t="shared" si="331"/>
        <v/>
      </c>
      <c r="Z534" s="106" t="str">
        <f>IF(P534="","",COUNTIF($N$3:$N534,$N534))</f>
        <v/>
      </c>
      <c r="AA534" s="92" t="str">
        <f t="shared" si="332"/>
        <v/>
      </c>
      <c r="AB534" s="92" t="str">
        <f t="shared" si="333"/>
        <v/>
      </c>
      <c r="AC534" s="92" t="str">
        <f t="shared" si="334"/>
        <v/>
      </c>
      <c r="AD534" s="92" t="str">
        <f t="shared" ref="AD534:AL543" si="340">IFERROR(IF(AND($Z534=1,AD$2&lt;&gt;"",""&amp;INDEX($Y$3:$Y$1048576,MATCH($P534&amp;"@"&amp;AD$2,$AA$3:$AA$1048576,0),0)&lt;&gt;""),AD$1&amp;""&amp;INDEX($Y$3:$Y$1048576,MATCH($P534&amp;"@"&amp;AD$2,$AA$3:$AA$1048576,0),0),""),"")</f>
        <v/>
      </c>
      <c r="AE534" s="92" t="str">
        <f t="shared" si="340"/>
        <v/>
      </c>
      <c r="AF534" s="92" t="str">
        <f t="shared" si="340"/>
        <v/>
      </c>
      <c r="AG534" s="92" t="str">
        <f t="shared" si="340"/>
        <v/>
      </c>
      <c r="AH534" s="92" t="str">
        <f t="shared" si="340"/>
        <v/>
      </c>
      <c r="AI534" s="92" t="str">
        <f t="shared" si="340"/>
        <v/>
      </c>
      <c r="AJ534" s="92" t="str">
        <f t="shared" si="340"/>
        <v/>
      </c>
      <c r="AK534" s="92" t="str">
        <f t="shared" si="340"/>
        <v/>
      </c>
      <c r="AL534" s="92" t="str">
        <f t="shared" si="340"/>
        <v/>
      </c>
      <c r="AN534" s="35" t="str">
        <f t="shared" si="314"/>
        <v/>
      </c>
      <c r="AO534" s="44" t="str">
        <f t="shared" si="335"/>
        <v/>
      </c>
      <c r="AP534" s="41" t="str">
        <f>IF(AO534="","",RANK(AO534,AO$3:AO$1048576,1)+COUNTIF(AO$3:AO534,AO534)-1)</f>
        <v/>
      </c>
      <c r="AQ534" s="1" t="str">
        <f t="shared" si="336"/>
        <v/>
      </c>
      <c r="AR534" s="34" t="str">
        <f t="shared" si="315"/>
        <v/>
      </c>
      <c r="AS534" s="39" t="str">
        <f t="shared" si="316"/>
        <v/>
      </c>
      <c r="AT534" s="44" t="str">
        <f t="shared" si="317"/>
        <v/>
      </c>
      <c r="AU534" s="41" t="str">
        <f>IF(AT534="","",RANK(AT534,AT$3:AT$1048576,1)+COUNTIF(AT$3:AT534,AT534)-1)</f>
        <v/>
      </c>
      <c r="AV534" s="1" t="str">
        <f t="shared" si="318"/>
        <v/>
      </c>
      <c r="AW534" s="34" t="str">
        <f t="shared" si="319"/>
        <v/>
      </c>
      <c r="AX534" s="39" t="str">
        <f t="shared" si="320"/>
        <v/>
      </c>
      <c r="AY534" s="44" t="str">
        <f t="shared" si="337"/>
        <v/>
      </c>
      <c r="AZ534" s="41" t="str">
        <f>IF(AY534="","",RANK(AY534,AY$3:AY$1048576,1)+COUNTIF(AY$3:AY534,AY534)-1)</f>
        <v/>
      </c>
      <c r="BA534" s="1" t="str">
        <f t="shared" si="321"/>
        <v/>
      </c>
      <c r="BB534" s="34" t="str">
        <f t="shared" si="322"/>
        <v/>
      </c>
      <c r="BC534" s="39" t="str">
        <f t="shared" si="323"/>
        <v/>
      </c>
      <c r="BD534" s="44" t="str">
        <f t="shared" si="338"/>
        <v/>
      </c>
      <c r="BE534" s="41" t="str">
        <f>IF(BD534="","",RANK(BD534,BD$3:BD$1048576,1)+COUNTIF(BD$3:BD534,BD534)-1)</f>
        <v/>
      </c>
      <c r="BF534" s="1" t="str">
        <f t="shared" si="324"/>
        <v/>
      </c>
      <c r="BG534" s="34" t="str">
        <f t="shared" si="325"/>
        <v/>
      </c>
      <c r="BH534" s="39" t="str">
        <f t="shared" si="326"/>
        <v/>
      </c>
      <c r="BJ534" s="3"/>
      <c r="BK534" s="86"/>
      <c r="BL534" s="86"/>
      <c r="BM534" s="86"/>
      <c r="BN534" s="86"/>
      <c r="BO534" s="3"/>
      <c r="BP534" s="86"/>
      <c r="BQ534" s="86"/>
      <c r="BR534" s="86"/>
      <c r="BS534" s="86"/>
      <c r="BT534" s="3"/>
      <c r="BU534" s="86"/>
      <c r="BV534" s="86"/>
      <c r="BW534" s="86"/>
      <c r="BX534" s="86"/>
      <c r="BY534" s="3"/>
      <c r="BZ534" s="86"/>
      <c r="CA534" s="86"/>
      <c r="CB534" s="86"/>
      <c r="CC534" s="86"/>
    </row>
    <row r="535" spans="2:81" ht="35.1" customHeight="1" x14ac:dyDescent="0.2">
      <c r="B535" s="187"/>
      <c r="C535" s="188"/>
      <c r="D535" s="189"/>
      <c r="E535" s="186"/>
      <c r="F535" s="182"/>
      <c r="G535" s="184"/>
      <c r="K535" s="80" t="str">
        <f>IF(O535="","",COUNT(O$3:O535))</f>
        <v/>
      </c>
      <c r="L535" s="80" t="str">
        <f>IF(B535&lt;&gt;"",B535,IF(OR(COUNTA($G$3:$G535)&lt;COUNTA($G$3:$G$1048576),$G535&lt;&gt;""),L534,""))</f>
        <v/>
      </c>
      <c r="M535" s="80" t="str">
        <f>IF(C535&lt;&gt;"",C535,IF(OR(COUNTA($G$3:$G535)&lt;COUNTA($G$3:$G$1048576),$G535&lt;&gt;""),M534,""))</f>
        <v/>
      </c>
      <c r="N535" s="80" t="str">
        <f>IF(D535&lt;&gt;"",D535,IF(OR(COUNTA($G$3:$G535)&lt;COUNTA($G$3:$G$1048576),$G535&lt;&gt;""),N534,""))</f>
        <v/>
      </c>
      <c r="O535" s="81" t="str">
        <f t="shared" si="327"/>
        <v/>
      </c>
      <c r="P535" s="90" t="str">
        <f>IFERROR(IF(O535="",IF(COUNT(S$3:S$1048576)=COUNT(S$3:S535),IF(S535="","",INDEX(O$3:O535,MATCH(MAX(K$3:K535),K$3:K535,0),0)),INDEX(O$3:O535,MATCH(MAX(K$3:K535),K$3:K535,0),0)),O535),"")</f>
        <v/>
      </c>
      <c r="Q535" s="89" t="str">
        <f>IF(R535="","",COUNT(R$3:R535))</f>
        <v/>
      </c>
      <c r="R535" s="80" t="str">
        <f t="shared" si="313"/>
        <v/>
      </c>
      <c r="S535" s="91" t="str">
        <f>IFERROR(IF(COUNTA($E535:$G535)=0,"",IF(AND(R535="",$O535=INDEX(O$3:O535,MATCH(MAX(Q$3:Q535),Q$3:Q535,0),0)),INDEX(R$3:R535,MATCH(MAX(Q$3:Q535),Q$3:Q535,0),0),R535)),"")</f>
        <v/>
      </c>
      <c r="T535" s="80" t="str">
        <f>IF(U535="","",COUNT(U$3:U535))</f>
        <v/>
      </c>
      <c r="U535" s="80" t="str">
        <f t="shared" si="328"/>
        <v/>
      </c>
      <c r="V535" s="91" t="str">
        <f>IFERROR(IF(S535="","",IF(U535="",IF(AND(E535="",F535="",G535&lt;&gt;"",$O535=INDEX(O$3:O535,MATCH(MAX(T$3:T535),T$3:T535,0),0)),INDEX(U$3:U535,MATCH(MAX(T$3:T535),T$3:T535,0),0),IF(AND(S535&lt;&gt;"",U535=""),0,"")),U535)),"")</f>
        <v/>
      </c>
      <c r="W535" s="95" t="str">
        <f t="shared" si="329"/>
        <v/>
      </c>
      <c r="X535" s="198" t="str">
        <f t="shared" si="330"/>
        <v/>
      </c>
      <c r="Y535" s="92" t="str">
        <f t="shared" si="331"/>
        <v/>
      </c>
      <c r="Z535" s="106" t="str">
        <f>IF(P535="","",COUNTIF($N$3:$N535,$N535))</f>
        <v/>
      </c>
      <c r="AA535" s="92" t="str">
        <f t="shared" si="332"/>
        <v/>
      </c>
      <c r="AB535" s="92" t="str">
        <f t="shared" si="333"/>
        <v/>
      </c>
      <c r="AC535" s="92" t="str">
        <f t="shared" si="334"/>
        <v/>
      </c>
      <c r="AD535" s="92" t="str">
        <f t="shared" si="340"/>
        <v/>
      </c>
      <c r="AE535" s="92" t="str">
        <f t="shared" si="340"/>
        <v/>
      </c>
      <c r="AF535" s="92" t="str">
        <f t="shared" si="340"/>
        <v/>
      </c>
      <c r="AG535" s="92" t="str">
        <f t="shared" si="340"/>
        <v/>
      </c>
      <c r="AH535" s="92" t="str">
        <f t="shared" si="340"/>
        <v/>
      </c>
      <c r="AI535" s="92" t="str">
        <f t="shared" si="340"/>
        <v/>
      </c>
      <c r="AJ535" s="92" t="str">
        <f t="shared" si="340"/>
        <v/>
      </c>
      <c r="AK535" s="92" t="str">
        <f t="shared" si="340"/>
        <v/>
      </c>
      <c r="AL535" s="92" t="str">
        <f t="shared" si="340"/>
        <v/>
      </c>
      <c r="AN535" s="35" t="str">
        <f t="shared" si="314"/>
        <v/>
      </c>
      <c r="AO535" s="44" t="str">
        <f t="shared" si="335"/>
        <v/>
      </c>
      <c r="AP535" s="41" t="str">
        <f>IF(AO535="","",RANK(AO535,AO$3:AO$1048576,1)+COUNTIF(AO$3:AO535,AO535)-1)</f>
        <v/>
      </c>
      <c r="AQ535" s="1" t="str">
        <f t="shared" si="336"/>
        <v/>
      </c>
      <c r="AR535" s="34" t="str">
        <f t="shared" si="315"/>
        <v/>
      </c>
      <c r="AS535" s="39" t="str">
        <f t="shared" si="316"/>
        <v/>
      </c>
      <c r="AT535" s="44" t="str">
        <f t="shared" si="317"/>
        <v/>
      </c>
      <c r="AU535" s="41" t="str">
        <f>IF(AT535="","",RANK(AT535,AT$3:AT$1048576,1)+COUNTIF(AT$3:AT535,AT535)-1)</f>
        <v/>
      </c>
      <c r="AV535" s="1" t="str">
        <f t="shared" si="318"/>
        <v/>
      </c>
      <c r="AW535" s="34" t="str">
        <f t="shared" si="319"/>
        <v/>
      </c>
      <c r="AX535" s="39" t="str">
        <f t="shared" si="320"/>
        <v/>
      </c>
      <c r="AY535" s="44" t="str">
        <f t="shared" si="337"/>
        <v/>
      </c>
      <c r="AZ535" s="41" t="str">
        <f>IF(AY535="","",RANK(AY535,AY$3:AY$1048576,1)+COUNTIF(AY$3:AY535,AY535)-1)</f>
        <v/>
      </c>
      <c r="BA535" s="1" t="str">
        <f t="shared" si="321"/>
        <v/>
      </c>
      <c r="BB535" s="34" t="str">
        <f t="shared" si="322"/>
        <v/>
      </c>
      <c r="BC535" s="39" t="str">
        <f t="shared" si="323"/>
        <v/>
      </c>
      <c r="BD535" s="44" t="str">
        <f t="shared" si="338"/>
        <v/>
      </c>
      <c r="BE535" s="41" t="str">
        <f>IF(BD535="","",RANK(BD535,BD$3:BD$1048576,1)+COUNTIF(BD$3:BD535,BD535)-1)</f>
        <v/>
      </c>
      <c r="BF535" s="1" t="str">
        <f t="shared" si="324"/>
        <v/>
      </c>
      <c r="BG535" s="34" t="str">
        <f t="shared" si="325"/>
        <v/>
      </c>
      <c r="BH535" s="39" t="str">
        <f t="shared" si="326"/>
        <v/>
      </c>
      <c r="BJ535" s="3"/>
      <c r="BK535" s="86"/>
      <c r="BL535" s="86"/>
      <c r="BM535" s="86"/>
      <c r="BN535" s="86"/>
      <c r="BO535" s="3"/>
      <c r="BP535" s="86"/>
      <c r="BQ535" s="86"/>
      <c r="BR535" s="86"/>
      <c r="BS535" s="86"/>
      <c r="BT535" s="3"/>
      <c r="BU535" s="86"/>
      <c r="BV535" s="86"/>
      <c r="BW535" s="86"/>
      <c r="BX535" s="86"/>
      <c r="BY535" s="3"/>
      <c r="BZ535" s="86"/>
      <c r="CA535" s="86"/>
      <c r="CB535" s="86"/>
      <c r="CC535" s="86"/>
    </row>
    <row r="536" spans="2:81" ht="35.1" customHeight="1" x14ac:dyDescent="0.2">
      <c r="B536" s="187"/>
      <c r="C536" s="188"/>
      <c r="D536" s="189"/>
      <c r="E536" s="186"/>
      <c r="F536" s="182"/>
      <c r="G536" s="184"/>
      <c r="K536" s="80" t="str">
        <f>IF(O536="","",COUNT(O$3:O536))</f>
        <v/>
      </c>
      <c r="L536" s="80" t="str">
        <f>IF(B536&lt;&gt;"",B536,IF(OR(COUNTA($G$3:$G536)&lt;COUNTA($G$3:$G$1048576),$G536&lt;&gt;""),L535,""))</f>
        <v/>
      </c>
      <c r="M536" s="80" t="str">
        <f>IF(C536&lt;&gt;"",C536,IF(OR(COUNTA($G$3:$G536)&lt;COUNTA($G$3:$G$1048576),$G536&lt;&gt;""),M535,""))</f>
        <v/>
      </c>
      <c r="N536" s="80" t="str">
        <f>IF(D536&lt;&gt;"",D536,IF(OR(COUNTA($G$3:$G536)&lt;COUNTA($G$3:$G$1048576),$G536&lt;&gt;""),N535,""))</f>
        <v/>
      </c>
      <c r="O536" s="81" t="str">
        <f t="shared" si="327"/>
        <v/>
      </c>
      <c r="P536" s="90" t="str">
        <f>IFERROR(IF(O536="",IF(COUNT(S$3:S$1048576)=COUNT(S$3:S536),IF(S536="","",INDEX(O$3:O536,MATCH(MAX(K$3:K536),K$3:K536,0),0)),INDEX(O$3:O536,MATCH(MAX(K$3:K536),K$3:K536,0),0)),O536),"")</f>
        <v/>
      </c>
      <c r="Q536" s="89" t="str">
        <f>IF(R536="","",COUNT(R$3:R536))</f>
        <v/>
      </c>
      <c r="R536" s="80" t="str">
        <f t="shared" si="313"/>
        <v/>
      </c>
      <c r="S536" s="91" t="str">
        <f>IFERROR(IF(COUNTA($E536:$G536)=0,"",IF(AND(R536="",$O536=INDEX(O$3:O536,MATCH(MAX(Q$3:Q536),Q$3:Q536,0),0)),INDEX(R$3:R536,MATCH(MAX(Q$3:Q536),Q$3:Q536,0),0),R536)),"")</f>
        <v/>
      </c>
      <c r="T536" s="80" t="str">
        <f>IF(U536="","",COUNT(U$3:U536))</f>
        <v/>
      </c>
      <c r="U536" s="80" t="str">
        <f t="shared" si="328"/>
        <v/>
      </c>
      <c r="V536" s="91" t="str">
        <f>IFERROR(IF(S536="","",IF(U536="",IF(AND(E536="",F536="",G536&lt;&gt;"",$O536=INDEX(O$3:O536,MATCH(MAX(T$3:T536),T$3:T536,0),0)),INDEX(U$3:U536,MATCH(MAX(T$3:T536),T$3:T536,0),0),IF(AND(S536&lt;&gt;"",U536=""),0,"")),U536)),"")</f>
        <v/>
      </c>
      <c r="W536" s="95" t="str">
        <f t="shared" si="329"/>
        <v/>
      </c>
      <c r="X536" s="198" t="str">
        <f t="shared" si="330"/>
        <v/>
      </c>
      <c r="Y536" s="92" t="str">
        <f t="shared" si="331"/>
        <v/>
      </c>
      <c r="Z536" s="106" t="str">
        <f>IF(P536="","",COUNTIF($N$3:$N536,$N536))</f>
        <v/>
      </c>
      <c r="AA536" s="92" t="str">
        <f t="shared" si="332"/>
        <v/>
      </c>
      <c r="AB536" s="92" t="str">
        <f t="shared" si="333"/>
        <v/>
      </c>
      <c r="AC536" s="92" t="str">
        <f t="shared" si="334"/>
        <v/>
      </c>
      <c r="AD536" s="92" t="str">
        <f t="shared" si="340"/>
        <v/>
      </c>
      <c r="AE536" s="92" t="str">
        <f t="shared" si="340"/>
        <v/>
      </c>
      <c r="AF536" s="92" t="str">
        <f t="shared" si="340"/>
        <v/>
      </c>
      <c r="AG536" s="92" t="str">
        <f t="shared" si="340"/>
        <v/>
      </c>
      <c r="AH536" s="92" t="str">
        <f t="shared" si="340"/>
        <v/>
      </c>
      <c r="AI536" s="92" t="str">
        <f t="shared" si="340"/>
        <v/>
      </c>
      <c r="AJ536" s="92" t="str">
        <f t="shared" si="340"/>
        <v/>
      </c>
      <c r="AK536" s="92" t="str">
        <f t="shared" si="340"/>
        <v/>
      </c>
      <c r="AL536" s="92" t="str">
        <f t="shared" si="340"/>
        <v/>
      </c>
      <c r="AN536" s="35" t="str">
        <f t="shared" si="314"/>
        <v/>
      </c>
      <c r="AO536" s="44" t="str">
        <f t="shared" si="335"/>
        <v/>
      </c>
      <c r="AP536" s="41" t="str">
        <f>IF(AO536="","",RANK(AO536,AO$3:AO$1048576,1)+COUNTIF(AO$3:AO536,AO536)-1)</f>
        <v/>
      </c>
      <c r="AQ536" s="1" t="str">
        <f t="shared" si="336"/>
        <v/>
      </c>
      <c r="AR536" s="34" t="str">
        <f t="shared" si="315"/>
        <v/>
      </c>
      <c r="AS536" s="39" t="str">
        <f t="shared" si="316"/>
        <v/>
      </c>
      <c r="AT536" s="44" t="str">
        <f t="shared" si="317"/>
        <v/>
      </c>
      <c r="AU536" s="41" t="str">
        <f>IF(AT536="","",RANK(AT536,AT$3:AT$1048576,1)+COUNTIF(AT$3:AT536,AT536)-1)</f>
        <v/>
      </c>
      <c r="AV536" s="1" t="str">
        <f t="shared" si="318"/>
        <v/>
      </c>
      <c r="AW536" s="34" t="str">
        <f t="shared" si="319"/>
        <v/>
      </c>
      <c r="AX536" s="39" t="str">
        <f t="shared" si="320"/>
        <v/>
      </c>
      <c r="AY536" s="44" t="str">
        <f t="shared" si="337"/>
        <v/>
      </c>
      <c r="AZ536" s="41" t="str">
        <f>IF(AY536="","",RANK(AY536,AY$3:AY$1048576,1)+COUNTIF(AY$3:AY536,AY536)-1)</f>
        <v/>
      </c>
      <c r="BA536" s="1" t="str">
        <f t="shared" si="321"/>
        <v/>
      </c>
      <c r="BB536" s="34" t="str">
        <f t="shared" si="322"/>
        <v/>
      </c>
      <c r="BC536" s="39" t="str">
        <f t="shared" si="323"/>
        <v/>
      </c>
      <c r="BD536" s="44" t="str">
        <f t="shared" si="338"/>
        <v/>
      </c>
      <c r="BE536" s="41" t="str">
        <f>IF(BD536="","",RANK(BD536,BD$3:BD$1048576,1)+COUNTIF(BD$3:BD536,BD536)-1)</f>
        <v/>
      </c>
      <c r="BF536" s="1" t="str">
        <f t="shared" si="324"/>
        <v/>
      </c>
      <c r="BG536" s="34" t="str">
        <f t="shared" si="325"/>
        <v/>
      </c>
      <c r="BH536" s="39" t="str">
        <f t="shared" si="326"/>
        <v/>
      </c>
      <c r="BJ536" s="3"/>
      <c r="BK536" s="86"/>
      <c r="BL536" s="86"/>
      <c r="BM536" s="86"/>
      <c r="BN536" s="86"/>
      <c r="BO536" s="3"/>
      <c r="BP536" s="86"/>
      <c r="BQ536" s="86"/>
      <c r="BR536" s="86"/>
      <c r="BS536" s="86"/>
      <c r="BT536" s="3"/>
      <c r="BU536" s="86"/>
      <c r="BV536" s="86"/>
      <c r="BW536" s="86"/>
      <c r="BX536" s="86"/>
      <c r="BY536" s="3"/>
      <c r="BZ536" s="86"/>
      <c r="CA536" s="86"/>
      <c r="CB536" s="86"/>
      <c r="CC536" s="86"/>
    </row>
    <row r="537" spans="2:81" ht="35.1" customHeight="1" x14ac:dyDescent="0.2">
      <c r="B537" s="187"/>
      <c r="C537" s="188"/>
      <c r="D537" s="189"/>
      <c r="E537" s="186"/>
      <c r="F537" s="182"/>
      <c r="G537" s="184"/>
      <c r="K537" s="80" t="str">
        <f>IF(O537="","",COUNT(O$3:O537))</f>
        <v/>
      </c>
      <c r="L537" s="80" t="str">
        <f>IF(B537&lt;&gt;"",B537,IF(OR(COUNTA($G$3:$G537)&lt;COUNTA($G$3:$G$1048576),$G537&lt;&gt;""),L536,""))</f>
        <v/>
      </c>
      <c r="M537" s="80" t="str">
        <f>IF(C537&lt;&gt;"",C537,IF(OR(COUNTA($G$3:$G537)&lt;COUNTA($G$3:$G$1048576),$G537&lt;&gt;""),M536,""))</f>
        <v/>
      </c>
      <c r="N537" s="80" t="str">
        <f>IF(D537&lt;&gt;"",D537,IF(OR(COUNTA($G$3:$G537)&lt;COUNTA($G$3:$G$1048576),$G537&lt;&gt;""),N536,""))</f>
        <v/>
      </c>
      <c r="O537" s="81" t="str">
        <f t="shared" si="327"/>
        <v/>
      </c>
      <c r="P537" s="90" t="str">
        <f>IFERROR(IF(O537="",IF(COUNT(S$3:S$1048576)=COUNT(S$3:S537),IF(S537="","",INDEX(O$3:O537,MATCH(MAX(K$3:K537),K$3:K537,0),0)),INDEX(O$3:O537,MATCH(MAX(K$3:K537),K$3:K537,0),0)),O537),"")</f>
        <v/>
      </c>
      <c r="Q537" s="89" t="str">
        <f>IF(R537="","",COUNT(R$3:R537))</f>
        <v/>
      </c>
      <c r="R537" s="80" t="str">
        <f t="shared" si="313"/>
        <v/>
      </c>
      <c r="S537" s="91" t="str">
        <f>IFERROR(IF(COUNTA($E537:$G537)=0,"",IF(AND(R537="",$O537=INDEX(O$3:O537,MATCH(MAX(Q$3:Q537),Q$3:Q537,0),0)),INDEX(R$3:R537,MATCH(MAX(Q$3:Q537),Q$3:Q537,0),0),R537)),"")</f>
        <v/>
      </c>
      <c r="T537" s="80" t="str">
        <f>IF(U537="","",COUNT(U$3:U537))</f>
        <v/>
      </c>
      <c r="U537" s="80" t="str">
        <f t="shared" si="328"/>
        <v/>
      </c>
      <c r="V537" s="91" t="str">
        <f>IFERROR(IF(S537="","",IF(U537="",IF(AND(E537="",F537="",G537&lt;&gt;"",$O537=INDEX(O$3:O537,MATCH(MAX(T$3:T537),T$3:T537,0),0)),INDEX(U$3:U537,MATCH(MAX(T$3:T537),T$3:T537,0),0),IF(AND(S537&lt;&gt;"",U537=""),0,"")),U537)),"")</f>
        <v/>
      </c>
      <c r="W537" s="95" t="str">
        <f t="shared" si="329"/>
        <v/>
      </c>
      <c r="X537" s="198" t="str">
        <f t="shared" si="330"/>
        <v/>
      </c>
      <c r="Y537" s="92" t="str">
        <f t="shared" si="331"/>
        <v/>
      </c>
      <c r="Z537" s="106" t="str">
        <f>IF(P537="","",COUNTIF($N$3:$N537,$N537))</f>
        <v/>
      </c>
      <c r="AA537" s="92" t="str">
        <f t="shared" si="332"/>
        <v/>
      </c>
      <c r="AB537" s="92" t="str">
        <f t="shared" si="333"/>
        <v/>
      </c>
      <c r="AC537" s="92" t="str">
        <f t="shared" si="334"/>
        <v/>
      </c>
      <c r="AD537" s="92" t="str">
        <f t="shared" si="340"/>
        <v/>
      </c>
      <c r="AE537" s="92" t="str">
        <f t="shared" si="340"/>
        <v/>
      </c>
      <c r="AF537" s="92" t="str">
        <f t="shared" si="340"/>
        <v/>
      </c>
      <c r="AG537" s="92" t="str">
        <f t="shared" si="340"/>
        <v/>
      </c>
      <c r="AH537" s="92" t="str">
        <f t="shared" si="340"/>
        <v/>
      </c>
      <c r="AI537" s="92" t="str">
        <f t="shared" si="340"/>
        <v/>
      </c>
      <c r="AJ537" s="92" t="str">
        <f t="shared" si="340"/>
        <v/>
      </c>
      <c r="AK537" s="92" t="str">
        <f t="shared" si="340"/>
        <v/>
      </c>
      <c r="AL537" s="92" t="str">
        <f t="shared" si="340"/>
        <v/>
      </c>
      <c r="AN537" s="35" t="str">
        <f t="shared" si="314"/>
        <v/>
      </c>
      <c r="AO537" s="44" t="str">
        <f t="shared" si="335"/>
        <v/>
      </c>
      <c r="AP537" s="41" t="str">
        <f>IF(AO537="","",RANK(AO537,AO$3:AO$1048576,1)+COUNTIF(AO$3:AO537,AO537)-1)</f>
        <v/>
      </c>
      <c r="AQ537" s="1" t="str">
        <f t="shared" si="336"/>
        <v/>
      </c>
      <c r="AR537" s="34" t="str">
        <f t="shared" si="315"/>
        <v/>
      </c>
      <c r="AS537" s="39" t="str">
        <f t="shared" si="316"/>
        <v/>
      </c>
      <c r="AT537" s="44" t="str">
        <f t="shared" si="317"/>
        <v/>
      </c>
      <c r="AU537" s="41" t="str">
        <f>IF(AT537="","",RANK(AT537,AT$3:AT$1048576,1)+COUNTIF(AT$3:AT537,AT537)-1)</f>
        <v/>
      </c>
      <c r="AV537" s="1" t="str">
        <f t="shared" si="318"/>
        <v/>
      </c>
      <c r="AW537" s="34" t="str">
        <f t="shared" si="319"/>
        <v/>
      </c>
      <c r="AX537" s="39" t="str">
        <f t="shared" si="320"/>
        <v/>
      </c>
      <c r="AY537" s="44" t="str">
        <f t="shared" si="337"/>
        <v/>
      </c>
      <c r="AZ537" s="41" t="str">
        <f>IF(AY537="","",RANK(AY537,AY$3:AY$1048576,1)+COUNTIF(AY$3:AY537,AY537)-1)</f>
        <v/>
      </c>
      <c r="BA537" s="1" t="str">
        <f t="shared" si="321"/>
        <v/>
      </c>
      <c r="BB537" s="34" t="str">
        <f t="shared" si="322"/>
        <v/>
      </c>
      <c r="BC537" s="39" t="str">
        <f t="shared" si="323"/>
        <v/>
      </c>
      <c r="BD537" s="44" t="str">
        <f t="shared" si="338"/>
        <v/>
      </c>
      <c r="BE537" s="41" t="str">
        <f>IF(BD537="","",RANK(BD537,BD$3:BD$1048576,1)+COUNTIF(BD$3:BD537,BD537)-1)</f>
        <v/>
      </c>
      <c r="BF537" s="1" t="str">
        <f t="shared" si="324"/>
        <v/>
      </c>
      <c r="BG537" s="34" t="str">
        <f t="shared" si="325"/>
        <v/>
      </c>
      <c r="BH537" s="39" t="str">
        <f t="shared" si="326"/>
        <v/>
      </c>
      <c r="BJ537" s="3"/>
      <c r="BK537" s="86"/>
      <c r="BL537" s="86"/>
      <c r="BM537" s="86"/>
      <c r="BN537" s="86"/>
      <c r="BO537" s="3"/>
      <c r="BP537" s="86"/>
      <c r="BQ537" s="86"/>
      <c r="BR537" s="86"/>
      <c r="BS537" s="86"/>
      <c r="BT537" s="3"/>
      <c r="BU537" s="86"/>
      <c r="BV537" s="86"/>
      <c r="BW537" s="86"/>
      <c r="BX537" s="86"/>
      <c r="BY537" s="3"/>
      <c r="BZ537" s="86"/>
      <c r="CA537" s="86"/>
      <c r="CB537" s="86"/>
      <c r="CC537" s="86"/>
    </row>
    <row r="538" spans="2:81" ht="35.1" customHeight="1" x14ac:dyDescent="0.2">
      <c r="B538" s="187"/>
      <c r="C538" s="188"/>
      <c r="D538" s="189"/>
      <c r="E538" s="186"/>
      <c r="F538" s="182"/>
      <c r="G538" s="184"/>
      <c r="K538" s="80" t="str">
        <f>IF(O538="","",COUNT(O$3:O538))</f>
        <v/>
      </c>
      <c r="L538" s="80" t="str">
        <f>IF(B538&lt;&gt;"",B538,IF(OR(COUNTA($G$3:$G538)&lt;COUNTA($G$3:$G$1048576),$G538&lt;&gt;""),L537,""))</f>
        <v/>
      </c>
      <c r="M538" s="80" t="str">
        <f>IF(C538&lt;&gt;"",C538,IF(OR(COUNTA($G$3:$G538)&lt;COUNTA($G$3:$G$1048576),$G538&lt;&gt;""),M537,""))</f>
        <v/>
      </c>
      <c r="N538" s="80" t="str">
        <f>IF(D538&lt;&gt;"",D538,IF(OR(COUNTA($G$3:$G538)&lt;COUNTA($G$3:$G$1048576),$G538&lt;&gt;""),N537,""))</f>
        <v/>
      </c>
      <c r="O538" s="81" t="str">
        <f t="shared" si="327"/>
        <v/>
      </c>
      <c r="P538" s="90" t="str">
        <f>IFERROR(IF(O538="",IF(COUNT(S$3:S$1048576)=COUNT(S$3:S538),IF(S538="","",INDEX(O$3:O538,MATCH(MAX(K$3:K538),K$3:K538,0),0)),INDEX(O$3:O538,MATCH(MAX(K$3:K538),K$3:K538,0),0)),O538),"")</f>
        <v/>
      </c>
      <c r="Q538" s="89" t="str">
        <f>IF(R538="","",COUNT(R$3:R538))</f>
        <v/>
      </c>
      <c r="R538" s="80" t="str">
        <f t="shared" si="313"/>
        <v/>
      </c>
      <c r="S538" s="91" t="str">
        <f>IFERROR(IF(COUNTA($E538:$G538)=0,"",IF(AND(R538="",$O538=INDEX(O$3:O538,MATCH(MAX(Q$3:Q538),Q$3:Q538,0),0)),INDEX(R$3:R538,MATCH(MAX(Q$3:Q538),Q$3:Q538,0),0),R538)),"")</f>
        <v/>
      </c>
      <c r="T538" s="80" t="str">
        <f>IF(U538="","",COUNT(U$3:U538))</f>
        <v/>
      </c>
      <c r="U538" s="80" t="str">
        <f t="shared" si="328"/>
        <v/>
      </c>
      <c r="V538" s="91" t="str">
        <f>IFERROR(IF(S538="","",IF(U538="",IF(AND(E538="",F538="",G538&lt;&gt;"",$O538=INDEX(O$3:O538,MATCH(MAX(T$3:T538),T$3:T538,0),0)),INDEX(U$3:U538,MATCH(MAX(T$3:T538),T$3:T538,0),0),IF(AND(S538&lt;&gt;"",U538=""),0,"")),U538)),"")</f>
        <v/>
      </c>
      <c r="W538" s="95" t="str">
        <f t="shared" si="329"/>
        <v/>
      </c>
      <c r="X538" s="198" t="str">
        <f t="shared" si="330"/>
        <v/>
      </c>
      <c r="Y538" s="92" t="str">
        <f t="shared" si="331"/>
        <v/>
      </c>
      <c r="Z538" s="106" t="str">
        <f>IF(P538="","",COUNTIF($N$3:$N538,$N538))</f>
        <v/>
      </c>
      <c r="AA538" s="92" t="str">
        <f t="shared" si="332"/>
        <v/>
      </c>
      <c r="AB538" s="92" t="str">
        <f t="shared" si="333"/>
        <v/>
      </c>
      <c r="AC538" s="92" t="str">
        <f t="shared" si="334"/>
        <v/>
      </c>
      <c r="AD538" s="92" t="str">
        <f t="shared" si="340"/>
        <v/>
      </c>
      <c r="AE538" s="92" t="str">
        <f t="shared" si="340"/>
        <v/>
      </c>
      <c r="AF538" s="92" t="str">
        <f t="shared" si="340"/>
        <v/>
      </c>
      <c r="AG538" s="92" t="str">
        <f t="shared" si="340"/>
        <v/>
      </c>
      <c r="AH538" s="92" t="str">
        <f t="shared" si="340"/>
        <v/>
      </c>
      <c r="AI538" s="92" t="str">
        <f t="shared" si="340"/>
        <v/>
      </c>
      <c r="AJ538" s="92" t="str">
        <f t="shared" si="340"/>
        <v/>
      </c>
      <c r="AK538" s="92" t="str">
        <f t="shared" si="340"/>
        <v/>
      </c>
      <c r="AL538" s="92" t="str">
        <f t="shared" si="340"/>
        <v/>
      </c>
      <c r="AN538" s="35" t="str">
        <f t="shared" si="314"/>
        <v/>
      </c>
      <c r="AO538" s="44" t="str">
        <f t="shared" si="335"/>
        <v/>
      </c>
      <c r="AP538" s="41" t="str">
        <f>IF(AO538="","",RANK(AO538,AO$3:AO$1048576,1)+COUNTIF(AO$3:AO538,AO538)-1)</f>
        <v/>
      </c>
      <c r="AQ538" s="1" t="str">
        <f t="shared" si="336"/>
        <v/>
      </c>
      <c r="AR538" s="34" t="str">
        <f t="shared" si="315"/>
        <v/>
      </c>
      <c r="AS538" s="39" t="str">
        <f t="shared" si="316"/>
        <v/>
      </c>
      <c r="AT538" s="44" t="str">
        <f t="shared" si="317"/>
        <v/>
      </c>
      <c r="AU538" s="41" t="str">
        <f>IF(AT538="","",RANK(AT538,AT$3:AT$1048576,1)+COUNTIF(AT$3:AT538,AT538)-1)</f>
        <v/>
      </c>
      <c r="AV538" s="1" t="str">
        <f t="shared" si="318"/>
        <v/>
      </c>
      <c r="AW538" s="34" t="str">
        <f t="shared" si="319"/>
        <v/>
      </c>
      <c r="AX538" s="39" t="str">
        <f t="shared" si="320"/>
        <v/>
      </c>
      <c r="AY538" s="44" t="str">
        <f t="shared" si="337"/>
        <v/>
      </c>
      <c r="AZ538" s="41" t="str">
        <f>IF(AY538="","",RANK(AY538,AY$3:AY$1048576,1)+COUNTIF(AY$3:AY538,AY538)-1)</f>
        <v/>
      </c>
      <c r="BA538" s="1" t="str">
        <f t="shared" si="321"/>
        <v/>
      </c>
      <c r="BB538" s="34" t="str">
        <f t="shared" si="322"/>
        <v/>
      </c>
      <c r="BC538" s="39" t="str">
        <f t="shared" si="323"/>
        <v/>
      </c>
      <c r="BD538" s="44" t="str">
        <f t="shared" si="338"/>
        <v/>
      </c>
      <c r="BE538" s="41" t="str">
        <f>IF(BD538="","",RANK(BD538,BD$3:BD$1048576,1)+COUNTIF(BD$3:BD538,BD538)-1)</f>
        <v/>
      </c>
      <c r="BF538" s="1" t="str">
        <f t="shared" si="324"/>
        <v/>
      </c>
      <c r="BG538" s="34" t="str">
        <f t="shared" si="325"/>
        <v/>
      </c>
      <c r="BH538" s="39" t="str">
        <f t="shared" si="326"/>
        <v/>
      </c>
      <c r="BJ538" s="3"/>
      <c r="BK538" s="86"/>
      <c r="BL538" s="86"/>
      <c r="BM538" s="86"/>
      <c r="BN538" s="86"/>
      <c r="BO538" s="3"/>
      <c r="BP538" s="86"/>
      <c r="BQ538" s="86"/>
      <c r="BR538" s="86"/>
      <c r="BS538" s="86"/>
      <c r="BT538" s="3"/>
      <c r="BU538" s="86"/>
      <c r="BV538" s="86"/>
      <c r="BW538" s="86"/>
      <c r="BX538" s="86"/>
      <c r="BY538" s="3"/>
      <c r="BZ538" s="86"/>
      <c r="CA538" s="86"/>
      <c r="CB538" s="86"/>
      <c r="CC538" s="86"/>
    </row>
    <row r="539" spans="2:81" ht="35.1" customHeight="1" x14ac:dyDescent="0.2">
      <c r="B539" s="187"/>
      <c r="C539" s="188"/>
      <c r="D539" s="189"/>
      <c r="E539" s="186"/>
      <c r="F539" s="182"/>
      <c r="G539" s="184"/>
      <c r="K539" s="80" t="str">
        <f>IF(O539="","",COUNT(O$3:O539))</f>
        <v/>
      </c>
      <c r="L539" s="80" t="str">
        <f>IF(B539&lt;&gt;"",B539,IF(OR(COUNTA($G$3:$G539)&lt;COUNTA($G$3:$G$1048576),$G539&lt;&gt;""),L538,""))</f>
        <v/>
      </c>
      <c r="M539" s="80" t="str">
        <f>IF(C539&lt;&gt;"",C539,IF(OR(COUNTA($G$3:$G539)&lt;COUNTA($G$3:$G$1048576),$G539&lt;&gt;""),M538,""))</f>
        <v/>
      </c>
      <c r="N539" s="80" t="str">
        <f>IF(D539&lt;&gt;"",D539,IF(OR(COUNTA($G$3:$G539)&lt;COUNTA($G$3:$G$1048576),$G539&lt;&gt;""),N538,""))</f>
        <v/>
      </c>
      <c r="O539" s="81" t="str">
        <f t="shared" si="327"/>
        <v/>
      </c>
      <c r="P539" s="90" t="str">
        <f>IFERROR(IF(O539="",IF(COUNT(S$3:S$1048576)=COUNT(S$3:S539),IF(S539="","",INDEX(O$3:O539,MATCH(MAX(K$3:K539),K$3:K539,0),0)),INDEX(O$3:O539,MATCH(MAX(K$3:K539),K$3:K539,0),0)),O539),"")</f>
        <v/>
      </c>
      <c r="Q539" s="89" t="str">
        <f>IF(R539="","",COUNT(R$3:R539))</f>
        <v/>
      </c>
      <c r="R539" s="80" t="str">
        <f t="shared" si="313"/>
        <v/>
      </c>
      <c r="S539" s="91" t="str">
        <f>IFERROR(IF(COUNTA($E539:$G539)=0,"",IF(AND(R539="",$O539=INDEX(O$3:O539,MATCH(MAX(Q$3:Q539),Q$3:Q539,0),0)),INDEX(R$3:R539,MATCH(MAX(Q$3:Q539),Q$3:Q539,0),0),R539)),"")</f>
        <v/>
      </c>
      <c r="T539" s="80" t="str">
        <f>IF(U539="","",COUNT(U$3:U539))</f>
        <v/>
      </c>
      <c r="U539" s="80" t="str">
        <f t="shared" si="328"/>
        <v/>
      </c>
      <c r="V539" s="91" t="str">
        <f>IFERROR(IF(S539="","",IF(U539="",IF(AND(E539="",F539="",G539&lt;&gt;"",$O539=INDEX(O$3:O539,MATCH(MAX(T$3:T539),T$3:T539,0),0)),INDEX(U$3:U539,MATCH(MAX(T$3:T539),T$3:T539,0),0),IF(AND(S539&lt;&gt;"",U539=""),0,"")),U539)),"")</f>
        <v/>
      </c>
      <c r="W539" s="95" t="str">
        <f t="shared" si="329"/>
        <v/>
      </c>
      <c r="X539" s="198" t="str">
        <f t="shared" si="330"/>
        <v/>
      </c>
      <c r="Y539" s="92" t="str">
        <f t="shared" si="331"/>
        <v/>
      </c>
      <c r="Z539" s="106" t="str">
        <f>IF(P539="","",COUNTIF($N$3:$N539,$N539))</f>
        <v/>
      </c>
      <c r="AA539" s="92" t="str">
        <f t="shared" si="332"/>
        <v/>
      </c>
      <c r="AB539" s="92" t="str">
        <f t="shared" si="333"/>
        <v/>
      </c>
      <c r="AC539" s="92" t="str">
        <f t="shared" si="334"/>
        <v/>
      </c>
      <c r="AD539" s="92" t="str">
        <f t="shared" si="340"/>
        <v/>
      </c>
      <c r="AE539" s="92" t="str">
        <f t="shared" si="340"/>
        <v/>
      </c>
      <c r="AF539" s="92" t="str">
        <f t="shared" si="340"/>
        <v/>
      </c>
      <c r="AG539" s="92" t="str">
        <f t="shared" si="340"/>
        <v/>
      </c>
      <c r="AH539" s="92" t="str">
        <f t="shared" si="340"/>
        <v/>
      </c>
      <c r="AI539" s="92" t="str">
        <f t="shared" si="340"/>
        <v/>
      </c>
      <c r="AJ539" s="92" t="str">
        <f t="shared" si="340"/>
        <v/>
      </c>
      <c r="AK539" s="92" t="str">
        <f t="shared" si="340"/>
        <v/>
      </c>
      <c r="AL539" s="92" t="str">
        <f t="shared" si="340"/>
        <v/>
      </c>
      <c r="AN539" s="35" t="str">
        <f t="shared" si="314"/>
        <v/>
      </c>
      <c r="AO539" s="44" t="str">
        <f t="shared" si="335"/>
        <v/>
      </c>
      <c r="AP539" s="41" t="str">
        <f>IF(AO539="","",RANK(AO539,AO$3:AO$1048576,1)+COUNTIF(AO$3:AO539,AO539)-1)</f>
        <v/>
      </c>
      <c r="AQ539" s="1" t="str">
        <f t="shared" si="336"/>
        <v/>
      </c>
      <c r="AR539" s="34" t="str">
        <f t="shared" si="315"/>
        <v/>
      </c>
      <c r="AS539" s="39" t="str">
        <f t="shared" si="316"/>
        <v/>
      </c>
      <c r="AT539" s="44" t="str">
        <f t="shared" si="317"/>
        <v/>
      </c>
      <c r="AU539" s="41" t="str">
        <f>IF(AT539="","",RANK(AT539,AT$3:AT$1048576,1)+COUNTIF(AT$3:AT539,AT539)-1)</f>
        <v/>
      </c>
      <c r="AV539" s="1" t="str">
        <f t="shared" si="318"/>
        <v/>
      </c>
      <c r="AW539" s="34" t="str">
        <f t="shared" si="319"/>
        <v/>
      </c>
      <c r="AX539" s="39" t="str">
        <f t="shared" si="320"/>
        <v/>
      </c>
      <c r="AY539" s="44" t="str">
        <f t="shared" si="337"/>
        <v/>
      </c>
      <c r="AZ539" s="41" t="str">
        <f>IF(AY539="","",RANK(AY539,AY$3:AY$1048576,1)+COUNTIF(AY$3:AY539,AY539)-1)</f>
        <v/>
      </c>
      <c r="BA539" s="1" t="str">
        <f t="shared" si="321"/>
        <v/>
      </c>
      <c r="BB539" s="34" t="str">
        <f t="shared" si="322"/>
        <v/>
      </c>
      <c r="BC539" s="39" t="str">
        <f t="shared" si="323"/>
        <v/>
      </c>
      <c r="BD539" s="44" t="str">
        <f t="shared" si="338"/>
        <v/>
      </c>
      <c r="BE539" s="41" t="str">
        <f>IF(BD539="","",RANK(BD539,BD$3:BD$1048576,1)+COUNTIF(BD$3:BD539,BD539)-1)</f>
        <v/>
      </c>
      <c r="BF539" s="1" t="str">
        <f t="shared" si="324"/>
        <v/>
      </c>
      <c r="BG539" s="34" t="str">
        <f t="shared" si="325"/>
        <v/>
      </c>
      <c r="BH539" s="39" t="str">
        <f t="shared" si="326"/>
        <v/>
      </c>
      <c r="BJ539" s="3"/>
      <c r="BK539" s="86"/>
      <c r="BL539" s="86"/>
      <c r="BM539" s="86"/>
      <c r="BN539" s="86"/>
      <c r="BO539" s="3"/>
      <c r="BP539" s="86"/>
      <c r="BQ539" s="86"/>
      <c r="BR539" s="86"/>
      <c r="BS539" s="86"/>
      <c r="BT539" s="3"/>
      <c r="BU539" s="86"/>
      <c r="BV539" s="86"/>
      <c r="BW539" s="86"/>
      <c r="BX539" s="86"/>
      <c r="BY539" s="3"/>
      <c r="BZ539" s="86"/>
      <c r="CA539" s="86"/>
      <c r="CB539" s="86"/>
      <c r="CC539" s="86"/>
    </row>
    <row r="540" spans="2:81" ht="35.1" customHeight="1" x14ac:dyDescent="0.2">
      <c r="B540" s="187"/>
      <c r="C540" s="188"/>
      <c r="D540" s="189"/>
      <c r="E540" s="186"/>
      <c r="F540" s="182"/>
      <c r="G540" s="184"/>
      <c r="K540" s="80" t="str">
        <f>IF(O540="","",COUNT(O$3:O540))</f>
        <v/>
      </c>
      <c r="L540" s="80" t="str">
        <f>IF(B540&lt;&gt;"",B540,IF(OR(COUNTA($G$3:$G540)&lt;COUNTA($G$3:$G$1048576),$G540&lt;&gt;""),L539,""))</f>
        <v/>
      </c>
      <c r="M540" s="80" t="str">
        <f>IF(C540&lt;&gt;"",C540,IF(OR(COUNTA($G$3:$G540)&lt;COUNTA($G$3:$G$1048576),$G540&lt;&gt;""),M539,""))</f>
        <v/>
      </c>
      <c r="N540" s="80" t="str">
        <f>IF(D540&lt;&gt;"",D540,IF(OR(COUNTA($G$3:$G540)&lt;COUNTA($G$3:$G$1048576),$G540&lt;&gt;""),N539,""))</f>
        <v/>
      </c>
      <c r="O540" s="81" t="str">
        <f t="shared" si="327"/>
        <v/>
      </c>
      <c r="P540" s="90" t="str">
        <f>IFERROR(IF(O540="",IF(COUNT(S$3:S$1048576)=COUNT(S$3:S540),IF(S540="","",INDEX(O$3:O540,MATCH(MAX(K$3:K540),K$3:K540,0),0)),INDEX(O$3:O540,MATCH(MAX(K$3:K540),K$3:K540,0),0)),O540),"")</f>
        <v/>
      </c>
      <c r="Q540" s="89" t="str">
        <f>IF(R540="","",COUNT(R$3:R540))</f>
        <v/>
      </c>
      <c r="R540" s="80" t="str">
        <f t="shared" si="313"/>
        <v/>
      </c>
      <c r="S540" s="91" t="str">
        <f>IFERROR(IF(COUNTA($E540:$G540)=0,"",IF(AND(R540="",$O540=INDEX(O$3:O540,MATCH(MAX(Q$3:Q540),Q$3:Q540,0),0)),INDEX(R$3:R540,MATCH(MAX(Q$3:Q540),Q$3:Q540,0),0),R540)),"")</f>
        <v/>
      </c>
      <c r="T540" s="80" t="str">
        <f>IF(U540="","",COUNT(U$3:U540))</f>
        <v/>
      </c>
      <c r="U540" s="80" t="str">
        <f t="shared" si="328"/>
        <v/>
      </c>
      <c r="V540" s="91" t="str">
        <f>IFERROR(IF(S540="","",IF(U540="",IF(AND(E540="",F540="",G540&lt;&gt;"",$O540=INDEX(O$3:O540,MATCH(MAX(T$3:T540),T$3:T540,0),0)),INDEX(U$3:U540,MATCH(MAX(T$3:T540),T$3:T540,0),0),IF(AND(S540&lt;&gt;"",U540=""),0,"")),U540)),"")</f>
        <v/>
      </c>
      <c r="W540" s="95" t="str">
        <f t="shared" si="329"/>
        <v/>
      </c>
      <c r="X540" s="198" t="str">
        <f t="shared" si="330"/>
        <v/>
      </c>
      <c r="Y540" s="92" t="str">
        <f t="shared" si="331"/>
        <v/>
      </c>
      <c r="Z540" s="106" t="str">
        <f>IF(P540="","",COUNTIF($N$3:$N540,$N540))</f>
        <v/>
      </c>
      <c r="AA540" s="92" t="str">
        <f t="shared" si="332"/>
        <v/>
      </c>
      <c r="AB540" s="92" t="str">
        <f t="shared" si="333"/>
        <v/>
      </c>
      <c r="AC540" s="92" t="str">
        <f t="shared" si="334"/>
        <v/>
      </c>
      <c r="AD540" s="92" t="str">
        <f t="shared" si="340"/>
        <v/>
      </c>
      <c r="AE540" s="92" t="str">
        <f t="shared" si="340"/>
        <v/>
      </c>
      <c r="AF540" s="92" t="str">
        <f t="shared" si="340"/>
        <v/>
      </c>
      <c r="AG540" s="92" t="str">
        <f t="shared" si="340"/>
        <v/>
      </c>
      <c r="AH540" s="92" t="str">
        <f t="shared" si="340"/>
        <v/>
      </c>
      <c r="AI540" s="92" t="str">
        <f t="shared" si="340"/>
        <v/>
      </c>
      <c r="AJ540" s="92" t="str">
        <f t="shared" si="340"/>
        <v/>
      </c>
      <c r="AK540" s="92" t="str">
        <f t="shared" si="340"/>
        <v/>
      </c>
      <c r="AL540" s="92" t="str">
        <f t="shared" si="340"/>
        <v/>
      </c>
      <c r="AN540" s="35" t="str">
        <f t="shared" si="314"/>
        <v/>
      </c>
      <c r="AO540" s="44" t="str">
        <f t="shared" si="335"/>
        <v/>
      </c>
      <c r="AP540" s="41" t="str">
        <f>IF(AO540="","",RANK(AO540,AO$3:AO$1048576,1)+COUNTIF(AO$3:AO540,AO540)-1)</f>
        <v/>
      </c>
      <c r="AQ540" s="1" t="str">
        <f t="shared" si="336"/>
        <v/>
      </c>
      <c r="AR540" s="34" t="str">
        <f t="shared" si="315"/>
        <v/>
      </c>
      <c r="AS540" s="39" t="str">
        <f t="shared" si="316"/>
        <v/>
      </c>
      <c r="AT540" s="44" t="str">
        <f t="shared" si="317"/>
        <v/>
      </c>
      <c r="AU540" s="41" t="str">
        <f>IF(AT540="","",RANK(AT540,AT$3:AT$1048576,1)+COUNTIF(AT$3:AT540,AT540)-1)</f>
        <v/>
      </c>
      <c r="AV540" s="1" t="str">
        <f t="shared" si="318"/>
        <v/>
      </c>
      <c r="AW540" s="34" t="str">
        <f t="shared" si="319"/>
        <v/>
      </c>
      <c r="AX540" s="39" t="str">
        <f t="shared" si="320"/>
        <v/>
      </c>
      <c r="AY540" s="44" t="str">
        <f t="shared" si="337"/>
        <v/>
      </c>
      <c r="AZ540" s="41" t="str">
        <f>IF(AY540="","",RANK(AY540,AY$3:AY$1048576,1)+COUNTIF(AY$3:AY540,AY540)-1)</f>
        <v/>
      </c>
      <c r="BA540" s="1" t="str">
        <f t="shared" si="321"/>
        <v/>
      </c>
      <c r="BB540" s="34" t="str">
        <f t="shared" si="322"/>
        <v/>
      </c>
      <c r="BC540" s="39" t="str">
        <f t="shared" si="323"/>
        <v/>
      </c>
      <c r="BD540" s="44" t="str">
        <f t="shared" si="338"/>
        <v/>
      </c>
      <c r="BE540" s="41" t="str">
        <f>IF(BD540="","",RANK(BD540,BD$3:BD$1048576,1)+COUNTIF(BD$3:BD540,BD540)-1)</f>
        <v/>
      </c>
      <c r="BF540" s="1" t="str">
        <f t="shared" si="324"/>
        <v/>
      </c>
      <c r="BG540" s="34" t="str">
        <f t="shared" si="325"/>
        <v/>
      </c>
      <c r="BH540" s="39" t="str">
        <f t="shared" si="326"/>
        <v/>
      </c>
      <c r="BJ540" s="3"/>
      <c r="BK540" s="86"/>
      <c r="BL540" s="86"/>
      <c r="BM540" s="86"/>
      <c r="BN540" s="86"/>
      <c r="BO540" s="3"/>
      <c r="BP540" s="86"/>
      <c r="BQ540" s="86"/>
      <c r="BR540" s="86"/>
      <c r="BS540" s="86"/>
      <c r="BT540" s="3"/>
      <c r="BU540" s="86"/>
      <c r="BV540" s="86"/>
      <c r="BW540" s="86"/>
      <c r="BX540" s="86"/>
      <c r="BY540" s="3"/>
      <c r="BZ540" s="86"/>
      <c r="CA540" s="86"/>
      <c r="CB540" s="86"/>
      <c r="CC540" s="86"/>
    </row>
    <row r="541" spans="2:81" ht="35.1" customHeight="1" x14ac:dyDescent="0.2">
      <c r="B541" s="187"/>
      <c r="C541" s="188"/>
      <c r="D541" s="189"/>
      <c r="E541" s="186"/>
      <c r="F541" s="182"/>
      <c r="G541" s="184"/>
      <c r="K541" s="80" t="str">
        <f>IF(O541="","",COUNT(O$3:O541))</f>
        <v/>
      </c>
      <c r="L541" s="80" t="str">
        <f>IF(B541&lt;&gt;"",B541,IF(OR(COUNTA($G$3:$G541)&lt;COUNTA($G$3:$G$1048576),$G541&lt;&gt;""),L540,""))</f>
        <v/>
      </c>
      <c r="M541" s="80" t="str">
        <f>IF(C541&lt;&gt;"",C541,IF(OR(COUNTA($G$3:$G541)&lt;COUNTA($G$3:$G$1048576),$G541&lt;&gt;""),M540,""))</f>
        <v/>
      </c>
      <c r="N541" s="80" t="str">
        <f>IF(D541&lt;&gt;"",D541,IF(OR(COUNTA($G$3:$G541)&lt;COUNTA($G$3:$G$1048576),$G541&lt;&gt;""),N540,""))</f>
        <v/>
      </c>
      <c r="O541" s="81" t="str">
        <f t="shared" si="327"/>
        <v/>
      </c>
      <c r="P541" s="90" t="str">
        <f>IFERROR(IF(O541="",IF(COUNT(S$3:S$1048576)=COUNT(S$3:S541),IF(S541="","",INDEX(O$3:O541,MATCH(MAX(K$3:K541),K$3:K541,0),0)),INDEX(O$3:O541,MATCH(MAX(K$3:K541),K$3:K541,0),0)),O541),"")</f>
        <v/>
      </c>
      <c r="Q541" s="89" t="str">
        <f>IF(R541="","",COUNT(R$3:R541))</f>
        <v/>
      </c>
      <c r="R541" s="80" t="str">
        <f t="shared" si="313"/>
        <v/>
      </c>
      <c r="S541" s="91" t="str">
        <f>IFERROR(IF(COUNTA($E541:$G541)=0,"",IF(AND(R541="",$O541=INDEX(O$3:O541,MATCH(MAX(Q$3:Q541),Q$3:Q541,0),0)),INDEX(R$3:R541,MATCH(MAX(Q$3:Q541),Q$3:Q541,0),0),R541)),"")</f>
        <v/>
      </c>
      <c r="T541" s="80" t="str">
        <f>IF(U541="","",COUNT(U$3:U541))</f>
        <v/>
      </c>
      <c r="U541" s="80" t="str">
        <f t="shared" si="328"/>
        <v/>
      </c>
      <c r="V541" s="91" t="str">
        <f>IFERROR(IF(S541="","",IF(U541="",IF(AND(E541="",F541="",G541&lt;&gt;"",$O541=INDEX(O$3:O541,MATCH(MAX(T$3:T541),T$3:T541,0),0)),INDEX(U$3:U541,MATCH(MAX(T$3:T541),T$3:T541,0),0),IF(AND(S541&lt;&gt;"",U541=""),0,"")),U541)),"")</f>
        <v/>
      </c>
      <c r="W541" s="95" t="str">
        <f t="shared" si="329"/>
        <v/>
      </c>
      <c r="X541" s="198" t="str">
        <f t="shared" si="330"/>
        <v/>
      </c>
      <c r="Y541" s="92" t="str">
        <f t="shared" si="331"/>
        <v/>
      </c>
      <c r="Z541" s="106" t="str">
        <f>IF(P541="","",COUNTIF($N$3:$N541,$N541))</f>
        <v/>
      </c>
      <c r="AA541" s="92" t="str">
        <f t="shared" si="332"/>
        <v/>
      </c>
      <c r="AB541" s="92" t="str">
        <f t="shared" si="333"/>
        <v/>
      </c>
      <c r="AC541" s="92" t="str">
        <f t="shared" si="334"/>
        <v/>
      </c>
      <c r="AD541" s="92" t="str">
        <f t="shared" si="340"/>
        <v/>
      </c>
      <c r="AE541" s="92" t="str">
        <f t="shared" si="340"/>
        <v/>
      </c>
      <c r="AF541" s="92" t="str">
        <f t="shared" si="340"/>
        <v/>
      </c>
      <c r="AG541" s="92" t="str">
        <f t="shared" si="340"/>
        <v/>
      </c>
      <c r="AH541" s="92" t="str">
        <f t="shared" si="340"/>
        <v/>
      </c>
      <c r="AI541" s="92" t="str">
        <f t="shared" si="340"/>
        <v/>
      </c>
      <c r="AJ541" s="92" t="str">
        <f t="shared" si="340"/>
        <v/>
      </c>
      <c r="AK541" s="92" t="str">
        <f t="shared" si="340"/>
        <v/>
      </c>
      <c r="AL541" s="92" t="str">
        <f t="shared" si="340"/>
        <v/>
      </c>
      <c r="AN541" s="35" t="str">
        <f t="shared" si="314"/>
        <v/>
      </c>
      <c r="AO541" s="44" t="str">
        <f t="shared" si="335"/>
        <v/>
      </c>
      <c r="AP541" s="41" t="str">
        <f>IF(AO541="","",RANK(AO541,AO$3:AO$1048576,1)+COUNTIF(AO$3:AO541,AO541)-1)</f>
        <v/>
      </c>
      <c r="AQ541" s="1" t="str">
        <f t="shared" si="336"/>
        <v/>
      </c>
      <c r="AR541" s="34" t="str">
        <f t="shared" si="315"/>
        <v/>
      </c>
      <c r="AS541" s="39" t="str">
        <f t="shared" si="316"/>
        <v/>
      </c>
      <c r="AT541" s="44" t="str">
        <f t="shared" si="317"/>
        <v/>
      </c>
      <c r="AU541" s="41" t="str">
        <f>IF(AT541="","",RANK(AT541,AT$3:AT$1048576,1)+COUNTIF(AT$3:AT541,AT541)-1)</f>
        <v/>
      </c>
      <c r="AV541" s="1" t="str">
        <f t="shared" si="318"/>
        <v/>
      </c>
      <c r="AW541" s="34" t="str">
        <f t="shared" si="319"/>
        <v/>
      </c>
      <c r="AX541" s="39" t="str">
        <f t="shared" si="320"/>
        <v/>
      </c>
      <c r="AY541" s="44" t="str">
        <f t="shared" si="337"/>
        <v/>
      </c>
      <c r="AZ541" s="41" t="str">
        <f>IF(AY541="","",RANK(AY541,AY$3:AY$1048576,1)+COUNTIF(AY$3:AY541,AY541)-1)</f>
        <v/>
      </c>
      <c r="BA541" s="1" t="str">
        <f t="shared" si="321"/>
        <v/>
      </c>
      <c r="BB541" s="34" t="str">
        <f t="shared" si="322"/>
        <v/>
      </c>
      <c r="BC541" s="39" t="str">
        <f t="shared" si="323"/>
        <v/>
      </c>
      <c r="BD541" s="44" t="str">
        <f t="shared" si="338"/>
        <v/>
      </c>
      <c r="BE541" s="41" t="str">
        <f>IF(BD541="","",RANK(BD541,BD$3:BD$1048576,1)+COUNTIF(BD$3:BD541,BD541)-1)</f>
        <v/>
      </c>
      <c r="BF541" s="1" t="str">
        <f t="shared" si="324"/>
        <v/>
      </c>
      <c r="BG541" s="34" t="str">
        <f t="shared" si="325"/>
        <v/>
      </c>
      <c r="BH541" s="39" t="str">
        <f t="shared" si="326"/>
        <v/>
      </c>
      <c r="BJ541" s="3"/>
      <c r="BK541" s="86"/>
      <c r="BL541" s="86"/>
      <c r="BM541" s="86"/>
      <c r="BN541" s="86"/>
      <c r="BO541" s="3"/>
      <c r="BP541" s="86"/>
      <c r="BQ541" s="86"/>
      <c r="BR541" s="86"/>
      <c r="BS541" s="86"/>
      <c r="BT541" s="3"/>
      <c r="BU541" s="86"/>
      <c r="BV541" s="86"/>
      <c r="BW541" s="86"/>
      <c r="BX541" s="86"/>
      <c r="BY541" s="3"/>
      <c r="BZ541" s="86"/>
      <c r="CA541" s="86"/>
      <c r="CB541" s="86"/>
      <c r="CC541" s="86"/>
    </row>
    <row r="542" spans="2:81" ht="35.1" customHeight="1" x14ac:dyDescent="0.2">
      <c r="B542" s="187"/>
      <c r="C542" s="188"/>
      <c r="D542" s="189"/>
      <c r="E542" s="186"/>
      <c r="F542" s="182"/>
      <c r="G542" s="184"/>
      <c r="K542" s="80" t="str">
        <f>IF(O542="","",COUNT(O$3:O542))</f>
        <v/>
      </c>
      <c r="L542" s="80" t="str">
        <f>IF(B542&lt;&gt;"",B542,IF(OR(COUNTA($G$3:$G542)&lt;COUNTA($G$3:$G$1048576),$G542&lt;&gt;""),L541,""))</f>
        <v/>
      </c>
      <c r="M542" s="80" t="str">
        <f>IF(C542&lt;&gt;"",C542,IF(OR(COUNTA($G$3:$G542)&lt;COUNTA($G$3:$G$1048576),$G542&lt;&gt;""),M541,""))</f>
        <v/>
      </c>
      <c r="N542" s="80" t="str">
        <f>IF(D542&lt;&gt;"",D542,IF(OR(COUNTA($G$3:$G542)&lt;COUNTA($G$3:$G$1048576),$G542&lt;&gt;""),N541,""))</f>
        <v/>
      </c>
      <c r="O542" s="81" t="str">
        <f t="shared" si="327"/>
        <v/>
      </c>
      <c r="P542" s="90" t="str">
        <f>IFERROR(IF(O542="",IF(COUNT(S$3:S$1048576)=COUNT(S$3:S542),IF(S542="","",INDEX(O$3:O542,MATCH(MAX(K$3:K542),K$3:K542,0),0)),INDEX(O$3:O542,MATCH(MAX(K$3:K542),K$3:K542,0),0)),O542),"")</f>
        <v/>
      </c>
      <c r="Q542" s="89" t="str">
        <f>IF(R542="","",COUNT(R$3:R542))</f>
        <v/>
      </c>
      <c r="R542" s="80" t="str">
        <f t="shared" si="313"/>
        <v/>
      </c>
      <c r="S542" s="91" t="str">
        <f>IFERROR(IF(COUNTA($E542:$G542)=0,"",IF(AND(R542="",$O542=INDEX(O$3:O542,MATCH(MAX(Q$3:Q542),Q$3:Q542,0),0)),INDEX(R$3:R542,MATCH(MAX(Q$3:Q542),Q$3:Q542,0),0),R542)),"")</f>
        <v/>
      </c>
      <c r="T542" s="80" t="str">
        <f>IF(U542="","",COUNT(U$3:U542))</f>
        <v/>
      </c>
      <c r="U542" s="80" t="str">
        <f t="shared" si="328"/>
        <v/>
      </c>
      <c r="V542" s="91" t="str">
        <f>IFERROR(IF(S542="","",IF(U542="",IF(AND(E542="",F542="",G542&lt;&gt;"",$O542=INDEX(O$3:O542,MATCH(MAX(T$3:T542),T$3:T542,0),0)),INDEX(U$3:U542,MATCH(MAX(T$3:T542),T$3:T542,0),0),IF(AND(S542&lt;&gt;"",U542=""),0,"")),U542)),"")</f>
        <v/>
      </c>
      <c r="W542" s="95" t="str">
        <f t="shared" si="329"/>
        <v/>
      </c>
      <c r="X542" s="198" t="str">
        <f t="shared" si="330"/>
        <v/>
      </c>
      <c r="Y542" s="92" t="str">
        <f t="shared" si="331"/>
        <v/>
      </c>
      <c r="Z542" s="106" t="str">
        <f>IF(P542="","",COUNTIF($N$3:$N542,$N542))</f>
        <v/>
      </c>
      <c r="AA542" s="92" t="str">
        <f t="shared" si="332"/>
        <v/>
      </c>
      <c r="AB542" s="92" t="str">
        <f t="shared" si="333"/>
        <v/>
      </c>
      <c r="AC542" s="92" t="str">
        <f t="shared" si="334"/>
        <v/>
      </c>
      <c r="AD542" s="92" t="str">
        <f t="shared" si="340"/>
        <v/>
      </c>
      <c r="AE542" s="92" t="str">
        <f t="shared" si="340"/>
        <v/>
      </c>
      <c r="AF542" s="92" t="str">
        <f t="shared" si="340"/>
        <v/>
      </c>
      <c r="AG542" s="92" t="str">
        <f t="shared" si="340"/>
        <v/>
      </c>
      <c r="AH542" s="92" t="str">
        <f t="shared" si="340"/>
        <v/>
      </c>
      <c r="AI542" s="92" t="str">
        <f t="shared" si="340"/>
        <v/>
      </c>
      <c r="AJ542" s="92" t="str">
        <f t="shared" si="340"/>
        <v/>
      </c>
      <c r="AK542" s="92" t="str">
        <f t="shared" si="340"/>
        <v/>
      </c>
      <c r="AL542" s="92" t="str">
        <f t="shared" si="340"/>
        <v/>
      </c>
      <c r="AN542" s="35" t="str">
        <f t="shared" si="314"/>
        <v/>
      </c>
      <c r="AO542" s="44" t="str">
        <f t="shared" si="335"/>
        <v/>
      </c>
      <c r="AP542" s="41" t="str">
        <f>IF(AO542="","",RANK(AO542,AO$3:AO$1048576,1)+COUNTIF(AO$3:AO542,AO542)-1)</f>
        <v/>
      </c>
      <c r="AQ542" s="1" t="str">
        <f t="shared" si="336"/>
        <v/>
      </c>
      <c r="AR542" s="34" t="str">
        <f t="shared" si="315"/>
        <v/>
      </c>
      <c r="AS542" s="39" t="str">
        <f t="shared" si="316"/>
        <v/>
      </c>
      <c r="AT542" s="44" t="str">
        <f t="shared" si="317"/>
        <v/>
      </c>
      <c r="AU542" s="41" t="str">
        <f>IF(AT542="","",RANK(AT542,AT$3:AT$1048576,1)+COUNTIF(AT$3:AT542,AT542)-1)</f>
        <v/>
      </c>
      <c r="AV542" s="1" t="str">
        <f t="shared" si="318"/>
        <v/>
      </c>
      <c r="AW542" s="34" t="str">
        <f t="shared" si="319"/>
        <v/>
      </c>
      <c r="AX542" s="39" t="str">
        <f t="shared" si="320"/>
        <v/>
      </c>
      <c r="AY542" s="44" t="str">
        <f t="shared" si="337"/>
        <v/>
      </c>
      <c r="AZ542" s="41" t="str">
        <f>IF(AY542="","",RANK(AY542,AY$3:AY$1048576,1)+COUNTIF(AY$3:AY542,AY542)-1)</f>
        <v/>
      </c>
      <c r="BA542" s="1" t="str">
        <f t="shared" si="321"/>
        <v/>
      </c>
      <c r="BB542" s="34" t="str">
        <f t="shared" si="322"/>
        <v/>
      </c>
      <c r="BC542" s="39" t="str">
        <f t="shared" si="323"/>
        <v/>
      </c>
      <c r="BD542" s="44" t="str">
        <f t="shared" si="338"/>
        <v/>
      </c>
      <c r="BE542" s="41" t="str">
        <f>IF(BD542="","",RANK(BD542,BD$3:BD$1048576,1)+COUNTIF(BD$3:BD542,BD542)-1)</f>
        <v/>
      </c>
      <c r="BF542" s="1" t="str">
        <f t="shared" si="324"/>
        <v/>
      </c>
      <c r="BG542" s="34" t="str">
        <f t="shared" si="325"/>
        <v/>
      </c>
      <c r="BH542" s="39" t="str">
        <f t="shared" si="326"/>
        <v/>
      </c>
      <c r="BJ542" s="3"/>
      <c r="BK542" s="86"/>
      <c r="BL542" s="86"/>
      <c r="BM542" s="86"/>
      <c r="BN542" s="86"/>
      <c r="BO542" s="3"/>
      <c r="BP542" s="86"/>
      <c r="BQ542" s="86"/>
      <c r="BR542" s="86"/>
      <c r="BS542" s="86"/>
      <c r="BT542" s="3"/>
      <c r="BU542" s="86"/>
      <c r="BV542" s="86"/>
      <c r="BW542" s="86"/>
      <c r="BX542" s="86"/>
      <c r="BY542" s="3"/>
      <c r="BZ542" s="86"/>
      <c r="CA542" s="86"/>
      <c r="CB542" s="86"/>
      <c r="CC542" s="86"/>
    </row>
    <row r="543" spans="2:81" ht="35.1" customHeight="1" x14ac:dyDescent="0.2">
      <c r="B543" s="187"/>
      <c r="C543" s="188"/>
      <c r="D543" s="189"/>
      <c r="E543" s="186"/>
      <c r="F543" s="182"/>
      <c r="G543" s="184"/>
      <c r="K543" s="80" t="str">
        <f>IF(O543="","",COUNT(O$3:O543))</f>
        <v/>
      </c>
      <c r="L543" s="80" t="str">
        <f>IF(B543&lt;&gt;"",B543,IF(OR(COUNTA($G$3:$G543)&lt;COUNTA($G$3:$G$1048576),$G543&lt;&gt;""),L542,""))</f>
        <v/>
      </c>
      <c r="M543" s="80" t="str">
        <f>IF(C543&lt;&gt;"",C543,IF(OR(COUNTA($G$3:$G543)&lt;COUNTA($G$3:$G$1048576),$G543&lt;&gt;""),M542,""))</f>
        <v/>
      </c>
      <c r="N543" s="80" t="str">
        <f>IF(D543&lt;&gt;"",D543,IF(OR(COUNTA($G$3:$G543)&lt;COUNTA($G$3:$G$1048576),$G543&lt;&gt;""),N542,""))</f>
        <v/>
      </c>
      <c r="O543" s="81" t="str">
        <f t="shared" si="327"/>
        <v/>
      </c>
      <c r="P543" s="90" t="str">
        <f>IFERROR(IF(O543="",IF(COUNT(S$3:S$1048576)=COUNT(S$3:S543),IF(S543="","",INDEX(O$3:O543,MATCH(MAX(K$3:K543),K$3:K543,0),0)),INDEX(O$3:O543,MATCH(MAX(K$3:K543),K$3:K543,0),0)),O543),"")</f>
        <v/>
      </c>
      <c r="Q543" s="89" t="str">
        <f>IF(R543="","",COUNT(R$3:R543))</f>
        <v/>
      </c>
      <c r="R543" s="80" t="str">
        <f t="shared" si="313"/>
        <v/>
      </c>
      <c r="S543" s="91" t="str">
        <f>IFERROR(IF(COUNTA($E543:$G543)=0,"",IF(AND(R543="",$O543=INDEX(O$3:O543,MATCH(MAX(Q$3:Q543),Q$3:Q543,0),0)),INDEX(R$3:R543,MATCH(MAX(Q$3:Q543),Q$3:Q543,0),0),R543)),"")</f>
        <v/>
      </c>
      <c r="T543" s="80" t="str">
        <f>IF(U543="","",COUNT(U$3:U543))</f>
        <v/>
      </c>
      <c r="U543" s="80" t="str">
        <f t="shared" si="328"/>
        <v/>
      </c>
      <c r="V543" s="91" t="str">
        <f>IFERROR(IF(S543="","",IF(U543="",IF(AND(E543="",F543="",G543&lt;&gt;"",$O543=INDEX(O$3:O543,MATCH(MAX(T$3:T543),T$3:T543,0),0)),INDEX(U$3:U543,MATCH(MAX(T$3:T543),T$3:T543,0),0),IF(AND(S543&lt;&gt;"",U543=""),0,"")),U543)),"")</f>
        <v/>
      </c>
      <c r="W543" s="95" t="str">
        <f t="shared" si="329"/>
        <v/>
      </c>
      <c r="X543" s="198" t="str">
        <f t="shared" si="330"/>
        <v/>
      </c>
      <c r="Y543" s="92" t="str">
        <f t="shared" si="331"/>
        <v/>
      </c>
      <c r="Z543" s="106" t="str">
        <f>IF(P543="","",COUNTIF($N$3:$N543,$N543))</f>
        <v/>
      </c>
      <c r="AA543" s="92" t="str">
        <f t="shared" si="332"/>
        <v/>
      </c>
      <c r="AB543" s="92" t="str">
        <f t="shared" si="333"/>
        <v/>
      </c>
      <c r="AC543" s="92" t="str">
        <f t="shared" si="334"/>
        <v/>
      </c>
      <c r="AD543" s="92" t="str">
        <f t="shared" si="340"/>
        <v/>
      </c>
      <c r="AE543" s="92" t="str">
        <f t="shared" si="340"/>
        <v/>
      </c>
      <c r="AF543" s="92" t="str">
        <f t="shared" si="340"/>
        <v/>
      </c>
      <c r="AG543" s="92" t="str">
        <f t="shared" si="340"/>
        <v/>
      </c>
      <c r="AH543" s="92" t="str">
        <f t="shared" si="340"/>
        <v/>
      </c>
      <c r="AI543" s="92" t="str">
        <f t="shared" si="340"/>
        <v/>
      </c>
      <c r="AJ543" s="92" t="str">
        <f t="shared" si="340"/>
        <v/>
      </c>
      <c r="AK543" s="92" t="str">
        <f t="shared" si="340"/>
        <v/>
      </c>
      <c r="AL543" s="92" t="str">
        <f t="shared" si="340"/>
        <v/>
      </c>
      <c r="AN543" s="35" t="str">
        <f t="shared" si="314"/>
        <v/>
      </c>
      <c r="AO543" s="44" t="str">
        <f t="shared" si="335"/>
        <v/>
      </c>
      <c r="AP543" s="41" t="str">
        <f>IF(AO543="","",RANK(AO543,AO$3:AO$1048576,1)+COUNTIF(AO$3:AO543,AO543)-1)</f>
        <v/>
      </c>
      <c r="AQ543" s="1" t="str">
        <f t="shared" si="336"/>
        <v/>
      </c>
      <c r="AR543" s="34" t="str">
        <f t="shared" si="315"/>
        <v/>
      </c>
      <c r="AS543" s="39" t="str">
        <f t="shared" si="316"/>
        <v/>
      </c>
      <c r="AT543" s="44" t="str">
        <f t="shared" si="317"/>
        <v/>
      </c>
      <c r="AU543" s="41" t="str">
        <f>IF(AT543="","",RANK(AT543,AT$3:AT$1048576,1)+COUNTIF(AT$3:AT543,AT543)-1)</f>
        <v/>
      </c>
      <c r="AV543" s="1" t="str">
        <f t="shared" si="318"/>
        <v/>
      </c>
      <c r="AW543" s="34" t="str">
        <f t="shared" si="319"/>
        <v/>
      </c>
      <c r="AX543" s="39" t="str">
        <f t="shared" si="320"/>
        <v/>
      </c>
      <c r="AY543" s="44" t="str">
        <f t="shared" si="337"/>
        <v/>
      </c>
      <c r="AZ543" s="41" t="str">
        <f>IF(AY543="","",RANK(AY543,AY$3:AY$1048576,1)+COUNTIF(AY$3:AY543,AY543)-1)</f>
        <v/>
      </c>
      <c r="BA543" s="1" t="str">
        <f t="shared" si="321"/>
        <v/>
      </c>
      <c r="BB543" s="34" t="str">
        <f t="shared" si="322"/>
        <v/>
      </c>
      <c r="BC543" s="39" t="str">
        <f t="shared" si="323"/>
        <v/>
      </c>
      <c r="BD543" s="44" t="str">
        <f t="shared" si="338"/>
        <v/>
      </c>
      <c r="BE543" s="41" t="str">
        <f>IF(BD543="","",RANK(BD543,BD$3:BD$1048576,1)+COUNTIF(BD$3:BD543,BD543)-1)</f>
        <v/>
      </c>
      <c r="BF543" s="1" t="str">
        <f t="shared" si="324"/>
        <v/>
      </c>
      <c r="BG543" s="34" t="str">
        <f t="shared" si="325"/>
        <v/>
      </c>
      <c r="BH543" s="39" t="str">
        <f t="shared" si="326"/>
        <v/>
      </c>
      <c r="BJ543" s="3"/>
      <c r="BK543" s="86"/>
      <c r="BL543" s="86"/>
      <c r="BM543" s="86"/>
      <c r="BN543" s="86"/>
      <c r="BO543" s="3"/>
      <c r="BP543" s="86"/>
      <c r="BQ543" s="86"/>
      <c r="BR543" s="86"/>
      <c r="BS543" s="86"/>
      <c r="BT543" s="3"/>
      <c r="BU543" s="86"/>
      <c r="BV543" s="86"/>
      <c r="BW543" s="86"/>
      <c r="BX543" s="86"/>
      <c r="BY543" s="3"/>
      <c r="BZ543" s="86"/>
      <c r="CA543" s="86"/>
      <c r="CB543" s="86"/>
      <c r="CC543" s="86"/>
    </row>
    <row r="544" spans="2:81" ht="35.1" customHeight="1" x14ac:dyDescent="0.2">
      <c r="B544" s="187"/>
      <c r="C544" s="188"/>
      <c r="D544" s="189"/>
      <c r="E544" s="186"/>
      <c r="F544" s="182"/>
      <c r="G544" s="184"/>
      <c r="K544" s="80" t="str">
        <f>IF(O544="","",COUNT(O$3:O544))</f>
        <v/>
      </c>
      <c r="L544" s="80" t="str">
        <f>IF(B544&lt;&gt;"",B544,IF(OR(COUNTA($G$3:$G544)&lt;COUNTA($G$3:$G$1048576),$G544&lt;&gt;""),L543,""))</f>
        <v/>
      </c>
      <c r="M544" s="80" t="str">
        <f>IF(C544&lt;&gt;"",C544,IF(OR(COUNTA($G$3:$G544)&lt;COUNTA($G$3:$G$1048576),$G544&lt;&gt;""),M543,""))</f>
        <v/>
      </c>
      <c r="N544" s="80" t="str">
        <f>IF(D544&lt;&gt;"",D544,IF(OR(COUNTA($G$3:$G544)&lt;COUNTA($G$3:$G$1048576),$G544&lt;&gt;""),N543,""))</f>
        <v/>
      </c>
      <c r="O544" s="81" t="str">
        <f t="shared" si="327"/>
        <v/>
      </c>
      <c r="P544" s="90" t="str">
        <f>IFERROR(IF(O544="",IF(COUNT(S$3:S$1048576)=COUNT(S$3:S544),IF(S544="","",INDEX(O$3:O544,MATCH(MAX(K$3:K544),K$3:K544,0),0)),INDEX(O$3:O544,MATCH(MAX(K$3:K544),K$3:K544,0),0)),O544),"")</f>
        <v/>
      </c>
      <c r="Q544" s="89" t="str">
        <f>IF(R544="","",COUNT(R$3:R544))</f>
        <v/>
      </c>
      <c r="R544" s="80" t="str">
        <f t="shared" si="313"/>
        <v/>
      </c>
      <c r="S544" s="91" t="str">
        <f>IFERROR(IF(COUNTA($E544:$G544)=0,"",IF(AND(R544="",$O544=INDEX(O$3:O544,MATCH(MAX(Q$3:Q544),Q$3:Q544,0),0)),INDEX(R$3:R544,MATCH(MAX(Q$3:Q544),Q$3:Q544,0),0),R544)),"")</f>
        <v/>
      </c>
      <c r="T544" s="80" t="str">
        <f>IF(U544="","",COUNT(U$3:U544))</f>
        <v/>
      </c>
      <c r="U544" s="80" t="str">
        <f t="shared" si="328"/>
        <v/>
      </c>
      <c r="V544" s="91" t="str">
        <f>IFERROR(IF(S544="","",IF(U544="",IF(AND(E544="",F544="",G544&lt;&gt;"",$O544=INDEX(O$3:O544,MATCH(MAX(T$3:T544),T$3:T544,0),0)),INDEX(U$3:U544,MATCH(MAX(T$3:T544),T$3:T544,0),0),IF(AND(S544&lt;&gt;"",U544=""),0,"")),U544)),"")</f>
        <v/>
      </c>
      <c r="W544" s="95" t="str">
        <f t="shared" si="329"/>
        <v/>
      </c>
      <c r="X544" s="198" t="str">
        <f t="shared" si="330"/>
        <v/>
      </c>
      <c r="Y544" s="92" t="str">
        <f t="shared" si="331"/>
        <v/>
      </c>
      <c r="Z544" s="106" t="str">
        <f>IF(P544="","",COUNTIF($N$3:$N544,$N544))</f>
        <v/>
      </c>
      <c r="AA544" s="92" t="str">
        <f t="shared" si="332"/>
        <v/>
      </c>
      <c r="AB544" s="92" t="str">
        <f t="shared" si="333"/>
        <v/>
      </c>
      <c r="AC544" s="92" t="str">
        <f t="shared" si="334"/>
        <v/>
      </c>
      <c r="AD544" s="92" t="str">
        <f t="shared" ref="AD544:AL553" si="341">IFERROR(IF(AND($Z544=1,AD$2&lt;&gt;"",""&amp;INDEX($Y$3:$Y$1048576,MATCH($P544&amp;"@"&amp;AD$2,$AA$3:$AA$1048576,0),0)&lt;&gt;""),AD$1&amp;""&amp;INDEX($Y$3:$Y$1048576,MATCH($P544&amp;"@"&amp;AD$2,$AA$3:$AA$1048576,0),0),""),"")</f>
        <v/>
      </c>
      <c r="AE544" s="92" t="str">
        <f t="shared" si="341"/>
        <v/>
      </c>
      <c r="AF544" s="92" t="str">
        <f t="shared" si="341"/>
        <v/>
      </c>
      <c r="AG544" s="92" t="str">
        <f t="shared" si="341"/>
        <v/>
      </c>
      <c r="AH544" s="92" t="str">
        <f t="shared" si="341"/>
        <v/>
      </c>
      <c r="AI544" s="92" t="str">
        <f t="shared" si="341"/>
        <v/>
      </c>
      <c r="AJ544" s="92" t="str">
        <f t="shared" si="341"/>
        <v/>
      </c>
      <c r="AK544" s="92" t="str">
        <f t="shared" si="341"/>
        <v/>
      </c>
      <c r="AL544" s="92" t="str">
        <f t="shared" si="341"/>
        <v/>
      </c>
      <c r="AN544" s="35" t="str">
        <f t="shared" si="314"/>
        <v/>
      </c>
      <c r="AO544" s="44" t="str">
        <f t="shared" si="335"/>
        <v/>
      </c>
      <c r="AP544" s="41" t="str">
        <f>IF(AO544="","",RANK(AO544,AO$3:AO$1048576,1)+COUNTIF(AO$3:AO544,AO544)-1)</f>
        <v/>
      </c>
      <c r="AQ544" s="1" t="str">
        <f t="shared" si="336"/>
        <v/>
      </c>
      <c r="AR544" s="34" t="str">
        <f t="shared" si="315"/>
        <v/>
      </c>
      <c r="AS544" s="39" t="str">
        <f t="shared" si="316"/>
        <v/>
      </c>
      <c r="AT544" s="44" t="str">
        <f t="shared" si="317"/>
        <v/>
      </c>
      <c r="AU544" s="41" t="str">
        <f>IF(AT544="","",RANK(AT544,AT$3:AT$1048576,1)+COUNTIF(AT$3:AT544,AT544)-1)</f>
        <v/>
      </c>
      <c r="AV544" s="1" t="str">
        <f t="shared" si="318"/>
        <v/>
      </c>
      <c r="AW544" s="34" t="str">
        <f t="shared" si="319"/>
        <v/>
      </c>
      <c r="AX544" s="39" t="str">
        <f t="shared" si="320"/>
        <v/>
      </c>
      <c r="AY544" s="44" t="str">
        <f t="shared" si="337"/>
        <v/>
      </c>
      <c r="AZ544" s="41" t="str">
        <f>IF(AY544="","",RANK(AY544,AY$3:AY$1048576,1)+COUNTIF(AY$3:AY544,AY544)-1)</f>
        <v/>
      </c>
      <c r="BA544" s="1" t="str">
        <f t="shared" si="321"/>
        <v/>
      </c>
      <c r="BB544" s="34" t="str">
        <f t="shared" si="322"/>
        <v/>
      </c>
      <c r="BC544" s="39" t="str">
        <f t="shared" si="323"/>
        <v/>
      </c>
      <c r="BD544" s="44" t="str">
        <f t="shared" si="338"/>
        <v/>
      </c>
      <c r="BE544" s="41" t="str">
        <f>IF(BD544="","",RANK(BD544,BD$3:BD$1048576,1)+COUNTIF(BD$3:BD544,BD544)-1)</f>
        <v/>
      </c>
      <c r="BF544" s="1" t="str">
        <f t="shared" si="324"/>
        <v/>
      </c>
      <c r="BG544" s="34" t="str">
        <f t="shared" si="325"/>
        <v/>
      </c>
      <c r="BH544" s="39" t="str">
        <f t="shared" si="326"/>
        <v/>
      </c>
      <c r="BJ544" s="3"/>
      <c r="BK544" s="86"/>
      <c r="BL544" s="86"/>
      <c r="BM544" s="86"/>
      <c r="BN544" s="86"/>
      <c r="BO544" s="3"/>
      <c r="BP544" s="86"/>
      <c r="BQ544" s="86"/>
      <c r="BR544" s="86"/>
      <c r="BS544" s="86"/>
      <c r="BT544" s="3"/>
      <c r="BU544" s="86"/>
      <c r="BV544" s="86"/>
      <c r="BW544" s="86"/>
      <c r="BX544" s="86"/>
      <c r="BY544" s="3"/>
      <c r="BZ544" s="86"/>
      <c r="CA544" s="86"/>
      <c r="CB544" s="86"/>
      <c r="CC544" s="86"/>
    </row>
    <row r="545" spans="2:81" ht="35.1" customHeight="1" x14ac:dyDescent="0.2">
      <c r="B545" s="187"/>
      <c r="C545" s="188"/>
      <c r="D545" s="189"/>
      <c r="E545" s="186"/>
      <c r="F545" s="182"/>
      <c r="G545" s="184"/>
      <c r="K545" s="80" t="str">
        <f>IF(O545="","",COUNT(O$3:O545))</f>
        <v/>
      </c>
      <c r="L545" s="80" t="str">
        <f>IF(B545&lt;&gt;"",B545,IF(OR(COUNTA($G$3:$G545)&lt;COUNTA($G$3:$G$1048576),$G545&lt;&gt;""),L544,""))</f>
        <v/>
      </c>
      <c r="M545" s="80" t="str">
        <f>IF(C545&lt;&gt;"",C545,IF(OR(COUNTA($G$3:$G545)&lt;COUNTA($G$3:$G$1048576),$G545&lt;&gt;""),M544,""))</f>
        <v/>
      </c>
      <c r="N545" s="80" t="str">
        <f>IF(D545&lt;&gt;"",D545,IF(OR(COUNTA($G$3:$G545)&lt;COUNTA($G$3:$G$1048576),$G545&lt;&gt;""),N544,""))</f>
        <v/>
      </c>
      <c r="O545" s="81" t="str">
        <f t="shared" si="327"/>
        <v/>
      </c>
      <c r="P545" s="90" t="str">
        <f>IFERROR(IF(O545="",IF(COUNT(S$3:S$1048576)=COUNT(S$3:S545),IF(S545="","",INDEX(O$3:O545,MATCH(MAX(K$3:K545),K$3:K545,0),0)),INDEX(O$3:O545,MATCH(MAX(K$3:K545),K$3:K545,0),0)),O545),"")</f>
        <v/>
      </c>
      <c r="Q545" s="89" t="str">
        <f>IF(R545="","",COUNT(R$3:R545))</f>
        <v/>
      </c>
      <c r="R545" s="80" t="str">
        <f t="shared" si="313"/>
        <v/>
      </c>
      <c r="S545" s="91" t="str">
        <f>IFERROR(IF(COUNTA($E545:$G545)=0,"",IF(AND(R545="",$O545=INDEX(O$3:O545,MATCH(MAX(Q$3:Q545),Q$3:Q545,0),0)),INDEX(R$3:R545,MATCH(MAX(Q$3:Q545),Q$3:Q545,0),0),R545)),"")</f>
        <v/>
      </c>
      <c r="T545" s="80" t="str">
        <f>IF(U545="","",COUNT(U$3:U545))</f>
        <v/>
      </c>
      <c r="U545" s="80" t="str">
        <f t="shared" si="328"/>
        <v/>
      </c>
      <c r="V545" s="91" t="str">
        <f>IFERROR(IF(S545="","",IF(U545="",IF(AND(E545="",F545="",G545&lt;&gt;"",$O545=INDEX(O$3:O545,MATCH(MAX(T$3:T545),T$3:T545,0),0)),INDEX(U$3:U545,MATCH(MAX(T$3:T545),T$3:T545,0),0),IF(AND(S545&lt;&gt;"",U545=""),0,"")),U545)),"")</f>
        <v/>
      </c>
      <c r="W545" s="95" t="str">
        <f t="shared" si="329"/>
        <v/>
      </c>
      <c r="X545" s="198" t="str">
        <f t="shared" si="330"/>
        <v/>
      </c>
      <c r="Y545" s="92" t="str">
        <f t="shared" si="331"/>
        <v/>
      </c>
      <c r="Z545" s="106" t="str">
        <f>IF(P545="","",COUNTIF($N$3:$N545,$N545))</f>
        <v/>
      </c>
      <c r="AA545" s="92" t="str">
        <f t="shared" si="332"/>
        <v/>
      </c>
      <c r="AB545" s="92" t="str">
        <f t="shared" si="333"/>
        <v/>
      </c>
      <c r="AC545" s="92" t="str">
        <f t="shared" si="334"/>
        <v/>
      </c>
      <c r="AD545" s="92" t="str">
        <f t="shared" si="341"/>
        <v/>
      </c>
      <c r="AE545" s="92" t="str">
        <f t="shared" si="341"/>
        <v/>
      </c>
      <c r="AF545" s="92" t="str">
        <f t="shared" si="341"/>
        <v/>
      </c>
      <c r="AG545" s="92" t="str">
        <f t="shared" si="341"/>
        <v/>
      </c>
      <c r="AH545" s="92" t="str">
        <f t="shared" si="341"/>
        <v/>
      </c>
      <c r="AI545" s="92" t="str">
        <f t="shared" si="341"/>
        <v/>
      </c>
      <c r="AJ545" s="92" t="str">
        <f t="shared" si="341"/>
        <v/>
      </c>
      <c r="AK545" s="92" t="str">
        <f t="shared" si="341"/>
        <v/>
      </c>
      <c r="AL545" s="92" t="str">
        <f t="shared" si="341"/>
        <v/>
      </c>
      <c r="AN545" s="35" t="str">
        <f t="shared" si="314"/>
        <v/>
      </c>
      <c r="AO545" s="44" t="str">
        <f t="shared" si="335"/>
        <v/>
      </c>
      <c r="AP545" s="41" t="str">
        <f>IF(AO545="","",RANK(AO545,AO$3:AO$1048576,1)+COUNTIF(AO$3:AO545,AO545)-1)</f>
        <v/>
      </c>
      <c r="AQ545" s="1" t="str">
        <f t="shared" si="336"/>
        <v/>
      </c>
      <c r="AR545" s="34" t="str">
        <f t="shared" si="315"/>
        <v/>
      </c>
      <c r="AS545" s="39" t="str">
        <f t="shared" si="316"/>
        <v/>
      </c>
      <c r="AT545" s="44" t="str">
        <f t="shared" si="317"/>
        <v/>
      </c>
      <c r="AU545" s="41" t="str">
        <f>IF(AT545="","",RANK(AT545,AT$3:AT$1048576,1)+COUNTIF(AT$3:AT545,AT545)-1)</f>
        <v/>
      </c>
      <c r="AV545" s="1" t="str">
        <f t="shared" si="318"/>
        <v/>
      </c>
      <c r="AW545" s="34" t="str">
        <f t="shared" si="319"/>
        <v/>
      </c>
      <c r="AX545" s="39" t="str">
        <f t="shared" si="320"/>
        <v/>
      </c>
      <c r="AY545" s="44" t="str">
        <f t="shared" si="337"/>
        <v/>
      </c>
      <c r="AZ545" s="41" t="str">
        <f>IF(AY545="","",RANK(AY545,AY$3:AY$1048576,1)+COUNTIF(AY$3:AY545,AY545)-1)</f>
        <v/>
      </c>
      <c r="BA545" s="1" t="str">
        <f t="shared" si="321"/>
        <v/>
      </c>
      <c r="BB545" s="34" t="str">
        <f t="shared" si="322"/>
        <v/>
      </c>
      <c r="BC545" s="39" t="str">
        <f t="shared" si="323"/>
        <v/>
      </c>
      <c r="BD545" s="44" t="str">
        <f t="shared" si="338"/>
        <v/>
      </c>
      <c r="BE545" s="41" t="str">
        <f>IF(BD545="","",RANK(BD545,BD$3:BD$1048576,1)+COUNTIF(BD$3:BD545,BD545)-1)</f>
        <v/>
      </c>
      <c r="BF545" s="1" t="str">
        <f t="shared" si="324"/>
        <v/>
      </c>
      <c r="BG545" s="34" t="str">
        <f t="shared" si="325"/>
        <v/>
      </c>
      <c r="BH545" s="39" t="str">
        <f t="shared" si="326"/>
        <v/>
      </c>
      <c r="BJ545" s="3"/>
      <c r="BK545" s="86"/>
      <c r="BL545" s="86"/>
      <c r="BM545" s="86"/>
      <c r="BN545" s="86"/>
      <c r="BO545" s="3"/>
      <c r="BP545" s="86"/>
      <c r="BQ545" s="86"/>
      <c r="BR545" s="86"/>
      <c r="BS545" s="86"/>
      <c r="BT545" s="3"/>
      <c r="BU545" s="86"/>
      <c r="BV545" s="86"/>
      <c r="BW545" s="86"/>
      <c r="BX545" s="86"/>
      <c r="BY545" s="3"/>
      <c r="BZ545" s="86"/>
      <c r="CA545" s="86"/>
      <c r="CB545" s="86"/>
      <c r="CC545" s="86"/>
    </row>
    <row r="546" spans="2:81" ht="35.1" customHeight="1" x14ac:dyDescent="0.2">
      <c r="B546" s="187"/>
      <c r="C546" s="188"/>
      <c r="D546" s="189"/>
      <c r="E546" s="186"/>
      <c r="F546" s="182"/>
      <c r="G546" s="184"/>
      <c r="K546" s="80" t="str">
        <f>IF(O546="","",COUNT(O$3:O546))</f>
        <v/>
      </c>
      <c r="L546" s="80" t="str">
        <f>IF(B546&lt;&gt;"",B546,IF(OR(COUNTA($G$3:$G546)&lt;COUNTA($G$3:$G$1048576),$G546&lt;&gt;""),L545,""))</f>
        <v/>
      </c>
      <c r="M546" s="80" t="str">
        <f>IF(C546&lt;&gt;"",C546,IF(OR(COUNTA($G$3:$G546)&lt;COUNTA($G$3:$G$1048576),$G546&lt;&gt;""),M545,""))</f>
        <v/>
      </c>
      <c r="N546" s="80" t="str">
        <f>IF(D546&lt;&gt;"",D546,IF(OR(COUNTA($G$3:$G546)&lt;COUNTA($G$3:$G$1048576),$G546&lt;&gt;""),N545,""))</f>
        <v/>
      </c>
      <c r="O546" s="81" t="str">
        <f t="shared" si="327"/>
        <v/>
      </c>
      <c r="P546" s="90" t="str">
        <f>IFERROR(IF(O546="",IF(COUNT(S$3:S$1048576)=COUNT(S$3:S546),IF(S546="","",INDEX(O$3:O546,MATCH(MAX(K$3:K546),K$3:K546,0),0)),INDEX(O$3:O546,MATCH(MAX(K$3:K546),K$3:K546,0),0)),O546),"")</f>
        <v/>
      </c>
      <c r="Q546" s="89" t="str">
        <f>IF(R546="","",COUNT(R$3:R546))</f>
        <v/>
      </c>
      <c r="R546" s="80" t="str">
        <f t="shared" si="313"/>
        <v/>
      </c>
      <c r="S546" s="91" t="str">
        <f>IFERROR(IF(COUNTA($E546:$G546)=0,"",IF(AND(R546="",$O546=INDEX(O$3:O546,MATCH(MAX(Q$3:Q546),Q$3:Q546,0),0)),INDEX(R$3:R546,MATCH(MAX(Q$3:Q546),Q$3:Q546,0),0),R546)),"")</f>
        <v/>
      </c>
      <c r="T546" s="80" t="str">
        <f>IF(U546="","",COUNT(U$3:U546))</f>
        <v/>
      </c>
      <c r="U546" s="80" t="str">
        <f t="shared" si="328"/>
        <v/>
      </c>
      <c r="V546" s="91" t="str">
        <f>IFERROR(IF(S546="","",IF(U546="",IF(AND(E546="",F546="",G546&lt;&gt;"",$O546=INDEX(O$3:O546,MATCH(MAX(T$3:T546),T$3:T546,0),0)),INDEX(U$3:U546,MATCH(MAX(T$3:T546),T$3:T546,0),0),IF(AND(S546&lt;&gt;"",U546=""),0,"")),U546)),"")</f>
        <v/>
      </c>
      <c r="W546" s="95" t="str">
        <f t="shared" si="329"/>
        <v/>
      </c>
      <c r="X546" s="198" t="str">
        <f t="shared" si="330"/>
        <v/>
      </c>
      <c r="Y546" s="92" t="str">
        <f t="shared" si="331"/>
        <v/>
      </c>
      <c r="Z546" s="106" t="str">
        <f>IF(P546="","",COUNTIF($N$3:$N546,$N546))</f>
        <v/>
      </c>
      <c r="AA546" s="92" t="str">
        <f t="shared" si="332"/>
        <v/>
      </c>
      <c r="AB546" s="92" t="str">
        <f t="shared" si="333"/>
        <v/>
      </c>
      <c r="AC546" s="92" t="str">
        <f t="shared" si="334"/>
        <v/>
      </c>
      <c r="AD546" s="92" t="str">
        <f t="shared" si="341"/>
        <v/>
      </c>
      <c r="AE546" s="92" t="str">
        <f t="shared" si="341"/>
        <v/>
      </c>
      <c r="AF546" s="92" t="str">
        <f t="shared" si="341"/>
        <v/>
      </c>
      <c r="AG546" s="92" t="str">
        <f t="shared" si="341"/>
        <v/>
      </c>
      <c r="AH546" s="92" t="str">
        <f t="shared" si="341"/>
        <v/>
      </c>
      <c r="AI546" s="92" t="str">
        <f t="shared" si="341"/>
        <v/>
      </c>
      <c r="AJ546" s="92" t="str">
        <f t="shared" si="341"/>
        <v/>
      </c>
      <c r="AK546" s="92" t="str">
        <f t="shared" si="341"/>
        <v/>
      </c>
      <c r="AL546" s="92" t="str">
        <f t="shared" si="341"/>
        <v/>
      </c>
      <c r="AN546" s="35" t="str">
        <f t="shared" si="314"/>
        <v/>
      </c>
      <c r="AO546" s="44" t="str">
        <f t="shared" si="335"/>
        <v/>
      </c>
      <c r="AP546" s="41" t="str">
        <f>IF(AO546="","",RANK(AO546,AO$3:AO$1048576,1)+COUNTIF(AO$3:AO546,AO546)-1)</f>
        <v/>
      </c>
      <c r="AQ546" s="1" t="str">
        <f t="shared" si="336"/>
        <v/>
      </c>
      <c r="AR546" s="34" t="str">
        <f t="shared" si="315"/>
        <v/>
      </c>
      <c r="AS546" s="39" t="str">
        <f t="shared" si="316"/>
        <v/>
      </c>
      <c r="AT546" s="44" t="str">
        <f t="shared" si="317"/>
        <v/>
      </c>
      <c r="AU546" s="41" t="str">
        <f>IF(AT546="","",RANK(AT546,AT$3:AT$1048576,1)+COUNTIF(AT$3:AT546,AT546)-1)</f>
        <v/>
      </c>
      <c r="AV546" s="1" t="str">
        <f t="shared" si="318"/>
        <v/>
      </c>
      <c r="AW546" s="34" t="str">
        <f t="shared" si="319"/>
        <v/>
      </c>
      <c r="AX546" s="39" t="str">
        <f t="shared" si="320"/>
        <v/>
      </c>
      <c r="AY546" s="44" t="str">
        <f t="shared" si="337"/>
        <v/>
      </c>
      <c r="AZ546" s="41" t="str">
        <f>IF(AY546="","",RANK(AY546,AY$3:AY$1048576,1)+COUNTIF(AY$3:AY546,AY546)-1)</f>
        <v/>
      </c>
      <c r="BA546" s="1" t="str">
        <f t="shared" si="321"/>
        <v/>
      </c>
      <c r="BB546" s="34" t="str">
        <f t="shared" si="322"/>
        <v/>
      </c>
      <c r="BC546" s="39" t="str">
        <f t="shared" si="323"/>
        <v/>
      </c>
      <c r="BD546" s="44" t="str">
        <f t="shared" si="338"/>
        <v/>
      </c>
      <c r="BE546" s="41" t="str">
        <f>IF(BD546="","",RANK(BD546,BD$3:BD$1048576,1)+COUNTIF(BD$3:BD546,BD546)-1)</f>
        <v/>
      </c>
      <c r="BF546" s="1" t="str">
        <f t="shared" si="324"/>
        <v/>
      </c>
      <c r="BG546" s="34" t="str">
        <f t="shared" si="325"/>
        <v/>
      </c>
      <c r="BH546" s="39" t="str">
        <f t="shared" si="326"/>
        <v/>
      </c>
      <c r="BJ546" s="3"/>
      <c r="BK546" s="86"/>
      <c r="BL546" s="86"/>
      <c r="BM546" s="86"/>
      <c r="BN546" s="86"/>
      <c r="BO546" s="3"/>
      <c r="BP546" s="86"/>
      <c r="BQ546" s="86"/>
      <c r="BR546" s="86"/>
      <c r="BS546" s="86"/>
      <c r="BT546" s="3"/>
      <c r="BU546" s="86"/>
      <c r="BV546" s="86"/>
      <c r="BW546" s="86"/>
      <c r="BX546" s="86"/>
      <c r="BY546" s="3"/>
      <c r="BZ546" s="86"/>
      <c r="CA546" s="86"/>
      <c r="CB546" s="86"/>
      <c r="CC546" s="86"/>
    </row>
    <row r="547" spans="2:81" ht="35.1" customHeight="1" x14ac:dyDescent="0.2">
      <c r="B547" s="187"/>
      <c r="C547" s="188"/>
      <c r="D547" s="189"/>
      <c r="E547" s="186"/>
      <c r="F547" s="182"/>
      <c r="G547" s="184"/>
      <c r="K547" s="80" t="str">
        <f>IF(O547="","",COUNT(O$3:O547))</f>
        <v/>
      </c>
      <c r="L547" s="80" t="str">
        <f>IF(B547&lt;&gt;"",B547,IF(OR(COUNTA($G$3:$G547)&lt;COUNTA($G$3:$G$1048576),$G547&lt;&gt;""),L546,""))</f>
        <v/>
      </c>
      <c r="M547" s="80" t="str">
        <f>IF(C547&lt;&gt;"",C547,IF(OR(COUNTA($G$3:$G547)&lt;COUNTA($G$3:$G$1048576),$G547&lt;&gt;""),M546,""))</f>
        <v/>
      </c>
      <c r="N547" s="80" t="str">
        <f>IF(D547&lt;&gt;"",D547,IF(OR(COUNTA($G$3:$G547)&lt;COUNTA($G$3:$G$1048576),$G547&lt;&gt;""),N546,""))</f>
        <v/>
      </c>
      <c r="O547" s="81" t="str">
        <f t="shared" si="327"/>
        <v/>
      </c>
      <c r="P547" s="90" t="str">
        <f>IFERROR(IF(O547="",IF(COUNT(S$3:S$1048576)=COUNT(S$3:S547),IF(S547="","",INDEX(O$3:O547,MATCH(MAX(K$3:K547),K$3:K547,0),0)),INDEX(O$3:O547,MATCH(MAX(K$3:K547),K$3:K547,0),0)),O547),"")</f>
        <v/>
      </c>
      <c r="Q547" s="89" t="str">
        <f>IF(R547="","",COUNT(R$3:R547))</f>
        <v/>
      </c>
      <c r="R547" s="80" t="str">
        <f t="shared" si="313"/>
        <v/>
      </c>
      <c r="S547" s="91" t="str">
        <f>IFERROR(IF(COUNTA($E547:$G547)=0,"",IF(AND(R547="",$O547=INDEX(O$3:O547,MATCH(MAX(Q$3:Q547),Q$3:Q547,0),0)),INDEX(R$3:R547,MATCH(MAX(Q$3:Q547),Q$3:Q547,0),0),R547)),"")</f>
        <v/>
      </c>
      <c r="T547" s="80" t="str">
        <f>IF(U547="","",COUNT(U$3:U547))</f>
        <v/>
      </c>
      <c r="U547" s="80" t="str">
        <f t="shared" si="328"/>
        <v/>
      </c>
      <c r="V547" s="91" t="str">
        <f>IFERROR(IF(S547="","",IF(U547="",IF(AND(E547="",F547="",G547&lt;&gt;"",$O547=INDEX(O$3:O547,MATCH(MAX(T$3:T547),T$3:T547,0),0)),INDEX(U$3:U547,MATCH(MAX(T$3:T547),T$3:T547,0),0),IF(AND(S547&lt;&gt;"",U547=""),0,"")),U547)),"")</f>
        <v/>
      </c>
      <c r="W547" s="95" t="str">
        <f t="shared" si="329"/>
        <v/>
      </c>
      <c r="X547" s="198" t="str">
        <f t="shared" si="330"/>
        <v/>
      </c>
      <c r="Y547" s="92" t="str">
        <f t="shared" si="331"/>
        <v/>
      </c>
      <c r="Z547" s="106" t="str">
        <f>IF(P547="","",COUNTIF($N$3:$N547,$N547))</f>
        <v/>
      </c>
      <c r="AA547" s="92" t="str">
        <f t="shared" si="332"/>
        <v/>
      </c>
      <c r="AB547" s="92" t="str">
        <f t="shared" si="333"/>
        <v/>
      </c>
      <c r="AC547" s="92" t="str">
        <f t="shared" si="334"/>
        <v/>
      </c>
      <c r="AD547" s="92" t="str">
        <f t="shared" si="341"/>
        <v/>
      </c>
      <c r="AE547" s="92" t="str">
        <f t="shared" si="341"/>
        <v/>
      </c>
      <c r="AF547" s="92" t="str">
        <f t="shared" si="341"/>
        <v/>
      </c>
      <c r="AG547" s="92" t="str">
        <f t="shared" si="341"/>
        <v/>
      </c>
      <c r="AH547" s="92" t="str">
        <f t="shared" si="341"/>
        <v/>
      </c>
      <c r="AI547" s="92" t="str">
        <f t="shared" si="341"/>
        <v/>
      </c>
      <c r="AJ547" s="92" t="str">
        <f t="shared" si="341"/>
        <v/>
      </c>
      <c r="AK547" s="92" t="str">
        <f t="shared" si="341"/>
        <v/>
      </c>
      <c r="AL547" s="92" t="str">
        <f t="shared" si="341"/>
        <v/>
      </c>
      <c r="AN547" s="35" t="str">
        <f t="shared" si="314"/>
        <v/>
      </c>
      <c r="AO547" s="44" t="str">
        <f t="shared" si="335"/>
        <v/>
      </c>
      <c r="AP547" s="41" t="str">
        <f>IF(AO547="","",RANK(AO547,AO$3:AO$1048576,1)+COUNTIF(AO$3:AO547,AO547)-1)</f>
        <v/>
      </c>
      <c r="AQ547" s="1" t="str">
        <f t="shared" si="336"/>
        <v/>
      </c>
      <c r="AR547" s="34" t="str">
        <f t="shared" si="315"/>
        <v/>
      </c>
      <c r="AS547" s="39" t="str">
        <f t="shared" si="316"/>
        <v/>
      </c>
      <c r="AT547" s="44" t="str">
        <f t="shared" si="317"/>
        <v/>
      </c>
      <c r="AU547" s="41" t="str">
        <f>IF(AT547="","",RANK(AT547,AT$3:AT$1048576,1)+COUNTIF(AT$3:AT547,AT547)-1)</f>
        <v/>
      </c>
      <c r="AV547" s="1" t="str">
        <f t="shared" si="318"/>
        <v/>
      </c>
      <c r="AW547" s="34" t="str">
        <f t="shared" si="319"/>
        <v/>
      </c>
      <c r="AX547" s="39" t="str">
        <f t="shared" si="320"/>
        <v/>
      </c>
      <c r="AY547" s="44" t="str">
        <f t="shared" si="337"/>
        <v/>
      </c>
      <c r="AZ547" s="41" t="str">
        <f>IF(AY547="","",RANK(AY547,AY$3:AY$1048576,1)+COUNTIF(AY$3:AY547,AY547)-1)</f>
        <v/>
      </c>
      <c r="BA547" s="1" t="str">
        <f t="shared" si="321"/>
        <v/>
      </c>
      <c r="BB547" s="34" t="str">
        <f t="shared" si="322"/>
        <v/>
      </c>
      <c r="BC547" s="39" t="str">
        <f t="shared" si="323"/>
        <v/>
      </c>
      <c r="BD547" s="44" t="str">
        <f t="shared" si="338"/>
        <v/>
      </c>
      <c r="BE547" s="41" t="str">
        <f>IF(BD547="","",RANK(BD547,BD$3:BD$1048576,1)+COUNTIF(BD$3:BD547,BD547)-1)</f>
        <v/>
      </c>
      <c r="BF547" s="1" t="str">
        <f t="shared" si="324"/>
        <v/>
      </c>
      <c r="BG547" s="34" t="str">
        <f t="shared" si="325"/>
        <v/>
      </c>
      <c r="BH547" s="39" t="str">
        <f t="shared" si="326"/>
        <v/>
      </c>
      <c r="BJ547" s="3"/>
      <c r="BK547" s="86"/>
      <c r="BL547" s="86"/>
      <c r="BM547" s="86"/>
      <c r="BN547" s="86"/>
      <c r="BO547" s="3"/>
      <c r="BP547" s="86"/>
      <c r="BQ547" s="86"/>
      <c r="BR547" s="86"/>
      <c r="BS547" s="86"/>
      <c r="BT547" s="3"/>
      <c r="BU547" s="86"/>
      <c r="BV547" s="86"/>
      <c r="BW547" s="86"/>
      <c r="BX547" s="86"/>
      <c r="BY547" s="3"/>
      <c r="BZ547" s="86"/>
      <c r="CA547" s="86"/>
      <c r="CB547" s="86"/>
      <c r="CC547" s="86"/>
    </row>
    <row r="548" spans="2:81" ht="35.1" customHeight="1" x14ac:dyDescent="0.2">
      <c r="B548" s="187"/>
      <c r="C548" s="188"/>
      <c r="D548" s="189"/>
      <c r="E548" s="186"/>
      <c r="F548" s="182"/>
      <c r="G548" s="184"/>
      <c r="K548" s="80" t="str">
        <f>IF(O548="","",COUNT(O$3:O548))</f>
        <v/>
      </c>
      <c r="L548" s="80" t="str">
        <f>IF(B548&lt;&gt;"",B548,IF(OR(COUNTA($G$3:$G548)&lt;COUNTA($G$3:$G$1048576),$G548&lt;&gt;""),L547,""))</f>
        <v/>
      </c>
      <c r="M548" s="80" t="str">
        <f>IF(C548&lt;&gt;"",C548,IF(OR(COUNTA($G$3:$G548)&lt;COUNTA($G$3:$G$1048576),$G548&lt;&gt;""),M547,""))</f>
        <v/>
      </c>
      <c r="N548" s="80" t="str">
        <f>IF(D548&lt;&gt;"",D548,IF(OR(COUNTA($G$3:$G548)&lt;COUNTA($G$3:$G$1048576),$G548&lt;&gt;""),N547,""))</f>
        <v/>
      </c>
      <c r="O548" s="81" t="str">
        <f t="shared" si="327"/>
        <v/>
      </c>
      <c r="P548" s="90" t="str">
        <f>IFERROR(IF(O548="",IF(COUNT(S$3:S$1048576)=COUNT(S$3:S548),IF(S548="","",INDEX(O$3:O548,MATCH(MAX(K$3:K548),K$3:K548,0),0)),INDEX(O$3:O548,MATCH(MAX(K$3:K548),K$3:K548,0),0)),O548),"")</f>
        <v/>
      </c>
      <c r="Q548" s="89" t="str">
        <f>IF(R548="","",COUNT(R$3:R548))</f>
        <v/>
      </c>
      <c r="R548" s="80" t="str">
        <f t="shared" si="313"/>
        <v/>
      </c>
      <c r="S548" s="91" t="str">
        <f>IFERROR(IF(COUNTA($E548:$G548)=0,"",IF(AND(R548="",$O548=INDEX(O$3:O548,MATCH(MAX(Q$3:Q548),Q$3:Q548,0),0)),INDEX(R$3:R548,MATCH(MAX(Q$3:Q548),Q$3:Q548,0),0),R548)),"")</f>
        <v/>
      </c>
      <c r="T548" s="80" t="str">
        <f>IF(U548="","",COUNT(U$3:U548))</f>
        <v/>
      </c>
      <c r="U548" s="80" t="str">
        <f t="shared" si="328"/>
        <v/>
      </c>
      <c r="V548" s="91" t="str">
        <f>IFERROR(IF(S548="","",IF(U548="",IF(AND(E548="",F548="",G548&lt;&gt;"",$O548=INDEX(O$3:O548,MATCH(MAX(T$3:T548),T$3:T548,0),0)),INDEX(U$3:U548,MATCH(MAX(T$3:T548),T$3:T548,0),0),IF(AND(S548&lt;&gt;"",U548=""),0,"")),U548)),"")</f>
        <v/>
      </c>
      <c r="W548" s="95" t="str">
        <f t="shared" si="329"/>
        <v/>
      </c>
      <c r="X548" s="198" t="str">
        <f t="shared" si="330"/>
        <v/>
      </c>
      <c r="Y548" s="92" t="str">
        <f t="shared" si="331"/>
        <v/>
      </c>
      <c r="Z548" s="106" t="str">
        <f>IF(P548="","",COUNTIF($N$3:$N548,$N548))</f>
        <v/>
      </c>
      <c r="AA548" s="92" t="str">
        <f t="shared" si="332"/>
        <v/>
      </c>
      <c r="AB548" s="92" t="str">
        <f t="shared" si="333"/>
        <v/>
      </c>
      <c r="AC548" s="92" t="str">
        <f t="shared" si="334"/>
        <v/>
      </c>
      <c r="AD548" s="92" t="str">
        <f t="shared" si="341"/>
        <v/>
      </c>
      <c r="AE548" s="92" t="str">
        <f t="shared" si="341"/>
        <v/>
      </c>
      <c r="AF548" s="92" t="str">
        <f t="shared" si="341"/>
        <v/>
      </c>
      <c r="AG548" s="92" t="str">
        <f t="shared" si="341"/>
        <v/>
      </c>
      <c r="AH548" s="92" t="str">
        <f t="shared" si="341"/>
        <v/>
      </c>
      <c r="AI548" s="92" t="str">
        <f t="shared" si="341"/>
        <v/>
      </c>
      <c r="AJ548" s="92" t="str">
        <f t="shared" si="341"/>
        <v/>
      </c>
      <c r="AK548" s="92" t="str">
        <f t="shared" si="341"/>
        <v/>
      </c>
      <c r="AL548" s="92" t="str">
        <f t="shared" si="341"/>
        <v/>
      </c>
      <c r="AN548" s="35" t="str">
        <f t="shared" si="314"/>
        <v/>
      </c>
      <c r="AO548" s="44" t="str">
        <f t="shared" si="335"/>
        <v/>
      </c>
      <c r="AP548" s="41" t="str">
        <f>IF(AO548="","",RANK(AO548,AO$3:AO$1048576,1)+COUNTIF(AO$3:AO548,AO548)-1)</f>
        <v/>
      </c>
      <c r="AQ548" s="1" t="str">
        <f t="shared" si="336"/>
        <v/>
      </c>
      <c r="AR548" s="34" t="str">
        <f t="shared" si="315"/>
        <v/>
      </c>
      <c r="AS548" s="39" t="str">
        <f t="shared" si="316"/>
        <v/>
      </c>
      <c r="AT548" s="44" t="str">
        <f t="shared" si="317"/>
        <v/>
      </c>
      <c r="AU548" s="41" t="str">
        <f>IF(AT548="","",RANK(AT548,AT$3:AT$1048576,1)+COUNTIF(AT$3:AT548,AT548)-1)</f>
        <v/>
      </c>
      <c r="AV548" s="1" t="str">
        <f t="shared" si="318"/>
        <v/>
      </c>
      <c r="AW548" s="34" t="str">
        <f t="shared" si="319"/>
        <v/>
      </c>
      <c r="AX548" s="39" t="str">
        <f t="shared" si="320"/>
        <v/>
      </c>
      <c r="AY548" s="44" t="str">
        <f t="shared" si="337"/>
        <v/>
      </c>
      <c r="AZ548" s="41" t="str">
        <f>IF(AY548="","",RANK(AY548,AY$3:AY$1048576,1)+COUNTIF(AY$3:AY548,AY548)-1)</f>
        <v/>
      </c>
      <c r="BA548" s="1" t="str">
        <f t="shared" si="321"/>
        <v/>
      </c>
      <c r="BB548" s="34" t="str">
        <f t="shared" si="322"/>
        <v/>
      </c>
      <c r="BC548" s="39" t="str">
        <f t="shared" si="323"/>
        <v/>
      </c>
      <c r="BD548" s="44" t="str">
        <f t="shared" si="338"/>
        <v/>
      </c>
      <c r="BE548" s="41" t="str">
        <f>IF(BD548="","",RANK(BD548,BD$3:BD$1048576,1)+COUNTIF(BD$3:BD548,BD548)-1)</f>
        <v/>
      </c>
      <c r="BF548" s="1" t="str">
        <f t="shared" si="324"/>
        <v/>
      </c>
      <c r="BG548" s="34" t="str">
        <f t="shared" si="325"/>
        <v/>
      </c>
      <c r="BH548" s="39" t="str">
        <f t="shared" si="326"/>
        <v/>
      </c>
      <c r="BJ548" s="3"/>
      <c r="BK548" s="86"/>
      <c r="BL548" s="86"/>
      <c r="BM548" s="86"/>
      <c r="BN548" s="86"/>
      <c r="BO548" s="3"/>
      <c r="BP548" s="86"/>
      <c r="BQ548" s="86"/>
      <c r="BR548" s="86"/>
      <c r="BS548" s="86"/>
      <c r="BT548" s="3"/>
      <c r="BU548" s="86"/>
      <c r="BV548" s="86"/>
      <c r="BW548" s="86"/>
      <c r="BX548" s="86"/>
      <c r="BY548" s="3"/>
      <c r="BZ548" s="86"/>
      <c r="CA548" s="86"/>
      <c r="CB548" s="86"/>
      <c r="CC548" s="86"/>
    </row>
    <row r="549" spans="2:81" ht="35.1" customHeight="1" x14ac:dyDescent="0.2">
      <c r="B549" s="187"/>
      <c r="C549" s="188"/>
      <c r="D549" s="189"/>
      <c r="E549" s="186"/>
      <c r="F549" s="182"/>
      <c r="G549" s="184"/>
      <c r="K549" s="80" t="str">
        <f>IF(O549="","",COUNT(O$3:O549))</f>
        <v/>
      </c>
      <c r="L549" s="80" t="str">
        <f>IF(B549&lt;&gt;"",B549,IF(OR(COUNTA($G$3:$G549)&lt;COUNTA($G$3:$G$1048576),$G549&lt;&gt;""),L548,""))</f>
        <v/>
      </c>
      <c r="M549" s="80" t="str">
        <f>IF(C549&lt;&gt;"",C549,IF(OR(COUNTA($G$3:$G549)&lt;COUNTA($G$3:$G$1048576),$G549&lt;&gt;""),M548,""))</f>
        <v/>
      </c>
      <c r="N549" s="80" t="str">
        <f>IF(D549&lt;&gt;"",D549,IF(OR(COUNTA($G$3:$G549)&lt;COUNTA($G$3:$G$1048576),$G549&lt;&gt;""),N548,""))</f>
        <v/>
      </c>
      <c r="O549" s="81" t="str">
        <f t="shared" si="327"/>
        <v/>
      </c>
      <c r="P549" s="90" t="str">
        <f>IFERROR(IF(O549="",IF(COUNT(S$3:S$1048576)=COUNT(S$3:S549),IF(S549="","",INDEX(O$3:O549,MATCH(MAX(K$3:K549),K$3:K549,0),0)),INDEX(O$3:O549,MATCH(MAX(K$3:K549),K$3:K549,0),0)),O549),"")</f>
        <v/>
      </c>
      <c r="Q549" s="89" t="str">
        <f>IF(R549="","",COUNT(R$3:R549))</f>
        <v/>
      </c>
      <c r="R549" s="80" t="str">
        <f t="shared" si="313"/>
        <v/>
      </c>
      <c r="S549" s="91" t="str">
        <f>IFERROR(IF(COUNTA($E549:$G549)=0,"",IF(AND(R549="",$O549=INDEX(O$3:O549,MATCH(MAX(Q$3:Q549),Q$3:Q549,0),0)),INDEX(R$3:R549,MATCH(MAX(Q$3:Q549),Q$3:Q549,0),0),R549)),"")</f>
        <v/>
      </c>
      <c r="T549" s="80" t="str">
        <f>IF(U549="","",COUNT(U$3:U549))</f>
        <v/>
      </c>
      <c r="U549" s="80" t="str">
        <f t="shared" si="328"/>
        <v/>
      </c>
      <c r="V549" s="91" t="str">
        <f>IFERROR(IF(S549="","",IF(U549="",IF(AND(E549="",F549="",G549&lt;&gt;"",$O549=INDEX(O$3:O549,MATCH(MAX(T$3:T549),T$3:T549,0),0)),INDEX(U$3:U549,MATCH(MAX(T$3:T549),T$3:T549,0),0),IF(AND(S549&lt;&gt;"",U549=""),0,"")),U549)),"")</f>
        <v/>
      </c>
      <c r="W549" s="95" t="str">
        <f t="shared" si="329"/>
        <v/>
      </c>
      <c r="X549" s="198" t="str">
        <f t="shared" si="330"/>
        <v/>
      </c>
      <c r="Y549" s="92" t="str">
        <f t="shared" si="331"/>
        <v/>
      </c>
      <c r="Z549" s="106" t="str">
        <f>IF(P549="","",COUNTIF($N$3:$N549,$N549))</f>
        <v/>
      </c>
      <c r="AA549" s="92" t="str">
        <f t="shared" si="332"/>
        <v/>
      </c>
      <c r="AB549" s="92" t="str">
        <f t="shared" si="333"/>
        <v/>
      </c>
      <c r="AC549" s="92" t="str">
        <f t="shared" si="334"/>
        <v/>
      </c>
      <c r="AD549" s="92" t="str">
        <f t="shared" si="341"/>
        <v/>
      </c>
      <c r="AE549" s="92" t="str">
        <f t="shared" si="341"/>
        <v/>
      </c>
      <c r="AF549" s="92" t="str">
        <f t="shared" si="341"/>
        <v/>
      </c>
      <c r="AG549" s="92" t="str">
        <f t="shared" si="341"/>
        <v/>
      </c>
      <c r="AH549" s="92" t="str">
        <f t="shared" si="341"/>
        <v/>
      </c>
      <c r="AI549" s="92" t="str">
        <f t="shared" si="341"/>
        <v/>
      </c>
      <c r="AJ549" s="92" t="str">
        <f t="shared" si="341"/>
        <v/>
      </c>
      <c r="AK549" s="92" t="str">
        <f t="shared" si="341"/>
        <v/>
      </c>
      <c r="AL549" s="92" t="str">
        <f t="shared" si="341"/>
        <v/>
      </c>
      <c r="AN549" s="35" t="str">
        <f t="shared" si="314"/>
        <v/>
      </c>
      <c r="AO549" s="44" t="str">
        <f t="shared" si="335"/>
        <v/>
      </c>
      <c r="AP549" s="41" t="str">
        <f>IF(AO549="","",RANK(AO549,AO$3:AO$1048576,1)+COUNTIF(AO$3:AO549,AO549)-1)</f>
        <v/>
      </c>
      <c r="AQ549" s="1" t="str">
        <f t="shared" si="336"/>
        <v/>
      </c>
      <c r="AR549" s="34" t="str">
        <f t="shared" si="315"/>
        <v/>
      </c>
      <c r="AS549" s="39" t="str">
        <f t="shared" si="316"/>
        <v/>
      </c>
      <c r="AT549" s="44" t="str">
        <f t="shared" si="317"/>
        <v/>
      </c>
      <c r="AU549" s="41" t="str">
        <f>IF(AT549="","",RANK(AT549,AT$3:AT$1048576,1)+COUNTIF(AT$3:AT549,AT549)-1)</f>
        <v/>
      </c>
      <c r="AV549" s="1" t="str">
        <f t="shared" si="318"/>
        <v/>
      </c>
      <c r="AW549" s="34" t="str">
        <f t="shared" si="319"/>
        <v/>
      </c>
      <c r="AX549" s="39" t="str">
        <f t="shared" si="320"/>
        <v/>
      </c>
      <c r="AY549" s="44" t="str">
        <f t="shared" si="337"/>
        <v/>
      </c>
      <c r="AZ549" s="41" t="str">
        <f>IF(AY549="","",RANK(AY549,AY$3:AY$1048576,1)+COUNTIF(AY$3:AY549,AY549)-1)</f>
        <v/>
      </c>
      <c r="BA549" s="1" t="str">
        <f t="shared" si="321"/>
        <v/>
      </c>
      <c r="BB549" s="34" t="str">
        <f t="shared" si="322"/>
        <v/>
      </c>
      <c r="BC549" s="39" t="str">
        <f t="shared" si="323"/>
        <v/>
      </c>
      <c r="BD549" s="44" t="str">
        <f t="shared" si="338"/>
        <v/>
      </c>
      <c r="BE549" s="41" t="str">
        <f>IF(BD549="","",RANK(BD549,BD$3:BD$1048576,1)+COUNTIF(BD$3:BD549,BD549)-1)</f>
        <v/>
      </c>
      <c r="BF549" s="1" t="str">
        <f t="shared" si="324"/>
        <v/>
      </c>
      <c r="BG549" s="34" t="str">
        <f t="shared" si="325"/>
        <v/>
      </c>
      <c r="BH549" s="39" t="str">
        <f t="shared" si="326"/>
        <v/>
      </c>
      <c r="BJ549" s="3"/>
      <c r="BK549" s="86"/>
      <c r="BL549" s="86"/>
      <c r="BM549" s="86"/>
      <c r="BN549" s="86"/>
      <c r="BO549" s="3"/>
      <c r="BP549" s="86"/>
      <c r="BQ549" s="86"/>
      <c r="BR549" s="86"/>
      <c r="BS549" s="86"/>
      <c r="BT549" s="3"/>
      <c r="BU549" s="86"/>
      <c r="BV549" s="86"/>
      <c r="BW549" s="86"/>
      <c r="BX549" s="86"/>
      <c r="BY549" s="3"/>
      <c r="BZ549" s="86"/>
      <c r="CA549" s="86"/>
      <c r="CB549" s="86"/>
      <c r="CC549" s="86"/>
    </row>
    <row r="550" spans="2:81" ht="35.1" customHeight="1" x14ac:dyDescent="0.2">
      <c r="B550" s="187"/>
      <c r="C550" s="188"/>
      <c r="D550" s="189"/>
      <c r="E550" s="186"/>
      <c r="F550" s="182"/>
      <c r="G550" s="184"/>
      <c r="K550" s="80" t="str">
        <f>IF(O550="","",COUNT(O$3:O550))</f>
        <v/>
      </c>
      <c r="L550" s="80" t="str">
        <f>IF(B550&lt;&gt;"",B550,IF(OR(COUNTA($G$3:$G550)&lt;COUNTA($G$3:$G$1048576),$G550&lt;&gt;""),L549,""))</f>
        <v/>
      </c>
      <c r="M550" s="80" t="str">
        <f>IF(C550&lt;&gt;"",C550,IF(OR(COUNTA($G$3:$G550)&lt;COUNTA($G$3:$G$1048576),$G550&lt;&gt;""),M549,""))</f>
        <v/>
      </c>
      <c r="N550" s="80" t="str">
        <f>IF(D550&lt;&gt;"",D550,IF(OR(COUNTA($G$3:$G550)&lt;COUNTA($G$3:$G$1048576),$G550&lt;&gt;""),N549,""))</f>
        <v/>
      </c>
      <c r="O550" s="81" t="str">
        <f t="shared" si="327"/>
        <v/>
      </c>
      <c r="P550" s="90" t="str">
        <f>IFERROR(IF(O550="",IF(COUNT(S$3:S$1048576)=COUNT(S$3:S550),IF(S550="","",INDEX(O$3:O550,MATCH(MAX(K$3:K550),K$3:K550,0),0)),INDEX(O$3:O550,MATCH(MAX(K$3:K550),K$3:K550,0),0)),O550),"")</f>
        <v/>
      </c>
      <c r="Q550" s="89" t="str">
        <f>IF(R550="","",COUNT(R$3:R550))</f>
        <v/>
      </c>
      <c r="R550" s="80" t="str">
        <f t="shared" si="313"/>
        <v/>
      </c>
      <c r="S550" s="91" t="str">
        <f>IFERROR(IF(COUNTA($E550:$G550)=0,"",IF(AND(R550="",$O550=INDEX(O$3:O550,MATCH(MAX(Q$3:Q550),Q$3:Q550,0),0)),INDEX(R$3:R550,MATCH(MAX(Q$3:Q550),Q$3:Q550,0),0),R550)),"")</f>
        <v/>
      </c>
      <c r="T550" s="80" t="str">
        <f>IF(U550="","",COUNT(U$3:U550))</f>
        <v/>
      </c>
      <c r="U550" s="80" t="str">
        <f t="shared" si="328"/>
        <v/>
      </c>
      <c r="V550" s="91" t="str">
        <f>IFERROR(IF(S550="","",IF(U550="",IF(AND(E550="",F550="",G550&lt;&gt;"",$O550=INDEX(O$3:O550,MATCH(MAX(T$3:T550),T$3:T550,0),0)),INDEX(U$3:U550,MATCH(MAX(T$3:T550),T$3:T550,0),0),IF(AND(S550&lt;&gt;"",U550=""),0,"")),U550)),"")</f>
        <v/>
      </c>
      <c r="W550" s="95" t="str">
        <f t="shared" si="329"/>
        <v/>
      </c>
      <c r="X550" s="198" t="str">
        <f t="shared" si="330"/>
        <v/>
      </c>
      <c r="Y550" s="92" t="str">
        <f t="shared" si="331"/>
        <v/>
      </c>
      <c r="Z550" s="106" t="str">
        <f>IF(P550="","",COUNTIF($N$3:$N550,$N550))</f>
        <v/>
      </c>
      <c r="AA550" s="92" t="str">
        <f t="shared" si="332"/>
        <v/>
      </c>
      <c r="AB550" s="92" t="str">
        <f t="shared" si="333"/>
        <v/>
      </c>
      <c r="AC550" s="92" t="str">
        <f t="shared" si="334"/>
        <v/>
      </c>
      <c r="AD550" s="92" t="str">
        <f t="shared" si="341"/>
        <v/>
      </c>
      <c r="AE550" s="92" t="str">
        <f t="shared" si="341"/>
        <v/>
      </c>
      <c r="AF550" s="92" t="str">
        <f t="shared" si="341"/>
        <v/>
      </c>
      <c r="AG550" s="92" t="str">
        <f t="shared" si="341"/>
        <v/>
      </c>
      <c r="AH550" s="92" t="str">
        <f t="shared" si="341"/>
        <v/>
      </c>
      <c r="AI550" s="92" t="str">
        <f t="shared" si="341"/>
        <v/>
      </c>
      <c r="AJ550" s="92" t="str">
        <f t="shared" si="341"/>
        <v/>
      </c>
      <c r="AK550" s="92" t="str">
        <f t="shared" si="341"/>
        <v/>
      </c>
      <c r="AL550" s="92" t="str">
        <f t="shared" si="341"/>
        <v/>
      </c>
      <c r="AN550" s="35" t="str">
        <f t="shared" si="314"/>
        <v/>
      </c>
      <c r="AO550" s="44" t="str">
        <f t="shared" si="335"/>
        <v/>
      </c>
      <c r="AP550" s="41" t="str">
        <f>IF(AO550="","",RANK(AO550,AO$3:AO$1048576,1)+COUNTIF(AO$3:AO550,AO550)-1)</f>
        <v/>
      </c>
      <c r="AQ550" s="1" t="str">
        <f t="shared" si="336"/>
        <v/>
      </c>
      <c r="AR550" s="34" t="str">
        <f t="shared" si="315"/>
        <v/>
      </c>
      <c r="AS550" s="39" t="str">
        <f t="shared" si="316"/>
        <v/>
      </c>
      <c r="AT550" s="44" t="str">
        <f t="shared" si="317"/>
        <v/>
      </c>
      <c r="AU550" s="41" t="str">
        <f>IF(AT550="","",RANK(AT550,AT$3:AT$1048576,1)+COUNTIF(AT$3:AT550,AT550)-1)</f>
        <v/>
      </c>
      <c r="AV550" s="1" t="str">
        <f t="shared" si="318"/>
        <v/>
      </c>
      <c r="AW550" s="34" t="str">
        <f t="shared" si="319"/>
        <v/>
      </c>
      <c r="AX550" s="39" t="str">
        <f t="shared" si="320"/>
        <v/>
      </c>
      <c r="AY550" s="44" t="str">
        <f t="shared" si="337"/>
        <v/>
      </c>
      <c r="AZ550" s="41" t="str">
        <f>IF(AY550="","",RANK(AY550,AY$3:AY$1048576,1)+COUNTIF(AY$3:AY550,AY550)-1)</f>
        <v/>
      </c>
      <c r="BA550" s="1" t="str">
        <f t="shared" si="321"/>
        <v/>
      </c>
      <c r="BB550" s="34" t="str">
        <f t="shared" si="322"/>
        <v/>
      </c>
      <c r="BC550" s="39" t="str">
        <f t="shared" si="323"/>
        <v/>
      </c>
      <c r="BD550" s="44" t="str">
        <f t="shared" si="338"/>
        <v/>
      </c>
      <c r="BE550" s="41" t="str">
        <f>IF(BD550="","",RANK(BD550,BD$3:BD$1048576,1)+COUNTIF(BD$3:BD550,BD550)-1)</f>
        <v/>
      </c>
      <c r="BF550" s="1" t="str">
        <f t="shared" si="324"/>
        <v/>
      </c>
      <c r="BG550" s="34" t="str">
        <f t="shared" si="325"/>
        <v/>
      </c>
      <c r="BH550" s="39" t="str">
        <f t="shared" si="326"/>
        <v/>
      </c>
      <c r="BJ550" s="3"/>
      <c r="BK550" s="86"/>
      <c r="BL550" s="86"/>
      <c r="BM550" s="86"/>
      <c r="BN550" s="86"/>
      <c r="BO550" s="3"/>
      <c r="BP550" s="86"/>
      <c r="BQ550" s="86"/>
      <c r="BR550" s="86"/>
      <c r="BS550" s="86"/>
      <c r="BT550" s="3"/>
      <c r="BU550" s="86"/>
      <c r="BV550" s="86"/>
      <c r="BW550" s="86"/>
      <c r="BX550" s="86"/>
      <c r="BY550" s="3"/>
      <c r="BZ550" s="86"/>
      <c r="CA550" s="86"/>
      <c r="CB550" s="86"/>
      <c r="CC550" s="86"/>
    </row>
    <row r="551" spans="2:81" ht="35.1" customHeight="1" x14ac:dyDescent="0.2">
      <c r="B551" s="187"/>
      <c r="C551" s="188"/>
      <c r="D551" s="189"/>
      <c r="E551" s="186"/>
      <c r="F551" s="182"/>
      <c r="G551" s="184"/>
      <c r="K551" s="80" t="str">
        <f>IF(O551="","",COUNT(O$3:O551))</f>
        <v/>
      </c>
      <c r="L551" s="80" t="str">
        <f>IF(B551&lt;&gt;"",B551,IF(OR(COUNTA($G$3:$G551)&lt;COUNTA($G$3:$G$1048576),$G551&lt;&gt;""),L550,""))</f>
        <v/>
      </c>
      <c r="M551" s="80" t="str">
        <f>IF(C551&lt;&gt;"",C551,IF(OR(COUNTA($G$3:$G551)&lt;COUNTA($G$3:$G$1048576),$G551&lt;&gt;""),M550,""))</f>
        <v/>
      </c>
      <c r="N551" s="80" t="str">
        <f>IF(D551&lt;&gt;"",D551,IF(OR(COUNTA($G$3:$G551)&lt;COUNTA($G$3:$G$1048576),$G551&lt;&gt;""),N550,""))</f>
        <v/>
      </c>
      <c r="O551" s="81" t="str">
        <f t="shared" si="327"/>
        <v/>
      </c>
      <c r="P551" s="90" t="str">
        <f>IFERROR(IF(O551="",IF(COUNT(S$3:S$1048576)=COUNT(S$3:S551),IF(S551="","",INDEX(O$3:O551,MATCH(MAX(K$3:K551),K$3:K551,0),0)),INDEX(O$3:O551,MATCH(MAX(K$3:K551),K$3:K551,0),0)),O551),"")</f>
        <v/>
      </c>
      <c r="Q551" s="89" t="str">
        <f>IF(R551="","",COUNT(R$3:R551))</f>
        <v/>
      </c>
      <c r="R551" s="80" t="str">
        <f t="shared" si="313"/>
        <v/>
      </c>
      <c r="S551" s="91" t="str">
        <f>IFERROR(IF(COUNTA($E551:$G551)=0,"",IF(AND(R551="",$O551=INDEX(O$3:O551,MATCH(MAX(Q$3:Q551),Q$3:Q551,0),0)),INDEX(R$3:R551,MATCH(MAX(Q$3:Q551),Q$3:Q551,0),0),R551)),"")</f>
        <v/>
      </c>
      <c r="T551" s="80" t="str">
        <f>IF(U551="","",COUNT(U$3:U551))</f>
        <v/>
      </c>
      <c r="U551" s="80" t="str">
        <f t="shared" si="328"/>
        <v/>
      </c>
      <c r="V551" s="91" t="str">
        <f>IFERROR(IF(S551="","",IF(U551="",IF(AND(E551="",F551="",G551&lt;&gt;"",$O551=INDEX(O$3:O551,MATCH(MAX(T$3:T551),T$3:T551,0),0)),INDEX(U$3:U551,MATCH(MAX(T$3:T551),T$3:T551,0),0),IF(AND(S551&lt;&gt;"",U551=""),0,"")),U551)),"")</f>
        <v/>
      </c>
      <c r="W551" s="95" t="str">
        <f t="shared" si="329"/>
        <v/>
      </c>
      <c r="X551" s="198" t="str">
        <f t="shared" si="330"/>
        <v/>
      </c>
      <c r="Y551" s="92" t="str">
        <f t="shared" si="331"/>
        <v/>
      </c>
      <c r="Z551" s="106" t="str">
        <f>IF(P551="","",COUNTIF($N$3:$N551,$N551))</f>
        <v/>
      </c>
      <c r="AA551" s="92" t="str">
        <f t="shared" si="332"/>
        <v/>
      </c>
      <c r="AB551" s="92" t="str">
        <f t="shared" si="333"/>
        <v/>
      </c>
      <c r="AC551" s="92" t="str">
        <f t="shared" si="334"/>
        <v/>
      </c>
      <c r="AD551" s="92" t="str">
        <f t="shared" si="341"/>
        <v/>
      </c>
      <c r="AE551" s="92" t="str">
        <f t="shared" si="341"/>
        <v/>
      </c>
      <c r="AF551" s="92" t="str">
        <f t="shared" si="341"/>
        <v/>
      </c>
      <c r="AG551" s="92" t="str">
        <f t="shared" si="341"/>
        <v/>
      </c>
      <c r="AH551" s="92" t="str">
        <f t="shared" si="341"/>
        <v/>
      </c>
      <c r="AI551" s="92" t="str">
        <f t="shared" si="341"/>
        <v/>
      </c>
      <c r="AJ551" s="92" t="str">
        <f t="shared" si="341"/>
        <v/>
      </c>
      <c r="AK551" s="92" t="str">
        <f t="shared" si="341"/>
        <v/>
      </c>
      <c r="AL551" s="92" t="str">
        <f t="shared" si="341"/>
        <v/>
      </c>
      <c r="AN551" s="35" t="str">
        <f t="shared" si="314"/>
        <v/>
      </c>
      <c r="AO551" s="44" t="str">
        <f t="shared" si="335"/>
        <v/>
      </c>
      <c r="AP551" s="41" t="str">
        <f>IF(AO551="","",RANK(AO551,AO$3:AO$1048576,1)+COUNTIF(AO$3:AO551,AO551)-1)</f>
        <v/>
      </c>
      <c r="AQ551" s="1" t="str">
        <f t="shared" si="336"/>
        <v/>
      </c>
      <c r="AR551" s="34" t="str">
        <f t="shared" si="315"/>
        <v/>
      </c>
      <c r="AS551" s="39" t="str">
        <f t="shared" si="316"/>
        <v/>
      </c>
      <c r="AT551" s="44" t="str">
        <f t="shared" si="317"/>
        <v/>
      </c>
      <c r="AU551" s="41" t="str">
        <f>IF(AT551="","",RANK(AT551,AT$3:AT$1048576,1)+COUNTIF(AT$3:AT551,AT551)-1)</f>
        <v/>
      </c>
      <c r="AV551" s="1" t="str">
        <f t="shared" si="318"/>
        <v/>
      </c>
      <c r="AW551" s="34" t="str">
        <f t="shared" si="319"/>
        <v/>
      </c>
      <c r="AX551" s="39" t="str">
        <f t="shared" si="320"/>
        <v/>
      </c>
      <c r="AY551" s="44" t="str">
        <f t="shared" si="337"/>
        <v/>
      </c>
      <c r="AZ551" s="41" t="str">
        <f>IF(AY551="","",RANK(AY551,AY$3:AY$1048576,1)+COUNTIF(AY$3:AY551,AY551)-1)</f>
        <v/>
      </c>
      <c r="BA551" s="1" t="str">
        <f t="shared" si="321"/>
        <v/>
      </c>
      <c r="BB551" s="34" t="str">
        <f t="shared" si="322"/>
        <v/>
      </c>
      <c r="BC551" s="39" t="str">
        <f t="shared" si="323"/>
        <v/>
      </c>
      <c r="BD551" s="44" t="str">
        <f t="shared" si="338"/>
        <v/>
      </c>
      <c r="BE551" s="41" t="str">
        <f>IF(BD551="","",RANK(BD551,BD$3:BD$1048576,1)+COUNTIF(BD$3:BD551,BD551)-1)</f>
        <v/>
      </c>
      <c r="BF551" s="1" t="str">
        <f t="shared" si="324"/>
        <v/>
      </c>
      <c r="BG551" s="34" t="str">
        <f t="shared" si="325"/>
        <v/>
      </c>
      <c r="BH551" s="39" t="str">
        <f t="shared" si="326"/>
        <v/>
      </c>
      <c r="BJ551" s="3"/>
      <c r="BK551" s="86"/>
      <c r="BL551" s="86"/>
      <c r="BM551" s="86"/>
      <c r="BN551" s="86"/>
      <c r="BO551" s="3"/>
      <c r="BP551" s="86"/>
      <c r="BQ551" s="86"/>
      <c r="BR551" s="86"/>
      <c r="BS551" s="86"/>
      <c r="BT551" s="3"/>
      <c r="BU551" s="86"/>
      <c r="BV551" s="86"/>
      <c r="BW551" s="86"/>
      <c r="BX551" s="86"/>
      <c r="BY551" s="3"/>
      <c r="BZ551" s="86"/>
      <c r="CA551" s="86"/>
      <c r="CB551" s="86"/>
      <c r="CC551" s="86"/>
    </row>
    <row r="552" spans="2:81" ht="35.1" customHeight="1" x14ac:dyDescent="0.2">
      <c r="B552" s="187"/>
      <c r="C552" s="188"/>
      <c r="D552" s="189"/>
      <c r="E552" s="186"/>
      <c r="F552" s="182"/>
      <c r="G552" s="184"/>
      <c r="K552" s="80" t="str">
        <f>IF(O552="","",COUNT(O$3:O552))</f>
        <v/>
      </c>
      <c r="L552" s="80" t="str">
        <f>IF(B552&lt;&gt;"",B552,IF(OR(COUNTA($G$3:$G552)&lt;COUNTA($G$3:$G$1048576),$G552&lt;&gt;""),L551,""))</f>
        <v/>
      </c>
      <c r="M552" s="80" t="str">
        <f>IF(C552&lt;&gt;"",C552,IF(OR(COUNTA($G$3:$G552)&lt;COUNTA($G$3:$G$1048576),$G552&lt;&gt;""),M551,""))</f>
        <v/>
      </c>
      <c r="N552" s="80" t="str">
        <f>IF(D552&lt;&gt;"",D552,IF(OR(COUNTA($G$3:$G552)&lt;COUNTA($G$3:$G$1048576),$G552&lt;&gt;""),N551,""))</f>
        <v/>
      </c>
      <c r="O552" s="81" t="str">
        <f t="shared" si="327"/>
        <v/>
      </c>
      <c r="P552" s="90" t="str">
        <f>IFERROR(IF(O552="",IF(COUNT(S$3:S$1048576)=COUNT(S$3:S552),IF(S552="","",INDEX(O$3:O552,MATCH(MAX(K$3:K552),K$3:K552,0),0)),INDEX(O$3:O552,MATCH(MAX(K$3:K552),K$3:K552,0),0)),O552),"")</f>
        <v/>
      </c>
      <c r="Q552" s="89" t="str">
        <f>IF(R552="","",COUNT(R$3:R552))</f>
        <v/>
      </c>
      <c r="R552" s="80" t="str">
        <f t="shared" si="313"/>
        <v/>
      </c>
      <c r="S552" s="91" t="str">
        <f>IFERROR(IF(COUNTA($E552:$G552)=0,"",IF(AND(R552="",$O552=INDEX(O$3:O552,MATCH(MAX(Q$3:Q552),Q$3:Q552,0),0)),INDEX(R$3:R552,MATCH(MAX(Q$3:Q552),Q$3:Q552,0),0),R552)),"")</f>
        <v/>
      </c>
      <c r="T552" s="80" t="str">
        <f>IF(U552="","",COUNT(U$3:U552))</f>
        <v/>
      </c>
      <c r="U552" s="80" t="str">
        <f t="shared" si="328"/>
        <v/>
      </c>
      <c r="V552" s="91" t="str">
        <f>IFERROR(IF(S552="","",IF(U552="",IF(AND(E552="",F552="",G552&lt;&gt;"",$O552=INDEX(O$3:O552,MATCH(MAX(T$3:T552),T$3:T552,0),0)),INDEX(U$3:U552,MATCH(MAX(T$3:T552),T$3:T552,0),0),IF(AND(S552&lt;&gt;"",U552=""),0,"")),U552)),"")</f>
        <v/>
      </c>
      <c r="W552" s="95" t="str">
        <f t="shared" si="329"/>
        <v/>
      </c>
      <c r="X552" s="198" t="str">
        <f t="shared" si="330"/>
        <v/>
      </c>
      <c r="Y552" s="92" t="str">
        <f t="shared" si="331"/>
        <v/>
      </c>
      <c r="Z552" s="106" t="str">
        <f>IF(P552="","",COUNTIF($N$3:$N552,$N552))</f>
        <v/>
      </c>
      <c r="AA552" s="92" t="str">
        <f t="shared" si="332"/>
        <v/>
      </c>
      <c r="AB552" s="92" t="str">
        <f t="shared" si="333"/>
        <v/>
      </c>
      <c r="AC552" s="92" t="str">
        <f t="shared" si="334"/>
        <v/>
      </c>
      <c r="AD552" s="92" t="str">
        <f t="shared" si="341"/>
        <v/>
      </c>
      <c r="AE552" s="92" t="str">
        <f t="shared" si="341"/>
        <v/>
      </c>
      <c r="AF552" s="92" t="str">
        <f t="shared" si="341"/>
        <v/>
      </c>
      <c r="AG552" s="92" t="str">
        <f t="shared" si="341"/>
        <v/>
      </c>
      <c r="AH552" s="92" t="str">
        <f t="shared" si="341"/>
        <v/>
      </c>
      <c r="AI552" s="92" t="str">
        <f t="shared" si="341"/>
        <v/>
      </c>
      <c r="AJ552" s="92" t="str">
        <f t="shared" si="341"/>
        <v/>
      </c>
      <c r="AK552" s="92" t="str">
        <f t="shared" si="341"/>
        <v/>
      </c>
      <c r="AL552" s="92" t="str">
        <f t="shared" si="341"/>
        <v/>
      </c>
      <c r="AN552" s="35" t="str">
        <f t="shared" si="314"/>
        <v/>
      </c>
      <c r="AO552" s="44" t="str">
        <f t="shared" si="335"/>
        <v/>
      </c>
      <c r="AP552" s="41" t="str">
        <f>IF(AO552="","",RANK(AO552,AO$3:AO$1048576,1)+COUNTIF(AO$3:AO552,AO552)-1)</f>
        <v/>
      </c>
      <c r="AQ552" s="1" t="str">
        <f t="shared" si="336"/>
        <v/>
      </c>
      <c r="AR552" s="34" t="str">
        <f t="shared" si="315"/>
        <v/>
      </c>
      <c r="AS552" s="39" t="str">
        <f t="shared" si="316"/>
        <v/>
      </c>
      <c r="AT552" s="44" t="str">
        <f t="shared" si="317"/>
        <v/>
      </c>
      <c r="AU552" s="41" t="str">
        <f>IF(AT552="","",RANK(AT552,AT$3:AT$1048576,1)+COUNTIF(AT$3:AT552,AT552)-1)</f>
        <v/>
      </c>
      <c r="AV552" s="1" t="str">
        <f t="shared" si="318"/>
        <v/>
      </c>
      <c r="AW552" s="34" t="str">
        <f t="shared" si="319"/>
        <v/>
      </c>
      <c r="AX552" s="39" t="str">
        <f t="shared" si="320"/>
        <v/>
      </c>
      <c r="AY552" s="44" t="str">
        <f t="shared" si="337"/>
        <v/>
      </c>
      <c r="AZ552" s="41" t="str">
        <f>IF(AY552="","",RANK(AY552,AY$3:AY$1048576,1)+COUNTIF(AY$3:AY552,AY552)-1)</f>
        <v/>
      </c>
      <c r="BA552" s="1" t="str">
        <f t="shared" si="321"/>
        <v/>
      </c>
      <c r="BB552" s="34" t="str">
        <f t="shared" si="322"/>
        <v/>
      </c>
      <c r="BC552" s="39" t="str">
        <f t="shared" si="323"/>
        <v/>
      </c>
      <c r="BD552" s="44" t="str">
        <f t="shared" si="338"/>
        <v/>
      </c>
      <c r="BE552" s="41" t="str">
        <f>IF(BD552="","",RANK(BD552,BD$3:BD$1048576,1)+COUNTIF(BD$3:BD552,BD552)-1)</f>
        <v/>
      </c>
      <c r="BF552" s="1" t="str">
        <f t="shared" si="324"/>
        <v/>
      </c>
      <c r="BG552" s="34" t="str">
        <f t="shared" si="325"/>
        <v/>
      </c>
      <c r="BH552" s="39" t="str">
        <f t="shared" si="326"/>
        <v/>
      </c>
      <c r="BJ552" s="3"/>
      <c r="BK552" s="86"/>
      <c r="BL552" s="86"/>
      <c r="BM552" s="86"/>
      <c r="BN552" s="86"/>
      <c r="BO552" s="3"/>
      <c r="BP552" s="86"/>
      <c r="BQ552" s="86"/>
      <c r="BR552" s="86"/>
      <c r="BS552" s="86"/>
      <c r="BT552" s="3"/>
      <c r="BU552" s="86"/>
      <c r="BV552" s="86"/>
      <c r="BW552" s="86"/>
      <c r="BX552" s="86"/>
      <c r="BY552" s="3"/>
      <c r="BZ552" s="86"/>
      <c r="CA552" s="86"/>
      <c r="CB552" s="86"/>
      <c r="CC552" s="86"/>
    </row>
    <row r="553" spans="2:81" ht="35.1" customHeight="1" x14ac:dyDescent="0.2">
      <c r="B553" s="187"/>
      <c r="C553" s="188"/>
      <c r="D553" s="189"/>
      <c r="E553" s="186"/>
      <c r="F553" s="182"/>
      <c r="G553" s="184"/>
      <c r="K553" s="80" t="str">
        <f>IF(O553="","",COUNT(O$3:O553))</f>
        <v/>
      </c>
      <c r="L553" s="80" t="str">
        <f>IF(B553&lt;&gt;"",B553,IF(OR(COUNTA($G$3:$G553)&lt;COUNTA($G$3:$G$1048576),$G553&lt;&gt;""),L552,""))</f>
        <v/>
      </c>
      <c r="M553" s="80" t="str">
        <f>IF(C553&lt;&gt;"",C553,IF(OR(COUNTA($G$3:$G553)&lt;COUNTA($G$3:$G$1048576),$G553&lt;&gt;""),M552,""))</f>
        <v/>
      </c>
      <c r="N553" s="80" t="str">
        <f>IF(D553&lt;&gt;"",D553,IF(OR(COUNTA($G$3:$G553)&lt;COUNTA($G$3:$G$1048576),$G553&lt;&gt;""),N552,""))</f>
        <v/>
      </c>
      <c r="O553" s="81" t="str">
        <f t="shared" si="327"/>
        <v/>
      </c>
      <c r="P553" s="90" t="str">
        <f>IFERROR(IF(O553="",IF(COUNT(S$3:S$1048576)=COUNT(S$3:S553),IF(S553="","",INDEX(O$3:O553,MATCH(MAX(K$3:K553),K$3:K553,0),0)),INDEX(O$3:O553,MATCH(MAX(K$3:K553),K$3:K553,0),0)),O553),"")</f>
        <v/>
      </c>
      <c r="Q553" s="89" t="str">
        <f>IF(R553="","",COUNT(R$3:R553))</f>
        <v/>
      </c>
      <c r="R553" s="80" t="str">
        <f t="shared" si="313"/>
        <v/>
      </c>
      <c r="S553" s="91" t="str">
        <f>IFERROR(IF(COUNTA($E553:$G553)=0,"",IF(AND(R553="",$O553=INDEX(O$3:O553,MATCH(MAX(Q$3:Q553),Q$3:Q553,0),0)),INDEX(R$3:R553,MATCH(MAX(Q$3:Q553),Q$3:Q553,0),0),R553)),"")</f>
        <v/>
      </c>
      <c r="T553" s="80" t="str">
        <f>IF(U553="","",COUNT(U$3:U553))</f>
        <v/>
      </c>
      <c r="U553" s="80" t="str">
        <f t="shared" si="328"/>
        <v/>
      </c>
      <c r="V553" s="91" t="str">
        <f>IFERROR(IF(S553="","",IF(U553="",IF(AND(E553="",F553="",G553&lt;&gt;"",$O553=INDEX(O$3:O553,MATCH(MAX(T$3:T553),T$3:T553,0),0)),INDEX(U$3:U553,MATCH(MAX(T$3:T553),T$3:T553,0),0),IF(AND(S553&lt;&gt;"",U553=""),0,"")),U553)),"")</f>
        <v/>
      </c>
      <c r="W553" s="95" t="str">
        <f t="shared" si="329"/>
        <v/>
      </c>
      <c r="X553" s="198" t="str">
        <f t="shared" si="330"/>
        <v/>
      </c>
      <c r="Y553" s="92" t="str">
        <f t="shared" si="331"/>
        <v/>
      </c>
      <c r="Z553" s="106" t="str">
        <f>IF(P553="","",COUNTIF($N$3:$N553,$N553))</f>
        <v/>
      </c>
      <c r="AA553" s="92" t="str">
        <f t="shared" si="332"/>
        <v/>
      </c>
      <c r="AB553" s="92" t="str">
        <f t="shared" si="333"/>
        <v/>
      </c>
      <c r="AC553" s="92" t="str">
        <f t="shared" si="334"/>
        <v/>
      </c>
      <c r="AD553" s="92" t="str">
        <f t="shared" si="341"/>
        <v/>
      </c>
      <c r="AE553" s="92" t="str">
        <f t="shared" si="341"/>
        <v/>
      </c>
      <c r="AF553" s="92" t="str">
        <f t="shared" si="341"/>
        <v/>
      </c>
      <c r="AG553" s="92" t="str">
        <f t="shared" si="341"/>
        <v/>
      </c>
      <c r="AH553" s="92" t="str">
        <f t="shared" si="341"/>
        <v/>
      </c>
      <c r="AI553" s="92" t="str">
        <f t="shared" si="341"/>
        <v/>
      </c>
      <c r="AJ553" s="92" t="str">
        <f t="shared" si="341"/>
        <v/>
      </c>
      <c r="AK553" s="92" t="str">
        <f t="shared" si="341"/>
        <v/>
      </c>
      <c r="AL553" s="92" t="str">
        <f t="shared" si="341"/>
        <v/>
      </c>
      <c r="AN553" s="35" t="str">
        <f t="shared" si="314"/>
        <v/>
      </c>
      <c r="AO553" s="44" t="str">
        <f t="shared" si="335"/>
        <v/>
      </c>
      <c r="AP553" s="41" t="str">
        <f>IF(AO553="","",RANK(AO553,AO$3:AO$1048576,1)+COUNTIF(AO$3:AO553,AO553)-1)</f>
        <v/>
      </c>
      <c r="AQ553" s="1" t="str">
        <f t="shared" si="336"/>
        <v/>
      </c>
      <c r="AR553" s="34" t="str">
        <f t="shared" si="315"/>
        <v/>
      </c>
      <c r="AS553" s="39" t="str">
        <f t="shared" si="316"/>
        <v/>
      </c>
      <c r="AT553" s="44" t="str">
        <f t="shared" si="317"/>
        <v/>
      </c>
      <c r="AU553" s="41" t="str">
        <f>IF(AT553="","",RANK(AT553,AT$3:AT$1048576,1)+COUNTIF(AT$3:AT553,AT553)-1)</f>
        <v/>
      </c>
      <c r="AV553" s="1" t="str">
        <f t="shared" si="318"/>
        <v/>
      </c>
      <c r="AW553" s="34" t="str">
        <f t="shared" si="319"/>
        <v/>
      </c>
      <c r="AX553" s="39" t="str">
        <f t="shared" si="320"/>
        <v/>
      </c>
      <c r="AY553" s="44" t="str">
        <f t="shared" si="337"/>
        <v/>
      </c>
      <c r="AZ553" s="41" t="str">
        <f>IF(AY553="","",RANK(AY553,AY$3:AY$1048576,1)+COUNTIF(AY$3:AY553,AY553)-1)</f>
        <v/>
      </c>
      <c r="BA553" s="1" t="str">
        <f t="shared" si="321"/>
        <v/>
      </c>
      <c r="BB553" s="34" t="str">
        <f t="shared" si="322"/>
        <v/>
      </c>
      <c r="BC553" s="39" t="str">
        <f t="shared" si="323"/>
        <v/>
      </c>
      <c r="BD553" s="44" t="str">
        <f t="shared" si="338"/>
        <v/>
      </c>
      <c r="BE553" s="41" t="str">
        <f>IF(BD553="","",RANK(BD553,BD$3:BD$1048576,1)+COUNTIF(BD$3:BD553,BD553)-1)</f>
        <v/>
      </c>
      <c r="BF553" s="1" t="str">
        <f t="shared" si="324"/>
        <v/>
      </c>
      <c r="BG553" s="34" t="str">
        <f t="shared" si="325"/>
        <v/>
      </c>
      <c r="BH553" s="39" t="str">
        <f t="shared" si="326"/>
        <v/>
      </c>
      <c r="BJ553" s="3"/>
      <c r="BK553" s="86"/>
      <c r="BL553" s="86"/>
      <c r="BM553" s="86"/>
      <c r="BN553" s="86"/>
      <c r="BO553" s="3"/>
      <c r="BP553" s="86"/>
      <c r="BQ553" s="86"/>
      <c r="BR553" s="86"/>
      <c r="BS553" s="86"/>
      <c r="BT553" s="3"/>
      <c r="BU553" s="86"/>
      <c r="BV553" s="86"/>
      <c r="BW553" s="86"/>
      <c r="BX553" s="86"/>
      <c r="BY553" s="3"/>
      <c r="BZ553" s="86"/>
      <c r="CA553" s="86"/>
      <c r="CB553" s="86"/>
      <c r="CC553" s="86"/>
    </row>
    <row r="554" spans="2:81" ht="35.1" customHeight="1" x14ac:dyDescent="0.2">
      <c r="B554" s="187"/>
      <c r="C554" s="188"/>
      <c r="D554" s="189"/>
      <c r="E554" s="186"/>
      <c r="F554" s="182"/>
      <c r="G554" s="184"/>
      <c r="K554" s="80" t="str">
        <f>IF(O554="","",COUNT(O$3:O554))</f>
        <v/>
      </c>
      <c r="L554" s="80" t="str">
        <f>IF(B554&lt;&gt;"",B554,IF(OR(COUNTA($G$3:$G554)&lt;COUNTA($G$3:$G$1048576),$G554&lt;&gt;""),L553,""))</f>
        <v/>
      </c>
      <c r="M554" s="80" t="str">
        <f>IF(C554&lt;&gt;"",C554,IF(OR(COUNTA($G$3:$G554)&lt;COUNTA($G$3:$G$1048576),$G554&lt;&gt;""),M553,""))</f>
        <v/>
      </c>
      <c r="N554" s="80" t="str">
        <f>IF(D554&lt;&gt;"",D554,IF(OR(COUNTA($G$3:$G554)&lt;COUNTA($G$3:$G$1048576),$G554&lt;&gt;""),N553,""))</f>
        <v/>
      </c>
      <c r="O554" s="81" t="str">
        <f t="shared" si="327"/>
        <v/>
      </c>
      <c r="P554" s="90" t="str">
        <f>IFERROR(IF(O554="",IF(COUNT(S$3:S$1048576)=COUNT(S$3:S554),IF(S554="","",INDEX(O$3:O554,MATCH(MAX(K$3:K554),K$3:K554,0),0)),INDEX(O$3:O554,MATCH(MAX(K$3:K554),K$3:K554,0),0)),O554),"")</f>
        <v/>
      </c>
      <c r="Q554" s="89" t="str">
        <f>IF(R554="","",COUNT(R$3:R554))</f>
        <v/>
      </c>
      <c r="R554" s="80" t="str">
        <f t="shared" si="313"/>
        <v/>
      </c>
      <c r="S554" s="91" t="str">
        <f>IFERROR(IF(COUNTA($E554:$G554)=0,"",IF(AND(R554="",$O554=INDEX(O$3:O554,MATCH(MAX(Q$3:Q554),Q$3:Q554,0),0)),INDEX(R$3:R554,MATCH(MAX(Q$3:Q554),Q$3:Q554,0),0),R554)),"")</f>
        <v/>
      </c>
      <c r="T554" s="80" t="str">
        <f>IF(U554="","",COUNT(U$3:U554))</f>
        <v/>
      </c>
      <c r="U554" s="80" t="str">
        <f t="shared" si="328"/>
        <v/>
      </c>
      <c r="V554" s="91" t="str">
        <f>IFERROR(IF(S554="","",IF(U554="",IF(AND(E554="",F554="",G554&lt;&gt;"",$O554=INDEX(O$3:O554,MATCH(MAX(T$3:T554),T$3:T554,0),0)),INDEX(U$3:U554,MATCH(MAX(T$3:T554),T$3:T554,0),0),IF(AND(S554&lt;&gt;"",U554=""),0,"")),U554)),"")</f>
        <v/>
      </c>
      <c r="W554" s="95" t="str">
        <f t="shared" si="329"/>
        <v/>
      </c>
      <c r="X554" s="198" t="str">
        <f t="shared" si="330"/>
        <v/>
      </c>
      <c r="Y554" s="92" t="str">
        <f t="shared" si="331"/>
        <v/>
      </c>
      <c r="Z554" s="106" t="str">
        <f>IF(P554="","",COUNTIF($N$3:$N554,$N554))</f>
        <v/>
      </c>
      <c r="AA554" s="92" t="str">
        <f t="shared" si="332"/>
        <v/>
      </c>
      <c r="AB554" s="92" t="str">
        <f t="shared" si="333"/>
        <v/>
      </c>
      <c r="AC554" s="92" t="str">
        <f t="shared" si="334"/>
        <v/>
      </c>
      <c r="AD554" s="92" t="str">
        <f t="shared" ref="AD554:AL563" si="342">IFERROR(IF(AND($Z554=1,AD$2&lt;&gt;"",""&amp;INDEX($Y$3:$Y$1048576,MATCH($P554&amp;"@"&amp;AD$2,$AA$3:$AA$1048576,0),0)&lt;&gt;""),AD$1&amp;""&amp;INDEX($Y$3:$Y$1048576,MATCH($P554&amp;"@"&amp;AD$2,$AA$3:$AA$1048576,0),0),""),"")</f>
        <v/>
      </c>
      <c r="AE554" s="92" t="str">
        <f t="shared" si="342"/>
        <v/>
      </c>
      <c r="AF554" s="92" t="str">
        <f t="shared" si="342"/>
        <v/>
      </c>
      <c r="AG554" s="92" t="str">
        <f t="shared" si="342"/>
        <v/>
      </c>
      <c r="AH554" s="92" t="str">
        <f t="shared" si="342"/>
        <v/>
      </c>
      <c r="AI554" s="92" t="str">
        <f t="shared" si="342"/>
        <v/>
      </c>
      <c r="AJ554" s="92" t="str">
        <f t="shared" si="342"/>
        <v/>
      </c>
      <c r="AK554" s="92" t="str">
        <f t="shared" si="342"/>
        <v/>
      </c>
      <c r="AL554" s="92" t="str">
        <f t="shared" si="342"/>
        <v/>
      </c>
      <c r="AN554" s="35" t="str">
        <f t="shared" si="314"/>
        <v/>
      </c>
      <c r="AO554" s="44" t="str">
        <f t="shared" si="335"/>
        <v/>
      </c>
      <c r="AP554" s="41" t="str">
        <f>IF(AO554="","",RANK(AO554,AO$3:AO$1048576,1)+COUNTIF(AO$3:AO554,AO554)-1)</f>
        <v/>
      </c>
      <c r="AQ554" s="1" t="str">
        <f t="shared" si="336"/>
        <v/>
      </c>
      <c r="AR554" s="34" t="str">
        <f t="shared" si="315"/>
        <v/>
      </c>
      <c r="AS554" s="39" t="str">
        <f t="shared" si="316"/>
        <v/>
      </c>
      <c r="AT554" s="44" t="str">
        <f t="shared" si="317"/>
        <v/>
      </c>
      <c r="AU554" s="41" t="str">
        <f>IF(AT554="","",RANK(AT554,AT$3:AT$1048576,1)+COUNTIF(AT$3:AT554,AT554)-1)</f>
        <v/>
      </c>
      <c r="AV554" s="1" t="str">
        <f t="shared" si="318"/>
        <v/>
      </c>
      <c r="AW554" s="34" t="str">
        <f t="shared" si="319"/>
        <v/>
      </c>
      <c r="AX554" s="39" t="str">
        <f t="shared" si="320"/>
        <v/>
      </c>
      <c r="AY554" s="44" t="str">
        <f t="shared" si="337"/>
        <v/>
      </c>
      <c r="AZ554" s="41" t="str">
        <f>IF(AY554="","",RANK(AY554,AY$3:AY$1048576,1)+COUNTIF(AY$3:AY554,AY554)-1)</f>
        <v/>
      </c>
      <c r="BA554" s="1" t="str">
        <f t="shared" si="321"/>
        <v/>
      </c>
      <c r="BB554" s="34" t="str">
        <f t="shared" si="322"/>
        <v/>
      </c>
      <c r="BC554" s="39" t="str">
        <f t="shared" si="323"/>
        <v/>
      </c>
      <c r="BD554" s="44" t="str">
        <f t="shared" si="338"/>
        <v/>
      </c>
      <c r="BE554" s="41" t="str">
        <f>IF(BD554="","",RANK(BD554,BD$3:BD$1048576,1)+COUNTIF(BD$3:BD554,BD554)-1)</f>
        <v/>
      </c>
      <c r="BF554" s="1" t="str">
        <f t="shared" si="324"/>
        <v/>
      </c>
      <c r="BG554" s="34" t="str">
        <f t="shared" si="325"/>
        <v/>
      </c>
      <c r="BH554" s="39" t="str">
        <f t="shared" si="326"/>
        <v/>
      </c>
      <c r="BJ554" s="3"/>
      <c r="BK554" s="86"/>
      <c r="BL554" s="86"/>
      <c r="BM554" s="86"/>
      <c r="BN554" s="86"/>
      <c r="BO554" s="3"/>
      <c r="BP554" s="86"/>
      <c r="BQ554" s="86"/>
      <c r="BR554" s="86"/>
      <c r="BS554" s="86"/>
      <c r="BT554" s="3"/>
      <c r="BU554" s="86"/>
      <c r="BV554" s="86"/>
      <c r="BW554" s="86"/>
      <c r="BX554" s="86"/>
      <c r="BY554" s="3"/>
      <c r="BZ554" s="86"/>
      <c r="CA554" s="86"/>
      <c r="CB554" s="86"/>
      <c r="CC554" s="86"/>
    </row>
    <row r="555" spans="2:81" ht="35.1" customHeight="1" x14ac:dyDescent="0.2">
      <c r="B555" s="187"/>
      <c r="C555" s="188"/>
      <c r="D555" s="189"/>
      <c r="E555" s="186"/>
      <c r="F555" s="182"/>
      <c r="G555" s="184"/>
      <c r="K555" s="80" t="str">
        <f>IF(O555="","",COUNT(O$3:O555))</f>
        <v/>
      </c>
      <c r="L555" s="80" t="str">
        <f>IF(B555&lt;&gt;"",B555,IF(OR(COUNTA($G$3:$G555)&lt;COUNTA($G$3:$G$1048576),$G555&lt;&gt;""),L554,""))</f>
        <v/>
      </c>
      <c r="M555" s="80" t="str">
        <f>IF(C555&lt;&gt;"",C555,IF(OR(COUNTA($G$3:$G555)&lt;COUNTA($G$3:$G$1048576),$G555&lt;&gt;""),M554,""))</f>
        <v/>
      </c>
      <c r="N555" s="80" t="str">
        <f>IF(D555&lt;&gt;"",D555,IF(OR(COUNTA($G$3:$G555)&lt;COUNTA($G$3:$G$1048576),$G555&lt;&gt;""),N554,""))</f>
        <v/>
      </c>
      <c r="O555" s="81" t="str">
        <f t="shared" si="327"/>
        <v/>
      </c>
      <c r="P555" s="90" t="str">
        <f>IFERROR(IF(O555="",IF(COUNT(S$3:S$1048576)=COUNT(S$3:S555),IF(S555="","",INDEX(O$3:O555,MATCH(MAX(K$3:K555),K$3:K555,0),0)),INDEX(O$3:O555,MATCH(MAX(K$3:K555),K$3:K555,0),0)),O555),"")</f>
        <v/>
      </c>
      <c r="Q555" s="89" t="str">
        <f>IF(R555="","",COUNT(R$3:R555))</f>
        <v/>
      </c>
      <c r="R555" s="80" t="str">
        <f t="shared" si="313"/>
        <v/>
      </c>
      <c r="S555" s="91" t="str">
        <f>IFERROR(IF(COUNTA($E555:$G555)=0,"",IF(AND(R555="",$O555=INDEX(O$3:O555,MATCH(MAX(Q$3:Q555),Q$3:Q555,0),0)),INDEX(R$3:R555,MATCH(MAX(Q$3:Q555),Q$3:Q555,0),0),R555)),"")</f>
        <v/>
      </c>
      <c r="T555" s="80" t="str">
        <f>IF(U555="","",COUNT(U$3:U555))</f>
        <v/>
      </c>
      <c r="U555" s="80" t="str">
        <f t="shared" si="328"/>
        <v/>
      </c>
      <c r="V555" s="91" t="str">
        <f>IFERROR(IF(S555="","",IF(U555="",IF(AND(E555="",F555="",G555&lt;&gt;"",$O555=INDEX(O$3:O555,MATCH(MAX(T$3:T555),T$3:T555,0),0)),INDEX(U$3:U555,MATCH(MAX(T$3:T555),T$3:T555,0),0),IF(AND(S555&lt;&gt;"",U555=""),0,"")),U555)),"")</f>
        <v/>
      </c>
      <c r="W555" s="95" t="str">
        <f t="shared" si="329"/>
        <v/>
      </c>
      <c r="X555" s="198" t="str">
        <f t="shared" si="330"/>
        <v/>
      </c>
      <c r="Y555" s="92" t="str">
        <f t="shared" si="331"/>
        <v/>
      </c>
      <c r="Z555" s="106" t="str">
        <f>IF(P555="","",COUNTIF($N$3:$N555,$N555))</f>
        <v/>
      </c>
      <c r="AA555" s="92" t="str">
        <f t="shared" si="332"/>
        <v/>
      </c>
      <c r="AB555" s="92" t="str">
        <f t="shared" si="333"/>
        <v/>
      </c>
      <c r="AC555" s="92" t="str">
        <f t="shared" si="334"/>
        <v/>
      </c>
      <c r="AD555" s="92" t="str">
        <f t="shared" si="342"/>
        <v/>
      </c>
      <c r="AE555" s="92" t="str">
        <f t="shared" si="342"/>
        <v/>
      </c>
      <c r="AF555" s="92" t="str">
        <f t="shared" si="342"/>
        <v/>
      </c>
      <c r="AG555" s="92" t="str">
        <f t="shared" si="342"/>
        <v/>
      </c>
      <c r="AH555" s="92" t="str">
        <f t="shared" si="342"/>
        <v/>
      </c>
      <c r="AI555" s="92" t="str">
        <f t="shared" si="342"/>
        <v/>
      </c>
      <c r="AJ555" s="92" t="str">
        <f t="shared" si="342"/>
        <v/>
      </c>
      <c r="AK555" s="92" t="str">
        <f t="shared" si="342"/>
        <v/>
      </c>
      <c r="AL555" s="92" t="str">
        <f t="shared" si="342"/>
        <v/>
      </c>
      <c r="AN555" s="35" t="str">
        <f t="shared" si="314"/>
        <v/>
      </c>
      <c r="AO555" s="44" t="str">
        <f t="shared" si="335"/>
        <v/>
      </c>
      <c r="AP555" s="41" t="str">
        <f>IF(AO555="","",RANK(AO555,AO$3:AO$1048576,1)+COUNTIF(AO$3:AO555,AO555)-1)</f>
        <v/>
      </c>
      <c r="AQ555" s="1" t="str">
        <f t="shared" si="336"/>
        <v/>
      </c>
      <c r="AR555" s="34" t="str">
        <f t="shared" si="315"/>
        <v/>
      </c>
      <c r="AS555" s="39" t="str">
        <f t="shared" si="316"/>
        <v/>
      </c>
      <c r="AT555" s="44" t="str">
        <f t="shared" si="317"/>
        <v/>
      </c>
      <c r="AU555" s="41" t="str">
        <f>IF(AT555="","",RANK(AT555,AT$3:AT$1048576,1)+COUNTIF(AT$3:AT555,AT555)-1)</f>
        <v/>
      </c>
      <c r="AV555" s="1" t="str">
        <f t="shared" si="318"/>
        <v/>
      </c>
      <c r="AW555" s="34" t="str">
        <f t="shared" si="319"/>
        <v/>
      </c>
      <c r="AX555" s="39" t="str">
        <f t="shared" si="320"/>
        <v/>
      </c>
      <c r="AY555" s="44" t="str">
        <f t="shared" si="337"/>
        <v/>
      </c>
      <c r="AZ555" s="41" t="str">
        <f>IF(AY555="","",RANK(AY555,AY$3:AY$1048576,1)+COUNTIF(AY$3:AY555,AY555)-1)</f>
        <v/>
      </c>
      <c r="BA555" s="1" t="str">
        <f t="shared" si="321"/>
        <v/>
      </c>
      <c r="BB555" s="34" t="str">
        <f t="shared" si="322"/>
        <v/>
      </c>
      <c r="BC555" s="39" t="str">
        <f t="shared" si="323"/>
        <v/>
      </c>
      <c r="BD555" s="44" t="str">
        <f t="shared" si="338"/>
        <v/>
      </c>
      <c r="BE555" s="41" t="str">
        <f>IF(BD555="","",RANK(BD555,BD$3:BD$1048576,1)+COUNTIF(BD$3:BD555,BD555)-1)</f>
        <v/>
      </c>
      <c r="BF555" s="1" t="str">
        <f t="shared" si="324"/>
        <v/>
      </c>
      <c r="BG555" s="34" t="str">
        <f t="shared" si="325"/>
        <v/>
      </c>
      <c r="BH555" s="39" t="str">
        <f t="shared" si="326"/>
        <v/>
      </c>
      <c r="BJ555" s="3"/>
      <c r="BK555" s="86"/>
      <c r="BL555" s="86"/>
      <c r="BM555" s="86"/>
      <c r="BN555" s="86"/>
      <c r="BO555" s="3"/>
      <c r="BP555" s="86"/>
      <c r="BQ555" s="86"/>
      <c r="BR555" s="86"/>
      <c r="BS555" s="86"/>
      <c r="BT555" s="3"/>
      <c r="BU555" s="86"/>
      <c r="BV555" s="86"/>
      <c r="BW555" s="86"/>
      <c r="BX555" s="86"/>
      <c r="BY555" s="3"/>
      <c r="BZ555" s="86"/>
      <c r="CA555" s="86"/>
      <c r="CB555" s="86"/>
      <c r="CC555" s="86"/>
    </row>
    <row r="556" spans="2:81" ht="35.1" customHeight="1" x14ac:dyDescent="0.2">
      <c r="B556" s="187"/>
      <c r="C556" s="188"/>
      <c r="D556" s="189"/>
      <c r="E556" s="186"/>
      <c r="F556" s="182"/>
      <c r="G556" s="184"/>
      <c r="K556" s="80" t="str">
        <f>IF(O556="","",COUNT(O$3:O556))</f>
        <v/>
      </c>
      <c r="L556" s="80" t="str">
        <f>IF(B556&lt;&gt;"",B556,IF(OR(COUNTA($G$3:$G556)&lt;COUNTA($G$3:$G$1048576),$G556&lt;&gt;""),L555,""))</f>
        <v/>
      </c>
      <c r="M556" s="80" t="str">
        <f>IF(C556&lt;&gt;"",C556,IF(OR(COUNTA($G$3:$G556)&lt;COUNTA($G$3:$G$1048576),$G556&lt;&gt;""),M555,""))</f>
        <v/>
      </c>
      <c r="N556" s="80" t="str">
        <f>IF(D556&lt;&gt;"",D556,IF(OR(COUNTA($G$3:$G556)&lt;COUNTA($G$3:$G$1048576),$G556&lt;&gt;""),N555,""))</f>
        <v/>
      </c>
      <c r="O556" s="81" t="str">
        <f t="shared" si="327"/>
        <v/>
      </c>
      <c r="P556" s="90" t="str">
        <f>IFERROR(IF(O556="",IF(COUNT(S$3:S$1048576)=COUNT(S$3:S556),IF(S556="","",INDEX(O$3:O556,MATCH(MAX(K$3:K556),K$3:K556,0),0)),INDEX(O$3:O556,MATCH(MAX(K$3:K556),K$3:K556,0),0)),O556),"")</f>
        <v/>
      </c>
      <c r="Q556" s="89" t="str">
        <f>IF(R556="","",COUNT(R$3:R556))</f>
        <v/>
      </c>
      <c r="R556" s="80" t="str">
        <f t="shared" si="313"/>
        <v/>
      </c>
      <c r="S556" s="91" t="str">
        <f>IFERROR(IF(COUNTA($E556:$G556)=0,"",IF(AND(R556="",$O556=INDEX(O$3:O556,MATCH(MAX(Q$3:Q556),Q$3:Q556,0),0)),INDEX(R$3:R556,MATCH(MAX(Q$3:Q556),Q$3:Q556,0),0),R556)),"")</f>
        <v/>
      </c>
      <c r="T556" s="80" t="str">
        <f>IF(U556="","",COUNT(U$3:U556))</f>
        <v/>
      </c>
      <c r="U556" s="80" t="str">
        <f t="shared" si="328"/>
        <v/>
      </c>
      <c r="V556" s="91" t="str">
        <f>IFERROR(IF(S556="","",IF(U556="",IF(AND(E556="",F556="",G556&lt;&gt;"",$O556=INDEX(O$3:O556,MATCH(MAX(T$3:T556),T$3:T556,0),0)),INDEX(U$3:U556,MATCH(MAX(T$3:T556),T$3:T556,0),0),IF(AND(S556&lt;&gt;"",U556=""),0,"")),U556)),"")</f>
        <v/>
      </c>
      <c r="W556" s="95" t="str">
        <f t="shared" si="329"/>
        <v/>
      </c>
      <c r="X556" s="198" t="str">
        <f t="shared" si="330"/>
        <v/>
      </c>
      <c r="Y556" s="92" t="str">
        <f t="shared" si="331"/>
        <v/>
      </c>
      <c r="Z556" s="106" t="str">
        <f>IF(P556="","",COUNTIF($N$3:$N556,$N556))</f>
        <v/>
      </c>
      <c r="AA556" s="92" t="str">
        <f t="shared" si="332"/>
        <v/>
      </c>
      <c r="AB556" s="92" t="str">
        <f t="shared" si="333"/>
        <v/>
      </c>
      <c r="AC556" s="92" t="str">
        <f t="shared" si="334"/>
        <v/>
      </c>
      <c r="AD556" s="92" t="str">
        <f t="shared" si="342"/>
        <v/>
      </c>
      <c r="AE556" s="92" t="str">
        <f t="shared" si="342"/>
        <v/>
      </c>
      <c r="AF556" s="92" t="str">
        <f t="shared" si="342"/>
        <v/>
      </c>
      <c r="AG556" s="92" t="str">
        <f t="shared" si="342"/>
        <v/>
      </c>
      <c r="AH556" s="92" t="str">
        <f t="shared" si="342"/>
        <v/>
      </c>
      <c r="AI556" s="92" t="str">
        <f t="shared" si="342"/>
        <v/>
      </c>
      <c r="AJ556" s="92" t="str">
        <f t="shared" si="342"/>
        <v/>
      </c>
      <c r="AK556" s="92" t="str">
        <f t="shared" si="342"/>
        <v/>
      </c>
      <c r="AL556" s="92" t="str">
        <f t="shared" si="342"/>
        <v/>
      </c>
      <c r="AN556" s="35" t="str">
        <f t="shared" si="314"/>
        <v/>
      </c>
      <c r="AO556" s="44" t="str">
        <f t="shared" si="335"/>
        <v/>
      </c>
      <c r="AP556" s="41" t="str">
        <f>IF(AO556="","",RANK(AO556,AO$3:AO$1048576,1)+COUNTIF(AO$3:AO556,AO556)-1)</f>
        <v/>
      </c>
      <c r="AQ556" s="1" t="str">
        <f t="shared" si="336"/>
        <v/>
      </c>
      <c r="AR556" s="34" t="str">
        <f t="shared" si="315"/>
        <v/>
      </c>
      <c r="AS556" s="39" t="str">
        <f t="shared" si="316"/>
        <v/>
      </c>
      <c r="AT556" s="44" t="str">
        <f t="shared" si="317"/>
        <v/>
      </c>
      <c r="AU556" s="41" t="str">
        <f>IF(AT556="","",RANK(AT556,AT$3:AT$1048576,1)+COUNTIF(AT$3:AT556,AT556)-1)</f>
        <v/>
      </c>
      <c r="AV556" s="1" t="str">
        <f t="shared" si="318"/>
        <v/>
      </c>
      <c r="AW556" s="34" t="str">
        <f t="shared" si="319"/>
        <v/>
      </c>
      <c r="AX556" s="39" t="str">
        <f t="shared" si="320"/>
        <v/>
      </c>
      <c r="AY556" s="44" t="str">
        <f t="shared" si="337"/>
        <v/>
      </c>
      <c r="AZ556" s="41" t="str">
        <f>IF(AY556="","",RANK(AY556,AY$3:AY$1048576,1)+COUNTIF(AY$3:AY556,AY556)-1)</f>
        <v/>
      </c>
      <c r="BA556" s="1" t="str">
        <f t="shared" si="321"/>
        <v/>
      </c>
      <c r="BB556" s="34" t="str">
        <f t="shared" si="322"/>
        <v/>
      </c>
      <c r="BC556" s="39" t="str">
        <f t="shared" si="323"/>
        <v/>
      </c>
      <c r="BD556" s="44" t="str">
        <f t="shared" si="338"/>
        <v/>
      </c>
      <c r="BE556" s="41" t="str">
        <f>IF(BD556="","",RANK(BD556,BD$3:BD$1048576,1)+COUNTIF(BD$3:BD556,BD556)-1)</f>
        <v/>
      </c>
      <c r="BF556" s="1" t="str">
        <f t="shared" si="324"/>
        <v/>
      </c>
      <c r="BG556" s="34" t="str">
        <f t="shared" si="325"/>
        <v/>
      </c>
      <c r="BH556" s="39" t="str">
        <f t="shared" si="326"/>
        <v/>
      </c>
      <c r="BJ556" s="3"/>
      <c r="BK556" s="86"/>
      <c r="BL556" s="86"/>
      <c r="BM556" s="86"/>
      <c r="BN556" s="86"/>
      <c r="BO556" s="3"/>
      <c r="BP556" s="86"/>
      <c r="BQ556" s="86"/>
      <c r="BR556" s="86"/>
      <c r="BS556" s="86"/>
      <c r="BT556" s="3"/>
      <c r="BU556" s="86"/>
      <c r="BV556" s="86"/>
      <c r="BW556" s="86"/>
      <c r="BX556" s="86"/>
      <c r="BY556" s="3"/>
      <c r="BZ556" s="86"/>
      <c r="CA556" s="86"/>
      <c r="CB556" s="86"/>
      <c r="CC556" s="86"/>
    </row>
    <row r="557" spans="2:81" ht="35.1" customHeight="1" x14ac:dyDescent="0.2">
      <c r="B557" s="187"/>
      <c r="C557" s="188"/>
      <c r="D557" s="189"/>
      <c r="E557" s="186"/>
      <c r="F557" s="182"/>
      <c r="G557" s="184"/>
      <c r="K557" s="80" t="str">
        <f>IF(O557="","",COUNT(O$3:O557))</f>
        <v/>
      </c>
      <c r="L557" s="80" t="str">
        <f>IF(B557&lt;&gt;"",B557,IF(OR(COUNTA($G$3:$G557)&lt;COUNTA($G$3:$G$1048576),$G557&lt;&gt;""),L556,""))</f>
        <v/>
      </c>
      <c r="M557" s="80" t="str">
        <f>IF(C557&lt;&gt;"",C557,IF(OR(COUNTA($G$3:$G557)&lt;COUNTA($G$3:$G$1048576),$G557&lt;&gt;""),M556,""))</f>
        <v/>
      </c>
      <c r="N557" s="80" t="str">
        <f>IF(D557&lt;&gt;"",D557,IF(OR(COUNTA($G$3:$G557)&lt;COUNTA($G$3:$G$1048576),$G557&lt;&gt;""),N556,""))</f>
        <v/>
      </c>
      <c r="O557" s="81" t="str">
        <f t="shared" si="327"/>
        <v/>
      </c>
      <c r="P557" s="90" t="str">
        <f>IFERROR(IF(O557="",IF(COUNT(S$3:S$1048576)=COUNT(S$3:S557),IF(S557="","",INDEX(O$3:O557,MATCH(MAX(K$3:K557),K$3:K557,0),0)),INDEX(O$3:O557,MATCH(MAX(K$3:K557),K$3:K557,0),0)),O557),"")</f>
        <v/>
      </c>
      <c r="Q557" s="89" t="str">
        <f>IF(R557="","",COUNT(R$3:R557))</f>
        <v/>
      </c>
      <c r="R557" s="80" t="str">
        <f t="shared" si="313"/>
        <v/>
      </c>
      <c r="S557" s="91" t="str">
        <f>IFERROR(IF(COUNTA($E557:$G557)=0,"",IF(AND(R557="",$O557=INDEX(O$3:O557,MATCH(MAX(Q$3:Q557),Q$3:Q557,0),0)),INDEX(R$3:R557,MATCH(MAX(Q$3:Q557),Q$3:Q557,0),0),R557)),"")</f>
        <v/>
      </c>
      <c r="T557" s="80" t="str">
        <f>IF(U557="","",COUNT(U$3:U557))</f>
        <v/>
      </c>
      <c r="U557" s="80" t="str">
        <f t="shared" si="328"/>
        <v/>
      </c>
      <c r="V557" s="91" t="str">
        <f>IFERROR(IF(S557="","",IF(U557="",IF(AND(E557="",F557="",G557&lt;&gt;"",$O557=INDEX(O$3:O557,MATCH(MAX(T$3:T557),T$3:T557,0),0)),INDEX(U$3:U557,MATCH(MAX(T$3:T557),T$3:T557,0),0),IF(AND(S557&lt;&gt;"",U557=""),0,"")),U557)),"")</f>
        <v/>
      </c>
      <c r="W557" s="95" t="str">
        <f t="shared" si="329"/>
        <v/>
      </c>
      <c r="X557" s="198" t="str">
        <f t="shared" si="330"/>
        <v/>
      </c>
      <c r="Y557" s="92" t="str">
        <f t="shared" si="331"/>
        <v/>
      </c>
      <c r="Z557" s="106" t="str">
        <f>IF(P557="","",COUNTIF($N$3:$N557,$N557))</f>
        <v/>
      </c>
      <c r="AA557" s="92" t="str">
        <f t="shared" si="332"/>
        <v/>
      </c>
      <c r="AB557" s="92" t="str">
        <f t="shared" si="333"/>
        <v/>
      </c>
      <c r="AC557" s="92" t="str">
        <f t="shared" si="334"/>
        <v/>
      </c>
      <c r="AD557" s="92" t="str">
        <f t="shared" si="342"/>
        <v/>
      </c>
      <c r="AE557" s="92" t="str">
        <f t="shared" si="342"/>
        <v/>
      </c>
      <c r="AF557" s="92" t="str">
        <f t="shared" si="342"/>
        <v/>
      </c>
      <c r="AG557" s="92" t="str">
        <f t="shared" si="342"/>
        <v/>
      </c>
      <c r="AH557" s="92" t="str">
        <f t="shared" si="342"/>
        <v/>
      </c>
      <c r="AI557" s="92" t="str">
        <f t="shared" si="342"/>
        <v/>
      </c>
      <c r="AJ557" s="92" t="str">
        <f t="shared" si="342"/>
        <v/>
      </c>
      <c r="AK557" s="92" t="str">
        <f t="shared" si="342"/>
        <v/>
      </c>
      <c r="AL557" s="92" t="str">
        <f t="shared" si="342"/>
        <v/>
      </c>
      <c r="AN557" s="35" t="str">
        <f t="shared" si="314"/>
        <v/>
      </c>
      <c r="AO557" s="44" t="str">
        <f t="shared" si="335"/>
        <v/>
      </c>
      <c r="AP557" s="41" t="str">
        <f>IF(AO557="","",RANK(AO557,AO$3:AO$1048576,1)+COUNTIF(AO$3:AO557,AO557)-1)</f>
        <v/>
      </c>
      <c r="AQ557" s="1" t="str">
        <f t="shared" si="336"/>
        <v/>
      </c>
      <c r="AR557" s="34" t="str">
        <f t="shared" si="315"/>
        <v/>
      </c>
      <c r="AS557" s="39" t="str">
        <f t="shared" si="316"/>
        <v/>
      </c>
      <c r="AT557" s="44" t="str">
        <f t="shared" si="317"/>
        <v/>
      </c>
      <c r="AU557" s="41" t="str">
        <f>IF(AT557="","",RANK(AT557,AT$3:AT$1048576,1)+COUNTIF(AT$3:AT557,AT557)-1)</f>
        <v/>
      </c>
      <c r="AV557" s="1" t="str">
        <f t="shared" si="318"/>
        <v/>
      </c>
      <c r="AW557" s="34" t="str">
        <f t="shared" si="319"/>
        <v/>
      </c>
      <c r="AX557" s="39" t="str">
        <f t="shared" si="320"/>
        <v/>
      </c>
      <c r="AY557" s="44" t="str">
        <f t="shared" si="337"/>
        <v/>
      </c>
      <c r="AZ557" s="41" t="str">
        <f>IF(AY557="","",RANK(AY557,AY$3:AY$1048576,1)+COUNTIF(AY$3:AY557,AY557)-1)</f>
        <v/>
      </c>
      <c r="BA557" s="1" t="str">
        <f t="shared" si="321"/>
        <v/>
      </c>
      <c r="BB557" s="34" t="str">
        <f t="shared" si="322"/>
        <v/>
      </c>
      <c r="BC557" s="39" t="str">
        <f t="shared" si="323"/>
        <v/>
      </c>
      <c r="BD557" s="44" t="str">
        <f t="shared" si="338"/>
        <v/>
      </c>
      <c r="BE557" s="41" t="str">
        <f>IF(BD557="","",RANK(BD557,BD$3:BD$1048576,1)+COUNTIF(BD$3:BD557,BD557)-1)</f>
        <v/>
      </c>
      <c r="BF557" s="1" t="str">
        <f t="shared" si="324"/>
        <v/>
      </c>
      <c r="BG557" s="34" t="str">
        <f t="shared" si="325"/>
        <v/>
      </c>
      <c r="BH557" s="39" t="str">
        <f t="shared" si="326"/>
        <v/>
      </c>
      <c r="BJ557" s="3"/>
      <c r="BK557" s="86"/>
      <c r="BL557" s="86"/>
      <c r="BM557" s="86"/>
      <c r="BN557" s="86"/>
      <c r="BO557" s="3"/>
      <c r="BP557" s="86"/>
      <c r="BQ557" s="86"/>
      <c r="BR557" s="86"/>
      <c r="BS557" s="86"/>
      <c r="BT557" s="3"/>
      <c r="BU557" s="86"/>
      <c r="BV557" s="86"/>
      <c r="BW557" s="86"/>
      <c r="BX557" s="86"/>
      <c r="BY557" s="3"/>
      <c r="BZ557" s="86"/>
      <c r="CA557" s="86"/>
      <c r="CB557" s="86"/>
      <c r="CC557" s="86"/>
    </row>
    <row r="558" spans="2:81" ht="35.1" customHeight="1" x14ac:dyDescent="0.2">
      <c r="B558" s="187"/>
      <c r="C558" s="188"/>
      <c r="D558" s="189"/>
      <c r="E558" s="186"/>
      <c r="F558" s="182"/>
      <c r="G558" s="184"/>
      <c r="K558" s="80" t="str">
        <f>IF(O558="","",COUNT(O$3:O558))</f>
        <v/>
      </c>
      <c r="L558" s="80" t="str">
        <f>IF(B558&lt;&gt;"",B558,IF(OR(COUNTA($G$3:$G558)&lt;COUNTA($G$3:$G$1048576),$G558&lt;&gt;""),L557,""))</f>
        <v/>
      </c>
      <c r="M558" s="80" t="str">
        <f>IF(C558&lt;&gt;"",C558,IF(OR(COUNTA($G$3:$G558)&lt;COUNTA($G$3:$G$1048576),$G558&lt;&gt;""),M557,""))</f>
        <v/>
      </c>
      <c r="N558" s="80" t="str">
        <f>IF(D558&lt;&gt;"",D558,IF(OR(COUNTA($G$3:$G558)&lt;COUNTA($G$3:$G$1048576),$G558&lt;&gt;""),N557,""))</f>
        <v/>
      </c>
      <c r="O558" s="81" t="str">
        <f t="shared" si="327"/>
        <v/>
      </c>
      <c r="P558" s="90" t="str">
        <f>IFERROR(IF(O558="",IF(COUNT(S$3:S$1048576)=COUNT(S$3:S558),IF(S558="","",INDEX(O$3:O558,MATCH(MAX(K$3:K558),K$3:K558,0),0)),INDEX(O$3:O558,MATCH(MAX(K$3:K558),K$3:K558,0),0)),O558),"")</f>
        <v/>
      </c>
      <c r="Q558" s="89" t="str">
        <f>IF(R558="","",COUNT(R$3:R558))</f>
        <v/>
      </c>
      <c r="R558" s="80" t="str">
        <f t="shared" si="313"/>
        <v/>
      </c>
      <c r="S558" s="91" t="str">
        <f>IFERROR(IF(COUNTA($E558:$G558)=0,"",IF(AND(R558="",$O558=INDEX(O$3:O558,MATCH(MAX(Q$3:Q558),Q$3:Q558,0),0)),INDEX(R$3:R558,MATCH(MAX(Q$3:Q558),Q$3:Q558,0),0),R558)),"")</f>
        <v/>
      </c>
      <c r="T558" s="80" t="str">
        <f>IF(U558="","",COUNT(U$3:U558))</f>
        <v/>
      </c>
      <c r="U558" s="80" t="str">
        <f t="shared" si="328"/>
        <v/>
      </c>
      <c r="V558" s="91" t="str">
        <f>IFERROR(IF(S558="","",IF(U558="",IF(AND(E558="",F558="",G558&lt;&gt;"",$O558=INDEX(O$3:O558,MATCH(MAX(T$3:T558),T$3:T558,0),0)),INDEX(U$3:U558,MATCH(MAX(T$3:T558),T$3:T558,0),0),IF(AND(S558&lt;&gt;"",U558=""),0,"")),U558)),"")</f>
        <v/>
      </c>
      <c r="W558" s="95" t="str">
        <f t="shared" si="329"/>
        <v/>
      </c>
      <c r="X558" s="198" t="str">
        <f t="shared" si="330"/>
        <v/>
      </c>
      <c r="Y558" s="92" t="str">
        <f t="shared" si="331"/>
        <v/>
      </c>
      <c r="Z558" s="106" t="str">
        <f>IF(P558="","",COUNTIF($N$3:$N558,$N558))</f>
        <v/>
      </c>
      <c r="AA558" s="92" t="str">
        <f t="shared" si="332"/>
        <v/>
      </c>
      <c r="AB558" s="92" t="str">
        <f t="shared" si="333"/>
        <v/>
      </c>
      <c r="AC558" s="92" t="str">
        <f t="shared" si="334"/>
        <v/>
      </c>
      <c r="AD558" s="92" t="str">
        <f t="shared" si="342"/>
        <v/>
      </c>
      <c r="AE558" s="92" t="str">
        <f t="shared" si="342"/>
        <v/>
      </c>
      <c r="AF558" s="92" t="str">
        <f t="shared" si="342"/>
        <v/>
      </c>
      <c r="AG558" s="92" t="str">
        <f t="shared" si="342"/>
        <v/>
      </c>
      <c r="AH558" s="92" t="str">
        <f t="shared" si="342"/>
        <v/>
      </c>
      <c r="AI558" s="92" t="str">
        <f t="shared" si="342"/>
        <v/>
      </c>
      <c r="AJ558" s="92" t="str">
        <f t="shared" si="342"/>
        <v/>
      </c>
      <c r="AK558" s="92" t="str">
        <f t="shared" si="342"/>
        <v/>
      </c>
      <c r="AL558" s="92" t="str">
        <f t="shared" si="342"/>
        <v/>
      </c>
      <c r="AN558" s="35" t="str">
        <f t="shared" si="314"/>
        <v/>
      </c>
      <c r="AO558" s="44" t="str">
        <f t="shared" si="335"/>
        <v/>
      </c>
      <c r="AP558" s="41" t="str">
        <f>IF(AO558="","",RANK(AO558,AO$3:AO$1048576,1)+COUNTIF(AO$3:AO558,AO558)-1)</f>
        <v/>
      </c>
      <c r="AQ558" s="1" t="str">
        <f t="shared" si="336"/>
        <v/>
      </c>
      <c r="AR558" s="34" t="str">
        <f t="shared" si="315"/>
        <v/>
      </c>
      <c r="AS558" s="39" t="str">
        <f t="shared" si="316"/>
        <v/>
      </c>
      <c r="AT558" s="44" t="str">
        <f t="shared" si="317"/>
        <v/>
      </c>
      <c r="AU558" s="41" t="str">
        <f>IF(AT558="","",RANK(AT558,AT$3:AT$1048576,1)+COUNTIF(AT$3:AT558,AT558)-1)</f>
        <v/>
      </c>
      <c r="AV558" s="1" t="str">
        <f t="shared" si="318"/>
        <v/>
      </c>
      <c r="AW558" s="34" t="str">
        <f t="shared" si="319"/>
        <v/>
      </c>
      <c r="AX558" s="39" t="str">
        <f t="shared" si="320"/>
        <v/>
      </c>
      <c r="AY558" s="44" t="str">
        <f t="shared" si="337"/>
        <v/>
      </c>
      <c r="AZ558" s="41" t="str">
        <f>IF(AY558="","",RANK(AY558,AY$3:AY$1048576,1)+COUNTIF(AY$3:AY558,AY558)-1)</f>
        <v/>
      </c>
      <c r="BA558" s="1" t="str">
        <f t="shared" si="321"/>
        <v/>
      </c>
      <c r="BB558" s="34" t="str">
        <f t="shared" si="322"/>
        <v/>
      </c>
      <c r="BC558" s="39" t="str">
        <f t="shared" si="323"/>
        <v/>
      </c>
      <c r="BD558" s="44" t="str">
        <f t="shared" si="338"/>
        <v/>
      </c>
      <c r="BE558" s="41" t="str">
        <f>IF(BD558="","",RANK(BD558,BD$3:BD$1048576,1)+COUNTIF(BD$3:BD558,BD558)-1)</f>
        <v/>
      </c>
      <c r="BF558" s="1" t="str">
        <f t="shared" si="324"/>
        <v/>
      </c>
      <c r="BG558" s="34" t="str">
        <f t="shared" si="325"/>
        <v/>
      </c>
      <c r="BH558" s="39" t="str">
        <f t="shared" si="326"/>
        <v/>
      </c>
      <c r="BJ558" s="3"/>
      <c r="BK558" s="86"/>
      <c r="BL558" s="86"/>
      <c r="BM558" s="86"/>
      <c r="BN558" s="86"/>
      <c r="BO558" s="3"/>
      <c r="BP558" s="86"/>
      <c r="BQ558" s="86"/>
      <c r="BR558" s="86"/>
      <c r="BS558" s="86"/>
      <c r="BT558" s="3"/>
      <c r="BU558" s="86"/>
      <c r="BV558" s="86"/>
      <c r="BW558" s="86"/>
      <c r="BX558" s="86"/>
      <c r="BY558" s="3"/>
      <c r="BZ558" s="86"/>
      <c r="CA558" s="86"/>
      <c r="CB558" s="86"/>
      <c r="CC558" s="86"/>
    </row>
    <row r="559" spans="2:81" ht="35.1" customHeight="1" x14ac:dyDescent="0.2">
      <c r="B559" s="187"/>
      <c r="C559" s="188"/>
      <c r="D559" s="189"/>
      <c r="E559" s="186"/>
      <c r="F559" s="182"/>
      <c r="G559" s="184"/>
      <c r="K559" s="80" t="str">
        <f>IF(O559="","",COUNT(O$3:O559))</f>
        <v/>
      </c>
      <c r="L559" s="80" t="str">
        <f>IF(B559&lt;&gt;"",B559,IF(OR(COUNTA($G$3:$G559)&lt;COUNTA($G$3:$G$1048576),$G559&lt;&gt;""),L558,""))</f>
        <v/>
      </c>
      <c r="M559" s="80" t="str">
        <f>IF(C559&lt;&gt;"",C559,IF(OR(COUNTA($G$3:$G559)&lt;COUNTA($G$3:$G$1048576),$G559&lt;&gt;""),M558,""))</f>
        <v/>
      </c>
      <c r="N559" s="80" t="str">
        <f>IF(D559&lt;&gt;"",D559,IF(OR(COUNTA($G$3:$G559)&lt;COUNTA($G$3:$G$1048576),$G559&lt;&gt;""),N558,""))</f>
        <v/>
      </c>
      <c r="O559" s="81" t="str">
        <f t="shared" si="327"/>
        <v/>
      </c>
      <c r="P559" s="90" t="str">
        <f>IFERROR(IF(O559="",IF(COUNT(S$3:S$1048576)=COUNT(S$3:S559),IF(S559="","",INDEX(O$3:O559,MATCH(MAX(K$3:K559),K$3:K559,0),0)),INDEX(O$3:O559,MATCH(MAX(K$3:K559),K$3:K559,0),0)),O559),"")</f>
        <v/>
      </c>
      <c r="Q559" s="89" t="str">
        <f>IF(R559="","",COUNT(R$3:R559))</f>
        <v/>
      </c>
      <c r="R559" s="80" t="str">
        <f t="shared" si="313"/>
        <v/>
      </c>
      <c r="S559" s="91" t="str">
        <f>IFERROR(IF(COUNTA($E559:$G559)=0,"",IF(AND(R559="",$O559=INDEX(O$3:O559,MATCH(MAX(Q$3:Q559),Q$3:Q559,0),0)),INDEX(R$3:R559,MATCH(MAX(Q$3:Q559),Q$3:Q559,0),0),R559)),"")</f>
        <v/>
      </c>
      <c r="T559" s="80" t="str">
        <f>IF(U559="","",COUNT(U$3:U559))</f>
        <v/>
      </c>
      <c r="U559" s="80" t="str">
        <f t="shared" si="328"/>
        <v/>
      </c>
      <c r="V559" s="91" t="str">
        <f>IFERROR(IF(S559="","",IF(U559="",IF(AND(E559="",F559="",G559&lt;&gt;"",$O559=INDEX(O$3:O559,MATCH(MAX(T$3:T559),T$3:T559,0),0)),INDEX(U$3:U559,MATCH(MAX(T$3:T559),T$3:T559,0),0),IF(AND(S559&lt;&gt;"",U559=""),0,"")),U559)),"")</f>
        <v/>
      </c>
      <c r="W559" s="95" t="str">
        <f t="shared" si="329"/>
        <v/>
      </c>
      <c r="X559" s="198" t="str">
        <f t="shared" si="330"/>
        <v/>
      </c>
      <c r="Y559" s="92" t="str">
        <f t="shared" si="331"/>
        <v/>
      </c>
      <c r="Z559" s="106" t="str">
        <f>IF(P559="","",COUNTIF($N$3:$N559,$N559))</f>
        <v/>
      </c>
      <c r="AA559" s="92" t="str">
        <f t="shared" si="332"/>
        <v/>
      </c>
      <c r="AB559" s="92" t="str">
        <f t="shared" si="333"/>
        <v/>
      </c>
      <c r="AC559" s="92" t="str">
        <f t="shared" si="334"/>
        <v/>
      </c>
      <c r="AD559" s="92" t="str">
        <f t="shared" si="342"/>
        <v/>
      </c>
      <c r="AE559" s="92" t="str">
        <f t="shared" si="342"/>
        <v/>
      </c>
      <c r="AF559" s="92" t="str">
        <f t="shared" si="342"/>
        <v/>
      </c>
      <c r="AG559" s="92" t="str">
        <f t="shared" si="342"/>
        <v/>
      </c>
      <c r="AH559" s="92" t="str">
        <f t="shared" si="342"/>
        <v/>
      </c>
      <c r="AI559" s="92" t="str">
        <f t="shared" si="342"/>
        <v/>
      </c>
      <c r="AJ559" s="92" t="str">
        <f t="shared" si="342"/>
        <v/>
      </c>
      <c r="AK559" s="92" t="str">
        <f t="shared" si="342"/>
        <v/>
      </c>
      <c r="AL559" s="92" t="str">
        <f t="shared" si="342"/>
        <v/>
      </c>
      <c r="AN559" s="35" t="str">
        <f t="shared" si="314"/>
        <v/>
      </c>
      <c r="AO559" s="44" t="str">
        <f t="shared" si="335"/>
        <v/>
      </c>
      <c r="AP559" s="41" t="str">
        <f>IF(AO559="","",RANK(AO559,AO$3:AO$1048576,1)+COUNTIF(AO$3:AO559,AO559)-1)</f>
        <v/>
      </c>
      <c r="AQ559" s="1" t="str">
        <f t="shared" si="336"/>
        <v/>
      </c>
      <c r="AR559" s="34" t="str">
        <f t="shared" si="315"/>
        <v/>
      </c>
      <c r="AS559" s="39" t="str">
        <f t="shared" si="316"/>
        <v/>
      </c>
      <c r="AT559" s="44" t="str">
        <f t="shared" si="317"/>
        <v/>
      </c>
      <c r="AU559" s="41" t="str">
        <f>IF(AT559="","",RANK(AT559,AT$3:AT$1048576,1)+COUNTIF(AT$3:AT559,AT559)-1)</f>
        <v/>
      </c>
      <c r="AV559" s="1" t="str">
        <f t="shared" si="318"/>
        <v/>
      </c>
      <c r="AW559" s="34" t="str">
        <f t="shared" si="319"/>
        <v/>
      </c>
      <c r="AX559" s="39" t="str">
        <f t="shared" si="320"/>
        <v/>
      </c>
      <c r="AY559" s="44" t="str">
        <f t="shared" si="337"/>
        <v/>
      </c>
      <c r="AZ559" s="41" t="str">
        <f>IF(AY559="","",RANK(AY559,AY$3:AY$1048576,1)+COUNTIF(AY$3:AY559,AY559)-1)</f>
        <v/>
      </c>
      <c r="BA559" s="1" t="str">
        <f t="shared" si="321"/>
        <v/>
      </c>
      <c r="BB559" s="34" t="str">
        <f t="shared" si="322"/>
        <v/>
      </c>
      <c r="BC559" s="39" t="str">
        <f t="shared" si="323"/>
        <v/>
      </c>
      <c r="BD559" s="44" t="str">
        <f t="shared" si="338"/>
        <v/>
      </c>
      <c r="BE559" s="41" t="str">
        <f>IF(BD559="","",RANK(BD559,BD$3:BD$1048576,1)+COUNTIF(BD$3:BD559,BD559)-1)</f>
        <v/>
      </c>
      <c r="BF559" s="1" t="str">
        <f t="shared" si="324"/>
        <v/>
      </c>
      <c r="BG559" s="34" t="str">
        <f t="shared" si="325"/>
        <v/>
      </c>
      <c r="BH559" s="39" t="str">
        <f t="shared" si="326"/>
        <v/>
      </c>
      <c r="BJ559" s="3"/>
      <c r="BK559" s="86"/>
      <c r="BL559" s="86"/>
      <c r="BM559" s="86"/>
      <c r="BN559" s="86"/>
      <c r="BO559" s="3"/>
      <c r="BP559" s="86"/>
      <c r="BQ559" s="86"/>
      <c r="BR559" s="86"/>
      <c r="BS559" s="86"/>
      <c r="BT559" s="3"/>
      <c r="BU559" s="86"/>
      <c r="BV559" s="86"/>
      <c r="BW559" s="86"/>
      <c r="BX559" s="86"/>
      <c r="BY559" s="3"/>
      <c r="BZ559" s="86"/>
      <c r="CA559" s="86"/>
      <c r="CB559" s="86"/>
      <c r="CC559" s="86"/>
    </row>
    <row r="560" spans="2:81" ht="35.1" customHeight="1" x14ac:dyDescent="0.2">
      <c r="B560" s="187"/>
      <c r="C560" s="188"/>
      <c r="D560" s="189"/>
      <c r="E560" s="186"/>
      <c r="F560" s="182"/>
      <c r="G560" s="184"/>
      <c r="K560" s="80" t="str">
        <f>IF(O560="","",COUNT(O$3:O560))</f>
        <v/>
      </c>
      <c r="L560" s="80" t="str">
        <f>IF(B560&lt;&gt;"",B560,IF(OR(COUNTA($G$3:$G560)&lt;COUNTA($G$3:$G$1048576),$G560&lt;&gt;""),L559,""))</f>
        <v/>
      </c>
      <c r="M560" s="80" t="str">
        <f>IF(C560&lt;&gt;"",C560,IF(OR(COUNTA($G$3:$G560)&lt;COUNTA($G$3:$G$1048576),$G560&lt;&gt;""),M559,""))</f>
        <v/>
      </c>
      <c r="N560" s="80" t="str">
        <f>IF(D560&lt;&gt;"",D560,IF(OR(COUNTA($G$3:$G560)&lt;COUNTA($G$3:$G$1048576),$G560&lt;&gt;""),N559,""))</f>
        <v/>
      </c>
      <c r="O560" s="81" t="str">
        <f t="shared" si="327"/>
        <v/>
      </c>
      <c r="P560" s="90" t="str">
        <f>IFERROR(IF(O560="",IF(COUNT(S$3:S$1048576)=COUNT(S$3:S560),IF(S560="","",INDEX(O$3:O560,MATCH(MAX(K$3:K560),K$3:K560,0),0)),INDEX(O$3:O560,MATCH(MAX(K$3:K560),K$3:K560,0),0)),O560),"")</f>
        <v/>
      </c>
      <c r="Q560" s="89" t="str">
        <f>IF(R560="","",COUNT(R$3:R560))</f>
        <v/>
      </c>
      <c r="R560" s="80" t="str">
        <f t="shared" si="313"/>
        <v/>
      </c>
      <c r="S560" s="91" t="str">
        <f>IFERROR(IF(COUNTA($E560:$G560)=0,"",IF(AND(R560="",$O560=INDEX(O$3:O560,MATCH(MAX(Q$3:Q560),Q$3:Q560,0),0)),INDEX(R$3:R560,MATCH(MAX(Q$3:Q560),Q$3:Q560,0),0),R560)),"")</f>
        <v/>
      </c>
      <c r="T560" s="80" t="str">
        <f>IF(U560="","",COUNT(U$3:U560))</f>
        <v/>
      </c>
      <c r="U560" s="80" t="str">
        <f t="shared" si="328"/>
        <v/>
      </c>
      <c r="V560" s="91" t="str">
        <f>IFERROR(IF(S560="","",IF(U560="",IF(AND(E560="",F560="",G560&lt;&gt;"",$O560=INDEX(O$3:O560,MATCH(MAX(T$3:T560),T$3:T560,0),0)),INDEX(U$3:U560,MATCH(MAX(T$3:T560),T$3:T560,0),0),IF(AND(S560&lt;&gt;"",U560=""),0,"")),U560)),"")</f>
        <v/>
      </c>
      <c r="W560" s="95" t="str">
        <f t="shared" si="329"/>
        <v/>
      </c>
      <c r="X560" s="198" t="str">
        <f t="shared" si="330"/>
        <v/>
      </c>
      <c r="Y560" s="92" t="str">
        <f t="shared" si="331"/>
        <v/>
      </c>
      <c r="Z560" s="106" t="str">
        <f>IF(P560="","",COUNTIF($N$3:$N560,$N560))</f>
        <v/>
      </c>
      <c r="AA560" s="92" t="str">
        <f t="shared" si="332"/>
        <v/>
      </c>
      <c r="AB560" s="92" t="str">
        <f t="shared" si="333"/>
        <v/>
      </c>
      <c r="AC560" s="92" t="str">
        <f t="shared" si="334"/>
        <v/>
      </c>
      <c r="AD560" s="92" t="str">
        <f t="shared" si="342"/>
        <v/>
      </c>
      <c r="AE560" s="92" t="str">
        <f t="shared" si="342"/>
        <v/>
      </c>
      <c r="AF560" s="92" t="str">
        <f t="shared" si="342"/>
        <v/>
      </c>
      <c r="AG560" s="92" t="str">
        <f t="shared" si="342"/>
        <v/>
      </c>
      <c r="AH560" s="92" t="str">
        <f t="shared" si="342"/>
        <v/>
      </c>
      <c r="AI560" s="92" t="str">
        <f t="shared" si="342"/>
        <v/>
      </c>
      <c r="AJ560" s="92" t="str">
        <f t="shared" si="342"/>
        <v/>
      </c>
      <c r="AK560" s="92" t="str">
        <f t="shared" si="342"/>
        <v/>
      </c>
      <c r="AL560" s="92" t="str">
        <f t="shared" si="342"/>
        <v/>
      </c>
      <c r="AN560" s="35" t="str">
        <f t="shared" si="314"/>
        <v/>
      </c>
      <c r="AO560" s="44" t="str">
        <f t="shared" si="335"/>
        <v/>
      </c>
      <c r="AP560" s="41" t="str">
        <f>IF(AO560="","",RANK(AO560,AO$3:AO$1048576,1)+COUNTIF(AO$3:AO560,AO560)-1)</f>
        <v/>
      </c>
      <c r="AQ560" s="1" t="str">
        <f t="shared" si="336"/>
        <v/>
      </c>
      <c r="AR560" s="34" t="str">
        <f t="shared" si="315"/>
        <v/>
      </c>
      <c r="AS560" s="39" t="str">
        <f t="shared" si="316"/>
        <v/>
      </c>
      <c r="AT560" s="44" t="str">
        <f t="shared" si="317"/>
        <v/>
      </c>
      <c r="AU560" s="41" t="str">
        <f>IF(AT560="","",RANK(AT560,AT$3:AT$1048576,1)+COUNTIF(AT$3:AT560,AT560)-1)</f>
        <v/>
      </c>
      <c r="AV560" s="1" t="str">
        <f t="shared" si="318"/>
        <v/>
      </c>
      <c r="AW560" s="34" t="str">
        <f t="shared" si="319"/>
        <v/>
      </c>
      <c r="AX560" s="39" t="str">
        <f t="shared" si="320"/>
        <v/>
      </c>
      <c r="AY560" s="44" t="str">
        <f t="shared" si="337"/>
        <v/>
      </c>
      <c r="AZ560" s="41" t="str">
        <f>IF(AY560="","",RANK(AY560,AY$3:AY$1048576,1)+COUNTIF(AY$3:AY560,AY560)-1)</f>
        <v/>
      </c>
      <c r="BA560" s="1" t="str">
        <f t="shared" si="321"/>
        <v/>
      </c>
      <c r="BB560" s="34" t="str">
        <f t="shared" si="322"/>
        <v/>
      </c>
      <c r="BC560" s="39" t="str">
        <f t="shared" si="323"/>
        <v/>
      </c>
      <c r="BD560" s="44" t="str">
        <f t="shared" si="338"/>
        <v/>
      </c>
      <c r="BE560" s="41" t="str">
        <f>IF(BD560="","",RANK(BD560,BD$3:BD$1048576,1)+COUNTIF(BD$3:BD560,BD560)-1)</f>
        <v/>
      </c>
      <c r="BF560" s="1" t="str">
        <f t="shared" si="324"/>
        <v/>
      </c>
      <c r="BG560" s="34" t="str">
        <f t="shared" si="325"/>
        <v/>
      </c>
      <c r="BH560" s="39" t="str">
        <f t="shared" si="326"/>
        <v/>
      </c>
      <c r="BJ560" s="3"/>
      <c r="BK560" s="86"/>
      <c r="BL560" s="86"/>
      <c r="BM560" s="86"/>
      <c r="BN560" s="86"/>
      <c r="BO560" s="3"/>
      <c r="BP560" s="86"/>
      <c r="BQ560" s="86"/>
      <c r="BR560" s="86"/>
      <c r="BS560" s="86"/>
      <c r="BT560" s="3"/>
      <c r="BU560" s="86"/>
      <c r="BV560" s="86"/>
      <c r="BW560" s="86"/>
      <c r="BX560" s="86"/>
      <c r="BY560" s="3"/>
      <c r="BZ560" s="86"/>
      <c r="CA560" s="86"/>
      <c r="CB560" s="86"/>
      <c r="CC560" s="86"/>
    </row>
    <row r="561" spans="2:81" ht="35.1" customHeight="1" x14ac:dyDescent="0.2">
      <c r="B561" s="187"/>
      <c r="C561" s="188"/>
      <c r="D561" s="189"/>
      <c r="E561" s="186"/>
      <c r="F561" s="182"/>
      <c r="G561" s="184"/>
      <c r="K561" s="80" t="str">
        <f>IF(O561="","",COUNT(O$3:O561))</f>
        <v/>
      </c>
      <c r="L561" s="80" t="str">
        <f>IF(B561&lt;&gt;"",B561,IF(OR(COUNTA($G$3:$G561)&lt;COUNTA($G$3:$G$1048576),$G561&lt;&gt;""),L560,""))</f>
        <v/>
      </c>
      <c r="M561" s="80" t="str">
        <f>IF(C561&lt;&gt;"",C561,IF(OR(COUNTA($G$3:$G561)&lt;COUNTA($G$3:$G$1048576),$G561&lt;&gt;""),M560,""))</f>
        <v/>
      </c>
      <c r="N561" s="80" t="str">
        <f>IF(D561&lt;&gt;"",D561,IF(OR(COUNTA($G$3:$G561)&lt;COUNTA($G$3:$G$1048576),$G561&lt;&gt;""),N560,""))</f>
        <v/>
      </c>
      <c r="O561" s="81" t="str">
        <f t="shared" si="327"/>
        <v/>
      </c>
      <c r="P561" s="90" t="str">
        <f>IFERROR(IF(O561="",IF(COUNT(S$3:S$1048576)=COUNT(S$3:S561),IF(S561="","",INDEX(O$3:O561,MATCH(MAX(K$3:K561),K$3:K561,0),0)),INDEX(O$3:O561,MATCH(MAX(K$3:K561),K$3:K561,0),0)),O561),"")</f>
        <v/>
      </c>
      <c r="Q561" s="89" t="str">
        <f>IF(R561="","",COUNT(R$3:R561))</f>
        <v/>
      </c>
      <c r="R561" s="80" t="str">
        <f t="shared" si="313"/>
        <v/>
      </c>
      <c r="S561" s="91" t="str">
        <f>IFERROR(IF(COUNTA($E561:$G561)=0,"",IF(AND(R561="",$O561=INDEX(O$3:O561,MATCH(MAX(Q$3:Q561),Q$3:Q561,0),0)),INDEX(R$3:R561,MATCH(MAX(Q$3:Q561),Q$3:Q561,0),0),R561)),"")</f>
        <v/>
      </c>
      <c r="T561" s="80" t="str">
        <f>IF(U561="","",COUNT(U$3:U561))</f>
        <v/>
      </c>
      <c r="U561" s="80" t="str">
        <f t="shared" si="328"/>
        <v/>
      </c>
      <c r="V561" s="91" t="str">
        <f>IFERROR(IF(S561="","",IF(U561="",IF(AND(E561="",F561="",G561&lt;&gt;"",$O561=INDEX(O$3:O561,MATCH(MAX(T$3:T561),T$3:T561,0),0)),INDEX(U$3:U561,MATCH(MAX(T$3:T561),T$3:T561,0),0),IF(AND(S561&lt;&gt;"",U561=""),0,"")),U561)),"")</f>
        <v/>
      </c>
      <c r="W561" s="95" t="str">
        <f t="shared" si="329"/>
        <v/>
      </c>
      <c r="X561" s="198" t="str">
        <f t="shared" si="330"/>
        <v/>
      </c>
      <c r="Y561" s="92" t="str">
        <f t="shared" si="331"/>
        <v/>
      </c>
      <c r="Z561" s="106" t="str">
        <f>IF(P561="","",COUNTIF($N$3:$N561,$N561))</f>
        <v/>
      </c>
      <c r="AA561" s="92" t="str">
        <f t="shared" si="332"/>
        <v/>
      </c>
      <c r="AB561" s="92" t="str">
        <f t="shared" si="333"/>
        <v/>
      </c>
      <c r="AC561" s="92" t="str">
        <f t="shared" si="334"/>
        <v/>
      </c>
      <c r="AD561" s="92" t="str">
        <f t="shared" si="342"/>
        <v/>
      </c>
      <c r="AE561" s="92" t="str">
        <f t="shared" si="342"/>
        <v/>
      </c>
      <c r="AF561" s="92" t="str">
        <f t="shared" si="342"/>
        <v/>
      </c>
      <c r="AG561" s="92" t="str">
        <f t="shared" si="342"/>
        <v/>
      </c>
      <c r="AH561" s="92" t="str">
        <f t="shared" si="342"/>
        <v/>
      </c>
      <c r="AI561" s="92" t="str">
        <f t="shared" si="342"/>
        <v/>
      </c>
      <c r="AJ561" s="92" t="str">
        <f t="shared" si="342"/>
        <v/>
      </c>
      <c r="AK561" s="92" t="str">
        <f t="shared" si="342"/>
        <v/>
      </c>
      <c r="AL561" s="92" t="str">
        <f t="shared" si="342"/>
        <v/>
      </c>
      <c r="AN561" s="35" t="str">
        <f t="shared" si="314"/>
        <v/>
      </c>
      <c r="AO561" s="44" t="str">
        <f t="shared" si="335"/>
        <v/>
      </c>
      <c r="AP561" s="41" t="str">
        <f>IF(AO561="","",RANK(AO561,AO$3:AO$1048576,1)+COUNTIF(AO$3:AO561,AO561)-1)</f>
        <v/>
      </c>
      <c r="AQ561" s="1" t="str">
        <f t="shared" si="336"/>
        <v/>
      </c>
      <c r="AR561" s="34" t="str">
        <f t="shared" si="315"/>
        <v/>
      </c>
      <c r="AS561" s="39" t="str">
        <f t="shared" si="316"/>
        <v/>
      </c>
      <c r="AT561" s="44" t="str">
        <f t="shared" si="317"/>
        <v/>
      </c>
      <c r="AU561" s="41" t="str">
        <f>IF(AT561="","",RANK(AT561,AT$3:AT$1048576,1)+COUNTIF(AT$3:AT561,AT561)-1)</f>
        <v/>
      </c>
      <c r="AV561" s="1" t="str">
        <f t="shared" si="318"/>
        <v/>
      </c>
      <c r="AW561" s="34" t="str">
        <f t="shared" si="319"/>
        <v/>
      </c>
      <c r="AX561" s="39" t="str">
        <f t="shared" si="320"/>
        <v/>
      </c>
      <c r="AY561" s="44" t="str">
        <f t="shared" si="337"/>
        <v/>
      </c>
      <c r="AZ561" s="41" t="str">
        <f>IF(AY561="","",RANK(AY561,AY$3:AY$1048576,1)+COUNTIF(AY$3:AY561,AY561)-1)</f>
        <v/>
      </c>
      <c r="BA561" s="1" t="str">
        <f t="shared" si="321"/>
        <v/>
      </c>
      <c r="BB561" s="34" t="str">
        <f t="shared" si="322"/>
        <v/>
      </c>
      <c r="BC561" s="39" t="str">
        <f t="shared" si="323"/>
        <v/>
      </c>
      <c r="BD561" s="44" t="str">
        <f t="shared" si="338"/>
        <v/>
      </c>
      <c r="BE561" s="41" t="str">
        <f>IF(BD561="","",RANK(BD561,BD$3:BD$1048576,1)+COUNTIF(BD$3:BD561,BD561)-1)</f>
        <v/>
      </c>
      <c r="BF561" s="1" t="str">
        <f t="shared" si="324"/>
        <v/>
      </c>
      <c r="BG561" s="34" t="str">
        <f t="shared" si="325"/>
        <v/>
      </c>
      <c r="BH561" s="39" t="str">
        <f t="shared" si="326"/>
        <v/>
      </c>
      <c r="BJ561" s="3"/>
      <c r="BK561" s="86"/>
      <c r="BL561" s="86"/>
      <c r="BM561" s="86"/>
      <c r="BN561" s="86"/>
      <c r="BO561" s="3"/>
      <c r="BP561" s="86"/>
      <c r="BQ561" s="86"/>
      <c r="BR561" s="86"/>
      <c r="BS561" s="86"/>
      <c r="BT561" s="3"/>
      <c r="BU561" s="86"/>
      <c r="BV561" s="86"/>
      <c r="BW561" s="86"/>
      <c r="BX561" s="86"/>
      <c r="BY561" s="3"/>
      <c r="BZ561" s="86"/>
      <c r="CA561" s="86"/>
      <c r="CB561" s="86"/>
      <c r="CC561" s="86"/>
    </row>
    <row r="562" spans="2:81" ht="35.1" customHeight="1" x14ac:dyDescent="0.2">
      <c r="B562" s="187"/>
      <c r="C562" s="188"/>
      <c r="D562" s="189"/>
      <c r="E562" s="186"/>
      <c r="F562" s="182"/>
      <c r="G562" s="184"/>
      <c r="K562" s="80" t="str">
        <f>IF(O562="","",COUNT(O$3:O562))</f>
        <v/>
      </c>
      <c r="L562" s="80" t="str">
        <f>IF(B562&lt;&gt;"",B562,IF(OR(COUNTA($G$3:$G562)&lt;COUNTA($G$3:$G$1048576),$G562&lt;&gt;""),L561,""))</f>
        <v/>
      </c>
      <c r="M562" s="80" t="str">
        <f>IF(C562&lt;&gt;"",C562,IF(OR(COUNTA($G$3:$G562)&lt;COUNTA($G$3:$G$1048576),$G562&lt;&gt;""),M561,""))</f>
        <v/>
      </c>
      <c r="N562" s="80" t="str">
        <f>IF(D562&lt;&gt;"",D562,IF(OR(COUNTA($G$3:$G562)&lt;COUNTA($G$3:$G$1048576),$G562&lt;&gt;""),N561,""))</f>
        <v/>
      </c>
      <c r="O562" s="81" t="str">
        <f t="shared" si="327"/>
        <v/>
      </c>
      <c r="P562" s="90" t="str">
        <f>IFERROR(IF(O562="",IF(COUNT(S$3:S$1048576)=COUNT(S$3:S562),IF(S562="","",INDEX(O$3:O562,MATCH(MAX(K$3:K562),K$3:K562,0),0)),INDEX(O$3:O562,MATCH(MAX(K$3:K562),K$3:K562,0),0)),O562),"")</f>
        <v/>
      </c>
      <c r="Q562" s="89" t="str">
        <f>IF(R562="","",COUNT(R$3:R562))</f>
        <v/>
      </c>
      <c r="R562" s="80" t="str">
        <f t="shared" si="313"/>
        <v/>
      </c>
      <c r="S562" s="91" t="str">
        <f>IFERROR(IF(COUNTA($E562:$G562)=0,"",IF(AND(R562="",$O562=INDEX(O$3:O562,MATCH(MAX(Q$3:Q562),Q$3:Q562,0),0)),INDEX(R$3:R562,MATCH(MAX(Q$3:Q562),Q$3:Q562,0),0),R562)),"")</f>
        <v/>
      </c>
      <c r="T562" s="80" t="str">
        <f>IF(U562="","",COUNT(U$3:U562))</f>
        <v/>
      </c>
      <c r="U562" s="80" t="str">
        <f t="shared" si="328"/>
        <v/>
      </c>
      <c r="V562" s="91" t="str">
        <f>IFERROR(IF(S562="","",IF(U562="",IF(AND(E562="",F562="",G562&lt;&gt;"",$O562=INDEX(O$3:O562,MATCH(MAX(T$3:T562),T$3:T562,0),0)),INDEX(U$3:U562,MATCH(MAX(T$3:T562),T$3:T562,0),0),IF(AND(S562&lt;&gt;"",U562=""),0,"")),U562)),"")</f>
        <v/>
      </c>
      <c r="W562" s="95" t="str">
        <f t="shared" si="329"/>
        <v/>
      </c>
      <c r="X562" s="198" t="str">
        <f t="shared" si="330"/>
        <v/>
      </c>
      <c r="Y562" s="92" t="str">
        <f t="shared" si="331"/>
        <v/>
      </c>
      <c r="Z562" s="106" t="str">
        <f>IF(P562="","",COUNTIF($N$3:$N562,$N562))</f>
        <v/>
      </c>
      <c r="AA562" s="92" t="str">
        <f t="shared" si="332"/>
        <v/>
      </c>
      <c r="AB562" s="92" t="str">
        <f t="shared" si="333"/>
        <v/>
      </c>
      <c r="AC562" s="92" t="str">
        <f t="shared" si="334"/>
        <v/>
      </c>
      <c r="AD562" s="92" t="str">
        <f t="shared" si="342"/>
        <v/>
      </c>
      <c r="AE562" s="92" t="str">
        <f t="shared" si="342"/>
        <v/>
      </c>
      <c r="AF562" s="92" t="str">
        <f t="shared" si="342"/>
        <v/>
      </c>
      <c r="AG562" s="92" t="str">
        <f t="shared" si="342"/>
        <v/>
      </c>
      <c r="AH562" s="92" t="str">
        <f t="shared" si="342"/>
        <v/>
      </c>
      <c r="AI562" s="92" t="str">
        <f t="shared" si="342"/>
        <v/>
      </c>
      <c r="AJ562" s="92" t="str">
        <f t="shared" si="342"/>
        <v/>
      </c>
      <c r="AK562" s="92" t="str">
        <f t="shared" si="342"/>
        <v/>
      </c>
      <c r="AL562" s="92" t="str">
        <f t="shared" si="342"/>
        <v/>
      </c>
      <c r="AN562" s="35" t="str">
        <f t="shared" si="314"/>
        <v/>
      </c>
      <c r="AO562" s="44" t="str">
        <f t="shared" si="335"/>
        <v/>
      </c>
      <c r="AP562" s="41" t="str">
        <f>IF(AO562="","",RANK(AO562,AO$3:AO$1048576,1)+COUNTIF(AO$3:AO562,AO562)-1)</f>
        <v/>
      </c>
      <c r="AQ562" s="1" t="str">
        <f t="shared" si="336"/>
        <v/>
      </c>
      <c r="AR562" s="34" t="str">
        <f t="shared" si="315"/>
        <v/>
      </c>
      <c r="AS562" s="39" t="str">
        <f t="shared" si="316"/>
        <v/>
      </c>
      <c r="AT562" s="44" t="str">
        <f t="shared" si="317"/>
        <v/>
      </c>
      <c r="AU562" s="41" t="str">
        <f>IF(AT562="","",RANK(AT562,AT$3:AT$1048576,1)+COUNTIF(AT$3:AT562,AT562)-1)</f>
        <v/>
      </c>
      <c r="AV562" s="1" t="str">
        <f t="shared" si="318"/>
        <v/>
      </c>
      <c r="AW562" s="34" t="str">
        <f t="shared" si="319"/>
        <v/>
      </c>
      <c r="AX562" s="39" t="str">
        <f t="shared" si="320"/>
        <v/>
      </c>
      <c r="AY562" s="44" t="str">
        <f t="shared" si="337"/>
        <v/>
      </c>
      <c r="AZ562" s="41" t="str">
        <f>IF(AY562="","",RANK(AY562,AY$3:AY$1048576,1)+COUNTIF(AY$3:AY562,AY562)-1)</f>
        <v/>
      </c>
      <c r="BA562" s="1" t="str">
        <f t="shared" si="321"/>
        <v/>
      </c>
      <c r="BB562" s="34" t="str">
        <f t="shared" si="322"/>
        <v/>
      </c>
      <c r="BC562" s="39" t="str">
        <f t="shared" si="323"/>
        <v/>
      </c>
      <c r="BD562" s="44" t="str">
        <f t="shared" si="338"/>
        <v/>
      </c>
      <c r="BE562" s="41" t="str">
        <f>IF(BD562="","",RANK(BD562,BD$3:BD$1048576,1)+COUNTIF(BD$3:BD562,BD562)-1)</f>
        <v/>
      </c>
      <c r="BF562" s="1" t="str">
        <f t="shared" si="324"/>
        <v/>
      </c>
      <c r="BG562" s="34" t="str">
        <f t="shared" si="325"/>
        <v/>
      </c>
      <c r="BH562" s="39" t="str">
        <f t="shared" si="326"/>
        <v/>
      </c>
      <c r="BJ562" s="3"/>
      <c r="BK562" s="86"/>
      <c r="BL562" s="86"/>
      <c r="BM562" s="86"/>
      <c r="BN562" s="86"/>
      <c r="BO562" s="3"/>
      <c r="BP562" s="86"/>
      <c r="BQ562" s="86"/>
      <c r="BR562" s="86"/>
      <c r="BS562" s="86"/>
      <c r="BT562" s="3"/>
      <c r="BU562" s="86"/>
      <c r="BV562" s="86"/>
      <c r="BW562" s="86"/>
      <c r="BX562" s="86"/>
      <c r="BY562" s="3"/>
      <c r="BZ562" s="86"/>
      <c r="CA562" s="86"/>
      <c r="CB562" s="86"/>
      <c r="CC562" s="86"/>
    </row>
    <row r="563" spans="2:81" ht="35.1" customHeight="1" x14ac:dyDescent="0.2">
      <c r="B563" s="187"/>
      <c r="C563" s="188"/>
      <c r="D563" s="189"/>
      <c r="E563" s="186"/>
      <c r="F563" s="182"/>
      <c r="G563" s="184"/>
      <c r="K563" s="80" t="str">
        <f>IF(O563="","",COUNT(O$3:O563))</f>
        <v/>
      </c>
      <c r="L563" s="80" t="str">
        <f>IF(B563&lt;&gt;"",B563,IF(OR(COUNTA($G$3:$G563)&lt;COUNTA($G$3:$G$1048576),$G563&lt;&gt;""),L562,""))</f>
        <v/>
      </c>
      <c r="M563" s="80" t="str">
        <f>IF(C563&lt;&gt;"",C563,IF(OR(COUNTA($G$3:$G563)&lt;COUNTA($G$3:$G$1048576),$G563&lt;&gt;""),M562,""))</f>
        <v/>
      </c>
      <c r="N563" s="80" t="str">
        <f>IF(D563&lt;&gt;"",D563,IF(OR(COUNTA($G$3:$G563)&lt;COUNTA($G$3:$G$1048576),$G563&lt;&gt;""),N562,""))</f>
        <v/>
      </c>
      <c r="O563" s="81" t="str">
        <f t="shared" si="327"/>
        <v/>
      </c>
      <c r="P563" s="90" t="str">
        <f>IFERROR(IF(O563="",IF(COUNT(S$3:S$1048576)=COUNT(S$3:S563),IF(S563="","",INDEX(O$3:O563,MATCH(MAX(K$3:K563),K$3:K563,0),0)),INDEX(O$3:O563,MATCH(MAX(K$3:K563),K$3:K563,0),0)),O563),"")</f>
        <v/>
      </c>
      <c r="Q563" s="89" t="str">
        <f>IF(R563="","",COUNT(R$3:R563))</f>
        <v/>
      </c>
      <c r="R563" s="80" t="str">
        <f t="shared" si="313"/>
        <v/>
      </c>
      <c r="S563" s="91" t="str">
        <f>IFERROR(IF(COUNTA($E563:$G563)=0,"",IF(AND(R563="",$O563=INDEX(O$3:O563,MATCH(MAX(Q$3:Q563),Q$3:Q563,0),0)),INDEX(R$3:R563,MATCH(MAX(Q$3:Q563),Q$3:Q563,0),0),R563)),"")</f>
        <v/>
      </c>
      <c r="T563" s="80" t="str">
        <f>IF(U563="","",COUNT(U$3:U563))</f>
        <v/>
      </c>
      <c r="U563" s="80" t="str">
        <f t="shared" si="328"/>
        <v/>
      </c>
      <c r="V563" s="91" t="str">
        <f>IFERROR(IF(S563="","",IF(U563="",IF(AND(E563="",F563="",G563&lt;&gt;"",$O563=INDEX(O$3:O563,MATCH(MAX(T$3:T563),T$3:T563,0),0)),INDEX(U$3:U563,MATCH(MAX(T$3:T563),T$3:T563,0),0),IF(AND(S563&lt;&gt;"",U563=""),0,"")),U563)),"")</f>
        <v/>
      </c>
      <c r="W563" s="95" t="str">
        <f t="shared" si="329"/>
        <v/>
      </c>
      <c r="X563" s="198" t="str">
        <f t="shared" si="330"/>
        <v/>
      </c>
      <c r="Y563" s="92" t="str">
        <f t="shared" si="331"/>
        <v/>
      </c>
      <c r="Z563" s="106" t="str">
        <f>IF(P563="","",COUNTIF($N$3:$N563,$N563))</f>
        <v/>
      </c>
      <c r="AA563" s="92" t="str">
        <f t="shared" si="332"/>
        <v/>
      </c>
      <c r="AB563" s="92" t="str">
        <f t="shared" si="333"/>
        <v/>
      </c>
      <c r="AC563" s="92" t="str">
        <f t="shared" si="334"/>
        <v/>
      </c>
      <c r="AD563" s="92" t="str">
        <f t="shared" si="342"/>
        <v/>
      </c>
      <c r="AE563" s="92" t="str">
        <f t="shared" si="342"/>
        <v/>
      </c>
      <c r="AF563" s="92" t="str">
        <f t="shared" si="342"/>
        <v/>
      </c>
      <c r="AG563" s="92" t="str">
        <f t="shared" si="342"/>
        <v/>
      </c>
      <c r="AH563" s="92" t="str">
        <f t="shared" si="342"/>
        <v/>
      </c>
      <c r="AI563" s="92" t="str">
        <f t="shared" si="342"/>
        <v/>
      </c>
      <c r="AJ563" s="92" t="str">
        <f t="shared" si="342"/>
        <v/>
      </c>
      <c r="AK563" s="92" t="str">
        <f t="shared" si="342"/>
        <v/>
      </c>
      <c r="AL563" s="92" t="str">
        <f t="shared" si="342"/>
        <v/>
      </c>
      <c r="AN563" s="35" t="str">
        <f t="shared" si="314"/>
        <v/>
      </c>
      <c r="AO563" s="44" t="str">
        <f t="shared" si="335"/>
        <v/>
      </c>
      <c r="AP563" s="41" t="str">
        <f>IF(AO563="","",RANK(AO563,AO$3:AO$1048576,1)+COUNTIF(AO$3:AO563,AO563)-1)</f>
        <v/>
      </c>
      <c r="AQ563" s="1" t="str">
        <f t="shared" si="336"/>
        <v/>
      </c>
      <c r="AR563" s="34" t="str">
        <f t="shared" si="315"/>
        <v/>
      </c>
      <c r="AS563" s="39" t="str">
        <f t="shared" si="316"/>
        <v/>
      </c>
      <c r="AT563" s="44" t="str">
        <f t="shared" si="317"/>
        <v/>
      </c>
      <c r="AU563" s="41" t="str">
        <f>IF(AT563="","",RANK(AT563,AT$3:AT$1048576,1)+COUNTIF(AT$3:AT563,AT563)-1)</f>
        <v/>
      </c>
      <c r="AV563" s="1" t="str">
        <f t="shared" si="318"/>
        <v/>
      </c>
      <c r="AW563" s="34" t="str">
        <f t="shared" si="319"/>
        <v/>
      </c>
      <c r="AX563" s="39" t="str">
        <f t="shared" si="320"/>
        <v/>
      </c>
      <c r="AY563" s="44" t="str">
        <f t="shared" si="337"/>
        <v/>
      </c>
      <c r="AZ563" s="41" t="str">
        <f>IF(AY563="","",RANK(AY563,AY$3:AY$1048576,1)+COUNTIF(AY$3:AY563,AY563)-1)</f>
        <v/>
      </c>
      <c r="BA563" s="1" t="str">
        <f t="shared" si="321"/>
        <v/>
      </c>
      <c r="BB563" s="34" t="str">
        <f t="shared" si="322"/>
        <v/>
      </c>
      <c r="BC563" s="39" t="str">
        <f t="shared" si="323"/>
        <v/>
      </c>
      <c r="BD563" s="44" t="str">
        <f t="shared" si="338"/>
        <v/>
      </c>
      <c r="BE563" s="41" t="str">
        <f>IF(BD563="","",RANK(BD563,BD$3:BD$1048576,1)+COUNTIF(BD$3:BD563,BD563)-1)</f>
        <v/>
      </c>
      <c r="BF563" s="1" t="str">
        <f t="shared" si="324"/>
        <v/>
      </c>
      <c r="BG563" s="34" t="str">
        <f t="shared" si="325"/>
        <v/>
      </c>
      <c r="BH563" s="39" t="str">
        <f t="shared" si="326"/>
        <v/>
      </c>
      <c r="BJ563" s="3"/>
      <c r="BK563" s="86"/>
      <c r="BL563" s="86"/>
      <c r="BM563" s="86"/>
      <c r="BN563" s="86"/>
      <c r="BO563" s="3"/>
      <c r="BP563" s="86"/>
      <c r="BQ563" s="86"/>
      <c r="BR563" s="86"/>
      <c r="BS563" s="86"/>
      <c r="BT563" s="3"/>
      <c r="BU563" s="86"/>
      <c r="BV563" s="86"/>
      <c r="BW563" s="86"/>
      <c r="BX563" s="86"/>
      <c r="BY563" s="3"/>
      <c r="BZ563" s="86"/>
      <c r="CA563" s="86"/>
      <c r="CB563" s="86"/>
      <c r="CC563" s="86"/>
    </row>
    <row r="564" spans="2:81" ht="35.1" customHeight="1" x14ac:dyDescent="0.2">
      <c r="B564" s="187"/>
      <c r="C564" s="188"/>
      <c r="D564" s="189"/>
      <c r="E564" s="186"/>
      <c r="F564" s="182"/>
      <c r="G564" s="184"/>
      <c r="K564" s="80" t="str">
        <f>IF(O564="","",COUNT(O$3:O564))</f>
        <v/>
      </c>
      <c r="L564" s="80" t="str">
        <f>IF(B564&lt;&gt;"",B564,IF(OR(COUNTA($G$3:$G564)&lt;COUNTA($G$3:$G$1048576),$G564&lt;&gt;""),L563,""))</f>
        <v/>
      </c>
      <c r="M564" s="80" t="str">
        <f>IF(C564&lt;&gt;"",C564,IF(OR(COUNTA($G$3:$G564)&lt;COUNTA($G$3:$G$1048576),$G564&lt;&gt;""),M563,""))</f>
        <v/>
      </c>
      <c r="N564" s="80" t="str">
        <f>IF(D564&lt;&gt;"",D564,IF(OR(COUNTA($G$3:$G564)&lt;COUNTA($G$3:$G$1048576),$G564&lt;&gt;""),N563,""))</f>
        <v/>
      </c>
      <c r="O564" s="81" t="str">
        <f t="shared" si="327"/>
        <v/>
      </c>
      <c r="P564" s="90" t="str">
        <f>IFERROR(IF(O564="",IF(COUNT(S$3:S$1048576)=COUNT(S$3:S564),IF(S564="","",INDEX(O$3:O564,MATCH(MAX(K$3:K564),K$3:K564,0),0)),INDEX(O$3:O564,MATCH(MAX(K$3:K564),K$3:K564,0),0)),O564),"")</f>
        <v/>
      </c>
      <c r="Q564" s="89" t="str">
        <f>IF(R564="","",COUNT(R$3:R564))</f>
        <v/>
      </c>
      <c r="R564" s="80" t="str">
        <f t="shared" si="313"/>
        <v/>
      </c>
      <c r="S564" s="91" t="str">
        <f>IFERROR(IF(COUNTA($E564:$G564)=0,"",IF(AND(R564="",$O564=INDEX(O$3:O564,MATCH(MAX(Q$3:Q564),Q$3:Q564,0),0)),INDEX(R$3:R564,MATCH(MAX(Q$3:Q564),Q$3:Q564,0),0),R564)),"")</f>
        <v/>
      </c>
      <c r="T564" s="80" t="str">
        <f>IF(U564="","",COUNT(U$3:U564))</f>
        <v/>
      </c>
      <c r="U564" s="80" t="str">
        <f t="shared" si="328"/>
        <v/>
      </c>
      <c r="V564" s="91" t="str">
        <f>IFERROR(IF(S564="","",IF(U564="",IF(AND(E564="",F564="",G564&lt;&gt;"",$O564=INDEX(O$3:O564,MATCH(MAX(T$3:T564),T$3:T564,0),0)),INDEX(U$3:U564,MATCH(MAX(T$3:T564),T$3:T564,0),0),IF(AND(S564&lt;&gt;"",U564=""),0,"")),U564)),"")</f>
        <v/>
      </c>
      <c r="W564" s="95" t="str">
        <f t="shared" si="329"/>
        <v/>
      </c>
      <c r="X564" s="198" t="str">
        <f t="shared" si="330"/>
        <v/>
      </c>
      <c r="Y564" s="92" t="str">
        <f t="shared" si="331"/>
        <v/>
      </c>
      <c r="Z564" s="106" t="str">
        <f>IF(P564="","",COUNTIF($N$3:$N564,$N564))</f>
        <v/>
      </c>
      <c r="AA564" s="92" t="str">
        <f t="shared" si="332"/>
        <v/>
      </c>
      <c r="AB564" s="92" t="str">
        <f t="shared" si="333"/>
        <v/>
      </c>
      <c r="AC564" s="92" t="str">
        <f t="shared" si="334"/>
        <v/>
      </c>
      <c r="AD564" s="92" t="str">
        <f t="shared" ref="AD564:AL573" si="343">IFERROR(IF(AND($Z564=1,AD$2&lt;&gt;"",""&amp;INDEX($Y$3:$Y$1048576,MATCH($P564&amp;"@"&amp;AD$2,$AA$3:$AA$1048576,0),0)&lt;&gt;""),AD$1&amp;""&amp;INDEX($Y$3:$Y$1048576,MATCH($P564&amp;"@"&amp;AD$2,$AA$3:$AA$1048576,0),0),""),"")</f>
        <v/>
      </c>
      <c r="AE564" s="92" t="str">
        <f t="shared" si="343"/>
        <v/>
      </c>
      <c r="AF564" s="92" t="str">
        <f t="shared" si="343"/>
        <v/>
      </c>
      <c r="AG564" s="92" t="str">
        <f t="shared" si="343"/>
        <v/>
      </c>
      <c r="AH564" s="92" t="str">
        <f t="shared" si="343"/>
        <v/>
      </c>
      <c r="AI564" s="92" t="str">
        <f t="shared" si="343"/>
        <v/>
      </c>
      <c r="AJ564" s="92" t="str">
        <f t="shared" si="343"/>
        <v/>
      </c>
      <c r="AK564" s="92" t="str">
        <f t="shared" si="343"/>
        <v/>
      </c>
      <c r="AL564" s="92" t="str">
        <f t="shared" si="343"/>
        <v/>
      </c>
      <c r="AN564" s="35" t="str">
        <f t="shared" si="314"/>
        <v/>
      </c>
      <c r="AO564" s="44" t="str">
        <f t="shared" si="335"/>
        <v/>
      </c>
      <c r="AP564" s="41" t="str">
        <f>IF(AO564="","",RANK(AO564,AO$3:AO$1048576,1)+COUNTIF(AO$3:AO564,AO564)-1)</f>
        <v/>
      </c>
      <c r="AQ564" s="1" t="str">
        <f t="shared" si="336"/>
        <v/>
      </c>
      <c r="AR564" s="34" t="str">
        <f t="shared" si="315"/>
        <v/>
      </c>
      <c r="AS564" s="39" t="str">
        <f t="shared" si="316"/>
        <v/>
      </c>
      <c r="AT564" s="44" t="str">
        <f t="shared" si="317"/>
        <v/>
      </c>
      <c r="AU564" s="41" t="str">
        <f>IF(AT564="","",RANK(AT564,AT$3:AT$1048576,1)+COUNTIF(AT$3:AT564,AT564)-1)</f>
        <v/>
      </c>
      <c r="AV564" s="1" t="str">
        <f t="shared" si="318"/>
        <v/>
      </c>
      <c r="AW564" s="34" t="str">
        <f t="shared" si="319"/>
        <v/>
      </c>
      <c r="AX564" s="39" t="str">
        <f t="shared" si="320"/>
        <v/>
      </c>
      <c r="AY564" s="44" t="str">
        <f t="shared" si="337"/>
        <v/>
      </c>
      <c r="AZ564" s="41" t="str">
        <f>IF(AY564="","",RANK(AY564,AY$3:AY$1048576,1)+COUNTIF(AY$3:AY564,AY564)-1)</f>
        <v/>
      </c>
      <c r="BA564" s="1" t="str">
        <f t="shared" si="321"/>
        <v/>
      </c>
      <c r="BB564" s="34" t="str">
        <f t="shared" si="322"/>
        <v/>
      </c>
      <c r="BC564" s="39" t="str">
        <f t="shared" si="323"/>
        <v/>
      </c>
      <c r="BD564" s="44" t="str">
        <f t="shared" si="338"/>
        <v/>
      </c>
      <c r="BE564" s="41" t="str">
        <f>IF(BD564="","",RANK(BD564,BD$3:BD$1048576,1)+COUNTIF(BD$3:BD564,BD564)-1)</f>
        <v/>
      </c>
      <c r="BF564" s="1" t="str">
        <f t="shared" si="324"/>
        <v/>
      </c>
      <c r="BG564" s="34" t="str">
        <f t="shared" si="325"/>
        <v/>
      </c>
      <c r="BH564" s="39" t="str">
        <f t="shared" si="326"/>
        <v/>
      </c>
      <c r="BJ564" s="3"/>
      <c r="BK564" s="86"/>
      <c r="BL564" s="86"/>
      <c r="BM564" s="86"/>
      <c r="BN564" s="86"/>
      <c r="BO564" s="3"/>
      <c r="BP564" s="86"/>
      <c r="BQ564" s="86"/>
      <c r="BR564" s="86"/>
      <c r="BS564" s="86"/>
      <c r="BT564" s="3"/>
      <c r="BU564" s="86"/>
      <c r="BV564" s="86"/>
      <c r="BW564" s="86"/>
      <c r="BX564" s="86"/>
      <c r="BY564" s="3"/>
      <c r="BZ564" s="86"/>
      <c r="CA564" s="86"/>
      <c r="CB564" s="86"/>
      <c r="CC564" s="86"/>
    </row>
    <row r="565" spans="2:81" ht="35.1" customHeight="1" x14ac:dyDescent="0.2">
      <c r="B565" s="187"/>
      <c r="C565" s="188"/>
      <c r="D565" s="189"/>
      <c r="E565" s="186"/>
      <c r="F565" s="182"/>
      <c r="G565" s="184"/>
      <c r="K565" s="80" t="str">
        <f>IF(O565="","",COUNT(O$3:O565))</f>
        <v/>
      </c>
      <c r="L565" s="80" t="str">
        <f>IF(B565&lt;&gt;"",B565,IF(OR(COUNTA($G$3:$G565)&lt;COUNTA($G$3:$G$1048576),$G565&lt;&gt;""),L564,""))</f>
        <v/>
      </c>
      <c r="M565" s="80" t="str">
        <f>IF(C565&lt;&gt;"",C565,IF(OR(COUNTA($G$3:$G565)&lt;COUNTA($G$3:$G$1048576),$G565&lt;&gt;""),M564,""))</f>
        <v/>
      </c>
      <c r="N565" s="80" t="str">
        <f>IF(D565&lt;&gt;"",D565,IF(OR(COUNTA($G$3:$G565)&lt;COUNTA($G$3:$G$1048576),$G565&lt;&gt;""),N564,""))</f>
        <v/>
      </c>
      <c r="O565" s="81" t="str">
        <f t="shared" si="327"/>
        <v/>
      </c>
      <c r="P565" s="90" t="str">
        <f>IFERROR(IF(O565="",IF(COUNT(S$3:S$1048576)=COUNT(S$3:S565),IF(S565="","",INDEX(O$3:O565,MATCH(MAX(K$3:K565),K$3:K565,0),0)),INDEX(O$3:O565,MATCH(MAX(K$3:K565),K$3:K565,0),0)),O565),"")</f>
        <v/>
      </c>
      <c r="Q565" s="89" t="str">
        <f>IF(R565="","",COUNT(R$3:R565))</f>
        <v/>
      </c>
      <c r="R565" s="80" t="str">
        <f t="shared" si="313"/>
        <v/>
      </c>
      <c r="S565" s="91" t="str">
        <f>IFERROR(IF(COUNTA($E565:$G565)=0,"",IF(AND(R565="",$O565=INDEX(O$3:O565,MATCH(MAX(Q$3:Q565),Q$3:Q565,0),0)),INDEX(R$3:R565,MATCH(MAX(Q$3:Q565),Q$3:Q565,0),0),R565)),"")</f>
        <v/>
      </c>
      <c r="T565" s="80" t="str">
        <f>IF(U565="","",COUNT(U$3:U565))</f>
        <v/>
      </c>
      <c r="U565" s="80" t="str">
        <f t="shared" si="328"/>
        <v/>
      </c>
      <c r="V565" s="91" t="str">
        <f>IFERROR(IF(S565="","",IF(U565="",IF(AND(E565="",F565="",G565&lt;&gt;"",$O565=INDEX(O$3:O565,MATCH(MAX(T$3:T565),T$3:T565,0),0)),INDEX(U$3:U565,MATCH(MAX(T$3:T565),T$3:T565,0),0),IF(AND(S565&lt;&gt;"",U565=""),0,"")),U565)),"")</f>
        <v/>
      </c>
      <c r="W565" s="95" t="str">
        <f t="shared" si="329"/>
        <v/>
      </c>
      <c r="X565" s="198" t="str">
        <f t="shared" si="330"/>
        <v/>
      </c>
      <c r="Y565" s="92" t="str">
        <f t="shared" si="331"/>
        <v/>
      </c>
      <c r="Z565" s="106" t="str">
        <f>IF(P565="","",COUNTIF($N$3:$N565,$N565))</f>
        <v/>
      </c>
      <c r="AA565" s="92" t="str">
        <f t="shared" si="332"/>
        <v/>
      </c>
      <c r="AB565" s="92" t="str">
        <f t="shared" si="333"/>
        <v/>
      </c>
      <c r="AC565" s="92" t="str">
        <f t="shared" si="334"/>
        <v/>
      </c>
      <c r="AD565" s="92" t="str">
        <f t="shared" si="343"/>
        <v/>
      </c>
      <c r="AE565" s="92" t="str">
        <f t="shared" si="343"/>
        <v/>
      </c>
      <c r="AF565" s="92" t="str">
        <f t="shared" si="343"/>
        <v/>
      </c>
      <c r="AG565" s="92" t="str">
        <f t="shared" si="343"/>
        <v/>
      </c>
      <c r="AH565" s="92" t="str">
        <f t="shared" si="343"/>
        <v/>
      </c>
      <c r="AI565" s="92" t="str">
        <f t="shared" si="343"/>
        <v/>
      </c>
      <c r="AJ565" s="92" t="str">
        <f t="shared" si="343"/>
        <v/>
      </c>
      <c r="AK565" s="92" t="str">
        <f t="shared" si="343"/>
        <v/>
      </c>
      <c r="AL565" s="92" t="str">
        <f t="shared" si="343"/>
        <v/>
      </c>
      <c r="AN565" s="35" t="str">
        <f t="shared" si="314"/>
        <v/>
      </c>
      <c r="AO565" s="44" t="str">
        <f t="shared" si="335"/>
        <v/>
      </c>
      <c r="AP565" s="41" t="str">
        <f>IF(AO565="","",RANK(AO565,AO$3:AO$1048576,1)+COUNTIF(AO$3:AO565,AO565)-1)</f>
        <v/>
      </c>
      <c r="AQ565" s="1" t="str">
        <f t="shared" si="336"/>
        <v/>
      </c>
      <c r="AR565" s="34" t="str">
        <f t="shared" si="315"/>
        <v/>
      </c>
      <c r="AS565" s="39" t="str">
        <f t="shared" si="316"/>
        <v/>
      </c>
      <c r="AT565" s="44" t="str">
        <f t="shared" si="317"/>
        <v/>
      </c>
      <c r="AU565" s="41" t="str">
        <f>IF(AT565="","",RANK(AT565,AT$3:AT$1048576,1)+COUNTIF(AT$3:AT565,AT565)-1)</f>
        <v/>
      </c>
      <c r="AV565" s="1" t="str">
        <f t="shared" si="318"/>
        <v/>
      </c>
      <c r="AW565" s="34" t="str">
        <f t="shared" si="319"/>
        <v/>
      </c>
      <c r="AX565" s="39" t="str">
        <f t="shared" si="320"/>
        <v/>
      </c>
      <c r="AY565" s="44" t="str">
        <f t="shared" si="337"/>
        <v/>
      </c>
      <c r="AZ565" s="41" t="str">
        <f>IF(AY565="","",RANK(AY565,AY$3:AY$1048576,1)+COUNTIF(AY$3:AY565,AY565)-1)</f>
        <v/>
      </c>
      <c r="BA565" s="1" t="str">
        <f t="shared" si="321"/>
        <v/>
      </c>
      <c r="BB565" s="34" t="str">
        <f t="shared" si="322"/>
        <v/>
      </c>
      <c r="BC565" s="39" t="str">
        <f t="shared" si="323"/>
        <v/>
      </c>
      <c r="BD565" s="44" t="str">
        <f t="shared" si="338"/>
        <v/>
      </c>
      <c r="BE565" s="41" t="str">
        <f>IF(BD565="","",RANK(BD565,BD$3:BD$1048576,1)+COUNTIF(BD$3:BD565,BD565)-1)</f>
        <v/>
      </c>
      <c r="BF565" s="1" t="str">
        <f t="shared" si="324"/>
        <v/>
      </c>
      <c r="BG565" s="34" t="str">
        <f t="shared" si="325"/>
        <v/>
      </c>
      <c r="BH565" s="39" t="str">
        <f t="shared" si="326"/>
        <v/>
      </c>
      <c r="BJ565" s="3"/>
      <c r="BK565" s="86"/>
      <c r="BL565" s="86"/>
      <c r="BM565" s="86"/>
      <c r="BN565" s="86"/>
      <c r="BO565" s="3"/>
      <c r="BP565" s="86"/>
      <c r="BQ565" s="86"/>
      <c r="BR565" s="86"/>
      <c r="BS565" s="86"/>
      <c r="BT565" s="3"/>
      <c r="BU565" s="86"/>
      <c r="BV565" s="86"/>
      <c r="BW565" s="86"/>
      <c r="BX565" s="86"/>
      <c r="BY565" s="3"/>
      <c r="BZ565" s="86"/>
      <c r="CA565" s="86"/>
      <c r="CB565" s="86"/>
      <c r="CC565" s="86"/>
    </row>
    <row r="566" spans="2:81" ht="35.1" customHeight="1" x14ac:dyDescent="0.2">
      <c r="B566" s="187"/>
      <c r="C566" s="188"/>
      <c r="D566" s="189"/>
      <c r="E566" s="186"/>
      <c r="F566" s="182"/>
      <c r="G566" s="184"/>
      <c r="K566" s="80" t="str">
        <f>IF(O566="","",COUNT(O$3:O566))</f>
        <v/>
      </c>
      <c r="L566" s="80" t="str">
        <f>IF(B566&lt;&gt;"",B566,IF(OR(COUNTA($G$3:$G566)&lt;COUNTA($G$3:$G$1048576),$G566&lt;&gt;""),L565,""))</f>
        <v/>
      </c>
      <c r="M566" s="80" t="str">
        <f>IF(C566&lt;&gt;"",C566,IF(OR(COUNTA($G$3:$G566)&lt;COUNTA($G$3:$G$1048576),$G566&lt;&gt;""),M565,""))</f>
        <v/>
      </c>
      <c r="N566" s="80" t="str">
        <f>IF(D566&lt;&gt;"",D566,IF(OR(COUNTA($G$3:$G566)&lt;COUNTA($G$3:$G$1048576),$G566&lt;&gt;""),N565,""))</f>
        <v/>
      </c>
      <c r="O566" s="81" t="str">
        <f t="shared" si="327"/>
        <v/>
      </c>
      <c r="P566" s="90" t="str">
        <f>IFERROR(IF(O566="",IF(COUNT(S$3:S$1048576)=COUNT(S$3:S566),IF(S566="","",INDEX(O$3:O566,MATCH(MAX(K$3:K566),K$3:K566,0),0)),INDEX(O$3:O566,MATCH(MAX(K$3:K566),K$3:K566,0),0)),O566),"")</f>
        <v/>
      </c>
      <c r="Q566" s="89" t="str">
        <f>IF(R566="","",COUNT(R$3:R566))</f>
        <v/>
      </c>
      <c r="R566" s="80" t="str">
        <f t="shared" si="313"/>
        <v/>
      </c>
      <c r="S566" s="91" t="str">
        <f>IFERROR(IF(COUNTA($E566:$G566)=0,"",IF(AND(R566="",$O566=INDEX(O$3:O566,MATCH(MAX(Q$3:Q566),Q$3:Q566,0),0)),INDEX(R$3:R566,MATCH(MAX(Q$3:Q566),Q$3:Q566,0),0),R566)),"")</f>
        <v/>
      </c>
      <c r="T566" s="80" t="str">
        <f>IF(U566="","",COUNT(U$3:U566))</f>
        <v/>
      </c>
      <c r="U566" s="80" t="str">
        <f t="shared" si="328"/>
        <v/>
      </c>
      <c r="V566" s="91" t="str">
        <f>IFERROR(IF(S566="","",IF(U566="",IF(AND(E566="",F566="",G566&lt;&gt;"",$O566=INDEX(O$3:O566,MATCH(MAX(T$3:T566),T$3:T566,0),0)),INDEX(U$3:U566,MATCH(MAX(T$3:T566),T$3:T566,0),0),IF(AND(S566&lt;&gt;"",U566=""),0,"")),U566)),"")</f>
        <v/>
      </c>
      <c r="W566" s="95" t="str">
        <f t="shared" si="329"/>
        <v/>
      </c>
      <c r="X566" s="198" t="str">
        <f t="shared" si="330"/>
        <v/>
      </c>
      <c r="Y566" s="92" t="str">
        <f t="shared" si="331"/>
        <v/>
      </c>
      <c r="Z566" s="106" t="str">
        <f>IF(P566="","",COUNTIF($N$3:$N566,$N566))</f>
        <v/>
      </c>
      <c r="AA566" s="92" t="str">
        <f t="shared" si="332"/>
        <v/>
      </c>
      <c r="AB566" s="92" t="str">
        <f t="shared" si="333"/>
        <v/>
      </c>
      <c r="AC566" s="92" t="str">
        <f t="shared" si="334"/>
        <v/>
      </c>
      <c r="AD566" s="92" t="str">
        <f t="shared" si="343"/>
        <v/>
      </c>
      <c r="AE566" s="92" t="str">
        <f t="shared" si="343"/>
        <v/>
      </c>
      <c r="AF566" s="92" t="str">
        <f t="shared" si="343"/>
        <v/>
      </c>
      <c r="AG566" s="92" t="str">
        <f t="shared" si="343"/>
        <v/>
      </c>
      <c r="AH566" s="92" t="str">
        <f t="shared" si="343"/>
        <v/>
      </c>
      <c r="AI566" s="92" t="str">
        <f t="shared" si="343"/>
        <v/>
      </c>
      <c r="AJ566" s="92" t="str">
        <f t="shared" si="343"/>
        <v/>
      </c>
      <c r="AK566" s="92" t="str">
        <f t="shared" si="343"/>
        <v/>
      </c>
      <c r="AL566" s="92" t="str">
        <f t="shared" si="343"/>
        <v/>
      </c>
      <c r="AN566" s="35" t="str">
        <f t="shared" si="314"/>
        <v/>
      </c>
      <c r="AO566" s="44" t="str">
        <f t="shared" si="335"/>
        <v/>
      </c>
      <c r="AP566" s="41" t="str">
        <f>IF(AO566="","",RANK(AO566,AO$3:AO$1048576,1)+COUNTIF(AO$3:AO566,AO566)-1)</f>
        <v/>
      </c>
      <c r="AQ566" s="1" t="str">
        <f t="shared" si="336"/>
        <v/>
      </c>
      <c r="AR566" s="34" t="str">
        <f t="shared" si="315"/>
        <v/>
      </c>
      <c r="AS566" s="39" t="str">
        <f t="shared" si="316"/>
        <v/>
      </c>
      <c r="AT566" s="44" t="str">
        <f t="shared" si="317"/>
        <v/>
      </c>
      <c r="AU566" s="41" t="str">
        <f>IF(AT566="","",RANK(AT566,AT$3:AT$1048576,1)+COUNTIF(AT$3:AT566,AT566)-1)</f>
        <v/>
      </c>
      <c r="AV566" s="1" t="str">
        <f t="shared" si="318"/>
        <v/>
      </c>
      <c r="AW566" s="34" t="str">
        <f t="shared" si="319"/>
        <v/>
      </c>
      <c r="AX566" s="39" t="str">
        <f t="shared" si="320"/>
        <v/>
      </c>
      <c r="AY566" s="44" t="str">
        <f t="shared" si="337"/>
        <v/>
      </c>
      <c r="AZ566" s="41" t="str">
        <f>IF(AY566="","",RANK(AY566,AY$3:AY$1048576,1)+COUNTIF(AY$3:AY566,AY566)-1)</f>
        <v/>
      </c>
      <c r="BA566" s="1" t="str">
        <f t="shared" si="321"/>
        <v/>
      </c>
      <c r="BB566" s="34" t="str">
        <f t="shared" si="322"/>
        <v/>
      </c>
      <c r="BC566" s="39" t="str">
        <f t="shared" si="323"/>
        <v/>
      </c>
      <c r="BD566" s="44" t="str">
        <f t="shared" si="338"/>
        <v/>
      </c>
      <c r="BE566" s="41" t="str">
        <f>IF(BD566="","",RANK(BD566,BD$3:BD$1048576,1)+COUNTIF(BD$3:BD566,BD566)-1)</f>
        <v/>
      </c>
      <c r="BF566" s="1" t="str">
        <f t="shared" si="324"/>
        <v/>
      </c>
      <c r="BG566" s="34" t="str">
        <f t="shared" si="325"/>
        <v/>
      </c>
      <c r="BH566" s="39" t="str">
        <f t="shared" si="326"/>
        <v/>
      </c>
      <c r="BJ566" s="3"/>
      <c r="BK566" s="86"/>
      <c r="BL566" s="86"/>
      <c r="BM566" s="86"/>
      <c r="BN566" s="86"/>
      <c r="BO566" s="3"/>
      <c r="BP566" s="86"/>
      <c r="BQ566" s="86"/>
      <c r="BR566" s="86"/>
      <c r="BS566" s="86"/>
      <c r="BT566" s="3"/>
      <c r="BU566" s="86"/>
      <c r="BV566" s="86"/>
      <c r="BW566" s="86"/>
      <c r="BX566" s="86"/>
      <c r="BY566" s="3"/>
      <c r="BZ566" s="86"/>
      <c r="CA566" s="86"/>
      <c r="CB566" s="86"/>
      <c r="CC566" s="86"/>
    </row>
    <row r="567" spans="2:81" ht="35.1" customHeight="1" x14ac:dyDescent="0.2">
      <c r="B567" s="187"/>
      <c r="C567" s="188"/>
      <c r="D567" s="189"/>
      <c r="E567" s="186"/>
      <c r="F567" s="182"/>
      <c r="G567" s="184"/>
      <c r="K567" s="80" t="str">
        <f>IF(O567="","",COUNT(O$3:O567))</f>
        <v/>
      </c>
      <c r="L567" s="80" t="str">
        <f>IF(B567&lt;&gt;"",B567,IF(OR(COUNTA($G$3:$G567)&lt;COUNTA($G$3:$G$1048576),$G567&lt;&gt;""),L566,""))</f>
        <v/>
      </c>
      <c r="M567" s="80" t="str">
        <f>IF(C567&lt;&gt;"",C567,IF(OR(COUNTA($G$3:$G567)&lt;COUNTA($G$3:$G$1048576),$G567&lt;&gt;""),M566,""))</f>
        <v/>
      </c>
      <c r="N567" s="80" t="str">
        <f>IF(D567&lt;&gt;"",D567,IF(OR(COUNTA($G$3:$G567)&lt;COUNTA($G$3:$G$1048576),$G567&lt;&gt;""),N566,""))</f>
        <v/>
      </c>
      <c r="O567" s="81" t="str">
        <f t="shared" si="327"/>
        <v/>
      </c>
      <c r="P567" s="90" t="str">
        <f>IFERROR(IF(O567="",IF(COUNT(S$3:S$1048576)=COUNT(S$3:S567),IF(S567="","",INDEX(O$3:O567,MATCH(MAX(K$3:K567),K$3:K567,0),0)),INDEX(O$3:O567,MATCH(MAX(K$3:K567),K$3:K567,0),0)),O567),"")</f>
        <v/>
      </c>
      <c r="Q567" s="89" t="str">
        <f>IF(R567="","",COUNT(R$3:R567))</f>
        <v/>
      </c>
      <c r="R567" s="80" t="str">
        <f t="shared" si="313"/>
        <v/>
      </c>
      <c r="S567" s="91" t="str">
        <f>IFERROR(IF(COUNTA($E567:$G567)=0,"",IF(AND(R567="",$O567=INDEX(O$3:O567,MATCH(MAX(Q$3:Q567),Q$3:Q567,0),0)),INDEX(R$3:R567,MATCH(MAX(Q$3:Q567),Q$3:Q567,0),0),R567)),"")</f>
        <v/>
      </c>
      <c r="T567" s="80" t="str">
        <f>IF(U567="","",COUNT(U$3:U567))</f>
        <v/>
      </c>
      <c r="U567" s="80" t="str">
        <f t="shared" si="328"/>
        <v/>
      </c>
      <c r="V567" s="91" t="str">
        <f>IFERROR(IF(S567="","",IF(U567="",IF(AND(E567="",F567="",G567&lt;&gt;"",$O567=INDEX(O$3:O567,MATCH(MAX(T$3:T567),T$3:T567,0),0)),INDEX(U$3:U567,MATCH(MAX(T$3:T567),T$3:T567,0),0),IF(AND(S567&lt;&gt;"",U567=""),0,"")),U567)),"")</f>
        <v/>
      </c>
      <c r="W567" s="95" t="str">
        <f t="shared" si="329"/>
        <v/>
      </c>
      <c r="X567" s="198" t="str">
        <f t="shared" si="330"/>
        <v/>
      </c>
      <c r="Y567" s="92" t="str">
        <f t="shared" si="331"/>
        <v/>
      </c>
      <c r="Z567" s="106" t="str">
        <f>IF(P567="","",COUNTIF($N$3:$N567,$N567))</f>
        <v/>
      </c>
      <c r="AA567" s="92" t="str">
        <f t="shared" si="332"/>
        <v/>
      </c>
      <c r="AB567" s="92" t="str">
        <f t="shared" si="333"/>
        <v/>
      </c>
      <c r="AC567" s="92" t="str">
        <f t="shared" si="334"/>
        <v/>
      </c>
      <c r="AD567" s="92" t="str">
        <f t="shared" si="343"/>
        <v/>
      </c>
      <c r="AE567" s="92" t="str">
        <f t="shared" si="343"/>
        <v/>
      </c>
      <c r="AF567" s="92" t="str">
        <f t="shared" si="343"/>
        <v/>
      </c>
      <c r="AG567" s="92" t="str">
        <f t="shared" si="343"/>
        <v/>
      </c>
      <c r="AH567" s="92" t="str">
        <f t="shared" si="343"/>
        <v/>
      </c>
      <c r="AI567" s="92" t="str">
        <f t="shared" si="343"/>
        <v/>
      </c>
      <c r="AJ567" s="92" t="str">
        <f t="shared" si="343"/>
        <v/>
      </c>
      <c r="AK567" s="92" t="str">
        <f t="shared" si="343"/>
        <v/>
      </c>
      <c r="AL567" s="92" t="str">
        <f t="shared" si="343"/>
        <v/>
      </c>
      <c r="AN567" s="35" t="str">
        <f t="shared" si="314"/>
        <v/>
      </c>
      <c r="AO567" s="44" t="str">
        <f t="shared" si="335"/>
        <v/>
      </c>
      <c r="AP567" s="41" t="str">
        <f>IF(AO567="","",RANK(AO567,AO$3:AO$1048576,1)+COUNTIF(AO$3:AO567,AO567)-1)</f>
        <v/>
      </c>
      <c r="AQ567" s="1" t="str">
        <f t="shared" si="336"/>
        <v/>
      </c>
      <c r="AR567" s="34" t="str">
        <f t="shared" si="315"/>
        <v/>
      </c>
      <c r="AS567" s="39" t="str">
        <f t="shared" si="316"/>
        <v/>
      </c>
      <c r="AT567" s="44" t="str">
        <f t="shared" si="317"/>
        <v/>
      </c>
      <c r="AU567" s="41" t="str">
        <f>IF(AT567="","",RANK(AT567,AT$3:AT$1048576,1)+COUNTIF(AT$3:AT567,AT567)-1)</f>
        <v/>
      </c>
      <c r="AV567" s="1" t="str">
        <f t="shared" si="318"/>
        <v/>
      </c>
      <c r="AW567" s="34" t="str">
        <f t="shared" si="319"/>
        <v/>
      </c>
      <c r="AX567" s="39" t="str">
        <f t="shared" si="320"/>
        <v/>
      </c>
      <c r="AY567" s="44" t="str">
        <f t="shared" si="337"/>
        <v/>
      </c>
      <c r="AZ567" s="41" t="str">
        <f>IF(AY567="","",RANK(AY567,AY$3:AY$1048576,1)+COUNTIF(AY$3:AY567,AY567)-1)</f>
        <v/>
      </c>
      <c r="BA567" s="1" t="str">
        <f t="shared" si="321"/>
        <v/>
      </c>
      <c r="BB567" s="34" t="str">
        <f t="shared" si="322"/>
        <v/>
      </c>
      <c r="BC567" s="39" t="str">
        <f t="shared" si="323"/>
        <v/>
      </c>
      <c r="BD567" s="44" t="str">
        <f t="shared" si="338"/>
        <v/>
      </c>
      <c r="BE567" s="41" t="str">
        <f>IF(BD567="","",RANK(BD567,BD$3:BD$1048576,1)+COUNTIF(BD$3:BD567,BD567)-1)</f>
        <v/>
      </c>
      <c r="BF567" s="1" t="str">
        <f t="shared" si="324"/>
        <v/>
      </c>
      <c r="BG567" s="34" t="str">
        <f t="shared" si="325"/>
        <v/>
      </c>
      <c r="BH567" s="39" t="str">
        <f t="shared" si="326"/>
        <v/>
      </c>
      <c r="BJ567" s="3"/>
      <c r="BK567" s="86"/>
      <c r="BL567" s="86"/>
      <c r="BM567" s="86"/>
      <c r="BN567" s="86"/>
      <c r="BO567" s="3"/>
      <c r="BP567" s="86"/>
      <c r="BQ567" s="86"/>
      <c r="BR567" s="86"/>
      <c r="BS567" s="86"/>
      <c r="BT567" s="3"/>
      <c r="BU567" s="86"/>
      <c r="BV567" s="86"/>
      <c r="BW567" s="86"/>
      <c r="BX567" s="86"/>
      <c r="BY567" s="3"/>
      <c r="BZ567" s="86"/>
      <c r="CA567" s="86"/>
      <c r="CB567" s="86"/>
      <c r="CC567" s="86"/>
    </row>
    <row r="568" spans="2:81" ht="35.1" customHeight="1" x14ac:dyDescent="0.2">
      <c r="B568" s="187"/>
      <c r="C568" s="188"/>
      <c r="D568" s="189"/>
      <c r="E568" s="186"/>
      <c r="F568" s="182"/>
      <c r="G568" s="184"/>
      <c r="K568" s="80" t="str">
        <f>IF(O568="","",COUNT(O$3:O568))</f>
        <v/>
      </c>
      <c r="L568" s="80" t="str">
        <f>IF(B568&lt;&gt;"",B568,IF(OR(COUNTA($G$3:$G568)&lt;COUNTA($G$3:$G$1048576),$G568&lt;&gt;""),L567,""))</f>
        <v/>
      </c>
      <c r="M568" s="80" t="str">
        <f>IF(C568&lt;&gt;"",C568,IF(OR(COUNTA($G$3:$G568)&lt;COUNTA($G$3:$G$1048576),$G568&lt;&gt;""),M567,""))</f>
        <v/>
      </c>
      <c r="N568" s="80" t="str">
        <f>IF(D568&lt;&gt;"",D568,IF(OR(COUNTA($G$3:$G568)&lt;COUNTA($G$3:$G$1048576),$G568&lt;&gt;""),N567,""))</f>
        <v/>
      </c>
      <c r="O568" s="81" t="str">
        <f t="shared" si="327"/>
        <v/>
      </c>
      <c r="P568" s="90" t="str">
        <f>IFERROR(IF(O568="",IF(COUNT(S$3:S$1048576)=COUNT(S$3:S568),IF(S568="","",INDEX(O$3:O568,MATCH(MAX(K$3:K568),K$3:K568,0),0)),INDEX(O$3:O568,MATCH(MAX(K$3:K568),K$3:K568,0),0)),O568),"")</f>
        <v/>
      </c>
      <c r="Q568" s="89" t="str">
        <f>IF(R568="","",COUNT(R$3:R568))</f>
        <v/>
      </c>
      <c r="R568" s="80" t="str">
        <f t="shared" si="313"/>
        <v/>
      </c>
      <c r="S568" s="91" t="str">
        <f>IFERROR(IF(COUNTA($E568:$G568)=0,"",IF(AND(R568="",$O568=INDEX(O$3:O568,MATCH(MAX(Q$3:Q568),Q$3:Q568,0),0)),INDEX(R$3:R568,MATCH(MAX(Q$3:Q568),Q$3:Q568,0),0),R568)),"")</f>
        <v/>
      </c>
      <c r="T568" s="80" t="str">
        <f>IF(U568="","",COUNT(U$3:U568))</f>
        <v/>
      </c>
      <c r="U568" s="80" t="str">
        <f t="shared" si="328"/>
        <v/>
      </c>
      <c r="V568" s="91" t="str">
        <f>IFERROR(IF(S568="","",IF(U568="",IF(AND(E568="",F568="",G568&lt;&gt;"",$O568=INDEX(O$3:O568,MATCH(MAX(T$3:T568),T$3:T568,0),0)),INDEX(U$3:U568,MATCH(MAX(T$3:T568),T$3:T568,0),0),IF(AND(S568&lt;&gt;"",U568=""),0,"")),U568)),"")</f>
        <v/>
      </c>
      <c r="W568" s="95" t="str">
        <f t="shared" si="329"/>
        <v/>
      </c>
      <c r="X568" s="198" t="str">
        <f t="shared" si="330"/>
        <v/>
      </c>
      <c r="Y568" s="92" t="str">
        <f t="shared" si="331"/>
        <v/>
      </c>
      <c r="Z568" s="106" t="str">
        <f>IF(P568="","",COUNTIF($N$3:$N568,$N568))</f>
        <v/>
      </c>
      <c r="AA568" s="92" t="str">
        <f t="shared" si="332"/>
        <v/>
      </c>
      <c r="AB568" s="92" t="str">
        <f t="shared" si="333"/>
        <v/>
      </c>
      <c r="AC568" s="92" t="str">
        <f t="shared" si="334"/>
        <v/>
      </c>
      <c r="AD568" s="92" t="str">
        <f t="shared" si="343"/>
        <v/>
      </c>
      <c r="AE568" s="92" t="str">
        <f t="shared" si="343"/>
        <v/>
      </c>
      <c r="AF568" s="92" t="str">
        <f t="shared" si="343"/>
        <v/>
      </c>
      <c r="AG568" s="92" t="str">
        <f t="shared" si="343"/>
        <v/>
      </c>
      <c r="AH568" s="92" t="str">
        <f t="shared" si="343"/>
        <v/>
      </c>
      <c r="AI568" s="92" t="str">
        <f t="shared" si="343"/>
        <v/>
      </c>
      <c r="AJ568" s="92" t="str">
        <f t="shared" si="343"/>
        <v/>
      </c>
      <c r="AK568" s="92" t="str">
        <f t="shared" si="343"/>
        <v/>
      </c>
      <c r="AL568" s="92" t="str">
        <f t="shared" si="343"/>
        <v/>
      </c>
      <c r="AN568" s="35" t="str">
        <f t="shared" si="314"/>
        <v/>
      </c>
      <c r="AO568" s="44" t="str">
        <f t="shared" si="335"/>
        <v/>
      </c>
      <c r="AP568" s="41" t="str">
        <f>IF(AO568="","",RANK(AO568,AO$3:AO$1048576,1)+COUNTIF(AO$3:AO568,AO568)-1)</f>
        <v/>
      </c>
      <c r="AQ568" s="1" t="str">
        <f t="shared" si="336"/>
        <v/>
      </c>
      <c r="AR568" s="34" t="str">
        <f t="shared" si="315"/>
        <v/>
      </c>
      <c r="AS568" s="39" t="str">
        <f t="shared" si="316"/>
        <v/>
      </c>
      <c r="AT568" s="44" t="str">
        <f t="shared" si="317"/>
        <v/>
      </c>
      <c r="AU568" s="41" t="str">
        <f>IF(AT568="","",RANK(AT568,AT$3:AT$1048576,1)+COUNTIF(AT$3:AT568,AT568)-1)</f>
        <v/>
      </c>
      <c r="AV568" s="1" t="str">
        <f t="shared" si="318"/>
        <v/>
      </c>
      <c r="AW568" s="34" t="str">
        <f t="shared" si="319"/>
        <v/>
      </c>
      <c r="AX568" s="39" t="str">
        <f t="shared" si="320"/>
        <v/>
      </c>
      <c r="AY568" s="44" t="str">
        <f t="shared" si="337"/>
        <v/>
      </c>
      <c r="AZ568" s="41" t="str">
        <f>IF(AY568="","",RANK(AY568,AY$3:AY$1048576,1)+COUNTIF(AY$3:AY568,AY568)-1)</f>
        <v/>
      </c>
      <c r="BA568" s="1" t="str">
        <f t="shared" si="321"/>
        <v/>
      </c>
      <c r="BB568" s="34" t="str">
        <f t="shared" si="322"/>
        <v/>
      </c>
      <c r="BC568" s="39" t="str">
        <f t="shared" si="323"/>
        <v/>
      </c>
      <c r="BD568" s="44" t="str">
        <f t="shared" si="338"/>
        <v/>
      </c>
      <c r="BE568" s="41" t="str">
        <f>IF(BD568="","",RANK(BD568,BD$3:BD$1048576,1)+COUNTIF(BD$3:BD568,BD568)-1)</f>
        <v/>
      </c>
      <c r="BF568" s="1" t="str">
        <f t="shared" si="324"/>
        <v/>
      </c>
      <c r="BG568" s="34" t="str">
        <f t="shared" si="325"/>
        <v/>
      </c>
      <c r="BH568" s="39" t="str">
        <f t="shared" si="326"/>
        <v/>
      </c>
      <c r="BJ568" s="3"/>
      <c r="BK568" s="86"/>
      <c r="BL568" s="86"/>
      <c r="BM568" s="86"/>
      <c r="BN568" s="86"/>
      <c r="BO568" s="3"/>
      <c r="BP568" s="86"/>
      <c r="BQ568" s="86"/>
      <c r="BR568" s="86"/>
      <c r="BS568" s="86"/>
      <c r="BT568" s="3"/>
      <c r="BU568" s="86"/>
      <c r="BV568" s="86"/>
      <c r="BW568" s="86"/>
      <c r="BX568" s="86"/>
      <c r="BY568" s="3"/>
      <c r="BZ568" s="86"/>
      <c r="CA568" s="86"/>
      <c r="CB568" s="86"/>
      <c r="CC568" s="86"/>
    </row>
    <row r="569" spans="2:81" ht="35.1" customHeight="1" x14ac:dyDescent="0.2">
      <c r="B569" s="187"/>
      <c r="C569" s="188"/>
      <c r="D569" s="189"/>
      <c r="E569" s="186"/>
      <c r="F569" s="182"/>
      <c r="G569" s="184"/>
      <c r="K569" s="80" t="str">
        <f>IF(O569="","",COUNT(O$3:O569))</f>
        <v/>
      </c>
      <c r="L569" s="80" t="str">
        <f>IF(B569&lt;&gt;"",B569,IF(OR(COUNTA($G$3:$G569)&lt;COUNTA($G$3:$G$1048576),$G569&lt;&gt;""),L568,""))</f>
        <v/>
      </c>
      <c r="M569" s="80" t="str">
        <f>IF(C569&lt;&gt;"",C569,IF(OR(COUNTA($G$3:$G569)&lt;COUNTA($G$3:$G$1048576),$G569&lt;&gt;""),M568,""))</f>
        <v/>
      </c>
      <c r="N569" s="80" t="str">
        <f>IF(D569&lt;&gt;"",D569,IF(OR(COUNTA($G$3:$G569)&lt;COUNTA($G$3:$G$1048576),$G569&lt;&gt;""),N568,""))</f>
        <v/>
      </c>
      <c r="O569" s="81" t="str">
        <f t="shared" si="327"/>
        <v/>
      </c>
      <c r="P569" s="90" t="str">
        <f>IFERROR(IF(O569="",IF(COUNT(S$3:S$1048576)=COUNT(S$3:S569),IF(S569="","",INDEX(O$3:O569,MATCH(MAX(K$3:K569),K$3:K569,0),0)),INDEX(O$3:O569,MATCH(MAX(K$3:K569),K$3:K569,0),0)),O569),"")</f>
        <v/>
      </c>
      <c r="Q569" s="89" t="str">
        <f>IF(R569="","",COUNT(R$3:R569))</f>
        <v/>
      </c>
      <c r="R569" s="80" t="str">
        <f t="shared" si="313"/>
        <v/>
      </c>
      <c r="S569" s="91" t="str">
        <f>IFERROR(IF(COUNTA($E569:$G569)=0,"",IF(AND(R569="",$O569=INDEX(O$3:O569,MATCH(MAX(Q$3:Q569),Q$3:Q569,0),0)),INDEX(R$3:R569,MATCH(MAX(Q$3:Q569),Q$3:Q569,0),0),R569)),"")</f>
        <v/>
      </c>
      <c r="T569" s="80" t="str">
        <f>IF(U569="","",COUNT(U$3:U569))</f>
        <v/>
      </c>
      <c r="U569" s="80" t="str">
        <f t="shared" si="328"/>
        <v/>
      </c>
      <c r="V569" s="91" t="str">
        <f>IFERROR(IF(S569="","",IF(U569="",IF(AND(E569="",F569="",G569&lt;&gt;"",$O569=INDEX(O$3:O569,MATCH(MAX(T$3:T569),T$3:T569,0),0)),INDEX(U$3:U569,MATCH(MAX(T$3:T569),T$3:T569,0),0),IF(AND(S569&lt;&gt;"",U569=""),0,"")),U569)),"")</f>
        <v/>
      </c>
      <c r="W569" s="95" t="str">
        <f t="shared" si="329"/>
        <v/>
      </c>
      <c r="X569" s="198" t="str">
        <f t="shared" si="330"/>
        <v/>
      </c>
      <c r="Y569" s="92" t="str">
        <f t="shared" si="331"/>
        <v/>
      </c>
      <c r="Z569" s="106" t="str">
        <f>IF(P569="","",COUNTIF($N$3:$N569,$N569))</f>
        <v/>
      </c>
      <c r="AA569" s="92" t="str">
        <f t="shared" si="332"/>
        <v/>
      </c>
      <c r="AB569" s="92" t="str">
        <f t="shared" si="333"/>
        <v/>
      </c>
      <c r="AC569" s="92" t="str">
        <f t="shared" si="334"/>
        <v/>
      </c>
      <c r="AD569" s="92" t="str">
        <f t="shared" si="343"/>
        <v/>
      </c>
      <c r="AE569" s="92" t="str">
        <f t="shared" si="343"/>
        <v/>
      </c>
      <c r="AF569" s="92" t="str">
        <f t="shared" si="343"/>
        <v/>
      </c>
      <c r="AG569" s="92" t="str">
        <f t="shared" si="343"/>
        <v/>
      </c>
      <c r="AH569" s="92" t="str">
        <f t="shared" si="343"/>
        <v/>
      </c>
      <c r="AI569" s="92" t="str">
        <f t="shared" si="343"/>
        <v/>
      </c>
      <c r="AJ569" s="92" t="str">
        <f t="shared" si="343"/>
        <v/>
      </c>
      <c r="AK569" s="92" t="str">
        <f t="shared" si="343"/>
        <v/>
      </c>
      <c r="AL569" s="92" t="str">
        <f t="shared" si="343"/>
        <v/>
      </c>
      <c r="AN569" s="35" t="str">
        <f t="shared" si="314"/>
        <v/>
      </c>
      <c r="AO569" s="44" t="str">
        <f t="shared" si="335"/>
        <v/>
      </c>
      <c r="AP569" s="41" t="str">
        <f>IF(AO569="","",RANK(AO569,AO$3:AO$1048576,1)+COUNTIF(AO$3:AO569,AO569)-1)</f>
        <v/>
      </c>
      <c r="AQ569" s="1" t="str">
        <f t="shared" si="336"/>
        <v/>
      </c>
      <c r="AR569" s="34" t="str">
        <f t="shared" si="315"/>
        <v/>
      </c>
      <c r="AS569" s="39" t="str">
        <f t="shared" si="316"/>
        <v/>
      </c>
      <c r="AT569" s="44" t="str">
        <f t="shared" si="317"/>
        <v/>
      </c>
      <c r="AU569" s="41" t="str">
        <f>IF(AT569="","",RANK(AT569,AT$3:AT$1048576,1)+COUNTIF(AT$3:AT569,AT569)-1)</f>
        <v/>
      </c>
      <c r="AV569" s="1" t="str">
        <f t="shared" si="318"/>
        <v/>
      </c>
      <c r="AW569" s="34" t="str">
        <f t="shared" si="319"/>
        <v/>
      </c>
      <c r="AX569" s="39" t="str">
        <f t="shared" si="320"/>
        <v/>
      </c>
      <c r="AY569" s="44" t="str">
        <f t="shared" si="337"/>
        <v/>
      </c>
      <c r="AZ569" s="41" t="str">
        <f>IF(AY569="","",RANK(AY569,AY$3:AY$1048576,1)+COUNTIF(AY$3:AY569,AY569)-1)</f>
        <v/>
      </c>
      <c r="BA569" s="1" t="str">
        <f t="shared" si="321"/>
        <v/>
      </c>
      <c r="BB569" s="34" t="str">
        <f t="shared" si="322"/>
        <v/>
      </c>
      <c r="BC569" s="39" t="str">
        <f t="shared" si="323"/>
        <v/>
      </c>
      <c r="BD569" s="44" t="str">
        <f t="shared" si="338"/>
        <v/>
      </c>
      <c r="BE569" s="41" t="str">
        <f>IF(BD569="","",RANK(BD569,BD$3:BD$1048576,1)+COUNTIF(BD$3:BD569,BD569)-1)</f>
        <v/>
      </c>
      <c r="BF569" s="1" t="str">
        <f t="shared" si="324"/>
        <v/>
      </c>
      <c r="BG569" s="34" t="str">
        <f t="shared" si="325"/>
        <v/>
      </c>
      <c r="BH569" s="39" t="str">
        <f t="shared" si="326"/>
        <v/>
      </c>
      <c r="BJ569" s="3"/>
      <c r="BK569" s="86"/>
      <c r="BL569" s="86"/>
      <c r="BM569" s="86"/>
      <c r="BN569" s="86"/>
      <c r="BO569" s="3"/>
      <c r="BP569" s="86"/>
      <c r="BQ569" s="86"/>
      <c r="BR569" s="86"/>
      <c r="BS569" s="86"/>
      <c r="BT569" s="3"/>
      <c r="BU569" s="86"/>
      <c r="BV569" s="86"/>
      <c r="BW569" s="86"/>
      <c r="BX569" s="86"/>
      <c r="BY569" s="3"/>
      <c r="BZ569" s="86"/>
      <c r="CA569" s="86"/>
      <c r="CB569" s="86"/>
      <c r="CC569" s="86"/>
    </row>
    <row r="570" spans="2:81" ht="35.1" customHeight="1" x14ac:dyDescent="0.2">
      <c r="B570" s="187"/>
      <c r="C570" s="188"/>
      <c r="D570" s="189"/>
      <c r="E570" s="186"/>
      <c r="F570" s="182"/>
      <c r="G570" s="184"/>
      <c r="K570" s="80" t="str">
        <f>IF(O570="","",COUNT(O$3:O570))</f>
        <v/>
      </c>
      <c r="L570" s="80" t="str">
        <f>IF(B570&lt;&gt;"",B570,IF(OR(COUNTA($G$3:$G570)&lt;COUNTA($G$3:$G$1048576),$G570&lt;&gt;""),L569,""))</f>
        <v/>
      </c>
      <c r="M570" s="80" t="str">
        <f>IF(C570&lt;&gt;"",C570,IF(OR(COUNTA($G$3:$G570)&lt;COUNTA($G$3:$G$1048576),$G570&lt;&gt;""),M569,""))</f>
        <v/>
      </c>
      <c r="N570" s="80" t="str">
        <f>IF(D570&lt;&gt;"",D570,IF(OR(COUNTA($G$3:$G570)&lt;COUNTA($G$3:$G$1048576),$G570&lt;&gt;""),N569,""))</f>
        <v/>
      </c>
      <c r="O570" s="81" t="str">
        <f t="shared" si="327"/>
        <v/>
      </c>
      <c r="P570" s="90" t="str">
        <f>IFERROR(IF(O570="",IF(COUNT(S$3:S$1048576)=COUNT(S$3:S570),IF(S570="","",INDEX(O$3:O570,MATCH(MAX(K$3:K570),K$3:K570,0),0)),INDEX(O$3:O570,MATCH(MAX(K$3:K570),K$3:K570,0),0)),O570),"")</f>
        <v/>
      </c>
      <c r="Q570" s="89" t="str">
        <f>IF(R570="","",COUNT(R$3:R570))</f>
        <v/>
      </c>
      <c r="R570" s="80" t="str">
        <f t="shared" si="313"/>
        <v/>
      </c>
      <c r="S570" s="91" t="str">
        <f>IFERROR(IF(COUNTA($E570:$G570)=0,"",IF(AND(R570="",$O570=INDEX(O$3:O570,MATCH(MAX(Q$3:Q570),Q$3:Q570,0),0)),INDEX(R$3:R570,MATCH(MAX(Q$3:Q570),Q$3:Q570,0),0),R570)),"")</f>
        <v/>
      </c>
      <c r="T570" s="80" t="str">
        <f>IF(U570="","",COUNT(U$3:U570))</f>
        <v/>
      </c>
      <c r="U570" s="80" t="str">
        <f t="shared" si="328"/>
        <v/>
      </c>
      <c r="V570" s="91" t="str">
        <f>IFERROR(IF(S570="","",IF(U570="",IF(AND(E570="",F570="",G570&lt;&gt;"",$O570=INDEX(O$3:O570,MATCH(MAX(T$3:T570),T$3:T570,0),0)),INDEX(U$3:U570,MATCH(MAX(T$3:T570),T$3:T570,0),0),IF(AND(S570&lt;&gt;"",U570=""),0,"")),U570)),"")</f>
        <v/>
      </c>
      <c r="W570" s="95" t="str">
        <f t="shared" si="329"/>
        <v/>
      </c>
      <c r="X570" s="198" t="str">
        <f t="shared" si="330"/>
        <v/>
      </c>
      <c r="Y570" s="92" t="str">
        <f t="shared" si="331"/>
        <v/>
      </c>
      <c r="Z570" s="106" t="str">
        <f>IF(P570="","",COUNTIF($N$3:$N570,$N570))</f>
        <v/>
      </c>
      <c r="AA570" s="92" t="str">
        <f t="shared" si="332"/>
        <v/>
      </c>
      <c r="AB570" s="92" t="str">
        <f t="shared" si="333"/>
        <v/>
      </c>
      <c r="AC570" s="92" t="str">
        <f t="shared" si="334"/>
        <v/>
      </c>
      <c r="AD570" s="92" t="str">
        <f t="shared" si="343"/>
        <v/>
      </c>
      <c r="AE570" s="92" t="str">
        <f t="shared" si="343"/>
        <v/>
      </c>
      <c r="AF570" s="92" t="str">
        <f t="shared" si="343"/>
        <v/>
      </c>
      <c r="AG570" s="92" t="str">
        <f t="shared" si="343"/>
        <v/>
      </c>
      <c r="AH570" s="92" t="str">
        <f t="shared" si="343"/>
        <v/>
      </c>
      <c r="AI570" s="92" t="str">
        <f t="shared" si="343"/>
        <v/>
      </c>
      <c r="AJ570" s="92" t="str">
        <f t="shared" si="343"/>
        <v/>
      </c>
      <c r="AK570" s="92" t="str">
        <f t="shared" si="343"/>
        <v/>
      </c>
      <c r="AL570" s="92" t="str">
        <f t="shared" si="343"/>
        <v/>
      </c>
      <c r="AN570" s="35" t="str">
        <f t="shared" si="314"/>
        <v/>
      </c>
      <c r="AO570" s="44" t="str">
        <f t="shared" si="335"/>
        <v/>
      </c>
      <c r="AP570" s="41" t="str">
        <f>IF(AO570="","",RANK(AO570,AO$3:AO$1048576,1)+COUNTIF(AO$3:AO570,AO570)-1)</f>
        <v/>
      </c>
      <c r="AQ570" s="1" t="str">
        <f t="shared" si="336"/>
        <v/>
      </c>
      <c r="AR570" s="34" t="str">
        <f t="shared" si="315"/>
        <v/>
      </c>
      <c r="AS570" s="39" t="str">
        <f t="shared" si="316"/>
        <v/>
      </c>
      <c r="AT570" s="44" t="str">
        <f t="shared" si="317"/>
        <v/>
      </c>
      <c r="AU570" s="41" t="str">
        <f>IF(AT570="","",RANK(AT570,AT$3:AT$1048576,1)+COUNTIF(AT$3:AT570,AT570)-1)</f>
        <v/>
      </c>
      <c r="AV570" s="1" t="str">
        <f t="shared" si="318"/>
        <v/>
      </c>
      <c r="AW570" s="34" t="str">
        <f t="shared" si="319"/>
        <v/>
      </c>
      <c r="AX570" s="39" t="str">
        <f t="shared" si="320"/>
        <v/>
      </c>
      <c r="AY570" s="44" t="str">
        <f t="shared" si="337"/>
        <v/>
      </c>
      <c r="AZ570" s="41" t="str">
        <f>IF(AY570="","",RANK(AY570,AY$3:AY$1048576,1)+COUNTIF(AY$3:AY570,AY570)-1)</f>
        <v/>
      </c>
      <c r="BA570" s="1" t="str">
        <f t="shared" si="321"/>
        <v/>
      </c>
      <c r="BB570" s="34" t="str">
        <f t="shared" si="322"/>
        <v/>
      </c>
      <c r="BC570" s="39" t="str">
        <f t="shared" si="323"/>
        <v/>
      </c>
      <c r="BD570" s="44" t="str">
        <f t="shared" si="338"/>
        <v/>
      </c>
      <c r="BE570" s="41" t="str">
        <f>IF(BD570="","",RANK(BD570,BD$3:BD$1048576,1)+COUNTIF(BD$3:BD570,BD570)-1)</f>
        <v/>
      </c>
      <c r="BF570" s="1" t="str">
        <f t="shared" si="324"/>
        <v/>
      </c>
      <c r="BG570" s="34" t="str">
        <f t="shared" si="325"/>
        <v/>
      </c>
      <c r="BH570" s="39" t="str">
        <f t="shared" si="326"/>
        <v/>
      </c>
      <c r="BJ570" s="3"/>
      <c r="BK570" s="86"/>
      <c r="BL570" s="86"/>
      <c r="BM570" s="86"/>
      <c r="BN570" s="86"/>
      <c r="BO570" s="3"/>
      <c r="BP570" s="86"/>
      <c r="BQ570" s="86"/>
      <c r="BR570" s="86"/>
      <c r="BS570" s="86"/>
      <c r="BT570" s="3"/>
      <c r="BU570" s="86"/>
      <c r="BV570" s="86"/>
      <c r="BW570" s="86"/>
      <c r="BX570" s="86"/>
      <c r="BY570" s="3"/>
      <c r="BZ570" s="86"/>
      <c r="CA570" s="86"/>
      <c r="CB570" s="86"/>
      <c r="CC570" s="86"/>
    </row>
    <row r="571" spans="2:81" ht="35.1" customHeight="1" x14ac:dyDescent="0.2">
      <c r="B571" s="187"/>
      <c r="C571" s="188"/>
      <c r="D571" s="189"/>
      <c r="E571" s="186"/>
      <c r="F571" s="182"/>
      <c r="G571" s="184"/>
      <c r="K571" s="80" t="str">
        <f>IF(O571="","",COUNT(O$3:O571))</f>
        <v/>
      </c>
      <c r="L571" s="80" t="str">
        <f>IF(B571&lt;&gt;"",B571,IF(OR(COUNTA($G$3:$G571)&lt;COUNTA($G$3:$G$1048576),$G571&lt;&gt;""),L570,""))</f>
        <v/>
      </c>
      <c r="M571" s="80" t="str">
        <f>IF(C571&lt;&gt;"",C571,IF(OR(COUNTA($G$3:$G571)&lt;COUNTA($G$3:$G$1048576),$G571&lt;&gt;""),M570,""))</f>
        <v/>
      </c>
      <c r="N571" s="80" t="str">
        <f>IF(D571&lt;&gt;"",D571,IF(OR(COUNTA($G$3:$G571)&lt;COUNTA($G$3:$G$1048576),$G571&lt;&gt;""),N570,""))</f>
        <v/>
      </c>
      <c r="O571" s="81" t="str">
        <f t="shared" si="327"/>
        <v/>
      </c>
      <c r="P571" s="90" t="str">
        <f>IFERROR(IF(O571="",IF(COUNT(S$3:S$1048576)=COUNT(S$3:S571),IF(S571="","",INDEX(O$3:O571,MATCH(MAX(K$3:K571),K$3:K571,0),0)),INDEX(O$3:O571,MATCH(MAX(K$3:K571),K$3:K571,0),0)),O571),"")</f>
        <v/>
      </c>
      <c r="Q571" s="89" t="str">
        <f>IF(R571="","",COUNT(R$3:R571))</f>
        <v/>
      </c>
      <c r="R571" s="80" t="str">
        <f t="shared" si="313"/>
        <v/>
      </c>
      <c r="S571" s="91" t="str">
        <f>IFERROR(IF(COUNTA($E571:$G571)=0,"",IF(AND(R571="",$O571=INDEX(O$3:O571,MATCH(MAX(Q$3:Q571),Q$3:Q571,0),0)),INDEX(R$3:R571,MATCH(MAX(Q$3:Q571),Q$3:Q571,0),0),R571)),"")</f>
        <v/>
      </c>
      <c r="T571" s="80" t="str">
        <f>IF(U571="","",COUNT(U$3:U571))</f>
        <v/>
      </c>
      <c r="U571" s="80" t="str">
        <f t="shared" si="328"/>
        <v/>
      </c>
      <c r="V571" s="91" t="str">
        <f>IFERROR(IF(S571="","",IF(U571="",IF(AND(E571="",F571="",G571&lt;&gt;"",$O571=INDEX(O$3:O571,MATCH(MAX(T$3:T571),T$3:T571,0),0)),INDEX(U$3:U571,MATCH(MAX(T$3:T571),T$3:T571,0),0),IF(AND(S571&lt;&gt;"",U571=""),0,"")),U571)),"")</f>
        <v/>
      </c>
      <c r="W571" s="95" t="str">
        <f t="shared" si="329"/>
        <v/>
      </c>
      <c r="X571" s="198" t="str">
        <f t="shared" si="330"/>
        <v/>
      </c>
      <c r="Y571" s="92" t="str">
        <f t="shared" si="331"/>
        <v/>
      </c>
      <c r="Z571" s="106" t="str">
        <f>IF(P571="","",COUNTIF($N$3:$N571,$N571))</f>
        <v/>
      </c>
      <c r="AA571" s="92" t="str">
        <f t="shared" si="332"/>
        <v/>
      </c>
      <c r="AB571" s="92" t="str">
        <f t="shared" si="333"/>
        <v/>
      </c>
      <c r="AC571" s="92" t="str">
        <f t="shared" si="334"/>
        <v/>
      </c>
      <c r="AD571" s="92" t="str">
        <f t="shared" si="343"/>
        <v/>
      </c>
      <c r="AE571" s="92" t="str">
        <f t="shared" si="343"/>
        <v/>
      </c>
      <c r="AF571" s="92" t="str">
        <f t="shared" si="343"/>
        <v/>
      </c>
      <c r="AG571" s="92" t="str">
        <f t="shared" si="343"/>
        <v/>
      </c>
      <c r="AH571" s="92" t="str">
        <f t="shared" si="343"/>
        <v/>
      </c>
      <c r="AI571" s="92" t="str">
        <f t="shared" si="343"/>
        <v/>
      </c>
      <c r="AJ571" s="92" t="str">
        <f t="shared" si="343"/>
        <v/>
      </c>
      <c r="AK571" s="92" t="str">
        <f t="shared" si="343"/>
        <v/>
      </c>
      <c r="AL571" s="92" t="str">
        <f t="shared" si="343"/>
        <v/>
      </c>
      <c r="AN571" s="35" t="str">
        <f t="shared" si="314"/>
        <v/>
      </c>
      <c r="AO571" s="44" t="str">
        <f t="shared" si="335"/>
        <v/>
      </c>
      <c r="AP571" s="41" t="str">
        <f>IF(AO571="","",RANK(AO571,AO$3:AO$1048576,1)+COUNTIF(AO$3:AO571,AO571)-1)</f>
        <v/>
      </c>
      <c r="AQ571" s="1" t="str">
        <f t="shared" si="336"/>
        <v/>
      </c>
      <c r="AR571" s="34" t="str">
        <f t="shared" si="315"/>
        <v/>
      </c>
      <c r="AS571" s="39" t="str">
        <f t="shared" si="316"/>
        <v/>
      </c>
      <c r="AT571" s="44" t="str">
        <f t="shared" si="317"/>
        <v/>
      </c>
      <c r="AU571" s="41" t="str">
        <f>IF(AT571="","",RANK(AT571,AT$3:AT$1048576,1)+COUNTIF(AT$3:AT571,AT571)-1)</f>
        <v/>
      </c>
      <c r="AV571" s="1" t="str">
        <f t="shared" si="318"/>
        <v/>
      </c>
      <c r="AW571" s="34" t="str">
        <f t="shared" si="319"/>
        <v/>
      </c>
      <c r="AX571" s="39" t="str">
        <f t="shared" si="320"/>
        <v/>
      </c>
      <c r="AY571" s="44" t="str">
        <f t="shared" si="337"/>
        <v/>
      </c>
      <c r="AZ571" s="41" t="str">
        <f>IF(AY571="","",RANK(AY571,AY$3:AY$1048576,1)+COUNTIF(AY$3:AY571,AY571)-1)</f>
        <v/>
      </c>
      <c r="BA571" s="1" t="str">
        <f t="shared" si="321"/>
        <v/>
      </c>
      <c r="BB571" s="34" t="str">
        <f t="shared" si="322"/>
        <v/>
      </c>
      <c r="BC571" s="39" t="str">
        <f t="shared" si="323"/>
        <v/>
      </c>
      <c r="BD571" s="44" t="str">
        <f t="shared" si="338"/>
        <v/>
      </c>
      <c r="BE571" s="41" t="str">
        <f>IF(BD571="","",RANK(BD571,BD$3:BD$1048576,1)+COUNTIF(BD$3:BD571,BD571)-1)</f>
        <v/>
      </c>
      <c r="BF571" s="1" t="str">
        <f t="shared" si="324"/>
        <v/>
      </c>
      <c r="BG571" s="34" t="str">
        <f t="shared" si="325"/>
        <v/>
      </c>
      <c r="BH571" s="39" t="str">
        <f t="shared" si="326"/>
        <v/>
      </c>
      <c r="BJ571" s="3"/>
      <c r="BK571" s="86"/>
      <c r="BL571" s="86"/>
      <c r="BM571" s="86"/>
      <c r="BN571" s="86"/>
      <c r="BO571" s="3"/>
      <c r="BP571" s="86"/>
      <c r="BQ571" s="86"/>
      <c r="BR571" s="86"/>
      <c r="BS571" s="86"/>
      <c r="BT571" s="3"/>
      <c r="BU571" s="86"/>
      <c r="BV571" s="86"/>
      <c r="BW571" s="86"/>
      <c r="BX571" s="86"/>
      <c r="BY571" s="3"/>
      <c r="BZ571" s="86"/>
      <c r="CA571" s="86"/>
      <c r="CB571" s="86"/>
      <c r="CC571" s="86"/>
    </row>
    <row r="572" spans="2:81" ht="35.1" customHeight="1" x14ac:dyDescent="0.2">
      <c r="B572" s="187"/>
      <c r="C572" s="188"/>
      <c r="D572" s="189"/>
      <c r="E572" s="186"/>
      <c r="F572" s="182"/>
      <c r="G572" s="184"/>
      <c r="K572" s="80" t="str">
        <f>IF(O572="","",COUNT(O$3:O572))</f>
        <v/>
      </c>
      <c r="L572" s="80" t="str">
        <f>IF(B572&lt;&gt;"",B572,IF(OR(COUNTA($G$3:$G572)&lt;COUNTA($G$3:$G$1048576),$G572&lt;&gt;""),L571,""))</f>
        <v/>
      </c>
      <c r="M572" s="80" t="str">
        <f>IF(C572&lt;&gt;"",C572,IF(OR(COUNTA($G$3:$G572)&lt;COUNTA($G$3:$G$1048576),$G572&lt;&gt;""),M571,""))</f>
        <v/>
      </c>
      <c r="N572" s="80" t="str">
        <f>IF(D572&lt;&gt;"",D572,IF(OR(COUNTA($G$3:$G572)&lt;COUNTA($G$3:$G$1048576),$G572&lt;&gt;""),N571,""))</f>
        <v/>
      </c>
      <c r="O572" s="81" t="str">
        <f t="shared" si="327"/>
        <v/>
      </c>
      <c r="P572" s="90" t="str">
        <f>IFERROR(IF(O572="",IF(COUNT(S$3:S$1048576)=COUNT(S$3:S572),IF(S572="","",INDEX(O$3:O572,MATCH(MAX(K$3:K572),K$3:K572,0),0)),INDEX(O$3:O572,MATCH(MAX(K$3:K572),K$3:K572,0),0)),O572),"")</f>
        <v/>
      </c>
      <c r="Q572" s="89" t="str">
        <f>IF(R572="","",COUNT(R$3:R572))</f>
        <v/>
      </c>
      <c r="R572" s="80" t="str">
        <f t="shared" si="313"/>
        <v/>
      </c>
      <c r="S572" s="91" t="str">
        <f>IFERROR(IF(COUNTA($E572:$G572)=0,"",IF(AND(R572="",$O572=INDEX(O$3:O572,MATCH(MAX(Q$3:Q572),Q$3:Q572,0),0)),INDEX(R$3:R572,MATCH(MAX(Q$3:Q572),Q$3:Q572,0),0),R572)),"")</f>
        <v/>
      </c>
      <c r="T572" s="80" t="str">
        <f>IF(U572="","",COUNT(U$3:U572))</f>
        <v/>
      </c>
      <c r="U572" s="80" t="str">
        <f t="shared" si="328"/>
        <v/>
      </c>
      <c r="V572" s="91" t="str">
        <f>IFERROR(IF(S572="","",IF(U572="",IF(AND(E572="",F572="",G572&lt;&gt;"",$O572=INDEX(O$3:O572,MATCH(MAX(T$3:T572),T$3:T572,0),0)),INDEX(U$3:U572,MATCH(MAX(T$3:T572),T$3:T572,0),0),IF(AND(S572&lt;&gt;"",U572=""),0,"")),U572)),"")</f>
        <v/>
      </c>
      <c r="W572" s="95" t="str">
        <f t="shared" si="329"/>
        <v/>
      </c>
      <c r="X572" s="198" t="str">
        <f t="shared" si="330"/>
        <v/>
      </c>
      <c r="Y572" s="92" t="str">
        <f t="shared" si="331"/>
        <v/>
      </c>
      <c r="Z572" s="106" t="str">
        <f>IF(P572="","",COUNTIF($N$3:$N572,$N572))</f>
        <v/>
      </c>
      <c r="AA572" s="92" t="str">
        <f t="shared" si="332"/>
        <v/>
      </c>
      <c r="AB572" s="92" t="str">
        <f t="shared" si="333"/>
        <v/>
      </c>
      <c r="AC572" s="92" t="str">
        <f t="shared" si="334"/>
        <v/>
      </c>
      <c r="AD572" s="92" t="str">
        <f t="shared" si="343"/>
        <v/>
      </c>
      <c r="AE572" s="92" t="str">
        <f t="shared" si="343"/>
        <v/>
      </c>
      <c r="AF572" s="92" t="str">
        <f t="shared" si="343"/>
        <v/>
      </c>
      <c r="AG572" s="92" t="str">
        <f t="shared" si="343"/>
        <v/>
      </c>
      <c r="AH572" s="92" t="str">
        <f t="shared" si="343"/>
        <v/>
      </c>
      <c r="AI572" s="92" t="str">
        <f t="shared" si="343"/>
        <v/>
      </c>
      <c r="AJ572" s="92" t="str">
        <f t="shared" si="343"/>
        <v/>
      </c>
      <c r="AK572" s="92" t="str">
        <f t="shared" si="343"/>
        <v/>
      </c>
      <c r="AL572" s="92" t="str">
        <f t="shared" si="343"/>
        <v/>
      </c>
      <c r="AN572" s="35" t="str">
        <f t="shared" si="314"/>
        <v/>
      </c>
      <c r="AO572" s="44" t="str">
        <f t="shared" si="335"/>
        <v/>
      </c>
      <c r="AP572" s="41" t="str">
        <f>IF(AO572="","",RANK(AO572,AO$3:AO$1048576,1)+COUNTIF(AO$3:AO572,AO572)-1)</f>
        <v/>
      </c>
      <c r="AQ572" s="1" t="str">
        <f t="shared" si="336"/>
        <v/>
      </c>
      <c r="AR572" s="34" t="str">
        <f t="shared" si="315"/>
        <v/>
      </c>
      <c r="AS572" s="39" t="str">
        <f t="shared" si="316"/>
        <v/>
      </c>
      <c r="AT572" s="44" t="str">
        <f t="shared" si="317"/>
        <v/>
      </c>
      <c r="AU572" s="41" t="str">
        <f>IF(AT572="","",RANK(AT572,AT$3:AT$1048576,1)+COUNTIF(AT$3:AT572,AT572)-1)</f>
        <v/>
      </c>
      <c r="AV572" s="1" t="str">
        <f t="shared" si="318"/>
        <v/>
      </c>
      <c r="AW572" s="34" t="str">
        <f t="shared" si="319"/>
        <v/>
      </c>
      <c r="AX572" s="39" t="str">
        <f t="shared" si="320"/>
        <v/>
      </c>
      <c r="AY572" s="44" t="str">
        <f t="shared" si="337"/>
        <v/>
      </c>
      <c r="AZ572" s="41" t="str">
        <f>IF(AY572="","",RANK(AY572,AY$3:AY$1048576,1)+COUNTIF(AY$3:AY572,AY572)-1)</f>
        <v/>
      </c>
      <c r="BA572" s="1" t="str">
        <f t="shared" si="321"/>
        <v/>
      </c>
      <c r="BB572" s="34" t="str">
        <f t="shared" si="322"/>
        <v/>
      </c>
      <c r="BC572" s="39" t="str">
        <f t="shared" si="323"/>
        <v/>
      </c>
      <c r="BD572" s="44" t="str">
        <f t="shared" si="338"/>
        <v/>
      </c>
      <c r="BE572" s="41" t="str">
        <f>IF(BD572="","",RANK(BD572,BD$3:BD$1048576,1)+COUNTIF(BD$3:BD572,BD572)-1)</f>
        <v/>
      </c>
      <c r="BF572" s="1" t="str">
        <f t="shared" si="324"/>
        <v/>
      </c>
      <c r="BG572" s="34" t="str">
        <f t="shared" si="325"/>
        <v/>
      </c>
      <c r="BH572" s="39" t="str">
        <f t="shared" si="326"/>
        <v/>
      </c>
      <c r="BJ572" s="3"/>
      <c r="BK572" s="86"/>
      <c r="BL572" s="86"/>
      <c r="BM572" s="86"/>
      <c r="BN572" s="86"/>
      <c r="BO572" s="3"/>
      <c r="BP572" s="86"/>
      <c r="BQ572" s="86"/>
      <c r="BR572" s="86"/>
      <c r="BS572" s="86"/>
      <c r="BT572" s="3"/>
      <c r="BU572" s="86"/>
      <c r="BV572" s="86"/>
      <c r="BW572" s="86"/>
      <c r="BX572" s="86"/>
      <c r="BY572" s="3"/>
      <c r="BZ572" s="86"/>
      <c r="CA572" s="86"/>
      <c r="CB572" s="86"/>
      <c r="CC572" s="86"/>
    </row>
    <row r="573" spans="2:81" ht="35.1" customHeight="1" x14ac:dyDescent="0.2">
      <c r="B573" s="187"/>
      <c r="C573" s="188"/>
      <c r="D573" s="189"/>
      <c r="E573" s="186"/>
      <c r="F573" s="182"/>
      <c r="G573" s="184"/>
      <c r="K573" s="80" t="str">
        <f>IF(O573="","",COUNT(O$3:O573))</f>
        <v/>
      </c>
      <c r="L573" s="80" t="str">
        <f>IF(B573&lt;&gt;"",B573,IF(OR(COUNTA($G$3:$G573)&lt;COUNTA($G$3:$G$1048576),$G573&lt;&gt;""),L572,""))</f>
        <v/>
      </c>
      <c r="M573" s="80" t="str">
        <f>IF(C573&lt;&gt;"",C573,IF(OR(COUNTA($G$3:$G573)&lt;COUNTA($G$3:$G$1048576),$G573&lt;&gt;""),M572,""))</f>
        <v/>
      </c>
      <c r="N573" s="80" t="str">
        <f>IF(D573&lt;&gt;"",D573,IF(OR(COUNTA($G$3:$G573)&lt;COUNTA($G$3:$G$1048576),$G573&lt;&gt;""),N572,""))</f>
        <v/>
      </c>
      <c r="O573" s="81" t="str">
        <f t="shared" si="327"/>
        <v/>
      </c>
      <c r="P573" s="90" t="str">
        <f>IFERROR(IF(O573="",IF(COUNT(S$3:S$1048576)=COUNT(S$3:S573),IF(S573="","",INDEX(O$3:O573,MATCH(MAX(K$3:K573),K$3:K573,0),0)),INDEX(O$3:O573,MATCH(MAX(K$3:K573),K$3:K573,0),0)),O573),"")</f>
        <v/>
      </c>
      <c r="Q573" s="89" t="str">
        <f>IF(R573="","",COUNT(R$3:R573))</f>
        <v/>
      </c>
      <c r="R573" s="80" t="str">
        <f t="shared" si="313"/>
        <v/>
      </c>
      <c r="S573" s="91" t="str">
        <f>IFERROR(IF(COUNTA($E573:$G573)=0,"",IF(AND(R573="",$O573=INDEX(O$3:O573,MATCH(MAX(Q$3:Q573),Q$3:Q573,0),0)),INDEX(R$3:R573,MATCH(MAX(Q$3:Q573),Q$3:Q573,0),0),R573)),"")</f>
        <v/>
      </c>
      <c r="T573" s="80" t="str">
        <f>IF(U573="","",COUNT(U$3:U573))</f>
        <v/>
      </c>
      <c r="U573" s="80" t="str">
        <f t="shared" si="328"/>
        <v/>
      </c>
      <c r="V573" s="91" t="str">
        <f>IFERROR(IF(S573="","",IF(U573="",IF(AND(E573="",F573="",G573&lt;&gt;"",$O573=INDEX(O$3:O573,MATCH(MAX(T$3:T573),T$3:T573,0),0)),INDEX(U$3:U573,MATCH(MAX(T$3:T573),T$3:T573,0),0),IF(AND(S573&lt;&gt;"",U573=""),0,"")),U573)),"")</f>
        <v/>
      </c>
      <c r="W573" s="95" t="str">
        <f t="shared" si="329"/>
        <v/>
      </c>
      <c r="X573" s="198" t="str">
        <f t="shared" si="330"/>
        <v/>
      </c>
      <c r="Y573" s="92" t="str">
        <f t="shared" si="331"/>
        <v/>
      </c>
      <c r="Z573" s="106" t="str">
        <f>IF(P573="","",COUNTIF($N$3:$N573,$N573))</f>
        <v/>
      </c>
      <c r="AA573" s="92" t="str">
        <f t="shared" si="332"/>
        <v/>
      </c>
      <c r="AB573" s="92" t="str">
        <f t="shared" si="333"/>
        <v/>
      </c>
      <c r="AC573" s="92" t="str">
        <f t="shared" si="334"/>
        <v/>
      </c>
      <c r="AD573" s="92" t="str">
        <f t="shared" si="343"/>
        <v/>
      </c>
      <c r="AE573" s="92" t="str">
        <f t="shared" si="343"/>
        <v/>
      </c>
      <c r="AF573" s="92" t="str">
        <f t="shared" si="343"/>
        <v/>
      </c>
      <c r="AG573" s="92" t="str">
        <f t="shared" si="343"/>
        <v/>
      </c>
      <c r="AH573" s="92" t="str">
        <f t="shared" si="343"/>
        <v/>
      </c>
      <c r="AI573" s="92" t="str">
        <f t="shared" si="343"/>
        <v/>
      </c>
      <c r="AJ573" s="92" t="str">
        <f t="shared" si="343"/>
        <v/>
      </c>
      <c r="AK573" s="92" t="str">
        <f t="shared" si="343"/>
        <v/>
      </c>
      <c r="AL573" s="92" t="str">
        <f t="shared" si="343"/>
        <v/>
      </c>
      <c r="AN573" s="35" t="str">
        <f t="shared" si="314"/>
        <v/>
      </c>
      <c r="AO573" s="44" t="str">
        <f t="shared" si="335"/>
        <v/>
      </c>
      <c r="AP573" s="41" t="str">
        <f>IF(AO573="","",RANK(AO573,AO$3:AO$1048576,1)+COUNTIF(AO$3:AO573,AO573)-1)</f>
        <v/>
      </c>
      <c r="AQ573" s="1" t="str">
        <f t="shared" si="336"/>
        <v/>
      </c>
      <c r="AR573" s="34" t="str">
        <f t="shared" si="315"/>
        <v/>
      </c>
      <c r="AS573" s="39" t="str">
        <f t="shared" si="316"/>
        <v/>
      </c>
      <c r="AT573" s="44" t="str">
        <f t="shared" si="317"/>
        <v/>
      </c>
      <c r="AU573" s="41" t="str">
        <f>IF(AT573="","",RANK(AT573,AT$3:AT$1048576,1)+COUNTIF(AT$3:AT573,AT573)-1)</f>
        <v/>
      </c>
      <c r="AV573" s="1" t="str">
        <f t="shared" si="318"/>
        <v/>
      </c>
      <c r="AW573" s="34" t="str">
        <f t="shared" si="319"/>
        <v/>
      </c>
      <c r="AX573" s="39" t="str">
        <f t="shared" si="320"/>
        <v/>
      </c>
      <c r="AY573" s="44" t="str">
        <f t="shared" si="337"/>
        <v/>
      </c>
      <c r="AZ573" s="41" t="str">
        <f>IF(AY573="","",RANK(AY573,AY$3:AY$1048576,1)+COUNTIF(AY$3:AY573,AY573)-1)</f>
        <v/>
      </c>
      <c r="BA573" s="1" t="str">
        <f t="shared" si="321"/>
        <v/>
      </c>
      <c r="BB573" s="34" t="str">
        <f t="shared" si="322"/>
        <v/>
      </c>
      <c r="BC573" s="39" t="str">
        <f t="shared" si="323"/>
        <v/>
      </c>
      <c r="BD573" s="44" t="str">
        <f t="shared" si="338"/>
        <v/>
      </c>
      <c r="BE573" s="41" t="str">
        <f>IF(BD573="","",RANK(BD573,BD$3:BD$1048576,1)+COUNTIF(BD$3:BD573,BD573)-1)</f>
        <v/>
      </c>
      <c r="BF573" s="1" t="str">
        <f t="shared" si="324"/>
        <v/>
      </c>
      <c r="BG573" s="34" t="str">
        <f t="shared" si="325"/>
        <v/>
      </c>
      <c r="BH573" s="39" t="str">
        <f t="shared" si="326"/>
        <v/>
      </c>
      <c r="BJ573" s="3"/>
      <c r="BK573" s="86"/>
      <c r="BL573" s="86"/>
      <c r="BM573" s="86"/>
      <c r="BN573" s="86"/>
      <c r="BO573" s="3"/>
      <c r="BP573" s="86"/>
      <c r="BQ573" s="86"/>
      <c r="BR573" s="86"/>
      <c r="BS573" s="86"/>
      <c r="BT573" s="3"/>
      <c r="BU573" s="86"/>
      <c r="BV573" s="86"/>
      <c r="BW573" s="86"/>
      <c r="BX573" s="86"/>
      <c r="BY573" s="3"/>
      <c r="BZ573" s="86"/>
      <c r="CA573" s="86"/>
      <c r="CB573" s="86"/>
      <c r="CC573" s="86"/>
    </row>
    <row r="574" spans="2:81" ht="35.1" customHeight="1" x14ac:dyDescent="0.2">
      <c r="B574" s="187"/>
      <c r="C574" s="188"/>
      <c r="D574" s="189"/>
      <c r="E574" s="186"/>
      <c r="F574" s="182"/>
      <c r="G574" s="184"/>
      <c r="K574" s="80" t="str">
        <f>IF(O574="","",COUNT(O$3:O574))</f>
        <v/>
      </c>
      <c r="L574" s="80" t="str">
        <f>IF(B574&lt;&gt;"",B574,IF(OR(COUNTA($G$3:$G574)&lt;COUNTA($G$3:$G$1048576),$G574&lt;&gt;""),L573,""))</f>
        <v/>
      </c>
      <c r="M574" s="80" t="str">
        <f>IF(C574&lt;&gt;"",C574,IF(OR(COUNTA($G$3:$G574)&lt;COUNTA($G$3:$G$1048576),$G574&lt;&gt;""),M573,""))</f>
        <v/>
      </c>
      <c r="N574" s="80" t="str">
        <f>IF(D574&lt;&gt;"",D574,IF(OR(COUNTA($G$3:$G574)&lt;COUNTA($G$3:$G$1048576),$G574&lt;&gt;""),N573,""))</f>
        <v/>
      </c>
      <c r="O574" s="81" t="str">
        <f t="shared" si="327"/>
        <v/>
      </c>
      <c r="P574" s="90" t="str">
        <f>IFERROR(IF(O574="",IF(COUNT(S$3:S$1048576)=COUNT(S$3:S574),IF(S574="","",INDEX(O$3:O574,MATCH(MAX(K$3:K574),K$3:K574,0),0)),INDEX(O$3:O574,MATCH(MAX(K$3:K574),K$3:K574,0),0)),O574),"")</f>
        <v/>
      </c>
      <c r="Q574" s="89" t="str">
        <f>IF(R574="","",COUNT(R$3:R574))</f>
        <v/>
      </c>
      <c r="R574" s="80" t="str">
        <f t="shared" si="313"/>
        <v/>
      </c>
      <c r="S574" s="91" t="str">
        <f>IFERROR(IF(COUNTA($E574:$G574)=0,"",IF(AND(R574="",$O574=INDEX(O$3:O574,MATCH(MAX(Q$3:Q574),Q$3:Q574,0),0)),INDEX(R$3:R574,MATCH(MAX(Q$3:Q574),Q$3:Q574,0),0),R574)),"")</f>
        <v/>
      </c>
      <c r="T574" s="80" t="str">
        <f>IF(U574="","",COUNT(U$3:U574))</f>
        <v/>
      </c>
      <c r="U574" s="80" t="str">
        <f t="shared" si="328"/>
        <v/>
      </c>
      <c r="V574" s="91" t="str">
        <f>IFERROR(IF(S574="","",IF(U574="",IF(AND(E574="",F574="",G574&lt;&gt;"",$O574=INDEX(O$3:O574,MATCH(MAX(T$3:T574),T$3:T574,0),0)),INDEX(U$3:U574,MATCH(MAX(T$3:T574),T$3:T574,0),0),IF(AND(S574&lt;&gt;"",U574=""),0,"")),U574)),"")</f>
        <v/>
      </c>
      <c r="W574" s="95" t="str">
        <f t="shared" si="329"/>
        <v/>
      </c>
      <c r="X574" s="198" t="str">
        <f t="shared" si="330"/>
        <v/>
      </c>
      <c r="Y574" s="92" t="str">
        <f t="shared" si="331"/>
        <v/>
      </c>
      <c r="Z574" s="106" t="str">
        <f>IF(P574="","",COUNTIF($N$3:$N574,$N574))</f>
        <v/>
      </c>
      <c r="AA574" s="92" t="str">
        <f t="shared" si="332"/>
        <v/>
      </c>
      <c r="AB574" s="92" t="str">
        <f t="shared" si="333"/>
        <v/>
      </c>
      <c r="AC574" s="92" t="str">
        <f t="shared" si="334"/>
        <v/>
      </c>
      <c r="AD574" s="92" t="str">
        <f t="shared" ref="AD574:AL583" si="344">IFERROR(IF(AND($Z574=1,AD$2&lt;&gt;"",""&amp;INDEX($Y$3:$Y$1048576,MATCH($P574&amp;"@"&amp;AD$2,$AA$3:$AA$1048576,0),0)&lt;&gt;""),AD$1&amp;""&amp;INDEX($Y$3:$Y$1048576,MATCH($P574&amp;"@"&amp;AD$2,$AA$3:$AA$1048576,0),0),""),"")</f>
        <v/>
      </c>
      <c r="AE574" s="92" t="str">
        <f t="shared" si="344"/>
        <v/>
      </c>
      <c r="AF574" s="92" t="str">
        <f t="shared" si="344"/>
        <v/>
      </c>
      <c r="AG574" s="92" t="str">
        <f t="shared" si="344"/>
        <v/>
      </c>
      <c r="AH574" s="92" t="str">
        <f t="shared" si="344"/>
        <v/>
      </c>
      <c r="AI574" s="92" t="str">
        <f t="shared" si="344"/>
        <v/>
      </c>
      <c r="AJ574" s="92" t="str">
        <f t="shared" si="344"/>
        <v/>
      </c>
      <c r="AK574" s="92" t="str">
        <f t="shared" si="344"/>
        <v/>
      </c>
      <c r="AL574" s="92" t="str">
        <f t="shared" si="344"/>
        <v/>
      </c>
      <c r="AN574" s="35" t="str">
        <f t="shared" si="314"/>
        <v/>
      </c>
      <c r="AO574" s="44" t="str">
        <f t="shared" si="335"/>
        <v/>
      </c>
      <c r="AP574" s="41" t="str">
        <f>IF(AO574="","",RANK(AO574,AO$3:AO$1048576,1)+COUNTIF(AO$3:AO574,AO574)-1)</f>
        <v/>
      </c>
      <c r="AQ574" s="1" t="str">
        <f t="shared" si="336"/>
        <v/>
      </c>
      <c r="AR574" s="34" t="str">
        <f t="shared" si="315"/>
        <v/>
      </c>
      <c r="AS574" s="39" t="str">
        <f t="shared" si="316"/>
        <v/>
      </c>
      <c r="AT574" s="44" t="str">
        <f t="shared" si="317"/>
        <v/>
      </c>
      <c r="AU574" s="41" t="str">
        <f>IF(AT574="","",RANK(AT574,AT$3:AT$1048576,1)+COUNTIF(AT$3:AT574,AT574)-1)</f>
        <v/>
      </c>
      <c r="AV574" s="1" t="str">
        <f t="shared" si="318"/>
        <v/>
      </c>
      <c r="AW574" s="34" t="str">
        <f t="shared" si="319"/>
        <v/>
      </c>
      <c r="AX574" s="39" t="str">
        <f t="shared" si="320"/>
        <v/>
      </c>
      <c r="AY574" s="44" t="str">
        <f t="shared" si="337"/>
        <v/>
      </c>
      <c r="AZ574" s="41" t="str">
        <f>IF(AY574="","",RANK(AY574,AY$3:AY$1048576,1)+COUNTIF(AY$3:AY574,AY574)-1)</f>
        <v/>
      </c>
      <c r="BA574" s="1" t="str">
        <f t="shared" si="321"/>
        <v/>
      </c>
      <c r="BB574" s="34" t="str">
        <f t="shared" si="322"/>
        <v/>
      </c>
      <c r="BC574" s="39" t="str">
        <f t="shared" si="323"/>
        <v/>
      </c>
      <c r="BD574" s="44" t="str">
        <f t="shared" si="338"/>
        <v/>
      </c>
      <c r="BE574" s="41" t="str">
        <f>IF(BD574="","",RANK(BD574,BD$3:BD$1048576,1)+COUNTIF(BD$3:BD574,BD574)-1)</f>
        <v/>
      </c>
      <c r="BF574" s="1" t="str">
        <f t="shared" si="324"/>
        <v/>
      </c>
      <c r="BG574" s="34" t="str">
        <f t="shared" si="325"/>
        <v/>
      </c>
      <c r="BH574" s="39" t="str">
        <f t="shared" si="326"/>
        <v/>
      </c>
      <c r="BJ574" s="3"/>
      <c r="BK574" s="86"/>
      <c r="BL574" s="86"/>
      <c r="BM574" s="86"/>
      <c r="BN574" s="86"/>
      <c r="BO574" s="3"/>
      <c r="BP574" s="86"/>
      <c r="BQ574" s="86"/>
      <c r="BR574" s="86"/>
      <c r="BS574" s="86"/>
      <c r="BT574" s="3"/>
      <c r="BU574" s="86"/>
      <c r="BV574" s="86"/>
      <c r="BW574" s="86"/>
      <c r="BX574" s="86"/>
      <c r="BY574" s="3"/>
      <c r="BZ574" s="86"/>
      <c r="CA574" s="86"/>
      <c r="CB574" s="86"/>
      <c r="CC574" s="86"/>
    </row>
    <row r="575" spans="2:81" ht="35.1" customHeight="1" x14ac:dyDescent="0.2">
      <c r="B575" s="187"/>
      <c r="C575" s="188"/>
      <c r="D575" s="189"/>
      <c r="E575" s="186"/>
      <c r="F575" s="182"/>
      <c r="G575" s="184"/>
      <c r="K575" s="80" t="str">
        <f>IF(O575="","",COUNT(O$3:O575))</f>
        <v/>
      </c>
      <c r="L575" s="80" t="str">
        <f>IF(B575&lt;&gt;"",B575,IF(OR(COUNTA($G$3:$G575)&lt;COUNTA($G$3:$G$1048576),$G575&lt;&gt;""),L574,""))</f>
        <v/>
      </c>
      <c r="M575" s="80" t="str">
        <f>IF(C575&lt;&gt;"",C575,IF(OR(COUNTA($G$3:$G575)&lt;COUNTA($G$3:$G$1048576),$G575&lt;&gt;""),M574,""))</f>
        <v/>
      </c>
      <c r="N575" s="80" t="str">
        <f>IF(D575&lt;&gt;"",D575,IF(OR(COUNTA($G$3:$G575)&lt;COUNTA($G$3:$G$1048576),$G575&lt;&gt;""),N574,""))</f>
        <v/>
      </c>
      <c r="O575" s="81" t="str">
        <f t="shared" si="327"/>
        <v/>
      </c>
      <c r="P575" s="90" t="str">
        <f>IFERROR(IF(O575="",IF(COUNT(S$3:S$1048576)=COUNT(S$3:S575),IF(S575="","",INDEX(O$3:O575,MATCH(MAX(K$3:K575),K$3:K575,0),0)),INDEX(O$3:O575,MATCH(MAX(K$3:K575),K$3:K575,0),0)),O575),"")</f>
        <v/>
      </c>
      <c r="Q575" s="89" t="str">
        <f>IF(R575="","",COUNT(R$3:R575))</f>
        <v/>
      </c>
      <c r="R575" s="80" t="str">
        <f t="shared" si="313"/>
        <v/>
      </c>
      <c r="S575" s="91" t="str">
        <f>IFERROR(IF(COUNTA($E575:$G575)=0,"",IF(AND(R575="",$O575=INDEX(O$3:O575,MATCH(MAX(Q$3:Q575),Q$3:Q575,0),0)),INDEX(R$3:R575,MATCH(MAX(Q$3:Q575),Q$3:Q575,0),0),R575)),"")</f>
        <v/>
      </c>
      <c r="T575" s="80" t="str">
        <f>IF(U575="","",COUNT(U$3:U575))</f>
        <v/>
      </c>
      <c r="U575" s="80" t="str">
        <f t="shared" si="328"/>
        <v/>
      </c>
      <c r="V575" s="91" t="str">
        <f>IFERROR(IF(S575="","",IF(U575="",IF(AND(E575="",F575="",G575&lt;&gt;"",$O575=INDEX(O$3:O575,MATCH(MAX(T$3:T575),T$3:T575,0),0)),INDEX(U$3:U575,MATCH(MAX(T$3:T575),T$3:T575,0),0),IF(AND(S575&lt;&gt;"",U575=""),0,"")),U575)),"")</f>
        <v/>
      </c>
      <c r="W575" s="95" t="str">
        <f t="shared" si="329"/>
        <v/>
      </c>
      <c r="X575" s="198" t="str">
        <f t="shared" si="330"/>
        <v/>
      </c>
      <c r="Y575" s="92" t="str">
        <f t="shared" si="331"/>
        <v/>
      </c>
      <c r="Z575" s="106" t="str">
        <f>IF(P575="","",COUNTIF($N$3:$N575,$N575))</f>
        <v/>
      </c>
      <c r="AA575" s="92" t="str">
        <f t="shared" si="332"/>
        <v/>
      </c>
      <c r="AB575" s="92" t="str">
        <f t="shared" si="333"/>
        <v/>
      </c>
      <c r="AC575" s="92" t="str">
        <f t="shared" si="334"/>
        <v/>
      </c>
      <c r="AD575" s="92" t="str">
        <f t="shared" si="344"/>
        <v/>
      </c>
      <c r="AE575" s="92" t="str">
        <f t="shared" si="344"/>
        <v/>
      </c>
      <c r="AF575" s="92" t="str">
        <f t="shared" si="344"/>
        <v/>
      </c>
      <c r="AG575" s="92" t="str">
        <f t="shared" si="344"/>
        <v/>
      </c>
      <c r="AH575" s="92" t="str">
        <f t="shared" si="344"/>
        <v/>
      </c>
      <c r="AI575" s="92" t="str">
        <f t="shared" si="344"/>
        <v/>
      </c>
      <c r="AJ575" s="92" t="str">
        <f t="shared" si="344"/>
        <v/>
      </c>
      <c r="AK575" s="92" t="str">
        <f t="shared" si="344"/>
        <v/>
      </c>
      <c r="AL575" s="92" t="str">
        <f t="shared" si="344"/>
        <v/>
      </c>
      <c r="AN575" s="35" t="str">
        <f t="shared" si="314"/>
        <v/>
      </c>
      <c r="AO575" s="44" t="str">
        <f t="shared" si="335"/>
        <v/>
      </c>
      <c r="AP575" s="41" t="str">
        <f>IF(AO575="","",RANK(AO575,AO$3:AO$1048576,1)+COUNTIF(AO$3:AO575,AO575)-1)</f>
        <v/>
      </c>
      <c r="AQ575" s="1" t="str">
        <f t="shared" si="336"/>
        <v/>
      </c>
      <c r="AR575" s="34" t="str">
        <f t="shared" si="315"/>
        <v/>
      </c>
      <c r="AS575" s="39" t="str">
        <f t="shared" si="316"/>
        <v/>
      </c>
      <c r="AT575" s="44" t="str">
        <f t="shared" si="317"/>
        <v/>
      </c>
      <c r="AU575" s="41" t="str">
        <f>IF(AT575="","",RANK(AT575,AT$3:AT$1048576,1)+COUNTIF(AT$3:AT575,AT575)-1)</f>
        <v/>
      </c>
      <c r="AV575" s="1" t="str">
        <f t="shared" si="318"/>
        <v/>
      </c>
      <c r="AW575" s="34" t="str">
        <f t="shared" si="319"/>
        <v/>
      </c>
      <c r="AX575" s="39" t="str">
        <f t="shared" si="320"/>
        <v/>
      </c>
      <c r="AY575" s="44" t="str">
        <f t="shared" si="337"/>
        <v/>
      </c>
      <c r="AZ575" s="41" t="str">
        <f>IF(AY575="","",RANK(AY575,AY$3:AY$1048576,1)+COUNTIF(AY$3:AY575,AY575)-1)</f>
        <v/>
      </c>
      <c r="BA575" s="1" t="str">
        <f t="shared" si="321"/>
        <v/>
      </c>
      <c r="BB575" s="34" t="str">
        <f t="shared" si="322"/>
        <v/>
      </c>
      <c r="BC575" s="39" t="str">
        <f t="shared" si="323"/>
        <v/>
      </c>
      <c r="BD575" s="44" t="str">
        <f t="shared" si="338"/>
        <v/>
      </c>
      <c r="BE575" s="41" t="str">
        <f>IF(BD575="","",RANK(BD575,BD$3:BD$1048576,1)+COUNTIF(BD$3:BD575,BD575)-1)</f>
        <v/>
      </c>
      <c r="BF575" s="1" t="str">
        <f t="shared" si="324"/>
        <v/>
      </c>
      <c r="BG575" s="34" t="str">
        <f t="shared" si="325"/>
        <v/>
      </c>
      <c r="BH575" s="39" t="str">
        <f t="shared" si="326"/>
        <v/>
      </c>
      <c r="BJ575" s="3"/>
      <c r="BK575" s="86"/>
      <c r="BL575" s="86"/>
      <c r="BM575" s="86"/>
      <c r="BN575" s="86"/>
      <c r="BO575" s="3"/>
      <c r="BP575" s="86"/>
      <c r="BQ575" s="86"/>
      <c r="BR575" s="86"/>
      <c r="BS575" s="86"/>
      <c r="BT575" s="3"/>
      <c r="BU575" s="86"/>
      <c r="BV575" s="86"/>
      <c r="BW575" s="86"/>
      <c r="BX575" s="86"/>
      <c r="BY575" s="3"/>
      <c r="BZ575" s="86"/>
      <c r="CA575" s="86"/>
      <c r="CB575" s="86"/>
      <c r="CC575" s="86"/>
    </row>
    <row r="576" spans="2:81" ht="35.1" customHeight="1" x14ac:dyDescent="0.2">
      <c r="B576" s="187"/>
      <c r="C576" s="188"/>
      <c r="D576" s="189"/>
      <c r="E576" s="186"/>
      <c r="F576" s="182"/>
      <c r="G576" s="184"/>
      <c r="K576" s="80" t="str">
        <f>IF(O576="","",COUNT(O$3:O576))</f>
        <v/>
      </c>
      <c r="L576" s="80" t="str">
        <f>IF(B576&lt;&gt;"",B576,IF(OR(COUNTA($G$3:$G576)&lt;COUNTA($G$3:$G$1048576),$G576&lt;&gt;""),L575,""))</f>
        <v/>
      </c>
      <c r="M576" s="80" t="str">
        <f>IF(C576&lt;&gt;"",C576,IF(OR(COUNTA($G$3:$G576)&lt;COUNTA($G$3:$G$1048576),$G576&lt;&gt;""),M575,""))</f>
        <v/>
      </c>
      <c r="N576" s="80" t="str">
        <f>IF(D576&lt;&gt;"",D576,IF(OR(COUNTA($G$3:$G576)&lt;COUNTA($G$3:$G$1048576),$G576&lt;&gt;""),N575,""))</f>
        <v/>
      </c>
      <c r="O576" s="81" t="str">
        <f t="shared" si="327"/>
        <v/>
      </c>
      <c r="P576" s="90" t="str">
        <f>IFERROR(IF(O576="",IF(COUNT(S$3:S$1048576)=COUNT(S$3:S576),IF(S576="","",INDEX(O$3:O576,MATCH(MAX(K$3:K576),K$3:K576,0),0)),INDEX(O$3:O576,MATCH(MAX(K$3:K576),K$3:K576,0),0)),O576),"")</f>
        <v/>
      </c>
      <c r="Q576" s="89" t="str">
        <f>IF(R576="","",COUNT(R$3:R576))</f>
        <v/>
      </c>
      <c r="R576" s="80" t="str">
        <f t="shared" si="313"/>
        <v/>
      </c>
      <c r="S576" s="91" t="str">
        <f>IFERROR(IF(COUNTA($E576:$G576)=0,"",IF(AND(R576="",$O576=INDEX(O$3:O576,MATCH(MAX(Q$3:Q576),Q$3:Q576,0),0)),INDEX(R$3:R576,MATCH(MAX(Q$3:Q576),Q$3:Q576,0),0),R576)),"")</f>
        <v/>
      </c>
      <c r="T576" s="80" t="str">
        <f>IF(U576="","",COUNT(U$3:U576))</f>
        <v/>
      </c>
      <c r="U576" s="80" t="str">
        <f t="shared" si="328"/>
        <v/>
      </c>
      <c r="V576" s="91" t="str">
        <f>IFERROR(IF(S576="","",IF(U576="",IF(AND(E576="",F576="",G576&lt;&gt;"",$O576=INDEX(O$3:O576,MATCH(MAX(T$3:T576),T$3:T576,0),0)),INDEX(U$3:U576,MATCH(MAX(T$3:T576),T$3:T576,0),0),IF(AND(S576&lt;&gt;"",U576=""),0,"")),U576)),"")</f>
        <v/>
      </c>
      <c r="W576" s="95" t="str">
        <f t="shared" si="329"/>
        <v/>
      </c>
      <c r="X576" s="198" t="str">
        <f t="shared" si="330"/>
        <v/>
      </c>
      <c r="Y576" s="92" t="str">
        <f t="shared" si="331"/>
        <v/>
      </c>
      <c r="Z576" s="106" t="str">
        <f>IF(P576="","",COUNTIF($N$3:$N576,$N576))</f>
        <v/>
      </c>
      <c r="AA576" s="92" t="str">
        <f t="shared" si="332"/>
        <v/>
      </c>
      <c r="AB576" s="92" t="str">
        <f t="shared" si="333"/>
        <v/>
      </c>
      <c r="AC576" s="92" t="str">
        <f t="shared" si="334"/>
        <v/>
      </c>
      <c r="AD576" s="92" t="str">
        <f t="shared" si="344"/>
        <v/>
      </c>
      <c r="AE576" s="92" t="str">
        <f t="shared" si="344"/>
        <v/>
      </c>
      <c r="AF576" s="92" t="str">
        <f t="shared" si="344"/>
        <v/>
      </c>
      <c r="AG576" s="92" t="str">
        <f t="shared" si="344"/>
        <v/>
      </c>
      <c r="AH576" s="92" t="str">
        <f t="shared" si="344"/>
        <v/>
      </c>
      <c r="AI576" s="92" t="str">
        <f t="shared" si="344"/>
        <v/>
      </c>
      <c r="AJ576" s="92" t="str">
        <f t="shared" si="344"/>
        <v/>
      </c>
      <c r="AK576" s="92" t="str">
        <f t="shared" si="344"/>
        <v/>
      </c>
      <c r="AL576" s="92" t="str">
        <f t="shared" si="344"/>
        <v/>
      </c>
      <c r="AN576" s="35" t="str">
        <f t="shared" si="314"/>
        <v/>
      </c>
      <c r="AO576" s="44" t="str">
        <f t="shared" si="335"/>
        <v/>
      </c>
      <c r="AP576" s="41" t="str">
        <f>IF(AO576="","",RANK(AO576,AO$3:AO$1048576,1)+COUNTIF(AO$3:AO576,AO576)-1)</f>
        <v/>
      </c>
      <c r="AQ576" s="1" t="str">
        <f t="shared" si="336"/>
        <v/>
      </c>
      <c r="AR576" s="34" t="str">
        <f t="shared" si="315"/>
        <v/>
      </c>
      <c r="AS576" s="39" t="str">
        <f t="shared" si="316"/>
        <v/>
      </c>
      <c r="AT576" s="44" t="str">
        <f t="shared" si="317"/>
        <v/>
      </c>
      <c r="AU576" s="41" t="str">
        <f>IF(AT576="","",RANK(AT576,AT$3:AT$1048576,1)+COUNTIF(AT$3:AT576,AT576)-1)</f>
        <v/>
      </c>
      <c r="AV576" s="1" t="str">
        <f t="shared" si="318"/>
        <v/>
      </c>
      <c r="AW576" s="34" t="str">
        <f t="shared" si="319"/>
        <v/>
      </c>
      <c r="AX576" s="39" t="str">
        <f t="shared" si="320"/>
        <v/>
      </c>
      <c r="AY576" s="44" t="str">
        <f t="shared" si="337"/>
        <v/>
      </c>
      <c r="AZ576" s="41" t="str">
        <f>IF(AY576="","",RANK(AY576,AY$3:AY$1048576,1)+COUNTIF(AY$3:AY576,AY576)-1)</f>
        <v/>
      </c>
      <c r="BA576" s="1" t="str">
        <f t="shared" si="321"/>
        <v/>
      </c>
      <c r="BB576" s="34" t="str">
        <f t="shared" si="322"/>
        <v/>
      </c>
      <c r="BC576" s="39" t="str">
        <f t="shared" si="323"/>
        <v/>
      </c>
      <c r="BD576" s="44" t="str">
        <f t="shared" si="338"/>
        <v/>
      </c>
      <c r="BE576" s="41" t="str">
        <f>IF(BD576="","",RANK(BD576,BD$3:BD$1048576,1)+COUNTIF(BD$3:BD576,BD576)-1)</f>
        <v/>
      </c>
      <c r="BF576" s="1" t="str">
        <f t="shared" si="324"/>
        <v/>
      </c>
      <c r="BG576" s="34" t="str">
        <f t="shared" si="325"/>
        <v/>
      </c>
      <c r="BH576" s="39" t="str">
        <f t="shared" si="326"/>
        <v/>
      </c>
      <c r="BJ576" s="3"/>
      <c r="BK576" s="86"/>
      <c r="BL576" s="86"/>
      <c r="BM576" s="86"/>
      <c r="BN576" s="86"/>
      <c r="BO576" s="3"/>
      <c r="BP576" s="86"/>
      <c r="BQ576" s="86"/>
      <c r="BR576" s="86"/>
      <c r="BS576" s="86"/>
      <c r="BT576" s="3"/>
      <c r="BU576" s="86"/>
      <c r="BV576" s="86"/>
      <c r="BW576" s="86"/>
      <c r="BX576" s="86"/>
      <c r="BY576" s="3"/>
      <c r="BZ576" s="86"/>
      <c r="CA576" s="86"/>
      <c r="CB576" s="86"/>
      <c r="CC576" s="86"/>
    </row>
    <row r="577" spans="2:81" ht="35.1" customHeight="1" x14ac:dyDescent="0.2">
      <c r="B577" s="187"/>
      <c r="C577" s="188"/>
      <c r="D577" s="189"/>
      <c r="E577" s="186"/>
      <c r="F577" s="182"/>
      <c r="G577" s="184"/>
      <c r="K577" s="80" t="str">
        <f>IF(O577="","",COUNT(O$3:O577))</f>
        <v/>
      </c>
      <c r="L577" s="80" t="str">
        <f>IF(B577&lt;&gt;"",B577,IF(OR(COUNTA($G$3:$G577)&lt;COUNTA($G$3:$G$1048576),$G577&lt;&gt;""),L576,""))</f>
        <v/>
      </c>
      <c r="M577" s="80" t="str">
        <f>IF(C577&lt;&gt;"",C577,IF(OR(COUNTA($G$3:$G577)&lt;COUNTA($G$3:$G$1048576),$G577&lt;&gt;""),M576,""))</f>
        <v/>
      </c>
      <c r="N577" s="80" t="str">
        <f>IF(D577&lt;&gt;"",D577,IF(OR(COUNTA($G$3:$G577)&lt;COUNTA($G$3:$G$1048576),$G577&lt;&gt;""),N576,""))</f>
        <v/>
      </c>
      <c r="O577" s="81" t="str">
        <f t="shared" si="327"/>
        <v/>
      </c>
      <c r="P577" s="90" t="str">
        <f>IFERROR(IF(O577="",IF(COUNT(S$3:S$1048576)=COUNT(S$3:S577),IF(S577="","",INDEX(O$3:O577,MATCH(MAX(K$3:K577),K$3:K577,0),0)),INDEX(O$3:O577,MATCH(MAX(K$3:K577),K$3:K577,0),0)),O577),"")</f>
        <v/>
      </c>
      <c r="Q577" s="89" t="str">
        <f>IF(R577="","",COUNT(R$3:R577))</f>
        <v/>
      </c>
      <c r="R577" s="80" t="str">
        <f t="shared" si="313"/>
        <v/>
      </c>
      <c r="S577" s="91" t="str">
        <f>IFERROR(IF(COUNTA($E577:$G577)=0,"",IF(AND(R577="",$O577=INDEX(O$3:O577,MATCH(MAX(Q$3:Q577),Q$3:Q577,0),0)),INDEX(R$3:R577,MATCH(MAX(Q$3:Q577),Q$3:Q577,0),0),R577)),"")</f>
        <v/>
      </c>
      <c r="T577" s="80" t="str">
        <f>IF(U577="","",COUNT(U$3:U577))</f>
        <v/>
      </c>
      <c r="U577" s="80" t="str">
        <f t="shared" si="328"/>
        <v/>
      </c>
      <c r="V577" s="91" t="str">
        <f>IFERROR(IF(S577="","",IF(U577="",IF(AND(E577="",F577="",G577&lt;&gt;"",$O577=INDEX(O$3:O577,MATCH(MAX(T$3:T577),T$3:T577,0),0)),INDEX(U$3:U577,MATCH(MAX(T$3:T577),T$3:T577,0),0),IF(AND(S577&lt;&gt;"",U577=""),0,"")),U577)),"")</f>
        <v/>
      </c>
      <c r="W577" s="95" t="str">
        <f t="shared" si="329"/>
        <v/>
      </c>
      <c r="X577" s="198" t="str">
        <f t="shared" si="330"/>
        <v/>
      </c>
      <c r="Y577" s="92" t="str">
        <f t="shared" si="331"/>
        <v/>
      </c>
      <c r="Z577" s="106" t="str">
        <f>IF(P577="","",COUNTIF($N$3:$N577,$N577))</f>
        <v/>
      </c>
      <c r="AA577" s="92" t="str">
        <f t="shared" si="332"/>
        <v/>
      </c>
      <c r="AB577" s="92" t="str">
        <f t="shared" si="333"/>
        <v/>
      </c>
      <c r="AC577" s="92" t="str">
        <f t="shared" si="334"/>
        <v/>
      </c>
      <c r="AD577" s="92" t="str">
        <f t="shared" si="344"/>
        <v/>
      </c>
      <c r="AE577" s="92" t="str">
        <f t="shared" si="344"/>
        <v/>
      </c>
      <c r="AF577" s="92" t="str">
        <f t="shared" si="344"/>
        <v/>
      </c>
      <c r="AG577" s="92" t="str">
        <f t="shared" si="344"/>
        <v/>
      </c>
      <c r="AH577" s="92" t="str">
        <f t="shared" si="344"/>
        <v/>
      </c>
      <c r="AI577" s="92" t="str">
        <f t="shared" si="344"/>
        <v/>
      </c>
      <c r="AJ577" s="92" t="str">
        <f t="shared" si="344"/>
        <v/>
      </c>
      <c r="AK577" s="92" t="str">
        <f t="shared" si="344"/>
        <v/>
      </c>
      <c r="AL577" s="92" t="str">
        <f t="shared" si="344"/>
        <v/>
      </c>
      <c r="AN577" s="35" t="str">
        <f t="shared" si="314"/>
        <v/>
      </c>
      <c r="AO577" s="44" t="str">
        <f t="shared" si="335"/>
        <v/>
      </c>
      <c r="AP577" s="41" t="str">
        <f>IF(AO577="","",RANK(AO577,AO$3:AO$1048576,1)+COUNTIF(AO$3:AO577,AO577)-1)</f>
        <v/>
      </c>
      <c r="AQ577" s="1" t="str">
        <f t="shared" si="336"/>
        <v/>
      </c>
      <c r="AR577" s="34" t="str">
        <f t="shared" si="315"/>
        <v/>
      </c>
      <c r="AS577" s="39" t="str">
        <f t="shared" si="316"/>
        <v/>
      </c>
      <c r="AT577" s="44" t="str">
        <f t="shared" si="317"/>
        <v/>
      </c>
      <c r="AU577" s="41" t="str">
        <f>IF(AT577="","",RANK(AT577,AT$3:AT$1048576,1)+COUNTIF(AT$3:AT577,AT577)-1)</f>
        <v/>
      </c>
      <c r="AV577" s="1" t="str">
        <f t="shared" si="318"/>
        <v/>
      </c>
      <c r="AW577" s="34" t="str">
        <f t="shared" si="319"/>
        <v/>
      </c>
      <c r="AX577" s="39" t="str">
        <f t="shared" si="320"/>
        <v/>
      </c>
      <c r="AY577" s="44" t="str">
        <f t="shared" si="337"/>
        <v/>
      </c>
      <c r="AZ577" s="41" t="str">
        <f>IF(AY577="","",RANK(AY577,AY$3:AY$1048576,1)+COUNTIF(AY$3:AY577,AY577)-1)</f>
        <v/>
      </c>
      <c r="BA577" s="1" t="str">
        <f t="shared" si="321"/>
        <v/>
      </c>
      <c r="BB577" s="34" t="str">
        <f t="shared" si="322"/>
        <v/>
      </c>
      <c r="BC577" s="39" t="str">
        <f t="shared" si="323"/>
        <v/>
      </c>
      <c r="BD577" s="44" t="str">
        <f t="shared" si="338"/>
        <v/>
      </c>
      <c r="BE577" s="41" t="str">
        <f>IF(BD577="","",RANK(BD577,BD$3:BD$1048576,1)+COUNTIF(BD$3:BD577,BD577)-1)</f>
        <v/>
      </c>
      <c r="BF577" s="1" t="str">
        <f t="shared" si="324"/>
        <v/>
      </c>
      <c r="BG577" s="34" t="str">
        <f t="shared" si="325"/>
        <v/>
      </c>
      <c r="BH577" s="39" t="str">
        <f t="shared" si="326"/>
        <v/>
      </c>
      <c r="BJ577" s="3"/>
      <c r="BK577" s="86"/>
      <c r="BL577" s="86"/>
      <c r="BM577" s="86"/>
      <c r="BN577" s="86"/>
      <c r="BO577" s="3"/>
      <c r="BP577" s="86"/>
      <c r="BQ577" s="86"/>
      <c r="BR577" s="86"/>
      <c r="BS577" s="86"/>
      <c r="BT577" s="3"/>
      <c r="BU577" s="86"/>
      <c r="BV577" s="86"/>
      <c r="BW577" s="86"/>
      <c r="BX577" s="86"/>
      <c r="BY577" s="3"/>
      <c r="BZ577" s="86"/>
      <c r="CA577" s="86"/>
      <c r="CB577" s="86"/>
      <c r="CC577" s="86"/>
    </row>
    <row r="578" spans="2:81" ht="35.1" customHeight="1" x14ac:dyDescent="0.2">
      <c r="B578" s="187"/>
      <c r="C578" s="188"/>
      <c r="D578" s="189"/>
      <c r="E578" s="186"/>
      <c r="F578" s="182"/>
      <c r="G578" s="184"/>
      <c r="K578" s="80" t="str">
        <f>IF(O578="","",COUNT(O$3:O578))</f>
        <v/>
      </c>
      <c r="L578" s="80" t="str">
        <f>IF(B578&lt;&gt;"",B578,IF(OR(COUNTA($G$3:$G578)&lt;COUNTA($G$3:$G$1048576),$G578&lt;&gt;""),L577,""))</f>
        <v/>
      </c>
      <c r="M578" s="80" t="str">
        <f>IF(C578&lt;&gt;"",C578,IF(OR(COUNTA($G$3:$G578)&lt;COUNTA($G$3:$G$1048576),$G578&lt;&gt;""),M577,""))</f>
        <v/>
      </c>
      <c r="N578" s="80" t="str">
        <f>IF(D578&lt;&gt;"",D578,IF(OR(COUNTA($G$3:$G578)&lt;COUNTA($G$3:$G$1048576),$G578&lt;&gt;""),N577,""))</f>
        <v/>
      </c>
      <c r="O578" s="81" t="str">
        <f t="shared" si="327"/>
        <v/>
      </c>
      <c r="P578" s="90" t="str">
        <f>IFERROR(IF(O578="",IF(COUNT(S$3:S$1048576)=COUNT(S$3:S578),IF(S578="","",INDEX(O$3:O578,MATCH(MAX(K$3:K578),K$3:K578,0),0)),INDEX(O$3:O578,MATCH(MAX(K$3:K578),K$3:K578,0),0)),O578),"")</f>
        <v/>
      </c>
      <c r="Q578" s="89" t="str">
        <f>IF(R578="","",COUNT(R$3:R578))</f>
        <v/>
      </c>
      <c r="R578" s="80" t="str">
        <f t="shared" si="313"/>
        <v/>
      </c>
      <c r="S578" s="91" t="str">
        <f>IFERROR(IF(COUNTA($E578:$G578)=0,"",IF(AND(R578="",$O578=INDEX(O$3:O578,MATCH(MAX(Q$3:Q578),Q$3:Q578,0),0)),INDEX(R$3:R578,MATCH(MAX(Q$3:Q578),Q$3:Q578,0),0),R578)),"")</f>
        <v/>
      </c>
      <c r="T578" s="80" t="str">
        <f>IF(U578="","",COUNT(U$3:U578))</f>
        <v/>
      </c>
      <c r="U578" s="80" t="str">
        <f t="shared" si="328"/>
        <v/>
      </c>
      <c r="V578" s="91" t="str">
        <f>IFERROR(IF(S578="","",IF(U578="",IF(AND(E578="",F578="",G578&lt;&gt;"",$O578=INDEX(O$3:O578,MATCH(MAX(T$3:T578),T$3:T578,0),0)),INDEX(U$3:U578,MATCH(MAX(T$3:T578),T$3:T578,0),0),IF(AND(S578&lt;&gt;"",U578=""),0,"")),U578)),"")</f>
        <v/>
      </c>
      <c r="W578" s="95" t="str">
        <f t="shared" si="329"/>
        <v/>
      </c>
      <c r="X578" s="198" t="str">
        <f t="shared" si="330"/>
        <v/>
      </c>
      <c r="Y578" s="92" t="str">
        <f t="shared" si="331"/>
        <v/>
      </c>
      <c r="Z578" s="106" t="str">
        <f>IF(P578="","",COUNTIF($N$3:$N578,$N578))</f>
        <v/>
      </c>
      <c r="AA578" s="92" t="str">
        <f t="shared" si="332"/>
        <v/>
      </c>
      <c r="AB578" s="92" t="str">
        <f t="shared" si="333"/>
        <v/>
      </c>
      <c r="AC578" s="92" t="str">
        <f t="shared" si="334"/>
        <v/>
      </c>
      <c r="AD578" s="92" t="str">
        <f t="shared" si="344"/>
        <v/>
      </c>
      <c r="AE578" s="92" t="str">
        <f t="shared" si="344"/>
        <v/>
      </c>
      <c r="AF578" s="92" t="str">
        <f t="shared" si="344"/>
        <v/>
      </c>
      <c r="AG578" s="92" t="str">
        <f t="shared" si="344"/>
        <v/>
      </c>
      <c r="AH578" s="92" t="str">
        <f t="shared" si="344"/>
        <v/>
      </c>
      <c r="AI578" s="92" t="str">
        <f t="shared" si="344"/>
        <v/>
      </c>
      <c r="AJ578" s="92" t="str">
        <f t="shared" si="344"/>
        <v/>
      </c>
      <c r="AK578" s="92" t="str">
        <f t="shared" si="344"/>
        <v/>
      </c>
      <c r="AL578" s="92" t="str">
        <f t="shared" si="344"/>
        <v/>
      </c>
      <c r="AN578" s="35" t="str">
        <f t="shared" si="314"/>
        <v/>
      </c>
      <c r="AO578" s="44" t="str">
        <f t="shared" si="335"/>
        <v/>
      </c>
      <c r="AP578" s="41" t="str">
        <f>IF(AO578="","",RANK(AO578,AO$3:AO$1048576,1)+COUNTIF(AO$3:AO578,AO578)-1)</f>
        <v/>
      </c>
      <c r="AQ578" s="1" t="str">
        <f t="shared" si="336"/>
        <v/>
      </c>
      <c r="AR578" s="34" t="str">
        <f t="shared" si="315"/>
        <v/>
      </c>
      <c r="AS578" s="39" t="str">
        <f t="shared" si="316"/>
        <v/>
      </c>
      <c r="AT578" s="44" t="str">
        <f t="shared" si="317"/>
        <v/>
      </c>
      <c r="AU578" s="41" t="str">
        <f>IF(AT578="","",RANK(AT578,AT$3:AT$1048576,1)+COUNTIF(AT$3:AT578,AT578)-1)</f>
        <v/>
      </c>
      <c r="AV578" s="1" t="str">
        <f t="shared" si="318"/>
        <v/>
      </c>
      <c r="AW578" s="34" t="str">
        <f t="shared" si="319"/>
        <v/>
      </c>
      <c r="AX578" s="39" t="str">
        <f t="shared" si="320"/>
        <v/>
      </c>
      <c r="AY578" s="44" t="str">
        <f t="shared" si="337"/>
        <v/>
      </c>
      <c r="AZ578" s="41" t="str">
        <f>IF(AY578="","",RANK(AY578,AY$3:AY$1048576,1)+COUNTIF(AY$3:AY578,AY578)-1)</f>
        <v/>
      </c>
      <c r="BA578" s="1" t="str">
        <f t="shared" si="321"/>
        <v/>
      </c>
      <c r="BB578" s="34" t="str">
        <f t="shared" si="322"/>
        <v/>
      </c>
      <c r="BC578" s="39" t="str">
        <f t="shared" si="323"/>
        <v/>
      </c>
      <c r="BD578" s="44" t="str">
        <f t="shared" si="338"/>
        <v/>
      </c>
      <c r="BE578" s="41" t="str">
        <f>IF(BD578="","",RANK(BD578,BD$3:BD$1048576,1)+COUNTIF(BD$3:BD578,BD578)-1)</f>
        <v/>
      </c>
      <c r="BF578" s="1" t="str">
        <f t="shared" si="324"/>
        <v/>
      </c>
      <c r="BG578" s="34" t="str">
        <f t="shared" si="325"/>
        <v/>
      </c>
      <c r="BH578" s="39" t="str">
        <f t="shared" si="326"/>
        <v/>
      </c>
      <c r="BJ578" s="3"/>
      <c r="BK578" s="86"/>
      <c r="BL578" s="86"/>
      <c r="BM578" s="86"/>
      <c r="BN578" s="86"/>
      <c r="BO578" s="3"/>
      <c r="BP578" s="86"/>
      <c r="BQ578" s="86"/>
      <c r="BR578" s="86"/>
      <c r="BS578" s="86"/>
      <c r="BT578" s="3"/>
      <c r="BU578" s="86"/>
      <c r="BV578" s="86"/>
      <c r="BW578" s="86"/>
      <c r="BX578" s="86"/>
      <c r="BY578" s="3"/>
      <c r="BZ578" s="86"/>
      <c r="CA578" s="86"/>
      <c r="CB578" s="86"/>
      <c r="CC578" s="86"/>
    </row>
    <row r="579" spans="2:81" ht="35.1" customHeight="1" x14ac:dyDescent="0.2">
      <c r="B579" s="187"/>
      <c r="C579" s="188"/>
      <c r="D579" s="189"/>
      <c r="E579" s="186"/>
      <c r="F579" s="182"/>
      <c r="G579" s="184"/>
      <c r="K579" s="80" t="str">
        <f>IF(O579="","",COUNT(O$3:O579))</f>
        <v/>
      </c>
      <c r="L579" s="80" t="str">
        <f>IF(B579&lt;&gt;"",B579,IF(OR(COUNTA($G$3:$G579)&lt;COUNTA($G$3:$G$1048576),$G579&lt;&gt;""),L578,""))</f>
        <v/>
      </c>
      <c r="M579" s="80" t="str">
        <f>IF(C579&lt;&gt;"",C579,IF(OR(COUNTA($G$3:$G579)&lt;COUNTA($G$3:$G$1048576),$G579&lt;&gt;""),M578,""))</f>
        <v/>
      </c>
      <c r="N579" s="80" t="str">
        <f>IF(D579&lt;&gt;"",D579,IF(OR(COUNTA($G$3:$G579)&lt;COUNTA($G$3:$G$1048576),$G579&lt;&gt;""),N578,""))</f>
        <v/>
      </c>
      <c r="O579" s="81" t="str">
        <f t="shared" si="327"/>
        <v/>
      </c>
      <c r="P579" s="90" t="str">
        <f>IFERROR(IF(O579="",IF(COUNT(S$3:S$1048576)=COUNT(S$3:S579),IF(S579="","",INDEX(O$3:O579,MATCH(MAX(K$3:K579),K$3:K579,0),0)),INDEX(O$3:O579,MATCH(MAX(K$3:K579),K$3:K579,0),0)),O579),"")</f>
        <v/>
      </c>
      <c r="Q579" s="89" t="str">
        <f>IF(R579="","",COUNT(R$3:R579))</f>
        <v/>
      </c>
      <c r="R579" s="80" t="str">
        <f t="shared" ref="R579:R642" si="345">IF(E579="","",E579)</f>
        <v/>
      </c>
      <c r="S579" s="91" t="str">
        <f>IFERROR(IF(COUNTA($E579:$G579)=0,"",IF(AND(R579="",$O579=INDEX(O$3:O579,MATCH(MAX(Q$3:Q579),Q$3:Q579,0),0)),INDEX(R$3:R579,MATCH(MAX(Q$3:Q579),Q$3:Q579,0),0),R579)),"")</f>
        <v/>
      </c>
      <c r="T579" s="80" t="str">
        <f>IF(U579="","",COUNT(U$3:U579))</f>
        <v/>
      </c>
      <c r="U579" s="80" t="str">
        <f t="shared" si="328"/>
        <v/>
      </c>
      <c r="V579" s="91" t="str">
        <f>IFERROR(IF(S579="","",IF(U579="",IF(AND(E579="",F579="",G579&lt;&gt;"",$O579=INDEX(O$3:O579,MATCH(MAX(T$3:T579),T$3:T579,0),0)),INDEX(U$3:U579,MATCH(MAX(T$3:T579),T$3:T579,0),0),IF(AND(S579&lt;&gt;"",U579=""),0,"")),U579)),"")</f>
        <v/>
      </c>
      <c r="W579" s="95" t="str">
        <f t="shared" si="329"/>
        <v/>
      </c>
      <c r="X579" s="198" t="str">
        <f t="shared" si="330"/>
        <v/>
      </c>
      <c r="Y579" s="92" t="str">
        <f t="shared" si="331"/>
        <v/>
      </c>
      <c r="Z579" s="106" t="str">
        <f>IF(P579="","",COUNTIF($N$3:$N579,$N579))</f>
        <v/>
      </c>
      <c r="AA579" s="92" t="str">
        <f t="shared" si="332"/>
        <v/>
      </c>
      <c r="AB579" s="92" t="str">
        <f t="shared" si="333"/>
        <v/>
      </c>
      <c r="AC579" s="92" t="str">
        <f t="shared" si="334"/>
        <v/>
      </c>
      <c r="AD579" s="92" t="str">
        <f t="shared" si="344"/>
        <v/>
      </c>
      <c r="AE579" s="92" t="str">
        <f t="shared" si="344"/>
        <v/>
      </c>
      <c r="AF579" s="92" t="str">
        <f t="shared" si="344"/>
        <v/>
      </c>
      <c r="AG579" s="92" t="str">
        <f t="shared" si="344"/>
        <v/>
      </c>
      <c r="AH579" s="92" t="str">
        <f t="shared" si="344"/>
        <v/>
      </c>
      <c r="AI579" s="92" t="str">
        <f t="shared" si="344"/>
        <v/>
      </c>
      <c r="AJ579" s="92" t="str">
        <f t="shared" si="344"/>
        <v/>
      </c>
      <c r="AK579" s="92" t="str">
        <f t="shared" si="344"/>
        <v/>
      </c>
      <c r="AL579" s="92" t="str">
        <f t="shared" si="344"/>
        <v/>
      </c>
      <c r="AN579" s="35" t="str">
        <f t="shared" ref="AN579:AN642" si="346">IF(OR($P579="",COUNTIF($AO$2:$BH$2,$P579)=0),"",$P579)</f>
        <v/>
      </c>
      <c r="AO579" s="44" t="str">
        <f t="shared" si="335"/>
        <v/>
      </c>
      <c r="AP579" s="41" t="str">
        <f>IF(AO579="","",RANK(AO579,AO$3:AO$1048576,1)+COUNTIF(AO$3:AO579,AO579)-1)</f>
        <v/>
      </c>
      <c r="AQ579" s="1" t="str">
        <f t="shared" si="336"/>
        <v/>
      </c>
      <c r="AR579" s="34" t="str">
        <f t="shared" ref="AR579:AR642" si="347">IF(OR($AN579="",$AN579&lt;&gt;AO$2),"",$V579)</f>
        <v/>
      </c>
      <c r="AS579" s="39" t="str">
        <f t="shared" ref="AS579:AS642" si="348">IF(OR($AN579="",$AN579&lt;&gt;AO$2,$G579=""),"",$G579)</f>
        <v/>
      </c>
      <c r="AT579" s="44" t="str">
        <f t="shared" ref="AT579:AT642" si="349">IF(OR($AN579="",$AN579&lt;&gt;AT$2),"",$W579)</f>
        <v/>
      </c>
      <c r="AU579" s="41" t="str">
        <f>IF(AT579="","",RANK(AT579,AT$3:AT$1048576,1)+COUNTIF(AT$3:AT579,AT579)-1)</f>
        <v/>
      </c>
      <c r="AV579" s="1" t="str">
        <f t="shared" ref="AV579:AV642" si="350">IF(OR($AN579="",$AN579&lt;&gt;AT$2,$W579=""),"",$S579)</f>
        <v/>
      </c>
      <c r="AW579" s="34" t="str">
        <f t="shared" ref="AW579:AW642" si="351">IF(OR($AN579="",$AN579&lt;&gt;AT$2),"",$V579)</f>
        <v/>
      </c>
      <c r="AX579" s="39" t="str">
        <f t="shared" ref="AX579:AX642" si="352">IF(OR($AN579="",$AN579&lt;&gt;AT$2,$G579=""),"",$G579)</f>
        <v/>
      </c>
      <c r="AY579" s="44" t="str">
        <f t="shared" si="337"/>
        <v/>
      </c>
      <c r="AZ579" s="41" t="str">
        <f>IF(AY579="","",RANK(AY579,AY$3:AY$1048576,1)+COUNTIF(AY$3:AY579,AY579)-1)</f>
        <v/>
      </c>
      <c r="BA579" s="1" t="str">
        <f t="shared" ref="BA579:BA642" si="353">IF(OR($AN579="",$AN579&lt;&gt;AY$2,$W579=""),"",$S579)</f>
        <v/>
      </c>
      <c r="BB579" s="34" t="str">
        <f t="shared" ref="BB579:BB642" si="354">IF(OR($AN579="",$AN579&lt;&gt;AY$2),"",$V579)</f>
        <v/>
      </c>
      <c r="BC579" s="39" t="str">
        <f t="shared" ref="BC579:BC642" si="355">IF(OR($AN579="",$AN579&lt;&gt;AY$2,$G579=""),"",$G579)</f>
        <v/>
      </c>
      <c r="BD579" s="44" t="str">
        <f t="shared" si="338"/>
        <v/>
      </c>
      <c r="BE579" s="41" t="str">
        <f>IF(BD579="","",RANK(BD579,BD$3:BD$1048576,1)+COUNTIF(BD$3:BD579,BD579)-1)</f>
        <v/>
      </c>
      <c r="BF579" s="1" t="str">
        <f t="shared" ref="BF579:BF642" si="356">IF(OR($AN579="",$AN579&lt;&gt;BD$2,$W579=""),"",$S579)</f>
        <v/>
      </c>
      <c r="BG579" s="34" t="str">
        <f t="shared" ref="BG579:BG642" si="357">IF(OR($AN579="",$AN579&lt;&gt;BD$2),"",$V579)</f>
        <v/>
      </c>
      <c r="BH579" s="39" t="str">
        <f t="shared" ref="BH579:BH642" si="358">IF(OR($AN579="",$AN579&lt;&gt;BD$2,$G579=""),"",$G579)</f>
        <v/>
      </c>
      <c r="BJ579" s="3"/>
      <c r="BK579" s="86"/>
      <c r="BL579" s="86"/>
      <c r="BM579" s="86"/>
      <c r="BN579" s="86"/>
      <c r="BO579" s="3"/>
      <c r="BP579" s="86"/>
      <c r="BQ579" s="86"/>
      <c r="BR579" s="86"/>
      <c r="BS579" s="86"/>
      <c r="BT579" s="3"/>
      <c r="BU579" s="86"/>
      <c r="BV579" s="86"/>
      <c r="BW579" s="86"/>
      <c r="BX579" s="86"/>
      <c r="BY579" s="3"/>
      <c r="BZ579" s="86"/>
      <c r="CA579" s="86"/>
      <c r="CB579" s="86"/>
      <c r="CC579" s="86"/>
    </row>
    <row r="580" spans="2:81" ht="35.1" customHeight="1" x14ac:dyDescent="0.2">
      <c r="B580" s="187"/>
      <c r="C580" s="188"/>
      <c r="D580" s="189"/>
      <c r="E580" s="186"/>
      <c r="F580" s="182"/>
      <c r="G580" s="184"/>
      <c r="K580" s="80" t="str">
        <f>IF(O580="","",COUNT(O$3:O580))</f>
        <v/>
      </c>
      <c r="L580" s="80" t="str">
        <f>IF(B580&lt;&gt;"",B580,IF(OR(COUNTA($G$3:$G580)&lt;COUNTA($G$3:$G$1048576),$G580&lt;&gt;""),L579,""))</f>
        <v/>
      </c>
      <c r="M580" s="80" t="str">
        <f>IF(C580&lt;&gt;"",C580,IF(OR(COUNTA($G$3:$G580)&lt;COUNTA($G$3:$G$1048576),$G580&lt;&gt;""),M579,""))</f>
        <v/>
      </c>
      <c r="N580" s="80" t="str">
        <f>IF(D580&lt;&gt;"",D580,IF(OR(COUNTA($G$3:$G580)&lt;COUNTA($G$3:$G$1048576),$G580&lt;&gt;""),N579,""))</f>
        <v/>
      </c>
      <c r="O580" s="81" t="str">
        <f t="shared" ref="O580:O643" si="359">IF(COUNT(L580:N580)=3,DATE(L580,M580,N580),"")</f>
        <v/>
      </c>
      <c r="P580" s="90" t="str">
        <f>IFERROR(IF(O580="",IF(COUNT(S$3:S$1048576)=COUNT(S$3:S580),IF(S580="","",INDEX(O$3:O580,MATCH(MAX(K$3:K580),K$3:K580,0),0)),INDEX(O$3:O580,MATCH(MAX(K$3:K580),K$3:K580,0),0)),O580),"")</f>
        <v/>
      </c>
      <c r="Q580" s="89" t="str">
        <f>IF(R580="","",COUNT(R$3:R580))</f>
        <v/>
      </c>
      <c r="R580" s="80" t="str">
        <f t="shared" si="345"/>
        <v/>
      </c>
      <c r="S580" s="91" t="str">
        <f>IFERROR(IF(COUNTA($E580:$G580)=0,"",IF(AND(R580="",$O580=INDEX(O$3:O580,MATCH(MAX(Q$3:Q580),Q$3:Q580,0),0)),INDEX(R$3:R580,MATCH(MAX(Q$3:Q580),Q$3:Q580,0),0),R580)),"")</f>
        <v/>
      </c>
      <c r="T580" s="80" t="str">
        <f>IF(U580="","",COUNT(U$3:U580))</f>
        <v/>
      </c>
      <c r="U580" s="80" t="str">
        <f t="shared" ref="U580:U643" si="360">IF(F580="",IF(R580="","",0),F580)</f>
        <v/>
      </c>
      <c r="V580" s="91" t="str">
        <f>IFERROR(IF(S580="","",IF(U580="",IF(AND(E580="",F580="",G580&lt;&gt;"",$O580=INDEX(O$3:O580,MATCH(MAX(T$3:T580),T$3:T580,0),0)),INDEX(U$3:U580,MATCH(MAX(T$3:T580),T$3:T580,0),0),IF(AND(S580&lt;&gt;"",U580=""),0,"")),U580)),"")</f>
        <v/>
      </c>
      <c r="W580" s="95" t="str">
        <f t="shared" ref="W580:W643" si="361">IF(AND(S580="",V580=""),"",TIME(S580,IF(V580="",0,V580),0))</f>
        <v/>
      </c>
      <c r="X580" s="198" t="str">
        <f t="shared" ref="X580:X643" si="362">IF(P580="","",TEXT(P580,0))</f>
        <v/>
      </c>
      <c r="Y580" s="92" t="str">
        <f t="shared" ref="Y580:Y643" si="363">IF(G580="","",G580&amp;" "&amp;IF(OR($Q580="",RIGHT($I$5,1)="無"),"",$S580&amp;":"&amp;IF($V580=0,"00",$V580)))</f>
        <v/>
      </c>
      <c r="Z580" s="106" t="str">
        <f>IF(P580="","",COUNTIF($N$3:$N580,$N580))</f>
        <v/>
      </c>
      <c r="AA580" s="92" t="str">
        <f t="shared" ref="AA580:AA643" si="364">IF(Z580="","",O580&amp;"@"&amp;Z580)</f>
        <v/>
      </c>
      <c r="AB580" s="92" t="str">
        <f t="shared" ref="AB580:AB643" si="365">IF(Z580=1,AC580&amp;AD580&amp;AE580&amp;AF580&amp;AG580&amp;AH580&amp;AI580&amp;AJ580&amp;AK580&amp;AL580,"")</f>
        <v/>
      </c>
      <c r="AC580" s="92" t="str">
        <f t="shared" ref="AC580:AC643" si="366">IFERROR(IF(AND($Z580=1,AC$2&lt;&gt;"",""&amp;INDEX($Y$3:$Y$1048576,MATCH($P580&amp;"@"&amp;AC$2,$AA$3:$AA$1048576,0),0)&lt;&gt;""),AC$1&amp;""&amp;INDEX($Y$3:$Y$1048576,MATCH($P580&amp;"@"&amp;AC$2,$AA$3:$AA$1048576,0),0),""),"")</f>
        <v/>
      </c>
      <c r="AD580" s="92" t="str">
        <f t="shared" si="344"/>
        <v/>
      </c>
      <c r="AE580" s="92" t="str">
        <f t="shared" si="344"/>
        <v/>
      </c>
      <c r="AF580" s="92" t="str">
        <f t="shared" si="344"/>
        <v/>
      </c>
      <c r="AG580" s="92" t="str">
        <f t="shared" si="344"/>
        <v/>
      </c>
      <c r="AH580" s="92" t="str">
        <f t="shared" si="344"/>
        <v/>
      </c>
      <c r="AI580" s="92" t="str">
        <f t="shared" si="344"/>
        <v/>
      </c>
      <c r="AJ580" s="92" t="str">
        <f t="shared" si="344"/>
        <v/>
      </c>
      <c r="AK580" s="92" t="str">
        <f t="shared" si="344"/>
        <v/>
      </c>
      <c r="AL580" s="92" t="str">
        <f t="shared" si="344"/>
        <v/>
      </c>
      <c r="AN580" s="35" t="str">
        <f t="shared" si="346"/>
        <v/>
      </c>
      <c r="AO580" s="44" t="str">
        <f t="shared" ref="AO580:AO643" si="367">IF(OR($AN580="",$AN580&lt;&gt;AO$2),"",$W580)</f>
        <v/>
      </c>
      <c r="AP580" s="41" t="str">
        <f>IF(AO580="","",RANK(AO580,AO$3:AO$1048576,1)+COUNTIF(AO$3:AO580,AO580)-1)</f>
        <v/>
      </c>
      <c r="AQ580" s="1" t="str">
        <f t="shared" ref="AQ580:AQ643" si="368">IF(OR($AN580="",$AN580&lt;&gt;AO$2,$W580=""),"",$S580)</f>
        <v/>
      </c>
      <c r="AR580" s="34" t="str">
        <f t="shared" si="347"/>
        <v/>
      </c>
      <c r="AS580" s="39" t="str">
        <f t="shared" si="348"/>
        <v/>
      </c>
      <c r="AT580" s="44" t="str">
        <f t="shared" si="349"/>
        <v/>
      </c>
      <c r="AU580" s="41" t="str">
        <f>IF(AT580="","",RANK(AT580,AT$3:AT$1048576,1)+COUNTIF(AT$3:AT580,AT580)-1)</f>
        <v/>
      </c>
      <c r="AV580" s="1" t="str">
        <f t="shared" si="350"/>
        <v/>
      </c>
      <c r="AW580" s="34" t="str">
        <f t="shared" si="351"/>
        <v/>
      </c>
      <c r="AX580" s="39" t="str">
        <f t="shared" si="352"/>
        <v/>
      </c>
      <c r="AY580" s="44" t="str">
        <f t="shared" ref="AY580:AY643" si="369">IF(OR($AN580="",$AN580&lt;&gt;AY$2),"",$W580)</f>
        <v/>
      </c>
      <c r="AZ580" s="41" t="str">
        <f>IF(AY580="","",RANK(AY580,AY$3:AY$1048576,1)+COUNTIF(AY$3:AY580,AY580)-1)</f>
        <v/>
      </c>
      <c r="BA580" s="1" t="str">
        <f t="shared" si="353"/>
        <v/>
      </c>
      <c r="BB580" s="34" t="str">
        <f t="shared" si="354"/>
        <v/>
      </c>
      <c r="BC580" s="39" t="str">
        <f t="shared" si="355"/>
        <v/>
      </c>
      <c r="BD580" s="44" t="str">
        <f t="shared" ref="BD580:BD643" si="370">IF(OR($AN580="",$AN580&lt;&gt;BD$2),"",$W580)</f>
        <v/>
      </c>
      <c r="BE580" s="41" t="str">
        <f>IF(BD580="","",RANK(BD580,BD$3:BD$1048576,1)+COUNTIF(BD$3:BD580,BD580)-1)</f>
        <v/>
      </c>
      <c r="BF580" s="1" t="str">
        <f t="shared" si="356"/>
        <v/>
      </c>
      <c r="BG580" s="34" t="str">
        <f t="shared" si="357"/>
        <v/>
      </c>
      <c r="BH580" s="39" t="str">
        <f t="shared" si="358"/>
        <v/>
      </c>
      <c r="BJ580" s="3"/>
      <c r="BK580" s="86"/>
      <c r="BL580" s="86"/>
      <c r="BM580" s="86"/>
      <c r="BN580" s="86"/>
      <c r="BO580" s="3"/>
      <c r="BP580" s="86"/>
      <c r="BQ580" s="86"/>
      <c r="BR580" s="86"/>
      <c r="BS580" s="86"/>
      <c r="BT580" s="3"/>
      <c r="BU580" s="86"/>
      <c r="BV580" s="86"/>
      <c r="BW580" s="86"/>
      <c r="BX580" s="86"/>
      <c r="BY580" s="3"/>
      <c r="BZ580" s="86"/>
      <c r="CA580" s="86"/>
      <c r="CB580" s="86"/>
      <c r="CC580" s="86"/>
    </row>
    <row r="581" spans="2:81" ht="35.1" customHeight="1" x14ac:dyDescent="0.2">
      <c r="B581" s="187"/>
      <c r="C581" s="188"/>
      <c r="D581" s="189"/>
      <c r="E581" s="186"/>
      <c r="F581" s="182"/>
      <c r="G581" s="184"/>
      <c r="K581" s="80" t="str">
        <f>IF(O581="","",COUNT(O$3:O581))</f>
        <v/>
      </c>
      <c r="L581" s="80" t="str">
        <f>IF(B581&lt;&gt;"",B581,IF(OR(COUNTA($G$3:$G581)&lt;COUNTA($G$3:$G$1048576),$G581&lt;&gt;""),L580,""))</f>
        <v/>
      </c>
      <c r="M581" s="80" t="str">
        <f>IF(C581&lt;&gt;"",C581,IF(OR(COUNTA($G$3:$G581)&lt;COUNTA($G$3:$G$1048576),$G581&lt;&gt;""),M580,""))</f>
        <v/>
      </c>
      <c r="N581" s="80" t="str">
        <f>IF(D581&lt;&gt;"",D581,IF(OR(COUNTA($G$3:$G581)&lt;COUNTA($G$3:$G$1048576),$G581&lt;&gt;""),N580,""))</f>
        <v/>
      </c>
      <c r="O581" s="81" t="str">
        <f t="shared" si="359"/>
        <v/>
      </c>
      <c r="P581" s="90" t="str">
        <f>IFERROR(IF(O581="",IF(COUNT(S$3:S$1048576)=COUNT(S$3:S581),IF(S581="","",INDEX(O$3:O581,MATCH(MAX(K$3:K581),K$3:K581,0),0)),INDEX(O$3:O581,MATCH(MAX(K$3:K581),K$3:K581,0),0)),O581),"")</f>
        <v/>
      </c>
      <c r="Q581" s="89" t="str">
        <f>IF(R581="","",COUNT(R$3:R581))</f>
        <v/>
      </c>
      <c r="R581" s="80" t="str">
        <f t="shared" si="345"/>
        <v/>
      </c>
      <c r="S581" s="91" t="str">
        <f>IFERROR(IF(COUNTA($E581:$G581)=0,"",IF(AND(R581="",$O581=INDEX(O$3:O581,MATCH(MAX(Q$3:Q581),Q$3:Q581,0),0)),INDEX(R$3:R581,MATCH(MAX(Q$3:Q581),Q$3:Q581,0),0),R581)),"")</f>
        <v/>
      </c>
      <c r="T581" s="80" t="str">
        <f>IF(U581="","",COUNT(U$3:U581))</f>
        <v/>
      </c>
      <c r="U581" s="80" t="str">
        <f t="shared" si="360"/>
        <v/>
      </c>
      <c r="V581" s="91" t="str">
        <f>IFERROR(IF(S581="","",IF(U581="",IF(AND(E581="",F581="",G581&lt;&gt;"",$O581=INDEX(O$3:O581,MATCH(MAX(T$3:T581),T$3:T581,0),0)),INDEX(U$3:U581,MATCH(MAX(T$3:T581),T$3:T581,0),0),IF(AND(S581&lt;&gt;"",U581=""),0,"")),U581)),"")</f>
        <v/>
      </c>
      <c r="W581" s="95" t="str">
        <f t="shared" si="361"/>
        <v/>
      </c>
      <c r="X581" s="198" t="str">
        <f t="shared" si="362"/>
        <v/>
      </c>
      <c r="Y581" s="92" t="str">
        <f t="shared" si="363"/>
        <v/>
      </c>
      <c r="Z581" s="106" t="str">
        <f>IF(P581="","",COUNTIF($N$3:$N581,$N581))</f>
        <v/>
      </c>
      <c r="AA581" s="92" t="str">
        <f t="shared" si="364"/>
        <v/>
      </c>
      <c r="AB581" s="92" t="str">
        <f t="shared" si="365"/>
        <v/>
      </c>
      <c r="AC581" s="92" t="str">
        <f t="shared" si="366"/>
        <v/>
      </c>
      <c r="AD581" s="92" t="str">
        <f t="shared" si="344"/>
        <v/>
      </c>
      <c r="AE581" s="92" t="str">
        <f t="shared" si="344"/>
        <v/>
      </c>
      <c r="AF581" s="92" t="str">
        <f t="shared" si="344"/>
        <v/>
      </c>
      <c r="AG581" s="92" t="str">
        <f t="shared" si="344"/>
        <v/>
      </c>
      <c r="AH581" s="92" t="str">
        <f t="shared" si="344"/>
        <v/>
      </c>
      <c r="AI581" s="92" t="str">
        <f t="shared" si="344"/>
        <v/>
      </c>
      <c r="AJ581" s="92" t="str">
        <f t="shared" si="344"/>
        <v/>
      </c>
      <c r="AK581" s="92" t="str">
        <f t="shared" si="344"/>
        <v/>
      </c>
      <c r="AL581" s="92" t="str">
        <f t="shared" si="344"/>
        <v/>
      </c>
      <c r="AN581" s="35" t="str">
        <f t="shared" si="346"/>
        <v/>
      </c>
      <c r="AO581" s="44" t="str">
        <f t="shared" si="367"/>
        <v/>
      </c>
      <c r="AP581" s="41" t="str">
        <f>IF(AO581="","",RANK(AO581,AO$3:AO$1048576,1)+COUNTIF(AO$3:AO581,AO581)-1)</f>
        <v/>
      </c>
      <c r="AQ581" s="1" t="str">
        <f t="shared" si="368"/>
        <v/>
      </c>
      <c r="AR581" s="34" t="str">
        <f t="shared" si="347"/>
        <v/>
      </c>
      <c r="AS581" s="39" t="str">
        <f t="shared" si="348"/>
        <v/>
      </c>
      <c r="AT581" s="44" t="str">
        <f t="shared" si="349"/>
        <v/>
      </c>
      <c r="AU581" s="41" t="str">
        <f>IF(AT581="","",RANK(AT581,AT$3:AT$1048576,1)+COUNTIF(AT$3:AT581,AT581)-1)</f>
        <v/>
      </c>
      <c r="AV581" s="1" t="str">
        <f t="shared" si="350"/>
        <v/>
      </c>
      <c r="AW581" s="34" t="str">
        <f t="shared" si="351"/>
        <v/>
      </c>
      <c r="AX581" s="39" t="str">
        <f t="shared" si="352"/>
        <v/>
      </c>
      <c r="AY581" s="44" t="str">
        <f t="shared" si="369"/>
        <v/>
      </c>
      <c r="AZ581" s="41" t="str">
        <f>IF(AY581="","",RANK(AY581,AY$3:AY$1048576,1)+COUNTIF(AY$3:AY581,AY581)-1)</f>
        <v/>
      </c>
      <c r="BA581" s="1" t="str">
        <f t="shared" si="353"/>
        <v/>
      </c>
      <c r="BB581" s="34" t="str">
        <f t="shared" si="354"/>
        <v/>
      </c>
      <c r="BC581" s="39" t="str">
        <f t="shared" si="355"/>
        <v/>
      </c>
      <c r="BD581" s="44" t="str">
        <f t="shared" si="370"/>
        <v/>
      </c>
      <c r="BE581" s="41" t="str">
        <f>IF(BD581="","",RANK(BD581,BD$3:BD$1048576,1)+COUNTIF(BD$3:BD581,BD581)-1)</f>
        <v/>
      </c>
      <c r="BF581" s="1" t="str">
        <f t="shared" si="356"/>
        <v/>
      </c>
      <c r="BG581" s="34" t="str">
        <f t="shared" si="357"/>
        <v/>
      </c>
      <c r="BH581" s="39" t="str">
        <f t="shared" si="358"/>
        <v/>
      </c>
      <c r="BJ581" s="3"/>
      <c r="BK581" s="86"/>
      <c r="BL581" s="86"/>
      <c r="BM581" s="86"/>
      <c r="BN581" s="86"/>
      <c r="BO581" s="3"/>
      <c r="BP581" s="86"/>
      <c r="BQ581" s="86"/>
      <c r="BR581" s="86"/>
      <c r="BS581" s="86"/>
      <c r="BT581" s="3"/>
      <c r="BU581" s="86"/>
      <c r="BV581" s="86"/>
      <c r="BW581" s="86"/>
      <c r="BX581" s="86"/>
      <c r="BY581" s="3"/>
      <c r="BZ581" s="86"/>
      <c r="CA581" s="86"/>
      <c r="CB581" s="86"/>
      <c r="CC581" s="86"/>
    </row>
    <row r="582" spans="2:81" ht="35.1" customHeight="1" x14ac:dyDescent="0.2">
      <c r="B582" s="187"/>
      <c r="C582" s="188"/>
      <c r="D582" s="189"/>
      <c r="E582" s="186"/>
      <c r="F582" s="182"/>
      <c r="G582" s="184"/>
      <c r="K582" s="80" t="str">
        <f>IF(O582="","",COUNT(O$3:O582))</f>
        <v/>
      </c>
      <c r="L582" s="80" t="str">
        <f>IF(B582&lt;&gt;"",B582,IF(OR(COUNTA($G$3:$G582)&lt;COUNTA($G$3:$G$1048576),$G582&lt;&gt;""),L581,""))</f>
        <v/>
      </c>
      <c r="M582" s="80" t="str">
        <f>IF(C582&lt;&gt;"",C582,IF(OR(COUNTA($G$3:$G582)&lt;COUNTA($G$3:$G$1048576),$G582&lt;&gt;""),M581,""))</f>
        <v/>
      </c>
      <c r="N582" s="80" t="str">
        <f>IF(D582&lt;&gt;"",D582,IF(OR(COUNTA($G$3:$G582)&lt;COUNTA($G$3:$G$1048576),$G582&lt;&gt;""),N581,""))</f>
        <v/>
      </c>
      <c r="O582" s="81" t="str">
        <f t="shared" si="359"/>
        <v/>
      </c>
      <c r="P582" s="90" t="str">
        <f>IFERROR(IF(O582="",IF(COUNT(S$3:S$1048576)=COUNT(S$3:S582),IF(S582="","",INDEX(O$3:O582,MATCH(MAX(K$3:K582),K$3:K582,0),0)),INDEX(O$3:O582,MATCH(MAX(K$3:K582),K$3:K582,0),0)),O582),"")</f>
        <v/>
      </c>
      <c r="Q582" s="89" t="str">
        <f>IF(R582="","",COUNT(R$3:R582))</f>
        <v/>
      </c>
      <c r="R582" s="80" t="str">
        <f t="shared" si="345"/>
        <v/>
      </c>
      <c r="S582" s="91" t="str">
        <f>IFERROR(IF(COUNTA($E582:$G582)=0,"",IF(AND(R582="",$O582=INDEX(O$3:O582,MATCH(MAX(Q$3:Q582),Q$3:Q582,0),0)),INDEX(R$3:R582,MATCH(MAX(Q$3:Q582),Q$3:Q582,0),0),R582)),"")</f>
        <v/>
      </c>
      <c r="T582" s="80" t="str">
        <f>IF(U582="","",COUNT(U$3:U582))</f>
        <v/>
      </c>
      <c r="U582" s="80" t="str">
        <f t="shared" si="360"/>
        <v/>
      </c>
      <c r="V582" s="91" t="str">
        <f>IFERROR(IF(S582="","",IF(U582="",IF(AND(E582="",F582="",G582&lt;&gt;"",$O582=INDEX(O$3:O582,MATCH(MAX(T$3:T582),T$3:T582,0),0)),INDEX(U$3:U582,MATCH(MAX(T$3:T582),T$3:T582,0),0),IF(AND(S582&lt;&gt;"",U582=""),0,"")),U582)),"")</f>
        <v/>
      </c>
      <c r="W582" s="95" t="str">
        <f t="shared" si="361"/>
        <v/>
      </c>
      <c r="X582" s="198" t="str">
        <f t="shared" si="362"/>
        <v/>
      </c>
      <c r="Y582" s="92" t="str">
        <f t="shared" si="363"/>
        <v/>
      </c>
      <c r="Z582" s="106" t="str">
        <f>IF(P582="","",COUNTIF($N$3:$N582,$N582))</f>
        <v/>
      </c>
      <c r="AA582" s="92" t="str">
        <f t="shared" si="364"/>
        <v/>
      </c>
      <c r="AB582" s="92" t="str">
        <f t="shared" si="365"/>
        <v/>
      </c>
      <c r="AC582" s="92" t="str">
        <f t="shared" si="366"/>
        <v/>
      </c>
      <c r="AD582" s="92" t="str">
        <f t="shared" si="344"/>
        <v/>
      </c>
      <c r="AE582" s="92" t="str">
        <f t="shared" si="344"/>
        <v/>
      </c>
      <c r="AF582" s="92" t="str">
        <f t="shared" si="344"/>
        <v/>
      </c>
      <c r="AG582" s="92" t="str">
        <f t="shared" si="344"/>
        <v/>
      </c>
      <c r="AH582" s="92" t="str">
        <f t="shared" si="344"/>
        <v/>
      </c>
      <c r="AI582" s="92" t="str">
        <f t="shared" si="344"/>
        <v/>
      </c>
      <c r="AJ582" s="92" t="str">
        <f t="shared" si="344"/>
        <v/>
      </c>
      <c r="AK582" s="92" t="str">
        <f t="shared" si="344"/>
        <v/>
      </c>
      <c r="AL582" s="92" t="str">
        <f t="shared" si="344"/>
        <v/>
      </c>
      <c r="AN582" s="35" t="str">
        <f t="shared" si="346"/>
        <v/>
      </c>
      <c r="AO582" s="44" t="str">
        <f t="shared" si="367"/>
        <v/>
      </c>
      <c r="AP582" s="41" t="str">
        <f>IF(AO582="","",RANK(AO582,AO$3:AO$1048576,1)+COUNTIF(AO$3:AO582,AO582)-1)</f>
        <v/>
      </c>
      <c r="AQ582" s="1" t="str">
        <f t="shared" si="368"/>
        <v/>
      </c>
      <c r="AR582" s="34" t="str">
        <f t="shared" si="347"/>
        <v/>
      </c>
      <c r="AS582" s="39" t="str">
        <f t="shared" si="348"/>
        <v/>
      </c>
      <c r="AT582" s="44" t="str">
        <f t="shared" si="349"/>
        <v/>
      </c>
      <c r="AU582" s="41" t="str">
        <f>IF(AT582="","",RANK(AT582,AT$3:AT$1048576,1)+COUNTIF(AT$3:AT582,AT582)-1)</f>
        <v/>
      </c>
      <c r="AV582" s="1" t="str">
        <f t="shared" si="350"/>
        <v/>
      </c>
      <c r="AW582" s="34" t="str">
        <f t="shared" si="351"/>
        <v/>
      </c>
      <c r="AX582" s="39" t="str">
        <f t="shared" si="352"/>
        <v/>
      </c>
      <c r="AY582" s="44" t="str">
        <f t="shared" si="369"/>
        <v/>
      </c>
      <c r="AZ582" s="41" t="str">
        <f>IF(AY582="","",RANK(AY582,AY$3:AY$1048576,1)+COUNTIF(AY$3:AY582,AY582)-1)</f>
        <v/>
      </c>
      <c r="BA582" s="1" t="str">
        <f t="shared" si="353"/>
        <v/>
      </c>
      <c r="BB582" s="34" t="str">
        <f t="shared" si="354"/>
        <v/>
      </c>
      <c r="BC582" s="39" t="str">
        <f t="shared" si="355"/>
        <v/>
      </c>
      <c r="BD582" s="44" t="str">
        <f t="shared" si="370"/>
        <v/>
      </c>
      <c r="BE582" s="41" t="str">
        <f>IF(BD582="","",RANK(BD582,BD$3:BD$1048576,1)+COUNTIF(BD$3:BD582,BD582)-1)</f>
        <v/>
      </c>
      <c r="BF582" s="1" t="str">
        <f t="shared" si="356"/>
        <v/>
      </c>
      <c r="BG582" s="34" t="str">
        <f t="shared" si="357"/>
        <v/>
      </c>
      <c r="BH582" s="39" t="str">
        <f t="shared" si="358"/>
        <v/>
      </c>
      <c r="BJ582" s="3"/>
      <c r="BK582" s="86"/>
      <c r="BL582" s="86"/>
      <c r="BM582" s="86"/>
      <c r="BN582" s="86"/>
      <c r="BO582" s="3"/>
      <c r="BP582" s="86"/>
      <c r="BQ582" s="86"/>
      <c r="BR582" s="86"/>
      <c r="BS582" s="86"/>
      <c r="BT582" s="3"/>
      <c r="BU582" s="86"/>
      <c r="BV582" s="86"/>
      <c r="BW582" s="86"/>
      <c r="BX582" s="86"/>
      <c r="BY582" s="3"/>
      <c r="BZ582" s="86"/>
      <c r="CA582" s="86"/>
      <c r="CB582" s="86"/>
      <c r="CC582" s="86"/>
    </row>
    <row r="583" spans="2:81" ht="35.1" customHeight="1" x14ac:dyDescent="0.2">
      <c r="B583" s="187"/>
      <c r="C583" s="188"/>
      <c r="D583" s="189"/>
      <c r="E583" s="186"/>
      <c r="F583" s="182"/>
      <c r="G583" s="184"/>
      <c r="K583" s="80" t="str">
        <f>IF(O583="","",COUNT(O$3:O583))</f>
        <v/>
      </c>
      <c r="L583" s="80" t="str">
        <f>IF(B583&lt;&gt;"",B583,IF(OR(COUNTA($G$3:$G583)&lt;COUNTA($G$3:$G$1048576),$G583&lt;&gt;""),L582,""))</f>
        <v/>
      </c>
      <c r="M583" s="80" t="str">
        <f>IF(C583&lt;&gt;"",C583,IF(OR(COUNTA($G$3:$G583)&lt;COUNTA($G$3:$G$1048576),$G583&lt;&gt;""),M582,""))</f>
        <v/>
      </c>
      <c r="N583" s="80" t="str">
        <f>IF(D583&lt;&gt;"",D583,IF(OR(COUNTA($G$3:$G583)&lt;COUNTA($G$3:$G$1048576),$G583&lt;&gt;""),N582,""))</f>
        <v/>
      </c>
      <c r="O583" s="81" t="str">
        <f t="shared" si="359"/>
        <v/>
      </c>
      <c r="P583" s="90" t="str">
        <f>IFERROR(IF(O583="",IF(COUNT(S$3:S$1048576)=COUNT(S$3:S583),IF(S583="","",INDEX(O$3:O583,MATCH(MAX(K$3:K583),K$3:K583,0),0)),INDEX(O$3:O583,MATCH(MAX(K$3:K583),K$3:K583,0),0)),O583),"")</f>
        <v/>
      </c>
      <c r="Q583" s="89" t="str">
        <f>IF(R583="","",COUNT(R$3:R583))</f>
        <v/>
      </c>
      <c r="R583" s="80" t="str">
        <f t="shared" si="345"/>
        <v/>
      </c>
      <c r="S583" s="91" t="str">
        <f>IFERROR(IF(COUNTA($E583:$G583)=0,"",IF(AND(R583="",$O583=INDEX(O$3:O583,MATCH(MAX(Q$3:Q583),Q$3:Q583,0),0)),INDEX(R$3:R583,MATCH(MAX(Q$3:Q583),Q$3:Q583,0),0),R583)),"")</f>
        <v/>
      </c>
      <c r="T583" s="80" t="str">
        <f>IF(U583="","",COUNT(U$3:U583))</f>
        <v/>
      </c>
      <c r="U583" s="80" t="str">
        <f t="shared" si="360"/>
        <v/>
      </c>
      <c r="V583" s="91" t="str">
        <f>IFERROR(IF(S583="","",IF(U583="",IF(AND(E583="",F583="",G583&lt;&gt;"",$O583=INDEX(O$3:O583,MATCH(MAX(T$3:T583),T$3:T583,0),0)),INDEX(U$3:U583,MATCH(MAX(T$3:T583),T$3:T583,0),0),IF(AND(S583&lt;&gt;"",U583=""),0,"")),U583)),"")</f>
        <v/>
      </c>
      <c r="W583" s="95" t="str">
        <f t="shared" si="361"/>
        <v/>
      </c>
      <c r="X583" s="198" t="str">
        <f t="shared" si="362"/>
        <v/>
      </c>
      <c r="Y583" s="92" t="str">
        <f t="shared" si="363"/>
        <v/>
      </c>
      <c r="Z583" s="106" t="str">
        <f>IF(P583="","",COUNTIF($N$3:$N583,$N583))</f>
        <v/>
      </c>
      <c r="AA583" s="92" t="str">
        <f t="shared" si="364"/>
        <v/>
      </c>
      <c r="AB583" s="92" t="str">
        <f t="shared" si="365"/>
        <v/>
      </c>
      <c r="AC583" s="92" t="str">
        <f t="shared" si="366"/>
        <v/>
      </c>
      <c r="AD583" s="92" t="str">
        <f t="shared" si="344"/>
        <v/>
      </c>
      <c r="AE583" s="92" t="str">
        <f t="shared" si="344"/>
        <v/>
      </c>
      <c r="AF583" s="92" t="str">
        <f t="shared" si="344"/>
        <v/>
      </c>
      <c r="AG583" s="92" t="str">
        <f t="shared" si="344"/>
        <v/>
      </c>
      <c r="AH583" s="92" t="str">
        <f t="shared" si="344"/>
        <v/>
      </c>
      <c r="AI583" s="92" t="str">
        <f t="shared" si="344"/>
        <v/>
      </c>
      <c r="AJ583" s="92" t="str">
        <f t="shared" si="344"/>
        <v/>
      </c>
      <c r="AK583" s="92" t="str">
        <f t="shared" si="344"/>
        <v/>
      </c>
      <c r="AL583" s="92" t="str">
        <f t="shared" si="344"/>
        <v/>
      </c>
      <c r="AN583" s="35" t="str">
        <f t="shared" si="346"/>
        <v/>
      </c>
      <c r="AO583" s="44" t="str">
        <f t="shared" si="367"/>
        <v/>
      </c>
      <c r="AP583" s="41" t="str">
        <f>IF(AO583="","",RANK(AO583,AO$3:AO$1048576,1)+COUNTIF(AO$3:AO583,AO583)-1)</f>
        <v/>
      </c>
      <c r="AQ583" s="1" t="str">
        <f t="shared" si="368"/>
        <v/>
      </c>
      <c r="AR583" s="34" t="str">
        <f t="shared" si="347"/>
        <v/>
      </c>
      <c r="AS583" s="39" t="str">
        <f t="shared" si="348"/>
        <v/>
      </c>
      <c r="AT583" s="44" t="str">
        <f t="shared" si="349"/>
        <v/>
      </c>
      <c r="AU583" s="41" t="str">
        <f>IF(AT583="","",RANK(AT583,AT$3:AT$1048576,1)+COUNTIF(AT$3:AT583,AT583)-1)</f>
        <v/>
      </c>
      <c r="AV583" s="1" t="str">
        <f t="shared" si="350"/>
        <v/>
      </c>
      <c r="AW583" s="34" t="str">
        <f t="shared" si="351"/>
        <v/>
      </c>
      <c r="AX583" s="39" t="str">
        <f t="shared" si="352"/>
        <v/>
      </c>
      <c r="AY583" s="44" t="str">
        <f t="shared" si="369"/>
        <v/>
      </c>
      <c r="AZ583" s="41" t="str">
        <f>IF(AY583="","",RANK(AY583,AY$3:AY$1048576,1)+COUNTIF(AY$3:AY583,AY583)-1)</f>
        <v/>
      </c>
      <c r="BA583" s="1" t="str">
        <f t="shared" si="353"/>
        <v/>
      </c>
      <c r="BB583" s="34" t="str">
        <f t="shared" si="354"/>
        <v/>
      </c>
      <c r="BC583" s="39" t="str">
        <f t="shared" si="355"/>
        <v/>
      </c>
      <c r="BD583" s="44" t="str">
        <f t="shared" si="370"/>
        <v/>
      </c>
      <c r="BE583" s="41" t="str">
        <f>IF(BD583="","",RANK(BD583,BD$3:BD$1048576,1)+COUNTIF(BD$3:BD583,BD583)-1)</f>
        <v/>
      </c>
      <c r="BF583" s="1" t="str">
        <f t="shared" si="356"/>
        <v/>
      </c>
      <c r="BG583" s="34" t="str">
        <f t="shared" si="357"/>
        <v/>
      </c>
      <c r="BH583" s="39" t="str">
        <f t="shared" si="358"/>
        <v/>
      </c>
      <c r="BJ583" s="3"/>
      <c r="BK583" s="86"/>
      <c r="BL583" s="86"/>
      <c r="BM583" s="86"/>
      <c r="BN583" s="86"/>
      <c r="BO583" s="3"/>
      <c r="BP583" s="86"/>
      <c r="BQ583" s="86"/>
      <c r="BR583" s="86"/>
      <c r="BS583" s="86"/>
      <c r="BT583" s="3"/>
      <c r="BU583" s="86"/>
      <c r="BV583" s="86"/>
      <c r="BW583" s="86"/>
      <c r="BX583" s="86"/>
      <c r="BY583" s="3"/>
      <c r="BZ583" s="86"/>
      <c r="CA583" s="86"/>
      <c r="CB583" s="86"/>
      <c r="CC583" s="86"/>
    </row>
    <row r="584" spans="2:81" ht="35.1" customHeight="1" x14ac:dyDescent="0.2">
      <c r="B584" s="187"/>
      <c r="C584" s="188"/>
      <c r="D584" s="189"/>
      <c r="E584" s="186"/>
      <c r="F584" s="182"/>
      <c r="G584" s="184"/>
      <c r="K584" s="80" t="str">
        <f>IF(O584="","",COUNT(O$3:O584))</f>
        <v/>
      </c>
      <c r="L584" s="80" t="str">
        <f>IF(B584&lt;&gt;"",B584,IF(OR(COUNTA($G$3:$G584)&lt;COUNTA($G$3:$G$1048576),$G584&lt;&gt;""),L583,""))</f>
        <v/>
      </c>
      <c r="M584" s="80" t="str">
        <f>IF(C584&lt;&gt;"",C584,IF(OR(COUNTA($G$3:$G584)&lt;COUNTA($G$3:$G$1048576),$G584&lt;&gt;""),M583,""))</f>
        <v/>
      </c>
      <c r="N584" s="80" t="str">
        <f>IF(D584&lt;&gt;"",D584,IF(OR(COUNTA($G$3:$G584)&lt;COUNTA($G$3:$G$1048576),$G584&lt;&gt;""),N583,""))</f>
        <v/>
      </c>
      <c r="O584" s="81" t="str">
        <f t="shared" si="359"/>
        <v/>
      </c>
      <c r="P584" s="90" t="str">
        <f>IFERROR(IF(O584="",IF(COUNT(S$3:S$1048576)=COUNT(S$3:S584),IF(S584="","",INDEX(O$3:O584,MATCH(MAX(K$3:K584),K$3:K584,0),0)),INDEX(O$3:O584,MATCH(MAX(K$3:K584),K$3:K584,0),0)),O584),"")</f>
        <v/>
      </c>
      <c r="Q584" s="89" t="str">
        <f>IF(R584="","",COUNT(R$3:R584))</f>
        <v/>
      </c>
      <c r="R584" s="80" t="str">
        <f t="shared" si="345"/>
        <v/>
      </c>
      <c r="S584" s="91" t="str">
        <f>IFERROR(IF(COUNTA($E584:$G584)=0,"",IF(AND(R584="",$O584=INDEX(O$3:O584,MATCH(MAX(Q$3:Q584),Q$3:Q584,0),0)),INDEX(R$3:R584,MATCH(MAX(Q$3:Q584),Q$3:Q584,0),0),R584)),"")</f>
        <v/>
      </c>
      <c r="T584" s="80" t="str">
        <f>IF(U584="","",COUNT(U$3:U584))</f>
        <v/>
      </c>
      <c r="U584" s="80" t="str">
        <f t="shared" si="360"/>
        <v/>
      </c>
      <c r="V584" s="91" t="str">
        <f>IFERROR(IF(S584="","",IF(U584="",IF(AND(E584="",F584="",G584&lt;&gt;"",$O584=INDEX(O$3:O584,MATCH(MAX(T$3:T584),T$3:T584,0),0)),INDEX(U$3:U584,MATCH(MAX(T$3:T584),T$3:T584,0),0),IF(AND(S584&lt;&gt;"",U584=""),0,"")),U584)),"")</f>
        <v/>
      </c>
      <c r="W584" s="95" t="str">
        <f t="shared" si="361"/>
        <v/>
      </c>
      <c r="X584" s="198" t="str">
        <f t="shared" si="362"/>
        <v/>
      </c>
      <c r="Y584" s="92" t="str">
        <f t="shared" si="363"/>
        <v/>
      </c>
      <c r="Z584" s="106" t="str">
        <f>IF(P584="","",COUNTIF($N$3:$N584,$N584))</f>
        <v/>
      </c>
      <c r="AA584" s="92" t="str">
        <f t="shared" si="364"/>
        <v/>
      </c>
      <c r="AB584" s="92" t="str">
        <f t="shared" si="365"/>
        <v/>
      </c>
      <c r="AC584" s="92" t="str">
        <f t="shared" si="366"/>
        <v/>
      </c>
      <c r="AD584" s="92" t="str">
        <f t="shared" ref="AD584:AL593" si="371">IFERROR(IF(AND($Z584=1,AD$2&lt;&gt;"",""&amp;INDEX($Y$3:$Y$1048576,MATCH($P584&amp;"@"&amp;AD$2,$AA$3:$AA$1048576,0),0)&lt;&gt;""),AD$1&amp;""&amp;INDEX($Y$3:$Y$1048576,MATCH($P584&amp;"@"&amp;AD$2,$AA$3:$AA$1048576,0),0),""),"")</f>
        <v/>
      </c>
      <c r="AE584" s="92" t="str">
        <f t="shared" si="371"/>
        <v/>
      </c>
      <c r="AF584" s="92" t="str">
        <f t="shared" si="371"/>
        <v/>
      </c>
      <c r="AG584" s="92" t="str">
        <f t="shared" si="371"/>
        <v/>
      </c>
      <c r="AH584" s="92" t="str">
        <f t="shared" si="371"/>
        <v/>
      </c>
      <c r="AI584" s="92" t="str">
        <f t="shared" si="371"/>
        <v/>
      </c>
      <c r="AJ584" s="92" t="str">
        <f t="shared" si="371"/>
        <v/>
      </c>
      <c r="AK584" s="92" t="str">
        <f t="shared" si="371"/>
        <v/>
      </c>
      <c r="AL584" s="92" t="str">
        <f t="shared" si="371"/>
        <v/>
      </c>
      <c r="AN584" s="35" t="str">
        <f t="shared" si="346"/>
        <v/>
      </c>
      <c r="AO584" s="44" t="str">
        <f t="shared" si="367"/>
        <v/>
      </c>
      <c r="AP584" s="41" t="str">
        <f>IF(AO584="","",RANK(AO584,AO$3:AO$1048576,1)+COUNTIF(AO$3:AO584,AO584)-1)</f>
        <v/>
      </c>
      <c r="AQ584" s="1" t="str">
        <f t="shared" si="368"/>
        <v/>
      </c>
      <c r="AR584" s="34" t="str">
        <f t="shared" si="347"/>
        <v/>
      </c>
      <c r="AS584" s="39" t="str">
        <f t="shared" si="348"/>
        <v/>
      </c>
      <c r="AT584" s="44" t="str">
        <f t="shared" si="349"/>
        <v/>
      </c>
      <c r="AU584" s="41" t="str">
        <f>IF(AT584="","",RANK(AT584,AT$3:AT$1048576,1)+COUNTIF(AT$3:AT584,AT584)-1)</f>
        <v/>
      </c>
      <c r="AV584" s="1" t="str">
        <f t="shared" si="350"/>
        <v/>
      </c>
      <c r="AW584" s="34" t="str">
        <f t="shared" si="351"/>
        <v/>
      </c>
      <c r="AX584" s="39" t="str">
        <f t="shared" si="352"/>
        <v/>
      </c>
      <c r="AY584" s="44" t="str">
        <f t="shared" si="369"/>
        <v/>
      </c>
      <c r="AZ584" s="41" t="str">
        <f>IF(AY584="","",RANK(AY584,AY$3:AY$1048576,1)+COUNTIF(AY$3:AY584,AY584)-1)</f>
        <v/>
      </c>
      <c r="BA584" s="1" t="str">
        <f t="shared" si="353"/>
        <v/>
      </c>
      <c r="BB584" s="34" t="str">
        <f t="shared" si="354"/>
        <v/>
      </c>
      <c r="BC584" s="39" t="str">
        <f t="shared" si="355"/>
        <v/>
      </c>
      <c r="BD584" s="44" t="str">
        <f t="shared" si="370"/>
        <v/>
      </c>
      <c r="BE584" s="41" t="str">
        <f>IF(BD584="","",RANK(BD584,BD$3:BD$1048576,1)+COUNTIF(BD$3:BD584,BD584)-1)</f>
        <v/>
      </c>
      <c r="BF584" s="1" t="str">
        <f t="shared" si="356"/>
        <v/>
      </c>
      <c r="BG584" s="34" t="str">
        <f t="shared" si="357"/>
        <v/>
      </c>
      <c r="BH584" s="39" t="str">
        <f t="shared" si="358"/>
        <v/>
      </c>
      <c r="BJ584" s="3"/>
      <c r="BK584" s="86"/>
      <c r="BL584" s="86"/>
      <c r="BM584" s="86"/>
      <c r="BN584" s="86"/>
      <c r="BO584" s="3"/>
      <c r="BP584" s="86"/>
      <c r="BQ584" s="86"/>
      <c r="BR584" s="86"/>
      <c r="BS584" s="86"/>
      <c r="BT584" s="3"/>
      <c r="BU584" s="86"/>
      <c r="BV584" s="86"/>
      <c r="BW584" s="86"/>
      <c r="BX584" s="86"/>
      <c r="BY584" s="3"/>
      <c r="BZ584" s="86"/>
      <c r="CA584" s="86"/>
      <c r="CB584" s="86"/>
      <c r="CC584" s="86"/>
    </row>
    <row r="585" spans="2:81" ht="35.1" customHeight="1" x14ac:dyDescent="0.2">
      <c r="B585" s="187"/>
      <c r="C585" s="188"/>
      <c r="D585" s="189"/>
      <c r="E585" s="186"/>
      <c r="F585" s="182"/>
      <c r="G585" s="184"/>
      <c r="K585" s="80" t="str">
        <f>IF(O585="","",COUNT(O$3:O585))</f>
        <v/>
      </c>
      <c r="L585" s="80" t="str">
        <f>IF(B585&lt;&gt;"",B585,IF(OR(COUNTA($G$3:$G585)&lt;COUNTA($G$3:$G$1048576),$G585&lt;&gt;""),L584,""))</f>
        <v/>
      </c>
      <c r="M585" s="80" t="str">
        <f>IF(C585&lt;&gt;"",C585,IF(OR(COUNTA($G$3:$G585)&lt;COUNTA($G$3:$G$1048576),$G585&lt;&gt;""),M584,""))</f>
        <v/>
      </c>
      <c r="N585" s="80" t="str">
        <f>IF(D585&lt;&gt;"",D585,IF(OR(COUNTA($G$3:$G585)&lt;COUNTA($G$3:$G$1048576),$G585&lt;&gt;""),N584,""))</f>
        <v/>
      </c>
      <c r="O585" s="81" t="str">
        <f t="shared" si="359"/>
        <v/>
      </c>
      <c r="P585" s="90" t="str">
        <f>IFERROR(IF(O585="",IF(COUNT(S$3:S$1048576)=COUNT(S$3:S585),IF(S585="","",INDEX(O$3:O585,MATCH(MAX(K$3:K585),K$3:K585,0),0)),INDEX(O$3:O585,MATCH(MAX(K$3:K585),K$3:K585,0),0)),O585),"")</f>
        <v/>
      </c>
      <c r="Q585" s="89" t="str">
        <f>IF(R585="","",COUNT(R$3:R585))</f>
        <v/>
      </c>
      <c r="R585" s="80" t="str">
        <f t="shared" si="345"/>
        <v/>
      </c>
      <c r="S585" s="91" t="str">
        <f>IFERROR(IF(COUNTA($E585:$G585)=0,"",IF(AND(R585="",$O585=INDEX(O$3:O585,MATCH(MAX(Q$3:Q585),Q$3:Q585,0),0)),INDEX(R$3:R585,MATCH(MAX(Q$3:Q585),Q$3:Q585,0),0),R585)),"")</f>
        <v/>
      </c>
      <c r="T585" s="80" t="str">
        <f>IF(U585="","",COUNT(U$3:U585))</f>
        <v/>
      </c>
      <c r="U585" s="80" t="str">
        <f t="shared" si="360"/>
        <v/>
      </c>
      <c r="V585" s="91" t="str">
        <f>IFERROR(IF(S585="","",IF(U585="",IF(AND(E585="",F585="",G585&lt;&gt;"",$O585=INDEX(O$3:O585,MATCH(MAX(T$3:T585),T$3:T585,0),0)),INDEX(U$3:U585,MATCH(MAX(T$3:T585),T$3:T585,0),0),IF(AND(S585&lt;&gt;"",U585=""),0,"")),U585)),"")</f>
        <v/>
      </c>
      <c r="W585" s="95" t="str">
        <f t="shared" si="361"/>
        <v/>
      </c>
      <c r="X585" s="198" t="str">
        <f t="shared" si="362"/>
        <v/>
      </c>
      <c r="Y585" s="92" t="str">
        <f t="shared" si="363"/>
        <v/>
      </c>
      <c r="Z585" s="106" t="str">
        <f>IF(P585="","",COUNTIF($N$3:$N585,$N585))</f>
        <v/>
      </c>
      <c r="AA585" s="92" t="str">
        <f t="shared" si="364"/>
        <v/>
      </c>
      <c r="AB585" s="92" t="str">
        <f t="shared" si="365"/>
        <v/>
      </c>
      <c r="AC585" s="92" t="str">
        <f t="shared" si="366"/>
        <v/>
      </c>
      <c r="AD585" s="92" t="str">
        <f t="shared" si="371"/>
        <v/>
      </c>
      <c r="AE585" s="92" t="str">
        <f t="shared" si="371"/>
        <v/>
      </c>
      <c r="AF585" s="92" t="str">
        <f t="shared" si="371"/>
        <v/>
      </c>
      <c r="AG585" s="92" t="str">
        <f t="shared" si="371"/>
        <v/>
      </c>
      <c r="AH585" s="92" t="str">
        <f t="shared" si="371"/>
        <v/>
      </c>
      <c r="AI585" s="92" t="str">
        <f t="shared" si="371"/>
        <v/>
      </c>
      <c r="AJ585" s="92" t="str">
        <f t="shared" si="371"/>
        <v/>
      </c>
      <c r="AK585" s="92" t="str">
        <f t="shared" si="371"/>
        <v/>
      </c>
      <c r="AL585" s="92" t="str">
        <f t="shared" si="371"/>
        <v/>
      </c>
      <c r="AN585" s="35" t="str">
        <f t="shared" si="346"/>
        <v/>
      </c>
      <c r="AO585" s="44" t="str">
        <f t="shared" si="367"/>
        <v/>
      </c>
      <c r="AP585" s="41" t="str">
        <f>IF(AO585="","",RANK(AO585,AO$3:AO$1048576,1)+COUNTIF(AO$3:AO585,AO585)-1)</f>
        <v/>
      </c>
      <c r="AQ585" s="1" t="str">
        <f t="shared" si="368"/>
        <v/>
      </c>
      <c r="AR585" s="34" t="str">
        <f t="shared" si="347"/>
        <v/>
      </c>
      <c r="AS585" s="39" t="str">
        <f t="shared" si="348"/>
        <v/>
      </c>
      <c r="AT585" s="44" t="str">
        <f t="shared" si="349"/>
        <v/>
      </c>
      <c r="AU585" s="41" t="str">
        <f>IF(AT585="","",RANK(AT585,AT$3:AT$1048576,1)+COUNTIF(AT$3:AT585,AT585)-1)</f>
        <v/>
      </c>
      <c r="AV585" s="1" t="str">
        <f t="shared" si="350"/>
        <v/>
      </c>
      <c r="AW585" s="34" t="str">
        <f t="shared" si="351"/>
        <v/>
      </c>
      <c r="AX585" s="39" t="str">
        <f t="shared" si="352"/>
        <v/>
      </c>
      <c r="AY585" s="44" t="str">
        <f t="shared" si="369"/>
        <v/>
      </c>
      <c r="AZ585" s="41" t="str">
        <f>IF(AY585="","",RANK(AY585,AY$3:AY$1048576,1)+COUNTIF(AY$3:AY585,AY585)-1)</f>
        <v/>
      </c>
      <c r="BA585" s="1" t="str">
        <f t="shared" si="353"/>
        <v/>
      </c>
      <c r="BB585" s="34" t="str">
        <f t="shared" si="354"/>
        <v/>
      </c>
      <c r="BC585" s="39" t="str">
        <f t="shared" si="355"/>
        <v/>
      </c>
      <c r="BD585" s="44" t="str">
        <f t="shared" si="370"/>
        <v/>
      </c>
      <c r="BE585" s="41" t="str">
        <f>IF(BD585="","",RANK(BD585,BD$3:BD$1048576,1)+COUNTIF(BD$3:BD585,BD585)-1)</f>
        <v/>
      </c>
      <c r="BF585" s="1" t="str">
        <f t="shared" si="356"/>
        <v/>
      </c>
      <c r="BG585" s="34" t="str">
        <f t="shared" si="357"/>
        <v/>
      </c>
      <c r="BH585" s="39" t="str">
        <f t="shared" si="358"/>
        <v/>
      </c>
      <c r="BJ585" s="3"/>
      <c r="BK585" s="86"/>
      <c r="BL585" s="86"/>
      <c r="BM585" s="86"/>
      <c r="BN585" s="86"/>
      <c r="BO585" s="3"/>
      <c r="BP585" s="86"/>
      <c r="BQ585" s="86"/>
      <c r="BR585" s="86"/>
      <c r="BS585" s="86"/>
      <c r="BT585" s="3"/>
      <c r="BU585" s="86"/>
      <c r="BV585" s="86"/>
      <c r="BW585" s="86"/>
      <c r="BX585" s="86"/>
      <c r="BY585" s="3"/>
      <c r="BZ585" s="86"/>
      <c r="CA585" s="86"/>
      <c r="CB585" s="86"/>
      <c r="CC585" s="86"/>
    </row>
    <row r="586" spans="2:81" ht="35.1" customHeight="1" x14ac:dyDescent="0.2">
      <c r="B586" s="187"/>
      <c r="C586" s="188"/>
      <c r="D586" s="189"/>
      <c r="E586" s="186"/>
      <c r="F586" s="182"/>
      <c r="G586" s="184"/>
      <c r="K586" s="80" t="str">
        <f>IF(O586="","",COUNT(O$3:O586))</f>
        <v/>
      </c>
      <c r="L586" s="80" t="str">
        <f>IF(B586&lt;&gt;"",B586,IF(OR(COUNTA($G$3:$G586)&lt;COUNTA($G$3:$G$1048576),$G586&lt;&gt;""),L585,""))</f>
        <v/>
      </c>
      <c r="M586" s="80" t="str">
        <f>IF(C586&lt;&gt;"",C586,IF(OR(COUNTA($G$3:$G586)&lt;COUNTA($G$3:$G$1048576),$G586&lt;&gt;""),M585,""))</f>
        <v/>
      </c>
      <c r="N586" s="80" t="str">
        <f>IF(D586&lt;&gt;"",D586,IF(OR(COUNTA($G$3:$G586)&lt;COUNTA($G$3:$G$1048576),$G586&lt;&gt;""),N585,""))</f>
        <v/>
      </c>
      <c r="O586" s="81" t="str">
        <f t="shared" si="359"/>
        <v/>
      </c>
      <c r="P586" s="90" t="str">
        <f>IFERROR(IF(O586="",IF(COUNT(S$3:S$1048576)=COUNT(S$3:S586),IF(S586="","",INDEX(O$3:O586,MATCH(MAX(K$3:K586),K$3:K586,0),0)),INDEX(O$3:O586,MATCH(MAX(K$3:K586),K$3:K586,0),0)),O586),"")</f>
        <v/>
      </c>
      <c r="Q586" s="89" t="str">
        <f>IF(R586="","",COUNT(R$3:R586))</f>
        <v/>
      </c>
      <c r="R586" s="80" t="str">
        <f t="shared" si="345"/>
        <v/>
      </c>
      <c r="S586" s="91" t="str">
        <f>IFERROR(IF(COUNTA($E586:$G586)=0,"",IF(AND(R586="",$O586=INDEX(O$3:O586,MATCH(MAX(Q$3:Q586),Q$3:Q586,0),0)),INDEX(R$3:R586,MATCH(MAX(Q$3:Q586),Q$3:Q586,0),0),R586)),"")</f>
        <v/>
      </c>
      <c r="T586" s="80" t="str">
        <f>IF(U586="","",COUNT(U$3:U586))</f>
        <v/>
      </c>
      <c r="U586" s="80" t="str">
        <f t="shared" si="360"/>
        <v/>
      </c>
      <c r="V586" s="91" t="str">
        <f>IFERROR(IF(S586="","",IF(U586="",IF(AND(E586="",F586="",G586&lt;&gt;"",$O586=INDEX(O$3:O586,MATCH(MAX(T$3:T586),T$3:T586,0),0)),INDEX(U$3:U586,MATCH(MAX(T$3:T586),T$3:T586,0),0),IF(AND(S586&lt;&gt;"",U586=""),0,"")),U586)),"")</f>
        <v/>
      </c>
      <c r="W586" s="95" t="str">
        <f t="shared" si="361"/>
        <v/>
      </c>
      <c r="X586" s="198" t="str">
        <f t="shared" si="362"/>
        <v/>
      </c>
      <c r="Y586" s="92" t="str">
        <f t="shared" si="363"/>
        <v/>
      </c>
      <c r="Z586" s="106" t="str">
        <f>IF(P586="","",COUNTIF($N$3:$N586,$N586))</f>
        <v/>
      </c>
      <c r="AA586" s="92" t="str">
        <f t="shared" si="364"/>
        <v/>
      </c>
      <c r="AB586" s="92" t="str">
        <f t="shared" si="365"/>
        <v/>
      </c>
      <c r="AC586" s="92" t="str">
        <f t="shared" si="366"/>
        <v/>
      </c>
      <c r="AD586" s="92" t="str">
        <f t="shared" si="371"/>
        <v/>
      </c>
      <c r="AE586" s="92" t="str">
        <f t="shared" si="371"/>
        <v/>
      </c>
      <c r="AF586" s="92" t="str">
        <f t="shared" si="371"/>
        <v/>
      </c>
      <c r="AG586" s="92" t="str">
        <f t="shared" si="371"/>
        <v/>
      </c>
      <c r="AH586" s="92" t="str">
        <f t="shared" si="371"/>
        <v/>
      </c>
      <c r="AI586" s="92" t="str">
        <f t="shared" si="371"/>
        <v/>
      </c>
      <c r="AJ586" s="92" t="str">
        <f t="shared" si="371"/>
        <v/>
      </c>
      <c r="AK586" s="92" t="str">
        <f t="shared" si="371"/>
        <v/>
      </c>
      <c r="AL586" s="92" t="str">
        <f t="shared" si="371"/>
        <v/>
      </c>
      <c r="AN586" s="35" t="str">
        <f t="shared" si="346"/>
        <v/>
      </c>
      <c r="AO586" s="44" t="str">
        <f t="shared" si="367"/>
        <v/>
      </c>
      <c r="AP586" s="41" t="str">
        <f>IF(AO586="","",RANK(AO586,AO$3:AO$1048576,1)+COUNTIF(AO$3:AO586,AO586)-1)</f>
        <v/>
      </c>
      <c r="AQ586" s="1" t="str">
        <f t="shared" si="368"/>
        <v/>
      </c>
      <c r="AR586" s="34" t="str">
        <f t="shared" si="347"/>
        <v/>
      </c>
      <c r="AS586" s="39" t="str">
        <f t="shared" si="348"/>
        <v/>
      </c>
      <c r="AT586" s="44" t="str">
        <f t="shared" si="349"/>
        <v/>
      </c>
      <c r="AU586" s="41" t="str">
        <f>IF(AT586="","",RANK(AT586,AT$3:AT$1048576,1)+COUNTIF(AT$3:AT586,AT586)-1)</f>
        <v/>
      </c>
      <c r="AV586" s="1" t="str">
        <f t="shared" si="350"/>
        <v/>
      </c>
      <c r="AW586" s="34" t="str">
        <f t="shared" si="351"/>
        <v/>
      </c>
      <c r="AX586" s="39" t="str">
        <f t="shared" si="352"/>
        <v/>
      </c>
      <c r="AY586" s="44" t="str">
        <f t="shared" si="369"/>
        <v/>
      </c>
      <c r="AZ586" s="41" t="str">
        <f>IF(AY586="","",RANK(AY586,AY$3:AY$1048576,1)+COUNTIF(AY$3:AY586,AY586)-1)</f>
        <v/>
      </c>
      <c r="BA586" s="1" t="str">
        <f t="shared" si="353"/>
        <v/>
      </c>
      <c r="BB586" s="34" t="str">
        <f t="shared" si="354"/>
        <v/>
      </c>
      <c r="BC586" s="39" t="str">
        <f t="shared" si="355"/>
        <v/>
      </c>
      <c r="BD586" s="44" t="str">
        <f t="shared" si="370"/>
        <v/>
      </c>
      <c r="BE586" s="41" t="str">
        <f>IF(BD586="","",RANK(BD586,BD$3:BD$1048576,1)+COUNTIF(BD$3:BD586,BD586)-1)</f>
        <v/>
      </c>
      <c r="BF586" s="1" t="str">
        <f t="shared" si="356"/>
        <v/>
      </c>
      <c r="BG586" s="34" t="str">
        <f t="shared" si="357"/>
        <v/>
      </c>
      <c r="BH586" s="39" t="str">
        <f t="shared" si="358"/>
        <v/>
      </c>
      <c r="BJ586" s="3"/>
      <c r="BK586" s="86"/>
      <c r="BL586" s="86"/>
      <c r="BM586" s="86"/>
      <c r="BN586" s="86"/>
      <c r="BO586" s="3"/>
      <c r="BP586" s="86"/>
      <c r="BQ586" s="86"/>
      <c r="BR586" s="86"/>
      <c r="BS586" s="86"/>
      <c r="BT586" s="3"/>
      <c r="BU586" s="86"/>
      <c r="BV586" s="86"/>
      <c r="BW586" s="86"/>
      <c r="BX586" s="86"/>
      <c r="BY586" s="3"/>
      <c r="BZ586" s="86"/>
      <c r="CA586" s="86"/>
      <c r="CB586" s="86"/>
      <c r="CC586" s="86"/>
    </row>
    <row r="587" spans="2:81" ht="35.1" customHeight="1" x14ac:dyDescent="0.2">
      <c r="B587" s="187"/>
      <c r="C587" s="188"/>
      <c r="D587" s="189"/>
      <c r="E587" s="186"/>
      <c r="F587" s="182"/>
      <c r="G587" s="184"/>
      <c r="K587" s="80" t="str">
        <f>IF(O587="","",COUNT(O$3:O587))</f>
        <v/>
      </c>
      <c r="L587" s="80" t="str">
        <f>IF(B587&lt;&gt;"",B587,IF(OR(COUNTA($G$3:$G587)&lt;COUNTA($G$3:$G$1048576),$G587&lt;&gt;""),L586,""))</f>
        <v/>
      </c>
      <c r="M587" s="80" t="str">
        <f>IF(C587&lt;&gt;"",C587,IF(OR(COUNTA($G$3:$G587)&lt;COUNTA($G$3:$G$1048576),$G587&lt;&gt;""),M586,""))</f>
        <v/>
      </c>
      <c r="N587" s="80" t="str">
        <f>IF(D587&lt;&gt;"",D587,IF(OR(COUNTA($G$3:$G587)&lt;COUNTA($G$3:$G$1048576),$G587&lt;&gt;""),N586,""))</f>
        <v/>
      </c>
      <c r="O587" s="81" t="str">
        <f t="shared" si="359"/>
        <v/>
      </c>
      <c r="P587" s="90" t="str">
        <f>IFERROR(IF(O587="",IF(COUNT(S$3:S$1048576)=COUNT(S$3:S587),IF(S587="","",INDEX(O$3:O587,MATCH(MAX(K$3:K587),K$3:K587,0),0)),INDEX(O$3:O587,MATCH(MAX(K$3:K587),K$3:K587,0),0)),O587),"")</f>
        <v/>
      </c>
      <c r="Q587" s="89" t="str">
        <f>IF(R587="","",COUNT(R$3:R587))</f>
        <v/>
      </c>
      <c r="R587" s="80" t="str">
        <f t="shared" si="345"/>
        <v/>
      </c>
      <c r="S587" s="91" t="str">
        <f>IFERROR(IF(COUNTA($E587:$G587)=0,"",IF(AND(R587="",$O587=INDEX(O$3:O587,MATCH(MAX(Q$3:Q587),Q$3:Q587,0),0)),INDEX(R$3:R587,MATCH(MAX(Q$3:Q587),Q$3:Q587,0),0),R587)),"")</f>
        <v/>
      </c>
      <c r="T587" s="80" t="str">
        <f>IF(U587="","",COUNT(U$3:U587))</f>
        <v/>
      </c>
      <c r="U587" s="80" t="str">
        <f t="shared" si="360"/>
        <v/>
      </c>
      <c r="V587" s="91" t="str">
        <f>IFERROR(IF(S587="","",IF(U587="",IF(AND(E587="",F587="",G587&lt;&gt;"",$O587=INDEX(O$3:O587,MATCH(MAX(T$3:T587),T$3:T587,0),0)),INDEX(U$3:U587,MATCH(MAX(T$3:T587),T$3:T587,0),0),IF(AND(S587&lt;&gt;"",U587=""),0,"")),U587)),"")</f>
        <v/>
      </c>
      <c r="W587" s="95" t="str">
        <f t="shared" si="361"/>
        <v/>
      </c>
      <c r="X587" s="198" t="str">
        <f t="shared" si="362"/>
        <v/>
      </c>
      <c r="Y587" s="92" t="str">
        <f t="shared" si="363"/>
        <v/>
      </c>
      <c r="Z587" s="106" t="str">
        <f>IF(P587="","",COUNTIF($N$3:$N587,$N587))</f>
        <v/>
      </c>
      <c r="AA587" s="92" t="str">
        <f t="shared" si="364"/>
        <v/>
      </c>
      <c r="AB587" s="92" t="str">
        <f t="shared" si="365"/>
        <v/>
      </c>
      <c r="AC587" s="92" t="str">
        <f t="shared" si="366"/>
        <v/>
      </c>
      <c r="AD587" s="92" t="str">
        <f t="shared" si="371"/>
        <v/>
      </c>
      <c r="AE587" s="92" t="str">
        <f t="shared" si="371"/>
        <v/>
      </c>
      <c r="AF587" s="92" t="str">
        <f t="shared" si="371"/>
        <v/>
      </c>
      <c r="AG587" s="92" t="str">
        <f t="shared" si="371"/>
        <v/>
      </c>
      <c r="AH587" s="92" t="str">
        <f t="shared" si="371"/>
        <v/>
      </c>
      <c r="AI587" s="92" t="str">
        <f t="shared" si="371"/>
        <v/>
      </c>
      <c r="AJ587" s="92" t="str">
        <f t="shared" si="371"/>
        <v/>
      </c>
      <c r="AK587" s="92" t="str">
        <f t="shared" si="371"/>
        <v/>
      </c>
      <c r="AL587" s="92" t="str">
        <f t="shared" si="371"/>
        <v/>
      </c>
      <c r="AN587" s="35" t="str">
        <f t="shared" si="346"/>
        <v/>
      </c>
      <c r="AO587" s="44" t="str">
        <f t="shared" si="367"/>
        <v/>
      </c>
      <c r="AP587" s="41" t="str">
        <f>IF(AO587="","",RANK(AO587,AO$3:AO$1048576,1)+COUNTIF(AO$3:AO587,AO587)-1)</f>
        <v/>
      </c>
      <c r="AQ587" s="1" t="str">
        <f t="shared" si="368"/>
        <v/>
      </c>
      <c r="AR587" s="34" t="str">
        <f t="shared" si="347"/>
        <v/>
      </c>
      <c r="AS587" s="39" t="str">
        <f t="shared" si="348"/>
        <v/>
      </c>
      <c r="AT587" s="44" t="str">
        <f t="shared" si="349"/>
        <v/>
      </c>
      <c r="AU587" s="41" t="str">
        <f>IF(AT587="","",RANK(AT587,AT$3:AT$1048576,1)+COUNTIF(AT$3:AT587,AT587)-1)</f>
        <v/>
      </c>
      <c r="AV587" s="1" t="str">
        <f t="shared" si="350"/>
        <v/>
      </c>
      <c r="AW587" s="34" t="str">
        <f t="shared" si="351"/>
        <v/>
      </c>
      <c r="AX587" s="39" t="str">
        <f t="shared" si="352"/>
        <v/>
      </c>
      <c r="AY587" s="44" t="str">
        <f t="shared" si="369"/>
        <v/>
      </c>
      <c r="AZ587" s="41" t="str">
        <f>IF(AY587="","",RANK(AY587,AY$3:AY$1048576,1)+COUNTIF(AY$3:AY587,AY587)-1)</f>
        <v/>
      </c>
      <c r="BA587" s="1" t="str">
        <f t="shared" si="353"/>
        <v/>
      </c>
      <c r="BB587" s="34" t="str">
        <f t="shared" si="354"/>
        <v/>
      </c>
      <c r="BC587" s="39" t="str">
        <f t="shared" si="355"/>
        <v/>
      </c>
      <c r="BD587" s="44" t="str">
        <f t="shared" si="370"/>
        <v/>
      </c>
      <c r="BE587" s="41" t="str">
        <f>IF(BD587="","",RANK(BD587,BD$3:BD$1048576,1)+COUNTIF(BD$3:BD587,BD587)-1)</f>
        <v/>
      </c>
      <c r="BF587" s="1" t="str">
        <f t="shared" si="356"/>
        <v/>
      </c>
      <c r="BG587" s="34" t="str">
        <f t="shared" si="357"/>
        <v/>
      </c>
      <c r="BH587" s="39" t="str">
        <f t="shared" si="358"/>
        <v/>
      </c>
      <c r="BJ587" s="3"/>
      <c r="BK587" s="86"/>
      <c r="BL587" s="86"/>
      <c r="BM587" s="86"/>
      <c r="BN587" s="86"/>
      <c r="BO587" s="3"/>
      <c r="BP587" s="86"/>
      <c r="BQ587" s="86"/>
      <c r="BR587" s="86"/>
      <c r="BS587" s="86"/>
      <c r="BT587" s="3"/>
      <c r="BU587" s="86"/>
      <c r="BV587" s="86"/>
      <c r="BW587" s="86"/>
      <c r="BX587" s="86"/>
      <c r="BY587" s="3"/>
      <c r="BZ587" s="86"/>
      <c r="CA587" s="86"/>
      <c r="CB587" s="86"/>
      <c r="CC587" s="86"/>
    </row>
    <row r="588" spans="2:81" ht="35.1" customHeight="1" x14ac:dyDescent="0.2">
      <c r="B588" s="187"/>
      <c r="C588" s="188"/>
      <c r="D588" s="189"/>
      <c r="E588" s="186"/>
      <c r="F588" s="182"/>
      <c r="G588" s="184"/>
      <c r="K588" s="80" t="str">
        <f>IF(O588="","",COUNT(O$3:O588))</f>
        <v/>
      </c>
      <c r="L588" s="80" t="str">
        <f>IF(B588&lt;&gt;"",B588,IF(OR(COUNTA($G$3:$G588)&lt;COUNTA($G$3:$G$1048576),$G588&lt;&gt;""),L587,""))</f>
        <v/>
      </c>
      <c r="M588" s="80" t="str">
        <f>IF(C588&lt;&gt;"",C588,IF(OR(COUNTA($G$3:$G588)&lt;COUNTA($G$3:$G$1048576),$G588&lt;&gt;""),M587,""))</f>
        <v/>
      </c>
      <c r="N588" s="80" t="str">
        <f>IF(D588&lt;&gt;"",D588,IF(OR(COUNTA($G$3:$G588)&lt;COUNTA($G$3:$G$1048576),$G588&lt;&gt;""),N587,""))</f>
        <v/>
      </c>
      <c r="O588" s="81" t="str">
        <f t="shared" si="359"/>
        <v/>
      </c>
      <c r="P588" s="90" t="str">
        <f>IFERROR(IF(O588="",IF(COUNT(S$3:S$1048576)=COUNT(S$3:S588),IF(S588="","",INDEX(O$3:O588,MATCH(MAX(K$3:K588),K$3:K588,0),0)),INDEX(O$3:O588,MATCH(MAX(K$3:K588),K$3:K588,0),0)),O588),"")</f>
        <v/>
      </c>
      <c r="Q588" s="89" t="str">
        <f>IF(R588="","",COUNT(R$3:R588))</f>
        <v/>
      </c>
      <c r="R588" s="80" t="str">
        <f t="shared" si="345"/>
        <v/>
      </c>
      <c r="S588" s="91" t="str">
        <f>IFERROR(IF(COUNTA($E588:$G588)=0,"",IF(AND(R588="",$O588=INDEX(O$3:O588,MATCH(MAX(Q$3:Q588),Q$3:Q588,0),0)),INDEX(R$3:R588,MATCH(MAX(Q$3:Q588),Q$3:Q588,0),0),R588)),"")</f>
        <v/>
      </c>
      <c r="T588" s="80" t="str">
        <f>IF(U588="","",COUNT(U$3:U588))</f>
        <v/>
      </c>
      <c r="U588" s="80" t="str">
        <f t="shared" si="360"/>
        <v/>
      </c>
      <c r="V588" s="91" t="str">
        <f>IFERROR(IF(S588="","",IF(U588="",IF(AND(E588="",F588="",G588&lt;&gt;"",$O588=INDEX(O$3:O588,MATCH(MAX(T$3:T588),T$3:T588,0),0)),INDEX(U$3:U588,MATCH(MAX(T$3:T588),T$3:T588,0),0),IF(AND(S588&lt;&gt;"",U588=""),0,"")),U588)),"")</f>
        <v/>
      </c>
      <c r="W588" s="95" t="str">
        <f t="shared" si="361"/>
        <v/>
      </c>
      <c r="X588" s="198" t="str">
        <f t="shared" si="362"/>
        <v/>
      </c>
      <c r="Y588" s="92" t="str">
        <f t="shared" si="363"/>
        <v/>
      </c>
      <c r="Z588" s="106" t="str">
        <f>IF(P588="","",COUNTIF($N$3:$N588,$N588))</f>
        <v/>
      </c>
      <c r="AA588" s="92" t="str">
        <f t="shared" si="364"/>
        <v/>
      </c>
      <c r="AB588" s="92" t="str">
        <f t="shared" si="365"/>
        <v/>
      </c>
      <c r="AC588" s="92" t="str">
        <f t="shared" si="366"/>
        <v/>
      </c>
      <c r="AD588" s="92" t="str">
        <f t="shared" si="371"/>
        <v/>
      </c>
      <c r="AE588" s="92" t="str">
        <f t="shared" si="371"/>
        <v/>
      </c>
      <c r="AF588" s="92" t="str">
        <f t="shared" si="371"/>
        <v/>
      </c>
      <c r="AG588" s="92" t="str">
        <f t="shared" si="371"/>
        <v/>
      </c>
      <c r="AH588" s="92" t="str">
        <f t="shared" si="371"/>
        <v/>
      </c>
      <c r="AI588" s="92" t="str">
        <f t="shared" si="371"/>
        <v/>
      </c>
      <c r="AJ588" s="92" t="str">
        <f t="shared" si="371"/>
        <v/>
      </c>
      <c r="AK588" s="92" t="str">
        <f t="shared" si="371"/>
        <v/>
      </c>
      <c r="AL588" s="92" t="str">
        <f t="shared" si="371"/>
        <v/>
      </c>
      <c r="AN588" s="35" t="str">
        <f t="shared" si="346"/>
        <v/>
      </c>
      <c r="AO588" s="44" t="str">
        <f t="shared" si="367"/>
        <v/>
      </c>
      <c r="AP588" s="41" t="str">
        <f>IF(AO588="","",RANK(AO588,AO$3:AO$1048576,1)+COUNTIF(AO$3:AO588,AO588)-1)</f>
        <v/>
      </c>
      <c r="AQ588" s="1" t="str">
        <f t="shared" si="368"/>
        <v/>
      </c>
      <c r="AR588" s="34" t="str">
        <f t="shared" si="347"/>
        <v/>
      </c>
      <c r="AS588" s="39" t="str">
        <f t="shared" si="348"/>
        <v/>
      </c>
      <c r="AT588" s="44" t="str">
        <f t="shared" si="349"/>
        <v/>
      </c>
      <c r="AU588" s="41" t="str">
        <f>IF(AT588="","",RANK(AT588,AT$3:AT$1048576,1)+COUNTIF(AT$3:AT588,AT588)-1)</f>
        <v/>
      </c>
      <c r="AV588" s="1" t="str">
        <f t="shared" si="350"/>
        <v/>
      </c>
      <c r="AW588" s="34" t="str">
        <f t="shared" si="351"/>
        <v/>
      </c>
      <c r="AX588" s="39" t="str">
        <f t="shared" si="352"/>
        <v/>
      </c>
      <c r="AY588" s="44" t="str">
        <f t="shared" si="369"/>
        <v/>
      </c>
      <c r="AZ588" s="41" t="str">
        <f>IF(AY588="","",RANK(AY588,AY$3:AY$1048576,1)+COUNTIF(AY$3:AY588,AY588)-1)</f>
        <v/>
      </c>
      <c r="BA588" s="1" t="str">
        <f t="shared" si="353"/>
        <v/>
      </c>
      <c r="BB588" s="34" t="str">
        <f t="shared" si="354"/>
        <v/>
      </c>
      <c r="BC588" s="39" t="str">
        <f t="shared" si="355"/>
        <v/>
      </c>
      <c r="BD588" s="44" t="str">
        <f t="shared" si="370"/>
        <v/>
      </c>
      <c r="BE588" s="41" t="str">
        <f>IF(BD588="","",RANK(BD588,BD$3:BD$1048576,1)+COUNTIF(BD$3:BD588,BD588)-1)</f>
        <v/>
      </c>
      <c r="BF588" s="1" t="str">
        <f t="shared" si="356"/>
        <v/>
      </c>
      <c r="BG588" s="34" t="str">
        <f t="shared" si="357"/>
        <v/>
      </c>
      <c r="BH588" s="39" t="str">
        <f t="shared" si="358"/>
        <v/>
      </c>
      <c r="BJ588" s="3"/>
      <c r="BK588" s="86"/>
      <c r="BL588" s="86"/>
      <c r="BM588" s="86"/>
      <c r="BN588" s="86"/>
      <c r="BO588" s="3"/>
      <c r="BP588" s="86"/>
      <c r="BQ588" s="86"/>
      <c r="BR588" s="86"/>
      <c r="BS588" s="86"/>
      <c r="BT588" s="3"/>
      <c r="BU588" s="86"/>
      <c r="BV588" s="86"/>
      <c r="BW588" s="86"/>
      <c r="BX588" s="86"/>
      <c r="BY588" s="3"/>
      <c r="BZ588" s="86"/>
      <c r="CA588" s="86"/>
      <c r="CB588" s="86"/>
      <c r="CC588" s="86"/>
    </row>
    <row r="589" spans="2:81" ht="35.1" customHeight="1" x14ac:dyDescent="0.2">
      <c r="B589" s="187"/>
      <c r="C589" s="188"/>
      <c r="D589" s="189"/>
      <c r="E589" s="186"/>
      <c r="F589" s="182"/>
      <c r="G589" s="184"/>
      <c r="K589" s="80" t="str">
        <f>IF(O589="","",COUNT(O$3:O589))</f>
        <v/>
      </c>
      <c r="L589" s="80" t="str">
        <f>IF(B589&lt;&gt;"",B589,IF(OR(COUNTA($G$3:$G589)&lt;COUNTA($G$3:$G$1048576),$G589&lt;&gt;""),L588,""))</f>
        <v/>
      </c>
      <c r="M589" s="80" t="str">
        <f>IF(C589&lt;&gt;"",C589,IF(OR(COUNTA($G$3:$G589)&lt;COUNTA($G$3:$G$1048576),$G589&lt;&gt;""),M588,""))</f>
        <v/>
      </c>
      <c r="N589" s="80" t="str">
        <f>IF(D589&lt;&gt;"",D589,IF(OR(COUNTA($G$3:$G589)&lt;COUNTA($G$3:$G$1048576),$G589&lt;&gt;""),N588,""))</f>
        <v/>
      </c>
      <c r="O589" s="81" t="str">
        <f t="shared" si="359"/>
        <v/>
      </c>
      <c r="P589" s="90" t="str">
        <f>IFERROR(IF(O589="",IF(COUNT(S$3:S$1048576)=COUNT(S$3:S589),IF(S589="","",INDEX(O$3:O589,MATCH(MAX(K$3:K589),K$3:K589,0),0)),INDEX(O$3:O589,MATCH(MAX(K$3:K589),K$3:K589,0),0)),O589),"")</f>
        <v/>
      </c>
      <c r="Q589" s="89" t="str">
        <f>IF(R589="","",COUNT(R$3:R589))</f>
        <v/>
      </c>
      <c r="R589" s="80" t="str">
        <f t="shared" si="345"/>
        <v/>
      </c>
      <c r="S589" s="91" t="str">
        <f>IFERROR(IF(COUNTA($E589:$G589)=0,"",IF(AND(R589="",$O589=INDEX(O$3:O589,MATCH(MAX(Q$3:Q589),Q$3:Q589,0),0)),INDEX(R$3:R589,MATCH(MAX(Q$3:Q589),Q$3:Q589,0),0),R589)),"")</f>
        <v/>
      </c>
      <c r="T589" s="80" t="str">
        <f>IF(U589="","",COUNT(U$3:U589))</f>
        <v/>
      </c>
      <c r="U589" s="80" t="str">
        <f t="shared" si="360"/>
        <v/>
      </c>
      <c r="V589" s="91" t="str">
        <f>IFERROR(IF(S589="","",IF(U589="",IF(AND(E589="",F589="",G589&lt;&gt;"",$O589=INDEX(O$3:O589,MATCH(MAX(T$3:T589),T$3:T589,0),0)),INDEX(U$3:U589,MATCH(MAX(T$3:T589),T$3:T589,0),0),IF(AND(S589&lt;&gt;"",U589=""),0,"")),U589)),"")</f>
        <v/>
      </c>
      <c r="W589" s="95" t="str">
        <f t="shared" si="361"/>
        <v/>
      </c>
      <c r="X589" s="198" t="str">
        <f t="shared" si="362"/>
        <v/>
      </c>
      <c r="Y589" s="92" t="str">
        <f t="shared" si="363"/>
        <v/>
      </c>
      <c r="Z589" s="106" t="str">
        <f>IF(P589="","",COUNTIF($N$3:$N589,$N589))</f>
        <v/>
      </c>
      <c r="AA589" s="92" t="str">
        <f t="shared" si="364"/>
        <v/>
      </c>
      <c r="AB589" s="92" t="str">
        <f t="shared" si="365"/>
        <v/>
      </c>
      <c r="AC589" s="92" t="str">
        <f t="shared" si="366"/>
        <v/>
      </c>
      <c r="AD589" s="92" t="str">
        <f t="shared" si="371"/>
        <v/>
      </c>
      <c r="AE589" s="92" t="str">
        <f t="shared" si="371"/>
        <v/>
      </c>
      <c r="AF589" s="92" t="str">
        <f t="shared" si="371"/>
        <v/>
      </c>
      <c r="AG589" s="92" t="str">
        <f t="shared" si="371"/>
        <v/>
      </c>
      <c r="AH589" s="92" t="str">
        <f t="shared" si="371"/>
        <v/>
      </c>
      <c r="AI589" s="92" t="str">
        <f t="shared" si="371"/>
        <v/>
      </c>
      <c r="AJ589" s="92" t="str">
        <f t="shared" si="371"/>
        <v/>
      </c>
      <c r="AK589" s="92" t="str">
        <f t="shared" si="371"/>
        <v/>
      </c>
      <c r="AL589" s="92" t="str">
        <f t="shared" si="371"/>
        <v/>
      </c>
      <c r="AN589" s="35" t="str">
        <f t="shared" si="346"/>
        <v/>
      </c>
      <c r="AO589" s="44" t="str">
        <f t="shared" si="367"/>
        <v/>
      </c>
      <c r="AP589" s="41" t="str">
        <f>IF(AO589="","",RANK(AO589,AO$3:AO$1048576,1)+COUNTIF(AO$3:AO589,AO589)-1)</f>
        <v/>
      </c>
      <c r="AQ589" s="1" t="str">
        <f t="shared" si="368"/>
        <v/>
      </c>
      <c r="AR589" s="34" t="str">
        <f t="shared" si="347"/>
        <v/>
      </c>
      <c r="AS589" s="39" t="str">
        <f t="shared" si="348"/>
        <v/>
      </c>
      <c r="AT589" s="44" t="str">
        <f t="shared" si="349"/>
        <v/>
      </c>
      <c r="AU589" s="41" t="str">
        <f>IF(AT589="","",RANK(AT589,AT$3:AT$1048576,1)+COUNTIF(AT$3:AT589,AT589)-1)</f>
        <v/>
      </c>
      <c r="AV589" s="1" t="str">
        <f t="shared" si="350"/>
        <v/>
      </c>
      <c r="AW589" s="34" t="str">
        <f t="shared" si="351"/>
        <v/>
      </c>
      <c r="AX589" s="39" t="str">
        <f t="shared" si="352"/>
        <v/>
      </c>
      <c r="AY589" s="44" t="str">
        <f t="shared" si="369"/>
        <v/>
      </c>
      <c r="AZ589" s="41" t="str">
        <f>IF(AY589="","",RANK(AY589,AY$3:AY$1048576,1)+COUNTIF(AY$3:AY589,AY589)-1)</f>
        <v/>
      </c>
      <c r="BA589" s="1" t="str">
        <f t="shared" si="353"/>
        <v/>
      </c>
      <c r="BB589" s="34" t="str">
        <f t="shared" si="354"/>
        <v/>
      </c>
      <c r="BC589" s="39" t="str">
        <f t="shared" si="355"/>
        <v/>
      </c>
      <c r="BD589" s="44" t="str">
        <f t="shared" si="370"/>
        <v/>
      </c>
      <c r="BE589" s="41" t="str">
        <f>IF(BD589="","",RANK(BD589,BD$3:BD$1048576,1)+COUNTIF(BD$3:BD589,BD589)-1)</f>
        <v/>
      </c>
      <c r="BF589" s="1" t="str">
        <f t="shared" si="356"/>
        <v/>
      </c>
      <c r="BG589" s="34" t="str">
        <f t="shared" si="357"/>
        <v/>
      </c>
      <c r="BH589" s="39" t="str">
        <f t="shared" si="358"/>
        <v/>
      </c>
      <c r="BJ589" s="3"/>
      <c r="BK589" s="86"/>
      <c r="BL589" s="86"/>
      <c r="BM589" s="86"/>
      <c r="BN589" s="86"/>
      <c r="BO589" s="3"/>
      <c r="BP589" s="86"/>
      <c r="BQ589" s="86"/>
      <c r="BR589" s="86"/>
      <c r="BS589" s="86"/>
      <c r="BT589" s="3"/>
      <c r="BU589" s="86"/>
      <c r="BV589" s="86"/>
      <c r="BW589" s="86"/>
      <c r="BX589" s="86"/>
      <c r="BY589" s="3"/>
      <c r="BZ589" s="86"/>
      <c r="CA589" s="86"/>
      <c r="CB589" s="86"/>
      <c r="CC589" s="86"/>
    </row>
    <row r="590" spans="2:81" ht="35.1" customHeight="1" x14ac:dyDescent="0.2">
      <c r="B590" s="187"/>
      <c r="C590" s="188"/>
      <c r="D590" s="189"/>
      <c r="E590" s="186"/>
      <c r="F590" s="182"/>
      <c r="G590" s="184"/>
      <c r="K590" s="80" t="str">
        <f>IF(O590="","",COUNT(O$3:O590))</f>
        <v/>
      </c>
      <c r="L590" s="80" t="str">
        <f>IF(B590&lt;&gt;"",B590,IF(OR(COUNTA($G$3:$G590)&lt;COUNTA($G$3:$G$1048576),$G590&lt;&gt;""),L589,""))</f>
        <v/>
      </c>
      <c r="M590" s="80" t="str">
        <f>IF(C590&lt;&gt;"",C590,IF(OR(COUNTA($G$3:$G590)&lt;COUNTA($G$3:$G$1048576),$G590&lt;&gt;""),M589,""))</f>
        <v/>
      </c>
      <c r="N590" s="80" t="str">
        <f>IF(D590&lt;&gt;"",D590,IF(OR(COUNTA($G$3:$G590)&lt;COUNTA($G$3:$G$1048576),$G590&lt;&gt;""),N589,""))</f>
        <v/>
      </c>
      <c r="O590" s="81" t="str">
        <f t="shared" si="359"/>
        <v/>
      </c>
      <c r="P590" s="90" t="str">
        <f>IFERROR(IF(O590="",IF(COUNT(S$3:S$1048576)=COUNT(S$3:S590),IF(S590="","",INDEX(O$3:O590,MATCH(MAX(K$3:K590),K$3:K590,0),0)),INDEX(O$3:O590,MATCH(MAX(K$3:K590),K$3:K590,0),0)),O590),"")</f>
        <v/>
      </c>
      <c r="Q590" s="89" t="str">
        <f>IF(R590="","",COUNT(R$3:R590))</f>
        <v/>
      </c>
      <c r="R590" s="80" t="str">
        <f t="shared" si="345"/>
        <v/>
      </c>
      <c r="S590" s="91" t="str">
        <f>IFERROR(IF(COUNTA($E590:$G590)=0,"",IF(AND(R590="",$O590=INDEX(O$3:O590,MATCH(MAX(Q$3:Q590),Q$3:Q590,0),0)),INDEX(R$3:R590,MATCH(MAX(Q$3:Q590),Q$3:Q590,0),0),R590)),"")</f>
        <v/>
      </c>
      <c r="T590" s="80" t="str">
        <f>IF(U590="","",COUNT(U$3:U590))</f>
        <v/>
      </c>
      <c r="U590" s="80" t="str">
        <f t="shared" si="360"/>
        <v/>
      </c>
      <c r="V590" s="91" t="str">
        <f>IFERROR(IF(S590="","",IF(U590="",IF(AND(E590="",F590="",G590&lt;&gt;"",$O590=INDEX(O$3:O590,MATCH(MAX(T$3:T590),T$3:T590,0),0)),INDEX(U$3:U590,MATCH(MAX(T$3:T590),T$3:T590,0),0),IF(AND(S590&lt;&gt;"",U590=""),0,"")),U590)),"")</f>
        <v/>
      </c>
      <c r="W590" s="95" t="str">
        <f t="shared" si="361"/>
        <v/>
      </c>
      <c r="X590" s="198" t="str">
        <f t="shared" si="362"/>
        <v/>
      </c>
      <c r="Y590" s="92" t="str">
        <f t="shared" si="363"/>
        <v/>
      </c>
      <c r="Z590" s="106" t="str">
        <f>IF(P590="","",COUNTIF($N$3:$N590,$N590))</f>
        <v/>
      </c>
      <c r="AA590" s="92" t="str">
        <f t="shared" si="364"/>
        <v/>
      </c>
      <c r="AB590" s="92" t="str">
        <f t="shared" si="365"/>
        <v/>
      </c>
      <c r="AC590" s="92" t="str">
        <f t="shared" si="366"/>
        <v/>
      </c>
      <c r="AD590" s="92" t="str">
        <f t="shared" si="371"/>
        <v/>
      </c>
      <c r="AE590" s="92" t="str">
        <f t="shared" si="371"/>
        <v/>
      </c>
      <c r="AF590" s="92" t="str">
        <f t="shared" si="371"/>
        <v/>
      </c>
      <c r="AG590" s="92" t="str">
        <f t="shared" si="371"/>
        <v/>
      </c>
      <c r="AH590" s="92" t="str">
        <f t="shared" si="371"/>
        <v/>
      </c>
      <c r="AI590" s="92" t="str">
        <f t="shared" si="371"/>
        <v/>
      </c>
      <c r="AJ590" s="92" t="str">
        <f t="shared" si="371"/>
        <v/>
      </c>
      <c r="AK590" s="92" t="str">
        <f t="shared" si="371"/>
        <v/>
      </c>
      <c r="AL590" s="92" t="str">
        <f t="shared" si="371"/>
        <v/>
      </c>
      <c r="AN590" s="35" t="str">
        <f t="shared" si="346"/>
        <v/>
      </c>
      <c r="AO590" s="44" t="str">
        <f t="shared" si="367"/>
        <v/>
      </c>
      <c r="AP590" s="41" t="str">
        <f>IF(AO590="","",RANK(AO590,AO$3:AO$1048576,1)+COUNTIF(AO$3:AO590,AO590)-1)</f>
        <v/>
      </c>
      <c r="AQ590" s="1" t="str">
        <f t="shared" si="368"/>
        <v/>
      </c>
      <c r="AR590" s="34" t="str">
        <f t="shared" si="347"/>
        <v/>
      </c>
      <c r="AS590" s="39" t="str">
        <f t="shared" si="348"/>
        <v/>
      </c>
      <c r="AT590" s="44" t="str">
        <f t="shared" si="349"/>
        <v/>
      </c>
      <c r="AU590" s="41" t="str">
        <f>IF(AT590="","",RANK(AT590,AT$3:AT$1048576,1)+COUNTIF(AT$3:AT590,AT590)-1)</f>
        <v/>
      </c>
      <c r="AV590" s="1" t="str">
        <f t="shared" si="350"/>
        <v/>
      </c>
      <c r="AW590" s="34" t="str">
        <f t="shared" si="351"/>
        <v/>
      </c>
      <c r="AX590" s="39" t="str">
        <f t="shared" si="352"/>
        <v/>
      </c>
      <c r="AY590" s="44" t="str">
        <f t="shared" si="369"/>
        <v/>
      </c>
      <c r="AZ590" s="41" t="str">
        <f>IF(AY590="","",RANK(AY590,AY$3:AY$1048576,1)+COUNTIF(AY$3:AY590,AY590)-1)</f>
        <v/>
      </c>
      <c r="BA590" s="1" t="str">
        <f t="shared" si="353"/>
        <v/>
      </c>
      <c r="BB590" s="34" t="str">
        <f t="shared" si="354"/>
        <v/>
      </c>
      <c r="BC590" s="39" t="str">
        <f t="shared" si="355"/>
        <v/>
      </c>
      <c r="BD590" s="44" t="str">
        <f t="shared" si="370"/>
        <v/>
      </c>
      <c r="BE590" s="41" t="str">
        <f>IF(BD590="","",RANK(BD590,BD$3:BD$1048576,1)+COUNTIF(BD$3:BD590,BD590)-1)</f>
        <v/>
      </c>
      <c r="BF590" s="1" t="str">
        <f t="shared" si="356"/>
        <v/>
      </c>
      <c r="BG590" s="34" t="str">
        <f t="shared" si="357"/>
        <v/>
      </c>
      <c r="BH590" s="39" t="str">
        <f t="shared" si="358"/>
        <v/>
      </c>
      <c r="BJ590" s="3"/>
      <c r="BK590" s="86"/>
      <c r="BL590" s="86"/>
      <c r="BM590" s="86"/>
      <c r="BN590" s="86"/>
      <c r="BO590" s="3"/>
      <c r="BP590" s="86"/>
      <c r="BQ590" s="86"/>
      <c r="BR590" s="86"/>
      <c r="BS590" s="86"/>
      <c r="BT590" s="3"/>
      <c r="BU590" s="86"/>
      <c r="BV590" s="86"/>
      <c r="BW590" s="86"/>
      <c r="BX590" s="86"/>
      <c r="BY590" s="3"/>
      <c r="BZ590" s="86"/>
      <c r="CA590" s="86"/>
      <c r="CB590" s="86"/>
      <c r="CC590" s="86"/>
    </row>
    <row r="591" spans="2:81" ht="35.1" customHeight="1" x14ac:dyDescent="0.2">
      <c r="B591" s="187"/>
      <c r="C591" s="188"/>
      <c r="D591" s="189"/>
      <c r="E591" s="186"/>
      <c r="F591" s="182"/>
      <c r="G591" s="184"/>
      <c r="K591" s="80" t="str">
        <f>IF(O591="","",COUNT(O$3:O591))</f>
        <v/>
      </c>
      <c r="L591" s="80" t="str">
        <f>IF(B591&lt;&gt;"",B591,IF(OR(COUNTA($G$3:$G591)&lt;COUNTA($G$3:$G$1048576),$G591&lt;&gt;""),L590,""))</f>
        <v/>
      </c>
      <c r="M591" s="80" t="str">
        <f>IF(C591&lt;&gt;"",C591,IF(OR(COUNTA($G$3:$G591)&lt;COUNTA($G$3:$G$1048576),$G591&lt;&gt;""),M590,""))</f>
        <v/>
      </c>
      <c r="N591" s="80" t="str">
        <f>IF(D591&lt;&gt;"",D591,IF(OR(COUNTA($G$3:$G591)&lt;COUNTA($G$3:$G$1048576),$G591&lt;&gt;""),N590,""))</f>
        <v/>
      </c>
      <c r="O591" s="81" t="str">
        <f t="shared" si="359"/>
        <v/>
      </c>
      <c r="P591" s="90" t="str">
        <f>IFERROR(IF(O591="",IF(COUNT(S$3:S$1048576)=COUNT(S$3:S591),IF(S591="","",INDEX(O$3:O591,MATCH(MAX(K$3:K591),K$3:K591,0),0)),INDEX(O$3:O591,MATCH(MAX(K$3:K591),K$3:K591,0),0)),O591),"")</f>
        <v/>
      </c>
      <c r="Q591" s="89" t="str">
        <f>IF(R591="","",COUNT(R$3:R591))</f>
        <v/>
      </c>
      <c r="R591" s="80" t="str">
        <f t="shared" si="345"/>
        <v/>
      </c>
      <c r="S591" s="91" t="str">
        <f>IFERROR(IF(COUNTA($E591:$G591)=0,"",IF(AND(R591="",$O591=INDEX(O$3:O591,MATCH(MAX(Q$3:Q591),Q$3:Q591,0),0)),INDEX(R$3:R591,MATCH(MAX(Q$3:Q591),Q$3:Q591,0),0),R591)),"")</f>
        <v/>
      </c>
      <c r="T591" s="80" t="str">
        <f>IF(U591="","",COUNT(U$3:U591))</f>
        <v/>
      </c>
      <c r="U591" s="80" t="str">
        <f t="shared" si="360"/>
        <v/>
      </c>
      <c r="V591" s="91" t="str">
        <f>IFERROR(IF(S591="","",IF(U591="",IF(AND(E591="",F591="",G591&lt;&gt;"",$O591=INDEX(O$3:O591,MATCH(MAX(T$3:T591),T$3:T591,0),0)),INDEX(U$3:U591,MATCH(MAX(T$3:T591),T$3:T591,0),0),IF(AND(S591&lt;&gt;"",U591=""),0,"")),U591)),"")</f>
        <v/>
      </c>
      <c r="W591" s="95" t="str">
        <f t="shared" si="361"/>
        <v/>
      </c>
      <c r="X591" s="198" t="str">
        <f t="shared" si="362"/>
        <v/>
      </c>
      <c r="Y591" s="92" t="str">
        <f t="shared" si="363"/>
        <v/>
      </c>
      <c r="Z591" s="106" t="str">
        <f>IF(P591="","",COUNTIF($N$3:$N591,$N591))</f>
        <v/>
      </c>
      <c r="AA591" s="92" t="str">
        <f t="shared" si="364"/>
        <v/>
      </c>
      <c r="AB591" s="92" t="str">
        <f t="shared" si="365"/>
        <v/>
      </c>
      <c r="AC591" s="92" t="str">
        <f t="shared" si="366"/>
        <v/>
      </c>
      <c r="AD591" s="92" t="str">
        <f t="shared" si="371"/>
        <v/>
      </c>
      <c r="AE591" s="92" t="str">
        <f t="shared" si="371"/>
        <v/>
      </c>
      <c r="AF591" s="92" t="str">
        <f t="shared" si="371"/>
        <v/>
      </c>
      <c r="AG591" s="92" t="str">
        <f t="shared" si="371"/>
        <v/>
      </c>
      <c r="AH591" s="92" t="str">
        <f t="shared" si="371"/>
        <v/>
      </c>
      <c r="AI591" s="92" t="str">
        <f t="shared" si="371"/>
        <v/>
      </c>
      <c r="AJ591" s="92" t="str">
        <f t="shared" si="371"/>
        <v/>
      </c>
      <c r="AK591" s="92" t="str">
        <f t="shared" si="371"/>
        <v/>
      </c>
      <c r="AL591" s="92" t="str">
        <f t="shared" si="371"/>
        <v/>
      </c>
      <c r="AN591" s="35" t="str">
        <f t="shared" si="346"/>
        <v/>
      </c>
      <c r="AO591" s="44" t="str">
        <f t="shared" si="367"/>
        <v/>
      </c>
      <c r="AP591" s="41" t="str">
        <f>IF(AO591="","",RANK(AO591,AO$3:AO$1048576,1)+COUNTIF(AO$3:AO591,AO591)-1)</f>
        <v/>
      </c>
      <c r="AQ591" s="1" t="str">
        <f t="shared" si="368"/>
        <v/>
      </c>
      <c r="AR591" s="34" t="str">
        <f t="shared" si="347"/>
        <v/>
      </c>
      <c r="AS591" s="39" t="str">
        <f t="shared" si="348"/>
        <v/>
      </c>
      <c r="AT591" s="44" t="str">
        <f t="shared" si="349"/>
        <v/>
      </c>
      <c r="AU591" s="41" t="str">
        <f>IF(AT591="","",RANK(AT591,AT$3:AT$1048576,1)+COUNTIF(AT$3:AT591,AT591)-1)</f>
        <v/>
      </c>
      <c r="AV591" s="1" t="str">
        <f t="shared" si="350"/>
        <v/>
      </c>
      <c r="AW591" s="34" t="str">
        <f t="shared" si="351"/>
        <v/>
      </c>
      <c r="AX591" s="39" t="str">
        <f t="shared" si="352"/>
        <v/>
      </c>
      <c r="AY591" s="44" t="str">
        <f t="shared" si="369"/>
        <v/>
      </c>
      <c r="AZ591" s="41" t="str">
        <f>IF(AY591="","",RANK(AY591,AY$3:AY$1048576,1)+COUNTIF(AY$3:AY591,AY591)-1)</f>
        <v/>
      </c>
      <c r="BA591" s="1" t="str">
        <f t="shared" si="353"/>
        <v/>
      </c>
      <c r="BB591" s="34" t="str">
        <f t="shared" si="354"/>
        <v/>
      </c>
      <c r="BC591" s="39" t="str">
        <f t="shared" si="355"/>
        <v/>
      </c>
      <c r="BD591" s="44" t="str">
        <f t="shared" si="370"/>
        <v/>
      </c>
      <c r="BE591" s="41" t="str">
        <f>IF(BD591="","",RANK(BD591,BD$3:BD$1048576,1)+COUNTIF(BD$3:BD591,BD591)-1)</f>
        <v/>
      </c>
      <c r="BF591" s="1" t="str">
        <f t="shared" si="356"/>
        <v/>
      </c>
      <c r="BG591" s="34" t="str">
        <f t="shared" si="357"/>
        <v/>
      </c>
      <c r="BH591" s="39" t="str">
        <f t="shared" si="358"/>
        <v/>
      </c>
      <c r="BJ591" s="3"/>
      <c r="BK591" s="86"/>
      <c r="BL591" s="86"/>
      <c r="BM591" s="86"/>
      <c r="BN591" s="86"/>
      <c r="BO591" s="3"/>
      <c r="BP591" s="86"/>
      <c r="BQ591" s="86"/>
      <c r="BR591" s="86"/>
      <c r="BS591" s="86"/>
      <c r="BT591" s="3"/>
      <c r="BU591" s="86"/>
      <c r="BV591" s="86"/>
      <c r="BW591" s="86"/>
      <c r="BX591" s="86"/>
      <c r="BY591" s="3"/>
      <c r="BZ591" s="86"/>
      <c r="CA591" s="86"/>
      <c r="CB591" s="86"/>
      <c r="CC591" s="86"/>
    </row>
    <row r="592" spans="2:81" ht="35.1" customHeight="1" x14ac:dyDescent="0.2">
      <c r="B592" s="187"/>
      <c r="C592" s="188"/>
      <c r="D592" s="189"/>
      <c r="E592" s="186"/>
      <c r="F592" s="182"/>
      <c r="G592" s="184"/>
      <c r="K592" s="80" t="str">
        <f>IF(O592="","",COUNT(O$3:O592))</f>
        <v/>
      </c>
      <c r="L592" s="80" t="str">
        <f>IF(B592&lt;&gt;"",B592,IF(OR(COUNTA($G$3:$G592)&lt;COUNTA($G$3:$G$1048576),$G592&lt;&gt;""),L591,""))</f>
        <v/>
      </c>
      <c r="M592" s="80" t="str">
        <f>IF(C592&lt;&gt;"",C592,IF(OR(COUNTA($G$3:$G592)&lt;COUNTA($G$3:$G$1048576),$G592&lt;&gt;""),M591,""))</f>
        <v/>
      </c>
      <c r="N592" s="80" t="str">
        <f>IF(D592&lt;&gt;"",D592,IF(OR(COUNTA($G$3:$G592)&lt;COUNTA($G$3:$G$1048576),$G592&lt;&gt;""),N591,""))</f>
        <v/>
      </c>
      <c r="O592" s="81" t="str">
        <f t="shared" si="359"/>
        <v/>
      </c>
      <c r="P592" s="90" t="str">
        <f>IFERROR(IF(O592="",IF(COUNT(S$3:S$1048576)=COUNT(S$3:S592),IF(S592="","",INDEX(O$3:O592,MATCH(MAX(K$3:K592),K$3:K592,0),0)),INDEX(O$3:O592,MATCH(MAX(K$3:K592),K$3:K592,0),0)),O592),"")</f>
        <v/>
      </c>
      <c r="Q592" s="89" t="str">
        <f>IF(R592="","",COUNT(R$3:R592))</f>
        <v/>
      </c>
      <c r="R592" s="80" t="str">
        <f t="shared" si="345"/>
        <v/>
      </c>
      <c r="S592" s="91" t="str">
        <f>IFERROR(IF(COUNTA($E592:$G592)=0,"",IF(AND(R592="",$O592=INDEX(O$3:O592,MATCH(MAX(Q$3:Q592),Q$3:Q592,0),0)),INDEX(R$3:R592,MATCH(MAX(Q$3:Q592),Q$3:Q592,0),0),R592)),"")</f>
        <v/>
      </c>
      <c r="T592" s="80" t="str">
        <f>IF(U592="","",COUNT(U$3:U592))</f>
        <v/>
      </c>
      <c r="U592" s="80" t="str">
        <f t="shared" si="360"/>
        <v/>
      </c>
      <c r="V592" s="91" t="str">
        <f>IFERROR(IF(S592="","",IF(U592="",IF(AND(E592="",F592="",G592&lt;&gt;"",$O592=INDEX(O$3:O592,MATCH(MAX(T$3:T592),T$3:T592,0),0)),INDEX(U$3:U592,MATCH(MAX(T$3:T592),T$3:T592,0),0),IF(AND(S592&lt;&gt;"",U592=""),0,"")),U592)),"")</f>
        <v/>
      </c>
      <c r="W592" s="95" t="str">
        <f t="shared" si="361"/>
        <v/>
      </c>
      <c r="X592" s="198" t="str">
        <f t="shared" si="362"/>
        <v/>
      </c>
      <c r="Y592" s="92" t="str">
        <f t="shared" si="363"/>
        <v/>
      </c>
      <c r="Z592" s="106" t="str">
        <f>IF(P592="","",COUNTIF($N$3:$N592,$N592))</f>
        <v/>
      </c>
      <c r="AA592" s="92" t="str">
        <f t="shared" si="364"/>
        <v/>
      </c>
      <c r="AB592" s="92" t="str">
        <f t="shared" si="365"/>
        <v/>
      </c>
      <c r="AC592" s="92" t="str">
        <f t="shared" si="366"/>
        <v/>
      </c>
      <c r="AD592" s="92" t="str">
        <f t="shared" si="371"/>
        <v/>
      </c>
      <c r="AE592" s="92" t="str">
        <f t="shared" si="371"/>
        <v/>
      </c>
      <c r="AF592" s="92" t="str">
        <f t="shared" si="371"/>
        <v/>
      </c>
      <c r="AG592" s="92" t="str">
        <f t="shared" si="371"/>
        <v/>
      </c>
      <c r="AH592" s="92" t="str">
        <f t="shared" si="371"/>
        <v/>
      </c>
      <c r="AI592" s="92" t="str">
        <f t="shared" si="371"/>
        <v/>
      </c>
      <c r="AJ592" s="92" t="str">
        <f t="shared" si="371"/>
        <v/>
      </c>
      <c r="AK592" s="92" t="str">
        <f t="shared" si="371"/>
        <v/>
      </c>
      <c r="AL592" s="92" t="str">
        <f t="shared" si="371"/>
        <v/>
      </c>
      <c r="AN592" s="35" t="str">
        <f t="shared" si="346"/>
        <v/>
      </c>
      <c r="AO592" s="44" t="str">
        <f t="shared" si="367"/>
        <v/>
      </c>
      <c r="AP592" s="41" t="str">
        <f>IF(AO592="","",RANK(AO592,AO$3:AO$1048576,1)+COUNTIF(AO$3:AO592,AO592)-1)</f>
        <v/>
      </c>
      <c r="AQ592" s="1" t="str">
        <f t="shared" si="368"/>
        <v/>
      </c>
      <c r="AR592" s="34" t="str">
        <f t="shared" si="347"/>
        <v/>
      </c>
      <c r="AS592" s="39" t="str">
        <f t="shared" si="348"/>
        <v/>
      </c>
      <c r="AT592" s="44" t="str">
        <f t="shared" si="349"/>
        <v/>
      </c>
      <c r="AU592" s="41" t="str">
        <f>IF(AT592="","",RANK(AT592,AT$3:AT$1048576,1)+COUNTIF(AT$3:AT592,AT592)-1)</f>
        <v/>
      </c>
      <c r="AV592" s="1" t="str">
        <f t="shared" si="350"/>
        <v/>
      </c>
      <c r="AW592" s="34" t="str">
        <f t="shared" si="351"/>
        <v/>
      </c>
      <c r="AX592" s="39" t="str">
        <f t="shared" si="352"/>
        <v/>
      </c>
      <c r="AY592" s="44" t="str">
        <f t="shared" si="369"/>
        <v/>
      </c>
      <c r="AZ592" s="41" t="str">
        <f>IF(AY592="","",RANK(AY592,AY$3:AY$1048576,1)+COUNTIF(AY$3:AY592,AY592)-1)</f>
        <v/>
      </c>
      <c r="BA592" s="1" t="str">
        <f t="shared" si="353"/>
        <v/>
      </c>
      <c r="BB592" s="34" t="str">
        <f t="shared" si="354"/>
        <v/>
      </c>
      <c r="BC592" s="39" t="str">
        <f t="shared" si="355"/>
        <v/>
      </c>
      <c r="BD592" s="44" t="str">
        <f t="shared" si="370"/>
        <v/>
      </c>
      <c r="BE592" s="41" t="str">
        <f>IF(BD592="","",RANK(BD592,BD$3:BD$1048576,1)+COUNTIF(BD$3:BD592,BD592)-1)</f>
        <v/>
      </c>
      <c r="BF592" s="1" t="str">
        <f t="shared" si="356"/>
        <v/>
      </c>
      <c r="BG592" s="34" t="str">
        <f t="shared" si="357"/>
        <v/>
      </c>
      <c r="BH592" s="39" t="str">
        <f t="shared" si="358"/>
        <v/>
      </c>
      <c r="BJ592" s="3"/>
      <c r="BK592" s="86"/>
      <c r="BL592" s="86"/>
      <c r="BM592" s="86"/>
      <c r="BN592" s="86"/>
      <c r="BO592" s="3"/>
      <c r="BP592" s="86"/>
      <c r="BQ592" s="86"/>
      <c r="BR592" s="86"/>
      <c r="BS592" s="86"/>
      <c r="BT592" s="3"/>
      <c r="BU592" s="86"/>
      <c r="BV592" s="86"/>
      <c r="BW592" s="86"/>
      <c r="BX592" s="86"/>
      <c r="BY592" s="3"/>
      <c r="BZ592" s="86"/>
      <c r="CA592" s="86"/>
      <c r="CB592" s="86"/>
      <c r="CC592" s="86"/>
    </row>
    <row r="593" spans="2:81" ht="35.1" customHeight="1" x14ac:dyDescent="0.2">
      <c r="B593" s="187"/>
      <c r="C593" s="188"/>
      <c r="D593" s="189"/>
      <c r="E593" s="186"/>
      <c r="F593" s="182"/>
      <c r="G593" s="184"/>
      <c r="K593" s="80" t="str">
        <f>IF(O593="","",COUNT(O$3:O593))</f>
        <v/>
      </c>
      <c r="L593" s="80" t="str">
        <f>IF(B593&lt;&gt;"",B593,IF(OR(COUNTA($G$3:$G593)&lt;COUNTA($G$3:$G$1048576),$G593&lt;&gt;""),L592,""))</f>
        <v/>
      </c>
      <c r="M593" s="80" t="str">
        <f>IF(C593&lt;&gt;"",C593,IF(OR(COUNTA($G$3:$G593)&lt;COUNTA($G$3:$G$1048576),$G593&lt;&gt;""),M592,""))</f>
        <v/>
      </c>
      <c r="N593" s="80" t="str">
        <f>IF(D593&lt;&gt;"",D593,IF(OR(COUNTA($G$3:$G593)&lt;COUNTA($G$3:$G$1048576),$G593&lt;&gt;""),N592,""))</f>
        <v/>
      </c>
      <c r="O593" s="81" t="str">
        <f t="shared" si="359"/>
        <v/>
      </c>
      <c r="P593" s="90" t="str">
        <f>IFERROR(IF(O593="",IF(COUNT(S$3:S$1048576)=COUNT(S$3:S593),IF(S593="","",INDEX(O$3:O593,MATCH(MAX(K$3:K593),K$3:K593,0),0)),INDEX(O$3:O593,MATCH(MAX(K$3:K593),K$3:K593,0),0)),O593),"")</f>
        <v/>
      </c>
      <c r="Q593" s="89" t="str">
        <f>IF(R593="","",COUNT(R$3:R593))</f>
        <v/>
      </c>
      <c r="R593" s="80" t="str">
        <f t="shared" si="345"/>
        <v/>
      </c>
      <c r="S593" s="91" t="str">
        <f>IFERROR(IF(COUNTA($E593:$G593)=0,"",IF(AND(R593="",$O593=INDEX(O$3:O593,MATCH(MAX(Q$3:Q593),Q$3:Q593,0),0)),INDEX(R$3:R593,MATCH(MAX(Q$3:Q593),Q$3:Q593,0),0),R593)),"")</f>
        <v/>
      </c>
      <c r="T593" s="80" t="str">
        <f>IF(U593="","",COUNT(U$3:U593))</f>
        <v/>
      </c>
      <c r="U593" s="80" t="str">
        <f t="shared" si="360"/>
        <v/>
      </c>
      <c r="V593" s="91" t="str">
        <f>IFERROR(IF(S593="","",IF(U593="",IF(AND(E593="",F593="",G593&lt;&gt;"",$O593=INDEX(O$3:O593,MATCH(MAX(T$3:T593),T$3:T593,0),0)),INDEX(U$3:U593,MATCH(MAX(T$3:T593),T$3:T593,0),0),IF(AND(S593&lt;&gt;"",U593=""),0,"")),U593)),"")</f>
        <v/>
      </c>
      <c r="W593" s="95" t="str">
        <f t="shared" si="361"/>
        <v/>
      </c>
      <c r="X593" s="198" t="str">
        <f t="shared" si="362"/>
        <v/>
      </c>
      <c r="Y593" s="92" t="str">
        <f t="shared" si="363"/>
        <v/>
      </c>
      <c r="Z593" s="106" t="str">
        <f>IF(P593="","",COUNTIF($N$3:$N593,$N593))</f>
        <v/>
      </c>
      <c r="AA593" s="92" t="str">
        <f t="shared" si="364"/>
        <v/>
      </c>
      <c r="AB593" s="92" t="str">
        <f t="shared" si="365"/>
        <v/>
      </c>
      <c r="AC593" s="92" t="str">
        <f t="shared" si="366"/>
        <v/>
      </c>
      <c r="AD593" s="92" t="str">
        <f t="shared" si="371"/>
        <v/>
      </c>
      <c r="AE593" s="92" t="str">
        <f t="shared" si="371"/>
        <v/>
      </c>
      <c r="AF593" s="92" t="str">
        <f t="shared" si="371"/>
        <v/>
      </c>
      <c r="AG593" s="92" t="str">
        <f t="shared" si="371"/>
        <v/>
      </c>
      <c r="AH593" s="92" t="str">
        <f t="shared" si="371"/>
        <v/>
      </c>
      <c r="AI593" s="92" t="str">
        <f t="shared" si="371"/>
        <v/>
      </c>
      <c r="AJ593" s="92" t="str">
        <f t="shared" si="371"/>
        <v/>
      </c>
      <c r="AK593" s="92" t="str">
        <f t="shared" si="371"/>
        <v/>
      </c>
      <c r="AL593" s="92" t="str">
        <f t="shared" si="371"/>
        <v/>
      </c>
      <c r="AN593" s="35" t="str">
        <f t="shared" si="346"/>
        <v/>
      </c>
      <c r="AO593" s="44" t="str">
        <f t="shared" si="367"/>
        <v/>
      </c>
      <c r="AP593" s="41" t="str">
        <f>IF(AO593="","",RANK(AO593,AO$3:AO$1048576,1)+COUNTIF(AO$3:AO593,AO593)-1)</f>
        <v/>
      </c>
      <c r="AQ593" s="1" t="str">
        <f t="shared" si="368"/>
        <v/>
      </c>
      <c r="AR593" s="34" t="str">
        <f t="shared" si="347"/>
        <v/>
      </c>
      <c r="AS593" s="39" t="str">
        <f t="shared" si="348"/>
        <v/>
      </c>
      <c r="AT593" s="44" t="str">
        <f t="shared" si="349"/>
        <v/>
      </c>
      <c r="AU593" s="41" t="str">
        <f>IF(AT593="","",RANK(AT593,AT$3:AT$1048576,1)+COUNTIF(AT$3:AT593,AT593)-1)</f>
        <v/>
      </c>
      <c r="AV593" s="1" t="str">
        <f t="shared" si="350"/>
        <v/>
      </c>
      <c r="AW593" s="34" t="str">
        <f t="shared" si="351"/>
        <v/>
      </c>
      <c r="AX593" s="39" t="str">
        <f t="shared" si="352"/>
        <v/>
      </c>
      <c r="AY593" s="44" t="str">
        <f t="shared" si="369"/>
        <v/>
      </c>
      <c r="AZ593" s="41" t="str">
        <f>IF(AY593="","",RANK(AY593,AY$3:AY$1048576,1)+COUNTIF(AY$3:AY593,AY593)-1)</f>
        <v/>
      </c>
      <c r="BA593" s="1" t="str">
        <f t="shared" si="353"/>
        <v/>
      </c>
      <c r="BB593" s="34" t="str">
        <f t="shared" si="354"/>
        <v/>
      </c>
      <c r="BC593" s="39" t="str">
        <f t="shared" si="355"/>
        <v/>
      </c>
      <c r="BD593" s="44" t="str">
        <f t="shared" si="370"/>
        <v/>
      </c>
      <c r="BE593" s="41" t="str">
        <f>IF(BD593="","",RANK(BD593,BD$3:BD$1048576,1)+COUNTIF(BD$3:BD593,BD593)-1)</f>
        <v/>
      </c>
      <c r="BF593" s="1" t="str">
        <f t="shared" si="356"/>
        <v/>
      </c>
      <c r="BG593" s="34" t="str">
        <f t="shared" si="357"/>
        <v/>
      </c>
      <c r="BH593" s="39" t="str">
        <f t="shared" si="358"/>
        <v/>
      </c>
      <c r="BJ593" s="3"/>
      <c r="BK593" s="86"/>
      <c r="BL593" s="86"/>
      <c r="BM593" s="86"/>
      <c r="BN593" s="86"/>
      <c r="BO593" s="3"/>
      <c r="BP593" s="86"/>
      <c r="BQ593" s="86"/>
      <c r="BR593" s="86"/>
      <c r="BS593" s="86"/>
      <c r="BT593" s="3"/>
      <c r="BU593" s="86"/>
      <c r="BV593" s="86"/>
      <c r="BW593" s="86"/>
      <c r="BX593" s="86"/>
      <c r="BY593" s="3"/>
      <c r="BZ593" s="86"/>
      <c r="CA593" s="86"/>
      <c r="CB593" s="86"/>
      <c r="CC593" s="86"/>
    </row>
    <row r="594" spans="2:81" ht="35.1" customHeight="1" x14ac:dyDescent="0.2">
      <c r="B594" s="187"/>
      <c r="C594" s="188"/>
      <c r="D594" s="189"/>
      <c r="E594" s="186"/>
      <c r="F594" s="182"/>
      <c r="G594" s="184"/>
      <c r="K594" s="80" t="str">
        <f>IF(O594="","",COUNT(O$3:O594))</f>
        <v/>
      </c>
      <c r="L594" s="80" t="str">
        <f>IF(B594&lt;&gt;"",B594,IF(OR(COUNTA($G$3:$G594)&lt;COUNTA($G$3:$G$1048576),$G594&lt;&gt;""),L593,""))</f>
        <v/>
      </c>
      <c r="M594" s="80" t="str">
        <f>IF(C594&lt;&gt;"",C594,IF(OR(COUNTA($G$3:$G594)&lt;COUNTA($G$3:$G$1048576),$G594&lt;&gt;""),M593,""))</f>
        <v/>
      </c>
      <c r="N594" s="80" t="str">
        <f>IF(D594&lt;&gt;"",D594,IF(OR(COUNTA($G$3:$G594)&lt;COUNTA($G$3:$G$1048576),$G594&lt;&gt;""),N593,""))</f>
        <v/>
      </c>
      <c r="O594" s="81" t="str">
        <f t="shared" si="359"/>
        <v/>
      </c>
      <c r="P594" s="90" t="str">
        <f>IFERROR(IF(O594="",IF(COUNT(S$3:S$1048576)=COUNT(S$3:S594),IF(S594="","",INDEX(O$3:O594,MATCH(MAX(K$3:K594),K$3:K594,0),0)),INDEX(O$3:O594,MATCH(MAX(K$3:K594),K$3:K594,0),0)),O594),"")</f>
        <v/>
      </c>
      <c r="Q594" s="89" t="str">
        <f>IF(R594="","",COUNT(R$3:R594))</f>
        <v/>
      </c>
      <c r="R594" s="80" t="str">
        <f t="shared" si="345"/>
        <v/>
      </c>
      <c r="S594" s="91" t="str">
        <f>IFERROR(IF(COUNTA($E594:$G594)=0,"",IF(AND(R594="",$O594=INDEX(O$3:O594,MATCH(MAX(Q$3:Q594),Q$3:Q594,0),0)),INDEX(R$3:R594,MATCH(MAX(Q$3:Q594),Q$3:Q594,0),0),R594)),"")</f>
        <v/>
      </c>
      <c r="T594" s="80" t="str">
        <f>IF(U594="","",COUNT(U$3:U594))</f>
        <v/>
      </c>
      <c r="U594" s="80" t="str">
        <f t="shared" si="360"/>
        <v/>
      </c>
      <c r="V594" s="91" t="str">
        <f>IFERROR(IF(S594="","",IF(U594="",IF(AND(E594="",F594="",G594&lt;&gt;"",$O594=INDEX(O$3:O594,MATCH(MAX(T$3:T594),T$3:T594,0),0)),INDEX(U$3:U594,MATCH(MAX(T$3:T594),T$3:T594,0),0),IF(AND(S594&lt;&gt;"",U594=""),0,"")),U594)),"")</f>
        <v/>
      </c>
      <c r="W594" s="95" t="str">
        <f t="shared" si="361"/>
        <v/>
      </c>
      <c r="X594" s="198" t="str">
        <f t="shared" si="362"/>
        <v/>
      </c>
      <c r="Y594" s="92" t="str">
        <f t="shared" si="363"/>
        <v/>
      </c>
      <c r="Z594" s="106" t="str">
        <f>IF(P594="","",COUNTIF($N$3:$N594,$N594))</f>
        <v/>
      </c>
      <c r="AA594" s="92" t="str">
        <f t="shared" si="364"/>
        <v/>
      </c>
      <c r="AB594" s="92" t="str">
        <f t="shared" si="365"/>
        <v/>
      </c>
      <c r="AC594" s="92" t="str">
        <f t="shared" si="366"/>
        <v/>
      </c>
      <c r="AD594" s="92" t="str">
        <f t="shared" ref="AD594:AL603" si="372">IFERROR(IF(AND($Z594=1,AD$2&lt;&gt;"",""&amp;INDEX($Y$3:$Y$1048576,MATCH($P594&amp;"@"&amp;AD$2,$AA$3:$AA$1048576,0),0)&lt;&gt;""),AD$1&amp;""&amp;INDEX($Y$3:$Y$1048576,MATCH($P594&amp;"@"&amp;AD$2,$AA$3:$AA$1048576,0),0),""),"")</f>
        <v/>
      </c>
      <c r="AE594" s="92" t="str">
        <f t="shared" si="372"/>
        <v/>
      </c>
      <c r="AF594" s="92" t="str">
        <f t="shared" si="372"/>
        <v/>
      </c>
      <c r="AG594" s="92" t="str">
        <f t="shared" si="372"/>
        <v/>
      </c>
      <c r="AH594" s="92" t="str">
        <f t="shared" si="372"/>
        <v/>
      </c>
      <c r="AI594" s="92" t="str">
        <f t="shared" si="372"/>
        <v/>
      </c>
      <c r="AJ594" s="92" t="str">
        <f t="shared" si="372"/>
        <v/>
      </c>
      <c r="AK594" s="92" t="str">
        <f t="shared" si="372"/>
        <v/>
      </c>
      <c r="AL594" s="92" t="str">
        <f t="shared" si="372"/>
        <v/>
      </c>
      <c r="AN594" s="35" t="str">
        <f t="shared" si="346"/>
        <v/>
      </c>
      <c r="AO594" s="44" t="str">
        <f t="shared" si="367"/>
        <v/>
      </c>
      <c r="AP594" s="41" t="str">
        <f>IF(AO594="","",RANK(AO594,AO$3:AO$1048576,1)+COUNTIF(AO$3:AO594,AO594)-1)</f>
        <v/>
      </c>
      <c r="AQ594" s="1" t="str">
        <f t="shared" si="368"/>
        <v/>
      </c>
      <c r="AR594" s="34" t="str">
        <f t="shared" si="347"/>
        <v/>
      </c>
      <c r="AS594" s="39" t="str">
        <f t="shared" si="348"/>
        <v/>
      </c>
      <c r="AT594" s="44" t="str">
        <f t="shared" si="349"/>
        <v/>
      </c>
      <c r="AU594" s="41" t="str">
        <f>IF(AT594="","",RANK(AT594,AT$3:AT$1048576,1)+COUNTIF(AT$3:AT594,AT594)-1)</f>
        <v/>
      </c>
      <c r="AV594" s="1" t="str">
        <f t="shared" si="350"/>
        <v/>
      </c>
      <c r="AW594" s="34" t="str">
        <f t="shared" si="351"/>
        <v/>
      </c>
      <c r="AX594" s="39" t="str">
        <f t="shared" si="352"/>
        <v/>
      </c>
      <c r="AY594" s="44" t="str">
        <f t="shared" si="369"/>
        <v/>
      </c>
      <c r="AZ594" s="41" t="str">
        <f>IF(AY594="","",RANK(AY594,AY$3:AY$1048576,1)+COUNTIF(AY$3:AY594,AY594)-1)</f>
        <v/>
      </c>
      <c r="BA594" s="1" t="str">
        <f t="shared" si="353"/>
        <v/>
      </c>
      <c r="BB594" s="34" t="str">
        <f t="shared" si="354"/>
        <v/>
      </c>
      <c r="BC594" s="39" t="str">
        <f t="shared" si="355"/>
        <v/>
      </c>
      <c r="BD594" s="44" t="str">
        <f t="shared" si="370"/>
        <v/>
      </c>
      <c r="BE594" s="41" t="str">
        <f>IF(BD594="","",RANK(BD594,BD$3:BD$1048576,1)+COUNTIF(BD$3:BD594,BD594)-1)</f>
        <v/>
      </c>
      <c r="BF594" s="1" t="str">
        <f t="shared" si="356"/>
        <v/>
      </c>
      <c r="BG594" s="34" t="str">
        <f t="shared" si="357"/>
        <v/>
      </c>
      <c r="BH594" s="39" t="str">
        <f t="shared" si="358"/>
        <v/>
      </c>
      <c r="BJ594" s="3"/>
      <c r="BK594" s="86"/>
      <c r="BL594" s="86"/>
      <c r="BM594" s="86"/>
      <c r="BN594" s="86"/>
      <c r="BO594" s="3"/>
      <c r="BP594" s="86"/>
      <c r="BQ594" s="86"/>
      <c r="BR594" s="86"/>
      <c r="BS594" s="86"/>
      <c r="BT594" s="3"/>
      <c r="BU594" s="86"/>
      <c r="BV594" s="86"/>
      <c r="BW594" s="86"/>
      <c r="BX594" s="86"/>
      <c r="BY594" s="3"/>
      <c r="BZ594" s="86"/>
      <c r="CA594" s="86"/>
      <c r="CB594" s="86"/>
      <c r="CC594" s="86"/>
    </row>
    <row r="595" spans="2:81" ht="35.1" customHeight="1" x14ac:dyDescent="0.2">
      <c r="B595" s="187"/>
      <c r="C595" s="188"/>
      <c r="D595" s="189"/>
      <c r="E595" s="186"/>
      <c r="F595" s="182"/>
      <c r="G595" s="184"/>
      <c r="K595" s="80" t="str">
        <f>IF(O595="","",COUNT(O$3:O595))</f>
        <v/>
      </c>
      <c r="L595" s="80" t="str">
        <f>IF(B595&lt;&gt;"",B595,IF(OR(COUNTA($G$3:$G595)&lt;COUNTA($G$3:$G$1048576),$G595&lt;&gt;""),L594,""))</f>
        <v/>
      </c>
      <c r="M595" s="80" t="str">
        <f>IF(C595&lt;&gt;"",C595,IF(OR(COUNTA($G$3:$G595)&lt;COUNTA($G$3:$G$1048576),$G595&lt;&gt;""),M594,""))</f>
        <v/>
      </c>
      <c r="N595" s="80" t="str">
        <f>IF(D595&lt;&gt;"",D595,IF(OR(COUNTA($G$3:$G595)&lt;COUNTA($G$3:$G$1048576),$G595&lt;&gt;""),N594,""))</f>
        <v/>
      </c>
      <c r="O595" s="81" t="str">
        <f t="shared" si="359"/>
        <v/>
      </c>
      <c r="P595" s="90" t="str">
        <f>IFERROR(IF(O595="",IF(COUNT(S$3:S$1048576)=COUNT(S$3:S595),IF(S595="","",INDEX(O$3:O595,MATCH(MAX(K$3:K595),K$3:K595,0),0)),INDEX(O$3:O595,MATCH(MAX(K$3:K595),K$3:K595,0),0)),O595),"")</f>
        <v/>
      </c>
      <c r="Q595" s="89" t="str">
        <f>IF(R595="","",COUNT(R$3:R595))</f>
        <v/>
      </c>
      <c r="R595" s="80" t="str">
        <f t="shared" si="345"/>
        <v/>
      </c>
      <c r="S595" s="91" t="str">
        <f>IFERROR(IF(COUNTA($E595:$G595)=0,"",IF(AND(R595="",$O595=INDEX(O$3:O595,MATCH(MAX(Q$3:Q595),Q$3:Q595,0),0)),INDEX(R$3:R595,MATCH(MAX(Q$3:Q595),Q$3:Q595,0),0),R595)),"")</f>
        <v/>
      </c>
      <c r="T595" s="80" t="str">
        <f>IF(U595="","",COUNT(U$3:U595))</f>
        <v/>
      </c>
      <c r="U595" s="80" t="str">
        <f t="shared" si="360"/>
        <v/>
      </c>
      <c r="V595" s="91" t="str">
        <f>IFERROR(IF(S595="","",IF(U595="",IF(AND(E595="",F595="",G595&lt;&gt;"",$O595=INDEX(O$3:O595,MATCH(MAX(T$3:T595),T$3:T595,0),0)),INDEX(U$3:U595,MATCH(MAX(T$3:T595),T$3:T595,0),0),IF(AND(S595&lt;&gt;"",U595=""),0,"")),U595)),"")</f>
        <v/>
      </c>
      <c r="W595" s="95" t="str">
        <f t="shared" si="361"/>
        <v/>
      </c>
      <c r="X595" s="198" t="str">
        <f t="shared" si="362"/>
        <v/>
      </c>
      <c r="Y595" s="92" t="str">
        <f t="shared" si="363"/>
        <v/>
      </c>
      <c r="Z595" s="106" t="str">
        <f>IF(P595="","",COUNTIF($N$3:$N595,$N595))</f>
        <v/>
      </c>
      <c r="AA595" s="92" t="str">
        <f t="shared" si="364"/>
        <v/>
      </c>
      <c r="AB595" s="92" t="str">
        <f t="shared" si="365"/>
        <v/>
      </c>
      <c r="AC595" s="92" t="str">
        <f t="shared" si="366"/>
        <v/>
      </c>
      <c r="AD595" s="92" t="str">
        <f t="shared" si="372"/>
        <v/>
      </c>
      <c r="AE595" s="92" t="str">
        <f t="shared" si="372"/>
        <v/>
      </c>
      <c r="AF595" s="92" t="str">
        <f t="shared" si="372"/>
        <v/>
      </c>
      <c r="AG595" s="92" t="str">
        <f t="shared" si="372"/>
        <v/>
      </c>
      <c r="AH595" s="92" t="str">
        <f t="shared" si="372"/>
        <v/>
      </c>
      <c r="AI595" s="92" t="str">
        <f t="shared" si="372"/>
        <v/>
      </c>
      <c r="AJ595" s="92" t="str">
        <f t="shared" si="372"/>
        <v/>
      </c>
      <c r="AK595" s="92" t="str">
        <f t="shared" si="372"/>
        <v/>
      </c>
      <c r="AL595" s="92" t="str">
        <f t="shared" si="372"/>
        <v/>
      </c>
      <c r="AN595" s="35" t="str">
        <f t="shared" si="346"/>
        <v/>
      </c>
      <c r="AO595" s="44" t="str">
        <f t="shared" si="367"/>
        <v/>
      </c>
      <c r="AP595" s="41" t="str">
        <f>IF(AO595="","",RANK(AO595,AO$3:AO$1048576,1)+COUNTIF(AO$3:AO595,AO595)-1)</f>
        <v/>
      </c>
      <c r="AQ595" s="1" t="str">
        <f t="shared" si="368"/>
        <v/>
      </c>
      <c r="AR595" s="34" t="str">
        <f t="shared" si="347"/>
        <v/>
      </c>
      <c r="AS595" s="39" t="str">
        <f t="shared" si="348"/>
        <v/>
      </c>
      <c r="AT595" s="44" t="str">
        <f t="shared" si="349"/>
        <v/>
      </c>
      <c r="AU595" s="41" t="str">
        <f>IF(AT595="","",RANK(AT595,AT$3:AT$1048576,1)+COUNTIF(AT$3:AT595,AT595)-1)</f>
        <v/>
      </c>
      <c r="AV595" s="1" t="str">
        <f t="shared" si="350"/>
        <v/>
      </c>
      <c r="AW595" s="34" t="str">
        <f t="shared" si="351"/>
        <v/>
      </c>
      <c r="AX595" s="39" t="str">
        <f t="shared" si="352"/>
        <v/>
      </c>
      <c r="AY595" s="44" t="str">
        <f t="shared" si="369"/>
        <v/>
      </c>
      <c r="AZ595" s="41" t="str">
        <f>IF(AY595="","",RANK(AY595,AY$3:AY$1048576,1)+COUNTIF(AY$3:AY595,AY595)-1)</f>
        <v/>
      </c>
      <c r="BA595" s="1" t="str">
        <f t="shared" si="353"/>
        <v/>
      </c>
      <c r="BB595" s="34" t="str">
        <f t="shared" si="354"/>
        <v/>
      </c>
      <c r="BC595" s="39" t="str">
        <f t="shared" si="355"/>
        <v/>
      </c>
      <c r="BD595" s="44" t="str">
        <f t="shared" si="370"/>
        <v/>
      </c>
      <c r="BE595" s="41" t="str">
        <f>IF(BD595="","",RANK(BD595,BD$3:BD$1048576,1)+COUNTIF(BD$3:BD595,BD595)-1)</f>
        <v/>
      </c>
      <c r="BF595" s="1" t="str">
        <f t="shared" si="356"/>
        <v/>
      </c>
      <c r="BG595" s="34" t="str">
        <f t="shared" si="357"/>
        <v/>
      </c>
      <c r="BH595" s="39" t="str">
        <f t="shared" si="358"/>
        <v/>
      </c>
      <c r="BJ595" s="3"/>
      <c r="BK595" s="86"/>
      <c r="BL595" s="86"/>
      <c r="BM595" s="86"/>
      <c r="BN595" s="86"/>
      <c r="BO595" s="3"/>
      <c r="BP595" s="86"/>
      <c r="BQ595" s="86"/>
      <c r="BR595" s="86"/>
      <c r="BS595" s="86"/>
      <c r="BT595" s="3"/>
      <c r="BU595" s="86"/>
      <c r="BV595" s="86"/>
      <c r="BW595" s="86"/>
      <c r="BX595" s="86"/>
      <c r="BY595" s="3"/>
      <c r="BZ595" s="86"/>
      <c r="CA595" s="86"/>
      <c r="CB595" s="86"/>
      <c r="CC595" s="86"/>
    </row>
    <row r="596" spans="2:81" ht="35.1" customHeight="1" x14ac:dyDescent="0.2">
      <c r="B596" s="187"/>
      <c r="C596" s="188"/>
      <c r="D596" s="189"/>
      <c r="E596" s="186"/>
      <c r="F596" s="182"/>
      <c r="G596" s="184"/>
      <c r="K596" s="80" t="str">
        <f>IF(O596="","",COUNT(O$3:O596))</f>
        <v/>
      </c>
      <c r="L596" s="80" t="str">
        <f>IF(B596&lt;&gt;"",B596,IF(OR(COUNTA($G$3:$G596)&lt;COUNTA($G$3:$G$1048576),$G596&lt;&gt;""),L595,""))</f>
        <v/>
      </c>
      <c r="M596" s="80" t="str">
        <f>IF(C596&lt;&gt;"",C596,IF(OR(COUNTA($G$3:$G596)&lt;COUNTA($G$3:$G$1048576),$G596&lt;&gt;""),M595,""))</f>
        <v/>
      </c>
      <c r="N596" s="80" t="str">
        <f>IF(D596&lt;&gt;"",D596,IF(OR(COUNTA($G$3:$G596)&lt;COUNTA($G$3:$G$1048576),$G596&lt;&gt;""),N595,""))</f>
        <v/>
      </c>
      <c r="O596" s="81" t="str">
        <f t="shared" si="359"/>
        <v/>
      </c>
      <c r="P596" s="90" t="str">
        <f>IFERROR(IF(O596="",IF(COUNT(S$3:S$1048576)=COUNT(S$3:S596),IF(S596="","",INDEX(O$3:O596,MATCH(MAX(K$3:K596),K$3:K596,0),0)),INDEX(O$3:O596,MATCH(MAX(K$3:K596),K$3:K596,0),0)),O596),"")</f>
        <v/>
      </c>
      <c r="Q596" s="89" t="str">
        <f>IF(R596="","",COUNT(R$3:R596))</f>
        <v/>
      </c>
      <c r="R596" s="80" t="str">
        <f t="shared" si="345"/>
        <v/>
      </c>
      <c r="S596" s="91" t="str">
        <f>IFERROR(IF(COUNTA($E596:$G596)=0,"",IF(AND(R596="",$O596=INDEX(O$3:O596,MATCH(MAX(Q$3:Q596),Q$3:Q596,0),0)),INDEX(R$3:R596,MATCH(MAX(Q$3:Q596),Q$3:Q596,0),0),R596)),"")</f>
        <v/>
      </c>
      <c r="T596" s="80" t="str">
        <f>IF(U596="","",COUNT(U$3:U596))</f>
        <v/>
      </c>
      <c r="U596" s="80" t="str">
        <f t="shared" si="360"/>
        <v/>
      </c>
      <c r="V596" s="91" t="str">
        <f>IFERROR(IF(S596="","",IF(U596="",IF(AND(E596="",F596="",G596&lt;&gt;"",$O596=INDEX(O$3:O596,MATCH(MAX(T$3:T596),T$3:T596,0),0)),INDEX(U$3:U596,MATCH(MAX(T$3:T596),T$3:T596,0),0),IF(AND(S596&lt;&gt;"",U596=""),0,"")),U596)),"")</f>
        <v/>
      </c>
      <c r="W596" s="95" t="str">
        <f t="shared" si="361"/>
        <v/>
      </c>
      <c r="X596" s="198" t="str">
        <f t="shared" si="362"/>
        <v/>
      </c>
      <c r="Y596" s="92" t="str">
        <f t="shared" si="363"/>
        <v/>
      </c>
      <c r="Z596" s="106" t="str">
        <f>IF(P596="","",COUNTIF($N$3:$N596,$N596))</f>
        <v/>
      </c>
      <c r="AA596" s="92" t="str">
        <f t="shared" si="364"/>
        <v/>
      </c>
      <c r="AB596" s="92" t="str">
        <f t="shared" si="365"/>
        <v/>
      </c>
      <c r="AC596" s="92" t="str">
        <f t="shared" si="366"/>
        <v/>
      </c>
      <c r="AD596" s="92" t="str">
        <f t="shared" si="372"/>
        <v/>
      </c>
      <c r="AE596" s="92" t="str">
        <f t="shared" si="372"/>
        <v/>
      </c>
      <c r="AF596" s="92" t="str">
        <f t="shared" si="372"/>
        <v/>
      </c>
      <c r="AG596" s="92" t="str">
        <f t="shared" si="372"/>
        <v/>
      </c>
      <c r="AH596" s="92" t="str">
        <f t="shared" si="372"/>
        <v/>
      </c>
      <c r="AI596" s="92" t="str">
        <f t="shared" si="372"/>
        <v/>
      </c>
      <c r="AJ596" s="92" t="str">
        <f t="shared" si="372"/>
        <v/>
      </c>
      <c r="AK596" s="92" t="str">
        <f t="shared" si="372"/>
        <v/>
      </c>
      <c r="AL596" s="92" t="str">
        <f t="shared" si="372"/>
        <v/>
      </c>
      <c r="AN596" s="35" t="str">
        <f t="shared" si="346"/>
        <v/>
      </c>
      <c r="AO596" s="44" t="str">
        <f t="shared" si="367"/>
        <v/>
      </c>
      <c r="AP596" s="41" t="str">
        <f>IF(AO596="","",RANK(AO596,AO$3:AO$1048576,1)+COUNTIF(AO$3:AO596,AO596)-1)</f>
        <v/>
      </c>
      <c r="AQ596" s="1" t="str">
        <f t="shared" si="368"/>
        <v/>
      </c>
      <c r="AR596" s="34" t="str">
        <f t="shared" si="347"/>
        <v/>
      </c>
      <c r="AS596" s="39" t="str">
        <f t="shared" si="348"/>
        <v/>
      </c>
      <c r="AT596" s="44" t="str">
        <f t="shared" si="349"/>
        <v/>
      </c>
      <c r="AU596" s="41" t="str">
        <f>IF(AT596="","",RANK(AT596,AT$3:AT$1048576,1)+COUNTIF(AT$3:AT596,AT596)-1)</f>
        <v/>
      </c>
      <c r="AV596" s="1" t="str">
        <f t="shared" si="350"/>
        <v/>
      </c>
      <c r="AW596" s="34" t="str">
        <f t="shared" si="351"/>
        <v/>
      </c>
      <c r="AX596" s="39" t="str">
        <f t="shared" si="352"/>
        <v/>
      </c>
      <c r="AY596" s="44" t="str">
        <f t="shared" si="369"/>
        <v/>
      </c>
      <c r="AZ596" s="41" t="str">
        <f>IF(AY596="","",RANK(AY596,AY$3:AY$1048576,1)+COUNTIF(AY$3:AY596,AY596)-1)</f>
        <v/>
      </c>
      <c r="BA596" s="1" t="str">
        <f t="shared" si="353"/>
        <v/>
      </c>
      <c r="BB596" s="34" t="str">
        <f t="shared" si="354"/>
        <v/>
      </c>
      <c r="BC596" s="39" t="str">
        <f t="shared" si="355"/>
        <v/>
      </c>
      <c r="BD596" s="44" t="str">
        <f t="shared" si="370"/>
        <v/>
      </c>
      <c r="BE596" s="41" t="str">
        <f>IF(BD596="","",RANK(BD596,BD$3:BD$1048576,1)+COUNTIF(BD$3:BD596,BD596)-1)</f>
        <v/>
      </c>
      <c r="BF596" s="1" t="str">
        <f t="shared" si="356"/>
        <v/>
      </c>
      <c r="BG596" s="34" t="str">
        <f t="shared" si="357"/>
        <v/>
      </c>
      <c r="BH596" s="39" t="str">
        <f t="shared" si="358"/>
        <v/>
      </c>
      <c r="BJ596" s="3"/>
      <c r="BK596" s="86"/>
      <c r="BL596" s="86"/>
      <c r="BM596" s="86"/>
      <c r="BN596" s="86"/>
      <c r="BO596" s="3"/>
      <c r="BP596" s="86"/>
      <c r="BQ596" s="86"/>
      <c r="BR596" s="86"/>
      <c r="BS596" s="86"/>
      <c r="BT596" s="3"/>
      <c r="BU596" s="86"/>
      <c r="BV596" s="86"/>
      <c r="BW596" s="86"/>
      <c r="BX596" s="86"/>
      <c r="BY596" s="3"/>
      <c r="BZ596" s="86"/>
      <c r="CA596" s="86"/>
      <c r="CB596" s="86"/>
      <c r="CC596" s="86"/>
    </row>
    <row r="597" spans="2:81" ht="35.1" customHeight="1" x14ac:dyDescent="0.2">
      <c r="B597" s="187"/>
      <c r="C597" s="188"/>
      <c r="D597" s="189"/>
      <c r="E597" s="186"/>
      <c r="F597" s="182"/>
      <c r="G597" s="184"/>
      <c r="K597" s="80" t="str">
        <f>IF(O597="","",COUNT(O$3:O597))</f>
        <v/>
      </c>
      <c r="L597" s="80" t="str">
        <f>IF(B597&lt;&gt;"",B597,IF(OR(COUNTA($G$3:$G597)&lt;COUNTA($G$3:$G$1048576),$G597&lt;&gt;""),L596,""))</f>
        <v/>
      </c>
      <c r="M597" s="80" t="str">
        <f>IF(C597&lt;&gt;"",C597,IF(OR(COUNTA($G$3:$G597)&lt;COUNTA($G$3:$G$1048576),$G597&lt;&gt;""),M596,""))</f>
        <v/>
      </c>
      <c r="N597" s="80" t="str">
        <f>IF(D597&lt;&gt;"",D597,IF(OR(COUNTA($G$3:$G597)&lt;COUNTA($G$3:$G$1048576),$G597&lt;&gt;""),N596,""))</f>
        <v/>
      </c>
      <c r="O597" s="81" t="str">
        <f t="shared" si="359"/>
        <v/>
      </c>
      <c r="P597" s="90" t="str">
        <f>IFERROR(IF(O597="",IF(COUNT(S$3:S$1048576)=COUNT(S$3:S597),IF(S597="","",INDEX(O$3:O597,MATCH(MAX(K$3:K597),K$3:K597,0),0)),INDEX(O$3:O597,MATCH(MAX(K$3:K597),K$3:K597,0),0)),O597),"")</f>
        <v/>
      </c>
      <c r="Q597" s="89" t="str">
        <f>IF(R597="","",COUNT(R$3:R597))</f>
        <v/>
      </c>
      <c r="R597" s="80" t="str">
        <f t="shared" si="345"/>
        <v/>
      </c>
      <c r="S597" s="91" t="str">
        <f>IFERROR(IF(COUNTA($E597:$G597)=0,"",IF(AND(R597="",$O597=INDEX(O$3:O597,MATCH(MAX(Q$3:Q597),Q$3:Q597,0),0)),INDEX(R$3:R597,MATCH(MAX(Q$3:Q597),Q$3:Q597,0),0),R597)),"")</f>
        <v/>
      </c>
      <c r="T597" s="80" t="str">
        <f>IF(U597="","",COUNT(U$3:U597))</f>
        <v/>
      </c>
      <c r="U597" s="80" t="str">
        <f t="shared" si="360"/>
        <v/>
      </c>
      <c r="V597" s="91" t="str">
        <f>IFERROR(IF(S597="","",IF(U597="",IF(AND(E597="",F597="",G597&lt;&gt;"",$O597=INDEX(O$3:O597,MATCH(MAX(T$3:T597),T$3:T597,0),0)),INDEX(U$3:U597,MATCH(MAX(T$3:T597),T$3:T597,0),0),IF(AND(S597&lt;&gt;"",U597=""),0,"")),U597)),"")</f>
        <v/>
      </c>
      <c r="W597" s="95" t="str">
        <f t="shared" si="361"/>
        <v/>
      </c>
      <c r="X597" s="198" t="str">
        <f t="shared" si="362"/>
        <v/>
      </c>
      <c r="Y597" s="92" t="str">
        <f t="shared" si="363"/>
        <v/>
      </c>
      <c r="Z597" s="106" t="str">
        <f>IF(P597="","",COUNTIF($N$3:$N597,$N597))</f>
        <v/>
      </c>
      <c r="AA597" s="92" t="str">
        <f t="shared" si="364"/>
        <v/>
      </c>
      <c r="AB597" s="92" t="str">
        <f t="shared" si="365"/>
        <v/>
      </c>
      <c r="AC597" s="92" t="str">
        <f t="shared" si="366"/>
        <v/>
      </c>
      <c r="AD597" s="92" t="str">
        <f t="shared" si="372"/>
        <v/>
      </c>
      <c r="AE597" s="92" t="str">
        <f t="shared" si="372"/>
        <v/>
      </c>
      <c r="AF597" s="92" t="str">
        <f t="shared" si="372"/>
        <v/>
      </c>
      <c r="AG597" s="92" t="str">
        <f t="shared" si="372"/>
        <v/>
      </c>
      <c r="AH597" s="92" t="str">
        <f t="shared" si="372"/>
        <v/>
      </c>
      <c r="AI597" s="92" t="str">
        <f t="shared" si="372"/>
        <v/>
      </c>
      <c r="AJ597" s="92" t="str">
        <f t="shared" si="372"/>
        <v/>
      </c>
      <c r="AK597" s="92" t="str">
        <f t="shared" si="372"/>
        <v/>
      </c>
      <c r="AL597" s="92" t="str">
        <f t="shared" si="372"/>
        <v/>
      </c>
      <c r="AN597" s="35" t="str">
        <f t="shared" si="346"/>
        <v/>
      </c>
      <c r="AO597" s="44" t="str">
        <f t="shared" si="367"/>
        <v/>
      </c>
      <c r="AP597" s="41" t="str">
        <f>IF(AO597="","",RANK(AO597,AO$3:AO$1048576,1)+COUNTIF(AO$3:AO597,AO597)-1)</f>
        <v/>
      </c>
      <c r="AQ597" s="1" t="str">
        <f t="shared" si="368"/>
        <v/>
      </c>
      <c r="AR597" s="34" t="str">
        <f t="shared" si="347"/>
        <v/>
      </c>
      <c r="AS597" s="39" t="str">
        <f t="shared" si="348"/>
        <v/>
      </c>
      <c r="AT597" s="44" t="str">
        <f t="shared" si="349"/>
        <v/>
      </c>
      <c r="AU597" s="41" t="str">
        <f>IF(AT597="","",RANK(AT597,AT$3:AT$1048576,1)+COUNTIF(AT$3:AT597,AT597)-1)</f>
        <v/>
      </c>
      <c r="AV597" s="1" t="str">
        <f t="shared" si="350"/>
        <v/>
      </c>
      <c r="AW597" s="34" t="str">
        <f t="shared" si="351"/>
        <v/>
      </c>
      <c r="AX597" s="39" t="str">
        <f t="shared" si="352"/>
        <v/>
      </c>
      <c r="AY597" s="44" t="str">
        <f t="shared" si="369"/>
        <v/>
      </c>
      <c r="AZ597" s="41" t="str">
        <f>IF(AY597="","",RANK(AY597,AY$3:AY$1048576,1)+COUNTIF(AY$3:AY597,AY597)-1)</f>
        <v/>
      </c>
      <c r="BA597" s="1" t="str">
        <f t="shared" si="353"/>
        <v/>
      </c>
      <c r="BB597" s="34" t="str">
        <f t="shared" si="354"/>
        <v/>
      </c>
      <c r="BC597" s="39" t="str">
        <f t="shared" si="355"/>
        <v/>
      </c>
      <c r="BD597" s="44" t="str">
        <f t="shared" si="370"/>
        <v/>
      </c>
      <c r="BE597" s="41" t="str">
        <f>IF(BD597="","",RANK(BD597,BD$3:BD$1048576,1)+COUNTIF(BD$3:BD597,BD597)-1)</f>
        <v/>
      </c>
      <c r="BF597" s="1" t="str">
        <f t="shared" si="356"/>
        <v/>
      </c>
      <c r="BG597" s="34" t="str">
        <f t="shared" si="357"/>
        <v/>
      </c>
      <c r="BH597" s="39" t="str">
        <f t="shared" si="358"/>
        <v/>
      </c>
      <c r="BJ597" s="3"/>
      <c r="BK597" s="86"/>
      <c r="BL597" s="86"/>
      <c r="BM597" s="86"/>
      <c r="BN597" s="86"/>
      <c r="BO597" s="3"/>
      <c r="BP597" s="86"/>
      <c r="BQ597" s="86"/>
      <c r="BR597" s="86"/>
      <c r="BS597" s="86"/>
      <c r="BT597" s="3"/>
      <c r="BU597" s="86"/>
      <c r="BV597" s="86"/>
      <c r="BW597" s="86"/>
      <c r="BX597" s="86"/>
      <c r="BY597" s="3"/>
      <c r="BZ597" s="86"/>
      <c r="CA597" s="86"/>
      <c r="CB597" s="86"/>
      <c r="CC597" s="86"/>
    </row>
    <row r="598" spans="2:81" ht="35.1" customHeight="1" x14ac:dyDescent="0.2">
      <c r="B598" s="187"/>
      <c r="C598" s="188"/>
      <c r="D598" s="189"/>
      <c r="E598" s="186"/>
      <c r="F598" s="182"/>
      <c r="G598" s="184"/>
      <c r="K598" s="80" t="str">
        <f>IF(O598="","",COUNT(O$3:O598))</f>
        <v/>
      </c>
      <c r="L598" s="80" t="str">
        <f>IF(B598&lt;&gt;"",B598,IF(OR(COUNTA($G$3:$G598)&lt;COUNTA($G$3:$G$1048576),$G598&lt;&gt;""),L597,""))</f>
        <v/>
      </c>
      <c r="M598" s="80" t="str">
        <f>IF(C598&lt;&gt;"",C598,IF(OR(COUNTA($G$3:$G598)&lt;COUNTA($G$3:$G$1048576),$G598&lt;&gt;""),M597,""))</f>
        <v/>
      </c>
      <c r="N598" s="80" t="str">
        <f>IF(D598&lt;&gt;"",D598,IF(OR(COUNTA($G$3:$G598)&lt;COUNTA($G$3:$G$1048576),$G598&lt;&gt;""),N597,""))</f>
        <v/>
      </c>
      <c r="O598" s="81" t="str">
        <f t="shared" si="359"/>
        <v/>
      </c>
      <c r="P598" s="90" t="str">
        <f>IFERROR(IF(O598="",IF(COUNT(S$3:S$1048576)=COUNT(S$3:S598),IF(S598="","",INDEX(O$3:O598,MATCH(MAX(K$3:K598),K$3:K598,0),0)),INDEX(O$3:O598,MATCH(MAX(K$3:K598),K$3:K598,0),0)),O598),"")</f>
        <v/>
      </c>
      <c r="Q598" s="89" t="str">
        <f>IF(R598="","",COUNT(R$3:R598))</f>
        <v/>
      </c>
      <c r="R598" s="80" t="str">
        <f t="shared" si="345"/>
        <v/>
      </c>
      <c r="S598" s="91" t="str">
        <f>IFERROR(IF(COUNTA($E598:$G598)=0,"",IF(AND(R598="",$O598=INDEX(O$3:O598,MATCH(MAX(Q$3:Q598),Q$3:Q598,0),0)),INDEX(R$3:R598,MATCH(MAX(Q$3:Q598),Q$3:Q598,0),0),R598)),"")</f>
        <v/>
      </c>
      <c r="T598" s="80" t="str">
        <f>IF(U598="","",COUNT(U$3:U598))</f>
        <v/>
      </c>
      <c r="U598" s="80" t="str">
        <f t="shared" si="360"/>
        <v/>
      </c>
      <c r="V598" s="91" t="str">
        <f>IFERROR(IF(S598="","",IF(U598="",IF(AND(E598="",F598="",G598&lt;&gt;"",$O598=INDEX(O$3:O598,MATCH(MAX(T$3:T598),T$3:T598,0),0)),INDEX(U$3:U598,MATCH(MAX(T$3:T598),T$3:T598,0),0),IF(AND(S598&lt;&gt;"",U598=""),0,"")),U598)),"")</f>
        <v/>
      </c>
      <c r="W598" s="95" t="str">
        <f t="shared" si="361"/>
        <v/>
      </c>
      <c r="X598" s="198" t="str">
        <f t="shared" si="362"/>
        <v/>
      </c>
      <c r="Y598" s="92" t="str">
        <f t="shared" si="363"/>
        <v/>
      </c>
      <c r="Z598" s="106" t="str">
        <f>IF(P598="","",COUNTIF($N$3:$N598,$N598))</f>
        <v/>
      </c>
      <c r="AA598" s="92" t="str">
        <f t="shared" si="364"/>
        <v/>
      </c>
      <c r="AB598" s="92" t="str">
        <f t="shared" si="365"/>
        <v/>
      </c>
      <c r="AC598" s="92" t="str">
        <f t="shared" si="366"/>
        <v/>
      </c>
      <c r="AD598" s="92" t="str">
        <f t="shared" si="372"/>
        <v/>
      </c>
      <c r="AE598" s="92" t="str">
        <f t="shared" si="372"/>
        <v/>
      </c>
      <c r="AF598" s="92" t="str">
        <f t="shared" si="372"/>
        <v/>
      </c>
      <c r="AG598" s="92" t="str">
        <f t="shared" si="372"/>
        <v/>
      </c>
      <c r="AH598" s="92" t="str">
        <f t="shared" si="372"/>
        <v/>
      </c>
      <c r="AI598" s="92" t="str">
        <f t="shared" si="372"/>
        <v/>
      </c>
      <c r="AJ598" s="92" t="str">
        <f t="shared" si="372"/>
        <v/>
      </c>
      <c r="AK598" s="92" t="str">
        <f t="shared" si="372"/>
        <v/>
      </c>
      <c r="AL598" s="92" t="str">
        <f t="shared" si="372"/>
        <v/>
      </c>
      <c r="AN598" s="35" t="str">
        <f t="shared" si="346"/>
        <v/>
      </c>
      <c r="AO598" s="44" t="str">
        <f t="shared" si="367"/>
        <v/>
      </c>
      <c r="AP598" s="41" t="str">
        <f>IF(AO598="","",RANK(AO598,AO$3:AO$1048576,1)+COUNTIF(AO$3:AO598,AO598)-1)</f>
        <v/>
      </c>
      <c r="AQ598" s="1" t="str">
        <f t="shared" si="368"/>
        <v/>
      </c>
      <c r="AR598" s="34" t="str">
        <f t="shared" si="347"/>
        <v/>
      </c>
      <c r="AS598" s="39" t="str">
        <f t="shared" si="348"/>
        <v/>
      </c>
      <c r="AT598" s="44" t="str">
        <f t="shared" si="349"/>
        <v/>
      </c>
      <c r="AU598" s="41" t="str">
        <f>IF(AT598="","",RANK(AT598,AT$3:AT$1048576,1)+COUNTIF(AT$3:AT598,AT598)-1)</f>
        <v/>
      </c>
      <c r="AV598" s="1" t="str">
        <f t="shared" si="350"/>
        <v/>
      </c>
      <c r="AW598" s="34" t="str">
        <f t="shared" si="351"/>
        <v/>
      </c>
      <c r="AX598" s="39" t="str">
        <f t="shared" si="352"/>
        <v/>
      </c>
      <c r="AY598" s="44" t="str">
        <f t="shared" si="369"/>
        <v/>
      </c>
      <c r="AZ598" s="41" t="str">
        <f>IF(AY598="","",RANK(AY598,AY$3:AY$1048576,1)+COUNTIF(AY$3:AY598,AY598)-1)</f>
        <v/>
      </c>
      <c r="BA598" s="1" t="str">
        <f t="shared" si="353"/>
        <v/>
      </c>
      <c r="BB598" s="34" t="str">
        <f t="shared" si="354"/>
        <v/>
      </c>
      <c r="BC598" s="39" t="str">
        <f t="shared" si="355"/>
        <v/>
      </c>
      <c r="BD598" s="44" t="str">
        <f t="shared" si="370"/>
        <v/>
      </c>
      <c r="BE598" s="41" t="str">
        <f>IF(BD598="","",RANK(BD598,BD$3:BD$1048576,1)+COUNTIF(BD$3:BD598,BD598)-1)</f>
        <v/>
      </c>
      <c r="BF598" s="1" t="str">
        <f t="shared" si="356"/>
        <v/>
      </c>
      <c r="BG598" s="34" t="str">
        <f t="shared" si="357"/>
        <v/>
      </c>
      <c r="BH598" s="39" t="str">
        <f t="shared" si="358"/>
        <v/>
      </c>
      <c r="BJ598" s="3"/>
      <c r="BK598" s="86"/>
      <c r="BL598" s="86"/>
      <c r="BM598" s="86"/>
      <c r="BN598" s="86"/>
      <c r="BO598" s="3"/>
      <c r="BP598" s="86"/>
      <c r="BQ598" s="86"/>
      <c r="BR598" s="86"/>
      <c r="BS598" s="86"/>
      <c r="BT598" s="3"/>
      <c r="BU598" s="86"/>
      <c r="BV598" s="86"/>
      <c r="BW598" s="86"/>
      <c r="BX598" s="86"/>
      <c r="BY598" s="3"/>
      <c r="BZ598" s="86"/>
      <c r="CA598" s="86"/>
      <c r="CB598" s="86"/>
      <c r="CC598" s="86"/>
    </row>
    <row r="599" spans="2:81" ht="35.1" customHeight="1" x14ac:dyDescent="0.2">
      <c r="B599" s="187"/>
      <c r="C599" s="188"/>
      <c r="D599" s="189"/>
      <c r="E599" s="186"/>
      <c r="F599" s="182"/>
      <c r="G599" s="184"/>
      <c r="K599" s="80" t="str">
        <f>IF(O599="","",COUNT(O$3:O599))</f>
        <v/>
      </c>
      <c r="L599" s="80" t="str">
        <f>IF(B599&lt;&gt;"",B599,IF(OR(COUNTA($G$3:$G599)&lt;COUNTA($G$3:$G$1048576),$G599&lt;&gt;""),L598,""))</f>
        <v/>
      </c>
      <c r="M599" s="80" t="str">
        <f>IF(C599&lt;&gt;"",C599,IF(OR(COUNTA($G$3:$G599)&lt;COUNTA($G$3:$G$1048576),$G599&lt;&gt;""),M598,""))</f>
        <v/>
      </c>
      <c r="N599" s="80" t="str">
        <f>IF(D599&lt;&gt;"",D599,IF(OR(COUNTA($G$3:$G599)&lt;COUNTA($G$3:$G$1048576),$G599&lt;&gt;""),N598,""))</f>
        <v/>
      </c>
      <c r="O599" s="81" t="str">
        <f t="shared" si="359"/>
        <v/>
      </c>
      <c r="P599" s="90" t="str">
        <f>IFERROR(IF(O599="",IF(COUNT(S$3:S$1048576)=COUNT(S$3:S599),IF(S599="","",INDEX(O$3:O599,MATCH(MAX(K$3:K599),K$3:K599,0),0)),INDEX(O$3:O599,MATCH(MAX(K$3:K599),K$3:K599,0),0)),O599),"")</f>
        <v/>
      </c>
      <c r="Q599" s="89" t="str">
        <f>IF(R599="","",COUNT(R$3:R599))</f>
        <v/>
      </c>
      <c r="R599" s="80" t="str">
        <f t="shared" si="345"/>
        <v/>
      </c>
      <c r="S599" s="91" t="str">
        <f>IFERROR(IF(COUNTA($E599:$G599)=0,"",IF(AND(R599="",$O599=INDEX(O$3:O599,MATCH(MAX(Q$3:Q599),Q$3:Q599,0),0)),INDEX(R$3:R599,MATCH(MAX(Q$3:Q599),Q$3:Q599,0),0),R599)),"")</f>
        <v/>
      </c>
      <c r="T599" s="80" t="str">
        <f>IF(U599="","",COUNT(U$3:U599))</f>
        <v/>
      </c>
      <c r="U599" s="80" t="str">
        <f t="shared" si="360"/>
        <v/>
      </c>
      <c r="V599" s="91" t="str">
        <f>IFERROR(IF(S599="","",IF(U599="",IF(AND(E599="",F599="",G599&lt;&gt;"",$O599=INDEX(O$3:O599,MATCH(MAX(T$3:T599),T$3:T599,0),0)),INDEX(U$3:U599,MATCH(MAX(T$3:T599),T$3:T599,0),0),IF(AND(S599&lt;&gt;"",U599=""),0,"")),U599)),"")</f>
        <v/>
      </c>
      <c r="W599" s="95" t="str">
        <f t="shared" si="361"/>
        <v/>
      </c>
      <c r="X599" s="198" t="str">
        <f t="shared" si="362"/>
        <v/>
      </c>
      <c r="Y599" s="92" t="str">
        <f t="shared" si="363"/>
        <v/>
      </c>
      <c r="Z599" s="106" t="str">
        <f>IF(P599="","",COUNTIF($N$3:$N599,$N599))</f>
        <v/>
      </c>
      <c r="AA599" s="92" t="str">
        <f t="shared" si="364"/>
        <v/>
      </c>
      <c r="AB599" s="92" t="str">
        <f t="shared" si="365"/>
        <v/>
      </c>
      <c r="AC599" s="92" t="str">
        <f t="shared" si="366"/>
        <v/>
      </c>
      <c r="AD599" s="92" t="str">
        <f t="shared" si="372"/>
        <v/>
      </c>
      <c r="AE599" s="92" t="str">
        <f t="shared" si="372"/>
        <v/>
      </c>
      <c r="AF599" s="92" t="str">
        <f t="shared" si="372"/>
        <v/>
      </c>
      <c r="AG599" s="92" t="str">
        <f t="shared" si="372"/>
        <v/>
      </c>
      <c r="AH599" s="92" t="str">
        <f t="shared" si="372"/>
        <v/>
      </c>
      <c r="AI599" s="92" t="str">
        <f t="shared" si="372"/>
        <v/>
      </c>
      <c r="AJ599" s="92" t="str">
        <f t="shared" si="372"/>
        <v/>
      </c>
      <c r="AK599" s="92" t="str">
        <f t="shared" si="372"/>
        <v/>
      </c>
      <c r="AL599" s="92" t="str">
        <f t="shared" si="372"/>
        <v/>
      </c>
      <c r="AN599" s="35" t="str">
        <f t="shared" si="346"/>
        <v/>
      </c>
      <c r="AO599" s="44" t="str">
        <f t="shared" si="367"/>
        <v/>
      </c>
      <c r="AP599" s="41" t="str">
        <f>IF(AO599="","",RANK(AO599,AO$3:AO$1048576,1)+COUNTIF(AO$3:AO599,AO599)-1)</f>
        <v/>
      </c>
      <c r="AQ599" s="1" t="str">
        <f t="shared" si="368"/>
        <v/>
      </c>
      <c r="AR599" s="34" t="str">
        <f t="shared" si="347"/>
        <v/>
      </c>
      <c r="AS599" s="39" t="str">
        <f t="shared" si="348"/>
        <v/>
      </c>
      <c r="AT599" s="44" t="str">
        <f t="shared" si="349"/>
        <v/>
      </c>
      <c r="AU599" s="41" t="str">
        <f>IF(AT599="","",RANK(AT599,AT$3:AT$1048576,1)+COUNTIF(AT$3:AT599,AT599)-1)</f>
        <v/>
      </c>
      <c r="AV599" s="1" t="str">
        <f t="shared" si="350"/>
        <v/>
      </c>
      <c r="AW599" s="34" t="str">
        <f t="shared" si="351"/>
        <v/>
      </c>
      <c r="AX599" s="39" t="str">
        <f t="shared" si="352"/>
        <v/>
      </c>
      <c r="AY599" s="44" t="str">
        <f t="shared" si="369"/>
        <v/>
      </c>
      <c r="AZ599" s="41" t="str">
        <f>IF(AY599="","",RANK(AY599,AY$3:AY$1048576,1)+COUNTIF(AY$3:AY599,AY599)-1)</f>
        <v/>
      </c>
      <c r="BA599" s="1" t="str">
        <f t="shared" si="353"/>
        <v/>
      </c>
      <c r="BB599" s="34" t="str">
        <f t="shared" si="354"/>
        <v/>
      </c>
      <c r="BC599" s="39" t="str">
        <f t="shared" si="355"/>
        <v/>
      </c>
      <c r="BD599" s="44" t="str">
        <f t="shared" si="370"/>
        <v/>
      </c>
      <c r="BE599" s="41" t="str">
        <f>IF(BD599="","",RANK(BD599,BD$3:BD$1048576,1)+COUNTIF(BD$3:BD599,BD599)-1)</f>
        <v/>
      </c>
      <c r="BF599" s="1" t="str">
        <f t="shared" si="356"/>
        <v/>
      </c>
      <c r="BG599" s="34" t="str">
        <f t="shared" si="357"/>
        <v/>
      </c>
      <c r="BH599" s="39" t="str">
        <f t="shared" si="358"/>
        <v/>
      </c>
      <c r="BJ599" s="3"/>
      <c r="BK599" s="86"/>
      <c r="BL599" s="86"/>
      <c r="BM599" s="86"/>
      <c r="BN599" s="86"/>
      <c r="BO599" s="3"/>
      <c r="BP599" s="86"/>
      <c r="BQ599" s="86"/>
      <c r="BR599" s="86"/>
      <c r="BS599" s="86"/>
      <c r="BT599" s="3"/>
      <c r="BU599" s="86"/>
      <c r="BV599" s="86"/>
      <c r="BW599" s="86"/>
      <c r="BX599" s="86"/>
      <c r="BY599" s="3"/>
      <c r="BZ599" s="86"/>
      <c r="CA599" s="86"/>
      <c r="CB599" s="86"/>
      <c r="CC599" s="86"/>
    </row>
    <row r="600" spans="2:81" ht="35.1" customHeight="1" x14ac:dyDescent="0.2">
      <c r="B600" s="187"/>
      <c r="C600" s="188"/>
      <c r="D600" s="189"/>
      <c r="E600" s="186"/>
      <c r="F600" s="182"/>
      <c r="G600" s="184"/>
      <c r="K600" s="80" t="str">
        <f>IF(O600="","",COUNT(O$3:O600))</f>
        <v/>
      </c>
      <c r="L600" s="80" t="str">
        <f>IF(B600&lt;&gt;"",B600,IF(OR(COUNTA($G$3:$G600)&lt;COUNTA($G$3:$G$1048576),$G600&lt;&gt;""),L599,""))</f>
        <v/>
      </c>
      <c r="M600" s="80" t="str">
        <f>IF(C600&lt;&gt;"",C600,IF(OR(COUNTA($G$3:$G600)&lt;COUNTA($G$3:$G$1048576),$G600&lt;&gt;""),M599,""))</f>
        <v/>
      </c>
      <c r="N600" s="80" t="str">
        <f>IF(D600&lt;&gt;"",D600,IF(OR(COUNTA($G$3:$G600)&lt;COUNTA($G$3:$G$1048576),$G600&lt;&gt;""),N599,""))</f>
        <v/>
      </c>
      <c r="O600" s="81" t="str">
        <f t="shared" si="359"/>
        <v/>
      </c>
      <c r="P600" s="90" t="str">
        <f>IFERROR(IF(O600="",IF(COUNT(S$3:S$1048576)=COUNT(S$3:S600),IF(S600="","",INDEX(O$3:O600,MATCH(MAX(K$3:K600),K$3:K600,0),0)),INDEX(O$3:O600,MATCH(MAX(K$3:K600),K$3:K600,0),0)),O600),"")</f>
        <v/>
      </c>
      <c r="Q600" s="89" t="str">
        <f>IF(R600="","",COUNT(R$3:R600))</f>
        <v/>
      </c>
      <c r="R600" s="80" t="str">
        <f t="shared" si="345"/>
        <v/>
      </c>
      <c r="S600" s="91" t="str">
        <f>IFERROR(IF(COUNTA($E600:$G600)=0,"",IF(AND(R600="",$O600=INDEX(O$3:O600,MATCH(MAX(Q$3:Q600),Q$3:Q600,0),0)),INDEX(R$3:R600,MATCH(MAX(Q$3:Q600),Q$3:Q600,0),0),R600)),"")</f>
        <v/>
      </c>
      <c r="T600" s="80" t="str">
        <f>IF(U600="","",COUNT(U$3:U600))</f>
        <v/>
      </c>
      <c r="U600" s="80" t="str">
        <f t="shared" si="360"/>
        <v/>
      </c>
      <c r="V600" s="91" t="str">
        <f>IFERROR(IF(S600="","",IF(U600="",IF(AND(E600="",F600="",G600&lt;&gt;"",$O600=INDEX(O$3:O600,MATCH(MAX(T$3:T600),T$3:T600,0),0)),INDEX(U$3:U600,MATCH(MAX(T$3:T600),T$3:T600,0),0),IF(AND(S600&lt;&gt;"",U600=""),0,"")),U600)),"")</f>
        <v/>
      </c>
      <c r="W600" s="95" t="str">
        <f t="shared" si="361"/>
        <v/>
      </c>
      <c r="X600" s="198" t="str">
        <f t="shared" si="362"/>
        <v/>
      </c>
      <c r="Y600" s="92" t="str">
        <f t="shared" si="363"/>
        <v/>
      </c>
      <c r="Z600" s="106" t="str">
        <f>IF(P600="","",COUNTIF($N$3:$N600,$N600))</f>
        <v/>
      </c>
      <c r="AA600" s="92" t="str">
        <f t="shared" si="364"/>
        <v/>
      </c>
      <c r="AB600" s="92" t="str">
        <f t="shared" si="365"/>
        <v/>
      </c>
      <c r="AC600" s="92" t="str">
        <f t="shared" si="366"/>
        <v/>
      </c>
      <c r="AD600" s="92" t="str">
        <f t="shared" si="372"/>
        <v/>
      </c>
      <c r="AE600" s="92" t="str">
        <f t="shared" si="372"/>
        <v/>
      </c>
      <c r="AF600" s="92" t="str">
        <f t="shared" si="372"/>
        <v/>
      </c>
      <c r="AG600" s="92" t="str">
        <f t="shared" si="372"/>
        <v/>
      </c>
      <c r="AH600" s="92" t="str">
        <f t="shared" si="372"/>
        <v/>
      </c>
      <c r="AI600" s="92" t="str">
        <f t="shared" si="372"/>
        <v/>
      </c>
      <c r="AJ600" s="92" t="str">
        <f t="shared" si="372"/>
        <v/>
      </c>
      <c r="AK600" s="92" t="str">
        <f t="shared" si="372"/>
        <v/>
      </c>
      <c r="AL600" s="92" t="str">
        <f t="shared" si="372"/>
        <v/>
      </c>
      <c r="AN600" s="35" t="str">
        <f t="shared" si="346"/>
        <v/>
      </c>
      <c r="AO600" s="44" t="str">
        <f t="shared" si="367"/>
        <v/>
      </c>
      <c r="AP600" s="41" t="str">
        <f>IF(AO600="","",RANK(AO600,AO$3:AO$1048576,1)+COUNTIF(AO$3:AO600,AO600)-1)</f>
        <v/>
      </c>
      <c r="AQ600" s="1" t="str">
        <f t="shared" si="368"/>
        <v/>
      </c>
      <c r="AR600" s="34" t="str">
        <f t="shared" si="347"/>
        <v/>
      </c>
      <c r="AS600" s="39" t="str">
        <f t="shared" si="348"/>
        <v/>
      </c>
      <c r="AT600" s="44" t="str">
        <f t="shared" si="349"/>
        <v/>
      </c>
      <c r="AU600" s="41" t="str">
        <f>IF(AT600="","",RANK(AT600,AT$3:AT$1048576,1)+COUNTIF(AT$3:AT600,AT600)-1)</f>
        <v/>
      </c>
      <c r="AV600" s="1" t="str">
        <f t="shared" si="350"/>
        <v/>
      </c>
      <c r="AW600" s="34" t="str">
        <f t="shared" si="351"/>
        <v/>
      </c>
      <c r="AX600" s="39" t="str">
        <f t="shared" si="352"/>
        <v/>
      </c>
      <c r="AY600" s="44" t="str">
        <f t="shared" si="369"/>
        <v/>
      </c>
      <c r="AZ600" s="41" t="str">
        <f>IF(AY600="","",RANK(AY600,AY$3:AY$1048576,1)+COUNTIF(AY$3:AY600,AY600)-1)</f>
        <v/>
      </c>
      <c r="BA600" s="1" t="str">
        <f t="shared" si="353"/>
        <v/>
      </c>
      <c r="BB600" s="34" t="str">
        <f t="shared" si="354"/>
        <v/>
      </c>
      <c r="BC600" s="39" t="str">
        <f t="shared" si="355"/>
        <v/>
      </c>
      <c r="BD600" s="44" t="str">
        <f t="shared" si="370"/>
        <v/>
      </c>
      <c r="BE600" s="41" t="str">
        <f>IF(BD600="","",RANK(BD600,BD$3:BD$1048576,1)+COUNTIF(BD$3:BD600,BD600)-1)</f>
        <v/>
      </c>
      <c r="BF600" s="1" t="str">
        <f t="shared" si="356"/>
        <v/>
      </c>
      <c r="BG600" s="34" t="str">
        <f t="shared" si="357"/>
        <v/>
      </c>
      <c r="BH600" s="39" t="str">
        <f t="shared" si="358"/>
        <v/>
      </c>
      <c r="BJ600" s="3"/>
      <c r="BK600" s="86"/>
      <c r="BL600" s="86"/>
      <c r="BM600" s="86"/>
      <c r="BN600" s="86"/>
      <c r="BO600" s="3"/>
      <c r="BP600" s="86"/>
      <c r="BQ600" s="86"/>
      <c r="BR600" s="86"/>
      <c r="BS600" s="86"/>
      <c r="BT600" s="3"/>
      <c r="BU600" s="86"/>
      <c r="BV600" s="86"/>
      <c r="BW600" s="86"/>
      <c r="BX600" s="86"/>
      <c r="BY600" s="3"/>
      <c r="BZ600" s="86"/>
      <c r="CA600" s="86"/>
      <c r="CB600" s="86"/>
      <c r="CC600" s="86"/>
    </row>
    <row r="601" spans="2:81" ht="35.1" customHeight="1" x14ac:dyDescent="0.2">
      <c r="B601" s="187"/>
      <c r="C601" s="188"/>
      <c r="D601" s="189"/>
      <c r="E601" s="186"/>
      <c r="F601" s="182"/>
      <c r="G601" s="184"/>
      <c r="K601" s="80" t="str">
        <f>IF(O601="","",COUNT(O$3:O601))</f>
        <v/>
      </c>
      <c r="L601" s="80" t="str">
        <f>IF(B601&lt;&gt;"",B601,IF(OR(COUNTA($G$3:$G601)&lt;COUNTA($G$3:$G$1048576),$G601&lt;&gt;""),L600,""))</f>
        <v/>
      </c>
      <c r="M601" s="80" t="str">
        <f>IF(C601&lt;&gt;"",C601,IF(OR(COUNTA($G$3:$G601)&lt;COUNTA($G$3:$G$1048576),$G601&lt;&gt;""),M600,""))</f>
        <v/>
      </c>
      <c r="N601" s="80" t="str">
        <f>IF(D601&lt;&gt;"",D601,IF(OR(COUNTA($G$3:$G601)&lt;COUNTA($G$3:$G$1048576),$G601&lt;&gt;""),N600,""))</f>
        <v/>
      </c>
      <c r="O601" s="81" t="str">
        <f t="shared" si="359"/>
        <v/>
      </c>
      <c r="P601" s="90" t="str">
        <f>IFERROR(IF(O601="",IF(COUNT(S$3:S$1048576)=COUNT(S$3:S601),IF(S601="","",INDEX(O$3:O601,MATCH(MAX(K$3:K601),K$3:K601,0),0)),INDEX(O$3:O601,MATCH(MAX(K$3:K601),K$3:K601,0),0)),O601),"")</f>
        <v/>
      </c>
      <c r="Q601" s="89" t="str">
        <f>IF(R601="","",COUNT(R$3:R601))</f>
        <v/>
      </c>
      <c r="R601" s="80" t="str">
        <f t="shared" si="345"/>
        <v/>
      </c>
      <c r="S601" s="91" t="str">
        <f>IFERROR(IF(COUNTA($E601:$G601)=0,"",IF(AND(R601="",$O601=INDEX(O$3:O601,MATCH(MAX(Q$3:Q601),Q$3:Q601,0),0)),INDEX(R$3:R601,MATCH(MAX(Q$3:Q601),Q$3:Q601,0),0),R601)),"")</f>
        <v/>
      </c>
      <c r="T601" s="80" t="str">
        <f>IF(U601="","",COUNT(U$3:U601))</f>
        <v/>
      </c>
      <c r="U601" s="80" t="str">
        <f t="shared" si="360"/>
        <v/>
      </c>
      <c r="V601" s="91" t="str">
        <f>IFERROR(IF(S601="","",IF(U601="",IF(AND(E601="",F601="",G601&lt;&gt;"",$O601=INDEX(O$3:O601,MATCH(MAX(T$3:T601),T$3:T601,0),0)),INDEX(U$3:U601,MATCH(MAX(T$3:T601),T$3:T601,0),0),IF(AND(S601&lt;&gt;"",U601=""),0,"")),U601)),"")</f>
        <v/>
      </c>
      <c r="W601" s="95" t="str">
        <f t="shared" si="361"/>
        <v/>
      </c>
      <c r="X601" s="198" t="str">
        <f t="shared" si="362"/>
        <v/>
      </c>
      <c r="Y601" s="92" t="str">
        <f t="shared" si="363"/>
        <v/>
      </c>
      <c r="Z601" s="106" t="str">
        <f>IF(P601="","",COUNTIF($N$3:$N601,$N601))</f>
        <v/>
      </c>
      <c r="AA601" s="92" t="str">
        <f t="shared" si="364"/>
        <v/>
      </c>
      <c r="AB601" s="92" t="str">
        <f t="shared" si="365"/>
        <v/>
      </c>
      <c r="AC601" s="92" t="str">
        <f t="shared" si="366"/>
        <v/>
      </c>
      <c r="AD601" s="92" t="str">
        <f t="shared" si="372"/>
        <v/>
      </c>
      <c r="AE601" s="92" t="str">
        <f t="shared" si="372"/>
        <v/>
      </c>
      <c r="AF601" s="92" t="str">
        <f t="shared" si="372"/>
        <v/>
      </c>
      <c r="AG601" s="92" t="str">
        <f t="shared" si="372"/>
        <v/>
      </c>
      <c r="AH601" s="92" t="str">
        <f t="shared" si="372"/>
        <v/>
      </c>
      <c r="AI601" s="92" t="str">
        <f t="shared" si="372"/>
        <v/>
      </c>
      <c r="AJ601" s="92" t="str">
        <f t="shared" si="372"/>
        <v/>
      </c>
      <c r="AK601" s="92" t="str">
        <f t="shared" si="372"/>
        <v/>
      </c>
      <c r="AL601" s="92" t="str">
        <f t="shared" si="372"/>
        <v/>
      </c>
      <c r="AN601" s="35" t="str">
        <f t="shared" si="346"/>
        <v/>
      </c>
      <c r="AO601" s="44" t="str">
        <f t="shared" si="367"/>
        <v/>
      </c>
      <c r="AP601" s="41" t="str">
        <f>IF(AO601="","",RANK(AO601,AO$3:AO$1048576,1)+COUNTIF(AO$3:AO601,AO601)-1)</f>
        <v/>
      </c>
      <c r="AQ601" s="1" t="str">
        <f t="shared" si="368"/>
        <v/>
      </c>
      <c r="AR601" s="34" t="str">
        <f t="shared" si="347"/>
        <v/>
      </c>
      <c r="AS601" s="39" t="str">
        <f t="shared" si="348"/>
        <v/>
      </c>
      <c r="AT601" s="44" t="str">
        <f t="shared" si="349"/>
        <v/>
      </c>
      <c r="AU601" s="41" t="str">
        <f>IF(AT601="","",RANK(AT601,AT$3:AT$1048576,1)+COUNTIF(AT$3:AT601,AT601)-1)</f>
        <v/>
      </c>
      <c r="AV601" s="1" t="str">
        <f t="shared" si="350"/>
        <v/>
      </c>
      <c r="AW601" s="34" t="str">
        <f t="shared" si="351"/>
        <v/>
      </c>
      <c r="AX601" s="39" t="str">
        <f t="shared" si="352"/>
        <v/>
      </c>
      <c r="AY601" s="44" t="str">
        <f t="shared" si="369"/>
        <v/>
      </c>
      <c r="AZ601" s="41" t="str">
        <f>IF(AY601="","",RANK(AY601,AY$3:AY$1048576,1)+COUNTIF(AY$3:AY601,AY601)-1)</f>
        <v/>
      </c>
      <c r="BA601" s="1" t="str">
        <f t="shared" si="353"/>
        <v/>
      </c>
      <c r="BB601" s="34" t="str">
        <f t="shared" si="354"/>
        <v/>
      </c>
      <c r="BC601" s="39" t="str">
        <f t="shared" si="355"/>
        <v/>
      </c>
      <c r="BD601" s="44" t="str">
        <f t="shared" si="370"/>
        <v/>
      </c>
      <c r="BE601" s="41" t="str">
        <f>IF(BD601="","",RANK(BD601,BD$3:BD$1048576,1)+COUNTIF(BD$3:BD601,BD601)-1)</f>
        <v/>
      </c>
      <c r="BF601" s="1" t="str">
        <f t="shared" si="356"/>
        <v/>
      </c>
      <c r="BG601" s="34" t="str">
        <f t="shared" si="357"/>
        <v/>
      </c>
      <c r="BH601" s="39" t="str">
        <f t="shared" si="358"/>
        <v/>
      </c>
      <c r="BJ601" s="3"/>
      <c r="BK601" s="86"/>
      <c r="BL601" s="86"/>
      <c r="BM601" s="86"/>
      <c r="BN601" s="86"/>
      <c r="BO601" s="3"/>
      <c r="BP601" s="86"/>
      <c r="BQ601" s="86"/>
      <c r="BR601" s="86"/>
      <c r="BS601" s="86"/>
      <c r="BT601" s="3"/>
      <c r="BU601" s="86"/>
      <c r="BV601" s="86"/>
      <c r="BW601" s="86"/>
      <c r="BX601" s="86"/>
      <c r="BY601" s="3"/>
      <c r="BZ601" s="86"/>
      <c r="CA601" s="86"/>
      <c r="CB601" s="86"/>
      <c r="CC601" s="86"/>
    </row>
    <row r="602" spans="2:81" ht="35.1" customHeight="1" x14ac:dyDescent="0.2">
      <c r="B602" s="187"/>
      <c r="C602" s="188"/>
      <c r="D602" s="189"/>
      <c r="E602" s="186"/>
      <c r="F602" s="182"/>
      <c r="G602" s="184"/>
      <c r="K602" s="80" t="str">
        <f>IF(O602="","",COUNT(O$3:O602))</f>
        <v/>
      </c>
      <c r="L602" s="80" t="str">
        <f>IF(B602&lt;&gt;"",B602,IF(OR(COUNTA($G$3:$G602)&lt;COUNTA($G$3:$G$1048576),$G602&lt;&gt;""),L601,""))</f>
        <v/>
      </c>
      <c r="M602" s="80" t="str">
        <f>IF(C602&lt;&gt;"",C602,IF(OR(COUNTA($G$3:$G602)&lt;COUNTA($G$3:$G$1048576),$G602&lt;&gt;""),M601,""))</f>
        <v/>
      </c>
      <c r="N602" s="80" t="str">
        <f>IF(D602&lt;&gt;"",D602,IF(OR(COUNTA($G$3:$G602)&lt;COUNTA($G$3:$G$1048576),$G602&lt;&gt;""),N601,""))</f>
        <v/>
      </c>
      <c r="O602" s="81" t="str">
        <f t="shared" si="359"/>
        <v/>
      </c>
      <c r="P602" s="90" t="str">
        <f>IFERROR(IF(O602="",IF(COUNT(S$3:S$1048576)=COUNT(S$3:S602),IF(S602="","",INDEX(O$3:O602,MATCH(MAX(K$3:K602),K$3:K602,0),0)),INDEX(O$3:O602,MATCH(MAX(K$3:K602),K$3:K602,0),0)),O602),"")</f>
        <v/>
      </c>
      <c r="Q602" s="89" t="str">
        <f>IF(R602="","",COUNT(R$3:R602))</f>
        <v/>
      </c>
      <c r="R602" s="80" t="str">
        <f t="shared" si="345"/>
        <v/>
      </c>
      <c r="S602" s="91" t="str">
        <f>IFERROR(IF(COUNTA($E602:$G602)=0,"",IF(AND(R602="",$O602=INDEX(O$3:O602,MATCH(MAX(Q$3:Q602),Q$3:Q602,0),0)),INDEX(R$3:R602,MATCH(MAX(Q$3:Q602),Q$3:Q602,0),0),R602)),"")</f>
        <v/>
      </c>
      <c r="T602" s="80" t="str">
        <f>IF(U602="","",COUNT(U$3:U602))</f>
        <v/>
      </c>
      <c r="U602" s="80" t="str">
        <f t="shared" si="360"/>
        <v/>
      </c>
      <c r="V602" s="91" t="str">
        <f>IFERROR(IF(S602="","",IF(U602="",IF(AND(E602="",F602="",G602&lt;&gt;"",$O602=INDEX(O$3:O602,MATCH(MAX(T$3:T602),T$3:T602,0),0)),INDEX(U$3:U602,MATCH(MAX(T$3:T602),T$3:T602,0),0),IF(AND(S602&lt;&gt;"",U602=""),0,"")),U602)),"")</f>
        <v/>
      </c>
      <c r="W602" s="95" t="str">
        <f t="shared" si="361"/>
        <v/>
      </c>
      <c r="X602" s="198" t="str">
        <f t="shared" si="362"/>
        <v/>
      </c>
      <c r="Y602" s="92" t="str">
        <f t="shared" si="363"/>
        <v/>
      </c>
      <c r="Z602" s="106" t="str">
        <f>IF(P602="","",COUNTIF($N$3:$N602,$N602))</f>
        <v/>
      </c>
      <c r="AA602" s="92" t="str">
        <f t="shared" si="364"/>
        <v/>
      </c>
      <c r="AB602" s="92" t="str">
        <f t="shared" si="365"/>
        <v/>
      </c>
      <c r="AC602" s="92" t="str">
        <f t="shared" si="366"/>
        <v/>
      </c>
      <c r="AD602" s="92" t="str">
        <f t="shared" si="372"/>
        <v/>
      </c>
      <c r="AE602" s="92" t="str">
        <f t="shared" si="372"/>
        <v/>
      </c>
      <c r="AF602" s="92" t="str">
        <f t="shared" si="372"/>
        <v/>
      </c>
      <c r="AG602" s="92" t="str">
        <f t="shared" si="372"/>
        <v/>
      </c>
      <c r="AH602" s="92" t="str">
        <f t="shared" si="372"/>
        <v/>
      </c>
      <c r="AI602" s="92" t="str">
        <f t="shared" si="372"/>
        <v/>
      </c>
      <c r="AJ602" s="92" t="str">
        <f t="shared" si="372"/>
        <v/>
      </c>
      <c r="AK602" s="92" t="str">
        <f t="shared" si="372"/>
        <v/>
      </c>
      <c r="AL602" s="92" t="str">
        <f t="shared" si="372"/>
        <v/>
      </c>
      <c r="AN602" s="35" t="str">
        <f t="shared" si="346"/>
        <v/>
      </c>
      <c r="AO602" s="44" t="str">
        <f t="shared" si="367"/>
        <v/>
      </c>
      <c r="AP602" s="41" t="str">
        <f>IF(AO602="","",RANK(AO602,AO$3:AO$1048576,1)+COUNTIF(AO$3:AO602,AO602)-1)</f>
        <v/>
      </c>
      <c r="AQ602" s="1" t="str">
        <f t="shared" si="368"/>
        <v/>
      </c>
      <c r="AR602" s="34" t="str">
        <f t="shared" si="347"/>
        <v/>
      </c>
      <c r="AS602" s="39" t="str">
        <f t="shared" si="348"/>
        <v/>
      </c>
      <c r="AT602" s="44" t="str">
        <f t="shared" si="349"/>
        <v/>
      </c>
      <c r="AU602" s="41" t="str">
        <f>IF(AT602="","",RANK(AT602,AT$3:AT$1048576,1)+COUNTIF(AT$3:AT602,AT602)-1)</f>
        <v/>
      </c>
      <c r="AV602" s="1" t="str">
        <f t="shared" si="350"/>
        <v/>
      </c>
      <c r="AW602" s="34" t="str">
        <f t="shared" si="351"/>
        <v/>
      </c>
      <c r="AX602" s="39" t="str">
        <f t="shared" si="352"/>
        <v/>
      </c>
      <c r="AY602" s="44" t="str">
        <f t="shared" si="369"/>
        <v/>
      </c>
      <c r="AZ602" s="41" t="str">
        <f>IF(AY602="","",RANK(AY602,AY$3:AY$1048576,1)+COUNTIF(AY$3:AY602,AY602)-1)</f>
        <v/>
      </c>
      <c r="BA602" s="1" t="str">
        <f t="shared" si="353"/>
        <v/>
      </c>
      <c r="BB602" s="34" t="str">
        <f t="shared" si="354"/>
        <v/>
      </c>
      <c r="BC602" s="39" t="str">
        <f t="shared" si="355"/>
        <v/>
      </c>
      <c r="BD602" s="44" t="str">
        <f t="shared" si="370"/>
        <v/>
      </c>
      <c r="BE602" s="41" t="str">
        <f>IF(BD602="","",RANK(BD602,BD$3:BD$1048576,1)+COUNTIF(BD$3:BD602,BD602)-1)</f>
        <v/>
      </c>
      <c r="BF602" s="1" t="str">
        <f t="shared" si="356"/>
        <v/>
      </c>
      <c r="BG602" s="34" t="str">
        <f t="shared" si="357"/>
        <v/>
      </c>
      <c r="BH602" s="39" t="str">
        <f t="shared" si="358"/>
        <v/>
      </c>
      <c r="BJ602" s="3"/>
      <c r="BK602" s="86"/>
      <c r="BL602" s="86"/>
      <c r="BM602" s="86"/>
      <c r="BN602" s="86"/>
      <c r="BO602" s="3"/>
      <c r="BP602" s="86"/>
      <c r="BQ602" s="86"/>
      <c r="BR602" s="86"/>
      <c r="BS602" s="86"/>
      <c r="BT602" s="3"/>
      <c r="BU602" s="86"/>
      <c r="BV602" s="86"/>
      <c r="BW602" s="86"/>
      <c r="BX602" s="86"/>
      <c r="BY602" s="3"/>
      <c r="BZ602" s="86"/>
      <c r="CA602" s="86"/>
      <c r="CB602" s="86"/>
      <c r="CC602" s="86"/>
    </row>
    <row r="603" spans="2:81" ht="35.1" customHeight="1" x14ac:dyDescent="0.2">
      <c r="B603" s="187"/>
      <c r="C603" s="188"/>
      <c r="D603" s="189"/>
      <c r="E603" s="186"/>
      <c r="F603" s="182"/>
      <c r="G603" s="184"/>
      <c r="K603" s="80" t="str">
        <f>IF(O603="","",COUNT(O$3:O603))</f>
        <v/>
      </c>
      <c r="L603" s="80" t="str">
        <f>IF(B603&lt;&gt;"",B603,IF(OR(COUNTA($G$3:$G603)&lt;COUNTA($G$3:$G$1048576),$G603&lt;&gt;""),L602,""))</f>
        <v/>
      </c>
      <c r="M603" s="80" t="str">
        <f>IF(C603&lt;&gt;"",C603,IF(OR(COUNTA($G$3:$G603)&lt;COUNTA($G$3:$G$1048576),$G603&lt;&gt;""),M602,""))</f>
        <v/>
      </c>
      <c r="N603" s="80" t="str">
        <f>IF(D603&lt;&gt;"",D603,IF(OR(COUNTA($G$3:$G603)&lt;COUNTA($G$3:$G$1048576),$G603&lt;&gt;""),N602,""))</f>
        <v/>
      </c>
      <c r="O603" s="81" t="str">
        <f t="shared" si="359"/>
        <v/>
      </c>
      <c r="P603" s="90" t="str">
        <f>IFERROR(IF(O603="",IF(COUNT(S$3:S$1048576)=COUNT(S$3:S603),IF(S603="","",INDEX(O$3:O603,MATCH(MAX(K$3:K603),K$3:K603,0),0)),INDEX(O$3:O603,MATCH(MAX(K$3:K603),K$3:K603,0),0)),O603),"")</f>
        <v/>
      </c>
      <c r="Q603" s="89" t="str">
        <f>IF(R603="","",COUNT(R$3:R603))</f>
        <v/>
      </c>
      <c r="R603" s="80" t="str">
        <f t="shared" si="345"/>
        <v/>
      </c>
      <c r="S603" s="91" t="str">
        <f>IFERROR(IF(COUNTA($E603:$G603)=0,"",IF(AND(R603="",$O603=INDEX(O$3:O603,MATCH(MAX(Q$3:Q603),Q$3:Q603,0),0)),INDEX(R$3:R603,MATCH(MAX(Q$3:Q603),Q$3:Q603,0),0),R603)),"")</f>
        <v/>
      </c>
      <c r="T603" s="80" t="str">
        <f>IF(U603="","",COUNT(U$3:U603))</f>
        <v/>
      </c>
      <c r="U603" s="80" t="str">
        <f t="shared" si="360"/>
        <v/>
      </c>
      <c r="V603" s="91" t="str">
        <f>IFERROR(IF(S603="","",IF(U603="",IF(AND(E603="",F603="",G603&lt;&gt;"",$O603=INDEX(O$3:O603,MATCH(MAX(T$3:T603),T$3:T603,0),0)),INDEX(U$3:U603,MATCH(MAX(T$3:T603),T$3:T603,0),0),IF(AND(S603&lt;&gt;"",U603=""),0,"")),U603)),"")</f>
        <v/>
      </c>
      <c r="W603" s="95" t="str">
        <f t="shared" si="361"/>
        <v/>
      </c>
      <c r="X603" s="198" t="str">
        <f t="shared" si="362"/>
        <v/>
      </c>
      <c r="Y603" s="92" t="str">
        <f t="shared" si="363"/>
        <v/>
      </c>
      <c r="Z603" s="106" t="str">
        <f>IF(P603="","",COUNTIF($N$3:$N603,$N603))</f>
        <v/>
      </c>
      <c r="AA603" s="92" t="str">
        <f t="shared" si="364"/>
        <v/>
      </c>
      <c r="AB603" s="92" t="str">
        <f t="shared" si="365"/>
        <v/>
      </c>
      <c r="AC603" s="92" t="str">
        <f t="shared" si="366"/>
        <v/>
      </c>
      <c r="AD603" s="92" t="str">
        <f t="shared" si="372"/>
        <v/>
      </c>
      <c r="AE603" s="92" t="str">
        <f t="shared" si="372"/>
        <v/>
      </c>
      <c r="AF603" s="92" t="str">
        <f t="shared" si="372"/>
        <v/>
      </c>
      <c r="AG603" s="92" t="str">
        <f t="shared" si="372"/>
        <v/>
      </c>
      <c r="AH603" s="92" t="str">
        <f t="shared" si="372"/>
        <v/>
      </c>
      <c r="AI603" s="92" t="str">
        <f t="shared" si="372"/>
        <v/>
      </c>
      <c r="AJ603" s="92" t="str">
        <f t="shared" si="372"/>
        <v/>
      </c>
      <c r="AK603" s="92" t="str">
        <f t="shared" si="372"/>
        <v/>
      </c>
      <c r="AL603" s="92" t="str">
        <f t="shared" si="372"/>
        <v/>
      </c>
      <c r="AN603" s="35" t="str">
        <f t="shared" si="346"/>
        <v/>
      </c>
      <c r="AO603" s="44" t="str">
        <f t="shared" si="367"/>
        <v/>
      </c>
      <c r="AP603" s="41" t="str">
        <f>IF(AO603="","",RANK(AO603,AO$3:AO$1048576,1)+COUNTIF(AO$3:AO603,AO603)-1)</f>
        <v/>
      </c>
      <c r="AQ603" s="1" t="str">
        <f t="shared" si="368"/>
        <v/>
      </c>
      <c r="AR603" s="34" t="str">
        <f t="shared" si="347"/>
        <v/>
      </c>
      <c r="AS603" s="39" t="str">
        <f t="shared" si="348"/>
        <v/>
      </c>
      <c r="AT603" s="44" t="str">
        <f t="shared" si="349"/>
        <v/>
      </c>
      <c r="AU603" s="41" t="str">
        <f>IF(AT603="","",RANK(AT603,AT$3:AT$1048576,1)+COUNTIF(AT$3:AT603,AT603)-1)</f>
        <v/>
      </c>
      <c r="AV603" s="1" t="str">
        <f t="shared" si="350"/>
        <v/>
      </c>
      <c r="AW603" s="34" t="str">
        <f t="shared" si="351"/>
        <v/>
      </c>
      <c r="AX603" s="39" t="str">
        <f t="shared" si="352"/>
        <v/>
      </c>
      <c r="AY603" s="44" t="str">
        <f t="shared" si="369"/>
        <v/>
      </c>
      <c r="AZ603" s="41" t="str">
        <f>IF(AY603="","",RANK(AY603,AY$3:AY$1048576,1)+COUNTIF(AY$3:AY603,AY603)-1)</f>
        <v/>
      </c>
      <c r="BA603" s="1" t="str">
        <f t="shared" si="353"/>
        <v/>
      </c>
      <c r="BB603" s="34" t="str">
        <f t="shared" si="354"/>
        <v/>
      </c>
      <c r="BC603" s="39" t="str">
        <f t="shared" si="355"/>
        <v/>
      </c>
      <c r="BD603" s="44" t="str">
        <f t="shared" si="370"/>
        <v/>
      </c>
      <c r="BE603" s="41" t="str">
        <f>IF(BD603="","",RANK(BD603,BD$3:BD$1048576,1)+COUNTIF(BD$3:BD603,BD603)-1)</f>
        <v/>
      </c>
      <c r="BF603" s="1" t="str">
        <f t="shared" si="356"/>
        <v/>
      </c>
      <c r="BG603" s="34" t="str">
        <f t="shared" si="357"/>
        <v/>
      </c>
      <c r="BH603" s="39" t="str">
        <f t="shared" si="358"/>
        <v/>
      </c>
      <c r="BJ603" s="3"/>
      <c r="BK603" s="86"/>
      <c r="BL603" s="86"/>
      <c r="BM603" s="86"/>
      <c r="BN603" s="86"/>
      <c r="BO603" s="3"/>
      <c r="BP603" s="86"/>
      <c r="BQ603" s="86"/>
      <c r="BR603" s="86"/>
      <c r="BS603" s="86"/>
      <c r="BT603" s="3"/>
      <c r="BU603" s="86"/>
      <c r="BV603" s="86"/>
      <c r="BW603" s="86"/>
      <c r="BX603" s="86"/>
      <c r="BY603" s="3"/>
      <c r="BZ603" s="86"/>
      <c r="CA603" s="86"/>
      <c r="CB603" s="86"/>
      <c r="CC603" s="86"/>
    </row>
    <row r="604" spans="2:81" ht="35.1" customHeight="1" x14ac:dyDescent="0.2">
      <c r="B604" s="187"/>
      <c r="C604" s="188"/>
      <c r="D604" s="189"/>
      <c r="E604" s="186"/>
      <c r="F604" s="182"/>
      <c r="G604" s="184"/>
      <c r="K604" s="80" t="str">
        <f>IF(O604="","",COUNT(O$3:O604))</f>
        <v/>
      </c>
      <c r="L604" s="80" t="str">
        <f>IF(B604&lt;&gt;"",B604,IF(OR(COUNTA($G$3:$G604)&lt;COUNTA($G$3:$G$1048576),$G604&lt;&gt;""),L603,""))</f>
        <v/>
      </c>
      <c r="M604" s="80" t="str">
        <f>IF(C604&lt;&gt;"",C604,IF(OR(COUNTA($G$3:$G604)&lt;COUNTA($G$3:$G$1048576),$G604&lt;&gt;""),M603,""))</f>
        <v/>
      </c>
      <c r="N604" s="80" t="str">
        <f>IF(D604&lt;&gt;"",D604,IF(OR(COUNTA($G$3:$G604)&lt;COUNTA($G$3:$G$1048576),$G604&lt;&gt;""),N603,""))</f>
        <v/>
      </c>
      <c r="O604" s="81" t="str">
        <f t="shared" si="359"/>
        <v/>
      </c>
      <c r="P604" s="90" t="str">
        <f>IFERROR(IF(O604="",IF(COUNT(S$3:S$1048576)=COUNT(S$3:S604),IF(S604="","",INDEX(O$3:O604,MATCH(MAX(K$3:K604),K$3:K604,0),0)),INDEX(O$3:O604,MATCH(MAX(K$3:K604),K$3:K604,0),0)),O604),"")</f>
        <v/>
      </c>
      <c r="Q604" s="89" t="str">
        <f>IF(R604="","",COUNT(R$3:R604))</f>
        <v/>
      </c>
      <c r="R604" s="80" t="str">
        <f t="shared" si="345"/>
        <v/>
      </c>
      <c r="S604" s="91" t="str">
        <f>IFERROR(IF(COUNTA($E604:$G604)=0,"",IF(AND(R604="",$O604=INDEX(O$3:O604,MATCH(MAX(Q$3:Q604),Q$3:Q604,0),0)),INDEX(R$3:R604,MATCH(MAX(Q$3:Q604),Q$3:Q604,0),0),R604)),"")</f>
        <v/>
      </c>
      <c r="T604" s="80" t="str">
        <f>IF(U604="","",COUNT(U$3:U604))</f>
        <v/>
      </c>
      <c r="U604" s="80" t="str">
        <f t="shared" si="360"/>
        <v/>
      </c>
      <c r="V604" s="91" t="str">
        <f>IFERROR(IF(S604="","",IF(U604="",IF(AND(E604="",F604="",G604&lt;&gt;"",$O604=INDEX(O$3:O604,MATCH(MAX(T$3:T604),T$3:T604,0),0)),INDEX(U$3:U604,MATCH(MAX(T$3:T604),T$3:T604,0),0),IF(AND(S604&lt;&gt;"",U604=""),0,"")),U604)),"")</f>
        <v/>
      </c>
      <c r="W604" s="95" t="str">
        <f t="shared" si="361"/>
        <v/>
      </c>
      <c r="X604" s="198" t="str">
        <f t="shared" si="362"/>
        <v/>
      </c>
      <c r="Y604" s="92" t="str">
        <f t="shared" si="363"/>
        <v/>
      </c>
      <c r="Z604" s="106" t="str">
        <f>IF(P604="","",COUNTIF($N$3:$N604,$N604))</f>
        <v/>
      </c>
      <c r="AA604" s="92" t="str">
        <f t="shared" si="364"/>
        <v/>
      </c>
      <c r="AB604" s="92" t="str">
        <f t="shared" si="365"/>
        <v/>
      </c>
      <c r="AC604" s="92" t="str">
        <f t="shared" si="366"/>
        <v/>
      </c>
      <c r="AD604" s="92" t="str">
        <f t="shared" ref="AD604:AL613" si="373">IFERROR(IF(AND($Z604=1,AD$2&lt;&gt;"",""&amp;INDEX($Y$3:$Y$1048576,MATCH($P604&amp;"@"&amp;AD$2,$AA$3:$AA$1048576,0),0)&lt;&gt;""),AD$1&amp;""&amp;INDEX($Y$3:$Y$1048576,MATCH($P604&amp;"@"&amp;AD$2,$AA$3:$AA$1048576,0),0),""),"")</f>
        <v/>
      </c>
      <c r="AE604" s="92" t="str">
        <f t="shared" si="373"/>
        <v/>
      </c>
      <c r="AF604" s="92" t="str">
        <f t="shared" si="373"/>
        <v/>
      </c>
      <c r="AG604" s="92" t="str">
        <f t="shared" si="373"/>
        <v/>
      </c>
      <c r="AH604" s="92" t="str">
        <f t="shared" si="373"/>
        <v/>
      </c>
      <c r="AI604" s="92" t="str">
        <f t="shared" si="373"/>
        <v/>
      </c>
      <c r="AJ604" s="92" t="str">
        <f t="shared" si="373"/>
        <v/>
      </c>
      <c r="AK604" s="92" t="str">
        <f t="shared" si="373"/>
        <v/>
      </c>
      <c r="AL604" s="92" t="str">
        <f t="shared" si="373"/>
        <v/>
      </c>
      <c r="AN604" s="35" t="str">
        <f t="shared" si="346"/>
        <v/>
      </c>
      <c r="AO604" s="44" t="str">
        <f t="shared" si="367"/>
        <v/>
      </c>
      <c r="AP604" s="41" t="str">
        <f>IF(AO604="","",RANK(AO604,AO$3:AO$1048576,1)+COUNTIF(AO$3:AO604,AO604)-1)</f>
        <v/>
      </c>
      <c r="AQ604" s="1" t="str">
        <f t="shared" si="368"/>
        <v/>
      </c>
      <c r="AR604" s="34" t="str">
        <f t="shared" si="347"/>
        <v/>
      </c>
      <c r="AS604" s="39" t="str">
        <f t="shared" si="348"/>
        <v/>
      </c>
      <c r="AT604" s="44" t="str">
        <f t="shared" si="349"/>
        <v/>
      </c>
      <c r="AU604" s="41" t="str">
        <f>IF(AT604="","",RANK(AT604,AT$3:AT$1048576,1)+COUNTIF(AT$3:AT604,AT604)-1)</f>
        <v/>
      </c>
      <c r="AV604" s="1" t="str">
        <f t="shared" si="350"/>
        <v/>
      </c>
      <c r="AW604" s="34" t="str">
        <f t="shared" si="351"/>
        <v/>
      </c>
      <c r="AX604" s="39" t="str">
        <f t="shared" si="352"/>
        <v/>
      </c>
      <c r="AY604" s="44" t="str">
        <f t="shared" si="369"/>
        <v/>
      </c>
      <c r="AZ604" s="41" t="str">
        <f>IF(AY604="","",RANK(AY604,AY$3:AY$1048576,1)+COUNTIF(AY$3:AY604,AY604)-1)</f>
        <v/>
      </c>
      <c r="BA604" s="1" t="str">
        <f t="shared" si="353"/>
        <v/>
      </c>
      <c r="BB604" s="34" t="str">
        <f t="shared" si="354"/>
        <v/>
      </c>
      <c r="BC604" s="39" t="str">
        <f t="shared" si="355"/>
        <v/>
      </c>
      <c r="BD604" s="44" t="str">
        <f t="shared" si="370"/>
        <v/>
      </c>
      <c r="BE604" s="41" t="str">
        <f>IF(BD604="","",RANK(BD604,BD$3:BD$1048576,1)+COUNTIF(BD$3:BD604,BD604)-1)</f>
        <v/>
      </c>
      <c r="BF604" s="1" t="str">
        <f t="shared" si="356"/>
        <v/>
      </c>
      <c r="BG604" s="34" t="str">
        <f t="shared" si="357"/>
        <v/>
      </c>
      <c r="BH604" s="39" t="str">
        <f t="shared" si="358"/>
        <v/>
      </c>
      <c r="BJ604" s="3"/>
      <c r="BK604" s="86"/>
      <c r="BL604" s="86"/>
      <c r="BM604" s="86"/>
      <c r="BN604" s="86"/>
      <c r="BO604" s="3"/>
      <c r="BP604" s="86"/>
      <c r="BQ604" s="86"/>
      <c r="BR604" s="86"/>
      <c r="BS604" s="86"/>
      <c r="BT604" s="3"/>
      <c r="BU604" s="86"/>
      <c r="BV604" s="86"/>
      <c r="BW604" s="86"/>
      <c r="BX604" s="86"/>
      <c r="BY604" s="3"/>
      <c r="BZ604" s="86"/>
      <c r="CA604" s="86"/>
      <c r="CB604" s="86"/>
      <c r="CC604" s="86"/>
    </row>
    <row r="605" spans="2:81" ht="35.1" customHeight="1" x14ac:dyDescent="0.2">
      <c r="B605" s="187"/>
      <c r="C605" s="188"/>
      <c r="D605" s="189"/>
      <c r="E605" s="186"/>
      <c r="F605" s="182"/>
      <c r="G605" s="184"/>
      <c r="K605" s="80" t="str">
        <f>IF(O605="","",COUNT(O$3:O605))</f>
        <v/>
      </c>
      <c r="L605" s="80" t="str">
        <f>IF(B605&lt;&gt;"",B605,IF(OR(COUNTA($G$3:$G605)&lt;COUNTA($G$3:$G$1048576),$G605&lt;&gt;""),L604,""))</f>
        <v/>
      </c>
      <c r="M605" s="80" t="str">
        <f>IF(C605&lt;&gt;"",C605,IF(OR(COUNTA($G$3:$G605)&lt;COUNTA($G$3:$G$1048576),$G605&lt;&gt;""),M604,""))</f>
        <v/>
      </c>
      <c r="N605" s="80" t="str">
        <f>IF(D605&lt;&gt;"",D605,IF(OR(COUNTA($G$3:$G605)&lt;COUNTA($G$3:$G$1048576),$G605&lt;&gt;""),N604,""))</f>
        <v/>
      </c>
      <c r="O605" s="81" t="str">
        <f t="shared" si="359"/>
        <v/>
      </c>
      <c r="P605" s="90" t="str">
        <f>IFERROR(IF(O605="",IF(COUNT(S$3:S$1048576)=COUNT(S$3:S605),IF(S605="","",INDEX(O$3:O605,MATCH(MAX(K$3:K605),K$3:K605,0),0)),INDEX(O$3:O605,MATCH(MAX(K$3:K605),K$3:K605,0),0)),O605),"")</f>
        <v/>
      </c>
      <c r="Q605" s="89" t="str">
        <f>IF(R605="","",COUNT(R$3:R605))</f>
        <v/>
      </c>
      <c r="R605" s="80" t="str">
        <f t="shared" si="345"/>
        <v/>
      </c>
      <c r="S605" s="91" t="str">
        <f>IFERROR(IF(COUNTA($E605:$G605)=0,"",IF(AND(R605="",$O605=INDEX(O$3:O605,MATCH(MAX(Q$3:Q605),Q$3:Q605,0),0)),INDEX(R$3:R605,MATCH(MAX(Q$3:Q605),Q$3:Q605,0),0),R605)),"")</f>
        <v/>
      </c>
      <c r="T605" s="80" t="str">
        <f>IF(U605="","",COUNT(U$3:U605))</f>
        <v/>
      </c>
      <c r="U605" s="80" t="str">
        <f t="shared" si="360"/>
        <v/>
      </c>
      <c r="V605" s="91" t="str">
        <f>IFERROR(IF(S605="","",IF(U605="",IF(AND(E605="",F605="",G605&lt;&gt;"",$O605=INDEX(O$3:O605,MATCH(MAX(T$3:T605),T$3:T605,0),0)),INDEX(U$3:U605,MATCH(MAX(T$3:T605),T$3:T605,0),0),IF(AND(S605&lt;&gt;"",U605=""),0,"")),U605)),"")</f>
        <v/>
      </c>
      <c r="W605" s="95" t="str">
        <f t="shared" si="361"/>
        <v/>
      </c>
      <c r="X605" s="198" t="str">
        <f t="shared" si="362"/>
        <v/>
      </c>
      <c r="Y605" s="92" t="str">
        <f t="shared" si="363"/>
        <v/>
      </c>
      <c r="Z605" s="106" t="str">
        <f>IF(P605="","",COUNTIF($N$3:$N605,$N605))</f>
        <v/>
      </c>
      <c r="AA605" s="92" t="str">
        <f t="shared" si="364"/>
        <v/>
      </c>
      <c r="AB605" s="92" t="str">
        <f t="shared" si="365"/>
        <v/>
      </c>
      <c r="AC605" s="92" t="str">
        <f t="shared" si="366"/>
        <v/>
      </c>
      <c r="AD605" s="92" t="str">
        <f t="shared" si="373"/>
        <v/>
      </c>
      <c r="AE605" s="92" t="str">
        <f t="shared" si="373"/>
        <v/>
      </c>
      <c r="AF605" s="92" t="str">
        <f t="shared" si="373"/>
        <v/>
      </c>
      <c r="AG605" s="92" t="str">
        <f t="shared" si="373"/>
        <v/>
      </c>
      <c r="AH605" s="92" t="str">
        <f t="shared" si="373"/>
        <v/>
      </c>
      <c r="AI605" s="92" t="str">
        <f t="shared" si="373"/>
        <v/>
      </c>
      <c r="AJ605" s="92" t="str">
        <f t="shared" si="373"/>
        <v/>
      </c>
      <c r="AK605" s="92" t="str">
        <f t="shared" si="373"/>
        <v/>
      </c>
      <c r="AL605" s="92" t="str">
        <f t="shared" si="373"/>
        <v/>
      </c>
      <c r="AN605" s="35" t="str">
        <f t="shared" si="346"/>
        <v/>
      </c>
      <c r="AO605" s="44" t="str">
        <f t="shared" si="367"/>
        <v/>
      </c>
      <c r="AP605" s="41" t="str">
        <f>IF(AO605="","",RANK(AO605,AO$3:AO$1048576,1)+COUNTIF(AO$3:AO605,AO605)-1)</f>
        <v/>
      </c>
      <c r="AQ605" s="1" t="str">
        <f t="shared" si="368"/>
        <v/>
      </c>
      <c r="AR605" s="34" t="str">
        <f t="shared" si="347"/>
        <v/>
      </c>
      <c r="AS605" s="39" t="str">
        <f t="shared" si="348"/>
        <v/>
      </c>
      <c r="AT605" s="44" t="str">
        <f t="shared" si="349"/>
        <v/>
      </c>
      <c r="AU605" s="41" t="str">
        <f>IF(AT605="","",RANK(AT605,AT$3:AT$1048576,1)+COUNTIF(AT$3:AT605,AT605)-1)</f>
        <v/>
      </c>
      <c r="AV605" s="1" t="str">
        <f t="shared" si="350"/>
        <v/>
      </c>
      <c r="AW605" s="34" t="str">
        <f t="shared" si="351"/>
        <v/>
      </c>
      <c r="AX605" s="39" t="str">
        <f t="shared" si="352"/>
        <v/>
      </c>
      <c r="AY605" s="44" t="str">
        <f t="shared" si="369"/>
        <v/>
      </c>
      <c r="AZ605" s="41" t="str">
        <f>IF(AY605="","",RANK(AY605,AY$3:AY$1048576,1)+COUNTIF(AY$3:AY605,AY605)-1)</f>
        <v/>
      </c>
      <c r="BA605" s="1" t="str">
        <f t="shared" si="353"/>
        <v/>
      </c>
      <c r="BB605" s="34" t="str">
        <f t="shared" si="354"/>
        <v/>
      </c>
      <c r="BC605" s="39" t="str">
        <f t="shared" si="355"/>
        <v/>
      </c>
      <c r="BD605" s="44" t="str">
        <f t="shared" si="370"/>
        <v/>
      </c>
      <c r="BE605" s="41" t="str">
        <f>IF(BD605="","",RANK(BD605,BD$3:BD$1048576,1)+COUNTIF(BD$3:BD605,BD605)-1)</f>
        <v/>
      </c>
      <c r="BF605" s="1" t="str">
        <f t="shared" si="356"/>
        <v/>
      </c>
      <c r="BG605" s="34" t="str">
        <f t="shared" si="357"/>
        <v/>
      </c>
      <c r="BH605" s="39" t="str">
        <f t="shared" si="358"/>
        <v/>
      </c>
      <c r="BJ605" s="3"/>
      <c r="BK605" s="86"/>
      <c r="BL605" s="86"/>
      <c r="BM605" s="86"/>
      <c r="BN605" s="86"/>
      <c r="BO605" s="3"/>
      <c r="BP605" s="86"/>
      <c r="BQ605" s="86"/>
      <c r="BR605" s="86"/>
      <c r="BS605" s="86"/>
      <c r="BT605" s="3"/>
      <c r="BU605" s="86"/>
      <c r="BV605" s="86"/>
      <c r="BW605" s="86"/>
      <c r="BX605" s="86"/>
      <c r="BY605" s="3"/>
      <c r="BZ605" s="86"/>
      <c r="CA605" s="86"/>
      <c r="CB605" s="86"/>
      <c r="CC605" s="86"/>
    </row>
    <row r="606" spans="2:81" ht="35.1" customHeight="1" x14ac:dyDescent="0.2">
      <c r="B606" s="187"/>
      <c r="C606" s="188"/>
      <c r="D606" s="189"/>
      <c r="E606" s="186"/>
      <c r="F606" s="182"/>
      <c r="G606" s="184"/>
      <c r="K606" s="80" t="str">
        <f>IF(O606="","",COUNT(O$3:O606))</f>
        <v/>
      </c>
      <c r="L606" s="80" t="str">
        <f>IF(B606&lt;&gt;"",B606,IF(OR(COUNTA($G$3:$G606)&lt;COUNTA($G$3:$G$1048576),$G606&lt;&gt;""),L605,""))</f>
        <v/>
      </c>
      <c r="M606" s="80" t="str">
        <f>IF(C606&lt;&gt;"",C606,IF(OR(COUNTA($G$3:$G606)&lt;COUNTA($G$3:$G$1048576),$G606&lt;&gt;""),M605,""))</f>
        <v/>
      </c>
      <c r="N606" s="80" t="str">
        <f>IF(D606&lt;&gt;"",D606,IF(OR(COUNTA($G$3:$G606)&lt;COUNTA($G$3:$G$1048576),$G606&lt;&gt;""),N605,""))</f>
        <v/>
      </c>
      <c r="O606" s="81" t="str">
        <f t="shared" si="359"/>
        <v/>
      </c>
      <c r="P606" s="90" t="str">
        <f>IFERROR(IF(O606="",IF(COUNT(S$3:S$1048576)=COUNT(S$3:S606),IF(S606="","",INDEX(O$3:O606,MATCH(MAX(K$3:K606),K$3:K606,0),0)),INDEX(O$3:O606,MATCH(MAX(K$3:K606),K$3:K606,0),0)),O606),"")</f>
        <v/>
      </c>
      <c r="Q606" s="89" t="str">
        <f>IF(R606="","",COUNT(R$3:R606))</f>
        <v/>
      </c>
      <c r="R606" s="80" t="str">
        <f t="shared" si="345"/>
        <v/>
      </c>
      <c r="S606" s="91" t="str">
        <f>IFERROR(IF(COUNTA($E606:$G606)=0,"",IF(AND(R606="",$O606=INDEX(O$3:O606,MATCH(MAX(Q$3:Q606),Q$3:Q606,0),0)),INDEX(R$3:R606,MATCH(MAX(Q$3:Q606),Q$3:Q606,0),0),R606)),"")</f>
        <v/>
      </c>
      <c r="T606" s="80" t="str">
        <f>IF(U606="","",COUNT(U$3:U606))</f>
        <v/>
      </c>
      <c r="U606" s="80" t="str">
        <f t="shared" si="360"/>
        <v/>
      </c>
      <c r="V606" s="91" t="str">
        <f>IFERROR(IF(S606="","",IF(U606="",IF(AND(E606="",F606="",G606&lt;&gt;"",$O606=INDEX(O$3:O606,MATCH(MAX(T$3:T606),T$3:T606,0),0)),INDEX(U$3:U606,MATCH(MAX(T$3:T606),T$3:T606,0),0),IF(AND(S606&lt;&gt;"",U606=""),0,"")),U606)),"")</f>
        <v/>
      </c>
      <c r="W606" s="95" t="str">
        <f t="shared" si="361"/>
        <v/>
      </c>
      <c r="X606" s="198" t="str">
        <f t="shared" si="362"/>
        <v/>
      </c>
      <c r="Y606" s="92" t="str">
        <f t="shared" si="363"/>
        <v/>
      </c>
      <c r="Z606" s="106" t="str">
        <f>IF(P606="","",COUNTIF($N$3:$N606,$N606))</f>
        <v/>
      </c>
      <c r="AA606" s="92" t="str">
        <f t="shared" si="364"/>
        <v/>
      </c>
      <c r="AB606" s="92" t="str">
        <f t="shared" si="365"/>
        <v/>
      </c>
      <c r="AC606" s="92" t="str">
        <f t="shared" si="366"/>
        <v/>
      </c>
      <c r="AD606" s="92" t="str">
        <f t="shared" si="373"/>
        <v/>
      </c>
      <c r="AE606" s="92" t="str">
        <f t="shared" si="373"/>
        <v/>
      </c>
      <c r="AF606" s="92" t="str">
        <f t="shared" si="373"/>
        <v/>
      </c>
      <c r="AG606" s="92" t="str">
        <f t="shared" si="373"/>
        <v/>
      </c>
      <c r="AH606" s="92" t="str">
        <f t="shared" si="373"/>
        <v/>
      </c>
      <c r="AI606" s="92" t="str">
        <f t="shared" si="373"/>
        <v/>
      </c>
      <c r="AJ606" s="92" t="str">
        <f t="shared" si="373"/>
        <v/>
      </c>
      <c r="AK606" s="92" t="str">
        <f t="shared" si="373"/>
        <v/>
      </c>
      <c r="AL606" s="92" t="str">
        <f t="shared" si="373"/>
        <v/>
      </c>
      <c r="AN606" s="35" t="str">
        <f t="shared" si="346"/>
        <v/>
      </c>
      <c r="AO606" s="44" t="str">
        <f t="shared" si="367"/>
        <v/>
      </c>
      <c r="AP606" s="41" t="str">
        <f>IF(AO606="","",RANK(AO606,AO$3:AO$1048576,1)+COUNTIF(AO$3:AO606,AO606)-1)</f>
        <v/>
      </c>
      <c r="AQ606" s="1" t="str">
        <f t="shared" si="368"/>
        <v/>
      </c>
      <c r="AR606" s="34" t="str">
        <f t="shared" si="347"/>
        <v/>
      </c>
      <c r="AS606" s="39" t="str">
        <f t="shared" si="348"/>
        <v/>
      </c>
      <c r="AT606" s="44" t="str">
        <f t="shared" si="349"/>
        <v/>
      </c>
      <c r="AU606" s="41" t="str">
        <f>IF(AT606="","",RANK(AT606,AT$3:AT$1048576,1)+COUNTIF(AT$3:AT606,AT606)-1)</f>
        <v/>
      </c>
      <c r="AV606" s="1" t="str">
        <f t="shared" si="350"/>
        <v/>
      </c>
      <c r="AW606" s="34" t="str">
        <f t="shared" si="351"/>
        <v/>
      </c>
      <c r="AX606" s="39" t="str">
        <f t="shared" si="352"/>
        <v/>
      </c>
      <c r="AY606" s="44" t="str">
        <f t="shared" si="369"/>
        <v/>
      </c>
      <c r="AZ606" s="41" t="str">
        <f>IF(AY606="","",RANK(AY606,AY$3:AY$1048576,1)+COUNTIF(AY$3:AY606,AY606)-1)</f>
        <v/>
      </c>
      <c r="BA606" s="1" t="str">
        <f t="shared" si="353"/>
        <v/>
      </c>
      <c r="BB606" s="34" t="str">
        <f t="shared" si="354"/>
        <v/>
      </c>
      <c r="BC606" s="39" t="str">
        <f t="shared" si="355"/>
        <v/>
      </c>
      <c r="BD606" s="44" t="str">
        <f t="shared" si="370"/>
        <v/>
      </c>
      <c r="BE606" s="41" t="str">
        <f>IF(BD606="","",RANK(BD606,BD$3:BD$1048576,1)+COUNTIF(BD$3:BD606,BD606)-1)</f>
        <v/>
      </c>
      <c r="BF606" s="1" t="str">
        <f t="shared" si="356"/>
        <v/>
      </c>
      <c r="BG606" s="34" t="str">
        <f t="shared" si="357"/>
        <v/>
      </c>
      <c r="BH606" s="39" t="str">
        <f t="shared" si="358"/>
        <v/>
      </c>
      <c r="BJ606" s="3"/>
      <c r="BK606" s="86"/>
      <c r="BL606" s="86"/>
      <c r="BM606" s="86"/>
      <c r="BN606" s="86"/>
      <c r="BO606" s="3"/>
      <c r="BP606" s="86"/>
      <c r="BQ606" s="86"/>
      <c r="BR606" s="86"/>
      <c r="BS606" s="86"/>
      <c r="BT606" s="3"/>
      <c r="BU606" s="86"/>
      <c r="BV606" s="86"/>
      <c r="BW606" s="86"/>
      <c r="BX606" s="86"/>
      <c r="BY606" s="3"/>
      <c r="BZ606" s="86"/>
      <c r="CA606" s="86"/>
      <c r="CB606" s="86"/>
      <c r="CC606" s="86"/>
    </row>
    <row r="607" spans="2:81" ht="35.1" customHeight="1" x14ac:dyDescent="0.2">
      <c r="B607" s="187"/>
      <c r="C607" s="188"/>
      <c r="D607" s="189"/>
      <c r="E607" s="186"/>
      <c r="F607" s="182"/>
      <c r="G607" s="184"/>
      <c r="K607" s="80" t="str">
        <f>IF(O607="","",COUNT(O$3:O607))</f>
        <v/>
      </c>
      <c r="L607" s="80" t="str">
        <f>IF(B607&lt;&gt;"",B607,IF(OR(COUNTA($G$3:$G607)&lt;COUNTA($G$3:$G$1048576),$G607&lt;&gt;""),L606,""))</f>
        <v/>
      </c>
      <c r="M607" s="80" t="str">
        <f>IF(C607&lt;&gt;"",C607,IF(OR(COUNTA($G$3:$G607)&lt;COUNTA($G$3:$G$1048576),$G607&lt;&gt;""),M606,""))</f>
        <v/>
      </c>
      <c r="N607" s="80" t="str">
        <f>IF(D607&lt;&gt;"",D607,IF(OR(COUNTA($G$3:$G607)&lt;COUNTA($G$3:$G$1048576),$G607&lt;&gt;""),N606,""))</f>
        <v/>
      </c>
      <c r="O607" s="81" t="str">
        <f t="shared" si="359"/>
        <v/>
      </c>
      <c r="P607" s="90" t="str">
        <f>IFERROR(IF(O607="",IF(COUNT(S$3:S$1048576)=COUNT(S$3:S607),IF(S607="","",INDEX(O$3:O607,MATCH(MAX(K$3:K607),K$3:K607,0),0)),INDEX(O$3:O607,MATCH(MAX(K$3:K607),K$3:K607,0),0)),O607),"")</f>
        <v/>
      </c>
      <c r="Q607" s="89" t="str">
        <f>IF(R607="","",COUNT(R$3:R607))</f>
        <v/>
      </c>
      <c r="R607" s="80" t="str">
        <f t="shared" si="345"/>
        <v/>
      </c>
      <c r="S607" s="91" t="str">
        <f>IFERROR(IF(COUNTA($E607:$G607)=0,"",IF(AND(R607="",$O607=INDEX(O$3:O607,MATCH(MAX(Q$3:Q607),Q$3:Q607,0),0)),INDEX(R$3:R607,MATCH(MAX(Q$3:Q607),Q$3:Q607,0),0),R607)),"")</f>
        <v/>
      </c>
      <c r="T607" s="80" t="str">
        <f>IF(U607="","",COUNT(U$3:U607))</f>
        <v/>
      </c>
      <c r="U607" s="80" t="str">
        <f t="shared" si="360"/>
        <v/>
      </c>
      <c r="V607" s="91" t="str">
        <f>IFERROR(IF(S607="","",IF(U607="",IF(AND(E607="",F607="",G607&lt;&gt;"",$O607=INDEX(O$3:O607,MATCH(MAX(T$3:T607),T$3:T607,0),0)),INDEX(U$3:U607,MATCH(MAX(T$3:T607),T$3:T607,0),0),IF(AND(S607&lt;&gt;"",U607=""),0,"")),U607)),"")</f>
        <v/>
      </c>
      <c r="W607" s="95" t="str">
        <f t="shared" si="361"/>
        <v/>
      </c>
      <c r="X607" s="198" t="str">
        <f t="shared" si="362"/>
        <v/>
      </c>
      <c r="Y607" s="92" t="str">
        <f t="shared" si="363"/>
        <v/>
      </c>
      <c r="Z607" s="106" t="str">
        <f>IF(P607="","",COUNTIF($N$3:$N607,$N607))</f>
        <v/>
      </c>
      <c r="AA607" s="92" t="str">
        <f t="shared" si="364"/>
        <v/>
      </c>
      <c r="AB607" s="92" t="str">
        <f t="shared" si="365"/>
        <v/>
      </c>
      <c r="AC607" s="92" t="str">
        <f t="shared" si="366"/>
        <v/>
      </c>
      <c r="AD607" s="92" t="str">
        <f t="shared" si="373"/>
        <v/>
      </c>
      <c r="AE607" s="92" t="str">
        <f t="shared" si="373"/>
        <v/>
      </c>
      <c r="AF607" s="92" t="str">
        <f t="shared" si="373"/>
        <v/>
      </c>
      <c r="AG607" s="92" t="str">
        <f t="shared" si="373"/>
        <v/>
      </c>
      <c r="AH607" s="92" t="str">
        <f t="shared" si="373"/>
        <v/>
      </c>
      <c r="AI607" s="92" t="str">
        <f t="shared" si="373"/>
        <v/>
      </c>
      <c r="AJ607" s="92" t="str">
        <f t="shared" si="373"/>
        <v/>
      </c>
      <c r="AK607" s="92" t="str">
        <f t="shared" si="373"/>
        <v/>
      </c>
      <c r="AL607" s="92" t="str">
        <f t="shared" si="373"/>
        <v/>
      </c>
      <c r="AN607" s="35" t="str">
        <f t="shared" si="346"/>
        <v/>
      </c>
      <c r="AO607" s="44" t="str">
        <f t="shared" si="367"/>
        <v/>
      </c>
      <c r="AP607" s="41" t="str">
        <f>IF(AO607="","",RANK(AO607,AO$3:AO$1048576,1)+COUNTIF(AO$3:AO607,AO607)-1)</f>
        <v/>
      </c>
      <c r="AQ607" s="1" t="str">
        <f t="shared" si="368"/>
        <v/>
      </c>
      <c r="AR607" s="34" t="str">
        <f t="shared" si="347"/>
        <v/>
      </c>
      <c r="AS607" s="39" t="str">
        <f t="shared" si="348"/>
        <v/>
      </c>
      <c r="AT607" s="44" t="str">
        <f t="shared" si="349"/>
        <v/>
      </c>
      <c r="AU607" s="41" t="str">
        <f>IF(AT607="","",RANK(AT607,AT$3:AT$1048576,1)+COUNTIF(AT$3:AT607,AT607)-1)</f>
        <v/>
      </c>
      <c r="AV607" s="1" t="str">
        <f t="shared" si="350"/>
        <v/>
      </c>
      <c r="AW607" s="34" t="str">
        <f t="shared" si="351"/>
        <v/>
      </c>
      <c r="AX607" s="39" t="str">
        <f t="shared" si="352"/>
        <v/>
      </c>
      <c r="AY607" s="44" t="str">
        <f t="shared" si="369"/>
        <v/>
      </c>
      <c r="AZ607" s="41" t="str">
        <f>IF(AY607="","",RANK(AY607,AY$3:AY$1048576,1)+COUNTIF(AY$3:AY607,AY607)-1)</f>
        <v/>
      </c>
      <c r="BA607" s="1" t="str">
        <f t="shared" si="353"/>
        <v/>
      </c>
      <c r="BB607" s="34" t="str">
        <f t="shared" si="354"/>
        <v/>
      </c>
      <c r="BC607" s="39" t="str">
        <f t="shared" si="355"/>
        <v/>
      </c>
      <c r="BD607" s="44" t="str">
        <f t="shared" si="370"/>
        <v/>
      </c>
      <c r="BE607" s="41" t="str">
        <f>IF(BD607="","",RANK(BD607,BD$3:BD$1048576,1)+COUNTIF(BD$3:BD607,BD607)-1)</f>
        <v/>
      </c>
      <c r="BF607" s="1" t="str">
        <f t="shared" si="356"/>
        <v/>
      </c>
      <c r="BG607" s="34" t="str">
        <f t="shared" si="357"/>
        <v/>
      </c>
      <c r="BH607" s="39" t="str">
        <f t="shared" si="358"/>
        <v/>
      </c>
      <c r="BJ607" s="3"/>
      <c r="BK607" s="86"/>
      <c r="BL607" s="86"/>
      <c r="BM607" s="86"/>
      <c r="BN607" s="86"/>
      <c r="BO607" s="3"/>
      <c r="BP607" s="86"/>
      <c r="BQ607" s="86"/>
      <c r="BR607" s="86"/>
      <c r="BS607" s="86"/>
      <c r="BT607" s="3"/>
      <c r="BU607" s="86"/>
      <c r="BV607" s="86"/>
      <c r="BW607" s="86"/>
      <c r="BX607" s="86"/>
      <c r="BY607" s="3"/>
      <c r="BZ607" s="86"/>
      <c r="CA607" s="86"/>
      <c r="CB607" s="86"/>
      <c r="CC607" s="86"/>
    </row>
    <row r="608" spans="2:81" ht="35.1" customHeight="1" x14ac:dyDescent="0.2">
      <c r="B608" s="187"/>
      <c r="C608" s="188"/>
      <c r="D608" s="189"/>
      <c r="E608" s="186"/>
      <c r="F608" s="182"/>
      <c r="G608" s="184"/>
      <c r="K608" s="80" t="str">
        <f>IF(O608="","",COUNT(O$3:O608))</f>
        <v/>
      </c>
      <c r="L608" s="80" t="str">
        <f>IF(B608&lt;&gt;"",B608,IF(OR(COUNTA($G$3:$G608)&lt;COUNTA($G$3:$G$1048576),$G608&lt;&gt;""),L607,""))</f>
        <v/>
      </c>
      <c r="M608" s="80" t="str">
        <f>IF(C608&lt;&gt;"",C608,IF(OR(COUNTA($G$3:$G608)&lt;COUNTA($G$3:$G$1048576),$G608&lt;&gt;""),M607,""))</f>
        <v/>
      </c>
      <c r="N608" s="80" t="str">
        <f>IF(D608&lt;&gt;"",D608,IF(OR(COUNTA($G$3:$G608)&lt;COUNTA($G$3:$G$1048576),$G608&lt;&gt;""),N607,""))</f>
        <v/>
      </c>
      <c r="O608" s="81" t="str">
        <f t="shared" si="359"/>
        <v/>
      </c>
      <c r="P608" s="90" t="str">
        <f>IFERROR(IF(O608="",IF(COUNT(S$3:S$1048576)=COUNT(S$3:S608),IF(S608="","",INDEX(O$3:O608,MATCH(MAX(K$3:K608),K$3:K608,0),0)),INDEX(O$3:O608,MATCH(MAX(K$3:K608),K$3:K608,0),0)),O608),"")</f>
        <v/>
      </c>
      <c r="Q608" s="89" t="str">
        <f>IF(R608="","",COUNT(R$3:R608))</f>
        <v/>
      </c>
      <c r="R608" s="80" t="str">
        <f t="shared" si="345"/>
        <v/>
      </c>
      <c r="S608" s="91" t="str">
        <f>IFERROR(IF(COUNTA($E608:$G608)=0,"",IF(AND(R608="",$O608=INDEX(O$3:O608,MATCH(MAX(Q$3:Q608),Q$3:Q608,0),0)),INDEX(R$3:R608,MATCH(MAX(Q$3:Q608),Q$3:Q608,0),0),R608)),"")</f>
        <v/>
      </c>
      <c r="T608" s="80" t="str">
        <f>IF(U608="","",COUNT(U$3:U608))</f>
        <v/>
      </c>
      <c r="U608" s="80" t="str">
        <f t="shared" si="360"/>
        <v/>
      </c>
      <c r="V608" s="91" t="str">
        <f>IFERROR(IF(S608="","",IF(U608="",IF(AND(E608="",F608="",G608&lt;&gt;"",$O608=INDEX(O$3:O608,MATCH(MAX(T$3:T608),T$3:T608,0),0)),INDEX(U$3:U608,MATCH(MAX(T$3:T608),T$3:T608,0),0),IF(AND(S608&lt;&gt;"",U608=""),0,"")),U608)),"")</f>
        <v/>
      </c>
      <c r="W608" s="95" t="str">
        <f t="shared" si="361"/>
        <v/>
      </c>
      <c r="X608" s="198" t="str">
        <f t="shared" si="362"/>
        <v/>
      </c>
      <c r="Y608" s="92" t="str">
        <f t="shared" si="363"/>
        <v/>
      </c>
      <c r="Z608" s="106" t="str">
        <f>IF(P608="","",COUNTIF($N$3:$N608,$N608))</f>
        <v/>
      </c>
      <c r="AA608" s="92" t="str">
        <f t="shared" si="364"/>
        <v/>
      </c>
      <c r="AB608" s="92" t="str">
        <f t="shared" si="365"/>
        <v/>
      </c>
      <c r="AC608" s="92" t="str">
        <f t="shared" si="366"/>
        <v/>
      </c>
      <c r="AD608" s="92" t="str">
        <f t="shared" si="373"/>
        <v/>
      </c>
      <c r="AE608" s="92" t="str">
        <f t="shared" si="373"/>
        <v/>
      </c>
      <c r="AF608" s="92" t="str">
        <f t="shared" si="373"/>
        <v/>
      </c>
      <c r="AG608" s="92" t="str">
        <f t="shared" si="373"/>
        <v/>
      </c>
      <c r="AH608" s="92" t="str">
        <f t="shared" si="373"/>
        <v/>
      </c>
      <c r="AI608" s="92" t="str">
        <f t="shared" si="373"/>
        <v/>
      </c>
      <c r="AJ608" s="92" t="str">
        <f t="shared" si="373"/>
        <v/>
      </c>
      <c r="AK608" s="92" t="str">
        <f t="shared" si="373"/>
        <v/>
      </c>
      <c r="AL608" s="92" t="str">
        <f t="shared" si="373"/>
        <v/>
      </c>
      <c r="AN608" s="35" t="str">
        <f t="shared" si="346"/>
        <v/>
      </c>
      <c r="AO608" s="44" t="str">
        <f t="shared" si="367"/>
        <v/>
      </c>
      <c r="AP608" s="41" t="str">
        <f>IF(AO608="","",RANK(AO608,AO$3:AO$1048576,1)+COUNTIF(AO$3:AO608,AO608)-1)</f>
        <v/>
      </c>
      <c r="AQ608" s="1" t="str">
        <f t="shared" si="368"/>
        <v/>
      </c>
      <c r="AR608" s="34" t="str">
        <f t="shared" si="347"/>
        <v/>
      </c>
      <c r="AS608" s="39" t="str">
        <f t="shared" si="348"/>
        <v/>
      </c>
      <c r="AT608" s="44" t="str">
        <f t="shared" si="349"/>
        <v/>
      </c>
      <c r="AU608" s="41" t="str">
        <f>IF(AT608="","",RANK(AT608,AT$3:AT$1048576,1)+COUNTIF(AT$3:AT608,AT608)-1)</f>
        <v/>
      </c>
      <c r="AV608" s="1" t="str">
        <f t="shared" si="350"/>
        <v/>
      </c>
      <c r="AW608" s="34" t="str">
        <f t="shared" si="351"/>
        <v/>
      </c>
      <c r="AX608" s="39" t="str">
        <f t="shared" si="352"/>
        <v/>
      </c>
      <c r="AY608" s="44" t="str">
        <f t="shared" si="369"/>
        <v/>
      </c>
      <c r="AZ608" s="41" t="str">
        <f>IF(AY608="","",RANK(AY608,AY$3:AY$1048576,1)+COUNTIF(AY$3:AY608,AY608)-1)</f>
        <v/>
      </c>
      <c r="BA608" s="1" t="str">
        <f t="shared" si="353"/>
        <v/>
      </c>
      <c r="BB608" s="34" t="str">
        <f t="shared" si="354"/>
        <v/>
      </c>
      <c r="BC608" s="39" t="str">
        <f t="shared" si="355"/>
        <v/>
      </c>
      <c r="BD608" s="44" t="str">
        <f t="shared" si="370"/>
        <v/>
      </c>
      <c r="BE608" s="41" t="str">
        <f>IF(BD608="","",RANK(BD608,BD$3:BD$1048576,1)+COUNTIF(BD$3:BD608,BD608)-1)</f>
        <v/>
      </c>
      <c r="BF608" s="1" t="str">
        <f t="shared" si="356"/>
        <v/>
      </c>
      <c r="BG608" s="34" t="str">
        <f t="shared" si="357"/>
        <v/>
      </c>
      <c r="BH608" s="39" t="str">
        <f t="shared" si="358"/>
        <v/>
      </c>
      <c r="BJ608" s="3"/>
      <c r="BK608" s="86"/>
      <c r="BL608" s="86"/>
      <c r="BM608" s="86"/>
      <c r="BN608" s="86"/>
      <c r="BO608" s="3"/>
      <c r="BP608" s="86"/>
      <c r="BQ608" s="86"/>
      <c r="BR608" s="86"/>
      <c r="BS608" s="86"/>
      <c r="BT608" s="3"/>
      <c r="BU608" s="86"/>
      <c r="BV608" s="86"/>
      <c r="BW608" s="86"/>
      <c r="BX608" s="86"/>
      <c r="BY608" s="3"/>
      <c r="BZ608" s="86"/>
      <c r="CA608" s="86"/>
      <c r="CB608" s="86"/>
      <c r="CC608" s="86"/>
    </row>
    <row r="609" spans="2:81" ht="35.1" customHeight="1" x14ac:dyDescent="0.2">
      <c r="B609" s="187"/>
      <c r="C609" s="188"/>
      <c r="D609" s="189"/>
      <c r="E609" s="186"/>
      <c r="F609" s="182"/>
      <c r="G609" s="184"/>
      <c r="K609" s="80" t="str">
        <f>IF(O609="","",COUNT(O$3:O609))</f>
        <v/>
      </c>
      <c r="L609" s="80" t="str">
        <f>IF(B609&lt;&gt;"",B609,IF(OR(COUNTA($G$3:$G609)&lt;COUNTA($G$3:$G$1048576),$G609&lt;&gt;""),L608,""))</f>
        <v/>
      </c>
      <c r="M609" s="80" t="str">
        <f>IF(C609&lt;&gt;"",C609,IF(OR(COUNTA($G$3:$G609)&lt;COUNTA($G$3:$G$1048576),$G609&lt;&gt;""),M608,""))</f>
        <v/>
      </c>
      <c r="N609" s="80" t="str">
        <f>IF(D609&lt;&gt;"",D609,IF(OR(COUNTA($G$3:$G609)&lt;COUNTA($G$3:$G$1048576),$G609&lt;&gt;""),N608,""))</f>
        <v/>
      </c>
      <c r="O609" s="81" t="str">
        <f t="shared" si="359"/>
        <v/>
      </c>
      <c r="P609" s="90" t="str">
        <f>IFERROR(IF(O609="",IF(COUNT(S$3:S$1048576)=COUNT(S$3:S609),IF(S609="","",INDEX(O$3:O609,MATCH(MAX(K$3:K609),K$3:K609,0),0)),INDEX(O$3:O609,MATCH(MAX(K$3:K609),K$3:K609,0),0)),O609),"")</f>
        <v/>
      </c>
      <c r="Q609" s="89" t="str">
        <f>IF(R609="","",COUNT(R$3:R609))</f>
        <v/>
      </c>
      <c r="R609" s="80" t="str">
        <f t="shared" si="345"/>
        <v/>
      </c>
      <c r="S609" s="91" t="str">
        <f>IFERROR(IF(COUNTA($E609:$G609)=0,"",IF(AND(R609="",$O609=INDEX(O$3:O609,MATCH(MAX(Q$3:Q609),Q$3:Q609,0),0)),INDEX(R$3:R609,MATCH(MAX(Q$3:Q609),Q$3:Q609,0),0),R609)),"")</f>
        <v/>
      </c>
      <c r="T609" s="80" t="str">
        <f>IF(U609="","",COUNT(U$3:U609))</f>
        <v/>
      </c>
      <c r="U609" s="80" t="str">
        <f t="shared" si="360"/>
        <v/>
      </c>
      <c r="V609" s="91" t="str">
        <f>IFERROR(IF(S609="","",IF(U609="",IF(AND(E609="",F609="",G609&lt;&gt;"",$O609=INDEX(O$3:O609,MATCH(MAX(T$3:T609),T$3:T609,0),0)),INDEX(U$3:U609,MATCH(MAX(T$3:T609),T$3:T609,0),0),IF(AND(S609&lt;&gt;"",U609=""),0,"")),U609)),"")</f>
        <v/>
      </c>
      <c r="W609" s="95" t="str">
        <f t="shared" si="361"/>
        <v/>
      </c>
      <c r="X609" s="198" t="str">
        <f t="shared" si="362"/>
        <v/>
      </c>
      <c r="Y609" s="92" t="str">
        <f t="shared" si="363"/>
        <v/>
      </c>
      <c r="Z609" s="106" t="str">
        <f>IF(P609="","",COUNTIF($N$3:$N609,$N609))</f>
        <v/>
      </c>
      <c r="AA609" s="92" t="str">
        <f t="shared" si="364"/>
        <v/>
      </c>
      <c r="AB609" s="92" t="str">
        <f t="shared" si="365"/>
        <v/>
      </c>
      <c r="AC609" s="92" t="str">
        <f t="shared" si="366"/>
        <v/>
      </c>
      <c r="AD609" s="92" t="str">
        <f t="shared" si="373"/>
        <v/>
      </c>
      <c r="AE609" s="92" t="str">
        <f t="shared" si="373"/>
        <v/>
      </c>
      <c r="AF609" s="92" t="str">
        <f t="shared" si="373"/>
        <v/>
      </c>
      <c r="AG609" s="92" t="str">
        <f t="shared" si="373"/>
        <v/>
      </c>
      <c r="AH609" s="92" t="str">
        <f t="shared" si="373"/>
        <v/>
      </c>
      <c r="AI609" s="92" t="str">
        <f t="shared" si="373"/>
        <v/>
      </c>
      <c r="AJ609" s="92" t="str">
        <f t="shared" si="373"/>
        <v/>
      </c>
      <c r="AK609" s="92" t="str">
        <f t="shared" si="373"/>
        <v/>
      </c>
      <c r="AL609" s="92" t="str">
        <f t="shared" si="373"/>
        <v/>
      </c>
      <c r="AN609" s="35" t="str">
        <f t="shared" si="346"/>
        <v/>
      </c>
      <c r="AO609" s="44" t="str">
        <f t="shared" si="367"/>
        <v/>
      </c>
      <c r="AP609" s="41" t="str">
        <f>IF(AO609="","",RANK(AO609,AO$3:AO$1048576,1)+COUNTIF(AO$3:AO609,AO609)-1)</f>
        <v/>
      </c>
      <c r="AQ609" s="1" t="str">
        <f t="shared" si="368"/>
        <v/>
      </c>
      <c r="AR609" s="34" t="str">
        <f t="shared" si="347"/>
        <v/>
      </c>
      <c r="AS609" s="39" t="str">
        <f t="shared" si="348"/>
        <v/>
      </c>
      <c r="AT609" s="44" t="str">
        <f t="shared" si="349"/>
        <v/>
      </c>
      <c r="AU609" s="41" t="str">
        <f>IF(AT609="","",RANK(AT609,AT$3:AT$1048576,1)+COUNTIF(AT$3:AT609,AT609)-1)</f>
        <v/>
      </c>
      <c r="AV609" s="1" t="str">
        <f t="shared" si="350"/>
        <v/>
      </c>
      <c r="AW609" s="34" t="str">
        <f t="shared" si="351"/>
        <v/>
      </c>
      <c r="AX609" s="39" t="str">
        <f t="shared" si="352"/>
        <v/>
      </c>
      <c r="AY609" s="44" t="str">
        <f t="shared" si="369"/>
        <v/>
      </c>
      <c r="AZ609" s="41" t="str">
        <f>IF(AY609="","",RANK(AY609,AY$3:AY$1048576,1)+COUNTIF(AY$3:AY609,AY609)-1)</f>
        <v/>
      </c>
      <c r="BA609" s="1" t="str">
        <f t="shared" si="353"/>
        <v/>
      </c>
      <c r="BB609" s="34" t="str">
        <f t="shared" si="354"/>
        <v/>
      </c>
      <c r="BC609" s="39" t="str">
        <f t="shared" si="355"/>
        <v/>
      </c>
      <c r="BD609" s="44" t="str">
        <f t="shared" si="370"/>
        <v/>
      </c>
      <c r="BE609" s="41" t="str">
        <f>IF(BD609="","",RANK(BD609,BD$3:BD$1048576,1)+COUNTIF(BD$3:BD609,BD609)-1)</f>
        <v/>
      </c>
      <c r="BF609" s="1" t="str">
        <f t="shared" si="356"/>
        <v/>
      </c>
      <c r="BG609" s="34" t="str">
        <f t="shared" si="357"/>
        <v/>
      </c>
      <c r="BH609" s="39" t="str">
        <f t="shared" si="358"/>
        <v/>
      </c>
      <c r="BJ609" s="3"/>
      <c r="BK609" s="86"/>
      <c r="BL609" s="86"/>
      <c r="BM609" s="86"/>
      <c r="BN609" s="86"/>
      <c r="BO609" s="3"/>
      <c r="BP609" s="86"/>
      <c r="BQ609" s="86"/>
      <c r="BR609" s="86"/>
      <c r="BS609" s="86"/>
      <c r="BT609" s="3"/>
      <c r="BU609" s="86"/>
      <c r="BV609" s="86"/>
      <c r="BW609" s="86"/>
      <c r="BX609" s="86"/>
      <c r="BY609" s="3"/>
      <c r="BZ609" s="86"/>
      <c r="CA609" s="86"/>
      <c r="CB609" s="86"/>
      <c r="CC609" s="86"/>
    </row>
    <row r="610" spans="2:81" ht="35.1" customHeight="1" x14ac:dyDescent="0.2">
      <c r="B610" s="187"/>
      <c r="C610" s="188"/>
      <c r="D610" s="189"/>
      <c r="E610" s="186"/>
      <c r="F610" s="182"/>
      <c r="G610" s="184"/>
      <c r="K610" s="80" t="str">
        <f>IF(O610="","",COUNT(O$3:O610))</f>
        <v/>
      </c>
      <c r="L610" s="80" t="str">
        <f>IF(B610&lt;&gt;"",B610,IF(OR(COUNTA($G$3:$G610)&lt;COUNTA($G$3:$G$1048576),$G610&lt;&gt;""),L609,""))</f>
        <v/>
      </c>
      <c r="M610" s="80" t="str">
        <f>IF(C610&lt;&gt;"",C610,IF(OR(COUNTA($G$3:$G610)&lt;COUNTA($G$3:$G$1048576),$G610&lt;&gt;""),M609,""))</f>
        <v/>
      </c>
      <c r="N610" s="80" t="str">
        <f>IF(D610&lt;&gt;"",D610,IF(OR(COUNTA($G$3:$G610)&lt;COUNTA($G$3:$G$1048576),$G610&lt;&gt;""),N609,""))</f>
        <v/>
      </c>
      <c r="O610" s="81" t="str">
        <f t="shared" si="359"/>
        <v/>
      </c>
      <c r="P610" s="90" t="str">
        <f>IFERROR(IF(O610="",IF(COUNT(S$3:S$1048576)=COUNT(S$3:S610),IF(S610="","",INDEX(O$3:O610,MATCH(MAX(K$3:K610),K$3:K610,0),0)),INDEX(O$3:O610,MATCH(MAX(K$3:K610),K$3:K610,0),0)),O610),"")</f>
        <v/>
      </c>
      <c r="Q610" s="89" t="str">
        <f>IF(R610="","",COUNT(R$3:R610))</f>
        <v/>
      </c>
      <c r="R610" s="80" t="str">
        <f t="shared" si="345"/>
        <v/>
      </c>
      <c r="S610" s="91" t="str">
        <f>IFERROR(IF(COUNTA($E610:$G610)=0,"",IF(AND(R610="",$O610=INDEX(O$3:O610,MATCH(MAX(Q$3:Q610),Q$3:Q610,0),0)),INDEX(R$3:R610,MATCH(MAX(Q$3:Q610),Q$3:Q610,0),0),R610)),"")</f>
        <v/>
      </c>
      <c r="T610" s="80" t="str">
        <f>IF(U610="","",COUNT(U$3:U610))</f>
        <v/>
      </c>
      <c r="U610" s="80" t="str">
        <f t="shared" si="360"/>
        <v/>
      </c>
      <c r="V610" s="91" t="str">
        <f>IFERROR(IF(S610="","",IF(U610="",IF(AND(E610="",F610="",G610&lt;&gt;"",$O610=INDEX(O$3:O610,MATCH(MAX(T$3:T610),T$3:T610,0),0)),INDEX(U$3:U610,MATCH(MAX(T$3:T610),T$3:T610,0),0),IF(AND(S610&lt;&gt;"",U610=""),0,"")),U610)),"")</f>
        <v/>
      </c>
      <c r="W610" s="95" t="str">
        <f t="shared" si="361"/>
        <v/>
      </c>
      <c r="X610" s="198" t="str">
        <f t="shared" si="362"/>
        <v/>
      </c>
      <c r="Y610" s="92" t="str">
        <f t="shared" si="363"/>
        <v/>
      </c>
      <c r="Z610" s="106" t="str">
        <f>IF(P610="","",COUNTIF($N$3:$N610,$N610))</f>
        <v/>
      </c>
      <c r="AA610" s="92" t="str">
        <f t="shared" si="364"/>
        <v/>
      </c>
      <c r="AB610" s="92" t="str">
        <f t="shared" si="365"/>
        <v/>
      </c>
      <c r="AC610" s="92" t="str">
        <f t="shared" si="366"/>
        <v/>
      </c>
      <c r="AD610" s="92" t="str">
        <f t="shared" si="373"/>
        <v/>
      </c>
      <c r="AE610" s="92" t="str">
        <f t="shared" si="373"/>
        <v/>
      </c>
      <c r="AF610" s="92" t="str">
        <f t="shared" si="373"/>
        <v/>
      </c>
      <c r="AG610" s="92" t="str">
        <f t="shared" si="373"/>
        <v/>
      </c>
      <c r="AH610" s="92" t="str">
        <f t="shared" si="373"/>
        <v/>
      </c>
      <c r="AI610" s="92" t="str">
        <f t="shared" si="373"/>
        <v/>
      </c>
      <c r="AJ610" s="92" t="str">
        <f t="shared" si="373"/>
        <v/>
      </c>
      <c r="AK610" s="92" t="str">
        <f t="shared" si="373"/>
        <v/>
      </c>
      <c r="AL610" s="92" t="str">
        <f t="shared" si="373"/>
        <v/>
      </c>
      <c r="AN610" s="35" t="str">
        <f t="shared" si="346"/>
        <v/>
      </c>
      <c r="AO610" s="44" t="str">
        <f t="shared" si="367"/>
        <v/>
      </c>
      <c r="AP610" s="41" t="str">
        <f>IF(AO610="","",RANK(AO610,AO$3:AO$1048576,1)+COUNTIF(AO$3:AO610,AO610)-1)</f>
        <v/>
      </c>
      <c r="AQ610" s="1" t="str">
        <f t="shared" si="368"/>
        <v/>
      </c>
      <c r="AR610" s="34" t="str">
        <f t="shared" si="347"/>
        <v/>
      </c>
      <c r="AS610" s="39" t="str">
        <f t="shared" si="348"/>
        <v/>
      </c>
      <c r="AT610" s="44" t="str">
        <f t="shared" si="349"/>
        <v/>
      </c>
      <c r="AU610" s="41" t="str">
        <f>IF(AT610="","",RANK(AT610,AT$3:AT$1048576,1)+COUNTIF(AT$3:AT610,AT610)-1)</f>
        <v/>
      </c>
      <c r="AV610" s="1" t="str">
        <f t="shared" si="350"/>
        <v/>
      </c>
      <c r="AW610" s="34" t="str">
        <f t="shared" si="351"/>
        <v/>
      </c>
      <c r="AX610" s="39" t="str">
        <f t="shared" si="352"/>
        <v/>
      </c>
      <c r="AY610" s="44" t="str">
        <f t="shared" si="369"/>
        <v/>
      </c>
      <c r="AZ610" s="41" t="str">
        <f>IF(AY610="","",RANK(AY610,AY$3:AY$1048576,1)+COUNTIF(AY$3:AY610,AY610)-1)</f>
        <v/>
      </c>
      <c r="BA610" s="1" t="str">
        <f t="shared" si="353"/>
        <v/>
      </c>
      <c r="BB610" s="34" t="str">
        <f t="shared" si="354"/>
        <v/>
      </c>
      <c r="BC610" s="39" t="str">
        <f t="shared" si="355"/>
        <v/>
      </c>
      <c r="BD610" s="44" t="str">
        <f t="shared" si="370"/>
        <v/>
      </c>
      <c r="BE610" s="41" t="str">
        <f>IF(BD610="","",RANK(BD610,BD$3:BD$1048576,1)+COUNTIF(BD$3:BD610,BD610)-1)</f>
        <v/>
      </c>
      <c r="BF610" s="1" t="str">
        <f t="shared" si="356"/>
        <v/>
      </c>
      <c r="BG610" s="34" t="str">
        <f t="shared" si="357"/>
        <v/>
      </c>
      <c r="BH610" s="39" t="str">
        <f t="shared" si="358"/>
        <v/>
      </c>
      <c r="BJ610" s="3"/>
      <c r="BK610" s="86"/>
      <c r="BL610" s="86"/>
      <c r="BM610" s="86"/>
      <c r="BN610" s="86"/>
      <c r="BO610" s="3"/>
      <c r="BP610" s="86"/>
      <c r="BQ610" s="86"/>
      <c r="BR610" s="86"/>
      <c r="BS610" s="86"/>
      <c r="BT610" s="3"/>
      <c r="BU610" s="86"/>
      <c r="BV610" s="86"/>
      <c r="BW610" s="86"/>
      <c r="BX610" s="86"/>
      <c r="BY610" s="3"/>
      <c r="BZ610" s="86"/>
      <c r="CA610" s="86"/>
      <c r="CB610" s="86"/>
      <c r="CC610" s="86"/>
    </row>
    <row r="611" spans="2:81" ht="35.1" customHeight="1" x14ac:dyDescent="0.2">
      <c r="B611" s="187"/>
      <c r="C611" s="188"/>
      <c r="D611" s="189"/>
      <c r="E611" s="186"/>
      <c r="F611" s="182"/>
      <c r="G611" s="184"/>
      <c r="K611" s="80" t="str">
        <f>IF(O611="","",COUNT(O$3:O611))</f>
        <v/>
      </c>
      <c r="L611" s="80" t="str">
        <f>IF(B611&lt;&gt;"",B611,IF(OR(COUNTA($G$3:$G611)&lt;COUNTA($G$3:$G$1048576),$G611&lt;&gt;""),L610,""))</f>
        <v/>
      </c>
      <c r="M611" s="80" t="str">
        <f>IF(C611&lt;&gt;"",C611,IF(OR(COUNTA($G$3:$G611)&lt;COUNTA($G$3:$G$1048576),$G611&lt;&gt;""),M610,""))</f>
        <v/>
      </c>
      <c r="N611" s="80" t="str">
        <f>IF(D611&lt;&gt;"",D611,IF(OR(COUNTA($G$3:$G611)&lt;COUNTA($G$3:$G$1048576),$G611&lt;&gt;""),N610,""))</f>
        <v/>
      </c>
      <c r="O611" s="81" t="str">
        <f t="shared" si="359"/>
        <v/>
      </c>
      <c r="P611" s="90" t="str">
        <f>IFERROR(IF(O611="",IF(COUNT(S$3:S$1048576)=COUNT(S$3:S611),IF(S611="","",INDEX(O$3:O611,MATCH(MAX(K$3:K611),K$3:K611,0),0)),INDEX(O$3:O611,MATCH(MAX(K$3:K611),K$3:K611,0),0)),O611),"")</f>
        <v/>
      </c>
      <c r="Q611" s="89" t="str">
        <f>IF(R611="","",COUNT(R$3:R611))</f>
        <v/>
      </c>
      <c r="R611" s="80" t="str">
        <f t="shared" si="345"/>
        <v/>
      </c>
      <c r="S611" s="91" t="str">
        <f>IFERROR(IF(COUNTA($E611:$G611)=0,"",IF(AND(R611="",$O611=INDEX(O$3:O611,MATCH(MAX(Q$3:Q611),Q$3:Q611,0),0)),INDEX(R$3:R611,MATCH(MAX(Q$3:Q611),Q$3:Q611,0),0),R611)),"")</f>
        <v/>
      </c>
      <c r="T611" s="80" t="str">
        <f>IF(U611="","",COUNT(U$3:U611))</f>
        <v/>
      </c>
      <c r="U611" s="80" t="str">
        <f t="shared" si="360"/>
        <v/>
      </c>
      <c r="V611" s="91" t="str">
        <f>IFERROR(IF(S611="","",IF(U611="",IF(AND(E611="",F611="",G611&lt;&gt;"",$O611=INDEX(O$3:O611,MATCH(MAX(T$3:T611),T$3:T611,0),0)),INDEX(U$3:U611,MATCH(MAX(T$3:T611),T$3:T611,0),0),IF(AND(S611&lt;&gt;"",U611=""),0,"")),U611)),"")</f>
        <v/>
      </c>
      <c r="W611" s="95" t="str">
        <f t="shared" si="361"/>
        <v/>
      </c>
      <c r="X611" s="198" t="str">
        <f t="shared" si="362"/>
        <v/>
      </c>
      <c r="Y611" s="92" t="str">
        <f t="shared" si="363"/>
        <v/>
      </c>
      <c r="Z611" s="106" t="str">
        <f>IF(P611="","",COUNTIF($N$3:$N611,$N611))</f>
        <v/>
      </c>
      <c r="AA611" s="92" t="str">
        <f t="shared" si="364"/>
        <v/>
      </c>
      <c r="AB611" s="92" t="str">
        <f t="shared" si="365"/>
        <v/>
      </c>
      <c r="AC611" s="92" t="str">
        <f t="shared" si="366"/>
        <v/>
      </c>
      <c r="AD611" s="92" t="str">
        <f t="shared" si="373"/>
        <v/>
      </c>
      <c r="AE611" s="92" t="str">
        <f t="shared" si="373"/>
        <v/>
      </c>
      <c r="AF611" s="92" t="str">
        <f t="shared" si="373"/>
        <v/>
      </c>
      <c r="AG611" s="92" t="str">
        <f t="shared" si="373"/>
        <v/>
      </c>
      <c r="AH611" s="92" t="str">
        <f t="shared" si="373"/>
        <v/>
      </c>
      <c r="AI611" s="92" t="str">
        <f t="shared" si="373"/>
        <v/>
      </c>
      <c r="AJ611" s="92" t="str">
        <f t="shared" si="373"/>
        <v/>
      </c>
      <c r="AK611" s="92" t="str">
        <f t="shared" si="373"/>
        <v/>
      </c>
      <c r="AL611" s="92" t="str">
        <f t="shared" si="373"/>
        <v/>
      </c>
      <c r="AN611" s="35" t="str">
        <f t="shared" si="346"/>
        <v/>
      </c>
      <c r="AO611" s="44" t="str">
        <f t="shared" si="367"/>
        <v/>
      </c>
      <c r="AP611" s="41" t="str">
        <f>IF(AO611="","",RANK(AO611,AO$3:AO$1048576,1)+COUNTIF(AO$3:AO611,AO611)-1)</f>
        <v/>
      </c>
      <c r="AQ611" s="1" t="str">
        <f t="shared" si="368"/>
        <v/>
      </c>
      <c r="AR611" s="34" t="str">
        <f t="shared" si="347"/>
        <v/>
      </c>
      <c r="AS611" s="39" t="str">
        <f t="shared" si="348"/>
        <v/>
      </c>
      <c r="AT611" s="44" t="str">
        <f t="shared" si="349"/>
        <v/>
      </c>
      <c r="AU611" s="41" t="str">
        <f>IF(AT611="","",RANK(AT611,AT$3:AT$1048576,1)+COUNTIF(AT$3:AT611,AT611)-1)</f>
        <v/>
      </c>
      <c r="AV611" s="1" t="str">
        <f t="shared" si="350"/>
        <v/>
      </c>
      <c r="AW611" s="34" t="str">
        <f t="shared" si="351"/>
        <v/>
      </c>
      <c r="AX611" s="39" t="str">
        <f t="shared" si="352"/>
        <v/>
      </c>
      <c r="AY611" s="44" t="str">
        <f t="shared" si="369"/>
        <v/>
      </c>
      <c r="AZ611" s="41" t="str">
        <f>IF(AY611="","",RANK(AY611,AY$3:AY$1048576,1)+COUNTIF(AY$3:AY611,AY611)-1)</f>
        <v/>
      </c>
      <c r="BA611" s="1" t="str">
        <f t="shared" si="353"/>
        <v/>
      </c>
      <c r="BB611" s="34" t="str">
        <f t="shared" si="354"/>
        <v/>
      </c>
      <c r="BC611" s="39" t="str">
        <f t="shared" si="355"/>
        <v/>
      </c>
      <c r="BD611" s="44" t="str">
        <f t="shared" si="370"/>
        <v/>
      </c>
      <c r="BE611" s="41" t="str">
        <f>IF(BD611="","",RANK(BD611,BD$3:BD$1048576,1)+COUNTIF(BD$3:BD611,BD611)-1)</f>
        <v/>
      </c>
      <c r="BF611" s="1" t="str">
        <f t="shared" si="356"/>
        <v/>
      </c>
      <c r="BG611" s="34" t="str">
        <f t="shared" si="357"/>
        <v/>
      </c>
      <c r="BH611" s="39" t="str">
        <f t="shared" si="358"/>
        <v/>
      </c>
      <c r="BJ611" s="3"/>
      <c r="BK611" s="86"/>
      <c r="BL611" s="86"/>
      <c r="BM611" s="86"/>
      <c r="BN611" s="86"/>
      <c r="BO611" s="3"/>
      <c r="BP611" s="86"/>
      <c r="BQ611" s="86"/>
      <c r="BR611" s="86"/>
      <c r="BS611" s="86"/>
      <c r="BT611" s="3"/>
      <c r="BU611" s="86"/>
      <c r="BV611" s="86"/>
      <c r="BW611" s="86"/>
      <c r="BX611" s="86"/>
      <c r="BY611" s="3"/>
      <c r="BZ611" s="86"/>
      <c r="CA611" s="86"/>
      <c r="CB611" s="86"/>
      <c r="CC611" s="86"/>
    </row>
    <row r="612" spans="2:81" ht="35.1" customHeight="1" x14ac:dyDescent="0.2">
      <c r="B612" s="187"/>
      <c r="C612" s="188"/>
      <c r="D612" s="189"/>
      <c r="E612" s="186"/>
      <c r="F612" s="182"/>
      <c r="G612" s="184"/>
      <c r="K612" s="80" t="str">
        <f>IF(O612="","",COUNT(O$3:O612))</f>
        <v/>
      </c>
      <c r="L612" s="80" t="str">
        <f>IF(B612&lt;&gt;"",B612,IF(OR(COUNTA($G$3:$G612)&lt;COUNTA($G$3:$G$1048576),$G612&lt;&gt;""),L611,""))</f>
        <v/>
      </c>
      <c r="M612" s="80" t="str">
        <f>IF(C612&lt;&gt;"",C612,IF(OR(COUNTA($G$3:$G612)&lt;COUNTA($G$3:$G$1048576),$G612&lt;&gt;""),M611,""))</f>
        <v/>
      </c>
      <c r="N612" s="80" t="str">
        <f>IF(D612&lt;&gt;"",D612,IF(OR(COUNTA($G$3:$G612)&lt;COUNTA($G$3:$G$1048576),$G612&lt;&gt;""),N611,""))</f>
        <v/>
      </c>
      <c r="O612" s="81" t="str">
        <f t="shared" si="359"/>
        <v/>
      </c>
      <c r="P612" s="90" t="str">
        <f>IFERROR(IF(O612="",IF(COUNT(S$3:S$1048576)=COUNT(S$3:S612),IF(S612="","",INDEX(O$3:O612,MATCH(MAX(K$3:K612),K$3:K612,0),0)),INDEX(O$3:O612,MATCH(MAX(K$3:K612),K$3:K612,0),0)),O612),"")</f>
        <v/>
      </c>
      <c r="Q612" s="89" t="str">
        <f>IF(R612="","",COUNT(R$3:R612))</f>
        <v/>
      </c>
      <c r="R612" s="80" t="str">
        <f t="shared" si="345"/>
        <v/>
      </c>
      <c r="S612" s="91" t="str">
        <f>IFERROR(IF(COUNTA($E612:$G612)=0,"",IF(AND(R612="",$O612=INDEX(O$3:O612,MATCH(MAX(Q$3:Q612),Q$3:Q612,0),0)),INDEX(R$3:R612,MATCH(MAX(Q$3:Q612),Q$3:Q612,0),0),R612)),"")</f>
        <v/>
      </c>
      <c r="T612" s="80" t="str">
        <f>IF(U612="","",COUNT(U$3:U612))</f>
        <v/>
      </c>
      <c r="U612" s="80" t="str">
        <f t="shared" si="360"/>
        <v/>
      </c>
      <c r="V612" s="91" t="str">
        <f>IFERROR(IF(S612="","",IF(U612="",IF(AND(E612="",F612="",G612&lt;&gt;"",$O612=INDEX(O$3:O612,MATCH(MAX(T$3:T612),T$3:T612,0),0)),INDEX(U$3:U612,MATCH(MAX(T$3:T612),T$3:T612,0),0),IF(AND(S612&lt;&gt;"",U612=""),0,"")),U612)),"")</f>
        <v/>
      </c>
      <c r="W612" s="95" t="str">
        <f t="shared" si="361"/>
        <v/>
      </c>
      <c r="X612" s="198" t="str">
        <f t="shared" si="362"/>
        <v/>
      </c>
      <c r="Y612" s="92" t="str">
        <f t="shared" si="363"/>
        <v/>
      </c>
      <c r="Z612" s="106" t="str">
        <f>IF(P612="","",COUNTIF($N$3:$N612,$N612))</f>
        <v/>
      </c>
      <c r="AA612" s="92" t="str">
        <f t="shared" si="364"/>
        <v/>
      </c>
      <c r="AB612" s="92" t="str">
        <f t="shared" si="365"/>
        <v/>
      </c>
      <c r="AC612" s="92" t="str">
        <f t="shared" si="366"/>
        <v/>
      </c>
      <c r="AD612" s="92" t="str">
        <f t="shared" si="373"/>
        <v/>
      </c>
      <c r="AE612" s="92" t="str">
        <f t="shared" si="373"/>
        <v/>
      </c>
      <c r="AF612" s="92" t="str">
        <f t="shared" si="373"/>
        <v/>
      </c>
      <c r="AG612" s="92" t="str">
        <f t="shared" si="373"/>
        <v/>
      </c>
      <c r="AH612" s="92" t="str">
        <f t="shared" si="373"/>
        <v/>
      </c>
      <c r="AI612" s="92" t="str">
        <f t="shared" si="373"/>
        <v/>
      </c>
      <c r="AJ612" s="92" t="str">
        <f t="shared" si="373"/>
        <v/>
      </c>
      <c r="AK612" s="92" t="str">
        <f t="shared" si="373"/>
        <v/>
      </c>
      <c r="AL612" s="92" t="str">
        <f t="shared" si="373"/>
        <v/>
      </c>
      <c r="AN612" s="35" t="str">
        <f t="shared" si="346"/>
        <v/>
      </c>
      <c r="AO612" s="44" t="str">
        <f t="shared" si="367"/>
        <v/>
      </c>
      <c r="AP612" s="41" t="str">
        <f>IF(AO612="","",RANK(AO612,AO$3:AO$1048576,1)+COUNTIF(AO$3:AO612,AO612)-1)</f>
        <v/>
      </c>
      <c r="AQ612" s="1" t="str">
        <f t="shared" si="368"/>
        <v/>
      </c>
      <c r="AR612" s="34" t="str">
        <f t="shared" si="347"/>
        <v/>
      </c>
      <c r="AS612" s="39" t="str">
        <f t="shared" si="348"/>
        <v/>
      </c>
      <c r="AT612" s="44" t="str">
        <f t="shared" si="349"/>
        <v/>
      </c>
      <c r="AU612" s="41" t="str">
        <f>IF(AT612="","",RANK(AT612,AT$3:AT$1048576,1)+COUNTIF(AT$3:AT612,AT612)-1)</f>
        <v/>
      </c>
      <c r="AV612" s="1" t="str">
        <f t="shared" si="350"/>
        <v/>
      </c>
      <c r="AW612" s="34" t="str">
        <f t="shared" si="351"/>
        <v/>
      </c>
      <c r="AX612" s="39" t="str">
        <f t="shared" si="352"/>
        <v/>
      </c>
      <c r="AY612" s="44" t="str">
        <f t="shared" si="369"/>
        <v/>
      </c>
      <c r="AZ612" s="41" t="str">
        <f>IF(AY612="","",RANK(AY612,AY$3:AY$1048576,1)+COUNTIF(AY$3:AY612,AY612)-1)</f>
        <v/>
      </c>
      <c r="BA612" s="1" t="str">
        <f t="shared" si="353"/>
        <v/>
      </c>
      <c r="BB612" s="34" t="str">
        <f t="shared" si="354"/>
        <v/>
      </c>
      <c r="BC612" s="39" t="str">
        <f t="shared" si="355"/>
        <v/>
      </c>
      <c r="BD612" s="44" t="str">
        <f t="shared" si="370"/>
        <v/>
      </c>
      <c r="BE612" s="41" t="str">
        <f>IF(BD612="","",RANK(BD612,BD$3:BD$1048576,1)+COUNTIF(BD$3:BD612,BD612)-1)</f>
        <v/>
      </c>
      <c r="BF612" s="1" t="str">
        <f t="shared" si="356"/>
        <v/>
      </c>
      <c r="BG612" s="34" t="str">
        <f t="shared" si="357"/>
        <v/>
      </c>
      <c r="BH612" s="39" t="str">
        <f t="shared" si="358"/>
        <v/>
      </c>
      <c r="BJ612" s="3"/>
      <c r="BK612" s="86"/>
      <c r="BL612" s="86"/>
      <c r="BM612" s="86"/>
      <c r="BN612" s="86"/>
      <c r="BO612" s="3"/>
      <c r="BP612" s="86"/>
      <c r="BQ612" s="86"/>
      <c r="BR612" s="86"/>
      <c r="BS612" s="86"/>
      <c r="BT612" s="3"/>
      <c r="BU612" s="86"/>
      <c r="BV612" s="86"/>
      <c r="BW612" s="86"/>
      <c r="BX612" s="86"/>
      <c r="BY612" s="3"/>
      <c r="BZ612" s="86"/>
      <c r="CA612" s="86"/>
      <c r="CB612" s="86"/>
      <c r="CC612" s="86"/>
    </row>
    <row r="613" spans="2:81" ht="35.1" customHeight="1" x14ac:dyDescent="0.2">
      <c r="B613" s="187"/>
      <c r="C613" s="188"/>
      <c r="D613" s="189"/>
      <c r="E613" s="186"/>
      <c r="F613" s="182"/>
      <c r="G613" s="184"/>
      <c r="K613" s="80" t="str">
        <f>IF(O613="","",COUNT(O$3:O613))</f>
        <v/>
      </c>
      <c r="L613" s="80" t="str">
        <f>IF(B613&lt;&gt;"",B613,IF(OR(COUNTA($G$3:$G613)&lt;COUNTA($G$3:$G$1048576),$G613&lt;&gt;""),L612,""))</f>
        <v/>
      </c>
      <c r="M613" s="80" t="str">
        <f>IF(C613&lt;&gt;"",C613,IF(OR(COUNTA($G$3:$G613)&lt;COUNTA($G$3:$G$1048576),$G613&lt;&gt;""),M612,""))</f>
        <v/>
      </c>
      <c r="N613" s="80" t="str">
        <f>IF(D613&lt;&gt;"",D613,IF(OR(COUNTA($G$3:$G613)&lt;COUNTA($G$3:$G$1048576),$G613&lt;&gt;""),N612,""))</f>
        <v/>
      </c>
      <c r="O613" s="81" t="str">
        <f t="shared" si="359"/>
        <v/>
      </c>
      <c r="P613" s="90" t="str">
        <f>IFERROR(IF(O613="",IF(COUNT(S$3:S$1048576)=COUNT(S$3:S613),IF(S613="","",INDEX(O$3:O613,MATCH(MAX(K$3:K613),K$3:K613,0),0)),INDEX(O$3:O613,MATCH(MAX(K$3:K613),K$3:K613,0),0)),O613),"")</f>
        <v/>
      </c>
      <c r="Q613" s="89" t="str">
        <f>IF(R613="","",COUNT(R$3:R613))</f>
        <v/>
      </c>
      <c r="R613" s="80" t="str">
        <f t="shared" si="345"/>
        <v/>
      </c>
      <c r="S613" s="91" t="str">
        <f>IFERROR(IF(COUNTA($E613:$G613)=0,"",IF(AND(R613="",$O613=INDEX(O$3:O613,MATCH(MAX(Q$3:Q613),Q$3:Q613,0),0)),INDEX(R$3:R613,MATCH(MAX(Q$3:Q613),Q$3:Q613,0),0),R613)),"")</f>
        <v/>
      </c>
      <c r="T613" s="80" t="str">
        <f>IF(U613="","",COUNT(U$3:U613))</f>
        <v/>
      </c>
      <c r="U613" s="80" t="str">
        <f t="shared" si="360"/>
        <v/>
      </c>
      <c r="V613" s="91" t="str">
        <f>IFERROR(IF(S613="","",IF(U613="",IF(AND(E613="",F613="",G613&lt;&gt;"",$O613=INDEX(O$3:O613,MATCH(MAX(T$3:T613),T$3:T613,0),0)),INDEX(U$3:U613,MATCH(MAX(T$3:T613),T$3:T613,0),0),IF(AND(S613&lt;&gt;"",U613=""),0,"")),U613)),"")</f>
        <v/>
      </c>
      <c r="W613" s="95" t="str">
        <f t="shared" si="361"/>
        <v/>
      </c>
      <c r="X613" s="198" t="str">
        <f t="shared" si="362"/>
        <v/>
      </c>
      <c r="Y613" s="92" t="str">
        <f t="shared" si="363"/>
        <v/>
      </c>
      <c r="Z613" s="106" t="str">
        <f>IF(P613="","",COUNTIF($N$3:$N613,$N613))</f>
        <v/>
      </c>
      <c r="AA613" s="92" t="str">
        <f t="shared" si="364"/>
        <v/>
      </c>
      <c r="AB613" s="92" t="str">
        <f t="shared" si="365"/>
        <v/>
      </c>
      <c r="AC613" s="92" t="str">
        <f t="shared" si="366"/>
        <v/>
      </c>
      <c r="AD613" s="92" t="str">
        <f t="shared" si="373"/>
        <v/>
      </c>
      <c r="AE613" s="92" t="str">
        <f t="shared" si="373"/>
        <v/>
      </c>
      <c r="AF613" s="92" t="str">
        <f t="shared" si="373"/>
        <v/>
      </c>
      <c r="AG613" s="92" t="str">
        <f t="shared" si="373"/>
        <v/>
      </c>
      <c r="AH613" s="92" t="str">
        <f t="shared" si="373"/>
        <v/>
      </c>
      <c r="AI613" s="92" t="str">
        <f t="shared" si="373"/>
        <v/>
      </c>
      <c r="AJ613" s="92" t="str">
        <f t="shared" si="373"/>
        <v/>
      </c>
      <c r="AK613" s="92" t="str">
        <f t="shared" si="373"/>
        <v/>
      </c>
      <c r="AL613" s="92" t="str">
        <f t="shared" si="373"/>
        <v/>
      </c>
      <c r="AN613" s="35" t="str">
        <f t="shared" si="346"/>
        <v/>
      </c>
      <c r="AO613" s="44" t="str">
        <f t="shared" si="367"/>
        <v/>
      </c>
      <c r="AP613" s="41" t="str">
        <f>IF(AO613="","",RANK(AO613,AO$3:AO$1048576,1)+COUNTIF(AO$3:AO613,AO613)-1)</f>
        <v/>
      </c>
      <c r="AQ613" s="1" t="str">
        <f t="shared" si="368"/>
        <v/>
      </c>
      <c r="AR613" s="34" t="str">
        <f t="shared" si="347"/>
        <v/>
      </c>
      <c r="AS613" s="39" t="str">
        <f t="shared" si="348"/>
        <v/>
      </c>
      <c r="AT613" s="44" t="str">
        <f t="shared" si="349"/>
        <v/>
      </c>
      <c r="AU613" s="41" t="str">
        <f>IF(AT613="","",RANK(AT613,AT$3:AT$1048576,1)+COUNTIF(AT$3:AT613,AT613)-1)</f>
        <v/>
      </c>
      <c r="AV613" s="1" t="str">
        <f t="shared" si="350"/>
        <v/>
      </c>
      <c r="AW613" s="34" t="str">
        <f t="shared" si="351"/>
        <v/>
      </c>
      <c r="AX613" s="39" t="str">
        <f t="shared" si="352"/>
        <v/>
      </c>
      <c r="AY613" s="44" t="str">
        <f t="shared" si="369"/>
        <v/>
      </c>
      <c r="AZ613" s="41" t="str">
        <f>IF(AY613="","",RANK(AY613,AY$3:AY$1048576,1)+COUNTIF(AY$3:AY613,AY613)-1)</f>
        <v/>
      </c>
      <c r="BA613" s="1" t="str">
        <f t="shared" si="353"/>
        <v/>
      </c>
      <c r="BB613" s="34" t="str">
        <f t="shared" si="354"/>
        <v/>
      </c>
      <c r="BC613" s="39" t="str">
        <f t="shared" si="355"/>
        <v/>
      </c>
      <c r="BD613" s="44" t="str">
        <f t="shared" si="370"/>
        <v/>
      </c>
      <c r="BE613" s="41" t="str">
        <f>IF(BD613="","",RANK(BD613,BD$3:BD$1048576,1)+COUNTIF(BD$3:BD613,BD613)-1)</f>
        <v/>
      </c>
      <c r="BF613" s="1" t="str">
        <f t="shared" si="356"/>
        <v/>
      </c>
      <c r="BG613" s="34" t="str">
        <f t="shared" si="357"/>
        <v/>
      </c>
      <c r="BH613" s="39" t="str">
        <f t="shared" si="358"/>
        <v/>
      </c>
      <c r="BJ613" s="3"/>
      <c r="BK613" s="86"/>
      <c r="BL613" s="86"/>
      <c r="BM613" s="86"/>
      <c r="BN613" s="86"/>
      <c r="BO613" s="3"/>
      <c r="BP613" s="86"/>
      <c r="BQ613" s="86"/>
      <c r="BR613" s="86"/>
      <c r="BS613" s="86"/>
      <c r="BT613" s="3"/>
      <c r="BU613" s="86"/>
      <c r="BV613" s="86"/>
      <c r="BW613" s="86"/>
      <c r="BX613" s="86"/>
      <c r="BY613" s="3"/>
      <c r="BZ613" s="86"/>
      <c r="CA613" s="86"/>
      <c r="CB613" s="86"/>
      <c r="CC613" s="86"/>
    </row>
    <row r="614" spans="2:81" ht="35.1" customHeight="1" x14ac:dyDescent="0.2">
      <c r="B614" s="187"/>
      <c r="C614" s="188"/>
      <c r="D614" s="189"/>
      <c r="E614" s="186"/>
      <c r="F614" s="182"/>
      <c r="G614" s="184"/>
      <c r="K614" s="80" t="str">
        <f>IF(O614="","",COUNT(O$3:O614))</f>
        <v/>
      </c>
      <c r="L614" s="80" t="str">
        <f>IF(B614&lt;&gt;"",B614,IF(OR(COUNTA($G$3:$G614)&lt;COUNTA($G$3:$G$1048576),$G614&lt;&gt;""),L613,""))</f>
        <v/>
      </c>
      <c r="M614" s="80" t="str">
        <f>IF(C614&lt;&gt;"",C614,IF(OR(COUNTA($G$3:$G614)&lt;COUNTA($G$3:$G$1048576),$G614&lt;&gt;""),M613,""))</f>
        <v/>
      </c>
      <c r="N614" s="80" t="str">
        <f>IF(D614&lt;&gt;"",D614,IF(OR(COUNTA($G$3:$G614)&lt;COUNTA($G$3:$G$1048576),$G614&lt;&gt;""),N613,""))</f>
        <v/>
      </c>
      <c r="O614" s="81" t="str">
        <f t="shared" si="359"/>
        <v/>
      </c>
      <c r="P614" s="90" t="str">
        <f>IFERROR(IF(O614="",IF(COUNT(S$3:S$1048576)=COUNT(S$3:S614),IF(S614="","",INDEX(O$3:O614,MATCH(MAX(K$3:K614),K$3:K614,0),0)),INDEX(O$3:O614,MATCH(MAX(K$3:K614),K$3:K614,0),0)),O614),"")</f>
        <v/>
      </c>
      <c r="Q614" s="89" t="str">
        <f>IF(R614="","",COUNT(R$3:R614))</f>
        <v/>
      </c>
      <c r="R614" s="80" t="str">
        <f t="shared" si="345"/>
        <v/>
      </c>
      <c r="S614" s="91" t="str">
        <f>IFERROR(IF(COUNTA($E614:$G614)=0,"",IF(AND(R614="",$O614=INDEX(O$3:O614,MATCH(MAX(Q$3:Q614),Q$3:Q614,0),0)),INDEX(R$3:R614,MATCH(MAX(Q$3:Q614),Q$3:Q614,0),0),R614)),"")</f>
        <v/>
      </c>
      <c r="T614" s="80" t="str">
        <f>IF(U614="","",COUNT(U$3:U614))</f>
        <v/>
      </c>
      <c r="U614" s="80" t="str">
        <f t="shared" si="360"/>
        <v/>
      </c>
      <c r="V614" s="91" t="str">
        <f>IFERROR(IF(S614="","",IF(U614="",IF(AND(E614="",F614="",G614&lt;&gt;"",$O614=INDEX(O$3:O614,MATCH(MAX(T$3:T614),T$3:T614,0),0)),INDEX(U$3:U614,MATCH(MAX(T$3:T614),T$3:T614,0),0),IF(AND(S614&lt;&gt;"",U614=""),0,"")),U614)),"")</f>
        <v/>
      </c>
      <c r="W614" s="95" t="str">
        <f t="shared" si="361"/>
        <v/>
      </c>
      <c r="X614" s="198" t="str">
        <f t="shared" si="362"/>
        <v/>
      </c>
      <c r="Y614" s="92" t="str">
        <f t="shared" si="363"/>
        <v/>
      </c>
      <c r="Z614" s="106" t="str">
        <f>IF(P614="","",COUNTIF($N$3:$N614,$N614))</f>
        <v/>
      </c>
      <c r="AA614" s="92" t="str">
        <f t="shared" si="364"/>
        <v/>
      </c>
      <c r="AB614" s="92" t="str">
        <f t="shared" si="365"/>
        <v/>
      </c>
      <c r="AC614" s="92" t="str">
        <f t="shared" si="366"/>
        <v/>
      </c>
      <c r="AD614" s="92" t="str">
        <f t="shared" ref="AD614:AL623" si="374">IFERROR(IF(AND($Z614=1,AD$2&lt;&gt;"",""&amp;INDEX($Y$3:$Y$1048576,MATCH($P614&amp;"@"&amp;AD$2,$AA$3:$AA$1048576,0),0)&lt;&gt;""),AD$1&amp;""&amp;INDEX($Y$3:$Y$1048576,MATCH($P614&amp;"@"&amp;AD$2,$AA$3:$AA$1048576,0),0),""),"")</f>
        <v/>
      </c>
      <c r="AE614" s="92" t="str">
        <f t="shared" si="374"/>
        <v/>
      </c>
      <c r="AF614" s="92" t="str">
        <f t="shared" si="374"/>
        <v/>
      </c>
      <c r="AG614" s="92" t="str">
        <f t="shared" si="374"/>
        <v/>
      </c>
      <c r="AH614" s="92" t="str">
        <f t="shared" si="374"/>
        <v/>
      </c>
      <c r="AI614" s="92" t="str">
        <f t="shared" si="374"/>
        <v/>
      </c>
      <c r="AJ614" s="92" t="str">
        <f t="shared" si="374"/>
        <v/>
      </c>
      <c r="AK614" s="92" t="str">
        <f t="shared" si="374"/>
        <v/>
      </c>
      <c r="AL614" s="92" t="str">
        <f t="shared" si="374"/>
        <v/>
      </c>
      <c r="AN614" s="35" t="str">
        <f t="shared" si="346"/>
        <v/>
      </c>
      <c r="AO614" s="44" t="str">
        <f t="shared" si="367"/>
        <v/>
      </c>
      <c r="AP614" s="41" t="str">
        <f>IF(AO614="","",RANK(AO614,AO$3:AO$1048576,1)+COUNTIF(AO$3:AO614,AO614)-1)</f>
        <v/>
      </c>
      <c r="AQ614" s="1" t="str">
        <f t="shared" si="368"/>
        <v/>
      </c>
      <c r="AR614" s="34" t="str">
        <f t="shared" si="347"/>
        <v/>
      </c>
      <c r="AS614" s="39" t="str">
        <f t="shared" si="348"/>
        <v/>
      </c>
      <c r="AT614" s="44" t="str">
        <f t="shared" si="349"/>
        <v/>
      </c>
      <c r="AU614" s="41" t="str">
        <f>IF(AT614="","",RANK(AT614,AT$3:AT$1048576,1)+COUNTIF(AT$3:AT614,AT614)-1)</f>
        <v/>
      </c>
      <c r="AV614" s="1" t="str">
        <f t="shared" si="350"/>
        <v/>
      </c>
      <c r="AW614" s="34" t="str">
        <f t="shared" si="351"/>
        <v/>
      </c>
      <c r="AX614" s="39" t="str">
        <f t="shared" si="352"/>
        <v/>
      </c>
      <c r="AY614" s="44" t="str">
        <f t="shared" si="369"/>
        <v/>
      </c>
      <c r="AZ614" s="41" t="str">
        <f>IF(AY614="","",RANK(AY614,AY$3:AY$1048576,1)+COUNTIF(AY$3:AY614,AY614)-1)</f>
        <v/>
      </c>
      <c r="BA614" s="1" t="str">
        <f t="shared" si="353"/>
        <v/>
      </c>
      <c r="BB614" s="34" t="str">
        <f t="shared" si="354"/>
        <v/>
      </c>
      <c r="BC614" s="39" t="str">
        <f t="shared" si="355"/>
        <v/>
      </c>
      <c r="BD614" s="44" t="str">
        <f t="shared" si="370"/>
        <v/>
      </c>
      <c r="BE614" s="41" t="str">
        <f>IF(BD614="","",RANK(BD614,BD$3:BD$1048576,1)+COUNTIF(BD$3:BD614,BD614)-1)</f>
        <v/>
      </c>
      <c r="BF614" s="1" t="str">
        <f t="shared" si="356"/>
        <v/>
      </c>
      <c r="BG614" s="34" t="str">
        <f t="shared" si="357"/>
        <v/>
      </c>
      <c r="BH614" s="39" t="str">
        <f t="shared" si="358"/>
        <v/>
      </c>
      <c r="BJ614" s="3"/>
      <c r="BK614" s="86"/>
      <c r="BL614" s="86"/>
      <c r="BM614" s="86"/>
      <c r="BN614" s="86"/>
      <c r="BO614" s="3"/>
      <c r="BP614" s="86"/>
      <c r="BQ614" s="86"/>
      <c r="BR614" s="86"/>
      <c r="BS614" s="86"/>
      <c r="BT614" s="3"/>
      <c r="BU614" s="86"/>
      <c r="BV614" s="86"/>
      <c r="BW614" s="86"/>
      <c r="BX614" s="86"/>
      <c r="BY614" s="3"/>
      <c r="BZ614" s="86"/>
      <c r="CA614" s="86"/>
      <c r="CB614" s="86"/>
      <c r="CC614" s="86"/>
    </row>
    <row r="615" spans="2:81" ht="35.1" customHeight="1" x14ac:dyDescent="0.2">
      <c r="B615" s="187"/>
      <c r="C615" s="188"/>
      <c r="D615" s="189"/>
      <c r="E615" s="186"/>
      <c r="F615" s="182"/>
      <c r="G615" s="184"/>
      <c r="K615" s="80" t="str">
        <f>IF(O615="","",COUNT(O$3:O615))</f>
        <v/>
      </c>
      <c r="L615" s="80" t="str">
        <f>IF(B615&lt;&gt;"",B615,IF(OR(COUNTA($G$3:$G615)&lt;COUNTA($G$3:$G$1048576),$G615&lt;&gt;""),L614,""))</f>
        <v/>
      </c>
      <c r="M615" s="80" t="str">
        <f>IF(C615&lt;&gt;"",C615,IF(OR(COUNTA($G$3:$G615)&lt;COUNTA($G$3:$G$1048576),$G615&lt;&gt;""),M614,""))</f>
        <v/>
      </c>
      <c r="N615" s="80" t="str">
        <f>IF(D615&lt;&gt;"",D615,IF(OR(COUNTA($G$3:$G615)&lt;COUNTA($G$3:$G$1048576),$G615&lt;&gt;""),N614,""))</f>
        <v/>
      </c>
      <c r="O615" s="81" t="str">
        <f t="shared" si="359"/>
        <v/>
      </c>
      <c r="P615" s="90" t="str">
        <f>IFERROR(IF(O615="",IF(COUNT(S$3:S$1048576)=COUNT(S$3:S615),IF(S615="","",INDEX(O$3:O615,MATCH(MAX(K$3:K615),K$3:K615,0),0)),INDEX(O$3:O615,MATCH(MAX(K$3:K615),K$3:K615,0),0)),O615),"")</f>
        <v/>
      </c>
      <c r="Q615" s="89" t="str">
        <f>IF(R615="","",COUNT(R$3:R615))</f>
        <v/>
      </c>
      <c r="R615" s="80" t="str">
        <f t="shared" si="345"/>
        <v/>
      </c>
      <c r="S615" s="91" t="str">
        <f>IFERROR(IF(COUNTA($E615:$G615)=0,"",IF(AND(R615="",$O615=INDEX(O$3:O615,MATCH(MAX(Q$3:Q615),Q$3:Q615,0),0)),INDEX(R$3:R615,MATCH(MAX(Q$3:Q615),Q$3:Q615,0),0),R615)),"")</f>
        <v/>
      </c>
      <c r="T615" s="80" t="str">
        <f>IF(U615="","",COUNT(U$3:U615))</f>
        <v/>
      </c>
      <c r="U615" s="80" t="str">
        <f t="shared" si="360"/>
        <v/>
      </c>
      <c r="V615" s="91" t="str">
        <f>IFERROR(IF(S615="","",IF(U615="",IF(AND(E615="",F615="",G615&lt;&gt;"",$O615=INDEX(O$3:O615,MATCH(MAX(T$3:T615),T$3:T615,0),0)),INDEX(U$3:U615,MATCH(MAX(T$3:T615),T$3:T615,0),0),IF(AND(S615&lt;&gt;"",U615=""),0,"")),U615)),"")</f>
        <v/>
      </c>
      <c r="W615" s="95" t="str">
        <f t="shared" si="361"/>
        <v/>
      </c>
      <c r="X615" s="198" t="str">
        <f t="shared" si="362"/>
        <v/>
      </c>
      <c r="Y615" s="92" t="str">
        <f t="shared" si="363"/>
        <v/>
      </c>
      <c r="Z615" s="106" t="str">
        <f>IF(P615="","",COUNTIF($N$3:$N615,$N615))</f>
        <v/>
      </c>
      <c r="AA615" s="92" t="str">
        <f t="shared" si="364"/>
        <v/>
      </c>
      <c r="AB615" s="92" t="str">
        <f t="shared" si="365"/>
        <v/>
      </c>
      <c r="AC615" s="92" t="str">
        <f t="shared" si="366"/>
        <v/>
      </c>
      <c r="AD615" s="92" t="str">
        <f t="shared" si="374"/>
        <v/>
      </c>
      <c r="AE615" s="92" t="str">
        <f t="shared" si="374"/>
        <v/>
      </c>
      <c r="AF615" s="92" t="str">
        <f t="shared" si="374"/>
        <v/>
      </c>
      <c r="AG615" s="92" t="str">
        <f t="shared" si="374"/>
        <v/>
      </c>
      <c r="AH615" s="92" t="str">
        <f t="shared" si="374"/>
        <v/>
      </c>
      <c r="AI615" s="92" t="str">
        <f t="shared" si="374"/>
        <v/>
      </c>
      <c r="AJ615" s="92" t="str">
        <f t="shared" si="374"/>
        <v/>
      </c>
      <c r="AK615" s="92" t="str">
        <f t="shared" si="374"/>
        <v/>
      </c>
      <c r="AL615" s="92" t="str">
        <f t="shared" si="374"/>
        <v/>
      </c>
      <c r="AN615" s="35" t="str">
        <f t="shared" si="346"/>
        <v/>
      </c>
      <c r="AO615" s="44" t="str">
        <f t="shared" si="367"/>
        <v/>
      </c>
      <c r="AP615" s="41" t="str">
        <f>IF(AO615="","",RANK(AO615,AO$3:AO$1048576,1)+COUNTIF(AO$3:AO615,AO615)-1)</f>
        <v/>
      </c>
      <c r="AQ615" s="1" t="str">
        <f t="shared" si="368"/>
        <v/>
      </c>
      <c r="AR615" s="34" t="str">
        <f t="shared" si="347"/>
        <v/>
      </c>
      <c r="AS615" s="39" t="str">
        <f t="shared" si="348"/>
        <v/>
      </c>
      <c r="AT615" s="44" t="str">
        <f t="shared" si="349"/>
        <v/>
      </c>
      <c r="AU615" s="41" t="str">
        <f>IF(AT615="","",RANK(AT615,AT$3:AT$1048576,1)+COUNTIF(AT$3:AT615,AT615)-1)</f>
        <v/>
      </c>
      <c r="AV615" s="1" t="str">
        <f t="shared" si="350"/>
        <v/>
      </c>
      <c r="AW615" s="34" t="str">
        <f t="shared" si="351"/>
        <v/>
      </c>
      <c r="AX615" s="39" t="str">
        <f t="shared" si="352"/>
        <v/>
      </c>
      <c r="AY615" s="44" t="str">
        <f t="shared" si="369"/>
        <v/>
      </c>
      <c r="AZ615" s="41" t="str">
        <f>IF(AY615="","",RANK(AY615,AY$3:AY$1048576,1)+COUNTIF(AY$3:AY615,AY615)-1)</f>
        <v/>
      </c>
      <c r="BA615" s="1" t="str">
        <f t="shared" si="353"/>
        <v/>
      </c>
      <c r="BB615" s="34" t="str">
        <f t="shared" si="354"/>
        <v/>
      </c>
      <c r="BC615" s="39" t="str">
        <f t="shared" si="355"/>
        <v/>
      </c>
      <c r="BD615" s="44" t="str">
        <f t="shared" si="370"/>
        <v/>
      </c>
      <c r="BE615" s="41" t="str">
        <f>IF(BD615="","",RANK(BD615,BD$3:BD$1048576,1)+COUNTIF(BD$3:BD615,BD615)-1)</f>
        <v/>
      </c>
      <c r="BF615" s="1" t="str">
        <f t="shared" si="356"/>
        <v/>
      </c>
      <c r="BG615" s="34" t="str">
        <f t="shared" si="357"/>
        <v/>
      </c>
      <c r="BH615" s="39" t="str">
        <f t="shared" si="358"/>
        <v/>
      </c>
      <c r="BJ615" s="3"/>
      <c r="BK615" s="86"/>
      <c r="BL615" s="86"/>
      <c r="BM615" s="86"/>
      <c r="BN615" s="86"/>
      <c r="BO615" s="3"/>
      <c r="BP615" s="86"/>
      <c r="BQ615" s="86"/>
      <c r="BR615" s="86"/>
      <c r="BS615" s="86"/>
      <c r="BT615" s="3"/>
      <c r="BU615" s="86"/>
      <c r="BV615" s="86"/>
      <c r="BW615" s="86"/>
      <c r="BX615" s="86"/>
      <c r="BY615" s="3"/>
      <c r="BZ615" s="86"/>
      <c r="CA615" s="86"/>
      <c r="CB615" s="86"/>
      <c r="CC615" s="86"/>
    </row>
    <row r="616" spans="2:81" ht="35.1" customHeight="1" x14ac:dyDescent="0.2">
      <c r="B616" s="187"/>
      <c r="C616" s="188"/>
      <c r="D616" s="189"/>
      <c r="E616" s="186"/>
      <c r="F616" s="182"/>
      <c r="G616" s="184"/>
      <c r="K616" s="80" t="str">
        <f>IF(O616="","",COUNT(O$3:O616))</f>
        <v/>
      </c>
      <c r="L616" s="80" t="str">
        <f>IF(B616&lt;&gt;"",B616,IF(OR(COUNTA($G$3:$G616)&lt;COUNTA($G$3:$G$1048576),$G616&lt;&gt;""),L615,""))</f>
        <v/>
      </c>
      <c r="M616" s="80" t="str">
        <f>IF(C616&lt;&gt;"",C616,IF(OR(COUNTA($G$3:$G616)&lt;COUNTA($G$3:$G$1048576),$G616&lt;&gt;""),M615,""))</f>
        <v/>
      </c>
      <c r="N616" s="80" t="str">
        <f>IF(D616&lt;&gt;"",D616,IF(OR(COUNTA($G$3:$G616)&lt;COUNTA($G$3:$G$1048576),$G616&lt;&gt;""),N615,""))</f>
        <v/>
      </c>
      <c r="O616" s="81" t="str">
        <f t="shared" si="359"/>
        <v/>
      </c>
      <c r="P616" s="90" t="str">
        <f>IFERROR(IF(O616="",IF(COUNT(S$3:S$1048576)=COUNT(S$3:S616),IF(S616="","",INDEX(O$3:O616,MATCH(MAX(K$3:K616),K$3:K616,0),0)),INDEX(O$3:O616,MATCH(MAX(K$3:K616),K$3:K616,0),0)),O616),"")</f>
        <v/>
      </c>
      <c r="Q616" s="89" t="str">
        <f>IF(R616="","",COUNT(R$3:R616))</f>
        <v/>
      </c>
      <c r="R616" s="80" t="str">
        <f t="shared" si="345"/>
        <v/>
      </c>
      <c r="S616" s="91" t="str">
        <f>IFERROR(IF(COUNTA($E616:$G616)=0,"",IF(AND(R616="",$O616=INDEX(O$3:O616,MATCH(MAX(Q$3:Q616),Q$3:Q616,0),0)),INDEX(R$3:R616,MATCH(MAX(Q$3:Q616),Q$3:Q616,0),0),R616)),"")</f>
        <v/>
      </c>
      <c r="T616" s="80" t="str">
        <f>IF(U616="","",COUNT(U$3:U616))</f>
        <v/>
      </c>
      <c r="U616" s="80" t="str">
        <f t="shared" si="360"/>
        <v/>
      </c>
      <c r="V616" s="91" t="str">
        <f>IFERROR(IF(S616="","",IF(U616="",IF(AND(E616="",F616="",G616&lt;&gt;"",$O616=INDEX(O$3:O616,MATCH(MAX(T$3:T616),T$3:T616,0),0)),INDEX(U$3:U616,MATCH(MAX(T$3:T616),T$3:T616,0),0),IF(AND(S616&lt;&gt;"",U616=""),0,"")),U616)),"")</f>
        <v/>
      </c>
      <c r="W616" s="95" t="str">
        <f t="shared" si="361"/>
        <v/>
      </c>
      <c r="X616" s="198" t="str">
        <f t="shared" si="362"/>
        <v/>
      </c>
      <c r="Y616" s="92" t="str">
        <f t="shared" si="363"/>
        <v/>
      </c>
      <c r="Z616" s="106" t="str">
        <f>IF(P616="","",COUNTIF($N$3:$N616,$N616))</f>
        <v/>
      </c>
      <c r="AA616" s="92" t="str">
        <f t="shared" si="364"/>
        <v/>
      </c>
      <c r="AB616" s="92" t="str">
        <f t="shared" si="365"/>
        <v/>
      </c>
      <c r="AC616" s="92" t="str">
        <f t="shared" si="366"/>
        <v/>
      </c>
      <c r="AD616" s="92" t="str">
        <f t="shared" si="374"/>
        <v/>
      </c>
      <c r="AE616" s="92" t="str">
        <f t="shared" si="374"/>
        <v/>
      </c>
      <c r="AF616" s="92" t="str">
        <f t="shared" si="374"/>
        <v/>
      </c>
      <c r="AG616" s="92" t="str">
        <f t="shared" si="374"/>
        <v/>
      </c>
      <c r="AH616" s="92" t="str">
        <f t="shared" si="374"/>
        <v/>
      </c>
      <c r="AI616" s="92" t="str">
        <f t="shared" si="374"/>
        <v/>
      </c>
      <c r="AJ616" s="92" t="str">
        <f t="shared" si="374"/>
        <v/>
      </c>
      <c r="AK616" s="92" t="str">
        <f t="shared" si="374"/>
        <v/>
      </c>
      <c r="AL616" s="92" t="str">
        <f t="shared" si="374"/>
        <v/>
      </c>
      <c r="AN616" s="35" t="str">
        <f t="shared" si="346"/>
        <v/>
      </c>
      <c r="AO616" s="44" t="str">
        <f t="shared" si="367"/>
        <v/>
      </c>
      <c r="AP616" s="41" t="str">
        <f>IF(AO616="","",RANK(AO616,AO$3:AO$1048576,1)+COUNTIF(AO$3:AO616,AO616)-1)</f>
        <v/>
      </c>
      <c r="AQ616" s="1" t="str">
        <f t="shared" si="368"/>
        <v/>
      </c>
      <c r="AR616" s="34" t="str">
        <f t="shared" si="347"/>
        <v/>
      </c>
      <c r="AS616" s="39" t="str">
        <f t="shared" si="348"/>
        <v/>
      </c>
      <c r="AT616" s="44" t="str">
        <f t="shared" si="349"/>
        <v/>
      </c>
      <c r="AU616" s="41" t="str">
        <f>IF(AT616="","",RANK(AT616,AT$3:AT$1048576,1)+COUNTIF(AT$3:AT616,AT616)-1)</f>
        <v/>
      </c>
      <c r="AV616" s="1" t="str">
        <f t="shared" si="350"/>
        <v/>
      </c>
      <c r="AW616" s="34" t="str">
        <f t="shared" si="351"/>
        <v/>
      </c>
      <c r="AX616" s="39" t="str">
        <f t="shared" si="352"/>
        <v/>
      </c>
      <c r="AY616" s="44" t="str">
        <f t="shared" si="369"/>
        <v/>
      </c>
      <c r="AZ616" s="41" t="str">
        <f>IF(AY616="","",RANK(AY616,AY$3:AY$1048576,1)+COUNTIF(AY$3:AY616,AY616)-1)</f>
        <v/>
      </c>
      <c r="BA616" s="1" t="str">
        <f t="shared" si="353"/>
        <v/>
      </c>
      <c r="BB616" s="34" t="str">
        <f t="shared" si="354"/>
        <v/>
      </c>
      <c r="BC616" s="39" t="str">
        <f t="shared" si="355"/>
        <v/>
      </c>
      <c r="BD616" s="44" t="str">
        <f t="shared" si="370"/>
        <v/>
      </c>
      <c r="BE616" s="41" t="str">
        <f>IF(BD616="","",RANK(BD616,BD$3:BD$1048576,1)+COUNTIF(BD$3:BD616,BD616)-1)</f>
        <v/>
      </c>
      <c r="BF616" s="1" t="str">
        <f t="shared" si="356"/>
        <v/>
      </c>
      <c r="BG616" s="34" t="str">
        <f t="shared" si="357"/>
        <v/>
      </c>
      <c r="BH616" s="39" t="str">
        <f t="shared" si="358"/>
        <v/>
      </c>
      <c r="BJ616" s="3"/>
      <c r="BK616" s="86"/>
      <c r="BL616" s="86"/>
      <c r="BM616" s="86"/>
      <c r="BN616" s="86"/>
      <c r="BO616" s="3"/>
      <c r="BP616" s="86"/>
      <c r="BQ616" s="86"/>
      <c r="BR616" s="86"/>
      <c r="BS616" s="86"/>
      <c r="BT616" s="3"/>
      <c r="BU616" s="86"/>
      <c r="BV616" s="86"/>
      <c r="BW616" s="86"/>
      <c r="BX616" s="86"/>
      <c r="BY616" s="3"/>
      <c r="BZ616" s="86"/>
      <c r="CA616" s="86"/>
      <c r="CB616" s="86"/>
      <c r="CC616" s="86"/>
    </row>
    <row r="617" spans="2:81" ht="35.1" customHeight="1" x14ac:dyDescent="0.2">
      <c r="B617" s="187"/>
      <c r="C617" s="188"/>
      <c r="D617" s="189"/>
      <c r="E617" s="186"/>
      <c r="F617" s="182"/>
      <c r="G617" s="184"/>
      <c r="K617" s="80" t="str">
        <f>IF(O617="","",COUNT(O$3:O617))</f>
        <v/>
      </c>
      <c r="L617" s="80" t="str">
        <f>IF(B617&lt;&gt;"",B617,IF(OR(COUNTA($G$3:$G617)&lt;COUNTA($G$3:$G$1048576),$G617&lt;&gt;""),L616,""))</f>
        <v/>
      </c>
      <c r="M617" s="80" t="str">
        <f>IF(C617&lt;&gt;"",C617,IF(OR(COUNTA($G$3:$G617)&lt;COUNTA($G$3:$G$1048576),$G617&lt;&gt;""),M616,""))</f>
        <v/>
      </c>
      <c r="N617" s="80" t="str">
        <f>IF(D617&lt;&gt;"",D617,IF(OR(COUNTA($G$3:$G617)&lt;COUNTA($G$3:$G$1048576),$G617&lt;&gt;""),N616,""))</f>
        <v/>
      </c>
      <c r="O617" s="81" t="str">
        <f t="shared" si="359"/>
        <v/>
      </c>
      <c r="P617" s="90" t="str">
        <f>IFERROR(IF(O617="",IF(COUNT(S$3:S$1048576)=COUNT(S$3:S617),IF(S617="","",INDEX(O$3:O617,MATCH(MAX(K$3:K617),K$3:K617,0),0)),INDEX(O$3:O617,MATCH(MAX(K$3:K617),K$3:K617,0),0)),O617),"")</f>
        <v/>
      </c>
      <c r="Q617" s="89" t="str">
        <f>IF(R617="","",COUNT(R$3:R617))</f>
        <v/>
      </c>
      <c r="R617" s="80" t="str">
        <f t="shared" si="345"/>
        <v/>
      </c>
      <c r="S617" s="91" t="str">
        <f>IFERROR(IF(COUNTA($E617:$G617)=0,"",IF(AND(R617="",$O617=INDEX(O$3:O617,MATCH(MAX(Q$3:Q617),Q$3:Q617,0),0)),INDEX(R$3:R617,MATCH(MAX(Q$3:Q617),Q$3:Q617,0),0),R617)),"")</f>
        <v/>
      </c>
      <c r="T617" s="80" t="str">
        <f>IF(U617="","",COUNT(U$3:U617))</f>
        <v/>
      </c>
      <c r="U617" s="80" t="str">
        <f t="shared" si="360"/>
        <v/>
      </c>
      <c r="V617" s="91" t="str">
        <f>IFERROR(IF(S617="","",IF(U617="",IF(AND(E617="",F617="",G617&lt;&gt;"",$O617=INDEX(O$3:O617,MATCH(MAX(T$3:T617),T$3:T617,0),0)),INDEX(U$3:U617,MATCH(MAX(T$3:T617),T$3:T617,0),0),IF(AND(S617&lt;&gt;"",U617=""),0,"")),U617)),"")</f>
        <v/>
      </c>
      <c r="W617" s="95" t="str">
        <f t="shared" si="361"/>
        <v/>
      </c>
      <c r="X617" s="198" t="str">
        <f t="shared" si="362"/>
        <v/>
      </c>
      <c r="Y617" s="92" t="str">
        <f t="shared" si="363"/>
        <v/>
      </c>
      <c r="Z617" s="106" t="str">
        <f>IF(P617="","",COUNTIF($N$3:$N617,$N617))</f>
        <v/>
      </c>
      <c r="AA617" s="92" t="str">
        <f t="shared" si="364"/>
        <v/>
      </c>
      <c r="AB617" s="92" t="str">
        <f t="shared" si="365"/>
        <v/>
      </c>
      <c r="AC617" s="92" t="str">
        <f t="shared" si="366"/>
        <v/>
      </c>
      <c r="AD617" s="92" t="str">
        <f t="shared" si="374"/>
        <v/>
      </c>
      <c r="AE617" s="92" t="str">
        <f t="shared" si="374"/>
        <v/>
      </c>
      <c r="AF617" s="92" t="str">
        <f t="shared" si="374"/>
        <v/>
      </c>
      <c r="AG617" s="92" t="str">
        <f t="shared" si="374"/>
        <v/>
      </c>
      <c r="AH617" s="92" t="str">
        <f t="shared" si="374"/>
        <v/>
      </c>
      <c r="AI617" s="92" t="str">
        <f t="shared" si="374"/>
        <v/>
      </c>
      <c r="AJ617" s="92" t="str">
        <f t="shared" si="374"/>
        <v/>
      </c>
      <c r="AK617" s="92" t="str">
        <f t="shared" si="374"/>
        <v/>
      </c>
      <c r="AL617" s="92" t="str">
        <f t="shared" si="374"/>
        <v/>
      </c>
      <c r="AN617" s="35" t="str">
        <f t="shared" si="346"/>
        <v/>
      </c>
      <c r="AO617" s="44" t="str">
        <f t="shared" si="367"/>
        <v/>
      </c>
      <c r="AP617" s="41" t="str">
        <f>IF(AO617="","",RANK(AO617,AO$3:AO$1048576,1)+COUNTIF(AO$3:AO617,AO617)-1)</f>
        <v/>
      </c>
      <c r="AQ617" s="1" t="str">
        <f t="shared" si="368"/>
        <v/>
      </c>
      <c r="AR617" s="34" t="str">
        <f t="shared" si="347"/>
        <v/>
      </c>
      <c r="AS617" s="39" t="str">
        <f t="shared" si="348"/>
        <v/>
      </c>
      <c r="AT617" s="44" t="str">
        <f t="shared" si="349"/>
        <v/>
      </c>
      <c r="AU617" s="41" t="str">
        <f>IF(AT617="","",RANK(AT617,AT$3:AT$1048576,1)+COUNTIF(AT$3:AT617,AT617)-1)</f>
        <v/>
      </c>
      <c r="AV617" s="1" t="str">
        <f t="shared" si="350"/>
        <v/>
      </c>
      <c r="AW617" s="34" t="str">
        <f t="shared" si="351"/>
        <v/>
      </c>
      <c r="AX617" s="39" t="str">
        <f t="shared" si="352"/>
        <v/>
      </c>
      <c r="AY617" s="44" t="str">
        <f t="shared" si="369"/>
        <v/>
      </c>
      <c r="AZ617" s="41" t="str">
        <f>IF(AY617="","",RANK(AY617,AY$3:AY$1048576,1)+COUNTIF(AY$3:AY617,AY617)-1)</f>
        <v/>
      </c>
      <c r="BA617" s="1" t="str">
        <f t="shared" si="353"/>
        <v/>
      </c>
      <c r="BB617" s="34" t="str">
        <f t="shared" si="354"/>
        <v/>
      </c>
      <c r="BC617" s="39" t="str">
        <f t="shared" si="355"/>
        <v/>
      </c>
      <c r="BD617" s="44" t="str">
        <f t="shared" si="370"/>
        <v/>
      </c>
      <c r="BE617" s="41" t="str">
        <f>IF(BD617="","",RANK(BD617,BD$3:BD$1048576,1)+COUNTIF(BD$3:BD617,BD617)-1)</f>
        <v/>
      </c>
      <c r="BF617" s="1" t="str">
        <f t="shared" si="356"/>
        <v/>
      </c>
      <c r="BG617" s="34" t="str">
        <f t="shared" si="357"/>
        <v/>
      </c>
      <c r="BH617" s="39" t="str">
        <f t="shared" si="358"/>
        <v/>
      </c>
      <c r="BJ617" s="3"/>
      <c r="BK617" s="86"/>
      <c r="BL617" s="86"/>
      <c r="BM617" s="86"/>
      <c r="BN617" s="86"/>
      <c r="BO617" s="3"/>
      <c r="BP617" s="86"/>
      <c r="BQ617" s="86"/>
      <c r="BR617" s="86"/>
      <c r="BS617" s="86"/>
      <c r="BT617" s="3"/>
      <c r="BU617" s="86"/>
      <c r="BV617" s="86"/>
      <c r="BW617" s="86"/>
      <c r="BX617" s="86"/>
      <c r="BY617" s="3"/>
      <c r="BZ617" s="86"/>
      <c r="CA617" s="86"/>
      <c r="CB617" s="86"/>
      <c r="CC617" s="86"/>
    </row>
    <row r="618" spans="2:81" ht="35.1" customHeight="1" x14ac:dyDescent="0.2">
      <c r="B618" s="187"/>
      <c r="C618" s="188"/>
      <c r="D618" s="189"/>
      <c r="E618" s="186"/>
      <c r="F618" s="182"/>
      <c r="G618" s="184"/>
      <c r="K618" s="80" t="str">
        <f>IF(O618="","",COUNT(O$3:O618))</f>
        <v/>
      </c>
      <c r="L618" s="80" t="str">
        <f>IF(B618&lt;&gt;"",B618,IF(OR(COUNTA($G$3:$G618)&lt;COUNTA($G$3:$G$1048576),$G618&lt;&gt;""),L617,""))</f>
        <v/>
      </c>
      <c r="M618" s="80" t="str">
        <f>IF(C618&lt;&gt;"",C618,IF(OR(COUNTA($G$3:$G618)&lt;COUNTA($G$3:$G$1048576),$G618&lt;&gt;""),M617,""))</f>
        <v/>
      </c>
      <c r="N618" s="80" t="str">
        <f>IF(D618&lt;&gt;"",D618,IF(OR(COUNTA($G$3:$G618)&lt;COUNTA($G$3:$G$1048576),$G618&lt;&gt;""),N617,""))</f>
        <v/>
      </c>
      <c r="O618" s="81" t="str">
        <f t="shared" si="359"/>
        <v/>
      </c>
      <c r="P618" s="90" t="str">
        <f>IFERROR(IF(O618="",IF(COUNT(S$3:S$1048576)=COUNT(S$3:S618),IF(S618="","",INDEX(O$3:O618,MATCH(MAX(K$3:K618),K$3:K618,0),0)),INDEX(O$3:O618,MATCH(MAX(K$3:K618),K$3:K618,0),0)),O618),"")</f>
        <v/>
      </c>
      <c r="Q618" s="89" t="str">
        <f>IF(R618="","",COUNT(R$3:R618))</f>
        <v/>
      </c>
      <c r="R618" s="80" t="str">
        <f t="shared" si="345"/>
        <v/>
      </c>
      <c r="S618" s="91" t="str">
        <f>IFERROR(IF(COUNTA($E618:$G618)=0,"",IF(AND(R618="",$O618=INDEX(O$3:O618,MATCH(MAX(Q$3:Q618),Q$3:Q618,0),0)),INDEX(R$3:R618,MATCH(MAX(Q$3:Q618),Q$3:Q618,0),0),R618)),"")</f>
        <v/>
      </c>
      <c r="T618" s="80" t="str">
        <f>IF(U618="","",COUNT(U$3:U618))</f>
        <v/>
      </c>
      <c r="U618" s="80" t="str">
        <f t="shared" si="360"/>
        <v/>
      </c>
      <c r="V618" s="91" t="str">
        <f>IFERROR(IF(S618="","",IF(U618="",IF(AND(E618="",F618="",G618&lt;&gt;"",$O618=INDEX(O$3:O618,MATCH(MAX(T$3:T618),T$3:T618,0),0)),INDEX(U$3:U618,MATCH(MAX(T$3:T618),T$3:T618,0),0),IF(AND(S618&lt;&gt;"",U618=""),0,"")),U618)),"")</f>
        <v/>
      </c>
      <c r="W618" s="95" t="str">
        <f t="shared" si="361"/>
        <v/>
      </c>
      <c r="X618" s="198" t="str">
        <f t="shared" si="362"/>
        <v/>
      </c>
      <c r="Y618" s="92" t="str">
        <f t="shared" si="363"/>
        <v/>
      </c>
      <c r="Z618" s="106" t="str">
        <f>IF(P618="","",COUNTIF($N$3:$N618,$N618))</f>
        <v/>
      </c>
      <c r="AA618" s="92" t="str">
        <f t="shared" si="364"/>
        <v/>
      </c>
      <c r="AB618" s="92" t="str">
        <f t="shared" si="365"/>
        <v/>
      </c>
      <c r="AC618" s="92" t="str">
        <f t="shared" si="366"/>
        <v/>
      </c>
      <c r="AD618" s="92" t="str">
        <f t="shared" si="374"/>
        <v/>
      </c>
      <c r="AE618" s="92" t="str">
        <f t="shared" si="374"/>
        <v/>
      </c>
      <c r="AF618" s="92" t="str">
        <f t="shared" si="374"/>
        <v/>
      </c>
      <c r="AG618" s="92" t="str">
        <f t="shared" si="374"/>
        <v/>
      </c>
      <c r="AH618" s="92" t="str">
        <f t="shared" si="374"/>
        <v/>
      </c>
      <c r="AI618" s="92" t="str">
        <f t="shared" si="374"/>
        <v/>
      </c>
      <c r="AJ618" s="92" t="str">
        <f t="shared" si="374"/>
        <v/>
      </c>
      <c r="AK618" s="92" t="str">
        <f t="shared" si="374"/>
        <v/>
      </c>
      <c r="AL618" s="92" t="str">
        <f t="shared" si="374"/>
        <v/>
      </c>
      <c r="AN618" s="35" t="str">
        <f t="shared" si="346"/>
        <v/>
      </c>
      <c r="AO618" s="44" t="str">
        <f t="shared" si="367"/>
        <v/>
      </c>
      <c r="AP618" s="41" t="str">
        <f>IF(AO618="","",RANK(AO618,AO$3:AO$1048576,1)+COUNTIF(AO$3:AO618,AO618)-1)</f>
        <v/>
      </c>
      <c r="AQ618" s="1" t="str">
        <f t="shared" si="368"/>
        <v/>
      </c>
      <c r="AR618" s="34" t="str">
        <f t="shared" si="347"/>
        <v/>
      </c>
      <c r="AS618" s="39" t="str">
        <f t="shared" si="348"/>
        <v/>
      </c>
      <c r="AT618" s="44" t="str">
        <f t="shared" si="349"/>
        <v/>
      </c>
      <c r="AU618" s="41" t="str">
        <f>IF(AT618="","",RANK(AT618,AT$3:AT$1048576,1)+COUNTIF(AT$3:AT618,AT618)-1)</f>
        <v/>
      </c>
      <c r="AV618" s="1" t="str">
        <f t="shared" si="350"/>
        <v/>
      </c>
      <c r="AW618" s="34" t="str">
        <f t="shared" si="351"/>
        <v/>
      </c>
      <c r="AX618" s="39" t="str">
        <f t="shared" si="352"/>
        <v/>
      </c>
      <c r="AY618" s="44" t="str">
        <f t="shared" si="369"/>
        <v/>
      </c>
      <c r="AZ618" s="41" t="str">
        <f>IF(AY618="","",RANK(AY618,AY$3:AY$1048576,1)+COUNTIF(AY$3:AY618,AY618)-1)</f>
        <v/>
      </c>
      <c r="BA618" s="1" t="str">
        <f t="shared" si="353"/>
        <v/>
      </c>
      <c r="BB618" s="34" t="str">
        <f t="shared" si="354"/>
        <v/>
      </c>
      <c r="BC618" s="39" t="str">
        <f t="shared" si="355"/>
        <v/>
      </c>
      <c r="BD618" s="44" t="str">
        <f t="shared" si="370"/>
        <v/>
      </c>
      <c r="BE618" s="41" t="str">
        <f>IF(BD618="","",RANK(BD618,BD$3:BD$1048576,1)+COUNTIF(BD$3:BD618,BD618)-1)</f>
        <v/>
      </c>
      <c r="BF618" s="1" t="str">
        <f t="shared" si="356"/>
        <v/>
      </c>
      <c r="BG618" s="34" t="str">
        <f t="shared" si="357"/>
        <v/>
      </c>
      <c r="BH618" s="39" t="str">
        <f t="shared" si="358"/>
        <v/>
      </c>
      <c r="BJ618" s="3"/>
      <c r="BK618" s="86"/>
      <c r="BL618" s="86"/>
      <c r="BM618" s="86"/>
      <c r="BN618" s="86"/>
      <c r="BO618" s="3"/>
      <c r="BP618" s="86"/>
      <c r="BQ618" s="86"/>
      <c r="BR618" s="86"/>
      <c r="BS618" s="86"/>
      <c r="BT618" s="3"/>
      <c r="BU618" s="86"/>
      <c r="BV618" s="86"/>
      <c r="BW618" s="86"/>
      <c r="BX618" s="86"/>
      <c r="BY618" s="3"/>
      <c r="BZ618" s="86"/>
      <c r="CA618" s="86"/>
      <c r="CB618" s="86"/>
      <c r="CC618" s="86"/>
    </row>
    <row r="619" spans="2:81" ht="35.1" customHeight="1" x14ac:dyDescent="0.2">
      <c r="B619" s="187"/>
      <c r="C619" s="188"/>
      <c r="D619" s="189"/>
      <c r="E619" s="186"/>
      <c r="F619" s="182"/>
      <c r="G619" s="184"/>
      <c r="K619" s="80" t="str">
        <f>IF(O619="","",COUNT(O$3:O619))</f>
        <v/>
      </c>
      <c r="L619" s="80" t="str">
        <f>IF(B619&lt;&gt;"",B619,IF(OR(COUNTA($G$3:$G619)&lt;COUNTA($G$3:$G$1048576),$G619&lt;&gt;""),L618,""))</f>
        <v/>
      </c>
      <c r="M619" s="80" t="str">
        <f>IF(C619&lt;&gt;"",C619,IF(OR(COUNTA($G$3:$G619)&lt;COUNTA($G$3:$G$1048576),$G619&lt;&gt;""),M618,""))</f>
        <v/>
      </c>
      <c r="N619" s="80" t="str">
        <f>IF(D619&lt;&gt;"",D619,IF(OR(COUNTA($G$3:$G619)&lt;COUNTA($G$3:$G$1048576),$G619&lt;&gt;""),N618,""))</f>
        <v/>
      </c>
      <c r="O619" s="81" t="str">
        <f t="shared" si="359"/>
        <v/>
      </c>
      <c r="P619" s="90" t="str">
        <f>IFERROR(IF(O619="",IF(COUNT(S$3:S$1048576)=COUNT(S$3:S619),IF(S619="","",INDEX(O$3:O619,MATCH(MAX(K$3:K619),K$3:K619,0),0)),INDEX(O$3:O619,MATCH(MAX(K$3:K619),K$3:K619,0),0)),O619),"")</f>
        <v/>
      </c>
      <c r="Q619" s="89" t="str">
        <f>IF(R619="","",COUNT(R$3:R619))</f>
        <v/>
      </c>
      <c r="R619" s="80" t="str">
        <f t="shared" si="345"/>
        <v/>
      </c>
      <c r="S619" s="91" t="str">
        <f>IFERROR(IF(COUNTA($E619:$G619)=0,"",IF(AND(R619="",$O619=INDEX(O$3:O619,MATCH(MAX(Q$3:Q619),Q$3:Q619,0),0)),INDEX(R$3:R619,MATCH(MAX(Q$3:Q619),Q$3:Q619,0),0),R619)),"")</f>
        <v/>
      </c>
      <c r="T619" s="80" t="str">
        <f>IF(U619="","",COUNT(U$3:U619))</f>
        <v/>
      </c>
      <c r="U619" s="80" t="str">
        <f t="shared" si="360"/>
        <v/>
      </c>
      <c r="V619" s="91" t="str">
        <f>IFERROR(IF(S619="","",IF(U619="",IF(AND(E619="",F619="",G619&lt;&gt;"",$O619=INDEX(O$3:O619,MATCH(MAX(T$3:T619),T$3:T619,0),0)),INDEX(U$3:U619,MATCH(MAX(T$3:T619),T$3:T619,0),0),IF(AND(S619&lt;&gt;"",U619=""),0,"")),U619)),"")</f>
        <v/>
      </c>
      <c r="W619" s="95" t="str">
        <f t="shared" si="361"/>
        <v/>
      </c>
      <c r="X619" s="198" t="str">
        <f t="shared" si="362"/>
        <v/>
      </c>
      <c r="Y619" s="92" t="str">
        <f t="shared" si="363"/>
        <v/>
      </c>
      <c r="Z619" s="106" t="str">
        <f>IF(P619="","",COUNTIF($N$3:$N619,$N619))</f>
        <v/>
      </c>
      <c r="AA619" s="92" t="str">
        <f t="shared" si="364"/>
        <v/>
      </c>
      <c r="AB619" s="92" t="str">
        <f t="shared" si="365"/>
        <v/>
      </c>
      <c r="AC619" s="92" t="str">
        <f t="shared" si="366"/>
        <v/>
      </c>
      <c r="AD619" s="92" t="str">
        <f t="shared" si="374"/>
        <v/>
      </c>
      <c r="AE619" s="92" t="str">
        <f t="shared" si="374"/>
        <v/>
      </c>
      <c r="AF619" s="92" t="str">
        <f t="shared" si="374"/>
        <v/>
      </c>
      <c r="AG619" s="92" t="str">
        <f t="shared" si="374"/>
        <v/>
      </c>
      <c r="AH619" s="92" t="str">
        <f t="shared" si="374"/>
        <v/>
      </c>
      <c r="AI619" s="92" t="str">
        <f t="shared" si="374"/>
        <v/>
      </c>
      <c r="AJ619" s="92" t="str">
        <f t="shared" si="374"/>
        <v/>
      </c>
      <c r="AK619" s="92" t="str">
        <f t="shared" si="374"/>
        <v/>
      </c>
      <c r="AL619" s="92" t="str">
        <f t="shared" si="374"/>
        <v/>
      </c>
      <c r="AN619" s="35" t="str">
        <f t="shared" si="346"/>
        <v/>
      </c>
      <c r="AO619" s="44" t="str">
        <f t="shared" si="367"/>
        <v/>
      </c>
      <c r="AP619" s="41" t="str">
        <f>IF(AO619="","",RANK(AO619,AO$3:AO$1048576,1)+COUNTIF(AO$3:AO619,AO619)-1)</f>
        <v/>
      </c>
      <c r="AQ619" s="1" t="str">
        <f t="shared" si="368"/>
        <v/>
      </c>
      <c r="AR619" s="34" t="str">
        <f t="shared" si="347"/>
        <v/>
      </c>
      <c r="AS619" s="39" t="str">
        <f t="shared" si="348"/>
        <v/>
      </c>
      <c r="AT619" s="44" t="str">
        <f t="shared" si="349"/>
        <v/>
      </c>
      <c r="AU619" s="41" t="str">
        <f>IF(AT619="","",RANK(AT619,AT$3:AT$1048576,1)+COUNTIF(AT$3:AT619,AT619)-1)</f>
        <v/>
      </c>
      <c r="AV619" s="1" t="str">
        <f t="shared" si="350"/>
        <v/>
      </c>
      <c r="AW619" s="34" t="str">
        <f t="shared" si="351"/>
        <v/>
      </c>
      <c r="AX619" s="39" t="str">
        <f t="shared" si="352"/>
        <v/>
      </c>
      <c r="AY619" s="44" t="str">
        <f t="shared" si="369"/>
        <v/>
      </c>
      <c r="AZ619" s="41" t="str">
        <f>IF(AY619="","",RANK(AY619,AY$3:AY$1048576,1)+COUNTIF(AY$3:AY619,AY619)-1)</f>
        <v/>
      </c>
      <c r="BA619" s="1" t="str">
        <f t="shared" si="353"/>
        <v/>
      </c>
      <c r="BB619" s="34" t="str">
        <f t="shared" si="354"/>
        <v/>
      </c>
      <c r="BC619" s="39" t="str">
        <f t="shared" si="355"/>
        <v/>
      </c>
      <c r="BD619" s="44" t="str">
        <f t="shared" si="370"/>
        <v/>
      </c>
      <c r="BE619" s="41" t="str">
        <f>IF(BD619="","",RANK(BD619,BD$3:BD$1048576,1)+COUNTIF(BD$3:BD619,BD619)-1)</f>
        <v/>
      </c>
      <c r="BF619" s="1" t="str">
        <f t="shared" si="356"/>
        <v/>
      </c>
      <c r="BG619" s="34" t="str">
        <f t="shared" si="357"/>
        <v/>
      </c>
      <c r="BH619" s="39" t="str">
        <f t="shared" si="358"/>
        <v/>
      </c>
      <c r="BJ619" s="3"/>
      <c r="BK619" s="86"/>
      <c r="BL619" s="86"/>
      <c r="BM619" s="86"/>
      <c r="BN619" s="86"/>
      <c r="BO619" s="3"/>
      <c r="BP619" s="86"/>
      <c r="BQ619" s="86"/>
      <c r="BR619" s="86"/>
      <c r="BS619" s="86"/>
      <c r="BT619" s="3"/>
      <c r="BU619" s="86"/>
      <c r="BV619" s="86"/>
      <c r="BW619" s="86"/>
      <c r="BX619" s="86"/>
      <c r="BY619" s="3"/>
      <c r="BZ619" s="86"/>
      <c r="CA619" s="86"/>
      <c r="CB619" s="86"/>
      <c r="CC619" s="86"/>
    </row>
    <row r="620" spans="2:81" ht="35.1" customHeight="1" x14ac:dyDescent="0.2">
      <c r="B620" s="187"/>
      <c r="C620" s="188"/>
      <c r="D620" s="189"/>
      <c r="E620" s="186"/>
      <c r="F620" s="182"/>
      <c r="G620" s="184"/>
      <c r="K620" s="80" t="str">
        <f>IF(O620="","",COUNT(O$3:O620))</f>
        <v/>
      </c>
      <c r="L620" s="80" t="str">
        <f>IF(B620&lt;&gt;"",B620,IF(OR(COUNTA($G$3:$G620)&lt;COUNTA($G$3:$G$1048576),$G620&lt;&gt;""),L619,""))</f>
        <v/>
      </c>
      <c r="M620" s="80" t="str">
        <f>IF(C620&lt;&gt;"",C620,IF(OR(COUNTA($G$3:$G620)&lt;COUNTA($G$3:$G$1048576),$G620&lt;&gt;""),M619,""))</f>
        <v/>
      </c>
      <c r="N620" s="80" t="str">
        <f>IF(D620&lt;&gt;"",D620,IF(OR(COUNTA($G$3:$G620)&lt;COUNTA($G$3:$G$1048576),$G620&lt;&gt;""),N619,""))</f>
        <v/>
      </c>
      <c r="O620" s="81" t="str">
        <f t="shared" si="359"/>
        <v/>
      </c>
      <c r="P620" s="90" t="str">
        <f>IFERROR(IF(O620="",IF(COUNT(S$3:S$1048576)=COUNT(S$3:S620),IF(S620="","",INDEX(O$3:O620,MATCH(MAX(K$3:K620),K$3:K620,0),0)),INDEX(O$3:O620,MATCH(MAX(K$3:K620),K$3:K620,0),0)),O620),"")</f>
        <v/>
      </c>
      <c r="Q620" s="89" t="str">
        <f>IF(R620="","",COUNT(R$3:R620))</f>
        <v/>
      </c>
      <c r="R620" s="80" t="str">
        <f t="shared" si="345"/>
        <v/>
      </c>
      <c r="S620" s="91" t="str">
        <f>IFERROR(IF(COUNTA($E620:$G620)=0,"",IF(AND(R620="",$O620=INDEX(O$3:O620,MATCH(MAX(Q$3:Q620),Q$3:Q620,0),0)),INDEX(R$3:R620,MATCH(MAX(Q$3:Q620),Q$3:Q620,0),0),R620)),"")</f>
        <v/>
      </c>
      <c r="T620" s="80" t="str">
        <f>IF(U620="","",COUNT(U$3:U620))</f>
        <v/>
      </c>
      <c r="U620" s="80" t="str">
        <f t="shared" si="360"/>
        <v/>
      </c>
      <c r="V620" s="91" t="str">
        <f>IFERROR(IF(S620="","",IF(U620="",IF(AND(E620="",F620="",G620&lt;&gt;"",$O620=INDEX(O$3:O620,MATCH(MAX(T$3:T620),T$3:T620,0),0)),INDEX(U$3:U620,MATCH(MAX(T$3:T620),T$3:T620,0),0),IF(AND(S620&lt;&gt;"",U620=""),0,"")),U620)),"")</f>
        <v/>
      </c>
      <c r="W620" s="95" t="str">
        <f t="shared" si="361"/>
        <v/>
      </c>
      <c r="X620" s="198" t="str">
        <f t="shared" si="362"/>
        <v/>
      </c>
      <c r="Y620" s="92" t="str">
        <f t="shared" si="363"/>
        <v/>
      </c>
      <c r="Z620" s="106" t="str">
        <f>IF(P620="","",COUNTIF($N$3:$N620,$N620))</f>
        <v/>
      </c>
      <c r="AA620" s="92" t="str">
        <f t="shared" si="364"/>
        <v/>
      </c>
      <c r="AB620" s="92" t="str">
        <f t="shared" si="365"/>
        <v/>
      </c>
      <c r="AC620" s="92" t="str">
        <f t="shared" si="366"/>
        <v/>
      </c>
      <c r="AD620" s="92" t="str">
        <f t="shared" si="374"/>
        <v/>
      </c>
      <c r="AE620" s="92" t="str">
        <f t="shared" si="374"/>
        <v/>
      </c>
      <c r="AF620" s="92" t="str">
        <f t="shared" si="374"/>
        <v/>
      </c>
      <c r="AG620" s="92" t="str">
        <f t="shared" si="374"/>
        <v/>
      </c>
      <c r="AH620" s="92" t="str">
        <f t="shared" si="374"/>
        <v/>
      </c>
      <c r="AI620" s="92" t="str">
        <f t="shared" si="374"/>
        <v/>
      </c>
      <c r="AJ620" s="92" t="str">
        <f t="shared" si="374"/>
        <v/>
      </c>
      <c r="AK620" s="92" t="str">
        <f t="shared" si="374"/>
        <v/>
      </c>
      <c r="AL620" s="92" t="str">
        <f t="shared" si="374"/>
        <v/>
      </c>
      <c r="AN620" s="35" t="str">
        <f t="shared" si="346"/>
        <v/>
      </c>
      <c r="AO620" s="44" t="str">
        <f t="shared" si="367"/>
        <v/>
      </c>
      <c r="AP620" s="41" t="str">
        <f>IF(AO620="","",RANK(AO620,AO$3:AO$1048576,1)+COUNTIF(AO$3:AO620,AO620)-1)</f>
        <v/>
      </c>
      <c r="AQ620" s="1" t="str">
        <f t="shared" si="368"/>
        <v/>
      </c>
      <c r="AR620" s="34" t="str">
        <f t="shared" si="347"/>
        <v/>
      </c>
      <c r="AS620" s="39" t="str">
        <f t="shared" si="348"/>
        <v/>
      </c>
      <c r="AT620" s="44" t="str">
        <f t="shared" si="349"/>
        <v/>
      </c>
      <c r="AU620" s="41" t="str">
        <f>IF(AT620="","",RANK(AT620,AT$3:AT$1048576,1)+COUNTIF(AT$3:AT620,AT620)-1)</f>
        <v/>
      </c>
      <c r="AV620" s="1" t="str">
        <f t="shared" si="350"/>
        <v/>
      </c>
      <c r="AW620" s="34" t="str">
        <f t="shared" si="351"/>
        <v/>
      </c>
      <c r="AX620" s="39" t="str">
        <f t="shared" si="352"/>
        <v/>
      </c>
      <c r="AY620" s="44" t="str">
        <f t="shared" si="369"/>
        <v/>
      </c>
      <c r="AZ620" s="41" t="str">
        <f>IF(AY620="","",RANK(AY620,AY$3:AY$1048576,1)+COUNTIF(AY$3:AY620,AY620)-1)</f>
        <v/>
      </c>
      <c r="BA620" s="1" t="str">
        <f t="shared" si="353"/>
        <v/>
      </c>
      <c r="BB620" s="34" t="str">
        <f t="shared" si="354"/>
        <v/>
      </c>
      <c r="BC620" s="39" t="str">
        <f t="shared" si="355"/>
        <v/>
      </c>
      <c r="BD620" s="44" t="str">
        <f t="shared" si="370"/>
        <v/>
      </c>
      <c r="BE620" s="41" t="str">
        <f>IF(BD620="","",RANK(BD620,BD$3:BD$1048576,1)+COUNTIF(BD$3:BD620,BD620)-1)</f>
        <v/>
      </c>
      <c r="BF620" s="1" t="str">
        <f t="shared" si="356"/>
        <v/>
      </c>
      <c r="BG620" s="34" t="str">
        <f t="shared" si="357"/>
        <v/>
      </c>
      <c r="BH620" s="39" t="str">
        <f t="shared" si="358"/>
        <v/>
      </c>
      <c r="BJ620" s="3"/>
      <c r="BK620" s="86"/>
      <c r="BL620" s="86"/>
      <c r="BM620" s="86"/>
      <c r="BN620" s="86"/>
      <c r="BO620" s="3"/>
      <c r="BP620" s="86"/>
      <c r="BQ620" s="86"/>
      <c r="BR620" s="86"/>
      <c r="BS620" s="86"/>
      <c r="BT620" s="3"/>
      <c r="BU620" s="86"/>
      <c r="BV620" s="86"/>
      <c r="BW620" s="86"/>
      <c r="BX620" s="86"/>
      <c r="BY620" s="3"/>
      <c r="BZ620" s="86"/>
      <c r="CA620" s="86"/>
      <c r="CB620" s="86"/>
      <c r="CC620" s="86"/>
    </row>
    <row r="621" spans="2:81" ht="35.1" customHeight="1" x14ac:dyDescent="0.2">
      <c r="B621" s="187"/>
      <c r="C621" s="188"/>
      <c r="D621" s="189"/>
      <c r="E621" s="186"/>
      <c r="F621" s="182"/>
      <c r="G621" s="184"/>
      <c r="K621" s="80" t="str">
        <f>IF(O621="","",COUNT(O$3:O621))</f>
        <v/>
      </c>
      <c r="L621" s="80" t="str">
        <f>IF(B621&lt;&gt;"",B621,IF(OR(COUNTA($G$3:$G621)&lt;COUNTA($G$3:$G$1048576),$G621&lt;&gt;""),L620,""))</f>
        <v/>
      </c>
      <c r="M621" s="80" t="str">
        <f>IF(C621&lt;&gt;"",C621,IF(OR(COUNTA($G$3:$G621)&lt;COUNTA($G$3:$G$1048576),$G621&lt;&gt;""),M620,""))</f>
        <v/>
      </c>
      <c r="N621" s="80" t="str">
        <f>IF(D621&lt;&gt;"",D621,IF(OR(COUNTA($G$3:$G621)&lt;COUNTA($G$3:$G$1048576),$G621&lt;&gt;""),N620,""))</f>
        <v/>
      </c>
      <c r="O621" s="81" t="str">
        <f t="shared" si="359"/>
        <v/>
      </c>
      <c r="P621" s="90" t="str">
        <f>IFERROR(IF(O621="",IF(COUNT(S$3:S$1048576)=COUNT(S$3:S621),IF(S621="","",INDEX(O$3:O621,MATCH(MAX(K$3:K621),K$3:K621,0),0)),INDEX(O$3:O621,MATCH(MAX(K$3:K621),K$3:K621,0),0)),O621),"")</f>
        <v/>
      </c>
      <c r="Q621" s="89" t="str">
        <f>IF(R621="","",COUNT(R$3:R621))</f>
        <v/>
      </c>
      <c r="R621" s="80" t="str">
        <f t="shared" si="345"/>
        <v/>
      </c>
      <c r="S621" s="91" t="str">
        <f>IFERROR(IF(COUNTA($E621:$G621)=0,"",IF(AND(R621="",$O621=INDEX(O$3:O621,MATCH(MAX(Q$3:Q621),Q$3:Q621,0),0)),INDEX(R$3:R621,MATCH(MAX(Q$3:Q621),Q$3:Q621,0),0),R621)),"")</f>
        <v/>
      </c>
      <c r="T621" s="80" t="str">
        <f>IF(U621="","",COUNT(U$3:U621))</f>
        <v/>
      </c>
      <c r="U621" s="80" t="str">
        <f t="shared" si="360"/>
        <v/>
      </c>
      <c r="V621" s="91" t="str">
        <f>IFERROR(IF(S621="","",IF(U621="",IF(AND(E621="",F621="",G621&lt;&gt;"",$O621=INDEX(O$3:O621,MATCH(MAX(T$3:T621),T$3:T621,0),0)),INDEX(U$3:U621,MATCH(MAX(T$3:T621),T$3:T621,0),0),IF(AND(S621&lt;&gt;"",U621=""),0,"")),U621)),"")</f>
        <v/>
      </c>
      <c r="W621" s="95" t="str">
        <f t="shared" si="361"/>
        <v/>
      </c>
      <c r="X621" s="198" t="str">
        <f t="shared" si="362"/>
        <v/>
      </c>
      <c r="Y621" s="92" t="str">
        <f t="shared" si="363"/>
        <v/>
      </c>
      <c r="Z621" s="106" t="str">
        <f>IF(P621="","",COUNTIF($N$3:$N621,$N621))</f>
        <v/>
      </c>
      <c r="AA621" s="92" t="str">
        <f t="shared" si="364"/>
        <v/>
      </c>
      <c r="AB621" s="92" t="str">
        <f t="shared" si="365"/>
        <v/>
      </c>
      <c r="AC621" s="92" t="str">
        <f t="shared" si="366"/>
        <v/>
      </c>
      <c r="AD621" s="92" t="str">
        <f t="shared" si="374"/>
        <v/>
      </c>
      <c r="AE621" s="92" t="str">
        <f t="shared" si="374"/>
        <v/>
      </c>
      <c r="AF621" s="92" t="str">
        <f t="shared" si="374"/>
        <v/>
      </c>
      <c r="AG621" s="92" t="str">
        <f t="shared" si="374"/>
        <v/>
      </c>
      <c r="AH621" s="92" t="str">
        <f t="shared" si="374"/>
        <v/>
      </c>
      <c r="AI621" s="92" t="str">
        <f t="shared" si="374"/>
        <v/>
      </c>
      <c r="AJ621" s="92" t="str">
        <f t="shared" si="374"/>
        <v/>
      </c>
      <c r="AK621" s="92" t="str">
        <f t="shared" si="374"/>
        <v/>
      </c>
      <c r="AL621" s="92" t="str">
        <f t="shared" si="374"/>
        <v/>
      </c>
      <c r="AN621" s="35" t="str">
        <f t="shared" si="346"/>
        <v/>
      </c>
      <c r="AO621" s="44" t="str">
        <f t="shared" si="367"/>
        <v/>
      </c>
      <c r="AP621" s="41" t="str">
        <f>IF(AO621="","",RANK(AO621,AO$3:AO$1048576,1)+COUNTIF(AO$3:AO621,AO621)-1)</f>
        <v/>
      </c>
      <c r="AQ621" s="1" t="str">
        <f t="shared" si="368"/>
        <v/>
      </c>
      <c r="AR621" s="34" t="str">
        <f t="shared" si="347"/>
        <v/>
      </c>
      <c r="AS621" s="39" t="str">
        <f t="shared" si="348"/>
        <v/>
      </c>
      <c r="AT621" s="44" t="str">
        <f t="shared" si="349"/>
        <v/>
      </c>
      <c r="AU621" s="41" t="str">
        <f>IF(AT621="","",RANK(AT621,AT$3:AT$1048576,1)+COUNTIF(AT$3:AT621,AT621)-1)</f>
        <v/>
      </c>
      <c r="AV621" s="1" t="str">
        <f t="shared" si="350"/>
        <v/>
      </c>
      <c r="AW621" s="34" t="str">
        <f t="shared" si="351"/>
        <v/>
      </c>
      <c r="AX621" s="39" t="str">
        <f t="shared" si="352"/>
        <v/>
      </c>
      <c r="AY621" s="44" t="str">
        <f t="shared" si="369"/>
        <v/>
      </c>
      <c r="AZ621" s="41" t="str">
        <f>IF(AY621="","",RANK(AY621,AY$3:AY$1048576,1)+COUNTIF(AY$3:AY621,AY621)-1)</f>
        <v/>
      </c>
      <c r="BA621" s="1" t="str">
        <f t="shared" si="353"/>
        <v/>
      </c>
      <c r="BB621" s="34" t="str">
        <f t="shared" si="354"/>
        <v/>
      </c>
      <c r="BC621" s="39" t="str">
        <f t="shared" si="355"/>
        <v/>
      </c>
      <c r="BD621" s="44" t="str">
        <f t="shared" si="370"/>
        <v/>
      </c>
      <c r="BE621" s="41" t="str">
        <f>IF(BD621="","",RANK(BD621,BD$3:BD$1048576,1)+COUNTIF(BD$3:BD621,BD621)-1)</f>
        <v/>
      </c>
      <c r="BF621" s="1" t="str">
        <f t="shared" si="356"/>
        <v/>
      </c>
      <c r="BG621" s="34" t="str">
        <f t="shared" si="357"/>
        <v/>
      </c>
      <c r="BH621" s="39" t="str">
        <f t="shared" si="358"/>
        <v/>
      </c>
      <c r="BJ621" s="3"/>
      <c r="BK621" s="86"/>
      <c r="BL621" s="86"/>
      <c r="BM621" s="86"/>
      <c r="BN621" s="86"/>
      <c r="BO621" s="3"/>
      <c r="BP621" s="86"/>
      <c r="BQ621" s="86"/>
      <c r="BR621" s="86"/>
      <c r="BS621" s="86"/>
      <c r="BT621" s="3"/>
      <c r="BU621" s="86"/>
      <c r="BV621" s="86"/>
      <c r="BW621" s="86"/>
      <c r="BX621" s="86"/>
      <c r="BY621" s="3"/>
      <c r="BZ621" s="86"/>
      <c r="CA621" s="86"/>
      <c r="CB621" s="86"/>
      <c r="CC621" s="86"/>
    </row>
    <row r="622" spans="2:81" ht="35.1" customHeight="1" x14ac:dyDescent="0.2">
      <c r="B622" s="187"/>
      <c r="C622" s="188"/>
      <c r="D622" s="189"/>
      <c r="E622" s="186"/>
      <c r="F622" s="182"/>
      <c r="G622" s="184"/>
      <c r="K622" s="80" t="str">
        <f>IF(O622="","",COUNT(O$3:O622))</f>
        <v/>
      </c>
      <c r="L622" s="80" t="str">
        <f>IF(B622&lt;&gt;"",B622,IF(OR(COUNTA($G$3:$G622)&lt;COUNTA($G$3:$G$1048576),$G622&lt;&gt;""),L621,""))</f>
        <v/>
      </c>
      <c r="M622" s="80" t="str">
        <f>IF(C622&lt;&gt;"",C622,IF(OR(COUNTA($G$3:$G622)&lt;COUNTA($G$3:$G$1048576),$G622&lt;&gt;""),M621,""))</f>
        <v/>
      </c>
      <c r="N622" s="80" t="str">
        <f>IF(D622&lt;&gt;"",D622,IF(OR(COUNTA($G$3:$G622)&lt;COUNTA($G$3:$G$1048576),$G622&lt;&gt;""),N621,""))</f>
        <v/>
      </c>
      <c r="O622" s="81" t="str">
        <f t="shared" si="359"/>
        <v/>
      </c>
      <c r="P622" s="90" t="str">
        <f>IFERROR(IF(O622="",IF(COUNT(S$3:S$1048576)=COUNT(S$3:S622),IF(S622="","",INDEX(O$3:O622,MATCH(MAX(K$3:K622),K$3:K622,0),0)),INDEX(O$3:O622,MATCH(MAX(K$3:K622),K$3:K622,0),0)),O622),"")</f>
        <v/>
      </c>
      <c r="Q622" s="89" t="str">
        <f>IF(R622="","",COUNT(R$3:R622))</f>
        <v/>
      </c>
      <c r="R622" s="80" t="str">
        <f t="shared" si="345"/>
        <v/>
      </c>
      <c r="S622" s="91" t="str">
        <f>IFERROR(IF(COUNTA($E622:$G622)=0,"",IF(AND(R622="",$O622=INDEX(O$3:O622,MATCH(MAX(Q$3:Q622),Q$3:Q622,0),0)),INDEX(R$3:R622,MATCH(MAX(Q$3:Q622),Q$3:Q622,0),0),R622)),"")</f>
        <v/>
      </c>
      <c r="T622" s="80" t="str">
        <f>IF(U622="","",COUNT(U$3:U622))</f>
        <v/>
      </c>
      <c r="U622" s="80" t="str">
        <f t="shared" si="360"/>
        <v/>
      </c>
      <c r="V622" s="91" t="str">
        <f>IFERROR(IF(S622="","",IF(U622="",IF(AND(E622="",F622="",G622&lt;&gt;"",$O622=INDEX(O$3:O622,MATCH(MAX(T$3:T622),T$3:T622,0),0)),INDEX(U$3:U622,MATCH(MAX(T$3:T622),T$3:T622,0),0),IF(AND(S622&lt;&gt;"",U622=""),0,"")),U622)),"")</f>
        <v/>
      </c>
      <c r="W622" s="95" t="str">
        <f t="shared" si="361"/>
        <v/>
      </c>
      <c r="X622" s="198" t="str">
        <f t="shared" si="362"/>
        <v/>
      </c>
      <c r="Y622" s="92" t="str">
        <f t="shared" si="363"/>
        <v/>
      </c>
      <c r="Z622" s="106" t="str">
        <f>IF(P622="","",COUNTIF($N$3:$N622,$N622))</f>
        <v/>
      </c>
      <c r="AA622" s="92" t="str">
        <f t="shared" si="364"/>
        <v/>
      </c>
      <c r="AB622" s="92" t="str">
        <f t="shared" si="365"/>
        <v/>
      </c>
      <c r="AC622" s="92" t="str">
        <f t="shared" si="366"/>
        <v/>
      </c>
      <c r="AD622" s="92" t="str">
        <f t="shared" si="374"/>
        <v/>
      </c>
      <c r="AE622" s="92" t="str">
        <f t="shared" si="374"/>
        <v/>
      </c>
      <c r="AF622" s="92" t="str">
        <f t="shared" si="374"/>
        <v/>
      </c>
      <c r="AG622" s="92" t="str">
        <f t="shared" si="374"/>
        <v/>
      </c>
      <c r="AH622" s="92" t="str">
        <f t="shared" si="374"/>
        <v/>
      </c>
      <c r="AI622" s="92" t="str">
        <f t="shared" si="374"/>
        <v/>
      </c>
      <c r="AJ622" s="92" t="str">
        <f t="shared" si="374"/>
        <v/>
      </c>
      <c r="AK622" s="92" t="str">
        <f t="shared" si="374"/>
        <v/>
      </c>
      <c r="AL622" s="92" t="str">
        <f t="shared" si="374"/>
        <v/>
      </c>
      <c r="AN622" s="35" t="str">
        <f t="shared" si="346"/>
        <v/>
      </c>
      <c r="AO622" s="44" t="str">
        <f t="shared" si="367"/>
        <v/>
      </c>
      <c r="AP622" s="41" t="str">
        <f>IF(AO622="","",RANK(AO622,AO$3:AO$1048576,1)+COUNTIF(AO$3:AO622,AO622)-1)</f>
        <v/>
      </c>
      <c r="AQ622" s="1" t="str">
        <f t="shared" si="368"/>
        <v/>
      </c>
      <c r="AR622" s="34" t="str">
        <f t="shared" si="347"/>
        <v/>
      </c>
      <c r="AS622" s="39" t="str">
        <f t="shared" si="348"/>
        <v/>
      </c>
      <c r="AT622" s="44" t="str">
        <f t="shared" si="349"/>
        <v/>
      </c>
      <c r="AU622" s="41" t="str">
        <f>IF(AT622="","",RANK(AT622,AT$3:AT$1048576,1)+COUNTIF(AT$3:AT622,AT622)-1)</f>
        <v/>
      </c>
      <c r="AV622" s="1" t="str">
        <f t="shared" si="350"/>
        <v/>
      </c>
      <c r="AW622" s="34" t="str">
        <f t="shared" si="351"/>
        <v/>
      </c>
      <c r="AX622" s="39" t="str">
        <f t="shared" si="352"/>
        <v/>
      </c>
      <c r="AY622" s="44" t="str">
        <f t="shared" si="369"/>
        <v/>
      </c>
      <c r="AZ622" s="41" t="str">
        <f>IF(AY622="","",RANK(AY622,AY$3:AY$1048576,1)+COUNTIF(AY$3:AY622,AY622)-1)</f>
        <v/>
      </c>
      <c r="BA622" s="1" t="str">
        <f t="shared" si="353"/>
        <v/>
      </c>
      <c r="BB622" s="34" t="str">
        <f t="shared" si="354"/>
        <v/>
      </c>
      <c r="BC622" s="39" t="str">
        <f t="shared" si="355"/>
        <v/>
      </c>
      <c r="BD622" s="44" t="str">
        <f t="shared" si="370"/>
        <v/>
      </c>
      <c r="BE622" s="41" t="str">
        <f>IF(BD622="","",RANK(BD622,BD$3:BD$1048576,1)+COUNTIF(BD$3:BD622,BD622)-1)</f>
        <v/>
      </c>
      <c r="BF622" s="1" t="str">
        <f t="shared" si="356"/>
        <v/>
      </c>
      <c r="BG622" s="34" t="str">
        <f t="shared" si="357"/>
        <v/>
      </c>
      <c r="BH622" s="39" t="str">
        <f t="shared" si="358"/>
        <v/>
      </c>
      <c r="BJ622" s="3"/>
      <c r="BK622" s="86"/>
      <c r="BL622" s="86"/>
      <c r="BM622" s="86"/>
      <c r="BN622" s="86"/>
      <c r="BO622" s="3"/>
      <c r="BP622" s="86"/>
      <c r="BQ622" s="86"/>
      <c r="BR622" s="86"/>
      <c r="BS622" s="86"/>
      <c r="BT622" s="3"/>
      <c r="BU622" s="86"/>
      <c r="BV622" s="86"/>
      <c r="BW622" s="86"/>
      <c r="BX622" s="86"/>
      <c r="BY622" s="3"/>
      <c r="BZ622" s="86"/>
      <c r="CA622" s="86"/>
      <c r="CB622" s="86"/>
      <c r="CC622" s="86"/>
    </row>
    <row r="623" spans="2:81" ht="35.1" customHeight="1" x14ac:dyDescent="0.2">
      <c r="B623" s="187"/>
      <c r="C623" s="188"/>
      <c r="D623" s="189"/>
      <c r="E623" s="186"/>
      <c r="F623" s="182"/>
      <c r="G623" s="184"/>
      <c r="K623" s="80" t="str">
        <f>IF(O623="","",COUNT(O$3:O623))</f>
        <v/>
      </c>
      <c r="L623" s="80" t="str">
        <f>IF(B623&lt;&gt;"",B623,IF(OR(COUNTA($G$3:$G623)&lt;COUNTA($G$3:$G$1048576),$G623&lt;&gt;""),L622,""))</f>
        <v/>
      </c>
      <c r="M623" s="80" t="str">
        <f>IF(C623&lt;&gt;"",C623,IF(OR(COUNTA($G$3:$G623)&lt;COUNTA($G$3:$G$1048576),$G623&lt;&gt;""),M622,""))</f>
        <v/>
      </c>
      <c r="N623" s="80" t="str">
        <f>IF(D623&lt;&gt;"",D623,IF(OR(COUNTA($G$3:$G623)&lt;COUNTA($G$3:$G$1048576),$G623&lt;&gt;""),N622,""))</f>
        <v/>
      </c>
      <c r="O623" s="81" t="str">
        <f t="shared" si="359"/>
        <v/>
      </c>
      <c r="P623" s="90" t="str">
        <f>IFERROR(IF(O623="",IF(COUNT(S$3:S$1048576)=COUNT(S$3:S623),IF(S623="","",INDEX(O$3:O623,MATCH(MAX(K$3:K623),K$3:K623,0),0)),INDEX(O$3:O623,MATCH(MAX(K$3:K623),K$3:K623,0),0)),O623),"")</f>
        <v/>
      </c>
      <c r="Q623" s="89" t="str">
        <f>IF(R623="","",COUNT(R$3:R623))</f>
        <v/>
      </c>
      <c r="R623" s="80" t="str">
        <f t="shared" si="345"/>
        <v/>
      </c>
      <c r="S623" s="91" t="str">
        <f>IFERROR(IF(COUNTA($E623:$G623)=0,"",IF(AND(R623="",$O623=INDEX(O$3:O623,MATCH(MAX(Q$3:Q623),Q$3:Q623,0),0)),INDEX(R$3:R623,MATCH(MAX(Q$3:Q623),Q$3:Q623,0),0),R623)),"")</f>
        <v/>
      </c>
      <c r="T623" s="80" t="str">
        <f>IF(U623="","",COUNT(U$3:U623))</f>
        <v/>
      </c>
      <c r="U623" s="80" t="str">
        <f t="shared" si="360"/>
        <v/>
      </c>
      <c r="V623" s="91" t="str">
        <f>IFERROR(IF(S623="","",IF(U623="",IF(AND(E623="",F623="",G623&lt;&gt;"",$O623=INDEX(O$3:O623,MATCH(MAX(T$3:T623),T$3:T623,0),0)),INDEX(U$3:U623,MATCH(MAX(T$3:T623),T$3:T623,0),0),IF(AND(S623&lt;&gt;"",U623=""),0,"")),U623)),"")</f>
        <v/>
      </c>
      <c r="W623" s="95" t="str">
        <f t="shared" si="361"/>
        <v/>
      </c>
      <c r="X623" s="198" t="str">
        <f t="shared" si="362"/>
        <v/>
      </c>
      <c r="Y623" s="92" t="str">
        <f t="shared" si="363"/>
        <v/>
      </c>
      <c r="Z623" s="106" t="str">
        <f>IF(P623="","",COUNTIF($N$3:$N623,$N623))</f>
        <v/>
      </c>
      <c r="AA623" s="92" t="str">
        <f t="shared" si="364"/>
        <v/>
      </c>
      <c r="AB623" s="92" t="str">
        <f t="shared" si="365"/>
        <v/>
      </c>
      <c r="AC623" s="92" t="str">
        <f t="shared" si="366"/>
        <v/>
      </c>
      <c r="AD623" s="92" t="str">
        <f t="shared" si="374"/>
        <v/>
      </c>
      <c r="AE623" s="92" t="str">
        <f t="shared" si="374"/>
        <v/>
      </c>
      <c r="AF623" s="92" t="str">
        <f t="shared" si="374"/>
        <v/>
      </c>
      <c r="AG623" s="92" t="str">
        <f t="shared" si="374"/>
        <v/>
      </c>
      <c r="AH623" s="92" t="str">
        <f t="shared" si="374"/>
        <v/>
      </c>
      <c r="AI623" s="92" t="str">
        <f t="shared" si="374"/>
        <v/>
      </c>
      <c r="AJ623" s="92" t="str">
        <f t="shared" si="374"/>
        <v/>
      </c>
      <c r="AK623" s="92" t="str">
        <f t="shared" si="374"/>
        <v/>
      </c>
      <c r="AL623" s="92" t="str">
        <f t="shared" si="374"/>
        <v/>
      </c>
      <c r="AN623" s="35" t="str">
        <f t="shared" si="346"/>
        <v/>
      </c>
      <c r="AO623" s="44" t="str">
        <f t="shared" si="367"/>
        <v/>
      </c>
      <c r="AP623" s="41" t="str">
        <f>IF(AO623="","",RANK(AO623,AO$3:AO$1048576,1)+COUNTIF(AO$3:AO623,AO623)-1)</f>
        <v/>
      </c>
      <c r="AQ623" s="1" t="str">
        <f t="shared" si="368"/>
        <v/>
      </c>
      <c r="AR623" s="34" t="str">
        <f t="shared" si="347"/>
        <v/>
      </c>
      <c r="AS623" s="39" t="str">
        <f t="shared" si="348"/>
        <v/>
      </c>
      <c r="AT623" s="44" t="str">
        <f t="shared" si="349"/>
        <v/>
      </c>
      <c r="AU623" s="41" t="str">
        <f>IF(AT623="","",RANK(AT623,AT$3:AT$1048576,1)+COUNTIF(AT$3:AT623,AT623)-1)</f>
        <v/>
      </c>
      <c r="AV623" s="1" t="str">
        <f t="shared" si="350"/>
        <v/>
      </c>
      <c r="AW623" s="34" t="str">
        <f t="shared" si="351"/>
        <v/>
      </c>
      <c r="AX623" s="39" t="str">
        <f t="shared" si="352"/>
        <v/>
      </c>
      <c r="AY623" s="44" t="str">
        <f t="shared" si="369"/>
        <v/>
      </c>
      <c r="AZ623" s="41" t="str">
        <f>IF(AY623="","",RANK(AY623,AY$3:AY$1048576,1)+COUNTIF(AY$3:AY623,AY623)-1)</f>
        <v/>
      </c>
      <c r="BA623" s="1" t="str">
        <f t="shared" si="353"/>
        <v/>
      </c>
      <c r="BB623" s="34" t="str">
        <f t="shared" si="354"/>
        <v/>
      </c>
      <c r="BC623" s="39" t="str">
        <f t="shared" si="355"/>
        <v/>
      </c>
      <c r="BD623" s="44" t="str">
        <f t="shared" si="370"/>
        <v/>
      </c>
      <c r="BE623" s="41" t="str">
        <f>IF(BD623="","",RANK(BD623,BD$3:BD$1048576,1)+COUNTIF(BD$3:BD623,BD623)-1)</f>
        <v/>
      </c>
      <c r="BF623" s="1" t="str">
        <f t="shared" si="356"/>
        <v/>
      </c>
      <c r="BG623" s="34" t="str">
        <f t="shared" si="357"/>
        <v/>
      </c>
      <c r="BH623" s="39" t="str">
        <f t="shared" si="358"/>
        <v/>
      </c>
      <c r="BJ623" s="3"/>
      <c r="BK623" s="86"/>
      <c r="BL623" s="86"/>
      <c r="BM623" s="86"/>
      <c r="BN623" s="86"/>
      <c r="BO623" s="3"/>
      <c r="BP623" s="86"/>
      <c r="BQ623" s="86"/>
      <c r="BR623" s="86"/>
      <c r="BS623" s="86"/>
      <c r="BT623" s="3"/>
      <c r="BU623" s="86"/>
      <c r="BV623" s="86"/>
      <c r="BW623" s="86"/>
      <c r="BX623" s="86"/>
      <c r="BY623" s="3"/>
      <c r="BZ623" s="86"/>
      <c r="CA623" s="86"/>
      <c r="CB623" s="86"/>
      <c r="CC623" s="86"/>
    </row>
    <row r="624" spans="2:81" ht="35.1" customHeight="1" x14ac:dyDescent="0.2">
      <c r="B624" s="187"/>
      <c r="C624" s="188"/>
      <c r="D624" s="189"/>
      <c r="E624" s="186"/>
      <c r="F624" s="182"/>
      <c r="G624" s="184"/>
      <c r="K624" s="80" t="str">
        <f>IF(O624="","",COUNT(O$3:O624))</f>
        <v/>
      </c>
      <c r="L624" s="80" t="str">
        <f>IF(B624&lt;&gt;"",B624,IF(OR(COUNTA($G$3:$G624)&lt;COUNTA($G$3:$G$1048576),$G624&lt;&gt;""),L623,""))</f>
        <v/>
      </c>
      <c r="M624" s="80" t="str">
        <f>IF(C624&lt;&gt;"",C624,IF(OR(COUNTA($G$3:$G624)&lt;COUNTA($G$3:$G$1048576),$G624&lt;&gt;""),M623,""))</f>
        <v/>
      </c>
      <c r="N624" s="80" t="str">
        <f>IF(D624&lt;&gt;"",D624,IF(OR(COUNTA($G$3:$G624)&lt;COUNTA($G$3:$G$1048576),$G624&lt;&gt;""),N623,""))</f>
        <v/>
      </c>
      <c r="O624" s="81" t="str">
        <f t="shared" si="359"/>
        <v/>
      </c>
      <c r="P624" s="90" t="str">
        <f>IFERROR(IF(O624="",IF(COUNT(S$3:S$1048576)=COUNT(S$3:S624),IF(S624="","",INDEX(O$3:O624,MATCH(MAX(K$3:K624),K$3:K624,0),0)),INDEX(O$3:O624,MATCH(MAX(K$3:K624),K$3:K624,0),0)),O624),"")</f>
        <v/>
      </c>
      <c r="Q624" s="89" t="str">
        <f>IF(R624="","",COUNT(R$3:R624))</f>
        <v/>
      </c>
      <c r="R624" s="80" t="str">
        <f t="shared" si="345"/>
        <v/>
      </c>
      <c r="S624" s="91" t="str">
        <f>IFERROR(IF(COUNTA($E624:$G624)=0,"",IF(AND(R624="",$O624=INDEX(O$3:O624,MATCH(MAX(Q$3:Q624),Q$3:Q624,0),0)),INDEX(R$3:R624,MATCH(MAX(Q$3:Q624),Q$3:Q624,0),0),R624)),"")</f>
        <v/>
      </c>
      <c r="T624" s="80" t="str">
        <f>IF(U624="","",COUNT(U$3:U624))</f>
        <v/>
      </c>
      <c r="U624" s="80" t="str">
        <f t="shared" si="360"/>
        <v/>
      </c>
      <c r="V624" s="91" t="str">
        <f>IFERROR(IF(S624="","",IF(U624="",IF(AND(E624="",F624="",G624&lt;&gt;"",$O624=INDEX(O$3:O624,MATCH(MAX(T$3:T624),T$3:T624,0),0)),INDEX(U$3:U624,MATCH(MAX(T$3:T624),T$3:T624,0),0),IF(AND(S624&lt;&gt;"",U624=""),0,"")),U624)),"")</f>
        <v/>
      </c>
      <c r="W624" s="95" t="str">
        <f t="shared" si="361"/>
        <v/>
      </c>
      <c r="X624" s="198" t="str">
        <f t="shared" si="362"/>
        <v/>
      </c>
      <c r="Y624" s="92" t="str">
        <f t="shared" si="363"/>
        <v/>
      </c>
      <c r="Z624" s="106" t="str">
        <f>IF(P624="","",COUNTIF($N$3:$N624,$N624))</f>
        <v/>
      </c>
      <c r="AA624" s="92" t="str">
        <f t="shared" si="364"/>
        <v/>
      </c>
      <c r="AB624" s="92" t="str">
        <f t="shared" si="365"/>
        <v/>
      </c>
      <c r="AC624" s="92" t="str">
        <f t="shared" si="366"/>
        <v/>
      </c>
      <c r="AD624" s="92" t="str">
        <f t="shared" ref="AD624:AL633" si="375">IFERROR(IF(AND($Z624=1,AD$2&lt;&gt;"",""&amp;INDEX($Y$3:$Y$1048576,MATCH($P624&amp;"@"&amp;AD$2,$AA$3:$AA$1048576,0),0)&lt;&gt;""),AD$1&amp;""&amp;INDEX($Y$3:$Y$1048576,MATCH($P624&amp;"@"&amp;AD$2,$AA$3:$AA$1048576,0),0),""),"")</f>
        <v/>
      </c>
      <c r="AE624" s="92" t="str">
        <f t="shared" si="375"/>
        <v/>
      </c>
      <c r="AF624" s="92" t="str">
        <f t="shared" si="375"/>
        <v/>
      </c>
      <c r="AG624" s="92" t="str">
        <f t="shared" si="375"/>
        <v/>
      </c>
      <c r="AH624" s="92" t="str">
        <f t="shared" si="375"/>
        <v/>
      </c>
      <c r="AI624" s="92" t="str">
        <f t="shared" si="375"/>
        <v/>
      </c>
      <c r="AJ624" s="92" t="str">
        <f t="shared" si="375"/>
        <v/>
      </c>
      <c r="AK624" s="92" t="str">
        <f t="shared" si="375"/>
        <v/>
      </c>
      <c r="AL624" s="92" t="str">
        <f t="shared" si="375"/>
        <v/>
      </c>
      <c r="AN624" s="35" t="str">
        <f t="shared" si="346"/>
        <v/>
      </c>
      <c r="AO624" s="44" t="str">
        <f t="shared" si="367"/>
        <v/>
      </c>
      <c r="AP624" s="41" t="str">
        <f>IF(AO624="","",RANK(AO624,AO$3:AO$1048576,1)+COUNTIF(AO$3:AO624,AO624)-1)</f>
        <v/>
      </c>
      <c r="AQ624" s="1" t="str">
        <f t="shared" si="368"/>
        <v/>
      </c>
      <c r="AR624" s="34" t="str">
        <f t="shared" si="347"/>
        <v/>
      </c>
      <c r="AS624" s="39" t="str">
        <f t="shared" si="348"/>
        <v/>
      </c>
      <c r="AT624" s="44" t="str">
        <f t="shared" si="349"/>
        <v/>
      </c>
      <c r="AU624" s="41" t="str">
        <f>IF(AT624="","",RANK(AT624,AT$3:AT$1048576,1)+COUNTIF(AT$3:AT624,AT624)-1)</f>
        <v/>
      </c>
      <c r="AV624" s="1" t="str">
        <f t="shared" si="350"/>
        <v/>
      </c>
      <c r="AW624" s="34" t="str">
        <f t="shared" si="351"/>
        <v/>
      </c>
      <c r="AX624" s="39" t="str">
        <f t="shared" si="352"/>
        <v/>
      </c>
      <c r="AY624" s="44" t="str">
        <f t="shared" si="369"/>
        <v/>
      </c>
      <c r="AZ624" s="41" t="str">
        <f>IF(AY624="","",RANK(AY624,AY$3:AY$1048576,1)+COUNTIF(AY$3:AY624,AY624)-1)</f>
        <v/>
      </c>
      <c r="BA624" s="1" t="str">
        <f t="shared" si="353"/>
        <v/>
      </c>
      <c r="BB624" s="34" t="str">
        <f t="shared" si="354"/>
        <v/>
      </c>
      <c r="BC624" s="39" t="str">
        <f t="shared" si="355"/>
        <v/>
      </c>
      <c r="BD624" s="44" t="str">
        <f t="shared" si="370"/>
        <v/>
      </c>
      <c r="BE624" s="41" t="str">
        <f>IF(BD624="","",RANK(BD624,BD$3:BD$1048576,1)+COUNTIF(BD$3:BD624,BD624)-1)</f>
        <v/>
      </c>
      <c r="BF624" s="1" t="str">
        <f t="shared" si="356"/>
        <v/>
      </c>
      <c r="BG624" s="34" t="str">
        <f t="shared" si="357"/>
        <v/>
      </c>
      <c r="BH624" s="39" t="str">
        <f t="shared" si="358"/>
        <v/>
      </c>
      <c r="BJ624" s="3"/>
      <c r="BK624" s="86"/>
      <c r="BL624" s="86"/>
      <c r="BM624" s="86"/>
      <c r="BN624" s="86"/>
      <c r="BO624" s="3"/>
      <c r="BP624" s="86"/>
      <c r="BQ624" s="86"/>
      <c r="BR624" s="86"/>
      <c r="BS624" s="86"/>
      <c r="BT624" s="3"/>
      <c r="BU624" s="86"/>
      <c r="BV624" s="86"/>
      <c r="BW624" s="86"/>
      <c r="BX624" s="86"/>
      <c r="BY624" s="3"/>
      <c r="BZ624" s="86"/>
      <c r="CA624" s="86"/>
      <c r="CB624" s="86"/>
      <c r="CC624" s="86"/>
    </row>
    <row r="625" spans="2:81" ht="35.1" customHeight="1" x14ac:dyDescent="0.2">
      <c r="B625" s="187"/>
      <c r="C625" s="188"/>
      <c r="D625" s="189"/>
      <c r="E625" s="186"/>
      <c r="F625" s="182"/>
      <c r="G625" s="184"/>
      <c r="K625" s="80" t="str">
        <f>IF(O625="","",COUNT(O$3:O625))</f>
        <v/>
      </c>
      <c r="L625" s="80" t="str">
        <f>IF(B625&lt;&gt;"",B625,IF(OR(COUNTA($G$3:$G625)&lt;COUNTA($G$3:$G$1048576),$G625&lt;&gt;""),L624,""))</f>
        <v/>
      </c>
      <c r="M625" s="80" t="str">
        <f>IF(C625&lt;&gt;"",C625,IF(OR(COUNTA($G$3:$G625)&lt;COUNTA($G$3:$G$1048576),$G625&lt;&gt;""),M624,""))</f>
        <v/>
      </c>
      <c r="N625" s="80" t="str">
        <f>IF(D625&lt;&gt;"",D625,IF(OR(COUNTA($G$3:$G625)&lt;COUNTA($G$3:$G$1048576),$G625&lt;&gt;""),N624,""))</f>
        <v/>
      </c>
      <c r="O625" s="81" t="str">
        <f t="shared" si="359"/>
        <v/>
      </c>
      <c r="P625" s="90" t="str">
        <f>IFERROR(IF(O625="",IF(COUNT(S$3:S$1048576)=COUNT(S$3:S625),IF(S625="","",INDEX(O$3:O625,MATCH(MAX(K$3:K625),K$3:K625,0),0)),INDEX(O$3:O625,MATCH(MAX(K$3:K625),K$3:K625,0),0)),O625),"")</f>
        <v/>
      </c>
      <c r="Q625" s="89" t="str">
        <f>IF(R625="","",COUNT(R$3:R625))</f>
        <v/>
      </c>
      <c r="R625" s="80" t="str">
        <f t="shared" si="345"/>
        <v/>
      </c>
      <c r="S625" s="91" t="str">
        <f>IFERROR(IF(COUNTA($E625:$G625)=0,"",IF(AND(R625="",$O625=INDEX(O$3:O625,MATCH(MAX(Q$3:Q625),Q$3:Q625,0),0)),INDEX(R$3:R625,MATCH(MAX(Q$3:Q625),Q$3:Q625,0),0),R625)),"")</f>
        <v/>
      </c>
      <c r="T625" s="80" t="str">
        <f>IF(U625="","",COUNT(U$3:U625))</f>
        <v/>
      </c>
      <c r="U625" s="80" t="str">
        <f t="shared" si="360"/>
        <v/>
      </c>
      <c r="V625" s="91" t="str">
        <f>IFERROR(IF(S625="","",IF(U625="",IF(AND(E625="",F625="",G625&lt;&gt;"",$O625=INDEX(O$3:O625,MATCH(MAX(T$3:T625),T$3:T625,0),0)),INDEX(U$3:U625,MATCH(MAX(T$3:T625),T$3:T625,0),0),IF(AND(S625&lt;&gt;"",U625=""),0,"")),U625)),"")</f>
        <v/>
      </c>
      <c r="W625" s="95" t="str">
        <f t="shared" si="361"/>
        <v/>
      </c>
      <c r="X625" s="198" t="str">
        <f t="shared" si="362"/>
        <v/>
      </c>
      <c r="Y625" s="92" t="str">
        <f t="shared" si="363"/>
        <v/>
      </c>
      <c r="Z625" s="106" t="str">
        <f>IF(P625="","",COUNTIF($N$3:$N625,$N625))</f>
        <v/>
      </c>
      <c r="AA625" s="92" t="str">
        <f t="shared" si="364"/>
        <v/>
      </c>
      <c r="AB625" s="92" t="str">
        <f t="shared" si="365"/>
        <v/>
      </c>
      <c r="AC625" s="92" t="str">
        <f t="shared" si="366"/>
        <v/>
      </c>
      <c r="AD625" s="92" t="str">
        <f t="shared" si="375"/>
        <v/>
      </c>
      <c r="AE625" s="92" t="str">
        <f t="shared" si="375"/>
        <v/>
      </c>
      <c r="AF625" s="92" t="str">
        <f t="shared" si="375"/>
        <v/>
      </c>
      <c r="AG625" s="92" t="str">
        <f t="shared" si="375"/>
        <v/>
      </c>
      <c r="AH625" s="92" t="str">
        <f t="shared" si="375"/>
        <v/>
      </c>
      <c r="AI625" s="92" t="str">
        <f t="shared" si="375"/>
        <v/>
      </c>
      <c r="AJ625" s="92" t="str">
        <f t="shared" si="375"/>
        <v/>
      </c>
      <c r="AK625" s="92" t="str">
        <f t="shared" si="375"/>
        <v/>
      </c>
      <c r="AL625" s="92" t="str">
        <f t="shared" si="375"/>
        <v/>
      </c>
      <c r="AN625" s="35" t="str">
        <f t="shared" si="346"/>
        <v/>
      </c>
      <c r="AO625" s="44" t="str">
        <f t="shared" si="367"/>
        <v/>
      </c>
      <c r="AP625" s="41" t="str">
        <f>IF(AO625="","",RANK(AO625,AO$3:AO$1048576,1)+COUNTIF(AO$3:AO625,AO625)-1)</f>
        <v/>
      </c>
      <c r="AQ625" s="1" t="str">
        <f t="shared" si="368"/>
        <v/>
      </c>
      <c r="AR625" s="34" t="str">
        <f t="shared" si="347"/>
        <v/>
      </c>
      <c r="AS625" s="39" t="str">
        <f t="shared" si="348"/>
        <v/>
      </c>
      <c r="AT625" s="44" t="str">
        <f t="shared" si="349"/>
        <v/>
      </c>
      <c r="AU625" s="41" t="str">
        <f>IF(AT625="","",RANK(AT625,AT$3:AT$1048576,1)+COUNTIF(AT$3:AT625,AT625)-1)</f>
        <v/>
      </c>
      <c r="AV625" s="1" t="str">
        <f t="shared" si="350"/>
        <v/>
      </c>
      <c r="AW625" s="34" t="str">
        <f t="shared" si="351"/>
        <v/>
      </c>
      <c r="AX625" s="39" t="str">
        <f t="shared" si="352"/>
        <v/>
      </c>
      <c r="AY625" s="44" t="str">
        <f t="shared" si="369"/>
        <v/>
      </c>
      <c r="AZ625" s="41" t="str">
        <f>IF(AY625="","",RANK(AY625,AY$3:AY$1048576,1)+COUNTIF(AY$3:AY625,AY625)-1)</f>
        <v/>
      </c>
      <c r="BA625" s="1" t="str">
        <f t="shared" si="353"/>
        <v/>
      </c>
      <c r="BB625" s="34" t="str">
        <f t="shared" si="354"/>
        <v/>
      </c>
      <c r="BC625" s="39" t="str">
        <f t="shared" si="355"/>
        <v/>
      </c>
      <c r="BD625" s="44" t="str">
        <f t="shared" si="370"/>
        <v/>
      </c>
      <c r="BE625" s="41" t="str">
        <f>IF(BD625="","",RANK(BD625,BD$3:BD$1048576,1)+COUNTIF(BD$3:BD625,BD625)-1)</f>
        <v/>
      </c>
      <c r="BF625" s="1" t="str">
        <f t="shared" si="356"/>
        <v/>
      </c>
      <c r="BG625" s="34" t="str">
        <f t="shared" si="357"/>
        <v/>
      </c>
      <c r="BH625" s="39" t="str">
        <f t="shared" si="358"/>
        <v/>
      </c>
      <c r="BJ625" s="3"/>
      <c r="BK625" s="86"/>
      <c r="BL625" s="86"/>
      <c r="BM625" s="86"/>
      <c r="BN625" s="86"/>
      <c r="BO625" s="3"/>
      <c r="BP625" s="86"/>
      <c r="BQ625" s="86"/>
      <c r="BR625" s="86"/>
      <c r="BS625" s="86"/>
      <c r="BT625" s="3"/>
      <c r="BU625" s="86"/>
      <c r="BV625" s="86"/>
      <c r="BW625" s="86"/>
      <c r="BX625" s="86"/>
      <c r="BY625" s="3"/>
      <c r="BZ625" s="86"/>
      <c r="CA625" s="86"/>
      <c r="CB625" s="86"/>
      <c r="CC625" s="86"/>
    </row>
    <row r="626" spans="2:81" ht="35.1" customHeight="1" x14ac:dyDescent="0.2">
      <c r="B626" s="187"/>
      <c r="C626" s="188"/>
      <c r="D626" s="189"/>
      <c r="E626" s="186"/>
      <c r="F626" s="182"/>
      <c r="G626" s="184"/>
      <c r="K626" s="80" t="str">
        <f>IF(O626="","",COUNT(O$3:O626))</f>
        <v/>
      </c>
      <c r="L626" s="80" t="str">
        <f>IF(B626&lt;&gt;"",B626,IF(OR(COUNTA($G$3:$G626)&lt;COUNTA($G$3:$G$1048576),$G626&lt;&gt;""),L625,""))</f>
        <v/>
      </c>
      <c r="M626" s="80" t="str">
        <f>IF(C626&lt;&gt;"",C626,IF(OR(COUNTA($G$3:$G626)&lt;COUNTA($G$3:$G$1048576),$G626&lt;&gt;""),M625,""))</f>
        <v/>
      </c>
      <c r="N626" s="80" t="str">
        <f>IF(D626&lt;&gt;"",D626,IF(OR(COUNTA($G$3:$G626)&lt;COUNTA($G$3:$G$1048576),$G626&lt;&gt;""),N625,""))</f>
        <v/>
      </c>
      <c r="O626" s="81" t="str">
        <f t="shared" si="359"/>
        <v/>
      </c>
      <c r="P626" s="90" t="str">
        <f>IFERROR(IF(O626="",IF(COUNT(S$3:S$1048576)=COUNT(S$3:S626),IF(S626="","",INDEX(O$3:O626,MATCH(MAX(K$3:K626),K$3:K626,0),0)),INDEX(O$3:O626,MATCH(MAX(K$3:K626),K$3:K626,0),0)),O626),"")</f>
        <v/>
      </c>
      <c r="Q626" s="89" t="str">
        <f>IF(R626="","",COUNT(R$3:R626))</f>
        <v/>
      </c>
      <c r="R626" s="80" t="str">
        <f t="shared" si="345"/>
        <v/>
      </c>
      <c r="S626" s="91" t="str">
        <f>IFERROR(IF(COUNTA($E626:$G626)=0,"",IF(AND(R626="",$O626=INDEX(O$3:O626,MATCH(MAX(Q$3:Q626),Q$3:Q626,0),0)),INDEX(R$3:R626,MATCH(MAX(Q$3:Q626),Q$3:Q626,0),0),R626)),"")</f>
        <v/>
      </c>
      <c r="T626" s="80" t="str">
        <f>IF(U626="","",COUNT(U$3:U626))</f>
        <v/>
      </c>
      <c r="U626" s="80" t="str">
        <f t="shared" si="360"/>
        <v/>
      </c>
      <c r="V626" s="91" t="str">
        <f>IFERROR(IF(S626="","",IF(U626="",IF(AND(E626="",F626="",G626&lt;&gt;"",$O626=INDEX(O$3:O626,MATCH(MAX(T$3:T626),T$3:T626,0),0)),INDEX(U$3:U626,MATCH(MAX(T$3:T626),T$3:T626,0),0),IF(AND(S626&lt;&gt;"",U626=""),0,"")),U626)),"")</f>
        <v/>
      </c>
      <c r="W626" s="95" t="str">
        <f t="shared" si="361"/>
        <v/>
      </c>
      <c r="X626" s="198" t="str">
        <f t="shared" si="362"/>
        <v/>
      </c>
      <c r="Y626" s="92" t="str">
        <f t="shared" si="363"/>
        <v/>
      </c>
      <c r="Z626" s="106" t="str">
        <f>IF(P626="","",COUNTIF($N$3:$N626,$N626))</f>
        <v/>
      </c>
      <c r="AA626" s="92" t="str">
        <f t="shared" si="364"/>
        <v/>
      </c>
      <c r="AB626" s="92" t="str">
        <f t="shared" si="365"/>
        <v/>
      </c>
      <c r="AC626" s="92" t="str">
        <f t="shared" si="366"/>
        <v/>
      </c>
      <c r="AD626" s="92" t="str">
        <f t="shared" si="375"/>
        <v/>
      </c>
      <c r="AE626" s="92" t="str">
        <f t="shared" si="375"/>
        <v/>
      </c>
      <c r="AF626" s="92" t="str">
        <f t="shared" si="375"/>
        <v/>
      </c>
      <c r="AG626" s="92" t="str">
        <f t="shared" si="375"/>
        <v/>
      </c>
      <c r="AH626" s="92" t="str">
        <f t="shared" si="375"/>
        <v/>
      </c>
      <c r="AI626" s="92" t="str">
        <f t="shared" si="375"/>
        <v/>
      </c>
      <c r="AJ626" s="92" t="str">
        <f t="shared" si="375"/>
        <v/>
      </c>
      <c r="AK626" s="92" t="str">
        <f t="shared" si="375"/>
        <v/>
      </c>
      <c r="AL626" s="92" t="str">
        <f t="shared" si="375"/>
        <v/>
      </c>
      <c r="AN626" s="35" t="str">
        <f t="shared" si="346"/>
        <v/>
      </c>
      <c r="AO626" s="44" t="str">
        <f t="shared" si="367"/>
        <v/>
      </c>
      <c r="AP626" s="41" t="str">
        <f>IF(AO626="","",RANK(AO626,AO$3:AO$1048576,1)+COUNTIF(AO$3:AO626,AO626)-1)</f>
        <v/>
      </c>
      <c r="AQ626" s="1" t="str">
        <f t="shared" si="368"/>
        <v/>
      </c>
      <c r="AR626" s="34" t="str">
        <f t="shared" si="347"/>
        <v/>
      </c>
      <c r="AS626" s="39" t="str">
        <f t="shared" si="348"/>
        <v/>
      </c>
      <c r="AT626" s="44" t="str">
        <f t="shared" si="349"/>
        <v/>
      </c>
      <c r="AU626" s="41" t="str">
        <f>IF(AT626="","",RANK(AT626,AT$3:AT$1048576,1)+COUNTIF(AT$3:AT626,AT626)-1)</f>
        <v/>
      </c>
      <c r="AV626" s="1" t="str">
        <f t="shared" si="350"/>
        <v/>
      </c>
      <c r="AW626" s="34" t="str">
        <f t="shared" si="351"/>
        <v/>
      </c>
      <c r="AX626" s="39" t="str">
        <f t="shared" si="352"/>
        <v/>
      </c>
      <c r="AY626" s="44" t="str">
        <f t="shared" si="369"/>
        <v/>
      </c>
      <c r="AZ626" s="41" t="str">
        <f>IF(AY626="","",RANK(AY626,AY$3:AY$1048576,1)+COUNTIF(AY$3:AY626,AY626)-1)</f>
        <v/>
      </c>
      <c r="BA626" s="1" t="str">
        <f t="shared" si="353"/>
        <v/>
      </c>
      <c r="BB626" s="34" t="str">
        <f t="shared" si="354"/>
        <v/>
      </c>
      <c r="BC626" s="39" t="str">
        <f t="shared" si="355"/>
        <v/>
      </c>
      <c r="BD626" s="44" t="str">
        <f t="shared" si="370"/>
        <v/>
      </c>
      <c r="BE626" s="41" t="str">
        <f>IF(BD626="","",RANK(BD626,BD$3:BD$1048576,1)+COUNTIF(BD$3:BD626,BD626)-1)</f>
        <v/>
      </c>
      <c r="BF626" s="1" t="str">
        <f t="shared" si="356"/>
        <v/>
      </c>
      <c r="BG626" s="34" t="str">
        <f t="shared" si="357"/>
        <v/>
      </c>
      <c r="BH626" s="39" t="str">
        <f t="shared" si="358"/>
        <v/>
      </c>
      <c r="BJ626" s="3"/>
      <c r="BK626" s="86"/>
      <c r="BL626" s="86"/>
      <c r="BM626" s="86"/>
      <c r="BN626" s="86"/>
      <c r="BO626" s="3"/>
      <c r="BP626" s="86"/>
      <c r="BQ626" s="86"/>
      <c r="BR626" s="86"/>
      <c r="BS626" s="86"/>
      <c r="BT626" s="3"/>
      <c r="BU626" s="86"/>
      <c r="BV626" s="86"/>
      <c r="BW626" s="86"/>
      <c r="BX626" s="86"/>
      <c r="BY626" s="3"/>
      <c r="BZ626" s="86"/>
      <c r="CA626" s="86"/>
      <c r="CB626" s="86"/>
      <c r="CC626" s="86"/>
    </row>
    <row r="627" spans="2:81" ht="35.1" customHeight="1" x14ac:dyDescent="0.2">
      <c r="B627" s="187"/>
      <c r="C627" s="188"/>
      <c r="D627" s="189"/>
      <c r="E627" s="186"/>
      <c r="F627" s="182"/>
      <c r="G627" s="184"/>
      <c r="K627" s="80" t="str">
        <f>IF(O627="","",COUNT(O$3:O627))</f>
        <v/>
      </c>
      <c r="L627" s="80" t="str">
        <f>IF(B627&lt;&gt;"",B627,IF(OR(COUNTA($G$3:$G627)&lt;COUNTA($G$3:$G$1048576),$G627&lt;&gt;""),L626,""))</f>
        <v/>
      </c>
      <c r="M627" s="80" t="str">
        <f>IF(C627&lt;&gt;"",C627,IF(OR(COUNTA($G$3:$G627)&lt;COUNTA($G$3:$G$1048576),$G627&lt;&gt;""),M626,""))</f>
        <v/>
      </c>
      <c r="N627" s="80" t="str">
        <f>IF(D627&lt;&gt;"",D627,IF(OR(COUNTA($G$3:$G627)&lt;COUNTA($G$3:$G$1048576),$G627&lt;&gt;""),N626,""))</f>
        <v/>
      </c>
      <c r="O627" s="81" t="str">
        <f t="shared" si="359"/>
        <v/>
      </c>
      <c r="P627" s="90" t="str">
        <f>IFERROR(IF(O627="",IF(COUNT(S$3:S$1048576)=COUNT(S$3:S627),IF(S627="","",INDEX(O$3:O627,MATCH(MAX(K$3:K627),K$3:K627,0),0)),INDEX(O$3:O627,MATCH(MAX(K$3:K627),K$3:K627,0),0)),O627),"")</f>
        <v/>
      </c>
      <c r="Q627" s="89" t="str">
        <f>IF(R627="","",COUNT(R$3:R627))</f>
        <v/>
      </c>
      <c r="R627" s="80" t="str">
        <f t="shared" si="345"/>
        <v/>
      </c>
      <c r="S627" s="91" t="str">
        <f>IFERROR(IF(COUNTA($E627:$G627)=0,"",IF(AND(R627="",$O627=INDEX(O$3:O627,MATCH(MAX(Q$3:Q627),Q$3:Q627,0),0)),INDEX(R$3:R627,MATCH(MAX(Q$3:Q627),Q$3:Q627,0),0),R627)),"")</f>
        <v/>
      </c>
      <c r="T627" s="80" t="str">
        <f>IF(U627="","",COUNT(U$3:U627))</f>
        <v/>
      </c>
      <c r="U627" s="80" t="str">
        <f t="shared" si="360"/>
        <v/>
      </c>
      <c r="V627" s="91" t="str">
        <f>IFERROR(IF(S627="","",IF(U627="",IF(AND(E627="",F627="",G627&lt;&gt;"",$O627=INDEX(O$3:O627,MATCH(MAX(T$3:T627),T$3:T627,0),0)),INDEX(U$3:U627,MATCH(MAX(T$3:T627),T$3:T627,0),0),IF(AND(S627&lt;&gt;"",U627=""),0,"")),U627)),"")</f>
        <v/>
      </c>
      <c r="W627" s="95" t="str">
        <f t="shared" si="361"/>
        <v/>
      </c>
      <c r="X627" s="198" t="str">
        <f t="shared" si="362"/>
        <v/>
      </c>
      <c r="Y627" s="92" t="str">
        <f t="shared" si="363"/>
        <v/>
      </c>
      <c r="Z627" s="106" t="str">
        <f>IF(P627="","",COUNTIF($N$3:$N627,$N627))</f>
        <v/>
      </c>
      <c r="AA627" s="92" t="str">
        <f t="shared" si="364"/>
        <v/>
      </c>
      <c r="AB627" s="92" t="str">
        <f t="shared" si="365"/>
        <v/>
      </c>
      <c r="AC627" s="92" t="str">
        <f t="shared" si="366"/>
        <v/>
      </c>
      <c r="AD627" s="92" t="str">
        <f t="shared" si="375"/>
        <v/>
      </c>
      <c r="AE627" s="92" t="str">
        <f t="shared" si="375"/>
        <v/>
      </c>
      <c r="AF627" s="92" t="str">
        <f t="shared" si="375"/>
        <v/>
      </c>
      <c r="AG627" s="92" t="str">
        <f t="shared" si="375"/>
        <v/>
      </c>
      <c r="AH627" s="92" t="str">
        <f t="shared" si="375"/>
        <v/>
      </c>
      <c r="AI627" s="92" t="str">
        <f t="shared" si="375"/>
        <v/>
      </c>
      <c r="AJ627" s="92" t="str">
        <f t="shared" si="375"/>
        <v/>
      </c>
      <c r="AK627" s="92" t="str">
        <f t="shared" si="375"/>
        <v/>
      </c>
      <c r="AL627" s="92" t="str">
        <f t="shared" si="375"/>
        <v/>
      </c>
      <c r="AN627" s="35" t="str">
        <f t="shared" si="346"/>
        <v/>
      </c>
      <c r="AO627" s="44" t="str">
        <f t="shared" si="367"/>
        <v/>
      </c>
      <c r="AP627" s="41" t="str">
        <f>IF(AO627="","",RANK(AO627,AO$3:AO$1048576,1)+COUNTIF(AO$3:AO627,AO627)-1)</f>
        <v/>
      </c>
      <c r="AQ627" s="1" t="str">
        <f t="shared" si="368"/>
        <v/>
      </c>
      <c r="AR627" s="34" t="str">
        <f t="shared" si="347"/>
        <v/>
      </c>
      <c r="AS627" s="39" t="str">
        <f t="shared" si="348"/>
        <v/>
      </c>
      <c r="AT627" s="44" t="str">
        <f t="shared" si="349"/>
        <v/>
      </c>
      <c r="AU627" s="41" t="str">
        <f>IF(AT627="","",RANK(AT627,AT$3:AT$1048576,1)+COUNTIF(AT$3:AT627,AT627)-1)</f>
        <v/>
      </c>
      <c r="AV627" s="1" t="str">
        <f t="shared" si="350"/>
        <v/>
      </c>
      <c r="AW627" s="34" t="str">
        <f t="shared" si="351"/>
        <v/>
      </c>
      <c r="AX627" s="39" t="str">
        <f t="shared" si="352"/>
        <v/>
      </c>
      <c r="AY627" s="44" t="str">
        <f t="shared" si="369"/>
        <v/>
      </c>
      <c r="AZ627" s="41" t="str">
        <f>IF(AY627="","",RANK(AY627,AY$3:AY$1048576,1)+COUNTIF(AY$3:AY627,AY627)-1)</f>
        <v/>
      </c>
      <c r="BA627" s="1" t="str">
        <f t="shared" si="353"/>
        <v/>
      </c>
      <c r="BB627" s="34" t="str">
        <f t="shared" si="354"/>
        <v/>
      </c>
      <c r="BC627" s="39" t="str">
        <f t="shared" si="355"/>
        <v/>
      </c>
      <c r="BD627" s="44" t="str">
        <f t="shared" si="370"/>
        <v/>
      </c>
      <c r="BE627" s="41" t="str">
        <f>IF(BD627="","",RANK(BD627,BD$3:BD$1048576,1)+COUNTIF(BD$3:BD627,BD627)-1)</f>
        <v/>
      </c>
      <c r="BF627" s="1" t="str">
        <f t="shared" si="356"/>
        <v/>
      </c>
      <c r="BG627" s="34" t="str">
        <f t="shared" si="357"/>
        <v/>
      </c>
      <c r="BH627" s="39" t="str">
        <f t="shared" si="358"/>
        <v/>
      </c>
      <c r="BJ627" s="3"/>
      <c r="BK627" s="86"/>
      <c r="BL627" s="86"/>
      <c r="BM627" s="86"/>
      <c r="BN627" s="86"/>
      <c r="BO627" s="3"/>
      <c r="BP627" s="86"/>
      <c r="BQ627" s="86"/>
      <c r="BR627" s="86"/>
      <c r="BS627" s="86"/>
      <c r="BT627" s="3"/>
      <c r="BU627" s="86"/>
      <c r="BV627" s="86"/>
      <c r="BW627" s="86"/>
      <c r="BX627" s="86"/>
      <c r="BY627" s="3"/>
      <c r="BZ627" s="86"/>
      <c r="CA627" s="86"/>
      <c r="CB627" s="86"/>
      <c r="CC627" s="86"/>
    </row>
    <row r="628" spans="2:81" ht="35.1" customHeight="1" x14ac:dyDescent="0.2">
      <c r="B628" s="187"/>
      <c r="C628" s="188"/>
      <c r="D628" s="189"/>
      <c r="E628" s="186"/>
      <c r="F628" s="182"/>
      <c r="G628" s="184"/>
      <c r="K628" s="80" t="str">
        <f>IF(O628="","",COUNT(O$3:O628))</f>
        <v/>
      </c>
      <c r="L628" s="80" t="str">
        <f>IF(B628&lt;&gt;"",B628,IF(OR(COUNTA($G$3:$G628)&lt;COUNTA($G$3:$G$1048576),$G628&lt;&gt;""),L627,""))</f>
        <v/>
      </c>
      <c r="M628" s="80" t="str">
        <f>IF(C628&lt;&gt;"",C628,IF(OR(COUNTA($G$3:$G628)&lt;COUNTA($G$3:$G$1048576),$G628&lt;&gt;""),M627,""))</f>
        <v/>
      </c>
      <c r="N628" s="80" t="str">
        <f>IF(D628&lt;&gt;"",D628,IF(OR(COUNTA($G$3:$G628)&lt;COUNTA($G$3:$G$1048576),$G628&lt;&gt;""),N627,""))</f>
        <v/>
      </c>
      <c r="O628" s="81" t="str">
        <f t="shared" si="359"/>
        <v/>
      </c>
      <c r="P628" s="90" t="str">
        <f>IFERROR(IF(O628="",IF(COUNT(S$3:S$1048576)=COUNT(S$3:S628),IF(S628="","",INDEX(O$3:O628,MATCH(MAX(K$3:K628),K$3:K628,0),0)),INDEX(O$3:O628,MATCH(MAX(K$3:K628),K$3:K628,0),0)),O628),"")</f>
        <v/>
      </c>
      <c r="Q628" s="89" t="str">
        <f>IF(R628="","",COUNT(R$3:R628))</f>
        <v/>
      </c>
      <c r="R628" s="80" t="str">
        <f t="shared" si="345"/>
        <v/>
      </c>
      <c r="S628" s="91" t="str">
        <f>IFERROR(IF(COUNTA($E628:$G628)=0,"",IF(AND(R628="",$O628=INDEX(O$3:O628,MATCH(MAX(Q$3:Q628),Q$3:Q628,0),0)),INDEX(R$3:R628,MATCH(MAX(Q$3:Q628),Q$3:Q628,0),0),R628)),"")</f>
        <v/>
      </c>
      <c r="T628" s="80" t="str">
        <f>IF(U628="","",COUNT(U$3:U628))</f>
        <v/>
      </c>
      <c r="U628" s="80" t="str">
        <f t="shared" si="360"/>
        <v/>
      </c>
      <c r="V628" s="91" t="str">
        <f>IFERROR(IF(S628="","",IF(U628="",IF(AND(E628="",F628="",G628&lt;&gt;"",$O628=INDEX(O$3:O628,MATCH(MAX(T$3:T628),T$3:T628,0),0)),INDEX(U$3:U628,MATCH(MAX(T$3:T628),T$3:T628,0),0),IF(AND(S628&lt;&gt;"",U628=""),0,"")),U628)),"")</f>
        <v/>
      </c>
      <c r="W628" s="95" t="str">
        <f t="shared" si="361"/>
        <v/>
      </c>
      <c r="X628" s="198" t="str">
        <f t="shared" si="362"/>
        <v/>
      </c>
      <c r="Y628" s="92" t="str">
        <f t="shared" si="363"/>
        <v/>
      </c>
      <c r="Z628" s="106" t="str">
        <f>IF(P628="","",COUNTIF($N$3:$N628,$N628))</f>
        <v/>
      </c>
      <c r="AA628" s="92" t="str">
        <f t="shared" si="364"/>
        <v/>
      </c>
      <c r="AB628" s="92" t="str">
        <f t="shared" si="365"/>
        <v/>
      </c>
      <c r="AC628" s="92" t="str">
        <f t="shared" si="366"/>
        <v/>
      </c>
      <c r="AD628" s="92" t="str">
        <f t="shared" si="375"/>
        <v/>
      </c>
      <c r="AE628" s="92" t="str">
        <f t="shared" si="375"/>
        <v/>
      </c>
      <c r="AF628" s="92" t="str">
        <f t="shared" si="375"/>
        <v/>
      </c>
      <c r="AG628" s="92" t="str">
        <f t="shared" si="375"/>
        <v/>
      </c>
      <c r="AH628" s="92" t="str">
        <f t="shared" si="375"/>
        <v/>
      </c>
      <c r="AI628" s="92" t="str">
        <f t="shared" si="375"/>
        <v/>
      </c>
      <c r="AJ628" s="92" t="str">
        <f t="shared" si="375"/>
        <v/>
      </c>
      <c r="AK628" s="92" t="str">
        <f t="shared" si="375"/>
        <v/>
      </c>
      <c r="AL628" s="92" t="str">
        <f t="shared" si="375"/>
        <v/>
      </c>
      <c r="AN628" s="35" t="str">
        <f t="shared" si="346"/>
        <v/>
      </c>
      <c r="AO628" s="44" t="str">
        <f t="shared" si="367"/>
        <v/>
      </c>
      <c r="AP628" s="41" t="str">
        <f>IF(AO628="","",RANK(AO628,AO$3:AO$1048576,1)+COUNTIF(AO$3:AO628,AO628)-1)</f>
        <v/>
      </c>
      <c r="AQ628" s="1" t="str">
        <f t="shared" si="368"/>
        <v/>
      </c>
      <c r="AR628" s="34" t="str">
        <f t="shared" si="347"/>
        <v/>
      </c>
      <c r="AS628" s="39" t="str">
        <f t="shared" si="348"/>
        <v/>
      </c>
      <c r="AT628" s="44" t="str">
        <f t="shared" si="349"/>
        <v/>
      </c>
      <c r="AU628" s="41" t="str">
        <f>IF(AT628="","",RANK(AT628,AT$3:AT$1048576,1)+COUNTIF(AT$3:AT628,AT628)-1)</f>
        <v/>
      </c>
      <c r="AV628" s="1" t="str">
        <f t="shared" si="350"/>
        <v/>
      </c>
      <c r="AW628" s="34" t="str">
        <f t="shared" si="351"/>
        <v/>
      </c>
      <c r="AX628" s="39" t="str">
        <f t="shared" si="352"/>
        <v/>
      </c>
      <c r="AY628" s="44" t="str">
        <f t="shared" si="369"/>
        <v/>
      </c>
      <c r="AZ628" s="41" t="str">
        <f>IF(AY628="","",RANK(AY628,AY$3:AY$1048576,1)+COUNTIF(AY$3:AY628,AY628)-1)</f>
        <v/>
      </c>
      <c r="BA628" s="1" t="str">
        <f t="shared" si="353"/>
        <v/>
      </c>
      <c r="BB628" s="34" t="str">
        <f t="shared" si="354"/>
        <v/>
      </c>
      <c r="BC628" s="39" t="str">
        <f t="shared" si="355"/>
        <v/>
      </c>
      <c r="BD628" s="44" t="str">
        <f t="shared" si="370"/>
        <v/>
      </c>
      <c r="BE628" s="41" t="str">
        <f>IF(BD628="","",RANK(BD628,BD$3:BD$1048576,1)+COUNTIF(BD$3:BD628,BD628)-1)</f>
        <v/>
      </c>
      <c r="BF628" s="1" t="str">
        <f t="shared" si="356"/>
        <v/>
      </c>
      <c r="BG628" s="34" t="str">
        <f t="shared" si="357"/>
        <v/>
      </c>
      <c r="BH628" s="39" t="str">
        <f t="shared" si="358"/>
        <v/>
      </c>
      <c r="BJ628" s="3"/>
      <c r="BK628" s="86"/>
      <c r="BL628" s="86"/>
      <c r="BM628" s="86"/>
      <c r="BN628" s="86"/>
      <c r="BO628" s="3"/>
      <c r="BP628" s="86"/>
      <c r="BQ628" s="86"/>
      <c r="BR628" s="86"/>
      <c r="BS628" s="86"/>
      <c r="BT628" s="3"/>
      <c r="BU628" s="86"/>
      <c r="BV628" s="86"/>
      <c r="BW628" s="86"/>
      <c r="BX628" s="86"/>
      <c r="BY628" s="3"/>
      <c r="BZ628" s="86"/>
      <c r="CA628" s="86"/>
      <c r="CB628" s="86"/>
      <c r="CC628" s="86"/>
    </row>
    <row r="629" spans="2:81" ht="35.1" customHeight="1" x14ac:dyDescent="0.2">
      <c r="B629" s="187"/>
      <c r="C629" s="188"/>
      <c r="D629" s="189"/>
      <c r="E629" s="186"/>
      <c r="F629" s="182"/>
      <c r="G629" s="184"/>
      <c r="K629" s="80" t="str">
        <f>IF(O629="","",COUNT(O$3:O629))</f>
        <v/>
      </c>
      <c r="L629" s="80" t="str">
        <f>IF(B629&lt;&gt;"",B629,IF(OR(COUNTA($G$3:$G629)&lt;COUNTA($G$3:$G$1048576),$G629&lt;&gt;""),L628,""))</f>
        <v/>
      </c>
      <c r="M629" s="80" t="str">
        <f>IF(C629&lt;&gt;"",C629,IF(OR(COUNTA($G$3:$G629)&lt;COUNTA($G$3:$G$1048576),$G629&lt;&gt;""),M628,""))</f>
        <v/>
      </c>
      <c r="N629" s="80" t="str">
        <f>IF(D629&lt;&gt;"",D629,IF(OR(COUNTA($G$3:$G629)&lt;COUNTA($G$3:$G$1048576),$G629&lt;&gt;""),N628,""))</f>
        <v/>
      </c>
      <c r="O629" s="81" t="str">
        <f t="shared" si="359"/>
        <v/>
      </c>
      <c r="P629" s="90" t="str">
        <f>IFERROR(IF(O629="",IF(COUNT(S$3:S$1048576)=COUNT(S$3:S629),IF(S629="","",INDEX(O$3:O629,MATCH(MAX(K$3:K629),K$3:K629,0),0)),INDEX(O$3:O629,MATCH(MAX(K$3:K629),K$3:K629,0),0)),O629),"")</f>
        <v/>
      </c>
      <c r="Q629" s="89" t="str">
        <f>IF(R629="","",COUNT(R$3:R629))</f>
        <v/>
      </c>
      <c r="R629" s="80" t="str">
        <f t="shared" si="345"/>
        <v/>
      </c>
      <c r="S629" s="91" t="str">
        <f>IFERROR(IF(COUNTA($E629:$G629)=0,"",IF(AND(R629="",$O629=INDEX(O$3:O629,MATCH(MAX(Q$3:Q629),Q$3:Q629,0),0)),INDEX(R$3:R629,MATCH(MAX(Q$3:Q629),Q$3:Q629,0),0),R629)),"")</f>
        <v/>
      </c>
      <c r="T629" s="80" t="str">
        <f>IF(U629="","",COUNT(U$3:U629))</f>
        <v/>
      </c>
      <c r="U629" s="80" t="str">
        <f t="shared" si="360"/>
        <v/>
      </c>
      <c r="V629" s="91" t="str">
        <f>IFERROR(IF(S629="","",IF(U629="",IF(AND(E629="",F629="",G629&lt;&gt;"",$O629=INDEX(O$3:O629,MATCH(MAX(T$3:T629),T$3:T629,0),0)),INDEX(U$3:U629,MATCH(MAX(T$3:T629),T$3:T629,0),0),IF(AND(S629&lt;&gt;"",U629=""),0,"")),U629)),"")</f>
        <v/>
      </c>
      <c r="W629" s="95" t="str">
        <f t="shared" si="361"/>
        <v/>
      </c>
      <c r="X629" s="198" t="str">
        <f t="shared" si="362"/>
        <v/>
      </c>
      <c r="Y629" s="92" t="str">
        <f t="shared" si="363"/>
        <v/>
      </c>
      <c r="Z629" s="106" t="str">
        <f>IF(P629="","",COUNTIF($N$3:$N629,$N629))</f>
        <v/>
      </c>
      <c r="AA629" s="92" t="str">
        <f t="shared" si="364"/>
        <v/>
      </c>
      <c r="AB629" s="92" t="str">
        <f t="shared" si="365"/>
        <v/>
      </c>
      <c r="AC629" s="92" t="str">
        <f t="shared" si="366"/>
        <v/>
      </c>
      <c r="AD629" s="92" t="str">
        <f t="shared" si="375"/>
        <v/>
      </c>
      <c r="AE629" s="92" t="str">
        <f t="shared" si="375"/>
        <v/>
      </c>
      <c r="AF629" s="92" t="str">
        <f t="shared" si="375"/>
        <v/>
      </c>
      <c r="AG629" s="92" t="str">
        <f t="shared" si="375"/>
        <v/>
      </c>
      <c r="AH629" s="92" t="str">
        <f t="shared" si="375"/>
        <v/>
      </c>
      <c r="AI629" s="92" t="str">
        <f t="shared" si="375"/>
        <v/>
      </c>
      <c r="AJ629" s="92" t="str">
        <f t="shared" si="375"/>
        <v/>
      </c>
      <c r="AK629" s="92" t="str">
        <f t="shared" si="375"/>
        <v/>
      </c>
      <c r="AL629" s="92" t="str">
        <f t="shared" si="375"/>
        <v/>
      </c>
      <c r="AN629" s="35" t="str">
        <f t="shared" si="346"/>
        <v/>
      </c>
      <c r="AO629" s="44" t="str">
        <f t="shared" si="367"/>
        <v/>
      </c>
      <c r="AP629" s="41" t="str">
        <f>IF(AO629="","",RANK(AO629,AO$3:AO$1048576,1)+COUNTIF(AO$3:AO629,AO629)-1)</f>
        <v/>
      </c>
      <c r="AQ629" s="1" t="str">
        <f t="shared" si="368"/>
        <v/>
      </c>
      <c r="AR629" s="34" t="str">
        <f t="shared" si="347"/>
        <v/>
      </c>
      <c r="AS629" s="39" t="str">
        <f t="shared" si="348"/>
        <v/>
      </c>
      <c r="AT629" s="44" t="str">
        <f t="shared" si="349"/>
        <v/>
      </c>
      <c r="AU629" s="41" t="str">
        <f>IF(AT629="","",RANK(AT629,AT$3:AT$1048576,1)+COUNTIF(AT$3:AT629,AT629)-1)</f>
        <v/>
      </c>
      <c r="AV629" s="1" t="str">
        <f t="shared" si="350"/>
        <v/>
      </c>
      <c r="AW629" s="34" t="str">
        <f t="shared" si="351"/>
        <v/>
      </c>
      <c r="AX629" s="39" t="str">
        <f t="shared" si="352"/>
        <v/>
      </c>
      <c r="AY629" s="44" t="str">
        <f t="shared" si="369"/>
        <v/>
      </c>
      <c r="AZ629" s="41" t="str">
        <f>IF(AY629="","",RANK(AY629,AY$3:AY$1048576,1)+COUNTIF(AY$3:AY629,AY629)-1)</f>
        <v/>
      </c>
      <c r="BA629" s="1" t="str">
        <f t="shared" si="353"/>
        <v/>
      </c>
      <c r="BB629" s="34" t="str">
        <f t="shared" si="354"/>
        <v/>
      </c>
      <c r="BC629" s="39" t="str">
        <f t="shared" si="355"/>
        <v/>
      </c>
      <c r="BD629" s="44" t="str">
        <f t="shared" si="370"/>
        <v/>
      </c>
      <c r="BE629" s="41" t="str">
        <f>IF(BD629="","",RANK(BD629,BD$3:BD$1048576,1)+COUNTIF(BD$3:BD629,BD629)-1)</f>
        <v/>
      </c>
      <c r="BF629" s="1" t="str">
        <f t="shared" si="356"/>
        <v/>
      </c>
      <c r="BG629" s="34" t="str">
        <f t="shared" si="357"/>
        <v/>
      </c>
      <c r="BH629" s="39" t="str">
        <f t="shared" si="358"/>
        <v/>
      </c>
      <c r="BJ629" s="3"/>
      <c r="BK629" s="86"/>
      <c r="BL629" s="86"/>
      <c r="BM629" s="86"/>
      <c r="BN629" s="86"/>
      <c r="BO629" s="3"/>
      <c r="BP629" s="86"/>
      <c r="BQ629" s="86"/>
      <c r="BR629" s="86"/>
      <c r="BS629" s="86"/>
      <c r="BT629" s="3"/>
      <c r="BU629" s="86"/>
      <c r="BV629" s="86"/>
      <c r="BW629" s="86"/>
      <c r="BX629" s="86"/>
      <c r="BY629" s="3"/>
      <c r="BZ629" s="86"/>
      <c r="CA629" s="86"/>
      <c r="CB629" s="86"/>
      <c r="CC629" s="86"/>
    </row>
    <row r="630" spans="2:81" ht="35.1" customHeight="1" x14ac:dyDescent="0.2">
      <c r="B630" s="187"/>
      <c r="C630" s="188"/>
      <c r="D630" s="189"/>
      <c r="E630" s="186"/>
      <c r="F630" s="182"/>
      <c r="G630" s="184"/>
      <c r="K630" s="80" t="str">
        <f>IF(O630="","",COUNT(O$3:O630))</f>
        <v/>
      </c>
      <c r="L630" s="80" t="str">
        <f>IF(B630&lt;&gt;"",B630,IF(OR(COUNTA($G$3:$G630)&lt;COUNTA($G$3:$G$1048576),$G630&lt;&gt;""),L629,""))</f>
        <v/>
      </c>
      <c r="M630" s="80" t="str">
        <f>IF(C630&lt;&gt;"",C630,IF(OR(COUNTA($G$3:$G630)&lt;COUNTA($G$3:$G$1048576),$G630&lt;&gt;""),M629,""))</f>
        <v/>
      </c>
      <c r="N630" s="80" t="str">
        <f>IF(D630&lt;&gt;"",D630,IF(OR(COUNTA($G$3:$G630)&lt;COUNTA($G$3:$G$1048576),$G630&lt;&gt;""),N629,""))</f>
        <v/>
      </c>
      <c r="O630" s="81" t="str">
        <f t="shared" si="359"/>
        <v/>
      </c>
      <c r="P630" s="90" t="str">
        <f>IFERROR(IF(O630="",IF(COUNT(S$3:S$1048576)=COUNT(S$3:S630),IF(S630="","",INDEX(O$3:O630,MATCH(MAX(K$3:K630),K$3:K630,0),0)),INDEX(O$3:O630,MATCH(MAX(K$3:K630),K$3:K630,0),0)),O630),"")</f>
        <v/>
      </c>
      <c r="Q630" s="89" t="str">
        <f>IF(R630="","",COUNT(R$3:R630))</f>
        <v/>
      </c>
      <c r="R630" s="80" t="str">
        <f t="shared" si="345"/>
        <v/>
      </c>
      <c r="S630" s="91" t="str">
        <f>IFERROR(IF(COUNTA($E630:$G630)=0,"",IF(AND(R630="",$O630=INDEX(O$3:O630,MATCH(MAX(Q$3:Q630),Q$3:Q630,0),0)),INDEX(R$3:R630,MATCH(MAX(Q$3:Q630),Q$3:Q630,0),0),R630)),"")</f>
        <v/>
      </c>
      <c r="T630" s="80" t="str">
        <f>IF(U630="","",COUNT(U$3:U630))</f>
        <v/>
      </c>
      <c r="U630" s="80" t="str">
        <f t="shared" si="360"/>
        <v/>
      </c>
      <c r="V630" s="91" t="str">
        <f>IFERROR(IF(S630="","",IF(U630="",IF(AND(E630="",F630="",G630&lt;&gt;"",$O630=INDEX(O$3:O630,MATCH(MAX(T$3:T630),T$3:T630,0),0)),INDEX(U$3:U630,MATCH(MAX(T$3:T630),T$3:T630,0),0),IF(AND(S630&lt;&gt;"",U630=""),0,"")),U630)),"")</f>
        <v/>
      </c>
      <c r="W630" s="95" t="str">
        <f t="shared" si="361"/>
        <v/>
      </c>
      <c r="X630" s="198" t="str">
        <f t="shared" si="362"/>
        <v/>
      </c>
      <c r="Y630" s="92" t="str">
        <f t="shared" si="363"/>
        <v/>
      </c>
      <c r="Z630" s="106" t="str">
        <f>IF(P630="","",COUNTIF($N$3:$N630,$N630))</f>
        <v/>
      </c>
      <c r="AA630" s="92" t="str">
        <f t="shared" si="364"/>
        <v/>
      </c>
      <c r="AB630" s="92" t="str">
        <f t="shared" si="365"/>
        <v/>
      </c>
      <c r="AC630" s="92" t="str">
        <f t="shared" si="366"/>
        <v/>
      </c>
      <c r="AD630" s="92" t="str">
        <f t="shared" si="375"/>
        <v/>
      </c>
      <c r="AE630" s="92" t="str">
        <f t="shared" si="375"/>
        <v/>
      </c>
      <c r="AF630" s="92" t="str">
        <f t="shared" si="375"/>
        <v/>
      </c>
      <c r="AG630" s="92" t="str">
        <f t="shared" si="375"/>
        <v/>
      </c>
      <c r="AH630" s="92" t="str">
        <f t="shared" si="375"/>
        <v/>
      </c>
      <c r="AI630" s="92" t="str">
        <f t="shared" si="375"/>
        <v/>
      </c>
      <c r="AJ630" s="92" t="str">
        <f t="shared" si="375"/>
        <v/>
      </c>
      <c r="AK630" s="92" t="str">
        <f t="shared" si="375"/>
        <v/>
      </c>
      <c r="AL630" s="92" t="str">
        <f t="shared" si="375"/>
        <v/>
      </c>
      <c r="AN630" s="35" t="str">
        <f t="shared" si="346"/>
        <v/>
      </c>
      <c r="AO630" s="44" t="str">
        <f t="shared" si="367"/>
        <v/>
      </c>
      <c r="AP630" s="41" t="str">
        <f>IF(AO630="","",RANK(AO630,AO$3:AO$1048576,1)+COUNTIF(AO$3:AO630,AO630)-1)</f>
        <v/>
      </c>
      <c r="AQ630" s="1" t="str">
        <f t="shared" si="368"/>
        <v/>
      </c>
      <c r="AR630" s="34" t="str">
        <f t="shared" si="347"/>
        <v/>
      </c>
      <c r="AS630" s="39" t="str">
        <f t="shared" si="348"/>
        <v/>
      </c>
      <c r="AT630" s="44" t="str">
        <f t="shared" si="349"/>
        <v/>
      </c>
      <c r="AU630" s="41" t="str">
        <f>IF(AT630="","",RANK(AT630,AT$3:AT$1048576,1)+COUNTIF(AT$3:AT630,AT630)-1)</f>
        <v/>
      </c>
      <c r="AV630" s="1" t="str">
        <f t="shared" si="350"/>
        <v/>
      </c>
      <c r="AW630" s="34" t="str">
        <f t="shared" si="351"/>
        <v/>
      </c>
      <c r="AX630" s="39" t="str">
        <f t="shared" si="352"/>
        <v/>
      </c>
      <c r="AY630" s="44" t="str">
        <f t="shared" si="369"/>
        <v/>
      </c>
      <c r="AZ630" s="41" t="str">
        <f>IF(AY630="","",RANK(AY630,AY$3:AY$1048576,1)+COUNTIF(AY$3:AY630,AY630)-1)</f>
        <v/>
      </c>
      <c r="BA630" s="1" t="str">
        <f t="shared" si="353"/>
        <v/>
      </c>
      <c r="BB630" s="34" t="str">
        <f t="shared" si="354"/>
        <v/>
      </c>
      <c r="BC630" s="39" t="str">
        <f t="shared" si="355"/>
        <v/>
      </c>
      <c r="BD630" s="44" t="str">
        <f t="shared" si="370"/>
        <v/>
      </c>
      <c r="BE630" s="41" t="str">
        <f>IF(BD630="","",RANK(BD630,BD$3:BD$1048576,1)+COUNTIF(BD$3:BD630,BD630)-1)</f>
        <v/>
      </c>
      <c r="BF630" s="1" t="str">
        <f t="shared" si="356"/>
        <v/>
      </c>
      <c r="BG630" s="34" t="str">
        <f t="shared" si="357"/>
        <v/>
      </c>
      <c r="BH630" s="39" t="str">
        <f t="shared" si="358"/>
        <v/>
      </c>
      <c r="BJ630" s="3"/>
      <c r="BK630" s="86"/>
      <c r="BL630" s="86"/>
      <c r="BM630" s="86"/>
      <c r="BN630" s="86"/>
      <c r="BO630" s="3"/>
      <c r="BP630" s="86"/>
      <c r="BQ630" s="86"/>
      <c r="BR630" s="86"/>
      <c r="BS630" s="86"/>
      <c r="BT630" s="3"/>
      <c r="BU630" s="86"/>
      <c r="BV630" s="86"/>
      <c r="BW630" s="86"/>
      <c r="BX630" s="86"/>
      <c r="BY630" s="3"/>
      <c r="BZ630" s="86"/>
      <c r="CA630" s="86"/>
      <c r="CB630" s="86"/>
      <c r="CC630" s="86"/>
    </row>
    <row r="631" spans="2:81" ht="35.1" customHeight="1" x14ac:dyDescent="0.2">
      <c r="B631" s="187"/>
      <c r="C631" s="188"/>
      <c r="D631" s="189"/>
      <c r="E631" s="186"/>
      <c r="F631" s="182"/>
      <c r="G631" s="184"/>
      <c r="K631" s="80" t="str">
        <f>IF(O631="","",COUNT(O$3:O631))</f>
        <v/>
      </c>
      <c r="L631" s="80" t="str">
        <f>IF(B631&lt;&gt;"",B631,IF(OR(COUNTA($G$3:$G631)&lt;COUNTA($G$3:$G$1048576),$G631&lt;&gt;""),L630,""))</f>
        <v/>
      </c>
      <c r="M631" s="80" t="str">
        <f>IF(C631&lt;&gt;"",C631,IF(OR(COUNTA($G$3:$G631)&lt;COUNTA($G$3:$G$1048576),$G631&lt;&gt;""),M630,""))</f>
        <v/>
      </c>
      <c r="N631" s="80" t="str">
        <f>IF(D631&lt;&gt;"",D631,IF(OR(COUNTA($G$3:$G631)&lt;COUNTA($G$3:$G$1048576),$G631&lt;&gt;""),N630,""))</f>
        <v/>
      </c>
      <c r="O631" s="81" t="str">
        <f t="shared" si="359"/>
        <v/>
      </c>
      <c r="P631" s="90" t="str">
        <f>IFERROR(IF(O631="",IF(COUNT(S$3:S$1048576)=COUNT(S$3:S631),IF(S631="","",INDEX(O$3:O631,MATCH(MAX(K$3:K631),K$3:K631,0),0)),INDEX(O$3:O631,MATCH(MAX(K$3:K631),K$3:K631,0),0)),O631),"")</f>
        <v/>
      </c>
      <c r="Q631" s="89" t="str">
        <f>IF(R631="","",COUNT(R$3:R631))</f>
        <v/>
      </c>
      <c r="R631" s="80" t="str">
        <f t="shared" si="345"/>
        <v/>
      </c>
      <c r="S631" s="91" t="str">
        <f>IFERROR(IF(COUNTA($E631:$G631)=0,"",IF(AND(R631="",$O631=INDEX(O$3:O631,MATCH(MAX(Q$3:Q631),Q$3:Q631,0),0)),INDEX(R$3:R631,MATCH(MAX(Q$3:Q631),Q$3:Q631,0),0),R631)),"")</f>
        <v/>
      </c>
      <c r="T631" s="80" t="str">
        <f>IF(U631="","",COUNT(U$3:U631))</f>
        <v/>
      </c>
      <c r="U631" s="80" t="str">
        <f t="shared" si="360"/>
        <v/>
      </c>
      <c r="V631" s="91" t="str">
        <f>IFERROR(IF(S631="","",IF(U631="",IF(AND(E631="",F631="",G631&lt;&gt;"",$O631=INDEX(O$3:O631,MATCH(MAX(T$3:T631),T$3:T631,0),0)),INDEX(U$3:U631,MATCH(MAX(T$3:T631),T$3:T631,0),0),IF(AND(S631&lt;&gt;"",U631=""),0,"")),U631)),"")</f>
        <v/>
      </c>
      <c r="W631" s="95" t="str">
        <f t="shared" si="361"/>
        <v/>
      </c>
      <c r="X631" s="198" t="str">
        <f t="shared" si="362"/>
        <v/>
      </c>
      <c r="Y631" s="92" t="str">
        <f t="shared" si="363"/>
        <v/>
      </c>
      <c r="Z631" s="106" t="str">
        <f>IF(P631="","",COUNTIF($N$3:$N631,$N631))</f>
        <v/>
      </c>
      <c r="AA631" s="92" t="str">
        <f t="shared" si="364"/>
        <v/>
      </c>
      <c r="AB631" s="92" t="str">
        <f t="shared" si="365"/>
        <v/>
      </c>
      <c r="AC631" s="92" t="str">
        <f t="shared" si="366"/>
        <v/>
      </c>
      <c r="AD631" s="92" t="str">
        <f t="shared" si="375"/>
        <v/>
      </c>
      <c r="AE631" s="92" t="str">
        <f t="shared" si="375"/>
        <v/>
      </c>
      <c r="AF631" s="92" t="str">
        <f t="shared" si="375"/>
        <v/>
      </c>
      <c r="AG631" s="92" t="str">
        <f t="shared" si="375"/>
        <v/>
      </c>
      <c r="AH631" s="92" t="str">
        <f t="shared" si="375"/>
        <v/>
      </c>
      <c r="AI631" s="92" t="str">
        <f t="shared" si="375"/>
        <v/>
      </c>
      <c r="AJ631" s="92" t="str">
        <f t="shared" si="375"/>
        <v/>
      </c>
      <c r="AK631" s="92" t="str">
        <f t="shared" si="375"/>
        <v/>
      </c>
      <c r="AL631" s="92" t="str">
        <f t="shared" si="375"/>
        <v/>
      </c>
      <c r="AN631" s="35" t="str">
        <f t="shared" si="346"/>
        <v/>
      </c>
      <c r="AO631" s="44" t="str">
        <f t="shared" si="367"/>
        <v/>
      </c>
      <c r="AP631" s="41" t="str">
        <f>IF(AO631="","",RANK(AO631,AO$3:AO$1048576,1)+COUNTIF(AO$3:AO631,AO631)-1)</f>
        <v/>
      </c>
      <c r="AQ631" s="1" t="str">
        <f t="shared" si="368"/>
        <v/>
      </c>
      <c r="AR631" s="34" t="str">
        <f t="shared" si="347"/>
        <v/>
      </c>
      <c r="AS631" s="39" t="str">
        <f t="shared" si="348"/>
        <v/>
      </c>
      <c r="AT631" s="44" t="str">
        <f t="shared" si="349"/>
        <v/>
      </c>
      <c r="AU631" s="41" t="str">
        <f>IF(AT631="","",RANK(AT631,AT$3:AT$1048576,1)+COUNTIF(AT$3:AT631,AT631)-1)</f>
        <v/>
      </c>
      <c r="AV631" s="1" t="str">
        <f t="shared" si="350"/>
        <v/>
      </c>
      <c r="AW631" s="34" t="str">
        <f t="shared" si="351"/>
        <v/>
      </c>
      <c r="AX631" s="39" t="str">
        <f t="shared" si="352"/>
        <v/>
      </c>
      <c r="AY631" s="44" t="str">
        <f t="shared" si="369"/>
        <v/>
      </c>
      <c r="AZ631" s="41" t="str">
        <f>IF(AY631="","",RANK(AY631,AY$3:AY$1048576,1)+COUNTIF(AY$3:AY631,AY631)-1)</f>
        <v/>
      </c>
      <c r="BA631" s="1" t="str">
        <f t="shared" si="353"/>
        <v/>
      </c>
      <c r="BB631" s="34" t="str">
        <f t="shared" si="354"/>
        <v/>
      </c>
      <c r="BC631" s="39" t="str">
        <f t="shared" si="355"/>
        <v/>
      </c>
      <c r="BD631" s="44" t="str">
        <f t="shared" si="370"/>
        <v/>
      </c>
      <c r="BE631" s="41" t="str">
        <f>IF(BD631="","",RANK(BD631,BD$3:BD$1048576,1)+COUNTIF(BD$3:BD631,BD631)-1)</f>
        <v/>
      </c>
      <c r="BF631" s="1" t="str">
        <f t="shared" si="356"/>
        <v/>
      </c>
      <c r="BG631" s="34" t="str">
        <f t="shared" si="357"/>
        <v/>
      </c>
      <c r="BH631" s="39" t="str">
        <f t="shared" si="358"/>
        <v/>
      </c>
      <c r="BJ631" s="3"/>
      <c r="BK631" s="86"/>
      <c r="BL631" s="86"/>
      <c r="BM631" s="86"/>
      <c r="BN631" s="86"/>
      <c r="BO631" s="3"/>
      <c r="BP631" s="86"/>
      <c r="BQ631" s="86"/>
      <c r="BR631" s="86"/>
      <c r="BS631" s="86"/>
      <c r="BT631" s="3"/>
      <c r="BU631" s="86"/>
      <c r="BV631" s="86"/>
      <c r="BW631" s="86"/>
      <c r="BX631" s="86"/>
      <c r="BY631" s="3"/>
      <c r="BZ631" s="86"/>
      <c r="CA631" s="86"/>
      <c r="CB631" s="86"/>
      <c r="CC631" s="86"/>
    </row>
    <row r="632" spans="2:81" ht="35.1" customHeight="1" x14ac:dyDescent="0.2">
      <c r="B632" s="187"/>
      <c r="C632" s="188"/>
      <c r="D632" s="189"/>
      <c r="E632" s="186"/>
      <c r="F632" s="182"/>
      <c r="G632" s="184"/>
      <c r="K632" s="80" t="str">
        <f>IF(O632="","",COUNT(O$3:O632))</f>
        <v/>
      </c>
      <c r="L632" s="80" t="str">
        <f>IF(B632&lt;&gt;"",B632,IF(OR(COUNTA($G$3:$G632)&lt;COUNTA($G$3:$G$1048576),$G632&lt;&gt;""),L631,""))</f>
        <v/>
      </c>
      <c r="M632" s="80" t="str">
        <f>IF(C632&lt;&gt;"",C632,IF(OR(COUNTA($G$3:$G632)&lt;COUNTA($G$3:$G$1048576),$G632&lt;&gt;""),M631,""))</f>
        <v/>
      </c>
      <c r="N632" s="80" t="str">
        <f>IF(D632&lt;&gt;"",D632,IF(OR(COUNTA($G$3:$G632)&lt;COUNTA($G$3:$G$1048576),$G632&lt;&gt;""),N631,""))</f>
        <v/>
      </c>
      <c r="O632" s="81" t="str">
        <f t="shared" si="359"/>
        <v/>
      </c>
      <c r="P632" s="90" t="str">
        <f>IFERROR(IF(O632="",IF(COUNT(S$3:S$1048576)=COUNT(S$3:S632),IF(S632="","",INDEX(O$3:O632,MATCH(MAX(K$3:K632),K$3:K632,0),0)),INDEX(O$3:O632,MATCH(MAX(K$3:K632),K$3:K632,0),0)),O632),"")</f>
        <v/>
      </c>
      <c r="Q632" s="89" t="str">
        <f>IF(R632="","",COUNT(R$3:R632))</f>
        <v/>
      </c>
      <c r="R632" s="80" t="str">
        <f t="shared" si="345"/>
        <v/>
      </c>
      <c r="S632" s="91" t="str">
        <f>IFERROR(IF(COUNTA($E632:$G632)=0,"",IF(AND(R632="",$O632=INDEX(O$3:O632,MATCH(MAX(Q$3:Q632),Q$3:Q632,0),0)),INDEX(R$3:R632,MATCH(MAX(Q$3:Q632),Q$3:Q632,0),0),R632)),"")</f>
        <v/>
      </c>
      <c r="T632" s="80" t="str">
        <f>IF(U632="","",COUNT(U$3:U632))</f>
        <v/>
      </c>
      <c r="U632" s="80" t="str">
        <f t="shared" si="360"/>
        <v/>
      </c>
      <c r="V632" s="91" t="str">
        <f>IFERROR(IF(S632="","",IF(U632="",IF(AND(E632="",F632="",G632&lt;&gt;"",$O632=INDEX(O$3:O632,MATCH(MAX(T$3:T632),T$3:T632,0),0)),INDEX(U$3:U632,MATCH(MAX(T$3:T632),T$3:T632,0),0),IF(AND(S632&lt;&gt;"",U632=""),0,"")),U632)),"")</f>
        <v/>
      </c>
      <c r="W632" s="95" t="str">
        <f t="shared" si="361"/>
        <v/>
      </c>
      <c r="X632" s="198" t="str">
        <f t="shared" si="362"/>
        <v/>
      </c>
      <c r="Y632" s="92" t="str">
        <f t="shared" si="363"/>
        <v/>
      </c>
      <c r="Z632" s="106" t="str">
        <f>IF(P632="","",COUNTIF($N$3:$N632,$N632))</f>
        <v/>
      </c>
      <c r="AA632" s="92" t="str">
        <f t="shared" si="364"/>
        <v/>
      </c>
      <c r="AB632" s="92" t="str">
        <f t="shared" si="365"/>
        <v/>
      </c>
      <c r="AC632" s="92" t="str">
        <f t="shared" si="366"/>
        <v/>
      </c>
      <c r="AD632" s="92" t="str">
        <f t="shared" si="375"/>
        <v/>
      </c>
      <c r="AE632" s="92" t="str">
        <f t="shared" si="375"/>
        <v/>
      </c>
      <c r="AF632" s="92" t="str">
        <f t="shared" si="375"/>
        <v/>
      </c>
      <c r="AG632" s="92" t="str">
        <f t="shared" si="375"/>
        <v/>
      </c>
      <c r="AH632" s="92" t="str">
        <f t="shared" si="375"/>
        <v/>
      </c>
      <c r="AI632" s="92" t="str">
        <f t="shared" si="375"/>
        <v/>
      </c>
      <c r="AJ632" s="92" t="str">
        <f t="shared" si="375"/>
        <v/>
      </c>
      <c r="AK632" s="92" t="str">
        <f t="shared" si="375"/>
        <v/>
      </c>
      <c r="AL632" s="92" t="str">
        <f t="shared" si="375"/>
        <v/>
      </c>
      <c r="AN632" s="35" t="str">
        <f t="shared" si="346"/>
        <v/>
      </c>
      <c r="AO632" s="44" t="str">
        <f t="shared" si="367"/>
        <v/>
      </c>
      <c r="AP632" s="41" t="str">
        <f>IF(AO632="","",RANK(AO632,AO$3:AO$1048576,1)+COUNTIF(AO$3:AO632,AO632)-1)</f>
        <v/>
      </c>
      <c r="AQ632" s="1" t="str">
        <f t="shared" si="368"/>
        <v/>
      </c>
      <c r="AR632" s="34" t="str">
        <f t="shared" si="347"/>
        <v/>
      </c>
      <c r="AS632" s="39" t="str">
        <f t="shared" si="348"/>
        <v/>
      </c>
      <c r="AT632" s="44" t="str">
        <f t="shared" si="349"/>
        <v/>
      </c>
      <c r="AU632" s="41" t="str">
        <f>IF(AT632="","",RANK(AT632,AT$3:AT$1048576,1)+COUNTIF(AT$3:AT632,AT632)-1)</f>
        <v/>
      </c>
      <c r="AV632" s="1" t="str">
        <f t="shared" si="350"/>
        <v/>
      </c>
      <c r="AW632" s="34" t="str">
        <f t="shared" si="351"/>
        <v/>
      </c>
      <c r="AX632" s="39" t="str">
        <f t="shared" si="352"/>
        <v/>
      </c>
      <c r="AY632" s="44" t="str">
        <f t="shared" si="369"/>
        <v/>
      </c>
      <c r="AZ632" s="41" t="str">
        <f>IF(AY632="","",RANK(AY632,AY$3:AY$1048576,1)+COUNTIF(AY$3:AY632,AY632)-1)</f>
        <v/>
      </c>
      <c r="BA632" s="1" t="str">
        <f t="shared" si="353"/>
        <v/>
      </c>
      <c r="BB632" s="34" t="str">
        <f t="shared" si="354"/>
        <v/>
      </c>
      <c r="BC632" s="39" t="str">
        <f t="shared" si="355"/>
        <v/>
      </c>
      <c r="BD632" s="44" t="str">
        <f t="shared" si="370"/>
        <v/>
      </c>
      <c r="BE632" s="41" t="str">
        <f>IF(BD632="","",RANK(BD632,BD$3:BD$1048576,1)+COUNTIF(BD$3:BD632,BD632)-1)</f>
        <v/>
      </c>
      <c r="BF632" s="1" t="str">
        <f t="shared" si="356"/>
        <v/>
      </c>
      <c r="BG632" s="34" t="str">
        <f t="shared" si="357"/>
        <v/>
      </c>
      <c r="BH632" s="39" t="str">
        <f t="shared" si="358"/>
        <v/>
      </c>
      <c r="BJ632" s="3"/>
      <c r="BK632" s="86"/>
      <c r="BL632" s="86"/>
      <c r="BM632" s="86"/>
      <c r="BN632" s="86"/>
      <c r="BO632" s="3"/>
      <c r="BP632" s="86"/>
      <c r="BQ632" s="86"/>
      <c r="BR632" s="86"/>
      <c r="BS632" s="86"/>
      <c r="BT632" s="3"/>
      <c r="BU632" s="86"/>
      <c r="BV632" s="86"/>
      <c r="BW632" s="86"/>
      <c r="BX632" s="86"/>
      <c r="BY632" s="3"/>
      <c r="BZ632" s="86"/>
      <c r="CA632" s="86"/>
      <c r="CB632" s="86"/>
      <c r="CC632" s="86"/>
    </row>
    <row r="633" spans="2:81" ht="35.1" customHeight="1" x14ac:dyDescent="0.2">
      <c r="B633" s="187"/>
      <c r="C633" s="188"/>
      <c r="D633" s="189"/>
      <c r="E633" s="186"/>
      <c r="F633" s="182"/>
      <c r="G633" s="184"/>
      <c r="K633" s="80" t="str">
        <f>IF(O633="","",COUNT(O$3:O633))</f>
        <v/>
      </c>
      <c r="L633" s="80" t="str">
        <f>IF(B633&lt;&gt;"",B633,IF(OR(COUNTA($G$3:$G633)&lt;COUNTA($G$3:$G$1048576),$G633&lt;&gt;""),L632,""))</f>
        <v/>
      </c>
      <c r="M633" s="80" t="str">
        <f>IF(C633&lt;&gt;"",C633,IF(OR(COUNTA($G$3:$G633)&lt;COUNTA($G$3:$G$1048576),$G633&lt;&gt;""),M632,""))</f>
        <v/>
      </c>
      <c r="N633" s="80" t="str">
        <f>IF(D633&lt;&gt;"",D633,IF(OR(COUNTA($G$3:$G633)&lt;COUNTA($G$3:$G$1048576),$G633&lt;&gt;""),N632,""))</f>
        <v/>
      </c>
      <c r="O633" s="81" t="str">
        <f t="shared" si="359"/>
        <v/>
      </c>
      <c r="P633" s="90" t="str">
        <f>IFERROR(IF(O633="",IF(COUNT(S$3:S$1048576)=COUNT(S$3:S633),IF(S633="","",INDEX(O$3:O633,MATCH(MAX(K$3:K633),K$3:K633,0),0)),INDEX(O$3:O633,MATCH(MAX(K$3:K633),K$3:K633,0),0)),O633),"")</f>
        <v/>
      </c>
      <c r="Q633" s="89" t="str">
        <f>IF(R633="","",COUNT(R$3:R633))</f>
        <v/>
      </c>
      <c r="R633" s="80" t="str">
        <f t="shared" si="345"/>
        <v/>
      </c>
      <c r="S633" s="91" t="str">
        <f>IFERROR(IF(COUNTA($E633:$G633)=0,"",IF(AND(R633="",$O633=INDEX(O$3:O633,MATCH(MAX(Q$3:Q633),Q$3:Q633,0),0)),INDEX(R$3:R633,MATCH(MAX(Q$3:Q633),Q$3:Q633,0),0),R633)),"")</f>
        <v/>
      </c>
      <c r="T633" s="80" t="str">
        <f>IF(U633="","",COUNT(U$3:U633))</f>
        <v/>
      </c>
      <c r="U633" s="80" t="str">
        <f t="shared" si="360"/>
        <v/>
      </c>
      <c r="V633" s="91" t="str">
        <f>IFERROR(IF(S633="","",IF(U633="",IF(AND(E633="",F633="",G633&lt;&gt;"",$O633=INDEX(O$3:O633,MATCH(MAX(T$3:T633),T$3:T633,0),0)),INDEX(U$3:U633,MATCH(MAX(T$3:T633),T$3:T633,0),0),IF(AND(S633&lt;&gt;"",U633=""),0,"")),U633)),"")</f>
        <v/>
      </c>
      <c r="W633" s="95" t="str">
        <f t="shared" si="361"/>
        <v/>
      </c>
      <c r="X633" s="198" t="str">
        <f t="shared" si="362"/>
        <v/>
      </c>
      <c r="Y633" s="92" t="str">
        <f t="shared" si="363"/>
        <v/>
      </c>
      <c r="Z633" s="106" t="str">
        <f>IF(P633="","",COUNTIF($N$3:$N633,$N633))</f>
        <v/>
      </c>
      <c r="AA633" s="92" t="str">
        <f t="shared" si="364"/>
        <v/>
      </c>
      <c r="AB633" s="92" t="str">
        <f t="shared" si="365"/>
        <v/>
      </c>
      <c r="AC633" s="92" t="str">
        <f t="shared" si="366"/>
        <v/>
      </c>
      <c r="AD633" s="92" t="str">
        <f t="shared" si="375"/>
        <v/>
      </c>
      <c r="AE633" s="92" t="str">
        <f t="shared" si="375"/>
        <v/>
      </c>
      <c r="AF633" s="92" t="str">
        <f t="shared" si="375"/>
        <v/>
      </c>
      <c r="AG633" s="92" t="str">
        <f t="shared" si="375"/>
        <v/>
      </c>
      <c r="AH633" s="92" t="str">
        <f t="shared" si="375"/>
        <v/>
      </c>
      <c r="AI633" s="92" t="str">
        <f t="shared" si="375"/>
        <v/>
      </c>
      <c r="AJ633" s="92" t="str">
        <f t="shared" si="375"/>
        <v/>
      </c>
      <c r="AK633" s="92" t="str">
        <f t="shared" si="375"/>
        <v/>
      </c>
      <c r="AL633" s="92" t="str">
        <f t="shared" si="375"/>
        <v/>
      </c>
      <c r="AN633" s="35" t="str">
        <f t="shared" si="346"/>
        <v/>
      </c>
      <c r="AO633" s="44" t="str">
        <f t="shared" si="367"/>
        <v/>
      </c>
      <c r="AP633" s="41" t="str">
        <f>IF(AO633="","",RANK(AO633,AO$3:AO$1048576,1)+COUNTIF(AO$3:AO633,AO633)-1)</f>
        <v/>
      </c>
      <c r="AQ633" s="1" t="str">
        <f t="shared" si="368"/>
        <v/>
      </c>
      <c r="AR633" s="34" t="str">
        <f t="shared" si="347"/>
        <v/>
      </c>
      <c r="AS633" s="39" t="str">
        <f t="shared" si="348"/>
        <v/>
      </c>
      <c r="AT633" s="44" t="str">
        <f t="shared" si="349"/>
        <v/>
      </c>
      <c r="AU633" s="41" t="str">
        <f>IF(AT633="","",RANK(AT633,AT$3:AT$1048576,1)+COUNTIF(AT$3:AT633,AT633)-1)</f>
        <v/>
      </c>
      <c r="AV633" s="1" t="str">
        <f t="shared" si="350"/>
        <v/>
      </c>
      <c r="AW633" s="34" t="str">
        <f t="shared" si="351"/>
        <v/>
      </c>
      <c r="AX633" s="39" t="str">
        <f t="shared" si="352"/>
        <v/>
      </c>
      <c r="AY633" s="44" t="str">
        <f t="shared" si="369"/>
        <v/>
      </c>
      <c r="AZ633" s="41" t="str">
        <f>IF(AY633="","",RANK(AY633,AY$3:AY$1048576,1)+COUNTIF(AY$3:AY633,AY633)-1)</f>
        <v/>
      </c>
      <c r="BA633" s="1" t="str">
        <f t="shared" si="353"/>
        <v/>
      </c>
      <c r="BB633" s="34" t="str">
        <f t="shared" si="354"/>
        <v/>
      </c>
      <c r="BC633" s="39" t="str">
        <f t="shared" si="355"/>
        <v/>
      </c>
      <c r="BD633" s="44" t="str">
        <f t="shared" si="370"/>
        <v/>
      </c>
      <c r="BE633" s="41" t="str">
        <f>IF(BD633="","",RANK(BD633,BD$3:BD$1048576,1)+COUNTIF(BD$3:BD633,BD633)-1)</f>
        <v/>
      </c>
      <c r="BF633" s="1" t="str">
        <f t="shared" si="356"/>
        <v/>
      </c>
      <c r="BG633" s="34" t="str">
        <f t="shared" si="357"/>
        <v/>
      </c>
      <c r="BH633" s="39" t="str">
        <f t="shared" si="358"/>
        <v/>
      </c>
      <c r="BJ633" s="3"/>
      <c r="BK633" s="86"/>
      <c r="BL633" s="86"/>
      <c r="BM633" s="86"/>
      <c r="BN633" s="86"/>
      <c r="BO633" s="3"/>
      <c r="BP633" s="86"/>
      <c r="BQ633" s="86"/>
      <c r="BR633" s="86"/>
      <c r="BS633" s="86"/>
      <c r="BT633" s="3"/>
      <c r="BU633" s="86"/>
      <c r="BV633" s="86"/>
      <c r="BW633" s="86"/>
      <c r="BX633" s="86"/>
      <c r="BY633" s="3"/>
      <c r="BZ633" s="86"/>
      <c r="CA633" s="86"/>
      <c r="CB633" s="86"/>
      <c r="CC633" s="86"/>
    </row>
    <row r="634" spans="2:81" ht="35.1" customHeight="1" x14ac:dyDescent="0.2">
      <c r="B634" s="187"/>
      <c r="C634" s="188"/>
      <c r="D634" s="189"/>
      <c r="E634" s="186"/>
      <c r="F634" s="182"/>
      <c r="G634" s="184"/>
      <c r="K634" s="80" t="str">
        <f>IF(O634="","",COUNT(O$3:O634))</f>
        <v/>
      </c>
      <c r="L634" s="80" t="str">
        <f>IF(B634&lt;&gt;"",B634,IF(OR(COUNTA($G$3:$G634)&lt;COUNTA($G$3:$G$1048576),$G634&lt;&gt;""),L633,""))</f>
        <v/>
      </c>
      <c r="M634" s="80" t="str">
        <f>IF(C634&lt;&gt;"",C634,IF(OR(COUNTA($G$3:$G634)&lt;COUNTA($G$3:$G$1048576),$G634&lt;&gt;""),M633,""))</f>
        <v/>
      </c>
      <c r="N634" s="80" t="str">
        <f>IF(D634&lt;&gt;"",D634,IF(OR(COUNTA($G$3:$G634)&lt;COUNTA($G$3:$G$1048576),$G634&lt;&gt;""),N633,""))</f>
        <v/>
      </c>
      <c r="O634" s="81" t="str">
        <f t="shared" si="359"/>
        <v/>
      </c>
      <c r="P634" s="90" t="str">
        <f>IFERROR(IF(O634="",IF(COUNT(S$3:S$1048576)=COUNT(S$3:S634),IF(S634="","",INDEX(O$3:O634,MATCH(MAX(K$3:K634),K$3:K634,0),0)),INDEX(O$3:O634,MATCH(MAX(K$3:K634),K$3:K634,0),0)),O634),"")</f>
        <v/>
      </c>
      <c r="Q634" s="89" t="str">
        <f>IF(R634="","",COUNT(R$3:R634))</f>
        <v/>
      </c>
      <c r="R634" s="80" t="str">
        <f t="shared" si="345"/>
        <v/>
      </c>
      <c r="S634" s="91" t="str">
        <f>IFERROR(IF(COUNTA($E634:$G634)=0,"",IF(AND(R634="",$O634=INDEX(O$3:O634,MATCH(MAX(Q$3:Q634),Q$3:Q634,0),0)),INDEX(R$3:R634,MATCH(MAX(Q$3:Q634),Q$3:Q634,0),0),R634)),"")</f>
        <v/>
      </c>
      <c r="T634" s="80" t="str">
        <f>IF(U634="","",COUNT(U$3:U634))</f>
        <v/>
      </c>
      <c r="U634" s="80" t="str">
        <f t="shared" si="360"/>
        <v/>
      </c>
      <c r="V634" s="91" t="str">
        <f>IFERROR(IF(S634="","",IF(U634="",IF(AND(E634="",F634="",G634&lt;&gt;"",$O634=INDEX(O$3:O634,MATCH(MAX(T$3:T634),T$3:T634,0),0)),INDEX(U$3:U634,MATCH(MAX(T$3:T634),T$3:T634,0),0),IF(AND(S634&lt;&gt;"",U634=""),0,"")),U634)),"")</f>
        <v/>
      </c>
      <c r="W634" s="95" t="str">
        <f t="shared" si="361"/>
        <v/>
      </c>
      <c r="X634" s="198" t="str">
        <f t="shared" si="362"/>
        <v/>
      </c>
      <c r="Y634" s="92" t="str">
        <f t="shared" si="363"/>
        <v/>
      </c>
      <c r="Z634" s="106" t="str">
        <f>IF(P634="","",COUNTIF($N$3:$N634,$N634))</f>
        <v/>
      </c>
      <c r="AA634" s="92" t="str">
        <f t="shared" si="364"/>
        <v/>
      </c>
      <c r="AB634" s="92" t="str">
        <f t="shared" si="365"/>
        <v/>
      </c>
      <c r="AC634" s="92" t="str">
        <f t="shared" si="366"/>
        <v/>
      </c>
      <c r="AD634" s="92" t="str">
        <f t="shared" ref="AD634:AL643" si="376">IFERROR(IF(AND($Z634=1,AD$2&lt;&gt;"",""&amp;INDEX($Y$3:$Y$1048576,MATCH($P634&amp;"@"&amp;AD$2,$AA$3:$AA$1048576,0),0)&lt;&gt;""),AD$1&amp;""&amp;INDEX($Y$3:$Y$1048576,MATCH($P634&amp;"@"&amp;AD$2,$AA$3:$AA$1048576,0),0),""),"")</f>
        <v/>
      </c>
      <c r="AE634" s="92" t="str">
        <f t="shared" si="376"/>
        <v/>
      </c>
      <c r="AF634" s="92" t="str">
        <f t="shared" si="376"/>
        <v/>
      </c>
      <c r="AG634" s="92" t="str">
        <f t="shared" si="376"/>
        <v/>
      </c>
      <c r="AH634" s="92" t="str">
        <f t="shared" si="376"/>
        <v/>
      </c>
      <c r="AI634" s="92" t="str">
        <f t="shared" si="376"/>
        <v/>
      </c>
      <c r="AJ634" s="92" t="str">
        <f t="shared" si="376"/>
        <v/>
      </c>
      <c r="AK634" s="92" t="str">
        <f t="shared" si="376"/>
        <v/>
      </c>
      <c r="AL634" s="92" t="str">
        <f t="shared" si="376"/>
        <v/>
      </c>
      <c r="AN634" s="35" t="str">
        <f t="shared" si="346"/>
        <v/>
      </c>
      <c r="AO634" s="44" t="str">
        <f t="shared" si="367"/>
        <v/>
      </c>
      <c r="AP634" s="41" t="str">
        <f>IF(AO634="","",RANK(AO634,AO$3:AO$1048576,1)+COUNTIF(AO$3:AO634,AO634)-1)</f>
        <v/>
      </c>
      <c r="AQ634" s="1" t="str">
        <f t="shared" si="368"/>
        <v/>
      </c>
      <c r="AR634" s="34" t="str">
        <f t="shared" si="347"/>
        <v/>
      </c>
      <c r="AS634" s="39" t="str">
        <f t="shared" si="348"/>
        <v/>
      </c>
      <c r="AT634" s="44" t="str">
        <f t="shared" si="349"/>
        <v/>
      </c>
      <c r="AU634" s="41" t="str">
        <f>IF(AT634="","",RANK(AT634,AT$3:AT$1048576,1)+COUNTIF(AT$3:AT634,AT634)-1)</f>
        <v/>
      </c>
      <c r="AV634" s="1" t="str">
        <f t="shared" si="350"/>
        <v/>
      </c>
      <c r="AW634" s="34" t="str">
        <f t="shared" si="351"/>
        <v/>
      </c>
      <c r="AX634" s="39" t="str">
        <f t="shared" si="352"/>
        <v/>
      </c>
      <c r="AY634" s="44" t="str">
        <f t="shared" si="369"/>
        <v/>
      </c>
      <c r="AZ634" s="41" t="str">
        <f>IF(AY634="","",RANK(AY634,AY$3:AY$1048576,1)+COUNTIF(AY$3:AY634,AY634)-1)</f>
        <v/>
      </c>
      <c r="BA634" s="1" t="str">
        <f t="shared" si="353"/>
        <v/>
      </c>
      <c r="BB634" s="34" t="str">
        <f t="shared" si="354"/>
        <v/>
      </c>
      <c r="BC634" s="39" t="str">
        <f t="shared" si="355"/>
        <v/>
      </c>
      <c r="BD634" s="44" t="str">
        <f t="shared" si="370"/>
        <v/>
      </c>
      <c r="BE634" s="41" t="str">
        <f>IF(BD634="","",RANK(BD634,BD$3:BD$1048576,1)+COUNTIF(BD$3:BD634,BD634)-1)</f>
        <v/>
      </c>
      <c r="BF634" s="1" t="str">
        <f t="shared" si="356"/>
        <v/>
      </c>
      <c r="BG634" s="34" t="str">
        <f t="shared" si="357"/>
        <v/>
      </c>
      <c r="BH634" s="39" t="str">
        <f t="shared" si="358"/>
        <v/>
      </c>
      <c r="BJ634" s="3"/>
      <c r="BK634" s="86"/>
      <c r="BL634" s="86"/>
      <c r="BM634" s="86"/>
      <c r="BN634" s="86"/>
      <c r="BO634" s="3"/>
      <c r="BP634" s="86"/>
      <c r="BQ634" s="86"/>
      <c r="BR634" s="86"/>
      <c r="BS634" s="86"/>
      <c r="BT634" s="3"/>
      <c r="BU634" s="86"/>
      <c r="BV634" s="86"/>
      <c r="BW634" s="86"/>
      <c r="BX634" s="86"/>
      <c r="BY634" s="3"/>
      <c r="BZ634" s="86"/>
      <c r="CA634" s="86"/>
      <c r="CB634" s="86"/>
      <c r="CC634" s="86"/>
    </row>
    <row r="635" spans="2:81" ht="35.1" customHeight="1" x14ac:dyDescent="0.2">
      <c r="B635" s="187"/>
      <c r="C635" s="188"/>
      <c r="D635" s="189"/>
      <c r="E635" s="186"/>
      <c r="F635" s="182"/>
      <c r="G635" s="184"/>
      <c r="K635" s="80" t="str">
        <f>IF(O635="","",COUNT(O$3:O635))</f>
        <v/>
      </c>
      <c r="L635" s="80" t="str">
        <f>IF(B635&lt;&gt;"",B635,IF(OR(COUNTA($G$3:$G635)&lt;COUNTA($G$3:$G$1048576),$G635&lt;&gt;""),L634,""))</f>
        <v/>
      </c>
      <c r="M635" s="80" t="str">
        <f>IF(C635&lt;&gt;"",C635,IF(OR(COUNTA($G$3:$G635)&lt;COUNTA($G$3:$G$1048576),$G635&lt;&gt;""),M634,""))</f>
        <v/>
      </c>
      <c r="N635" s="80" t="str">
        <f>IF(D635&lt;&gt;"",D635,IF(OR(COUNTA($G$3:$G635)&lt;COUNTA($G$3:$G$1048576),$G635&lt;&gt;""),N634,""))</f>
        <v/>
      </c>
      <c r="O635" s="81" t="str">
        <f t="shared" si="359"/>
        <v/>
      </c>
      <c r="P635" s="90" t="str">
        <f>IFERROR(IF(O635="",IF(COUNT(S$3:S$1048576)=COUNT(S$3:S635),IF(S635="","",INDEX(O$3:O635,MATCH(MAX(K$3:K635),K$3:K635,0),0)),INDEX(O$3:O635,MATCH(MAX(K$3:K635),K$3:K635,0),0)),O635),"")</f>
        <v/>
      </c>
      <c r="Q635" s="89" t="str">
        <f>IF(R635="","",COUNT(R$3:R635))</f>
        <v/>
      </c>
      <c r="R635" s="80" t="str">
        <f t="shared" si="345"/>
        <v/>
      </c>
      <c r="S635" s="91" t="str">
        <f>IFERROR(IF(COUNTA($E635:$G635)=0,"",IF(AND(R635="",$O635=INDEX(O$3:O635,MATCH(MAX(Q$3:Q635),Q$3:Q635,0),0)),INDEX(R$3:R635,MATCH(MAX(Q$3:Q635),Q$3:Q635,0),0),R635)),"")</f>
        <v/>
      </c>
      <c r="T635" s="80" t="str">
        <f>IF(U635="","",COUNT(U$3:U635))</f>
        <v/>
      </c>
      <c r="U635" s="80" t="str">
        <f t="shared" si="360"/>
        <v/>
      </c>
      <c r="V635" s="91" t="str">
        <f>IFERROR(IF(S635="","",IF(U635="",IF(AND(E635="",F635="",G635&lt;&gt;"",$O635=INDEX(O$3:O635,MATCH(MAX(T$3:T635),T$3:T635,0),0)),INDEX(U$3:U635,MATCH(MAX(T$3:T635),T$3:T635,0),0),IF(AND(S635&lt;&gt;"",U635=""),0,"")),U635)),"")</f>
        <v/>
      </c>
      <c r="W635" s="95" t="str">
        <f t="shared" si="361"/>
        <v/>
      </c>
      <c r="X635" s="198" t="str">
        <f t="shared" si="362"/>
        <v/>
      </c>
      <c r="Y635" s="92" t="str">
        <f t="shared" si="363"/>
        <v/>
      </c>
      <c r="Z635" s="106" t="str">
        <f>IF(P635="","",COUNTIF($N$3:$N635,$N635))</f>
        <v/>
      </c>
      <c r="AA635" s="92" t="str">
        <f t="shared" si="364"/>
        <v/>
      </c>
      <c r="AB635" s="92" t="str">
        <f t="shared" si="365"/>
        <v/>
      </c>
      <c r="AC635" s="92" t="str">
        <f t="shared" si="366"/>
        <v/>
      </c>
      <c r="AD635" s="92" t="str">
        <f t="shared" si="376"/>
        <v/>
      </c>
      <c r="AE635" s="92" t="str">
        <f t="shared" si="376"/>
        <v/>
      </c>
      <c r="AF635" s="92" t="str">
        <f t="shared" si="376"/>
        <v/>
      </c>
      <c r="AG635" s="92" t="str">
        <f t="shared" si="376"/>
        <v/>
      </c>
      <c r="AH635" s="92" t="str">
        <f t="shared" si="376"/>
        <v/>
      </c>
      <c r="AI635" s="92" t="str">
        <f t="shared" si="376"/>
        <v/>
      </c>
      <c r="AJ635" s="92" t="str">
        <f t="shared" si="376"/>
        <v/>
      </c>
      <c r="AK635" s="92" t="str">
        <f t="shared" si="376"/>
        <v/>
      </c>
      <c r="AL635" s="92" t="str">
        <f t="shared" si="376"/>
        <v/>
      </c>
      <c r="AN635" s="35" t="str">
        <f t="shared" si="346"/>
        <v/>
      </c>
      <c r="AO635" s="44" t="str">
        <f t="shared" si="367"/>
        <v/>
      </c>
      <c r="AP635" s="41" t="str">
        <f>IF(AO635="","",RANK(AO635,AO$3:AO$1048576,1)+COUNTIF(AO$3:AO635,AO635)-1)</f>
        <v/>
      </c>
      <c r="AQ635" s="1" t="str">
        <f t="shared" si="368"/>
        <v/>
      </c>
      <c r="AR635" s="34" t="str">
        <f t="shared" si="347"/>
        <v/>
      </c>
      <c r="AS635" s="39" t="str">
        <f t="shared" si="348"/>
        <v/>
      </c>
      <c r="AT635" s="44" t="str">
        <f t="shared" si="349"/>
        <v/>
      </c>
      <c r="AU635" s="41" t="str">
        <f>IF(AT635="","",RANK(AT635,AT$3:AT$1048576,1)+COUNTIF(AT$3:AT635,AT635)-1)</f>
        <v/>
      </c>
      <c r="AV635" s="1" t="str">
        <f t="shared" si="350"/>
        <v/>
      </c>
      <c r="AW635" s="34" t="str">
        <f t="shared" si="351"/>
        <v/>
      </c>
      <c r="AX635" s="39" t="str">
        <f t="shared" si="352"/>
        <v/>
      </c>
      <c r="AY635" s="44" t="str">
        <f t="shared" si="369"/>
        <v/>
      </c>
      <c r="AZ635" s="41" t="str">
        <f>IF(AY635="","",RANK(AY635,AY$3:AY$1048576,1)+COUNTIF(AY$3:AY635,AY635)-1)</f>
        <v/>
      </c>
      <c r="BA635" s="1" t="str">
        <f t="shared" si="353"/>
        <v/>
      </c>
      <c r="BB635" s="34" t="str">
        <f t="shared" si="354"/>
        <v/>
      </c>
      <c r="BC635" s="39" t="str">
        <f t="shared" si="355"/>
        <v/>
      </c>
      <c r="BD635" s="44" t="str">
        <f t="shared" si="370"/>
        <v/>
      </c>
      <c r="BE635" s="41" t="str">
        <f>IF(BD635="","",RANK(BD635,BD$3:BD$1048576,1)+COUNTIF(BD$3:BD635,BD635)-1)</f>
        <v/>
      </c>
      <c r="BF635" s="1" t="str">
        <f t="shared" si="356"/>
        <v/>
      </c>
      <c r="BG635" s="34" t="str">
        <f t="shared" si="357"/>
        <v/>
      </c>
      <c r="BH635" s="39" t="str">
        <f t="shared" si="358"/>
        <v/>
      </c>
      <c r="BJ635" s="3"/>
      <c r="BK635" s="86"/>
      <c r="BL635" s="86"/>
      <c r="BM635" s="86"/>
      <c r="BN635" s="86"/>
      <c r="BO635" s="3"/>
      <c r="BP635" s="86"/>
      <c r="BQ635" s="86"/>
      <c r="BR635" s="86"/>
      <c r="BS635" s="86"/>
      <c r="BT635" s="3"/>
      <c r="BU635" s="86"/>
      <c r="BV635" s="86"/>
      <c r="BW635" s="86"/>
      <c r="BX635" s="86"/>
      <c r="BY635" s="3"/>
      <c r="BZ635" s="86"/>
      <c r="CA635" s="86"/>
      <c r="CB635" s="86"/>
      <c r="CC635" s="86"/>
    </row>
    <row r="636" spans="2:81" ht="35.1" customHeight="1" x14ac:dyDescent="0.2">
      <c r="B636" s="187"/>
      <c r="C636" s="188"/>
      <c r="D636" s="189"/>
      <c r="E636" s="186"/>
      <c r="F636" s="182"/>
      <c r="G636" s="184"/>
      <c r="K636" s="80" t="str">
        <f>IF(O636="","",COUNT(O$3:O636))</f>
        <v/>
      </c>
      <c r="L636" s="80" t="str">
        <f>IF(B636&lt;&gt;"",B636,IF(OR(COUNTA($G$3:$G636)&lt;COUNTA($G$3:$G$1048576),$G636&lt;&gt;""),L635,""))</f>
        <v/>
      </c>
      <c r="M636" s="80" t="str">
        <f>IF(C636&lt;&gt;"",C636,IF(OR(COUNTA($G$3:$G636)&lt;COUNTA($G$3:$G$1048576),$G636&lt;&gt;""),M635,""))</f>
        <v/>
      </c>
      <c r="N636" s="80" t="str">
        <f>IF(D636&lt;&gt;"",D636,IF(OR(COUNTA($G$3:$G636)&lt;COUNTA($G$3:$G$1048576),$G636&lt;&gt;""),N635,""))</f>
        <v/>
      </c>
      <c r="O636" s="81" t="str">
        <f t="shared" si="359"/>
        <v/>
      </c>
      <c r="P636" s="90" t="str">
        <f>IFERROR(IF(O636="",IF(COUNT(S$3:S$1048576)=COUNT(S$3:S636),IF(S636="","",INDEX(O$3:O636,MATCH(MAX(K$3:K636),K$3:K636,0),0)),INDEX(O$3:O636,MATCH(MAX(K$3:K636),K$3:K636,0),0)),O636),"")</f>
        <v/>
      </c>
      <c r="Q636" s="89" t="str">
        <f>IF(R636="","",COUNT(R$3:R636))</f>
        <v/>
      </c>
      <c r="R636" s="80" t="str">
        <f t="shared" si="345"/>
        <v/>
      </c>
      <c r="S636" s="91" t="str">
        <f>IFERROR(IF(COUNTA($E636:$G636)=0,"",IF(AND(R636="",$O636=INDEX(O$3:O636,MATCH(MAX(Q$3:Q636),Q$3:Q636,0),0)),INDEX(R$3:R636,MATCH(MAX(Q$3:Q636),Q$3:Q636,0),0),R636)),"")</f>
        <v/>
      </c>
      <c r="T636" s="80" t="str">
        <f>IF(U636="","",COUNT(U$3:U636))</f>
        <v/>
      </c>
      <c r="U636" s="80" t="str">
        <f t="shared" si="360"/>
        <v/>
      </c>
      <c r="V636" s="91" t="str">
        <f>IFERROR(IF(S636="","",IF(U636="",IF(AND(E636="",F636="",G636&lt;&gt;"",$O636=INDEX(O$3:O636,MATCH(MAX(T$3:T636),T$3:T636,0),0)),INDEX(U$3:U636,MATCH(MAX(T$3:T636),T$3:T636,0),0),IF(AND(S636&lt;&gt;"",U636=""),0,"")),U636)),"")</f>
        <v/>
      </c>
      <c r="W636" s="95" t="str">
        <f t="shared" si="361"/>
        <v/>
      </c>
      <c r="X636" s="198" t="str">
        <f t="shared" si="362"/>
        <v/>
      </c>
      <c r="Y636" s="92" t="str">
        <f t="shared" si="363"/>
        <v/>
      </c>
      <c r="Z636" s="106" t="str">
        <f>IF(P636="","",COUNTIF($N$3:$N636,$N636))</f>
        <v/>
      </c>
      <c r="AA636" s="92" t="str">
        <f t="shared" si="364"/>
        <v/>
      </c>
      <c r="AB636" s="92" t="str">
        <f t="shared" si="365"/>
        <v/>
      </c>
      <c r="AC636" s="92" t="str">
        <f t="shared" si="366"/>
        <v/>
      </c>
      <c r="AD636" s="92" t="str">
        <f t="shared" si="376"/>
        <v/>
      </c>
      <c r="AE636" s="92" t="str">
        <f t="shared" si="376"/>
        <v/>
      </c>
      <c r="AF636" s="92" t="str">
        <f t="shared" si="376"/>
        <v/>
      </c>
      <c r="AG636" s="92" t="str">
        <f t="shared" si="376"/>
        <v/>
      </c>
      <c r="AH636" s="92" t="str">
        <f t="shared" si="376"/>
        <v/>
      </c>
      <c r="AI636" s="92" t="str">
        <f t="shared" si="376"/>
        <v/>
      </c>
      <c r="AJ636" s="92" t="str">
        <f t="shared" si="376"/>
        <v/>
      </c>
      <c r="AK636" s="92" t="str">
        <f t="shared" si="376"/>
        <v/>
      </c>
      <c r="AL636" s="92" t="str">
        <f t="shared" si="376"/>
        <v/>
      </c>
      <c r="AN636" s="35" t="str">
        <f t="shared" si="346"/>
        <v/>
      </c>
      <c r="AO636" s="44" t="str">
        <f t="shared" si="367"/>
        <v/>
      </c>
      <c r="AP636" s="41" t="str">
        <f>IF(AO636="","",RANK(AO636,AO$3:AO$1048576,1)+COUNTIF(AO$3:AO636,AO636)-1)</f>
        <v/>
      </c>
      <c r="AQ636" s="1" t="str">
        <f t="shared" si="368"/>
        <v/>
      </c>
      <c r="AR636" s="34" t="str">
        <f t="shared" si="347"/>
        <v/>
      </c>
      <c r="AS636" s="39" t="str">
        <f t="shared" si="348"/>
        <v/>
      </c>
      <c r="AT636" s="44" t="str">
        <f t="shared" si="349"/>
        <v/>
      </c>
      <c r="AU636" s="41" t="str">
        <f>IF(AT636="","",RANK(AT636,AT$3:AT$1048576,1)+COUNTIF(AT$3:AT636,AT636)-1)</f>
        <v/>
      </c>
      <c r="AV636" s="1" t="str">
        <f t="shared" si="350"/>
        <v/>
      </c>
      <c r="AW636" s="34" t="str">
        <f t="shared" si="351"/>
        <v/>
      </c>
      <c r="AX636" s="39" t="str">
        <f t="shared" si="352"/>
        <v/>
      </c>
      <c r="AY636" s="44" t="str">
        <f t="shared" si="369"/>
        <v/>
      </c>
      <c r="AZ636" s="41" t="str">
        <f>IF(AY636="","",RANK(AY636,AY$3:AY$1048576,1)+COUNTIF(AY$3:AY636,AY636)-1)</f>
        <v/>
      </c>
      <c r="BA636" s="1" t="str">
        <f t="shared" si="353"/>
        <v/>
      </c>
      <c r="BB636" s="34" t="str">
        <f t="shared" si="354"/>
        <v/>
      </c>
      <c r="BC636" s="39" t="str">
        <f t="shared" si="355"/>
        <v/>
      </c>
      <c r="BD636" s="44" t="str">
        <f t="shared" si="370"/>
        <v/>
      </c>
      <c r="BE636" s="41" t="str">
        <f>IF(BD636="","",RANK(BD636,BD$3:BD$1048576,1)+COUNTIF(BD$3:BD636,BD636)-1)</f>
        <v/>
      </c>
      <c r="BF636" s="1" t="str">
        <f t="shared" si="356"/>
        <v/>
      </c>
      <c r="BG636" s="34" t="str">
        <f t="shared" si="357"/>
        <v/>
      </c>
      <c r="BH636" s="39" t="str">
        <f t="shared" si="358"/>
        <v/>
      </c>
      <c r="BJ636" s="3"/>
      <c r="BK636" s="86"/>
      <c r="BL636" s="86"/>
      <c r="BM636" s="86"/>
      <c r="BN636" s="86"/>
      <c r="BO636" s="3"/>
      <c r="BP636" s="86"/>
      <c r="BQ636" s="86"/>
      <c r="BR636" s="86"/>
      <c r="BS636" s="86"/>
      <c r="BT636" s="3"/>
      <c r="BU636" s="86"/>
      <c r="BV636" s="86"/>
      <c r="BW636" s="86"/>
      <c r="BX636" s="86"/>
      <c r="BY636" s="3"/>
      <c r="BZ636" s="86"/>
      <c r="CA636" s="86"/>
      <c r="CB636" s="86"/>
      <c r="CC636" s="86"/>
    </row>
    <row r="637" spans="2:81" ht="35.1" customHeight="1" x14ac:dyDescent="0.2">
      <c r="B637" s="187"/>
      <c r="C637" s="188"/>
      <c r="D637" s="189"/>
      <c r="E637" s="186"/>
      <c r="F637" s="182"/>
      <c r="G637" s="184"/>
      <c r="K637" s="80" t="str">
        <f>IF(O637="","",COUNT(O$3:O637))</f>
        <v/>
      </c>
      <c r="L637" s="80" t="str">
        <f>IF(B637&lt;&gt;"",B637,IF(OR(COUNTA($G$3:$G637)&lt;COUNTA($G$3:$G$1048576),$G637&lt;&gt;""),L636,""))</f>
        <v/>
      </c>
      <c r="M637" s="80" t="str">
        <f>IF(C637&lt;&gt;"",C637,IF(OR(COUNTA($G$3:$G637)&lt;COUNTA($G$3:$G$1048576),$G637&lt;&gt;""),M636,""))</f>
        <v/>
      </c>
      <c r="N637" s="80" t="str">
        <f>IF(D637&lt;&gt;"",D637,IF(OR(COUNTA($G$3:$G637)&lt;COUNTA($G$3:$G$1048576),$G637&lt;&gt;""),N636,""))</f>
        <v/>
      </c>
      <c r="O637" s="81" t="str">
        <f t="shared" si="359"/>
        <v/>
      </c>
      <c r="P637" s="90" t="str">
        <f>IFERROR(IF(O637="",IF(COUNT(S$3:S$1048576)=COUNT(S$3:S637),IF(S637="","",INDEX(O$3:O637,MATCH(MAX(K$3:K637),K$3:K637,0),0)),INDEX(O$3:O637,MATCH(MAX(K$3:K637),K$3:K637,0),0)),O637),"")</f>
        <v/>
      </c>
      <c r="Q637" s="89" t="str">
        <f>IF(R637="","",COUNT(R$3:R637))</f>
        <v/>
      </c>
      <c r="R637" s="80" t="str">
        <f t="shared" si="345"/>
        <v/>
      </c>
      <c r="S637" s="91" t="str">
        <f>IFERROR(IF(COUNTA($E637:$G637)=0,"",IF(AND(R637="",$O637=INDEX(O$3:O637,MATCH(MAX(Q$3:Q637),Q$3:Q637,0),0)),INDEX(R$3:R637,MATCH(MAX(Q$3:Q637),Q$3:Q637,0),0),R637)),"")</f>
        <v/>
      </c>
      <c r="T637" s="80" t="str">
        <f>IF(U637="","",COUNT(U$3:U637))</f>
        <v/>
      </c>
      <c r="U637" s="80" t="str">
        <f t="shared" si="360"/>
        <v/>
      </c>
      <c r="V637" s="91" t="str">
        <f>IFERROR(IF(S637="","",IF(U637="",IF(AND(E637="",F637="",G637&lt;&gt;"",$O637=INDEX(O$3:O637,MATCH(MAX(T$3:T637),T$3:T637,0),0)),INDEX(U$3:U637,MATCH(MAX(T$3:T637),T$3:T637,0),0),IF(AND(S637&lt;&gt;"",U637=""),0,"")),U637)),"")</f>
        <v/>
      </c>
      <c r="W637" s="95" t="str">
        <f t="shared" si="361"/>
        <v/>
      </c>
      <c r="X637" s="198" t="str">
        <f t="shared" si="362"/>
        <v/>
      </c>
      <c r="Y637" s="92" t="str">
        <f t="shared" si="363"/>
        <v/>
      </c>
      <c r="Z637" s="106" t="str">
        <f>IF(P637="","",COUNTIF($N$3:$N637,$N637))</f>
        <v/>
      </c>
      <c r="AA637" s="92" t="str">
        <f t="shared" si="364"/>
        <v/>
      </c>
      <c r="AB637" s="92" t="str">
        <f t="shared" si="365"/>
        <v/>
      </c>
      <c r="AC637" s="92" t="str">
        <f t="shared" si="366"/>
        <v/>
      </c>
      <c r="AD637" s="92" t="str">
        <f t="shared" si="376"/>
        <v/>
      </c>
      <c r="AE637" s="92" t="str">
        <f t="shared" si="376"/>
        <v/>
      </c>
      <c r="AF637" s="92" t="str">
        <f t="shared" si="376"/>
        <v/>
      </c>
      <c r="AG637" s="92" t="str">
        <f t="shared" si="376"/>
        <v/>
      </c>
      <c r="AH637" s="92" t="str">
        <f t="shared" si="376"/>
        <v/>
      </c>
      <c r="AI637" s="92" t="str">
        <f t="shared" si="376"/>
        <v/>
      </c>
      <c r="AJ637" s="92" t="str">
        <f t="shared" si="376"/>
        <v/>
      </c>
      <c r="AK637" s="92" t="str">
        <f t="shared" si="376"/>
        <v/>
      </c>
      <c r="AL637" s="92" t="str">
        <f t="shared" si="376"/>
        <v/>
      </c>
      <c r="AN637" s="35" t="str">
        <f t="shared" si="346"/>
        <v/>
      </c>
      <c r="AO637" s="44" t="str">
        <f t="shared" si="367"/>
        <v/>
      </c>
      <c r="AP637" s="41" t="str">
        <f>IF(AO637="","",RANK(AO637,AO$3:AO$1048576,1)+COUNTIF(AO$3:AO637,AO637)-1)</f>
        <v/>
      </c>
      <c r="AQ637" s="1" t="str">
        <f t="shared" si="368"/>
        <v/>
      </c>
      <c r="AR637" s="34" t="str">
        <f t="shared" si="347"/>
        <v/>
      </c>
      <c r="AS637" s="39" t="str">
        <f t="shared" si="348"/>
        <v/>
      </c>
      <c r="AT637" s="44" t="str">
        <f t="shared" si="349"/>
        <v/>
      </c>
      <c r="AU637" s="41" t="str">
        <f>IF(AT637="","",RANK(AT637,AT$3:AT$1048576,1)+COUNTIF(AT$3:AT637,AT637)-1)</f>
        <v/>
      </c>
      <c r="AV637" s="1" t="str">
        <f t="shared" si="350"/>
        <v/>
      </c>
      <c r="AW637" s="34" t="str">
        <f t="shared" si="351"/>
        <v/>
      </c>
      <c r="AX637" s="39" t="str">
        <f t="shared" si="352"/>
        <v/>
      </c>
      <c r="AY637" s="44" t="str">
        <f t="shared" si="369"/>
        <v/>
      </c>
      <c r="AZ637" s="41" t="str">
        <f>IF(AY637="","",RANK(AY637,AY$3:AY$1048576,1)+COUNTIF(AY$3:AY637,AY637)-1)</f>
        <v/>
      </c>
      <c r="BA637" s="1" t="str">
        <f t="shared" si="353"/>
        <v/>
      </c>
      <c r="BB637" s="34" t="str">
        <f t="shared" si="354"/>
        <v/>
      </c>
      <c r="BC637" s="39" t="str">
        <f t="shared" si="355"/>
        <v/>
      </c>
      <c r="BD637" s="44" t="str">
        <f t="shared" si="370"/>
        <v/>
      </c>
      <c r="BE637" s="41" t="str">
        <f>IF(BD637="","",RANK(BD637,BD$3:BD$1048576,1)+COUNTIF(BD$3:BD637,BD637)-1)</f>
        <v/>
      </c>
      <c r="BF637" s="1" t="str">
        <f t="shared" si="356"/>
        <v/>
      </c>
      <c r="BG637" s="34" t="str">
        <f t="shared" si="357"/>
        <v/>
      </c>
      <c r="BH637" s="39" t="str">
        <f t="shared" si="358"/>
        <v/>
      </c>
      <c r="BJ637" s="3"/>
      <c r="BK637" s="86"/>
      <c r="BL637" s="86"/>
      <c r="BM637" s="86"/>
      <c r="BN637" s="86"/>
      <c r="BO637" s="3"/>
      <c r="BP637" s="86"/>
      <c r="BQ637" s="86"/>
      <c r="BR637" s="86"/>
      <c r="BS637" s="86"/>
      <c r="BT637" s="3"/>
      <c r="BU637" s="86"/>
      <c r="BV637" s="86"/>
      <c r="BW637" s="86"/>
      <c r="BX637" s="86"/>
      <c r="BY637" s="3"/>
      <c r="BZ637" s="86"/>
      <c r="CA637" s="86"/>
      <c r="CB637" s="86"/>
      <c r="CC637" s="86"/>
    </row>
    <row r="638" spans="2:81" ht="35.1" customHeight="1" x14ac:dyDescent="0.2">
      <c r="B638" s="187"/>
      <c r="C638" s="188"/>
      <c r="D638" s="189"/>
      <c r="E638" s="186"/>
      <c r="F638" s="182"/>
      <c r="G638" s="184"/>
      <c r="K638" s="80" t="str">
        <f>IF(O638="","",COUNT(O$3:O638))</f>
        <v/>
      </c>
      <c r="L638" s="80" t="str">
        <f>IF(B638&lt;&gt;"",B638,IF(OR(COUNTA($G$3:$G638)&lt;COUNTA($G$3:$G$1048576),$G638&lt;&gt;""),L637,""))</f>
        <v/>
      </c>
      <c r="M638" s="80" t="str">
        <f>IF(C638&lt;&gt;"",C638,IF(OR(COUNTA($G$3:$G638)&lt;COUNTA($G$3:$G$1048576),$G638&lt;&gt;""),M637,""))</f>
        <v/>
      </c>
      <c r="N638" s="80" t="str">
        <f>IF(D638&lt;&gt;"",D638,IF(OR(COUNTA($G$3:$G638)&lt;COUNTA($G$3:$G$1048576),$G638&lt;&gt;""),N637,""))</f>
        <v/>
      </c>
      <c r="O638" s="81" t="str">
        <f t="shared" si="359"/>
        <v/>
      </c>
      <c r="P638" s="90" t="str">
        <f>IFERROR(IF(O638="",IF(COUNT(S$3:S$1048576)=COUNT(S$3:S638),IF(S638="","",INDEX(O$3:O638,MATCH(MAX(K$3:K638),K$3:K638,0),0)),INDEX(O$3:O638,MATCH(MAX(K$3:K638),K$3:K638,0),0)),O638),"")</f>
        <v/>
      </c>
      <c r="Q638" s="89" t="str">
        <f>IF(R638="","",COUNT(R$3:R638))</f>
        <v/>
      </c>
      <c r="R638" s="80" t="str">
        <f t="shared" si="345"/>
        <v/>
      </c>
      <c r="S638" s="91" t="str">
        <f>IFERROR(IF(COUNTA($E638:$G638)=0,"",IF(AND(R638="",$O638=INDEX(O$3:O638,MATCH(MAX(Q$3:Q638),Q$3:Q638,0),0)),INDEX(R$3:R638,MATCH(MAX(Q$3:Q638),Q$3:Q638,0),0),R638)),"")</f>
        <v/>
      </c>
      <c r="T638" s="80" t="str">
        <f>IF(U638="","",COUNT(U$3:U638))</f>
        <v/>
      </c>
      <c r="U638" s="80" t="str">
        <f t="shared" si="360"/>
        <v/>
      </c>
      <c r="V638" s="91" t="str">
        <f>IFERROR(IF(S638="","",IF(U638="",IF(AND(E638="",F638="",G638&lt;&gt;"",$O638=INDEX(O$3:O638,MATCH(MAX(T$3:T638),T$3:T638,0),0)),INDEX(U$3:U638,MATCH(MAX(T$3:T638),T$3:T638,0),0),IF(AND(S638&lt;&gt;"",U638=""),0,"")),U638)),"")</f>
        <v/>
      </c>
      <c r="W638" s="95" t="str">
        <f t="shared" si="361"/>
        <v/>
      </c>
      <c r="X638" s="198" t="str">
        <f t="shared" si="362"/>
        <v/>
      </c>
      <c r="Y638" s="92" t="str">
        <f t="shared" si="363"/>
        <v/>
      </c>
      <c r="Z638" s="106" t="str">
        <f>IF(P638="","",COUNTIF($N$3:$N638,$N638))</f>
        <v/>
      </c>
      <c r="AA638" s="92" t="str">
        <f t="shared" si="364"/>
        <v/>
      </c>
      <c r="AB638" s="92" t="str">
        <f t="shared" si="365"/>
        <v/>
      </c>
      <c r="AC638" s="92" t="str">
        <f t="shared" si="366"/>
        <v/>
      </c>
      <c r="AD638" s="92" t="str">
        <f t="shared" si="376"/>
        <v/>
      </c>
      <c r="AE638" s="92" t="str">
        <f t="shared" si="376"/>
        <v/>
      </c>
      <c r="AF638" s="92" t="str">
        <f t="shared" si="376"/>
        <v/>
      </c>
      <c r="AG638" s="92" t="str">
        <f t="shared" si="376"/>
        <v/>
      </c>
      <c r="AH638" s="92" t="str">
        <f t="shared" si="376"/>
        <v/>
      </c>
      <c r="AI638" s="92" t="str">
        <f t="shared" si="376"/>
        <v/>
      </c>
      <c r="AJ638" s="92" t="str">
        <f t="shared" si="376"/>
        <v/>
      </c>
      <c r="AK638" s="92" t="str">
        <f t="shared" si="376"/>
        <v/>
      </c>
      <c r="AL638" s="92" t="str">
        <f t="shared" si="376"/>
        <v/>
      </c>
      <c r="AN638" s="35" t="str">
        <f t="shared" si="346"/>
        <v/>
      </c>
      <c r="AO638" s="44" t="str">
        <f t="shared" si="367"/>
        <v/>
      </c>
      <c r="AP638" s="41" t="str">
        <f>IF(AO638="","",RANK(AO638,AO$3:AO$1048576,1)+COUNTIF(AO$3:AO638,AO638)-1)</f>
        <v/>
      </c>
      <c r="AQ638" s="1" t="str">
        <f t="shared" si="368"/>
        <v/>
      </c>
      <c r="AR638" s="34" t="str">
        <f t="shared" si="347"/>
        <v/>
      </c>
      <c r="AS638" s="39" t="str">
        <f t="shared" si="348"/>
        <v/>
      </c>
      <c r="AT638" s="44" t="str">
        <f t="shared" si="349"/>
        <v/>
      </c>
      <c r="AU638" s="41" t="str">
        <f>IF(AT638="","",RANK(AT638,AT$3:AT$1048576,1)+COUNTIF(AT$3:AT638,AT638)-1)</f>
        <v/>
      </c>
      <c r="AV638" s="1" t="str">
        <f t="shared" si="350"/>
        <v/>
      </c>
      <c r="AW638" s="34" t="str">
        <f t="shared" si="351"/>
        <v/>
      </c>
      <c r="AX638" s="39" t="str">
        <f t="shared" si="352"/>
        <v/>
      </c>
      <c r="AY638" s="44" t="str">
        <f t="shared" si="369"/>
        <v/>
      </c>
      <c r="AZ638" s="41" t="str">
        <f>IF(AY638="","",RANK(AY638,AY$3:AY$1048576,1)+COUNTIF(AY$3:AY638,AY638)-1)</f>
        <v/>
      </c>
      <c r="BA638" s="1" t="str">
        <f t="shared" si="353"/>
        <v/>
      </c>
      <c r="BB638" s="34" t="str">
        <f t="shared" si="354"/>
        <v/>
      </c>
      <c r="BC638" s="39" t="str">
        <f t="shared" si="355"/>
        <v/>
      </c>
      <c r="BD638" s="44" t="str">
        <f t="shared" si="370"/>
        <v/>
      </c>
      <c r="BE638" s="41" t="str">
        <f>IF(BD638="","",RANK(BD638,BD$3:BD$1048576,1)+COUNTIF(BD$3:BD638,BD638)-1)</f>
        <v/>
      </c>
      <c r="BF638" s="1" t="str">
        <f t="shared" si="356"/>
        <v/>
      </c>
      <c r="BG638" s="34" t="str">
        <f t="shared" si="357"/>
        <v/>
      </c>
      <c r="BH638" s="39" t="str">
        <f t="shared" si="358"/>
        <v/>
      </c>
      <c r="BJ638" s="3"/>
      <c r="BK638" s="86"/>
      <c r="BL638" s="86"/>
      <c r="BM638" s="86"/>
      <c r="BN638" s="86"/>
      <c r="BO638" s="3"/>
      <c r="BP638" s="86"/>
      <c r="BQ638" s="86"/>
      <c r="BR638" s="86"/>
      <c r="BS638" s="86"/>
      <c r="BT638" s="3"/>
      <c r="BU638" s="86"/>
      <c r="BV638" s="86"/>
      <c r="BW638" s="86"/>
      <c r="BX638" s="86"/>
      <c r="BY638" s="3"/>
      <c r="BZ638" s="86"/>
      <c r="CA638" s="86"/>
      <c r="CB638" s="86"/>
      <c r="CC638" s="86"/>
    </row>
    <row r="639" spans="2:81" ht="35.1" customHeight="1" x14ac:dyDescent="0.2">
      <c r="B639" s="187"/>
      <c r="C639" s="188"/>
      <c r="D639" s="189"/>
      <c r="E639" s="186"/>
      <c r="F639" s="182"/>
      <c r="G639" s="184"/>
      <c r="K639" s="80" t="str">
        <f>IF(O639="","",COUNT(O$3:O639))</f>
        <v/>
      </c>
      <c r="L639" s="80" t="str">
        <f>IF(B639&lt;&gt;"",B639,IF(OR(COUNTA($G$3:$G639)&lt;COUNTA($G$3:$G$1048576),$G639&lt;&gt;""),L638,""))</f>
        <v/>
      </c>
      <c r="M639" s="80" t="str">
        <f>IF(C639&lt;&gt;"",C639,IF(OR(COUNTA($G$3:$G639)&lt;COUNTA($G$3:$G$1048576),$G639&lt;&gt;""),M638,""))</f>
        <v/>
      </c>
      <c r="N639" s="80" t="str">
        <f>IF(D639&lt;&gt;"",D639,IF(OR(COUNTA($G$3:$G639)&lt;COUNTA($G$3:$G$1048576),$G639&lt;&gt;""),N638,""))</f>
        <v/>
      </c>
      <c r="O639" s="81" t="str">
        <f t="shared" si="359"/>
        <v/>
      </c>
      <c r="P639" s="90" t="str">
        <f>IFERROR(IF(O639="",IF(COUNT(S$3:S$1048576)=COUNT(S$3:S639),IF(S639="","",INDEX(O$3:O639,MATCH(MAX(K$3:K639),K$3:K639,0),0)),INDEX(O$3:O639,MATCH(MAX(K$3:K639),K$3:K639,0),0)),O639),"")</f>
        <v/>
      </c>
      <c r="Q639" s="89" t="str">
        <f>IF(R639="","",COUNT(R$3:R639))</f>
        <v/>
      </c>
      <c r="R639" s="80" t="str">
        <f t="shared" si="345"/>
        <v/>
      </c>
      <c r="S639" s="91" t="str">
        <f>IFERROR(IF(COUNTA($E639:$G639)=0,"",IF(AND(R639="",$O639=INDEX(O$3:O639,MATCH(MAX(Q$3:Q639),Q$3:Q639,0),0)),INDEX(R$3:R639,MATCH(MAX(Q$3:Q639),Q$3:Q639,0),0),R639)),"")</f>
        <v/>
      </c>
      <c r="T639" s="80" t="str">
        <f>IF(U639="","",COUNT(U$3:U639))</f>
        <v/>
      </c>
      <c r="U639" s="80" t="str">
        <f t="shared" si="360"/>
        <v/>
      </c>
      <c r="V639" s="91" t="str">
        <f>IFERROR(IF(S639="","",IF(U639="",IF(AND(E639="",F639="",G639&lt;&gt;"",$O639=INDEX(O$3:O639,MATCH(MAX(T$3:T639),T$3:T639,0),0)),INDEX(U$3:U639,MATCH(MAX(T$3:T639),T$3:T639,0),0),IF(AND(S639&lt;&gt;"",U639=""),0,"")),U639)),"")</f>
        <v/>
      </c>
      <c r="W639" s="95" t="str">
        <f t="shared" si="361"/>
        <v/>
      </c>
      <c r="X639" s="198" t="str">
        <f t="shared" si="362"/>
        <v/>
      </c>
      <c r="Y639" s="92" t="str">
        <f t="shared" si="363"/>
        <v/>
      </c>
      <c r="Z639" s="106" t="str">
        <f>IF(P639="","",COUNTIF($N$3:$N639,$N639))</f>
        <v/>
      </c>
      <c r="AA639" s="92" t="str">
        <f t="shared" si="364"/>
        <v/>
      </c>
      <c r="AB639" s="92" t="str">
        <f t="shared" si="365"/>
        <v/>
      </c>
      <c r="AC639" s="92" t="str">
        <f t="shared" si="366"/>
        <v/>
      </c>
      <c r="AD639" s="92" t="str">
        <f t="shared" si="376"/>
        <v/>
      </c>
      <c r="AE639" s="92" t="str">
        <f t="shared" si="376"/>
        <v/>
      </c>
      <c r="AF639" s="92" t="str">
        <f t="shared" si="376"/>
        <v/>
      </c>
      <c r="AG639" s="92" t="str">
        <f t="shared" si="376"/>
        <v/>
      </c>
      <c r="AH639" s="92" t="str">
        <f t="shared" si="376"/>
        <v/>
      </c>
      <c r="AI639" s="92" t="str">
        <f t="shared" si="376"/>
        <v/>
      </c>
      <c r="AJ639" s="92" t="str">
        <f t="shared" si="376"/>
        <v/>
      </c>
      <c r="AK639" s="92" t="str">
        <f t="shared" si="376"/>
        <v/>
      </c>
      <c r="AL639" s="92" t="str">
        <f t="shared" si="376"/>
        <v/>
      </c>
      <c r="AN639" s="35" t="str">
        <f t="shared" si="346"/>
        <v/>
      </c>
      <c r="AO639" s="44" t="str">
        <f t="shared" si="367"/>
        <v/>
      </c>
      <c r="AP639" s="41" t="str">
        <f>IF(AO639="","",RANK(AO639,AO$3:AO$1048576,1)+COUNTIF(AO$3:AO639,AO639)-1)</f>
        <v/>
      </c>
      <c r="AQ639" s="1" t="str">
        <f t="shared" si="368"/>
        <v/>
      </c>
      <c r="AR639" s="34" t="str">
        <f t="shared" si="347"/>
        <v/>
      </c>
      <c r="AS639" s="39" t="str">
        <f t="shared" si="348"/>
        <v/>
      </c>
      <c r="AT639" s="44" t="str">
        <f t="shared" si="349"/>
        <v/>
      </c>
      <c r="AU639" s="41" t="str">
        <f>IF(AT639="","",RANK(AT639,AT$3:AT$1048576,1)+COUNTIF(AT$3:AT639,AT639)-1)</f>
        <v/>
      </c>
      <c r="AV639" s="1" t="str">
        <f t="shared" si="350"/>
        <v/>
      </c>
      <c r="AW639" s="34" t="str">
        <f t="shared" si="351"/>
        <v/>
      </c>
      <c r="AX639" s="39" t="str">
        <f t="shared" si="352"/>
        <v/>
      </c>
      <c r="AY639" s="44" t="str">
        <f t="shared" si="369"/>
        <v/>
      </c>
      <c r="AZ639" s="41" t="str">
        <f>IF(AY639="","",RANK(AY639,AY$3:AY$1048576,1)+COUNTIF(AY$3:AY639,AY639)-1)</f>
        <v/>
      </c>
      <c r="BA639" s="1" t="str">
        <f t="shared" si="353"/>
        <v/>
      </c>
      <c r="BB639" s="34" t="str">
        <f t="shared" si="354"/>
        <v/>
      </c>
      <c r="BC639" s="39" t="str">
        <f t="shared" si="355"/>
        <v/>
      </c>
      <c r="BD639" s="44" t="str">
        <f t="shared" si="370"/>
        <v/>
      </c>
      <c r="BE639" s="41" t="str">
        <f>IF(BD639="","",RANK(BD639,BD$3:BD$1048576,1)+COUNTIF(BD$3:BD639,BD639)-1)</f>
        <v/>
      </c>
      <c r="BF639" s="1" t="str">
        <f t="shared" si="356"/>
        <v/>
      </c>
      <c r="BG639" s="34" t="str">
        <f t="shared" si="357"/>
        <v/>
      </c>
      <c r="BH639" s="39" t="str">
        <f t="shared" si="358"/>
        <v/>
      </c>
      <c r="BJ639" s="3"/>
      <c r="BK639" s="86"/>
      <c r="BL639" s="86"/>
      <c r="BM639" s="86"/>
      <c r="BN639" s="86"/>
      <c r="BO639" s="3"/>
      <c r="BP639" s="86"/>
      <c r="BQ639" s="86"/>
      <c r="BR639" s="86"/>
      <c r="BS639" s="86"/>
      <c r="BT639" s="3"/>
      <c r="BU639" s="86"/>
      <c r="BV639" s="86"/>
      <c r="BW639" s="86"/>
      <c r="BX639" s="86"/>
      <c r="BY639" s="3"/>
      <c r="BZ639" s="86"/>
      <c r="CA639" s="86"/>
      <c r="CB639" s="86"/>
      <c r="CC639" s="86"/>
    </row>
    <row r="640" spans="2:81" ht="35.1" customHeight="1" x14ac:dyDescent="0.2">
      <c r="B640" s="187"/>
      <c r="C640" s="188"/>
      <c r="D640" s="189"/>
      <c r="E640" s="186"/>
      <c r="F640" s="182"/>
      <c r="G640" s="184"/>
      <c r="K640" s="80" t="str">
        <f>IF(O640="","",COUNT(O$3:O640))</f>
        <v/>
      </c>
      <c r="L640" s="80" t="str">
        <f>IF(B640&lt;&gt;"",B640,IF(OR(COUNTA($G$3:$G640)&lt;COUNTA($G$3:$G$1048576),$G640&lt;&gt;""),L639,""))</f>
        <v/>
      </c>
      <c r="M640" s="80" t="str">
        <f>IF(C640&lt;&gt;"",C640,IF(OR(COUNTA($G$3:$G640)&lt;COUNTA($G$3:$G$1048576),$G640&lt;&gt;""),M639,""))</f>
        <v/>
      </c>
      <c r="N640" s="80" t="str">
        <f>IF(D640&lt;&gt;"",D640,IF(OR(COUNTA($G$3:$G640)&lt;COUNTA($G$3:$G$1048576),$G640&lt;&gt;""),N639,""))</f>
        <v/>
      </c>
      <c r="O640" s="81" t="str">
        <f t="shared" si="359"/>
        <v/>
      </c>
      <c r="P640" s="90" t="str">
        <f>IFERROR(IF(O640="",IF(COUNT(S$3:S$1048576)=COUNT(S$3:S640),IF(S640="","",INDEX(O$3:O640,MATCH(MAX(K$3:K640),K$3:K640,0),0)),INDEX(O$3:O640,MATCH(MAX(K$3:K640),K$3:K640,0),0)),O640),"")</f>
        <v/>
      </c>
      <c r="Q640" s="89" t="str">
        <f>IF(R640="","",COUNT(R$3:R640))</f>
        <v/>
      </c>
      <c r="R640" s="80" t="str">
        <f t="shared" si="345"/>
        <v/>
      </c>
      <c r="S640" s="91" t="str">
        <f>IFERROR(IF(COUNTA($E640:$G640)=0,"",IF(AND(R640="",$O640=INDEX(O$3:O640,MATCH(MAX(Q$3:Q640),Q$3:Q640,0),0)),INDEX(R$3:R640,MATCH(MAX(Q$3:Q640),Q$3:Q640,0),0),R640)),"")</f>
        <v/>
      </c>
      <c r="T640" s="80" t="str">
        <f>IF(U640="","",COUNT(U$3:U640))</f>
        <v/>
      </c>
      <c r="U640" s="80" t="str">
        <f t="shared" si="360"/>
        <v/>
      </c>
      <c r="V640" s="91" t="str">
        <f>IFERROR(IF(S640="","",IF(U640="",IF(AND(E640="",F640="",G640&lt;&gt;"",$O640=INDEX(O$3:O640,MATCH(MAX(T$3:T640),T$3:T640,0),0)),INDEX(U$3:U640,MATCH(MAX(T$3:T640),T$3:T640,0),0),IF(AND(S640&lt;&gt;"",U640=""),0,"")),U640)),"")</f>
        <v/>
      </c>
      <c r="W640" s="95" t="str">
        <f t="shared" si="361"/>
        <v/>
      </c>
      <c r="X640" s="198" t="str">
        <f t="shared" si="362"/>
        <v/>
      </c>
      <c r="Y640" s="92" t="str">
        <f t="shared" si="363"/>
        <v/>
      </c>
      <c r="Z640" s="106" t="str">
        <f>IF(P640="","",COUNTIF($N$3:$N640,$N640))</f>
        <v/>
      </c>
      <c r="AA640" s="92" t="str">
        <f t="shared" si="364"/>
        <v/>
      </c>
      <c r="AB640" s="92" t="str">
        <f t="shared" si="365"/>
        <v/>
      </c>
      <c r="AC640" s="92" t="str">
        <f t="shared" si="366"/>
        <v/>
      </c>
      <c r="AD640" s="92" t="str">
        <f t="shared" si="376"/>
        <v/>
      </c>
      <c r="AE640" s="92" t="str">
        <f t="shared" si="376"/>
        <v/>
      </c>
      <c r="AF640" s="92" t="str">
        <f t="shared" si="376"/>
        <v/>
      </c>
      <c r="AG640" s="92" t="str">
        <f t="shared" si="376"/>
        <v/>
      </c>
      <c r="AH640" s="92" t="str">
        <f t="shared" si="376"/>
        <v/>
      </c>
      <c r="AI640" s="92" t="str">
        <f t="shared" si="376"/>
        <v/>
      </c>
      <c r="AJ640" s="92" t="str">
        <f t="shared" si="376"/>
        <v/>
      </c>
      <c r="AK640" s="92" t="str">
        <f t="shared" si="376"/>
        <v/>
      </c>
      <c r="AL640" s="92" t="str">
        <f t="shared" si="376"/>
        <v/>
      </c>
      <c r="AN640" s="35" t="str">
        <f t="shared" si="346"/>
        <v/>
      </c>
      <c r="AO640" s="44" t="str">
        <f t="shared" si="367"/>
        <v/>
      </c>
      <c r="AP640" s="41" t="str">
        <f>IF(AO640="","",RANK(AO640,AO$3:AO$1048576,1)+COUNTIF(AO$3:AO640,AO640)-1)</f>
        <v/>
      </c>
      <c r="AQ640" s="1" t="str">
        <f t="shared" si="368"/>
        <v/>
      </c>
      <c r="AR640" s="34" t="str">
        <f t="shared" si="347"/>
        <v/>
      </c>
      <c r="AS640" s="39" t="str">
        <f t="shared" si="348"/>
        <v/>
      </c>
      <c r="AT640" s="44" t="str">
        <f t="shared" si="349"/>
        <v/>
      </c>
      <c r="AU640" s="41" t="str">
        <f>IF(AT640="","",RANK(AT640,AT$3:AT$1048576,1)+COUNTIF(AT$3:AT640,AT640)-1)</f>
        <v/>
      </c>
      <c r="AV640" s="1" t="str">
        <f t="shared" si="350"/>
        <v/>
      </c>
      <c r="AW640" s="34" t="str">
        <f t="shared" si="351"/>
        <v/>
      </c>
      <c r="AX640" s="39" t="str">
        <f t="shared" si="352"/>
        <v/>
      </c>
      <c r="AY640" s="44" t="str">
        <f t="shared" si="369"/>
        <v/>
      </c>
      <c r="AZ640" s="41" t="str">
        <f>IF(AY640="","",RANK(AY640,AY$3:AY$1048576,1)+COUNTIF(AY$3:AY640,AY640)-1)</f>
        <v/>
      </c>
      <c r="BA640" s="1" t="str">
        <f t="shared" si="353"/>
        <v/>
      </c>
      <c r="BB640" s="34" t="str">
        <f t="shared" si="354"/>
        <v/>
      </c>
      <c r="BC640" s="39" t="str">
        <f t="shared" si="355"/>
        <v/>
      </c>
      <c r="BD640" s="44" t="str">
        <f t="shared" si="370"/>
        <v/>
      </c>
      <c r="BE640" s="41" t="str">
        <f>IF(BD640="","",RANK(BD640,BD$3:BD$1048576,1)+COUNTIF(BD$3:BD640,BD640)-1)</f>
        <v/>
      </c>
      <c r="BF640" s="1" t="str">
        <f t="shared" si="356"/>
        <v/>
      </c>
      <c r="BG640" s="34" t="str">
        <f t="shared" si="357"/>
        <v/>
      </c>
      <c r="BH640" s="39" t="str">
        <f t="shared" si="358"/>
        <v/>
      </c>
      <c r="BJ640" s="3"/>
      <c r="BK640" s="86"/>
      <c r="BL640" s="86"/>
      <c r="BM640" s="86"/>
      <c r="BN640" s="86"/>
      <c r="BO640" s="3"/>
      <c r="BP640" s="86"/>
      <c r="BQ640" s="86"/>
      <c r="BR640" s="86"/>
      <c r="BS640" s="86"/>
      <c r="BT640" s="3"/>
      <c r="BU640" s="86"/>
      <c r="BV640" s="86"/>
      <c r="BW640" s="86"/>
      <c r="BX640" s="86"/>
      <c r="BY640" s="3"/>
      <c r="BZ640" s="86"/>
      <c r="CA640" s="86"/>
      <c r="CB640" s="86"/>
      <c r="CC640" s="86"/>
    </row>
    <row r="641" spans="2:81" ht="35.1" customHeight="1" x14ac:dyDescent="0.2">
      <c r="B641" s="187"/>
      <c r="C641" s="188"/>
      <c r="D641" s="189"/>
      <c r="E641" s="186"/>
      <c r="F641" s="182"/>
      <c r="G641" s="184"/>
      <c r="K641" s="80" t="str">
        <f>IF(O641="","",COUNT(O$3:O641))</f>
        <v/>
      </c>
      <c r="L641" s="80" t="str">
        <f>IF(B641&lt;&gt;"",B641,IF(OR(COUNTA($G$3:$G641)&lt;COUNTA($G$3:$G$1048576),$G641&lt;&gt;""),L640,""))</f>
        <v/>
      </c>
      <c r="M641" s="80" t="str">
        <f>IF(C641&lt;&gt;"",C641,IF(OR(COUNTA($G$3:$G641)&lt;COUNTA($G$3:$G$1048576),$G641&lt;&gt;""),M640,""))</f>
        <v/>
      </c>
      <c r="N641" s="80" t="str">
        <f>IF(D641&lt;&gt;"",D641,IF(OR(COUNTA($G$3:$G641)&lt;COUNTA($G$3:$G$1048576),$G641&lt;&gt;""),N640,""))</f>
        <v/>
      </c>
      <c r="O641" s="81" t="str">
        <f t="shared" si="359"/>
        <v/>
      </c>
      <c r="P641" s="90" t="str">
        <f>IFERROR(IF(O641="",IF(COUNT(S$3:S$1048576)=COUNT(S$3:S641),IF(S641="","",INDEX(O$3:O641,MATCH(MAX(K$3:K641),K$3:K641,0),0)),INDEX(O$3:O641,MATCH(MAX(K$3:K641),K$3:K641,0),0)),O641),"")</f>
        <v/>
      </c>
      <c r="Q641" s="89" t="str">
        <f>IF(R641="","",COUNT(R$3:R641))</f>
        <v/>
      </c>
      <c r="R641" s="80" t="str">
        <f t="shared" si="345"/>
        <v/>
      </c>
      <c r="S641" s="91" t="str">
        <f>IFERROR(IF(COUNTA($E641:$G641)=0,"",IF(AND(R641="",$O641=INDEX(O$3:O641,MATCH(MAX(Q$3:Q641),Q$3:Q641,0),0)),INDEX(R$3:R641,MATCH(MAX(Q$3:Q641),Q$3:Q641,0),0),R641)),"")</f>
        <v/>
      </c>
      <c r="T641" s="80" t="str">
        <f>IF(U641="","",COUNT(U$3:U641))</f>
        <v/>
      </c>
      <c r="U641" s="80" t="str">
        <f t="shared" si="360"/>
        <v/>
      </c>
      <c r="V641" s="91" t="str">
        <f>IFERROR(IF(S641="","",IF(U641="",IF(AND(E641="",F641="",G641&lt;&gt;"",$O641=INDEX(O$3:O641,MATCH(MAX(T$3:T641),T$3:T641,0),0)),INDEX(U$3:U641,MATCH(MAX(T$3:T641),T$3:T641,0),0),IF(AND(S641&lt;&gt;"",U641=""),0,"")),U641)),"")</f>
        <v/>
      </c>
      <c r="W641" s="95" t="str">
        <f t="shared" si="361"/>
        <v/>
      </c>
      <c r="X641" s="198" t="str">
        <f t="shared" si="362"/>
        <v/>
      </c>
      <c r="Y641" s="92" t="str">
        <f t="shared" si="363"/>
        <v/>
      </c>
      <c r="Z641" s="106" t="str">
        <f>IF(P641="","",COUNTIF($N$3:$N641,$N641))</f>
        <v/>
      </c>
      <c r="AA641" s="92" t="str">
        <f t="shared" si="364"/>
        <v/>
      </c>
      <c r="AB641" s="92" t="str">
        <f t="shared" si="365"/>
        <v/>
      </c>
      <c r="AC641" s="92" t="str">
        <f t="shared" si="366"/>
        <v/>
      </c>
      <c r="AD641" s="92" t="str">
        <f t="shared" si="376"/>
        <v/>
      </c>
      <c r="AE641" s="92" t="str">
        <f t="shared" si="376"/>
        <v/>
      </c>
      <c r="AF641" s="92" t="str">
        <f t="shared" si="376"/>
        <v/>
      </c>
      <c r="AG641" s="92" t="str">
        <f t="shared" si="376"/>
        <v/>
      </c>
      <c r="AH641" s="92" t="str">
        <f t="shared" si="376"/>
        <v/>
      </c>
      <c r="AI641" s="92" t="str">
        <f t="shared" si="376"/>
        <v/>
      </c>
      <c r="AJ641" s="92" t="str">
        <f t="shared" si="376"/>
        <v/>
      </c>
      <c r="AK641" s="92" t="str">
        <f t="shared" si="376"/>
        <v/>
      </c>
      <c r="AL641" s="92" t="str">
        <f t="shared" si="376"/>
        <v/>
      </c>
      <c r="AN641" s="35" t="str">
        <f t="shared" si="346"/>
        <v/>
      </c>
      <c r="AO641" s="44" t="str">
        <f t="shared" si="367"/>
        <v/>
      </c>
      <c r="AP641" s="41" t="str">
        <f>IF(AO641="","",RANK(AO641,AO$3:AO$1048576,1)+COUNTIF(AO$3:AO641,AO641)-1)</f>
        <v/>
      </c>
      <c r="AQ641" s="1" t="str">
        <f t="shared" si="368"/>
        <v/>
      </c>
      <c r="AR641" s="34" t="str">
        <f t="shared" si="347"/>
        <v/>
      </c>
      <c r="AS641" s="39" t="str">
        <f t="shared" si="348"/>
        <v/>
      </c>
      <c r="AT641" s="44" t="str">
        <f t="shared" si="349"/>
        <v/>
      </c>
      <c r="AU641" s="41" t="str">
        <f>IF(AT641="","",RANK(AT641,AT$3:AT$1048576,1)+COUNTIF(AT$3:AT641,AT641)-1)</f>
        <v/>
      </c>
      <c r="AV641" s="1" t="str">
        <f t="shared" si="350"/>
        <v/>
      </c>
      <c r="AW641" s="34" t="str">
        <f t="shared" si="351"/>
        <v/>
      </c>
      <c r="AX641" s="39" t="str">
        <f t="shared" si="352"/>
        <v/>
      </c>
      <c r="AY641" s="44" t="str">
        <f t="shared" si="369"/>
        <v/>
      </c>
      <c r="AZ641" s="41" t="str">
        <f>IF(AY641="","",RANK(AY641,AY$3:AY$1048576,1)+COUNTIF(AY$3:AY641,AY641)-1)</f>
        <v/>
      </c>
      <c r="BA641" s="1" t="str">
        <f t="shared" si="353"/>
        <v/>
      </c>
      <c r="BB641" s="34" t="str">
        <f t="shared" si="354"/>
        <v/>
      </c>
      <c r="BC641" s="39" t="str">
        <f t="shared" si="355"/>
        <v/>
      </c>
      <c r="BD641" s="44" t="str">
        <f t="shared" si="370"/>
        <v/>
      </c>
      <c r="BE641" s="41" t="str">
        <f>IF(BD641="","",RANK(BD641,BD$3:BD$1048576,1)+COUNTIF(BD$3:BD641,BD641)-1)</f>
        <v/>
      </c>
      <c r="BF641" s="1" t="str">
        <f t="shared" si="356"/>
        <v/>
      </c>
      <c r="BG641" s="34" t="str">
        <f t="shared" si="357"/>
        <v/>
      </c>
      <c r="BH641" s="39" t="str">
        <f t="shared" si="358"/>
        <v/>
      </c>
      <c r="BJ641" s="3"/>
      <c r="BK641" s="86"/>
      <c r="BL641" s="86"/>
      <c r="BM641" s="86"/>
      <c r="BN641" s="86"/>
      <c r="BO641" s="3"/>
      <c r="BP641" s="86"/>
      <c r="BQ641" s="86"/>
      <c r="BR641" s="86"/>
      <c r="BS641" s="86"/>
      <c r="BT641" s="3"/>
      <c r="BU641" s="86"/>
      <c r="BV641" s="86"/>
      <c r="BW641" s="86"/>
      <c r="BX641" s="86"/>
      <c r="BY641" s="3"/>
      <c r="BZ641" s="86"/>
      <c r="CA641" s="86"/>
      <c r="CB641" s="86"/>
      <c r="CC641" s="86"/>
    </row>
    <row r="642" spans="2:81" ht="35.1" customHeight="1" x14ac:dyDescent="0.2">
      <c r="B642" s="187"/>
      <c r="C642" s="188"/>
      <c r="D642" s="189"/>
      <c r="E642" s="186"/>
      <c r="F642" s="182"/>
      <c r="G642" s="184"/>
      <c r="K642" s="80" t="str">
        <f>IF(O642="","",COUNT(O$3:O642))</f>
        <v/>
      </c>
      <c r="L642" s="80" t="str">
        <f>IF(B642&lt;&gt;"",B642,IF(OR(COUNTA($G$3:$G642)&lt;COUNTA($G$3:$G$1048576),$G642&lt;&gt;""),L641,""))</f>
        <v/>
      </c>
      <c r="M642" s="80" t="str">
        <f>IF(C642&lt;&gt;"",C642,IF(OR(COUNTA($G$3:$G642)&lt;COUNTA($G$3:$G$1048576),$G642&lt;&gt;""),M641,""))</f>
        <v/>
      </c>
      <c r="N642" s="80" t="str">
        <f>IF(D642&lt;&gt;"",D642,IF(OR(COUNTA($G$3:$G642)&lt;COUNTA($G$3:$G$1048576),$G642&lt;&gt;""),N641,""))</f>
        <v/>
      </c>
      <c r="O642" s="81" t="str">
        <f t="shared" si="359"/>
        <v/>
      </c>
      <c r="P642" s="90" t="str">
        <f>IFERROR(IF(O642="",IF(COUNT(S$3:S$1048576)=COUNT(S$3:S642),IF(S642="","",INDEX(O$3:O642,MATCH(MAX(K$3:K642),K$3:K642,0),0)),INDEX(O$3:O642,MATCH(MAX(K$3:K642),K$3:K642,0),0)),O642),"")</f>
        <v/>
      </c>
      <c r="Q642" s="89" t="str">
        <f>IF(R642="","",COUNT(R$3:R642))</f>
        <v/>
      </c>
      <c r="R642" s="80" t="str">
        <f t="shared" si="345"/>
        <v/>
      </c>
      <c r="S642" s="91" t="str">
        <f>IFERROR(IF(COUNTA($E642:$G642)=0,"",IF(AND(R642="",$O642=INDEX(O$3:O642,MATCH(MAX(Q$3:Q642),Q$3:Q642,0),0)),INDEX(R$3:R642,MATCH(MAX(Q$3:Q642),Q$3:Q642,0),0),R642)),"")</f>
        <v/>
      </c>
      <c r="T642" s="80" t="str">
        <f>IF(U642="","",COUNT(U$3:U642))</f>
        <v/>
      </c>
      <c r="U642" s="80" t="str">
        <f t="shared" si="360"/>
        <v/>
      </c>
      <c r="V642" s="91" t="str">
        <f>IFERROR(IF(S642="","",IF(U642="",IF(AND(E642="",F642="",G642&lt;&gt;"",$O642=INDEX(O$3:O642,MATCH(MAX(T$3:T642),T$3:T642,0),0)),INDEX(U$3:U642,MATCH(MAX(T$3:T642),T$3:T642,0),0),IF(AND(S642&lt;&gt;"",U642=""),0,"")),U642)),"")</f>
        <v/>
      </c>
      <c r="W642" s="95" t="str">
        <f t="shared" si="361"/>
        <v/>
      </c>
      <c r="X642" s="198" t="str">
        <f t="shared" si="362"/>
        <v/>
      </c>
      <c r="Y642" s="92" t="str">
        <f t="shared" si="363"/>
        <v/>
      </c>
      <c r="Z642" s="106" t="str">
        <f>IF(P642="","",COUNTIF($N$3:$N642,$N642))</f>
        <v/>
      </c>
      <c r="AA642" s="92" t="str">
        <f t="shared" si="364"/>
        <v/>
      </c>
      <c r="AB642" s="92" t="str">
        <f t="shared" si="365"/>
        <v/>
      </c>
      <c r="AC642" s="92" t="str">
        <f t="shared" si="366"/>
        <v/>
      </c>
      <c r="AD642" s="92" t="str">
        <f t="shared" si="376"/>
        <v/>
      </c>
      <c r="AE642" s="92" t="str">
        <f t="shared" si="376"/>
        <v/>
      </c>
      <c r="AF642" s="92" t="str">
        <f t="shared" si="376"/>
        <v/>
      </c>
      <c r="AG642" s="92" t="str">
        <f t="shared" si="376"/>
        <v/>
      </c>
      <c r="AH642" s="92" t="str">
        <f t="shared" si="376"/>
        <v/>
      </c>
      <c r="AI642" s="92" t="str">
        <f t="shared" si="376"/>
        <v/>
      </c>
      <c r="AJ642" s="92" t="str">
        <f t="shared" si="376"/>
        <v/>
      </c>
      <c r="AK642" s="92" t="str">
        <f t="shared" si="376"/>
        <v/>
      </c>
      <c r="AL642" s="92" t="str">
        <f t="shared" si="376"/>
        <v/>
      </c>
      <c r="AN642" s="35" t="str">
        <f t="shared" si="346"/>
        <v/>
      </c>
      <c r="AO642" s="44" t="str">
        <f t="shared" si="367"/>
        <v/>
      </c>
      <c r="AP642" s="41" t="str">
        <f>IF(AO642="","",RANK(AO642,AO$3:AO$1048576,1)+COUNTIF(AO$3:AO642,AO642)-1)</f>
        <v/>
      </c>
      <c r="AQ642" s="1" t="str">
        <f t="shared" si="368"/>
        <v/>
      </c>
      <c r="AR642" s="34" t="str">
        <f t="shared" si="347"/>
        <v/>
      </c>
      <c r="AS642" s="39" t="str">
        <f t="shared" si="348"/>
        <v/>
      </c>
      <c r="AT642" s="44" t="str">
        <f t="shared" si="349"/>
        <v/>
      </c>
      <c r="AU642" s="41" t="str">
        <f>IF(AT642="","",RANK(AT642,AT$3:AT$1048576,1)+COUNTIF(AT$3:AT642,AT642)-1)</f>
        <v/>
      </c>
      <c r="AV642" s="1" t="str">
        <f t="shared" si="350"/>
        <v/>
      </c>
      <c r="AW642" s="34" t="str">
        <f t="shared" si="351"/>
        <v/>
      </c>
      <c r="AX642" s="39" t="str">
        <f t="shared" si="352"/>
        <v/>
      </c>
      <c r="AY642" s="44" t="str">
        <f t="shared" si="369"/>
        <v/>
      </c>
      <c r="AZ642" s="41" t="str">
        <f>IF(AY642="","",RANK(AY642,AY$3:AY$1048576,1)+COUNTIF(AY$3:AY642,AY642)-1)</f>
        <v/>
      </c>
      <c r="BA642" s="1" t="str">
        <f t="shared" si="353"/>
        <v/>
      </c>
      <c r="BB642" s="34" t="str">
        <f t="shared" si="354"/>
        <v/>
      </c>
      <c r="BC642" s="39" t="str">
        <f t="shared" si="355"/>
        <v/>
      </c>
      <c r="BD642" s="44" t="str">
        <f t="shared" si="370"/>
        <v/>
      </c>
      <c r="BE642" s="41" t="str">
        <f>IF(BD642="","",RANK(BD642,BD$3:BD$1048576,1)+COUNTIF(BD$3:BD642,BD642)-1)</f>
        <v/>
      </c>
      <c r="BF642" s="1" t="str">
        <f t="shared" si="356"/>
        <v/>
      </c>
      <c r="BG642" s="34" t="str">
        <f t="shared" si="357"/>
        <v/>
      </c>
      <c r="BH642" s="39" t="str">
        <f t="shared" si="358"/>
        <v/>
      </c>
      <c r="BJ642" s="3"/>
      <c r="BK642" s="86"/>
      <c r="BL642" s="86"/>
      <c r="BM642" s="86"/>
      <c r="BN642" s="86"/>
      <c r="BO642" s="3"/>
      <c r="BP642" s="86"/>
      <c r="BQ642" s="86"/>
      <c r="BR642" s="86"/>
      <c r="BS642" s="86"/>
      <c r="BT642" s="3"/>
      <c r="BU642" s="86"/>
      <c r="BV642" s="86"/>
      <c r="BW642" s="86"/>
      <c r="BX642" s="86"/>
      <c r="BY642" s="3"/>
      <c r="BZ642" s="86"/>
      <c r="CA642" s="86"/>
      <c r="CB642" s="86"/>
      <c r="CC642" s="86"/>
    </row>
    <row r="643" spans="2:81" ht="35.1" customHeight="1" x14ac:dyDescent="0.2">
      <c r="B643" s="187"/>
      <c r="C643" s="188"/>
      <c r="D643" s="189"/>
      <c r="E643" s="186"/>
      <c r="F643" s="182"/>
      <c r="G643" s="184"/>
      <c r="K643" s="80" t="str">
        <f>IF(O643="","",COUNT(O$3:O643))</f>
        <v/>
      </c>
      <c r="L643" s="80" t="str">
        <f>IF(B643&lt;&gt;"",B643,IF(OR(COUNTA($G$3:$G643)&lt;COUNTA($G$3:$G$1048576),$G643&lt;&gt;""),L642,""))</f>
        <v/>
      </c>
      <c r="M643" s="80" t="str">
        <f>IF(C643&lt;&gt;"",C643,IF(OR(COUNTA($G$3:$G643)&lt;COUNTA($G$3:$G$1048576),$G643&lt;&gt;""),M642,""))</f>
        <v/>
      </c>
      <c r="N643" s="80" t="str">
        <f>IF(D643&lt;&gt;"",D643,IF(OR(COUNTA($G$3:$G643)&lt;COUNTA($G$3:$G$1048576),$G643&lt;&gt;""),N642,""))</f>
        <v/>
      </c>
      <c r="O643" s="81" t="str">
        <f t="shared" si="359"/>
        <v/>
      </c>
      <c r="P643" s="90" t="str">
        <f>IFERROR(IF(O643="",IF(COUNT(S$3:S$1048576)=COUNT(S$3:S643),IF(S643="","",INDEX(O$3:O643,MATCH(MAX(K$3:K643),K$3:K643,0),0)),INDEX(O$3:O643,MATCH(MAX(K$3:K643),K$3:K643,0),0)),O643),"")</f>
        <v/>
      </c>
      <c r="Q643" s="89" t="str">
        <f>IF(R643="","",COUNT(R$3:R643))</f>
        <v/>
      </c>
      <c r="R643" s="80" t="str">
        <f t="shared" ref="R643:R706" si="377">IF(E643="","",E643)</f>
        <v/>
      </c>
      <c r="S643" s="91" t="str">
        <f>IFERROR(IF(COUNTA($E643:$G643)=0,"",IF(AND(R643="",$O643=INDEX(O$3:O643,MATCH(MAX(Q$3:Q643),Q$3:Q643,0),0)),INDEX(R$3:R643,MATCH(MAX(Q$3:Q643),Q$3:Q643,0),0),R643)),"")</f>
        <v/>
      </c>
      <c r="T643" s="80" t="str">
        <f>IF(U643="","",COUNT(U$3:U643))</f>
        <v/>
      </c>
      <c r="U643" s="80" t="str">
        <f t="shared" si="360"/>
        <v/>
      </c>
      <c r="V643" s="91" t="str">
        <f>IFERROR(IF(S643="","",IF(U643="",IF(AND(E643="",F643="",G643&lt;&gt;"",$O643=INDEX(O$3:O643,MATCH(MAX(T$3:T643),T$3:T643,0),0)),INDEX(U$3:U643,MATCH(MAX(T$3:T643),T$3:T643,0),0),IF(AND(S643&lt;&gt;"",U643=""),0,"")),U643)),"")</f>
        <v/>
      </c>
      <c r="W643" s="95" t="str">
        <f t="shared" si="361"/>
        <v/>
      </c>
      <c r="X643" s="198" t="str">
        <f t="shared" si="362"/>
        <v/>
      </c>
      <c r="Y643" s="92" t="str">
        <f t="shared" si="363"/>
        <v/>
      </c>
      <c r="Z643" s="106" t="str">
        <f>IF(P643="","",COUNTIF($N$3:$N643,$N643))</f>
        <v/>
      </c>
      <c r="AA643" s="92" t="str">
        <f t="shared" si="364"/>
        <v/>
      </c>
      <c r="AB643" s="92" t="str">
        <f t="shared" si="365"/>
        <v/>
      </c>
      <c r="AC643" s="92" t="str">
        <f t="shared" si="366"/>
        <v/>
      </c>
      <c r="AD643" s="92" t="str">
        <f t="shared" si="376"/>
        <v/>
      </c>
      <c r="AE643" s="92" t="str">
        <f t="shared" si="376"/>
        <v/>
      </c>
      <c r="AF643" s="92" t="str">
        <f t="shared" si="376"/>
        <v/>
      </c>
      <c r="AG643" s="92" t="str">
        <f t="shared" si="376"/>
        <v/>
      </c>
      <c r="AH643" s="92" t="str">
        <f t="shared" si="376"/>
        <v/>
      </c>
      <c r="AI643" s="92" t="str">
        <f t="shared" si="376"/>
        <v/>
      </c>
      <c r="AJ643" s="92" t="str">
        <f t="shared" si="376"/>
        <v/>
      </c>
      <c r="AK643" s="92" t="str">
        <f t="shared" si="376"/>
        <v/>
      </c>
      <c r="AL643" s="92" t="str">
        <f t="shared" si="376"/>
        <v/>
      </c>
      <c r="AN643" s="35" t="str">
        <f t="shared" ref="AN643:AN706" si="378">IF(OR($P643="",COUNTIF($AO$2:$BH$2,$P643)=0),"",$P643)</f>
        <v/>
      </c>
      <c r="AO643" s="44" t="str">
        <f t="shared" si="367"/>
        <v/>
      </c>
      <c r="AP643" s="41" t="str">
        <f>IF(AO643="","",RANK(AO643,AO$3:AO$1048576,1)+COUNTIF(AO$3:AO643,AO643)-1)</f>
        <v/>
      </c>
      <c r="AQ643" s="1" t="str">
        <f t="shared" si="368"/>
        <v/>
      </c>
      <c r="AR643" s="34" t="str">
        <f t="shared" ref="AR643:AR706" si="379">IF(OR($AN643="",$AN643&lt;&gt;AO$2),"",$V643)</f>
        <v/>
      </c>
      <c r="AS643" s="39" t="str">
        <f t="shared" ref="AS643:AS706" si="380">IF(OR($AN643="",$AN643&lt;&gt;AO$2,$G643=""),"",$G643)</f>
        <v/>
      </c>
      <c r="AT643" s="44" t="str">
        <f t="shared" ref="AT643:AT706" si="381">IF(OR($AN643="",$AN643&lt;&gt;AT$2),"",$W643)</f>
        <v/>
      </c>
      <c r="AU643" s="41" t="str">
        <f>IF(AT643="","",RANK(AT643,AT$3:AT$1048576,1)+COUNTIF(AT$3:AT643,AT643)-1)</f>
        <v/>
      </c>
      <c r="AV643" s="1" t="str">
        <f t="shared" ref="AV643:AV706" si="382">IF(OR($AN643="",$AN643&lt;&gt;AT$2,$W643=""),"",$S643)</f>
        <v/>
      </c>
      <c r="AW643" s="34" t="str">
        <f t="shared" ref="AW643:AW706" si="383">IF(OR($AN643="",$AN643&lt;&gt;AT$2),"",$V643)</f>
        <v/>
      </c>
      <c r="AX643" s="39" t="str">
        <f t="shared" ref="AX643:AX706" si="384">IF(OR($AN643="",$AN643&lt;&gt;AT$2,$G643=""),"",$G643)</f>
        <v/>
      </c>
      <c r="AY643" s="44" t="str">
        <f t="shared" si="369"/>
        <v/>
      </c>
      <c r="AZ643" s="41" t="str">
        <f>IF(AY643="","",RANK(AY643,AY$3:AY$1048576,1)+COUNTIF(AY$3:AY643,AY643)-1)</f>
        <v/>
      </c>
      <c r="BA643" s="1" t="str">
        <f t="shared" ref="BA643:BA706" si="385">IF(OR($AN643="",$AN643&lt;&gt;AY$2,$W643=""),"",$S643)</f>
        <v/>
      </c>
      <c r="BB643" s="34" t="str">
        <f t="shared" ref="BB643:BB706" si="386">IF(OR($AN643="",$AN643&lt;&gt;AY$2),"",$V643)</f>
        <v/>
      </c>
      <c r="BC643" s="39" t="str">
        <f t="shared" ref="BC643:BC706" si="387">IF(OR($AN643="",$AN643&lt;&gt;AY$2,$G643=""),"",$G643)</f>
        <v/>
      </c>
      <c r="BD643" s="44" t="str">
        <f t="shared" si="370"/>
        <v/>
      </c>
      <c r="BE643" s="41" t="str">
        <f>IF(BD643="","",RANK(BD643,BD$3:BD$1048576,1)+COUNTIF(BD$3:BD643,BD643)-1)</f>
        <v/>
      </c>
      <c r="BF643" s="1" t="str">
        <f t="shared" ref="BF643:BF706" si="388">IF(OR($AN643="",$AN643&lt;&gt;BD$2,$W643=""),"",$S643)</f>
        <v/>
      </c>
      <c r="BG643" s="34" t="str">
        <f t="shared" ref="BG643:BG706" si="389">IF(OR($AN643="",$AN643&lt;&gt;BD$2),"",$V643)</f>
        <v/>
      </c>
      <c r="BH643" s="39" t="str">
        <f t="shared" ref="BH643:BH706" si="390">IF(OR($AN643="",$AN643&lt;&gt;BD$2,$G643=""),"",$G643)</f>
        <v/>
      </c>
      <c r="BJ643" s="3"/>
      <c r="BK643" s="86"/>
      <c r="BL643" s="86"/>
      <c r="BM643" s="86"/>
      <c r="BN643" s="86"/>
      <c r="BO643" s="3"/>
      <c r="BP643" s="86"/>
      <c r="BQ643" s="86"/>
      <c r="BR643" s="86"/>
      <c r="BS643" s="86"/>
      <c r="BT643" s="3"/>
      <c r="BU643" s="86"/>
      <c r="BV643" s="86"/>
      <c r="BW643" s="86"/>
      <c r="BX643" s="86"/>
      <c r="BY643" s="3"/>
      <c r="BZ643" s="86"/>
      <c r="CA643" s="86"/>
      <c r="CB643" s="86"/>
      <c r="CC643" s="86"/>
    </row>
    <row r="644" spans="2:81" ht="35.1" customHeight="1" x14ac:dyDescent="0.2">
      <c r="B644" s="187"/>
      <c r="C644" s="188"/>
      <c r="D644" s="189"/>
      <c r="E644" s="186"/>
      <c r="F644" s="182"/>
      <c r="G644" s="184"/>
      <c r="K644" s="80" t="str">
        <f>IF(O644="","",COUNT(O$3:O644))</f>
        <v/>
      </c>
      <c r="L644" s="80" t="str">
        <f>IF(B644&lt;&gt;"",B644,IF(OR(COUNTA($G$3:$G644)&lt;COUNTA($G$3:$G$1048576),$G644&lt;&gt;""),L643,""))</f>
        <v/>
      </c>
      <c r="M644" s="80" t="str">
        <f>IF(C644&lt;&gt;"",C644,IF(OR(COUNTA($G$3:$G644)&lt;COUNTA($G$3:$G$1048576),$G644&lt;&gt;""),M643,""))</f>
        <v/>
      </c>
      <c r="N644" s="80" t="str">
        <f>IF(D644&lt;&gt;"",D644,IF(OR(COUNTA($G$3:$G644)&lt;COUNTA($G$3:$G$1048576),$G644&lt;&gt;""),N643,""))</f>
        <v/>
      </c>
      <c r="O644" s="81" t="str">
        <f t="shared" ref="O644:O707" si="391">IF(COUNT(L644:N644)=3,DATE(L644,M644,N644),"")</f>
        <v/>
      </c>
      <c r="P644" s="90" t="str">
        <f>IFERROR(IF(O644="",IF(COUNT(S$3:S$1048576)=COUNT(S$3:S644),IF(S644="","",INDEX(O$3:O644,MATCH(MAX(K$3:K644),K$3:K644,0),0)),INDEX(O$3:O644,MATCH(MAX(K$3:K644),K$3:K644,0),0)),O644),"")</f>
        <v/>
      </c>
      <c r="Q644" s="89" t="str">
        <f>IF(R644="","",COUNT(R$3:R644))</f>
        <v/>
      </c>
      <c r="R644" s="80" t="str">
        <f t="shared" si="377"/>
        <v/>
      </c>
      <c r="S644" s="91" t="str">
        <f>IFERROR(IF(COUNTA($E644:$G644)=0,"",IF(AND(R644="",$O644=INDEX(O$3:O644,MATCH(MAX(Q$3:Q644),Q$3:Q644,0),0)),INDEX(R$3:R644,MATCH(MAX(Q$3:Q644),Q$3:Q644,0),0),R644)),"")</f>
        <v/>
      </c>
      <c r="T644" s="80" t="str">
        <f>IF(U644="","",COUNT(U$3:U644))</f>
        <v/>
      </c>
      <c r="U644" s="80" t="str">
        <f t="shared" ref="U644:U707" si="392">IF(F644="",IF(R644="","",0),F644)</f>
        <v/>
      </c>
      <c r="V644" s="91" t="str">
        <f>IFERROR(IF(S644="","",IF(U644="",IF(AND(E644="",F644="",G644&lt;&gt;"",$O644=INDEX(O$3:O644,MATCH(MAX(T$3:T644),T$3:T644,0),0)),INDEX(U$3:U644,MATCH(MAX(T$3:T644),T$3:T644,0),0),IF(AND(S644&lt;&gt;"",U644=""),0,"")),U644)),"")</f>
        <v/>
      </c>
      <c r="W644" s="95" t="str">
        <f t="shared" ref="W644:W707" si="393">IF(AND(S644="",V644=""),"",TIME(S644,IF(V644="",0,V644),0))</f>
        <v/>
      </c>
      <c r="X644" s="198" t="str">
        <f t="shared" ref="X644:X707" si="394">IF(P644="","",TEXT(P644,0))</f>
        <v/>
      </c>
      <c r="Y644" s="92" t="str">
        <f t="shared" ref="Y644:Y707" si="395">IF(G644="","",G644&amp;" "&amp;IF(OR($Q644="",RIGHT($I$5,1)="無"),"",$S644&amp;":"&amp;IF($V644=0,"00",$V644)))</f>
        <v/>
      </c>
      <c r="Z644" s="106" t="str">
        <f>IF(P644="","",COUNTIF($N$3:$N644,$N644))</f>
        <v/>
      </c>
      <c r="AA644" s="92" t="str">
        <f t="shared" ref="AA644:AA707" si="396">IF(Z644="","",O644&amp;"@"&amp;Z644)</f>
        <v/>
      </c>
      <c r="AB644" s="92" t="str">
        <f t="shared" ref="AB644:AB707" si="397">IF(Z644=1,AC644&amp;AD644&amp;AE644&amp;AF644&amp;AG644&amp;AH644&amp;AI644&amp;AJ644&amp;AK644&amp;AL644,"")</f>
        <v/>
      </c>
      <c r="AC644" s="92" t="str">
        <f t="shared" ref="AC644:AC707" si="398">IFERROR(IF(AND($Z644=1,AC$2&lt;&gt;"",""&amp;INDEX($Y$3:$Y$1048576,MATCH($P644&amp;"@"&amp;AC$2,$AA$3:$AA$1048576,0),0)&lt;&gt;""),AC$1&amp;""&amp;INDEX($Y$3:$Y$1048576,MATCH($P644&amp;"@"&amp;AC$2,$AA$3:$AA$1048576,0),0),""),"")</f>
        <v/>
      </c>
      <c r="AD644" s="92" t="str">
        <f t="shared" ref="AD644:AL653" si="399">IFERROR(IF(AND($Z644=1,AD$2&lt;&gt;"",""&amp;INDEX($Y$3:$Y$1048576,MATCH($P644&amp;"@"&amp;AD$2,$AA$3:$AA$1048576,0),0)&lt;&gt;""),AD$1&amp;""&amp;INDEX($Y$3:$Y$1048576,MATCH($P644&amp;"@"&amp;AD$2,$AA$3:$AA$1048576,0),0),""),"")</f>
        <v/>
      </c>
      <c r="AE644" s="92" t="str">
        <f t="shared" si="399"/>
        <v/>
      </c>
      <c r="AF644" s="92" t="str">
        <f t="shared" si="399"/>
        <v/>
      </c>
      <c r="AG644" s="92" t="str">
        <f t="shared" si="399"/>
        <v/>
      </c>
      <c r="AH644" s="92" t="str">
        <f t="shared" si="399"/>
        <v/>
      </c>
      <c r="AI644" s="92" t="str">
        <f t="shared" si="399"/>
        <v/>
      </c>
      <c r="AJ644" s="92" t="str">
        <f t="shared" si="399"/>
        <v/>
      </c>
      <c r="AK644" s="92" t="str">
        <f t="shared" si="399"/>
        <v/>
      </c>
      <c r="AL644" s="92" t="str">
        <f t="shared" si="399"/>
        <v/>
      </c>
      <c r="AN644" s="35" t="str">
        <f t="shared" si="378"/>
        <v/>
      </c>
      <c r="AO644" s="44" t="str">
        <f t="shared" ref="AO644:AO707" si="400">IF(OR($AN644="",$AN644&lt;&gt;AO$2),"",$W644)</f>
        <v/>
      </c>
      <c r="AP644" s="41" t="str">
        <f>IF(AO644="","",RANK(AO644,AO$3:AO$1048576,1)+COUNTIF(AO$3:AO644,AO644)-1)</f>
        <v/>
      </c>
      <c r="AQ644" s="1" t="str">
        <f t="shared" ref="AQ644:AQ707" si="401">IF(OR($AN644="",$AN644&lt;&gt;AO$2,$W644=""),"",$S644)</f>
        <v/>
      </c>
      <c r="AR644" s="34" t="str">
        <f t="shared" si="379"/>
        <v/>
      </c>
      <c r="AS644" s="39" t="str">
        <f t="shared" si="380"/>
        <v/>
      </c>
      <c r="AT644" s="44" t="str">
        <f t="shared" si="381"/>
        <v/>
      </c>
      <c r="AU644" s="41" t="str">
        <f>IF(AT644="","",RANK(AT644,AT$3:AT$1048576,1)+COUNTIF(AT$3:AT644,AT644)-1)</f>
        <v/>
      </c>
      <c r="AV644" s="1" t="str">
        <f t="shared" si="382"/>
        <v/>
      </c>
      <c r="AW644" s="34" t="str">
        <f t="shared" si="383"/>
        <v/>
      </c>
      <c r="AX644" s="39" t="str">
        <f t="shared" si="384"/>
        <v/>
      </c>
      <c r="AY644" s="44" t="str">
        <f t="shared" ref="AY644:AY707" si="402">IF(OR($AN644="",$AN644&lt;&gt;AY$2),"",$W644)</f>
        <v/>
      </c>
      <c r="AZ644" s="41" t="str">
        <f>IF(AY644="","",RANK(AY644,AY$3:AY$1048576,1)+COUNTIF(AY$3:AY644,AY644)-1)</f>
        <v/>
      </c>
      <c r="BA644" s="1" t="str">
        <f t="shared" si="385"/>
        <v/>
      </c>
      <c r="BB644" s="34" t="str">
        <f t="shared" si="386"/>
        <v/>
      </c>
      <c r="BC644" s="39" t="str">
        <f t="shared" si="387"/>
        <v/>
      </c>
      <c r="BD644" s="44" t="str">
        <f t="shared" ref="BD644:BD707" si="403">IF(OR($AN644="",$AN644&lt;&gt;BD$2),"",$W644)</f>
        <v/>
      </c>
      <c r="BE644" s="41" t="str">
        <f>IF(BD644="","",RANK(BD644,BD$3:BD$1048576,1)+COUNTIF(BD$3:BD644,BD644)-1)</f>
        <v/>
      </c>
      <c r="BF644" s="1" t="str">
        <f t="shared" si="388"/>
        <v/>
      </c>
      <c r="BG644" s="34" t="str">
        <f t="shared" si="389"/>
        <v/>
      </c>
      <c r="BH644" s="39" t="str">
        <f t="shared" si="390"/>
        <v/>
      </c>
      <c r="BJ644" s="3"/>
      <c r="BK644" s="86"/>
      <c r="BL644" s="86"/>
      <c r="BM644" s="86"/>
      <c r="BN644" s="86"/>
      <c r="BO644" s="3"/>
      <c r="BP644" s="86"/>
      <c r="BQ644" s="86"/>
      <c r="BR644" s="86"/>
      <c r="BS644" s="86"/>
      <c r="BT644" s="3"/>
      <c r="BU644" s="86"/>
      <c r="BV644" s="86"/>
      <c r="BW644" s="86"/>
      <c r="BX644" s="86"/>
      <c r="BY644" s="3"/>
      <c r="BZ644" s="86"/>
      <c r="CA644" s="86"/>
      <c r="CB644" s="86"/>
      <c r="CC644" s="86"/>
    </row>
    <row r="645" spans="2:81" ht="35.1" customHeight="1" x14ac:dyDescent="0.2">
      <c r="B645" s="187"/>
      <c r="C645" s="188"/>
      <c r="D645" s="189"/>
      <c r="E645" s="186"/>
      <c r="F645" s="182"/>
      <c r="G645" s="184"/>
      <c r="K645" s="80" t="str">
        <f>IF(O645="","",COUNT(O$3:O645))</f>
        <v/>
      </c>
      <c r="L645" s="80" t="str">
        <f>IF(B645&lt;&gt;"",B645,IF(OR(COUNTA($G$3:$G645)&lt;COUNTA($G$3:$G$1048576),$G645&lt;&gt;""),L644,""))</f>
        <v/>
      </c>
      <c r="M645" s="80" t="str">
        <f>IF(C645&lt;&gt;"",C645,IF(OR(COUNTA($G$3:$G645)&lt;COUNTA($G$3:$G$1048576),$G645&lt;&gt;""),M644,""))</f>
        <v/>
      </c>
      <c r="N645" s="80" t="str">
        <f>IF(D645&lt;&gt;"",D645,IF(OR(COUNTA($G$3:$G645)&lt;COUNTA($G$3:$G$1048576),$G645&lt;&gt;""),N644,""))</f>
        <v/>
      </c>
      <c r="O645" s="81" t="str">
        <f t="shared" si="391"/>
        <v/>
      </c>
      <c r="P645" s="90" t="str">
        <f>IFERROR(IF(O645="",IF(COUNT(S$3:S$1048576)=COUNT(S$3:S645),IF(S645="","",INDEX(O$3:O645,MATCH(MAX(K$3:K645),K$3:K645,0),0)),INDEX(O$3:O645,MATCH(MAX(K$3:K645),K$3:K645,0),0)),O645),"")</f>
        <v/>
      </c>
      <c r="Q645" s="89" t="str">
        <f>IF(R645="","",COUNT(R$3:R645))</f>
        <v/>
      </c>
      <c r="R645" s="80" t="str">
        <f t="shared" si="377"/>
        <v/>
      </c>
      <c r="S645" s="91" t="str">
        <f>IFERROR(IF(COUNTA($E645:$G645)=0,"",IF(AND(R645="",$O645=INDEX(O$3:O645,MATCH(MAX(Q$3:Q645),Q$3:Q645,0),0)),INDEX(R$3:R645,MATCH(MAX(Q$3:Q645),Q$3:Q645,0),0),R645)),"")</f>
        <v/>
      </c>
      <c r="T645" s="80" t="str">
        <f>IF(U645="","",COUNT(U$3:U645))</f>
        <v/>
      </c>
      <c r="U645" s="80" t="str">
        <f t="shared" si="392"/>
        <v/>
      </c>
      <c r="V645" s="91" t="str">
        <f>IFERROR(IF(S645="","",IF(U645="",IF(AND(E645="",F645="",G645&lt;&gt;"",$O645=INDEX(O$3:O645,MATCH(MAX(T$3:T645),T$3:T645,0),0)),INDEX(U$3:U645,MATCH(MAX(T$3:T645),T$3:T645,0),0),IF(AND(S645&lt;&gt;"",U645=""),0,"")),U645)),"")</f>
        <v/>
      </c>
      <c r="W645" s="95" t="str">
        <f t="shared" si="393"/>
        <v/>
      </c>
      <c r="X645" s="198" t="str">
        <f t="shared" si="394"/>
        <v/>
      </c>
      <c r="Y645" s="92" t="str">
        <f t="shared" si="395"/>
        <v/>
      </c>
      <c r="Z645" s="106" t="str">
        <f>IF(P645="","",COUNTIF($N$3:$N645,$N645))</f>
        <v/>
      </c>
      <c r="AA645" s="92" t="str">
        <f t="shared" si="396"/>
        <v/>
      </c>
      <c r="AB645" s="92" t="str">
        <f t="shared" si="397"/>
        <v/>
      </c>
      <c r="AC645" s="92" t="str">
        <f t="shared" si="398"/>
        <v/>
      </c>
      <c r="AD645" s="92" t="str">
        <f t="shared" si="399"/>
        <v/>
      </c>
      <c r="AE645" s="92" t="str">
        <f t="shared" si="399"/>
        <v/>
      </c>
      <c r="AF645" s="92" t="str">
        <f t="shared" si="399"/>
        <v/>
      </c>
      <c r="AG645" s="92" t="str">
        <f t="shared" si="399"/>
        <v/>
      </c>
      <c r="AH645" s="92" t="str">
        <f t="shared" si="399"/>
        <v/>
      </c>
      <c r="AI645" s="92" t="str">
        <f t="shared" si="399"/>
        <v/>
      </c>
      <c r="AJ645" s="92" t="str">
        <f t="shared" si="399"/>
        <v/>
      </c>
      <c r="AK645" s="92" t="str">
        <f t="shared" si="399"/>
        <v/>
      </c>
      <c r="AL645" s="92" t="str">
        <f t="shared" si="399"/>
        <v/>
      </c>
      <c r="AN645" s="35" t="str">
        <f t="shared" si="378"/>
        <v/>
      </c>
      <c r="AO645" s="44" t="str">
        <f t="shared" si="400"/>
        <v/>
      </c>
      <c r="AP645" s="41" t="str">
        <f>IF(AO645="","",RANK(AO645,AO$3:AO$1048576,1)+COUNTIF(AO$3:AO645,AO645)-1)</f>
        <v/>
      </c>
      <c r="AQ645" s="1" t="str">
        <f t="shared" si="401"/>
        <v/>
      </c>
      <c r="AR645" s="34" t="str">
        <f t="shared" si="379"/>
        <v/>
      </c>
      <c r="AS645" s="39" t="str">
        <f t="shared" si="380"/>
        <v/>
      </c>
      <c r="AT645" s="44" t="str">
        <f t="shared" si="381"/>
        <v/>
      </c>
      <c r="AU645" s="41" t="str">
        <f>IF(AT645="","",RANK(AT645,AT$3:AT$1048576,1)+COUNTIF(AT$3:AT645,AT645)-1)</f>
        <v/>
      </c>
      <c r="AV645" s="1" t="str">
        <f t="shared" si="382"/>
        <v/>
      </c>
      <c r="AW645" s="34" t="str">
        <f t="shared" si="383"/>
        <v/>
      </c>
      <c r="AX645" s="39" t="str">
        <f t="shared" si="384"/>
        <v/>
      </c>
      <c r="AY645" s="44" t="str">
        <f t="shared" si="402"/>
        <v/>
      </c>
      <c r="AZ645" s="41" t="str">
        <f>IF(AY645="","",RANK(AY645,AY$3:AY$1048576,1)+COUNTIF(AY$3:AY645,AY645)-1)</f>
        <v/>
      </c>
      <c r="BA645" s="1" t="str">
        <f t="shared" si="385"/>
        <v/>
      </c>
      <c r="BB645" s="34" t="str">
        <f t="shared" si="386"/>
        <v/>
      </c>
      <c r="BC645" s="39" t="str">
        <f t="shared" si="387"/>
        <v/>
      </c>
      <c r="BD645" s="44" t="str">
        <f t="shared" si="403"/>
        <v/>
      </c>
      <c r="BE645" s="41" t="str">
        <f>IF(BD645="","",RANK(BD645,BD$3:BD$1048576,1)+COUNTIF(BD$3:BD645,BD645)-1)</f>
        <v/>
      </c>
      <c r="BF645" s="1" t="str">
        <f t="shared" si="388"/>
        <v/>
      </c>
      <c r="BG645" s="34" t="str">
        <f t="shared" si="389"/>
        <v/>
      </c>
      <c r="BH645" s="39" t="str">
        <f t="shared" si="390"/>
        <v/>
      </c>
      <c r="BJ645" s="3"/>
      <c r="BK645" s="86"/>
      <c r="BL645" s="86"/>
      <c r="BM645" s="86"/>
      <c r="BN645" s="86"/>
      <c r="BO645" s="3"/>
      <c r="BP645" s="86"/>
      <c r="BQ645" s="86"/>
      <c r="BR645" s="86"/>
      <c r="BS645" s="86"/>
      <c r="BT645" s="3"/>
      <c r="BU645" s="86"/>
      <c r="BV645" s="86"/>
      <c r="BW645" s="86"/>
      <c r="BX645" s="86"/>
      <c r="BY645" s="3"/>
      <c r="BZ645" s="86"/>
      <c r="CA645" s="86"/>
      <c r="CB645" s="86"/>
      <c r="CC645" s="86"/>
    </row>
    <row r="646" spans="2:81" ht="35.1" customHeight="1" x14ac:dyDescent="0.2">
      <c r="B646" s="187"/>
      <c r="C646" s="188"/>
      <c r="D646" s="189"/>
      <c r="E646" s="186"/>
      <c r="F646" s="182"/>
      <c r="G646" s="184"/>
      <c r="K646" s="80" t="str">
        <f>IF(O646="","",COUNT(O$3:O646))</f>
        <v/>
      </c>
      <c r="L646" s="80" t="str">
        <f>IF(B646&lt;&gt;"",B646,IF(OR(COUNTA($G$3:$G646)&lt;COUNTA($G$3:$G$1048576),$G646&lt;&gt;""),L645,""))</f>
        <v/>
      </c>
      <c r="M646" s="80" t="str">
        <f>IF(C646&lt;&gt;"",C646,IF(OR(COUNTA($G$3:$G646)&lt;COUNTA($G$3:$G$1048576),$G646&lt;&gt;""),M645,""))</f>
        <v/>
      </c>
      <c r="N646" s="80" t="str">
        <f>IF(D646&lt;&gt;"",D646,IF(OR(COUNTA($G$3:$G646)&lt;COUNTA($G$3:$G$1048576),$G646&lt;&gt;""),N645,""))</f>
        <v/>
      </c>
      <c r="O646" s="81" t="str">
        <f t="shared" si="391"/>
        <v/>
      </c>
      <c r="P646" s="90" t="str">
        <f>IFERROR(IF(O646="",IF(COUNT(S$3:S$1048576)=COUNT(S$3:S646),IF(S646="","",INDEX(O$3:O646,MATCH(MAX(K$3:K646),K$3:K646,0),0)),INDEX(O$3:O646,MATCH(MAX(K$3:K646),K$3:K646,0),0)),O646),"")</f>
        <v/>
      </c>
      <c r="Q646" s="89" t="str">
        <f>IF(R646="","",COUNT(R$3:R646))</f>
        <v/>
      </c>
      <c r="R646" s="80" t="str">
        <f t="shared" si="377"/>
        <v/>
      </c>
      <c r="S646" s="91" t="str">
        <f>IFERROR(IF(COUNTA($E646:$G646)=0,"",IF(AND(R646="",$O646=INDEX(O$3:O646,MATCH(MAX(Q$3:Q646),Q$3:Q646,0),0)),INDEX(R$3:R646,MATCH(MAX(Q$3:Q646),Q$3:Q646,0),0),R646)),"")</f>
        <v/>
      </c>
      <c r="T646" s="80" t="str">
        <f>IF(U646="","",COUNT(U$3:U646))</f>
        <v/>
      </c>
      <c r="U646" s="80" t="str">
        <f t="shared" si="392"/>
        <v/>
      </c>
      <c r="V646" s="91" t="str">
        <f>IFERROR(IF(S646="","",IF(U646="",IF(AND(E646="",F646="",G646&lt;&gt;"",$O646=INDEX(O$3:O646,MATCH(MAX(T$3:T646),T$3:T646,0),0)),INDEX(U$3:U646,MATCH(MAX(T$3:T646),T$3:T646,0),0),IF(AND(S646&lt;&gt;"",U646=""),0,"")),U646)),"")</f>
        <v/>
      </c>
      <c r="W646" s="95" t="str">
        <f t="shared" si="393"/>
        <v/>
      </c>
      <c r="X646" s="198" t="str">
        <f t="shared" si="394"/>
        <v/>
      </c>
      <c r="Y646" s="92" t="str">
        <f t="shared" si="395"/>
        <v/>
      </c>
      <c r="Z646" s="106" t="str">
        <f>IF(P646="","",COUNTIF($N$3:$N646,$N646))</f>
        <v/>
      </c>
      <c r="AA646" s="92" t="str">
        <f t="shared" si="396"/>
        <v/>
      </c>
      <c r="AB646" s="92" t="str">
        <f t="shared" si="397"/>
        <v/>
      </c>
      <c r="AC646" s="92" t="str">
        <f t="shared" si="398"/>
        <v/>
      </c>
      <c r="AD646" s="92" t="str">
        <f t="shared" si="399"/>
        <v/>
      </c>
      <c r="AE646" s="92" t="str">
        <f t="shared" si="399"/>
        <v/>
      </c>
      <c r="AF646" s="92" t="str">
        <f t="shared" si="399"/>
        <v/>
      </c>
      <c r="AG646" s="92" t="str">
        <f t="shared" si="399"/>
        <v/>
      </c>
      <c r="AH646" s="92" t="str">
        <f t="shared" si="399"/>
        <v/>
      </c>
      <c r="AI646" s="92" t="str">
        <f t="shared" si="399"/>
        <v/>
      </c>
      <c r="AJ646" s="92" t="str">
        <f t="shared" si="399"/>
        <v/>
      </c>
      <c r="AK646" s="92" t="str">
        <f t="shared" si="399"/>
        <v/>
      </c>
      <c r="AL646" s="92" t="str">
        <f t="shared" si="399"/>
        <v/>
      </c>
      <c r="AN646" s="35" t="str">
        <f t="shared" si="378"/>
        <v/>
      </c>
      <c r="AO646" s="44" t="str">
        <f t="shared" si="400"/>
        <v/>
      </c>
      <c r="AP646" s="41" t="str">
        <f>IF(AO646="","",RANK(AO646,AO$3:AO$1048576,1)+COUNTIF(AO$3:AO646,AO646)-1)</f>
        <v/>
      </c>
      <c r="AQ646" s="1" t="str">
        <f t="shared" si="401"/>
        <v/>
      </c>
      <c r="AR646" s="34" t="str">
        <f t="shared" si="379"/>
        <v/>
      </c>
      <c r="AS646" s="39" t="str">
        <f t="shared" si="380"/>
        <v/>
      </c>
      <c r="AT646" s="44" t="str">
        <f t="shared" si="381"/>
        <v/>
      </c>
      <c r="AU646" s="41" t="str">
        <f>IF(AT646="","",RANK(AT646,AT$3:AT$1048576,1)+COUNTIF(AT$3:AT646,AT646)-1)</f>
        <v/>
      </c>
      <c r="AV646" s="1" t="str">
        <f t="shared" si="382"/>
        <v/>
      </c>
      <c r="AW646" s="34" t="str">
        <f t="shared" si="383"/>
        <v/>
      </c>
      <c r="AX646" s="39" t="str">
        <f t="shared" si="384"/>
        <v/>
      </c>
      <c r="AY646" s="44" t="str">
        <f t="shared" si="402"/>
        <v/>
      </c>
      <c r="AZ646" s="41" t="str">
        <f>IF(AY646="","",RANK(AY646,AY$3:AY$1048576,1)+COUNTIF(AY$3:AY646,AY646)-1)</f>
        <v/>
      </c>
      <c r="BA646" s="1" t="str">
        <f t="shared" si="385"/>
        <v/>
      </c>
      <c r="BB646" s="34" t="str">
        <f t="shared" si="386"/>
        <v/>
      </c>
      <c r="BC646" s="39" t="str">
        <f t="shared" si="387"/>
        <v/>
      </c>
      <c r="BD646" s="44" t="str">
        <f t="shared" si="403"/>
        <v/>
      </c>
      <c r="BE646" s="41" t="str">
        <f>IF(BD646="","",RANK(BD646,BD$3:BD$1048576,1)+COUNTIF(BD$3:BD646,BD646)-1)</f>
        <v/>
      </c>
      <c r="BF646" s="1" t="str">
        <f t="shared" si="388"/>
        <v/>
      </c>
      <c r="BG646" s="34" t="str">
        <f t="shared" si="389"/>
        <v/>
      </c>
      <c r="BH646" s="39" t="str">
        <f t="shared" si="390"/>
        <v/>
      </c>
      <c r="BJ646" s="3"/>
      <c r="BK646" s="86"/>
      <c r="BL646" s="86"/>
      <c r="BM646" s="86"/>
      <c r="BN646" s="86"/>
      <c r="BO646" s="3"/>
      <c r="BP646" s="86"/>
      <c r="BQ646" s="86"/>
      <c r="BR646" s="86"/>
      <c r="BS646" s="86"/>
      <c r="BT646" s="3"/>
      <c r="BU646" s="86"/>
      <c r="BV646" s="86"/>
      <c r="BW646" s="86"/>
      <c r="BX646" s="86"/>
      <c r="BY646" s="3"/>
      <c r="BZ646" s="86"/>
      <c r="CA646" s="86"/>
      <c r="CB646" s="86"/>
      <c r="CC646" s="86"/>
    </row>
    <row r="647" spans="2:81" ht="35.1" customHeight="1" x14ac:dyDescent="0.2">
      <c r="B647" s="187"/>
      <c r="C647" s="188"/>
      <c r="D647" s="189"/>
      <c r="E647" s="186"/>
      <c r="F647" s="182"/>
      <c r="G647" s="184"/>
      <c r="K647" s="80" t="str">
        <f>IF(O647="","",COUNT(O$3:O647))</f>
        <v/>
      </c>
      <c r="L647" s="80" t="str">
        <f>IF(B647&lt;&gt;"",B647,IF(OR(COUNTA($G$3:$G647)&lt;COUNTA($G$3:$G$1048576),$G647&lt;&gt;""),L646,""))</f>
        <v/>
      </c>
      <c r="M647" s="80" t="str">
        <f>IF(C647&lt;&gt;"",C647,IF(OR(COUNTA($G$3:$G647)&lt;COUNTA($G$3:$G$1048576),$G647&lt;&gt;""),M646,""))</f>
        <v/>
      </c>
      <c r="N647" s="80" t="str">
        <f>IF(D647&lt;&gt;"",D647,IF(OR(COUNTA($G$3:$G647)&lt;COUNTA($G$3:$G$1048576),$G647&lt;&gt;""),N646,""))</f>
        <v/>
      </c>
      <c r="O647" s="81" t="str">
        <f t="shared" si="391"/>
        <v/>
      </c>
      <c r="P647" s="90" t="str">
        <f>IFERROR(IF(O647="",IF(COUNT(S$3:S$1048576)=COUNT(S$3:S647),IF(S647="","",INDEX(O$3:O647,MATCH(MAX(K$3:K647),K$3:K647,0),0)),INDEX(O$3:O647,MATCH(MAX(K$3:K647),K$3:K647,0),0)),O647),"")</f>
        <v/>
      </c>
      <c r="Q647" s="89" t="str">
        <f>IF(R647="","",COUNT(R$3:R647))</f>
        <v/>
      </c>
      <c r="R647" s="80" t="str">
        <f t="shared" si="377"/>
        <v/>
      </c>
      <c r="S647" s="91" t="str">
        <f>IFERROR(IF(COUNTA($E647:$G647)=0,"",IF(AND(R647="",$O647=INDEX(O$3:O647,MATCH(MAX(Q$3:Q647),Q$3:Q647,0),0)),INDEX(R$3:R647,MATCH(MAX(Q$3:Q647),Q$3:Q647,0),0),R647)),"")</f>
        <v/>
      </c>
      <c r="T647" s="80" t="str">
        <f>IF(U647="","",COUNT(U$3:U647))</f>
        <v/>
      </c>
      <c r="U647" s="80" t="str">
        <f t="shared" si="392"/>
        <v/>
      </c>
      <c r="V647" s="91" t="str">
        <f>IFERROR(IF(S647="","",IF(U647="",IF(AND(E647="",F647="",G647&lt;&gt;"",$O647=INDEX(O$3:O647,MATCH(MAX(T$3:T647),T$3:T647,0),0)),INDEX(U$3:U647,MATCH(MAX(T$3:T647),T$3:T647,0),0),IF(AND(S647&lt;&gt;"",U647=""),0,"")),U647)),"")</f>
        <v/>
      </c>
      <c r="W647" s="95" t="str">
        <f t="shared" si="393"/>
        <v/>
      </c>
      <c r="X647" s="198" t="str">
        <f t="shared" si="394"/>
        <v/>
      </c>
      <c r="Y647" s="92" t="str">
        <f t="shared" si="395"/>
        <v/>
      </c>
      <c r="Z647" s="106" t="str">
        <f>IF(P647="","",COUNTIF($N$3:$N647,$N647))</f>
        <v/>
      </c>
      <c r="AA647" s="92" t="str">
        <f t="shared" si="396"/>
        <v/>
      </c>
      <c r="AB647" s="92" t="str">
        <f t="shared" si="397"/>
        <v/>
      </c>
      <c r="AC647" s="92" t="str">
        <f t="shared" si="398"/>
        <v/>
      </c>
      <c r="AD647" s="92" t="str">
        <f t="shared" si="399"/>
        <v/>
      </c>
      <c r="AE647" s="92" t="str">
        <f t="shared" si="399"/>
        <v/>
      </c>
      <c r="AF647" s="92" t="str">
        <f t="shared" si="399"/>
        <v/>
      </c>
      <c r="AG647" s="92" t="str">
        <f t="shared" si="399"/>
        <v/>
      </c>
      <c r="AH647" s="92" t="str">
        <f t="shared" si="399"/>
        <v/>
      </c>
      <c r="AI647" s="92" t="str">
        <f t="shared" si="399"/>
        <v/>
      </c>
      <c r="AJ647" s="92" t="str">
        <f t="shared" si="399"/>
        <v/>
      </c>
      <c r="AK647" s="92" t="str">
        <f t="shared" si="399"/>
        <v/>
      </c>
      <c r="AL647" s="92" t="str">
        <f t="shared" si="399"/>
        <v/>
      </c>
      <c r="AN647" s="35" t="str">
        <f t="shared" si="378"/>
        <v/>
      </c>
      <c r="AO647" s="44" t="str">
        <f t="shared" si="400"/>
        <v/>
      </c>
      <c r="AP647" s="41" t="str">
        <f>IF(AO647="","",RANK(AO647,AO$3:AO$1048576,1)+COUNTIF(AO$3:AO647,AO647)-1)</f>
        <v/>
      </c>
      <c r="AQ647" s="1" t="str">
        <f t="shared" si="401"/>
        <v/>
      </c>
      <c r="AR647" s="34" t="str">
        <f t="shared" si="379"/>
        <v/>
      </c>
      <c r="AS647" s="39" t="str">
        <f t="shared" si="380"/>
        <v/>
      </c>
      <c r="AT647" s="44" t="str">
        <f t="shared" si="381"/>
        <v/>
      </c>
      <c r="AU647" s="41" t="str">
        <f>IF(AT647="","",RANK(AT647,AT$3:AT$1048576,1)+COUNTIF(AT$3:AT647,AT647)-1)</f>
        <v/>
      </c>
      <c r="AV647" s="1" t="str">
        <f t="shared" si="382"/>
        <v/>
      </c>
      <c r="AW647" s="34" t="str">
        <f t="shared" si="383"/>
        <v/>
      </c>
      <c r="AX647" s="39" t="str">
        <f t="shared" si="384"/>
        <v/>
      </c>
      <c r="AY647" s="44" t="str">
        <f t="shared" si="402"/>
        <v/>
      </c>
      <c r="AZ647" s="41" t="str">
        <f>IF(AY647="","",RANK(AY647,AY$3:AY$1048576,1)+COUNTIF(AY$3:AY647,AY647)-1)</f>
        <v/>
      </c>
      <c r="BA647" s="1" t="str">
        <f t="shared" si="385"/>
        <v/>
      </c>
      <c r="BB647" s="34" t="str">
        <f t="shared" si="386"/>
        <v/>
      </c>
      <c r="BC647" s="39" t="str">
        <f t="shared" si="387"/>
        <v/>
      </c>
      <c r="BD647" s="44" t="str">
        <f t="shared" si="403"/>
        <v/>
      </c>
      <c r="BE647" s="41" t="str">
        <f>IF(BD647="","",RANK(BD647,BD$3:BD$1048576,1)+COUNTIF(BD$3:BD647,BD647)-1)</f>
        <v/>
      </c>
      <c r="BF647" s="1" t="str">
        <f t="shared" si="388"/>
        <v/>
      </c>
      <c r="BG647" s="34" t="str">
        <f t="shared" si="389"/>
        <v/>
      </c>
      <c r="BH647" s="39" t="str">
        <f t="shared" si="390"/>
        <v/>
      </c>
      <c r="BJ647" s="3"/>
      <c r="BK647" s="86"/>
      <c r="BL647" s="86"/>
      <c r="BM647" s="86"/>
      <c r="BN647" s="86"/>
      <c r="BO647" s="3"/>
      <c r="BP647" s="86"/>
      <c r="BQ647" s="86"/>
      <c r="BR647" s="86"/>
      <c r="BS647" s="86"/>
      <c r="BT647" s="3"/>
      <c r="BU647" s="86"/>
      <c r="BV647" s="86"/>
      <c r="BW647" s="86"/>
      <c r="BX647" s="86"/>
      <c r="BY647" s="3"/>
      <c r="BZ647" s="86"/>
      <c r="CA647" s="86"/>
      <c r="CB647" s="86"/>
      <c r="CC647" s="86"/>
    </row>
    <row r="648" spans="2:81" ht="35.1" customHeight="1" x14ac:dyDescent="0.2">
      <c r="B648" s="187"/>
      <c r="C648" s="188"/>
      <c r="D648" s="189"/>
      <c r="E648" s="186"/>
      <c r="F648" s="182"/>
      <c r="G648" s="184"/>
      <c r="K648" s="80" t="str">
        <f>IF(O648="","",COUNT(O$3:O648))</f>
        <v/>
      </c>
      <c r="L648" s="80" t="str">
        <f>IF(B648&lt;&gt;"",B648,IF(OR(COUNTA($G$3:$G648)&lt;COUNTA($G$3:$G$1048576),$G648&lt;&gt;""),L647,""))</f>
        <v/>
      </c>
      <c r="M648" s="80" t="str">
        <f>IF(C648&lt;&gt;"",C648,IF(OR(COUNTA($G$3:$G648)&lt;COUNTA($G$3:$G$1048576),$G648&lt;&gt;""),M647,""))</f>
        <v/>
      </c>
      <c r="N648" s="80" t="str">
        <f>IF(D648&lt;&gt;"",D648,IF(OR(COUNTA($G$3:$G648)&lt;COUNTA($G$3:$G$1048576),$G648&lt;&gt;""),N647,""))</f>
        <v/>
      </c>
      <c r="O648" s="81" t="str">
        <f t="shared" si="391"/>
        <v/>
      </c>
      <c r="P648" s="90" t="str">
        <f>IFERROR(IF(O648="",IF(COUNT(S$3:S$1048576)=COUNT(S$3:S648),IF(S648="","",INDEX(O$3:O648,MATCH(MAX(K$3:K648),K$3:K648,0),0)),INDEX(O$3:O648,MATCH(MAX(K$3:K648),K$3:K648,0),0)),O648),"")</f>
        <v/>
      </c>
      <c r="Q648" s="89" t="str">
        <f>IF(R648="","",COUNT(R$3:R648))</f>
        <v/>
      </c>
      <c r="R648" s="80" t="str">
        <f t="shared" si="377"/>
        <v/>
      </c>
      <c r="S648" s="91" t="str">
        <f>IFERROR(IF(COUNTA($E648:$G648)=0,"",IF(AND(R648="",$O648=INDEX(O$3:O648,MATCH(MAX(Q$3:Q648),Q$3:Q648,0),0)),INDEX(R$3:R648,MATCH(MAX(Q$3:Q648),Q$3:Q648,0),0),R648)),"")</f>
        <v/>
      </c>
      <c r="T648" s="80" t="str">
        <f>IF(U648="","",COUNT(U$3:U648))</f>
        <v/>
      </c>
      <c r="U648" s="80" t="str">
        <f t="shared" si="392"/>
        <v/>
      </c>
      <c r="V648" s="91" t="str">
        <f>IFERROR(IF(S648="","",IF(U648="",IF(AND(E648="",F648="",G648&lt;&gt;"",$O648=INDEX(O$3:O648,MATCH(MAX(T$3:T648),T$3:T648,0),0)),INDEX(U$3:U648,MATCH(MAX(T$3:T648),T$3:T648,0),0),IF(AND(S648&lt;&gt;"",U648=""),0,"")),U648)),"")</f>
        <v/>
      </c>
      <c r="W648" s="95" t="str">
        <f t="shared" si="393"/>
        <v/>
      </c>
      <c r="X648" s="198" t="str">
        <f t="shared" si="394"/>
        <v/>
      </c>
      <c r="Y648" s="92" t="str">
        <f t="shared" si="395"/>
        <v/>
      </c>
      <c r="Z648" s="106" t="str">
        <f>IF(P648="","",COUNTIF($N$3:$N648,$N648))</f>
        <v/>
      </c>
      <c r="AA648" s="92" t="str">
        <f t="shared" si="396"/>
        <v/>
      </c>
      <c r="AB648" s="92" t="str">
        <f t="shared" si="397"/>
        <v/>
      </c>
      <c r="AC648" s="92" t="str">
        <f t="shared" si="398"/>
        <v/>
      </c>
      <c r="AD648" s="92" t="str">
        <f t="shared" si="399"/>
        <v/>
      </c>
      <c r="AE648" s="92" t="str">
        <f t="shared" si="399"/>
        <v/>
      </c>
      <c r="AF648" s="92" t="str">
        <f t="shared" si="399"/>
        <v/>
      </c>
      <c r="AG648" s="92" t="str">
        <f t="shared" si="399"/>
        <v/>
      </c>
      <c r="AH648" s="92" t="str">
        <f t="shared" si="399"/>
        <v/>
      </c>
      <c r="AI648" s="92" t="str">
        <f t="shared" si="399"/>
        <v/>
      </c>
      <c r="AJ648" s="92" t="str">
        <f t="shared" si="399"/>
        <v/>
      </c>
      <c r="AK648" s="92" t="str">
        <f t="shared" si="399"/>
        <v/>
      </c>
      <c r="AL648" s="92" t="str">
        <f t="shared" si="399"/>
        <v/>
      </c>
      <c r="AN648" s="35" t="str">
        <f t="shared" si="378"/>
        <v/>
      </c>
      <c r="AO648" s="44" t="str">
        <f t="shared" si="400"/>
        <v/>
      </c>
      <c r="AP648" s="41" t="str">
        <f>IF(AO648="","",RANK(AO648,AO$3:AO$1048576,1)+COUNTIF(AO$3:AO648,AO648)-1)</f>
        <v/>
      </c>
      <c r="AQ648" s="1" t="str">
        <f t="shared" si="401"/>
        <v/>
      </c>
      <c r="AR648" s="34" t="str">
        <f t="shared" si="379"/>
        <v/>
      </c>
      <c r="AS648" s="39" t="str">
        <f t="shared" si="380"/>
        <v/>
      </c>
      <c r="AT648" s="44" t="str">
        <f t="shared" si="381"/>
        <v/>
      </c>
      <c r="AU648" s="41" t="str">
        <f>IF(AT648="","",RANK(AT648,AT$3:AT$1048576,1)+COUNTIF(AT$3:AT648,AT648)-1)</f>
        <v/>
      </c>
      <c r="AV648" s="1" t="str">
        <f t="shared" si="382"/>
        <v/>
      </c>
      <c r="AW648" s="34" t="str">
        <f t="shared" si="383"/>
        <v/>
      </c>
      <c r="AX648" s="39" t="str">
        <f t="shared" si="384"/>
        <v/>
      </c>
      <c r="AY648" s="44" t="str">
        <f t="shared" si="402"/>
        <v/>
      </c>
      <c r="AZ648" s="41" t="str">
        <f>IF(AY648="","",RANK(AY648,AY$3:AY$1048576,1)+COUNTIF(AY$3:AY648,AY648)-1)</f>
        <v/>
      </c>
      <c r="BA648" s="1" t="str">
        <f t="shared" si="385"/>
        <v/>
      </c>
      <c r="BB648" s="34" t="str">
        <f t="shared" si="386"/>
        <v/>
      </c>
      <c r="BC648" s="39" t="str">
        <f t="shared" si="387"/>
        <v/>
      </c>
      <c r="BD648" s="44" t="str">
        <f t="shared" si="403"/>
        <v/>
      </c>
      <c r="BE648" s="41" t="str">
        <f>IF(BD648="","",RANK(BD648,BD$3:BD$1048576,1)+COUNTIF(BD$3:BD648,BD648)-1)</f>
        <v/>
      </c>
      <c r="BF648" s="1" t="str">
        <f t="shared" si="388"/>
        <v/>
      </c>
      <c r="BG648" s="34" t="str">
        <f t="shared" si="389"/>
        <v/>
      </c>
      <c r="BH648" s="39" t="str">
        <f t="shared" si="390"/>
        <v/>
      </c>
      <c r="BJ648" s="3"/>
      <c r="BK648" s="86"/>
      <c r="BL648" s="86"/>
      <c r="BM648" s="86"/>
      <c r="BN648" s="86"/>
      <c r="BO648" s="3"/>
      <c r="BP648" s="86"/>
      <c r="BQ648" s="86"/>
      <c r="BR648" s="86"/>
      <c r="BS648" s="86"/>
      <c r="BT648" s="3"/>
      <c r="BU648" s="86"/>
      <c r="BV648" s="86"/>
      <c r="BW648" s="86"/>
      <c r="BX648" s="86"/>
      <c r="BY648" s="3"/>
      <c r="BZ648" s="86"/>
      <c r="CA648" s="86"/>
      <c r="CB648" s="86"/>
      <c r="CC648" s="86"/>
    </row>
    <row r="649" spans="2:81" ht="35.1" customHeight="1" x14ac:dyDescent="0.2">
      <c r="B649" s="187"/>
      <c r="C649" s="188"/>
      <c r="D649" s="189"/>
      <c r="E649" s="186"/>
      <c r="F649" s="182"/>
      <c r="G649" s="184"/>
      <c r="K649" s="80" t="str">
        <f>IF(O649="","",COUNT(O$3:O649))</f>
        <v/>
      </c>
      <c r="L649" s="80" t="str">
        <f>IF(B649&lt;&gt;"",B649,IF(OR(COUNTA($G$3:$G649)&lt;COUNTA($G$3:$G$1048576),$G649&lt;&gt;""),L648,""))</f>
        <v/>
      </c>
      <c r="M649" s="80" t="str">
        <f>IF(C649&lt;&gt;"",C649,IF(OR(COUNTA($G$3:$G649)&lt;COUNTA($G$3:$G$1048576),$G649&lt;&gt;""),M648,""))</f>
        <v/>
      </c>
      <c r="N649" s="80" t="str">
        <f>IF(D649&lt;&gt;"",D649,IF(OR(COUNTA($G$3:$G649)&lt;COUNTA($G$3:$G$1048576),$G649&lt;&gt;""),N648,""))</f>
        <v/>
      </c>
      <c r="O649" s="81" t="str">
        <f t="shared" si="391"/>
        <v/>
      </c>
      <c r="P649" s="90" t="str">
        <f>IFERROR(IF(O649="",IF(COUNT(S$3:S$1048576)=COUNT(S$3:S649),IF(S649="","",INDEX(O$3:O649,MATCH(MAX(K$3:K649),K$3:K649,0),0)),INDEX(O$3:O649,MATCH(MAX(K$3:K649),K$3:K649,0),0)),O649),"")</f>
        <v/>
      </c>
      <c r="Q649" s="89" t="str">
        <f>IF(R649="","",COUNT(R$3:R649))</f>
        <v/>
      </c>
      <c r="R649" s="80" t="str">
        <f t="shared" si="377"/>
        <v/>
      </c>
      <c r="S649" s="91" t="str">
        <f>IFERROR(IF(COUNTA($E649:$G649)=0,"",IF(AND(R649="",$O649=INDEX(O$3:O649,MATCH(MAX(Q$3:Q649),Q$3:Q649,0),0)),INDEX(R$3:R649,MATCH(MAX(Q$3:Q649),Q$3:Q649,0),0),R649)),"")</f>
        <v/>
      </c>
      <c r="T649" s="80" t="str">
        <f>IF(U649="","",COUNT(U$3:U649))</f>
        <v/>
      </c>
      <c r="U649" s="80" t="str">
        <f t="shared" si="392"/>
        <v/>
      </c>
      <c r="V649" s="91" t="str">
        <f>IFERROR(IF(S649="","",IF(U649="",IF(AND(E649="",F649="",G649&lt;&gt;"",$O649=INDEX(O$3:O649,MATCH(MAX(T$3:T649),T$3:T649,0),0)),INDEX(U$3:U649,MATCH(MAX(T$3:T649),T$3:T649,0),0),IF(AND(S649&lt;&gt;"",U649=""),0,"")),U649)),"")</f>
        <v/>
      </c>
      <c r="W649" s="95" t="str">
        <f t="shared" si="393"/>
        <v/>
      </c>
      <c r="X649" s="198" t="str">
        <f t="shared" si="394"/>
        <v/>
      </c>
      <c r="Y649" s="92" t="str">
        <f t="shared" si="395"/>
        <v/>
      </c>
      <c r="Z649" s="106" t="str">
        <f>IF(P649="","",COUNTIF($N$3:$N649,$N649))</f>
        <v/>
      </c>
      <c r="AA649" s="92" t="str">
        <f t="shared" si="396"/>
        <v/>
      </c>
      <c r="AB649" s="92" t="str">
        <f t="shared" si="397"/>
        <v/>
      </c>
      <c r="AC649" s="92" t="str">
        <f t="shared" si="398"/>
        <v/>
      </c>
      <c r="AD649" s="92" t="str">
        <f t="shared" si="399"/>
        <v/>
      </c>
      <c r="AE649" s="92" t="str">
        <f t="shared" si="399"/>
        <v/>
      </c>
      <c r="AF649" s="92" t="str">
        <f t="shared" si="399"/>
        <v/>
      </c>
      <c r="AG649" s="92" t="str">
        <f t="shared" si="399"/>
        <v/>
      </c>
      <c r="AH649" s="92" t="str">
        <f t="shared" si="399"/>
        <v/>
      </c>
      <c r="AI649" s="92" t="str">
        <f t="shared" si="399"/>
        <v/>
      </c>
      <c r="AJ649" s="92" t="str">
        <f t="shared" si="399"/>
        <v/>
      </c>
      <c r="AK649" s="92" t="str">
        <f t="shared" si="399"/>
        <v/>
      </c>
      <c r="AL649" s="92" t="str">
        <f t="shared" si="399"/>
        <v/>
      </c>
      <c r="AN649" s="35" t="str">
        <f t="shared" si="378"/>
        <v/>
      </c>
      <c r="AO649" s="44" t="str">
        <f t="shared" si="400"/>
        <v/>
      </c>
      <c r="AP649" s="41" t="str">
        <f>IF(AO649="","",RANK(AO649,AO$3:AO$1048576,1)+COUNTIF(AO$3:AO649,AO649)-1)</f>
        <v/>
      </c>
      <c r="AQ649" s="1" t="str">
        <f t="shared" si="401"/>
        <v/>
      </c>
      <c r="AR649" s="34" t="str">
        <f t="shared" si="379"/>
        <v/>
      </c>
      <c r="AS649" s="39" t="str">
        <f t="shared" si="380"/>
        <v/>
      </c>
      <c r="AT649" s="44" t="str">
        <f t="shared" si="381"/>
        <v/>
      </c>
      <c r="AU649" s="41" t="str">
        <f>IF(AT649="","",RANK(AT649,AT$3:AT$1048576,1)+COUNTIF(AT$3:AT649,AT649)-1)</f>
        <v/>
      </c>
      <c r="AV649" s="1" t="str">
        <f t="shared" si="382"/>
        <v/>
      </c>
      <c r="AW649" s="34" t="str">
        <f t="shared" si="383"/>
        <v/>
      </c>
      <c r="AX649" s="39" t="str">
        <f t="shared" si="384"/>
        <v/>
      </c>
      <c r="AY649" s="44" t="str">
        <f t="shared" si="402"/>
        <v/>
      </c>
      <c r="AZ649" s="41" t="str">
        <f>IF(AY649="","",RANK(AY649,AY$3:AY$1048576,1)+COUNTIF(AY$3:AY649,AY649)-1)</f>
        <v/>
      </c>
      <c r="BA649" s="1" t="str">
        <f t="shared" si="385"/>
        <v/>
      </c>
      <c r="BB649" s="34" t="str">
        <f t="shared" si="386"/>
        <v/>
      </c>
      <c r="BC649" s="39" t="str">
        <f t="shared" si="387"/>
        <v/>
      </c>
      <c r="BD649" s="44" t="str">
        <f t="shared" si="403"/>
        <v/>
      </c>
      <c r="BE649" s="41" t="str">
        <f>IF(BD649="","",RANK(BD649,BD$3:BD$1048576,1)+COUNTIF(BD$3:BD649,BD649)-1)</f>
        <v/>
      </c>
      <c r="BF649" s="1" t="str">
        <f t="shared" si="388"/>
        <v/>
      </c>
      <c r="BG649" s="34" t="str">
        <f t="shared" si="389"/>
        <v/>
      </c>
      <c r="BH649" s="39" t="str">
        <f t="shared" si="390"/>
        <v/>
      </c>
      <c r="BJ649" s="3"/>
      <c r="BK649" s="86"/>
      <c r="BL649" s="86"/>
      <c r="BM649" s="86"/>
      <c r="BN649" s="86"/>
      <c r="BO649" s="3"/>
      <c r="BP649" s="86"/>
      <c r="BQ649" s="86"/>
      <c r="BR649" s="86"/>
      <c r="BS649" s="86"/>
      <c r="BT649" s="3"/>
      <c r="BU649" s="86"/>
      <c r="BV649" s="86"/>
      <c r="BW649" s="86"/>
      <c r="BX649" s="86"/>
      <c r="BY649" s="3"/>
      <c r="BZ649" s="86"/>
      <c r="CA649" s="86"/>
      <c r="CB649" s="86"/>
      <c r="CC649" s="86"/>
    </row>
    <row r="650" spans="2:81" ht="35.1" customHeight="1" x14ac:dyDescent="0.2">
      <c r="B650" s="187"/>
      <c r="C650" s="188"/>
      <c r="D650" s="189"/>
      <c r="E650" s="186"/>
      <c r="F650" s="182"/>
      <c r="G650" s="184"/>
      <c r="K650" s="80" t="str">
        <f>IF(O650="","",COUNT(O$3:O650))</f>
        <v/>
      </c>
      <c r="L650" s="80" t="str">
        <f>IF(B650&lt;&gt;"",B650,IF(OR(COUNTA($G$3:$G650)&lt;COUNTA($G$3:$G$1048576),$G650&lt;&gt;""),L649,""))</f>
        <v/>
      </c>
      <c r="M650" s="80" t="str">
        <f>IF(C650&lt;&gt;"",C650,IF(OR(COUNTA($G$3:$G650)&lt;COUNTA($G$3:$G$1048576),$G650&lt;&gt;""),M649,""))</f>
        <v/>
      </c>
      <c r="N650" s="80" t="str">
        <f>IF(D650&lt;&gt;"",D650,IF(OR(COUNTA($G$3:$G650)&lt;COUNTA($G$3:$G$1048576),$G650&lt;&gt;""),N649,""))</f>
        <v/>
      </c>
      <c r="O650" s="81" t="str">
        <f t="shared" si="391"/>
        <v/>
      </c>
      <c r="P650" s="90" t="str">
        <f>IFERROR(IF(O650="",IF(COUNT(S$3:S$1048576)=COUNT(S$3:S650),IF(S650="","",INDEX(O$3:O650,MATCH(MAX(K$3:K650),K$3:K650,0),0)),INDEX(O$3:O650,MATCH(MAX(K$3:K650),K$3:K650,0),0)),O650),"")</f>
        <v/>
      </c>
      <c r="Q650" s="89" t="str">
        <f>IF(R650="","",COUNT(R$3:R650))</f>
        <v/>
      </c>
      <c r="R650" s="80" t="str">
        <f t="shared" si="377"/>
        <v/>
      </c>
      <c r="S650" s="91" t="str">
        <f>IFERROR(IF(COUNTA($E650:$G650)=0,"",IF(AND(R650="",$O650=INDEX(O$3:O650,MATCH(MAX(Q$3:Q650),Q$3:Q650,0),0)),INDEX(R$3:R650,MATCH(MAX(Q$3:Q650),Q$3:Q650,0),0),R650)),"")</f>
        <v/>
      </c>
      <c r="T650" s="80" t="str">
        <f>IF(U650="","",COUNT(U$3:U650))</f>
        <v/>
      </c>
      <c r="U650" s="80" t="str">
        <f t="shared" si="392"/>
        <v/>
      </c>
      <c r="V650" s="91" t="str">
        <f>IFERROR(IF(S650="","",IF(U650="",IF(AND(E650="",F650="",G650&lt;&gt;"",$O650=INDEX(O$3:O650,MATCH(MAX(T$3:T650),T$3:T650,0),0)),INDEX(U$3:U650,MATCH(MAX(T$3:T650),T$3:T650,0),0),IF(AND(S650&lt;&gt;"",U650=""),0,"")),U650)),"")</f>
        <v/>
      </c>
      <c r="W650" s="95" t="str">
        <f t="shared" si="393"/>
        <v/>
      </c>
      <c r="X650" s="198" t="str">
        <f t="shared" si="394"/>
        <v/>
      </c>
      <c r="Y650" s="92" t="str">
        <f t="shared" si="395"/>
        <v/>
      </c>
      <c r="Z650" s="106" t="str">
        <f>IF(P650="","",COUNTIF($N$3:$N650,$N650))</f>
        <v/>
      </c>
      <c r="AA650" s="92" t="str">
        <f t="shared" si="396"/>
        <v/>
      </c>
      <c r="AB650" s="92" t="str">
        <f t="shared" si="397"/>
        <v/>
      </c>
      <c r="AC650" s="92" t="str">
        <f t="shared" si="398"/>
        <v/>
      </c>
      <c r="AD650" s="92" t="str">
        <f t="shared" si="399"/>
        <v/>
      </c>
      <c r="AE650" s="92" t="str">
        <f t="shared" si="399"/>
        <v/>
      </c>
      <c r="AF650" s="92" t="str">
        <f t="shared" si="399"/>
        <v/>
      </c>
      <c r="AG650" s="92" t="str">
        <f t="shared" si="399"/>
        <v/>
      </c>
      <c r="AH650" s="92" t="str">
        <f t="shared" si="399"/>
        <v/>
      </c>
      <c r="AI650" s="92" t="str">
        <f t="shared" si="399"/>
        <v/>
      </c>
      <c r="AJ650" s="92" t="str">
        <f t="shared" si="399"/>
        <v/>
      </c>
      <c r="AK650" s="92" t="str">
        <f t="shared" si="399"/>
        <v/>
      </c>
      <c r="AL650" s="92" t="str">
        <f t="shared" si="399"/>
        <v/>
      </c>
      <c r="AN650" s="35" t="str">
        <f t="shared" si="378"/>
        <v/>
      </c>
      <c r="AO650" s="44" t="str">
        <f t="shared" si="400"/>
        <v/>
      </c>
      <c r="AP650" s="41" t="str">
        <f>IF(AO650="","",RANK(AO650,AO$3:AO$1048576,1)+COUNTIF(AO$3:AO650,AO650)-1)</f>
        <v/>
      </c>
      <c r="AQ650" s="1" t="str">
        <f t="shared" si="401"/>
        <v/>
      </c>
      <c r="AR650" s="34" t="str">
        <f t="shared" si="379"/>
        <v/>
      </c>
      <c r="AS650" s="39" t="str">
        <f t="shared" si="380"/>
        <v/>
      </c>
      <c r="AT650" s="44" t="str">
        <f t="shared" si="381"/>
        <v/>
      </c>
      <c r="AU650" s="41" t="str">
        <f>IF(AT650="","",RANK(AT650,AT$3:AT$1048576,1)+COUNTIF(AT$3:AT650,AT650)-1)</f>
        <v/>
      </c>
      <c r="AV650" s="1" t="str">
        <f t="shared" si="382"/>
        <v/>
      </c>
      <c r="AW650" s="34" t="str">
        <f t="shared" si="383"/>
        <v/>
      </c>
      <c r="AX650" s="39" t="str">
        <f t="shared" si="384"/>
        <v/>
      </c>
      <c r="AY650" s="44" t="str">
        <f t="shared" si="402"/>
        <v/>
      </c>
      <c r="AZ650" s="41" t="str">
        <f>IF(AY650="","",RANK(AY650,AY$3:AY$1048576,1)+COUNTIF(AY$3:AY650,AY650)-1)</f>
        <v/>
      </c>
      <c r="BA650" s="1" t="str">
        <f t="shared" si="385"/>
        <v/>
      </c>
      <c r="BB650" s="34" t="str">
        <f t="shared" si="386"/>
        <v/>
      </c>
      <c r="BC650" s="39" t="str">
        <f t="shared" si="387"/>
        <v/>
      </c>
      <c r="BD650" s="44" t="str">
        <f t="shared" si="403"/>
        <v/>
      </c>
      <c r="BE650" s="41" t="str">
        <f>IF(BD650="","",RANK(BD650,BD$3:BD$1048576,1)+COUNTIF(BD$3:BD650,BD650)-1)</f>
        <v/>
      </c>
      <c r="BF650" s="1" t="str">
        <f t="shared" si="388"/>
        <v/>
      </c>
      <c r="BG650" s="34" t="str">
        <f t="shared" si="389"/>
        <v/>
      </c>
      <c r="BH650" s="39" t="str">
        <f t="shared" si="390"/>
        <v/>
      </c>
      <c r="BJ650" s="3"/>
      <c r="BK650" s="86"/>
      <c r="BL650" s="86"/>
      <c r="BM650" s="86"/>
      <c r="BN650" s="86"/>
      <c r="BO650" s="3"/>
      <c r="BP650" s="86"/>
      <c r="BQ650" s="86"/>
      <c r="BR650" s="86"/>
      <c r="BS650" s="86"/>
      <c r="BT650" s="3"/>
      <c r="BU650" s="86"/>
      <c r="BV650" s="86"/>
      <c r="BW650" s="86"/>
      <c r="BX650" s="86"/>
      <c r="BY650" s="3"/>
      <c r="BZ650" s="86"/>
      <c r="CA650" s="86"/>
      <c r="CB650" s="86"/>
      <c r="CC650" s="86"/>
    </row>
    <row r="651" spans="2:81" ht="35.1" customHeight="1" x14ac:dyDescent="0.2">
      <c r="B651" s="187"/>
      <c r="C651" s="188"/>
      <c r="D651" s="189"/>
      <c r="E651" s="186"/>
      <c r="F651" s="182"/>
      <c r="G651" s="184"/>
      <c r="K651" s="80" t="str">
        <f>IF(O651="","",COUNT(O$3:O651))</f>
        <v/>
      </c>
      <c r="L651" s="80" t="str">
        <f>IF(B651&lt;&gt;"",B651,IF(OR(COUNTA($G$3:$G651)&lt;COUNTA($G$3:$G$1048576),$G651&lt;&gt;""),L650,""))</f>
        <v/>
      </c>
      <c r="M651" s="80" t="str">
        <f>IF(C651&lt;&gt;"",C651,IF(OR(COUNTA($G$3:$G651)&lt;COUNTA($G$3:$G$1048576),$G651&lt;&gt;""),M650,""))</f>
        <v/>
      </c>
      <c r="N651" s="80" t="str">
        <f>IF(D651&lt;&gt;"",D651,IF(OR(COUNTA($G$3:$G651)&lt;COUNTA($G$3:$G$1048576),$G651&lt;&gt;""),N650,""))</f>
        <v/>
      </c>
      <c r="O651" s="81" t="str">
        <f t="shared" si="391"/>
        <v/>
      </c>
      <c r="P651" s="90" t="str">
        <f>IFERROR(IF(O651="",IF(COUNT(S$3:S$1048576)=COUNT(S$3:S651),IF(S651="","",INDEX(O$3:O651,MATCH(MAX(K$3:K651),K$3:K651,0),0)),INDEX(O$3:O651,MATCH(MAX(K$3:K651),K$3:K651,0),0)),O651),"")</f>
        <v/>
      </c>
      <c r="Q651" s="89" t="str">
        <f>IF(R651="","",COUNT(R$3:R651))</f>
        <v/>
      </c>
      <c r="R651" s="80" t="str">
        <f t="shared" si="377"/>
        <v/>
      </c>
      <c r="S651" s="91" t="str">
        <f>IFERROR(IF(COUNTA($E651:$G651)=0,"",IF(AND(R651="",$O651=INDEX(O$3:O651,MATCH(MAX(Q$3:Q651),Q$3:Q651,0),0)),INDEX(R$3:R651,MATCH(MAX(Q$3:Q651),Q$3:Q651,0),0),R651)),"")</f>
        <v/>
      </c>
      <c r="T651" s="80" t="str">
        <f>IF(U651="","",COUNT(U$3:U651))</f>
        <v/>
      </c>
      <c r="U651" s="80" t="str">
        <f t="shared" si="392"/>
        <v/>
      </c>
      <c r="V651" s="91" t="str">
        <f>IFERROR(IF(S651="","",IF(U651="",IF(AND(E651="",F651="",G651&lt;&gt;"",$O651=INDEX(O$3:O651,MATCH(MAX(T$3:T651),T$3:T651,0),0)),INDEX(U$3:U651,MATCH(MAX(T$3:T651),T$3:T651,0),0),IF(AND(S651&lt;&gt;"",U651=""),0,"")),U651)),"")</f>
        <v/>
      </c>
      <c r="W651" s="95" t="str">
        <f t="shared" si="393"/>
        <v/>
      </c>
      <c r="X651" s="198" t="str">
        <f t="shared" si="394"/>
        <v/>
      </c>
      <c r="Y651" s="92" t="str">
        <f t="shared" si="395"/>
        <v/>
      </c>
      <c r="Z651" s="106" t="str">
        <f>IF(P651="","",COUNTIF($N$3:$N651,$N651))</f>
        <v/>
      </c>
      <c r="AA651" s="92" t="str">
        <f t="shared" si="396"/>
        <v/>
      </c>
      <c r="AB651" s="92" t="str">
        <f t="shared" si="397"/>
        <v/>
      </c>
      <c r="AC651" s="92" t="str">
        <f t="shared" si="398"/>
        <v/>
      </c>
      <c r="AD651" s="92" t="str">
        <f t="shared" si="399"/>
        <v/>
      </c>
      <c r="AE651" s="92" t="str">
        <f t="shared" si="399"/>
        <v/>
      </c>
      <c r="AF651" s="92" t="str">
        <f t="shared" si="399"/>
        <v/>
      </c>
      <c r="AG651" s="92" t="str">
        <f t="shared" si="399"/>
        <v/>
      </c>
      <c r="AH651" s="92" t="str">
        <f t="shared" si="399"/>
        <v/>
      </c>
      <c r="AI651" s="92" t="str">
        <f t="shared" si="399"/>
        <v/>
      </c>
      <c r="AJ651" s="92" t="str">
        <f t="shared" si="399"/>
        <v/>
      </c>
      <c r="AK651" s="92" t="str">
        <f t="shared" si="399"/>
        <v/>
      </c>
      <c r="AL651" s="92" t="str">
        <f t="shared" si="399"/>
        <v/>
      </c>
      <c r="AN651" s="35" t="str">
        <f t="shared" si="378"/>
        <v/>
      </c>
      <c r="AO651" s="44" t="str">
        <f t="shared" si="400"/>
        <v/>
      </c>
      <c r="AP651" s="41" t="str">
        <f>IF(AO651="","",RANK(AO651,AO$3:AO$1048576,1)+COUNTIF(AO$3:AO651,AO651)-1)</f>
        <v/>
      </c>
      <c r="AQ651" s="1" t="str">
        <f t="shared" si="401"/>
        <v/>
      </c>
      <c r="AR651" s="34" t="str">
        <f t="shared" si="379"/>
        <v/>
      </c>
      <c r="AS651" s="39" t="str">
        <f t="shared" si="380"/>
        <v/>
      </c>
      <c r="AT651" s="44" t="str">
        <f t="shared" si="381"/>
        <v/>
      </c>
      <c r="AU651" s="41" t="str">
        <f>IF(AT651="","",RANK(AT651,AT$3:AT$1048576,1)+COUNTIF(AT$3:AT651,AT651)-1)</f>
        <v/>
      </c>
      <c r="AV651" s="1" t="str">
        <f t="shared" si="382"/>
        <v/>
      </c>
      <c r="AW651" s="34" t="str">
        <f t="shared" si="383"/>
        <v/>
      </c>
      <c r="AX651" s="39" t="str">
        <f t="shared" si="384"/>
        <v/>
      </c>
      <c r="AY651" s="44" t="str">
        <f t="shared" si="402"/>
        <v/>
      </c>
      <c r="AZ651" s="41" t="str">
        <f>IF(AY651="","",RANK(AY651,AY$3:AY$1048576,1)+COUNTIF(AY$3:AY651,AY651)-1)</f>
        <v/>
      </c>
      <c r="BA651" s="1" t="str">
        <f t="shared" si="385"/>
        <v/>
      </c>
      <c r="BB651" s="34" t="str">
        <f t="shared" si="386"/>
        <v/>
      </c>
      <c r="BC651" s="39" t="str">
        <f t="shared" si="387"/>
        <v/>
      </c>
      <c r="BD651" s="44" t="str">
        <f t="shared" si="403"/>
        <v/>
      </c>
      <c r="BE651" s="41" t="str">
        <f>IF(BD651="","",RANK(BD651,BD$3:BD$1048576,1)+COUNTIF(BD$3:BD651,BD651)-1)</f>
        <v/>
      </c>
      <c r="BF651" s="1" t="str">
        <f t="shared" si="388"/>
        <v/>
      </c>
      <c r="BG651" s="34" t="str">
        <f t="shared" si="389"/>
        <v/>
      </c>
      <c r="BH651" s="39" t="str">
        <f t="shared" si="390"/>
        <v/>
      </c>
      <c r="BJ651" s="3"/>
      <c r="BK651" s="86"/>
      <c r="BL651" s="86"/>
      <c r="BM651" s="86"/>
      <c r="BN651" s="86"/>
      <c r="BO651" s="3"/>
      <c r="BP651" s="86"/>
      <c r="BQ651" s="86"/>
      <c r="BR651" s="86"/>
      <c r="BS651" s="86"/>
      <c r="BT651" s="3"/>
      <c r="BU651" s="86"/>
      <c r="BV651" s="86"/>
      <c r="BW651" s="86"/>
      <c r="BX651" s="86"/>
      <c r="BY651" s="3"/>
      <c r="BZ651" s="86"/>
      <c r="CA651" s="86"/>
      <c r="CB651" s="86"/>
      <c r="CC651" s="86"/>
    </row>
    <row r="652" spans="2:81" ht="35.1" customHeight="1" x14ac:dyDescent="0.2">
      <c r="B652" s="187"/>
      <c r="C652" s="188"/>
      <c r="D652" s="189"/>
      <c r="E652" s="186"/>
      <c r="F652" s="182"/>
      <c r="G652" s="184"/>
      <c r="K652" s="80" t="str">
        <f>IF(O652="","",COUNT(O$3:O652))</f>
        <v/>
      </c>
      <c r="L652" s="80" t="str">
        <f>IF(B652&lt;&gt;"",B652,IF(OR(COUNTA($G$3:$G652)&lt;COUNTA($G$3:$G$1048576),$G652&lt;&gt;""),L651,""))</f>
        <v/>
      </c>
      <c r="M652" s="80" t="str">
        <f>IF(C652&lt;&gt;"",C652,IF(OR(COUNTA($G$3:$G652)&lt;COUNTA($G$3:$G$1048576),$G652&lt;&gt;""),M651,""))</f>
        <v/>
      </c>
      <c r="N652" s="80" t="str">
        <f>IF(D652&lt;&gt;"",D652,IF(OR(COUNTA($G$3:$G652)&lt;COUNTA($G$3:$G$1048576),$G652&lt;&gt;""),N651,""))</f>
        <v/>
      </c>
      <c r="O652" s="81" t="str">
        <f t="shared" si="391"/>
        <v/>
      </c>
      <c r="P652" s="90" t="str">
        <f>IFERROR(IF(O652="",IF(COUNT(S$3:S$1048576)=COUNT(S$3:S652),IF(S652="","",INDEX(O$3:O652,MATCH(MAX(K$3:K652),K$3:K652,0),0)),INDEX(O$3:O652,MATCH(MAX(K$3:K652),K$3:K652,0),0)),O652),"")</f>
        <v/>
      </c>
      <c r="Q652" s="89" t="str">
        <f>IF(R652="","",COUNT(R$3:R652))</f>
        <v/>
      </c>
      <c r="R652" s="80" t="str">
        <f t="shared" si="377"/>
        <v/>
      </c>
      <c r="S652" s="91" t="str">
        <f>IFERROR(IF(COUNTA($E652:$G652)=0,"",IF(AND(R652="",$O652=INDEX(O$3:O652,MATCH(MAX(Q$3:Q652),Q$3:Q652,0),0)),INDEX(R$3:R652,MATCH(MAX(Q$3:Q652),Q$3:Q652,0),0),R652)),"")</f>
        <v/>
      </c>
      <c r="T652" s="80" t="str">
        <f>IF(U652="","",COUNT(U$3:U652))</f>
        <v/>
      </c>
      <c r="U652" s="80" t="str">
        <f t="shared" si="392"/>
        <v/>
      </c>
      <c r="V652" s="91" t="str">
        <f>IFERROR(IF(S652="","",IF(U652="",IF(AND(E652="",F652="",G652&lt;&gt;"",$O652=INDEX(O$3:O652,MATCH(MAX(T$3:T652),T$3:T652,0),0)),INDEX(U$3:U652,MATCH(MAX(T$3:T652),T$3:T652,0),0),IF(AND(S652&lt;&gt;"",U652=""),0,"")),U652)),"")</f>
        <v/>
      </c>
      <c r="W652" s="95" t="str">
        <f t="shared" si="393"/>
        <v/>
      </c>
      <c r="X652" s="198" t="str">
        <f t="shared" si="394"/>
        <v/>
      </c>
      <c r="Y652" s="92" t="str">
        <f t="shared" si="395"/>
        <v/>
      </c>
      <c r="Z652" s="106" t="str">
        <f>IF(P652="","",COUNTIF($N$3:$N652,$N652))</f>
        <v/>
      </c>
      <c r="AA652" s="92" t="str">
        <f t="shared" si="396"/>
        <v/>
      </c>
      <c r="AB652" s="92" t="str">
        <f t="shared" si="397"/>
        <v/>
      </c>
      <c r="AC652" s="92" t="str">
        <f t="shared" si="398"/>
        <v/>
      </c>
      <c r="AD652" s="92" t="str">
        <f t="shared" si="399"/>
        <v/>
      </c>
      <c r="AE652" s="92" t="str">
        <f t="shared" si="399"/>
        <v/>
      </c>
      <c r="AF652" s="92" t="str">
        <f t="shared" si="399"/>
        <v/>
      </c>
      <c r="AG652" s="92" t="str">
        <f t="shared" si="399"/>
        <v/>
      </c>
      <c r="AH652" s="92" t="str">
        <f t="shared" si="399"/>
        <v/>
      </c>
      <c r="AI652" s="92" t="str">
        <f t="shared" si="399"/>
        <v/>
      </c>
      <c r="AJ652" s="92" t="str">
        <f t="shared" si="399"/>
        <v/>
      </c>
      <c r="AK652" s="92" t="str">
        <f t="shared" si="399"/>
        <v/>
      </c>
      <c r="AL652" s="92" t="str">
        <f t="shared" si="399"/>
        <v/>
      </c>
      <c r="AN652" s="35" t="str">
        <f t="shared" si="378"/>
        <v/>
      </c>
      <c r="AO652" s="44" t="str">
        <f t="shared" si="400"/>
        <v/>
      </c>
      <c r="AP652" s="41" t="str">
        <f>IF(AO652="","",RANK(AO652,AO$3:AO$1048576,1)+COUNTIF(AO$3:AO652,AO652)-1)</f>
        <v/>
      </c>
      <c r="AQ652" s="1" t="str">
        <f t="shared" si="401"/>
        <v/>
      </c>
      <c r="AR652" s="34" t="str">
        <f t="shared" si="379"/>
        <v/>
      </c>
      <c r="AS652" s="39" t="str">
        <f t="shared" si="380"/>
        <v/>
      </c>
      <c r="AT652" s="44" t="str">
        <f t="shared" si="381"/>
        <v/>
      </c>
      <c r="AU652" s="41" t="str">
        <f>IF(AT652="","",RANK(AT652,AT$3:AT$1048576,1)+COUNTIF(AT$3:AT652,AT652)-1)</f>
        <v/>
      </c>
      <c r="AV652" s="1" t="str">
        <f t="shared" si="382"/>
        <v/>
      </c>
      <c r="AW652" s="34" t="str">
        <f t="shared" si="383"/>
        <v/>
      </c>
      <c r="AX652" s="39" t="str">
        <f t="shared" si="384"/>
        <v/>
      </c>
      <c r="AY652" s="44" t="str">
        <f t="shared" si="402"/>
        <v/>
      </c>
      <c r="AZ652" s="41" t="str">
        <f>IF(AY652="","",RANK(AY652,AY$3:AY$1048576,1)+COUNTIF(AY$3:AY652,AY652)-1)</f>
        <v/>
      </c>
      <c r="BA652" s="1" t="str">
        <f t="shared" si="385"/>
        <v/>
      </c>
      <c r="BB652" s="34" t="str">
        <f t="shared" si="386"/>
        <v/>
      </c>
      <c r="BC652" s="39" t="str">
        <f t="shared" si="387"/>
        <v/>
      </c>
      <c r="BD652" s="44" t="str">
        <f t="shared" si="403"/>
        <v/>
      </c>
      <c r="BE652" s="41" t="str">
        <f>IF(BD652="","",RANK(BD652,BD$3:BD$1048576,1)+COUNTIF(BD$3:BD652,BD652)-1)</f>
        <v/>
      </c>
      <c r="BF652" s="1" t="str">
        <f t="shared" si="388"/>
        <v/>
      </c>
      <c r="BG652" s="34" t="str">
        <f t="shared" si="389"/>
        <v/>
      </c>
      <c r="BH652" s="39" t="str">
        <f t="shared" si="390"/>
        <v/>
      </c>
      <c r="BJ652" s="3"/>
      <c r="BK652" s="86"/>
      <c r="BL652" s="86"/>
      <c r="BM652" s="86"/>
      <c r="BN652" s="86"/>
      <c r="BO652" s="3"/>
      <c r="BP652" s="86"/>
      <c r="BQ652" s="86"/>
      <c r="BR652" s="86"/>
      <c r="BS652" s="86"/>
      <c r="BT652" s="3"/>
      <c r="BU652" s="86"/>
      <c r="BV652" s="86"/>
      <c r="BW652" s="86"/>
      <c r="BX652" s="86"/>
      <c r="BY652" s="3"/>
      <c r="BZ652" s="86"/>
      <c r="CA652" s="86"/>
      <c r="CB652" s="86"/>
      <c r="CC652" s="86"/>
    </row>
    <row r="653" spans="2:81" ht="35.1" customHeight="1" x14ac:dyDescent="0.2">
      <c r="B653" s="187"/>
      <c r="C653" s="188"/>
      <c r="D653" s="189"/>
      <c r="E653" s="186"/>
      <c r="F653" s="182"/>
      <c r="G653" s="184"/>
      <c r="K653" s="80" t="str">
        <f>IF(O653="","",COUNT(O$3:O653))</f>
        <v/>
      </c>
      <c r="L653" s="80" t="str">
        <f>IF(B653&lt;&gt;"",B653,IF(OR(COUNTA($G$3:$G653)&lt;COUNTA($G$3:$G$1048576),$G653&lt;&gt;""),L652,""))</f>
        <v/>
      </c>
      <c r="M653" s="80" t="str">
        <f>IF(C653&lt;&gt;"",C653,IF(OR(COUNTA($G$3:$G653)&lt;COUNTA($G$3:$G$1048576),$G653&lt;&gt;""),M652,""))</f>
        <v/>
      </c>
      <c r="N653" s="80" t="str">
        <f>IF(D653&lt;&gt;"",D653,IF(OR(COUNTA($G$3:$G653)&lt;COUNTA($G$3:$G$1048576),$G653&lt;&gt;""),N652,""))</f>
        <v/>
      </c>
      <c r="O653" s="81" t="str">
        <f t="shared" si="391"/>
        <v/>
      </c>
      <c r="P653" s="90" t="str">
        <f>IFERROR(IF(O653="",IF(COUNT(S$3:S$1048576)=COUNT(S$3:S653),IF(S653="","",INDEX(O$3:O653,MATCH(MAX(K$3:K653),K$3:K653,0),0)),INDEX(O$3:O653,MATCH(MAX(K$3:K653),K$3:K653,0),0)),O653),"")</f>
        <v/>
      </c>
      <c r="Q653" s="89" t="str">
        <f>IF(R653="","",COUNT(R$3:R653))</f>
        <v/>
      </c>
      <c r="R653" s="80" t="str">
        <f t="shared" si="377"/>
        <v/>
      </c>
      <c r="S653" s="91" t="str">
        <f>IFERROR(IF(COUNTA($E653:$G653)=0,"",IF(AND(R653="",$O653=INDEX(O$3:O653,MATCH(MAX(Q$3:Q653),Q$3:Q653,0),0)),INDEX(R$3:R653,MATCH(MAX(Q$3:Q653),Q$3:Q653,0),0),R653)),"")</f>
        <v/>
      </c>
      <c r="T653" s="80" t="str">
        <f>IF(U653="","",COUNT(U$3:U653))</f>
        <v/>
      </c>
      <c r="U653" s="80" t="str">
        <f t="shared" si="392"/>
        <v/>
      </c>
      <c r="V653" s="91" t="str">
        <f>IFERROR(IF(S653="","",IF(U653="",IF(AND(E653="",F653="",G653&lt;&gt;"",$O653=INDEX(O$3:O653,MATCH(MAX(T$3:T653),T$3:T653,0),0)),INDEX(U$3:U653,MATCH(MAX(T$3:T653),T$3:T653,0),0),IF(AND(S653&lt;&gt;"",U653=""),0,"")),U653)),"")</f>
        <v/>
      </c>
      <c r="W653" s="95" t="str">
        <f t="shared" si="393"/>
        <v/>
      </c>
      <c r="X653" s="198" t="str">
        <f t="shared" si="394"/>
        <v/>
      </c>
      <c r="Y653" s="92" t="str">
        <f t="shared" si="395"/>
        <v/>
      </c>
      <c r="Z653" s="106" t="str">
        <f>IF(P653="","",COUNTIF($N$3:$N653,$N653))</f>
        <v/>
      </c>
      <c r="AA653" s="92" t="str">
        <f t="shared" si="396"/>
        <v/>
      </c>
      <c r="AB653" s="92" t="str">
        <f t="shared" si="397"/>
        <v/>
      </c>
      <c r="AC653" s="92" t="str">
        <f t="shared" si="398"/>
        <v/>
      </c>
      <c r="AD653" s="92" t="str">
        <f t="shared" si="399"/>
        <v/>
      </c>
      <c r="AE653" s="92" t="str">
        <f t="shared" si="399"/>
        <v/>
      </c>
      <c r="AF653" s="92" t="str">
        <f t="shared" si="399"/>
        <v/>
      </c>
      <c r="AG653" s="92" t="str">
        <f t="shared" si="399"/>
        <v/>
      </c>
      <c r="AH653" s="92" t="str">
        <f t="shared" si="399"/>
        <v/>
      </c>
      <c r="AI653" s="92" t="str">
        <f t="shared" si="399"/>
        <v/>
      </c>
      <c r="AJ653" s="92" t="str">
        <f t="shared" si="399"/>
        <v/>
      </c>
      <c r="AK653" s="92" t="str">
        <f t="shared" si="399"/>
        <v/>
      </c>
      <c r="AL653" s="92" t="str">
        <f t="shared" si="399"/>
        <v/>
      </c>
      <c r="AN653" s="35" t="str">
        <f t="shared" si="378"/>
        <v/>
      </c>
      <c r="AO653" s="44" t="str">
        <f t="shared" si="400"/>
        <v/>
      </c>
      <c r="AP653" s="41" t="str">
        <f>IF(AO653="","",RANK(AO653,AO$3:AO$1048576,1)+COUNTIF(AO$3:AO653,AO653)-1)</f>
        <v/>
      </c>
      <c r="AQ653" s="1" t="str">
        <f t="shared" si="401"/>
        <v/>
      </c>
      <c r="AR653" s="34" t="str">
        <f t="shared" si="379"/>
        <v/>
      </c>
      <c r="AS653" s="39" t="str">
        <f t="shared" si="380"/>
        <v/>
      </c>
      <c r="AT653" s="44" t="str">
        <f t="shared" si="381"/>
        <v/>
      </c>
      <c r="AU653" s="41" t="str">
        <f>IF(AT653="","",RANK(AT653,AT$3:AT$1048576,1)+COUNTIF(AT$3:AT653,AT653)-1)</f>
        <v/>
      </c>
      <c r="AV653" s="1" t="str">
        <f t="shared" si="382"/>
        <v/>
      </c>
      <c r="AW653" s="34" t="str">
        <f t="shared" si="383"/>
        <v/>
      </c>
      <c r="AX653" s="39" t="str">
        <f t="shared" si="384"/>
        <v/>
      </c>
      <c r="AY653" s="44" t="str">
        <f t="shared" si="402"/>
        <v/>
      </c>
      <c r="AZ653" s="41" t="str">
        <f>IF(AY653="","",RANK(AY653,AY$3:AY$1048576,1)+COUNTIF(AY$3:AY653,AY653)-1)</f>
        <v/>
      </c>
      <c r="BA653" s="1" t="str">
        <f t="shared" si="385"/>
        <v/>
      </c>
      <c r="BB653" s="34" t="str">
        <f t="shared" si="386"/>
        <v/>
      </c>
      <c r="BC653" s="39" t="str">
        <f t="shared" si="387"/>
        <v/>
      </c>
      <c r="BD653" s="44" t="str">
        <f t="shared" si="403"/>
        <v/>
      </c>
      <c r="BE653" s="41" t="str">
        <f>IF(BD653="","",RANK(BD653,BD$3:BD$1048576,1)+COUNTIF(BD$3:BD653,BD653)-1)</f>
        <v/>
      </c>
      <c r="BF653" s="1" t="str">
        <f t="shared" si="388"/>
        <v/>
      </c>
      <c r="BG653" s="34" t="str">
        <f t="shared" si="389"/>
        <v/>
      </c>
      <c r="BH653" s="39" t="str">
        <f t="shared" si="390"/>
        <v/>
      </c>
      <c r="BJ653" s="3"/>
      <c r="BK653" s="86"/>
      <c r="BL653" s="86"/>
      <c r="BM653" s="86"/>
      <c r="BN653" s="86"/>
      <c r="BO653" s="3"/>
      <c r="BP653" s="86"/>
      <c r="BQ653" s="86"/>
      <c r="BR653" s="86"/>
      <c r="BS653" s="86"/>
      <c r="BT653" s="3"/>
      <c r="BU653" s="86"/>
      <c r="BV653" s="86"/>
      <c r="BW653" s="86"/>
      <c r="BX653" s="86"/>
      <c r="BY653" s="3"/>
      <c r="BZ653" s="86"/>
      <c r="CA653" s="86"/>
      <c r="CB653" s="86"/>
      <c r="CC653" s="86"/>
    </row>
    <row r="654" spans="2:81" ht="35.1" customHeight="1" x14ac:dyDescent="0.2">
      <c r="B654" s="187"/>
      <c r="C654" s="188"/>
      <c r="D654" s="189"/>
      <c r="E654" s="186"/>
      <c r="F654" s="182"/>
      <c r="G654" s="184"/>
      <c r="K654" s="80" t="str">
        <f>IF(O654="","",COUNT(O$3:O654))</f>
        <v/>
      </c>
      <c r="L654" s="80" t="str">
        <f>IF(B654&lt;&gt;"",B654,IF(OR(COUNTA($G$3:$G654)&lt;COUNTA($G$3:$G$1048576),$G654&lt;&gt;""),L653,""))</f>
        <v/>
      </c>
      <c r="M654" s="80" t="str">
        <f>IF(C654&lt;&gt;"",C654,IF(OR(COUNTA($G$3:$G654)&lt;COUNTA($G$3:$G$1048576),$G654&lt;&gt;""),M653,""))</f>
        <v/>
      </c>
      <c r="N654" s="80" t="str">
        <f>IF(D654&lt;&gt;"",D654,IF(OR(COUNTA($G$3:$G654)&lt;COUNTA($G$3:$G$1048576),$G654&lt;&gt;""),N653,""))</f>
        <v/>
      </c>
      <c r="O654" s="81" t="str">
        <f t="shared" si="391"/>
        <v/>
      </c>
      <c r="P654" s="90" t="str">
        <f>IFERROR(IF(O654="",IF(COUNT(S$3:S$1048576)=COUNT(S$3:S654),IF(S654="","",INDEX(O$3:O654,MATCH(MAX(K$3:K654),K$3:K654,0),0)),INDEX(O$3:O654,MATCH(MAX(K$3:K654),K$3:K654,0),0)),O654),"")</f>
        <v/>
      </c>
      <c r="Q654" s="89" t="str">
        <f>IF(R654="","",COUNT(R$3:R654))</f>
        <v/>
      </c>
      <c r="R654" s="80" t="str">
        <f t="shared" si="377"/>
        <v/>
      </c>
      <c r="S654" s="91" t="str">
        <f>IFERROR(IF(COUNTA($E654:$G654)=0,"",IF(AND(R654="",$O654=INDEX(O$3:O654,MATCH(MAX(Q$3:Q654),Q$3:Q654,0),0)),INDEX(R$3:R654,MATCH(MAX(Q$3:Q654),Q$3:Q654,0),0),R654)),"")</f>
        <v/>
      </c>
      <c r="T654" s="80" t="str">
        <f>IF(U654="","",COUNT(U$3:U654))</f>
        <v/>
      </c>
      <c r="U654" s="80" t="str">
        <f t="shared" si="392"/>
        <v/>
      </c>
      <c r="V654" s="91" t="str">
        <f>IFERROR(IF(S654="","",IF(U654="",IF(AND(E654="",F654="",G654&lt;&gt;"",$O654=INDEX(O$3:O654,MATCH(MAX(T$3:T654),T$3:T654,0),0)),INDEX(U$3:U654,MATCH(MAX(T$3:T654),T$3:T654,0),0),IF(AND(S654&lt;&gt;"",U654=""),0,"")),U654)),"")</f>
        <v/>
      </c>
      <c r="W654" s="95" t="str">
        <f t="shared" si="393"/>
        <v/>
      </c>
      <c r="X654" s="198" t="str">
        <f t="shared" si="394"/>
        <v/>
      </c>
      <c r="Y654" s="92" t="str">
        <f t="shared" si="395"/>
        <v/>
      </c>
      <c r="Z654" s="106" t="str">
        <f>IF(P654="","",COUNTIF($N$3:$N654,$N654))</f>
        <v/>
      </c>
      <c r="AA654" s="92" t="str">
        <f t="shared" si="396"/>
        <v/>
      </c>
      <c r="AB654" s="92" t="str">
        <f t="shared" si="397"/>
        <v/>
      </c>
      <c r="AC654" s="92" t="str">
        <f t="shared" si="398"/>
        <v/>
      </c>
      <c r="AD654" s="92" t="str">
        <f t="shared" ref="AD654:AL663" si="404">IFERROR(IF(AND($Z654=1,AD$2&lt;&gt;"",""&amp;INDEX($Y$3:$Y$1048576,MATCH($P654&amp;"@"&amp;AD$2,$AA$3:$AA$1048576,0),0)&lt;&gt;""),AD$1&amp;""&amp;INDEX($Y$3:$Y$1048576,MATCH($P654&amp;"@"&amp;AD$2,$AA$3:$AA$1048576,0),0),""),"")</f>
        <v/>
      </c>
      <c r="AE654" s="92" t="str">
        <f t="shared" si="404"/>
        <v/>
      </c>
      <c r="AF654" s="92" t="str">
        <f t="shared" si="404"/>
        <v/>
      </c>
      <c r="AG654" s="92" t="str">
        <f t="shared" si="404"/>
        <v/>
      </c>
      <c r="AH654" s="92" t="str">
        <f t="shared" si="404"/>
        <v/>
      </c>
      <c r="AI654" s="92" t="str">
        <f t="shared" si="404"/>
        <v/>
      </c>
      <c r="AJ654" s="92" t="str">
        <f t="shared" si="404"/>
        <v/>
      </c>
      <c r="AK654" s="92" t="str">
        <f t="shared" si="404"/>
        <v/>
      </c>
      <c r="AL654" s="92" t="str">
        <f t="shared" si="404"/>
        <v/>
      </c>
      <c r="AN654" s="35" t="str">
        <f t="shared" si="378"/>
        <v/>
      </c>
      <c r="AO654" s="44" t="str">
        <f t="shared" si="400"/>
        <v/>
      </c>
      <c r="AP654" s="41" t="str">
        <f>IF(AO654="","",RANK(AO654,AO$3:AO$1048576,1)+COUNTIF(AO$3:AO654,AO654)-1)</f>
        <v/>
      </c>
      <c r="AQ654" s="1" t="str">
        <f t="shared" si="401"/>
        <v/>
      </c>
      <c r="AR654" s="34" t="str">
        <f t="shared" si="379"/>
        <v/>
      </c>
      <c r="AS654" s="39" t="str">
        <f t="shared" si="380"/>
        <v/>
      </c>
      <c r="AT654" s="44" t="str">
        <f t="shared" si="381"/>
        <v/>
      </c>
      <c r="AU654" s="41" t="str">
        <f>IF(AT654="","",RANK(AT654,AT$3:AT$1048576,1)+COUNTIF(AT$3:AT654,AT654)-1)</f>
        <v/>
      </c>
      <c r="AV654" s="1" t="str">
        <f t="shared" si="382"/>
        <v/>
      </c>
      <c r="AW654" s="34" t="str">
        <f t="shared" si="383"/>
        <v/>
      </c>
      <c r="AX654" s="39" t="str">
        <f t="shared" si="384"/>
        <v/>
      </c>
      <c r="AY654" s="44" t="str">
        <f t="shared" si="402"/>
        <v/>
      </c>
      <c r="AZ654" s="41" t="str">
        <f>IF(AY654="","",RANK(AY654,AY$3:AY$1048576,1)+COUNTIF(AY$3:AY654,AY654)-1)</f>
        <v/>
      </c>
      <c r="BA654" s="1" t="str">
        <f t="shared" si="385"/>
        <v/>
      </c>
      <c r="BB654" s="34" t="str">
        <f t="shared" si="386"/>
        <v/>
      </c>
      <c r="BC654" s="39" t="str">
        <f t="shared" si="387"/>
        <v/>
      </c>
      <c r="BD654" s="44" t="str">
        <f t="shared" si="403"/>
        <v/>
      </c>
      <c r="BE654" s="41" t="str">
        <f>IF(BD654="","",RANK(BD654,BD$3:BD$1048576,1)+COUNTIF(BD$3:BD654,BD654)-1)</f>
        <v/>
      </c>
      <c r="BF654" s="1" t="str">
        <f t="shared" si="388"/>
        <v/>
      </c>
      <c r="BG654" s="34" t="str">
        <f t="shared" si="389"/>
        <v/>
      </c>
      <c r="BH654" s="39" t="str">
        <f t="shared" si="390"/>
        <v/>
      </c>
      <c r="BJ654" s="3"/>
      <c r="BK654" s="86"/>
      <c r="BL654" s="86"/>
      <c r="BM654" s="86"/>
      <c r="BN654" s="86"/>
      <c r="BO654" s="3"/>
      <c r="BP654" s="86"/>
      <c r="BQ654" s="86"/>
      <c r="BR654" s="86"/>
      <c r="BS654" s="86"/>
      <c r="BT654" s="3"/>
      <c r="BU654" s="86"/>
      <c r="BV654" s="86"/>
      <c r="BW654" s="86"/>
      <c r="BX654" s="86"/>
      <c r="BY654" s="3"/>
      <c r="BZ654" s="86"/>
      <c r="CA654" s="86"/>
      <c r="CB654" s="86"/>
      <c r="CC654" s="86"/>
    </row>
    <row r="655" spans="2:81" ht="35.1" customHeight="1" x14ac:dyDescent="0.2">
      <c r="B655" s="187"/>
      <c r="C655" s="188"/>
      <c r="D655" s="189"/>
      <c r="E655" s="186"/>
      <c r="F655" s="182"/>
      <c r="G655" s="184"/>
      <c r="K655" s="80" t="str">
        <f>IF(O655="","",COUNT(O$3:O655))</f>
        <v/>
      </c>
      <c r="L655" s="80" t="str">
        <f>IF(B655&lt;&gt;"",B655,IF(OR(COUNTA($G$3:$G655)&lt;COUNTA($G$3:$G$1048576),$G655&lt;&gt;""),L654,""))</f>
        <v/>
      </c>
      <c r="M655" s="80" t="str">
        <f>IF(C655&lt;&gt;"",C655,IF(OR(COUNTA($G$3:$G655)&lt;COUNTA($G$3:$G$1048576),$G655&lt;&gt;""),M654,""))</f>
        <v/>
      </c>
      <c r="N655" s="80" t="str">
        <f>IF(D655&lt;&gt;"",D655,IF(OR(COUNTA($G$3:$G655)&lt;COUNTA($G$3:$G$1048576),$G655&lt;&gt;""),N654,""))</f>
        <v/>
      </c>
      <c r="O655" s="81" t="str">
        <f t="shared" si="391"/>
        <v/>
      </c>
      <c r="P655" s="90" t="str">
        <f>IFERROR(IF(O655="",IF(COUNT(S$3:S$1048576)=COUNT(S$3:S655),IF(S655="","",INDEX(O$3:O655,MATCH(MAX(K$3:K655),K$3:K655,0),0)),INDEX(O$3:O655,MATCH(MAX(K$3:K655),K$3:K655,0),0)),O655),"")</f>
        <v/>
      </c>
      <c r="Q655" s="89" t="str">
        <f>IF(R655="","",COUNT(R$3:R655))</f>
        <v/>
      </c>
      <c r="R655" s="80" t="str">
        <f t="shared" si="377"/>
        <v/>
      </c>
      <c r="S655" s="91" t="str">
        <f>IFERROR(IF(COUNTA($E655:$G655)=0,"",IF(AND(R655="",$O655=INDEX(O$3:O655,MATCH(MAX(Q$3:Q655),Q$3:Q655,0),0)),INDEX(R$3:R655,MATCH(MAX(Q$3:Q655),Q$3:Q655,0),0),R655)),"")</f>
        <v/>
      </c>
      <c r="T655" s="80" t="str">
        <f>IF(U655="","",COUNT(U$3:U655))</f>
        <v/>
      </c>
      <c r="U655" s="80" t="str">
        <f t="shared" si="392"/>
        <v/>
      </c>
      <c r="V655" s="91" t="str">
        <f>IFERROR(IF(S655="","",IF(U655="",IF(AND(E655="",F655="",G655&lt;&gt;"",$O655=INDEX(O$3:O655,MATCH(MAX(T$3:T655),T$3:T655,0),0)),INDEX(U$3:U655,MATCH(MAX(T$3:T655),T$3:T655,0),0),IF(AND(S655&lt;&gt;"",U655=""),0,"")),U655)),"")</f>
        <v/>
      </c>
      <c r="W655" s="95" t="str">
        <f t="shared" si="393"/>
        <v/>
      </c>
      <c r="X655" s="198" t="str">
        <f t="shared" si="394"/>
        <v/>
      </c>
      <c r="Y655" s="92" t="str">
        <f t="shared" si="395"/>
        <v/>
      </c>
      <c r="Z655" s="106" t="str">
        <f>IF(P655="","",COUNTIF($N$3:$N655,$N655))</f>
        <v/>
      </c>
      <c r="AA655" s="92" t="str">
        <f t="shared" si="396"/>
        <v/>
      </c>
      <c r="AB655" s="92" t="str">
        <f t="shared" si="397"/>
        <v/>
      </c>
      <c r="AC655" s="92" t="str">
        <f t="shared" si="398"/>
        <v/>
      </c>
      <c r="AD655" s="92" t="str">
        <f t="shared" si="404"/>
        <v/>
      </c>
      <c r="AE655" s="92" t="str">
        <f t="shared" si="404"/>
        <v/>
      </c>
      <c r="AF655" s="92" t="str">
        <f t="shared" si="404"/>
        <v/>
      </c>
      <c r="AG655" s="92" t="str">
        <f t="shared" si="404"/>
        <v/>
      </c>
      <c r="AH655" s="92" t="str">
        <f t="shared" si="404"/>
        <v/>
      </c>
      <c r="AI655" s="92" t="str">
        <f t="shared" si="404"/>
        <v/>
      </c>
      <c r="AJ655" s="92" t="str">
        <f t="shared" si="404"/>
        <v/>
      </c>
      <c r="AK655" s="92" t="str">
        <f t="shared" si="404"/>
        <v/>
      </c>
      <c r="AL655" s="92" t="str">
        <f t="shared" si="404"/>
        <v/>
      </c>
      <c r="AN655" s="35" t="str">
        <f t="shared" si="378"/>
        <v/>
      </c>
      <c r="AO655" s="44" t="str">
        <f t="shared" si="400"/>
        <v/>
      </c>
      <c r="AP655" s="41" t="str">
        <f>IF(AO655="","",RANK(AO655,AO$3:AO$1048576,1)+COUNTIF(AO$3:AO655,AO655)-1)</f>
        <v/>
      </c>
      <c r="AQ655" s="1" t="str">
        <f t="shared" si="401"/>
        <v/>
      </c>
      <c r="AR655" s="34" t="str">
        <f t="shared" si="379"/>
        <v/>
      </c>
      <c r="AS655" s="39" t="str">
        <f t="shared" si="380"/>
        <v/>
      </c>
      <c r="AT655" s="44" t="str">
        <f t="shared" si="381"/>
        <v/>
      </c>
      <c r="AU655" s="41" t="str">
        <f>IF(AT655="","",RANK(AT655,AT$3:AT$1048576,1)+COUNTIF(AT$3:AT655,AT655)-1)</f>
        <v/>
      </c>
      <c r="AV655" s="1" t="str">
        <f t="shared" si="382"/>
        <v/>
      </c>
      <c r="AW655" s="34" t="str">
        <f t="shared" si="383"/>
        <v/>
      </c>
      <c r="AX655" s="39" t="str">
        <f t="shared" si="384"/>
        <v/>
      </c>
      <c r="AY655" s="44" t="str">
        <f t="shared" si="402"/>
        <v/>
      </c>
      <c r="AZ655" s="41" t="str">
        <f>IF(AY655="","",RANK(AY655,AY$3:AY$1048576,1)+COUNTIF(AY$3:AY655,AY655)-1)</f>
        <v/>
      </c>
      <c r="BA655" s="1" t="str">
        <f t="shared" si="385"/>
        <v/>
      </c>
      <c r="BB655" s="34" t="str">
        <f t="shared" si="386"/>
        <v/>
      </c>
      <c r="BC655" s="39" t="str">
        <f t="shared" si="387"/>
        <v/>
      </c>
      <c r="BD655" s="44" t="str">
        <f t="shared" si="403"/>
        <v/>
      </c>
      <c r="BE655" s="41" t="str">
        <f>IF(BD655="","",RANK(BD655,BD$3:BD$1048576,1)+COUNTIF(BD$3:BD655,BD655)-1)</f>
        <v/>
      </c>
      <c r="BF655" s="1" t="str">
        <f t="shared" si="388"/>
        <v/>
      </c>
      <c r="BG655" s="34" t="str">
        <f t="shared" si="389"/>
        <v/>
      </c>
      <c r="BH655" s="39" t="str">
        <f t="shared" si="390"/>
        <v/>
      </c>
      <c r="BJ655" s="3"/>
      <c r="BK655" s="86"/>
      <c r="BL655" s="86"/>
      <c r="BM655" s="86"/>
      <c r="BN655" s="86"/>
      <c r="BO655" s="3"/>
      <c r="BP655" s="86"/>
      <c r="BQ655" s="86"/>
      <c r="BR655" s="86"/>
      <c r="BS655" s="86"/>
      <c r="BT655" s="3"/>
      <c r="BU655" s="86"/>
      <c r="BV655" s="86"/>
      <c r="BW655" s="86"/>
      <c r="BX655" s="86"/>
      <c r="BY655" s="3"/>
      <c r="BZ655" s="86"/>
      <c r="CA655" s="86"/>
      <c r="CB655" s="86"/>
      <c r="CC655" s="86"/>
    </row>
    <row r="656" spans="2:81" ht="35.1" customHeight="1" x14ac:dyDescent="0.2">
      <c r="B656" s="187"/>
      <c r="C656" s="188"/>
      <c r="D656" s="189"/>
      <c r="E656" s="186"/>
      <c r="F656" s="182"/>
      <c r="G656" s="184"/>
      <c r="K656" s="80" t="str">
        <f>IF(O656="","",COUNT(O$3:O656))</f>
        <v/>
      </c>
      <c r="L656" s="80" t="str">
        <f>IF(B656&lt;&gt;"",B656,IF(OR(COUNTA($G$3:$G656)&lt;COUNTA($G$3:$G$1048576),$G656&lt;&gt;""),L655,""))</f>
        <v/>
      </c>
      <c r="M656" s="80" t="str">
        <f>IF(C656&lt;&gt;"",C656,IF(OR(COUNTA($G$3:$G656)&lt;COUNTA($G$3:$G$1048576),$G656&lt;&gt;""),M655,""))</f>
        <v/>
      </c>
      <c r="N656" s="80" t="str">
        <f>IF(D656&lt;&gt;"",D656,IF(OR(COUNTA($G$3:$G656)&lt;COUNTA($G$3:$G$1048576),$G656&lt;&gt;""),N655,""))</f>
        <v/>
      </c>
      <c r="O656" s="81" t="str">
        <f t="shared" si="391"/>
        <v/>
      </c>
      <c r="P656" s="90" t="str">
        <f>IFERROR(IF(O656="",IF(COUNT(S$3:S$1048576)=COUNT(S$3:S656),IF(S656="","",INDEX(O$3:O656,MATCH(MAX(K$3:K656),K$3:K656,0),0)),INDEX(O$3:O656,MATCH(MAX(K$3:K656),K$3:K656,0),0)),O656),"")</f>
        <v/>
      </c>
      <c r="Q656" s="89" t="str">
        <f>IF(R656="","",COUNT(R$3:R656))</f>
        <v/>
      </c>
      <c r="R656" s="80" t="str">
        <f t="shared" si="377"/>
        <v/>
      </c>
      <c r="S656" s="91" t="str">
        <f>IFERROR(IF(COUNTA($E656:$G656)=0,"",IF(AND(R656="",$O656=INDEX(O$3:O656,MATCH(MAX(Q$3:Q656),Q$3:Q656,0),0)),INDEX(R$3:R656,MATCH(MAX(Q$3:Q656),Q$3:Q656,0),0),R656)),"")</f>
        <v/>
      </c>
      <c r="T656" s="80" t="str">
        <f>IF(U656="","",COUNT(U$3:U656))</f>
        <v/>
      </c>
      <c r="U656" s="80" t="str">
        <f t="shared" si="392"/>
        <v/>
      </c>
      <c r="V656" s="91" t="str">
        <f>IFERROR(IF(S656="","",IF(U656="",IF(AND(E656="",F656="",G656&lt;&gt;"",$O656=INDEX(O$3:O656,MATCH(MAX(T$3:T656),T$3:T656,0),0)),INDEX(U$3:U656,MATCH(MAX(T$3:T656),T$3:T656,0),0),IF(AND(S656&lt;&gt;"",U656=""),0,"")),U656)),"")</f>
        <v/>
      </c>
      <c r="W656" s="95" t="str">
        <f t="shared" si="393"/>
        <v/>
      </c>
      <c r="X656" s="198" t="str">
        <f t="shared" si="394"/>
        <v/>
      </c>
      <c r="Y656" s="92" t="str">
        <f t="shared" si="395"/>
        <v/>
      </c>
      <c r="Z656" s="106" t="str">
        <f>IF(P656="","",COUNTIF($N$3:$N656,$N656))</f>
        <v/>
      </c>
      <c r="AA656" s="92" t="str">
        <f t="shared" si="396"/>
        <v/>
      </c>
      <c r="AB656" s="92" t="str">
        <f t="shared" si="397"/>
        <v/>
      </c>
      <c r="AC656" s="92" t="str">
        <f t="shared" si="398"/>
        <v/>
      </c>
      <c r="AD656" s="92" t="str">
        <f t="shared" si="404"/>
        <v/>
      </c>
      <c r="AE656" s="92" t="str">
        <f t="shared" si="404"/>
        <v/>
      </c>
      <c r="AF656" s="92" t="str">
        <f t="shared" si="404"/>
        <v/>
      </c>
      <c r="AG656" s="92" t="str">
        <f t="shared" si="404"/>
        <v/>
      </c>
      <c r="AH656" s="92" t="str">
        <f t="shared" si="404"/>
        <v/>
      </c>
      <c r="AI656" s="92" t="str">
        <f t="shared" si="404"/>
        <v/>
      </c>
      <c r="AJ656" s="92" t="str">
        <f t="shared" si="404"/>
        <v/>
      </c>
      <c r="AK656" s="92" t="str">
        <f t="shared" si="404"/>
        <v/>
      </c>
      <c r="AL656" s="92" t="str">
        <f t="shared" si="404"/>
        <v/>
      </c>
      <c r="AN656" s="35" t="str">
        <f t="shared" si="378"/>
        <v/>
      </c>
      <c r="AO656" s="44" t="str">
        <f t="shared" si="400"/>
        <v/>
      </c>
      <c r="AP656" s="41" t="str">
        <f>IF(AO656="","",RANK(AO656,AO$3:AO$1048576,1)+COUNTIF(AO$3:AO656,AO656)-1)</f>
        <v/>
      </c>
      <c r="AQ656" s="1" t="str">
        <f t="shared" si="401"/>
        <v/>
      </c>
      <c r="AR656" s="34" t="str">
        <f t="shared" si="379"/>
        <v/>
      </c>
      <c r="AS656" s="39" t="str">
        <f t="shared" si="380"/>
        <v/>
      </c>
      <c r="AT656" s="44" t="str">
        <f t="shared" si="381"/>
        <v/>
      </c>
      <c r="AU656" s="41" t="str">
        <f>IF(AT656="","",RANK(AT656,AT$3:AT$1048576,1)+COUNTIF(AT$3:AT656,AT656)-1)</f>
        <v/>
      </c>
      <c r="AV656" s="1" t="str">
        <f t="shared" si="382"/>
        <v/>
      </c>
      <c r="AW656" s="34" t="str">
        <f t="shared" si="383"/>
        <v/>
      </c>
      <c r="AX656" s="39" t="str">
        <f t="shared" si="384"/>
        <v/>
      </c>
      <c r="AY656" s="44" t="str">
        <f t="shared" si="402"/>
        <v/>
      </c>
      <c r="AZ656" s="41" t="str">
        <f>IF(AY656="","",RANK(AY656,AY$3:AY$1048576,1)+COUNTIF(AY$3:AY656,AY656)-1)</f>
        <v/>
      </c>
      <c r="BA656" s="1" t="str">
        <f t="shared" si="385"/>
        <v/>
      </c>
      <c r="BB656" s="34" t="str">
        <f t="shared" si="386"/>
        <v/>
      </c>
      <c r="BC656" s="39" t="str">
        <f t="shared" si="387"/>
        <v/>
      </c>
      <c r="BD656" s="44" t="str">
        <f t="shared" si="403"/>
        <v/>
      </c>
      <c r="BE656" s="41" t="str">
        <f>IF(BD656="","",RANK(BD656,BD$3:BD$1048576,1)+COUNTIF(BD$3:BD656,BD656)-1)</f>
        <v/>
      </c>
      <c r="BF656" s="1" t="str">
        <f t="shared" si="388"/>
        <v/>
      </c>
      <c r="BG656" s="34" t="str">
        <f t="shared" si="389"/>
        <v/>
      </c>
      <c r="BH656" s="39" t="str">
        <f t="shared" si="390"/>
        <v/>
      </c>
      <c r="BJ656" s="3"/>
      <c r="BK656" s="86"/>
      <c r="BL656" s="86"/>
      <c r="BM656" s="86"/>
      <c r="BN656" s="86"/>
      <c r="BO656" s="3"/>
      <c r="BP656" s="86"/>
      <c r="BQ656" s="86"/>
      <c r="BR656" s="86"/>
      <c r="BS656" s="86"/>
      <c r="BT656" s="3"/>
      <c r="BU656" s="86"/>
      <c r="BV656" s="86"/>
      <c r="BW656" s="86"/>
      <c r="BX656" s="86"/>
      <c r="BY656" s="3"/>
      <c r="BZ656" s="86"/>
      <c r="CA656" s="86"/>
      <c r="CB656" s="86"/>
      <c r="CC656" s="86"/>
    </row>
    <row r="657" spans="2:81" ht="35.1" customHeight="1" x14ac:dyDescent="0.2">
      <c r="B657" s="187"/>
      <c r="C657" s="188"/>
      <c r="D657" s="189"/>
      <c r="E657" s="186"/>
      <c r="F657" s="182"/>
      <c r="G657" s="184"/>
      <c r="K657" s="80" t="str">
        <f>IF(O657="","",COUNT(O$3:O657))</f>
        <v/>
      </c>
      <c r="L657" s="80" t="str">
        <f>IF(B657&lt;&gt;"",B657,IF(OR(COUNTA($G$3:$G657)&lt;COUNTA($G$3:$G$1048576),$G657&lt;&gt;""),L656,""))</f>
        <v/>
      </c>
      <c r="M657" s="80" t="str">
        <f>IF(C657&lt;&gt;"",C657,IF(OR(COUNTA($G$3:$G657)&lt;COUNTA($G$3:$G$1048576),$G657&lt;&gt;""),M656,""))</f>
        <v/>
      </c>
      <c r="N657" s="80" t="str">
        <f>IF(D657&lt;&gt;"",D657,IF(OR(COUNTA($G$3:$G657)&lt;COUNTA($G$3:$G$1048576),$G657&lt;&gt;""),N656,""))</f>
        <v/>
      </c>
      <c r="O657" s="81" t="str">
        <f t="shared" si="391"/>
        <v/>
      </c>
      <c r="P657" s="90" t="str">
        <f>IFERROR(IF(O657="",IF(COUNT(S$3:S$1048576)=COUNT(S$3:S657),IF(S657="","",INDEX(O$3:O657,MATCH(MAX(K$3:K657),K$3:K657,0),0)),INDEX(O$3:O657,MATCH(MAX(K$3:K657),K$3:K657,0),0)),O657),"")</f>
        <v/>
      </c>
      <c r="Q657" s="89" t="str">
        <f>IF(R657="","",COUNT(R$3:R657))</f>
        <v/>
      </c>
      <c r="R657" s="80" t="str">
        <f t="shared" si="377"/>
        <v/>
      </c>
      <c r="S657" s="91" t="str">
        <f>IFERROR(IF(COUNTA($E657:$G657)=0,"",IF(AND(R657="",$O657=INDEX(O$3:O657,MATCH(MAX(Q$3:Q657),Q$3:Q657,0),0)),INDEX(R$3:R657,MATCH(MAX(Q$3:Q657),Q$3:Q657,0),0),R657)),"")</f>
        <v/>
      </c>
      <c r="T657" s="80" t="str">
        <f>IF(U657="","",COUNT(U$3:U657))</f>
        <v/>
      </c>
      <c r="U657" s="80" t="str">
        <f t="shared" si="392"/>
        <v/>
      </c>
      <c r="V657" s="91" t="str">
        <f>IFERROR(IF(S657="","",IF(U657="",IF(AND(E657="",F657="",G657&lt;&gt;"",$O657=INDEX(O$3:O657,MATCH(MAX(T$3:T657),T$3:T657,0),0)),INDEX(U$3:U657,MATCH(MAX(T$3:T657),T$3:T657,0),0),IF(AND(S657&lt;&gt;"",U657=""),0,"")),U657)),"")</f>
        <v/>
      </c>
      <c r="W657" s="95" t="str">
        <f t="shared" si="393"/>
        <v/>
      </c>
      <c r="X657" s="198" t="str">
        <f t="shared" si="394"/>
        <v/>
      </c>
      <c r="Y657" s="92" t="str">
        <f t="shared" si="395"/>
        <v/>
      </c>
      <c r="Z657" s="106" t="str">
        <f>IF(P657="","",COUNTIF($N$3:$N657,$N657))</f>
        <v/>
      </c>
      <c r="AA657" s="92" t="str">
        <f t="shared" si="396"/>
        <v/>
      </c>
      <c r="AB657" s="92" t="str">
        <f t="shared" si="397"/>
        <v/>
      </c>
      <c r="AC657" s="92" t="str">
        <f t="shared" si="398"/>
        <v/>
      </c>
      <c r="AD657" s="92" t="str">
        <f t="shared" si="404"/>
        <v/>
      </c>
      <c r="AE657" s="92" t="str">
        <f t="shared" si="404"/>
        <v/>
      </c>
      <c r="AF657" s="92" t="str">
        <f t="shared" si="404"/>
        <v/>
      </c>
      <c r="AG657" s="92" t="str">
        <f t="shared" si="404"/>
        <v/>
      </c>
      <c r="AH657" s="92" t="str">
        <f t="shared" si="404"/>
        <v/>
      </c>
      <c r="AI657" s="92" t="str">
        <f t="shared" si="404"/>
        <v/>
      </c>
      <c r="AJ657" s="92" t="str">
        <f t="shared" si="404"/>
        <v/>
      </c>
      <c r="AK657" s="92" t="str">
        <f t="shared" si="404"/>
        <v/>
      </c>
      <c r="AL657" s="92" t="str">
        <f t="shared" si="404"/>
        <v/>
      </c>
      <c r="AN657" s="35" t="str">
        <f t="shared" si="378"/>
        <v/>
      </c>
      <c r="AO657" s="44" t="str">
        <f t="shared" si="400"/>
        <v/>
      </c>
      <c r="AP657" s="41" t="str">
        <f>IF(AO657="","",RANK(AO657,AO$3:AO$1048576,1)+COUNTIF(AO$3:AO657,AO657)-1)</f>
        <v/>
      </c>
      <c r="AQ657" s="1" t="str">
        <f t="shared" si="401"/>
        <v/>
      </c>
      <c r="AR657" s="34" t="str">
        <f t="shared" si="379"/>
        <v/>
      </c>
      <c r="AS657" s="39" t="str">
        <f t="shared" si="380"/>
        <v/>
      </c>
      <c r="AT657" s="44" t="str">
        <f t="shared" si="381"/>
        <v/>
      </c>
      <c r="AU657" s="41" t="str">
        <f>IF(AT657="","",RANK(AT657,AT$3:AT$1048576,1)+COUNTIF(AT$3:AT657,AT657)-1)</f>
        <v/>
      </c>
      <c r="AV657" s="1" t="str">
        <f t="shared" si="382"/>
        <v/>
      </c>
      <c r="AW657" s="34" t="str">
        <f t="shared" si="383"/>
        <v/>
      </c>
      <c r="AX657" s="39" t="str">
        <f t="shared" si="384"/>
        <v/>
      </c>
      <c r="AY657" s="44" t="str">
        <f t="shared" si="402"/>
        <v/>
      </c>
      <c r="AZ657" s="41" t="str">
        <f>IF(AY657="","",RANK(AY657,AY$3:AY$1048576,1)+COUNTIF(AY$3:AY657,AY657)-1)</f>
        <v/>
      </c>
      <c r="BA657" s="1" t="str">
        <f t="shared" si="385"/>
        <v/>
      </c>
      <c r="BB657" s="34" t="str">
        <f t="shared" si="386"/>
        <v/>
      </c>
      <c r="BC657" s="39" t="str">
        <f t="shared" si="387"/>
        <v/>
      </c>
      <c r="BD657" s="44" t="str">
        <f t="shared" si="403"/>
        <v/>
      </c>
      <c r="BE657" s="41" t="str">
        <f>IF(BD657="","",RANK(BD657,BD$3:BD$1048576,1)+COUNTIF(BD$3:BD657,BD657)-1)</f>
        <v/>
      </c>
      <c r="BF657" s="1" t="str">
        <f t="shared" si="388"/>
        <v/>
      </c>
      <c r="BG657" s="34" t="str">
        <f t="shared" si="389"/>
        <v/>
      </c>
      <c r="BH657" s="39" t="str">
        <f t="shared" si="390"/>
        <v/>
      </c>
      <c r="BJ657" s="3"/>
      <c r="BK657" s="86"/>
      <c r="BL657" s="86"/>
      <c r="BM657" s="86"/>
      <c r="BN657" s="86"/>
      <c r="BO657" s="3"/>
      <c r="BP657" s="86"/>
      <c r="BQ657" s="86"/>
      <c r="BR657" s="86"/>
      <c r="BS657" s="86"/>
      <c r="BT657" s="3"/>
      <c r="BU657" s="86"/>
      <c r="BV657" s="86"/>
      <c r="BW657" s="86"/>
      <c r="BX657" s="86"/>
      <c r="BY657" s="3"/>
      <c r="BZ657" s="86"/>
      <c r="CA657" s="86"/>
      <c r="CB657" s="86"/>
      <c r="CC657" s="86"/>
    </row>
    <row r="658" spans="2:81" ht="35.1" customHeight="1" x14ac:dyDescent="0.2">
      <c r="B658" s="187"/>
      <c r="C658" s="188"/>
      <c r="D658" s="189"/>
      <c r="E658" s="186"/>
      <c r="F658" s="182"/>
      <c r="G658" s="184"/>
      <c r="K658" s="80" t="str">
        <f>IF(O658="","",COUNT(O$3:O658))</f>
        <v/>
      </c>
      <c r="L658" s="80" t="str">
        <f>IF(B658&lt;&gt;"",B658,IF(OR(COUNTA($G$3:$G658)&lt;COUNTA($G$3:$G$1048576),$G658&lt;&gt;""),L657,""))</f>
        <v/>
      </c>
      <c r="M658" s="80" t="str">
        <f>IF(C658&lt;&gt;"",C658,IF(OR(COUNTA($G$3:$G658)&lt;COUNTA($G$3:$G$1048576),$G658&lt;&gt;""),M657,""))</f>
        <v/>
      </c>
      <c r="N658" s="80" t="str">
        <f>IF(D658&lt;&gt;"",D658,IF(OR(COUNTA($G$3:$G658)&lt;COUNTA($G$3:$G$1048576),$G658&lt;&gt;""),N657,""))</f>
        <v/>
      </c>
      <c r="O658" s="81" t="str">
        <f t="shared" si="391"/>
        <v/>
      </c>
      <c r="P658" s="90" t="str">
        <f>IFERROR(IF(O658="",IF(COUNT(S$3:S$1048576)=COUNT(S$3:S658),IF(S658="","",INDEX(O$3:O658,MATCH(MAX(K$3:K658),K$3:K658,0),0)),INDEX(O$3:O658,MATCH(MAX(K$3:K658),K$3:K658,0),0)),O658),"")</f>
        <v/>
      </c>
      <c r="Q658" s="89" t="str">
        <f>IF(R658="","",COUNT(R$3:R658))</f>
        <v/>
      </c>
      <c r="R658" s="80" t="str">
        <f t="shared" si="377"/>
        <v/>
      </c>
      <c r="S658" s="91" t="str">
        <f>IFERROR(IF(COUNTA($E658:$G658)=0,"",IF(AND(R658="",$O658=INDEX(O$3:O658,MATCH(MAX(Q$3:Q658),Q$3:Q658,0),0)),INDEX(R$3:R658,MATCH(MAX(Q$3:Q658),Q$3:Q658,0),0),R658)),"")</f>
        <v/>
      </c>
      <c r="T658" s="80" t="str">
        <f>IF(U658="","",COUNT(U$3:U658))</f>
        <v/>
      </c>
      <c r="U658" s="80" t="str">
        <f t="shared" si="392"/>
        <v/>
      </c>
      <c r="V658" s="91" t="str">
        <f>IFERROR(IF(S658="","",IF(U658="",IF(AND(E658="",F658="",G658&lt;&gt;"",$O658=INDEX(O$3:O658,MATCH(MAX(T$3:T658),T$3:T658,0),0)),INDEX(U$3:U658,MATCH(MAX(T$3:T658),T$3:T658,0),0),IF(AND(S658&lt;&gt;"",U658=""),0,"")),U658)),"")</f>
        <v/>
      </c>
      <c r="W658" s="95" t="str">
        <f t="shared" si="393"/>
        <v/>
      </c>
      <c r="X658" s="198" t="str">
        <f t="shared" si="394"/>
        <v/>
      </c>
      <c r="Y658" s="92" t="str">
        <f t="shared" si="395"/>
        <v/>
      </c>
      <c r="Z658" s="106" t="str">
        <f>IF(P658="","",COUNTIF($N$3:$N658,$N658))</f>
        <v/>
      </c>
      <c r="AA658" s="92" t="str">
        <f t="shared" si="396"/>
        <v/>
      </c>
      <c r="AB658" s="92" t="str">
        <f t="shared" si="397"/>
        <v/>
      </c>
      <c r="AC658" s="92" t="str">
        <f t="shared" si="398"/>
        <v/>
      </c>
      <c r="AD658" s="92" t="str">
        <f t="shared" si="404"/>
        <v/>
      </c>
      <c r="AE658" s="92" t="str">
        <f t="shared" si="404"/>
        <v/>
      </c>
      <c r="AF658" s="92" t="str">
        <f t="shared" si="404"/>
        <v/>
      </c>
      <c r="AG658" s="92" t="str">
        <f t="shared" si="404"/>
        <v/>
      </c>
      <c r="AH658" s="92" t="str">
        <f t="shared" si="404"/>
        <v/>
      </c>
      <c r="AI658" s="92" t="str">
        <f t="shared" si="404"/>
        <v/>
      </c>
      <c r="AJ658" s="92" t="str">
        <f t="shared" si="404"/>
        <v/>
      </c>
      <c r="AK658" s="92" t="str">
        <f t="shared" si="404"/>
        <v/>
      </c>
      <c r="AL658" s="92" t="str">
        <f t="shared" si="404"/>
        <v/>
      </c>
      <c r="AN658" s="35" t="str">
        <f t="shared" si="378"/>
        <v/>
      </c>
      <c r="AO658" s="44" t="str">
        <f t="shared" si="400"/>
        <v/>
      </c>
      <c r="AP658" s="41" t="str">
        <f>IF(AO658="","",RANK(AO658,AO$3:AO$1048576,1)+COUNTIF(AO$3:AO658,AO658)-1)</f>
        <v/>
      </c>
      <c r="AQ658" s="1" t="str">
        <f t="shared" si="401"/>
        <v/>
      </c>
      <c r="AR658" s="34" t="str">
        <f t="shared" si="379"/>
        <v/>
      </c>
      <c r="AS658" s="39" t="str">
        <f t="shared" si="380"/>
        <v/>
      </c>
      <c r="AT658" s="44" t="str">
        <f t="shared" si="381"/>
        <v/>
      </c>
      <c r="AU658" s="41" t="str">
        <f>IF(AT658="","",RANK(AT658,AT$3:AT$1048576,1)+COUNTIF(AT$3:AT658,AT658)-1)</f>
        <v/>
      </c>
      <c r="AV658" s="1" t="str">
        <f t="shared" si="382"/>
        <v/>
      </c>
      <c r="AW658" s="34" t="str">
        <f t="shared" si="383"/>
        <v/>
      </c>
      <c r="AX658" s="39" t="str">
        <f t="shared" si="384"/>
        <v/>
      </c>
      <c r="AY658" s="44" t="str">
        <f t="shared" si="402"/>
        <v/>
      </c>
      <c r="AZ658" s="41" t="str">
        <f>IF(AY658="","",RANK(AY658,AY$3:AY$1048576,1)+COUNTIF(AY$3:AY658,AY658)-1)</f>
        <v/>
      </c>
      <c r="BA658" s="1" t="str">
        <f t="shared" si="385"/>
        <v/>
      </c>
      <c r="BB658" s="34" t="str">
        <f t="shared" si="386"/>
        <v/>
      </c>
      <c r="BC658" s="39" t="str">
        <f t="shared" si="387"/>
        <v/>
      </c>
      <c r="BD658" s="44" t="str">
        <f t="shared" si="403"/>
        <v/>
      </c>
      <c r="BE658" s="41" t="str">
        <f>IF(BD658="","",RANK(BD658,BD$3:BD$1048576,1)+COUNTIF(BD$3:BD658,BD658)-1)</f>
        <v/>
      </c>
      <c r="BF658" s="1" t="str">
        <f t="shared" si="388"/>
        <v/>
      </c>
      <c r="BG658" s="34" t="str">
        <f t="shared" si="389"/>
        <v/>
      </c>
      <c r="BH658" s="39" t="str">
        <f t="shared" si="390"/>
        <v/>
      </c>
      <c r="BJ658" s="3"/>
      <c r="BK658" s="86"/>
      <c r="BL658" s="86"/>
      <c r="BM658" s="86"/>
      <c r="BN658" s="86"/>
      <c r="BO658" s="3"/>
      <c r="BP658" s="86"/>
      <c r="BQ658" s="86"/>
      <c r="BR658" s="86"/>
      <c r="BS658" s="86"/>
      <c r="BT658" s="3"/>
      <c r="BU658" s="86"/>
      <c r="BV658" s="86"/>
      <c r="BW658" s="86"/>
      <c r="BX658" s="86"/>
      <c r="BY658" s="3"/>
      <c r="BZ658" s="86"/>
      <c r="CA658" s="86"/>
      <c r="CB658" s="86"/>
      <c r="CC658" s="86"/>
    </row>
    <row r="659" spans="2:81" ht="35.1" customHeight="1" x14ac:dyDescent="0.2">
      <c r="B659" s="187"/>
      <c r="C659" s="188"/>
      <c r="D659" s="189"/>
      <c r="E659" s="186"/>
      <c r="F659" s="182"/>
      <c r="G659" s="184"/>
      <c r="K659" s="80" t="str">
        <f>IF(O659="","",COUNT(O$3:O659))</f>
        <v/>
      </c>
      <c r="L659" s="80" t="str">
        <f>IF(B659&lt;&gt;"",B659,IF(OR(COUNTA($G$3:$G659)&lt;COUNTA($G$3:$G$1048576),$G659&lt;&gt;""),L658,""))</f>
        <v/>
      </c>
      <c r="M659" s="80" t="str">
        <f>IF(C659&lt;&gt;"",C659,IF(OR(COUNTA($G$3:$G659)&lt;COUNTA($G$3:$G$1048576),$G659&lt;&gt;""),M658,""))</f>
        <v/>
      </c>
      <c r="N659" s="80" t="str">
        <f>IF(D659&lt;&gt;"",D659,IF(OR(COUNTA($G$3:$G659)&lt;COUNTA($G$3:$G$1048576),$G659&lt;&gt;""),N658,""))</f>
        <v/>
      </c>
      <c r="O659" s="81" t="str">
        <f t="shared" si="391"/>
        <v/>
      </c>
      <c r="P659" s="90" t="str">
        <f>IFERROR(IF(O659="",IF(COUNT(S$3:S$1048576)=COUNT(S$3:S659),IF(S659="","",INDEX(O$3:O659,MATCH(MAX(K$3:K659),K$3:K659,0),0)),INDEX(O$3:O659,MATCH(MAX(K$3:K659),K$3:K659,0),0)),O659),"")</f>
        <v/>
      </c>
      <c r="Q659" s="89" t="str">
        <f>IF(R659="","",COUNT(R$3:R659))</f>
        <v/>
      </c>
      <c r="R659" s="80" t="str">
        <f t="shared" si="377"/>
        <v/>
      </c>
      <c r="S659" s="91" t="str">
        <f>IFERROR(IF(COUNTA($E659:$G659)=0,"",IF(AND(R659="",$O659=INDEX(O$3:O659,MATCH(MAX(Q$3:Q659),Q$3:Q659,0),0)),INDEX(R$3:R659,MATCH(MAX(Q$3:Q659),Q$3:Q659,0),0),R659)),"")</f>
        <v/>
      </c>
      <c r="T659" s="80" t="str">
        <f>IF(U659="","",COUNT(U$3:U659))</f>
        <v/>
      </c>
      <c r="U659" s="80" t="str">
        <f t="shared" si="392"/>
        <v/>
      </c>
      <c r="V659" s="91" t="str">
        <f>IFERROR(IF(S659="","",IF(U659="",IF(AND(E659="",F659="",G659&lt;&gt;"",$O659=INDEX(O$3:O659,MATCH(MAX(T$3:T659),T$3:T659,0),0)),INDEX(U$3:U659,MATCH(MAX(T$3:T659),T$3:T659,0),0),IF(AND(S659&lt;&gt;"",U659=""),0,"")),U659)),"")</f>
        <v/>
      </c>
      <c r="W659" s="95" t="str">
        <f t="shared" si="393"/>
        <v/>
      </c>
      <c r="X659" s="198" t="str">
        <f t="shared" si="394"/>
        <v/>
      </c>
      <c r="Y659" s="92" t="str">
        <f t="shared" si="395"/>
        <v/>
      </c>
      <c r="Z659" s="106" t="str">
        <f>IF(P659="","",COUNTIF($N$3:$N659,$N659))</f>
        <v/>
      </c>
      <c r="AA659" s="92" t="str">
        <f t="shared" si="396"/>
        <v/>
      </c>
      <c r="AB659" s="92" t="str">
        <f t="shared" si="397"/>
        <v/>
      </c>
      <c r="AC659" s="92" t="str">
        <f t="shared" si="398"/>
        <v/>
      </c>
      <c r="AD659" s="92" t="str">
        <f t="shared" si="404"/>
        <v/>
      </c>
      <c r="AE659" s="92" t="str">
        <f t="shared" si="404"/>
        <v/>
      </c>
      <c r="AF659" s="92" t="str">
        <f t="shared" si="404"/>
        <v/>
      </c>
      <c r="AG659" s="92" t="str">
        <f t="shared" si="404"/>
        <v/>
      </c>
      <c r="AH659" s="92" t="str">
        <f t="shared" si="404"/>
        <v/>
      </c>
      <c r="AI659" s="92" t="str">
        <f t="shared" si="404"/>
        <v/>
      </c>
      <c r="AJ659" s="92" t="str">
        <f t="shared" si="404"/>
        <v/>
      </c>
      <c r="AK659" s="92" t="str">
        <f t="shared" si="404"/>
        <v/>
      </c>
      <c r="AL659" s="92" t="str">
        <f t="shared" si="404"/>
        <v/>
      </c>
      <c r="AN659" s="35" t="str">
        <f t="shared" si="378"/>
        <v/>
      </c>
      <c r="AO659" s="44" t="str">
        <f t="shared" si="400"/>
        <v/>
      </c>
      <c r="AP659" s="41" t="str">
        <f>IF(AO659="","",RANK(AO659,AO$3:AO$1048576,1)+COUNTIF(AO$3:AO659,AO659)-1)</f>
        <v/>
      </c>
      <c r="AQ659" s="1" t="str">
        <f t="shared" si="401"/>
        <v/>
      </c>
      <c r="AR659" s="34" t="str">
        <f t="shared" si="379"/>
        <v/>
      </c>
      <c r="AS659" s="39" t="str">
        <f t="shared" si="380"/>
        <v/>
      </c>
      <c r="AT659" s="44" t="str">
        <f t="shared" si="381"/>
        <v/>
      </c>
      <c r="AU659" s="41" t="str">
        <f>IF(AT659="","",RANK(AT659,AT$3:AT$1048576,1)+COUNTIF(AT$3:AT659,AT659)-1)</f>
        <v/>
      </c>
      <c r="AV659" s="1" t="str">
        <f t="shared" si="382"/>
        <v/>
      </c>
      <c r="AW659" s="34" t="str">
        <f t="shared" si="383"/>
        <v/>
      </c>
      <c r="AX659" s="39" t="str">
        <f t="shared" si="384"/>
        <v/>
      </c>
      <c r="AY659" s="44" t="str">
        <f t="shared" si="402"/>
        <v/>
      </c>
      <c r="AZ659" s="41" t="str">
        <f>IF(AY659="","",RANK(AY659,AY$3:AY$1048576,1)+COUNTIF(AY$3:AY659,AY659)-1)</f>
        <v/>
      </c>
      <c r="BA659" s="1" t="str">
        <f t="shared" si="385"/>
        <v/>
      </c>
      <c r="BB659" s="34" t="str">
        <f t="shared" si="386"/>
        <v/>
      </c>
      <c r="BC659" s="39" t="str">
        <f t="shared" si="387"/>
        <v/>
      </c>
      <c r="BD659" s="44" t="str">
        <f t="shared" si="403"/>
        <v/>
      </c>
      <c r="BE659" s="41" t="str">
        <f>IF(BD659="","",RANK(BD659,BD$3:BD$1048576,1)+COUNTIF(BD$3:BD659,BD659)-1)</f>
        <v/>
      </c>
      <c r="BF659" s="1" t="str">
        <f t="shared" si="388"/>
        <v/>
      </c>
      <c r="BG659" s="34" t="str">
        <f t="shared" si="389"/>
        <v/>
      </c>
      <c r="BH659" s="39" t="str">
        <f t="shared" si="390"/>
        <v/>
      </c>
      <c r="BJ659" s="3"/>
      <c r="BK659" s="86"/>
      <c r="BL659" s="86"/>
      <c r="BM659" s="86"/>
      <c r="BN659" s="86"/>
      <c r="BO659" s="3"/>
      <c r="BP659" s="86"/>
      <c r="BQ659" s="86"/>
      <c r="BR659" s="86"/>
      <c r="BS659" s="86"/>
      <c r="BT659" s="3"/>
      <c r="BU659" s="86"/>
      <c r="BV659" s="86"/>
      <c r="BW659" s="86"/>
      <c r="BX659" s="86"/>
      <c r="BY659" s="3"/>
      <c r="BZ659" s="86"/>
      <c r="CA659" s="86"/>
      <c r="CB659" s="86"/>
      <c r="CC659" s="86"/>
    </row>
    <row r="660" spans="2:81" ht="35.1" customHeight="1" x14ac:dyDescent="0.2">
      <c r="B660" s="187"/>
      <c r="C660" s="188"/>
      <c r="D660" s="189"/>
      <c r="E660" s="186"/>
      <c r="F660" s="182"/>
      <c r="G660" s="184"/>
      <c r="K660" s="80" t="str">
        <f>IF(O660="","",COUNT(O$3:O660))</f>
        <v/>
      </c>
      <c r="L660" s="80" t="str">
        <f>IF(B660&lt;&gt;"",B660,IF(OR(COUNTA($G$3:$G660)&lt;COUNTA($G$3:$G$1048576),$G660&lt;&gt;""),L659,""))</f>
        <v/>
      </c>
      <c r="M660" s="80" t="str">
        <f>IF(C660&lt;&gt;"",C660,IF(OR(COUNTA($G$3:$G660)&lt;COUNTA($G$3:$G$1048576),$G660&lt;&gt;""),M659,""))</f>
        <v/>
      </c>
      <c r="N660" s="80" t="str">
        <f>IF(D660&lt;&gt;"",D660,IF(OR(COUNTA($G$3:$G660)&lt;COUNTA($G$3:$G$1048576),$G660&lt;&gt;""),N659,""))</f>
        <v/>
      </c>
      <c r="O660" s="81" t="str">
        <f t="shared" si="391"/>
        <v/>
      </c>
      <c r="P660" s="90" t="str">
        <f>IFERROR(IF(O660="",IF(COUNT(S$3:S$1048576)=COUNT(S$3:S660),IF(S660="","",INDEX(O$3:O660,MATCH(MAX(K$3:K660),K$3:K660,0),0)),INDEX(O$3:O660,MATCH(MAX(K$3:K660),K$3:K660,0),0)),O660),"")</f>
        <v/>
      </c>
      <c r="Q660" s="89" t="str">
        <f>IF(R660="","",COUNT(R$3:R660))</f>
        <v/>
      </c>
      <c r="R660" s="80" t="str">
        <f t="shared" si="377"/>
        <v/>
      </c>
      <c r="S660" s="91" t="str">
        <f>IFERROR(IF(COUNTA($E660:$G660)=0,"",IF(AND(R660="",$O660=INDEX(O$3:O660,MATCH(MAX(Q$3:Q660),Q$3:Q660,0),0)),INDEX(R$3:R660,MATCH(MAX(Q$3:Q660),Q$3:Q660,0),0),R660)),"")</f>
        <v/>
      </c>
      <c r="T660" s="80" t="str">
        <f>IF(U660="","",COUNT(U$3:U660))</f>
        <v/>
      </c>
      <c r="U660" s="80" t="str">
        <f t="shared" si="392"/>
        <v/>
      </c>
      <c r="V660" s="91" t="str">
        <f>IFERROR(IF(S660="","",IF(U660="",IF(AND(E660="",F660="",G660&lt;&gt;"",$O660=INDEX(O$3:O660,MATCH(MAX(T$3:T660),T$3:T660,0),0)),INDEX(U$3:U660,MATCH(MAX(T$3:T660),T$3:T660,0),0),IF(AND(S660&lt;&gt;"",U660=""),0,"")),U660)),"")</f>
        <v/>
      </c>
      <c r="W660" s="95" t="str">
        <f t="shared" si="393"/>
        <v/>
      </c>
      <c r="X660" s="198" t="str">
        <f t="shared" si="394"/>
        <v/>
      </c>
      <c r="Y660" s="92" t="str">
        <f t="shared" si="395"/>
        <v/>
      </c>
      <c r="Z660" s="106" t="str">
        <f>IF(P660="","",COUNTIF($N$3:$N660,$N660))</f>
        <v/>
      </c>
      <c r="AA660" s="92" t="str">
        <f t="shared" si="396"/>
        <v/>
      </c>
      <c r="AB660" s="92" t="str">
        <f t="shared" si="397"/>
        <v/>
      </c>
      <c r="AC660" s="92" t="str">
        <f t="shared" si="398"/>
        <v/>
      </c>
      <c r="AD660" s="92" t="str">
        <f t="shared" si="404"/>
        <v/>
      </c>
      <c r="AE660" s="92" t="str">
        <f t="shared" si="404"/>
        <v/>
      </c>
      <c r="AF660" s="92" t="str">
        <f t="shared" si="404"/>
        <v/>
      </c>
      <c r="AG660" s="92" t="str">
        <f t="shared" si="404"/>
        <v/>
      </c>
      <c r="AH660" s="92" t="str">
        <f t="shared" si="404"/>
        <v/>
      </c>
      <c r="AI660" s="92" t="str">
        <f t="shared" si="404"/>
        <v/>
      </c>
      <c r="AJ660" s="92" t="str">
        <f t="shared" si="404"/>
        <v/>
      </c>
      <c r="AK660" s="92" t="str">
        <f t="shared" si="404"/>
        <v/>
      </c>
      <c r="AL660" s="92" t="str">
        <f t="shared" si="404"/>
        <v/>
      </c>
      <c r="AN660" s="35" t="str">
        <f t="shared" si="378"/>
        <v/>
      </c>
      <c r="AO660" s="44" t="str">
        <f t="shared" si="400"/>
        <v/>
      </c>
      <c r="AP660" s="41" t="str">
        <f>IF(AO660="","",RANK(AO660,AO$3:AO$1048576,1)+COUNTIF(AO$3:AO660,AO660)-1)</f>
        <v/>
      </c>
      <c r="AQ660" s="1" t="str">
        <f t="shared" si="401"/>
        <v/>
      </c>
      <c r="AR660" s="34" t="str">
        <f t="shared" si="379"/>
        <v/>
      </c>
      <c r="AS660" s="39" t="str">
        <f t="shared" si="380"/>
        <v/>
      </c>
      <c r="AT660" s="44" t="str">
        <f t="shared" si="381"/>
        <v/>
      </c>
      <c r="AU660" s="41" t="str">
        <f>IF(AT660="","",RANK(AT660,AT$3:AT$1048576,1)+COUNTIF(AT$3:AT660,AT660)-1)</f>
        <v/>
      </c>
      <c r="AV660" s="1" t="str">
        <f t="shared" si="382"/>
        <v/>
      </c>
      <c r="AW660" s="34" t="str">
        <f t="shared" si="383"/>
        <v/>
      </c>
      <c r="AX660" s="39" t="str">
        <f t="shared" si="384"/>
        <v/>
      </c>
      <c r="AY660" s="44" t="str">
        <f t="shared" si="402"/>
        <v/>
      </c>
      <c r="AZ660" s="41" t="str">
        <f>IF(AY660="","",RANK(AY660,AY$3:AY$1048576,1)+COUNTIF(AY$3:AY660,AY660)-1)</f>
        <v/>
      </c>
      <c r="BA660" s="1" t="str">
        <f t="shared" si="385"/>
        <v/>
      </c>
      <c r="BB660" s="34" t="str">
        <f t="shared" si="386"/>
        <v/>
      </c>
      <c r="BC660" s="39" t="str">
        <f t="shared" si="387"/>
        <v/>
      </c>
      <c r="BD660" s="44" t="str">
        <f t="shared" si="403"/>
        <v/>
      </c>
      <c r="BE660" s="41" t="str">
        <f>IF(BD660="","",RANK(BD660,BD$3:BD$1048576,1)+COUNTIF(BD$3:BD660,BD660)-1)</f>
        <v/>
      </c>
      <c r="BF660" s="1" t="str">
        <f t="shared" si="388"/>
        <v/>
      </c>
      <c r="BG660" s="34" t="str">
        <f t="shared" si="389"/>
        <v/>
      </c>
      <c r="BH660" s="39" t="str">
        <f t="shared" si="390"/>
        <v/>
      </c>
      <c r="BJ660" s="3"/>
      <c r="BK660" s="86"/>
      <c r="BL660" s="86"/>
      <c r="BM660" s="86"/>
      <c r="BN660" s="86"/>
      <c r="BO660" s="3"/>
      <c r="BP660" s="86"/>
      <c r="BQ660" s="86"/>
      <c r="BR660" s="86"/>
      <c r="BS660" s="86"/>
      <c r="BT660" s="3"/>
      <c r="BU660" s="86"/>
      <c r="BV660" s="86"/>
      <c r="BW660" s="86"/>
      <c r="BX660" s="86"/>
      <c r="BY660" s="3"/>
      <c r="BZ660" s="86"/>
      <c r="CA660" s="86"/>
      <c r="CB660" s="86"/>
      <c r="CC660" s="86"/>
    </row>
    <row r="661" spans="2:81" ht="35.1" customHeight="1" x14ac:dyDescent="0.2">
      <c r="B661" s="187"/>
      <c r="C661" s="188"/>
      <c r="D661" s="189"/>
      <c r="E661" s="186"/>
      <c r="F661" s="182"/>
      <c r="G661" s="184"/>
      <c r="K661" s="80" t="str">
        <f>IF(O661="","",COUNT(O$3:O661))</f>
        <v/>
      </c>
      <c r="L661" s="80" t="str">
        <f>IF(B661&lt;&gt;"",B661,IF(OR(COUNTA($G$3:$G661)&lt;COUNTA($G$3:$G$1048576),$G661&lt;&gt;""),L660,""))</f>
        <v/>
      </c>
      <c r="M661" s="80" t="str">
        <f>IF(C661&lt;&gt;"",C661,IF(OR(COUNTA($G$3:$G661)&lt;COUNTA($G$3:$G$1048576),$G661&lt;&gt;""),M660,""))</f>
        <v/>
      </c>
      <c r="N661" s="80" t="str">
        <f>IF(D661&lt;&gt;"",D661,IF(OR(COUNTA($G$3:$G661)&lt;COUNTA($G$3:$G$1048576),$G661&lt;&gt;""),N660,""))</f>
        <v/>
      </c>
      <c r="O661" s="81" t="str">
        <f t="shared" si="391"/>
        <v/>
      </c>
      <c r="P661" s="90" t="str">
        <f>IFERROR(IF(O661="",IF(COUNT(S$3:S$1048576)=COUNT(S$3:S661),IF(S661="","",INDEX(O$3:O661,MATCH(MAX(K$3:K661),K$3:K661,0),0)),INDEX(O$3:O661,MATCH(MAX(K$3:K661),K$3:K661,0),0)),O661),"")</f>
        <v/>
      </c>
      <c r="Q661" s="89" t="str">
        <f>IF(R661="","",COUNT(R$3:R661))</f>
        <v/>
      </c>
      <c r="R661" s="80" t="str">
        <f t="shared" si="377"/>
        <v/>
      </c>
      <c r="S661" s="91" t="str">
        <f>IFERROR(IF(COUNTA($E661:$G661)=0,"",IF(AND(R661="",$O661=INDEX(O$3:O661,MATCH(MAX(Q$3:Q661),Q$3:Q661,0),0)),INDEX(R$3:R661,MATCH(MAX(Q$3:Q661),Q$3:Q661,0),0),R661)),"")</f>
        <v/>
      </c>
      <c r="T661" s="80" t="str">
        <f>IF(U661="","",COUNT(U$3:U661))</f>
        <v/>
      </c>
      <c r="U661" s="80" t="str">
        <f t="shared" si="392"/>
        <v/>
      </c>
      <c r="V661" s="91" t="str">
        <f>IFERROR(IF(S661="","",IF(U661="",IF(AND(E661="",F661="",G661&lt;&gt;"",$O661=INDEX(O$3:O661,MATCH(MAX(T$3:T661),T$3:T661,0),0)),INDEX(U$3:U661,MATCH(MAX(T$3:T661),T$3:T661,0),0),IF(AND(S661&lt;&gt;"",U661=""),0,"")),U661)),"")</f>
        <v/>
      </c>
      <c r="W661" s="95" t="str">
        <f t="shared" si="393"/>
        <v/>
      </c>
      <c r="X661" s="198" t="str">
        <f t="shared" si="394"/>
        <v/>
      </c>
      <c r="Y661" s="92" t="str">
        <f t="shared" si="395"/>
        <v/>
      </c>
      <c r="Z661" s="106" t="str">
        <f>IF(P661="","",COUNTIF($N$3:$N661,$N661))</f>
        <v/>
      </c>
      <c r="AA661" s="92" t="str">
        <f t="shared" si="396"/>
        <v/>
      </c>
      <c r="AB661" s="92" t="str">
        <f t="shared" si="397"/>
        <v/>
      </c>
      <c r="AC661" s="92" t="str">
        <f t="shared" si="398"/>
        <v/>
      </c>
      <c r="AD661" s="92" t="str">
        <f t="shared" si="404"/>
        <v/>
      </c>
      <c r="AE661" s="92" t="str">
        <f t="shared" si="404"/>
        <v/>
      </c>
      <c r="AF661" s="92" t="str">
        <f t="shared" si="404"/>
        <v/>
      </c>
      <c r="AG661" s="92" t="str">
        <f t="shared" si="404"/>
        <v/>
      </c>
      <c r="AH661" s="92" t="str">
        <f t="shared" si="404"/>
        <v/>
      </c>
      <c r="AI661" s="92" t="str">
        <f t="shared" si="404"/>
        <v/>
      </c>
      <c r="AJ661" s="92" t="str">
        <f t="shared" si="404"/>
        <v/>
      </c>
      <c r="AK661" s="92" t="str">
        <f t="shared" si="404"/>
        <v/>
      </c>
      <c r="AL661" s="92" t="str">
        <f t="shared" si="404"/>
        <v/>
      </c>
      <c r="AN661" s="35" t="str">
        <f t="shared" si="378"/>
        <v/>
      </c>
      <c r="AO661" s="44" t="str">
        <f t="shared" si="400"/>
        <v/>
      </c>
      <c r="AP661" s="41" t="str">
        <f>IF(AO661="","",RANK(AO661,AO$3:AO$1048576,1)+COUNTIF(AO$3:AO661,AO661)-1)</f>
        <v/>
      </c>
      <c r="AQ661" s="1" t="str">
        <f t="shared" si="401"/>
        <v/>
      </c>
      <c r="AR661" s="34" t="str">
        <f t="shared" si="379"/>
        <v/>
      </c>
      <c r="AS661" s="39" t="str">
        <f t="shared" si="380"/>
        <v/>
      </c>
      <c r="AT661" s="44" t="str">
        <f t="shared" si="381"/>
        <v/>
      </c>
      <c r="AU661" s="41" t="str">
        <f>IF(AT661="","",RANK(AT661,AT$3:AT$1048576,1)+COUNTIF(AT$3:AT661,AT661)-1)</f>
        <v/>
      </c>
      <c r="AV661" s="1" t="str">
        <f t="shared" si="382"/>
        <v/>
      </c>
      <c r="AW661" s="34" t="str">
        <f t="shared" si="383"/>
        <v/>
      </c>
      <c r="AX661" s="39" t="str">
        <f t="shared" si="384"/>
        <v/>
      </c>
      <c r="AY661" s="44" t="str">
        <f t="shared" si="402"/>
        <v/>
      </c>
      <c r="AZ661" s="41" t="str">
        <f>IF(AY661="","",RANK(AY661,AY$3:AY$1048576,1)+COUNTIF(AY$3:AY661,AY661)-1)</f>
        <v/>
      </c>
      <c r="BA661" s="1" t="str">
        <f t="shared" si="385"/>
        <v/>
      </c>
      <c r="BB661" s="34" t="str">
        <f t="shared" si="386"/>
        <v/>
      </c>
      <c r="BC661" s="39" t="str">
        <f t="shared" si="387"/>
        <v/>
      </c>
      <c r="BD661" s="44" t="str">
        <f t="shared" si="403"/>
        <v/>
      </c>
      <c r="BE661" s="41" t="str">
        <f>IF(BD661="","",RANK(BD661,BD$3:BD$1048576,1)+COUNTIF(BD$3:BD661,BD661)-1)</f>
        <v/>
      </c>
      <c r="BF661" s="1" t="str">
        <f t="shared" si="388"/>
        <v/>
      </c>
      <c r="BG661" s="34" t="str">
        <f t="shared" si="389"/>
        <v/>
      </c>
      <c r="BH661" s="39" t="str">
        <f t="shared" si="390"/>
        <v/>
      </c>
      <c r="BJ661" s="3"/>
      <c r="BK661" s="86"/>
      <c r="BL661" s="86"/>
      <c r="BM661" s="86"/>
      <c r="BN661" s="86"/>
      <c r="BO661" s="3"/>
      <c r="BP661" s="86"/>
      <c r="BQ661" s="86"/>
      <c r="BR661" s="86"/>
      <c r="BS661" s="86"/>
      <c r="BT661" s="3"/>
      <c r="BU661" s="86"/>
      <c r="BV661" s="86"/>
      <c r="BW661" s="86"/>
      <c r="BX661" s="86"/>
      <c r="BY661" s="3"/>
      <c r="BZ661" s="86"/>
      <c r="CA661" s="86"/>
      <c r="CB661" s="86"/>
      <c r="CC661" s="86"/>
    </row>
    <row r="662" spans="2:81" ht="35.1" customHeight="1" x14ac:dyDescent="0.2">
      <c r="B662" s="187"/>
      <c r="C662" s="188"/>
      <c r="D662" s="189"/>
      <c r="E662" s="186"/>
      <c r="F662" s="182"/>
      <c r="G662" s="184"/>
      <c r="K662" s="80" t="str">
        <f>IF(O662="","",COUNT(O$3:O662))</f>
        <v/>
      </c>
      <c r="L662" s="80" t="str">
        <f>IF(B662&lt;&gt;"",B662,IF(OR(COUNTA($G$3:$G662)&lt;COUNTA($G$3:$G$1048576),$G662&lt;&gt;""),L661,""))</f>
        <v/>
      </c>
      <c r="M662" s="80" t="str">
        <f>IF(C662&lt;&gt;"",C662,IF(OR(COUNTA($G$3:$G662)&lt;COUNTA($G$3:$G$1048576),$G662&lt;&gt;""),M661,""))</f>
        <v/>
      </c>
      <c r="N662" s="80" t="str">
        <f>IF(D662&lt;&gt;"",D662,IF(OR(COUNTA($G$3:$G662)&lt;COUNTA($G$3:$G$1048576),$G662&lt;&gt;""),N661,""))</f>
        <v/>
      </c>
      <c r="O662" s="81" t="str">
        <f t="shared" si="391"/>
        <v/>
      </c>
      <c r="P662" s="90" t="str">
        <f>IFERROR(IF(O662="",IF(COUNT(S$3:S$1048576)=COUNT(S$3:S662),IF(S662="","",INDEX(O$3:O662,MATCH(MAX(K$3:K662),K$3:K662,0),0)),INDEX(O$3:O662,MATCH(MAX(K$3:K662),K$3:K662,0),0)),O662),"")</f>
        <v/>
      </c>
      <c r="Q662" s="89" t="str">
        <f>IF(R662="","",COUNT(R$3:R662))</f>
        <v/>
      </c>
      <c r="R662" s="80" t="str">
        <f t="shared" si="377"/>
        <v/>
      </c>
      <c r="S662" s="91" t="str">
        <f>IFERROR(IF(COUNTA($E662:$G662)=0,"",IF(AND(R662="",$O662=INDEX(O$3:O662,MATCH(MAX(Q$3:Q662),Q$3:Q662,0),0)),INDEX(R$3:R662,MATCH(MAX(Q$3:Q662),Q$3:Q662,0),0),R662)),"")</f>
        <v/>
      </c>
      <c r="T662" s="80" t="str">
        <f>IF(U662="","",COUNT(U$3:U662))</f>
        <v/>
      </c>
      <c r="U662" s="80" t="str">
        <f t="shared" si="392"/>
        <v/>
      </c>
      <c r="V662" s="91" t="str">
        <f>IFERROR(IF(S662="","",IF(U662="",IF(AND(E662="",F662="",G662&lt;&gt;"",$O662=INDEX(O$3:O662,MATCH(MAX(T$3:T662),T$3:T662,0),0)),INDEX(U$3:U662,MATCH(MAX(T$3:T662),T$3:T662,0),0),IF(AND(S662&lt;&gt;"",U662=""),0,"")),U662)),"")</f>
        <v/>
      </c>
      <c r="W662" s="95" t="str">
        <f t="shared" si="393"/>
        <v/>
      </c>
      <c r="X662" s="198" t="str">
        <f t="shared" si="394"/>
        <v/>
      </c>
      <c r="Y662" s="92" t="str">
        <f t="shared" si="395"/>
        <v/>
      </c>
      <c r="Z662" s="106" t="str">
        <f>IF(P662="","",COUNTIF($N$3:$N662,$N662))</f>
        <v/>
      </c>
      <c r="AA662" s="92" t="str">
        <f t="shared" si="396"/>
        <v/>
      </c>
      <c r="AB662" s="92" t="str">
        <f t="shared" si="397"/>
        <v/>
      </c>
      <c r="AC662" s="92" t="str">
        <f t="shared" si="398"/>
        <v/>
      </c>
      <c r="AD662" s="92" t="str">
        <f t="shared" si="404"/>
        <v/>
      </c>
      <c r="AE662" s="92" t="str">
        <f t="shared" si="404"/>
        <v/>
      </c>
      <c r="AF662" s="92" t="str">
        <f t="shared" si="404"/>
        <v/>
      </c>
      <c r="AG662" s="92" t="str">
        <f t="shared" si="404"/>
        <v/>
      </c>
      <c r="AH662" s="92" t="str">
        <f t="shared" si="404"/>
        <v/>
      </c>
      <c r="AI662" s="92" t="str">
        <f t="shared" si="404"/>
        <v/>
      </c>
      <c r="AJ662" s="92" t="str">
        <f t="shared" si="404"/>
        <v/>
      </c>
      <c r="AK662" s="92" t="str">
        <f t="shared" si="404"/>
        <v/>
      </c>
      <c r="AL662" s="92" t="str">
        <f t="shared" si="404"/>
        <v/>
      </c>
      <c r="AN662" s="35" t="str">
        <f t="shared" si="378"/>
        <v/>
      </c>
      <c r="AO662" s="44" t="str">
        <f t="shared" si="400"/>
        <v/>
      </c>
      <c r="AP662" s="41" t="str">
        <f>IF(AO662="","",RANK(AO662,AO$3:AO$1048576,1)+COUNTIF(AO$3:AO662,AO662)-1)</f>
        <v/>
      </c>
      <c r="AQ662" s="1" t="str">
        <f t="shared" si="401"/>
        <v/>
      </c>
      <c r="AR662" s="34" t="str">
        <f t="shared" si="379"/>
        <v/>
      </c>
      <c r="AS662" s="39" t="str">
        <f t="shared" si="380"/>
        <v/>
      </c>
      <c r="AT662" s="44" t="str">
        <f t="shared" si="381"/>
        <v/>
      </c>
      <c r="AU662" s="41" t="str">
        <f>IF(AT662="","",RANK(AT662,AT$3:AT$1048576,1)+COUNTIF(AT$3:AT662,AT662)-1)</f>
        <v/>
      </c>
      <c r="AV662" s="1" t="str">
        <f t="shared" si="382"/>
        <v/>
      </c>
      <c r="AW662" s="34" t="str">
        <f t="shared" si="383"/>
        <v/>
      </c>
      <c r="AX662" s="39" t="str">
        <f t="shared" si="384"/>
        <v/>
      </c>
      <c r="AY662" s="44" t="str">
        <f t="shared" si="402"/>
        <v/>
      </c>
      <c r="AZ662" s="41" t="str">
        <f>IF(AY662="","",RANK(AY662,AY$3:AY$1048576,1)+COUNTIF(AY$3:AY662,AY662)-1)</f>
        <v/>
      </c>
      <c r="BA662" s="1" t="str">
        <f t="shared" si="385"/>
        <v/>
      </c>
      <c r="BB662" s="34" t="str">
        <f t="shared" si="386"/>
        <v/>
      </c>
      <c r="BC662" s="39" t="str">
        <f t="shared" si="387"/>
        <v/>
      </c>
      <c r="BD662" s="44" t="str">
        <f t="shared" si="403"/>
        <v/>
      </c>
      <c r="BE662" s="41" t="str">
        <f>IF(BD662="","",RANK(BD662,BD$3:BD$1048576,1)+COUNTIF(BD$3:BD662,BD662)-1)</f>
        <v/>
      </c>
      <c r="BF662" s="1" t="str">
        <f t="shared" si="388"/>
        <v/>
      </c>
      <c r="BG662" s="34" t="str">
        <f t="shared" si="389"/>
        <v/>
      </c>
      <c r="BH662" s="39" t="str">
        <f t="shared" si="390"/>
        <v/>
      </c>
      <c r="BJ662" s="3"/>
      <c r="BK662" s="86"/>
      <c r="BL662" s="86"/>
      <c r="BM662" s="86"/>
      <c r="BN662" s="86"/>
      <c r="BO662" s="3"/>
      <c r="BP662" s="86"/>
      <c r="BQ662" s="86"/>
      <c r="BR662" s="86"/>
      <c r="BS662" s="86"/>
      <c r="BT662" s="3"/>
      <c r="BU662" s="86"/>
      <c r="BV662" s="86"/>
      <c r="BW662" s="86"/>
      <c r="BX662" s="86"/>
      <c r="BY662" s="3"/>
      <c r="BZ662" s="86"/>
      <c r="CA662" s="86"/>
      <c r="CB662" s="86"/>
      <c r="CC662" s="86"/>
    </row>
    <row r="663" spans="2:81" ht="35.1" customHeight="1" x14ac:dyDescent="0.2">
      <c r="B663" s="187"/>
      <c r="C663" s="188"/>
      <c r="D663" s="189"/>
      <c r="E663" s="186"/>
      <c r="F663" s="182"/>
      <c r="G663" s="184"/>
      <c r="K663" s="80" t="str">
        <f>IF(O663="","",COUNT(O$3:O663))</f>
        <v/>
      </c>
      <c r="L663" s="80" t="str">
        <f>IF(B663&lt;&gt;"",B663,IF(OR(COUNTA($G$3:$G663)&lt;COUNTA($G$3:$G$1048576),$G663&lt;&gt;""),L662,""))</f>
        <v/>
      </c>
      <c r="M663" s="80" t="str">
        <f>IF(C663&lt;&gt;"",C663,IF(OR(COUNTA($G$3:$G663)&lt;COUNTA($G$3:$G$1048576),$G663&lt;&gt;""),M662,""))</f>
        <v/>
      </c>
      <c r="N663" s="80" t="str">
        <f>IF(D663&lt;&gt;"",D663,IF(OR(COUNTA($G$3:$G663)&lt;COUNTA($G$3:$G$1048576),$G663&lt;&gt;""),N662,""))</f>
        <v/>
      </c>
      <c r="O663" s="81" t="str">
        <f t="shared" si="391"/>
        <v/>
      </c>
      <c r="P663" s="90" t="str">
        <f>IFERROR(IF(O663="",IF(COUNT(S$3:S$1048576)=COUNT(S$3:S663),IF(S663="","",INDEX(O$3:O663,MATCH(MAX(K$3:K663),K$3:K663,0),0)),INDEX(O$3:O663,MATCH(MAX(K$3:K663),K$3:K663,0),0)),O663),"")</f>
        <v/>
      </c>
      <c r="Q663" s="89" t="str">
        <f>IF(R663="","",COUNT(R$3:R663))</f>
        <v/>
      </c>
      <c r="R663" s="80" t="str">
        <f t="shared" si="377"/>
        <v/>
      </c>
      <c r="S663" s="91" t="str">
        <f>IFERROR(IF(COUNTA($E663:$G663)=0,"",IF(AND(R663="",$O663=INDEX(O$3:O663,MATCH(MAX(Q$3:Q663),Q$3:Q663,0),0)),INDEX(R$3:R663,MATCH(MAX(Q$3:Q663),Q$3:Q663,0),0),R663)),"")</f>
        <v/>
      </c>
      <c r="T663" s="80" t="str">
        <f>IF(U663="","",COUNT(U$3:U663))</f>
        <v/>
      </c>
      <c r="U663" s="80" t="str">
        <f t="shared" si="392"/>
        <v/>
      </c>
      <c r="V663" s="91" t="str">
        <f>IFERROR(IF(S663="","",IF(U663="",IF(AND(E663="",F663="",G663&lt;&gt;"",$O663=INDEX(O$3:O663,MATCH(MAX(T$3:T663),T$3:T663,0),0)),INDEX(U$3:U663,MATCH(MAX(T$3:T663),T$3:T663,0),0),IF(AND(S663&lt;&gt;"",U663=""),0,"")),U663)),"")</f>
        <v/>
      </c>
      <c r="W663" s="95" t="str">
        <f t="shared" si="393"/>
        <v/>
      </c>
      <c r="X663" s="198" t="str">
        <f t="shared" si="394"/>
        <v/>
      </c>
      <c r="Y663" s="92" t="str">
        <f t="shared" si="395"/>
        <v/>
      </c>
      <c r="Z663" s="106" t="str">
        <f>IF(P663="","",COUNTIF($N$3:$N663,$N663))</f>
        <v/>
      </c>
      <c r="AA663" s="92" t="str">
        <f t="shared" si="396"/>
        <v/>
      </c>
      <c r="AB663" s="92" t="str">
        <f t="shared" si="397"/>
        <v/>
      </c>
      <c r="AC663" s="92" t="str">
        <f t="shared" si="398"/>
        <v/>
      </c>
      <c r="AD663" s="92" t="str">
        <f t="shared" si="404"/>
        <v/>
      </c>
      <c r="AE663" s="92" t="str">
        <f t="shared" si="404"/>
        <v/>
      </c>
      <c r="AF663" s="92" t="str">
        <f t="shared" si="404"/>
        <v/>
      </c>
      <c r="AG663" s="92" t="str">
        <f t="shared" si="404"/>
        <v/>
      </c>
      <c r="AH663" s="92" t="str">
        <f t="shared" si="404"/>
        <v/>
      </c>
      <c r="AI663" s="92" t="str">
        <f t="shared" si="404"/>
        <v/>
      </c>
      <c r="AJ663" s="92" t="str">
        <f t="shared" si="404"/>
        <v/>
      </c>
      <c r="AK663" s="92" t="str">
        <f t="shared" si="404"/>
        <v/>
      </c>
      <c r="AL663" s="92" t="str">
        <f t="shared" si="404"/>
        <v/>
      </c>
      <c r="AN663" s="35" t="str">
        <f t="shared" si="378"/>
        <v/>
      </c>
      <c r="AO663" s="44" t="str">
        <f t="shared" si="400"/>
        <v/>
      </c>
      <c r="AP663" s="41" t="str">
        <f>IF(AO663="","",RANK(AO663,AO$3:AO$1048576,1)+COUNTIF(AO$3:AO663,AO663)-1)</f>
        <v/>
      </c>
      <c r="AQ663" s="1" t="str">
        <f t="shared" si="401"/>
        <v/>
      </c>
      <c r="AR663" s="34" t="str">
        <f t="shared" si="379"/>
        <v/>
      </c>
      <c r="AS663" s="39" t="str">
        <f t="shared" si="380"/>
        <v/>
      </c>
      <c r="AT663" s="44" t="str">
        <f t="shared" si="381"/>
        <v/>
      </c>
      <c r="AU663" s="41" t="str">
        <f>IF(AT663="","",RANK(AT663,AT$3:AT$1048576,1)+COUNTIF(AT$3:AT663,AT663)-1)</f>
        <v/>
      </c>
      <c r="AV663" s="1" t="str">
        <f t="shared" si="382"/>
        <v/>
      </c>
      <c r="AW663" s="34" t="str">
        <f t="shared" si="383"/>
        <v/>
      </c>
      <c r="AX663" s="39" t="str">
        <f t="shared" si="384"/>
        <v/>
      </c>
      <c r="AY663" s="44" t="str">
        <f t="shared" si="402"/>
        <v/>
      </c>
      <c r="AZ663" s="41" t="str">
        <f>IF(AY663="","",RANK(AY663,AY$3:AY$1048576,1)+COUNTIF(AY$3:AY663,AY663)-1)</f>
        <v/>
      </c>
      <c r="BA663" s="1" t="str">
        <f t="shared" si="385"/>
        <v/>
      </c>
      <c r="BB663" s="34" t="str">
        <f t="shared" si="386"/>
        <v/>
      </c>
      <c r="BC663" s="39" t="str">
        <f t="shared" si="387"/>
        <v/>
      </c>
      <c r="BD663" s="44" t="str">
        <f t="shared" si="403"/>
        <v/>
      </c>
      <c r="BE663" s="41" t="str">
        <f>IF(BD663="","",RANK(BD663,BD$3:BD$1048576,1)+COUNTIF(BD$3:BD663,BD663)-1)</f>
        <v/>
      </c>
      <c r="BF663" s="1" t="str">
        <f t="shared" si="388"/>
        <v/>
      </c>
      <c r="BG663" s="34" t="str">
        <f t="shared" si="389"/>
        <v/>
      </c>
      <c r="BH663" s="39" t="str">
        <f t="shared" si="390"/>
        <v/>
      </c>
      <c r="BJ663" s="3"/>
      <c r="BK663" s="86"/>
      <c r="BL663" s="86"/>
      <c r="BM663" s="86"/>
      <c r="BN663" s="86"/>
      <c r="BO663" s="3"/>
      <c r="BP663" s="86"/>
      <c r="BQ663" s="86"/>
      <c r="BR663" s="86"/>
      <c r="BS663" s="86"/>
      <c r="BT663" s="3"/>
      <c r="BU663" s="86"/>
      <c r="BV663" s="86"/>
      <c r="BW663" s="86"/>
      <c r="BX663" s="86"/>
      <c r="BY663" s="3"/>
      <c r="BZ663" s="86"/>
      <c r="CA663" s="86"/>
      <c r="CB663" s="86"/>
      <c r="CC663" s="86"/>
    </row>
    <row r="664" spans="2:81" ht="35.1" customHeight="1" x14ac:dyDescent="0.2">
      <c r="B664" s="187"/>
      <c r="C664" s="188"/>
      <c r="D664" s="189"/>
      <c r="E664" s="186"/>
      <c r="F664" s="182"/>
      <c r="G664" s="184"/>
      <c r="K664" s="80" t="str">
        <f>IF(O664="","",COUNT(O$3:O664))</f>
        <v/>
      </c>
      <c r="L664" s="80" t="str">
        <f>IF(B664&lt;&gt;"",B664,IF(OR(COUNTA($G$3:$G664)&lt;COUNTA($G$3:$G$1048576),$G664&lt;&gt;""),L663,""))</f>
        <v/>
      </c>
      <c r="M664" s="80" t="str">
        <f>IF(C664&lt;&gt;"",C664,IF(OR(COUNTA($G$3:$G664)&lt;COUNTA($G$3:$G$1048576),$G664&lt;&gt;""),M663,""))</f>
        <v/>
      </c>
      <c r="N664" s="80" t="str">
        <f>IF(D664&lt;&gt;"",D664,IF(OR(COUNTA($G$3:$G664)&lt;COUNTA($G$3:$G$1048576),$G664&lt;&gt;""),N663,""))</f>
        <v/>
      </c>
      <c r="O664" s="81" t="str">
        <f t="shared" si="391"/>
        <v/>
      </c>
      <c r="P664" s="90" t="str">
        <f>IFERROR(IF(O664="",IF(COUNT(S$3:S$1048576)=COUNT(S$3:S664),IF(S664="","",INDEX(O$3:O664,MATCH(MAX(K$3:K664),K$3:K664,0),0)),INDEX(O$3:O664,MATCH(MAX(K$3:K664),K$3:K664,0),0)),O664),"")</f>
        <v/>
      </c>
      <c r="Q664" s="89" t="str">
        <f>IF(R664="","",COUNT(R$3:R664))</f>
        <v/>
      </c>
      <c r="R664" s="80" t="str">
        <f t="shared" si="377"/>
        <v/>
      </c>
      <c r="S664" s="91" t="str">
        <f>IFERROR(IF(COUNTA($E664:$G664)=0,"",IF(AND(R664="",$O664=INDEX(O$3:O664,MATCH(MAX(Q$3:Q664),Q$3:Q664,0),0)),INDEX(R$3:R664,MATCH(MAX(Q$3:Q664),Q$3:Q664,0),0),R664)),"")</f>
        <v/>
      </c>
      <c r="T664" s="80" t="str">
        <f>IF(U664="","",COUNT(U$3:U664))</f>
        <v/>
      </c>
      <c r="U664" s="80" t="str">
        <f t="shared" si="392"/>
        <v/>
      </c>
      <c r="V664" s="91" t="str">
        <f>IFERROR(IF(S664="","",IF(U664="",IF(AND(E664="",F664="",G664&lt;&gt;"",$O664=INDEX(O$3:O664,MATCH(MAX(T$3:T664),T$3:T664,0),0)),INDEX(U$3:U664,MATCH(MAX(T$3:T664),T$3:T664,0),0),IF(AND(S664&lt;&gt;"",U664=""),0,"")),U664)),"")</f>
        <v/>
      </c>
      <c r="W664" s="95" t="str">
        <f t="shared" si="393"/>
        <v/>
      </c>
      <c r="X664" s="198" t="str">
        <f t="shared" si="394"/>
        <v/>
      </c>
      <c r="Y664" s="92" t="str">
        <f t="shared" si="395"/>
        <v/>
      </c>
      <c r="Z664" s="106" t="str">
        <f>IF(P664="","",COUNTIF($N$3:$N664,$N664))</f>
        <v/>
      </c>
      <c r="AA664" s="92" t="str">
        <f t="shared" si="396"/>
        <v/>
      </c>
      <c r="AB664" s="92" t="str">
        <f t="shared" si="397"/>
        <v/>
      </c>
      <c r="AC664" s="92" t="str">
        <f t="shared" si="398"/>
        <v/>
      </c>
      <c r="AD664" s="92" t="str">
        <f t="shared" ref="AD664:AL673" si="405">IFERROR(IF(AND($Z664=1,AD$2&lt;&gt;"",""&amp;INDEX($Y$3:$Y$1048576,MATCH($P664&amp;"@"&amp;AD$2,$AA$3:$AA$1048576,0),0)&lt;&gt;""),AD$1&amp;""&amp;INDEX($Y$3:$Y$1048576,MATCH($P664&amp;"@"&amp;AD$2,$AA$3:$AA$1048576,0),0),""),"")</f>
        <v/>
      </c>
      <c r="AE664" s="92" t="str">
        <f t="shared" si="405"/>
        <v/>
      </c>
      <c r="AF664" s="92" t="str">
        <f t="shared" si="405"/>
        <v/>
      </c>
      <c r="AG664" s="92" t="str">
        <f t="shared" si="405"/>
        <v/>
      </c>
      <c r="AH664" s="92" t="str">
        <f t="shared" si="405"/>
        <v/>
      </c>
      <c r="AI664" s="92" t="str">
        <f t="shared" si="405"/>
        <v/>
      </c>
      <c r="AJ664" s="92" t="str">
        <f t="shared" si="405"/>
        <v/>
      </c>
      <c r="AK664" s="92" t="str">
        <f t="shared" si="405"/>
        <v/>
      </c>
      <c r="AL664" s="92" t="str">
        <f t="shared" si="405"/>
        <v/>
      </c>
      <c r="AN664" s="35" t="str">
        <f t="shared" si="378"/>
        <v/>
      </c>
      <c r="AO664" s="44" t="str">
        <f t="shared" si="400"/>
        <v/>
      </c>
      <c r="AP664" s="41" t="str">
        <f>IF(AO664="","",RANK(AO664,AO$3:AO$1048576,1)+COUNTIF(AO$3:AO664,AO664)-1)</f>
        <v/>
      </c>
      <c r="AQ664" s="1" t="str">
        <f t="shared" si="401"/>
        <v/>
      </c>
      <c r="AR664" s="34" t="str">
        <f t="shared" si="379"/>
        <v/>
      </c>
      <c r="AS664" s="39" t="str">
        <f t="shared" si="380"/>
        <v/>
      </c>
      <c r="AT664" s="44" t="str">
        <f t="shared" si="381"/>
        <v/>
      </c>
      <c r="AU664" s="41" t="str">
        <f>IF(AT664="","",RANK(AT664,AT$3:AT$1048576,1)+COUNTIF(AT$3:AT664,AT664)-1)</f>
        <v/>
      </c>
      <c r="AV664" s="1" t="str">
        <f t="shared" si="382"/>
        <v/>
      </c>
      <c r="AW664" s="34" t="str">
        <f t="shared" si="383"/>
        <v/>
      </c>
      <c r="AX664" s="39" t="str">
        <f t="shared" si="384"/>
        <v/>
      </c>
      <c r="AY664" s="44" t="str">
        <f t="shared" si="402"/>
        <v/>
      </c>
      <c r="AZ664" s="41" t="str">
        <f>IF(AY664="","",RANK(AY664,AY$3:AY$1048576,1)+COUNTIF(AY$3:AY664,AY664)-1)</f>
        <v/>
      </c>
      <c r="BA664" s="1" t="str">
        <f t="shared" si="385"/>
        <v/>
      </c>
      <c r="BB664" s="34" t="str">
        <f t="shared" si="386"/>
        <v/>
      </c>
      <c r="BC664" s="39" t="str">
        <f t="shared" si="387"/>
        <v/>
      </c>
      <c r="BD664" s="44" t="str">
        <f t="shared" si="403"/>
        <v/>
      </c>
      <c r="BE664" s="41" t="str">
        <f>IF(BD664="","",RANK(BD664,BD$3:BD$1048576,1)+COUNTIF(BD$3:BD664,BD664)-1)</f>
        <v/>
      </c>
      <c r="BF664" s="1" t="str">
        <f t="shared" si="388"/>
        <v/>
      </c>
      <c r="BG664" s="34" t="str">
        <f t="shared" si="389"/>
        <v/>
      </c>
      <c r="BH664" s="39" t="str">
        <f t="shared" si="390"/>
        <v/>
      </c>
      <c r="BJ664" s="3"/>
      <c r="BK664" s="86"/>
      <c r="BL664" s="86"/>
      <c r="BM664" s="86"/>
      <c r="BN664" s="86"/>
      <c r="BO664" s="3"/>
      <c r="BP664" s="86"/>
      <c r="BQ664" s="86"/>
      <c r="BR664" s="86"/>
      <c r="BS664" s="86"/>
      <c r="BT664" s="3"/>
      <c r="BU664" s="86"/>
      <c r="BV664" s="86"/>
      <c r="BW664" s="86"/>
      <c r="BX664" s="86"/>
      <c r="BY664" s="3"/>
      <c r="BZ664" s="86"/>
      <c r="CA664" s="86"/>
      <c r="CB664" s="86"/>
      <c r="CC664" s="86"/>
    </row>
    <row r="665" spans="2:81" ht="35.1" customHeight="1" x14ac:dyDescent="0.2">
      <c r="B665" s="187"/>
      <c r="C665" s="188"/>
      <c r="D665" s="189"/>
      <c r="E665" s="186"/>
      <c r="F665" s="182"/>
      <c r="G665" s="184"/>
      <c r="K665" s="80" t="str">
        <f>IF(O665="","",COUNT(O$3:O665))</f>
        <v/>
      </c>
      <c r="L665" s="80" t="str">
        <f>IF(B665&lt;&gt;"",B665,IF(OR(COUNTA($G$3:$G665)&lt;COUNTA($G$3:$G$1048576),$G665&lt;&gt;""),L664,""))</f>
        <v/>
      </c>
      <c r="M665" s="80" t="str">
        <f>IF(C665&lt;&gt;"",C665,IF(OR(COUNTA($G$3:$G665)&lt;COUNTA($G$3:$G$1048576),$G665&lt;&gt;""),M664,""))</f>
        <v/>
      </c>
      <c r="N665" s="80" t="str">
        <f>IF(D665&lt;&gt;"",D665,IF(OR(COUNTA($G$3:$G665)&lt;COUNTA($G$3:$G$1048576),$G665&lt;&gt;""),N664,""))</f>
        <v/>
      </c>
      <c r="O665" s="81" t="str">
        <f t="shared" si="391"/>
        <v/>
      </c>
      <c r="P665" s="90" t="str">
        <f>IFERROR(IF(O665="",IF(COUNT(S$3:S$1048576)=COUNT(S$3:S665),IF(S665="","",INDEX(O$3:O665,MATCH(MAX(K$3:K665),K$3:K665,0),0)),INDEX(O$3:O665,MATCH(MAX(K$3:K665),K$3:K665,0),0)),O665),"")</f>
        <v/>
      </c>
      <c r="Q665" s="89" t="str">
        <f>IF(R665="","",COUNT(R$3:R665))</f>
        <v/>
      </c>
      <c r="R665" s="80" t="str">
        <f t="shared" si="377"/>
        <v/>
      </c>
      <c r="S665" s="91" t="str">
        <f>IFERROR(IF(COUNTA($E665:$G665)=0,"",IF(AND(R665="",$O665=INDEX(O$3:O665,MATCH(MAX(Q$3:Q665),Q$3:Q665,0),0)),INDEX(R$3:R665,MATCH(MAX(Q$3:Q665),Q$3:Q665,0),0),R665)),"")</f>
        <v/>
      </c>
      <c r="T665" s="80" t="str">
        <f>IF(U665="","",COUNT(U$3:U665))</f>
        <v/>
      </c>
      <c r="U665" s="80" t="str">
        <f t="shared" si="392"/>
        <v/>
      </c>
      <c r="V665" s="91" t="str">
        <f>IFERROR(IF(S665="","",IF(U665="",IF(AND(E665="",F665="",G665&lt;&gt;"",$O665=INDEX(O$3:O665,MATCH(MAX(T$3:T665),T$3:T665,0),0)),INDEX(U$3:U665,MATCH(MAX(T$3:T665),T$3:T665,0),0),IF(AND(S665&lt;&gt;"",U665=""),0,"")),U665)),"")</f>
        <v/>
      </c>
      <c r="W665" s="95" t="str">
        <f t="shared" si="393"/>
        <v/>
      </c>
      <c r="X665" s="198" t="str">
        <f t="shared" si="394"/>
        <v/>
      </c>
      <c r="Y665" s="92" t="str">
        <f t="shared" si="395"/>
        <v/>
      </c>
      <c r="Z665" s="106" t="str">
        <f>IF(P665="","",COUNTIF($N$3:$N665,$N665))</f>
        <v/>
      </c>
      <c r="AA665" s="92" t="str">
        <f t="shared" si="396"/>
        <v/>
      </c>
      <c r="AB665" s="92" t="str">
        <f t="shared" si="397"/>
        <v/>
      </c>
      <c r="AC665" s="92" t="str">
        <f t="shared" si="398"/>
        <v/>
      </c>
      <c r="AD665" s="92" t="str">
        <f t="shared" si="405"/>
        <v/>
      </c>
      <c r="AE665" s="92" t="str">
        <f t="shared" si="405"/>
        <v/>
      </c>
      <c r="AF665" s="92" t="str">
        <f t="shared" si="405"/>
        <v/>
      </c>
      <c r="AG665" s="92" t="str">
        <f t="shared" si="405"/>
        <v/>
      </c>
      <c r="AH665" s="92" t="str">
        <f t="shared" si="405"/>
        <v/>
      </c>
      <c r="AI665" s="92" t="str">
        <f t="shared" si="405"/>
        <v/>
      </c>
      <c r="AJ665" s="92" t="str">
        <f t="shared" si="405"/>
        <v/>
      </c>
      <c r="AK665" s="92" t="str">
        <f t="shared" si="405"/>
        <v/>
      </c>
      <c r="AL665" s="92" t="str">
        <f t="shared" si="405"/>
        <v/>
      </c>
      <c r="AN665" s="35" t="str">
        <f t="shared" si="378"/>
        <v/>
      </c>
      <c r="AO665" s="44" t="str">
        <f t="shared" si="400"/>
        <v/>
      </c>
      <c r="AP665" s="41" t="str">
        <f>IF(AO665="","",RANK(AO665,AO$3:AO$1048576,1)+COUNTIF(AO$3:AO665,AO665)-1)</f>
        <v/>
      </c>
      <c r="AQ665" s="1" t="str">
        <f t="shared" si="401"/>
        <v/>
      </c>
      <c r="AR665" s="34" t="str">
        <f t="shared" si="379"/>
        <v/>
      </c>
      <c r="AS665" s="39" t="str">
        <f t="shared" si="380"/>
        <v/>
      </c>
      <c r="AT665" s="44" t="str">
        <f t="shared" si="381"/>
        <v/>
      </c>
      <c r="AU665" s="41" t="str">
        <f>IF(AT665="","",RANK(AT665,AT$3:AT$1048576,1)+COUNTIF(AT$3:AT665,AT665)-1)</f>
        <v/>
      </c>
      <c r="AV665" s="1" t="str">
        <f t="shared" si="382"/>
        <v/>
      </c>
      <c r="AW665" s="34" t="str">
        <f t="shared" si="383"/>
        <v/>
      </c>
      <c r="AX665" s="39" t="str">
        <f t="shared" si="384"/>
        <v/>
      </c>
      <c r="AY665" s="44" t="str">
        <f t="shared" si="402"/>
        <v/>
      </c>
      <c r="AZ665" s="41" t="str">
        <f>IF(AY665="","",RANK(AY665,AY$3:AY$1048576,1)+COUNTIF(AY$3:AY665,AY665)-1)</f>
        <v/>
      </c>
      <c r="BA665" s="1" t="str">
        <f t="shared" si="385"/>
        <v/>
      </c>
      <c r="BB665" s="34" t="str">
        <f t="shared" si="386"/>
        <v/>
      </c>
      <c r="BC665" s="39" t="str">
        <f t="shared" si="387"/>
        <v/>
      </c>
      <c r="BD665" s="44" t="str">
        <f t="shared" si="403"/>
        <v/>
      </c>
      <c r="BE665" s="41" t="str">
        <f>IF(BD665="","",RANK(BD665,BD$3:BD$1048576,1)+COUNTIF(BD$3:BD665,BD665)-1)</f>
        <v/>
      </c>
      <c r="BF665" s="1" t="str">
        <f t="shared" si="388"/>
        <v/>
      </c>
      <c r="BG665" s="34" t="str">
        <f t="shared" si="389"/>
        <v/>
      </c>
      <c r="BH665" s="39" t="str">
        <f t="shared" si="390"/>
        <v/>
      </c>
      <c r="BJ665" s="3"/>
      <c r="BK665" s="86"/>
      <c r="BL665" s="86"/>
      <c r="BM665" s="86"/>
      <c r="BN665" s="86"/>
      <c r="BO665" s="3"/>
      <c r="BP665" s="86"/>
      <c r="BQ665" s="86"/>
      <c r="BR665" s="86"/>
      <c r="BS665" s="86"/>
      <c r="BT665" s="3"/>
      <c r="BU665" s="86"/>
      <c r="BV665" s="86"/>
      <c r="BW665" s="86"/>
      <c r="BX665" s="86"/>
      <c r="BY665" s="3"/>
      <c r="BZ665" s="86"/>
      <c r="CA665" s="86"/>
      <c r="CB665" s="86"/>
      <c r="CC665" s="86"/>
    </row>
    <row r="666" spans="2:81" ht="35.1" customHeight="1" x14ac:dyDescent="0.2">
      <c r="B666" s="187"/>
      <c r="C666" s="188"/>
      <c r="D666" s="189"/>
      <c r="E666" s="186"/>
      <c r="F666" s="182"/>
      <c r="G666" s="184"/>
      <c r="K666" s="80" t="str">
        <f>IF(O666="","",COUNT(O$3:O666))</f>
        <v/>
      </c>
      <c r="L666" s="80" t="str">
        <f>IF(B666&lt;&gt;"",B666,IF(OR(COUNTA($G$3:$G666)&lt;COUNTA($G$3:$G$1048576),$G666&lt;&gt;""),L665,""))</f>
        <v/>
      </c>
      <c r="M666" s="80" t="str">
        <f>IF(C666&lt;&gt;"",C666,IF(OR(COUNTA($G$3:$G666)&lt;COUNTA($G$3:$G$1048576),$G666&lt;&gt;""),M665,""))</f>
        <v/>
      </c>
      <c r="N666" s="80" t="str">
        <f>IF(D666&lt;&gt;"",D666,IF(OR(COUNTA($G$3:$G666)&lt;COUNTA($G$3:$G$1048576),$G666&lt;&gt;""),N665,""))</f>
        <v/>
      </c>
      <c r="O666" s="81" t="str">
        <f t="shared" si="391"/>
        <v/>
      </c>
      <c r="P666" s="90" t="str">
        <f>IFERROR(IF(O666="",IF(COUNT(S$3:S$1048576)=COUNT(S$3:S666),IF(S666="","",INDEX(O$3:O666,MATCH(MAX(K$3:K666),K$3:K666,0),0)),INDEX(O$3:O666,MATCH(MAX(K$3:K666),K$3:K666,0),0)),O666),"")</f>
        <v/>
      </c>
      <c r="Q666" s="89" t="str">
        <f>IF(R666="","",COUNT(R$3:R666))</f>
        <v/>
      </c>
      <c r="R666" s="80" t="str">
        <f t="shared" si="377"/>
        <v/>
      </c>
      <c r="S666" s="91" t="str">
        <f>IFERROR(IF(COUNTA($E666:$G666)=0,"",IF(AND(R666="",$O666=INDEX(O$3:O666,MATCH(MAX(Q$3:Q666),Q$3:Q666,0),0)),INDEX(R$3:R666,MATCH(MAX(Q$3:Q666),Q$3:Q666,0),0),R666)),"")</f>
        <v/>
      </c>
      <c r="T666" s="80" t="str">
        <f>IF(U666="","",COUNT(U$3:U666))</f>
        <v/>
      </c>
      <c r="U666" s="80" t="str">
        <f t="shared" si="392"/>
        <v/>
      </c>
      <c r="V666" s="91" t="str">
        <f>IFERROR(IF(S666="","",IF(U666="",IF(AND(E666="",F666="",G666&lt;&gt;"",$O666=INDEX(O$3:O666,MATCH(MAX(T$3:T666),T$3:T666,0),0)),INDEX(U$3:U666,MATCH(MAX(T$3:T666),T$3:T666,0),0),IF(AND(S666&lt;&gt;"",U666=""),0,"")),U666)),"")</f>
        <v/>
      </c>
      <c r="W666" s="95" t="str">
        <f t="shared" si="393"/>
        <v/>
      </c>
      <c r="X666" s="198" t="str">
        <f t="shared" si="394"/>
        <v/>
      </c>
      <c r="Y666" s="92" t="str">
        <f t="shared" si="395"/>
        <v/>
      </c>
      <c r="Z666" s="106" t="str">
        <f>IF(P666="","",COUNTIF($N$3:$N666,$N666))</f>
        <v/>
      </c>
      <c r="AA666" s="92" t="str">
        <f t="shared" si="396"/>
        <v/>
      </c>
      <c r="AB666" s="92" t="str">
        <f t="shared" si="397"/>
        <v/>
      </c>
      <c r="AC666" s="92" t="str">
        <f t="shared" si="398"/>
        <v/>
      </c>
      <c r="AD666" s="92" t="str">
        <f t="shared" si="405"/>
        <v/>
      </c>
      <c r="AE666" s="92" t="str">
        <f t="shared" si="405"/>
        <v/>
      </c>
      <c r="AF666" s="92" t="str">
        <f t="shared" si="405"/>
        <v/>
      </c>
      <c r="AG666" s="92" t="str">
        <f t="shared" si="405"/>
        <v/>
      </c>
      <c r="AH666" s="92" t="str">
        <f t="shared" si="405"/>
        <v/>
      </c>
      <c r="AI666" s="92" t="str">
        <f t="shared" si="405"/>
        <v/>
      </c>
      <c r="AJ666" s="92" t="str">
        <f t="shared" si="405"/>
        <v/>
      </c>
      <c r="AK666" s="92" t="str">
        <f t="shared" si="405"/>
        <v/>
      </c>
      <c r="AL666" s="92" t="str">
        <f t="shared" si="405"/>
        <v/>
      </c>
      <c r="AN666" s="35" t="str">
        <f t="shared" si="378"/>
        <v/>
      </c>
      <c r="AO666" s="44" t="str">
        <f t="shared" si="400"/>
        <v/>
      </c>
      <c r="AP666" s="41" t="str">
        <f>IF(AO666="","",RANK(AO666,AO$3:AO$1048576,1)+COUNTIF(AO$3:AO666,AO666)-1)</f>
        <v/>
      </c>
      <c r="AQ666" s="1" t="str">
        <f t="shared" si="401"/>
        <v/>
      </c>
      <c r="AR666" s="34" t="str">
        <f t="shared" si="379"/>
        <v/>
      </c>
      <c r="AS666" s="39" t="str">
        <f t="shared" si="380"/>
        <v/>
      </c>
      <c r="AT666" s="44" t="str">
        <f t="shared" si="381"/>
        <v/>
      </c>
      <c r="AU666" s="41" t="str">
        <f>IF(AT666="","",RANK(AT666,AT$3:AT$1048576,1)+COUNTIF(AT$3:AT666,AT666)-1)</f>
        <v/>
      </c>
      <c r="AV666" s="1" t="str">
        <f t="shared" si="382"/>
        <v/>
      </c>
      <c r="AW666" s="34" t="str">
        <f t="shared" si="383"/>
        <v/>
      </c>
      <c r="AX666" s="39" t="str">
        <f t="shared" si="384"/>
        <v/>
      </c>
      <c r="AY666" s="44" t="str">
        <f t="shared" si="402"/>
        <v/>
      </c>
      <c r="AZ666" s="41" t="str">
        <f>IF(AY666="","",RANK(AY666,AY$3:AY$1048576,1)+COUNTIF(AY$3:AY666,AY666)-1)</f>
        <v/>
      </c>
      <c r="BA666" s="1" t="str">
        <f t="shared" si="385"/>
        <v/>
      </c>
      <c r="BB666" s="34" t="str">
        <f t="shared" si="386"/>
        <v/>
      </c>
      <c r="BC666" s="39" t="str">
        <f t="shared" si="387"/>
        <v/>
      </c>
      <c r="BD666" s="44" t="str">
        <f t="shared" si="403"/>
        <v/>
      </c>
      <c r="BE666" s="41" t="str">
        <f>IF(BD666="","",RANK(BD666,BD$3:BD$1048576,1)+COUNTIF(BD$3:BD666,BD666)-1)</f>
        <v/>
      </c>
      <c r="BF666" s="1" t="str">
        <f t="shared" si="388"/>
        <v/>
      </c>
      <c r="BG666" s="34" t="str">
        <f t="shared" si="389"/>
        <v/>
      </c>
      <c r="BH666" s="39" t="str">
        <f t="shared" si="390"/>
        <v/>
      </c>
      <c r="BJ666" s="3"/>
      <c r="BK666" s="86"/>
      <c r="BL666" s="86"/>
      <c r="BM666" s="86"/>
      <c r="BN666" s="86"/>
      <c r="BO666" s="3"/>
      <c r="BP666" s="86"/>
      <c r="BQ666" s="86"/>
      <c r="BR666" s="86"/>
      <c r="BS666" s="86"/>
      <c r="BT666" s="3"/>
      <c r="BU666" s="86"/>
      <c r="BV666" s="86"/>
      <c r="BW666" s="86"/>
      <c r="BX666" s="86"/>
      <c r="BY666" s="3"/>
      <c r="BZ666" s="86"/>
      <c r="CA666" s="86"/>
      <c r="CB666" s="86"/>
      <c r="CC666" s="86"/>
    </row>
    <row r="667" spans="2:81" ht="35.1" customHeight="1" x14ac:dyDescent="0.2">
      <c r="B667" s="187"/>
      <c r="C667" s="188"/>
      <c r="D667" s="189"/>
      <c r="E667" s="186"/>
      <c r="F667" s="182"/>
      <c r="G667" s="184"/>
      <c r="K667" s="80" t="str">
        <f>IF(O667="","",COUNT(O$3:O667))</f>
        <v/>
      </c>
      <c r="L667" s="80" t="str">
        <f>IF(B667&lt;&gt;"",B667,IF(OR(COUNTA($G$3:$G667)&lt;COUNTA($G$3:$G$1048576),$G667&lt;&gt;""),L666,""))</f>
        <v/>
      </c>
      <c r="M667" s="80" t="str">
        <f>IF(C667&lt;&gt;"",C667,IF(OR(COUNTA($G$3:$G667)&lt;COUNTA($G$3:$G$1048576),$G667&lt;&gt;""),M666,""))</f>
        <v/>
      </c>
      <c r="N667" s="80" t="str">
        <f>IF(D667&lt;&gt;"",D667,IF(OR(COUNTA($G$3:$G667)&lt;COUNTA($G$3:$G$1048576),$G667&lt;&gt;""),N666,""))</f>
        <v/>
      </c>
      <c r="O667" s="81" t="str">
        <f t="shared" si="391"/>
        <v/>
      </c>
      <c r="P667" s="90" t="str">
        <f>IFERROR(IF(O667="",IF(COUNT(S$3:S$1048576)=COUNT(S$3:S667),IF(S667="","",INDEX(O$3:O667,MATCH(MAX(K$3:K667),K$3:K667,0),0)),INDEX(O$3:O667,MATCH(MAX(K$3:K667),K$3:K667,0),0)),O667),"")</f>
        <v/>
      </c>
      <c r="Q667" s="89" t="str">
        <f>IF(R667="","",COUNT(R$3:R667))</f>
        <v/>
      </c>
      <c r="R667" s="80" t="str">
        <f t="shared" si="377"/>
        <v/>
      </c>
      <c r="S667" s="91" t="str">
        <f>IFERROR(IF(COUNTA($E667:$G667)=0,"",IF(AND(R667="",$O667=INDEX(O$3:O667,MATCH(MAX(Q$3:Q667),Q$3:Q667,0),0)),INDEX(R$3:R667,MATCH(MAX(Q$3:Q667),Q$3:Q667,0),0),R667)),"")</f>
        <v/>
      </c>
      <c r="T667" s="80" t="str">
        <f>IF(U667="","",COUNT(U$3:U667))</f>
        <v/>
      </c>
      <c r="U667" s="80" t="str">
        <f t="shared" si="392"/>
        <v/>
      </c>
      <c r="V667" s="91" t="str">
        <f>IFERROR(IF(S667="","",IF(U667="",IF(AND(E667="",F667="",G667&lt;&gt;"",$O667=INDEX(O$3:O667,MATCH(MAX(T$3:T667),T$3:T667,0),0)),INDEX(U$3:U667,MATCH(MAX(T$3:T667),T$3:T667,0),0),IF(AND(S667&lt;&gt;"",U667=""),0,"")),U667)),"")</f>
        <v/>
      </c>
      <c r="W667" s="95" t="str">
        <f t="shared" si="393"/>
        <v/>
      </c>
      <c r="X667" s="198" t="str">
        <f t="shared" si="394"/>
        <v/>
      </c>
      <c r="Y667" s="92" t="str">
        <f t="shared" si="395"/>
        <v/>
      </c>
      <c r="Z667" s="106" t="str">
        <f>IF(P667="","",COUNTIF($N$3:$N667,$N667))</f>
        <v/>
      </c>
      <c r="AA667" s="92" t="str">
        <f t="shared" si="396"/>
        <v/>
      </c>
      <c r="AB667" s="92" t="str">
        <f t="shared" si="397"/>
        <v/>
      </c>
      <c r="AC667" s="92" t="str">
        <f t="shared" si="398"/>
        <v/>
      </c>
      <c r="AD667" s="92" t="str">
        <f t="shared" si="405"/>
        <v/>
      </c>
      <c r="AE667" s="92" t="str">
        <f t="shared" si="405"/>
        <v/>
      </c>
      <c r="AF667" s="92" t="str">
        <f t="shared" si="405"/>
        <v/>
      </c>
      <c r="AG667" s="92" t="str">
        <f t="shared" si="405"/>
        <v/>
      </c>
      <c r="AH667" s="92" t="str">
        <f t="shared" si="405"/>
        <v/>
      </c>
      <c r="AI667" s="92" t="str">
        <f t="shared" si="405"/>
        <v/>
      </c>
      <c r="AJ667" s="92" t="str">
        <f t="shared" si="405"/>
        <v/>
      </c>
      <c r="AK667" s="92" t="str">
        <f t="shared" si="405"/>
        <v/>
      </c>
      <c r="AL667" s="92" t="str">
        <f t="shared" si="405"/>
        <v/>
      </c>
      <c r="AN667" s="35" t="str">
        <f t="shared" si="378"/>
        <v/>
      </c>
      <c r="AO667" s="44" t="str">
        <f t="shared" si="400"/>
        <v/>
      </c>
      <c r="AP667" s="41" t="str">
        <f>IF(AO667="","",RANK(AO667,AO$3:AO$1048576,1)+COUNTIF(AO$3:AO667,AO667)-1)</f>
        <v/>
      </c>
      <c r="AQ667" s="1" t="str">
        <f t="shared" si="401"/>
        <v/>
      </c>
      <c r="AR667" s="34" t="str">
        <f t="shared" si="379"/>
        <v/>
      </c>
      <c r="AS667" s="39" t="str">
        <f t="shared" si="380"/>
        <v/>
      </c>
      <c r="AT667" s="44" t="str">
        <f t="shared" si="381"/>
        <v/>
      </c>
      <c r="AU667" s="41" t="str">
        <f>IF(AT667="","",RANK(AT667,AT$3:AT$1048576,1)+COUNTIF(AT$3:AT667,AT667)-1)</f>
        <v/>
      </c>
      <c r="AV667" s="1" t="str">
        <f t="shared" si="382"/>
        <v/>
      </c>
      <c r="AW667" s="34" t="str">
        <f t="shared" si="383"/>
        <v/>
      </c>
      <c r="AX667" s="39" t="str">
        <f t="shared" si="384"/>
        <v/>
      </c>
      <c r="AY667" s="44" t="str">
        <f t="shared" si="402"/>
        <v/>
      </c>
      <c r="AZ667" s="41" t="str">
        <f>IF(AY667="","",RANK(AY667,AY$3:AY$1048576,1)+COUNTIF(AY$3:AY667,AY667)-1)</f>
        <v/>
      </c>
      <c r="BA667" s="1" t="str">
        <f t="shared" si="385"/>
        <v/>
      </c>
      <c r="BB667" s="34" t="str">
        <f t="shared" si="386"/>
        <v/>
      </c>
      <c r="BC667" s="39" t="str">
        <f t="shared" si="387"/>
        <v/>
      </c>
      <c r="BD667" s="44" t="str">
        <f t="shared" si="403"/>
        <v/>
      </c>
      <c r="BE667" s="41" t="str">
        <f>IF(BD667="","",RANK(BD667,BD$3:BD$1048576,1)+COUNTIF(BD$3:BD667,BD667)-1)</f>
        <v/>
      </c>
      <c r="BF667" s="1" t="str">
        <f t="shared" si="388"/>
        <v/>
      </c>
      <c r="BG667" s="34" t="str">
        <f t="shared" si="389"/>
        <v/>
      </c>
      <c r="BH667" s="39" t="str">
        <f t="shared" si="390"/>
        <v/>
      </c>
      <c r="BJ667" s="3"/>
      <c r="BK667" s="86"/>
      <c r="BL667" s="86"/>
      <c r="BM667" s="86"/>
      <c r="BN667" s="86"/>
      <c r="BO667" s="3"/>
      <c r="BP667" s="86"/>
      <c r="BQ667" s="86"/>
      <c r="BR667" s="86"/>
      <c r="BS667" s="86"/>
      <c r="BT667" s="3"/>
      <c r="BU667" s="86"/>
      <c r="BV667" s="86"/>
      <c r="BW667" s="86"/>
      <c r="BX667" s="86"/>
      <c r="BY667" s="3"/>
      <c r="BZ667" s="86"/>
      <c r="CA667" s="86"/>
      <c r="CB667" s="86"/>
      <c r="CC667" s="86"/>
    </row>
    <row r="668" spans="2:81" ht="35.1" customHeight="1" x14ac:dyDescent="0.2">
      <c r="B668" s="187"/>
      <c r="C668" s="188"/>
      <c r="D668" s="189"/>
      <c r="E668" s="186"/>
      <c r="F668" s="182"/>
      <c r="G668" s="184"/>
      <c r="K668" s="80" t="str">
        <f>IF(O668="","",COUNT(O$3:O668))</f>
        <v/>
      </c>
      <c r="L668" s="80" t="str">
        <f>IF(B668&lt;&gt;"",B668,IF(OR(COUNTA($G$3:$G668)&lt;COUNTA($G$3:$G$1048576),$G668&lt;&gt;""),L667,""))</f>
        <v/>
      </c>
      <c r="M668" s="80" t="str">
        <f>IF(C668&lt;&gt;"",C668,IF(OR(COUNTA($G$3:$G668)&lt;COUNTA($G$3:$G$1048576),$G668&lt;&gt;""),M667,""))</f>
        <v/>
      </c>
      <c r="N668" s="80" t="str">
        <f>IF(D668&lt;&gt;"",D668,IF(OR(COUNTA($G$3:$G668)&lt;COUNTA($G$3:$G$1048576),$G668&lt;&gt;""),N667,""))</f>
        <v/>
      </c>
      <c r="O668" s="81" t="str">
        <f t="shared" si="391"/>
        <v/>
      </c>
      <c r="P668" s="90" t="str">
        <f>IFERROR(IF(O668="",IF(COUNT(S$3:S$1048576)=COUNT(S$3:S668),IF(S668="","",INDEX(O$3:O668,MATCH(MAX(K$3:K668),K$3:K668,0),0)),INDEX(O$3:O668,MATCH(MAX(K$3:K668),K$3:K668,0),0)),O668),"")</f>
        <v/>
      </c>
      <c r="Q668" s="89" t="str">
        <f>IF(R668="","",COUNT(R$3:R668))</f>
        <v/>
      </c>
      <c r="R668" s="80" t="str">
        <f t="shared" si="377"/>
        <v/>
      </c>
      <c r="S668" s="91" t="str">
        <f>IFERROR(IF(COUNTA($E668:$G668)=0,"",IF(AND(R668="",$O668=INDEX(O$3:O668,MATCH(MAX(Q$3:Q668),Q$3:Q668,0),0)),INDEX(R$3:R668,MATCH(MAX(Q$3:Q668),Q$3:Q668,0),0),R668)),"")</f>
        <v/>
      </c>
      <c r="T668" s="80" t="str">
        <f>IF(U668="","",COUNT(U$3:U668))</f>
        <v/>
      </c>
      <c r="U668" s="80" t="str">
        <f t="shared" si="392"/>
        <v/>
      </c>
      <c r="V668" s="91" t="str">
        <f>IFERROR(IF(S668="","",IF(U668="",IF(AND(E668="",F668="",G668&lt;&gt;"",$O668=INDEX(O$3:O668,MATCH(MAX(T$3:T668),T$3:T668,0),0)),INDEX(U$3:U668,MATCH(MAX(T$3:T668),T$3:T668,0),0),IF(AND(S668&lt;&gt;"",U668=""),0,"")),U668)),"")</f>
        <v/>
      </c>
      <c r="W668" s="95" t="str">
        <f t="shared" si="393"/>
        <v/>
      </c>
      <c r="X668" s="198" t="str">
        <f t="shared" si="394"/>
        <v/>
      </c>
      <c r="Y668" s="92" t="str">
        <f t="shared" si="395"/>
        <v/>
      </c>
      <c r="Z668" s="106" t="str">
        <f>IF(P668="","",COUNTIF($N$3:$N668,$N668))</f>
        <v/>
      </c>
      <c r="AA668" s="92" t="str">
        <f t="shared" si="396"/>
        <v/>
      </c>
      <c r="AB668" s="92" t="str">
        <f t="shared" si="397"/>
        <v/>
      </c>
      <c r="AC668" s="92" t="str">
        <f t="shared" si="398"/>
        <v/>
      </c>
      <c r="AD668" s="92" t="str">
        <f t="shared" si="405"/>
        <v/>
      </c>
      <c r="AE668" s="92" t="str">
        <f t="shared" si="405"/>
        <v/>
      </c>
      <c r="AF668" s="92" t="str">
        <f t="shared" si="405"/>
        <v/>
      </c>
      <c r="AG668" s="92" t="str">
        <f t="shared" si="405"/>
        <v/>
      </c>
      <c r="AH668" s="92" t="str">
        <f t="shared" si="405"/>
        <v/>
      </c>
      <c r="AI668" s="92" t="str">
        <f t="shared" si="405"/>
        <v/>
      </c>
      <c r="AJ668" s="92" t="str">
        <f t="shared" si="405"/>
        <v/>
      </c>
      <c r="AK668" s="92" t="str">
        <f t="shared" si="405"/>
        <v/>
      </c>
      <c r="AL668" s="92" t="str">
        <f t="shared" si="405"/>
        <v/>
      </c>
      <c r="AN668" s="35" t="str">
        <f t="shared" si="378"/>
        <v/>
      </c>
      <c r="AO668" s="44" t="str">
        <f t="shared" si="400"/>
        <v/>
      </c>
      <c r="AP668" s="41" t="str">
        <f>IF(AO668="","",RANK(AO668,AO$3:AO$1048576,1)+COUNTIF(AO$3:AO668,AO668)-1)</f>
        <v/>
      </c>
      <c r="AQ668" s="1" t="str">
        <f t="shared" si="401"/>
        <v/>
      </c>
      <c r="AR668" s="34" t="str">
        <f t="shared" si="379"/>
        <v/>
      </c>
      <c r="AS668" s="39" t="str">
        <f t="shared" si="380"/>
        <v/>
      </c>
      <c r="AT668" s="44" t="str">
        <f t="shared" si="381"/>
        <v/>
      </c>
      <c r="AU668" s="41" t="str">
        <f>IF(AT668="","",RANK(AT668,AT$3:AT$1048576,1)+COUNTIF(AT$3:AT668,AT668)-1)</f>
        <v/>
      </c>
      <c r="AV668" s="1" t="str">
        <f t="shared" si="382"/>
        <v/>
      </c>
      <c r="AW668" s="34" t="str">
        <f t="shared" si="383"/>
        <v/>
      </c>
      <c r="AX668" s="39" t="str">
        <f t="shared" si="384"/>
        <v/>
      </c>
      <c r="AY668" s="44" t="str">
        <f t="shared" si="402"/>
        <v/>
      </c>
      <c r="AZ668" s="41" t="str">
        <f>IF(AY668="","",RANK(AY668,AY$3:AY$1048576,1)+COUNTIF(AY$3:AY668,AY668)-1)</f>
        <v/>
      </c>
      <c r="BA668" s="1" t="str">
        <f t="shared" si="385"/>
        <v/>
      </c>
      <c r="BB668" s="34" t="str">
        <f t="shared" si="386"/>
        <v/>
      </c>
      <c r="BC668" s="39" t="str">
        <f t="shared" si="387"/>
        <v/>
      </c>
      <c r="BD668" s="44" t="str">
        <f t="shared" si="403"/>
        <v/>
      </c>
      <c r="BE668" s="41" t="str">
        <f>IF(BD668="","",RANK(BD668,BD$3:BD$1048576,1)+COUNTIF(BD$3:BD668,BD668)-1)</f>
        <v/>
      </c>
      <c r="BF668" s="1" t="str">
        <f t="shared" si="388"/>
        <v/>
      </c>
      <c r="BG668" s="34" t="str">
        <f t="shared" si="389"/>
        <v/>
      </c>
      <c r="BH668" s="39" t="str">
        <f t="shared" si="390"/>
        <v/>
      </c>
      <c r="BJ668" s="3"/>
      <c r="BK668" s="86"/>
      <c r="BL668" s="86"/>
      <c r="BM668" s="86"/>
      <c r="BN668" s="86"/>
      <c r="BO668" s="3"/>
      <c r="BP668" s="86"/>
      <c r="BQ668" s="86"/>
      <c r="BR668" s="86"/>
      <c r="BS668" s="86"/>
      <c r="BT668" s="3"/>
      <c r="BU668" s="86"/>
      <c r="BV668" s="86"/>
      <c r="BW668" s="86"/>
      <c r="BX668" s="86"/>
      <c r="BY668" s="3"/>
      <c r="BZ668" s="86"/>
      <c r="CA668" s="86"/>
      <c r="CB668" s="86"/>
      <c r="CC668" s="86"/>
    </row>
    <row r="669" spans="2:81" ht="35.1" customHeight="1" x14ac:dyDescent="0.2">
      <c r="B669" s="187"/>
      <c r="C669" s="188"/>
      <c r="D669" s="189"/>
      <c r="E669" s="186"/>
      <c r="F669" s="182"/>
      <c r="G669" s="184"/>
      <c r="K669" s="80" t="str">
        <f>IF(O669="","",COUNT(O$3:O669))</f>
        <v/>
      </c>
      <c r="L669" s="80" t="str">
        <f>IF(B669&lt;&gt;"",B669,IF(OR(COUNTA($G$3:$G669)&lt;COUNTA($G$3:$G$1048576),$G669&lt;&gt;""),L668,""))</f>
        <v/>
      </c>
      <c r="M669" s="80" t="str">
        <f>IF(C669&lt;&gt;"",C669,IF(OR(COUNTA($G$3:$G669)&lt;COUNTA($G$3:$G$1048576),$G669&lt;&gt;""),M668,""))</f>
        <v/>
      </c>
      <c r="N669" s="80" t="str">
        <f>IF(D669&lt;&gt;"",D669,IF(OR(COUNTA($G$3:$G669)&lt;COUNTA($G$3:$G$1048576),$G669&lt;&gt;""),N668,""))</f>
        <v/>
      </c>
      <c r="O669" s="81" t="str">
        <f t="shared" si="391"/>
        <v/>
      </c>
      <c r="P669" s="90" t="str">
        <f>IFERROR(IF(O669="",IF(COUNT(S$3:S$1048576)=COUNT(S$3:S669),IF(S669="","",INDEX(O$3:O669,MATCH(MAX(K$3:K669),K$3:K669,0),0)),INDEX(O$3:O669,MATCH(MAX(K$3:K669),K$3:K669,0),0)),O669),"")</f>
        <v/>
      </c>
      <c r="Q669" s="89" t="str">
        <f>IF(R669="","",COUNT(R$3:R669))</f>
        <v/>
      </c>
      <c r="R669" s="80" t="str">
        <f t="shared" si="377"/>
        <v/>
      </c>
      <c r="S669" s="91" t="str">
        <f>IFERROR(IF(COUNTA($E669:$G669)=0,"",IF(AND(R669="",$O669=INDEX(O$3:O669,MATCH(MAX(Q$3:Q669),Q$3:Q669,0),0)),INDEX(R$3:R669,MATCH(MAX(Q$3:Q669),Q$3:Q669,0),0),R669)),"")</f>
        <v/>
      </c>
      <c r="T669" s="80" t="str">
        <f>IF(U669="","",COUNT(U$3:U669))</f>
        <v/>
      </c>
      <c r="U669" s="80" t="str">
        <f t="shared" si="392"/>
        <v/>
      </c>
      <c r="V669" s="91" t="str">
        <f>IFERROR(IF(S669="","",IF(U669="",IF(AND(E669="",F669="",G669&lt;&gt;"",$O669=INDEX(O$3:O669,MATCH(MAX(T$3:T669),T$3:T669,0),0)),INDEX(U$3:U669,MATCH(MAX(T$3:T669),T$3:T669,0),0),IF(AND(S669&lt;&gt;"",U669=""),0,"")),U669)),"")</f>
        <v/>
      </c>
      <c r="W669" s="95" t="str">
        <f t="shared" si="393"/>
        <v/>
      </c>
      <c r="X669" s="198" t="str">
        <f t="shared" si="394"/>
        <v/>
      </c>
      <c r="Y669" s="92" t="str">
        <f t="shared" si="395"/>
        <v/>
      </c>
      <c r="Z669" s="106" t="str">
        <f>IF(P669="","",COUNTIF($N$3:$N669,$N669))</f>
        <v/>
      </c>
      <c r="AA669" s="92" t="str">
        <f t="shared" si="396"/>
        <v/>
      </c>
      <c r="AB669" s="92" t="str">
        <f t="shared" si="397"/>
        <v/>
      </c>
      <c r="AC669" s="92" t="str">
        <f t="shared" si="398"/>
        <v/>
      </c>
      <c r="AD669" s="92" t="str">
        <f t="shared" si="405"/>
        <v/>
      </c>
      <c r="AE669" s="92" t="str">
        <f t="shared" si="405"/>
        <v/>
      </c>
      <c r="AF669" s="92" t="str">
        <f t="shared" si="405"/>
        <v/>
      </c>
      <c r="AG669" s="92" t="str">
        <f t="shared" si="405"/>
        <v/>
      </c>
      <c r="AH669" s="92" t="str">
        <f t="shared" si="405"/>
        <v/>
      </c>
      <c r="AI669" s="92" t="str">
        <f t="shared" si="405"/>
        <v/>
      </c>
      <c r="AJ669" s="92" t="str">
        <f t="shared" si="405"/>
        <v/>
      </c>
      <c r="AK669" s="92" t="str">
        <f t="shared" si="405"/>
        <v/>
      </c>
      <c r="AL669" s="92" t="str">
        <f t="shared" si="405"/>
        <v/>
      </c>
      <c r="AN669" s="35" t="str">
        <f t="shared" si="378"/>
        <v/>
      </c>
      <c r="AO669" s="44" t="str">
        <f t="shared" si="400"/>
        <v/>
      </c>
      <c r="AP669" s="41" t="str">
        <f>IF(AO669="","",RANK(AO669,AO$3:AO$1048576,1)+COUNTIF(AO$3:AO669,AO669)-1)</f>
        <v/>
      </c>
      <c r="AQ669" s="1" t="str">
        <f t="shared" si="401"/>
        <v/>
      </c>
      <c r="AR669" s="34" t="str">
        <f t="shared" si="379"/>
        <v/>
      </c>
      <c r="AS669" s="39" t="str">
        <f t="shared" si="380"/>
        <v/>
      </c>
      <c r="AT669" s="44" t="str">
        <f t="shared" si="381"/>
        <v/>
      </c>
      <c r="AU669" s="41" t="str">
        <f>IF(AT669="","",RANK(AT669,AT$3:AT$1048576,1)+COUNTIF(AT$3:AT669,AT669)-1)</f>
        <v/>
      </c>
      <c r="AV669" s="1" t="str">
        <f t="shared" si="382"/>
        <v/>
      </c>
      <c r="AW669" s="34" t="str">
        <f t="shared" si="383"/>
        <v/>
      </c>
      <c r="AX669" s="39" t="str">
        <f t="shared" si="384"/>
        <v/>
      </c>
      <c r="AY669" s="44" t="str">
        <f t="shared" si="402"/>
        <v/>
      </c>
      <c r="AZ669" s="41" t="str">
        <f>IF(AY669="","",RANK(AY669,AY$3:AY$1048576,1)+COUNTIF(AY$3:AY669,AY669)-1)</f>
        <v/>
      </c>
      <c r="BA669" s="1" t="str">
        <f t="shared" si="385"/>
        <v/>
      </c>
      <c r="BB669" s="34" t="str">
        <f t="shared" si="386"/>
        <v/>
      </c>
      <c r="BC669" s="39" t="str">
        <f t="shared" si="387"/>
        <v/>
      </c>
      <c r="BD669" s="44" t="str">
        <f t="shared" si="403"/>
        <v/>
      </c>
      <c r="BE669" s="41" t="str">
        <f>IF(BD669="","",RANK(BD669,BD$3:BD$1048576,1)+COUNTIF(BD$3:BD669,BD669)-1)</f>
        <v/>
      </c>
      <c r="BF669" s="1" t="str">
        <f t="shared" si="388"/>
        <v/>
      </c>
      <c r="BG669" s="34" t="str">
        <f t="shared" si="389"/>
        <v/>
      </c>
      <c r="BH669" s="39" t="str">
        <f t="shared" si="390"/>
        <v/>
      </c>
      <c r="BJ669" s="3"/>
      <c r="BK669" s="86"/>
      <c r="BL669" s="86"/>
      <c r="BM669" s="86"/>
      <c r="BN669" s="86"/>
      <c r="BO669" s="3"/>
      <c r="BP669" s="86"/>
      <c r="BQ669" s="86"/>
      <c r="BR669" s="86"/>
      <c r="BS669" s="86"/>
      <c r="BT669" s="3"/>
      <c r="BU669" s="86"/>
      <c r="BV669" s="86"/>
      <c r="BW669" s="86"/>
      <c r="BX669" s="86"/>
      <c r="BY669" s="3"/>
      <c r="BZ669" s="86"/>
      <c r="CA669" s="86"/>
      <c r="CB669" s="86"/>
      <c r="CC669" s="86"/>
    </row>
    <row r="670" spans="2:81" ht="35.1" customHeight="1" x14ac:dyDescent="0.2">
      <c r="B670" s="187"/>
      <c r="C670" s="188"/>
      <c r="D670" s="189"/>
      <c r="E670" s="186"/>
      <c r="F670" s="182"/>
      <c r="G670" s="184"/>
      <c r="K670" s="80" t="str">
        <f>IF(O670="","",COUNT(O$3:O670))</f>
        <v/>
      </c>
      <c r="L670" s="80" t="str">
        <f>IF(B670&lt;&gt;"",B670,IF(OR(COUNTA($G$3:$G670)&lt;COUNTA($G$3:$G$1048576),$G670&lt;&gt;""),L669,""))</f>
        <v/>
      </c>
      <c r="M670" s="80" t="str">
        <f>IF(C670&lt;&gt;"",C670,IF(OR(COUNTA($G$3:$G670)&lt;COUNTA($G$3:$G$1048576),$G670&lt;&gt;""),M669,""))</f>
        <v/>
      </c>
      <c r="N670" s="80" t="str">
        <f>IF(D670&lt;&gt;"",D670,IF(OR(COUNTA($G$3:$G670)&lt;COUNTA($G$3:$G$1048576),$G670&lt;&gt;""),N669,""))</f>
        <v/>
      </c>
      <c r="O670" s="81" t="str">
        <f t="shared" si="391"/>
        <v/>
      </c>
      <c r="P670" s="90" t="str">
        <f>IFERROR(IF(O670="",IF(COUNT(S$3:S$1048576)=COUNT(S$3:S670),IF(S670="","",INDEX(O$3:O670,MATCH(MAX(K$3:K670),K$3:K670,0),0)),INDEX(O$3:O670,MATCH(MAX(K$3:K670),K$3:K670,0),0)),O670),"")</f>
        <v/>
      </c>
      <c r="Q670" s="89" t="str">
        <f>IF(R670="","",COUNT(R$3:R670))</f>
        <v/>
      </c>
      <c r="R670" s="80" t="str">
        <f t="shared" si="377"/>
        <v/>
      </c>
      <c r="S670" s="91" t="str">
        <f>IFERROR(IF(COUNTA($E670:$G670)=0,"",IF(AND(R670="",$O670=INDEX(O$3:O670,MATCH(MAX(Q$3:Q670),Q$3:Q670,0),0)),INDEX(R$3:R670,MATCH(MAX(Q$3:Q670),Q$3:Q670,0),0),R670)),"")</f>
        <v/>
      </c>
      <c r="T670" s="80" t="str">
        <f>IF(U670="","",COUNT(U$3:U670))</f>
        <v/>
      </c>
      <c r="U670" s="80" t="str">
        <f t="shared" si="392"/>
        <v/>
      </c>
      <c r="V670" s="91" t="str">
        <f>IFERROR(IF(S670="","",IF(U670="",IF(AND(E670="",F670="",G670&lt;&gt;"",$O670=INDEX(O$3:O670,MATCH(MAX(T$3:T670),T$3:T670,0),0)),INDEX(U$3:U670,MATCH(MAX(T$3:T670),T$3:T670,0),0),IF(AND(S670&lt;&gt;"",U670=""),0,"")),U670)),"")</f>
        <v/>
      </c>
      <c r="W670" s="95" t="str">
        <f t="shared" si="393"/>
        <v/>
      </c>
      <c r="X670" s="198" t="str">
        <f t="shared" si="394"/>
        <v/>
      </c>
      <c r="Y670" s="92" t="str">
        <f t="shared" si="395"/>
        <v/>
      </c>
      <c r="Z670" s="106" t="str">
        <f>IF(P670="","",COUNTIF($N$3:$N670,$N670))</f>
        <v/>
      </c>
      <c r="AA670" s="92" t="str">
        <f t="shared" si="396"/>
        <v/>
      </c>
      <c r="AB670" s="92" t="str">
        <f t="shared" si="397"/>
        <v/>
      </c>
      <c r="AC670" s="92" t="str">
        <f t="shared" si="398"/>
        <v/>
      </c>
      <c r="AD670" s="92" t="str">
        <f t="shared" si="405"/>
        <v/>
      </c>
      <c r="AE670" s="92" t="str">
        <f t="shared" si="405"/>
        <v/>
      </c>
      <c r="AF670" s="92" t="str">
        <f t="shared" si="405"/>
        <v/>
      </c>
      <c r="AG670" s="92" t="str">
        <f t="shared" si="405"/>
        <v/>
      </c>
      <c r="AH670" s="92" t="str">
        <f t="shared" si="405"/>
        <v/>
      </c>
      <c r="AI670" s="92" t="str">
        <f t="shared" si="405"/>
        <v/>
      </c>
      <c r="AJ670" s="92" t="str">
        <f t="shared" si="405"/>
        <v/>
      </c>
      <c r="AK670" s="92" t="str">
        <f t="shared" si="405"/>
        <v/>
      </c>
      <c r="AL670" s="92" t="str">
        <f t="shared" si="405"/>
        <v/>
      </c>
      <c r="AN670" s="35" t="str">
        <f t="shared" si="378"/>
        <v/>
      </c>
      <c r="AO670" s="44" t="str">
        <f t="shared" si="400"/>
        <v/>
      </c>
      <c r="AP670" s="41" t="str">
        <f>IF(AO670="","",RANK(AO670,AO$3:AO$1048576,1)+COUNTIF(AO$3:AO670,AO670)-1)</f>
        <v/>
      </c>
      <c r="AQ670" s="1" t="str">
        <f t="shared" si="401"/>
        <v/>
      </c>
      <c r="AR670" s="34" t="str">
        <f t="shared" si="379"/>
        <v/>
      </c>
      <c r="AS670" s="39" t="str">
        <f t="shared" si="380"/>
        <v/>
      </c>
      <c r="AT670" s="44" t="str">
        <f t="shared" si="381"/>
        <v/>
      </c>
      <c r="AU670" s="41" t="str">
        <f>IF(AT670="","",RANK(AT670,AT$3:AT$1048576,1)+COUNTIF(AT$3:AT670,AT670)-1)</f>
        <v/>
      </c>
      <c r="AV670" s="1" t="str">
        <f t="shared" si="382"/>
        <v/>
      </c>
      <c r="AW670" s="34" t="str">
        <f t="shared" si="383"/>
        <v/>
      </c>
      <c r="AX670" s="39" t="str">
        <f t="shared" si="384"/>
        <v/>
      </c>
      <c r="AY670" s="44" t="str">
        <f t="shared" si="402"/>
        <v/>
      </c>
      <c r="AZ670" s="41" t="str">
        <f>IF(AY670="","",RANK(AY670,AY$3:AY$1048576,1)+COUNTIF(AY$3:AY670,AY670)-1)</f>
        <v/>
      </c>
      <c r="BA670" s="1" t="str">
        <f t="shared" si="385"/>
        <v/>
      </c>
      <c r="BB670" s="34" t="str">
        <f t="shared" si="386"/>
        <v/>
      </c>
      <c r="BC670" s="39" t="str">
        <f t="shared" si="387"/>
        <v/>
      </c>
      <c r="BD670" s="44" t="str">
        <f t="shared" si="403"/>
        <v/>
      </c>
      <c r="BE670" s="41" t="str">
        <f>IF(BD670="","",RANK(BD670,BD$3:BD$1048576,1)+COUNTIF(BD$3:BD670,BD670)-1)</f>
        <v/>
      </c>
      <c r="BF670" s="1" t="str">
        <f t="shared" si="388"/>
        <v/>
      </c>
      <c r="BG670" s="34" t="str">
        <f t="shared" si="389"/>
        <v/>
      </c>
      <c r="BH670" s="39" t="str">
        <f t="shared" si="390"/>
        <v/>
      </c>
      <c r="BJ670" s="3"/>
      <c r="BK670" s="86"/>
      <c r="BL670" s="86"/>
      <c r="BM670" s="86"/>
      <c r="BN670" s="86"/>
      <c r="BO670" s="3"/>
      <c r="BP670" s="86"/>
      <c r="BQ670" s="86"/>
      <c r="BR670" s="86"/>
      <c r="BS670" s="86"/>
      <c r="BT670" s="3"/>
      <c r="BU670" s="86"/>
      <c r="BV670" s="86"/>
      <c r="BW670" s="86"/>
      <c r="BX670" s="86"/>
      <c r="BY670" s="3"/>
      <c r="BZ670" s="86"/>
      <c r="CA670" s="86"/>
      <c r="CB670" s="86"/>
      <c r="CC670" s="86"/>
    </row>
    <row r="671" spans="2:81" ht="35.1" customHeight="1" x14ac:dyDescent="0.2">
      <c r="B671" s="187"/>
      <c r="C671" s="188"/>
      <c r="D671" s="189"/>
      <c r="E671" s="186"/>
      <c r="F671" s="182"/>
      <c r="G671" s="184"/>
      <c r="K671" s="80" t="str">
        <f>IF(O671="","",COUNT(O$3:O671))</f>
        <v/>
      </c>
      <c r="L671" s="80" t="str">
        <f>IF(B671&lt;&gt;"",B671,IF(OR(COUNTA($G$3:$G671)&lt;COUNTA($G$3:$G$1048576),$G671&lt;&gt;""),L670,""))</f>
        <v/>
      </c>
      <c r="M671" s="80" t="str">
        <f>IF(C671&lt;&gt;"",C671,IF(OR(COUNTA($G$3:$G671)&lt;COUNTA($G$3:$G$1048576),$G671&lt;&gt;""),M670,""))</f>
        <v/>
      </c>
      <c r="N671" s="80" t="str">
        <f>IF(D671&lt;&gt;"",D671,IF(OR(COUNTA($G$3:$G671)&lt;COUNTA($G$3:$G$1048576),$G671&lt;&gt;""),N670,""))</f>
        <v/>
      </c>
      <c r="O671" s="81" t="str">
        <f t="shared" si="391"/>
        <v/>
      </c>
      <c r="P671" s="90" t="str">
        <f>IFERROR(IF(O671="",IF(COUNT(S$3:S$1048576)=COUNT(S$3:S671),IF(S671="","",INDEX(O$3:O671,MATCH(MAX(K$3:K671),K$3:K671,0),0)),INDEX(O$3:O671,MATCH(MAX(K$3:K671),K$3:K671,0),0)),O671),"")</f>
        <v/>
      </c>
      <c r="Q671" s="89" t="str">
        <f>IF(R671="","",COUNT(R$3:R671))</f>
        <v/>
      </c>
      <c r="R671" s="80" t="str">
        <f t="shared" si="377"/>
        <v/>
      </c>
      <c r="S671" s="91" t="str">
        <f>IFERROR(IF(COUNTA($E671:$G671)=0,"",IF(AND(R671="",$O671=INDEX(O$3:O671,MATCH(MAX(Q$3:Q671),Q$3:Q671,0),0)),INDEX(R$3:R671,MATCH(MAX(Q$3:Q671),Q$3:Q671,0),0),R671)),"")</f>
        <v/>
      </c>
      <c r="T671" s="80" t="str">
        <f>IF(U671="","",COUNT(U$3:U671))</f>
        <v/>
      </c>
      <c r="U671" s="80" t="str">
        <f t="shared" si="392"/>
        <v/>
      </c>
      <c r="V671" s="91" t="str">
        <f>IFERROR(IF(S671="","",IF(U671="",IF(AND(E671="",F671="",G671&lt;&gt;"",$O671=INDEX(O$3:O671,MATCH(MAX(T$3:T671),T$3:T671,0),0)),INDEX(U$3:U671,MATCH(MAX(T$3:T671),T$3:T671,0),0),IF(AND(S671&lt;&gt;"",U671=""),0,"")),U671)),"")</f>
        <v/>
      </c>
      <c r="W671" s="95" t="str">
        <f t="shared" si="393"/>
        <v/>
      </c>
      <c r="X671" s="198" t="str">
        <f t="shared" si="394"/>
        <v/>
      </c>
      <c r="Y671" s="92" t="str">
        <f t="shared" si="395"/>
        <v/>
      </c>
      <c r="Z671" s="106" t="str">
        <f>IF(P671="","",COUNTIF($N$3:$N671,$N671))</f>
        <v/>
      </c>
      <c r="AA671" s="92" t="str">
        <f t="shared" si="396"/>
        <v/>
      </c>
      <c r="AB671" s="92" t="str">
        <f t="shared" si="397"/>
        <v/>
      </c>
      <c r="AC671" s="92" t="str">
        <f t="shared" si="398"/>
        <v/>
      </c>
      <c r="AD671" s="92" t="str">
        <f t="shared" si="405"/>
        <v/>
      </c>
      <c r="AE671" s="92" t="str">
        <f t="shared" si="405"/>
        <v/>
      </c>
      <c r="AF671" s="92" t="str">
        <f t="shared" si="405"/>
        <v/>
      </c>
      <c r="AG671" s="92" t="str">
        <f t="shared" si="405"/>
        <v/>
      </c>
      <c r="AH671" s="92" t="str">
        <f t="shared" si="405"/>
        <v/>
      </c>
      <c r="AI671" s="92" t="str">
        <f t="shared" si="405"/>
        <v/>
      </c>
      <c r="AJ671" s="92" t="str">
        <f t="shared" si="405"/>
        <v/>
      </c>
      <c r="AK671" s="92" t="str">
        <f t="shared" si="405"/>
        <v/>
      </c>
      <c r="AL671" s="92" t="str">
        <f t="shared" si="405"/>
        <v/>
      </c>
      <c r="AN671" s="35" t="str">
        <f t="shared" si="378"/>
        <v/>
      </c>
      <c r="AO671" s="44" t="str">
        <f t="shared" si="400"/>
        <v/>
      </c>
      <c r="AP671" s="41" t="str">
        <f>IF(AO671="","",RANK(AO671,AO$3:AO$1048576,1)+COUNTIF(AO$3:AO671,AO671)-1)</f>
        <v/>
      </c>
      <c r="AQ671" s="1" t="str">
        <f t="shared" si="401"/>
        <v/>
      </c>
      <c r="AR671" s="34" t="str">
        <f t="shared" si="379"/>
        <v/>
      </c>
      <c r="AS671" s="39" t="str">
        <f t="shared" si="380"/>
        <v/>
      </c>
      <c r="AT671" s="44" t="str">
        <f t="shared" si="381"/>
        <v/>
      </c>
      <c r="AU671" s="41" t="str">
        <f>IF(AT671="","",RANK(AT671,AT$3:AT$1048576,1)+COUNTIF(AT$3:AT671,AT671)-1)</f>
        <v/>
      </c>
      <c r="AV671" s="1" t="str">
        <f t="shared" si="382"/>
        <v/>
      </c>
      <c r="AW671" s="34" t="str">
        <f t="shared" si="383"/>
        <v/>
      </c>
      <c r="AX671" s="39" t="str">
        <f t="shared" si="384"/>
        <v/>
      </c>
      <c r="AY671" s="44" t="str">
        <f t="shared" si="402"/>
        <v/>
      </c>
      <c r="AZ671" s="41" t="str">
        <f>IF(AY671="","",RANK(AY671,AY$3:AY$1048576,1)+COUNTIF(AY$3:AY671,AY671)-1)</f>
        <v/>
      </c>
      <c r="BA671" s="1" t="str">
        <f t="shared" si="385"/>
        <v/>
      </c>
      <c r="BB671" s="34" t="str">
        <f t="shared" si="386"/>
        <v/>
      </c>
      <c r="BC671" s="39" t="str">
        <f t="shared" si="387"/>
        <v/>
      </c>
      <c r="BD671" s="44" t="str">
        <f t="shared" si="403"/>
        <v/>
      </c>
      <c r="BE671" s="41" t="str">
        <f>IF(BD671="","",RANK(BD671,BD$3:BD$1048576,1)+COUNTIF(BD$3:BD671,BD671)-1)</f>
        <v/>
      </c>
      <c r="BF671" s="1" t="str">
        <f t="shared" si="388"/>
        <v/>
      </c>
      <c r="BG671" s="34" t="str">
        <f t="shared" si="389"/>
        <v/>
      </c>
      <c r="BH671" s="39" t="str">
        <f t="shared" si="390"/>
        <v/>
      </c>
      <c r="BJ671" s="3"/>
      <c r="BK671" s="86"/>
      <c r="BL671" s="86"/>
      <c r="BM671" s="86"/>
      <c r="BN671" s="86"/>
      <c r="BO671" s="3"/>
      <c r="BP671" s="86"/>
      <c r="BQ671" s="86"/>
      <c r="BR671" s="86"/>
      <c r="BS671" s="86"/>
      <c r="BT671" s="3"/>
      <c r="BU671" s="86"/>
      <c r="BV671" s="86"/>
      <c r="BW671" s="86"/>
      <c r="BX671" s="86"/>
      <c r="BY671" s="3"/>
      <c r="BZ671" s="86"/>
      <c r="CA671" s="86"/>
      <c r="CB671" s="86"/>
      <c r="CC671" s="86"/>
    </row>
    <row r="672" spans="2:81" ht="35.1" customHeight="1" x14ac:dyDescent="0.2">
      <c r="B672" s="187"/>
      <c r="C672" s="188"/>
      <c r="D672" s="189"/>
      <c r="E672" s="186"/>
      <c r="F672" s="182"/>
      <c r="G672" s="184"/>
      <c r="K672" s="80" t="str">
        <f>IF(O672="","",COUNT(O$3:O672))</f>
        <v/>
      </c>
      <c r="L672" s="80" t="str">
        <f>IF(B672&lt;&gt;"",B672,IF(OR(COUNTA($G$3:$G672)&lt;COUNTA($G$3:$G$1048576),$G672&lt;&gt;""),L671,""))</f>
        <v/>
      </c>
      <c r="M672" s="80" t="str">
        <f>IF(C672&lt;&gt;"",C672,IF(OR(COUNTA($G$3:$G672)&lt;COUNTA($G$3:$G$1048576),$G672&lt;&gt;""),M671,""))</f>
        <v/>
      </c>
      <c r="N672" s="80" t="str">
        <f>IF(D672&lt;&gt;"",D672,IF(OR(COUNTA($G$3:$G672)&lt;COUNTA($G$3:$G$1048576),$G672&lt;&gt;""),N671,""))</f>
        <v/>
      </c>
      <c r="O672" s="81" t="str">
        <f t="shared" si="391"/>
        <v/>
      </c>
      <c r="P672" s="90" t="str">
        <f>IFERROR(IF(O672="",IF(COUNT(S$3:S$1048576)=COUNT(S$3:S672),IF(S672="","",INDEX(O$3:O672,MATCH(MAX(K$3:K672),K$3:K672,0),0)),INDEX(O$3:O672,MATCH(MAX(K$3:K672),K$3:K672,0),0)),O672),"")</f>
        <v/>
      </c>
      <c r="Q672" s="89" t="str">
        <f>IF(R672="","",COUNT(R$3:R672))</f>
        <v/>
      </c>
      <c r="R672" s="80" t="str">
        <f t="shared" si="377"/>
        <v/>
      </c>
      <c r="S672" s="91" t="str">
        <f>IFERROR(IF(COUNTA($E672:$G672)=0,"",IF(AND(R672="",$O672=INDEX(O$3:O672,MATCH(MAX(Q$3:Q672),Q$3:Q672,0),0)),INDEX(R$3:R672,MATCH(MAX(Q$3:Q672),Q$3:Q672,0),0),R672)),"")</f>
        <v/>
      </c>
      <c r="T672" s="80" t="str">
        <f>IF(U672="","",COUNT(U$3:U672))</f>
        <v/>
      </c>
      <c r="U672" s="80" t="str">
        <f t="shared" si="392"/>
        <v/>
      </c>
      <c r="V672" s="91" t="str">
        <f>IFERROR(IF(S672="","",IF(U672="",IF(AND(E672="",F672="",G672&lt;&gt;"",$O672=INDEX(O$3:O672,MATCH(MAX(T$3:T672),T$3:T672,0),0)),INDEX(U$3:U672,MATCH(MAX(T$3:T672),T$3:T672,0),0),IF(AND(S672&lt;&gt;"",U672=""),0,"")),U672)),"")</f>
        <v/>
      </c>
      <c r="W672" s="95" t="str">
        <f t="shared" si="393"/>
        <v/>
      </c>
      <c r="X672" s="198" t="str">
        <f t="shared" si="394"/>
        <v/>
      </c>
      <c r="Y672" s="92" t="str">
        <f t="shared" si="395"/>
        <v/>
      </c>
      <c r="Z672" s="106" t="str">
        <f>IF(P672="","",COUNTIF($N$3:$N672,$N672))</f>
        <v/>
      </c>
      <c r="AA672" s="92" t="str">
        <f t="shared" si="396"/>
        <v/>
      </c>
      <c r="AB672" s="92" t="str">
        <f t="shared" si="397"/>
        <v/>
      </c>
      <c r="AC672" s="92" t="str">
        <f t="shared" si="398"/>
        <v/>
      </c>
      <c r="AD672" s="92" t="str">
        <f t="shared" si="405"/>
        <v/>
      </c>
      <c r="AE672" s="92" t="str">
        <f t="shared" si="405"/>
        <v/>
      </c>
      <c r="AF672" s="92" t="str">
        <f t="shared" si="405"/>
        <v/>
      </c>
      <c r="AG672" s="92" t="str">
        <f t="shared" si="405"/>
        <v/>
      </c>
      <c r="AH672" s="92" t="str">
        <f t="shared" si="405"/>
        <v/>
      </c>
      <c r="AI672" s="92" t="str">
        <f t="shared" si="405"/>
        <v/>
      </c>
      <c r="AJ672" s="92" t="str">
        <f t="shared" si="405"/>
        <v/>
      </c>
      <c r="AK672" s="92" t="str">
        <f t="shared" si="405"/>
        <v/>
      </c>
      <c r="AL672" s="92" t="str">
        <f t="shared" si="405"/>
        <v/>
      </c>
      <c r="AN672" s="35" t="str">
        <f t="shared" si="378"/>
        <v/>
      </c>
      <c r="AO672" s="44" t="str">
        <f t="shared" si="400"/>
        <v/>
      </c>
      <c r="AP672" s="41" t="str">
        <f>IF(AO672="","",RANK(AO672,AO$3:AO$1048576,1)+COUNTIF(AO$3:AO672,AO672)-1)</f>
        <v/>
      </c>
      <c r="AQ672" s="1" t="str">
        <f t="shared" si="401"/>
        <v/>
      </c>
      <c r="AR672" s="34" t="str">
        <f t="shared" si="379"/>
        <v/>
      </c>
      <c r="AS672" s="39" t="str">
        <f t="shared" si="380"/>
        <v/>
      </c>
      <c r="AT672" s="44" t="str">
        <f t="shared" si="381"/>
        <v/>
      </c>
      <c r="AU672" s="41" t="str">
        <f>IF(AT672="","",RANK(AT672,AT$3:AT$1048576,1)+COUNTIF(AT$3:AT672,AT672)-1)</f>
        <v/>
      </c>
      <c r="AV672" s="1" t="str">
        <f t="shared" si="382"/>
        <v/>
      </c>
      <c r="AW672" s="34" t="str">
        <f t="shared" si="383"/>
        <v/>
      </c>
      <c r="AX672" s="39" t="str">
        <f t="shared" si="384"/>
        <v/>
      </c>
      <c r="AY672" s="44" t="str">
        <f t="shared" si="402"/>
        <v/>
      </c>
      <c r="AZ672" s="41" t="str">
        <f>IF(AY672="","",RANK(AY672,AY$3:AY$1048576,1)+COUNTIF(AY$3:AY672,AY672)-1)</f>
        <v/>
      </c>
      <c r="BA672" s="1" t="str">
        <f t="shared" si="385"/>
        <v/>
      </c>
      <c r="BB672" s="34" t="str">
        <f t="shared" si="386"/>
        <v/>
      </c>
      <c r="BC672" s="39" t="str">
        <f t="shared" si="387"/>
        <v/>
      </c>
      <c r="BD672" s="44" t="str">
        <f t="shared" si="403"/>
        <v/>
      </c>
      <c r="BE672" s="41" t="str">
        <f>IF(BD672="","",RANK(BD672,BD$3:BD$1048576,1)+COUNTIF(BD$3:BD672,BD672)-1)</f>
        <v/>
      </c>
      <c r="BF672" s="1" t="str">
        <f t="shared" si="388"/>
        <v/>
      </c>
      <c r="BG672" s="34" t="str">
        <f t="shared" si="389"/>
        <v/>
      </c>
      <c r="BH672" s="39" t="str">
        <f t="shared" si="390"/>
        <v/>
      </c>
      <c r="BJ672" s="3"/>
      <c r="BK672" s="86"/>
      <c r="BL672" s="86"/>
      <c r="BM672" s="86"/>
      <c r="BN672" s="86"/>
      <c r="BO672" s="3"/>
      <c r="BP672" s="86"/>
      <c r="BQ672" s="86"/>
      <c r="BR672" s="86"/>
      <c r="BS672" s="86"/>
      <c r="BT672" s="3"/>
      <c r="BU672" s="86"/>
      <c r="BV672" s="86"/>
      <c r="BW672" s="86"/>
      <c r="BX672" s="86"/>
      <c r="BY672" s="3"/>
      <c r="BZ672" s="86"/>
      <c r="CA672" s="86"/>
      <c r="CB672" s="86"/>
      <c r="CC672" s="86"/>
    </row>
    <row r="673" spans="2:81" ht="35.1" customHeight="1" x14ac:dyDescent="0.2">
      <c r="B673" s="187"/>
      <c r="C673" s="188"/>
      <c r="D673" s="189"/>
      <c r="E673" s="186"/>
      <c r="F673" s="182"/>
      <c r="G673" s="184"/>
      <c r="K673" s="80" t="str">
        <f>IF(O673="","",COUNT(O$3:O673))</f>
        <v/>
      </c>
      <c r="L673" s="80" t="str">
        <f>IF(B673&lt;&gt;"",B673,IF(OR(COUNTA($G$3:$G673)&lt;COUNTA($G$3:$G$1048576),$G673&lt;&gt;""),L672,""))</f>
        <v/>
      </c>
      <c r="M673" s="80" t="str">
        <f>IF(C673&lt;&gt;"",C673,IF(OR(COUNTA($G$3:$G673)&lt;COUNTA($G$3:$G$1048576),$G673&lt;&gt;""),M672,""))</f>
        <v/>
      </c>
      <c r="N673" s="80" t="str">
        <f>IF(D673&lt;&gt;"",D673,IF(OR(COUNTA($G$3:$G673)&lt;COUNTA($G$3:$G$1048576),$G673&lt;&gt;""),N672,""))</f>
        <v/>
      </c>
      <c r="O673" s="81" t="str">
        <f t="shared" si="391"/>
        <v/>
      </c>
      <c r="P673" s="90" t="str">
        <f>IFERROR(IF(O673="",IF(COUNT(S$3:S$1048576)=COUNT(S$3:S673),IF(S673="","",INDEX(O$3:O673,MATCH(MAX(K$3:K673),K$3:K673,0),0)),INDEX(O$3:O673,MATCH(MAX(K$3:K673),K$3:K673,0),0)),O673),"")</f>
        <v/>
      </c>
      <c r="Q673" s="89" t="str">
        <f>IF(R673="","",COUNT(R$3:R673))</f>
        <v/>
      </c>
      <c r="R673" s="80" t="str">
        <f t="shared" si="377"/>
        <v/>
      </c>
      <c r="S673" s="91" t="str">
        <f>IFERROR(IF(COUNTA($E673:$G673)=0,"",IF(AND(R673="",$O673=INDEX(O$3:O673,MATCH(MAX(Q$3:Q673),Q$3:Q673,0),0)),INDEX(R$3:R673,MATCH(MAX(Q$3:Q673),Q$3:Q673,0),0),R673)),"")</f>
        <v/>
      </c>
      <c r="T673" s="80" t="str">
        <f>IF(U673="","",COUNT(U$3:U673))</f>
        <v/>
      </c>
      <c r="U673" s="80" t="str">
        <f t="shared" si="392"/>
        <v/>
      </c>
      <c r="V673" s="91" t="str">
        <f>IFERROR(IF(S673="","",IF(U673="",IF(AND(E673="",F673="",G673&lt;&gt;"",$O673=INDEX(O$3:O673,MATCH(MAX(T$3:T673),T$3:T673,0),0)),INDEX(U$3:U673,MATCH(MAX(T$3:T673),T$3:T673,0),0),IF(AND(S673&lt;&gt;"",U673=""),0,"")),U673)),"")</f>
        <v/>
      </c>
      <c r="W673" s="95" t="str">
        <f t="shared" si="393"/>
        <v/>
      </c>
      <c r="X673" s="198" t="str">
        <f t="shared" si="394"/>
        <v/>
      </c>
      <c r="Y673" s="92" t="str">
        <f t="shared" si="395"/>
        <v/>
      </c>
      <c r="Z673" s="106" t="str">
        <f>IF(P673="","",COUNTIF($N$3:$N673,$N673))</f>
        <v/>
      </c>
      <c r="AA673" s="92" t="str">
        <f t="shared" si="396"/>
        <v/>
      </c>
      <c r="AB673" s="92" t="str">
        <f t="shared" si="397"/>
        <v/>
      </c>
      <c r="AC673" s="92" t="str">
        <f t="shared" si="398"/>
        <v/>
      </c>
      <c r="AD673" s="92" t="str">
        <f t="shared" si="405"/>
        <v/>
      </c>
      <c r="AE673" s="92" t="str">
        <f t="shared" si="405"/>
        <v/>
      </c>
      <c r="AF673" s="92" t="str">
        <f t="shared" si="405"/>
        <v/>
      </c>
      <c r="AG673" s="92" t="str">
        <f t="shared" si="405"/>
        <v/>
      </c>
      <c r="AH673" s="92" t="str">
        <f t="shared" si="405"/>
        <v/>
      </c>
      <c r="AI673" s="92" t="str">
        <f t="shared" si="405"/>
        <v/>
      </c>
      <c r="AJ673" s="92" t="str">
        <f t="shared" si="405"/>
        <v/>
      </c>
      <c r="AK673" s="92" t="str">
        <f t="shared" si="405"/>
        <v/>
      </c>
      <c r="AL673" s="92" t="str">
        <f t="shared" si="405"/>
        <v/>
      </c>
      <c r="AN673" s="35" t="str">
        <f t="shared" si="378"/>
        <v/>
      </c>
      <c r="AO673" s="44" t="str">
        <f t="shared" si="400"/>
        <v/>
      </c>
      <c r="AP673" s="41" t="str">
        <f>IF(AO673="","",RANK(AO673,AO$3:AO$1048576,1)+COUNTIF(AO$3:AO673,AO673)-1)</f>
        <v/>
      </c>
      <c r="AQ673" s="1" t="str">
        <f t="shared" si="401"/>
        <v/>
      </c>
      <c r="AR673" s="34" t="str">
        <f t="shared" si="379"/>
        <v/>
      </c>
      <c r="AS673" s="39" t="str">
        <f t="shared" si="380"/>
        <v/>
      </c>
      <c r="AT673" s="44" t="str">
        <f t="shared" si="381"/>
        <v/>
      </c>
      <c r="AU673" s="41" t="str">
        <f>IF(AT673="","",RANK(AT673,AT$3:AT$1048576,1)+COUNTIF(AT$3:AT673,AT673)-1)</f>
        <v/>
      </c>
      <c r="AV673" s="1" t="str">
        <f t="shared" si="382"/>
        <v/>
      </c>
      <c r="AW673" s="34" t="str">
        <f t="shared" si="383"/>
        <v/>
      </c>
      <c r="AX673" s="39" t="str">
        <f t="shared" si="384"/>
        <v/>
      </c>
      <c r="AY673" s="44" t="str">
        <f t="shared" si="402"/>
        <v/>
      </c>
      <c r="AZ673" s="41" t="str">
        <f>IF(AY673="","",RANK(AY673,AY$3:AY$1048576,1)+COUNTIF(AY$3:AY673,AY673)-1)</f>
        <v/>
      </c>
      <c r="BA673" s="1" t="str">
        <f t="shared" si="385"/>
        <v/>
      </c>
      <c r="BB673" s="34" t="str">
        <f t="shared" si="386"/>
        <v/>
      </c>
      <c r="BC673" s="39" t="str">
        <f t="shared" si="387"/>
        <v/>
      </c>
      <c r="BD673" s="44" t="str">
        <f t="shared" si="403"/>
        <v/>
      </c>
      <c r="BE673" s="41" t="str">
        <f>IF(BD673="","",RANK(BD673,BD$3:BD$1048576,1)+COUNTIF(BD$3:BD673,BD673)-1)</f>
        <v/>
      </c>
      <c r="BF673" s="1" t="str">
        <f t="shared" si="388"/>
        <v/>
      </c>
      <c r="BG673" s="34" t="str">
        <f t="shared" si="389"/>
        <v/>
      </c>
      <c r="BH673" s="39" t="str">
        <f t="shared" si="390"/>
        <v/>
      </c>
      <c r="BJ673" s="3"/>
      <c r="BK673" s="86"/>
      <c r="BL673" s="86"/>
      <c r="BM673" s="86"/>
      <c r="BN673" s="86"/>
      <c r="BO673" s="3"/>
      <c r="BP673" s="86"/>
      <c r="BQ673" s="86"/>
      <c r="BR673" s="86"/>
      <c r="BS673" s="86"/>
      <c r="BT673" s="3"/>
      <c r="BU673" s="86"/>
      <c r="BV673" s="86"/>
      <c r="BW673" s="86"/>
      <c r="BX673" s="86"/>
      <c r="BY673" s="3"/>
      <c r="BZ673" s="86"/>
      <c r="CA673" s="86"/>
      <c r="CB673" s="86"/>
      <c r="CC673" s="86"/>
    </row>
    <row r="674" spans="2:81" ht="35.1" customHeight="1" x14ac:dyDescent="0.2">
      <c r="B674" s="187"/>
      <c r="C674" s="188"/>
      <c r="D674" s="189"/>
      <c r="E674" s="186"/>
      <c r="F674" s="182"/>
      <c r="G674" s="184"/>
      <c r="K674" s="80" t="str">
        <f>IF(O674="","",COUNT(O$3:O674))</f>
        <v/>
      </c>
      <c r="L674" s="80" t="str">
        <f>IF(B674&lt;&gt;"",B674,IF(OR(COUNTA($G$3:$G674)&lt;COUNTA($G$3:$G$1048576),$G674&lt;&gt;""),L673,""))</f>
        <v/>
      </c>
      <c r="M674" s="80" t="str">
        <f>IF(C674&lt;&gt;"",C674,IF(OR(COUNTA($G$3:$G674)&lt;COUNTA($G$3:$G$1048576),$G674&lt;&gt;""),M673,""))</f>
        <v/>
      </c>
      <c r="N674" s="80" t="str">
        <f>IF(D674&lt;&gt;"",D674,IF(OR(COUNTA($G$3:$G674)&lt;COUNTA($G$3:$G$1048576),$G674&lt;&gt;""),N673,""))</f>
        <v/>
      </c>
      <c r="O674" s="81" t="str">
        <f t="shared" si="391"/>
        <v/>
      </c>
      <c r="P674" s="90" t="str">
        <f>IFERROR(IF(O674="",IF(COUNT(S$3:S$1048576)=COUNT(S$3:S674),IF(S674="","",INDEX(O$3:O674,MATCH(MAX(K$3:K674),K$3:K674,0),0)),INDEX(O$3:O674,MATCH(MAX(K$3:K674),K$3:K674,0),0)),O674),"")</f>
        <v/>
      </c>
      <c r="Q674" s="89" t="str">
        <f>IF(R674="","",COUNT(R$3:R674))</f>
        <v/>
      </c>
      <c r="R674" s="80" t="str">
        <f t="shared" si="377"/>
        <v/>
      </c>
      <c r="S674" s="91" t="str">
        <f>IFERROR(IF(COUNTA($E674:$G674)=0,"",IF(AND(R674="",$O674=INDEX(O$3:O674,MATCH(MAX(Q$3:Q674),Q$3:Q674,0),0)),INDEX(R$3:R674,MATCH(MAX(Q$3:Q674),Q$3:Q674,0),0),R674)),"")</f>
        <v/>
      </c>
      <c r="T674" s="80" t="str">
        <f>IF(U674="","",COUNT(U$3:U674))</f>
        <v/>
      </c>
      <c r="U674" s="80" t="str">
        <f t="shared" si="392"/>
        <v/>
      </c>
      <c r="V674" s="91" t="str">
        <f>IFERROR(IF(S674="","",IF(U674="",IF(AND(E674="",F674="",G674&lt;&gt;"",$O674=INDEX(O$3:O674,MATCH(MAX(T$3:T674),T$3:T674,0),0)),INDEX(U$3:U674,MATCH(MAX(T$3:T674),T$3:T674,0),0),IF(AND(S674&lt;&gt;"",U674=""),0,"")),U674)),"")</f>
        <v/>
      </c>
      <c r="W674" s="95" t="str">
        <f t="shared" si="393"/>
        <v/>
      </c>
      <c r="X674" s="198" t="str">
        <f t="shared" si="394"/>
        <v/>
      </c>
      <c r="Y674" s="92" t="str">
        <f t="shared" si="395"/>
        <v/>
      </c>
      <c r="Z674" s="106" t="str">
        <f>IF(P674="","",COUNTIF($N$3:$N674,$N674))</f>
        <v/>
      </c>
      <c r="AA674" s="92" t="str">
        <f t="shared" si="396"/>
        <v/>
      </c>
      <c r="AB674" s="92" t="str">
        <f t="shared" si="397"/>
        <v/>
      </c>
      <c r="AC674" s="92" t="str">
        <f t="shared" si="398"/>
        <v/>
      </c>
      <c r="AD674" s="92" t="str">
        <f t="shared" ref="AD674:AL683" si="406">IFERROR(IF(AND($Z674=1,AD$2&lt;&gt;"",""&amp;INDEX($Y$3:$Y$1048576,MATCH($P674&amp;"@"&amp;AD$2,$AA$3:$AA$1048576,0),0)&lt;&gt;""),AD$1&amp;""&amp;INDEX($Y$3:$Y$1048576,MATCH($P674&amp;"@"&amp;AD$2,$AA$3:$AA$1048576,0),0),""),"")</f>
        <v/>
      </c>
      <c r="AE674" s="92" t="str">
        <f t="shared" si="406"/>
        <v/>
      </c>
      <c r="AF674" s="92" t="str">
        <f t="shared" si="406"/>
        <v/>
      </c>
      <c r="AG674" s="92" t="str">
        <f t="shared" si="406"/>
        <v/>
      </c>
      <c r="AH674" s="92" t="str">
        <f t="shared" si="406"/>
        <v/>
      </c>
      <c r="AI674" s="92" t="str">
        <f t="shared" si="406"/>
        <v/>
      </c>
      <c r="AJ674" s="92" t="str">
        <f t="shared" si="406"/>
        <v/>
      </c>
      <c r="AK674" s="92" t="str">
        <f t="shared" si="406"/>
        <v/>
      </c>
      <c r="AL674" s="92" t="str">
        <f t="shared" si="406"/>
        <v/>
      </c>
      <c r="AN674" s="35" t="str">
        <f t="shared" si="378"/>
        <v/>
      </c>
      <c r="AO674" s="44" t="str">
        <f t="shared" si="400"/>
        <v/>
      </c>
      <c r="AP674" s="41" t="str">
        <f>IF(AO674="","",RANK(AO674,AO$3:AO$1048576,1)+COUNTIF(AO$3:AO674,AO674)-1)</f>
        <v/>
      </c>
      <c r="AQ674" s="1" t="str">
        <f t="shared" si="401"/>
        <v/>
      </c>
      <c r="AR674" s="34" t="str">
        <f t="shared" si="379"/>
        <v/>
      </c>
      <c r="AS674" s="39" t="str">
        <f t="shared" si="380"/>
        <v/>
      </c>
      <c r="AT674" s="44" t="str">
        <f t="shared" si="381"/>
        <v/>
      </c>
      <c r="AU674" s="41" t="str">
        <f>IF(AT674="","",RANK(AT674,AT$3:AT$1048576,1)+COUNTIF(AT$3:AT674,AT674)-1)</f>
        <v/>
      </c>
      <c r="AV674" s="1" t="str">
        <f t="shared" si="382"/>
        <v/>
      </c>
      <c r="AW674" s="34" t="str">
        <f t="shared" si="383"/>
        <v/>
      </c>
      <c r="AX674" s="39" t="str">
        <f t="shared" si="384"/>
        <v/>
      </c>
      <c r="AY674" s="44" t="str">
        <f t="shared" si="402"/>
        <v/>
      </c>
      <c r="AZ674" s="41" t="str">
        <f>IF(AY674="","",RANK(AY674,AY$3:AY$1048576,1)+COUNTIF(AY$3:AY674,AY674)-1)</f>
        <v/>
      </c>
      <c r="BA674" s="1" t="str">
        <f t="shared" si="385"/>
        <v/>
      </c>
      <c r="BB674" s="34" t="str">
        <f t="shared" si="386"/>
        <v/>
      </c>
      <c r="BC674" s="39" t="str">
        <f t="shared" si="387"/>
        <v/>
      </c>
      <c r="BD674" s="44" t="str">
        <f t="shared" si="403"/>
        <v/>
      </c>
      <c r="BE674" s="41" t="str">
        <f>IF(BD674="","",RANK(BD674,BD$3:BD$1048576,1)+COUNTIF(BD$3:BD674,BD674)-1)</f>
        <v/>
      </c>
      <c r="BF674" s="1" t="str">
        <f t="shared" si="388"/>
        <v/>
      </c>
      <c r="BG674" s="34" t="str">
        <f t="shared" si="389"/>
        <v/>
      </c>
      <c r="BH674" s="39" t="str">
        <f t="shared" si="390"/>
        <v/>
      </c>
      <c r="BJ674" s="3"/>
      <c r="BK674" s="86"/>
      <c r="BL674" s="86"/>
      <c r="BM674" s="86"/>
      <c r="BN674" s="86"/>
      <c r="BO674" s="3"/>
      <c r="BP674" s="86"/>
      <c r="BQ674" s="86"/>
      <c r="BR674" s="86"/>
      <c r="BS674" s="86"/>
      <c r="BT674" s="3"/>
      <c r="BU674" s="86"/>
      <c r="BV674" s="86"/>
      <c r="BW674" s="86"/>
      <c r="BX674" s="86"/>
      <c r="BY674" s="3"/>
      <c r="BZ674" s="86"/>
      <c r="CA674" s="86"/>
      <c r="CB674" s="86"/>
      <c r="CC674" s="86"/>
    </row>
    <row r="675" spans="2:81" ht="35.1" customHeight="1" x14ac:dyDescent="0.2">
      <c r="B675" s="187"/>
      <c r="C675" s="188"/>
      <c r="D675" s="189"/>
      <c r="E675" s="186"/>
      <c r="F675" s="182"/>
      <c r="G675" s="184"/>
      <c r="K675" s="80" t="str">
        <f>IF(O675="","",COUNT(O$3:O675))</f>
        <v/>
      </c>
      <c r="L675" s="80" t="str">
        <f>IF(B675&lt;&gt;"",B675,IF(OR(COUNTA($G$3:$G675)&lt;COUNTA($G$3:$G$1048576),$G675&lt;&gt;""),L674,""))</f>
        <v/>
      </c>
      <c r="M675" s="80" t="str">
        <f>IF(C675&lt;&gt;"",C675,IF(OR(COUNTA($G$3:$G675)&lt;COUNTA($G$3:$G$1048576),$G675&lt;&gt;""),M674,""))</f>
        <v/>
      </c>
      <c r="N675" s="80" t="str">
        <f>IF(D675&lt;&gt;"",D675,IF(OR(COUNTA($G$3:$G675)&lt;COUNTA($G$3:$G$1048576),$G675&lt;&gt;""),N674,""))</f>
        <v/>
      </c>
      <c r="O675" s="81" t="str">
        <f t="shared" si="391"/>
        <v/>
      </c>
      <c r="P675" s="90" t="str">
        <f>IFERROR(IF(O675="",IF(COUNT(S$3:S$1048576)=COUNT(S$3:S675),IF(S675="","",INDEX(O$3:O675,MATCH(MAX(K$3:K675),K$3:K675,0),0)),INDEX(O$3:O675,MATCH(MAX(K$3:K675),K$3:K675,0),0)),O675),"")</f>
        <v/>
      </c>
      <c r="Q675" s="89" t="str">
        <f>IF(R675="","",COUNT(R$3:R675))</f>
        <v/>
      </c>
      <c r="R675" s="80" t="str">
        <f t="shared" si="377"/>
        <v/>
      </c>
      <c r="S675" s="91" t="str">
        <f>IFERROR(IF(COUNTA($E675:$G675)=0,"",IF(AND(R675="",$O675=INDEX(O$3:O675,MATCH(MAX(Q$3:Q675),Q$3:Q675,0),0)),INDEX(R$3:R675,MATCH(MAX(Q$3:Q675),Q$3:Q675,0),0),R675)),"")</f>
        <v/>
      </c>
      <c r="T675" s="80" t="str">
        <f>IF(U675="","",COUNT(U$3:U675))</f>
        <v/>
      </c>
      <c r="U675" s="80" t="str">
        <f t="shared" si="392"/>
        <v/>
      </c>
      <c r="V675" s="91" t="str">
        <f>IFERROR(IF(S675="","",IF(U675="",IF(AND(E675="",F675="",G675&lt;&gt;"",$O675=INDEX(O$3:O675,MATCH(MAX(T$3:T675),T$3:T675,0),0)),INDEX(U$3:U675,MATCH(MAX(T$3:T675),T$3:T675,0),0),IF(AND(S675&lt;&gt;"",U675=""),0,"")),U675)),"")</f>
        <v/>
      </c>
      <c r="W675" s="95" t="str">
        <f t="shared" si="393"/>
        <v/>
      </c>
      <c r="X675" s="198" t="str">
        <f t="shared" si="394"/>
        <v/>
      </c>
      <c r="Y675" s="92" t="str">
        <f t="shared" si="395"/>
        <v/>
      </c>
      <c r="Z675" s="106" t="str">
        <f>IF(P675="","",COUNTIF($N$3:$N675,$N675))</f>
        <v/>
      </c>
      <c r="AA675" s="92" t="str">
        <f t="shared" si="396"/>
        <v/>
      </c>
      <c r="AB675" s="92" t="str">
        <f t="shared" si="397"/>
        <v/>
      </c>
      <c r="AC675" s="92" t="str">
        <f t="shared" si="398"/>
        <v/>
      </c>
      <c r="AD675" s="92" t="str">
        <f t="shared" si="406"/>
        <v/>
      </c>
      <c r="AE675" s="92" t="str">
        <f t="shared" si="406"/>
        <v/>
      </c>
      <c r="AF675" s="92" t="str">
        <f t="shared" si="406"/>
        <v/>
      </c>
      <c r="AG675" s="92" t="str">
        <f t="shared" si="406"/>
        <v/>
      </c>
      <c r="AH675" s="92" t="str">
        <f t="shared" si="406"/>
        <v/>
      </c>
      <c r="AI675" s="92" t="str">
        <f t="shared" si="406"/>
        <v/>
      </c>
      <c r="AJ675" s="92" t="str">
        <f t="shared" si="406"/>
        <v/>
      </c>
      <c r="AK675" s="92" t="str">
        <f t="shared" si="406"/>
        <v/>
      </c>
      <c r="AL675" s="92" t="str">
        <f t="shared" si="406"/>
        <v/>
      </c>
      <c r="AN675" s="35" t="str">
        <f t="shared" si="378"/>
        <v/>
      </c>
      <c r="AO675" s="44" t="str">
        <f t="shared" si="400"/>
        <v/>
      </c>
      <c r="AP675" s="41" t="str">
        <f>IF(AO675="","",RANK(AO675,AO$3:AO$1048576,1)+COUNTIF(AO$3:AO675,AO675)-1)</f>
        <v/>
      </c>
      <c r="AQ675" s="1" t="str">
        <f t="shared" si="401"/>
        <v/>
      </c>
      <c r="AR675" s="34" t="str">
        <f t="shared" si="379"/>
        <v/>
      </c>
      <c r="AS675" s="39" t="str">
        <f t="shared" si="380"/>
        <v/>
      </c>
      <c r="AT675" s="44" t="str">
        <f t="shared" si="381"/>
        <v/>
      </c>
      <c r="AU675" s="41" t="str">
        <f>IF(AT675="","",RANK(AT675,AT$3:AT$1048576,1)+COUNTIF(AT$3:AT675,AT675)-1)</f>
        <v/>
      </c>
      <c r="AV675" s="1" t="str">
        <f t="shared" si="382"/>
        <v/>
      </c>
      <c r="AW675" s="34" t="str">
        <f t="shared" si="383"/>
        <v/>
      </c>
      <c r="AX675" s="39" t="str">
        <f t="shared" si="384"/>
        <v/>
      </c>
      <c r="AY675" s="44" t="str">
        <f t="shared" si="402"/>
        <v/>
      </c>
      <c r="AZ675" s="41" t="str">
        <f>IF(AY675="","",RANK(AY675,AY$3:AY$1048576,1)+COUNTIF(AY$3:AY675,AY675)-1)</f>
        <v/>
      </c>
      <c r="BA675" s="1" t="str">
        <f t="shared" si="385"/>
        <v/>
      </c>
      <c r="BB675" s="34" t="str">
        <f t="shared" si="386"/>
        <v/>
      </c>
      <c r="BC675" s="39" t="str">
        <f t="shared" si="387"/>
        <v/>
      </c>
      <c r="BD675" s="44" t="str">
        <f t="shared" si="403"/>
        <v/>
      </c>
      <c r="BE675" s="41" t="str">
        <f>IF(BD675="","",RANK(BD675,BD$3:BD$1048576,1)+COUNTIF(BD$3:BD675,BD675)-1)</f>
        <v/>
      </c>
      <c r="BF675" s="1" t="str">
        <f t="shared" si="388"/>
        <v/>
      </c>
      <c r="BG675" s="34" t="str">
        <f t="shared" si="389"/>
        <v/>
      </c>
      <c r="BH675" s="39" t="str">
        <f t="shared" si="390"/>
        <v/>
      </c>
      <c r="BJ675" s="3"/>
      <c r="BK675" s="86"/>
      <c r="BL675" s="86"/>
      <c r="BM675" s="86"/>
      <c r="BN675" s="86"/>
      <c r="BO675" s="3"/>
      <c r="BP675" s="86"/>
      <c r="BQ675" s="86"/>
      <c r="BR675" s="86"/>
      <c r="BS675" s="86"/>
      <c r="BT675" s="3"/>
      <c r="BU675" s="86"/>
      <c r="BV675" s="86"/>
      <c r="BW675" s="86"/>
      <c r="BX675" s="86"/>
      <c r="BY675" s="3"/>
      <c r="BZ675" s="86"/>
      <c r="CA675" s="86"/>
      <c r="CB675" s="86"/>
      <c r="CC675" s="86"/>
    </row>
    <row r="676" spans="2:81" ht="35.1" customHeight="1" x14ac:dyDescent="0.2">
      <c r="B676" s="187"/>
      <c r="C676" s="188"/>
      <c r="D676" s="189"/>
      <c r="E676" s="186"/>
      <c r="F676" s="182"/>
      <c r="G676" s="184"/>
      <c r="K676" s="80" t="str">
        <f>IF(O676="","",COUNT(O$3:O676))</f>
        <v/>
      </c>
      <c r="L676" s="80" t="str">
        <f>IF(B676&lt;&gt;"",B676,IF(OR(COUNTA($G$3:$G676)&lt;COUNTA($G$3:$G$1048576),$G676&lt;&gt;""),L675,""))</f>
        <v/>
      </c>
      <c r="M676" s="80" t="str">
        <f>IF(C676&lt;&gt;"",C676,IF(OR(COUNTA($G$3:$G676)&lt;COUNTA($G$3:$G$1048576),$G676&lt;&gt;""),M675,""))</f>
        <v/>
      </c>
      <c r="N676" s="80" t="str">
        <f>IF(D676&lt;&gt;"",D676,IF(OR(COUNTA($G$3:$G676)&lt;COUNTA($G$3:$G$1048576),$G676&lt;&gt;""),N675,""))</f>
        <v/>
      </c>
      <c r="O676" s="81" t="str">
        <f t="shared" si="391"/>
        <v/>
      </c>
      <c r="P676" s="90" t="str">
        <f>IFERROR(IF(O676="",IF(COUNT(S$3:S$1048576)=COUNT(S$3:S676),IF(S676="","",INDEX(O$3:O676,MATCH(MAX(K$3:K676),K$3:K676,0),0)),INDEX(O$3:O676,MATCH(MAX(K$3:K676),K$3:K676,0),0)),O676),"")</f>
        <v/>
      </c>
      <c r="Q676" s="89" t="str">
        <f>IF(R676="","",COUNT(R$3:R676))</f>
        <v/>
      </c>
      <c r="R676" s="80" t="str">
        <f t="shared" si="377"/>
        <v/>
      </c>
      <c r="S676" s="91" t="str">
        <f>IFERROR(IF(COUNTA($E676:$G676)=0,"",IF(AND(R676="",$O676=INDEX(O$3:O676,MATCH(MAX(Q$3:Q676),Q$3:Q676,0),0)),INDEX(R$3:R676,MATCH(MAX(Q$3:Q676),Q$3:Q676,0),0),R676)),"")</f>
        <v/>
      </c>
      <c r="T676" s="80" t="str">
        <f>IF(U676="","",COUNT(U$3:U676))</f>
        <v/>
      </c>
      <c r="U676" s="80" t="str">
        <f t="shared" si="392"/>
        <v/>
      </c>
      <c r="V676" s="91" t="str">
        <f>IFERROR(IF(S676="","",IF(U676="",IF(AND(E676="",F676="",G676&lt;&gt;"",$O676=INDEX(O$3:O676,MATCH(MAX(T$3:T676),T$3:T676,0),0)),INDEX(U$3:U676,MATCH(MAX(T$3:T676),T$3:T676,0),0),IF(AND(S676&lt;&gt;"",U676=""),0,"")),U676)),"")</f>
        <v/>
      </c>
      <c r="W676" s="95" t="str">
        <f t="shared" si="393"/>
        <v/>
      </c>
      <c r="X676" s="198" t="str">
        <f t="shared" si="394"/>
        <v/>
      </c>
      <c r="Y676" s="92" t="str">
        <f t="shared" si="395"/>
        <v/>
      </c>
      <c r="Z676" s="106" t="str">
        <f>IF(P676="","",COUNTIF($N$3:$N676,$N676))</f>
        <v/>
      </c>
      <c r="AA676" s="92" t="str">
        <f t="shared" si="396"/>
        <v/>
      </c>
      <c r="AB676" s="92" t="str">
        <f t="shared" si="397"/>
        <v/>
      </c>
      <c r="AC676" s="92" t="str">
        <f t="shared" si="398"/>
        <v/>
      </c>
      <c r="AD676" s="92" t="str">
        <f t="shared" si="406"/>
        <v/>
      </c>
      <c r="AE676" s="92" t="str">
        <f t="shared" si="406"/>
        <v/>
      </c>
      <c r="AF676" s="92" t="str">
        <f t="shared" si="406"/>
        <v/>
      </c>
      <c r="AG676" s="92" t="str">
        <f t="shared" si="406"/>
        <v/>
      </c>
      <c r="AH676" s="92" t="str">
        <f t="shared" si="406"/>
        <v/>
      </c>
      <c r="AI676" s="92" t="str">
        <f t="shared" si="406"/>
        <v/>
      </c>
      <c r="AJ676" s="92" t="str">
        <f t="shared" si="406"/>
        <v/>
      </c>
      <c r="AK676" s="92" t="str">
        <f t="shared" si="406"/>
        <v/>
      </c>
      <c r="AL676" s="92" t="str">
        <f t="shared" si="406"/>
        <v/>
      </c>
      <c r="AN676" s="35" t="str">
        <f t="shared" si="378"/>
        <v/>
      </c>
      <c r="AO676" s="44" t="str">
        <f t="shared" si="400"/>
        <v/>
      </c>
      <c r="AP676" s="41" t="str">
        <f>IF(AO676="","",RANK(AO676,AO$3:AO$1048576,1)+COUNTIF(AO$3:AO676,AO676)-1)</f>
        <v/>
      </c>
      <c r="AQ676" s="1" t="str">
        <f t="shared" si="401"/>
        <v/>
      </c>
      <c r="AR676" s="34" t="str">
        <f t="shared" si="379"/>
        <v/>
      </c>
      <c r="AS676" s="39" t="str">
        <f t="shared" si="380"/>
        <v/>
      </c>
      <c r="AT676" s="44" t="str">
        <f t="shared" si="381"/>
        <v/>
      </c>
      <c r="AU676" s="41" t="str">
        <f>IF(AT676="","",RANK(AT676,AT$3:AT$1048576,1)+COUNTIF(AT$3:AT676,AT676)-1)</f>
        <v/>
      </c>
      <c r="AV676" s="1" t="str">
        <f t="shared" si="382"/>
        <v/>
      </c>
      <c r="AW676" s="34" t="str">
        <f t="shared" si="383"/>
        <v/>
      </c>
      <c r="AX676" s="39" t="str">
        <f t="shared" si="384"/>
        <v/>
      </c>
      <c r="AY676" s="44" t="str">
        <f t="shared" si="402"/>
        <v/>
      </c>
      <c r="AZ676" s="41" t="str">
        <f>IF(AY676="","",RANK(AY676,AY$3:AY$1048576,1)+COUNTIF(AY$3:AY676,AY676)-1)</f>
        <v/>
      </c>
      <c r="BA676" s="1" t="str">
        <f t="shared" si="385"/>
        <v/>
      </c>
      <c r="BB676" s="34" t="str">
        <f t="shared" si="386"/>
        <v/>
      </c>
      <c r="BC676" s="39" t="str">
        <f t="shared" si="387"/>
        <v/>
      </c>
      <c r="BD676" s="44" t="str">
        <f t="shared" si="403"/>
        <v/>
      </c>
      <c r="BE676" s="41" t="str">
        <f>IF(BD676="","",RANK(BD676,BD$3:BD$1048576,1)+COUNTIF(BD$3:BD676,BD676)-1)</f>
        <v/>
      </c>
      <c r="BF676" s="1" t="str">
        <f t="shared" si="388"/>
        <v/>
      </c>
      <c r="BG676" s="34" t="str">
        <f t="shared" si="389"/>
        <v/>
      </c>
      <c r="BH676" s="39" t="str">
        <f t="shared" si="390"/>
        <v/>
      </c>
      <c r="BJ676" s="3"/>
      <c r="BK676" s="86"/>
      <c r="BL676" s="86"/>
      <c r="BM676" s="86"/>
      <c r="BN676" s="86"/>
      <c r="BO676" s="3"/>
      <c r="BP676" s="86"/>
      <c r="BQ676" s="86"/>
      <c r="BR676" s="86"/>
      <c r="BS676" s="86"/>
      <c r="BT676" s="3"/>
      <c r="BU676" s="86"/>
      <c r="BV676" s="86"/>
      <c r="BW676" s="86"/>
      <c r="BX676" s="86"/>
      <c r="BY676" s="3"/>
      <c r="BZ676" s="86"/>
      <c r="CA676" s="86"/>
      <c r="CB676" s="86"/>
      <c r="CC676" s="86"/>
    </row>
    <row r="677" spans="2:81" ht="35.1" customHeight="1" x14ac:dyDescent="0.2">
      <c r="B677" s="187"/>
      <c r="C677" s="188"/>
      <c r="D677" s="189"/>
      <c r="E677" s="186"/>
      <c r="F677" s="182"/>
      <c r="G677" s="184"/>
      <c r="K677" s="80" t="str">
        <f>IF(O677="","",COUNT(O$3:O677))</f>
        <v/>
      </c>
      <c r="L677" s="80" t="str">
        <f>IF(B677&lt;&gt;"",B677,IF(OR(COUNTA($G$3:$G677)&lt;COUNTA($G$3:$G$1048576),$G677&lt;&gt;""),L676,""))</f>
        <v/>
      </c>
      <c r="M677" s="80" t="str">
        <f>IF(C677&lt;&gt;"",C677,IF(OR(COUNTA($G$3:$G677)&lt;COUNTA($G$3:$G$1048576),$G677&lt;&gt;""),M676,""))</f>
        <v/>
      </c>
      <c r="N677" s="80" t="str">
        <f>IF(D677&lt;&gt;"",D677,IF(OR(COUNTA($G$3:$G677)&lt;COUNTA($G$3:$G$1048576),$G677&lt;&gt;""),N676,""))</f>
        <v/>
      </c>
      <c r="O677" s="81" t="str">
        <f t="shared" si="391"/>
        <v/>
      </c>
      <c r="P677" s="90" t="str">
        <f>IFERROR(IF(O677="",IF(COUNT(S$3:S$1048576)=COUNT(S$3:S677),IF(S677="","",INDEX(O$3:O677,MATCH(MAX(K$3:K677),K$3:K677,0),0)),INDEX(O$3:O677,MATCH(MAX(K$3:K677),K$3:K677,0),0)),O677),"")</f>
        <v/>
      </c>
      <c r="Q677" s="89" t="str">
        <f>IF(R677="","",COUNT(R$3:R677))</f>
        <v/>
      </c>
      <c r="R677" s="80" t="str">
        <f t="shared" si="377"/>
        <v/>
      </c>
      <c r="S677" s="91" t="str">
        <f>IFERROR(IF(COUNTA($E677:$G677)=0,"",IF(AND(R677="",$O677=INDEX(O$3:O677,MATCH(MAX(Q$3:Q677),Q$3:Q677,0),0)),INDEX(R$3:R677,MATCH(MAX(Q$3:Q677),Q$3:Q677,0),0),R677)),"")</f>
        <v/>
      </c>
      <c r="T677" s="80" t="str">
        <f>IF(U677="","",COUNT(U$3:U677))</f>
        <v/>
      </c>
      <c r="U677" s="80" t="str">
        <f t="shared" si="392"/>
        <v/>
      </c>
      <c r="V677" s="91" t="str">
        <f>IFERROR(IF(S677="","",IF(U677="",IF(AND(E677="",F677="",G677&lt;&gt;"",$O677=INDEX(O$3:O677,MATCH(MAX(T$3:T677),T$3:T677,0),0)),INDEX(U$3:U677,MATCH(MAX(T$3:T677),T$3:T677,0),0),IF(AND(S677&lt;&gt;"",U677=""),0,"")),U677)),"")</f>
        <v/>
      </c>
      <c r="W677" s="95" t="str">
        <f t="shared" si="393"/>
        <v/>
      </c>
      <c r="X677" s="198" t="str">
        <f t="shared" si="394"/>
        <v/>
      </c>
      <c r="Y677" s="92" t="str">
        <f t="shared" si="395"/>
        <v/>
      </c>
      <c r="Z677" s="106" t="str">
        <f>IF(P677="","",COUNTIF($N$3:$N677,$N677))</f>
        <v/>
      </c>
      <c r="AA677" s="92" t="str">
        <f t="shared" si="396"/>
        <v/>
      </c>
      <c r="AB677" s="92" t="str">
        <f t="shared" si="397"/>
        <v/>
      </c>
      <c r="AC677" s="92" t="str">
        <f t="shared" si="398"/>
        <v/>
      </c>
      <c r="AD677" s="92" t="str">
        <f t="shared" si="406"/>
        <v/>
      </c>
      <c r="AE677" s="92" t="str">
        <f t="shared" si="406"/>
        <v/>
      </c>
      <c r="AF677" s="92" t="str">
        <f t="shared" si="406"/>
        <v/>
      </c>
      <c r="AG677" s="92" t="str">
        <f t="shared" si="406"/>
        <v/>
      </c>
      <c r="AH677" s="92" t="str">
        <f t="shared" si="406"/>
        <v/>
      </c>
      <c r="AI677" s="92" t="str">
        <f t="shared" si="406"/>
        <v/>
      </c>
      <c r="AJ677" s="92" t="str">
        <f t="shared" si="406"/>
        <v/>
      </c>
      <c r="AK677" s="92" t="str">
        <f t="shared" si="406"/>
        <v/>
      </c>
      <c r="AL677" s="92" t="str">
        <f t="shared" si="406"/>
        <v/>
      </c>
      <c r="AN677" s="35" t="str">
        <f t="shared" si="378"/>
        <v/>
      </c>
      <c r="AO677" s="44" t="str">
        <f t="shared" si="400"/>
        <v/>
      </c>
      <c r="AP677" s="41" t="str">
        <f>IF(AO677="","",RANK(AO677,AO$3:AO$1048576,1)+COUNTIF(AO$3:AO677,AO677)-1)</f>
        <v/>
      </c>
      <c r="AQ677" s="1" t="str">
        <f t="shared" si="401"/>
        <v/>
      </c>
      <c r="AR677" s="34" t="str">
        <f t="shared" si="379"/>
        <v/>
      </c>
      <c r="AS677" s="39" t="str">
        <f t="shared" si="380"/>
        <v/>
      </c>
      <c r="AT677" s="44" t="str">
        <f t="shared" si="381"/>
        <v/>
      </c>
      <c r="AU677" s="41" t="str">
        <f>IF(AT677="","",RANK(AT677,AT$3:AT$1048576,1)+COUNTIF(AT$3:AT677,AT677)-1)</f>
        <v/>
      </c>
      <c r="AV677" s="1" t="str">
        <f t="shared" si="382"/>
        <v/>
      </c>
      <c r="AW677" s="34" t="str">
        <f t="shared" si="383"/>
        <v/>
      </c>
      <c r="AX677" s="39" t="str">
        <f t="shared" si="384"/>
        <v/>
      </c>
      <c r="AY677" s="44" t="str">
        <f t="shared" si="402"/>
        <v/>
      </c>
      <c r="AZ677" s="41" t="str">
        <f>IF(AY677="","",RANK(AY677,AY$3:AY$1048576,1)+COUNTIF(AY$3:AY677,AY677)-1)</f>
        <v/>
      </c>
      <c r="BA677" s="1" t="str">
        <f t="shared" si="385"/>
        <v/>
      </c>
      <c r="BB677" s="34" t="str">
        <f t="shared" si="386"/>
        <v/>
      </c>
      <c r="BC677" s="39" t="str">
        <f t="shared" si="387"/>
        <v/>
      </c>
      <c r="BD677" s="44" t="str">
        <f t="shared" si="403"/>
        <v/>
      </c>
      <c r="BE677" s="41" t="str">
        <f>IF(BD677="","",RANK(BD677,BD$3:BD$1048576,1)+COUNTIF(BD$3:BD677,BD677)-1)</f>
        <v/>
      </c>
      <c r="BF677" s="1" t="str">
        <f t="shared" si="388"/>
        <v/>
      </c>
      <c r="BG677" s="34" t="str">
        <f t="shared" si="389"/>
        <v/>
      </c>
      <c r="BH677" s="39" t="str">
        <f t="shared" si="390"/>
        <v/>
      </c>
      <c r="BJ677" s="3"/>
      <c r="BK677" s="86"/>
      <c r="BL677" s="86"/>
      <c r="BM677" s="86"/>
      <c r="BN677" s="86"/>
      <c r="BO677" s="3"/>
      <c r="BP677" s="86"/>
      <c r="BQ677" s="86"/>
      <c r="BR677" s="86"/>
      <c r="BS677" s="86"/>
      <c r="BT677" s="3"/>
      <c r="BU677" s="86"/>
      <c r="BV677" s="86"/>
      <c r="BW677" s="86"/>
      <c r="BX677" s="86"/>
      <c r="BY677" s="3"/>
      <c r="BZ677" s="86"/>
      <c r="CA677" s="86"/>
      <c r="CB677" s="86"/>
      <c r="CC677" s="86"/>
    </row>
    <row r="678" spans="2:81" ht="35.1" customHeight="1" x14ac:dyDescent="0.2">
      <c r="B678" s="187"/>
      <c r="C678" s="188"/>
      <c r="D678" s="189"/>
      <c r="E678" s="186"/>
      <c r="F678" s="182"/>
      <c r="G678" s="184"/>
      <c r="K678" s="80" t="str">
        <f>IF(O678="","",COUNT(O$3:O678))</f>
        <v/>
      </c>
      <c r="L678" s="80" t="str">
        <f>IF(B678&lt;&gt;"",B678,IF(OR(COUNTA($G$3:$G678)&lt;COUNTA($G$3:$G$1048576),$G678&lt;&gt;""),L677,""))</f>
        <v/>
      </c>
      <c r="M678" s="80" t="str">
        <f>IF(C678&lt;&gt;"",C678,IF(OR(COUNTA($G$3:$G678)&lt;COUNTA($G$3:$G$1048576),$G678&lt;&gt;""),M677,""))</f>
        <v/>
      </c>
      <c r="N678" s="80" t="str">
        <f>IF(D678&lt;&gt;"",D678,IF(OR(COUNTA($G$3:$G678)&lt;COUNTA($G$3:$G$1048576),$G678&lt;&gt;""),N677,""))</f>
        <v/>
      </c>
      <c r="O678" s="81" t="str">
        <f t="shared" si="391"/>
        <v/>
      </c>
      <c r="P678" s="90" t="str">
        <f>IFERROR(IF(O678="",IF(COUNT(S$3:S$1048576)=COUNT(S$3:S678),IF(S678="","",INDEX(O$3:O678,MATCH(MAX(K$3:K678),K$3:K678,0),0)),INDEX(O$3:O678,MATCH(MAX(K$3:K678),K$3:K678,0),0)),O678),"")</f>
        <v/>
      </c>
      <c r="Q678" s="89" t="str">
        <f>IF(R678="","",COUNT(R$3:R678))</f>
        <v/>
      </c>
      <c r="R678" s="80" t="str">
        <f t="shared" si="377"/>
        <v/>
      </c>
      <c r="S678" s="91" t="str">
        <f>IFERROR(IF(COUNTA($E678:$G678)=0,"",IF(AND(R678="",$O678=INDEX(O$3:O678,MATCH(MAX(Q$3:Q678),Q$3:Q678,0),0)),INDEX(R$3:R678,MATCH(MAX(Q$3:Q678),Q$3:Q678,0),0),R678)),"")</f>
        <v/>
      </c>
      <c r="T678" s="80" t="str">
        <f>IF(U678="","",COUNT(U$3:U678))</f>
        <v/>
      </c>
      <c r="U678" s="80" t="str">
        <f t="shared" si="392"/>
        <v/>
      </c>
      <c r="V678" s="91" t="str">
        <f>IFERROR(IF(S678="","",IF(U678="",IF(AND(E678="",F678="",G678&lt;&gt;"",$O678=INDEX(O$3:O678,MATCH(MAX(T$3:T678),T$3:T678,0),0)),INDEX(U$3:U678,MATCH(MAX(T$3:T678),T$3:T678,0),0),IF(AND(S678&lt;&gt;"",U678=""),0,"")),U678)),"")</f>
        <v/>
      </c>
      <c r="W678" s="95" t="str">
        <f t="shared" si="393"/>
        <v/>
      </c>
      <c r="X678" s="198" t="str">
        <f t="shared" si="394"/>
        <v/>
      </c>
      <c r="Y678" s="92" t="str">
        <f t="shared" si="395"/>
        <v/>
      </c>
      <c r="Z678" s="106" t="str">
        <f>IF(P678="","",COUNTIF($N$3:$N678,$N678))</f>
        <v/>
      </c>
      <c r="AA678" s="92" t="str">
        <f t="shared" si="396"/>
        <v/>
      </c>
      <c r="AB678" s="92" t="str">
        <f t="shared" si="397"/>
        <v/>
      </c>
      <c r="AC678" s="92" t="str">
        <f t="shared" si="398"/>
        <v/>
      </c>
      <c r="AD678" s="92" t="str">
        <f t="shared" si="406"/>
        <v/>
      </c>
      <c r="AE678" s="92" t="str">
        <f t="shared" si="406"/>
        <v/>
      </c>
      <c r="AF678" s="92" t="str">
        <f t="shared" si="406"/>
        <v/>
      </c>
      <c r="AG678" s="92" t="str">
        <f t="shared" si="406"/>
        <v/>
      </c>
      <c r="AH678" s="92" t="str">
        <f t="shared" si="406"/>
        <v/>
      </c>
      <c r="AI678" s="92" t="str">
        <f t="shared" si="406"/>
        <v/>
      </c>
      <c r="AJ678" s="92" t="str">
        <f t="shared" si="406"/>
        <v/>
      </c>
      <c r="AK678" s="92" t="str">
        <f t="shared" si="406"/>
        <v/>
      </c>
      <c r="AL678" s="92" t="str">
        <f t="shared" si="406"/>
        <v/>
      </c>
      <c r="AN678" s="35" t="str">
        <f t="shared" si="378"/>
        <v/>
      </c>
      <c r="AO678" s="44" t="str">
        <f t="shared" si="400"/>
        <v/>
      </c>
      <c r="AP678" s="41" t="str">
        <f>IF(AO678="","",RANK(AO678,AO$3:AO$1048576,1)+COUNTIF(AO$3:AO678,AO678)-1)</f>
        <v/>
      </c>
      <c r="AQ678" s="1" t="str">
        <f t="shared" si="401"/>
        <v/>
      </c>
      <c r="AR678" s="34" t="str">
        <f t="shared" si="379"/>
        <v/>
      </c>
      <c r="AS678" s="39" t="str">
        <f t="shared" si="380"/>
        <v/>
      </c>
      <c r="AT678" s="44" t="str">
        <f t="shared" si="381"/>
        <v/>
      </c>
      <c r="AU678" s="41" t="str">
        <f>IF(AT678="","",RANK(AT678,AT$3:AT$1048576,1)+COUNTIF(AT$3:AT678,AT678)-1)</f>
        <v/>
      </c>
      <c r="AV678" s="1" t="str">
        <f t="shared" si="382"/>
        <v/>
      </c>
      <c r="AW678" s="34" t="str">
        <f t="shared" si="383"/>
        <v/>
      </c>
      <c r="AX678" s="39" t="str">
        <f t="shared" si="384"/>
        <v/>
      </c>
      <c r="AY678" s="44" t="str">
        <f t="shared" si="402"/>
        <v/>
      </c>
      <c r="AZ678" s="41" t="str">
        <f>IF(AY678="","",RANK(AY678,AY$3:AY$1048576,1)+COUNTIF(AY$3:AY678,AY678)-1)</f>
        <v/>
      </c>
      <c r="BA678" s="1" t="str">
        <f t="shared" si="385"/>
        <v/>
      </c>
      <c r="BB678" s="34" t="str">
        <f t="shared" si="386"/>
        <v/>
      </c>
      <c r="BC678" s="39" t="str">
        <f t="shared" si="387"/>
        <v/>
      </c>
      <c r="BD678" s="44" t="str">
        <f t="shared" si="403"/>
        <v/>
      </c>
      <c r="BE678" s="41" t="str">
        <f>IF(BD678="","",RANK(BD678,BD$3:BD$1048576,1)+COUNTIF(BD$3:BD678,BD678)-1)</f>
        <v/>
      </c>
      <c r="BF678" s="1" t="str">
        <f t="shared" si="388"/>
        <v/>
      </c>
      <c r="BG678" s="34" t="str">
        <f t="shared" si="389"/>
        <v/>
      </c>
      <c r="BH678" s="39" t="str">
        <f t="shared" si="390"/>
        <v/>
      </c>
      <c r="BJ678" s="3"/>
      <c r="BK678" s="86"/>
      <c r="BL678" s="86"/>
      <c r="BM678" s="86"/>
      <c r="BN678" s="86"/>
      <c r="BO678" s="3"/>
      <c r="BP678" s="86"/>
      <c r="BQ678" s="86"/>
      <c r="BR678" s="86"/>
      <c r="BS678" s="86"/>
      <c r="BT678" s="3"/>
      <c r="BU678" s="86"/>
      <c r="BV678" s="86"/>
      <c r="BW678" s="86"/>
      <c r="BX678" s="86"/>
      <c r="BY678" s="3"/>
      <c r="BZ678" s="86"/>
      <c r="CA678" s="86"/>
      <c r="CB678" s="86"/>
      <c r="CC678" s="86"/>
    </row>
    <row r="679" spans="2:81" ht="35.1" customHeight="1" x14ac:dyDescent="0.2">
      <c r="B679" s="187"/>
      <c r="C679" s="188"/>
      <c r="D679" s="189"/>
      <c r="E679" s="186"/>
      <c r="F679" s="182"/>
      <c r="G679" s="184"/>
      <c r="K679" s="80" t="str">
        <f>IF(O679="","",COUNT(O$3:O679))</f>
        <v/>
      </c>
      <c r="L679" s="80" t="str">
        <f>IF(B679&lt;&gt;"",B679,IF(OR(COUNTA($G$3:$G679)&lt;COUNTA($G$3:$G$1048576),$G679&lt;&gt;""),L678,""))</f>
        <v/>
      </c>
      <c r="M679" s="80" t="str">
        <f>IF(C679&lt;&gt;"",C679,IF(OR(COUNTA($G$3:$G679)&lt;COUNTA($G$3:$G$1048576),$G679&lt;&gt;""),M678,""))</f>
        <v/>
      </c>
      <c r="N679" s="80" t="str">
        <f>IF(D679&lt;&gt;"",D679,IF(OR(COUNTA($G$3:$G679)&lt;COUNTA($G$3:$G$1048576),$G679&lt;&gt;""),N678,""))</f>
        <v/>
      </c>
      <c r="O679" s="81" t="str">
        <f t="shared" si="391"/>
        <v/>
      </c>
      <c r="P679" s="90" t="str">
        <f>IFERROR(IF(O679="",IF(COUNT(S$3:S$1048576)=COUNT(S$3:S679),IF(S679="","",INDEX(O$3:O679,MATCH(MAX(K$3:K679),K$3:K679,0),0)),INDEX(O$3:O679,MATCH(MAX(K$3:K679),K$3:K679,0),0)),O679),"")</f>
        <v/>
      </c>
      <c r="Q679" s="89" t="str">
        <f>IF(R679="","",COUNT(R$3:R679))</f>
        <v/>
      </c>
      <c r="R679" s="80" t="str">
        <f t="shared" si="377"/>
        <v/>
      </c>
      <c r="S679" s="91" t="str">
        <f>IFERROR(IF(COUNTA($E679:$G679)=0,"",IF(AND(R679="",$O679=INDEX(O$3:O679,MATCH(MAX(Q$3:Q679),Q$3:Q679,0),0)),INDEX(R$3:R679,MATCH(MAX(Q$3:Q679),Q$3:Q679,0),0),R679)),"")</f>
        <v/>
      </c>
      <c r="T679" s="80" t="str">
        <f>IF(U679="","",COUNT(U$3:U679))</f>
        <v/>
      </c>
      <c r="U679" s="80" t="str">
        <f t="shared" si="392"/>
        <v/>
      </c>
      <c r="V679" s="91" t="str">
        <f>IFERROR(IF(S679="","",IF(U679="",IF(AND(E679="",F679="",G679&lt;&gt;"",$O679=INDEX(O$3:O679,MATCH(MAX(T$3:T679),T$3:T679,0),0)),INDEX(U$3:U679,MATCH(MAX(T$3:T679),T$3:T679,0),0),IF(AND(S679&lt;&gt;"",U679=""),0,"")),U679)),"")</f>
        <v/>
      </c>
      <c r="W679" s="95" t="str">
        <f t="shared" si="393"/>
        <v/>
      </c>
      <c r="X679" s="198" t="str">
        <f t="shared" si="394"/>
        <v/>
      </c>
      <c r="Y679" s="92" t="str">
        <f t="shared" si="395"/>
        <v/>
      </c>
      <c r="Z679" s="106" t="str">
        <f>IF(P679="","",COUNTIF($N$3:$N679,$N679))</f>
        <v/>
      </c>
      <c r="AA679" s="92" t="str">
        <f t="shared" si="396"/>
        <v/>
      </c>
      <c r="AB679" s="92" t="str">
        <f t="shared" si="397"/>
        <v/>
      </c>
      <c r="AC679" s="92" t="str">
        <f t="shared" si="398"/>
        <v/>
      </c>
      <c r="AD679" s="92" t="str">
        <f t="shared" si="406"/>
        <v/>
      </c>
      <c r="AE679" s="92" t="str">
        <f t="shared" si="406"/>
        <v/>
      </c>
      <c r="AF679" s="92" t="str">
        <f t="shared" si="406"/>
        <v/>
      </c>
      <c r="AG679" s="92" t="str">
        <f t="shared" si="406"/>
        <v/>
      </c>
      <c r="AH679" s="92" t="str">
        <f t="shared" si="406"/>
        <v/>
      </c>
      <c r="AI679" s="92" t="str">
        <f t="shared" si="406"/>
        <v/>
      </c>
      <c r="AJ679" s="92" t="str">
        <f t="shared" si="406"/>
        <v/>
      </c>
      <c r="AK679" s="92" t="str">
        <f t="shared" si="406"/>
        <v/>
      </c>
      <c r="AL679" s="92" t="str">
        <f t="shared" si="406"/>
        <v/>
      </c>
      <c r="AN679" s="35" t="str">
        <f t="shared" si="378"/>
        <v/>
      </c>
      <c r="AO679" s="44" t="str">
        <f t="shared" si="400"/>
        <v/>
      </c>
      <c r="AP679" s="41" t="str">
        <f>IF(AO679="","",RANK(AO679,AO$3:AO$1048576,1)+COUNTIF(AO$3:AO679,AO679)-1)</f>
        <v/>
      </c>
      <c r="AQ679" s="1" t="str">
        <f t="shared" si="401"/>
        <v/>
      </c>
      <c r="AR679" s="34" t="str">
        <f t="shared" si="379"/>
        <v/>
      </c>
      <c r="AS679" s="39" t="str">
        <f t="shared" si="380"/>
        <v/>
      </c>
      <c r="AT679" s="44" t="str">
        <f t="shared" si="381"/>
        <v/>
      </c>
      <c r="AU679" s="41" t="str">
        <f>IF(AT679="","",RANK(AT679,AT$3:AT$1048576,1)+COUNTIF(AT$3:AT679,AT679)-1)</f>
        <v/>
      </c>
      <c r="AV679" s="1" t="str">
        <f t="shared" si="382"/>
        <v/>
      </c>
      <c r="AW679" s="34" t="str">
        <f t="shared" si="383"/>
        <v/>
      </c>
      <c r="AX679" s="39" t="str">
        <f t="shared" si="384"/>
        <v/>
      </c>
      <c r="AY679" s="44" t="str">
        <f t="shared" si="402"/>
        <v/>
      </c>
      <c r="AZ679" s="41" t="str">
        <f>IF(AY679="","",RANK(AY679,AY$3:AY$1048576,1)+COUNTIF(AY$3:AY679,AY679)-1)</f>
        <v/>
      </c>
      <c r="BA679" s="1" t="str">
        <f t="shared" si="385"/>
        <v/>
      </c>
      <c r="BB679" s="34" t="str">
        <f t="shared" si="386"/>
        <v/>
      </c>
      <c r="BC679" s="39" t="str">
        <f t="shared" si="387"/>
        <v/>
      </c>
      <c r="BD679" s="44" t="str">
        <f t="shared" si="403"/>
        <v/>
      </c>
      <c r="BE679" s="41" t="str">
        <f>IF(BD679="","",RANK(BD679,BD$3:BD$1048576,1)+COUNTIF(BD$3:BD679,BD679)-1)</f>
        <v/>
      </c>
      <c r="BF679" s="1" t="str">
        <f t="shared" si="388"/>
        <v/>
      </c>
      <c r="BG679" s="34" t="str">
        <f t="shared" si="389"/>
        <v/>
      </c>
      <c r="BH679" s="39" t="str">
        <f t="shared" si="390"/>
        <v/>
      </c>
      <c r="BJ679" s="3"/>
      <c r="BK679" s="86"/>
      <c r="BL679" s="86"/>
      <c r="BM679" s="86"/>
      <c r="BN679" s="86"/>
      <c r="BO679" s="3"/>
      <c r="BP679" s="86"/>
      <c r="BQ679" s="86"/>
      <c r="BR679" s="86"/>
      <c r="BS679" s="86"/>
      <c r="BT679" s="3"/>
      <c r="BU679" s="86"/>
      <c r="BV679" s="86"/>
      <c r="BW679" s="86"/>
      <c r="BX679" s="86"/>
      <c r="BY679" s="3"/>
      <c r="BZ679" s="86"/>
      <c r="CA679" s="86"/>
      <c r="CB679" s="86"/>
      <c r="CC679" s="86"/>
    </row>
    <row r="680" spans="2:81" ht="35.1" customHeight="1" x14ac:dyDescent="0.2">
      <c r="B680" s="187"/>
      <c r="C680" s="188"/>
      <c r="D680" s="189"/>
      <c r="E680" s="186"/>
      <c r="F680" s="182"/>
      <c r="G680" s="184"/>
      <c r="K680" s="80" t="str">
        <f>IF(O680="","",COUNT(O$3:O680))</f>
        <v/>
      </c>
      <c r="L680" s="80" t="str">
        <f>IF(B680&lt;&gt;"",B680,IF(OR(COUNTA($G$3:$G680)&lt;COUNTA($G$3:$G$1048576),$G680&lt;&gt;""),L679,""))</f>
        <v/>
      </c>
      <c r="M680" s="80" t="str">
        <f>IF(C680&lt;&gt;"",C680,IF(OR(COUNTA($G$3:$G680)&lt;COUNTA($G$3:$G$1048576),$G680&lt;&gt;""),M679,""))</f>
        <v/>
      </c>
      <c r="N680" s="80" t="str">
        <f>IF(D680&lt;&gt;"",D680,IF(OR(COUNTA($G$3:$G680)&lt;COUNTA($G$3:$G$1048576),$G680&lt;&gt;""),N679,""))</f>
        <v/>
      </c>
      <c r="O680" s="81" t="str">
        <f t="shared" si="391"/>
        <v/>
      </c>
      <c r="P680" s="90" t="str">
        <f>IFERROR(IF(O680="",IF(COUNT(S$3:S$1048576)=COUNT(S$3:S680),IF(S680="","",INDEX(O$3:O680,MATCH(MAX(K$3:K680),K$3:K680,0),0)),INDEX(O$3:O680,MATCH(MAX(K$3:K680),K$3:K680,0),0)),O680),"")</f>
        <v/>
      </c>
      <c r="Q680" s="89" t="str">
        <f>IF(R680="","",COUNT(R$3:R680))</f>
        <v/>
      </c>
      <c r="R680" s="80" t="str">
        <f t="shared" si="377"/>
        <v/>
      </c>
      <c r="S680" s="91" t="str">
        <f>IFERROR(IF(COUNTA($E680:$G680)=0,"",IF(AND(R680="",$O680=INDEX(O$3:O680,MATCH(MAX(Q$3:Q680),Q$3:Q680,0),0)),INDEX(R$3:R680,MATCH(MAX(Q$3:Q680),Q$3:Q680,0),0),R680)),"")</f>
        <v/>
      </c>
      <c r="T680" s="80" t="str">
        <f>IF(U680="","",COUNT(U$3:U680))</f>
        <v/>
      </c>
      <c r="U680" s="80" t="str">
        <f t="shared" si="392"/>
        <v/>
      </c>
      <c r="V680" s="91" t="str">
        <f>IFERROR(IF(S680="","",IF(U680="",IF(AND(E680="",F680="",G680&lt;&gt;"",$O680=INDEX(O$3:O680,MATCH(MAX(T$3:T680),T$3:T680,0),0)),INDEX(U$3:U680,MATCH(MAX(T$3:T680),T$3:T680,0),0),IF(AND(S680&lt;&gt;"",U680=""),0,"")),U680)),"")</f>
        <v/>
      </c>
      <c r="W680" s="95" t="str">
        <f t="shared" si="393"/>
        <v/>
      </c>
      <c r="X680" s="198" t="str">
        <f t="shared" si="394"/>
        <v/>
      </c>
      <c r="Y680" s="92" t="str">
        <f t="shared" si="395"/>
        <v/>
      </c>
      <c r="Z680" s="106" t="str">
        <f>IF(P680="","",COUNTIF($N$3:$N680,$N680))</f>
        <v/>
      </c>
      <c r="AA680" s="92" t="str">
        <f t="shared" si="396"/>
        <v/>
      </c>
      <c r="AB680" s="92" t="str">
        <f t="shared" si="397"/>
        <v/>
      </c>
      <c r="AC680" s="92" t="str">
        <f t="shared" si="398"/>
        <v/>
      </c>
      <c r="AD680" s="92" t="str">
        <f t="shared" si="406"/>
        <v/>
      </c>
      <c r="AE680" s="92" t="str">
        <f t="shared" si="406"/>
        <v/>
      </c>
      <c r="AF680" s="92" t="str">
        <f t="shared" si="406"/>
        <v/>
      </c>
      <c r="AG680" s="92" t="str">
        <f t="shared" si="406"/>
        <v/>
      </c>
      <c r="AH680" s="92" t="str">
        <f t="shared" si="406"/>
        <v/>
      </c>
      <c r="AI680" s="92" t="str">
        <f t="shared" si="406"/>
        <v/>
      </c>
      <c r="AJ680" s="92" t="str">
        <f t="shared" si="406"/>
        <v/>
      </c>
      <c r="AK680" s="92" t="str">
        <f t="shared" si="406"/>
        <v/>
      </c>
      <c r="AL680" s="92" t="str">
        <f t="shared" si="406"/>
        <v/>
      </c>
      <c r="AN680" s="35" t="str">
        <f t="shared" si="378"/>
        <v/>
      </c>
      <c r="AO680" s="44" t="str">
        <f t="shared" si="400"/>
        <v/>
      </c>
      <c r="AP680" s="41" t="str">
        <f>IF(AO680="","",RANK(AO680,AO$3:AO$1048576,1)+COUNTIF(AO$3:AO680,AO680)-1)</f>
        <v/>
      </c>
      <c r="AQ680" s="1" t="str">
        <f t="shared" si="401"/>
        <v/>
      </c>
      <c r="AR680" s="34" t="str">
        <f t="shared" si="379"/>
        <v/>
      </c>
      <c r="AS680" s="39" t="str">
        <f t="shared" si="380"/>
        <v/>
      </c>
      <c r="AT680" s="44" t="str">
        <f t="shared" si="381"/>
        <v/>
      </c>
      <c r="AU680" s="41" t="str">
        <f>IF(AT680="","",RANK(AT680,AT$3:AT$1048576,1)+COUNTIF(AT$3:AT680,AT680)-1)</f>
        <v/>
      </c>
      <c r="AV680" s="1" t="str">
        <f t="shared" si="382"/>
        <v/>
      </c>
      <c r="AW680" s="34" t="str">
        <f t="shared" si="383"/>
        <v/>
      </c>
      <c r="AX680" s="39" t="str">
        <f t="shared" si="384"/>
        <v/>
      </c>
      <c r="AY680" s="44" t="str">
        <f t="shared" si="402"/>
        <v/>
      </c>
      <c r="AZ680" s="41" t="str">
        <f>IF(AY680="","",RANK(AY680,AY$3:AY$1048576,1)+COUNTIF(AY$3:AY680,AY680)-1)</f>
        <v/>
      </c>
      <c r="BA680" s="1" t="str">
        <f t="shared" si="385"/>
        <v/>
      </c>
      <c r="BB680" s="34" t="str">
        <f t="shared" si="386"/>
        <v/>
      </c>
      <c r="BC680" s="39" t="str">
        <f t="shared" si="387"/>
        <v/>
      </c>
      <c r="BD680" s="44" t="str">
        <f t="shared" si="403"/>
        <v/>
      </c>
      <c r="BE680" s="41" t="str">
        <f>IF(BD680="","",RANK(BD680,BD$3:BD$1048576,1)+COUNTIF(BD$3:BD680,BD680)-1)</f>
        <v/>
      </c>
      <c r="BF680" s="1" t="str">
        <f t="shared" si="388"/>
        <v/>
      </c>
      <c r="BG680" s="34" t="str">
        <f t="shared" si="389"/>
        <v/>
      </c>
      <c r="BH680" s="39" t="str">
        <f t="shared" si="390"/>
        <v/>
      </c>
      <c r="BJ680" s="3"/>
      <c r="BK680" s="86"/>
      <c r="BL680" s="86"/>
      <c r="BM680" s="86"/>
      <c r="BN680" s="86"/>
      <c r="BO680" s="3"/>
      <c r="BP680" s="86"/>
      <c r="BQ680" s="86"/>
      <c r="BR680" s="86"/>
      <c r="BS680" s="86"/>
      <c r="BT680" s="3"/>
      <c r="BU680" s="86"/>
      <c r="BV680" s="86"/>
      <c r="BW680" s="86"/>
      <c r="BX680" s="86"/>
      <c r="BY680" s="3"/>
      <c r="BZ680" s="86"/>
      <c r="CA680" s="86"/>
      <c r="CB680" s="86"/>
      <c r="CC680" s="86"/>
    </row>
    <row r="681" spans="2:81" ht="35.1" customHeight="1" x14ac:dyDescent="0.2">
      <c r="B681" s="187"/>
      <c r="C681" s="188"/>
      <c r="D681" s="189"/>
      <c r="E681" s="186"/>
      <c r="F681" s="182"/>
      <c r="G681" s="184"/>
      <c r="K681" s="80" t="str">
        <f>IF(O681="","",COUNT(O$3:O681))</f>
        <v/>
      </c>
      <c r="L681" s="80" t="str">
        <f>IF(B681&lt;&gt;"",B681,IF(OR(COUNTA($G$3:$G681)&lt;COUNTA($G$3:$G$1048576),$G681&lt;&gt;""),L680,""))</f>
        <v/>
      </c>
      <c r="M681" s="80" t="str">
        <f>IF(C681&lt;&gt;"",C681,IF(OR(COUNTA($G$3:$G681)&lt;COUNTA($G$3:$G$1048576),$G681&lt;&gt;""),M680,""))</f>
        <v/>
      </c>
      <c r="N681" s="80" t="str">
        <f>IF(D681&lt;&gt;"",D681,IF(OR(COUNTA($G$3:$G681)&lt;COUNTA($G$3:$G$1048576),$G681&lt;&gt;""),N680,""))</f>
        <v/>
      </c>
      <c r="O681" s="81" t="str">
        <f t="shared" si="391"/>
        <v/>
      </c>
      <c r="P681" s="90" t="str">
        <f>IFERROR(IF(O681="",IF(COUNT(S$3:S$1048576)=COUNT(S$3:S681),IF(S681="","",INDEX(O$3:O681,MATCH(MAX(K$3:K681),K$3:K681,0),0)),INDEX(O$3:O681,MATCH(MAX(K$3:K681),K$3:K681,0),0)),O681),"")</f>
        <v/>
      </c>
      <c r="Q681" s="89" t="str">
        <f>IF(R681="","",COUNT(R$3:R681))</f>
        <v/>
      </c>
      <c r="R681" s="80" t="str">
        <f t="shared" si="377"/>
        <v/>
      </c>
      <c r="S681" s="91" t="str">
        <f>IFERROR(IF(COUNTA($E681:$G681)=0,"",IF(AND(R681="",$O681=INDEX(O$3:O681,MATCH(MAX(Q$3:Q681),Q$3:Q681,0),0)),INDEX(R$3:R681,MATCH(MAX(Q$3:Q681),Q$3:Q681,0),0),R681)),"")</f>
        <v/>
      </c>
      <c r="T681" s="80" t="str">
        <f>IF(U681="","",COUNT(U$3:U681))</f>
        <v/>
      </c>
      <c r="U681" s="80" t="str">
        <f t="shared" si="392"/>
        <v/>
      </c>
      <c r="V681" s="91" t="str">
        <f>IFERROR(IF(S681="","",IF(U681="",IF(AND(E681="",F681="",G681&lt;&gt;"",$O681=INDEX(O$3:O681,MATCH(MAX(T$3:T681),T$3:T681,0),0)),INDEX(U$3:U681,MATCH(MAX(T$3:T681),T$3:T681,0),0),IF(AND(S681&lt;&gt;"",U681=""),0,"")),U681)),"")</f>
        <v/>
      </c>
      <c r="W681" s="95" t="str">
        <f t="shared" si="393"/>
        <v/>
      </c>
      <c r="X681" s="198" t="str">
        <f t="shared" si="394"/>
        <v/>
      </c>
      <c r="Y681" s="92" t="str">
        <f t="shared" si="395"/>
        <v/>
      </c>
      <c r="Z681" s="106" t="str">
        <f>IF(P681="","",COUNTIF($N$3:$N681,$N681))</f>
        <v/>
      </c>
      <c r="AA681" s="92" t="str">
        <f t="shared" si="396"/>
        <v/>
      </c>
      <c r="AB681" s="92" t="str">
        <f t="shared" si="397"/>
        <v/>
      </c>
      <c r="AC681" s="92" t="str">
        <f t="shared" si="398"/>
        <v/>
      </c>
      <c r="AD681" s="92" t="str">
        <f t="shared" si="406"/>
        <v/>
      </c>
      <c r="AE681" s="92" t="str">
        <f t="shared" si="406"/>
        <v/>
      </c>
      <c r="AF681" s="92" t="str">
        <f t="shared" si="406"/>
        <v/>
      </c>
      <c r="AG681" s="92" t="str">
        <f t="shared" si="406"/>
        <v/>
      </c>
      <c r="AH681" s="92" t="str">
        <f t="shared" si="406"/>
        <v/>
      </c>
      <c r="AI681" s="92" t="str">
        <f t="shared" si="406"/>
        <v/>
      </c>
      <c r="AJ681" s="92" t="str">
        <f t="shared" si="406"/>
        <v/>
      </c>
      <c r="AK681" s="92" t="str">
        <f t="shared" si="406"/>
        <v/>
      </c>
      <c r="AL681" s="92" t="str">
        <f t="shared" si="406"/>
        <v/>
      </c>
      <c r="AN681" s="35" t="str">
        <f t="shared" si="378"/>
        <v/>
      </c>
      <c r="AO681" s="44" t="str">
        <f t="shared" si="400"/>
        <v/>
      </c>
      <c r="AP681" s="41" t="str">
        <f>IF(AO681="","",RANK(AO681,AO$3:AO$1048576,1)+COUNTIF(AO$3:AO681,AO681)-1)</f>
        <v/>
      </c>
      <c r="AQ681" s="1" t="str">
        <f t="shared" si="401"/>
        <v/>
      </c>
      <c r="AR681" s="34" t="str">
        <f t="shared" si="379"/>
        <v/>
      </c>
      <c r="AS681" s="39" t="str">
        <f t="shared" si="380"/>
        <v/>
      </c>
      <c r="AT681" s="44" t="str">
        <f t="shared" si="381"/>
        <v/>
      </c>
      <c r="AU681" s="41" t="str">
        <f>IF(AT681="","",RANK(AT681,AT$3:AT$1048576,1)+COUNTIF(AT$3:AT681,AT681)-1)</f>
        <v/>
      </c>
      <c r="AV681" s="1" t="str">
        <f t="shared" si="382"/>
        <v/>
      </c>
      <c r="AW681" s="34" t="str">
        <f t="shared" si="383"/>
        <v/>
      </c>
      <c r="AX681" s="39" t="str">
        <f t="shared" si="384"/>
        <v/>
      </c>
      <c r="AY681" s="44" t="str">
        <f t="shared" si="402"/>
        <v/>
      </c>
      <c r="AZ681" s="41" t="str">
        <f>IF(AY681="","",RANK(AY681,AY$3:AY$1048576,1)+COUNTIF(AY$3:AY681,AY681)-1)</f>
        <v/>
      </c>
      <c r="BA681" s="1" t="str">
        <f t="shared" si="385"/>
        <v/>
      </c>
      <c r="BB681" s="34" t="str">
        <f t="shared" si="386"/>
        <v/>
      </c>
      <c r="BC681" s="39" t="str">
        <f t="shared" si="387"/>
        <v/>
      </c>
      <c r="BD681" s="44" t="str">
        <f t="shared" si="403"/>
        <v/>
      </c>
      <c r="BE681" s="41" t="str">
        <f>IF(BD681="","",RANK(BD681,BD$3:BD$1048576,1)+COUNTIF(BD$3:BD681,BD681)-1)</f>
        <v/>
      </c>
      <c r="BF681" s="1" t="str">
        <f t="shared" si="388"/>
        <v/>
      </c>
      <c r="BG681" s="34" t="str">
        <f t="shared" si="389"/>
        <v/>
      </c>
      <c r="BH681" s="39" t="str">
        <f t="shared" si="390"/>
        <v/>
      </c>
      <c r="BJ681" s="3"/>
      <c r="BK681" s="86"/>
      <c r="BL681" s="86"/>
      <c r="BM681" s="86"/>
      <c r="BN681" s="86"/>
      <c r="BO681" s="3"/>
      <c r="BP681" s="86"/>
      <c r="BQ681" s="86"/>
      <c r="BR681" s="86"/>
      <c r="BS681" s="86"/>
      <c r="BT681" s="3"/>
      <c r="BU681" s="86"/>
      <c r="BV681" s="86"/>
      <c r="BW681" s="86"/>
      <c r="BX681" s="86"/>
      <c r="BY681" s="3"/>
      <c r="BZ681" s="86"/>
      <c r="CA681" s="86"/>
      <c r="CB681" s="86"/>
      <c r="CC681" s="86"/>
    </row>
    <row r="682" spans="2:81" ht="35.1" customHeight="1" x14ac:dyDescent="0.2">
      <c r="B682" s="187"/>
      <c r="C682" s="188"/>
      <c r="D682" s="189"/>
      <c r="E682" s="186"/>
      <c r="F682" s="182"/>
      <c r="G682" s="184"/>
      <c r="K682" s="80" t="str">
        <f>IF(O682="","",COUNT(O$3:O682))</f>
        <v/>
      </c>
      <c r="L682" s="80" t="str">
        <f>IF(B682&lt;&gt;"",B682,IF(OR(COUNTA($G$3:$G682)&lt;COUNTA($G$3:$G$1048576),$G682&lt;&gt;""),L681,""))</f>
        <v/>
      </c>
      <c r="M682" s="80" t="str">
        <f>IF(C682&lt;&gt;"",C682,IF(OR(COUNTA($G$3:$G682)&lt;COUNTA($G$3:$G$1048576),$G682&lt;&gt;""),M681,""))</f>
        <v/>
      </c>
      <c r="N682" s="80" t="str">
        <f>IF(D682&lt;&gt;"",D682,IF(OR(COUNTA($G$3:$G682)&lt;COUNTA($G$3:$G$1048576),$G682&lt;&gt;""),N681,""))</f>
        <v/>
      </c>
      <c r="O682" s="81" t="str">
        <f t="shared" si="391"/>
        <v/>
      </c>
      <c r="P682" s="90" t="str">
        <f>IFERROR(IF(O682="",IF(COUNT(S$3:S$1048576)=COUNT(S$3:S682),IF(S682="","",INDEX(O$3:O682,MATCH(MAX(K$3:K682),K$3:K682,0),0)),INDEX(O$3:O682,MATCH(MAX(K$3:K682),K$3:K682,0),0)),O682),"")</f>
        <v/>
      </c>
      <c r="Q682" s="89" t="str">
        <f>IF(R682="","",COUNT(R$3:R682))</f>
        <v/>
      </c>
      <c r="R682" s="80" t="str">
        <f t="shared" si="377"/>
        <v/>
      </c>
      <c r="S682" s="91" t="str">
        <f>IFERROR(IF(COUNTA($E682:$G682)=0,"",IF(AND(R682="",$O682=INDEX(O$3:O682,MATCH(MAX(Q$3:Q682),Q$3:Q682,0),0)),INDEX(R$3:R682,MATCH(MAX(Q$3:Q682),Q$3:Q682,0),0),R682)),"")</f>
        <v/>
      </c>
      <c r="T682" s="80" t="str">
        <f>IF(U682="","",COUNT(U$3:U682))</f>
        <v/>
      </c>
      <c r="U682" s="80" t="str">
        <f t="shared" si="392"/>
        <v/>
      </c>
      <c r="V682" s="91" t="str">
        <f>IFERROR(IF(S682="","",IF(U682="",IF(AND(E682="",F682="",G682&lt;&gt;"",$O682=INDEX(O$3:O682,MATCH(MAX(T$3:T682),T$3:T682,0),0)),INDEX(U$3:U682,MATCH(MAX(T$3:T682),T$3:T682,0),0),IF(AND(S682&lt;&gt;"",U682=""),0,"")),U682)),"")</f>
        <v/>
      </c>
      <c r="W682" s="95" t="str">
        <f t="shared" si="393"/>
        <v/>
      </c>
      <c r="X682" s="198" t="str">
        <f t="shared" si="394"/>
        <v/>
      </c>
      <c r="Y682" s="92" t="str">
        <f t="shared" si="395"/>
        <v/>
      </c>
      <c r="Z682" s="106" t="str">
        <f>IF(P682="","",COUNTIF($N$3:$N682,$N682))</f>
        <v/>
      </c>
      <c r="AA682" s="92" t="str">
        <f t="shared" si="396"/>
        <v/>
      </c>
      <c r="AB682" s="92" t="str">
        <f t="shared" si="397"/>
        <v/>
      </c>
      <c r="AC682" s="92" t="str">
        <f t="shared" si="398"/>
        <v/>
      </c>
      <c r="AD682" s="92" t="str">
        <f t="shared" si="406"/>
        <v/>
      </c>
      <c r="AE682" s="92" t="str">
        <f t="shared" si="406"/>
        <v/>
      </c>
      <c r="AF682" s="92" t="str">
        <f t="shared" si="406"/>
        <v/>
      </c>
      <c r="AG682" s="92" t="str">
        <f t="shared" si="406"/>
        <v/>
      </c>
      <c r="AH682" s="92" t="str">
        <f t="shared" si="406"/>
        <v/>
      </c>
      <c r="AI682" s="92" t="str">
        <f t="shared" si="406"/>
        <v/>
      </c>
      <c r="AJ682" s="92" t="str">
        <f t="shared" si="406"/>
        <v/>
      </c>
      <c r="AK682" s="92" t="str">
        <f t="shared" si="406"/>
        <v/>
      </c>
      <c r="AL682" s="92" t="str">
        <f t="shared" si="406"/>
        <v/>
      </c>
      <c r="AN682" s="35" t="str">
        <f t="shared" si="378"/>
        <v/>
      </c>
      <c r="AO682" s="44" t="str">
        <f t="shared" si="400"/>
        <v/>
      </c>
      <c r="AP682" s="41" t="str">
        <f>IF(AO682="","",RANK(AO682,AO$3:AO$1048576,1)+COUNTIF(AO$3:AO682,AO682)-1)</f>
        <v/>
      </c>
      <c r="AQ682" s="1" t="str">
        <f t="shared" si="401"/>
        <v/>
      </c>
      <c r="AR682" s="34" t="str">
        <f t="shared" si="379"/>
        <v/>
      </c>
      <c r="AS682" s="39" t="str">
        <f t="shared" si="380"/>
        <v/>
      </c>
      <c r="AT682" s="44" t="str">
        <f t="shared" si="381"/>
        <v/>
      </c>
      <c r="AU682" s="41" t="str">
        <f>IF(AT682="","",RANK(AT682,AT$3:AT$1048576,1)+COUNTIF(AT$3:AT682,AT682)-1)</f>
        <v/>
      </c>
      <c r="AV682" s="1" t="str">
        <f t="shared" si="382"/>
        <v/>
      </c>
      <c r="AW682" s="34" t="str">
        <f t="shared" si="383"/>
        <v/>
      </c>
      <c r="AX682" s="39" t="str">
        <f t="shared" si="384"/>
        <v/>
      </c>
      <c r="AY682" s="44" t="str">
        <f t="shared" si="402"/>
        <v/>
      </c>
      <c r="AZ682" s="41" t="str">
        <f>IF(AY682="","",RANK(AY682,AY$3:AY$1048576,1)+COUNTIF(AY$3:AY682,AY682)-1)</f>
        <v/>
      </c>
      <c r="BA682" s="1" t="str">
        <f t="shared" si="385"/>
        <v/>
      </c>
      <c r="BB682" s="34" t="str">
        <f t="shared" si="386"/>
        <v/>
      </c>
      <c r="BC682" s="39" t="str">
        <f t="shared" si="387"/>
        <v/>
      </c>
      <c r="BD682" s="44" t="str">
        <f t="shared" si="403"/>
        <v/>
      </c>
      <c r="BE682" s="41" t="str">
        <f>IF(BD682="","",RANK(BD682,BD$3:BD$1048576,1)+COUNTIF(BD$3:BD682,BD682)-1)</f>
        <v/>
      </c>
      <c r="BF682" s="1" t="str">
        <f t="shared" si="388"/>
        <v/>
      </c>
      <c r="BG682" s="34" t="str">
        <f t="shared" si="389"/>
        <v/>
      </c>
      <c r="BH682" s="39" t="str">
        <f t="shared" si="390"/>
        <v/>
      </c>
      <c r="BJ682" s="3"/>
      <c r="BK682" s="86"/>
      <c r="BL682" s="86"/>
      <c r="BM682" s="86"/>
      <c r="BN682" s="86"/>
      <c r="BO682" s="3"/>
      <c r="BP682" s="86"/>
      <c r="BQ682" s="86"/>
      <c r="BR682" s="86"/>
      <c r="BS682" s="86"/>
      <c r="BT682" s="3"/>
      <c r="BU682" s="86"/>
      <c r="BV682" s="86"/>
      <c r="BW682" s="86"/>
      <c r="BX682" s="86"/>
      <c r="BY682" s="3"/>
      <c r="BZ682" s="86"/>
      <c r="CA682" s="86"/>
      <c r="CB682" s="86"/>
      <c r="CC682" s="86"/>
    </row>
    <row r="683" spans="2:81" ht="35.1" customHeight="1" x14ac:dyDescent="0.2">
      <c r="B683" s="187"/>
      <c r="C683" s="188"/>
      <c r="D683" s="189"/>
      <c r="E683" s="186"/>
      <c r="F683" s="182"/>
      <c r="G683" s="184"/>
      <c r="K683" s="80" t="str">
        <f>IF(O683="","",COUNT(O$3:O683))</f>
        <v/>
      </c>
      <c r="L683" s="80" t="str">
        <f>IF(B683&lt;&gt;"",B683,IF(OR(COUNTA($G$3:$G683)&lt;COUNTA($G$3:$G$1048576),$G683&lt;&gt;""),L682,""))</f>
        <v/>
      </c>
      <c r="M683" s="80" t="str">
        <f>IF(C683&lt;&gt;"",C683,IF(OR(COUNTA($G$3:$G683)&lt;COUNTA($G$3:$G$1048576),$G683&lt;&gt;""),M682,""))</f>
        <v/>
      </c>
      <c r="N683" s="80" t="str">
        <f>IF(D683&lt;&gt;"",D683,IF(OR(COUNTA($G$3:$G683)&lt;COUNTA($G$3:$G$1048576),$G683&lt;&gt;""),N682,""))</f>
        <v/>
      </c>
      <c r="O683" s="81" t="str">
        <f t="shared" si="391"/>
        <v/>
      </c>
      <c r="P683" s="90" t="str">
        <f>IFERROR(IF(O683="",IF(COUNT(S$3:S$1048576)=COUNT(S$3:S683),IF(S683="","",INDEX(O$3:O683,MATCH(MAX(K$3:K683),K$3:K683,0),0)),INDEX(O$3:O683,MATCH(MAX(K$3:K683),K$3:K683,0),0)),O683),"")</f>
        <v/>
      </c>
      <c r="Q683" s="89" t="str">
        <f>IF(R683="","",COUNT(R$3:R683))</f>
        <v/>
      </c>
      <c r="R683" s="80" t="str">
        <f t="shared" si="377"/>
        <v/>
      </c>
      <c r="S683" s="91" t="str">
        <f>IFERROR(IF(COUNTA($E683:$G683)=0,"",IF(AND(R683="",$O683=INDEX(O$3:O683,MATCH(MAX(Q$3:Q683),Q$3:Q683,0),0)),INDEX(R$3:R683,MATCH(MAX(Q$3:Q683),Q$3:Q683,0),0),R683)),"")</f>
        <v/>
      </c>
      <c r="T683" s="80" t="str">
        <f>IF(U683="","",COUNT(U$3:U683))</f>
        <v/>
      </c>
      <c r="U683" s="80" t="str">
        <f t="shared" si="392"/>
        <v/>
      </c>
      <c r="V683" s="91" t="str">
        <f>IFERROR(IF(S683="","",IF(U683="",IF(AND(E683="",F683="",G683&lt;&gt;"",$O683=INDEX(O$3:O683,MATCH(MAX(T$3:T683),T$3:T683,0),0)),INDEX(U$3:U683,MATCH(MAX(T$3:T683),T$3:T683,0),0),IF(AND(S683&lt;&gt;"",U683=""),0,"")),U683)),"")</f>
        <v/>
      </c>
      <c r="W683" s="95" t="str">
        <f t="shared" si="393"/>
        <v/>
      </c>
      <c r="X683" s="198" t="str">
        <f t="shared" si="394"/>
        <v/>
      </c>
      <c r="Y683" s="92" t="str">
        <f t="shared" si="395"/>
        <v/>
      </c>
      <c r="Z683" s="106" t="str">
        <f>IF(P683="","",COUNTIF($N$3:$N683,$N683))</f>
        <v/>
      </c>
      <c r="AA683" s="92" t="str">
        <f t="shared" si="396"/>
        <v/>
      </c>
      <c r="AB683" s="92" t="str">
        <f t="shared" si="397"/>
        <v/>
      </c>
      <c r="AC683" s="92" t="str">
        <f t="shared" si="398"/>
        <v/>
      </c>
      <c r="AD683" s="92" t="str">
        <f t="shared" si="406"/>
        <v/>
      </c>
      <c r="AE683" s="92" t="str">
        <f t="shared" si="406"/>
        <v/>
      </c>
      <c r="AF683" s="92" t="str">
        <f t="shared" si="406"/>
        <v/>
      </c>
      <c r="AG683" s="92" t="str">
        <f t="shared" si="406"/>
        <v/>
      </c>
      <c r="AH683" s="92" t="str">
        <f t="shared" si="406"/>
        <v/>
      </c>
      <c r="AI683" s="92" t="str">
        <f t="shared" si="406"/>
        <v/>
      </c>
      <c r="AJ683" s="92" t="str">
        <f t="shared" si="406"/>
        <v/>
      </c>
      <c r="AK683" s="92" t="str">
        <f t="shared" si="406"/>
        <v/>
      </c>
      <c r="AL683" s="92" t="str">
        <f t="shared" si="406"/>
        <v/>
      </c>
      <c r="AN683" s="35" t="str">
        <f t="shared" si="378"/>
        <v/>
      </c>
      <c r="AO683" s="44" t="str">
        <f t="shared" si="400"/>
        <v/>
      </c>
      <c r="AP683" s="41" t="str">
        <f>IF(AO683="","",RANK(AO683,AO$3:AO$1048576,1)+COUNTIF(AO$3:AO683,AO683)-1)</f>
        <v/>
      </c>
      <c r="AQ683" s="1" t="str">
        <f t="shared" si="401"/>
        <v/>
      </c>
      <c r="AR683" s="34" t="str">
        <f t="shared" si="379"/>
        <v/>
      </c>
      <c r="AS683" s="39" t="str">
        <f t="shared" si="380"/>
        <v/>
      </c>
      <c r="AT683" s="44" t="str">
        <f t="shared" si="381"/>
        <v/>
      </c>
      <c r="AU683" s="41" t="str">
        <f>IF(AT683="","",RANK(AT683,AT$3:AT$1048576,1)+COUNTIF(AT$3:AT683,AT683)-1)</f>
        <v/>
      </c>
      <c r="AV683" s="1" t="str">
        <f t="shared" si="382"/>
        <v/>
      </c>
      <c r="AW683" s="34" t="str">
        <f t="shared" si="383"/>
        <v/>
      </c>
      <c r="AX683" s="39" t="str">
        <f t="shared" si="384"/>
        <v/>
      </c>
      <c r="AY683" s="44" t="str">
        <f t="shared" si="402"/>
        <v/>
      </c>
      <c r="AZ683" s="41" t="str">
        <f>IF(AY683="","",RANK(AY683,AY$3:AY$1048576,1)+COUNTIF(AY$3:AY683,AY683)-1)</f>
        <v/>
      </c>
      <c r="BA683" s="1" t="str">
        <f t="shared" si="385"/>
        <v/>
      </c>
      <c r="BB683" s="34" t="str">
        <f t="shared" si="386"/>
        <v/>
      </c>
      <c r="BC683" s="39" t="str">
        <f t="shared" si="387"/>
        <v/>
      </c>
      <c r="BD683" s="44" t="str">
        <f t="shared" si="403"/>
        <v/>
      </c>
      <c r="BE683" s="41" t="str">
        <f>IF(BD683="","",RANK(BD683,BD$3:BD$1048576,1)+COUNTIF(BD$3:BD683,BD683)-1)</f>
        <v/>
      </c>
      <c r="BF683" s="1" t="str">
        <f t="shared" si="388"/>
        <v/>
      </c>
      <c r="BG683" s="34" t="str">
        <f t="shared" si="389"/>
        <v/>
      </c>
      <c r="BH683" s="39" t="str">
        <f t="shared" si="390"/>
        <v/>
      </c>
      <c r="BJ683" s="3"/>
      <c r="BK683" s="86"/>
      <c r="BL683" s="86"/>
      <c r="BM683" s="86"/>
      <c r="BN683" s="86"/>
      <c r="BO683" s="3"/>
      <c r="BP683" s="86"/>
      <c r="BQ683" s="86"/>
      <c r="BR683" s="86"/>
      <c r="BS683" s="86"/>
      <c r="BT683" s="3"/>
      <c r="BU683" s="86"/>
      <c r="BV683" s="86"/>
      <c r="BW683" s="86"/>
      <c r="BX683" s="86"/>
      <c r="BY683" s="3"/>
      <c r="BZ683" s="86"/>
      <c r="CA683" s="86"/>
      <c r="CB683" s="86"/>
      <c r="CC683" s="86"/>
    </row>
    <row r="684" spans="2:81" ht="35.1" customHeight="1" x14ac:dyDescent="0.2">
      <c r="B684" s="187"/>
      <c r="C684" s="188"/>
      <c r="D684" s="189"/>
      <c r="E684" s="186"/>
      <c r="F684" s="182"/>
      <c r="G684" s="184"/>
      <c r="K684" s="80" t="str">
        <f>IF(O684="","",COUNT(O$3:O684))</f>
        <v/>
      </c>
      <c r="L684" s="80" t="str">
        <f>IF(B684&lt;&gt;"",B684,IF(OR(COUNTA($G$3:$G684)&lt;COUNTA($G$3:$G$1048576),$G684&lt;&gt;""),L683,""))</f>
        <v/>
      </c>
      <c r="M684" s="80" t="str">
        <f>IF(C684&lt;&gt;"",C684,IF(OR(COUNTA($G$3:$G684)&lt;COUNTA($G$3:$G$1048576),$G684&lt;&gt;""),M683,""))</f>
        <v/>
      </c>
      <c r="N684" s="80" t="str">
        <f>IF(D684&lt;&gt;"",D684,IF(OR(COUNTA($G$3:$G684)&lt;COUNTA($G$3:$G$1048576),$G684&lt;&gt;""),N683,""))</f>
        <v/>
      </c>
      <c r="O684" s="81" t="str">
        <f t="shared" si="391"/>
        <v/>
      </c>
      <c r="P684" s="90" t="str">
        <f>IFERROR(IF(O684="",IF(COUNT(S$3:S$1048576)=COUNT(S$3:S684),IF(S684="","",INDEX(O$3:O684,MATCH(MAX(K$3:K684),K$3:K684,0),0)),INDEX(O$3:O684,MATCH(MAX(K$3:K684),K$3:K684,0),0)),O684),"")</f>
        <v/>
      </c>
      <c r="Q684" s="89" t="str">
        <f>IF(R684="","",COUNT(R$3:R684))</f>
        <v/>
      </c>
      <c r="R684" s="80" t="str">
        <f t="shared" si="377"/>
        <v/>
      </c>
      <c r="S684" s="91" t="str">
        <f>IFERROR(IF(COUNTA($E684:$G684)=0,"",IF(AND(R684="",$O684=INDEX(O$3:O684,MATCH(MAX(Q$3:Q684),Q$3:Q684,0),0)),INDEX(R$3:R684,MATCH(MAX(Q$3:Q684),Q$3:Q684,0),0),R684)),"")</f>
        <v/>
      </c>
      <c r="T684" s="80" t="str">
        <f>IF(U684="","",COUNT(U$3:U684))</f>
        <v/>
      </c>
      <c r="U684" s="80" t="str">
        <f t="shared" si="392"/>
        <v/>
      </c>
      <c r="V684" s="91" t="str">
        <f>IFERROR(IF(S684="","",IF(U684="",IF(AND(E684="",F684="",G684&lt;&gt;"",$O684=INDEX(O$3:O684,MATCH(MAX(T$3:T684),T$3:T684,0),0)),INDEX(U$3:U684,MATCH(MAX(T$3:T684),T$3:T684,0),0),IF(AND(S684&lt;&gt;"",U684=""),0,"")),U684)),"")</f>
        <v/>
      </c>
      <c r="W684" s="95" t="str">
        <f t="shared" si="393"/>
        <v/>
      </c>
      <c r="X684" s="198" t="str">
        <f t="shared" si="394"/>
        <v/>
      </c>
      <c r="Y684" s="92" t="str">
        <f t="shared" si="395"/>
        <v/>
      </c>
      <c r="Z684" s="106" t="str">
        <f>IF(P684="","",COUNTIF($N$3:$N684,$N684))</f>
        <v/>
      </c>
      <c r="AA684" s="92" t="str">
        <f t="shared" si="396"/>
        <v/>
      </c>
      <c r="AB684" s="92" t="str">
        <f t="shared" si="397"/>
        <v/>
      </c>
      <c r="AC684" s="92" t="str">
        <f t="shared" si="398"/>
        <v/>
      </c>
      <c r="AD684" s="92" t="str">
        <f t="shared" ref="AD684:AL693" si="407">IFERROR(IF(AND($Z684=1,AD$2&lt;&gt;"",""&amp;INDEX($Y$3:$Y$1048576,MATCH($P684&amp;"@"&amp;AD$2,$AA$3:$AA$1048576,0),0)&lt;&gt;""),AD$1&amp;""&amp;INDEX($Y$3:$Y$1048576,MATCH($P684&amp;"@"&amp;AD$2,$AA$3:$AA$1048576,0),0),""),"")</f>
        <v/>
      </c>
      <c r="AE684" s="92" t="str">
        <f t="shared" si="407"/>
        <v/>
      </c>
      <c r="AF684" s="92" t="str">
        <f t="shared" si="407"/>
        <v/>
      </c>
      <c r="AG684" s="92" t="str">
        <f t="shared" si="407"/>
        <v/>
      </c>
      <c r="AH684" s="92" t="str">
        <f t="shared" si="407"/>
        <v/>
      </c>
      <c r="AI684" s="92" t="str">
        <f t="shared" si="407"/>
        <v/>
      </c>
      <c r="AJ684" s="92" t="str">
        <f t="shared" si="407"/>
        <v/>
      </c>
      <c r="AK684" s="92" t="str">
        <f t="shared" si="407"/>
        <v/>
      </c>
      <c r="AL684" s="92" t="str">
        <f t="shared" si="407"/>
        <v/>
      </c>
      <c r="AN684" s="35" t="str">
        <f t="shared" si="378"/>
        <v/>
      </c>
      <c r="AO684" s="44" t="str">
        <f t="shared" si="400"/>
        <v/>
      </c>
      <c r="AP684" s="41" t="str">
        <f>IF(AO684="","",RANK(AO684,AO$3:AO$1048576,1)+COUNTIF(AO$3:AO684,AO684)-1)</f>
        <v/>
      </c>
      <c r="AQ684" s="1" t="str">
        <f t="shared" si="401"/>
        <v/>
      </c>
      <c r="AR684" s="34" t="str">
        <f t="shared" si="379"/>
        <v/>
      </c>
      <c r="AS684" s="39" t="str">
        <f t="shared" si="380"/>
        <v/>
      </c>
      <c r="AT684" s="44" t="str">
        <f t="shared" si="381"/>
        <v/>
      </c>
      <c r="AU684" s="41" t="str">
        <f>IF(AT684="","",RANK(AT684,AT$3:AT$1048576,1)+COUNTIF(AT$3:AT684,AT684)-1)</f>
        <v/>
      </c>
      <c r="AV684" s="1" t="str">
        <f t="shared" si="382"/>
        <v/>
      </c>
      <c r="AW684" s="34" t="str">
        <f t="shared" si="383"/>
        <v/>
      </c>
      <c r="AX684" s="39" t="str">
        <f t="shared" si="384"/>
        <v/>
      </c>
      <c r="AY684" s="44" t="str">
        <f t="shared" si="402"/>
        <v/>
      </c>
      <c r="AZ684" s="41" t="str">
        <f>IF(AY684="","",RANK(AY684,AY$3:AY$1048576,1)+COUNTIF(AY$3:AY684,AY684)-1)</f>
        <v/>
      </c>
      <c r="BA684" s="1" t="str">
        <f t="shared" si="385"/>
        <v/>
      </c>
      <c r="BB684" s="34" t="str">
        <f t="shared" si="386"/>
        <v/>
      </c>
      <c r="BC684" s="39" t="str">
        <f t="shared" si="387"/>
        <v/>
      </c>
      <c r="BD684" s="44" t="str">
        <f t="shared" si="403"/>
        <v/>
      </c>
      <c r="BE684" s="41" t="str">
        <f>IF(BD684="","",RANK(BD684,BD$3:BD$1048576,1)+COUNTIF(BD$3:BD684,BD684)-1)</f>
        <v/>
      </c>
      <c r="BF684" s="1" t="str">
        <f t="shared" si="388"/>
        <v/>
      </c>
      <c r="BG684" s="34" t="str">
        <f t="shared" si="389"/>
        <v/>
      </c>
      <c r="BH684" s="39" t="str">
        <f t="shared" si="390"/>
        <v/>
      </c>
      <c r="BJ684" s="3"/>
      <c r="BK684" s="86"/>
      <c r="BL684" s="86"/>
      <c r="BM684" s="86"/>
      <c r="BN684" s="86"/>
      <c r="BO684" s="3"/>
      <c r="BP684" s="86"/>
      <c r="BQ684" s="86"/>
      <c r="BR684" s="86"/>
      <c r="BS684" s="86"/>
      <c r="BT684" s="3"/>
      <c r="BU684" s="86"/>
      <c r="BV684" s="86"/>
      <c r="BW684" s="86"/>
      <c r="BX684" s="86"/>
      <c r="BY684" s="3"/>
      <c r="BZ684" s="86"/>
      <c r="CA684" s="86"/>
      <c r="CB684" s="86"/>
      <c r="CC684" s="86"/>
    </row>
    <row r="685" spans="2:81" ht="35.1" customHeight="1" x14ac:dyDescent="0.2">
      <c r="B685" s="187"/>
      <c r="C685" s="188"/>
      <c r="D685" s="189"/>
      <c r="E685" s="186"/>
      <c r="F685" s="182"/>
      <c r="G685" s="184"/>
      <c r="K685" s="80" t="str">
        <f>IF(O685="","",COUNT(O$3:O685))</f>
        <v/>
      </c>
      <c r="L685" s="80" t="str">
        <f>IF(B685&lt;&gt;"",B685,IF(OR(COUNTA($G$3:$G685)&lt;COUNTA($G$3:$G$1048576),$G685&lt;&gt;""),L684,""))</f>
        <v/>
      </c>
      <c r="M685" s="80" t="str">
        <f>IF(C685&lt;&gt;"",C685,IF(OR(COUNTA($G$3:$G685)&lt;COUNTA($G$3:$G$1048576),$G685&lt;&gt;""),M684,""))</f>
        <v/>
      </c>
      <c r="N685" s="80" t="str">
        <f>IF(D685&lt;&gt;"",D685,IF(OR(COUNTA($G$3:$G685)&lt;COUNTA($G$3:$G$1048576),$G685&lt;&gt;""),N684,""))</f>
        <v/>
      </c>
      <c r="O685" s="81" t="str">
        <f t="shared" si="391"/>
        <v/>
      </c>
      <c r="P685" s="90" t="str">
        <f>IFERROR(IF(O685="",IF(COUNT(S$3:S$1048576)=COUNT(S$3:S685),IF(S685="","",INDEX(O$3:O685,MATCH(MAX(K$3:K685),K$3:K685,0),0)),INDEX(O$3:O685,MATCH(MAX(K$3:K685),K$3:K685,0),0)),O685),"")</f>
        <v/>
      </c>
      <c r="Q685" s="89" t="str">
        <f>IF(R685="","",COUNT(R$3:R685))</f>
        <v/>
      </c>
      <c r="R685" s="80" t="str">
        <f t="shared" si="377"/>
        <v/>
      </c>
      <c r="S685" s="91" t="str">
        <f>IFERROR(IF(COUNTA($E685:$G685)=0,"",IF(AND(R685="",$O685=INDEX(O$3:O685,MATCH(MAX(Q$3:Q685),Q$3:Q685,0),0)),INDEX(R$3:R685,MATCH(MAX(Q$3:Q685),Q$3:Q685,0),0),R685)),"")</f>
        <v/>
      </c>
      <c r="T685" s="80" t="str">
        <f>IF(U685="","",COUNT(U$3:U685))</f>
        <v/>
      </c>
      <c r="U685" s="80" t="str">
        <f t="shared" si="392"/>
        <v/>
      </c>
      <c r="V685" s="91" t="str">
        <f>IFERROR(IF(S685="","",IF(U685="",IF(AND(E685="",F685="",G685&lt;&gt;"",$O685=INDEX(O$3:O685,MATCH(MAX(T$3:T685),T$3:T685,0),0)),INDEX(U$3:U685,MATCH(MAX(T$3:T685),T$3:T685,0),0),IF(AND(S685&lt;&gt;"",U685=""),0,"")),U685)),"")</f>
        <v/>
      </c>
      <c r="W685" s="95" t="str">
        <f t="shared" si="393"/>
        <v/>
      </c>
      <c r="X685" s="198" t="str">
        <f t="shared" si="394"/>
        <v/>
      </c>
      <c r="Y685" s="92" t="str">
        <f t="shared" si="395"/>
        <v/>
      </c>
      <c r="Z685" s="106" t="str">
        <f>IF(P685="","",COUNTIF($N$3:$N685,$N685))</f>
        <v/>
      </c>
      <c r="AA685" s="92" t="str">
        <f t="shared" si="396"/>
        <v/>
      </c>
      <c r="AB685" s="92" t="str">
        <f t="shared" si="397"/>
        <v/>
      </c>
      <c r="AC685" s="92" t="str">
        <f t="shared" si="398"/>
        <v/>
      </c>
      <c r="AD685" s="92" t="str">
        <f t="shared" si="407"/>
        <v/>
      </c>
      <c r="AE685" s="92" t="str">
        <f t="shared" si="407"/>
        <v/>
      </c>
      <c r="AF685" s="92" t="str">
        <f t="shared" si="407"/>
        <v/>
      </c>
      <c r="AG685" s="92" t="str">
        <f t="shared" si="407"/>
        <v/>
      </c>
      <c r="AH685" s="92" t="str">
        <f t="shared" si="407"/>
        <v/>
      </c>
      <c r="AI685" s="92" t="str">
        <f t="shared" si="407"/>
        <v/>
      </c>
      <c r="AJ685" s="92" t="str">
        <f t="shared" si="407"/>
        <v/>
      </c>
      <c r="AK685" s="92" t="str">
        <f t="shared" si="407"/>
        <v/>
      </c>
      <c r="AL685" s="92" t="str">
        <f t="shared" si="407"/>
        <v/>
      </c>
      <c r="AN685" s="35" t="str">
        <f t="shared" si="378"/>
        <v/>
      </c>
      <c r="AO685" s="44" t="str">
        <f t="shared" si="400"/>
        <v/>
      </c>
      <c r="AP685" s="41" t="str">
        <f>IF(AO685="","",RANK(AO685,AO$3:AO$1048576,1)+COUNTIF(AO$3:AO685,AO685)-1)</f>
        <v/>
      </c>
      <c r="AQ685" s="1" t="str">
        <f t="shared" si="401"/>
        <v/>
      </c>
      <c r="AR685" s="34" t="str">
        <f t="shared" si="379"/>
        <v/>
      </c>
      <c r="AS685" s="39" t="str">
        <f t="shared" si="380"/>
        <v/>
      </c>
      <c r="AT685" s="44" t="str">
        <f t="shared" si="381"/>
        <v/>
      </c>
      <c r="AU685" s="41" t="str">
        <f>IF(AT685="","",RANK(AT685,AT$3:AT$1048576,1)+COUNTIF(AT$3:AT685,AT685)-1)</f>
        <v/>
      </c>
      <c r="AV685" s="1" t="str">
        <f t="shared" si="382"/>
        <v/>
      </c>
      <c r="AW685" s="34" t="str">
        <f t="shared" si="383"/>
        <v/>
      </c>
      <c r="AX685" s="39" t="str">
        <f t="shared" si="384"/>
        <v/>
      </c>
      <c r="AY685" s="44" t="str">
        <f t="shared" si="402"/>
        <v/>
      </c>
      <c r="AZ685" s="41" t="str">
        <f>IF(AY685="","",RANK(AY685,AY$3:AY$1048576,1)+COUNTIF(AY$3:AY685,AY685)-1)</f>
        <v/>
      </c>
      <c r="BA685" s="1" t="str">
        <f t="shared" si="385"/>
        <v/>
      </c>
      <c r="BB685" s="34" t="str">
        <f t="shared" si="386"/>
        <v/>
      </c>
      <c r="BC685" s="39" t="str">
        <f t="shared" si="387"/>
        <v/>
      </c>
      <c r="BD685" s="44" t="str">
        <f t="shared" si="403"/>
        <v/>
      </c>
      <c r="BE685" s="41" t="str">
        <f>IF(BD685="","",RANK(BD685,BD$3:BD$1048576,1)+COUNTIF(BD$3:BD685,BD685)-1)</f>
        <v/>
      </c>
      <c r="BF685" s="1" t="str">
        <f t="shared" si="388"/>
        <v/>
      </c>
      <c r="BG685" s="34" t="str">
        <f t="shared" si="389"/>
        <v/>
      </c>
      <c r="BH685" s="39" t="str">
        <f t="shared" si="390"/>
        <v/>
      </c>
      <c r="BJ685" s="3"/>
      <c r="BK685" s="86"/>
      <c r="BL685" s="86"/>
      <c r="BM685" s="86"/>
      <c r="BN685" s="86"/>
      <c r="BO685" s="3"/>
      <c r="BP685" s="86"/>
      <c r="BQ685" s="86"/>
      <c r="BR685" s="86"/>
      <c r="BS685" s="86"/>
      <c r="BT685" s="3"/>
      <c r="BU685" s="86"/>
      <c r="BV685" s="86"/>
      <c r="BW685" s="86"/>
      <c r="BX685" s="86"/>
      <c r="BY685" s="3"/>
      <c r="BZ685" s="86"/>
      <c r="CA685" s="86"/>
      <c r="CB685" s="86"/>
      <c r="CC685" s="86"/>
    </row>
    <row r="686" spans="2:81" ht="35.1" customHeight="1" x14ac:dyDescent="0.2">
      <c r="B686" s="187"/>
      <c r="C686" s="188"/>
      <c r="D686" s="189"/>
      <c r="E686" s="186"/>
      <c r="F686" s="182"/>
      <c r="G686" s="184"/>
      <c r="K686" s="80" t="str">
        <f>IF(O686="","",COUNT(O$3:O686))</f>
        <v/>
      </c>
      <c r="L686" s="80" t="str">
        <f>IF(B686&lt;&gt;"",B686,IF(OR(COUNTA($G$3:$G686)&lt;COUNTA($G$3:$G$1048576),$G686&lt;&gt;""),L685,""))</f>
        <v/>
      </c>
      <c r="M686" s="80" t="str">
        <f>IF(C686&lt;&gt;"",C686,IF(OR(COUNTA($G$3:$G686)&lt;COUNTA($G$3:$G$1048576),$G686&lt;&gt;""),M685,""))</f>
        <v/>
      </c>
      <c r="N686" s="80" t="str">
        <f>IF(D686&lt;&gt;"",D686,IF(OR(COUNTA($G$3:$G686)&lt;COUNTA($G$3:$G$1048576),$G686&lt;&gt;""),N685,""))</f>
        <v/>
      </c>
      <c r="O686" s="81" t="str">
        <f t="shared" si="391"/>
        <v/>
      </c>
      <c r="P686" s="90" t="str">
        <f>IFERROR(IF(O686="",IF(COUNT(S$3:S$1048576)=COUNT(S$3:S686),IF(S686="","",INDEX(O$3:O686,MATCH(MAX(K$3:K686),K$3:K686,0),0)),INDEX(O$3:O686,MATCH(MAX(K$3:K686),K$3:K686,0),0)),O686),"")</f>
        <v/>
      </c>
      <c r="Q686" s="89" t="str">
        <f>IF(R686="","",COUNT(R$3:R686))</f>
        <v/>
      </c>
      <c r="R686" s="80" t="str">
        <f t="shared" si="377"/>
        <v/>
      </c>
      <c r="S686" s="91" t="str">
        <f>IFERROR(IF(COUNTA($E686:$G686)=0,"",IF(AND(R686="",$O686=INDEX(O$3:O686,MATCH(MAX(Q$3:Q686),Q$3:Q686,0),0)),INDEX(R$3:R686,MATCH(MAX(Q$3:Q686),Q$3:Q686,0),0),R686)),"")</f>
        <v/>
      </c>
      <c r="T686" s="80" t="str">
        <f>IF(U686="","",COUNT(U$3:U686))</f>
        <v/>
      </c>
      <c r="U686" s="80" t="str">
        <f t="shared" si="392"/>
        <v/>
      </c>
      <c r="V686" s="91" t="str">
        <f>IFERROR(IF(S686="","",IF(U686="",IF(AND(E686="",F686="",G686&lt;&gt;"",$O686=INDEX(O$3:O686,MATCH(MAX(T$3:T686),T$3:T686,0),0)),INDEX(U$3:U686,MATCH(MAX(T$3:T686),T$3:T686,0),0),IF(AND(S686&lt;&gt;"",U686=""),0,"")),U686)),"")</f>
        <v/>
      </c>
      <c r="W686" s="95" t="str">
        <f t="shared" si="393"/>
        <v/>
      </c>
      <c r="X686" s="198" t="str">
        <f t="shared" si="394"/>
        <v/>
      </c>
      <c r="Y686" s="92" t="str">
        <f t="shared" si="395"/>
        <v/>
      </c>
      <c r="Z686" s="106" t="str">
        <f>IF(P686="","",COUNTIF($N$3:$N686,$N686))</f>
        <v/>
      </c>
      <c r="AA686" s="92" t="str">
        <f t="shared" si="396"/>
        <v/>
      </c>
      <c r="AB686" s="92" t="str">
        <f t="shared" si="397"/>
        <v/>
      </c>
      <c r="AC686" s="92" t="str">
        <f t="shared" si="398"/>
        <v/>
      </c>
      <c r="AD686" s="92" t="str">
        <f t="shared" si="407"/>
        <v/>
      </c>
      <c r="AE686" s="92" t="str">
        <f t="shared" si="407"/>
        <v/>
      </c>
      <c r="AF686" s="92" t="str">
        <f t="shared" si="407"/>
        <v/>
      </c>
      <c r="AG686" s="92" t="str">
        <f t="shared" si="407"/>
        <v/>
      </c>
      <c r="AH686" s="92" t="str">
        <f t="shared" si="407"/>
        <v/>
      </c>
      <c r="AI686" s="92" t="str">
        <f t="shared" si="407"/>
        <v/>
      </c>
      <c r="AJ686" s="92" t="str">
        <f t="shared" si="407"/>
        <v/>
      </c>
      <c r="AK686" s="92" t="str">
        <f t="shared" si="407"/>
        <v/>
      </c>
      <c r="AL686" s="92" t="str">
        <f t="shared" si="407"/>
        <v/>
      </c>
      <c r="AN686" s="35" t="str">
        <f t="shared" si="378"/>
        <v/>
      </c>
      <c r="AO686" s="44" t="str">
        <f t="shared" si="400"/>
        <v/>
      </c>
      <c r="AP686" s="41" t="str">
        <f>IF(AO686="","",RANK(AO686,AO$3:AO$1048576,1)+COUNTIF(AO$3:AO686,AO686)-1)</f>
        <v/>
      </c>
      <c r="AQ686" s="1" t="str">
        <f t="shared" si="401"/>
        <v/>
      </c>
      <c r="AR686" s="34" t="str">
        <f t="shared" si="379"/>
        <v/>
      </c>
      <c r="AS686" s="39" t="str">
        <f t="shared" si="380"/>
        <v/>
      </c>
      <c r="AT686" s="44" t="str">
        <f t="shared" si="381"/>
        <v/>
      </c>
      <c r="AU686" s="41" t="str">
        <f>IF(AT686="","",RANK(AT686,AT$3:AT$1048576,1)+COUNTIF(AT$3:AT686,AT686)-1)</f>
        <v/>
      </c>
      <c r="AV686" s="1" t="str">
        <f t="shared" si="382"/>
        <v/>
      </c>
      <c r="AW686" s="34" t="str">
        <f t="shared" si="383"/>
        <v/>
      </c>
      <c r="AX686" s="39" t="str">
        <f t="shared" si="384"/>
        <v/>
      </c>
      <c r="AY686" s="44" t="str">
        <f t="shared" si="402"/>
        <v/>
      </c>
      <c r="AZ686" s="41" t="str">
        <f>IF(AY686="","",RANK(AY686,AY$3:AY$1048576,1)+COUNTIF(AY$3:AY686,AY686)-1)</f>
        <v/>
      </c>
      <c r="BA686" s="1" t="str">
        <f t="shared" si="385"/>
        <v/>
      </c>
      <c r="BB686" s="34" t="str">
        <f t="shared" si="386"/>
        <v/>
      </c>
      <c r="BC686" s="39" t="str">
        <f t="shared" si="387"/>
        <v/>
      </c>
      <c r="BD686" s="44" t="str">
        <f t="shared" si="403"/>
        <v/>
      </c>
      <c r="BE686" s="41" t="str">
        <f>IF(BD686="","",RANK(BD686,BD$3:BD$1048576,1)+COUNTIF(BD$3:BD686,BD686)-1)</f>
        <v/>
      </c>
      <c r="BF686" s="1" t="str">
        <f t="shared" si="388"/>
        <v/>
      </c>
      <c r="BG686" s="34" t="str">
        <f t="shared" si="389"/>
        <v/>
      </c>
      <c r="BH686" s="39" t="str">
        <f t="shared" si="390"/>
        <v/>
      </c>
      <c r="BJ686" s="3"/>
      <c r="BK686" s="86"/>
      <c r="BL686" s="86"/>
      <c r="BM686" s="86"/>
      <c r="BN686" s="86"/>
      <c r="BO686" s="3"/>
      <c r="BP686" s="86"/>
      <c r="BQ686" s="86"/>
      <c r="BR686" s="86"/>
      <c r="BS686" s="86"/>
      <c r="BT686" s="3"/>
      <c r="BU686" s="86"/>
      <c r="BV686" s="86"/>
      <c r="BW686" s="86"/>
      <c r="BX686" s="86"/>
      <c r="BY686" s="3"/>
      <c r="BZ686" s="86"/>
      <c r="CA686" s="86"/>
      <c r="CB686" s="86"/>
      <c r="CC686" s="86"/>
    </row>
    <row r="687" spans="2:81" ht="35.1" customHeight="1" x14ac:dyDescent="0.2">
      <c r="B687" s="187"/>
      <c r="C687" s="188"/>
      <c r="D687" s="189"/>
      <c r="E687" s="186"/>
      <c r="F687" s="182"/>
      <c r="G687" s="184"/>
      <c r="K687" s="80" t="str">
        <f>IF(O687="","",COUNT(O$3:O687))</f>
        <v/>
      </c>
      <c r="L687" s="80" t="str">
        <f>IF(B687&lt;&gt;"",B687,IF(OR(COUNTA($G$3:$G687)&lt;COUNTA($G$3:$G$1048576),$G687&lt;&gt;""),L686,""))</f>
        <v/>
      </c>
      <c r="M687" s="80" t="str">
        <f>IF(C687&lt;&gt;"",C687,IF(OR(COUNTA($G$3:$G687)&lt;COUNTA($G$3:$G$1048576),$G687&lt;&gt;""),M686,""))</f>
        <v/>
      </c>
      <c r="N687" s="80" t="str">
        <f>IF(D687&lt;&gt;"",D687,IF(OR(COUNTA($G$3:$G687)&lt;COUNTA($G$3:$G$1048576),$G687&lt;&gt;""),N686,""))</f>
        <v/>
      </c>
      <c r="O687" s="81" t="str">
        <f t="shared" si="391"/>
        <v/>
      </c>
      <c r="P687" s="90" t="str">
        <f>IFERROR(IF(O687="",IF(COUNT(S$3:S$1048576)=COUNT(S$3:S687),IF(S687="","",INDEX(O$3:O687,MATCH(MAX(K$3:K687),K$3:K687,0),0)),INDEX(O$3:O687,MATCH(MAX(K$3:K687),K$3:K687,0),0)),O687),"")</f>
        <v/>
      </c>
      <c r="Q687" s="89" t="str">
        <f>IF(R687="","",COUNT(R$3:R687))</f>
        <v/>
      </c>
      <c r="R687" s="80" t="str">
        <f t="shared" si="377"/>
        <v/>
      </c>
      <c r="S687" s="91" t="str">
        <f>IFERROR(IF(COUNTA($E687:$G687)=0,"",IF(AND(R687="",$O687=INDEX(O$3:O687,MATCH(MAX(Q$3:Q687),Q$3:Q687,0),0)),INDEX(R$3:R687,MATCH(MAX(Q$3:Q687),Q$3:Q687,0),0),R687)),"")</f>
        <v/>
      </c>
      <c r="T687" s="80" t="str">
        <f>IF(U687="","",COUNT(U$3:U687))</f>
        <v/>
      </c>
      <c r="U687" s="80" t="str">
        <f t="shared" si="392"/>
        <v/>
      </c>
      <c r="V687" s="91" t="str">
        <f>IFERROR(IF(S687="","",IF(U687="",IF(AND(E687="",F687="",G687&lt;&gt;"",$O687=INDEX(O$3:O687,MATCH(MAX(T$3:T687),T$3:T687,0),0)),INDEX(U$3:U687,MATCH(MAX(T$3:T687),T$3:T687,0),0),IF(AND(S687&lt;&gt;"",U687=""),0,"")),U687)),"")</f>
        <v/>
      </c>
      <c r="W687" s="95" t="str">
        <f t="shared" si="393"/>
        <v/>
      </c>
      <c r="X687" s="198" t="str">
        <f t="shared" si="394"/>
        <v/>
      </c>
      <c r="Y687" s="92" t="str">
        <f t="shared" si="395"/>
        <v/>
      </c>
      <c r="Z687" s="106" t="str">
        <f>IF(P687="","",COUNTIF($N$3:$N687,$N687))</f>
        <v/>
      </c>
      <c r="AA687" s="92" t="str">
        <f t="shared" si="396"/>
        <v/>
      </c>
      <c r="AB687" s="92" t="str">
        <f t="shared" si="397"/>
        <v/>
      </c>
      <c r="AC687" s="92" t="str">
        <f t="shared" si="398"/>
        <v/>
      </c>
      <c r="AD687" s="92" t="str">
        <f t="shared" si="407"/>
        <v/>
      </c>
      <c r="AE687" s="92" t="str">
        <f t="shared" si="407"/>
        <v/>
      </c>
      <c r="AF687" s="92" t="str">
        <f t="shared" si="407"/>
        <v/>
      </c>
      <c r="AG687" s="92" t="str">
        <f t="shared" si="407"/>
        <v/>
      </c>
      <c r="AH687" s="92" t="str">
        <f t="shared" si="407"/>
        <v/>
      </c>
      <c r="AI687" s="92" t="str">
        <f t="shared" si="407"/>
        <v/>
      </c>
      <c r="AJ687" s="92" t="str">
        <f t="shared" si="407"/>
        <v/>
      </c>
      <c r="AK687" s="92" t="str">
        <f t="shared" si="407"/>
        <v/>
      </c>
      <c r="AL687" s="92" t="str">
        <f t="shared" si="407"/>
        <v/>
      </c>
      <c r="AN687" s="35" t="str">
        <f t="shared" si="378"/>
        <v/>
      </c>
      <c r="AO687" s="44" t="str">
        <f t="shared" si="400"/>
        <v/>
      </c>
      <c r="AP687" s="41" t="str">
        <f>IF(AO687="","",RANK(AO687,AO$3:AO$1048576,1)+COUNTIF(AO$3:AO687,AO687)-1)</f>
        <v/>
      </c>
      <c r="AQ687" s="1" t="str">
        <f t="shared" si="401"/>
        <v/>
      </c>
      <c r="AR687" s="34" t="str">
        <f t="shared" si="379"/>
        <v/>
      </c>
      <c r="AS687" s="39" t="str">
        <f t="shared" si="380"/>
        <v/>
      </c>
      <c r="AT687" s="44" t="str">
        <f t="shared" si="381"/>
        <v/>
      </c>
      <c r="AU687" s="41" t="str">
        <f>IF(AT687="","",RANK(AT687,AT$3:AT$1048576,1)+COUNTIF(AT$3:AT687,AT687)-1)</f>
        <v/>
      </c>
      <c r="AV687" s="1" t="str">
        <f t="shared" si="382"/>
        <v/>
      </c>
      <c r="AW687" s="34" t="str">
        <f t="shared" si="383"/>
        <v/>
      </c>
      <c r="AX687" s="39" t="str">
        <f t="shared" si="384"/>
        <v/>
      </c>
      <c r="AY687" s="44" t="str">
        <f t="shared" si="402"/>
        <v/>
      </c>
      <c r="AZ687" s="41" t="str">
        <f>IF(AY687="","",RANK(AY687,AY$3:AY$1048576,1)+COUNTIF(AY$3:AY687,AY687)-1)</f>
        <v/>
      </c>
      <c r="BA687" s="1" t="str">
        <f t="shared" si="385"/>
        <v/>
      </c>
      <c r="BB687" s="34" t="str">
        <f t="shared" si="386"/>
        <v/>
      </c>
      <c r="BC687" s="39" t="str">
        <f t="shared" si="387"/>
        <v/>
      </c>
      <c r="BD687" s="44" t="str">
        <f t="shared" si="403"/>
        <v/>
      </c>
      <c r="BE687" s="41" t="str">
        <f>IF(BD687="","",RANK(BD687,BD$3:BD$1048576,1)+COUNTIF(BD$3:BD687,BD687)-1)</f>
        <v/>
      </c>
      <c r="BF687" s="1" t="str">
        <f t="shared" si="388"/>
        <v/>
      </c>
      <c r="BG687" s="34" t="str">
        <f t="shared" si="389"/>
        <v/>
      </c>
      <c r="BH687" s="39" t="str">
        <f t="shared" si="390"/>
        <v/>
      </c>
      <c r="BJ687" s="3"/>
      <c r="BK687" s="86"/>
      <c r="BL687" s="86"/>
      <c r="BM687" s="86"/>
      <c r="BN687" s="86"/>
      <c r="BO687" s="3"/>
      <c r="BP687" s="86"/>
      <c r="BQ687" s="86"/>
      <c r="BR687" s="86"/>
      <c r="BS687" s="86"/>
      <c r="BT687" s="3"/>
      <c r="BU687" s="86"/>
      <c r="BV687" s="86"/>
      <c r="BW687" s="86"/>
      <c r="BX687" s="86"/>
      <c r="BY687" s="3"/>
      <c r="BZ687" s="86"/>
      <c r="CA687" s="86"/>
      <c r="CB687" s="86"/>
      <c r="CC687" s="86"/>
    </row>
    <row r="688" spans="2:81" ht="35.1" customHeight="1" x14ac:dyDescent="0.2">
      <c r="B688" s="187"/>
      <c r="C688" s="188"/>
      <c r="D688" s="189"/>
      <c r="E688" s="186"/>
      <c r="F688" s="182"/>
      <c r="G688" s="184"/>
      <c r="K688" s="80" t="str">
        <f>IF(O688="","",COUNT(O$3:O688))</f>
        <v/>
      </c>
      <c r="L688" s="80" t="str">
        <f>IF(B688&lt;&gt;"",B688,IF(OR(COUNTA($G$3:$G688)&lt;COUNTA($G$3:$G$1048576),$G688&lt;&gt;""),L687,""))</f>
        <v/>
      </c>
      <c r="M688" s="80" t="str">
        <f>IF(C688&lt;&gt;"",C688,IF(OR(COUNTA($G$3:$G688)&lt;COUNTA($G$3:$G$1048576),$G688&lt;&gt;""),M687,""))</f>
        <v/>
      </c>
      <c r="N688" s="80" t="str">
        <f>IF(D688&lt;&gt;"",D688,IF(OR(COUNTA($G$3:$G688)&lt;COUNTA($G$3:$G$1048576),$G688&lt;&gt;""),N687,""))</f>
        <v/>
      </c>
      <c r="O688" s="81" t="str">
        <f t="shared" si="391"/>
        <v/>
      </c>
      <c r="P688" s="90" t="str">
        <f>IFERROR(IF(O688="",IF(COUNT(S$3:S$1048576)=COUNT(S$3:S688),IF(S688="","",INDEX(O$3:O688,MATCH(MAX(K$3:K688),K$3:K688,0),0)),INDEX(O$3:O688,MATCH(MAX(K$3:K688),K$3:K688,0),0)),O688),"")</f>
        <v/>
      </c>
      <c r="Q688" s="89" t="str">
        <f>IF(R688="","",COUNT(R$3:R688))</f>
        <v/>
      </c>
      <c r="R688" s="80" t="str">
        <f t="shared" si="377"/>
        <v/>
      </c>
      <c r="S688" s="91" t="str">
        <f>IFERROR(IF(COUNTA($E688:$G688)=0,"",IF(AND(R688="",$O688=INDEX(O$3:O688,MATCH(MAX(Q$3:Q688),Q$3:Q688,0),0)),INDEX(R$3:R688,MATCH(MAX(Q$3:Q688),Q$3:Q688,0),0),R688)),"")</f>
        <v/>
      </c>
      <c r="T688" s="80" t="str">
        <f>IF(U688="","",COUNT(U$3:U688))</f>
        <v/>
      </c>
      <c r="U688" s="80" t="str">
        <f t="shared" si="392"/>
        <v/>
      </c>
      <c r="V688" s="91" t="str">
        <f>IFERROR(IF(S688="","",IF(U688="",IF(AND(E688="",F688="",G688&lt;&gt;"",$O688=INDEX(O$3:O688,MATCH(MAX(T$3:T688),T$3:T688,0),0)),INDEX(U$3:U688,MATCH(MAX(T$3:T688),T$3:T688,0),0),IF(AND(S688&lt;&gt;"",U688=""),0,"")),U688)),"")</f>
        <v/>
      </c>
      <c r="W688" s="95" t="str">
        <f t="shared" si="393"/>
        <v/>
      </c>
      <c r="X688" s="198" t="str">
        <f t="shared" si="394"/>
        <v/>
      </c>
      <c r="Y688" s="92" t="str">
        <f t="shared" si="395"/>
        <v/>
      </c>
      <c r="Z688" s="106" t="str">
        <f>IF(P688="","",COUNTIF($N$3:$N688,$N688))</f>
        <v/>
      </c>
      <c r="AA688" s="92" t="str">
        <f t="shared" si="396"/>
        <v/>
      </c>
      <c r="AB688" s="92" t="str">
        <f t="shared" si="397"/>
        <v/>
      </c>
      <c r="AC688" s="92" t="str">
        <f t="shared" si="398"/>
        <v/>
      </c>
      <c r="AD688" s="92" t="str">
        <f t="shared" si="407"/>
        <v/>
      </c>
      <c r="AE688" s="92" t="str">
        <f t="shared" si="407"/>
        <v/>
      </c>
      <c r="AF688" s="92" t="str">
        <f t="shared" si="407"/>
        <v/>
      </c>
      <c r="AG688" s="92" t="str">
        <f t="shared" si="407"/>
        <v/>
      </c>
      <c r="AH688" s="92" t="str">
        <f t="shared" si="407"/>
        <v/>
      </c>
      <c r="AI688" s="92" t="str">
        <f t="shared" si="407"/>
        <v/>
      </c>
      <c r="AJ688" s="92" t="str">
        <f t="shared" si="407"/>
        <v/>
      </c>
      <c r="AK688" s="92" t="str">
        <f t="shared" si="407"/>
        <v/>
      </c>
      <c r="AL688" s="92" t="str">
        <f t="shared" si="407"/>
        <v/>
      </c>
      <c r="AN688" s="35" t="str">
        <f t="shared" si="378"/>
        <v/>
      </c>
      <c r="AO688" s="44" t="str">
        <f t="shared" si="400"/>
        <v/>
      </c>
      <c r="AP688" s="41" t="str">
        <f>IF(AO688="","",RANK(AO688,AO$3:AO$1048576,1)+COUNTIF(AO$3:AO688,AO688)-1)</f>
        <v/>
      </c>
      <c r="AQ688" s="1" t="str">
        <f t="shared" si="401"/>
        <v/>
      </c>
      <c r="AR688" s="34" t="str">
        <f t="shared" si="379"/>
        <v/>
      </c>
      <c r="AS688" s="39" t="str">
        <f t="shared" si="380"/>
        <v/>
      </c>
      <c r="AT688" s="44" t="str">
        <f t="shared" si="381"/>
        <v/>
      </c>
      <c r="AU688" s="41" t="str">
        <f>IF(AT688="","",RANK(AT688,AT$3:AT$1048576,1)+COUNTIF(AT$3:AT688,AT688)-1)</f>
        <v/>
      </c>
      <c r="AV688" s="1" t="str">
        <f t="shared" si="382"/>
        <v/>
      </c>
      <c r="AW688" s="34" t="str">
        <f t="shared" si="383"/>
        <v/>
      </c>
      <c r="AX688" s="39" t="str">
        <f t="shared" si="384"/>
        <v/>
      </c>
      <c r="AY688" s="44" t="str">
        <f t="shared" si="402"/>
        <v/>
      </c>
      <c r="AZ688" s="41" t="str">
        <f>IF(AY688="","",RANK(AY688,AY$3:AY$1048576,1)+COUNTIF(AY$3:AY688,AY688)-1)</f>
        <v/>
      </c>
      <c r="BA688" s="1" t="str">
        <f t="shared" si="385"/>
        <v/>
      </c>
      <c r="BB688" s="34" t="str">
        <f t="shared" si="386"/>
        <v/>
      </c>
      <c r="BC688" s="39" t="str">
        <f t="shared" si="387"/>
        <v/>
      </c>
      <c r="BD688" s="44" t="str">
        <f t="shared" si="403"/>
        <v/>
      </c>
      <c r="BE688" s="41" t="str">
        <f>IF(BD688="","",RANK(BD688,BD$3:BD$1048576,1)+COUNTIF(BD$3:BD688,BD688)-1)</f>
        <v/>
      </c>
      <c r="BF688" s="1" t="str">
        <f t="shared" si="388"/>
        <v/>
      </c>
      <c r="BG688" s="34" t="str">
        <f t="shared" si="389"/>
        <v/>
      </c>
      <c r="BH688" s="39" t="str">
        <f t="shared" si="390"/>
        <v/>
      </c>
      <c r="BJ688" s="3"/>
      <c r="BK688" s="86"/>
      <c r="BL688" s="86"/>
      <c r="BM688" s="86"/>
      <c r="BN688" s="86"/>
      <c r="BO688" s="3"/>
      <c r="BP688" s="86"/>
      <c r="BQ688" s="86"/>
      <c r="BR688" s="86"/>
      <c r="BS688" s="86"/>
      <c r="BT688" s="3"/>
      <c r="BU688" s="86"/>
      <c r="BV688" s="86"/>
      <c r="BW688" s="86"/>
      <c r="BX688" s="86"/>
      <c r="BY688" s="3"/>
      <c r="BZ688" s="86"/>
      <c r="CA688" s="86"/>
      <c r="CB688" s="86"/>
      <c r="CC688" s="86"/>
    </row>
    <row r="689" spans="2:81" ht="35.1" customHeight="1" x14ac:dyDescent="0.2">
      <c r="B689" s="187"/>
      <c r="C689" s="188"/>
      <c r="D689" s="189"/>
      <c r="E689" s="186"/>
      <c r="F689" s="182"/>
      <c r="G689" s="184"/>
      <c r="K689" s="80" t="str">
        <f>IF(O689="","",COUNT(O$3:O689))</f>
        <v/>
      </c>
      <c r="L689" s="80" t="str">
        <f>IF(B689&lt;&gt;"",B689,IF(OR(COUNTA($G$3:$G689)&lt;COUNTA($G$3:$G$1048576),$G689&lt;&gt;""),L688,""))</f>
        <v/>
      </c>
      <c r="M689" s="80" t="str">
        <f>IF(C689&lt;&gt;"",C689,IF(OR(COUNTA($G$3:$G689)&lt;COUNTA($G$3:$G$1048576),$G689&lt;&gt;""),M688,""))</f>
        <v/>
      </c>
      <c r="N689" s="80" t="str">
        <f>IF(D689&lt;&gt;"",D689,IF(OR(COUNTA($G$3:$G689)&lt;COUNTA($G$3:$G$1048576),$G689&lt;&gt;""),N688,""))</f>
        <v/>
      </c>
      <c r="O689" s="81" t="str">
        <f t="shared" si="391"/>
        <v/>
      </c>
      <c r="P689" s="90" t="str">
        <f>IFERROR(IF(O689="",IF(COUNT(S$3:S$1048576)=COUNT(S$3:S689),IF(S689="","",INDEX(O$3:O689,MATCH(MAX(K$3:K689),K$3:K689,0),0)),INDEX(O$3:O689,MATCH(MAX(K$3:K689),K$3:K689,0),0)),O689),"")</f>
        <v/>
      </c>
      <c r="Q689" s="89" t="str">
        <f>IF(R689="","",COUNT(R$3:R689))</f>
        <v/>
      </c>
      <c r="R689" s="80" t="str">
        <f t="shared" si="377"/>
        <v/>
      </c>
      <c r="S689" s="91" t="str">
        <f>IFERROR(IF(COUNTA($E689:$G689)=0,"",IF(AND(R689="",$O689=INDEX(O$3:O689,MATCH(MAX(Q$3:Q689),Q$3:Q689,0),0)),INDEX(R$3:R689,MATCH(MAX(Q$3:Q689),Q$3:Q689,0),0),R689)),"")</f>
        <v/>
      </c>
      <c r="T689" s="80" t="str">
        <f>IF(U689="","",COUNT(U$3:U689))</f>
        <v/>
      </c>
      <c r="U689" s="80" t="str">
        <f t="shared" si="392"/>
        <v/>
      </c>
      <c r="V689" s="91" t="str">
        <f>IFERROR(IF(S689="","",IF(U689="",IF(AND(E689="",F689="",G689&lt;&gt;"",$O689=INDEX(O$3:O689,MATCH(MAX(T$3:T689),T$3:T689,0),0)),INDEX(U$3:U689,MATCH(MAX(T$3:T689),T$3:T689,0),0),IF(AND(S689&lt;&gt;"",U689=""),0,"")),U689)),"")</f>
        <v/>
      </c>
      <c r="W689" s="95" t="str">
        <f t="shared" si="393"/>
        <v/>
      </c>
      <c r="X689" s="198" t="str">
        <f t="shared" si="394"/>
        <v/>
      </c>
      <c r="Y689" s="92" t="str">
        <f t="shared" si="395"/>
        <v/>
      </c>
      <c r="Z689" s="106" t="str">
        <f>IF(P689="","",COUNTIF($N$3:$N689,$N689))</f>
        <v/>
      </c>
      <c r="AA689" s="92" t="str">
        <f t="shared" si="396"/>
        <v/>
      </c>
      <c r="AB689" s="92" t="str">
        <f t="shared" si="397"/>
        <v/>
      </c>
      <c r="AC689" s="92" t="str">
        <f t="shared" si="398"/>
        <v/>
      </c>
      <c r="AD689" s="92" t="str">
        <f t="shared" si="407"/>
        <v/>
      </c>
      <c r="AE689" s="92" t="str">
        <f t="shared" si="407"/>
        <v/>
      </c>
      <c r="AF689" s="92" t="str">
        <f t="shared" si="407"/>
        <v/>
      </c>
      <c r="AG689" s="92" t="str">
        <f t="shared" si="407"/>
        <v/>
      </c>
      <c r="AH689" s="92" t="str">
        <f t="shared" si="407"/>
        <v/>
      </c>
      <c r="AI689" s="92" t="str">
        <f t="shared" si="407"/>
        <v/>
      </c>
      <c r="AJ689" s="92" t="str">
        <f t="shared" si="407"/>
        <v/>
      </c>
      <c r="AK689" s="92" t="str">
        <f t="shared" si="407"/>
        <v/>
      </c>
      <c r="AL689" s="92" t="str">
        <f t="shared" si="407"/>
        <v/>
      </c>
      <c r="AN689" s="35" t="str">
        <f t="shared" si="378"/>
        <v/>
      </c>
      <c r="AO689" s="44" t="str">
        <f t="shared" si="400"/>
        <v/>
      </c>
      <c r="AP689" s="41" t="str">
        <f>IF(AO689="","",RANK(AO689,AO$3:AO$1048576,1)+COUNTIF(AO$3:AO689,AO689)-1)</f>
        <v/>
      </c>
      <c r="AQ689" s="1" t="str">
        <f t="shared" si="401"/>
        <v/>
      </c>
      <c r="AR689" s="34" t="str">
        <f t="shared" si="379"/>
        <v/>
      </c>
      <c r="AS689" s="39" t="str">
        <f t="shared" si="380"/>
        <v/>
      </c>
      <c r="AT689" s="44" t="str">
        <f t="shared" si="381"/>
        <v/>
      </c>
      <c r="AU689" s="41" t="str">
        <f>IF(AT689="","",RANK(AT689,AT$3:AT$1048576,1)+COUNTIF(AT$3:AT689,AT689)-1)</f>
        <v/>
      </c>
      <c r="AV689" s="1" t="str">
        <f t="shared" si="382"/>
        <v/>
      </c>
      <c r="AW689" s="34" t="str">
        <f t="shared" si="383"/>
        <v/>
      </c>
      <c r="AX689" s="39" t="str">
        <f t="shared" si="384"/>
        <v/>
      </c>
      <c r="AY689" s="44" t="str">
        <f t="shared" si="402"/>
        <v/>
      </c>
      <c r="AZ689" s="41" t="str">
        <f>IF(AY689="","",RANK(AY689,AY$3:AY$1048576,1)+COUNTIF(AY$3:AY689,AY689)-1)</f>
        <v/>
      </c>
      <c r="BA689" s="1" t="str">
        <f t="shared" si="385"/>
        <v/>
      </c>
      <c r="BB689" s="34" t="str">
        <f t="shared" si="386"/>
        <v/>
      </c>
      <c r="BC689" s="39" t="str">
        <f t="shared" si="387"/>
        <v/>
      </c>
      <c r="BD689" s="44" t="str">
        <f t="shared" si="403"/>
        <v/>
      </c>
      <c r="BE689" s="41" t="str">
        <f>IF(BD689="","",RANK(BD689,BD$3:BD$1048576,1)+COUNTIF(BD$3:BD689,BD689)-1)</f>
        <v/>
      </c>
      <c r="BF689" s="1" t="str">
        <f t="shared" si="388"/>
        <v/>
      </c>
      <c r="BG689" s="34" t="str">
        <f t="shared" si="389"/>
        <v/>
      </c>
      <c r="BH689" s="39" t="str">
        <f t="shared" si="390"/>
        <v/>
      </c>
      <c r="BJ689" s="3"/>
      <c r="BK689" s="86"/>
      <c r="BL689" s="86"/>
      <c r="BM689" s="86"/>
      <c r="BN689" s="86"/>
      <c r="BO689" s="3"/>
      <c r="BP689" s="86"/>
      <c r="BQ689" s="86"/>
      <c r="BR689" s="86"/>
      <c r="BS689" s="86"/>
      <c r="BT689" s="3"/>
      <c r="BU689" s="86"/>
      <c r="BV689" s="86"/>
      <c r="BW689" s="86"/>
      <c r="BX689" s="86"/>
      <c r="BY689" s="3"/>
      <c r="BZ689" s="86"/>
      <c r="CA689" s="86"/>
      <c r="CB689" s="86"/>
      <c r="CC689" s="86"/>
    </row>
    <row r="690" spans="2:81" ht="35.1" customHeight="1" x14ac:dyDescent="0.2">
      <c r="B690" s="187"/>
      <c r="C690" s="188"/>
      <c r="D690" s="189"/>
      <c r="E690" s="186"/>
      <c r="F690" s="182"/>
      <c r="G690" s="184"/>
      <c r="K690" s="80" t="str">
        <f>IF(O690="","",COUNT(O$3:O690))</f>
        <v/>
      </c>
      <c r="L690" s="80" t="str">
        <f>IF(B690&lt;&gt;"",B690,IF(OR(COUNTA($G$3:$G690)&lt;COUNTA($G$3:$G$1048576),$G690&lt;&gt;""),L689,""))</f>
        <v/>
      </c>
      <c r="M690" s="80" t="str">
        <f>IF(C690&lt;&gt;"",C690,IF(OR(COUNTA($G$3:$G690)&lt;COUNTA($G$3:$G$1048576),$G690&lt;&gt;""),M689,""))</f>
        <v/>
      </c>
      <c r="N690" s="80" t="str">
        <f>IF(D690&lt;&gt;"",D690,IF(OR(COUNTA($G$3:$G690)&lt;COUNTA($G$3:$G$1048576),$G690&lt;&gt;""),N689,""))</f>
        <v/>
      </c>
      <c r="O690" s="81" t="str">
        <f t="shared" si="391"/>
        <v/>
      </c>
      <c r="P690" s="90" t="str">
        <f>IFERROR(IF(O690="",IF(COUNT(S$3:S$1048576)=COUNT(S$3:S690),IF(S690="","",INDEX(O$3:O690,MATCH(MAX(K$3:K690),K$3:K690,0),0)),INDEX(O$3:O690,MATCH(MAX(K$3:K690),K$3:K690,0),0)),O690),"")</f>
        <v/>
      </c>
      <c r="Q690" s="89" t="str">
        <f>IF(R690="","",COUNT(R$3:R690))</f>
        <v/>
      </c>
      <c r="R690" s="80" t="str">
        <f t="shared" si="377"/>
        <v/>
      </c>
      <c r="S690" s="91" t="str">
        <f>IFERROR(IF(COUNTA($E690:$G690)=0,"",IF(AND(R690="",$O690=INDEX(O$3:O690,MATCH(MAX(Q$3:Q690),Q$3:Q690,0),0)),INDEX(R$3:R690,MATCH(MAX(Q$3:Q690),Q$3:Q690,0),0),R690)),"")</f>
        <v/>
      </c>
      <c r="T690" s="80" t="str">
        <f>IF(U690="","",COUNT(U$3:U690))</f>
        <v/>
      </c>
      <c r="U690" s="80" t="str">
        <f t="shared" si="392"/>
        <v/>
      </c>
      <c r="V690" s="91" t="str">
        <f>IFERROR(IF(S690="","",IF(U690="",IF(AND(E690="",F690="",G690&lt;&gt;"",$O690=INDEX(O$3:O690,MATCH(MAX(T$3:T690),T$3:T690,0),0)),INDEX(U$3:U690,MATCH(MAX(T$3:T690),T$3:T690,0),0),IF(AND(S690&lt;&gt;"",U690=""),0,"")),U690)),"")</f>
        <v/>
      </c>
      <c r="W690" s="95" t="str">
        <f t="shared" si="393"/>
        <v/>
      </c>
      <c r="X690" s="198" t="str">
        <f t="shared" si="394"/>
        <v/>
      </c>
      <c r="Y690" s="92" t="str">
        <f t="shared" si="395"/>
        <v/>
      </c>
      <c r="Z690" s="106" t="str">
        <f>IF(P690="","",COUNTIF($N$3:$N690,$N690))</f>
        <v/>
      </c>
      <c r="AA690" s="92" t="str">
        <f t="shared" si="396"/>
        <v/>
      </c>
      <c r="AB690" s="92" t="str">
        <f t="shared" si="397"/>
        <v/>
      </c>
      <c r="AC690" s="92" t="str">
        <f t="shared" si="398"/>
        <v/>
      </c>
      <c r="AD690" s="92" t="str">
        <f t="shared" si="407"/>
        <v/>
      </c>
      <c r="AE690" s="92" t="str">
        <f t="shared" si="407"/>
        <v/>
      </c>
      <c r="AF690" s="92" t="str">
        <f t="shared" si="407"/>
        <v/>
      </c>
      <c r="AG690" s="92" t="str">
        <f t="shared" si="407"/>
        <v/>
      </c>
      <c r="AH690" s="92" t="str">
        <f t="shared" si="407"/>
        <v/>
      </c>
      <c r="AI690" s="92" t="str">
        <f t="shared" si="407"/>
        <v/>
      </c>
      <c r="AJ690" s="92" t="str">
        <f t="shared" si="407"/>
        <v/>
      </c>
      <c r="AK690" s="92" t="str">
        <f t="shared" si="407"/>
        <v/>
      </c>
      <c r="AL690" s="92" t="str">
        <f t="shared" si="407"/>
        <v/>
      </c>
      <c r="AN690" s="35" t="str">
        <f t="shared" si="378"/>
        <v/>
      </c>
      <c r="AO690" s="44" t="str">
        <f t="shared" si="400"/>
        <v/>
      </c>
      <c r="AP690" s="41" t="str">
        <f>IF(AO690="","",RANK(AO690,AO$3:AO$1048576,1)+COUNTIF(AO$3:AO690,AO690)-1)</f>
        <v/>
      </c>
      <c r="AQ690" s="1" t="str">
        <f t="shared" si="401"/>
        <v/>
      </c>
      <c r="AR690" s="34" t="str">
        <f t="shared" si="379"/>
        <v/>
      </c>
      <c r="AS690" s="39" t="str">
        <f t="shared" si="380"/>
        <v/>
      </c>
      <c r="AT690" s="44" t="str">
        <f t="shared" si="381"/>
        <v/>
      </c>
      <c r="AU690" s="41" t="str">
        <f>IF(AT690="","",RANK(AT690,AT$3:AT$1048576,1)+COUNTIF(AT$3:AT690,AT690)-1)</f>
        <v/>
      </c>
      <c r="AV690" s="1" t="str">
        <f t="shared" si="382"/>
        <v/>
      </c>
      <c r="AW690" s="34" t="str">
        <f t="shared" si="383"/>
        <v/>
      </c>
      <c r="AX690" s="39" t="str">
        <f t="shared" si="384"/>
        <v/>
      </c>
      <c r="AY690" s="44" t="str">
        <f t="shared" si="402"/>
        <v/>
      </c>
      <c r="AZ690" s="41" t="str">
        <f>IF(AY690="","",RANK(AY690,AY$3:AY$1048576,1)+COUNTIF(AY$3:AY690,AY690)-1)</f>
        <v/>
      </c>
      <c r="BA690" s="1" t="str">
        <f t="shared" si="385"/>
        <v/>
      </c>
      <c r="BB690" s="34" t="str">
        <f t="shared" si="386"/>
        <v/>
      </c>
      <c r="BC690" s="39" t="str">
        <f t="shared" si="387"/>
        <v/>
      </c>
      <c r="BD690" s="44" t="str">
        <f t="shared" si="403"/>
        <v/>
      </c>
      <c r="BE690" s="41" t="str">
        <f>IF(BD690="","",RANK(BD690,BD$3:BD$1048576,1)+COUNTIF(BD$3:BD690,BD690)-1)</f>
        <v/>
      </c>
      <c r="BF690" s="1" t="str">
        <f t="shared" si="388"/>
        <v/>
      </c>
      <c r="BG690" s="34" t="str">
        <f t="shared" si="389"/>
        <v/>
      </c>
      <c r="BH690" s="39" t="str">
        <f t="shared" si="390"/>
        <v/>
      </c>
      <c r="BJ690" s="3"/>
      <c r="BK690" s="86"/>
      <c r="BL690" s="86"/>
      <c r="BM690" s="86"/>
      <c r="BN690" s="86"/>
      <c r="BO690" s="3"/>
      <c r="BP690" s="86"/>
      <c r="BQ690" s="86"/>
      <c r="BR690" s="86"/>
      <c r="BS690" s="86"/>
      <c r="BT690" s="3"/>
      <c r="BU690" s="86"/>
      <c r="BV690" s="86"/>
      <c r="BW690" s="86"/>
      <c r="BX690" s="86"/>
      <c r="BY690" s="3"/>
      <c r="BZ690" s="86"/>
      <c r="CA690" s="86"/>
      <c r="CB690" s="86"/>
      <c r="CC690" s="86"/>
    </row>
    <row r="691" spans="2:81" ht="35.1" customHeight="1" x14ac:dyDescent="0.2">
      <c r="B691" s="187"/>
      <c r="C691" s="188"/>
      <c r="D691" s="189"/>
      <c r="E691" s="186"/>
      <c r="F691" s="182"/>
      <c r="G691" s="184"/>
      <c r="K691" s="80" t="str">
        <f>IF(O691="","",COUNT(O$3:O691))</f>
        <v/>
      </c>
      <c r="L691" s="80" t="str">
        <f>IF(B691&lt;&gt;"",B691,IF(OR(COUNTA($G$3:$G691)&lt;COUNTA($G$3:$G$1048576),$G691&lt;&gt;""),L690,""))</f>
        <v/>
      </c>
      <c r="M691" s="80" t="str">
        <f>IF(C691&lt;&gt;"",C691,IF(OR(COUNTA($G$3:$G691)&lt;COUNTA($G$3:$G$1048576),$G691&lt;&gt;""),M690,""))</f>
        <v/>
      </c>
      <c r="N691" s="80" t="str">
        <f>IF(D691&lt;&gt;"",D691,IF(OR(COUNTA($G$3:$G691)&lt;COUNTA($G$3:$G$1048576),$G691&lt;&gt;""),N690,""))</f>
        <v/>
      </c>
      <c r="O691" s="81" t="str">
        <f t="shared" si="391"/>
        <v/>
      </c>
      <c r="P691" s="90" t="str">
        <f>IFERROR(IF(O691="",IF(COUNT(S$3:S$1048576)=COUNT(S$3:S691),IF(S691="","",INDEX(O$3:O691,MATCH(MAX(K$3:K691),K$3:K691,0),0)),INDEX(O$3:O691,MATCH(MAX(K$3:K691),K$3:K691,0),0)),O691),"")</f>
        <v/>
      </c>
      <c r="Q691" s="89" t="str">
        <f>IF(R691="","",COUNT(R$3:R691))</f>
        <v/>
      </c>
      <c r="R691" s="80" t="str">
        <f t="shared" si="377"/>
        <v/>
      </c>
      <c r="S691" s="91" t="str">
        <f>IFERROR(IF(COUNTA($E691:$G691)=0,"",IF(AND(R691="",$O691=INDEX(O$3:O691,MATCH(MAX(Q$3:Q691),Q$3:Q691,0),0)),INDEX(R$3:R691,MATCH(MAX(Q$3:Q691),Q$3:Q691,0),0),R691)),"")</f>
        <v/>
      </c>
      <c r="T691" s="80" t="str">
        <f>IF(U691="","",COUNT(U$3:U691))</f>
        <v/>
      </c>
      <c r="U691" s="80" t="str">
        <f t="shared" si="392"/>
        <v/>
      </c>
      <c r="V691" s="91" t="str">
        <f>IFERROR(IF(S691="","",IF(U691="",IF(AND(E691="",F691="",G691&lt;&gt;"",$O691=INDEX(O$3:O691,MATCH(MAX(T$3:T691),T$3:T691,0),0)),INDEX(U$3:U691,MATCH(MAX(T$3:T691),T$3:T691,0),0),IF(AND(S691&lt;&gt;"",U691=""),0,"")),U691)),"")</f>
        <v/>
      </c>
      <c r="W691" s="95" t="str">
        <f t="shared" si="393"/>
        <v/>
      </c>
      <c r="X691" s="198" t="str">
        <f t="shared" si="394"/>
        <v/>
      </c>
      <c r="Y691" s="92" t="str">
        <f t="shared" si="395"/>
        <v/>
      </c>
      <c r="Z691" s="106" t="str">
        <f>IF(P691="","",COUNTIF($N$3:$N691,$N691))</f>
        <v/>
      </c>
      <c r="AA691" s="92" t="str">
        <f t="shared" si="396"/>
        <v/>
      </c>
      <c r="AB691" s="92" t="str">
        <f t="shared" si="397"/>
        <v/>
      </c>
      <c r="AC691" s="92" t="str">
        <f t="shared" si="398"/>
        <v/>
      </c>
      <c r="AD691" s="92" t="str">
        <f t="shared" si="407"/>
        <v/>
      </c>
      <c r="AE691" s="92" t="str">
        <f t="shared" si="407"/>
        <v/>
      </c>
      <c r="AF691" s="92" t="str">
        <f t="shared" si="407"/>
        <v/>
      </c>
      <c r="AG691" s="92" t="str">
        <f t="shared" si="407"/>
        <v/>
      </c>
      <c r="AH691" s="92" t="str">
        <f t="shared" si="407"/>
        <v/>
      </c>
      <c r="AI691" s="92" t="str">
        <f t="shared" si="407"/>
        <v/>
      </c>
      <c r="AJ691" s="92" t="str">
        <f t="shared" si="407"/>
        <v/>
      </c>
      <c r="AK691" s="92" t="str">
        <f t="shared" si="407"/>
        <v/>
      </c>
      <c r="AL691" s="92" t="str">
        <f t="shared" si="407"/>
        <v/>
      </c>
      <c r="AN691" s="35" t="str">
        <f t="shared" si="378"/>
        <v/>
      </c>
      <c r="AO691" s="44" t="str">
        <f t="shared" si="400"/>
        <v/>
      </c>
      <c r="AP691" s="41" t="str">
        <f>IF(AO691="","",RANK(AO691,AO$3:AO$1048576,1)+COUNTIF(AO$3:AO691,AO691)-1)</f>
        <v/>
      </c>
      <c r="AQ691" s="1" t="str">
        <f t="shared" si="401"/>
        <v/>
      </c>
      <c r="AR691" s="34" t="str">
        <f t="shared" si="379"/>
        <v/>
      </c>
      <c r="AS691" s="39" t="str">
        <f t="shared" si="380"/>
        <v/>
      </c>
      <c r="AT691" s="44" t="str">
        <f t="shared" si="381"/>
        <v/>
      </c>
      <c r="AU691" s="41" t="str">
        <f>IF(AT691="","",RANK(AT691,AT$3:AT$1048576,1)+COUNTIF(AT$3:AT691,AT691)-1)</f>
        <v/>
      </c>
      <c r="AV691" s="1" t="str">
        <f t="shared" si="382"/>
        <v/>
      </c>
      <c r="AW691" s="34" t="str">
        <f t="shared" si="383"/>
        <v/>
      </c>
      <c r="AX691" s="39" t="str">
        <f t="shared" si="384"/>
        <v/>
      </c>
      <c r="AY691" s="44" t="str">
        <f t="shared" si="402"/>
        <v/>
      </c>
      <c r="AZ691" s="41" t="str">
        <f>IF(AY691="","",RANK(AY691,AY$3:AY$1048576,1)+COUNTIF(AY$3:AY691,AY691)-1)</f>
        <v/>
      </c>
      <c r="BA691" s="1" t="str">
        <f t="shared" si="385"/>
        <v/>
      </c>
      <c r="BB691" s="34" t="str">
        <f t="shared" si="386"/>
        <v/>
      </c>
      <c r="BC691" s="39" t="str">
        <f t="shared" si="387"/>
        <v/>
      </c>
      <c r="BD691" s="44" t="str">
        <f t="shared" si="403"/>
        <v/>
      </c>
      <c r="BE691" s="41" t="str">
        <f>IF(BD691="","",RANK(BD691,BD$3:BD$1048576,1)+COUNTIF(BD$3:BD691,BD691)-1)</f>
        <v/>
      </c>
      <c r="BF691" s="1" t="str">
        <f t="shared" si="388"/>
        <v/>
      </c>
      <c r="BG691" s="34" t="str">
        <f t="shared" si="389"/>
        <v/>
      </c>
      <c r="BH691" s="39" t="str">
        <f t="shared" si="390"/>
        <v/>
      </c>
      <c r="BJ691" s="3"/>
      <c r="BK691" s="86"/>
      <c r="BL691" s="86"/>
      <c r="BM691" s="86"/>
      <c r="BN691" s="86"/>
      <c r="BO691" s="3"/>
      <c r="BP691" s="86"/>
      <c r="BQ691" s="86"/>
      <c r="BR691" s="86"/>
      <c r="BS691" s="86"/>
      <c r="BT691" s="3"/>
      <c r="BU691" s="86"/>
      <c r="BV691" s="86"/>
      <c r="BW691" s="86"/>
      <c r="BX691" s="86"/>
      <c r="BY691" s="3"/>
      <c r="BZ691" s="86"/>
      <c r="CA691" s="86"/>
      <c r="CB691" s="86"/>
      <c r="CC691" s="86"/>
    </row>
    <row r="692" spans="2:81" ht="35.1" customHeight="1" x14ac:dyDescent="0.2">
      <c r="B692" s="187"/>
      <c r="C692" s="188"/>
      <c r="D692" s="189"/>
      <c r="E692" s="186"/>
      <c r="F692" s="182"/>
      <c r="G692" s="184"/>
      <c r="K692" s="80" t="str">
        <f>IF(O692="","",COUNT(O$3:O692))</f>
        <v/>
      </c>
      <c r="L692" s="80" t="str">
        <f>IF(B692&lt;&gt;"",B692,IF(OR(COUNTA($G$3:$G692)&lt;COUNTA($G$3:$G$1048576),$G692&lt;&gt;""),L691,""))</f>
        <v/>
      </c>
      <c r="M692" s="80" t="str">
        <f>IF(C692&lt;&gt;"",C692,IF(OR(COUNTA($G$3:$G692)&lt;COUNTA($G$3:$G$1048576),$G692&lt;&gt;""),M691,""))</f>
        <v/>
      </c>
      <c r="N692" s="80" t="str">
        <f>IF(D692&lt;&gt;"",D692,IF(OR(COUNTA($G$3:$G692)&lt;COUNTA($G$3:$G$1048576),$G692&lt;&gt;""),N691,""))</f>
        <v/>
      </c>
      <c r="O692" s="81" t="str">
        <f t="shared" si="391"/>
        <v/>
      </c>
      <c r="P692" s="90" t="str">
        <f>IFERROR(IF(O692="",IF(COUNT(S$3:S$1048576)=COUNT(S$3:S692),IF(S692="","",INDEX(O$3:O692,MATCH(MAX(K$3:K692),K$3:K692,0),0)),INDEX(O$3:O692,MATCH(MAX(K$3:K692),K$3:K692,0),0)),O692),"")</f>
        <v/>
      </c>
      <c r="Q692" s="89" t="str">
        <f>IF(R692="","",COUNT(R$3:R692))</f>
        <v/>
      </c>
      <c r="R692" s="80" t="str">
        <f t="shared" si="377"/>
        <v/>
      </c>
      <c r="S692" s="91" t="str">
        <f>IFERROR(IF(COUNTA($E692:$G692)=0,"",IF(AND(R692="",$O692=INDEX(O$3:O692,MATCH(MAX(Q$3:Q692),Q$3:Q692,0),0)),INDEX(R$3:R692,MATCH(MAX(Q$3:Q692),Q$3:Q692,0),0),R692)),"")</f>
        <v/>
      </c>
      <c r="T692" s="80" t="str">
        <f>IF(U692="","",COUNT(U$3:U692))</f>
        <v/>
      </c>
      <c r="U692" s="80" t="str">
        <f t="shared" si="392"/>
        <v/>
      </c>
      <c r="V692" s="91" t="str">
        <f>IFERROR(IF(S692="","",IF(U692="",IF(AND(E692="",F692="",G692&lt;&gt;"",$O692=INDEX(O$3:O692,MATCH(MAX(T$3:T692),T$3:T692,0),0)),INDEX(U$3:U692,MATCH(MAX(T$3:T692),T$3:T692,0),0),IF(AND(S692&lt;&gt;"",U692=""),0,"")),U692)),"")</f>
        <v/>
      </c>
      <c r="W692" s="95" t="str">
        <f t="shared" si="393"/>
        <v/>
      </c>
      <c r="X692" s="198" t="str">
        <f t="shared" si="394"/>
        <v/>
      </c>
      <c r="Y692" s="92" t="str">
        <f t="shared" si="395"/>
        <v/>
      </c>
      <c r="Z692" s="106" t="str">
        <f>IF(P692="","",COUNTIF($N$3:$N692,$N692))</f>
        <v/>
      </c>
      <c r="AA692" s="92" t="str">
        <f t="shared" si="396"/>
        <v/>
      </c>
      <c r="AB692" s="92" t="str">
        <f t="shared" si="397"/>
        <v/>
      </c>
      <c r="AC692" s="92" t="str">
        <f t="shared" si="398"/>
        <v/>
      </c>
      <c r="AD692" s="92" t="str">
        <f t="shared" si="407"/>
        <v/>
      </c>
      <c r="AE692" s="92" t="str">
        <f t="shared" si="407"/>
        <v/>
      </c>
      <c r="AF692" s="92" t="str">
        <f t="shared" si="407"/>
        <v/>
      </c>
      <c r="AG692" s="92" t="str">
        <f t="shared" si="407"/>
        <v/>
      </c>
      <c r="AH692" s="92" t="str">
        <f t="shared" si="407"/>
        <v/>
      </c>
      <c r="AI692" s="92" t="str">
        <f t="shared" si="407"/>
        <v/>
      </c>
      <c r="AJ692" s="92" t="str">
        <f t="shared" si="407"/>
        <v/>
      </c>
      <c r="AK692" s="92" t="str">
        <f t="shared" si="407"/>
        <v/>
      </c>
      <c r="AL692" s="92" t="str">
        <f t="shared" si="407"/>
        <v/>
      </c>
      <c r="AN692" s="35" t="str">
        <f t="shared" si="378"/>
        <v/>
      </c>
      <c r="AO692" s="44" t="str">
        <f t="shared" si="400"/>
        <v/>
      </c>
      <c r="AP692" s="41" t="str">
        <f>IF(AO692="","",RANK(AO692,AO$3:AO$1048576,1)+COUNTIF(AO$3:AO692,AO692)-1)</f>
        <v/>
      </c>
      <c r="AQ692" s="1" t="str">
        <f t="shared" si="401"/>
        <v/>
      </c>
      <c r="AR692" s="34" t="str">
        <f t="shared" si="379"/>
        <v/>
      </c>
      <c r="AS692" s="39" t="str">
        <f t="shared" si="380"/>
        <v/>
      </c>
      <c r="AT692" s="44" t="str">
        <f t="shared" si="381"/>
        <v/>
      </c>
      <c r="AU692" s="41" t="str">
        <f>IF(AT692="","",RANK(AT692,AT$3:AT$1048576,1)+COUNTIF(AT$3:AT692,AT692)-1)</f>
        <v/>
      </c>
      <c r="AV692" s="1" t="str">
        <f t="shared" si="382"/>
        <v/>
      </c>
      <c r="AW692" s="34" t="str">
        <f t="shared" si="383"/>
        <v/>
      </c>
      <c r="AX692" s="39" t="str">
        <f t="shared" si="384"/>
        <v/>
      </c>
      <c r="AY692" s="44" t="str">
        <f t="shared" si="402"/>
        <v/>
      </c>
      <c r="AZ692" s="41" t="str">
        <f>IF(AY692="","",RANK(AY692,AY$3:AY$1048576,1)+COUNTIF(AY$3:AY692,AY692)-1)</f>
        <v/>
      </c>
      <c r="BA692" s="1" t="str">
        <f t="shared" si="385"/>
        <v/>
      </c>
      <c r="BB692" s="34" t="str">
        <f t="shared" si="386"/>
        <v/>
      </c>
      <c r="BC692" s="39" t="str">
        <f t="shared" si="387"/>
        <v/>
      </c>
      <c r="BD692" s="44" t="str">
        <f t="shared" si="403"/>
        <v/>
      </c>
      <c r="BE692" s="41" t="str">
        <f>IF(BD692="","",RANK(BD692,BD$3:BD$1048576,1)+COUNTIF(BD$3:BD692,BD692)-1)</f>
        <v/>
      </c>
      <c r="BF692" s="1" t="str">
        <f t="shared" si="388"/>
        <v/>
      </c>
      <c r="BG692" s="34" t="str">
        <f t="shared" si="389"/>
        <v/>
      </c>
      <c r="BH692" s="39" t="str">
        <f t="shared" si="390"/>
        <v/>
      </c>
      <c r="BJ692" s="3"/>
      <c r="BK692" s="86"/>
      <c r="BL692" s="86"/>
      <c r="BM692" s="86"/>
      <c r="BN692" s="86"/>
      <c r="BO692" s="3"/>
      <c r="BP692" s="86"/>
      <c r="BQ692" s="86"/>
      <c r="BR692" s="86"/>
      <c r="BS692" s="86"/>
      <c r="BT692" s="3"/>
      <c r="BU692" s="86"/>
      <c r="BV692" s="86"/>
      <c r="BW692" s="86"/>
      <c r="BX692" s="86"/>
      <c r="BY692" s="3"/>
      <c r="BZ692" s="86"/>
      <c r="CA692" s="86"/>
      <c r="CB692" s="86"/>
      <c r="CC692" s="86"/>
    </row>
    <row r="693" spans="2:81" ht="35.1" customHeight="1" x14ac:dyDescent="0.2">
      <c r="B693" s="187"/>
      <c r="C693" s="188"/>
      <c r="D693" s="189"/>
      <c r="E693" s="186"/>
      <c r="F693" s="182"/>
      <c r="G693" s="184"/>
      <c r="K693" s="80" t="str">
        <f>IF(O693="","",COUNT(O$3:O693))</f>
        <v/>
      </c>
      <c r="L693" s="80" t="str">
        <f>IF(B693&lt;&gt;"",B693,IF(OR(COUNTA($G$3:$G693)&lt;COUNTA($G$3:$G$1048576),$G693&lt;&gt;""),L692,""))</f>
        <v/>
      </c>
      <c r="M693" s="80" t="str">
        <f>IF(C693&lt;&gt;"",C693,IF(OR(COUNTA($G$3:$G693)&lt;COUNTA($G$3:$G$1048576),$G693&lt;&gt;""),M692,""))</f>
        <v/>
      </c>
      <c r="N693" s="80" t="str">
        <f>IF(D693&lt;&gt;"",D693,IF(OR(COUNTA($G$3:$G693)&lt;COUNTA($G$3:$G$1048576),$G693&lt;&gt;""),N692,""))</f>
        <v/>
      </c>
      <c r="O693" s="81" t="str">
        <f t="shared" si="391"/>
        <v/>
      </c>
      <c r="P693" s="90" t="str">
        <f>IFERROR(IF(O693="",IF(COUNT(S$3:S$1048576)=COUNT(S$3:S693),IF(S693="","",INDEX(O$3:O693,MATCH(MAX(K$3:K693),K$3:K693,0),0)),INDEX(O$3:O693,MATCH(MAX(K$3:K693),K$3:K693,0),0)),O693),"")</f>
        <v/>
      </c>
      <c r="Q693" s="89" t="str">
        <f>IF(R693="","",COUNT(R$3:R693))</f>
        <v/>
      </c>
      <c r="R693" s="80" t="str">
        <f t="shared" si="377"/>
        <v/>
      </c>
      <c r="S693" s="91" t="str">
        <f>IFERROR(IF(COUNTA($E693:$G693)=0,"",IF(AND(R693="",$O693=INDEX(O$3:O693,MATCH(MAX(Q$3:Q693),Q$3:Q693,0),0)),INDEX(R$3:R693,MATCH(MAX(Q$3:Q693),Q$3:Q693,0),0),R693)),"")</f>
        <v/>
      </c>
      <c r="T693" s="80" t="str">
        <f>IF(U693="","",COUNT(U$3:U693))</f>
        <v/>
      </c>
      <c r="U693" s="80" t="str">
        <f t="shared" si="392"/>
        <v/>
      </c>
      <c r="V693" s="91" t="str">
        <f>IFERROR(IF(S693="","",IF(U693="",IF(AND(E693="",F693="",G693&lt;&gt;"",$O693=INDEX(O$3:O693,MATCH(MAX(T$3:T693),T$3:T693,0),0)),INDEX(U$3:U693,MATCH(MAX(T$3:T693),T$3:T693,0),0),IF(AND(S693&lt;&gt;"",U693=""),0,"")),U693)),"")</f>
        <v/>
      </c>
      <c r="W693" s="95" t="str">
        <f t="shared" si="393"/>
        <v/>
      </c>
      <c r="X693" s="198" t="str">
        <f t="shared" si="394"/>
        <v/>
      </c>
      <c r="Y693" s="92" t="str">
        <f t="shared" si="395"/>
        <v/>
      </c>
      <c r="Z693" s="106" t="str">
        <f>IF(P693="","",COUNTIF($N$3:$N693,$N693))</f>
        <v/>
      </c>
      <c r="AA693" s="92" t="str">
        <f t="shared" si="396"/>
        <v/>
      </c>
      <c r="AB693" s="92" t="str">
        <f t="shared" si="397"/>
        <v/>
      </c>
      <c r="AC693" s="92" t="str">
        <f t="shared" si="398"/>
        <v/>
      </c>
      <c r="AD693" s="92" t="str">
        <f t="shared" si="407"/>
        <v/>
      </c>
      <c r="AE693" s="92" t="str">
        <f t="shared" si="407"/>
        <v/>
      </c>
      <c r="AF693" s="92" t="str">
        <f t="shared" si="407"/>
        <v/>
      </c>
      <c r="AG693" s="92" t="str">
        <f t="shared" si="407"/>
        <v/>
      </c>
      <c r="AH693" s="92" t="str">
        <f t="shared" si="407"/>
        <v/>
      </c>
      <c r="AI693" s="92" t="str">
        <f t="shared" si="407"/>
        <v/>
      </c>
      <c r="AJ693" s="92" t="str">
        <f t="shared" si="407"/>
        <v/>
      </c>
      <c r="AK693" s="92" t="str">
        <f t="shared" si="407"/>
        <v/>
      </c>
      <c r="AL693" s="92" t="str">
        <f t="shared" si="407"/>
        <v/>
      </c>
      <c r="AN693" s="35" t="str">
        <f t="shared" si="378"/>
        <v/>
      </c>
      <c r="AO693" s="44" t="str">
        <f t="shared" si="400"/>
        <v/>
      </c>
      <c r="AP693" s="41" t="str">
        <f>IF(AO693="","",RANK(AO693,AO$3:AO$1048576,1)+COUNTIF(AO$3:AO693,AO693)-1)</f>
        <v/>
      </c>
      <c r="AQ693" s="1" t="str">
        <f t="shared" si="401"/>
        <v/>
      </c>
      <c r="AR693" s="34" t="str">
        <f t="shared" si="379"/>
        <v/>
      </c>
      <c r="AS693" s="39" t="str">
        <f t="shared" si="380"/>
        <v/>
      </c>
      <c r="AT693" s="44" t="str">
        <f t="shared" si="381"/>
        <v/>
      </c>
      <c r="AU693" s="41" t="str">
        <f>IF(AT693="","",RANK(AT693,AT$3:AT$1048576,1)+COUNTIF(AT$3:AT693,AT693)-1)</f>
        <v/>
      </c>
      <c r="AV693" s="1" t="str">
        <f t="shared" si="382"/>
        <v/>
      </c>
      <c r="AW693" s="34" t="str">
        <f t="shared" si="383"/>
        <v/>
      </c>
      <c r="AX693" s="39" t="str">
        <f t="shared" si="384"/>
        <v/>
      </c>
      <c r="AY693" s="44" t="str">
        <f t="shared" si="402"/>
        <v/>
      </c>
      <c r="AZ693" s="41" t="str">
        <f>IF(AY693="","",RANK(AY693,AY$3:AY$1048576,1)+COUNTIF(AY$3:AY693,AY693)-1)</f>
        <v/>
      </c>
      <c r="BA693" s="1" t="str">
        <f t="shared" si="385"/>
        <v/>
      </c>
      <c r="BB693" s="34" t="str">
        <f t="shared" si="386"/>
        <v/>
      </c>
      <c r="BC693" s="39" t="str">
        <f t="shared" si="387"/>
        <v/>
      </c>
      <c r="BD693" s="44" t="str">
        <f t="shared" si="403"/>
        <v/>
      </c>
      <c r="BE693" s="41" t="str">
        <f>IF(BD693="","",RANK(BD693,BD$3:BD$1048576,1)+COUNTIF(BD$3:BD693,BD693)-1)</f>
        <v/>
      </c>
      <c r="BF693" s="1" t="str">
        <f t="shared" si="388"/>
        <v/>
      </c>
      <c r="BG693" s="34" t="str">
        <f t="shared" si="389"/>
        <v/>
      </c>
      <c r="BH693" s="39" t="str">
        <f t="shared" si="390"/>
        <v/>
      </c>
      <c r="BJ693" s="3"/>
      <c r="BK693" s="86"/>
      <c r="BL693" s="86"/>
      <c r="BM693" s="86"/>
      <c r="BN693" s="86"/>
      <c r="BO693" s="3"/>
      <c r="BP693" s="86"/>
      <c r="BQ693" s="86"/>
      <c r="BR693" s="86"/>
      <c r="BS693" s="86"/>
      <c r="BT693" s="3"/>
      <c r="BU693" s="86"/>
      <c r="BV693" s="86"/>
      <c r="BW693" s="86"/>
      <c r="BX693" s="86"/>
      <c r="BY693" s="3"/>
      <c r="BZ693" s="86"/>
      <c r="CA693" s="86"/>
      <c r="CB693" s="86"/>
      <c r="CC693" s="86"/>
    </row>
    <row r="694" spans="2:81" ht="35.1" customHeight="1" x14ac:dyDescent="0.2">
      <c r="B694" s="187"/>
      <c r="C694" s="188"/>
      <c r="D694" s="189"/>
      <c r="E694" s="186"/>
      <c r="F694" s="182"/>
      <c r="G694" s="184"/>
      <c r="K694" s="80" t="str">
        <f>IF(O694="","",COUNT(O$3:O694))</f>
        <v/>
      </c>
      <c r="L694" s="80" t="str">
        <f>IF(B694&lt;&gt;"",B694,IF(OR(COUNTA($G$3:$G694)&lt;COUNTA($G$3:$G$1048576),$G694&lt;&gt;""),L693,""))</f>
        <v/>
      </c>
      <c r="M694" s="80" t="str">
        <f>IF(C694&lt;&gt;"",C694,IF(OR(COUNTA($G$3:$G694)&lt;COUNTA($G$3:$G$1048576),$G694&lt;&gt;""),M693,""))</f>
        <v/>
      </c>
      <c r="N694" s="80" t="str">
        <f>IF(D694&lt;&gt;"",D694,IF(OR(COUNTA($G$3:$G694)&lt;COUNTA($G$3:$G$1048576),$G694&lt;&gt;""),N693,""))</f>
        <v/>
      </c>
      <c r="O694" s="81" t="str">
        <f t="shared" si="391"/>
        <v/>
      </c>
      <c r="P694" s="90" t="str">
        <f>IFERROR(IF(O694="",IF(COUNT(S$3:S$1048576)=COUNT(S$3:S694),IF(S694="","",INDEX(O$3:O694,MATCH(MAX(K$3:K694),K$3:K694,0),0)),INDEX(O$3:O694,MATCH(MAX(K$3:K694),K$3:K694,0),0)),O694),"")</f>
        <v/>
      </c>
      <c r="Q694" s="89" t="str">
        <f>IF(R694="","",COUNT(R$3:R694))</f>
        <v/>
      </c>
      <c r="R694" s="80" t="str">
        <f t="shared" si="377"/>
        <v/>
      </c>
      <c r="S694" s="91" t="str">
        <f>IFERROR(IF(COUNTA($E694:$G694)=0,"",IF(AND(R694="",$O694=INDEX(O$3:O694,MATCH(MAX(Q$3:Q694),Q$3:Q694,0),0)),INDEX(R$3:R694,MATCH(MAX(Q$3:Q694),Q$3:Q694,0),0),R694)),"")</f>
        <v/>
      </c>
      <c r="T694" s="80" t="str">
        <f>IF(U694="","",COUNT(U$3:U694))</f>
        <v/>
      </c>
      <c r="U694" s="80" t="str">
        <f t="shared" si="392"/>
        <v/>
      </c>
      <c r="V694" s="91" t="str">
        <f>IFERROR(IF(S694="","",IF(U694="",IF(AND(E694="",F694="",G694&lt;&gt;"",$O694=INDEX(O$3:O694,MATCH(MAX(T$3:T694),T$3:T694,0),0)),INDEX(U$3:U694,MATCH(MAX(T$3:T694),T$3:T694,0),0),IF(AND(S694&lt;&gt;"",U694=""),0,"")),U694)),"")</f>
        <v/>
      </c>
      <c r="W694" s="95" t="str">
        <f t="shared" si="393"/>
        <v/>
      </c>
      <c r="X694" s="198" t="str">
        <f t="shared" si="394"/>
        <v/>
      </c>
      <c r="Y694" s="92" t="str">
        <f t="shared" si="395"/>
        <v/>
      </c>
      <c r="Z694" s="106" t="str">
        <f>IF(P694="","",COUNTIF($N$3:$N694,$N694))</f>
        <v/>
      </c>
      <c r="AA694" s="92" t="str">
        <f t="shared" si="396"/>
        <v/>
      </c>
      <c r="AB694" s="92" t="str">
        <f t="shared" si="397"/>
        <v/>
      </c>
      <c r="AC694" s="92" t="str">
        <f t="shared" si="398"/>
        <v/>
      </c>
      <c r="AD694" s="92" t="str">
        <f t="shared" ref="AD694:AL703" si="408">IFERROR(IF(AND($Z694=1,AD$2&lt;&gt;"",""&amp;INDEX($Y$3:$Y$1048576,MATCH($P694&amp;"@"&amp;AD$2,$AA$3:$AA$1048576,0),0)&lt;&gt;""),AD$1&amp;""&amp;INDEX($Y$3:$Y$1048576,MATCH($P694&amp;"@"&amp;AD$2,$AA$3:$AA$1048576,0),0),""),"")</f>
        <v/>
      </c>
      <c r="AE694" s="92" t="str">
        <f t="shared" si="408"/>
        <v/>
      </c>
      <c r="AF694" s="92" t="str">
        <f t="shared" si="408"/>
        <v/>
      </c>
      <c r="AG694" s="92" t="str">
        <f t="shared" si="408"/>
        <v/>
      </c>
      <c r="AH694" s="92" t="str">
        <f t="shared" si="408"/>
        <v/>
      </c>
      <c r="AI694" s="92" t="str">
        <f t="shared" si="408"/>
        <v/>
      </c>
      <c r="AJ694" s="92" t="str">
        <f t="shared" si="408"/>
        <v/>
      </c>
      <c r="AK694" s="92" t="str">
        <f t="shared" si="408"/>
        <v/>
      </c>
      <c r="AL694" s="92" t="str">
        <f t="shared" si="408"/>
        <v/>
      </c>
      <c r="AN694" s="35" t="str">
        <f t="shared" si="378"/>
        <v/>
      </c>
      <c r="AO694" s="44" t="str">
        <f t="shared" si="400"/>
        <v/>
      </c>
      <c r="AP694" s="41" t="str">
        <f>IF(AO694="","",RANK(AO694,AO$3:AO$1048576,1)+COUNTIF(AO$3:AO694,AO694)-1)</f>
        <v/>
      </c>
      <c r="AQ694" s="1" t="str">
        <f t="shared" si="401"/>
        <v/>
      </c>
      <c r="AR694" s="34" t="str">
        <f t="shared" si="379"/>
        <v/>
      </c>
      <c r="AS694" s="39" t="str">
        <f t="shared" si="380"/>
        <v/>
      </c>
      <c r="AT694" s="44" t="str">
        <f t="shared" si="381"/>
        <v/>
      </c>
      <c r="AU694" s="41" t="str">
        <f>IF(AT694="","",RANK(AT694,AT$3:AT$1048576,1)+COUNTIF(AT$3:AT694,AT694)-1)</f>
        <v/>
      </c>
      <c r="AV694" s="1" t="str">
        <f t="shared" si="382"/>
        <v/>
      </c>
      <c r="AW694" s="34" t="str">
        <f t="shared" si="383"/>
        <v/>
      </c>
      <c r="AX694" s="39" t="str">
        <f t="shared" si="384"/>
        <v/>
      </c>
      <c r="AY694" s="44" t="str">
        <f t="shared" si="402"/>
        <v/>
      </c>
      <c r="AZ694" s="41" t="str">
        <f>IF(AY694="","",RANK(AY694,AY$3:AY$1048576,1)+COUNTIF(AY$3:AY694,AY694)-1)</f>
        <v/>
      </c>
      <c r="BA694" s="1" t="str">
        <f t="shared" si="385"/>
        <v/>
      </c>
      <c r="BB694" s="34" t="str">
        <f t="shared" si="386"/>
        <v/>
      </c>
      <c r="BC694" s="39" t="str">
        <f t="shared" si="387"/>
        <v/>
      </c>
      <c r="BD694" s="44" t="str">
        <f t="shared" si="403"/>
        <v/>
      </c>
      <c r="BE694" s="41" t="str">
        <f>IF(BD694="","",RANK(BD694,BD$3:BD$1048576,1)+COUNTIF(BD$3:BD694,BD694)-1)</f>
        <v/>
      </c>
      <c r="BF694" s="1" t="str">
        <f t="shared" si="388"/>
        <v/>
      </c>
      <c r="BG694" s="34" t="str">
        <f t="shared" si="389"/>
        <v/>
      </c>
      <c r="BH694" s="39" t="str">
        <f t="shared" si="390"/>
        <v/>
      </c>
      <c r="BJ694" s="3"/>
      <c r="BK694" s="86"/>
      <c r="BL694" s="86"/>
      <c r="BM694" s="86"/>
      <c r="BN694" s="86"/>
      <c r="BO694" s="3"/>
      <c r="BP694" s="86"/>
      <c r="BQ694" s="86"/>
      <c r="BR694" s="86"/>
      <c r="BS694" s="86"/>
      <c r="BT694" s="3"/>
      <c r="BU694" s="86"/>
      <c r="BV694" s="86"/>
      <c r="BW694" s="86"/>
      <c r="BX694" s="86"/>
      <c r="BY694" s="3"/>
      <c r="BZ694" s="86"/>
      <c r="CA694" s="86"/>
      <c r="CB694" s="86"/>
      <c r="CC694" s="86"/>
    </row>
    <row r="695" spans="2:81" ht="35.1" customHeight="1" x14ac:dyDescent="0.2">
      <c r="B695" s="187"/>
      <c r="C695" s="188"/>
      <c r="D695" s="189"/>
      <c r="E695" s="186"/>
      <c r="F695" s="182"/>
      <c r="G695" s="184"/>
      <c r="K695" s="80" t="str">
        <f>IF(O695="","",COUNT(O$3:O695))</f>
        <v/>
      </c>
      <c r="L695" s="80" t="str">
        <f>IF(B695&lt;&gt;"",B695,IF(OR(COUNTA($G$3:$G695)&lt;COUNTA($G$3:$G$1048576),$G695&lt;&gt;""),L694,""))</f>
        <v/>
      </c>
      <c r="M695" s="80" t="str">
        <f>IF(C695&lt;&gt;"",C695,IF(OR(COUNTA($G$3:$G695)&lt;COUNTA($G$3:$G$1048576),$G695&lt;&gt;""),M694,""))</f>
        <v/>
      </c>
      <c r="N695" s="80" t="str">
        <f>IF(D695&lt;&gt;"",D695,IF(OR(COUNTA($G$3:$G695)&lt;COUNTA($G$3:$G$1048576),$G695&lt;&gt;""),N694,""))</f>
        <v/>
      </c>
      <c r="O695" s="81" t="str">
        <f t="shared" si="391"/>
        <v/>
      </c>
      <c r="P695" s="90" t="str">
        <f>IFERROR(IF(O695="",IF(COUNT(S$3:S$1048576)=COUNT(S$3:S695),IF(S695="","",INDEX(O$3:O695,MATCH(MAX(K$3:K695),K$3:K695,0),0)),INDEX(O$3:O695,MATCH(MAX(K$3:K695),K$3:K695,0),0)),O695),"")</f>
        <v/>
      </c>
      <c r="Q695" s="89" t="str">
        <f>IF(R695="","",COUNT(R$3:R695))</f>
        <v/>
      </c>
      <c r="R695" s="80" t="str">
        <f t="shared" si="377"/>
        <v/>
      </c>
      <c r="S695" s="91" t="str">
        <f>IFERROR(IF(COUNTA($E695:$G695)=0,"",IF(AND(R695="",$O695=INDEX(O$3:O695,MATCH(MAX(Q$3:Q695),Q$3:Q695,0),0)),INDEX(R$3:R695,MATCH(MAX(Q$3:Q695),Q$3:Q695,0),0),R695)),"")</f>
        <v/>
      </c>
      <c r="T695" s="80" t="str">
        <f>IF(U695="","",COUNT(U$3:U695))</f>
        <v/>
      </c>
      <c r="U695" s="80" t="str">
        <f t="shared" si="392"/>
        <v/>
      </c>
      <c r="V695" s="91" t="str">
        <f>IFERROR(IF(S695="","",IF(U695="",IF(AND(E695="",F695="",G695&lt;&gt;"",$O695=INDEX(O$3:O695,MATCH(MAX(T$3:T695),T$3:T695,0),0)),INDEX(U$3:U695,MATCH(MAX(T$3:T695),T$3:T695,0),0),IF(AND(S695&lt;&gt;"",U695=""),0,"")),U695)),"")</f>
        <v/>
      </c>
      <c r="W695" s="95" t="str">
        <f t="shared" si="393"/>
        <v/>
      </c>
      <c r="X695" s="198" t="str">
        <f t="shared" si="394"/>
        <v/>
      </c>
      <c r="Y695" s="92" t="str">
        <f t="shared" si="395"/>
        <v/>
      </c>
      <c r="Z695" s="106" t="str">
        <f>IF(P695="","",COUNTIF($N$3:$N695,$N695))</f>
        <v/>
      </c>
      <c r="AA695" s="92" t="str">
        <f t="shared" si="396"/>
        <v/>
      </c>
      <c r="AB695" s="92" t="str">
        <f t="shared" si="397"/>
        <v/>
      </c>
      <c r="AC695" s="92" t="str">
        <f t="shared" si="398"/>
        <v/>
      </c>
      <c r="AD695" s="92" t="str">
        <f t="shared" si="408"/>
        <v/>
      </c>
      <c r="AE695" s="92" t="str">
        <f t="shared" si="408"/>
        <v/>
      </c>
      <c r="AF695" s="92" t="str">
        <f t="shared" si="408"/>
        <v/>
      </c>
      <c r="AG695" s="92" t="str">
        <f t="shared" si="408"/>
        <v/>
      </c>
      <c r="AH695" s="92" t="str">
        <f t="shared" si="408"/>
        <v/>
      </c>
      <c r="AI695" s="92" t="str">
        <f t="shared" si="408"/>
        <v/>
      </c>
      <c r="AJ695" s="92" t="str">
        <f t="shared" si="408"/>
        <v/>
      </c>
      <c r="AK695" s="92" t="str">
        <f t="shared" si="408"/>
        <v/>
      </c>
      <c r="AL695" s="92" t="str">
        <f t="shared" si="408"/>
        <v/>
      </c>
      <c r="AN695" s="35" t="str">
        <f t="shared" si="378"/>
        <v/>
      </c>
      <c r="AO695" s="44" t="str">
        <f t="shared" si="400"/>
        <v/>
      </c>
      <c r="AP695" s="41" t="str">
        <f>IF(AO695="","",RANK(AO695,AO$3:AO$1048576,1)+COUNTIF(AO$3:AO695,AO695)-1)</f>
        <v/>
      </c>
      <c r="AQ695" s="1" t="str">
        <f t="shared" si="401"/>
        <v/>
      </c>
      <c r="AR695" s="34" t="str">
        <f t="shared" si="379"/>
        <v/>
      </c>
      <c r="AS695" s="39" t="str">
        <f t="shared" si="380"/>
        <v/>
      </c>
      <c r="AT695" s="44" t="str">
        <f t="shared" si="381"/>
        <v/>
      </c>
      <c r="AU695" s="41" t="str">
        <f>IF(AT695="","",RANK(AT695,AT$3:AT$1048576,1)+COUNTIF(AT$3:AT695,AT695)-1)</f>
        <v/>
      </c>
      <c r="AV695" s="1" t="str">
        <f t="shared" si="382"/>
        <v/>
      </c>
      <c r="AW695" s="34" t="str">
        <f t="shared" si="383"/>
        <v/>
      </c>
      <c r="AX695" s="39" t="str">
        <f t="shared" si="384"/>
        <v/>
      </c>
      <c r="AY695" s="44" t="str">
        <f t="shared" si="402"/>
        <v/>
      </c>
      <c r="AZ695" s="41" t="str">
        <f>IF(AY695="","",RANK(AY695,AY$3:AY$1048576,1)+COUNTIF(AY$3:AY695,AY695)-1)</f>
        <v/>
      </c>
      <c r="BA695" s="1" t="str">
        <f t="shared" si="385"/>
        <v/>
      </c>
      <c r="BB695" s="34" t="str">
        <f t="shared" si="386"/>
        <v/>
      </c>
      <c r="BC695" s="39" t="str">
        <f t="shared" si="387"/>
        <v/>
      </c>
      <c r="BD695" s="44" t="str">
        <f t="shared" si="403"/>
        <v/>
      </c>
      <c r="BE695" s="41" t="str">
        <f>IF(BD695="","",RANK(BD695,BD$3:BD$1048576,1)+COUNTIF(BD$3:BD695,BD695)-1)</f>
        <v/>
      </c>
      <c r="BF695" s="1" t="str">
        <f t="shared" si="388"/>
        <v/>
      </c>
      <c r="BG695" s="34" t="str">
        <f t="shared" si="389"/>
        <v/>
      </c>
      <c r="BH695" s="39" t="str">
        <f t="shared" si="390"/>
        <v/>
      </c>
      <c r="BJ695" s="3"/>
      <c r="BK695" s="86"/>
      <c r="BL695" s="86"/>
      <c r="BM695" s="86"/>
      <c r="BN695" s="86"/>
      <c r="BO695" s="3"/>
      <c r="BP695" s="86"/>
      <c r="BQ695" s="86"/>
      <c r="BR695" s="86"/>
      <c r="BS695" s="86"/>
      <c r="BT695" s="3"/>
      <c r="BU695" s="86"/>
      <c r="BV695" s="86"/>
      <c r="BW695" s="86"/>
      <c r="BX695" s="86"/>
      <c r="BY695" s="3"/>
      <c r="BZ695" s="86"/>
      <c r="CA695" s="86"/>
      <c r="CB695" s="86"/>
      <c r="CC695" s="86"/>
    </row>
    <row r="696" spans="2:81" ht="35.1" customHeight="1" x14ac:dyDescent="0.2">
      <c r="B696" s="187"/>
      <c r="C696" s="188"/>
      <c r="D696" s="189"/>
      <c r="E696" s="186"/>
      <c r="F696" s="182"/>
      <c r="G696" s="184"/>
      <c r="K696" s="80" t="str">
        <f>IF(O696="","",COUNT(O$3:O696))</f>
        <v/>
      </c>
      <c r="L696" s="80" t="str">
        <f>IF(B696&lt;&gt;"",B696,IF(OR(COUNTA($G$3:$G696)&lt;COUNTA($G$3:$G$1048576),$G696&lt;&gt;""),L695,""))</f>
        <v/>
      </c>
      <c r="M696" s="80" t="str">
        <f>IF(C696&lt;&gt;"",C696,IF(OR(COUNTA($G$3:$G696)&lt;COUNTA($G$3:$G$1048576),$G696&lt;&gt;""),M695,""))</f>
        <v/>
      </c>
      <c r="N696" s="80" t="str">
        <f>IF(D696&lt;&gt;"",D696,IF(OR(COUNTA($G$3:$G696)&lt;COUNTA($G$3:$G$1048576),$G696&lt;&gt;""),N695,""))</f>
        <v/>
      </c>
      <c r="O696" s="81" t="str">
        <f t="shared" si="391"/>
        <v/>
      </c>
      <c r="P696" s="90" t="str">
        <f>IFERROR(IF(O696="",IF(COUNT(S$3:S$1048576)=COUNT(S$3:S696),IF(S696="","",INDEX(O$3:O696,MATCH(MAX(K$3:K696),K$3:K696,0),0)),INDEX(O$3:O696,MATCH(MAX(K$3:K696),K$3:K696,0),0)),O696),"")</f>
        <v/>
      </c>
      <c r="Q696" s="89" t="str">
        <f>IF(R696="","",COUNT(R$3:R696))</f>
        <v/>
      </c>
      <c r="R696" s="80" t="str">
        <f t="shared" si="377"/>
        <v/>
      </c>
      <c r="S696" s="91" t="str">
        <f>IFERROR(IF(COUNTA($E696:$G696)=0,"",IF(AND(R696="",$O696=INDEX(O$3:O696,MATCH(MAX(Q$3:Q696),Q$3:Q696,0),0)),INDEX(R$3:R696,MATCH(MAX(Q$3:Q696),Q$3:Q696,0),0),R696)),"")</f>
        <v/>
      </c>
      <c r="T696" s="80" t="str">
        <f>IF(U696="","",COUNT(U$3:U696))</f>
        <v/>
      </c>
      <c r="U696" s="80" t="str">
        <f t="shared" si="392"/>
        <v/>
      </c>
      <c r="V696" s="91" t="str">
        <f>IFERROR(IF(S696="","",IF(U696="",IF(AND(E696="",F696="",G696&lt;&gt;"",$O696=INDEX(O$3:O696,MATCH(MAX(T$3:T696),T$3:T696,0),0)),INDEX(U$3:U696,MATCH(MAX(T$3:T696),T$3:T696,0),0),IF(AND(S696&lt;&gt;"",U696=""),0,"")),U696)),"")</f>
        <v/>
      </c>
      <c r="W696" s="95" t="str">
        <f t="shared" si="393"/>
        <v/>
      </c>
      <c r="X696" s="198" t="str">
        <f t="shared" si="394"/>
        <v/>
      </c>
      <c r="Y696" s="92" t="str">
        <f t="shared" si="395"/>
        <v/>
      </c>
      <c r="Z696" s="106" t="str">
        <f>IF(P696="","",COUNTIF($N$3:$N696,$N696))</f>
        <v/>
      </c>
      <c r="AA696" s="92" t="str">
        <f t="shared" si="396"/>
        <v/>
      </c>
      <c r="AB696" s="92" t="str">
        <f t="shared" si="397"/>
        <v/>
      </c>
      <c r="AC696" s="92" t="str">
        <f t="shared" si="398"/>
        <v/>
      </c>
      <c r="AD696" s="92" t="str">
        <f t="shared" si="408"/>
        <v/>
      </c>
      <c r="AE696" s="92" t="str">
        <f t="shared" si="408"/>
        <v/>
      </c>
      <c r="AF696" s="92" t="str">
        <f t="shared" si="408"/>
        <v/>
      </c>
      <c r="AG696" s="92" t="str">
        <f t="shared" si="408"/>
        <v/>
      </c>
      <c r="AH696" s="92" t="str">
        <f t="shared" si="408"/>
        <v/>
      </c>
      <c r="AI696" s="92" t="str">
        <f t="shared" si="408"/>
        <v/>
      </c>
      <c r="AJ696" s="92" t="str">
        <f t="shared" si="408"/>
        <v/>
      </c>
      <c r="AK696" s="92" t="str">
        <f t="shared" si="408"/>
        <v/>
      </c>
      <c r="AL696" s="92" t="str">
        <f t="shared" si="408"/>
        <v/>
      </c>
      <c r="AN696" s="35" t="str">
        <f t="shared" si="378"/>
        <v/>
      </c>
      <c r="AO696" s="44" t="str">
        <f t="shared" si="400"/>
        <v/>
      </c>
      <c r="AP696" s="41" t="str">
        <f>IF(AO696="","",RANK(AO696,AO$3:AO$1048576,1)+COUNTIF(AO$3:AO696,AO696)-1)</f>
        <v/>
      </c>
      <c r="AQ696" s="1" t="str">
        <f t="shared" si="401"/>
        <v/>
      </c>
      <c r="AR696" s="34" t="str">
        <f t="shared" si="379"/>
        <v/>
      </c>
      <c r="AS696" s="39" t="str">
        <f t="shared" si="380"/>
        <v/>
      </c>
      <c r="AT696" s="44" t="str">
        <f t="shared" si="381"/>
        <v/>
      </c>
      <c r="AU696" s="41" t="str">
        <f>IF(AT696="","",RANK(AT696,AT$3:AT$1048576,1)+COUNTIF(AT$3:AT696,AT696)-1)</f>
        <v/>
      </c>
      <c r="AV696" s="1" t="str">
        <f t="shared" si="382"/>
        <v/>
      </c>
      <c r="AW696" s="34" t="str">
        <f t="shared" si="383"/>
        <v/>
      </c>
      <c r="AX696" s="39" t="str">
        <f t="shared" si="384"/>
        <v/>
      </c>
      <c r="AY696" s="44" t="str">
        <f t="shared" si="402"/>
        <v/>
      </c>
      <c r="AZ696" s="41" t="str">
        <f>IF(AY696="","",RANK(AY696,AY$3:AY$1048576,1)+COUNTIF(AY$3:AY696,AY696)-1)</f>
        <v/>
      </c>
      <c r="BA696" s="1" t="str">
        <f t="shared" si="385"/>
        <v/>
      </c>
      <c r="BB696" s="34" t="str">
        <f t="shared" si="386"/>
        <v/>
      </c>
      <c r="BC696" s="39" t="str">
        <f t="shared" si="387"/>
        <v/>
      </c>
      <c r="BD696" s="44" t="str">
        <f t="shared" si="403"/>
        <v/>
      </c>
      <c r="BE696" s="41" t="str">
        <f>IF(BD696="","",RANK(BD696,BD$3:BD$1048576,1)+COUNTIF(BD$3:BD696,BD696)-1)</f>
        <v/>
      </c>
      <c r="BF696" s="1" t="str">
        <f t="shared" si="388"/>
        <v/>
      </c>
      <c r="BG696" s="34" t="str">
        <f t="shared" si="389"/>
        <v/>
      </c>
      <c r="BH696" s="39" t="str">
        <f t="shared" si="390"/>
        <v/>
      </c>
      <c r="BJ696" s="3"/>
      <c r="BK696" s="86"/>
      <c r="BL696" s="86"/>
      <c r="BM696" s="86"/>
      <c r="BN696" s="86"/>
      <c r="BO696" s="3"/>
      <c r="BP696" s="86"/>
      <c r="BQ696" s="86"/>
      <c r="BR696" s="86"/>
      <c r="BS696" s="86"/>
      <c r="BT696" s="3"/>
      <c r="BU696" s="86"/>
      <c r="BV696" s="86"/>
      <c r="BW696" s="86"/>
      <c r="BX696" s="86"/>
      <c r="BY696" s="3"/>
      <c r="BZ696" s="86"/>
      <c r="CA696" s="86"/>
      <c r="CB696" s="86"/>
      <c r="CC696" s="86"/>
    </row>
    <row r="697" spans="2:81" ht="35.1" customHeight="1" x14ac:dyDescent="0.2">
      <c r="B697" s="187"/>
      <c r="C697" s="188"/>
      <c r="D697" s="189"/>
      <c r="E697" s="186"/>
      <c r="F697" s="182"/>
      <c r="G697" s="184"/>
      <c r="K697" s="80" t="str">
        <f>IF(O697="","",COUNT(O$3:O697))</f>
        <v/>
      </c>
      <c r="L697" s="80" t="str">
        <f>IF(B697&lt;&gt;"",B697,IF(OR(COUNTA($G$3:$G697)&lt;COUNTA($G$3:$G$1048576),$G697&lt;&gt;""),L696,""))</f>
        <v/>
      </c>
      <c r="M697" s="80" t="str">
        <f>IF(C697&lt;&gt;"",C697,IF(OR(COUNTA($G$3:$G697)&lt;COUNTA($G$3:$G$1048576),$G697&lt;&gt;""),M696,""))</f>
        <v/>
      </c>
      <c r="N697" s="80" t="str">
        <f>IF(D697&lt;&gt;"",D697,IF(OR(COUNTA($G$3:$G697)&lt;COUNTA($G$3:$G$1048576),$G697&lt;&gt;""),N696,""))</f>
        <v/>
      </c>
      <c r="O697" s="81" t="str">
        <f t="shared" si="391"/>
        <v/>
      </c>
      <c r="P697" s="90" t="str">
        <f>IFERROR(IF(O697="",IF(COUNT(S$3:S$1048576)=COUNT(S$3:S697),IF(S697="","",INDEX(O$3:O697,MATCH(MAX(K$3:K697),K$3:K697,0),0)),INDEX(O$3:O697,MATCH(MAX(K$3:K697),K$3:K697,0),0)),O697),"")</f>
        <v/>
      </c>
      <c r="Q697" s="89" t="str">
        <f>IF(R697="","",COUNT(R$3:R697))</f>
        <v/>
      </c>
      <c r="R697" s="80" t="str">
        <f t="shared" si="377"/>
        <v/>
      </c>
      <c r="S697" s="91" t="str">
        <f>IFERROR(IF(COUNTA($E697:$G697)=0,"",IF(AND(R697="",$O697=INDEX(O$3:O697,MATCH(MAX(Q$3:Q697),Q$3:Q697,0),0)),INDEX(R$3:R697,MATCH(MAX(Q$3:Q697),Q$3:Q697,0),0),R697)),"")</f>
        <v/>
      </c>
      <c r="T697" s="80" t="str">
        <f>IF(U697="","",COUNT(U$3:U697))</f>
        <v/>
      </c>
      <c r="U697" s="80" t="str">
        <f t="shared" si="392"/>
        <v/>
      </c>
      <c r="V697" s="91" t="str">
        <f>IFERROR(IF(S697="","",IF(U697="",IF(AND(E697="",F697="",G697&lt;&gt;"",$O697=INDEX(O$3:O697,MATCH(MAX(T$3:T697),T$3:T697,0),0)),INDEX(U$3:U697,MATCH(MAX(T$3:T697),T$3:T697,0),0),IF(AND(S697&lt;&gt;"",U697=""),0,"")),U697)),"")</f>
        <v/>
      </c>
      <c r="W697" s="95" t="str">
        <f t="shared" si="393"/>
        <v/>
      </c>
      <c r="X697" s="198" t="str">
        <f t="shared" si="394"/>
        <v/>
      </c>
      <c r="Y697" s="92" t="str">
        <f t="shared" si="395"/>
        <v/>
      </c>
      <c r="Z697" s="106" t="str">
        <f>IF(P697="","",COUNTIF($N$3:$N697,$N697))</f>
        <v/>
      </c>
      <c r="AA697" s="92" t="str">
        <f t="shared" si="396"/>
        <v/>
      </c>
      <c r="AB697" s="92" t="str">
        <f t="shared" si="397"/>
        <v/>
      </c>
      <c r="AC697" s="92" t="str">
        <f t="shared" si="398"/>
        <v/>
      </c>
      <c r="AD697" s="92" t="str">
        <f t="shared" si="408"/>
        <v/>
      </c>
      <c r="AE697" s="92" t="str">
        <f t="shared" si="408"/>
        <v/>
      </c>
      <c r="AF697" s="92" t="str">
        <f t="shared" si="408"/>
        <v/>
      </c>
      <c r="AG697" s="92" t="str">
        <f t="shared" si="408"/>
        <v/>
      </c>
      <c r="AH697" s="92" t="str">
        <f t="shared" si="408"/>
        <v/>
      </c>
      <c r="AI697" s="92" t="str">
        <f t="shared" si="408"/>
        <v/>
      </c>
      <c r="AJ697" s="92" t="str">
        <f t="shared" si="408"/>
        <v/>
      </c>
      <c r="AK697" s="92" t="str">
        <f t="shared" si="408"/>
        <v/>
      </c>
      <c r="AL697" s="92" t="str">
        <f t="shared" si="408"/>
        <v/>
      </c>
      <c r="AN697" s="35" t="str">
        <f t="shared" si="378"/>
        <v/>
      </c>
      <c r="AO697" s="44" t="str">
        <f t="shared" si="400"/>
        <v/>
      </c>
      <c r="AP697" s="41" t="str">
        <f>IF(AO697="","",RANK(AO697,AO$3:AO$1048576,1)+COUNTIF(AO$3:AO697,AO697)-1)</f>
        <v/>
      </c>
      <c r="AQ697" s="1" t="str">
        <f t="shared" si="401"/>
        <v/>
      </c>
      <c r="AR697" s="34" t="str">
        <f t="shared" si="379"/>
        <v/>
      </c>
      <c r="AS697" s="39" t="str">
        <f t="shared" si="380"/>
        <v/>
      </c>
      <c r="AT697" s="44" t="str">
        <f t="shared" si="381"/>
        <v/>
      </c>
      <c r="AU697" s="41" t="str">
        <f>IF(AT697="","",RANK(AT697,AT$3:AT$1048576,1)+COUNTIF(AT$3:AT697,AT697)-1)</f>
        <v/>
      </c>
      <c r="AV697" s="1" t="str">
        <f t="shared" si="382"/>
        <v/>
      </c>
      <c r="AW697" s="34" t="str">
        <f t="shared" si="383"/>
        <v/>
      </c>
      <c r="AX697" s="39" t="str">
        <f t="shared" si="384"/>
        <v/>
      </c>
      <c r="AY697" s="44" t="str">
        <f t="shared" si="402"/>
        <v/>
      </c>
      <c r="AZ697" s="41" t="str">
        <f>IF(AY697="","",RANK(AY697,AY$3:AY$1048576,1)+COUNTIF(AY$3:AY697,AY697)-1)</f>
        <v/>
      </c>
      <c r="BA697" s="1" t="str">
        <f t="shared" si="385"/>
        <v/>
      </c>
      <c r="BB697" s="34" t="str">
        <f t="shared" si="386"/>
        <v/>
      </c>
      <c r="BC697" s="39" t="str">
        <f t="shared" si="387"/>
        <v/>
      </c>
      <c r="BD697" s="44" t="str">
        <f t="shared" si="403"/>
        <v/>
      </c>
      <c r="BE697" s="41" t="str">
        <f>IF(BD697="","",RANK(BD697,BD$3:BD$1048576,1)+COUNTIF(BD$3:BD697,BD697)-1)</f>
        <v/>
      </c>
      <c r="BF697" s="1" t="str">
        <f t="shared" si="388"/>
        <v/>
      </c>
      <c r="BG697" s="34" t="str">
        <f t="shared" si="389"/>
        <v/>
      </c>
      <c r="BH697" s="39" t="str">
        <f t="shared" si="390"/>
        <v/>
      </c>
      <c r="BJ697" s="3"/>
      <c r="BK697" s="86"/>
      <c r="BL697" s="86"/>
      <c r="BM697" s="86"/>
      <c r="BN697" s="86"/>
      <c r="BO697" s="3"/>
      <c r="BP697" s="86"/>
      <c r="BQ697" s="86"/>
      <c r="BR697" s="86"/>
      <c r="BS697" s="86"/>
      <c r="BT697" s="3"/>
      <c r="BU697" s="86"/>
      <c r="BV697" s="86"/>
      <c r="BW697" s="86"/>
      <c r="BX697" s="86"/>
      <c r="BY697" s="3"/>
      <c r="BZ697" s="86"/>
      <c r="CA697" s="86"/>
      <c r="CB697" s="86"/>
      <c r="CC697" s="86"/>
    </row>
    <row r="698" spans="2:81" ht="35.1" customHeight="1" x14ac:dyDescent="0.2">
      <c r="B698" s="187"/>
      <c r="C698" s="188"/>
      <c r="D698" s="189"/>
      <c r="E698" s="186"/>
      <c r="F698" s="182"/>
      <c r="G698" s="184"/>
      <c r="K698" s="80" t="str">
        <f>IF(O698="","",COUNT(O$3:O698))</f>
        <v/>
      </c>
      <c r="L698" s="80" t="str">
        <f>IF(B698&lt;&gt;"",B698,IF(OR(COUNTA($G$3:$G698)&lt;COUNTA($G$3:$G$1048576),$G698&lt;&gt;""),L697,""))</f>
        <v/>
      </c>
      <c r="M698" s="80" t="str">
        <f>IF(C698&lt;&gt;"",C698,IF(OR(COUNTA($G$3:$G698)&lt;COUNTA($G$3:$G$1048576),$G698&lt;&gt;""),M697,""))</f>
        <v/>
      </c>
      <c r="N698" s="80" t="str">
        <f>IF(D698&lt;&gt;"",D698,IF(OR(COUNTA($G$3:$G698)&lt;COUNTA($G$3:$G$1048576),$G698&lt;&gt;""),N697,""))</f>
        <v/>
      </c>
      <c r="O698" s="81" t="str">
        <f t="shared" si="391"/>
        <v/>
      </c>
      <c r="P698" s="90" t="str">
        <f>IFERROR(IF(O698="",IF(COUNT(S$3:S$1048576)=COUNT(S$3:S698),IF(S698="","",INDEX(O$3:O698,MATCH(MAX(K$3:K698),K$3:K698,0),0)),INDEX(O$3:O698,MATCH(MAX(K$3:K698),K$3:K698,0),0)),O698),"")</f>
        <v/>
      </c>
      <c r="Q698" s="89" t="str">
        <f>IF(R698="","",COUNT(R$3:R698))</f>
        <v/>
      </c>
      <c r="R698" s="80" t="str">
        <f t="shared" si="377"/>
        <v/>
      </c>
      <c r="S698" s="91" t="str">
        <f>IFERROR(IF(COUNTA($E698:$G698)=0,"",IF(AND(R698="",$O698=INDEX(O$3:O698,MATCH(MAX(Q$3:Q698),Q$3:Q698,0),0)),INDEX(R$3:R698,MATCH(MAX(Q$3:Q698),Q$3:Q698,0),0),R698)),"")</f>
        <v/>
      </c>
      <c r="T698" s="80" t="str">
        <f>IF(U698="","",COUNT(U$3:U698))</f>
        <v/>
      </c>
      <c r="U698" s="80" t="str">
        <f t="shared" si="392"/>
        <v/>
      </c>
      <c r="V698" s="91" t="str">
        <f>IFERROR(IF(S698="","",IF(U698="",IF(AND(E698="",F698="",G698&lt;&gt;"",$O698=INDEX(O$3:O698,MATCH(MAX(T$3:T698),T$3:T698,0),0)),INDEX(U$3:U698,MATCH(MAX(T$3:T698),T$3:T698,0),0),IF(AND(S698&lt;&gt;"",U698=""),0,"")),U698)),"")</f>
        <v/>
      </c>
      <c r="W698" s="95" t="str">
        <f t="shared" si="393"/>
        <v/>
      </c>
      <c r="X698" s="198" t="str">
        <f t="shared" si="394"/>
        <v/>
      </c>
      <c r="Y698" s="92" t="str">
        <f t="shared" si="395"/>
        <v/>
      </c>
      <c r="Z698" s="106" t="str">
        <f>IF(P698="","",COUNTIF($N$3:$N698,$N698))</f>
        <v/>
      </c>
      <c r="AA698" s="92" t="str">
        <f t="shared" si="396"/>
        <v/>
      </c>
      <c r="AB698" s="92" t="str">
        <f t="shared" si="397"/>
        <v/>
      </c>
      <c r="AC698" s="92" t="str">
        <f t="shared" si="398"/>
        <v/>
      </c>
      <c r="AD698" s="92" t="str">
        <f t="shared" si="408"/>
        <v/>
      </c>
      <c r="AE698" s="92" t="str">
        <f t="shared" si="408"/>
        <v/>
      </c>
      <c r="AF698" s="92" t="str">
        <f t="shared" si="408"/>
        <v/>
      </c>
      <c r="AG698" s="92" t="str">
        <f t="shared" si="408"/>
        <v/>
      </c>
      <c r="AH698" s="92" t="str">
        <f t="shared" si="408"/>
        <v/>
      </c>
      <c r="AI698" s="92" t="str">
        <f t="shared" si="408"/>
        <v/>
      </c>
      <c r="AJ698" s="92" t="str">
        <f t="shared" si="408"/>
        <v/>
      </c>
      <c r="AK698" s="92" t="str">
        <f t="shared" si="408"/>
        <v/>
      </c>
      <c r="AL698" s="92" t="str">
        <f t="shared" si="408"/>
        <v/>
      </c>
      <c r="AN698" s="35" t="str">
        <f t="shared" si="378"/>
        <v/>
      </c>
      <c r="AO698" s="44" t="str">
        <f t="shared" si="400"/>
        <v/>
      </c>
      <c r="AP698" s="41" t="str">
        <f>IF(AO698="","",RANK(AO698,AO$3:AO$1048576,1)+COUNTIF(AO$3:AO698,AO698)-1)</f>
        <v/>
      </c>
      <c r="AQ698" s="1" t="str">
        <f t="shared" si="401"/>
        <v/>
      </c>
      <c r="AR698" s="34" t="str">
        <f t="shared" si="379"/>
        <v/>
      </c>
      <c r="AS698" s="39" t="str">
        <f t="shared" si="380"/>
        <v/>
      </c>
      <c r="AT698" s="44" t="str">
        <f t="shared" si="381"/>
        <v/>
      </c>
      <c r="AU698" s="41" t="str">
        <f>IF(AT698="","",RANK(AT698,AT$3:AT$1048576,1)+COUNTIF(AT$3:AT698,AT698)-1)</f>
        <v/>
      </c>
      <c r="AV698" s="1" t="str">
        <f t="shared" si="382"/>
        <v/>
      </c>
      <c r="AW698" s="34" t="str">
        <f t="shared" si="383"/>
        <v/>
      </c>
      <c r="AX698" s="39" t="str">
        <f t="shared" si="384"/>
        <v/>
      </c>
      <c r="AY698" s="44" t="str">
        <f t="shared" si="402"/>
        <v/>
      </c>
      <c r="AZ698" s="41" t="str">
        <f>IF(AY698="","",RANK(AY698,AY$3:AY$1048576,1)+COUNTIF(AY$3:AY698,AY698)-1)</f>
        <v/>
      </c>
      <c r="BA698" s="1" t="str">
        <f t="shared" si="385"/>
        <v/>
      </c>
      <c r="BB698" s="34" t="str">
        <f t="shared" si="386"/>
        <v/>
      </c>
      <c r="BC698" s="39" t="str">
        <f t="shared" si="387"/>
        <v/>
      </c>
      <c r="BD698" s="44" t="str">
        <f t="shared" si="403"/>
        <v/>
      </c>
      <c r="BE698" s="41" t="str">
        <f>IF(BD698="","",RANK(BD698,BD$3:BD$1048576,1)+COUNTIF(BD$3:BD698,BD698)-1)</f>
        <v/>
      </c>
      <c r="BF698" s="1" t="str">
        <f t="shared" si="388"/>
        <v/>
      </c>
      <c r="BG698" s="34" t="str">
        <f t="shared" si="389"/>
        <v/>
      </c>
      <c r="BH698" s="39" t="str">
        <f t="shared" si="390"/>
        <v/>
      </c>
      <c r="BJ698" s="3"/>
      <c r="BK698" s="86"/>
      <c r="BL698" s="86"/>
      <c r="BM698" s="86"/>
      <c r="BN698" s="86"/>
      <c r="BO698" s="3"/>
      <c r="BP698" s="86"/>
      <c r="BQ698" s="86"/>
      <c r="BR698" s="86"/>
      <c r="BS698" s="86"/>
      <c r="BT698" s="3"/>
      <c r="BU698" s="86"/>
      <c r="BV698" s="86"/>
      <c r="BW698" s="86"/>
      <c r="BX698" s="86"/>
      <c r="BY698" s="3"/>
      <c r="BZ698" s="86"/>
      <c r="CA698" s="86"/>
      <c r="CB698" s="86"/>
      <c r="CC698" s="86"/>
    </row>
    <row r="699" spans="2:81" ht="35.1" customHeight="1" x14ac:dyDescent="0.2">
      <c r="B699" s="187"/>
      <c r="C699" s="188"/>
      <c r="D699" s="189"/>
      <c r="E699" s="186"/>
      <c r="F699" s="182"/>
      <c r="G699" s="184"/>
      <c r="K699" s="80" t="str">
        <f>IF(O699="","",COUNT(O$3:O699))</f>
        <v/>
      </c>
      <c r="L699" s="80" t="str">
        <f>IF(B699&lt;&gt;"",B699,IF(OR(COUNTA($G$3:$G699)&lt;COUNTA($G$3:$G$1048576),$G699&lt;&gt;""),L698,""))</f>
        <v/>
      </c>
      <c r="M699" s="80" t="str">
        <f>IF(C699&lt;&gt;"",C699,IF(OR(COUNTA($G$3:$G699)&lt;COUNTA($G$3:$G$1048576),$G699&lt;&gt;""),M698,""))</f>
        <v/>
      </c>
      <c r="N699" s="80" t="str">
        <f>IF(D699&lt;&gt;"",D699,IF(OR(COUNTA($G$3:$G699)&lt;COUNTA($G$3:$G$1048576),$G699&lt;&gt;""),N698,""))</f>
        <v/>
      </c>
      <c r="O699" s="81" t="str">
        <f t="shared" si="391"/>
        <v/>
      </c>
      <c r="P699" s="90" t="str">
        <f>IFERROR(IF(O699="",IF(COUNT(S$3:S$1048576)=COUNT(S$3:S699),IF(S699="","",INDEX(O$3:O699,MATCH(MAX(K$3:K699),K$3:K699,0),0)),INDEX(O$3:O699,MATCH(MAX(K$3:K699),K$3:K699,0),0)),O699),"")</f>
        <v/>
      </c>
      <c r="Q699" s="89" t="str">
        <f>IF(R699="","",COUNT(R$3:R699))</f>
        <v/>
      </c>
      <c r="R699" s="80" t="str">
        <f t="shared" si="377"/>
        <v/>
      </c>
      <c r="S699" s="91" t="str">
        <f>IFERROR(IF(COUNTA($E699:$G699)=0,"",IF(AND(R699="",$O699=INDEX(O$3:O699,MATCH(MAX(Q$3:Q699),Q$3:Q699,0),0)),INDEX(R$3:R699,MATCH(MAX(Q$3:Q699),Q$3:Q699,0),0),R699)),"")</f>
        <v/>
      </c>
      <c r="T699" s="80" t="str">
        <f>IF(U699="","",COUNT(U$3:U699))</f>
        <v/>
      </c>
      <c r="U699" s="80" t="str">
        <f t="shared" si="392"/>
        <v/>
      </c>
      <c r="V699" s="91" t="str">
        <f>IFERROR(IF(S699="","",IF(U699="",IF(AND(E699="",F699="",G699&lt;&gt;"",$O699=INDEX(O$3:O699,MATCH(MAX(T$3:T699),T$3:T699,0),0)),INDEX(U$3:U699,MATCH(MAX(T$3:T699),T$3:T699,0),0),IF(AND(S699&lt;&gt;"",U699=""),0,"")),U699)),"")</f>
        <v/>
      </c>
      <c r="W699" s="95" t="str">
        <f t="shared" si="393"/>
        <v/>
      </c>
      <c r="X699" s="198" t="str">
        <f t="shared" si="394"/>
        <v/>
      </c>
      <c r="Y699" s="92" t="str">
        <f t="shared" si="395"/>
        <v/>
      </c>
      <c r="Z699" s="106" t="str">
        <f>IF(P699="","",COUNTIF($N$3:$N699,$N699))</f>
        <v/>
      </c>
      <c r="AA699" s="92" t="str">
        <f t="shared" si="396"/>
        <v/>
      </c>
      <c r="AB699" s="92" t="str">
        <f t="shared" si="397"/>
        <v/>
      </c>
      <c r="AC699" s="92" t="str">
        <f t="shared" si="398"/>
        <v/>
      </c>
      <c r="AD699" s="92" t="str">
        <f t="shared" si="408"/>
        <v/>
      </c>
      <c r="AE699" s="92" t="str">
        <f t="shared" si="408"/>
        <v/>
      </c>
      <c r="AF699" s="92" t="str">
        <f t="shared" si="408"/>
        <v/>
      </c>
      <c r="AG699" s="92" t="str">
        <f t="shared" si="408"/>
        <v/>
      </c>
      <c r="AH699" s="92" t="str">
        <f t="shared" si="408"/>
        <v/>
      </c>
      <c r="AI699" s="92" t="str">
        <f t="shared" si="408"/>
        <v/>
      </c>
      <c r="AJ699" s="92" t="str">
        <f t="shared" si="408"/>
        <v/>
      </c>
      <c r="AK699" s="92" t="str">
        <f t="shared" si="408"/>
        <v/>
      </c>
      <c r="AL699" s="92" t="str">
        <f t="shared" si="408"/>
        <v/>
      </c>
      <c r="AN699" s="35" t="str">
        <f t="shared" si="378"/>
        <v/>
      </c>
      <c r="AO699" s="44" t="str">
        <f t="shared" si="400"/>
        <v/>
      </c>
      <c r="AP699" s="41" t="str">
        <f>IF(AO699="","",RANK(AO699,AO$3:AO$1048576,1)+COUNTIF(AO$3:AO699,AO699)-1)</f>
        <v/>
      </c>
      <c r="AQ699" s="1" t="str">
        <f t="shared" si="401"/>
        <v/>
      </c>
      <c r="AR699" s="34" t="str">
        <f t="shared" si="379"/>
        <v/>
      </c>
      <c r="AS699" s="39" t="str">
        <f t="shared" si="380"/>
        <v/>
      </c>
      <c r="AT699" s="44" t="str">
        <f t="shared" si="381"/>
        <v/>
      </c>
      <c r="AU699" s="41" t="str">
        <f>IF(AT699="","",RANK(AT699,AT$3:AT$1048576,1)+COUNTIF(AT$3:AT699,AT699)-1)</f>
        <v/>
      </c>
      <c r="AV699" s="1" t="str">
        <f t="shared" si="382"/>
        <v/>
      </c>
      <c r="AW699" s="34" t="str">
        <f t="shared" si="383"/>
        <v/>
      </c>
      <c r="AX699" s="39" t="str">
        <f t="shared" si="384"/>
        <v/>
      </c>
      <c r="AY699" s="44" t="str">
        <f t="shared" si="402"/>
        <v/>
      </c>
      <c r="AZ699" s="41" t="str">
        <f>IF(AY699="","",RANK(AY699,AY$3:AY$1048576,1)+COUNTIF(AY$3:AY699,AY699)-1)</f>
        <v/>
      </c>
      <c r="BA699" s="1" t="str">
        <f t="shared" si="385"/>
        <v/>
      </c>
      <c r="BB699" s="34" t="str">
        <f t="shared" si="386"/>
        <v/>
      </c>
      <c r="BC699" s="39" t="str">
        <f t="shared" si="387"/>
        <v/>
      </c>
      <c r="BD699" s="44" t="str">
        <f t="shared" si="403"/>
        <v/>
      </c>
      <c r="BE699" s="41" t="str">
        <f>IF(BD699="","",RANK(BD699,BD$3:BD$1048576,1)+COUNTIF(BD$3:BD699,BD699)-1)</f>
        <v/>
      </c>
      <c r="BF699" s="1" t="str">
        <f t="shared" si="388"/>
        <v/>
      </c>
      <c r="BG699" s="34" t="str">
        <f t="shared" si="389"/>
        <v/>
      </c>
      <c r="BH699" s="39" t="str">
        <f t="shared" si="390"/>
        <v/>
      </c>
      <c r="BJ699" s="3"/>
      <c r="BK699" s="86"/>
      <c r="BL699" s="86"/>
      <c r="BM699" s="86"/>
      <c r="BN699" s="86"/>
      <c r="BO699" s="3"/>
      <c r="BP699" s="86"/>
      <c r="BQ699" s="86"/>
      <c r="BR699" s="86"/>
      <c r="BS699" s="86"/>
      <c r="BT699" s="3"/>
      <c r="BU699" s="86"/>
      <c r="BV699" s="86"/>
      <c r="BW699" s="86"/>
      <c r="BX699" s="86"/>
      <c r="BY699" s="3"/>
      <c r="BZ699" s="86"/>
      <c r="CA699" s="86"/>
      <c r="CB699" s="86"/>
      <c r="CC699" s="86"/>
    </row>
    <row r="700" spans="2:81" ht="35.1" customHeight="1" x14ac:dyDescent="0.2">
      <c r="B700" s="187"/>
      <c r="C700" s="188"/>
      <c r="D700" s="189"/>
      <c r="E700" s="186"/>
      <c r="F700" s="182"/>
      <c r="G700" s="184"/>
      <c r="K700" s="80" t="str">
        <f>IF(O700="","",COUNT(O$3:O700))</f>
        <v/>
      </c>
      <c r="L700" s="80" t="str">
        <f>IF(B700&lt;&gt;"",B700,IF(OR(COUNTA($G$3:$G700)&lt;COUNTA($G$3:$G$1048576),$G700&lt;&gt;""),L699,""))</f>
        <v/>
      </c>
      <c r="M700" s="80" t="str">
        <f>IF(C700&lt;&gt;"",C700,IF(OR(COUNTA($G$3:$G700)&lt;COUNTA($G$3:$G$1048576),$G700&lt;&gt;""),M699,""))</f>
        <v/>
      </c>
      <c r="N700" s="80" t="str">
        <f>IF(D700&lt;&gt;"",D700,IF(OR(COUNTA($G$3:$G700)&lt;COUNTA($G$3:$G$1048576),$G700&lt;&gt;""),N699,""))</f>
        <v/>
      </c>
      <c r="O700" s="81" t="str">
        <f t="shared" si="391"/>
        <v/>
      </c>
      <c r="P700" s="90" t="str">
        <f>IFERROR(IF(O700="",IF(COUNT(S$3:S$1048576)=COUNT(S$3:S700),IF(S700="","",INDEX(O$3:O700,MATCH(MAX(K$3:K700),K$3:K700,0),0)),INDEX(O$3:O700,MATCH(MAX(K$3:K700),K$3:K700,0),0)),O700),"")</f>
        <v/>
      </c>
      <c r="Q700" s="89" t="str">
        <f>IF(R700="","",COUNT(R$3:R700))</f>
        <v/>
      </c>
      <c r="R700" s="80" t="str">
        <f t="shared" si="377"/>
        <v/>
      </c>
      <c r="S700" s="91" t="str">
        <f>IFERROR(IF(COUNTA($E700:$G700)=0,"",IF(AND(R700="",$O700=INDEX(O$3:O700,MATCH(MAX(Q$3:Q700),Q$3:Q700,0),0)),INDEX(R$3:R700,MATCH(MAX(Q$3:Q700),Q$3:Q700,0),0),R700)),"")</f>
        <v/>
      </c>
      <c r="T700" s="80" t="str">
        <f>IF(U700="","",COUNT(U$3:U700))</f>
        <v/>
      </c>
      <c r="U700" s="80" t="str">
        <f t="shared" si="392"/>
        <v/>
      </c>
      <c r="V700" s="91" t="str">
        <f>IFERROR(IF(S700="","",IF(U700="",IF(AND(E700="",F700="",G700&lt;&gt;"",$O700=INDEX(O$3:O700,MATCH(MAX(T$3:T700),T$3:T700,0),0)),INDEX(U$3:U700,MATCH(MAX(T$3:T700),T$3:T700,0),0),IF(AND(S700&lt;&gt;"",U700=""),0,"")),U700)),"")</f>
        <v/>
      </c>
      <c r="W700" s="95" t="str">
        <f t="shared" si="393"/>
        <v/>
      </c>
      <c r="X700" s="198" t="str">
        <f t="shared" si="394"/>
        <v/>
      </c>
      <c r="Y700" s="92" t="str">
        <f t="shared" si="395"/>
        <v/>
      </c>
      <c r="Z700" s="106" t="str">
        <f>IF(P700="","",COUNTIF($N$3:$N700,$N700))</f>
        <v/>
      </c>
      <c r="AA700" s="92" t="str">
        <f t="shared" si="396"/>
        <v/>
      </c>
      <c r="AB700" s="92" t="str">
        <f t="shared" si="397"/>
        <v/>
      </c>
      <c r="AC700" s="92" t="str">
        <f t="shared" si="398"/>
        <v/>
      </c>
      <c r="AD700" s="92" t="str">
        <f t="shared" si="408"/>
        <v/>
      </c>
      <c r="AE700" s="92" t="str">
        <f t="shared" si="408"/>
        <v/>
      </c>
      <c r="AF700" s="92" t="str">
        <f t="shared" si="408"/>
        <v/>
      </c>
      <c r="AG700" s="92" t="str">
        <f t="shared" si="408"/>
        <v/>
      </c>
      <c r="AH700" s="92" t="str">
        <f t="shared" si="408"/>
        <v/>
      </c>
      <c r="AI700" s="92" t="str">
        <f t="shared" si="408"/>
        <v/>
      </c>
      <c r="AJ700" s="92" t="str">
        <f t="shared" si="408"/>
        <v/>
      </c>
      <c r="AK700" s="92" t="str">
        <f t="shared" si="408"/>
        <v/>
      </c>
      <c r="AL700" s="92" t="str">
        <f t="shared" si="408"/>
        <v/>
      </c>
      <c r="AN700" s="35" t="str">
        <f t="shared" si="378"/>
        <v/>
      </c>
      <c r="AO700" s="44" t="str">
        <f t="shared" si="400"/>
        <v/>
      </c>
      <c r="AP700" s="41" t="str">
        <f>IF(AO700="","",RANK(AO700,AO$3:AO$1048576,1)+COUNTIF(AO$3:AO700,AO700)-1)</f>
        <v/>
      </c>
      <c r="AQ700" s="1" t="str">
        <f t="shared" si="401"/>
        <v/>
      </c>
      <c r="AR700" s="34" t="str">
        <f t="shared" si="379"/>
        <v/>
      </c>
      <c r="AS700" s="39" t="str">
        <f t="shared" si="380"/>
        <v/>
      </c>
      <c r="AT700" s="44" t="str">
        <f t="shared" si="381"/>
        <v/>
      </c>
      <c r="AU700" s="41" t="str">
        <f>IF(AT700="","",RANK(AT700,AT$3:AT$1048576,1)+COUNTIF(AT$3:AT700,AT700)-1)</f>
        <v/>
      </c>
      <c r="AV700" s="1" t="str">
        <f t="shared" si="382"/>
        <v/>
      </c>
      <c r="AW700" s="34" t="str">
        <f t="shared" si="383"/>
        <v/>
      </c>
      <c r="AX700" s="39" t="str">
        <f t="shared" si="384"/>
        <v/>
      </c>
      <c r="AY700" s="44" t="str">
        <f t="shared" si="402"/>
        <v/>
      </c>
      <c r="AZ700" s="41" t="str">
        <f>IF(AY700="","",RANK(AY700,AY$3:AY$1048576,1)+COUNTIF(AY$3:AY700,AY700)-1)</f>
        <v/>
      </c>
      <c r="BA700" s="1" t="str">
        <f t="shared" si="385"/>
        <v/>
      </c>
      <c r="BB700" s="34" t="str">
        <f t="shared" si="386"/>
        <v/>
      </c>
      <c r="BC700" s="39" t="str">
        <f t="shared" si="387"/>
        <v/>
      </c>
      <c r="BD700" s="44" t="str">
        <f t="shared" si="403"/>
        <v/>
      </c>
      <c r="BE700" s="41" t="str">
        <f>IF(BD700="","",RANK(BD700,BD$3:BD$1048576,1)+COUNTIF(BD$3:BD700,BD700)-1)</f>
        <v/>
      </c>
      <c r="BF700" s="1" t="str">
        <f t="shared" si="388"/>
        <v/>
      </c>
      <c r="BG700" s="34" t="str">
        <f t="shared" si="389"/>
        <v/>
      </c>
      <c r="BH700" s="39" t="str">
        <f t="shared" si="390"/>
        <v/>
      </c>
      <c r="BJ700" s="3"/>
      <c r="BK700" s="86"/>
      <c r="BL700" s="86"/>
      <c r="BM700" s="86"/>
      <c r="BN700" s="86"/>
      <c r="BO700" s="3"/>
      <c r="BP700" s="86"/>
      <c r="BQ700" s="86"/>
      <c r="BR700" s="86"/>
      <c r="BS700" s="86"/>
      <c r="BT700" s="3"/>
      <c r="BU700" s="86"/>
      <c r="BV700" s="86"/>
      <c r="BW700" s="86"/>
      <c r="BX700" s="86"/>
      <c r="BY700" s="3"/>
      <c r="BZ700" s="86"/>
      <c r="CA700" s="86"/>
      <c r="CB700" s="86"/>
      <c r="CC700" s="86"/>
    </row>
    <row r="701" spans="2:81" ht="35.1" customHeight="1" x14ac:dyDescent="0.2">
      <c r="B701" s="187"/>
      <c r="C701" s="188"/>
      <c r="D701" s="189"/>
      <c r="E701" s="186"/>
      <c r="F701" s="182"/>
      <c r="G701" s="184"/>
      <c r="K701" s="80" t="str">
        <f>IF(O701="","",COUNT(O$3:O701))</f>
        <v/>
      </c>
      <c r="L701" s="80" t="str">
        <f>IF(B701&lt;&gt;"",B701,IF(OR(COUNTA($G$3:$G701)&lt;COUNTA($G$3:$G$1048576),$G701&lt;&gt;""),L700,""))</f>
        <v/>
      </c>
      <c r="M701" s="80" t="str">
        <f>IF(C701&lt;&gt;"",C701,IF(OR(COUNTA($G$3:$G701)&lt;COUNTA($G$3:$G$1048576),$G701&lt;&gt;""),M700,""))</f>
        <v/>
      </c>
      <c r="N701" s="80" t="str">
        <f>IF(D701&lt;&gt;"",D701,IF(OR(COUNTA($G$3:$G701)&lt;COUNTA($G$3:$G$1048576),$G701&lt;&gt;""),N700,""))</f>
        <v/>
      </c>
      <c r="O701" s="81" t="str">
        <f t="shared" si="391"/>
        <v/>
      </c>
      <c r="P701" s="90" t="str">
        <f>IFERROR(IF(O701="",IF(COUNT(S$3:S$1048576)=COUNT(S$3:S701),IF(S701="","",INDEX(O$3:O701,MATCH(MAX(K$3:K701),K$3:K701,0),0)),INDEX(O$3:O701,MATCH(MAX(K$3:K701),K$3:K701,0),0)),O701),"")</f>
        <v/>
      </c>
      <c r="Q701" s="89" t="str">
        <f>IF(R701="","",COUNT(R$3:R701))</f>
        <v/>
      </c>
      <c r="R701" s="80" t="str">
        <f t="shared" si="377"/>
        <v/>
      </c>
      <c r="S701" s="91" t="str">
        <f>IFERROR(IF(COUNTA($E701:$G701)=0,"",IF(AND(R701="",$O701=INDEX(O$3:O701,MATCH(MAX(Q$3:Q701),Q$3:Q701,0),0)),INDEX(R$3:R701,MATCH(MAX(Q$3:Q701),Q$3:Q701,0),0),R701)),"")</f>
        <v/>
      </c>
      <c r="T701" s="80" t="str">
        <f>IF(U701="","",COUNT(U$3:U701))</f>
        <v/>
      </c>
      <c r="U701" s="80" t="str">
        <f t="shared" si="392"/>
        <v/>
      </c>
      <c r="V701" s="91" t="str">
        <f>IFERROR(IF(S701="","",IF(U701="",IF(AND(E701="",F701="",G701&lt;&gt;"",$O701=INDEX(O$3:O701,MATCH(MAX(T$3:T701),T$3:T701,0),0)),INDEX(U$3:U701,MATCH(MAX(T$3:T701),T$3:T701,0),0),IF(AND(S701&lt;&gt;"",U701=""),0,"")),U701)),"")</f>
        <v/>
      </c>
      <c r="W701" s="95" t="str">
        <f t="shared" si="393"/>
        <v/>
      </c>
      <c r="X701" s="198" t="str">
        <f t="shared" si="394"/>
        <v/>
      </c>
      <c r="Y701" s="92" t="str">
        <f t="shared" si="395"/>
        <v/>
      </c>
      <c r="Z701" s="106" t="str">
        <f>IF(P701="","",COUNTIF($N$3:$N701,$N701))</f>
        <v/>
      </c>
      <c r="AA701" s="92" t="str">
        <f t="shared" si="396"/>
        <v/>
      </c>
      <c r="AB701" s="92" t="str">
        <f t="shared" si="397"/>
        <v/>
      </c>
      <c r="AC701" s="92" t="str">
        <f t="shared" si="398"/>
        <v/>
      </c>
      <c r="AD701" s="92" t="str">
        <f t="shared" si="408"/>
        <v/>
      </c>
      <c r="AE701" s="92" t="str">
        <f t="shared" si="408"/>
        <v/>
      </c>
      <c r="AF701" s="92" t="str">
        <f t="shared" si="408"/>
        <v/>
      </c>
      <c r="AG701" s="92" t="str">
        <f t="shared" si="408"/>
        <v/>
      </c>
      <c r="AH701" s="92" t="str">
        <f t="shared" si="408"/>
        <v/>
      </c>
      <c r="AI701" s="92" t="str">
        <f t="shared" si="408"/>
        <v/>
      </c>
      <c r="AJ701" s="92" t="str">
        <f t="shared" si="408"/>
        <v/>
      </c>
      <c r="AK701" s="92" t="str">
        <f t="shared" si="408"/>
        <v/>
      </c>
      <c r="AL701" s="92" t="str">
        <f t="shared" si="408"/>
        <v/>
      </c>
      <c r="AN701" s="35" t="str">
        <f t="shared" si="378"/>
        <v/>
      </c>
      <c r="AO701" s="44" t="str">
        <f t="shared" si="400"/>
        <v/>
      </c>
      <c r="AP701" s="41" t="str">
        <f>IF(AO701="","",RANK(AO701,AO$3:AO$1048576,1)+COUNTIF(AO$3:AO701,AO701)-1)</f>
        <v/>
      </c>
      <c r="AQ701" s="1" t="str">
        <f t="shared" si="401"/>
        <v/>
      </c>
      <c r="AR701" s="34" t="str">
        <f t="shared" si="379"/>
        <v/>
      </c>
      <c r="AS701" s="39" t="str">
        <f t="shared" si="380"/>
        <v/>
      </c>
      <c r="AT701" s="44" t="str">
        <f t="shared" si="381"/>
        <v/>
      </c>
      <c r="AU701" s="41" t="str">
        <f>IF(AT701="","",RANK(AT701,AT$3:AT$1048576,1)+COUNTIF(AT$3:AT701,AT701)-1)</f>
        <v/>
      </c>
      <c r="AV701" s="1" t="str">
        <f t="shared" si="382"/>
        <v/>
      </c>
      <c r="AW701" s="34" t="str">
        <f t="shared" si="383"/>
        <v/>
      </c>
      <c r="AX701" s="39" t="str">
        <f t="shared" si="384"/>
        <v/>
      </c>
      <c r="AY701" s="44" t="str">
        <f t="shared" si="402"/>
        <v/>
      </c>
      <c r="AZ701" s="41" t="str">
        <f>IF(AY701="","",RANK(AY701,AY$3:AY$1048576,1)+COUNTIF(AY$3:AY701,AY701)-1)</f>
        <v/>
      </c>
      <c r="BA701" s="1" t="str">
        <f t="shared" si="385"/>
        <v/>
      </c>
      <c r="BB701" s="34" t="str">
        <f t="shared" si="386"/>
        <v/>
      </c>
      <c r="BC701" s="39" t="str">
        <f t="shared" si="387"/>
        <v/>
      </c>
      <c r="BD701" s="44" t="str">
        <f t="shared" si="403"/>
        <v/>
      </c>
      <c r="BE701" s="41" t="str">
        <f>IF(BD701="","",RANK(BD701,BD$3:BD$1048576,1)+COUNTIF(BD$3:BD701,BD701)-1)</f>
        <v/>
      </c>
      <c r="BF701" s="1" t="str">
        <f t="shared" si="388"/>
        <v/>
      </c>
      <c r="BG701" s="34" t="str">
        <f t="shared" si="389"/>
        <v/>
      </c>
      <c r="BH701" s="39" t="str">
        <f t="shared" si="390"/>
        <v/>
      </c>
      <c r="BJ701" s="3"/>
      <c r="BK701" s="86"/>
      <c r="BL701" s="86"/>
      <c r="BM701" s="86"/>
      <c r="BN701" s="86"/>
      <c r="BO701" s="3"/>
      <c r="BP701" s="86"/>
      <c r="BQ701" s="86"/>
      <c r="BR701" s="86"/>
      <c r="BS701" s="86"/>
      <c r="BT701" s="3"/>
      <c r="BU701" s="86"/>
      <c r="BV701" s="86"/>
      <c r="BW701" s="86"/>
      <c r="BX701" s="86"/>
      <c r="BY701" s="3"/>
      <c r="BZ701" s="86"/>
      <c r="CA701" s="86"/>
      <c r="CB701" s="86"/>
      <c r="CC701" s="86"/>
    </row>
    <row r="702" spans="2:81" ht="35.1" customHeight="1" x14ac:dyDescent="0.2">
      <c r="B702" s="187"/>
      <c r="C702" s="188"/>
      <c r="D702" s="189"/>
      <c r="E702" s="186"/>
      <c r="F702" s="182"/>
      <c r="G702" s="184"/>
      <c r="K702" s="80" t="str">
        <f>IF(O702="","",COUNT(O$3:O702))</f>
        <v/>
      </c>
      <c r="L702" s="80" t="str">
        <f>IF(B702&lt;&gt;"",B702,IF(OR(COUNTA($G$3:$G702)&lt;COUNTA($G$3:$G$1048576),$G702&lt;&gt;""),L701,""))</f>
        <v/>
      </c>
      <c r="M702" s="80" t="str">
        <f>IF(C702&lt;&gt;"",C702,IF(OR(COUNTA($G$3:$G702)&lt;COUNTA($G$3:$G$1048576),$G702&lt;&gt;""),M701,""))</f>
        <v/>
      </c>
      <c r="N702" s="80" t="str">
        <f>IF(D702&lt;&gt;"",D702,IF(OR(COUNTA($G$3:$G702)&lt;COUNTA($G$3:$G$1048576),$G702&lt;&gt;""),N701,""))</f>
        <v/>
      </c>
      <c r="O702" s="81" t="str">
        <f t="shared" si="391"/>
        <v/>
      </c>
      <c r="P702" s="90" t="str">
        <f>IFERROR(IF(O702="",IF(COUNT(S$3:S$1048576)=COUNT(S$3:S702),IF(S702="","",INDEX(O$3:O702,MATCH(MAX(K$3:K702),K$3:K702,0),0)),INDEX(O$3:O702,MATCH(MAX(K$3:K702),K$3:K702,0),0)),O702),"")</f>
        <v/>
      </c>
      <c r="Q702" s="89" t="str">
        <f>IF(R702="","",COUNT(R$3:R702))</f>
        <v/>
      </c>
      <c r="R702" s="80" t="str">
        <f t="shared" si="377"/>
        <v/>
      </c>
      <c r="S702" s="91" t="str">
        <f>IFERROR(IF(COUNTA($E702:$G702)=0,"",IF(AND(R702="",$O702=INDEX(O$3:O702,MATCH(MAX(Q$3:Q702),Q$3:Q702,0),0)),INDEX(R$3:R702,MATCH(MAX(Q$3:Q702),Q$3:Q702,0),0),R702)),"")</f>
        <v/>
      </c>
      <c r="T702" s="80" t="str">
        <f>IF(U702="","",COUNT(U$3:U702))</f>
        <v/>
      </c>
      <c r="U702" s="80" t="str">
        <f t="shared" si="392"/>
        <v/>
      </c>
      <c r="V702" s="91" t="str">
        <f>IFERROR(IF(S702="","",IF(U702="",IF(AND(E702="",F702="",G702&lt;&gt;"",$O702=INDEX(O$3:O702,MATCH(MAX(T$3:T702),T$3:T702,0),0)),INDEX(U$3:U702,MATCH(MAX(T$3:T702),T$3:T702,0),0),IF(AND(S702&lt;&gt;"",U702=""),0,"")),U702)),"")</f>
        <v/>
      </c>
      <c r="W702" s="95" t="str">
        <f t="shared" si="393"/>
        <v/>
      </c>
      <c r="X702" s="198" t="str">
        <f t="shared" si="394"/>
        <v/>
      </c>
      <c r="Y702" s="92" t="str">
        <f t="shared" si="395"/>
        <v/>
      </c>
      <c r="Z702" s="106" t="str">
        <f>IF(P702="","",COUNTIF($N$3:$N702,$N702))</f>
        <v/>
      </c>
      <c r="AA702" s="92" t="str">
        <f t="shared" si="396"/>
        <v/>
      </c>
      <c r="AB702" s="92" t="str">
        <f t="shared" si="397"/>
        <v/>
      </c>
      <c r="AC702" s="92" t="str">
        <f t="shared" si="398"/>
        <v/>
      </c>
      <c r="AD702" s="92" t="str">
        <f t="shared" si="408"/>
        <v/>
      </c>
      <c r="AE702" s="92" t="str">
        <f t="shared" si="408"/>
        <v/>
      </c>
      <c r="AF702" s="92" t="str">
        <f t="shared" si="408"/>
        <v/>
      </c>
      <c r="AG702" s="92" t="str">
        <f t="shared" si="408"/>
        <v/>
      </c>
      <c r="AH702" s="92" t="str">
        <f t="shared" si="408"/>
        <v/>
      </c>
      <c r="AI702" s="92" t="str">
        <f t="shared" si="408"/>
        <v/>
      </c>
      <c r="AJ702" s="92" t="str">
        <f t="shared" si="408"/>
        <v/>
      </c>
      <c r="AK702" s="92" t="str">
        <f t="shared" si="408"/>
        <v/>
      </c>
      <c r="AL702" s="92" t="str">
        <f t="shared" si="408"/>
        <v/>
      </c>
      <c r="AN702" s="35" t="str">
        <f t="shared" si="378"/>
        <v/>
      </c>
      <c r="AO702" s="44" t="str">
        <f t="shared" si="400"/>
        <v/>
      </c>
      <c r="AP702" s="41" t="str">
        <f>IF(AO702="","",RANK(AO702,AO$3:AO$1048576,1)+COUNTIF(AO$3:AO702,AO702)-1)</f>
        <v/>
      </c>
      <c r="AQ702" s="1" t="str">
        <f t="shared" si="401"/>
        <v/>
      </c>
      <c r="AR702" s="34" t="str">
        <f t="shared" si="379"/>
        <v/>
      </c>
      <c r="AS702" s="39" t="str">
        <f t="shared" si="380"/>
        <v/>
      </c>
      <c r="AT702" s="44" t="str">
        <f t="shared" si="381"/>
        <v/>
      </c>
      <c r="AU702" s="41" t="str">
        <f>IF(AT702="","",RANK(AT702,AT$3:AT$1048576,1)+COUNTIF(AT$3:AT702,AT702)-1)</f>
        <v/>
      </c>
      <c r="AV702" s="1" t="str">
        <f t="shared" si="382"/>
        <v/>
      </c>
      <c r="AW702" s="34" t="str">
        <f t="shared" si="383"/>
        <v/>
      </c>
      <c r="AX702" s="39" t="str">
        <f t="shared" si="384"/>
        <v/>
      </c>
      <c r="AY702" s="44" t="str">
        <f t="shared" si="402"/>
        <v/>
      </c>
      <c r="AZ702" s="41" t="str">
        <f>IF(AY702="","",RANK(AY702,AY$3:AY$1048576,1)+COUNTIF(AY$3:AY702,AY702)-1)</f>
        <v/>
      </c>
      <c r="BA702" s="1" t="str">
        <f t="shared" si="385"/>
        <v/>
      </c>
      <c r="BB702" s="34" t="str">
        <f t="shared" si="386"/>
        <v/>
      </c>
      <c r="BC702" s="39" t="str">
        <f t="shared" si="387"/>
        <v/>
      </c>
      <c r="BD702" s="44" t="str">
        <f t="shared" si="403"/>
        <v/>
      </c>
      <c r="BE702" s="41" t="str">
        <f>IF(BD702="","",RANK(BD702,BD$3:BD$1048576,1)+COUNTIF(BD$3:BD702,BD702)-1)</f>
        <v/>
      </c>
      <c r="BF702" s="1" t="str">
        <f t="shared" si="388"/>
        <v/>
      </c>
      <c r="BG702" s="34" t="str">
        <f t="shared" si="389"/>
        <v/>
      </c>
      <c r="BH702" s="39" t="str">
        <f t="shared" si="390"/>
        <v/>
      </c>
      <c r="BJ702" s="3"/>
      <c r="BK702" s="86"/>
      <c r="BL702" s="86"/>
      <c r="BM702" s="86"/>
      <c r="BN702" s="86"/>
      <c r="BO702" s="3"/>
      <c r="BP702" s="86"/>
      <c r="BQ702" s="86"/>
      <c r="BR702" s="86"/>
      <c r="BS702" s="86"/>
      <c r="BT702" s="3"/>
      <c r="BU702" s="86"/>
      <c r="BV702" s="86"/>
      <c r="BW702" s="86"/>
      <c r="BX702" s="86"/>
      <c r="BY702" s="3"/>
      <c r="BZ702" s="86"/>
      <c r="CA702" s="86"/>
      <c r="CB702" s="86"/>
      <c r="CC702" s="86"/>
    </row>
    <row r="703" spans="2:81" ht="35.1" customHeight="1" x14ac:dyDescent="0.2">
      <c r="B703" s="187"/>
      <c r="C703" s="188"/>
      <c r="D703" s="189"/>
      <c r="E703" s="186"/>
      <c r="F703" s="182"/>
      <c r="G703" s="184"/>
      <c r="K703" s="80" t="str">
        <f>IF(O703="","",COUNT(O$3:O703))</f>
        <v/>
      </c>
      <c r="L703" s="80" t="str">
        <f>IF(B703&lt;&gt;"",B703,IF(OR(COUNTA($G$3:$G703)&lt;COUNTA($G$3:$G$1048576),$G703&lt;&gt;""),L702,""))</f>
        <v/>
      </c>
      <c r="M703" s="80" t="str">
        <f>IF(C703&lt;&gt;"",C703,IF(OR(COUNTA($G$3:$G703)&lt;COUNTA($G$3:$G$1048576),$G703&lt;&gt;""),M702,""))</f>
        <v/>
      </c>
      <c r="N703" s="80" t="str">
        <f>IF(D703&lt;&gt;"",D703,IF(OR(COUNTA($G$3:$G703)&lt;COUNTA($G$3:$G$1048576),$G703&lt;&gt;""),N702,""))</f>
        <v/>
      </c>
      <c r="O703" s="81" t="str">
        <f t="shared" si="391"/>
        <v/>
      </c>
      <c r="P703" s="90" t="str">
        <f>IFERROR(IF(O703="",IF(COUNT(S$3:S$1048576)=COUNT(S$3:S703),IF(S703="","",INDEX(O$3:O703,MATCH(MAX(K$3:K703),K$3:K703,0),0)),INDEX(O$3:O703,MATCH(MAX(K$3:K703),K$3:K703,0),0)),O703),"")</f>
        <v/>
      </c>
      <c r="Q703" s="89" t="str">
        <f>IF(R703="","",COUNT(R$3:R703))</f>
        <v/>
      </c>
      <c r="R703" s="80" t="str">
        <f t="shared" si="377"/>
        <v/>
      </c>
      <c r="S703" s="91" t="str">
        <f>IFERROR(IF(COUNTA($E703:$G703)=0,"",IF(AND(R703="",$O703=INDEX(O$3:O703,MATCH(MAX(Q$3:Q703),Q$3:Q703,0),0)),INDEX(R$3:R703,MATCH(MAX(Q$3:Q703),Q$3:Q703,0),0),R703)),"")</f>
        <v/>
      </c>
      <c r="T703" s="80" t="str">
        <f>IF(U703="","",COUNT(U$3:U703))</f>
        <v/>
      </c>
      <c r="U703" s="80" t="str">
        <f t="shared" si="392"/>
        <v/>
      </c>
      <c r="V703" s="91" t="str">
        <f>IFERROR(IF(S703="","",IF(U703="",IF(AND(E703="",F703="",G703&lt;&gt;"",$O703=INDEX(O$3:O703,MATCH(MAX(T$3:T703),T$3:T703,0),0)),INDEX(U$3:U703,MATCH(MAX(T$3:T703),T$3:T703,0),0),IF(AND(S703&lt;&gt;"",U703=""),0,"")),U703)),"")</f>
        <v/>
      </c>
      <c r="W703" s="95" t="str">
        <f t="shared" si="393"/>
        <v/>
      </c>
      <c r="X703" s="198" t="str">
        <f t="shared" si="394"/>
        <v/>
      </c>
      <c r="Y703" s="92" t="str">
        <f t="shared" si="395"/>
        <v/>
      </c>
      <c r="Z703" s="106" t="str">
        <f>IF(P703="","",COUNTIF($N$3:$N703,$N703))</f>
        <v/>
      </c>
      <c r="AA703" s="92" t="str">
        <f t="shared" si="396"/>
        <v/>
      </c>
      <c r="AB703" s="92" t="str">
        <f t="shared" si="397"/>
        <v/>
      </c>
      <c r="AC703" s="92" t="str">
        <f t="shared" si="398"/>
        <v/>
      </c>
      <c r="AD703" s="92" t="str">
        <f t="shared" si="408"/>
        <v/>
      </c>
      <c r="AE703" s="92" t="str">
        <f t="shared" si="408"/>
        <v/>
      </c>
      <c r="AF703" s="92" t="str">
        <f t="shared" si="408"/>
        <v/>
      </c>
      <c r="AG703" s="92" t="str">
        <f t="shared" si="408"/>
        <v/>
      </c>
      <c r="AH703" s="92" t="str">
        <f t="shared" si="408"/>
        <v/>
      </c>
      <c r="AI703" s="92" t="str">
        <f t="shared" si="408"/>
        <v/>
      </c>
      <c r="AJ703" s="92" t="str">
        <f t="shared" si="408"/>
        <v/>
      </c>
      <c r="AK703" s="92" t="str">
        <f t="shared" si="408"/>
        <v/>
      </c>
      <c r="AL703" s="92" t="str">
        <f t="shared" si="408"/>
        <v/>
      </c>
      <c r="AN703" s="35" t="str">
        <f t="shared" si="378"/>
        <v/>
      </c>
      <c r="AO703" s="44" t="str">
        <f t="shared" si="400"/>
        <v/>
      </c>
      <c r="AP703" s="41" t="str">
        <f>IF(AO703="","",RANK(AO703,AO$3:AO$1048576,1)+COUNTIF(AO$3:AO703,AO703)-1)</f>
        <v/>
      </c>
      <c r="AQ703" s="1" t="str">
        <f t="shared" si="401"/>
        <v/>
      </c>
      <c r="AR703" s="34" t="str">
        <f t="shared" si="379"/>
        <v/>
      </c>
      <c r="AS703" s="39" t="str">
        <f t="shared" si="380"/>
        <v/>
      </c>
      <c r="AT703" s="44" t="str">
        <f t="shared" si="381"/>
        <v/>
      </c>
      <c r="AU703" s="41" t="str">
        <f>IF(AT703="","",RANK(AT703,AT$3:AT$1048576,1)+COUNTIF(AT$3:AT703,AT703)-1)</f>
        <v/>
      </c>
      <c r="AV703" s="1" t="str">
        <f t="shared" si="382"/>
        <v/>
      </c>
      <c r="AW703" s="34" t="str">
        <f t="shared" si="383"/>
        <v/>
      </c>
      <c r="AX703" s="39" t="str">
        <f t="shared" si="384"/>
        <v/>
      </c>
      <c r="AY703" s="44" t="str">
        <f t="shared" si="402"/>
        <v/>
      </c>
      <c r="AZ703" s="41" t="str">
        <f>IF(AY703="","",RANK(AY703,AY$3:AY$1048576,1)+COUNTIF(AY$3:AY703,AY703)-1)</f>
        <v/>
      </c>
      <c r="BA703" s="1" t="str">
        <f t="shared" si="385"/>
        <v/>
      </c>
      <c r="BB703" s="34" t="str">
        <f t="shared" si="386"/>
        <v/>
      </c>
      <c r="BC703" s="39" t="str">
        <f t="shared" si="387"/>
        <v/>
      </c>
      <c r="BD703" s="44" t="str">
        <f t="shared" si="403"/>
        <v/>
      </c>
      <c r="BE703" s="41" t="str">
        <f>IF(BD703="","",RANK(BD703,BD$3:BD$1048576,1)+COUNTIF(BD$3:BD703,BD703)-1)</f>
        <v/>
      </c>
      <c r="BF703" s="1" t="str">
        <f t="shared" si="388"/>
        <v/>
      </c>
      <c r="BG703" s="34" t="str">
        <f t="shared" si="389"/>
        <v/>
      </c>
      <c r="BH703" s="39" t="str">
        <f t="shared" si="390"/>
        <v/>
      </c>
      <c r="BJ703" s="3"/>
      <c r="BK703" s="86"/>
      <c r="BL703" s="86"/>
      <c r="BM703" s="86"/>
      <c r="BN703" s="86"/>
      <c r="BO703" s="3"/>
      <c r="BP703" s="86"/>
      <c r="BQ703" s="86"/>
      <c r="BR703" s="86"/>
      <c r="BS703" s="86"/>
      <c r="BT703" s="3"/>
      <c r="BU703" s="86"/>
      <c r="BV703" s="86"/>
      <c r="BW703" s="86"/>
      <c r="BX703" s="86"/>
      <c r="BY703" s="3"/>
      <c r="BZ703" s="86"/>
      <c r="CA703" s="86"/>
      <c r="CB703" s="86"/>
      <c r="CC703" s="86"/>
    </row>
    <row r="704" spans="2:81" ht="35.1" customHeight="1" x14ac:dyDescent="0.2">
      <c r="B704" s="187"/>
      <c r="C704" s="188"/>
      <c r="D704" s="189"/>
      <c r="E704" s="186"/>
      <c r="F704" s="182"/>
      <c r="G704" s="184"/>
      <c r="K704" s="80" t="str">
        <f>IF(O704="","",COUNT(O$3:O704))</f>
        <v/>
      </c>
      <c r="L704" s="80" t="str">
        <f>IF(B704&lt;&gt;"",B704,IF(OR(COUNTA($G$3:$G704)&lt;COUNTA($G$3:$G$1048576),$G704&lt;&gt;""),L703,""))</f>
        <v/>
      </c>
      <c r="M704" s="80" t="str">
        <f>IF(C704&lt;&gt;"",C704,IF(OR(COUNTA($G$3:$G704)&lt;COUNTA($G$3:$G$1048576),$G704&lt;&gt;""),M703,""))</f>
        <v/>
      </c>
      <c r="N704" s="80" t="str">
        <f>IF(D704&lt;&gt;"",D704,IF(OR(COUNTA($G$3:$G704)&lt;COUNTA($G$3:$G$1048576),$G704&lt;&gt;""),N703,""))</f>
        <v/>
      </c>
      <c r="O704" s="81" t="str">
        <f t="shared" si="391"/>
        <v/>
      </c>
      <c r="P704" s="90" t="str">
        <f>IFERROR(IF(O704="",IF(COUNT(S$3:S$1048576)=COUNT(S$3:S704),IF(S704="","",INDEX(O$3:O704,MATCH(MAX(K$3:K704),K$3:K704,0),0)),INDEX(O$3:O704,MATCH(MAX(K$3:K704),K$3:K704,0),0)),O704),"")</f>
        <v/>
      </c>
      <c r="Q704" s="89" t="str">
        <f>IF(R704="","",COUNT(R$3:R704))</f>
        <v/>
      </c>
      <c r="R704" s="80" t="str">
        <f t="shared" si="377"/>
        <v/>
      </c>
      <c r="S704" s="91" t="str">
        <f>IFERROR(IF(COUNTA($E704:$G704)=0,"",IF(AND(R704="",$O704=INDEX(O$3:O704,MATCH(MAX(Q$3:Q704),Q$3:Q704,0),0)),INDEX(R$3:R704,MATCH(MAX(Q$3:Q704),Q$3:Q704,0),0),R704)),"")</f>
        <v/>
      </c>
      <c r="T704" s="80" t="str">
        <f>IF(U704="","",COUNT(U$3:U704))</f>
        <v/>
      </c>
      <c r="U704" s="80" t="str">
        <f t="shared" si="392"/>
        <v/>
      </c>
      <c r="V704" s="91" t="str">
        <f>IFERROR(IF(S704="","",IF(U704="",IF(AND(E704="",F704="",G704&lt;&gt;"",$O704=INDEX(O$3:O704,MATCH(MAX(T$3:T704),T$3:T704,0),0)),INDEX(U$3:U704,MATCH(MAX(T$3:T704),T$3:T704,0),0),IF(AND(S704&lt;&gt;"",U704=""),0,"")),U704)),"")</f>
        <v/>
      </c>
      <c r="W704" s="95" t="str">
        <f t="shared" si="393"/>
        <v/>
      </c>
      <c r="X704" s="198" t="str">
        <f t="shared" si="394"/>
        <v/>
      </c>
      <c r="Y704" s="92" t="str">
        <f t="shared" si="395"/>
        <v/>
      </c>
      <c r="Z704" s="106" t="str">
        <f>IF(P704="","",COUNTIF($N$3:$N704,$N704))</f>
        <v/>
      </c>
      <c r="AA704" s="92" t="str">
        <f t="shared" si="396"/>
        <v/>
      </c>
      <c r="AB704" s="92" t="str">
        <f t="shared" si="397"/>
        <v/>
      </c>
      <c r="AC704" s="92" t="str">
        <f t="shared" si="398"/>
        <v/>
      </c>
      <c r="AD704" s="92" t="str">
        <f t="shared" ref="AD704:AL713" si="409">IFERROR(IF(AND($Z704=1,AD$2&lt;&gt;"",""&amp;INDEX($Y$3:$Y$1048576,MATCH($P704&amp;"@"&amp;AD$2,$AA$3:$AA$1048576,0),0)&lt;&gt;""),AD$1&amp;""&amp;INDEX($Y$3:$Y$1048576,MATCH($P704&amp;"@"&amp;AD$2,$AA$3:$AA$1048576,0),0),""),"")</f>
        <v/>
      </c>
      <c r="AE704" s="92" t="str">
        <f t="shared" si="409"/>
        <v/>
      </c>
      <c r="AF704" s="92" t="str">
        <f t="shared" si="409"/>
        <v/>
      </c>
      <c r="AG704" s="92" t="str">
        <f t="shared" si="409"/>
        <v/>
      </c>
      <c r="AH704" s="92" t="str">
        <f t="shared" si="409"/>
        <v/>
      </c>
      <c r="AI704" s="92" t="str">
        <f t="shared" si="409"/>
        <v/>
      </c>
      <c r="AJ704" s="92" t="str">
        <f t="shared" si="409"/>
        <v/>
      </c>
      <c r="AK704" s="92" t="str">
        <f t="shared" si="409"/>
        <v/>
      </c>
      <c r="AL704" s="92" t="str">
        <f t="shared" si="409"/>
        <v/>
      </c>
      <c r="AN704" s="35" t="str">
        <f t="shared" si="378"/>
        <v/>
      </c>
      <c r="AO704" s="44" t="str">
        <f t="shared" si="400"/>
        <v/>
      </c>
      <c r="AP704" s="41" t="str">
        <f>IF(AO704="","",RANK(AO704,AO$3:AO$1048576,1)+COUNTIF(AO$3:AO704,AO704)-1)</f>
        <v/>
      </c>
      <c r="AQ704" s="1" t="str">
        <f t="shared" si="401"/>
        <v/>
      </c>
      <c r="AR704" s="34" t="str">
        <f t="shared" si="379"/>
        <v/>
      </c>
      <c r="AS704" s="39" t="str">
        <f t="shared" si="380"/>
        <v/>
      </c>
      <c r="AT704" s="44" t="str">
        <f t="shared" si="381"/>
        <v/>
      </c>
      <c r="AU704" s="41" t="str">
        <f>IF(AT704="","",RANK(AT704,AT$3:AT$1048576,1)+COUNTIF(AT$3:AT704,AT704)-1)</f>
        <v/>
      </c>
      <c r="AV704" s="1" t="str">
        <f t="shared" si="382"/>
        <v/>
      </c>
      <c r="AW704" s="34" t="str">
        <f t="shared" si="383"/>
        <v/>
      </c>
      <c r="AX704" s="39" t="str">
        <f t="shared" si="384"/>
        <v/>
      </c>
      <c r="AY704" s="44" t="str">
        <f t="shared" si="402"/>
        <v/>
      </c>
      <c r="AZ704" s="41" t="str">
        <f>IF(AY704="","",RANK(AY704,AY$3:AY$1048576,1)+COUNTIF(AY$3:AY704,AY704)-1)</f>
        <v/>
      </c>
      <c r="BA704" s="1" t="str">
        <f t="shared" si="385"/>
        <v/>
      </c>
      <c r="BB704" s="34" t="str">
        <f t="shared" si="386"/>
        <v/>
      </c>
      <c r="BC704" s="39" t="str">
        <f t="shared" si="387"/>
        <v/>
      </c>
      <c r="BD704" s="44" t="str">
        <f t="shared" si="403"/>
        <v/>
      </c>
      <c r="BE704" s="41" t="str">
        <f>IF(BD704="","",RANK(BD704,BD$3:BD$1048576,1)+COUNTIF(BD$3:BD704,BD704)-1)</f>
        <v/>
      </c>
      <c r="BF704" s="1" t="str">
        <f t="shared" si="388"/>
        <v/>
      </c>
      <c r="BG704" s="34" t="str">
        <f t="shared" si="389"/>
        <v/>
      </c>
      <c r="BH704" s="39" t="str">
        <f t="shared" si="390"/>
        <v/>
      </c>
      <c r="BJ704" s="3"/>
      <c r="BK704" s="86"/>
      <c r="BL704" s="86"/>
      <c r="BM704" s="86"/>
      <c r="BN704" s="86"/>
      <c r="BO704" s="3"/>
      <c r="BP704" s="86"/>
      <c r="BQ704" s="86"/>
      <c r="BR704" s="86"/>
      <c r="BS704" s="86"/>
      <c r="BT704" s="3"/>
      <c r="BU704" s="86"/>
      <c r="BV704" s="86"/>
      <c r="BW704" s="86"/>
      <c r="BX704" s="86"/>
      <c r="BY704" s="3"/>
      <c r="BZ704" s="86"/>
      <c r="CA704" s="86"/>
      <c r="CB704" s="86"/>
      <c r="CC704" s="86"/>
    </row>
    <row r="705" spans="2:81" ht="35.1" customHeight="1" x14ac:dyDescent="0.2">
      <c r="B705" s="187"/>
      <c r="C705" s="188"/>
      <c r="D705" s="189"/>
      <c r="E705" s="186"/>
      <c r="F705" s="182"/>
      <c r="G705" s="184"/>
      <c r="K705" s="80" t="str">
        <f>IF(O705="","",COUNT(O$3:O705))</f>
        <v/>
      </c>
      <c r="L705" s="80" t="str">
        <f>IF(B705&lt;&gt;"",B705,IF(OR(COUNTA($G$3:$G705)&lt;COUNTA($G$3:$G$1048576),$G705&lt;&gt;""),L704,""))</f>
        <v/>
      </c>
      <c r="M705" s="80" t="str">
        <f>IF(C705&lt;&gt;"",C705,IF(OR(COUNTA($G$3:$G705)&lt;COUNTA($G$3:$G$1048576),$G705&lt;&gt;""),M704,""))</f>
        <v/>
      </c>
      <c r="N705" s="80" t="str">
        <f>IF(D705&lt;&gt;"",D705,IF(OR(COUNTA($G$3:$G705)&lt;COUNTA($G$3:$G$1048576),$G705&lt;&gt;""),N704,""))</f>
        <v/>
      </c>
      <c r="O705" s="81" t="str">
        <f t="shared" si="391"/>
        <v/>
      </c>
      <c r="P705" s="90" t="str">
        <f>IFERROR(IF(O705="",IF(COUNT(S$3:S$1048576)=COUNT(S$3:S705),IF(S705="","",INDEX(O$3:O705,MATCH(MAX(K$3:K705),K$3:K705,0),0)),INDEX(O$3:O705,MATCH(MAX(K$3:K705),K$3:K705,0),0)),O705),"")</f>
        <v/>
      </c>
      <c r="Q705" s="89" t="str">
        <f>IF(R705="","",COUNT(R$3:R705))</f>
        <v/>
      </c>
      <c r="R705" s="80" t="str">
        <f t="shared" si="377"/>
        <v/>
      </c>
      <c r="S705" s="91" t="str">
        <f>IFERROR(IF(COUNTA($E705:$G705)=0,"",IF(AND(R705="",$O705=INDEX(O$3:O705,MATCH(MAX(Q$3:Q705),Q$3:Q705,0),0)),INDEX(R$3:R705,MATCH(MAX(Q$3:Q705),Q$3:Q705,0),0),R705)),"")</f>
        <v/>
      </c>
      <c r="T705" s="80" t="str">
        <f>IF(U705="","",COUNT(U$3:U705))</f>
        <v/>
      </c>
      <c r="U705" s="80" t="str">
        <f t="shared" si="392"/>
        <v/>
      </c>
      <c r="V705" s="91" t="str">
        <f>IFERROR(IF(S705="","",IF(U705="",IF(AND(E705="",F705="",G705&lt;&gt;"",$O705=INDEX(O$3:O705,MATCH(MAX(T$3:T705),T$3:T705,0),0)),INDEX(U$3:U705,MATCH(MAX(T$3:T705),T$3:T705,0),0),IF(AND(S705&lt;&gt;"",U705=""),0,"")),U705)),"")</f>
        <v/>
      </c>
      <c r="W705" s="95" t="str">
        <f t="shared" si="393"/>
        <v/>
      </c>
      <c r="X705" s="198" t="str">
        <f t="shared" si="394"/>
        <v/>
      </c>
      <c r="Y705" s="92" t="str">
        <f t="shared" si="395"/>
        <v/>
      </c>
      <c r="Z705" s="106" t="str">
        <f>IF(P705="","",COUNTIF($N$3:$N705,$N705))</f>
        <v/>
      </c>
      <c r="AA705" s="92" t="str">
        <f t="shared" si="396"/>
        <v/>
      </c>
      <c r="AB705" s="92" t="str">
        <f t="shared" si="397"/>
        <v/>
      </c>
      <c r="AC705" s="92" t="str">
        <f t="shared" si="398"/>
        <v/>
      </c>
      <c r="AD705" s="92" t="str">
        <f t="shared" si="409"/>
        <v/>
      </c>
      <c r="AE705" s="92" t="str">
        <f t="shared" si="409"/>
        <v/>
      </c>
      <c r="AF705" s="92" t="str">
        <f t="shared" si="409"/>
        <v/>
      </c>
      <c r="AG705" s="92" t="str">
        <f t="shared" si="409"/>
        <v/>
      </c>
      <c r="AH705" s="92" t="str">
        <f t="shared" si="409"/>
        <v/>
      </c>
      <c r="AI705" s="92" t="str">
        <f t="shared" si="409"/>
        <v/>
      </c>
      <c r="AJ705" s="92" t="str">
        <f t="shared" si="409"/>
        <v/>
      </c>
      <c r="AK705" s="92" t="str">
        <f t="shared" si="409"/>
        <v/>
      </c>
      <c r="AL705" s="92" t="str">
        <f t="shared" si="409"/>
        <v/>
      </c>
      <c r="AN705" s="35" t="str">
        <f t="shared" si="378"/>
        <v/>
      </c>
      <c r="AO705" s="44" t="str">
        <f t="shared" si="400"/>
        <v/>
      </c>
      <c r="AP705" s="41" t="str">
        <f>IF(AO705="","",RANK(AO705,AO$3:AO$1048576,1)+COUNTIF(AO$3:AO705,AO705)-1)</f>
        <v/>
      </c>
      <c r="AQ705" s="1" t="str">
        <f t="shared" si="401"/>
        <v/>
      </c>
      <c r="AR705" s="34" t="str">
        <f t="shared" si="379"/>
        <v/>
      </c>
      <c r="AS705" s="39" t="str">
        <f t="shared" si="380"/>
        <v/>
      </c>
      <c r="AT705" s="44" t="str">
        <f t="shared" si="381"/>
        <v/>
      </c>
      <c r="AU705" s="41" t="str">
        <f>IF(AT705="","",RANK(AT705,AT$3:AT$1048576,1)+COUNTIF(AT$3:AT705,AT705)-1)</f>
        <v/>
      </c>
      <c r="AV705" s="1" t="str">
        <f t="shared" si="382"/>
        <v/>
      </c>
      <c r="AW705" s="34" t="str">
        <f t="shared" si="383"/>
        <v/>
      </c>
      <c r="AX705" s="39" t="str">
        <f t="shared" si="384"/>
        <v/>
      </c>
      <c r="AY705" s="44" t="str">
        <f t="shared" si="402"/>
        <v/>
      </c>
      <c r="AZ705" s="41" t="str">
        <f>IF(AY705="","",RANK(AY705,AY$3:AY$1048576,1)+COUNTIF(AY$3:AY705,AY705)-1)</f>
        <v/>
      </c>
      <c r="BA705" s="1" t="str">
        <f t="shared" si="385"/>
        <v/>
      </c>
      <c r="BB705" s="34" t="str">
        <f t="shared" si="386"/>
        <v/>
      </c>
      <c r="BC705" s="39" t="str">
        <f t="shared" si="387"/>
        <v/>
      </c>
      <c r="BD705" s="44" t="str">
        <f t="shared" si="403"/>
        <v/>
      </c>
      <c r="BE705" s="41" t="str">
        <f>IF(BD705="","",RANK(BD705,BD$3:BD$1048576,1)+COUNTIF(BD$3:BD705,BD705)-1)</f>
        <v/>
      </c>
      <c r="BF705" s="1" t="str">
        <f t="shared" si="388"/>
        <v/>
      </c>
      <c r="BG705" s="34" t="str">
        <f t="shared" si="389"/>
        <v/>
      </c>
      <c r="BH705" s="39" t="str">
        <f t="shared" si="390"/>
        <v/>
      </c>
      <c r="BJ705" s="3"/>
      <c r="BK705" s="86"/>
      <c r="BL705" s="86"/>
      <c r="BM705" s="86"/>
      <c r="BN705" s="86"/>
      <c r="BO705" s="3"/>
      <c r="BP705" s="86"/>
      <c r="BQ705" s="86"/>
      <c r="BR705" s="86"/>
      <c r="BS705" s="86"/>
      <c r="BT705" s="3"/>
      <c r="BU705" s="86"/>
      <c r="BV705" s="86"/>
      <c r="BW705" s="86"/>
      <c r="BX705" s="86"/>
      <c r="BY705" s="3"/>
      <c r="BZ705" s="86"/>
      <c r="CA705" s="86"/>
      <c r="CB705" s="86"/>
      <c r="CC705" s="86"/>
    </row>
    <row r="706" spans="2:81" ht="35.1" customHeight="1" x14ac:dyDescent="0.2">
      <c r="B706" s="187"/>
      <c r="C706" s="188"/>
      <c r="D706" s="189"/>
      <c r="E706" s="186"/>
      <c r="F706" s="182"/>
      <c r="G706" s="184"/>
      <c r="K706" s="80" t="str">
        <f>IF(O706="","",COUNT(O$3:O706))</f>
        <v/>
      </c>
      <c r="L706" s="80" t="str">
        <f>IF(B706&lt;&gt;"",B706,IF(OR(COUNTA($G$3:$G706)&lt;COUNTA($G$3:$G$1048576),$G706&lt;&gt;""),L705,""))</f>
        <v/>
      </c>
      <c r="M706" s="80" t="str">
        <f>IF(C706&lt;&gt;"",C706,IF(OR(COUNTA($G$3:$G706)&lt;COUNTA($G$3:$G$1048576),$G706&lt;&gt;""),M705,""))</f>
        <v/>
      </c>
      <c r="N706" s="80" t="str">
        <f>IF(D706&lt;&gt;"",D706,IF(OR(COUNTA($G$3:$G706)&lt;COUNTA($G$3:$G$1048576),$G706&lt;&gt;""),N705,""))</f>
        <v/>
      </c>
      <c r="O706" s="81" t="str">
        <f t="shared" si="391"/>
        <v/>
      </c>
      <c r="P706" s="90" t="str">
        <f>IFERROR(IF(O706="",IF(COUNT(S$3:S$1048576)=COUNT(S$3:S706),IF(S706="","",INDEX(O$3:O706,MATCH(MAX(K$3:K706),K$3:K706,0),0)),INDEX(O$3:O706,MATCH(MAX(K$3:K706),K$3:K706,0),0)),O706),"")</f>
        <v/>
      </c>
      <c r="Q706" s="89" t="str">
        <f>IF(R706="","",COUNT(R$3:R706))</f>
        <v/>
      </c>
      <c r="R706" s="80" t="str">
        <f t="shared" si="377"/>
        <v/>
      </c>
      <c r="S706" s="91" t="str">
        <f>IFERROR(IF(COUNTA($E706:$G706)=0,"",IF(AND(R706="",$O706=INDEX(O$3:O706,MATCH(MAX(Q$3:Q706),Q$3:Q706,0),0)),INDEX(R$3:R706,MATCH(MAX(Q$3:Q706),Q$3:Q706,0),0),R706)),"")</f>
        <v/>
      </c>
      <c r="T706" s="80" t="str">
        <f>IF(U706="","",COUNT(U$3:U706))</f>
        <v/>
      </c>
      <c r="U706" s="80" t="str">
        <f t="shared" si="392"/>
        <v/>
      </c>
      <c r="V706" s="91" t="str">
        <f>IFERROR(IF(S706="","",IF(U706="",IF(AND(E706="",F706="",G706&lt;&gt;"",$O706=INDEX(O$3:O706,MATCH(MAX(T$3:T706),T$3:T706,0),0)),INDEX(U$3:U706,MATCH(MAX(T$3:T706),T$3:T706,0),0),IF(AND(S706&lt;&gt;"",U706=""),0,"")),U706)),"")</f>
        <v/>
      </c>
      <c r="W706" s="95" t="str">
        <f t="shared" si="393"/>
        <v/>
      </c>
      <c r="X706" s="198" t="str">
        <f t="shared" si="394"/>
        <v/>
      </c>
      <c r="Y706" s="92" t="str">
        <f t="shared" si="395"/>
        <v/>
      </c>
      <c r="Z706" s="106" t="str">
        <f>IF(P706="","",COUNTIF($N$3:$N706,$N706))</f>
        <v/>
      </c>
      <c r="AA706" s="92" t="str">
        <f t="shared" si="396"/>
        <v/>
      </c>
      <c r="AB706" s="92" t="str">
        <f t="shared" si="397"/>
        <v/>
      </c>
      <c r="AC706" s="92" t="str">
        <f t="shared" si="398"/>
        <v/>
      </c>
      <c r="AD706" s="92" t="str">
        <f t="shared" si="409"/>
        <v/>
      </c>
      <c r="AE706" s="92" t="str">
        <f t="shared" si="409"/>
        <v/>
      </c>
      <c r="AF706" s="92" t="str">
        <f t="shared" si="409"/>
        <v/>
      </c>
      <c r="AG706" s="92" t="str">
        <f t="shared" si="409"/>
        <v/>
      </c>
      <c r="AH706" s="92" t="str">
        <f t="shared" si="409"/>
        <v/>
      </c>
      <c r="AI706" s="92" t="str">
        <f t="shared" si="409"/>
        <v/>
      </c>
      <c r="AJ706" s="92" t="str">
        <f t="shared" si="409"/>
        <v/>
      </c>
      <c r="AK706" s="92" t="str">
        <f t="shared" si="409"/>
        <v/>
      </c>
      <c r="AL706" s="92" t="str">
        <f t="shared" si="409"/>
        <v/>
      </c>
      <c r="AN706" s="35" t="str">
        <f t="shared" si="378"/>
        <v/>
      </c>
      <c r="AO706" s="44" t="str">
        <f t="shared" si="400"/>
        <v/>
      </c>
      <c r="AP706" s="41" t="str">
        <f>IF(AO706="","",RANK(AO706,AO$3:AO$1048576,1)+COUNTIF(AO$3:AO706,AO706)-1)</f>
        <v/>
      </c>
      <c r="AQ706" s="1" t="str">
        <f t="shared" si="401"/>
        <v/>
      </c>
      <c r="AR706" s="34" t="str">
        <f t="shared" si="379"/>
        <v/>
      </c>
      <c r="AS706" s="39" t="str">
        <f t="shared" si="380"/>
        <v/>
      </c>
      <c r="AT706" s="44" t="str">
        <f t="shared" si="381"/>
        <v/>
      </c>
      <c r="AU706" s="41" t="str">
        <f>IF(AT706="","",RANK(AT706,AT$3:AT$1048576,1)+COUNTIF(AT$3:AT706,AT706)-1)</f>
        <v/>
      </c>
      <c r="AV706" s="1" t="str">
        <f t="shared" si="382"/>
        <v/>
      </c>
      <c r="AW706" s="34" t="str">
        <f t="shared" si="383"/>
        <v/>
      </c>
      <c r="AX706" s="39" t="str">
        <f t="shared" si="384"/>
        <v/>
      </c>
      <c r="AY706" s="44" t="str">
        <f t="shared" si="402"/>
        <v/>
      </c>
      <c r="AZ706" s="41" t="str">
        <f>IF(AY706="","",RANK(AY706,AY$3:AY$1048576,1)+COUNTIF(AY$3:AY706,AY706)-1)</f>
        <v/>
      </c>
      <c r="BA706" s="1" t="str">
        <f t="shared" si="385"/>
        <v/>
      </c>
      <c r="BB706" s="34" t="str">
        <f t="shared" si="386"/>
        <v/>
      </c>
      <c r="BC706" s="39" t="str">
        <f t="shared" si="387"/>
        <v/>
      </c>
      <c r="BD706" s="44" t="str">
        <f t="shared" si="403"/>
        <v/>
      </c>
      <c r="BE706" s="41" t="str">
        <f>IF(BD706="","",RANK(BD706,BD$3:BD$1048576,1)+COUNTIF(BD$3:BD706,BD706)-1)</f>
        <v/>
      </c>
      <c r="BF706" s="1" t="str">
        <f t="shared" si="388"/>
        <v/>
      </c>
      <c r="BG706" s="34" t="str">
        <f t="shared" si="389"/>
        <v/>
      </c>
      <c r="BH706" s="39" t="str">
        <f t="shared" si="390"/>
        <v/>
      </c>
      <c r="BJ706" s="3"/>
      <c r="BK706" s="86"/>
      <c r="BL706" s="86"/>
      <c r="BM706" s="86"/>
      <c r="BN706" s="86"/>
      <c r="BO706" s="3"/>
      <c r="BP706" s="86"/>
      <c r="BQ706" s="86"/>
      <c r="BR706" s="86"/>
      <c r="BS706" s="86"/>
      <c r="BT706" s="3"/>
      <c r="BU706" s="86"/>
      <c r="BV706" s="86"/>
      <c r="BW706" s="86"/>
      <c r="BX706" s="86"/>
      <c r="BY706" s="3"/>
      <c r="BZ706" s="86"/>
      <c r="CA706" s="86"/>
      <c r="CB706" s="86"/>
      <c r="CC706" s="86"/>
    </row>
    <row r="707" spans="2:81" ht="35.1" customHeight="1" x14ac:dyDescent="0.2">
      <c r="B707" s="187"/>
      <c r="C707" s="188"/>
      <c r="D707" s="189"/>
      <c r="E707" s="186"/>
      <c r="F707" s="182"/>
      <c r="G707" s="184"/>
      <c r="K707" s="80" t="str">
        <f>IF(O707="","",COUNT(O$3:O707))</f>
        <v/>
      </c>
      <c r="L707" s="80" t="str">
        <f>IF(B707&lt;&gt;"",B707,IF(OR(COUNTA($G$3:$G707)&lt;COUNTA($G$3:$G$1048576),$G707&lt;&gt;""),L706,""))</f>
        <v/>
      </c>
      <c r="M707" s="80" t="str">
        <f>IF(C707&lt;&gt;"",C707,IF(OR(COUNTA($G$3:$G707)&lt;COUNTA($G$3:$G$1048576),$G707&lt;&gt;""),M706,""))</f>
        <v/>
      </c>
      <c r="N707" s="80" t="str">
        <f>IF(D707&lt;&gt;"",D707,IF(OR(COUNTA($G$3:$G707)&lt;COUNTA($G$3:$G$1048576),$G707&lt;&gt;""),N706,""))</f>
        <v/>
      </c>
      <c r="O707" s="81" t="str">
        <f t="shared" si="391"/>
        <v/>
      </c>
      <c r="P707" s="90" t="str">
        <f>IFERROR(IF(O707="",IF(COUNT(S$3:S$1048576)=COUNT(S$3:S707),IF(S707="","",INDEX(O$3:O707,MATCH(MAX(K$3:K707),K$3:K707,0),0)),INDEX(O$3:O707,MATCH(MAX(K$3:K707),K$3:K707,0),0)),O707),"")</f>
        <v/>
      </c>
      <c r="Q707" s="89" t="str">
        <f>IF(R707="","",COUNT(R$3:R707))</f>
        <v/>
      </c>
      <c r="R707" s="80" t="str">
        <f t="shared" ref="R707:R770" si="410">IF(E707="","",E707)</f>
        <v/>
      </c>
      <c r="S707" s="91" t="str">
        <f>IFERROR(IF(COUNTA($E707:$G707)=0,"",IF(AND(R707="",$O707=INDEX(O$3:O707,MATCH(MAX(Q$3:Q707),Q$3:Q707,0),0)),INDEX(R$3:R707,MATCH(MAX(Q$3:Q707),Q$3:Q707,0),0),R707)),"")</f>
        <v/>
      </c>
      <c r="T707" s="80" t="str">
        <f>IF(U707="","",COUNT(U$3:U707))</f>
        <v/>
      </c>
      <c r="U707" s="80" t="str">
        <f t="shared" si="392"/>
        <v/>
      </c>
      <c r="V707" s="91" t="str">
        <f>IFERROR(IF(S707="","",IF(U707="",IF(AND(E707="",F707="",G707&lt;&gt;"",$O707=INDEX(O$3:O707,MATCH(MAX(T$3:T707),T$3:T707,0),0)),INDEX(U$3:U707,MATCH(MAX(T$3:T707),T$3:T707,0),0),IF(AND(S707&lt;&gt;"",U707=""),0,"")),U707)),"")</f>
        <v/>
      </c>
      <c r="W707" s="95" t="str">
        <f t="shared" si="393"/>
        <v/>
      </c>
      <c r="X707" s="198" t="str">
        <f t="shared" si="394"/>
        <v/>
      </c>
      <c r="Y707" s="92" t="str">
        <f t="shared" si="395"/>
        <v/>
      </c>
      <c r="Z707" s="106" t="str">
        <f>IF(P707="","",COUNTIF($N$3:$N707,$N707))</f>
        <v/>
      </c>
      <c r="AA707" s="92" t="str">
        <f t="shared" si="396"/>
        <v/>
      </c>
      <c r="AB707" s="92" t="str">
        <f t="shared" si="397"/>
        <v/>
      </c>
      <c r="AC707" s="92" t="str">
        <f t="shared" si="398"/>
        <v/>
      </c>
      <c r="AD707" s="92" t="str">
        <f t="shared" si="409"/>
        <v/>
      </c>
      <c r="AE707" s="92" t="str">
        <f t="shared" si="409"/>
        <v/>
      </c>
      <c r="AF707" s="92" t="str">
        <f t="shared" si="409"/>
        <v/>
      </c>
      <c r="AG707" s="92" t="str">
        <f t="shared" si="409"/>
        <v/>
      </c>
      <c r="AH707" s="92" t="str">
        <f t="shared" si="409"/>
        <v/>
      </c>
      <c r="AI707" s="92" t="str">
        <f t="shared" si="409"/>
        <v/>
      </c>
      <c r="AJ707" s="92" t="str">
        <f t="shared" si="409"/>
        <v/>
      </c>
      <c r="AK707" s="92" t="str">
        <f t="shared" si="409"/>
        <v/>
      </c>
      <c r="AL707" s="92" t="str">
        <f t="shared" si="409"/>
        <v/>
      </c>
      <c r="AN707" s="35" t="str">
        <f t="shared" ref="AN707:AN770" si="411">IF(OR($P707="",COUNTIF($AO$2:$BH$2,$P707)=0),"",$P707)</f>
        <v/>
      </c>
      <c r="AO707" s="44" t="str">
        <f t="shared" si="400"/>
        <v/>
      </c>
      <c r="AP707" s="41" t="str">
        <f>IF(AO707="","",RANK(AO707,AO$3:AO$1048576,1)+COUNTIF(AO$3:AO707,AO707)-1)</f>
        <v/>
      </c>
      <c r="AQ707" s="1" t="str">
        <f t="shared" si="401"/>
        <v/>
      </c>
      <c r="AR707" s="34" t="str">
        <f t="shared" ref="AR707:AR770" si="412">IF(OR($AN707="",$AN707&lt;&gt;AO$2),"",$V707)</f>
        <v/>
      </c>
      <c r="AS707" s="39" t="str">
        <f t="shared" ref="AS707:AS770" si="413">IF(OR($AN707="",$AN707&lt;&gt;AO$2,$G707=""),"",$G707)</f>
        <v/>
      </c>
      <c r="AT707" s="44" t="str">
        <f t="shared" ref="AT707:AT770" si="414">IF(OR($AN707="",$AN707&lt;&gt;AT$2),"",$W707)</f>
        <v/>
      </c>
      <c r="AU707" s="41" t="str">
        <f>IF(AT707="","",RANK(AT707,AT$3:AT$1048576,1)+COUNTIF(AT$3:AT707,AT707)-1)</f>
        <v/>
      </c>
      <c r="AV707" s="1" t="str">
        <f t="shared" ref="AV707:AV770" si="415">IF(OR($AN707="",$AN707&lt;&gt;AT$2,$W707=""),"",$S707)</f>
        <v/>
      </c>
      <c r="AW707" s="34" t="str">
        <f t="shared" ref="AW707:AW770" si="416">IF(OR($AN707="",$AN707&lt;&gt;AT$2),"",$V707)</f>
        <v/>
      </c>
      <c r="AX707" s="39" t="str">
        <f t="shared" ref="AX707:AX770" si="417">IF(OR($AN707="",$AN707&lt;&gt;AT$2,$G707=""),"",$G707)</f>
        <v/>
      </c>
      <c r="AY707" s="44" t="str">
        <f t="shared" si="402"/>
        <v/>
      </c>
      <c r="AZ707" s="41" t="str">
        <f>IF(AY707="","",RANK(AY707,AY$3:AY$1048576,1)+COUNTIF(AY$3:AY707,AY707)-1)</f>
        <v/>
      </c>
      <c r="BA707" s="1" t="str">
        <f t="shared" ref="BA707:BA770" si="418">IF(OR($AN707="",$AN707&lt;&gt;AY$2,$W707=""),"",$S707)</f>
        <v/>
      </c>
      <c r="BB707" s="34" t="str">
        <f t="shared" ref="BB707:BB770" si="419">IF(OR($AN707="",$AN707&lt;&gt;AY$2),"",$V707)</f>
        <v/>
      </c>
      <c r="BC707" s="39" t="str">
        <f t="shared" ref="BC707:BC770" si="420">IF(OR($AN707="",$AN707&lt;&gt;AY$2,$G707=""),"",$G707)</f>
        <v/>
      </c>
      <c r="BD707" s="44" t="str">
        <f t="shared" si="403"/>
        <v/>
      </c>
      <c r="BE707" s="41" t="str">
        <f>IF(BD707="","",RANK(BD707,BD$3:BD$1048576,1)+COUNTIF(BD$3:BD707,BD707)-1)</f>
        <v/>
      </c>
      <c r="BF707" s="1" t="str">
        <f t="shared" ref="BF707:BF770" si="421">IF(OR($AN707="",$AN707&lt;&gt;BD$2,$W707=""),"",$S707)</f>
        <v/>
      </c>
      <c r="BG707" s="34" t="str">
        <f t="shared" ref="BG707:BG770" si="422">IF(OR($AN707="",$AN707&lt;&gt;BD$2),"",$V707)</f>
        <v/>
      </c>
      <c r="BH707" s="39" t="str">
        <f t="shared" ref="BH707:BH770" si="423">IF(OR($AN707="",$AN707&lt;&gt;BD$2,$G707=""),"",$G707)</f>
        <v/>
      </c>
      <c r="BJ707" s="3"/>
      <c r="BK707" s="86"/>
      <c r="BL707" s="86"/>
      <c r="BM707" s="86"/>
      <c r="BN707" s="86"/>
      <c r="BO707" s="3"/>
      <c r="BP707" s="86"/>
      <c r="BQ707" s="86"/>
      <c r="BR707" s="86"/>
      <c r="BS707" s="86"/>
      <c r="BT707" s="3"/>
      <c r="BU707" s="86"/>
      <c r="BV707" s="86"/>
      <c r="BW707" s="86"/>
      <c r="BX707" s="86"/>
      <c r="BY707" s="3"/>
      <c r="BZ707" s="86"/>
      <c r="CA707" s="86"/>
      <c r="CB707" s="86"/>
      <c r="CC707" s="86"/>
    </row>
    <row r="708" spans="2:81" ht="35.1" customHeight="1" x14ac:dyDescent="0.2">
      <c r="B708" s="187"/>
      <c r="C708" s="188"/>
      <c r="D708" s="189"/>
      <c r="E708" s="186"/>
      <c r="F708" s="182"/>
      <c r="G708" s="184"/>
      <c r="K708" s="80" t="str">
        <f>IF(O708="","",COUNT(O$3:O708))</f>
        <v/>
      </c>
      <c r="L708" s="80" t="str">
        <f>IF(B708&lt;&gt;"",B708,IF(OR(COUNTA($G$3:$G708)&lt;COUNTA($G$3:$G$1048576),$G708&lt;&gt;""),L707,""))</f>
        <v/>
      </c>
      <c r="M708" s="80" t="str">
        <f>IF(C708&lt;&gt;"",C708,IF(OR(COUNTA($G$3:$G708)&lt;COUNTA($G$3:$G$1048576),$G708&lt;&gt;""),M707,""))</f>
        <v/>
      </c>
      <c r="N708" s="80" t="str">
        <f>IF(D708&lt;&gt;"",D708,IF(OR(COUNTA($G$3:$G708)&lt;COUNTA($G$3:$G$1048576),$G708&lt;&gt;""),N707,""))</f>
        <v/>
      </c>
      <c r="O708" s="81" t="str">
        <f t="shared" ref="O708:O771" si="424">IF(COUNT(L708:N708)=3,DATE(L708,M708,N708),"")</f>
        <v/>
      </c>
      <c r="P708" s="90" t="str">
        <f>IFERROR(IF(O708="",IF(COUNT(S$3:S$1048576)=COUNT(S$3:S708),IF(S708="","",INDEX(O$3:O708,MATCH(MAX(K$3:K708),K$3:K708,0),0)),INDEX(O$3:O708,MATCH(MAX(K$3:K708),K$3:K708,0),0)),O708),"")</f>
        <v/>
      </c>
      <c r="Q708" s="89" t="str">
        <f>IF(R708="","",COUNT(R$3:R708))</f>
        <v/>
      </c>
      <c r="R708" s="80" t="str">
        <f t="shared" si="410"/>
        <v/>
      </c>
      <c r="S708" s="91" t="str">
        <f>IFERROR(IF(COUNTA($E708:$G708)=0,"",IF(AND(R708="",$O708=INDEX(O$3:O708,MATCH(MAX(Q$3:Q708),Q$3:Q708,0),0)),INDEX(R$3:R708,MATCH(MAX(Q$3:Q708),Q$3:Q708,0),0),R708)),"")</f>
        <v/>
      </c>
      <c r="T708" s="80" t="str">
        <f>IF(U708="","",COUNT(U$3:U708))</f>
        <v/>
      </c>
      <c r="U708" s="80" t="str">
        <f t="shared" ref="U708:U771" si="425">IF(F708="",IF(R708="","",0),F708)</f>
        <v/>
      </c>
      <c r="V708" s="91" t="str">
        <f>IFERROR(IF(S708="","",IF(U708="",IF(AND(E708="",F708="",G708&lt;&gt;"",$O708=INDEX(O$3:O708,MATCH(MAX(T$3:T708),T$3:T708,0),0)),INDEX(U$3:U708,MATCH(MAX(T$3:T708),T$3:T708,0),0),IF(AND(S708&lt;&gt;"",U708=""),0,"")),U708)),"")</f>
        <v/>
      </c>
      <c r="W708" s="95" t="str">
        <f t="shared" ref="W708:W771" si="426">IF(AND(S708="",V708=""),"",TIME(S708,IF(V708="",0,V708),0))</f>
        <v/>
      </c>
      <c r="X708" s="198" t="str">
        <f t="shared" ref="X708:X771" si="427">IF(P708="","",TEXT(P708,0))</f>
        <v/>
      </c>
      <c r="Y708" s="92" t="str">
        <f t="shared" ref="Y708:Y771" si="428">IF(G708="","",G708&amp;" "&amp;IF(OR($Q708="",RIGHT($I$5,1)="無"),"",$S708&amp;":"&amp;IF($V708=0,"00",$V708)))</f>
        <v/>
      </c>
      <c r="Z708" s="106" t="str">
        <f>IF(P708="","",COUNTIF($N$3:$N708,$N708))</f>
        <v/>
      </c>
      <c r="AA708" s="92" t="str">
        <f t="shared" ref="AA708:AA771" si="429">IF(Z708="","",O708&amp;"@"&amp;Z708)</f>
        <v/>
      </c>
      <c r="AB708" s="92" t="str">
        <f t="shared" ref="AB708:AB771" si="430">IF(Z708=1,AC708&amp;AD708&amp;AE708&amp;AF708&amp;AG708&amp;AH708&amp;AI708&amp;AJ708&amp;AK708&amp;AL708,"")</f>
        <v/>
      </c>
      <c r="AC708" s="92" t="str">
        <f t="shared" ref="AC708:AC771" si="431">IFERROR(IF(AND($Z708=1,AC$2&lt;&gt;"",""&amp;INDEX($Y$3:$Y$1048576,MATCH($P708&amp;"@"&amp;AC$2,$AA$3:$AA$1048576,0),0)&lt;&gt;""),AC$1&amp;""&amp;INDEX($Y$3:$Y$1048576,MATCH($P708&amp;"@"&amp;AC$2,$AA$3:$AA$1048576,0),0),""),"")</f>
        <v/>
      </c>
      <c r="AD708" s="92" t="str">
        <f t="shared" si="409"/>
        <v/>
      </c>
      <c r="AE708" s="92" t="str">
        <f t="shared" si="409"/>
        <v/>
      </c>
      <c r="AF708" s="92" t="str">
        <f t="shared" si="409"/>
        <v/>
      </c>
      <c r="AG708" s="92" t="str">
        <f t="shared" si="409"/>
        <v/>
      </c>
      <c r="AH708" s="92" t="str">
        <f t="shared" si="409"/>
        <v/>
      </c>
      <c r="AI708" s="92" t="str">
        <f t="shared" si="409"/>
        <v/>
      </c>
      <c r="AJ708" s="92" t="str">
        <f t="shared" si="409"/>
        <v/>
      </c>
      <c r="AK708" s="92" t="str">
        <f t="shared" si="409"/>
        <v/>
      </c>
      <c r="AL708" s="92" t="str">
        <f t="shared" si="409"/>
        <v/>
      </c>
      <c r="AN708" s="35" t="str">
        <f t="shared" si="411"/>
        <v/>
      </c>
      <c r="AO708" s="44" t="str">
        <f t="shared" ref="AO708:AO771" si="432">IF(OR($AN708="",$AN708&lt;&gt;AO$2),"",$W708)</f>
        <v/>
      </c>
      <c r="AP708" s="41" t="str">
        <f>IF(AO708="","",RANK(AO708,AO$3:AO$1048576,1)+COUNTIF(AO$3:AO708,AO708)-1)</f>
        <v/>
      </c>
      <c r="AQ708" s="1" t="str">
        <f t="shared" ref="AQ708:AQ771" si="433">IF(OR($AN708="",$AN708&lt;&gt;AO$2,$W708=""),"",$S708)</f>
        <v/>
      </c>
      <c r="AR708" s="34" t="str">
        <f t="shared" si="412"/>
        <v/>
      </c>
      <c r="AS708" s="39" t="str">
        <f t="shared" si="413"/>
        <v/>
      </c>
      <c r="AT708" s="44" t="str">
        <f t="shared" si="414"/>
        <v/>
      </c>
      <c r="AU708" s="41" t="str">
        <f>IF(AT708="","",RANK(AT708,AT$3:AT$1048576,1)+COUNTIF(AT$3:AT708,AT708)-1)</f>
        <v/>
      </c>
      <c r="AV708" s="1" t="str">
        <f t="shared" si="415"/>
        <v/>
      </c>
      <c r="AW708" s="34" t="str">
        <f t="shared" si="416"/>
        <v/>
      </c>
      <c r="AX708" s="39" t="str">
        <f t="shared" si="417"/>
        <v/>
      </c>
      <c r="AY708" s="44" t="str">
        <f t="shared" ref="AY708:AY771" si="434">IF(OR($AN708="",$AN708&lt;&gt;AY$2),"",$W708)</f>
        <v/>
      </c>
      <c r="AZ708" s="41" t="str">
        <f>IF(AY708="","",RANK(AY708,AY$3:AY$1048576,1)+COUNTIF(AY$3:AY708,AY708)-1)</f>
        <v/>
      </c>
      <c r="BA708" s="1" t="str">
        <f t="shared" si="418"/>
        <v/>
      </c>
      <c r="BB708" s="34" t="str">
        <f t="shared" si="419"/>
        <v/>
      </c>
      <c r="BC708" s="39" t="str">
        <f t="shared" si="420"/>
        <v/>
      </c>
      <c r="BD708" s="44" t="str">
        <f t="shared" ref="BD708:BD771" si="435">IF(OR($AN708="",$AN708&lt;&gt;BD$2),"",$W708)</f>
        <v/>
      </c>
      <c r="BE708" s="41" t="str">
        <f>IF(BD708="","",RANK(BD708,BD$3:BD$1048576,1)+COUNTIF(BD$3:BD708,BD708)-1)</f>
        <v/>
      </c>
      <c r="BF708" s="1" t="str">
        <f t="shared" si="421"/>
        <v/>
      </c>
      <c r="BG708" s="34" t="str">
        <f t="shared" si="422"/>
        <v/>
      </c>
      <c r="BH708" s="39" t="str">
        <f t="shared" si="423"/>
        <v/>
      </c>
      <c r="BJ708" s="3"/>
      <c r="BK708" s="86"/>
      <c r="BL708" s="86"/>
      <c r="BM708" s="86"/>
      <c r="BN708" s="86"/>
      <c r="BO708" s="3"/>
      <c r="BP708" s="86"/>
      <c r="BQ708" s="86"/>
      <c r="BR708" s="86"/>
      <c r="BS708" s="86"/>
      <c r="BT708" s="3"/>
      <c r="BU708" s="86"/>
      <c r="BV708" s="86"/>
      <c r="BW708" s="86"/>
      <c r="BX708" s="86"/>
      <c r="BY708" s="3"/>
      <c r="BZ708" s="86"/>
      <c r="CA708" s="86"/>
      <c r="CB708" s="86"/>
      <c r="CC708" s="86"/>
    </row>
    <row r="709" spans="2:81" ht="35.1" customHeight="1" x14ac:dyDescent="0.2">
      <c r="B709" s="187"/>
      <c r="C709" s="188"/>
      <c r="D709" s="189"/>
      <c r="E709" s="186"/>
      <c r="F709" s="182"/>
      <c r="G709" s="184"/>
      <c r="K709" s="80" t="str">
        <f>IF(O709="","",COUNT(O$3:O709))</f>
        <v/>
      </c>
      <c r="L709" s="80" t="str">
        <f>IF(B709&lt;&gt;"",B709,IF(OR(COUNTA($G$3:$G709)&lt;COUNTA($G$3:$G$1048576),$G709&lt;&gt;""),L708,""))</f>
        <v/>
      </c>
      <c r="M709" s="80" t="str">
        <f>IF(C709&lt;&gt;"",C709,IF(OR(COUNTA($G$3:$G709)&lt;COUNTA($G$3:$G$1048576),$G709&lt;&gt;""),M708,""))</f>
        <v/>
      </c>
      <c r="N709" s="80" t="str">
        <f>IF(D709&lt;&gt;"",D709,IF(OR(COUNTA($G$3:$G709)&lt;COUNTA($G$3:$G$1048576),$G709&lt;&gt;""),N708,""))</f>
        <v/>
      </c>
      <c r="O709" s="81" t="str">
        <f t="shared" si="424"/>
        <v/>
      </c>
      <c r="P709" s="90" t="str">
        <f>IFERROR(IF(O709="",IF(COUNT(S$3:S$1048576)=COUNT(S$3:S709),IF(S709="","",INDEX(O$3:O709,MATCH(MAX(K$3:K709),K$3:K709,0),0)),INDEX(O$3:O709,MATCH(MAX(K$3:K709),K$3:K709,0),0)),O709),"")</f>
        <v/>
      </c>
      <c r="Q709" s="89" t="str">
        <f>IF(R709="","",COUNT(R$3:R709))</f>
        <v/>
      </c>
      <c r="R709" s="80" t="str">
        <f t="shared" si="410"/>
        <v/>
      </c>
      <c r="S709" s="91" t="str">
        <f>IFERROR(IF(COUNTA($E709:$G709)=0,"",IF(AND(R709="",$O709=INDEX(O$3:O709,MATCH(MAX(Q$3:Q709),Q$3:Q709,0),0)),INDEX(R$3:R709,MATCH(MAX(Q$3:Q709),Q$3:Q709,0),0),R709)),"")</f>
        <v/>
      </c>
      <c r="T709" s="80" t="str">
        <f>IF(U709="","",COUNT(U$3:U709))</f>
        <v/>
      </c>
      <c r="U709" s="80" t="str">
        <f t="shared" si="425"/>
        <v/>
      </c>
      <c r="V709" s="91" t="str">
        <f>IFERROR(IF(S709="","",IF(U709="",IF(AND(E709="",F709="",G709&lt;&gt;"",$O709=INDEX(O$3:O709,MATCH(MAX(T$3:T709),T$3:T709,0),0)),INDEX(U$3:U709,MATCH(MAX(T$3:T709),T$3:T709,0),0),IF(AND(S709&lt;&gt;"",U709=""),0,"")),U709)),"")</f>
        <v/>
      </c>
      <c r="W709" s="95" t="str">
        <f t="shared" si="426"/>
        <v/>
      </c>
      <c r="X709" s="198" t="str">
        <f t="shared" si="427"/>
        <v/>
      </c>
      <c r="Y709" s="92" t="str">
        <f t="shared" si="428"/>
        <v/>
      </c>
      <c r="Z709" s="106" t="str">
        <f>IF(P709="","",COUNTIF($N$3:$N709,$N709))</f>
        <v/>
      </c>
      <c r="AA709" s="92" t="str">
        <f t="shared" si="429"/>
        <v/>
      </c>
      <c r="AB709" s="92" t="str">
        <f t="shared" si="430"/>
        <v/>
      </c>
      <c r="AC709" s="92" t="str">
        <f t="shared" si="431"/>
        <v/>
      </c>
      <c r="AD709" s="92" t="str">
        <f t="shared" si="409"/>
        <v/>
      </c>
      <c r="AE709" s="92" t="str">
        <f t="shared" si="409"/>
        <v/>
      </c>
      <c r="AF709" s="92" t="str">
        <f t="shared" si="409"/>
        <v/>
      </c>
      <c r="AG709" s="92" t="str">
        <f t="shared" si="409"/>
        <v/>
      </c>
      <c r="AH709" s="92" t="str">
        <f t="shared" si="409"/>
        <v/>
      </c>
      <c r="AI709" s="92" t="str">
        <f t="shared" si="409"/>
        <v/>
      </c>
      <c r="AJ709" s="92" t="str">
        <f t="shared" si="409"/>
        <v/>
      </c>
      <c r="AK709" s="92" t="str">
        <f t="shared" si="409"/>
        <v/>
      </c>
      <c r="AL709" s="92" t="str">
        <f t="shared" si="409"/>
        <v/>
      </c>
      <c r="AN709" s="35" t="str">
        <f t="shared" si="411"/>
        <v/>
      </c>
      <c r="AO709" s="44" t="str">
        <f t="shared" si="432"/>
        <v/>
      </c>
      <c r="AP709" s="41" t="str">
        <f>IF(AO709="","",RANK(AO709,AO$3:AO$1048576,1)+COUNTIF(AO$3:AO709,AO709)-1)</f>
        <v/>
      </c>
      <c r="AQ709" s="1" t="str">
        <f t="shared" si="433"/>
        <v/>
      </c>
      <c r="AR709" s="34" t="str">
        <f t="shared" si="412"/>
        <v/>
      </c>
      <c r="AS709" s="39" t="str">
        <f t="shared" si="413"/>
        <v/>
      </c>
      <c r="AT709" s="44" t="str">
        <f t="shared" si="414"/>
        <v/>
      </c>
      <c r="AU709" s="41" t="str">
        <f>IF(AT709="","",RANK(AT709,AT$3:AT$1048576,1)+COUNTIF(AT$3:AT709,AT709)-1)</f>
        <v/>
      </c>
      <c r="AV709" s="1" t="str">
        <f t="shared" si="415"/>
        <v/>
      </c>
      <c r="AW709" s="34" t="str">
        <f t="shared" si="416"/>
        <v/>
      </c>
      <c r="AX709" s="39" t="str">
        <f t="shared" si="417"/>
        <v/>
      </c>
      <c r="AY709" s="44" t="str">
        <f t="shared" si="434"/>
        <v/>
      </c>
      <c r="AZ709" s="41" t="str">
        <f>IF(AY709="","",RANK(AY709,AY$3:AY$1048576,1)+COUNTIF(AY$3:AY709,AY709)-1)</f>
        <v/>
      </c>
      <c r="BA709" s="1" t="str">
        <f t="shared" si="418"/>
        <v/>
      </c>
      <c r="BB709" s="34" t="str">
        <f t="shared" si="419"/>
        <v/>
      </c>
      <c r="BC709" s="39" t="str">
        <f t="shared" si="420"/>
        <v/>
      </c>
      <c r="BD709" s="44" t="str">
        <f t="shared" si="435"/>
        <v/>
      </c>
      <c r="BE709" s="41" t="str">
        <f>IF(BD709="","",RANK(BD709,BD$3:BD$1048576,1)+COUNTIF(BD$3:BD709,BD709)-1)</f>
        <v/>
      </c>
      <c r="BF709" s="1" t="str">
        <f t="shared" si="421"/>
        <v/>
      </c>
      <c r="BG709" s="34" t="str">
        <f t="shared" si="422"/>
        <v/>
      </c>
      <c r="BH709" s="39" t="str">
        <f t="shared" si="423"/>
        <v/>
      </c>
      <c r="BJ709" s="3"/>
      <c r="BK709" s="86"/>
      <c r="BL709" s="86"/>
      <c r="BM709" s="86"/>
      <c r="BN709" s="86"/>
      <c r="BO709" s="3"/>
      <c r="BP709" s="86"/>
      <c r="BQ709" s="86"/>
      <c r="BR709" s="86"/>
      <c r="BS709" s="86"/>
      <c r="BT709" s="3"/>
      <c r="BU709" s="86"/>
      <c r="BV709" s="86"/>
      <c r="BW709" s="86"/>
      <c r="BX709" s="86"/>
      <c r="BY709" s="3"/>
      <c r="BZ709" s="86"/>
      <c r="CA709" s="86"/>
      <c r="CB709" s="86"/>
      <c r="CC709" s="86"/>
    </row>
    <row r="710" spans="2:81" ht="35.1" customHeight="1" x14ac:dyDescent="0.2">
      <c r="B710" s="187"/>
      <c r="C710" s="188"/>
      <c r="D710" s="189"/>
      <c r="E710" s="186"/>
      <c r="F710" s="182"/>
      <c r="G710" s="184"/>
      <c r="K710" s="80" t="str">
        <f>IF(O710="","",COUNT(O$3:O710))</f>
        <v/>
      </c>
      <c r="L710" s="80" t="str">
        <f>IF(B710&lt;&gt;"",B710,IF(OR(COUNTA($G$3:$G710)&lt;COUNTA($G$3:$G$1048576),$G710&lt;&gt;""),L709,""))</f>
        <v/>
      </c>
      <c r="M710" s="80" t="str">
        <f>IF(C710&lt;&gt;"",C710,IF(OR(COUNTA($G$3:$G710)&lt;COUNTA($G$3:$G$1048576),$G710&lt;&gt;""),M709,""))</f>
        <v/>
      </c>
      <c r="N710" s="80" t="str">
        <f>IF(D710&lt;&gt;"",D710,IF(OR(COUNTA($G$3:$G710)&lt;COUNTA($G$3:$G$1048576),$G710&lt;&gt;""),N709,""))</f>
        <v/>
      </c>
      <c r="O710" s="81" t="str">
        <f t="shared" si="424"/>
        <v/>
      </c>
      <c r="P710" s="90" t="str">
        <f>IFERROR(IF(O710="",IF(COUNT(S$3:S$1048576)=COUNT(S$3:S710),IF(S710="","",INDEX(O$3:O710,MATCH(MAX(K$3:K710),K$3:K710,0),0)),INDEX(O$3:O710,MATCH(MAX(K$3:K710),K$3:K710,0),0)),O710),"")</f>
        <v/>
      </c>
      <c r="Q710" s="89" t="str">
        <f>IF(R710="","",COUNT(R$3:R710))</f>
        <v/>
      </c>
      <c r="R710" s="80" t="str">
        <f t="shared" si="410"/>
        <v/>
      </c>
      <c r="S710" s="91" t="str">
        <f>IFERROR(IF(COUNTA($E710:$G710)=0,"",IF(AND(R710="",$O710=INDEX(O$3:O710,MATCH(MAX(Q$3:Q710),Q$3:Q710,0),0)),INDEX(R$3:R710,MATCH(MAX(Q$3:Q710),Q$3:Q710,0),0),R710)),"")</f>
        <v/>
      </c>
      <c r="T710" s="80" t="str">
        <f>IF(U710="","",COUNT(U$3:U710))</f>
        <v/>
      </c>
      <c r="U710" s="80" t="str">
        <f t="shared" si="425"/>
        <v/>
      </c>
      <c r="V710" s="91" t="str">
        <f>IFERROR(IF(S710="","",IF(U710="",IF(AND(E710="",F710="",G710&lt;&gt;"",$O710=INDEX(O$3:O710,MATCH(MAX(T$3:T710),T$3:T710,0),0)),INDEX(U$3:U710,MATCH(MAX(T$3:T710),T$3:T710,0),0),IF(AND(S710&lt;&gt;"",U710=""),0,"")),U710)),"")</f>
        <v/>
      </c>
      <c r="W710" s="95" t="str">
        <f t="shared" si="426"/>
        <v/>
      </c>
      <c r="X710" s="198" t="str">
        <f t="shared" si="427"/>
        <v/>
      </c>
      <c r="Y710" s="92" t="str">
        <f t="shared" si="428"/>
        <v/>
      </c>
      <c r="Z710" s="106" t="str">
        <f>IF(P710="","",COUNTIF($N$3:$N710,$N710))</f>
        <v/>
      </c>
      <c r="AA710" s="92" t="str">
        <f t="shared" si="429"/>
        <v/>
      </c>
      <c r="AB710" s="92" t="str">
        <f t="shared" si="430"/>
        <v/>
      </c>
      <c r="AC710" s="92" t="str">
        <f t="shared" si="431"/>
        <v/>
      </c>
      <c r="AD710" s="92" t="str">
        <f t="shared" si="409"/>
        <v/>
      </c>
      <c r="AE710" s="92" t="str">
        <f t="shared" si="409"/>
        <v/>
      </c>
      <c r="AF710" s="92" t="str">
        <f t="shared" si="409"/>
        <v/>
      </c>
      <c r="AG710" s="92" t="str">
        <f t="shared" si="409"/>
        <v/>
      </c>
      <c r="AH710" s="92" t="str">
        <f t="shared" si="409"/>
        <v/>
      </c>
      <c r="AI710" s="92" t="str">
        <f t="shared" si="409"/>
        <v/>
      </c>
      <c r="AJ710" s="92" t="str">
        <f t="shared" si="409"/>
        <v/>
      </c>
      <c r="AK710" s="92" t="str">
        <f t="shared" si="409"/>
        <v/>
      </c>
      <c r="AL710" s="92" t="str">
        <f t="shared" si="409"/>
        <v/>
      </c>
      <c r="AN710" s="35" t="str">
        <f t="shared" si="411"/>
        <v/>
      </c>
      <c r="AO710" s="44" t="str">
        <f t="shared" si="432"/>
        <v/>
      </c>
      <c r="AP710" s="41" t="str">
        <f>IF(AO710="","",RANK(AO710,AO$3:AO$1048576,1)+COUNTIF(AO$3:AO710,AO710)-1)</f>
        <v/>
      </c>
      <c r="AQ710" s="1" t="str">
        <f t="shared" si="433"/>
        <v/>
      </c>
      <c r="AR710" s="34" t="str">
        <f t="shared" si="412"/>
        <v/>
      </c>
      <c r="AS710" s="39" t="str">
        <f t="shared" si="413"/>
        <v/>
      </c>
      <c r="AT710" s="44" t="str">
        <f t="shared" si="414"/>
        <v/>
      </c>
      <c r="AU710" s="41" t="str">
        <f>IF(AT710="","",RANK(AT710,AT$3:AT$1048576,1)+COUNTIF(AT$3:AT710,AT710)-1)</f>
        <v/>
      </c>
      <c r="AV710" s="1" t="str">
        <f t="shared" si="415"/>
        <v/>
      </c>
      <c r="AW710" s="34" t="str">
        <f t="shared" si="416"/>
        <v/>
      </c>
      <c r="AX710" s="39" t="str">
        <f t="shared" si="417"/>
        <v/>
      </c>
      <c r="AY710" s="44" t="str">
        <f t="shared" si="434"/>
        <v/>
      </c>
      <c r="AZ710" s="41" t="str">
        <f>IF(AY710="","",RANK(AY710,AY$3:AY$1048576,1)+COUNTIF(AY$3:AY710,AY710)-1)</f>
        <v/>
      </c>
      <c r="BA710" s="1" t="str">
        <f t="shared" si="418"/>
        <v/>
      </c>
      <c r="BB710" s="34" t="str">
        <f t="shared" si="419"/>
        <v/>
      </c>
      <c r="BC710" s="39" t="str">
        <f t="shared" si="420"/>
        <v/>
      </c>
      <c r="BD710" s="44" t="str">
        <f t="shared" si="435"/>
        <v/>
      </c>
      <c r="BE710" s="41" t="str">
        <f>IF(BD710="","",RANK(BD710,BD$3:BD$1048576,1)+COUNTIF(BD$3:BD710,BD710)-1)</f>
        <v/>
      </c>
      <c r="BF710" s="1" t="str">
        <f t="shared" si="421"/>
        <v/>
      </c>
      <c r="BG710" s="34" t="str">
        <f t="shared" si="422"/>
        <v/>
      </c>
      <c r="BH710" s="39" t="str">
        <f t="shared" si="423"/>
        <v/>
      </c>
      <c r="BJ710" s="3"/>
      <c r="BK710" s="86"/>
      <c r="BL710" s="86"/>
      <c r="BM710" s="86"/>
      <c r="BN710" s="86"/>
      <c r="BO710" s="3"/>
      <c r="BP710" s="86"/>
      <c r="BQ710" s="86"/>
      <c r="BR710" s="86"/>
      <c r="BS710" s="86"/>
      <c r="BT710" s="3"/>
      <c r="BU710" s="86"/>
      <c r="BV710" s="86"/>
      <c r="BW710" s="86"/>
      <c r="BX710" s="86"/>
      <c r="BY710" s="3"/>
      <c r="BZ710" s="86"/>
      <c r="CA710" s="86"/>
      <c r="CB710" s="86"/>
      <c r="CC710" s="86"/>
    </row>
    <row r="711" spans="2:81" ht="35.1" customHeight="1" x14ac:dyDescent="0.2">
      <c r="B711" s="187"/>
      <c r="C711" s="188"/>
      <c r="D711" s="189"/>
      <c r="E711" s="186"/>
      <c r="F711" s="182"/>
      <c r="G711" s="184"/>
      <c r="K711" s="80" t="str">
        <f>IF(O711="","",COUNT(O$3:O711))</f>
        <v/>
      </c>
      <c r="L711" s="80" t="str">
        <f>IF(B711&lt;&gt;"",B711,IF(OR(COUNTA($G$3:$G711)&lt;COUNTA($G$3:$G$1048576),$G711&lt;&gt;""),L710,""))</f>
        <v/>
      </c>
      <c r="M711" s="80" t="str">
        <f>IF(C711&lt;&gt;"",C711,IF(OR(COUNTA($G$3:$G711)&lt;COUNTA($G$3:$G$1048576),$G711&lt;&gt;""),M710,""))</f>
        <v/>
      </c>
      <c r="N711" s="80" t="str">
        <f>IF(D711&lt;&gt;"",D711,IF(OR(COUNTA($G$3:$G711)&lt;COUNTA($G$3:$G$1048576),$G711&lt;&gt;""),N710,""))</f>
        <v/>
      </c>
      <c r="O711" s="81" t="str">
        <f t="shared" si="424"/>
        <v/>
      </c>
      <c r="P711" s="90" t="str">
        <f>IFERROR(IF(O711="",IF(COUNT(S$3:S$1048576)=COUNT(S$3:S711),IF(S711="","",INDEX(O$3:O711,MATCH(MAX(K$3:K711),K$3:K711,0),0)),INDEX(O$3:O711,MATCH(MAX(K$3:K711),K$3:K711,0),0)),O711),"")</f>
        <v/>
      </c>
      <c r="Q711" s="89" t="str">
        <f>IF(R711="","",COUNT(R$3:R711))</f>
        <v/>
      </c>
      <c r="R711" s="80" t="str">
        <f t="shared" si="410"/>
        <v/>
      </c>
      <c r="S711" s="91" t="str">
        <f>IFERROR(IF(COUNTA($E711:$G711)=0,"",IF(AND(R711="",$O711=INDEX(O$3:O711,MATCH(MAX(Q$3:Q711),Q$3:Q711,0),0)),INDEX(R$3:R711,MATCH(MAX(Q$3:Q711),Q$3:Q711,0),0),R711)),"")</f>
        <v/>
      </c>
      <c r="T711" s="80" t="str">
        <f>IF(U711="","",COUNT(U$3:U711))</f>
        <v/>
      </c>
      <c r="U711" s="80" t="str">
        <f t="shared" si="425"/>
        <v/>
      </c>
      <c r="V711" s="91" t="str">
        <f>IFERROR(IF(S711="","",IF(U711="",IF(AND(E711="",F711="",G711&lt;&gt;"",$O711=INDEX(O$3:O711,MATCH(MAX(T$3:T711),T$3:T711,0),0)),INDEX(U$3:U711,MATCH(MAX(T$3:T711),T$3:T711,0),0),IF(AND(S711&lt;&gt;"",U711=""),0,"")),U711)),"")</f>
        <v/>
      </c>
      <c r="W711" s="95" t="str">
        <f t="shared" si="426"/>
        <v/>
      </c>
      <c r="X711" s="198" t="str">
        <f t="shared" si="427"/>
        <v/>
      </c>
      <c r="Y711" s="92" t="str">
        <f t="shared" si="428"/>
        <v/>
      </c>
      <c r="Z711" s="106" t="str">
        <f>IF(P711="","",COUNTIF($N$3:$N711,$N711))</f>
        <v/>
      </c>
      <c r="AA711" s="92" t="str">
        <f t="shared" si="429"/>
        <v/>
      </c>
      <c r="AB711" s="92" t="str">
        <f t="shared" si="430"/>
        <v/>
      </c>
      <c r="AC711" s="92" t="str">
        <f t="shared" si="431"/>
        <v/>
      </c>
      <c r="AD711" s="92" t="str">
        <f t="shared" si="409"/>
        <v/>
      </c>
      <c r="AE711" s="92" t="str">
        <f t="shared" si="409"/>
        <v/>
      </c>
      <c r="AF711" s="92" t="str">
        <f t="shared" si="409"/>
        <v/>
      </c>
      <c r="AG711" s="92" t="str">
        <f t="shared" si="409"/>
        <v/>
      </c>
      <c r="AH711" s="92" t="str">
        <f t="shared" si="409"/>
        <v/>
      </c>
      <c r="AI711" s="92" t="str">
        <f t="shared" si="409"/>
        <v/>
      </c>
      <c r="AJ711" s="92" t="str">
        <f t="shared" si="409"/>
        <v/>
      </c>
      <c r="AK711" s="92" t="str">
        <f t="shared" si="409"/>
        <v/>
      </c>
      <c r="AL711" s="92" t="str">
        <f t="shared" si="409"/>
        <v/>
      </c>
      <c r="AN711" s="35" t="str">
        <f t="shared" si="411"/>
        <v/>
      </c>
      <c r="AO711" s="44" t="str">
        <f t="shared" si="432"/>
        <v/>
      </c>
      <c r="AP711" s="41" t="str">
        <f>IF(AO711="","",RANK(AO711,AO$3:AO$1048576,1)+COUNTIF(AO$3:AO711,AO711)-1)</f>
        <v/>
      </c>
      <c r="AQ711" s="1" t="str">
        <f t="shared" si="433"/>
        <v/>
      </c>
      <c r="AR711" s="34" t="str">
        <f t="shared" si="412"/>
        <v/>
      </c>
      <c r="AS711" s="39" t="str">
        <f t="shared" si="413"/>
        <v/>
      </c>
      <c r="AT711" s="44" t="str">
        <f t="shared" si="414"/>
        <v/>
      </c>
      <c r="AU711" s="41" t="str">
        <f>IF(AT711="","",RANK(AT711,AT$3:AT$1048576,1)+COUNTIF(AT$3:AT711,AT711)-1)</f>
        <v/>
      </c>
      <c r="AV711" s="1" t="str">
        <f t="shared" si="415"/>
        <v/>
      </c>
      <c r="AW711" s="34" t="str">
        <f t="shared" si="416"/>
        <v/>
      </c>
      <c r="AX711" s="39" t="str">
        <f t="shared" si="417"/>
        <v/>
      </c>
      <c r="AY711" s="44" t="str">
        <f t="shared" si="434"/>
        <v/>
      </c>
      <c r="AZ711" s="41" t="str">
        <f>IF(AY711="","",RANK(AY711,AY$3:AY$1048576,1)+COUNTIF(AY$3:AY711,AY711)-1)</f>
        <v/>
      </c>
      <c r="BA711" s="1" t="str">
        <f t="shared" si="418"/>
        <v/>
      </c>
      <c r="BB711" s="34" t="str">
        <f t="shared" si="419"/>
        <v/>
      </c>
      <c r="BC711" s="39" t="str">
        <f t="shared" si="420"/>
        <v/>
      </c>
      <c r="BD711" s="44" t="str">
        <f t="shared" si="435"/>
        <v/>
      </c>
      <c r="BE711" s="41" t="str">
        <f>IF(BD711="","",RANK(BD711,BD$3:BD$1048576,1)+COUNTIF(BD$3:BD711,BD711)-1)</f>
        <v/>
      </c>
      <c r="BF711" s="1" t="str">
        <f t="shared" si="421"/>
        <v/>
      </c>
      <c r="BG711" s="34" t="str">
        <f t="shared" si="422"/>
        <v/>
      </c>
      <c r="BH711" s="39" t="str">
        <f t="shared" si="423"/>
        <v/>
      </c>
      <c r="BJ711" s="3"/>
      <c r="BK711" s="86"/>
      <c r="BL711" s="86"/>
      <c r="BM711" s="86"/>
      <c r="BN711" s="86"/>
      <c r="BO711" s="3"/>
      <c r="BP711" s="86"/>
      <c r="BQ711" s="86"/>
      <c r="BR711" s="86"/>
      <c r="BS711" s="86"/>
      <c r="BT711" s="3"/>
      <c r="BU711" s="86"/>
      <c r="BV711" s="86"/>
      <c r="BW711" s="86"/>
      <c r="BX711" s="86"/>
      <c r="BY711" s="3"/>
      <c r="BZ711" s="86"/>
      <c r="CA711" s="86"/>
      <c r="CB711" s="86"/>
      <c r="CC711" s="86"/>
    </row>
    <row r="712" spans="2:81" ht="35.1" customHeight="1" x14ac:dyDescent="0.2">
      <c r="B712" s="187"/>
      <c r="C712" s="188"/>
      <c r="D712" s="189"/>
      <c r="E712" s="186"/>
      <c r="F712" s="182"/>
      <c r="G712" s="184"/>
      <c r="K712" s="80" t="str">
        <f>IF(O712="","",COUNT(O$3:O712))</f>
        <v/>
      </c>
      <c r="L712" s="80" t="str">
        <f>IF(B712&lt;&gt;"",B712,IF(OR(COUNTA($G$3:$G712)&lt;COUNTA($G$3:$G$1048576),$G712&lt;&gt;""),L711,""))</f>
        <v/>
      </c>
      <c r="M712" s="80" t="str">
        <f>IF(C712&lt;&gt;"",C712,IF(OR(COUNTA($G$3:$G712)&lt;COUNTA($G$3:$G$1048576),$G712&lt;&gt;""),M711,""))</f>
        <v/>
      </c>
      <c r="N712" s="80" t="str">
        <f>IF(D712&lt;&gt;"",D712,IF(OR(COUNTA($G$3:$G712)&lt;COUNTA($G$3:$G$1048576),$G712&lt;&gt;""),N711,""))</f>
        <v/>
      </c>
      <c r="O712" s="81" t="str">
        <f t="shared" si="424"/>
        <v/>
      </c>
      <c r="P712" s="90" t="str">
        <f>IFERROR(IF(O712="",IF(COUNT(S$3:S$1048576)=COUNT(S$3:S712),IF(S712="","",INDEX(O$3:O712,MATCH(MAX(K$3:K712),K$3:K712,0),0)),INDEX(O$3:O712,MATCH(MAX(K$3:K712),K$3:K712,0),0)),O712),"")</f>
        <v/>
      </c>
      <c r="Q712" s="89" t="str">
        <f>IF(R712="","",COUNT(R$3:R712))</f>
        <v/>
      </c>
      <c r="R712" s="80" t="str">
        <f t="shared" si="410"/>
        <v/>
      </c>
      <c r="S712" s="91" t="str">
        <f>IFERROR(IF(COUNTA($E712:$G712)=0,"",IF(AND(R712="",$O712=INDEX(O$3:O712,MATCH(MAX(Q$3:Q712),Q$3:Q712,0),0)),INDEX(R$3:R712,MATCH(MAX(Q$3:Q712),Q$3:Q712,0),0),R712)),"")</f>
        <v/>
      </c>
      <c r="T712" s="80" t="str">
        <f>IF(U712="","",COUNT(U$3:U712))</f>
        <v/>
      </c>
      <c r="U712" s="80" t="str">
        <f t="shared" si="425"/>
        <v/>
      </c>
      <c r="V712" s="91" t="str">
        <f>IFERROR(IF(S712="","",IF(U712="",IF(AND(E712="",F712="",G712&lt;&gt;"",$O712=INDEX(O$3:O712,MATCH(MAX(T$3:T712),T$3:T712,0),0)),INDEX(U$3:U712,MATCH(MAX(T$3:T712),T$3:T712,0),0),IF(AND(S712&lt;&gt;"",U712=""),0,"")),U712)),"")</f>
        <v/>
      </c>
      <c r="W712" s="95" t="str">
        <f t="shared" si="426"/>
        <v/>
      </c>
      <c r="X712" s="198" t="str">
        <f t="shared" si="427"/>
        <v/>
      </c>
      <c r="Y712" s="92" t="str">
        <f t="shared" si="428"/>
        <v/>
      </c>
      <c r="Z712" s="106" t="str">
        <f>IF(P712="","",COUNTIF($N$3:$N712,$N712))</f>
        <v/>
      </c>
      <c r="AA712" s="92" t="str">
        <f t="shared" si="429"/>
        <v/>
      </c>
      <c r="AB712" s="92" t="str">
        <f t="shared" si="430"/>
        <v/>
      </c>
      <c r="AC712" s="92" t="str">
        <f t="shared" si="431"/>
        <v/>
      </c>
      <c r="AD712" s="92" t="str">
        <f t="shared" si="409"/>
        <v/>
      </c>
      <c r="AE712" s="92" t="str">
        <f t="shared" si="409"/>
        <v/>
      </c>
      <c r="AF712" s="92" t="str">
        <f t="shared" si="409"/>
        <v/>
      </c>
      <c r="AG712" s="92" t="str">
        <f t="shared" si="409"/>
        <v/>
      </c>
      <c r="AH712" s="92" t="str">
        <f t="shared" si="409"/>
        <v/>
      </c>
      <c r="AI712" s="92" t="str">
        <f t="shared" si="409"/>
        <v/>
      </c>
      <c r="AJ712" s="92" t="str">
        <f t="shared" si="409"/>
        <v/>
      </c>
      <c r="AK712" s="92" t="str">
        <f t="shared" si="409"/>
        <v/>
      </c>
      <c r="AL712" s="92" t="str">
        <f t="shared" si="409"/>
        <v/>
      </c>
      <c r="AN712" s="35" t="str">
        <f t="shared" si="411"/>
        <v/>
      </c>
      <c r="AO712" s="44" t="str">
        <f t="shared" si="432"/>
        <v/>
      </c>
      <c r="AP712" s="41" t="str">
        <f>IF(AO712="","",RANK(AO712,AO$3:AO$1048576,1)+COUNTIF(AO$3:AO712,AO712)-1)</f>
        <v/>
      </c>
      <c r="AQ712" s="1" t="str">
        <f t="shared" si="433"/>
        <v/>
      </c>
      <c r="AR712" s="34" t="str">
        <f t="shared" si="412"/>
        <v/>
      </c>
      <c r="AS712" s="39" t="str">
        <f t="shared" si="413"/>
        <v/>
      </c>
      <c r="AT712" s="44" t="str">
        <f t="shared" si="414"/>
        <v/>
      </c>
      <c r="AU712" s="41" t="str">
        <f>IF(AT712="","",RANK(AT712,AT$3:AT$1048576,1)+COUNTIF(AT$3:AT712,AT712)-1)</f>
        <v/>
      </c>
      <c r="AV712" s="1" t="str">
        <f t="shared" si="415"/>
        <v/>
      </c>
      <c r="AW712" s="34" t="str">
        <f t="shared" si="416"/>
        <v/>
      </c>
      <c r="AX712" s="39" t="str">
        <f t="shared" si="417"/>
        <v/>
      </c>
      <c r="AY712" s="44" t="str">
        <f t="shared" si="434"/>
        <v/>
      </c>
      <c r="AZ712" s="41" t="str">
        <f>IF(AY712="","",RANK(AY712,AY$3:AY$1048576,1)+COUNTIF(AY$3:AY712,AY712)-1)</f>
        <v/>
      </c>
      <c r="BA712" s="1" t="str">
        <f t="shared" si="418"/>
        <v/>
      </c>
      <c r="BB712" s="34" t="str">
        <f t="shared" si="419"/>
        <v/>
      </c>
      <c r="BC712" s="39" t="str">
        <f t="shared" si="420"/>
        <v/>
      </c>
      <c r="BD712" s="44" t="str">
        <f t="shared" si="435"/>
        <v/>
      </c>
      <c r="BE712" s="41" t="str">
        <f>IF(BD712="","",RANK(BD712,BD$3:BD$1048576,1)+COUNTIF(BD$3:BD712,BD712)-1)</f>
        <v/>
      </c>
      <c r="BF712" s="1" t="str">
        <f t="shared" si="421"/>
        <v/>
      </c>
      <c r="BG712" s="34" t="str">
        <f t="shared" si="422"/>
        <v/>
      </c>
      <c r="BH712" s="39" t="str">
        <f t="shared" si="423"/>
        <v/>
      </c>
      <c r="BJ712" s="3"/>
      <c r="BK712" s="86"/>
      <c r="BL712" s="86"/>
      <c r="BM712" s="86"/>
      <c r="BN712" s="86"/>
      <c r="BO712" s="3"/>
      <c r="BP712" s="86"/>
      <c r="BQ712" s="86"/>
      <c r="BR712" s="86"/>
      <c r="BS712" s="86"/>
      <c r="BT712" s="3"/>
      <c r="BU712" s="86"/>
      <c r="BV712" s="86"/>
      <c r="BW712" s="86"/>
      <c r="BX712" s="86"/>
      <c r="BY712" s="3"/>
      <c r="BZ712" s="86"/>
      <c r="CA712" s="86"/>
      <c r="CB712" s="86"/>
      <c r="CC712" s="86"/>
    </row>
    <row r="713" spans="2:81" ht="35.1" customHeight="1" x14ac:dyDescent="0.2">
      <c r="B713" s="187"/>
      <c r="C713" s="188"/>
      <c r="D713" s="189"/>
      <c r="E713" s="186"/>
      <c r="F713" s="182"/>
      <c r="G713" s="184"/>
      <c r="K713" s="80" t="str">
        <f>IF(O713="","",COUNT(O$3:O713))</f>
        <v/>
      </c>
      <c r="L713" s="80" t="str">
        <f>IF(B713&lt;&gt;"",B713,IF(OR(COUNTA($G$3:$G713)&lt;COUNTA($G$3:$G$1048576),$G713&lt;&gt;""),L712,""))</f>
        <v/>
      </c>
      <c r="M713" s="80" t="str">
        <f>IF(C713&lt;&gt;"",C713,IF(OR(COUNTA($G$3:$G713)&lt;COUNTA($G$3:$G$1048576),$G713&lt;&gt;""),M712,""))</f>
        <v/>
      </c>
      <c r="N713" s="80" t="str">
        <f>IF(D713&lt;&gt;"",D713,IF(OR(COUNTA($G$3:$G713)&lt;COUNTA($G$3:$G$1048576),$G713&lt;&gt;""),N712,""))</f>
        <v/>
      </c>
      <c r="O713" s="81" t="str">
        <f t="shared" si="424"/>
        <v/>
      </c>
      <c r="P713" s="90" t="str">
        <f>IFERROR(IF(O713="",IF(COUNT(S$3:S$1048576)=COUNT(S$3:S713),IF(S713="","",INDEX(O$3:O713,MATCH(MAX(K$3:K713),K$3:K713,0),0)),INDEX(O$3:O713,MATCH(MAX(K$3:K713),K$3:K713,0),0)),O713),"")</f>
        <v/>
      </c>
      <c r="Q713" s="89" t="str">
        <f>IF(R713="","",COUNT(R$3:R713))</f>
        <v/>
      </c>
      <c r="R713" s="80" t="str">
        <f t="shared" si="410"/>
        <v/>
      </c>
      <c r="S713" s="91" t="str">
        <f>IFERROR(IF(COUNTA($E713:$G713)=0,"",IF(AND(R713="",$O713=INDEX(O$3:O713,MATCH(MAX(Q$3:Q713),Q$3:Q713,0),0)),INDEX(R$3:R713,MATCH(MAX(Q$3:Q713),Q$3:Q713,0),0),R713)),"")</f>
        <v/>
      </c>
      <c r="T713" s="80" t="str">
        <f>IF(U713="","",COUNT(U$3:U713))</f>
        <v/>
      </c>
      <c r="U713" s="80" t="str">
        <f t="shared" si="425"/>
        <v/>
      </c>
      <c r="V713" s="91" t="str">
        <f>IFERROR(IF(S713="","",IF(U713="",IF(AND(E713="",F713="",G713&lt;&gt;"",$O713=INDEX(O$3:O713,MATCH(MAX(T$3:T713),T$3:T713,0),0)),INDEX(U$3:U713,MATCH(MAX(T$3:T713),T$3:T713,0),0),IF(AND(S713&lt;&gt;"",U713=""),0,"")),U713)),"")</f>
        <v/>
      </c>
      <c r="W713" s="95" t="str">
        <f t="shared" si="426"/>
        <v/>
      </c>
      <c r="X713" s="198" t="str">
        <f t="shared" si="427"/>
        <v/>
      </c>
      <c r="Y713" s="92" t="str">
        <f t="shared" si="428"/>
        <v/>
      </c>
      <c r="Z713" s="106" t="str">
        <f>IF(P713="","",COUNTIF($N$3:$N713,$N713))</f>
        <v/>
      </c>
      <c r="AA713" s="92" t="str">
        <f t="shared" si="429"/>
        <v/>
      </c>
      <c r="AB713" s="92" t="str">
        <f t="shared" si="430"/>
        <v/>
      </c>
      <c r="AC713" s="92" t="str">
        <f t="shared" si="431"/>
        <v/>
      </c>
      <c r="AD713" s="92" t="str">
        <f t="shared" si="409"/>
        <v/>
      </c>
      <c r="AE713" s="92" t="str">
        <f t="shared" si="409"/>
        <v/>
      </c>
      <c r="AF713" s="92" t="str">
        <f t="shared" si="409"/>
        <v/>
      </c>
      <c r="AG713" s="92" t="str">
        <f t="shared" si="409"/>
        <v/>
      </c>
      <c r="AH713" s="92" t="str">
        <f t="shared" si="409"/>
        <v/>
      </c>
      <c r="AI713" s="92" t="str">
        <f t="shared" si="409"/>
        <v/>
      </c>
      <c r="AJ713" s="92" t="str">
        <f t="shared" si="409"/>
        <v/>
      </c>
      <c r="AK713" s="92" t="str">
        <f t="shared" si="409"/>
        <v/>
      </c>
      <c r="AL713" s="92" t="str">
        <f t="shared" si="409"/>
        <v/>
      </c>
      <c r="AN713" s="35" t="str">
        <f t="shared" si="411"/>
        <v/>
      </c>
      <c r="AO713" s="44" t="str">
        <f t="shared" si="432"/>
        <v/>
      </c>
      <c r="AP713" s="41" t="str">
        <f>IF(AO713="","",RANK(AO713,AO$3:AO$1048576,1)+COUNTIF(AO$3:AO713,AO713)-1)</f>
        <v/>
      </c>
      <c r="AQ713" s="1" t="str">
        <f t="shared" si="433"/>
        <v/>
      </c>
      <c r="AR713" s="34" t="str">
        <f t="shared" si="412"/>
        <v/>
      </c>
      <c r="AS713" s="39" t="str">
        <f t="shared" si="413"/>
        <v/>
      </c>
      <c r="AT713" s="44" t="str">
        <f t="shared" si="414"/>
        <v/>
      </c>
      <c r="AU713" s="41" t="str">
        <f>IF(AT713="","",RANK(AT713,AT$3:AT$1048576,1)+COUNTIF(AT$3:AT713,AT713)-1)</f>
        <v/>
      </c>
      <c r="AV713" s="1" t="str">
        <f t="shared" si="415"/>
        <v/>
      </c>
      <c r="AW713" s="34" t="str">
        <f t="shared" si="416"/>
        <v/>
      </c>
      <c r="AX713" s="39" t="str">
        <f t="shared" si="417"/>
        <v/>
      </c>
      <c r="AY713" s="44" t="str">
        <f t="shared" si="434"/>
        <v/>
      </c>
      <c r="AZ713" s="41" t="str">
        <f>IF(AY713="","",RANK(AY713,AY$3:AY$1048576,1)+COUNTIF(AY$3:AY713,AY713)-1)</f>
        <v/>
      </c>
      <c r="BA713" s="1" t="str">
        <f t="shared" si="418"/>
        <v/>
      </c>
      <c r="BB713" s="34" t="str">
        <f t="shared" si="419"/>
        <v/>
      </c>
      <c r="BC713" s="39" t="str">
        <f t="shared" si="420"/>
        <v/>
      </c>
      <c r="BD713" s="44" t="str">
        <f t="shared" si="435"/>
        <v/>
      </c>
      <c r="BE713" s="41" t="str">
        <f>IF(BD713="","",RANK(BD713,BD$3:BD$1048576,1)+COUNTIF(BD$3:BD713,BD713)-1)</f>
        <v/>
      </c>
      <c r="BF713" s="1" t="str">
        <f t="shared" si="421"/>
        <v/>
      </c>
      <c r="BG713" s="34" t="str">
        <f t="shared" si="422"/>
        <v/>
      </c>
      <c r="BH713" s="39" t="str">
        <f t="shared" si="423"/>
        <v/>
      </c>
      <c r="BJ713" s="3"/>
      <c r="BK713" s="86"/>
      <c r="BL713" s="86"/>
      <c r="BM713" s="86"/>
      <c r="BN713" s="86"/>
      <c r="BO713" s="3"/>
      <c r="BP713" s="86"/>
      <c r="BQ713" s="86"/>
      <c r="BR713" s="86"/>
      <c r="BS713" s="86"/>
      <c r="BT713" s="3"/>
      <c r="BU713" s="86"/>
      <c r="BV713" s="86"/>
      <c r="BW713" s="86"/>
      <c r="BX713" s="86"/>
      <c r="BY713" s="3"/>
      <c r="BZ713" s="86"/>
      <c r="CA713" s="86"/>
      <c r="CB713" s="86"/>
      <c r="CC713" s="86"/>
    </row>
    <row r="714" spans="2:81" ht="35.1" customHeight="1" x14ac:dyDescent="0.2">
      <c r="B714" s="187"/>
      <c r="C714" s="188"/>
      <c r="D714" s="189"/>
      <c r="E714" s="186"/>
      <c r="F714" s="182"/>
      <c r="G714" s="184"/>
      <c r="K714" s="80" t="str">
        <f>IF(O714="","",COUNT(O$3:O714))</f>
        <v/>
      </c>
      <c r="L714" s="80" t="str">
        <f>IF(B714&lt;&gt;"",B714,IF(OR(COUNTA($G$3:$G714)&lt;COUNTA($G$3:$G$1048576),$G714&lt;&gt;""),L713,""))</f>
        <v/>
      </c>
      <c r="M714" s="80" t="str">
        <f>IF(C714&lt;&gt;"",C714,IF(OR(COUNTA($G$3:$G714)&lt;COUNTA($G$3:$G$1048576),$G714&lt;&gt;""),M713,""))</f>
        <v/>
      </c>
      <c r="N714" s="80" t="str">
        <f>IF(D714&lt;&gt;"",D714,IF(OR(COUNTA($G$3:$G714)&lt;COUNTA($G$3:$G$1048576),$G714&lt;&gt;""),N713,""))</f>
        <v/>
      </c>
      <c r="O714" s="81" t="str">
        <f t="shared" si="424"/>
        <v/>
      </c>
      <c r="P714" s="90" t="str">
        <f>IFERROR(IF(O714="",IF(COUNT(S$3:S$1048576)=COUNT(S$3:S714),IF(S714="","",INDEX(O$3:O714,MATCH(MAX(K$3:K714),K$3:K714,0),0)),INDEX(O$3:O714,MATCH(MAX(K$3:K714),K$3:K714,0),0)),O714),"")</f>
        <v/>
      </c>
      <c r="Q714" s="89" t="str">
        <f>IF(R714="","",COUNT(R$3:R714))</f>
        <v/>
      </c>
      <c r="R714" s="80" t="str">
        <f t="shared" si="410"/>
        <v/>
      </c>
      <c r="S714" s="91" t="str">
        <f>IFERROR(IF(COUNTA($E714:$G714)=0,"",IF(AND(R714="",$O714=INDEX(O$3:O714,MATCH(MAX(Q$3:Q714),Q$3:Q714,0),0)),INDEX(R$3:R714,MATCH(MAX(Q$3:Q714),Q$3:Q714,0),0),R714)),"")</f>
        <v/>
      </c>
      <c r="T714" s="80" t="str">
        <f>IF(U714="","",COUNT(U$3:U714))</f>
        <v/>
      </c>
      <c r="U714" s="80" t="str">
        <f t="shared" si="425"/>
        <v/>
      </c>
      <c r="V714" s="91" t="str">
        <f>IFERROR(IF(S714="","",IF(U714="",IF(AND(E714="",F714="",G714&lt;&gt;"",$O714=INDEX(O$3:O714,MATCH(MAX(T$3:T714),T$3:T714,0),0)),INDEX(U$3:U714,MATCH(MAX(T$3:T714),T$3:T714,0),0),IF(AND(S714&lt;&gt;"",U714=""),0,"")),U714)),"")</f>
        <v/>
      </c>
      <c r="W714" s="95" t="str">
        <f t="shared" si="426"/>
        <v/>
      </c>
      <c r="X714" s="198" t="str">
        <f t="shared" si="427"/>
        <v/>
      </c>
      <c r="Y714" s="92" t="str">
        <f t="shared" si="428"/>
        <v/>
      </c>
      <c r="Z714" s="106" t="str">
        <f>IF(P714="","",COUNTIF($N$3:$N714,$N714))</f>
        <v/>
      </c>
      <c r="AA714" s="92" t="str">
        <f t="shared" si="429"/>
        <v/>
      </c>
      <c r="AB714" s="92" t="str">
        <f t="shared" si="430"/>
        <v/>
      </c>
      <c r="AC714" s="92" t="str">
        <f t="shared" si="431"/>
        <v/>
      </c>
      <c r="AD714" s="92" t="str">
        <f t="shared" ref="AD714:AL723" si="436">IFERROR(IF(AND($Z714=1,AD$2&lt;&gt;"",""&amp;INDEX($Y$3:$Y$1048576,MATCH($P714&amp;"@"&amp;AD$2,$AA$3:$AA$1048576,0),0)&lt;&gt;""),AD$1&amp;""&amp;INDEX($Y$3:$Y$1048576,MATCH($P714&amp;"@"&amp;AD$2,$AA$3:$AA$1048576,0),0),""),"")</f>
        <v/>
      </c>
      <c r="AE714" s="92" t="str">
        <f t="shared" si="436"/>
        <v/>
      </c>
      <c r="AF714" s="92" t="str">
        <f t="shared" si="436"/>
        <v/>
      </c>
      <c r="AG714" s="92" t="str">
        <f t="shared" si="436"/>
        <v/>
      </c>
      <c r="AH714" s="92" t="str">
        <f t="shared" si="436"/>
        <v/>
      </c>
      <c r="AI714" s="92" t="str">
        <f t="shared" si="436"/>
        <v/>
      </c>
      <c r="AJ714" s="92" t="str">
        <f t="shared" si="436"/>
        <v/>
      </c>
      <c r="AK714" s="92" t="str">
        <f t="shared" si="436"/>
        <v/>
      </c>
      <c r="AL714" s="92" t="str">
        <f t="shared" si="436"/>
        <v/>
      </c>
      <c r="AN714" s="35" t="str">
        <f t="shared" si="411"/>
        <v/>
      </c>
      <c r="AO714" s="44" t="str">
        <f t="shared" si="432"/>
        <v/>
      </c>
      <c r="AP714" s="41" t="str">
        <f>IF(AO714="","",RANK(AO714,AO$3:AO$1048576,1)+COUNTIF(AO$3:AO714,AO714)-1)</f>
        <v/>
      </c>
      <c r="AQ714" s="1" t="str">
        <f t="shared" si="433"/>
        <v/>
      </c>
      <c r="AR714" s="34" t="str">
        <f t="shared" si="412"/>
        <v/>
      </c>
      <c r="AS714" s="39" t="str">
        <f t="shared" si="413"/>
        <v/>
      </c>
      <c r="AT714" s="44" t="str">
        <f t="shared" si="414"/>
        <v/>
      </c>
      <c r="AU714" s="41" t="str">
        <f>IF(AT714="","",RANK(AT714,AT$3:AT$1048576,1)+COUNTIF(AT$3:AT714,AT714)-1)</f>
        <v/>
      </c>
      <c r="AV714" s="1" t="str">
        <f t="shared" si="415"/>
        <v/>
      </c>
      <c r="AW714" s="34" t="str">
        <f t="shared" si="416"/>
        <v/>
      </c>
      <c r="AX714" s="39" t="str">
        <f t="shared" si="417"/>
        <v/>
      </c>
      <c r="AY714" s="44" t="str">
        <f t="shared" si="434"/>
        <v/>
      </c>
      <c r="AZ714" s="41" t="str">
        <f>IF(AY714="","",RANK(AY714,AY$3:AY$1048576,1)+COUNTIF(AY$3:AY714,AY714)-1)</f>
        <v/>
      </c>
      <c r="BA714" s="1" t="str">
        <f t="shared" si="418"/>
        <v/>
      </c>
      <c r="BB714" s="34" t="str">
        <f t="shared" si="419"/>
        <v/>
      </c>
      <c r="BC714" s="39" t="str">
        <f t="shared" si="420"/>
        <v/>
      </c>
      <c r="BD714" s="44" t="str">
        <f t="shared" si="435"/>
        <v/>
      </c>
      <c r="BE714" s="41" t="str">
        <f>IF(BD714="","",RANK(BD714,BD$3:BD$1048576,1)+COUNTIF(BD$3:BD714,BD714)-1)</f>
        <v/>
      </c>
      <c r="BF714" s="1" t="str">
        <f t="shared" si="421"/>
        <v/>
      </c>
      <c r="BG714" s="34" t="str">
        <f t="shared" si="422"/>
        <v/>
      </c>
      <c r="BH714" s="39" t="str">
        <f t="shared" si="423"/>
        <v/>
      </c>
      <c r="BJ714" s="3"/>
      <c r="BK714" s="86"/>
      <c r="BL714" s="86"/>
      <c r="BM714" s="86"/>
      <c r="BN714" s="86"/>
      <c r="BO714" s="3"/>
      <c r="BP714" s="86"/>
      <c r="BQ714" s="86"/>
      <c r="BR714" s="86"/>
      <c r="BS714" s="86"/>
      <c r="BT714" s="3"/>
      <c r="BU714" s="86"/>
      <c r="BV714" s="86"/>
      <c r="BW714" s="86"/>
      <c r="BX714" s="86"/>
      <c r="BY714" s="3"/>
      <c r="BZ714" s="86"/>
      <c r="CA714" s="86"/>
      <c r="CB714" s="86"/>
      <c r="CC714" s="86"/>
    </row>
    <row r="715" spans="2:81" ht="35.1" customHeight="1" x14ac:dyDescent="0.2">
      <c r="B715" s="187"/>
      <c r="C715" s="188"/>
      <c r="D715" s="189"/>
      <c r="E715" s="186"/>
      <c r="F715" s="182"/>
      <c r="G715" s="184"/>
      <c r="K715" s="80" t="str">
        <f>IF(O715="","",COUNT(O$3:O715))</f>
        <v/>
      </c>
      <c r="L715" s="80" t="str">
        <f>IF(B715&lt;&gt;"",B715,IF(OR(COUNTA($G$3:$G715)&lt;COUNTA($G$3:$G$1048576),$G715&lt;&gt;""),L714,""))</f>
        <v/>
      </c>
      <c r="M715" s="80" t="str">
        <f>IF(C715&lt;&gt;"",C715,IF(OR(COUNTA($G$3:$G715)&lt;COUNTA($G$3:$G$1048576),$G715&lt;&gt;""),M714,""))</f>
        <v/>
      </c>
      <c r="N715" s="80" t="str">
        <f>IF(D715&lt;&gt;"",D715,IF(OR(COUNTA($G$3:$G715)&lt;COUNTA($G$3:$G$1048576),$G715&lt;&gt;""),N714,""))</f>
        <v/>
      </c>
      <c r="O715" s="81" t="str">
        <f t="shared" si="424"/>
        <v/>
      </c>
      <c r="P715" s="90" t="str">
        <f>IFERROR(IF(O715="",IF(COUNT(S$3:S$1048576)=COUNT(S$3:S715),IF(S715="","",INDEX(O$3:O715,MATCH(MAX(K$3:K715),K$3:K715,0),0)),INDEX(O$3:O715,MATCH(MAX(K$3:K715),K$3:K715,0),0)),O715),"")</f>
        <v/>
      </c>
      <c r="Q715" s="89" t="str">
        <f>IF(R715="","",COUNT(R$3:R715))</f>
        <v/>
      </c>
      <c r="R715" s="80" t="str">
        <f t="shared" si="410"/>
        <v/>
      </c>
      <c r="S715" s="91" t="str">
        <f>IFERROR(IF(COUNTA($E715:$G715)=0,"",IF(AND(R715="",$O715=INDEX(O$3:O715,MATCH(MAX(Q$3:Q715),Q$3:Q715,0),0)),INDEX(R$3:R715,MATCH(MAX(Q$3:Q715),Q$3:Q715,0),0),R715)),"")</f>
        <v/>
      </c>
      <c r="T715" s="80" t="str">
        <f>IF(U715="","",COUNT(U$3:U715))</f>
        <v/>
      </c>
      <c r="U715" s="80" t="str">
        <f t="shared" si="425"/>
        <v/>
      </c>
      <c r="V715" s="91" t="str">
        <f>IFERROR(IF(S715="","",IF(U715="",IF(AND(E715="",F715="",G715&lt;&gt;"",$O715=INDEX(O$3:O715,MATCH(MAX(T$3:T715),T$3:T715,0),0)),INDEX(U$3:U715,MATCH(MAX(T$3:T715),T$3:T715,0),0),IF(AND(S715&lt;&gt;"",U715=""),0,"")),U715)),"")</f>
        <v/>
      </c>
      <c r="W715" s="95" t="str">
        <f t="shared" si="426"/>
        <v/>
      </c>
      <c r="X715" s="198" t="str">
        <f t="shared" si="427"/>
        <v/>
      </c>
      <c r="Y715" s="92" t="str">
        <f t="shared" si="428"/>
        <v/>
      </c>
      <c r="Z715" s="106" t="str">
        <f>IF(P715="","",COUNTIF($N$3:$N715,$N715))</f>
        <v/>
      </c>
      <c r="AA715" s="92" t="str">
        <f t="shared" si="429"/>
        <v/>
      </c>
      <c r="AB715" s="92" t="str">
        <f t="shared" si="430"/>
        <v/>
      </c>
      <c r="AC715" s="92" t="str">
        <f t="shared" si="431"/>
        <v/>
      </c>
      <c r="AD715" s="92" t="str">
        <f t="shared" si="436"/>
        <v/>
      </c>
      <c r="AE715" s="92" t="str">
        <f t="shared" si="436"/>
        <v/>
      </c>
      <c r="AF715" s="92" t="str">
        <f t="shared" si="436"/>
        <v/>
      </c>
      <c r="AG715" s="92" t="str">
        <f t="shared" si="436"/>
        <v/>
      </c>
      <c r="AH715" s="92" t="str">
        <f t="shared" si="436"/>
        <v/>
      </c>
      <c r="AI715" s="92" t="str">
        <f t="shared" si="436"/>
        <v/>
      </c>
      <c r="AJ715" s="92" t="str">
        <f t="shared" si="436"/>
        <v/>
      </c>
      <c r="AK715" s="92" t="str">
        <f t="shared" si="436"/>
        <v/>
      </c>
      <c r="AL715" s="92" t="str">
        <f t="shared" si="436"/>
        <v/>
      </c>
      <c r="AN715" s="35" t="str">
        <f t="shared" si="411"/>
        <v/>
      </c>
      <c r="AO715" s="44" t="str">
        <f t="shared" si="432"/>
        <v/>
      </c>
      <c r="AP715" s="41" t="str">
        <f>IF(AO715="","",RANK(AO715,AO$3:AO$1048576,1)+COUNTIF(AO$3:AO715,AO715)-1)</f>
        <v/>
      </c>
      <c r="AQ715" s="1" t="str">
        <f t="shared" si="433"/>
        <v/>
      </c>
      <c r="AR715" s="34" t="str">
        <f t="shared" si="412"/>
        <v/>
      </c>
      <c r="AS715" s="39" t="str">
        <f t="shared" si="413"/>
        <v/>
      </c>
      <c r="AT715" s="44" t="str">
        <f t="shared" si="414"/>
        <v/>
      </c>
      <c r="AU715" s="41" t="str">
        <f>IF(AT715="","",RANK(AT715,AT$3:AT$1048576,1)+COUNTIF(AT$3:AT715,AT715)-1)</f>
        <v/>
      </c>
      <c r="AV715" s="1" t="str">
        <f t="shared" si="415"/>
        <v/>
      </c>
      <c r="AW715" s="34" t="str">
        <f t="shared" si="416"/>
        <v/>
      </c>
      <c r="AX715" s="39" t="str">
        <f t="shared" si="417"/>
        <v/>
      </c>
      <c r="AY715" s="44" t="str">
        <f t="shared" si="434"/>
        <v/>
      </c>
      <c r="AZ715" s="41" t="str">
        <f>IF(AY715="","",RANK(AY715,AY$3:AY$1048576,1)+COUNTIF(AY$3:AY715,AY715)-1)</f>
        <v/>
      </c>
      <c r="BA715" s="1" t="str">
        <f t="shared" si="418"/>
        <v/>
      </c>
      <c r="BB715" s="34" t="str">
        <f t="shared" si="419"/>
        <v/>
      </c>
      <c r="BC715" s="39" t="str">
        <f t="shared" si="420"/>
        <v/>
      </c>
      <c r="BD715" s="44" t="str">
        <f t="shared" si="435"/>
        <v/>
      </c>
      <c r="BE715" s="41" t="str">
        <f>IF(BD715="","",RANK(BD715,BD$3:BD$1048576,1)+COUNTIF(BD$3:BD715,BD715)-1)</f>
        <v/>
      </c>
      <c r="BF715" s="1" t="str">
        <f t="shared" si="421"/>
        <v/>
      </c>
      <c r="BG715" s="34" t="str">
        <f t="shared" si="422"/>
        <v/>
      </c>
      <c r="BH715" s="39" t="str">
        <f t="shared" si="423"/>
        <v/>
      </c>
      <c r="BJ715" s="3"/>
      <c r="BK715" s="86"/>
      <c r="BL715" s="86"/>
      <c r="BM715" s="86"/>
      <c r="BN715" s="86"/>
      <c r="BO715" s="3"/>
      <c r="BP715" s="86"/>
      <c r="BQ715" s="86"/>
      <c r="BR715" s="86"/>
      <c r="BS715" s="86"/>
      <c r="BT715" s="3"/>
      <c r="BU715" s="86"/>
      <c r="BV715" s="86"/>
      <c r="BW715" s="86"/>
      <c r="BX715" s="86"/>
      <c r="BY715" s="3"/>
      <c r="BZ715" s="86"/>
      <c r="CA715" s="86"/>
      <c r="CB715" s="86"/>
      <c r="CC715" s="86"/>
    </row>
    <row r="716" spans="2:81" ht="35.1" customHeight="1" x14ac:dyDescent="0.2">
      <c r="B716" s="187"/>
      <c r="C716" s="188"/>
      <c r="D716" s="189"/>
      <c r="E716" s="186"/>
      <c r="F716" s="182"/>
      <c r="G716" s="184"/>
      <c r="K716" s="80" t="str">
        <f>IF(O716="","",COUNT(O$3:O716))</f>
        <v/>
      </c>
      <c r="L716" s="80" t="str">
        <f>IF(B716&lt;&gt;"",B716,IF(OR(COUNTA($G$3:$G716)&lt;COUNTA($G$3:$G$1048576),$G716&lt;&gt;""),L715,""))</f>
        <v/>
      </c>
      <c r="M716" s="80" t="str">
        <f>IF(C716&lt;&gt;"",C716,IF(OR(COUNTA($G$3:$G716)&lt;COUNTA($G$3:$G$1048576),$G716&lt;&gt;""),M715,""))</f>
        <v/>
      </c>
      <c r="N716" s="80" t="str">
        <f>IF(D716&lt;&gt;"",D716,IF(OR(COUNTA($G$3:$G716)&lt;COUNTA($G$3:$G$1048576),$G716&lt;&gt;""),N715,""))</f>
        <v/>
      </c>
      <c r="O716" s="81" t="str">
        <f t="shared" si="424"/>
        <v/>
      </c>
      <c r="P716" s="90" t="str">
        <f>IFERROR(IF(O716="",IF(COUNT(S$3:S$1048576)=COUNT(S$3:S716),IF(S716="","",INDEX(O$3:O716,MATCH(MAX(K$3:K716),K$3:K716,0),0)),INDEX(O$3:O716,MATCH(MAX(K$3:K716),K$3:K716,0),0)),O716),"")</f>
        <v/>
      </c>
      <c r="Q716" s="89" t="str">
        <f>IF(R716="","",COUNT(R$3:R716))</f>
        <v/>
      </c>
      <c r="R716" s="80" t="str">
        <f t="shared" si="410"/>
        <v/>
      </c>
      <c r="S716" s="91" t="str">
        <f>IFERROR(IF(COUNTA($E716:$G716)=0,"",IF(AND(R716="",$O716=INDEX(O$3:O716,MATCH(MAX(Q$3:Q716),Q$3:Q716,0),0)),INDEX(R$3:R716,MATCH(MAX(Q$3:Q716),Q$3:Q716,0),0),R716)),"")</f>
        <v/>
      </c>
      <c r="T716" s="80" t="str">
        <f>IF(U716="","",COUNT(U$3:U716))</f>
        <v/>
      </c>
      <c r="U716" s="80" t="str">
        <f t="shared" si="425"/>
        <v/>
      </c>
      <c r="V716" s="91" t="str">
        <f>IFERROR(IF(S716="","",IF(U716="",IF(AND(E716="",F716="",G716&lt;&gt;"",$O716=INDEX(O$3:O716,MATCH(MAX(T$3:T716),T$3:T716,0),0)),INDEX(U$3:U716,MATCH(MAX(T$3:T716),T$3:T716,0),0),IF(AND(S716&lt;&gt;"",U716=""),0,"")),U716)),"")</f>
        <v/>
      </c>
      <c r="W716" s="95" t="str">
        <f t="shared" si="426"/>
        <v/>
      </c>
      <c r="X716" s="198" t="str">
        <f t="shared" si="427"/>
        <v/>
      </c>
      <c r="Y716" s="92" t="str">
        <f t="shared" si="428"/>
        <v/>
      </c>
      <c r="Z716" s="106" t="str">
        <f>IF(P716="","",COUNTIF($N$3:$N716,$N716))</f>
        <v/>
      </c>
      <c r="AA716" s="92" t="str">
        <f t="shared" si="429"/>
        <v/>
      </c>
      <c r="AB716" s="92" t="str">
        <f t="shared" si="430"/>
        <v/>
      </c>
      <c r="AC716" s="92" t="str">
        <f t="shared" si="431"/>
        <v/>
      </c>
      <c r="AD716" s="92" t="str">
        <f t="shared" si="436"/>
        <v/>
      </c>
      <c r="AE716" s="92" t="str">
        <f t="shared" si="436"/>
        <v/>
      </c>
      <c r="AF716" s="92" t="str">
        <f t="shared" si="436"/>
        <v/>
      </c>
      <c r="AG716" s="92" t="str">
        <f t="shared" si="436"/>
        <v/>
      </c>
      <c r="AH716" s="92" t="str">
        <f t="shared" si="436"/>
        <v/>
      </c>
      <c r="AI716" s="92" t="str">
        <f t="shared" si="436"/>
        <v/>
      </c>
      <c r="AJ716" s="92" t="str">
        <f t="shared" si="436"/>
        <v/>
      </c>
      <c r="AK716" s="92" t="str">
        <f t="shared" si="436"/>
        <v/>
      </c>
      <c r="AL716" s="92" t="str">
        <f t="shared" si="436"/>
        <v/>
      </c>
      <c r="AN716" s="35" t="str">
        <f t="shared" si="411"/>
        <v/>
      </c>
      <c r="AO716" s="44" t="str">
        <f t="shared" si="432"/>
        <v/>
      </c>
      <c r="AP716" s="41" t="str">
        <f>IF(AO716="","",RANK(AO716,AO$3:AO$1048576,1)+COUNTIF(AO$3:AO716,AO716)-1)</f>
        <v/>
      </c>
      <c r="AQ716" s="1" t="str">
        <f t="shared" si="433"/>
        <v/>
      </c>
      <c r="AR716" s="34" t="str">
        <f t="shared" si="412"/>
        <v/>
      </c>
      <c r="AS716" s="39" t="str">
        <f t="shared" si="413"/>
        <v/>
      </c>
      <c r="AT716" s="44" t="str">
        <f t="shared" si="414"/>
        <v/>
      </c>
      <c r="AU716" s="41" t="str">
        <f>IF(AT716="","",RANK(AT716,AT$3:AT$1048576,1)+COUNTIF(AT$3:AT716,AT716)-1)</f>
        <v/>
      </c>
      <c r="AV716" s="1" t="str">
        <f t="shared" si="415"/>
        <v/>
      </c>
      <c r="AW716" s="34" t="str">
        <f t="shared" si="416"/>
        <v/>
      </c>
      <c r="AX716" s="39" t="str">
        <f t="shared" si="417"/>
        <v/>
      </c>
      <c r="AY716" s="44" t="str">
        <f t="shared" si="434"/>
        <v/>
      </c>
      <c r="AZ716" s="41" t="str">
        <f>IF(AY716="","",RANK(AY716,AY$3:AY$1048576,1)+COUNTIF(AY$3:AY716,AY716)-1)</f>
        <v/>
      </c>
      <c r="BA716" s="1" t="str">
        <f t="shared" si="418"/>
        <v/>
      </c>
      <c r="BB716" s="34" t="str">
        <f t="shared" si="419"/>
        <v/>
      </c>
      <c r="BC716" s="39" t="str">
        <f t="shared" si="420"/>
        <v/>
      </c>
      <c r="BD716" s="44" t="str">
        <f t="shared" si="435"/>
        <v/>
      </c>
      <c r="BE716" s="41" t="str">
        <f>IF(BD716="","",RANK(BD716,BD$3:BD$1048576,1)+COUNTIF(BD$3:BD716,BD716)-1)</f>
        <v/>
      </c>
      <c r="BF716" s="1" t="str">
        <f t="shared" si="421"/>
        <v/>
      </c>
      <c r="BG716" s="34" t="str">
        <f t="shared" si="422"/>
        <v/>
      </c>
      <c r="BH716" s="39" t="str">
        <f t="shared" si="423"/>
        <v/>
      </c>
      <c r="BJ716" s="3"/>
      <c r="BK716" s="86"/>
      <c r="BL716" s="86"/>
      <c r="BM716" s="86"/>
      <c r="BN716" s="86"/>
      <c r="BO716" s="3"/>
      <c r="BP716" s="86"/>
      <c r="BQ716" s="86"/>
      <c r="BR716" s="86"/>
      <c r="BS716" s="86"/>
      <c r="BT716" s="3"/>
      <c r="BU716" s="86"/>
      <c r="BV716" s="86"/>
      <c r="BW716" s="86"/>
      <c r="BX716" s="86"/>
      <c r="BY716" s="3"/>
      <c r="BZ716" s="86"/>
      <c r="CA716" s="86"/>
      <c r="CB716" s="86"/>
      <c r="CC716" s="86"/>
    </row>
    <row r="717" spans="2:81" ht="35.1" customHeight="1" x14ac:dyDescent="0.2">
      <c r="B717" s="187"/>
      <c r="C717" s="188"/>
      <c r="D717" s="189"/>
      <c r="E717" s="186"/>
      <c r="F717" s="182"/>
      <c r="G717" s="184"/>
      <c r="K717" s="80" t="str">
        <f>IF(O717="","",COUNT(O$3:O717))</f>
        <v/>
      </c>
      <c r="L717" s="80" t="str">
        <f>IF(B717&lt;&gt;"",B717,IF(OR(COUNTA($G$3:$G717)&lt;COUNTA($G$3:$G$1048576),$G717&lt;&gt;""),L716,""))</f>
        <v/>
      </c>
      <c r="M717" s="80" t="str">
        <f>IF(C717&lt;&gt;"",C717,IF(OR(COUNTA($G$3:$G717)&lt;COUNTA($G$3:$G$1048576),$G717&lt;&gt;""),M716,""))</f>
        <v/>
      </c>
      <c r="N717" s="80" t="str">
        <f>IF(D717&lt;&gt;"",D717,IF(OR(COUNTA($G$3:$G717)&lt;COUNTA($G$3:$G$1048576),$G717&lt;&gt;""),N716,""))</f>
        <v/>
      </c>
      <c r="O717" s="81" t="str">
        <f t="shared" si="424"/>
        <v/>
      </c>
      <c r="P717" s="90" t="str">
        <f>IFERROR(IF(O717="",IF(COUNT(S$3:S$1048576)=COUNT(S$3:S717),IF(S717="","",INDEX(O$3:O717,MATCH(MAX(K$3:K717),K$3:K717,0),0)),INDEX(O$3:O717,MATCH(MAX(K$3:K717),K$3:K717,0),0)),O717),"")</f>
        <v/>
      </c>
      <c r="Q717" s="89" t="str">
        <f>IF(R717="","",COUNT(R$3:R717))</f>
        <v/>
      </c>
      <c r="R717" s="80" t="str">
        <f t="shared" si="410"/>
        <v/>
      </c>
      <c r="S717" s="91" t="str">
        <f>IFERROR(IF(COUNTA($E717:$G717)=0,"",IF(AND(R717="",$O717=INDEX(O$3:O717,MATCH(MAX(Q$3:Q717),Q$3:Q717,0),0)),INDEX(R$3:R717,MATCH(MAX(Q$3:Q717),Q$3:Q717,0),0),R717)),"")</f>
        <v/>
      </c>
      <c r="T717" s="80" t="str">
        <f>IF(U717="","",COUNT(U$3:U717))</f>
        <v/>
      </c>
      <c r="U717" s="80" t="str">
        <f t="shared" si="425"/>
        <v/>
      </c>
      <c r="V717" s="91" t="str">
        <f>IFERROR(IF(S717="","",IF(U717="",IF(AND(E717="",F717="",G717&lt;&gt;"",$O717=INDEX(O$3:O717,MATCH(MAX(T$3:T717),T$3:T717,0),0)),INDEX(U$3:U717,MATCH(MAX(T$3:T717),T$3:T717,0),0),IF(AND(S717&lt;&gt;"",U717=""),0,"")),U717)),"")</f>
        <v/>
      </c>
      <c r="W717" s="95" t="str">
        <f t="shared" si="426"/>
        <v/>
      </c>
      <c r="X717" s="198" t="str">
        <f t="shared" si="427"/>
        <v/>
      </c>
      <c r="Y717" s="92" t="str">
        <f t="shared" si="428"/>
        <v/>
      </c>
      <c r="Z717" s="106" t="str">
        <f>IF(P717="","",COUNTIF($N$3:$N717,$N717))</f>
        <v/>
      </c>
      <c r="AA717" s="92" t="str">
        <f t="shared" si="429"/>
        <v/>
      </c>
      <c r="AB717" s="92" t="str">
        <f t="shared" si="430"/>
        <v/>
      </c>
      <c r="AC717" s="92" t="str">
        <f t="shared" si="431"/>
        <v/>
      </c>
      <c r="AD717" s="92" t="str">
        <f t="shared" si="436"/>
        <v/>
      </c>
      <c r="AE717" s="92" t="str">
        <f t="shared" si="436"/>
        <v/>
      </c>
      <c r="AF717" s="92" t="str">
        <f t="shared" si="436"/>
        <v/>
      </c>
      <c r="AG717" s="92" t="str">
        <f t="shared" si="436"/>
        <v/>
      </c>
      <c r="AH717" s="92" t="str">
        <f t="shared" si="436"/>
        <v/>
      </c>
      <c r="AI717" s="92" t="str">
        <f t="shared" si="436"/>
        <v/>
      </c>
      <c r="AJ717" s="92" t="str">
        <f t="shared" si="436"/>
        <v/>
      </c>
      <c r="AK717" s="92" t="str">
        <f t="shared" si="436"/>
        <v/>
      </c>
      <c r="AL717" s="92" t="str">
        <f t="shared" si="436"/>
        <v/>
      </c>
      <c r="AN717" s="35" t="str">
        <f t="shared" si="411"/>
        <v/>
      </c>
      <c r="AO717" s="44" t="str">
        <f t="shared" si="432"/>
        <v/>
      </c>
      <c r="AP717" s="41" t="str">
        <f>IF(AO717="","",RANK(AO717,AO$3:AO$1048576,1)+COUNTIF(AO$3:AO717,AO717)-1)</f>
        <v/>
      </c>
      <c r="AQ717" s="1" t="str">
        <f t="shared" si="433"/>
        <v/>
      </c>
      <c r="AR717" s="34" t="str">
        <f t="shared" si="412"/>
        <v/>
      </c>
      <c r="AS717" s="39" t="str">
        <f t="shared" si="413"/>
        <v/>
      </c>
      <c r="AT717" s="44" t="str">
        <f t="shared" si="414"/>
        <v/>
      </c>
      <c r="AU717" s="41" t="str">
        <f>IF(AT717="","",RANK(AT717,AT$3:AT$1048576,1)+COUNTIF(AT$3:AT717,AT717)-1)</f>
        <v/>
      </c>
      <c r="AV717" s="1" t="str">
        <f t="shared" si="415"/>
        <v/>
      </c>
      <c r="AW717" s="34" t="str">
        <f t="shared" si="416"/>
        <v/>
      </c>
      <c r="AX717" s="39" t="str">
        <f t="shared" si="417"/>
        <v/>
      </c>
      <c r="AY717" s="44" t="str">
        <f t="shared" si="434"/>
        <v/>
      </c>
      <c r="AZ717" s="41" t="str">
        <f>IF(AY717="","",RANK(AY717,AY$3:AY$1048576,1)+COUNTIF(AY$3:AY717,AY717)-1)</f>
        <v/>
      </c>
      <c r="BA717" s="1" t="str">
        <f t="shared" si="418"/>
        <v/>
      </c>
      <c r="BB717" s="34" t="str">
        <f t="shared" si="419"/>
        <v/>
      </c>
      <c r="BC717" s="39" t="str">
        <f t="shared" si="420"/>
        <v/>
      </c>
      <c r="BD717" s="44" t="str">
        <f t="shared" si="435"/>
        <v/>
      </c>
      <c r="BE717" s="41" t="str">
        <f>IF(BD717="","",RANK(BD717,BD$3:BD$1048576,1)+COUNTIF(BD$3:BD717,BD717)-1)</f>
        <v/>
      </c>
      <c r="BF717" s="1" t="str">
        <f t="shared" si="421"/>
        <v/>
      </c>
      <c r="BG717" s="34" t="str">
        <f t="shared" si="422"/>
        <v/>
      </c>
      <c r="BH717" s="39" t="str">
        <f t="shared" si="423"/>
        <v/>
      </c>
      <c r="BJ717" s="3"/>
      <c r="BK717" s="86"/>
      <c r="BL717" s="86"/>
      <c r="BM717" s="86"/>
      <c r="BN717" s="86"/>
      <c r="BO717" s="3"/>
      <c r="BP717" s="86"/>
      <c r="BQ717" s="86"/>
      <c r="BR717" s="86"/>
      <c r="BS717" s="86"/>
      <c r="BT717" s="3"/>
      <c r="BU717" s="86"/>
      <c r="BV717" s="86"/>
      <c r="BW717" s="86"/>
      <c r="BX717" s="86"/>
      <c r="BY717" s="3"/>
      <c r="BZ717" s="86"/>
      <c r="CA717" s="86"/>
      <c r="CB717" s="86"/>
      <c r="CC717" s="86"/>
    </row>
    <row r="718" spans="2:81" ht="35.1" customHeight="1" x14ac:dyDescent="0.2">
      <c r="B718" s="187"/>
      <c r="C718" s="188"/>
      <c r="D718" s="189"/>
      <c r="E718" s="186"/>
      <c r="F718" s="182"/>
      <c r="G718" s="184"/>
      <c r="K718" s="80" t="str">
        <f>IF(O718="","",COUNT(O$3:O718))</f>
        <v/>
      </c>
      <c r="L718" s="80" t="str">
        <f>IF(B718&lt;&gt;"",B718,IF(OR(COUNTA($G$3:$G718)&lt;COUNTA($G$3:$G$1048576),$G718&lt;&gt;""),L717,""))</f>
        <v/>
      </c>
      <c r="M718" s="80" t="str">
        <f>IF(C718&lt;&gt;"",C718,IF(OR(COUNTA($G$3:$G718)&lt;COUNTA($G$3:$G$1048576),$G718&lt;&gt;""),M717,""))</f>
        <v/>
      </c>
      <c r="N718" s="80" t="str">
        <f>IF(D718&lt;&gt;"",D718,IF(OR(COUNTA($G$3:$G718)&lt;COUNTA($G$3:$G$1048576),$G718&lt;&gt;""),N717,""))</f>
        <v/>
      </c>
      <c r="O718" s="81" t="str">
        <f t="shared" si="424"/>
        <v/>
      </c>
      <c r="P718" s="90" t="str">
        <f>IFERROR(IF(O718="",IF(COUNT(S$3:S$1048576)=COUNT(S$3:S718),IF(S718="","",INDEX(O$3:O718,MATCH(MAX(K$3:K718),K$3:K718,0),0)),INDEX(O$3:O718,MATCH(MAX(K$3:K718),K$3:K718,0),0)),O718),"")</f>
        <v/>
      </c>
      <c r="Q718" s="89" t="str">
        <f>IF(R718="","",COUNT(R$3:R718))</f>
        <v/>
      </c>
      <c r="R718" s="80" t="str">
        <f t="shared" si="410"/>
        <v/>
      </c>
      <c r="S718" s="91" t="str">
        <f>IFERROR(IF(COUNTA($E718:$G718)=0,"",IF(AND(R718="",$O718=INDEX(O$3:O718,MATCH(MAX(Q$3:Q718),Q$3:Q718,0),0)),INDEX(R$3:R718,MATCH(MAX(Q$3:Q718),Q$3:Q718,0),0),R718)),"")</f>
        <v/>
      </c>
      <c r="T718" s="80" t="str">
        <f>IF(U718="","",COUNT(U$3:U718))</f>
        <v/>
      </c>
      <c r="U718" s="80" t="str">
        <f t="shared" si="425"/>
        <v/>
      </c>
      <c r="V718" s="91" t="str">
        <f>IFERROR(IF(S718="","",IF(U718="",IF(AND(E718="",F718="",G718&lt;&gt;"",$O718=INDEX(O$3:O718,MATCH(MAX(T$3:T718),T$3:T718,0),0)),INDEX(U$3:U718,MATCH(MAX(T$3:T718),T$3:T718,0),0),IF(AND(S718&lt;&gt;"",U718=""),0,"")),U718)),"")</f>
        <v/>
      </c>
      <c r="W718" s="95" t="str">
        <f t="shared" si="426"/>
        <v/>
      </c>
      <c r="X718" s="198" t="str">
        <f t="shared" si="427"/>
        <v/>
      </c>
      <c r="Y718" s="92" t="str">
        <f t="shared" si="428"/>
        <v/>
      </c>
      <c r="Z718" s="106" t="str">
        <f>IF(P718="","",COUNTIF($N$3:$N718,$N718))</f>
        <v/>
      </c>
      <c r="AA718" s="92" t="str">
        <f t="shared" si="429"/>
        <v/>
      </c>
      <c r="AB718" s="92" t="str">
        <f t="shared" si="430"/>
        <v/>
      </c>
      <c r="AC718" s="92" t="str">
        <f t="shared" si="431"/>
        <v/>
      </c>
      <c r="AD718" s="92" t="str">
        <f t="shared" si="436"/>
        <v/>
      </c>
      <c r="AE718" s="92" t="str">
        <f t="shared" si="436"/>
        <v/>
      </c>
      <c r="AF718" s="92" t="str">
        <f t="shared" si="436"/>
        <v/>
      </c>
      <c r="AG718" s="92" t="str">
        <f t="shared" si="436"/>
        <v/>
      </c>
      <c r="AH718" s="92" t="str">
        <f t="shared" si="436"/>
        <v/>
      </c>
      <c r="AI718" s="92" t="str">
        <f t="shared" si="436"/>
        <v/>
      </c>
      <c r="AJ718" s="92" t="str">
        <f t="shared" si="436"/>
        <v/>
      </c>
      <c r="AK718" s="92" t="str">
        <f t="shared" si="436"/>
        <v/>
      </c>
      <c r="AL718" s="92" t="str">
        <f t="shared" si="436"/>
        <v/>
      </c>
      <c r="AN718" s="35" t="str">
        <f t="shared" si="411"/>
        <v/>
      </c>
      <c r="AO718" s="44" t="str">
        <f t="shared" si="432"/>
        <v/>
      </c>
      <c r="AP718" s="41" t="str">
        <f>IF(AO718="","",RANK(AO718,AO$3:AO$1048576,1)+COUNTIF(AO$3:AO718,AO718)-1)</f>
        <v/>
      </c>
      <c r="AQ718" s="1" t="str">
        <f t="shared" si="433"/>
        <v/>
      </c>
      <c r="AR718" s="34" t="str">
        <f t="shared" si="412"/>
        <v/>
      </c>
      <c r="AS718" s="39" t="str">
        <f t="shared" si="413"/>
        <v/>
      </c>
      <c r="AT718" s="44" t="str">
        <f t="shared" si="414"/>
        <v/>
      </c>
      <c r="AU718" s="41" t="str">
        <f>IF(AT718="","",RANK(AT718,AT$3:AT$1048576,1)+COUNTIF(AT$3:AT718,AT718)-1)</f>
        <v/>
      </c>
      <c r="AV718" s="1" t="str">
        <f t="shared" si="415"/>
        <v/>
      </c>
      <c r="AW718" s="34" t="str">
        <f t="shared" si="416"/>
        <v/>
      </c>
      <c r="AX718" s="39" t="str">
        <f t="shared" si="417"/>
        <v/>
      </c>
      <c r="AY718" s="44" t="str">
        <f t="shared" si="434"/>
        <v/>
      </c>
      <c r="AZ718" s="41" t="str">
        <f>IF(AY718="","",RANK(AY718,AY$3:AY$1048576,1)+COUNTIF(AY$3:AY718,AY718)-1)</f>
        <v/>
      </c>
      <c r="BA718" s="1" t="str">
        <f t="shared" si="418"/>
        <v/>
      </c>
      <c r="BB718" s="34" t="str">
        <f t="shared" si="419"/>
        <v/>
      </c>
      <c r="BC718" s="39" t="str">
        <f t="shared" si="420"/>
        <v/>
      </c>
      <c r="BD718" s="44" t="str">
        <f t="shared" si="435"/>
        <v/>
      </c>
      <c r="BE718" s="41" t="str">
        <f>IF(BD718="","",RANK(BD718,BD$3:BD$1048576,1)+COUNTIF(BD$3:BD718,BD718)-1)</f>
        <v/>
      </c>
      <c r="BF718" s="1" t="str">
        <f t="shared" si="421"/>
        <v/>
      </c>
      <c r="BG718" s="34" t="str">
        <f t="shared" si="422"/>
        <v/>
      </c>
      <c r="BH718" s="39" t="str">
        <f t="shared" si="423"/>
        <v/>
      </c>
      <c r="BJ718" s="3"/>
      <c r="BK718" s="86"/>
      <c r="BL718" s="86"/>
      <c r="BM718" s="86"/>
      <c r="BN718" s="86"/>
      <c r="BO718" s="3"/>
      <c r="BP718" s="86"/>
      <c r="BQ718" s="86"/>
      <c r="BR718" s="86"/>
      <c r="BS718" s="86"/>
      <c r="BT718" s="3"/>
      <c r="BU718" s="86"/>
      <c r="BV718" s="86"/>
      <c r="BW718" s="86"/>
      <c r="BX718" s="86"/>
      <c r="BY718" s="3"/>
      <c r="BZ718" s="86"/>
      <c r="CA718" s="86"/>
      <c r="CB718" s="86"/>
      <c r="CC718" s="86"/>
    </row>
    <row r="719" spans="2:81" ht="35.1" customHeight="1" x14ac:dyDescent="0.2">
      <c r="B719" s="187"/>
      <c r="C719" s="188"/>
      <c r="D719" s="189"/>
      <c r="E719" s="186"/>
      <c r="F719" s="182"/>
      <c r="G719" s="184"/>
      <c r="K719" s="80" t="str">
        <f>IF(O719="","",COUNT(O$3:O719))</f>
        <v/>
      </c>
      <c r="L719" s="80" t="str">
        <f>IF(B719&lt;&gt;"",B719,IF(OR(COUNTA($G$3:$G719)&lt;COUNTA($G$3:$G$1048576),$G719&lt;&gt;""),L718,""))</f>
        <v/>
      </c>
      <c r="M719" s="80" t="str">
        <f>IF(C719&lt;&gt;"",C719,IF(OR(COUNTA($G$3:$G719)&lt;COUNTA($G$3:$G$1048576),$G719&lt;&gt;""),M718,""))</f>
        <v/>
      </c>
      <c r="N719" s="80" t="str">
        <f>IF(D719&lt;&gt;"",D719,IF(OR(COUNTA($G$3:$G719)&lt;COUNTA($G$3:$G$1048576),$G719&lt;&gt;""),N718,""))</f>
        <v/>
      </c>
      <c r="O719" s="81" t="str">
        <f t="shared" si="424"/>
        <v/>
      </c>
      <c r="P719" s="90" t="str">
        <f>IFERROR(IF(O719="",IF(COUNT(S$3:S$1048576)=COUNT(S$3:S719),IF(S719="","",INDEX(O$3:O719,MATCH(MAX(K$3:K719),K$3:K719,0),0)),INDEX(O$3:O719,MATCH(MAX(K$3:K719),K$3:K719,0),0)),O719),"")</f>
        <v/>
      </c>
      <c r="Q719" s="89" t="str">
        <f>IF(R719="","",COUNT(R$3:R719))</f>
        <v/>
      </c>
      <c r="R719" s="80" t="str">
        <f t="shared" si="410"/>
        <v/>
      </c>
      <c r="S719" s="91" t="str">
        <f>IFERROR(IF(COUNTA($E719:$G719)=0,"",IF(AND(R719="",$O719=INDEX(O$3:O719,MATCH(MAX(Q$3:Q719),Q$3:Q719,0),0)),INDEX(R$3:R719,MATCH(MAX(Q$3:Q719),Q$3:Q719,0),0),R719)),"")</f>
        <v/>
      </c>
      <c r="T719" s="80" t="str">
        <f>IF(U719="","",COUNT(U$3:U719))</f>
        <v/>
      </c>
      <c r="U719" s="80" t="str">
        <f t="shared" si="425"/>
        <v/>
      </c>
      <c r="V719" s="91" t="str">
        <f>IFERROR(IF(S719="","",IF(U719="",IF(AND(E719="",F719="",G719&lt;&gt;"",$O719=INDEX(O$3:O719,MATCH(MAX(T$3:T719),T$3:T719,0),0)),INDEX(U$3:U719,MATCH(MAX(T$3:T719),T$3:T719,0),0),IF(AND(S719&lt;&gt;"",U719=""),0,"")),U719)),"")</f>
        <v/>
      </c>
      <c r="W719" s="95" t="str">
        <f t="shared" si="426"/>
        <v/>
      </c>
      <c r="X719" s="198" t="str">
        <f t="shared" si="427"/>
        <v/>
      </c>
      <c r="Y719" s="92" t="str">
        <f t="shared" si="428"/>
        <v/>
      </c>
      <c r="Z719" s="106" t="str">
        <f>IF(P719="","",COUNTIF($N$3:$N719,$N719))</f>
        <v/>
      </c>
      <c r="AA719" s="92" t="str">
        <f t="shared" si="429"/>
        <v/>
      </c>
      <c r="AB719" s="92" t="str">
        <f t="shared" si="430"/>
        <v/>
      </c>
      <c r="AC719" s="92" t="str">
        <f t="shared" si="431"/>
        <v/>
      </c>
      <c r="AD719" s="92" t="str">
        <f t="shared" si="436"/>
        <v/>
      </c>
      <c r="AE719" s="92" t="str">
        <f t="shared" si="436"/>
        <v/>
      </c>
      <c r="AF719" s="92" t="str">
        <f t="shared" si="436"/>
        <v/>
      </c>
      <c r="AG719" s="92" t="str">
        <f t="shared" si="436"/>
        <v/>
      </c>
      <c r="AH719" s="92" t="str">
        <f t="shared" si="436"/>
        <v/>
      </c>
      <c r="AI719" s="92" t="str">
        <f t="shared" si="436"/>
        <v/>
      </c>
      <c r="AJ719" s="92" t="str">
        <f t="shared" si="436"/>
        <v/>
      </c>
      <c r="AK719" s="92" t="str">
        <f t="shared" si="436"/>
        <v/>
      </c>
      <c r="AL719" s="92" t="str">
        <f t="shared" si="436"/>
        <v/>
      </c>
      <c r="AN719" s="35" t="str">
        <f t="shared" si="411"/>
        <v/>
      </c>
      <c r="AO719" s="44" t="str">
        <f t="shared" si="432"/>
        <v/>
      </c>
      <c r="AP719" s="41" t="str">
        <f>IF(AO719="","",RANK(AO719,AO$3:AO$1048576,1)+COUNTIF(AO$3:AO719,AO719)-1)</f>
        <v/>
      </c>
      <c r="AQ719" s="1" t="str">
        <f t="shared" si="433"/>
        <v/>
      </c>
      <c r="AR719" s="34" t="str">
        <f t="shared" si="412"/>
        <v/>
      </c>
      <c r="AS719" s="39" t="str">
        <f t="shared" si="413"/>
        <v/>
      </c>
      <c r="AT719" s="44" t="str">
        <f t="shared" si="414"/>
        <v/>
      </c>
      <c r="AU719" s="41" t="str">
        <f>IF(AT719="","",RANK(AT719,AT$3:AT$1048576,1)+COUNTIF(AT$3:AT719,AT719)-1)</f>
        <v/>
      </c>
      <c r="AV719" s="1" t="str">
        <f t="shared" si="415"/>
        <v/>
      </c>
      <c r="AW719" s="34" t="str">
        <f t="shared" si="416"/>
        <v/>
      </c>
      <c r="AX719" s="39" t="str">
        <f t="shared" si="417"/>
        <v/>
      </c>
      <c r="AY719" s="44" t="str">
        <f t="shared" si="434"/>
        <v/>
      </c>
      <c r="AZ719" s="41" t="str">
        <f>IF(AY719="","",RANK(AY719,AY$3:AY$1048576,1)+COUNTIF(AY$3:AY719,AY719)-1)</f>
        <v/>
      </c>
      <c r="BA719" s="1" t="str">
        <f t="shared" si="418"/>
        <v/>
      </c>
      <c r="BB719" s="34" t="str">
        <f t="shared" si="419"/>
        <v/>
      </c>
      <c r="BC719" s="39" t="str">
        <f t="shared" si="420"/>
        <v/>
      </c>
      <c r="BD719" s="44" t="str">
        <f t="shared" si="435"/>
        <v/>
      </c>
      <c r="BE719" s="41" t="str">
        <f>IF(BD719="","",RANK(BD719,BD$3:BD$1048576,1)+COUNTIF(BD$3:BD719,BD719)-1)</f>
        <v/>
      </c>
      <c r="BF719" s="1" t="str">
        <f t="shared" si="421"/>
        <v/>
      </c>
      <c r="BG719" s="34" t="str">
        <f t="shared" si="422"/>
        <v/>
      </c>
      <c r="BH719" s="39" t="str">
        <f t="shared" si="423"/>
        <v/>
      </c>
      <c r="BJ719" s="3"/>
      <c r="BK719" s="86"/>
      <c r="BL719" s="86"/>
      <c r="BM719" s="86"/>
      <c r="BN719" s="86"/>
      <c r="BO719" s="3"/>
      <c r="BP719" s="86"/>
      <c r="BQ719" s="86"/>
      <c r="BR719" s="86"/>
      <c r="BS719" s="86"/>
      <c r="BT719" s="3"/>
      <c r="BU719" s="86"/>
      <c r="BV719" s="86"/>
      <c r="BW719" s="86"/>
      <c r="BX719" s="86"/>
      <c r="BY719" s="3"/>
      <c r="BZ719" s="86"/>
      <c r="CA719" s="86"/>
      <c r="CB719" s="86"/>
      <c r="CC719" s="86"/>
    </row>
    <row r="720" spans="2:81" ht="35.1" customHeight="1" x14ac:dyDescent="0.2">
      <c r="B720" s="187"/>
      <c r="C720" s="188"/>
      <c r="D720" s="189"/>
      <c r="E720" s="186"/>
      <c r="F720" s="182"/>
      <c r="G720" s="184"/>
      <c r="K720" s="80" t="str">
        <f>IF(O720="","",COUNT(O$3:O720))</f>
        <v/>
      </c>
      <c r="L720" s="80" t="str">
        <f>IF(B720&lt;&gt;"",B720,IF(OR(COUNTA($G$3:$G720)&lt;COUNTA($G$3:$G$1048576),$G720&lt;&gt;""),L719,""))</f>
        <v/>
      </c>
      <c r="M720" s="80" t="str">
        <f>IF(C720&lt;&gt;"",C720,IF(OR(COUNTA($G$3:$G720)&lt;COUNTA($G$3:$G$1048576),$G720&lt;&gt;""),M719,""))</f>
        <v/>
      </c>
      <c r="N720" s="80" t="str">
        <f>IF(D720&lt;&gt;"",D720,IF(OR(COUNTA($G$3:$G720)&lt;COUNTA($G$3:$G$1048576),$G720&lt;&gt;""),N719,""))</f>
        <v/>
      </c>
      <c r="O720" s="81" t="str">
        <f t="shared" si="424"/>
        <v/>
      </c>
      <c r="P720" s="90" t="str">
        <f>IFERROR(IF(O720="",IF(COUNT(S$3:S$1048576)=COUNT(S$3:S720),IF(S720="","",INDEX(O$3:O720,MATCH(MAX(K$3:K720),K$3:K720,0),0)),INDEX(O$3:O720,MATCH(MAX(K$3:K720),K$3:K720,0),0)),O720),"")</f>
        <v/>
      </c>
      <c r="Q720" s="89" t="str">
        <f>IF(R720="","",COUNT(R$3:R720))</f>
        <v/>
      </c>
      <c r="R720" s="80" t="str">
        <f t="shared" si="410"/>
        <v/>
      </c>
      <c r="S720" s="91" t="str">
        <f>IFERROR(IF(COUNTA($E720:$G720)=0,"",IF(AND(R720="",$O720=INDEX(O$3:O720,MATCH(MAX(Q$3:Q720),Q$3:Q720,0),0)),INDEX(R$3:R720,MATCH(MAX(Q$3:Q720),Q$3:Q720,0),0),R720)),"")</f>
        <v/>
      </c>
      <c r="T720" s="80" t="str">
        <f>IF(U720="","",COUNT(U$3:U720))</f>
        <v/>
      </c>
      <c r="U720" s="80" t="str">
        <f t="shared" si="425"/>
        <v/>
      </c>
      <c r="V720" s="91" t="str">
        <f>IFERROR(IF(S720="","",IF(U720="",IF(AND(E720="",F720="",G720&lt;&gt;"",$O720=INDEX(O$3:O720,MATCH(MAX(T$3:T720),T$3:T720,0),0)),INDEX(U$3:U720,MATCH(MAX(T$3:T720),T$3:T720,0),0),IF(AND(S720&lt;&gt;"",U720=""),0,"")),U720)),"")</f>
        <v/>
      </c>
      <c r="W720" s="95" t="str">
        <f t="shared" si="426"/>
        <v/>
      </c>
      <c r="X720" s="198" t="str">
        <f t="shared" si="427"/>
        <v/>
      </c>
      <c r="Y720" s="92" t="str">
        <f t="shared" si="428"/>
        <v/>
      </c>
      <c r="Z720" s="106" t="str">
        <f>IF(P720="","",COUNTIF($N$3:$N720,$N720))</f>
        <v/>
      </c>
      <c r="AA720" s="92" t="str">
        <f t="shared" si="429"/>
        <v/>
      </c>
      <c r="AB720" s="92" t="str">
        <f t="shared" si="430"/>
        <v/>
      </c>
      <c r="AC720" s="92" t="str">
        <f t="shared" si="431"/>
        <v/>
      </c>
      <c r="AD720" s="92" t="str">
        <f t="shared" si="436"/>
        <v/>
      </c>
      <c r="AE720" s="92" t="str">
        <f t="shared" si="436"/>
        <v/>
      </c>
      <c r="AF720" s="92" t="str">
        <f t="shared" si="436"/>
        <v/>
      </c>
      <c r="AG720" s="92" t="str">
        <f t="shared" si="436"/>
        <v/>
      </c>
      <c r="AH720" s="92" t="str">
        <f t="shared" si="436"/>
        <v/>
      </c>
      <c r="AI720" s="92" t="str">
        <f t="shared" si="436"/>
        <v/>
      </c>
      <c r="AJ720" s="92" t="str">
        <f t="shared" si="436"/>
        <v/>
      </c>
      <c r="AK720" s="92" t="str">
        <f t="shared" si="436"/>
        <v/>
      </c>
      <c r="AL720" s="92" t="str">
        <f t="shared" si="436"/>
        <v/>
      </c>
      <c r="AN720" s="35" t="str">
        <f t="shared" si="411"/>
        <v/>
      </c>
      <c r="AO720" s="44" t="str">
        <f t="shared" si="432"/>
        <v/>
      </c>
      <c r="AP720" s="41" t="str">
        <f>IF(AO720="","",RANK(AO720,AO$3:AO$1048576,1)+COUNTIF(AO$3:AO720,AO720)-1)</f>
        <v/>
      </c>
      <c r="AQ720" s="1" t="str">
        <f t="shared" si="433"/>
        <v/>
      </c>
      <c r="AR720" s="34" t="str">
        <f t="shared" si="412"/>
        <v/>
      </c>
      <c r="AS720" s="39" t="str">
        <f t="shared" si="413"/>
        <v/>
      </c>
      <c r="AT720" s="44" t="str">
        <f t="shared" si="414"/>
        <v/>
      </c>
      <c r="AU720" s="41" t="str">
        <f>IF(AT720="","",RANK(AT720,AT$3:AT$1048576,1)+COUNTIF(AT$3:AT720,AT720)-1)</f>
        <v/>
      </c>
      <c r="AV720" s="1" t="str">
        <f t="shared" si="415"/>
        <v/>
      </c>
      <c r="AW720" s="34" t="str">
        <f t="shared" si="416"/>
        <v/>
      </c>
      <c r="AX720" s="39" t="str">
        <f t="shared" si="417"/>
        <v/>
      </c>
      <c r="AY720" s="44" t="str">
        <f t="shared" si="434"/>
        <v/>
      </c>
      <c r="AZ720" s="41" t="str">
        <f>IF(AY720="","",RANK(AY720,AY$3:AY$1048576,1)+COUNTIF(AY$3:AY720,AY720)-1)</f>
        <v/>
      </c>
      <c r="BA720" s="1" t="str">
        <f t="shared" si="418"/>
        <v/>
      </c>
      <c r="BB720" s="34" t="str">
        <f t="shared" si="419"/>
        <v/>
      </c>
      <c r="BC720" s="39" t="str">
        <f t="shared" si="420"/>
        <v/>
      </c>
      <c r="BD720" s="44" t="str">
        <f t="shared" si="435"/>
        <v/>
      </c>
      <c r="BE720" s="41" t="str">
        <f>IF(BD720="","",RANK(BD720,BD$3:BD$1048576,1)+COUNTIF(BD$3:BD720,BD720)-1)</f>
        <v/>
      </c>
      <c r="BF720" s="1" t="str">
        <f t="shared" si="421"/>
        <v/>
      </c>
      <c r="BG720" s="34" t="str">
        <f t="shared" si="422"/>
        <v/>
      </c>
      <c r="BH720" s="39" t="str">
        <f t="shared" si="423"/>
        <v/>
      </c>
      <c r="BJ720" s="3"/>
      <c r="BK720" s="86"/>
      <c r="BL720" s="86"/>
      <c r="BM720" s="86"/>
      <c r="BN720" s="86"/>
      <c r="BO720" s="3"/>
      <c r="BP720" s="86"/>
      <c r="BQ720" s="86"/>
      <c r="BR720" s="86"/>
      <c r="BS720" s="86"/>
      <c r="BT720" s="3"/>
      <c r="BU720" s="86"/>
      <c r="BV720" s="86"/>
      <c r="BW720" s="86"/>
      <c r="BX720" s="86"/>
      <c r="BY720" s="3"/>
      <c r="BZ720" s="86"/>
      <c r="CA720" s="86"/>
      <c r="CB720" s="86"/>
      <c r="CC720" s="86"/>
    </row>
    <row r="721" spans="2:81" ht="35.1" customHeight="1" x14ac:dyDescent="0.2">
      <c r="B721" s="187"/>
      <c r="C721" s="188"/>
      <c r="D721" s="189"/>
      <c r="E721" s="186"/>
      <c r="F721" s="182"/>
      <c r="G721" s="184"/>
      <c r="K721" s="80" t="str">
        <f>IF(O721="","",COUNT(O$3:O721))</f>
        <v/>
      </c>
      <c r="L721" s="80" t="str">
        <f>IF(B721&lt;&gt;"",B721,IF(OR(COUNTA($G$3:$G721)&lt;COUNTA($G$3:$G$1048576),$G721&lt;&gt;""),L720,""))</f>
        <v/>
      </c>
      <c r="M721" s="80" t="str">
        <f>IF(C721&lt;&gt;"",C721,IF(OR(COUNTA($G$3:$G721)&lt;COUNTA($G$3:$G$1048576),$G721&lt;&gt;""),M720,""))</f>
        <v/>
      </c>
      <c r="N721" s="80" t="str">
        <f>IF(D721&lt;&gt;"",D721,IF(OR(COUNTA($G$3:$G721)&lt;COUNTA($G$3:$G$1048576),$G721&lt;&gt;""),N720,""))</f>
        <v/>
      </c>
      <c r="O721" s="81" t="str">
        <f t="shared" si="424"/>
        <v/>
      </c>
      <c r="P721" s="90" t="str">
        <f>IFERROR(IF(O721="",IF(COUNT(S$3:S$1048576)=COUNT(S$3:S721),IF(S721="","",INDEX(O$3:O721,MATCH(MAX(K$3:K721),K$3:K721,0),0)),INDEX(O$3:O721,MATCH(MAX(K$3:K721),K$3:K721,0),0)),O721),"")</f>
        <v/>
      </c>
      <c r="Q721" s="89" t="str">
        <f>IF(R721="","",COUNT(R$3:R721))</f>
        <v/>
      </c>
      <c r="R721" s="80" t="str">
        <f t="shared" si="410"/>
        <v/>
      </c>
      <c r="S721" s="91" t="str">
        <f>IFERROR(IF(COUNTA($E721:$G721)=0,"",IF(AND(R721="",$O721=INDEX(O$3:O721,MATCH(MAX(Q$3:Q721),Q$3:Q721,0),0)),INDEX(R$3:R721,MATCH(MAX(Q$3:Q721),Q$3:Q721,0),0),R721)),"")</f>
        <v/>
      </c>
      <c r="T721" s="80" t="str">
        <f>IF(U721="","",COUNT(U$3:U721))</f>
        <v/>
      </c>
      <c r="U721" s="80" t="str">
        <f t="shared" si="425"/>
        <v/>
      </c>
      <c r="V721" s="91" t="str">
        <f>IFERROR(IF(S721="","",IF(U721="",IF(AND(E721="",F721="",G721&lt;&gt;"",$O721=INDEX(O$3:O721,MATCH(MAX(T$3:T721),T$3:T721,0),0)),INDEX(U$3:U721,MATCH(MAX(T$3:T721),T$3:T721,0),0),IF(AND(S721&lt;&gt;"",U721=""),0,"")),U721)),"")</f>
        <v/>
      </c>
      <c r="W721" s="95" t="str">
        <f t="shared" si="426"/>
        <v/>
      </c>
      <c r="X721" s="198" t="str">
        <f t="shared" si="427"/>
        <v/>
      </c>
      <c r="Y721" s="92" t="str">
        <f t="shared" si="428"/>
        <v/>
      </c>
      <c r="Z721" s="106" t="str">
        <f>IF(P721="","",COUNTIF($N$3:$N721,$N721))</f>
        <v/>
      </c>
      <c r="AA721" s="92" t="str">
        <f t="shared" si="429"/>
        <v/>
      </c>
      <c r="AB721" s="92" t="str">
        <f t="shared" si="430"/>
        <v/>
      </c>
      <c r="AC721" s="92" t="str">
        <f t="shared" si="431"/>
        <v/>
      </c>
      <c r="AD721" s="92" t="str">
        <f t="shared" si="436"/>
        <v/>
      </c>
      <c r="AE721" s="92" t="str">
        <f t="shared" si="436"/>
        <v/>
      </c>
      <c r="AF721" s="92" t="str">
        <f t="shared" si="436"/>
        <v/>
      </c>
      <c r="AG721" s="92" t="str">
        <f t="shared" si="436"/>
        <v/>
      </c>
      <c r="AH721" s="92" t="str">
        <f t="shared" si="436"/>
        <v/>
      </c>
      <c r="AI721" s="92" t="str">
        <f t="shared" si="436"/>
        <v/>
      </c>
      <c r="AJ721" s="92" t="str">
        <f t="shared" si="436"/>
        <v/>
      </c>
      <c r="AK721" s="92" t="str">
        <f t="shared" si="436"/>
        <v/>
      </c>
      <c r="AL721" s="92" t="str">
        <f t="shared" si="436"/>
        <v/>
      </c>
      <c r="AN721" s="35" t="str">
        <f t="shared" si="411"/>
        <v/>
      </c>
      <c r="AO721" s="44" t="str">
        <f t="shared" si="432"/>
        <v/>
      </c>
      <c r="AP721" s="41" t="str">
        <f>IF(AO721="","",RANK(AO721,AO$3:AO$1048576,1)+COUNTIF(AO$3:AO721,AO721)-1)</f>
        <v/>
      </c>
      <c r="AQ721" s="1" t="str">
        <f t="shared" si="433"/>
        <v/>
      </c>
      <c r="AR721" s="34" t="str">
        <f t="shared" si="412"/>
        <v/>
      </c>
      <c r="AS721" s="39" t="str">
        <f t="shared" si="413"/>
        <v/>
      </c>
      <c r="AT721" s="44" t="str">
        <f t="shared" si="414"/>
        <v/>
      </c>
      <c r="AU721" s="41" t="str">
        <f>IF(AT721="","",RANK(AT721,AT$3:AT$1048576,1)+COUNTIF(AT$3:AT721,AT721)-1)</f>
        <v/>
      </c>
      <c r="AV721" s="1" t="str">
        <f t="shared" si="415"/>
        <v/>
      </c>
      <c r="AW721" s="34" t="str">
        <f t="shared" si="416"/>
        <v/>
      </c>
      <c r="AX721" s="39" t="str">
        <f t="shared" si="417"/>
        <v/>
      </c>
      <c r="AY721" s="44" t="str">
        <f t="shared" si="434"/>
        <v/>
      </c>
      <c r="AZ721" s="41" t="str">
        <f>IF(AY721="","",RANK(AY721,AY$3:AY$1048576,1)+COUNTIF(AY$3:AY721,AY721)-1)</f>
        <v/>
      </c>
      <c r="BA721" s="1" t="str">
        <f t="shared" si="418"/>
        <v/>
      </c>
      <c r="BB721" s="34" t="str">
        <f t="shared" si="419"/>
        <v/>
      </c>
      <c r="BC721" s="39" t="str">
        <f t="shared" si="420"/>
        <v/>
      </c>
      <c r="BD721" s="44" t="str">
        <f t="shared" si="435"/>
        <v/>
      </c>
      <c r="BE721" s="41" t="str">
        <f>IF(BD721="","",RANK(BD721,BD$3:BD$1048576,1)+COUNTIF(BD$3:BD721,BD721)-1)</f>
        <v/>
      </c>
      <c r="BF721" s="1" t="str">
        <f t="shared" si="421"/>
        <v/>
      </c>
      <c r="BG721" s="34" t="str">
        <f t="shared" si="422"/>
        <v/>
      </c>
      <c r="BH721" s="39" t="str">
        <f t="shared" si="423"/>
        <v/>
      </c>
      <c r="BJ721" s="3"/>
      <c r="BK721" s="86"/>
      <c r="BL721" s="86"/>
      <c r="BM721" s="86"/>
      <c r="BN721" s="86"/>
      <c r="BO721" s="3"/>
      <c r="BP721" s="86"/>
      <c r="BQ721" s="86"/>
      <c r="BR721" s="86"/>
      <c r="BS721" s="86"/>
      <c r="BT721" s="3"/>
      <c r="BU721" s="86"/>
      <c r="BV721" s="86"/>
      <c r="BW721" s="86"/>
      <c r="BX721" s="86"/>
      <c r="BY721" s="3"/>
      <c r="BZ721" s="86"/>
      <c r="CA721" s="86"/>
      <c r="CB721" s="86"/>
      <c r="CC721" s="86"/>
    </row>
    <row r="722" spans="2:81" ht="35.1" customHeight="1" x14ac:dyDescent="0.2">
      <c r="B722" s="187"/>
      <c r="C722" s="188"/>
      <c r="D722" s="189"/>
      <c r="E722" s="186"/>
      <c r="F722" s="182"/>
      <c r="G722" s="184"/>
      <c r="K722" s="80" t="str">
        <f>IF(O722="","",COUNT(O$3:O722))</f>
        <v/>
      </c>
      <c r="L722" s="80" t="str">
        <f>IF(B722&lt;&gt;"",B722,IF(OR(COUNTA($G$3:$G722)&lt;COUNTA($G$3:$G$1048576),$G722&lt;&gt;""),L721,""))</f>
        <v/>
      </c>
      <c r="M722" s="80" t="str">
        <f>IF(C722&lt;&gt;"",C722,IF(OR(COUNTA($G$3:$G722)&lt;COUNTA($G$3:$G$1048576),$G722&lt;&gt;""),M721,""))</f>
        <v/>
      </c>
      <c r="N722" s="80" t="str">
        <f>IF(D722&lt;&gt;"",D722,IF(OR(COUNTA($G$3:$G722)&lt;COUNTA($G$3:$G$1048576),$G722&lt;&gt;""),N721,""))</f>
        <v/>
      </c>
      <c r="O722" s="81" t="str">
        <f t="shared" si="424"/>
        <v/>
      </c>
      <c r="P722" s="90" t="str">
        <f>IFERROR(IF(O722="",IF(COUNT(S$3:S$1048576)=COUNT(S$3:S722),IF(S722="","",INDEX(O$3:O722,MATCH(MAX(K$3:K722),K$3:K722,0),0)),INDEX(O$3:O722,MATCH(MAX(K$3:K722),K$3:K722,0),0)),O722),"")</f>
        <v/>
      </c>
      <c r="Q722" s="89" t="str">
        <f>IF(R722="","",COUNT(R$3:R722))</f>
        <v/>
      </c>
      <c r="R722" s="80" t="str">
        <f t="shared" si="410"/>
        <v/>
      </c>
      <c r="S722" s="91" t="str">
        <f>IFERROR(IF(COUNTA($E722:$G722)=0,"",IF(AND(R722="",$O722=INDEX(O$3:O722,MATCH(MAX(Q$3:Q722),Q$3:Q722,0),0)),INDEX(R$3:R722,MATCH(MAX(Q$3:Q722),Q$3:Q722,0),0),R722)),"")</f>
        <v/>
      </c>
      <c r="T722" s="80" t="str">
        <f>IF(U722="","",COUNT(U$3:U722))</f>
        <v/>
      </c>
      <c r="U722" s="80" t="str">
        <f t="shared" si="425"/>
        <v/>
      </c>
      <c r="V722" s="91" t="str">
        <f>IFERROR(IF(S722="","",IF(U722="",IF(AND(E722="",F722="",G722&lt;&gt;"",$O722=INDEX(O$3:O722,MATCH(MAX(T$3:T722),T$3:T722,0),0)),INDEX(U$3:U722,MATCH(MAX(T$3:T722),T$3:T722,0),0),IF(AND(S722&lt;&gt;"",U722=""),0,"")),U722)),"")</f>
        <v/>
      </c>
      <c r="W722" s="95" t="str">
        <f t="shared" si="426"/>
        <v/>
      </c>
      <c r="X722" s="198" t="str">
        <f t="shared" si="427"/>
        <v/>
      </c>
      <c r="Y722" s="92" t="str">
        <f t="shared" si="428"/>
        <v/>
      </c>
      <c r="Z722" s="106" t="str">
        <f>IF(P722="","",COUNTIF($N$3:$N722,$N722))</f>
        <v/>
      </c>
      <c r="AA722" s="92" t="str">
        <f t="shared" si="429"/>
        <v/>
      </c>
      <c r="AB722" s="92" t="str">
        <f t="shared" si="430"/>
        <v/>
      </c>
      <c r="AC722" s="92" t="str">
        <f t="shared" si="431"/>
        <v/>
      </c>
      <c r="AD722" s="92" t="str">
        <f t="shared" si="436"/>
        <v/>
      </c>
      <c r="AE722" s="92" t="str">
        <f t="shared" si="436"/>
        <v/>
      </c>
      <c r="AF722" s="92" t="str">
        <f t="shared" si="436"/>
        <v/>
      </c>
      <c r="AG722" s="92" t="str">
        <f t="shared" si="436"/>
        <v/>
      </c>
      <c r="AH722" s="92" t="str">
        <f t="shared" si="436"/>
        <v/>
      </c>
      <c r="AI722" s="92" t="str">
        <f t="shared" si="436"/>
        <v/>
      </c>
      <c r="AJ722" s="92" t="str">
        <f t="shared" si="436"/>
        <v/>
      </c>
      <c r="AK722" s="92" t="str">
        <f t="shared" si="436"/>
        <v/>
      </c>
      <c r="AL722" s="92" t="str">
        <f t="shared" si="436"/>
        <v/>
      </c>
      <c r="AN722" s="35" t="str">
        <f t="shared" si="411"/>
        <v/>
      </c>
      <c r="AO722" s="44" t="str">
        <f t="shared" si="432"/>
        <v/>
      </c>
      <c r="AP722" s="41" t="str">
        <f>IF(AO722="","",RANK(AO722,AO$3:AO$1048576,1)+COUNTIF(AO$3:AO722,AO722)-1)</f>
        <v/>
      </c>
      <c r="AQ722" s="1" t="str">
        <f t="shared" si="433"/>
        <v/>
      </c>
      <c r="AR722" s="34" t="str">
        <f t="shared" si="412"/>
        <v/>
      </c>
      <c r="AS722" s="39" t="str">
        <f t="shared" si="413"/>
        <v/>
      </c>
      <c r="AT722" s="44" t="str">
        <f t="shared" si="414"/>
        <v/>
      </c>
      <c r="AU722" s="41" t="str">
        <f>IF(AT722="","",RANK(AT722,AT$3:AT$1048576,1)+COUNTIF(AT$3:AT722,AT722)-1)</f>
        <v/>
      </c>
      <c r="AV722" s="1" t="str">
        <f t="shared" si="415"/>
        <v/>
      </c>
      <c r="AW722" s="34" t="str">
        <f t="shared" si="416"/>
        <v/>
      </c>
      <c r="AX722" s="39" t="str">
        <f t="shared" si="417"/>
        <v/>
      </c>
      <c r="AY722" s="44" t="str">
        <f t="shared" si="434"/>
        <v/>
      </c>
      <c r="AZ722" s="41" t="str">
        <f>IF(AY722="","",RANK(AY722,AY$3:AY$1048576,1)+COUNTIF(AY$3:AY722,AY722)-1)</f>
        <v/>
      </c>
      <c r="BA722" s="1" t="str">
        <f t="shared" si="418"/>
        <v/>
      </c>
      <c r="BB722" s="34" t="str">
        <f t="shared" si="419"/>
        <v/>
      </c>
      <c r="BC722" s="39" t="str">
        <f t="shared" si="420"/>
        <v/>
      </c>
      <c r="BD722" s="44" t="str">
        <f t="shared" si="435"/>
        <v/>
      </c>
      <c r="BE722" s="41" t="str">
        <f>IF(BD722="","",RANK(BD722,BD$3:BD$1048576,1)+COUNTIF(BD$3:BD722,BD722)-1)</f>
        <v/>
      </c>
      <c r="BF722" s="1" t="str">
        <f t="shared" si="421"/>
        <v/>
      </c>
      <c r="BG722" s="34" t="str">
        <f t="shared" si="422"/>
        <v/>
      </c>
      <c r="BH722" s="39" t="str">
        <f t="shared" si="423"/>
        <v/>
      </c>
      <c r="BJ722" s="3"/>
      <c r="BK722" s="86"/>
      <c r="BL722" s="86"/>
      <c r="BM722" s="86"/>
      <c r="BN722" s="86"/>
      <c r="BO722" s="3"/>
      <c r="BP722" s="86"/>
      <c r="BQ722" s="86"/>
      <c r="BR722" s="86"/>
      <c r="BS722" s="86"/>
      <c r="BT722" s="3"/>
      <c r="BU722" s="86"/>
      <c r="BV722" s="86"/>
      <c r="BW722" s="86"/>
      <c r="BX722" s="86"/>
      <c r="BY722" s="3"/>
      <c r="BZ722" s="86"/>
      <c r="CA722" s="86"/>
      <c r="CB722" s="86"/>
      <c r="CC722" s="86"/>
    </row>
    <row r="723" spans="2:81" ht="35.1" customHeight="1" x14ac:dyDescent="0.2">
      <c r="B723" s="187"/>
      <c r="C723" s="188"/>
      <c r="D723" s="189"/>
      <c r="E723" s="186"/>
      <c r="F723" s="182"/>
      <c r="G723" s="184"/>
      <c r="K723" s="80" t="str">
        <f>IF(O723="","",COUNT(O$3:O723))</f>
        <v/>
      </c>
      <c r="L723" s="80" t="str">
        <f>IF(B723&lt;&gt;"",B723,IF(OR(COUNTA($G$3:$G723)&lt;COUNTA($G$3:$G$1048576),$G723&lt;&gt;""),L722,""))</f>
        <v/>
      </c>
      <c r="M723" s="80" t="str">
        <f>IF(C723&lt;&gt;"",C723,IF(OR(COUNTA($G$3:$G723)&lt;COUNTA($G$3:$G$1048576),$G723&lt;&gt;""),M722,""))</f>
        <v/>
      </c>
      <c r="N723" s="80" t="str">
        <f>IF(D723&lt;&gt;"",D723,IF(OR(COUNTA($G$3:$G723)&lt;COUNTA($G$3:$G$1048576),$G723&lt;&gt;""),N722,""))</f>
        <v/>
      </c>
      <c r="O723" s="81" t="str">
        <f t="shared" si="424"/>
        <v/>
      </c>
      <c r="P723" s="90" t="str">
        <f>IFERROR(IF(O723="",IF(COUNT(S$3:S$1048576)=COUNT(S$3:S723),IF(S723="","",INDEX(O$3:O723,MATCH(MAX(K$3:K723),K$3:K723,0),0)),INDEX(O$3:O723,MATCH(MAX(K$3:K723),K$3:K723,0),0)),O723),"")</f>
        <v/>
      </c>
      <c r="Q723" s="89" t="str">
        <f>IF(R723="","",COUNT(R$3:R723))</f>
        <v/>
      </c>
      <c r="R723" s="80" t="str">
        <f t="shared" si="410"/>
        <v/>
      </c>
      <c r="S723" s="91" t="str">
        <f>IFERROR(IF(COUNTA($E723:$G723)=0,"",IF(AND(R723="",$O723=INDEX(O$3:O723,MATCH(MAX(Q$3:Q723),Q$3:Q723,0),0)),INDEX(R$3:R723,MATCH(MAX(Q$3:Q723),Q$3:Q723,0),0),R723)),"")</f>
        <v/>
      </c>
      <c r="T723" s="80" t="str">
        <f>IF(U723="","",COUNT(U$3:U723))</f>
        <v/>
      </c>
      <c r="U723" s="80" t="str">
        <f t="shared" si="425"/>
        <v/>
      </c>
      <c r="V723" s="91" t="str">
        <f>IFERROR(IF(S723="","",IF(U723="",IF(AND(E723="",F723="",G723&lt;&gt;"",$O723=INDEX(O$3:O723,MATCH(MAX(T$3:T723),T$3:T723,0),0)),INDEX(U$3:U723,MATCH(MAX(T$3:T723),T$3:T723,0),0),IF(AND(S723&lt;&gt;"",U723=""),0,"")),U723)),"")</f>
        <v/>
      </c>
      <c r="W723" s="95" t="str">
        <f t="shared" si="426"/>
        <v/>
      </c>
      <c r="X723" s="198" t="str">
        <f t="shared" si="427"/>
        <v/>
      </c>
      <c r="Y723" s="92" t="str">
        <f t="shared" si="428"/>
        <v/>
      </c>
      <c r="Z723" s="106" t="str">
        <f>IF(P723="","",COUNTIF($N$3:$N723,$N723))</f>
        <v/>
      </c>
      <c r="AA723" s="92" t="str">
        <f t="shared" si="429"/>
        <v/>
      </c>
      <c r="AB723" s="92" t="str">
        <f t="shared" si="430"/>
        <v/>
      </c>
      <c r="AC723" s="92" t="str">
        <f t="shared" si="431"/>
        <v/>
      </c>
      <c r="AD723" s="92" t="str">
        <f t="shared" si="436"/>
        <v/>
      </c>
      <c r="AE723" s="92" t="str">
        <f t="shared" si="436"/>
        <v/>
      </c>
      <c r="AF723" s="92" t="str">
        <f t="shared" si="436"/>
        <v/>
      </c>
      <c r="AG723" s="92" t="str">
        <f t="shared" si="436"/>
        <v/>
      </c>
      <c r="AH723" s="92" t="str">
        <f t="shared" si="436"/>
        <v/>
      </c>
      <c r="AI723" s="92" t="str">
        <f t="shared" si="436"/>
        <v/>
      </c>
      <c r="AJ723" s="92" t="str">
        <f t="shared" si="436"/>
        <v/>
      </c>
      <c r="AK723" s="92" t="str">
        <f t="shared" si="436"/>
        <v/>
      </c>
      <c r="AL723" s="92" t="str">
        <f t="shared" si="436"/>
        <v/>
      </c>
      <c r="AN723" s="35" t="str">
        <f t="shared" si="411"/>
        <v/>
      </c>
      <c r="AO723" s="44" t="str">
        <f t="shared" si="432"/>
        <v/>
      </c>
      <c r="AP723" s="41" t="str">
        <f>IF(AO723="","",RANK(AO723,AO$3:AO$1048576,1)+COUNTIF(AO$3:AO723,AO723)-1)</f>
        <v/>
      </c>
      <c r="AQ723" s="1" t="str">
        <f t="shared" si="433"/>
        <v/>
      </c>
      <c r="AR723" s="34" t="str">
        <f t="shared" si="412"/>
        <v/>
      </c>
      <c r="AS723" s="39" t="str">
        <f t="shared" si="413"/>
        <v/>
      </c>
      <c r="AT723" s="44" t="str">
        <f t="shared" si="414"/>
        <v/>
      </c>
      <c r="AU723" s="41" t="str">
        <f>IF(AT723="","",RANK(AT723,AT$3:AT$1048576,1)+COUNTIF(AT$3:AT723,AT723)-1)</f>
        <v/>
      </c>
      <c r="AV723" s="1" t="str">
        <f t="shared" si="415"/>
        <v/>
      </c>
      <c r="AW723" s="34" t="str">
        <f t="shared" si="416"/>
        <v/>
      </c>
      <c r="AX723" s="39" t="str">
        <f t="shared" si="417"/>
        <v/>
      </c>
      <c r="AY723" s="44" t="str">
        <f t="shared" si="434"/>
        <v/>
      </c>
      <c r="AZ723" s="41" t="str">
        <f>IF(AY723="","",RANK(AY723,AY$3:AY$1048576,1)+COUNTIF(AY$3:AY723,AY723)-1)</f>
        <v/>
      </c>
      <c r="BA723" s="1" t="str">
        <f t="shared" si="418"/>
        <v/>
      </c>
      <c r="BB723" s="34" t="str">
        <f t="shared" si="419"/>
        <v/>
      </c>
      <c r="BC723" s="39" t="str">
        <f t="shared" si="420"/>
        <v/>
      </c>
      <c r="BD723" s="44" t="str">
        <f t="shared" si="435"/>
        <v/>
      </c>
      <c r="BE723" s="41" t="str">
        <f>IF(BD723="","",RANK(BD723,BD$3:BD$1048576,1)+COUNTIF(BD$3:BD723,BD723)-1)</f>
        <v/>
      </c>
      <c r="BF723" s="1" t="str">
        <f t="shared" si="421"/>
        <v/>
      </c>
      <c r="BG723" s="34" t="str">
        <f t="shared" si="422"/>
        <v/>
      </c>
      <c r="BH723" s="39" t="str">
        <f t="shared" si="423"/>
        <v/>
      </c>
      <c r="BJ723" s="3"/>
      <c r="BK723" s="86"/>
      <c r="BL723" s="86"/>
      <c r="BM723" s="86"/>
      <c r="BN723" s="86"/>
      <c r="BO723" s="3"/>
      <c r="BP723" s="86"/>
      <c r="BQ723" s="86"/>
      <c r="BR723" s="86"/>
      <c r="BS723" s="86"/>
      <c r="BT723" s="3"/>
      <c r="BU723" s="86"/>
      <c r="BV723" s="86"/>
      <c r="BW723" s="86"/>
      <c r="BX723" s="86"/>
      <c r="BY723" s="3"/>
      <c r="BZ723" s="86"/>
      <c r="CA723" s="86"/>
      <c r="CB723" s="86"/>
      <c r="CC723" s="86"/>
    </row>
    <row r="724" spans="2:81" ht="35.1" customHeight="1" x14ac:dyDescent="0.2">
      <c r="B724" s="187"/>
      <c r="C724" s="188"/>
      <c r="D724" s="189"/>
      <c r="E724" s="186"/>
      <c r="F724" s="182"/>
      <c r="G724" s="184"/>
      <c r="K724" s="80" t="str">
        <f>IF(O724="","",COUNT(O$3:O724))</f>
        <v/>
      </c>
      <c r="L724" s="80" t="str">
        <f>IF(B724&lt;&gt;"",B724,IF(OR(COUNTA($G$3:$G724)&lt;COUNTA($G$3:$G$1048576),$G724&lt;&gt;""),L723,""))</f>
        <v/>
      </c>
      <c r="M724" s="80" t="str">
        <f>IF(C724&lt;&gt;"",C724,IF(OR(COUNTA($G$3:$G724)&lt;COUNTA($G$3:$G$1048576),$G724&lt;&gt;""),M723,""))</f>
        <v/>
      </c>
      <c r="N724" s="80" t="str">
        <f>IF(D724&lt;&gt;"",D724,IF(OR(COUNTA($G$3:$G724)&lt;COUNTA($G$3:$G$1048576),$G724&lt;&gt;""),N723,""))</f>
        <v/>
      </c>
      <c r="O724" s="81" t="str">
        <f t="shared" si="424"/>
        <v/>
      </c>
      <c r="P724" s="90" t="str">
        <f>IFERROR(IF(O724="",IF(COUNT(S$3:S$1048576)=COUNT(S$3:S724),IF(S724="","",INDEX(O$3:O724,MATCH(MAX(K$3:K724),K$3:K724,0),0)),INDEX(O$3:O724,MATCH(MAX(K$3:K724),K$3:K724,0),0)),O724),"")</f>
        <v/>
      </c>
      <c r="Q724" s="89" t="str">
        <f>IF(R724="","",COUNT(R$3:R724))</f>
        <v/>
      </c>
      <c r="R724" s="80" t="str">
        <f t="shared" si="410"/>
        <v/>
      </c>
      <c r="S724" s="91" t="str">
        <f>IFERROR(IF(COUNTA($E724:$G724)=0,"",IF(AND(R724="",$O724=INDEX(O$3:O724,MATCH(MAX(Q$3:Q724),Q$3:Q724,0),0)),INDEX(R$3:R724,MATCH(MAX(Q$3:Q724),Q$3:Q724,0),0),R724)),"")</f>
        <v/>
      </c>
      <c r="T724" s="80" t="str">
        <f>IF(U724="","",COUNT(U$3:U724))</f>
        <v/>
      </c>
      <c r="U724" s="80" t="str">
        <f t="shared" si="425"/>
        <v/>
      </c>
      <c r="V724" s="91" t="str">
        <f>IFERROR(IF(S724="","",IF(U724="",IF(AND(E724="",F724="",G724&lt;&gt;"",$O724=INDEX(O$3:O724,MATCH(MAX(T$3:T724),T$3:T724,0),0)),INDEX(U$3:U724,MATCH(MAX(T$3:T724),T$3:T724,0),0),IF(AND(S724&lt;&gt;"",U724=""),0,"")),U724)),"")</f>
        <v/>
      </c>
      <c r="W724" s="95" t="str">
        <f t="shared" si="426"/>
        <v/>
      </c>
      <c r="X724" s="198" t="str">
        <f t="shared" si="427"/>
        <v/>
      </c>
      <c r="Y724" s="92" t="str">
        <f t="shared" si="428"/>
        <v/>
      </c>
      <c r="Z724" s="106" t="str">
        <f>IF(P724="","",COUNTIF($N$3:$N724,$N724))</f>
        <v/>
      </c>
      <c r="AA724" s="92" t="str">
        <f t="shared" si="429"/>
        <v/>
      </c>
      <c r="AB724" s="92" t="str">
        <f t="shared" si="430"/>
        <v/>
      </c>
      <c r="AC724" s="92" t="str">
        <f t="shared" si="431"/>
        <v/>
      </c>
      <c r="AD724" s="92" t="str">
        <f t="shared" ref="AD724:AL733" si="437">IFERROR(IF(AND($Z724=1,AD$2&lt;&gt;"",""&amp;INDEX($Y$3:$Y$1048576,MATCH($P724&amp;"@"&amp;AD$2,$AA$3:$AA$1048576,0),0)&lt;&gt;""),AD$1&amp;""&amp;INDEX($Y$3:$Y$1048576,MATCH($P724&amp;"@"&amp;AD$2,$AA$3:$AA$1048576,0),0),""),"")</f>
        <v/>
      </c>
      <c r="AE724" s="92" t="str">
        <f t="shared" si="437"/>
        <v/>
      </c>
      <c r="AF724" s="92" t="str">
        <f t="shared" si="437"/>
        <v/>
      </c>
      <c r="AG724" s="92" t="str">
        <f t="shared" si="437"/>
        <v/>
      </c>
      <c r="AH724" s="92" t="str">
        <f t="shared" si="437"/>
        <v/>
      </c>
      <c r="AI724" s="92" t="str">
        <f t="shared" si="437"/>
        <v/>
      </c>
      <c r="AJ724" s="92" t="str">
        <f t="shared" si="437"/>
        <v/>
      </c>
      <c r="AK724" s="92" t="str">
        <f t="shared" si="437"/>
        <v/>
      </c>
      <c r="AL724" s="92" t="str">
        <f t="shared" si="437"/>
        <v/>
      </c>
      <c r="AN724" s="35" t="str">
        <f t="shared" si="411"/>
        <v/>
      </c>
      <c r="AO724" s="44" t="str">
        <f t="shared" si="432"/>
        <v/>
      </c>
      <c r="AP724" s="41" t="str">
        <f>IF(AO724="","",RANK(AO724,AO$3:AO$1048576,1)+COUNTIF(AO$3:AO724,AO724)-1)</f>
        <v/>
      </c>
      <c r="AQ724" s="1" t="str">
        <f t="shared" si="433"/>
        <v/>
      </c>
      <c r="AR724" s="34" t="str">
        <f t="shared" si="412"/>
        <v/>
      </c>
      <c r="AS724" s="39" t="str">
        <f t="shared" si="413"/>
        <v/>
      </c>
      <c r="AT724" s="44" t="str">
        <f t="shared" si="414"/>
        <v/>
      </c>
      <c r="AU724" s="41" t="str">
        <f>IF(AT724="","",RANK(AT724,AT$3:AT$1048576,1)+COUNTIF(AT$3:AT724,AT724)-1)</f>
        <v/>
      </c>
      <c r="AV724" s="1" t="str">
        <f t="shared" si="415"/>
        <v/>
      </c>
      <c r="AW724" s="34" t="str">
        <f t="shared" si="416"/>
        <v/>
      </c>
      <c r="AX724" s="39" t="str">
        <f t="shared" si="417"/>
        <v/>
      </c>
      <c r="AY724" s="44" t="str">
        <f t="shared" si="434"/>
        <v/>
      </c>
      <c r="AZ724" s="41" t="str">
        <f>IF(AY724="","",RANK(AY724,AY$3:AY$1048576,1)+COUNTIF(AY$3:AY724,AY724)-1)</f>
        <v/>
      </c>
      <c r="BA724" s="1" t="str">
        <f t="shared" si="418"/>
        <v/>
      </c>
      <c r="BB724" s="34" t="str">
        <f t="shared" si="419"/>
        <v/>
      </c>
      <c r="BC724" s="39" t="str">
        <f t="shared" si="420"/>
        <v/>
      </c>
      <c r="BD724" s="44" t="str">
        <f t="shared" si="435"/>
        <v/>
      </c>
      <c r="BE724" s="41" t="str">
        <f>IF(BD724="","",RANK(BD724,BD$3:BD$1048576,1)+COUNTIF(BD$3:BD724,BD724)-1)</f>
        <v/>
      </c>
      <c r="BF724" s="1" t="str">
        <f t="shared" si="421"/>
        <v/>
      </c>
      <c r="BG724" s="34" t="str">
        <f t="shared" si="422"/>
        <v/>
      </c>
      <c r="BH724" s="39" t="str">
        <f t="shared" si="423"/>
        <v/>
      </c>
      <c r="BJ724" s="3"/>
      <c r="BK724" s="86"/>
      <c r="BL724" s="86"/>
      <c r="BM724" s="86"/>
      <c r="BN724" s="86"/>
      <c r="BO724" s="3"/>
      <c r="BP724" s="86"/>
      <c r="BQ724" s="86"/>
      <c r="BR724" s="86"/>
      <c r="BS724" s="86"/>
      <c r="BT724" s="3"/>
      <c r="BU724" s="86"/>
      <c r="BV724" s="86"/>
      <c r="BW724" s="86"/>
      <c r="BX724" s="86"/>
      <c r="BY724" s="3"/>
      <c r="BZ724" s="86"/>
      <c r="CA724" s="86"/>
      <c r="CB724" s="86"/>
      <c r="CC724" s="86"/>
    </row>
    <row r="725" spans="2:81" ht="35.1" customHeight="1" x14ac:dyDescent="0.2">
      <c r="B725" s="187"/>
      <c r="C725" s="188"/>
      <c r="D725" s="189"/>
      <c r="E725" s="186"/>
      <c r="F725" s="182"/>
      <c r="G725" s="184"/>
      <c r="K725" s="80" t="str">
        <f>IF(O725="","",COUNT(O$3:O725))</f>
        <v/>
      </c>
      <c r="L725" s="80" t="str">
        <f>IF(B725&lt;&gt;"",B725,IF(OR(COUNTA($G$3:$G725)&lt;COUNTA($G$3:$G$1048576),$G725&lt;&gt;""),L724,""))</f>
        <v/>
      </c>
      <c r="M725" s="80" t="str">
        <f>IF(C725&lt;&gt;"",C725,IF(OR(COUNTA($G$3:$G725)&lt;COUNTA($G$3:$G$1048576),$G725&lt;&gt;""),M724,""))</f>
        <v/>
      </c>
      <c r="N725" s="80" t="str">
        <f>IF(D725&lt;&gt;"",D725,IF(OR(COUNTA($G$3:$G725)&lt;COUNTA($G$3:$G$1048576),$G725&lt;&gt;""),N724,""))</f>
        <v/>
      </c>
      <c r="O725" s="81" t="str">
        <f t="shared" si="424"/>
        <v/>
      </c>
      <c r="P725" s="90" t="str">
        <f>IFERROR(IF(O725="",IF(COUNT(S$3:S$1048576)=COUNT(S$3:S725),IF(S725="","",INDEX(O$3:O725,MATCH(MAX(K$3:K725),K$3:K725,0),0)),INDEX(O$3:O725,MATCH(MAX(K$3:K725),K$3:K725,0),0)),O725),"")</f>
        <v/>
      </c>
      <c r="Q725" s="89" t="str">
        <f>IF(R725="","",COUNT(R$3:R725))</f>
        <v/>
      </c>
      <c r="R725" s="80" t="str">
        <f t="shared" si="410"/>
        <v/>
      </c>
      <c r="S725" s="91" t="str">
        <f>IFERROR(IF(COUNTA($E725:$G725)=0,"",IF(AND(R725="",$O725=INDEX(O$3:O725,MATCH(MAX(Q$3:Q725),Q$3:Q725,0),0)),INDEX(R$3:R725,MATCH(MAX(Q$3:Q725),Q$3:Q725,0),0),R725)),"")</f>
        <v/>
      </c>
      <c r="T725" s="80" t="str">
        <f>IF(U725="","",COUNT(U$3:U725))</f>
        <v/>
      </c>
      <c r="U725" s="80" t="str">
        <f t="shared" si="425"/>
        <v/>
      </c>
      <c r="V725" s="91" t="str">
        <f>IFERROR(IF(S725="","",IF(U725="",IF(AND(E725="",F725="",G725&lt;&gt;"",$O725=INDEX(O$3:O725,MATCH(MAX(T$3:T725),T$3:T725,0),0)),INDEX(U$3:U725,MATCH(MAX(T$3:T725),T$3:T725,0),0),IF(AND(S725&lt;&gt;"",U725=""),0,"")),U725)),"")</f>
        <v/>
      </c>
      <c r="W725" s="95" t="str">
        <f t="shared" si="426"/>
        <v/>
      </c>
      <c r="X725" s="198" t="str">
        <f t="shared" si="427"/>
        <v/>
      </c>
      <c r="Y725" s="92" t="str">
        <f t="shared" si="428"/>
        <v/>
      </c>
      <c r="Z725" s="106" t="str">
        <f>IF(P725="","",COUNTIF($N$3:$N725,$N725))</f>
        <v/>
      </c>
      <c r="AA725" s="92" t="str">
        <f t="shared" si="429"/>
        <v/>
      </c>
      <c r="AB725" s="92" t="str">
        <f t="shared" si="430"/>
        <v/>
      </c>
      <c r="AC725" s="92" t="str">
        <f t="shared" si="431"/>
        <v/>
      </c>
      <c r="AD725" s="92" t="str">
        <f t="shared" si="437"/>
        <v/>
      </c>
      <c r="AE725" s="92" t="str">
        <f t="shared" si="437"/>
        <v/>
      </c>
      <c r="AF725" s="92" t="str">
        <f t="shared" si="437"/>
        <v/>
      </c>
      <c r="AG725" s="92" t="str">
        <f t="shared" si="437"/>
        <v/>
      </c>
      <c r="AH725" s="92" t="str">
        <f t="shared" si="437"/>
        <v/>
      </c>
      <c r="AI725" s="92" t="str">
        <f t="shared" si="437"/>
        <v/>
      </c>
      <c r="AJ725" s="92" t="str">
        <f t="shared" si="437"/>
        <v/>
      </c>
      <c r="AK725" s="92" t="str">
        <f t="shared" si="437"/>
        <v/>
      </c>
      <c r="AL725" s="92" t="str">
        <f t="shared" si="437"/>
        <v/>
      </c>
      <c r="AN725" s="35" t="str">
        <f t="shared" si="411"/>
        <v/>
      </c>
      <c r="AO725" s="44" t="str">
        <f t="shared" si="432"/>
        <v/>
      </c>
      <c r="AP725" s="41" t="str">
        <f>IF(AO725="","",RANK(AO725,AO$3:AO$1048576,1)+COUNTIF(AO$3:AO725,AO725)-1)</f>
        <v/>
      </c>
      <c r="AQ725" s="1" t="str">
        <f t="shared" si="433"/>
        <v/>
      </c>
      <c r="AR725" s="34" t="str">
        <f t="shared" si="412"/>
        <v/>
      </c>
      <c r="AS725" s="39" t="str">
        <f t="shared" si="413"/>
        <v/>
      </c>
      <c r="AT725" s="44" t="str">
        <f t="shared" si="414"/>
        <v/>
      </c>
      <c r="AU725" s="41" t="str">
        <f>IF(AT725="","",RANK(AT725,AT$3:AT$1048576,1)+COUNTIF(AT$3:AT725,AT725)-1)</f>
        <v/>
      </c>
      <c r="AV725" s="1" t="str">
        <f t="shared" si="415"/>
        <v/>
      </c>
      <c r="AW725" s="34" t="str">
        <f t="shared" si="416"/>
        <v/>
      </c>
      <c r="AX725" s="39" t="str">
        <f t="shared" si="417"/>
        <v/>
      </c>
      <c r="AY725" s="44" t="str">
        <f t="shared" si="434"/>
        <v/>
      </c>
      <c r="AZ725" s="41" t="str">
        <f>IF(AY725="","",RANK(AY725,AY$3:AY$1048576,1)+COUNTIF(AY$3:AY725,AY725)-1)</f>
        <v/>
      </c>
      <c r="BA725" s="1" t="str">
        <f t="shared" si="418"/>
        <v/>
      </c>
      <c r="BB725" s="34" t="str">
        <f t="shared" si="419"/>
        <v/>
      </c>
      <c r="BC725" s="39" t="str">
        <f t="shared" si="420"/>
        <v/>
      </c>
      <c r="BD725" s="44" t="str">
        <f t="shared" si="435"/>
        <v/>
      </c>
      <c r="BE725" s="41" t="str">
        <f>IF(BD725="","",RANK(BD725,BD$3:BD$1048576,1)+COUNTIF(BD$3:BD725,BD725)-1)</f>
        <v/>
      </c>
      <c r="BF725" s="1" t="str">
        <f t="shared" si="421"/>
        <v/>
      </c>
      <c r="BG725" s="34" t="str">
        <f t="shared" si="422"/>
        <v/>
      </c>
      <c r="BH725" s="39" t="str">
        <f t="shared" si="423"/>
        <v/>
      </c>
      <c r="BJ725" s="3"/>
      <c r="BK725" s="86"/>
      <c r="BL725" s="86"/>
      <c r="BM725" s="86"/>
      <c r="BN725" s="86"/>
      <c r="BO725" s="3"/>
      <c r="BP725" s="86"/>
      <c r="BQ725" s="86"/>
      <c r="BR725" s="86"/>
      <c r="BS725" s="86"/>
      <c r="BT725" s="3"/>
      <c r="BU725" s="86"/>
      <c r="BV725" s="86"/>
      <c r="BW725" s="86"/>
      <c r="BX725" s="86"/>
      <c r="BY725" s="3"/>
      <c r="BZ725" s="86"/>
      <c r="CA725" s="86"/>
      <c r="CB725" s="86"/>
      <c r="CC725" s="86"/>
    </row>
    <row r="726" spans="2:81" ht="35.1" customHeight="1" x14ac:dyDescent="0.2">
      <c r="B726" s="187"/>
      <c r="C726" s="188"/>
      <c r="D726" s="189"/>
      <c r="E726" s="186"/>
      <c r="F726" s="182"/>
      <c r="G726" s="184"/>
      <c r="K726" s="80" t="str">
        <f>IF(O726="","",COUNT(O$3:O726))</f>
        <v/>
      </c>
      <c r="L726" s="80" t="str">
        <f>IF(B726&lt;&gt;"",B726,IF(OR(COUNTA($G$3:$G726)&lt;COUNTA($G$3:$G$1048576),$G726&lt;&gt;""),L725,""))</f>
        <v/>
      </c>
      <c r="M726" s="80" t="str">
        <f>IF(C726&lt;&gt;"",C726,IF(OR(COUNTA($G$3:$G726)&lt;COUNTA($G$3:$G$1048576),$G726&lt;&gt;""),M725,""))</f>
        <v/>
      </c>
      <c r="N726" s="80" t="str">
        <f>IF(D726&lt;&gt;"",D726,IF(OR(COUNTA($G$3:$G726)&lt;COUNTA($G$3:$G$1048576),$G726&lt;&gt;""),N725,""))</f>
        <v/>
      </c>
      <c r="O726" s="81" t="str">
        <f t="shared" si="424"/>
        <v/>
      </c>
      <c r="P726" s="90" t="str">
        <f>IFERROR(IF(O726="",IF(COUNT(S$3:S$1048576)=COUNT(S$3:S726),IF(S726="","",INDEX(O$3:O726,MATCH(MAX(K$3:K726),K$3:K726,0),0)),INDEX(O$3:O726,MATCH(MAX(K$3:K726),K$3:K726,0),0)),O726),"")</f>
        <v/>
      </c>
      <c r="Q726" s="89" t="str">
        <f>IF(R726="","",COUNT(R$3:R726))</f>
        <v/>
      </c>
      <c r="R726" s="80" t="str">
        <f t="shared" si="410"/>
        <v/>
      </c>
      <c r="S726" s="91" t="str">
        <f>IFERROR(IF(COUNTA($E726:$G726)=0,"",IF(AND(R726="",$O726=INDEX(O$3:O726,MATCH(MAX(Q$3:Q726),Q$3:Q726,0),0)),INDEX(R$3:R726,MATCH(MAX(Q$3:Q726),Q$3:Q726,0),0),R726)),"")</f>
        <v/>
      </c>
      <c r="T726" s="80" t="str">
        <f>IF(U726="","",COUNT(U$3:U726))</f>
        <v/>
      </c>
      <c r="U726" s="80" t="str">
        <f t="shared" si="425"/>
        <v/>
      </c>
      <c r="V726" s="91" t="str">
        <f>IFERROR(IF(S726="","",IF(U726="",IF(AND(E726="",F726="",G726&lt;&gt;"",$O726=INDEX(O$3:O726,MATCH(MAX(T$3:T726),T$3:T726,0),0)),INDEX(U$3:U726,MATCH(MAX(T$3:T726),T$3:T726,0),0),IF(AND(S726&lt;&gt;"",U726=""),0,"")),U726)),"")</f>
        <v/>
      </c>
      <c r="W726" s="95" t="str">
        <f t="shared" si="426"/>
        <v/>
      </c>
      <c r="X726" s="198" t="str">
        <f t="shared" si="427"/>
        <v/>
      </c>
      <c r="Y726" s="92" t="str">
        <f t="shared" si="428"/>
        <v/>
      </c>
      <c r="Z726" s="106" t="str">
        <f>IF(P726="","",COUNTIF($N$3:$N726,$N726))</f>
        <v/>
      </c>
      <c r="AA726" s="92" t="str">
        <f t="shared" si="429"/>
        <v/>
      </c>
      <c r="AB726" s="92" t="str">
        <f t="shared" si="430"/>
        <v/>
      </c>
      <c r="AC726" s="92" t="str">
        <f t="shared" si="431"/>
        <v/>
      </c>
      <c r="AD726" s="92" t="str">
        <f t="shared" si="437"/>
        <v/>
      </c>
      <c r="AE726" s="92" t="str">
        <f t="shared" si="437"/>
        <v/>
      </c>
      <c r="AF726" s="92" t="str">
        <f t="shared" si="437"/>
        <v/>
      </c>
      <c r="AG726" s="92" t="str">
        <f t="shared" si="437"/>
        <v/>
      </c>
      <c r="AH726" s="92" t="str">
        <f t="shared" si="437"/>
        <v/>
      </c>
      <c r="AI726" s="92" t="str">
        <f t="shared" si="437"/>
        <v/>
      </c>
      <c r="AJ726" s="92" t="str">
        <f t="shared" si="437"/>
        <v/>
      </c>
      <c r="AK726" s="92" t="str">
        <f t="shared" si="437"/>
        <v/>
      </c>
      <c r="AL726" s="92" t="str">
        <f t="shared" si="437"/>
        <v/>
      </c>
      <c r="AN726" s="35" t="str">
        <f t="shared" si="411"/>
        <v/>
      </c>
      <c r="AO726" s="44" t="str">
        <f t="shared" si="432"/>
        <v/>
      </c>
      <c r="AP726" s="41" t="str">
        <f>IF(AO726="","",RANK(AO726,AO$3:AO$1048576,1)+COUNTIF(AO$3:AO726,AO726)-1)</f>
        <v/>
      </c>
      <c r="AQ726" s="1" t="str">
        <f t="shared" si="433"/>
        <v/>
      </c>
      <c r="AR726" s="34" t="str">
        <f t="shared" si="412"/>
        <v/>
      </c>
      <c r="AS726" s="39" t="str">
        <f t="shared" si="413"/>
        <v/>
      </c>
      <c r="AT726" s="44" t="str">
        <f t="shared" si="414"/>
        <v/>
      </c>
      <c r="AU726" s="41" t="str">
        <f>IF(AT726="","",RANK(AT726,AT$3:AT$1048576,1)+COUNTIF(AT$3:AT726,AT726)-1)</f>
        <v/>
      </c>
      <c r="AV726" s="1" t="str">
        <f t="shared" si="415"/>
        <v/>
      </c>
      <c r="AW726" s="34" t="str">
        <f t="shared" si="416"/>
        <v/>
      </c>
      <c r="AX726" s="39" t="str">
        <f t="shared" si="417"/>
        <v/>
      </c>
      <c r="AY726" s="44" t="str">
        <f t="shared" si="434"/>
        <v/>
      </c>
      <c r="AZ726" s="41" t="str">
        <f>IF(AY726="","",RANK(AY726,AY$3:AY$1048576,1)+COUNTIF(AY$3:AY726,AY726)-1)</f>
        <v/>
      </c>
      <c r="BA726" s="1" t="str">
        <f t="shared" si="418"/>
        <v/>
      </c>
      <c r="BB726" s="34" t="str">
        <f t="shared" si="419"/>
        <v/>
      </c>
      <c r="BC726" s="39" t="str">
        <f t="shared" si="420"/>
        <v/>
      </c>
      <c r="BD726" s="44" t="str">
        <f t="shared" si="435"/>
        <v/>
      </c>
      <c r="BE726" s="41" t="str">
        <f>IF(BD726="","",RANK(BD726,BD$3:BD$1048576,1)+COUNTIF(BD$3:BD726,BD726)-1)</f>
        <v/>
      </c>
      <c r="BF726" s="1" t="str">
        <f t="shared" si="421"/>
        <v/>
      </c>
      <c r="BG726" s="34" t="str">
        <f t="shared" si="422"/>
        <v/>
      </c>
      <c r="BH726" s="39" t="str">
        <f t="shared" si="423"/>
        <v/>
      </c>
      <c r="BJ726" s="3"/>
      <c r="BK726" s="86"/>
      <c r="BL726" s="86"/>
      <c r="BM726" s="86"/>
      <c r="BN726" s="86"/>
      <c r="BO726" s="3"/>
      <c r="BP726" s="86"/>
      <c r="BQ726" s="86"/>
      <c r="BR726" s="86"/>
      <c r="BS726" s="86"/>
      <c r="BT726" s="3"/>
      <c r="BU726" s="86"/>
      <c r="BV726" s="86"/>
      <c r="BW726" s="86"/>
      <c r="BX726" s="86"/>
      <c r="BY726" s="3"/>
      <c r="BZ726" s="86"/>
      <c r="CA726" s="86"/>
      <c r="CB726" s="86"/>
      <c r="CC726" s="86"/>
    </row>
    <row r="727" spans="2:81" ht="35.1" customHeight="1" x14ac:dyDescent="0.2">
      <c r="B727" s="187"/>
      <c r="C727" s="188"/>
      <c r="D727" s="189"/>
      <c r="E727" s="186"/>
      <c r="F727" s="182"/>
      <c r="G727" s="184"/>
      <c r="K727" s="80" t="str">
        <f>IF(O727="","",COUNT(O$3:O727))</f>
        <v/>
      </c>
      <c r="L727" s="80" t="str">
        <f>IF(B727&lt;&gt;"",B727,IF(OR(COUNTA($G$3:$G727)&lt;COUNTA($G$3:$G$1048576),$G727&lt;&gt;""),L726,""))</f>
        <v/>
      </c>
      <c r="M727" s="80" t="str">
        <f>IF(C727&lt;&gt;"",C727,IF(OR(COUNTA($G$3:$G727)&lt;COUNTA($G$3:$G$1048576),$G727&lt;&gt;""),M726,""))</f>
        <v/>
      </c>
      <c r="N727" s="80" t="str">
        <f>IF(D727&lt;&gt;"",D727,IF(OR(COUNTA($G$3:$G727)&lt;COUNTA($G$3:$G$1048576),$G727&lt;&gt;""),N726,""))</f>
        <v/>
      </c>
      <c r="O727" s="81" t="str">
        <f t="shared" si="424"/>
        <v/>
      </c>
      <c r="P727" s="90" t="str">
        <f>IFERROR(IF(O727="",IF(COUNT(S$3:S$1048576)=COUNT(S$3:S727),IF(S727="","",INDEX(O$3:O727,MATCH(MAX(K$3:K727),K$3:K727,0),0)),INDEX(O$3:O727,MATCH(MAX(K$3:K727),K$3:K727,0),0)),O727),"")</f>
        <v/>
      </c>
      <c r="Q727" s="89" t="str">
        <f>IF(R727="","",COUNT(R$3:R727))</f>
        <v/>
      </c>
      <c r="R727" s="80" t="str">
        <f t="shared" si="410"/>
        <v/>
      </c>
      <c r="S727" s="91" t="str">
        <f>IFERROR(IF(COUNTA($E727:$G727)=0,"",IF(AND(R727="",$O727=INDEX(O$3:O727,MATCH(MAX(Q$3:Q727),Q$3:Q727,0),0)),INDEX(R$3:R727,MATCH(MAX(Q$3:Q727),Q$3:Q727,0),0),R727)),"")</f>
        <v/>
      </c>
      <c r="T727" s="80" t="str">
        <f>IF(U727="","",COUNT(U$3:U727))</f>
        <v/>
      </c>
      <c r="U727" s="80" t="str">
        <f t="shared" si="425"/>
        <v/>
      </c>
      <c r="V727" s="91" t="str">
        <f>IFERROR(IF(S727="","",IF(U727="",IF(AND(E727="",F727="",G727&lt;&gt;"",$O727=INDEX(O$3:O727,MATCH(MAX(T$3:T727),T$3:T727,0),0)),INDEX(U$3:U727,MATCH(MAX(T$3:T727),T$3:T727,0),0),IF(AND(S727&lt;&gt;"",U727=""),0,"")),U727)),"")</f>
        <v/>
      </c>
      <c r="W727" s="95" t="str">
        <f t="shared" si="426"/>
        <v/>
      </c>
      <c r="X727" s="198" t="str">
        <f t="shared" si="427"/>
        <v/>
      </c>
      <c r="Y727" s="92" t="str">
        <f t="shared" si="428"/>
        <v/>
      </c>
      <c r="Z727" s="106" t="str">
        <f>IF(P727="","",COUNTIF($N$3:$N727,$N727))</f>
        <v/>
      </c>
      <c r="AA727" s="92" t="str">
        <f t="shared" si="429"/>
        <v/>
      </c>
      <c r="AB727" s="92" t="str">
        <f t="shared" si="430"/>
        <v/>
      </c>
      <c r="AC727" s="92" t="str">
        <f t="shared" si="431"/>
        <v/>
      </c>
      <c r="AD727" s="92" t="str">
        <f t="shared" si="437"/>
        <v/>
      </c>
      <c r="AE727" s="92" t="str">
        <f t="shared" si="437"/>
        <v/>
      </c>
      <c r="AF727" s="92" t="str">
        <f t="shared" si="437"/>
        <v/>
      </c>
      <c r="AG727" s="92" t="str">
        <f t="shared" si="437"/>
        <v/>
      </c>
      <c r="AH727" s="92" t="str">
        <f t="shared" si="437"/>
        <v/>
      </c>
      <c r="AI727" s="92" t="str">
        <f t="shared" si="437"/>
        <v/>
      </c>
      <c r="AJ727" s="92" t="str">
        <f t="shared" si="437"/>
        <v/>
      </c>
      <c r="AK727" s="92" t="str">
        <f t="shared" si="437"/>
        <v/>
      </c>
      <c r="AL727" s="92" t="str">
        <f t="shared" si="437"/>
        <v/>
      </c>
      <c r="AN727" s="35" t="str">
        <f t="shared" si="411"/>
        <v/>
      </c>
      <c r="AO727" s="44" t="str">
        <f t="shared" si="432"/>
        <v/>
      </c>
      <c r="AP727" s="41" t="str">
        <f>IF(AO727="","",RANK(AO727,AO$3:AO$1048576,1)+COUNTIF(AO$3:AO727,AO727)-1)</f>
        <v/>
      </c>
      <c r="AQ727" s="1" t="str">
        <f t="shared" si="433"/>
        <v/>
      </c>
      <c r="AR727" s="34" t="str">
        <f t="shared" si="412"/>
        <v/>
      </c>
      <c r="AS727" s="39" t="str">
        <f t="shared" si="413"/>
        <v/>
      </c>
      <c r="AT727" s="44" t="str">
        <f t="shared" si="414"/>
        <v/>
      </c>
      <c r="AU727" s="41" t="str">
        <f>IF(AT727="","",RANK(AT727,AT$3:AT$1048576,1)+COUNTIF(AT$3:AT727,AT727)-1)</f>
        <v/>
      </c>
      <c r="AV727" s="1" t="str">
        <f t="shared" si="415"/>
        <v/>
      </c>
      <c r="AW727" s="34" t="str">
        <f t="shared" si="416"/>
        <v/>
      </c>
      <c r="AX727" s="39" t="str">
        <f t="shared" si="417"/>
        <v/>
      </c>
      <c r="AY727" s="44" t="str">
        <f t="shared" si="434"/>
        <v/>
      </c>
      <c r="AZ727" s="41" t="str">
        <f>IF(AY727="","",RANK(AY727,AY$3:AY$1048576,1)+COUNTIF(AY$3:AY727,AY727)-1)</f>
        <v/>
      </c>
      <c r="BA727" s="1" t="str">
        <f t="shared" si="418"/>
        <v/>
      </c>
      <c r="BB727" s="34" t="str">
        <f t="shared" si="419"/>
        <v/>
      </c>
      <c r="BC727" s="39" t="str">
        <f t="shared" si="420"/>
        <v/>
      </c>
      <c r="BD727" s="44" t="str">
        <f t="shared" si="435"/>
        <v/>
      </c>
      <c r="BE727" s="41" t="str">
        <f>IF(BD727="","",RANK(BD727,BD$3:BD$1048576,1)+COUNTIF(BD$3:BD727,BD727)-1)</f>
        <v/>
      </c>
      <c r="BF727" s="1" t="str">
        <f t="shared" si="421"/>
        <v/>
      </c>
      <c r="BG727" s="34" t="str">
        <f t="shared" si="422"/>
        <v/>
      </c>
      <c r="BH727" s="39" t="str">
        <f t="shared" si="423"/>
        <v/>
      </c>
      <c r="BJ727" s="3"/>
      <c r="BK727" s="86"/>
      <c r="BL727" s="86"/>
      <c r="BM727" s="86"/>
      <c r="BN727" s="86"/>
      <c r="BO727" s="3"/>
      <c r="BP727" s="86"/>
      <c r="BQ727" s="86"/>
      <c r="BR727" s="86"/>
      <c r="BS727" s="86"/>
      <c r="BT727" s="3"/>
      <c r="BU727" s="86"/>
      <c r="BV727" s="86"/>
      <c r="BW727" s="86"/>
      <c r="BX727" s="86"/>
      <c r="BY727" s="3"/>
      <c r="BZ727" s="86"/>
      <c r="CA727" s="86"/>
      <c r="CB727" s="86"/>
      <c r="CC727" s="86"/>
    </row>
    <row r="728" spans="2:81" ht="35.1" customHeight="1" x14ac:dyDescent="0.2">
      <c r="B728" s="187"/>
      <c r="C728" s="188"/>
      <c r="D728" s="189"/>
      <c r="E728" s="186"/>
      <c r="F728" s="182"/>
      <c r="G728" s="184"/>
      <c r="K728" s="80" t="str">
        <f>IF(O728="","",COUNT(O$3:O728))</f>
        <v/>
      </c>
      <c r="L728" s="80" t="str">
        <f>IF(B728&lt;&gt;"",B728,IF(OR(COUNTA($G$3:$G728)&lt;COUNTA($G$3:$G$1048576),$G728&lt;&gt;""),L727,""))</f>
        <v/>
      </c>
      <c r="M728" s="80" t="str">
        <f>IF(C728&lt;&gt;"",C728,IF(OR(COUNTA($G$3:$G728)&lt;COUNTA($G$3:$G$1048576),$G728&lt;&gt;""),M727,""))</f>
        <v/>
      </c>
      <c r="N728" s="80" t="str">
        <f>IF(D728&lt;&gt;"",D728,IF(OR(COUNTA($G$3:$G728)&lt;COUNTA($G$3:$G$1048576),$G728&lt;&gt;""),N727,""))</f>
        <v/>
      </c>
      <c r="O728" s="81" t="str">
        <f t="shared" si="424"/>
        <v/>
      </c>
      <c r="P728" s="90" t="str">
        <f>IFERROR(IF(O728="",IF(COUNT(S$3:S$1048576)=COUNT(S$3:S728),IF(S728="","",INDEX(O$3:O728,MATCH(MAX(K$3:K728),K$3:K728,0),0)),INDEX(O$3:O728,MATCH(MAX(K$3:K728),K$3:K728,0),0)),O728),"")</f>
        <v/>
      </c>
      <c r="Q728" s="89" t="str">
        <f>IF(R728="","",COUNT(R$3:R728))</f>
        <v/>
      </c>
      <c r="R728" s="80" t="str">
        <f t="shared" si="410"/>
        <v/>
      </c>
      <c r="S728" s="91" t="str">
        <f>IFERROR(IF(COUNTA($E728:$G728)=0,"",IF(AND(R728="",$O728=INDEX(O$3:O728,MATCH(MAX(Q$3:Q728),Q$3:Q728,0),0)),INDEX(R$3:R728,MATCH(MAX(Q$3:Q728),Q$3:Q728,0),0),R728)),"")</f>
        <v/>
      </c>
      <c r="T728" s="80" t="str">
        <f>IF(U728="","",COUNT(U$3:U728))</f>
        <v/>
      </c>
      <c r="U728" s="80" t="str">
        <f t="shared" si="425"/>
        <v/>
      </c>
      <c r="V728" s="91" t="str">
        <f>IFERROR(IF(S728="","",IF(U728="",IF(AND(E728="",F728="",G728&lt;&gt;"",$O728=INDEX(O$3:O728,MATCH(MAX(T$3:T728),T$3:T728,0),0)),INDEX(U$3:U728,MATCH(MAX(T$3:T728),T$3:T728,0),0),IF(AND(S728&lt;&gt;"",U728=""),0,"")),U728)),"")</f>
        <v/>
      </c>
      <c r="W728" s="95" t="str">
        <f t="shared" si="426"/>
        <v/>
      </c>
      <c r="X728" s="198" t="str">
        <f t="shared" si="427"/>
        <v/>
      </c>
      <c r="Y728" s="92" t="str">
        <f t="shared" si="428"/>
        <v/>
      </c>
      <c r="Z728" s="106" t="str">
        <f>IF(P728="","",COUNTIF($N$3:$N728,$N728))</f>
        <v/>
      </c>
      <c r="AA728" s="92" t="str">
        <f t="shared" si="429"/>
        <v/>
      </c>
      <c r="AB728" s="92" t="str">
        <f t="shared" si="430"/>
        <v/>
      </c>
      <c r="AC728" s="92" t="str">
        <f t="shared" si="431"/>
        <v/>
      </c>
      <c r="AD728" s="92" t="str">
        <f t="shared" si="437"/>
        <v/>
      </c>
      <c r="AE728" s="92" t="str">
        <f t="shared" si="437"/>
        <v/>
      </c>
      <c r="AF728" s="92" t="str">
        <f t="shared" si="437"/>
        <v/>
      </c>
      <c r="AG728" s="92" t="str">
        <f t="shared" si="437"/>
        <v/>
      </c>
      <c r="AH728" s="92" t="str">
        <f t="shared" si="437"/>
        <v/>
      </c>
      <c r="AI728" s="92" t="str">
        <f t="shared" si="437"/>
        <v/>
      </c>
      <c r="AJ728" s="92" t="str">
        <f t="shared" si="437"/>
        <v/>
      </c>
      <c r="AK728" s="92" t="str">
        <f t="shared" si="437"/>
        <v/>
      </c>
      <c r="AL728" s="92" t="str">
        <f t="shared" si="437"/>
        <v/>
      </c>
      <c r="AN728" s="35" t="str">
        <f t="shared" si="411"/>
        <v/>
      </c>
      <c r="AO728" s="44" t="str">
        <f t="shared" si="432"/>
        <v/>
      </c>
      <c r="AP728" s="41" t="str">
        <f>IF(AO728="","",RANK(AO728,AO$3:AO$1048576,1)+COUNTIF(AO$3:AO728,AO728)-1)</f>
        <v/>
      </c>
      <c r="AQ728" s="1" t="str">
        <f t="shared" si="433"/>
        <v/>
      </c>
      <c r="AR728" s="34" t="str">
        <f t="shared" si="412"/>
        <v/>
      </c>
      <c r="AS728" s="39" t="str">
        <f t="shared" si="413"/>
        <v/>
      </c>
      <c r="AT728" s="44" t="str">
        <f t="shared" si="414"/>
        <v/>
      </c>
      <c r="AU728" s="41" t="str">
        <f>IF(AT728="","",RANK(AT728,AT$3:AT$1048576,1)+COUNTIF(AT$3:AT728,AT728)-1)</f>
        <v/>
      </c>
      <c r="AV728" s="1" t="str">
        <f t="shared" si="415"/>
        <v/>
      </c>
      <c r="AW728" s="34" t="str">
        <f t="shared" si="416"/>
        <v/>
      </c>
      <c r="AX728" s="39" t="str">
        <f t="shared" si="417"/>
        <v/>
      </c>
      <c r="AY728" s="44" t="str">
        <f t="shared" si="434"/>
        <v/>
      </c>
      <c r="AZ728" s="41" t="str">
        <f>IF(AY728="","",RANK(AY728,AY$3:AY$1048576,1)+COUNTIF(AY$3:AY728,AY728)-1)</f>
        <v/>
      </c>
      <c r="BA728" s="1" t="str">
        <f t="shared" si="418"/>
        <v/>
      </c>
      <c r="BB728" s="34" t="str">
        <f t="shared" si="419"/>
        <v/>
      </c>
      <c r="BC728" s="39" t="str">
        <f t="shared" si="420"/>
        <v/>
      </c>
      <c r="BD728" s="44" t="str">
        <f t="shared" si="435"/>
        <v/>
      </c>
      <c r="BE728" s="41" t="str">
        <f>IF(BD728="","",RANK(BD728,BD$3:BD$1048576,1)+COUNTIF(BD$3:BD728,BD728)-1)</f>
        <v/>
      </c>
      <c r="BF728" s="1" t="str">
        <f t="shared" si="421"/>
        <v/>
      </c>
      <c r="BG728" s="34" t="str">
        <f t="shared" si="422"/>
        <v/>
      </c>
      <c r="BH728" s="39" t="str">
        <f t="shared" si="423"/>
        <v/>
      </c>
      <c r="BJ728" s="3"/>
      <c r="BK728" s="86"/>
      <c r="BL728" s="86"/>
      <c r="BM728" s="86"/>
      <c r="BN728" s="86"/>
      <c r="BO728" s="3"/>
      <c r="BP728" s="86"/>
      <c r="BQ728" s="86"/>
      <c r="BR728" s="86"/>
      <c r="BS728" s="86"/>
      <c r="BT728" s="3"/>
      <c r="BU728" s="86"/>
      <c r="BV728" s="86"/>
      <c r="BW728" s="86"/>
      <c r="BX728" s="86"/>
      <c r="BY728" s="3"/>
      <c r="BZ728" s="86"/>
      <c r="CA728" s="86"/>
      <c r="CB728" s="86"/>
      <c r="CC728" s="86"/>
    </row>
    <row r="729" spans="2:81" ht="35.1" customHeight="1" x14ac:dyDescent="0.2">
      <c r="B729" s="187"/>
      <c r="C729" s="188"/>
      <c r="D729" s="189"/>
      <c r="E729" s="186"/>
      <c r="F729" s="182"/>
      <c r="G729" s="184"/>
      <c r="K729" s="80" t="str">
        <f>IF(O729="","",COUNT(O$3:O729))</f>
        <v/>
      </c>
      <c r="L729" s="80" t="str">
        <f>IF(B729&lt;&gt;"",B729,IF(OR(COUNTA($G$3:$G729)&lt;COUNTA($G$3:$G$1048576),$G729&lt;&gt;""),L728,""))</f>
        <v/>
      </c>
      <c r="M729" s="80" t="str">
        <f>IF(C729&lt;&gt;"",C729,IF(OR(COUNTA($G$3:$G729)&lt;COUNTA($G$3:$G$1048576),$G729&lt;&gt;""),M728,""))</f>
        <v/>
      </c>
      <c r="N729" s="80" t="str">
        <f>IF(D729&lt;&gt;"",D729,IF(OR(COUNTA($G$3:$G729)&lt;COUNTA($G$3:$G$1048576),$G729&lt;&gt;""),N728,""))</f>
        <v/>
      </c>
      <c r="O729" s="81" t="str">
        <f t="shared" si="424"/>
        <v/>
      </c>
      <c r="P729" s="90" t="str">
        <f>IFERROR(IF(O729="",IF(COUNT(S$3:S$1048576)=COUNT(S$3:S729),IF(S729="","",INDEX(O$3:O729,MATCH(MAX(K$3:K729),K$3:K729,0),0)),INDEX(O$3:O729,MATCH(MAX(K$3:K729),K$3:K729,0),0)),O729),"")</f>
        <v/>
      </c>
      <c r="Q729" s="89" t="str">
        <f>IF(R729="","",COUNT(R$3:R729))</f>
        <v/>
      </c>
      <c r="R729" s="80" t="str">
        <f t="shared" si="410"/>
        <v/>
      </c>
      <c r="S729" s="91" t="str">
        <f>IFERROR(IF(COUNTA($E729:$G729)=0,"",IF(AND(R729="",$O729=INDEX(O$3:O729,MATCH(MAX(Q$3:Q729),Q$3:Q729,0),0)),INDEX(R$3:R729,MATCH(MAX(Q$3:Q729),Q$3:Q729,0),0),R729)),"")</f>
        <v/>
      </c>
      <c r="T729" s="80" t="str">
        <f>IF(U729="","",COUNT(U$3:U729))</f>
        <v/>
      </c>
      <c r="U729" s="80" t="str">
        <f t="shared" si="425"/>
        <v/>
      </c>
      <c r="V729" s="91" t="str">
        <f>IFERROR(IF(S729="","",IF(U729="",IF(AND(E729="",F729="",G729&lt;&gt;"",$O729=INDEX(O$3:O729,MATCH(MAX(T$3:T729),T$3:T729,0),0)),INDEX(U$3:U729,MATCH(MAX(T$3:T729),T$3:T729,0),0),IF(AND(S729&lt;&gt;"",U729=""),0,"")),U729)),"")</f>
        <v/>
      </c>
      <c r="W729" s="95" t="str">
        <f t="shared" si="426"/>
        <v/>
      </c>
      <c r="X729" s="198" t="str">
        <f t="shared" si="427"/>
        <v/>
      </c>
      <c r="Y729" s="92" t="str">
        <f t="shared" si="428"/>
        <v/>
      </c>
      <c r="Z729" s="106" t="str">
        <f>IF(P729="","",COUNTIF($N$3:$N729,$N729))</f>
        <v/>
      </c>
      <c r="AA729" s="92" t="str">
        <f t="shared" si="429"/>
        <v/>
      </c>
      <c r="AB729" s="92" t="str">
        <f t="shared" si="430"/>
        <v/>
      </c>
      <c r="AC729" s="92" t="str">
        <f t="shared" si="431"/>
        <v/>
      </c>
      <c r="AD729" s="92" t="str">
        <f t="shared" si="437"/>
        <v/>
      </c>
      <c r="AE729" s="92" t="str">
        <f t="shared" si="437"/>
        <v/>
      </c>
      <c r="AF729" s="92" t="str">
        <f t="shared" si="437"/>
        <v/>
      </c>
      <c r="AG729" s="92" t="str">
        <f t="shared" si="437"/>
        <v/>
      </c>
      <c r="AH729" s="92" t="str">
        <f t="shared" si="437"/>
        <v/>
      </c>
      <c r="AI729" s="92" t="str">
        <f t="shared" si="437"/>
        <v/>
      </c>
      <c r="AJ729" s="92" t="str">
        <f t="shared" si="437"/>
        <v/>
      </c>
      <c r="AK729" s="92" t="str">
        <f t="shared" si="437"/>
        <v/>
      </c>
      <c r="AL729" s="92" t="str">
        <f t="shared" si="437"/>
        <v/>
      </c>
      <c r="AN729" s="35" t="str">
        <f t="shared" si="411"/>
        <v/>
      </c>
      <c r="AO729" s="44" t="str">
        <f t="shared" si="432"/>
        <v/>
      </c>
      <c r="AP729" s="41" t="str">
        <f>IF(AO729="","",RANK(AO729,AO$3:AO$1048576,1)+COUNTIF(AO$3:AO729,AO729)-1)</f>
        <v/>
      </c>
      <c r="AQ729" s="1" t="str">
        <f t="shared" si="433"/>
        <v/>
      </c>
      <c r="AR729" s="34" t="str">
        <f t="shared" si="412"/>
        <v/>
      </c>
      <c r="AS729" s="39" t="str">
        <f t="shared" si="413"/>
        <v/>
      </c>
      <c r="AT729" s="44" t="str">
        <f t="shared" si="414"/>
        <v/>
      </c>
      <c r="AU729" s="41" t="str">
        <f>IF(AT729="","",RANK(AT729,AT$3:AT$1048576,1)+COUNTIF(AT$3:AT729,AT729)-1)</f>
        <v/>
      </c>
      <c r="AV729" s="1" t="str">
        <f t="shared" si="415"/>
        <v/>
      </c>
      <c r="AW729" s="34" t="str">
        <f t="shared" si="416"/>
        <v/>
      </c>
      <c r="AX729" s="39" t="str">
        <f t="shared" si="417"/>
        <v/>
      </c>
      <c r="AY729" s="44" t="str">
        <f t="shared" si="434"/>
        <v/>
      </c>
      <c r="AZ729" s="41" t="str">
        <f>IF(AY729="","",RANK(AY729,AY$3:AY$1048576,1)+COUNTIF(AY$3:AY729,AY729)-1)</f>
        <v/>
      </c>
      <c r="BA729" s="1" t="str">
        <f t="shared" si="418"/>
        <v/>
      </c>
      <c r="BB729" s="34" t="str">
        <f t="shared" si="419"/>
        <v/>
      </c>
      <c r="BC729" s="39" t="str">
        <f t="shared" si="420"/>
        <v/>
      </c>
      <c r="BD729" s="44" t="str">
        <f t="shared" si="435"/>
        <v/>
      </c>
      <c r="BE729" s="41" t="str">
        <f>IF(BD729="","",RANK(BD729,BD$3:BD$1048576,1)+COUNTIF(BD$3:BD729,BD729)-1)</f>
        <v/>
      </c>
      <c r="BF729" s="1" t="str">
        <f t="shared" si="421"/>
        <v/>
      </c>
      <c r="BG729" s="34" t="str">
        <f t="shared" si="422"/>
        <v/>
      </c>
      <c r="BH729" s="39" t="str">
        <f t="shared" si="423"/>
        <v/>
      </c>
      <c r="BJ729" s="3"/>
      <c r="BK729" s="86"/>
      <c r="BL729" s="86"/>
      <c r="BM729" s="86"/>
      <c r="BN729" s="86"/>
      <c r="BO729" s="3"/>
      <c r="BP729" s="86"/>
      <c r="BQ729" s="86"/>
      <c r="BR729" s="86"/>
      <c r="BS729" s="86"/>
      <c r="BT729" s="3"/>
      <c r="BU729" s="86"/>
      <c r="BV729" s="86"/>
      <c r="BW729" s="86"/>
      <c r="BX729" s="86"/>
      <c r="BY729" s="3"/>
      <c r="BZ729" s="86"/>
      <c r="CA729" s="86"/>
      <c r="CB729" s="86"/>
      <c r="CC729" s="86"/>
    </row>
    <row r="730" spans="2:81" ht="35.1" customHeight="1" x14ac:dyDescent="0.2">
      <c r="B730" s="187"/>
      <c r="C730" s="188"/>
      <c r="D730" s="189"/>
      <c r="E730" s="186"/>
      <c r="F730" s="182"/>
      <c r="G730" s="184"/>
      <c r="K730" s="80" t="str">
        <f>IF(O730="","",COUNT(O$3:O730))</f>
        <v/>
      </c>
      <c r="L730" s="80" t="str">
        <f>IF(B730&lt;&gt;"",B730,IF(OR(COUNTA($G$3:$G730)&lt;COUNTA($G$3:$G$1048576),$G730&lt;&gt;""),L729,""))</f>
        <v/>
      </c>
      <c r="M730" s="80" t="str">
        <f>IF(C730&lt;&gt;"",C730,IF(OR(COUNTA($G$3:$G730)&lt;COUNTA($G$3:$G$1048576),$G730&lt;&gt;""),M729,""))</f>
        <v/>
      </c>
      <c r="N730" s="80" t="str">
        <f>IF(D730&lt;&gt;"",D730,IF(OR(COUNTA($G$3:$G730)&lt;COUNTA($G$3:$G$1048576),$G730&lt;&gt;""),N729,""))</f>
        <v/>
      </c>
      <c r="O730" s="81" t="str">
        <f t="shared" si="424"/>
        <v/>
      </c>
      <c r="P730" s="90" t="str">
        <f>IFERROR(IF(O730="",IF(COUNT(S$3:S$1048576)=COUNT(S$3:S730),IF(S730="","",INDEX(O$3:O730,MATCH(MAX(K$3:K730),K$3:K730,0),0)),INDEX(O$3:O730,MATCH(MAX(K$3:K730),K$3:K730,0),0)),O730),"")</f>
        <v/>
      </c>
      <c r="Q730" s="89" t="str">
        <f>IF(R730="","",COUNT(R$3:R730))</f>
        <v/>
      </c>
      <c r="R730" s="80" t="str">
        <f t="shared" si="410"/>
        <v/>
      </c>
      <c r="S730" s="91" t="str">
        <f>IFERROR(IF(COUNTA($E730:$G730)=0,"",IF(AND(R730="",$O730=INDEX(O$3:O730,MATCH(MAX(Q$3:Q730),Q$3:Q730,0),0)),INDEX(R$3:R730,MATCH(MAX(Q$3:Q730),Q$3:Q730,0),0),R730)),"")</f>
        <v/>
      </c>
      <c r="T730" s="80" t="str">
        <f>IF(U730="","",COUNT(U$3:U730))</f>
        <v/>
      </c>
      <c r="U730" s="80" t="str">
        <f t="shared" si="425"/>
        <v/>
      </c>
      <c r="V730" s="91" t="str">
        <f>IFERROR(IF(S730="","",IF(U730="",IF(AND(E730="",F730="",G730&lt;&gt;"",$O730=INDEX(O$3:O730,MATCH(MAX(T$3:T730),T$3:T730,0),0)),INDEX(U$3:U730,MATCH(MAX(T$3:T730),T$3:T730,0),0),IF(AND(S730&lt;&gt;"",U730=""),0,"")),U730)),"")</f>
        <v/>
      </c>
      <c r="W730" s="95" t="str">
        <f t="shared" si="426"/>
        <v/>
      </c>
      <c r="X730" s="198" t="str">
        <f t="shared" si="427"/>
        <v/>
      </c>
      <c r="Y730" s="92" t="str">
        <f t="shared" si="428"/>
        <v/>
      </c>
      <c r="Z730" s="106" t="str">
        <f>IF(P730="","",COUNTIF($N$3:$N730,$N730))</f>
        <v/>
      </c>
      <c r="AA730" s="92" t="str">
        <f t="shared" si="429"/>
        <v/>
      </c>
      <c r="AB730" s="92" t="str">
        <f t="shared" si="430"/>
        <v/>
      </c>
      <c r="AC730" s="92" t="str">
        <f t="shared" si="431"/>
        <v/>
      </c>
      <c r="AD730" s="92" t="str">
        <f t="shared" si="437"/>
        <v/>
      </c>
      <c r="AE730" s="92" t="str">
        <f t="shared" si="437"/>
        <v/>
      </c>
      <c r="AF730" s="92" t="str">
        <f t="shared" si="437"/>
        <v/>
      </c>
      <c r="AG730" s="92" t="str">
        <f t="shared" si="437"/>
        <v/>
      </c>
      <c r="AH730" s="92" t="str">
        <f t="shared" si="437"/>
        <v/>
      </c>
      <c r="AI730" s="92" t="str">
        <f t="shared" si="437"/>
        <v/>
      </c>
      <c r="AJ730" s="92" t="str">
        <f t="shared" si="437"/>
        <v/>
      </c>
      <c r="AK730" s="92" t="str">
        <f t="shared" si="437"/>
        <v/>
      </c>
      <c r="AL730" s="92" t="str">
        <f t="shared" si="437"/>
        <v/>
      </c>
      <c r="AN730" s="35" t="str">
        <f t="shared" si="411"/>
        <v/>
      </c>
      <c r="AO730" s="44" t="str">
        <f t="shared" si="432"/>
        <v/>
      </c>
      <c r="AP730" s="41" t="str">
        <f>IF(AO730="","",RANK(AO730,AO$3:AO$1048576,1)+COUNTIF(AO$3:AO730,AO730)-1)</f>
        <v/>
      </c>
      <c r="AQ730" s="1" t="str">
        <f t="shared" si="433"/>
        <v/>
      </c>
      <c r="AR730" s="34" t="str">
        <f t="shared" si="412"/>
        <v/>
      </c>
      <c r="AS730" s="39" t="str">
        <f t="shared" si="413"/>
        <v/>
      </c>
      <c r="AT730" s="44" t="str">
        <f t="shared" si="414"/>
        <v/>
      </c>
      <c r="AU730" s="41" t="str">
        <f>IF(AT730="","",RANK(AT730,AT$3:AT$1048576,1)+COUNTIF(AT$3:AT730,AT730)-1)</f>
        <v/>
      </c>
      <c r="AV730" s="1" t="str">
        <f t="shared" si="415"/>
        <v/>
      </c>
      <c r="AW730" s="34" t="str">
        <f t="shared" si="416"/>
        <v/>
      </c>
      <c r="AX730" s="39" t="str">
        <f t="shared" si="417"/>
        <v/>
      </c>
      <c r="AY730" s="44" t="str">
        <f t="shared" si="434"/>
        <v/>
      </c>
      <c r="AZ730" s="41" t="str">
        <f>IF(AY730="","",RANK(AY730,AY$3:AY$1048576,1)+COUNTIF(AY$3:AY730,AY730)-1)</f>
        <v/>
      </c>
      <c r="BA730" s="1" t="str">
        <f t="shared" si="418"/>
        <v/>
      </c>
      <c r="BB730" s="34" t="str">
        <f t="shared" si="419"/>
        <v/>
      </c>
      <c r="BC730" s="39" t="str">
        <f t="shared" si="420"/>
        <v/>
      </c>
      <c r="BD730" s="44" t="str">
        <f t="shared" si="435"/>
        <v/>
      </c>
      <c r="BE730" s="41" t="str">
        <f>IF(BD730="","",RANK(BD730,BD$3:BD$1048576,1)+COUNTIF(BD$3:BD730,BD730)-1)</f>
        <v/>
      </c>
      <c r="BF730" s="1" t="str">
        <f t="shared" si="421"/>
        <v/>
      </c>
      <c r="BG730" s="34" t="str">
        <f t="shared" si="422"/>
        <v/>
      </c>
      <c r="BH730" s="39" t="str">
        <f t="shared" si="423"/>
        <v/>
      </c>
      <c r="BJ730" s="3"/>
      <c r="BK730" s="86"/>
      <c r="BL730" s="86"/>
      <c r="BM730" s="86"/>
      <c r="BN730" s="86"/>
      <c r="BO730" s="3"/>
      <c r="BP730" s="86"/>
      <c r="BQ730" s="86"/>
      <c r="BR730" s="86"/>
      <c r="BS730" s="86"/>
      <c r="BT730" s="3"/>
      <c r="BU730" s="86"/>
      <c r="BV730" s="86"/>
      <c r="BW730" s="86"/>
      <c r="BX730" s="86"/>
      <c r="BY730" s="3"/>
      <c r="BZ730" s="86"/>
      <c r="CA730" s="86"/>
      <c r="CB730" s="86"/>
      <c r="CC730" s="86"/>
    </row>
    <row r="731" spans="2:81" ht="35.1" customHeight="1" x14ac:dyDescent="0.2">
      <c r="B731" s="187"/>
      <c r="C731" s="188"/>
      <c r="D731" s="189"/>
      <c r="E731" s="186"/>
      <c r="F731" s="182"/>
      <c r="G731" s="184"/>
      <c r="K731" s="80" t="str">
        <f>IF(O731="","",COUNT(O$3:O731))</f>
        <v/>
      </c>
      <c r="L731" s="80" t="str">
        <f>IF(B731&lt;&gt;"",B731,IF(OR(COUNTA($G$3:$G731)&lt;COUNTA($G$3:$G$1048576),$G731&lt;&gt;""),L730,""))</f>
        <v/>
      </c>
      <c r="M731" s="80" t="str">
        <f>IF(C731&lt;&gt;"",C731,IF(OR(COUNTA($G$3:$G731)&lt;COUNTA($G$3:$G$1048576),$G731&lt;&gt;""),M730,""))</f>
        <v/>
      </c>
      <c r="N731" s="80" t="str">
        <f>IF(D731&lt;&gt;"",D731,IF(OR(COUNTA($G$3:$G731)&lt;COUNTA($G$3:$G$1048576),$G731&lt;&gt;""),N730,""))</f>
        <v/>
      </c>
      <c r="O731" s="81" t="str">
        <f t="shared" si="424"/>
        <v/>
      </c>
      <c r="P731" s="90" t="str">
        <f>IFERROR(IF(O731="",IF(COUNT(S$3:S$1048576)=COUNT(S$3:S731),IF(S731="","",INDEX(O$3:O731,MATCH(MAX(K$3:K731),K$3:K731,0),0)),INDEX(O$3:O731,MATCH(MAX(K$3:K731),K$3:K731,0),0)),O731),"")</f>
        <v/>
      </c>
      <c r="Q731" s="89" t="str">
        <f>IF(R731="","",COUNT(R$3:R731))</f>
        <v/>
      </c>
      <c r="R731" s="80" t="str">
        <f t="shared" si="410"/>
        <v/>
      </c>
      <c r="S731" s="91" t="str">
        <f>IFERROR(IF(COUNTA($E731:$G731)=0,"",IF(AND(R731="",$O731=INDEX(O$3:O731,MATCH(MAX(Q$3:Q731),Q$3:Q731,0),0)),INDEX(R$3:R731,MATCH(MAX(Q$3:Q731),Q$3:Q731,0),0),R731)),"")</f>
        <v/>
      </c>
      <c r="T731" s="80" t="str">
        <f>IF(U731="","",COUNT(U$3:U731))</f>
        <v/>
      </c>
      <c r="U731" s="80" t="str">
        <f t="shared" si="425"/>
        <v/>
      </c>
      <c r="V731" s="91" t="str">
        <f>IFERROR(IF(S731="","",IF(U731="",IF(AND(E731="",F731="",G731&lt;&gt;"",$O731=INDEX(O$3:O731,MATCH(MAX(T$3:T731),T$3:T731,0),0)),INDEX(U$3:U731,MATCH(MAX(T$3:T731),T$3:T731,0),0),IF(AND(S731&lt;&gt;"",U731=""),0,"")),U731)),"")</f>
        <v/>
      </c>
      <c r="W731" s="95" t="str">
        <f t="shared" si="426"/>
        <v/>
      </c>
      <c r="X731" s="198" t="str">
        <f t="shared" si="427"/>
        <v/>
      </c>
      <c r="Y731" s="92" t="str">
        <f t="shared" si="428"/>
        <v/>
      </c>
      <c r="Z731" s="106" t="str">
        <f>IF(P731="","",COUNTIF($N$3:$N731,$N731))</f>
        <v/>
      </c>
      <c r="AA731" s="92" t="str">
        <f t="shared" si="429"/>
        <v/>
      </c>
      <c r="AB731" s="92" t="str">
        <f t="shared" si="430"/>
        <v/>
      </c>
      <c r="AC731" s="92" t="str">
        <f t="shared" si="431"/>
        <v/>
      </c>
      <c r="AD731" s="92" t="str">
        <f t="shared" si="437"/>
        <v/>
      </c>
      <c r="AE731" s="92" t="str">
        <f t="shared" si="437"/>
        <v/>
      </c>
      <c r="AF731" s="92" t="str">
        <f t="shared" si="437"/>
        <v/>
      </c>
      <c r="AG731" s="92" t="str">
        <f t="shared" si="437"/>
        <v/>
      </c>
      <c r="AH731" s="92" t="str">
        <f t="shared" si="437"/>
        <v/>
      </c>
      <c r="AI731" s="92" t="str">
        <f t="shared" si="437"/>
        <v/>
      </c>
      <c r="AJ731" s="92" t="str">
        <f t="shared" si="437"/>
        <v/>
      </c>
      <c r="AK731" s="92" t="str">
        <f t="shared" si="437"/>
        <v/>
      </c>
      <c r="AL731" s="92" t="str">
        <f t="shared" si="437"/>
        <v/>
      </c>
      <c r="AN731" s="35" t="str">
        <f t="shared" si="411"/>
        <v/>
      </c>
      <c r="AO731" s="44" t="str">
        <f t="shared" si="432"/>
        <v/>
      </c>
      <c r="AP731" s="41" t="str">
        <f>IF(AO731="","",RANK(AO731,AO$3:AO$1048576,1)+COUNTIF(AO$3:AO731,AO731)-1)</f>
        <v/>
      </c>
      <c r="AQ731" s="1" t="str">
        <f t="shared" si="433"/>
        <v/>
      </c>
      <c r="AR731" s="34" t="str">
        <f t="shared" si="412"/>
        <v/>
      </c>
      <c r="AS731" s="39" t="str">
        <f t="shared" si="413"/>
        <v/>
      </c>
      <c r="AT731" s="44" t="str">
        <f t="shared" si="414"/>
        <v/>
      </c>
      <c r="AU731" s="41" t="str">
        <f>IF(AT731="","",RANK(AT731,AT$3:AT$1048576,1)+COUNTIF(AT$3:AT731,AT731)-1)</f>
        <v/>
      </c>
      <c r="AV731" s="1" t="str">
        <f t="shared" si="415"/>
        <v/>
      </c>
      <c r="AW731" s="34" t="str">
        <f t="shared" si="416"/>
        <v/>
      </c>
      <c r="AX731" s="39" t="str">
        <f t="shared" si="417"/>
        <v/>
      </c>
      <c r="AY731" s="44" t="str">
        <f t="shared" si="434"/>
        <v/>
      </c>
      <c r="AZ731" s="41" t="str">
        <f>IF(AY731="","",RANK(AY731,AY$3:AY$1048576,1)+COUNTIF(AY$3:AY731,AY731)-1)</f>
        <v/>
      </c>
      <c r="BA731" s="1" t="str">
        <f t="shared" si="418"/>
        <v/>
      </c>
      <c r="BB731" s="34" t="str">
        <f t="shared" si="419"/>
        <v/>
      </c>
      <c r="BC731" s="39" t="str">
        <f t="shared" si="420"/>
        <v/>
      </c>
      <c r="BD731" s="44" t="str">
        <f t="shared" si="435"/>
        <v/>
      </c>
      <c r="BE731" s="41" t="str">
        <f>IF(BD731="","",RANK(BD731,BD$3:BD$1048576,1)+COUNTIF(BD$3:BD731,BD731)-1)</f>
        <v/>
      </c>
      <c r="BF731" s="1" t="str">
        <f t="shared" si="421"/>
        <v/>
      </c>
      <c r="BG731" s="34" t="str">
        <f t="shared" si="422"/>
        <v/>
      </c>
      <c r="BH731" s="39" t="str">
        <f t="shared" si="423"/>
        <v/>
      </c>
      <c r="BJ731" s="3"/>
      <c r="BK731" s="86"/>
      <c r="BL731" s="86"/>
      <c r="BM731" s="86"/>
      <c r="BN731" s="86"/>
      <c r="BO731" s="3"/>
      <c r="BP731" s="86"/>
      <c r="BQ731" s="86"/>
      <c r="BR731" s="86"/>
      <c r="BS731" s="86"/>
      <c r="BT731" s="3"/>
      <c r="BU731" s="86"/>
      <c r="BV731" s="86"/>
      <c r="BW731" s="86"/>
      <c r="BX731" s="86"/>
      <c r="BY731" s="3"/>
      <c r="BZ731" s="86"/>
      <c r="CA731" s="86"/>
      <c r="CB731" s="86"/>
      <c r="CC731" s="86"/>
    </row>
    <row r="732" spans="2:81" ht="35.1" customHeight="1" x14ac:dyDescent="0.2">
      <c r="B732" s="187"/>
      <c r="C732" s="188"/>
      <c r="D732" s="189"/>
      <c r="E732" s="186"/>
      <c r="F732" s="182"/>
      <c r="G732" s="184"/>
      <c r="K732" s="80" t="str">
        <f>IF(O732="","",COUNT(O$3:O732))</f>
        <v/>
      </c>
      <c r="L732" s="80" t="str">
        <f>IF(B732&lt;&gt;"",B732,IF(OR(COUNTA($G$3:$G732)&lt;COUNTA($G$3:$G$1048576),$G732&lt;&gt;""),L731,""))</f>
        <v/>
      </c>
      <c r="M732" s="80" t="str">
        <f>IF(C732&lt;&gt;"",C732,IF(OR(COUNTA($G$3:$G732)&lt;COUNTA($G$3:$G$1048576),$G732&lt;&gt;""),M731,""))</f>
        <v/>
      </c>
      <c r="N732" s="80" t="str">
        <f>IF(D732&lt;&gt;"",D732,IF(OR(COUNTA($G$3:$G732)&lt;COUNTA($G$3:$G$1048576),$G732&lt;&gt;""),N731,""))</f>
        <v/>
      </c>
      <c r="O732" s="81" t="str">
        <f t="shared" si="424"/>
        <v/>
      </c>
      <c r="P732" s="90" t="str">
        <f>IFERROR(IF(O732="",IF(COUNT(S$3:S$1048576)=COUNT(S$3:S732),IF(S732="","",INDEX(O$3:O732,MATCH(MAX(K$3:K732),K$3:K732,0),0)),INDEX(O$3:O732,MATCH(MAX(K$3:K732),K$3:K732,0),0)),O732),"")</f>
        <v/>
      </c>
      <c r="Q732" s="89" t="str">
        <f>IF(R732="","",COUNT(R$3:R732))</f>
        <v/>
      </c>
      <c r="R732" s="80" t="str">
        <f t="shared" si="410"/>
        <v/>
      </c>
      <c r="S732" s="91" t="str">
        <f>IFERROR(IF(COUNTA($E732:$G732)=0,"",IF(AND(R732="",$O732=INDEX(O$3:O732,MATCH(MAX(Q$3:Q732),Q$3:Q732,0),0)),INDEX(R$3:R732,MATCH(MAX(Q$3:Q732),Q$3:Q732,0),0),R732)),"")</f>
        <v/>
      </c>
      <c r="T732" s="80" t="str">
        <f>IF(U732="","",COUNT(U$3:U732))</f>
        <v/>
      </c>
      <c r="U732" s="80" t="str">
        <f t="shared" si="425"/>
        <v/>
      </c>
      <c r="V732" s="91" t="str">
        <f>IFERROR(IF(S732="","",IF(U732="",IF(AND(E732="",F732="",G732&lt;&gt;"",$O732=INDEX(O$3:O732,MATCH(MAX(T$3:T732),T$3:T732,0),0)),INDEX(U$3:U732,MATCH(MAX(T$3:T732),T$3:T732,0),0),IF(AND(S732&lt;&gt;"",U732=""),0,"")),U732)),"")</f>
        <v/>
      </c>
      <c r="W732" s="95" t="str">
        <f t="shared" si="426"/>
        <v/>
      </c>
      <c r="X732" s="198" t="str">
        <f t="shared" si="427"/>
        <v/>
      </c>
      <c r="Y732" s="92" t="str">
        <f t="shared" si="428"/>
        <v/>
      </c>
      <c r="Z732" s="106" t="str">
        <f>IF(P732="","",COUNTIF($N$3:$N732,$N732))</f>
        <v/>
      </c>
      <c r="AA732" s="92" t="str">
        <f t="shared" si="429"/>
        <v/>
      </c>
      <c r="AB732" s="92" t="str">
        <f t="shared" si="430"/>
        <v/>
      </c>
      <c r="AC732" s="92" t="str">
        <f t="shared" si="431"/>
        <v/>
      </c>
      <c r="AD732" s="92" t="str">
        <f t="shared" si="437"/>
        <v/>
      </c>
      <c r="AE732" s="92" t="str">
        <f t="shared" si="437"/>
        <v/>
      </c>
      <c r="AF732" s="92" t="str">
        <f t="shared" si="437"/>
        <v/>
      </c>
      <c r="AG732" s="92" t="str">
        <f t="shared" si="437"/>
        <v/>
      </c>
      <c r="AH732" s="92" t="str">
        <f t="shared" si="437"/>
        <v/>
      </c>
      <c r="AI732" s="92" t="str">
        <f t="shared" si="437"/>
        <v/>
      </c>
      <c r="AJ732" s="92" t="str">
        <f t="shared" si="437"/>
        <v/>
      </c>
      <c r="AK732" s="92" t="str">
        <f t="shared" si="437"/>
        <v/>
      </c>
      <c r="AL732" s="92" t="str">
        <f t="shared" si="437"/>
        <v/>
      </c>
      <c r="AN732" s="35" t="str">
        <f t="shared" si="411"/>
        <v/>
      </c>
      <c r="AO732" s="44" t="str">
        <f t="shared" si="432"/>
        <v/>
      </c>
      <c r="AP732" s="41" t="str">
        <f>IF(AO732="","",RANK(AO732,AO$3:AO$1048576,1)+COUNTIF(AO$3:AO732,AO732)-1)</f>
        <v/>
      </c>
      <c r="AQ732" s="1" t="str">
        <f t="shared" si="433"/>
        <v/>
      </c>
      <c r="AR732" s="34" t="str">
        <f t="shared" si="412"/>
        <v/>
      </c>
      <c r="AS732" s="39" t="str">
        <f t="shared" si="413"/>
        <v/>
      </c>
      <c r="AT732" s="44" t="str">
        <f t="shared" si="414"/>
        <v/>
      </c>
      <c r="AU732" s="41" t="str">
        <f>IF(AT732="","",RANK(AT732,AT$3:AT$1048576,1)+COUNTIF(AT$3:AT732,AT732)-1)</f>
        <v/>
      </c>
      <c r="AV732" s="1" t="str">
        <f t="shared" si="415"/>
        <v/>
      </c>
      <c r="AW732" s="34" t="str">
        <f t="shared" si="416"/>
        <v/>
      </c>
      <c r="AX732" s="39" t="str">
        <f t="shared" si="417"/>
        <v/>
      </c>
      <c r="AY732" s="44" t="str">
        <f t="shared" si="434"/>
        <v/>
      </c>
      <c r="AZ732" s="41" t="str">
        <f>IF(AY732="","",RANK(AY732,AY$3:AY$1048576,1)+COUNTIF(AY$3:AY732,AY732)-1)</f>
        <v/>
      </c>
      <c r="BA732" s="1" t="str">
        <f t="shared" si="418"/>
        <v/>
      </c>
      <c r="BB732" s="34" t="str">
        <f t="shared" si="419"/>
        <v/>
      </c>
      <c r="BC732" s="39" t="str">
        <f t="shared" si="420"/>
        <v/>
      </c>
      <c r="BD732" s="44" t="str">
        <f t="shared" si="435"/>
        <v/>
      </c>
      <c r="BE732" s="41" t="str">
        <f>IF(BD732="","",RANK(BD732,BD$3:BD$1048576,1)+COUNTIF(BD$3:BD732,BD732)-1)</f>
        <v/>
      </c>
      <c r="BF732" s="1" t="str">
        <f t="shared" si="421"/>
        <v/>
      </c>
      <c r="BG732" s="34" t="str">
        <f t="shared" si="422"/>
        <v/>
      </c>
      <c r="BH732" s="39" t="str">
        <f t="shared" si="423"/>
        <v/>
      </c>
      <c r="BJ732" s="3"/>
      <c r="BK732" s="86"/>
      <c r="BL732" s="86"/>
      <c r="BM732" s="86"/>
      <c r="BN732" s="86"/>
      <c r="BO732" s="3"/>
      <c r="BP732" s="86"/>
      <c r="BQ732" s="86"/>
      <c r="BR732" s="86"/>
      <c r="BS732" s="86"/>
      <c r="BT732" s="3"/>
      <c r="BU732" s="86"/>
      <c r="BV732" s="86"/>
      <c r="BW732" s="86"/>
      <c r="BX732" s="86"/>
      <c r="BY732" s="3"/>
      <c r="BZ732" s="86"/>
      <c r="CA732" s="86"/>
      <c r="CB732" s="86"/>
      <c r="CC732" s="86"/>
    </row>
    <row r="733" spans="2:81" ht="35.1" customHeight="1" x14ac:dyDescent="0.2">
      <c r="B733" s="187"/>
      <c r="C733" s="188"/>
      <c r="D733" s="189"/>
      <c r="E733" s="186"/>
      <c r="F733" s="182"/>
      <c r="G733" s="184"/>
      <c r="K733" s="80" t="str">
        <f>IF(O733="","",COUNT(O$3:O733))</f>
        <v/>
      </c>
      <c r="L733" s="80" t="str">
        <f>IF(B733&lt;&gt;"",B733,IF(OR(COUNTA($G$3:$G733)&lt;COUNTA($G$3:$G$1048576),$G733&lt;&gt;""),L732,""))</f>
        <v/>
      </c>
      <c r="M733" s="80" t="str">
        <f>IF(C733&lt;&gt;"",C733,IF(OR(COUNTA($G$3:$G733)&lt;COUNTA($G$3:$G$1048576),$G733&lt;&gt;""),M732,""))</f>
        <v/>
      </c>
      <c r="N733" s="80" t="str">
        <f>IF(D733&lt;&gt;"",D733,IF(OR(COUNTA($G$3:$G733)&lt;COUNTA($G$3:$G$1048576),$G733&lt;&gt;""),N732,""))</f>
        <v/>
      </c>
      <c r="O733" s="81" t="str">
        <f t="shared" si="424"/>
        <v/>
      </c>
      <c r="P733" s="90" t="str">
        <f>IFERROR(IF(O733="",IF(COUNT(S$3:S$1048576)=COUNT(S$3:S733),IF(S733="","",INDEX(O$3:O733,MATCH(MAX(K$3:K733),K$3:K733,0),0)),INDEX(O$3:O733,MATCH(MAX(K$3:K733),K$3:K733,0),0)),O733),"")</f>
        <v/>
      </c>
      <c r="Q733" s="89" t="str">
        <f>IF(R733="","",COUNT(R$3:R733))</f>
        <v/>
      </c>
      <c r="R733" s="80" t="str">
        <f t="shared" si="410"/>
        <v/>
      </c>
      <c r="S733" s="91" t="str">
        <f>IFERROR(IF(COUNTA($E733:$G733)=0,"",IF(AND(R733="",$O733=INDEX(O$3:O733,MATCH(MAX(Q$3:Q733),Q$3:Q733,0),0)),INDEX(R$3:R733,MATCH(MAX(Q$3:Q733),Q$3:Q733,0),0),R733)),"")</f>
        <v/>
      </c>
      <c r="T733" s="80" t="str">
        <f>IF(U733="","",COUNT(U$3:U733))</f>
        <v/>
      </c>
      <c r="U733" s="80" t="str">
        <f t="shared" si="425"/>
        <v/>
      </c>
      <c r="V733" s="91" t="str">
        <f>IFERROR(IF(S733="","",IF(U733="",IF(AND(E733="",F733="",G733&lt;&gt;"",$O733=INDEX(O$3:O733,MATCH(MAX(T$3:T733),T$3:T733,0),0)),INDEX(U$3:U733,MATCH(MAX(T$3:T733),T$3:T733,0),0),IF(AND(S733&lt;&gt;"",U733=""),0,"")),U733)),"")</f>
        <v/>
      </c>
      <c r="W733" s="95" t="str">
        <f t="shared" si="426"/>
        <v/>
      </c>
      <c r="X733" s="198" t="str">
        <f t="shared" si="427"/>
        <v/>
      </c>
      <c r="Y733" s="92" t="str">
        <f t="shared" si="428"/>
        <v/>
      </c>
      <c r="Z733" s="106" t="str">
        <f>IF(P733="","",COUNTIF($N$3:$N733,$N733))</f>
        <v/>
      </c>
      <c r="AA733" s="92" t="str">
        <f t="shared" si="429"/>
        <v/>
      </c>
      <c r="AB733" s="92" t="str">
        <f t="shared" si="430"/>
        <v/>
      </c>
      <c r="AC733" s="92" t="str">
        <f t="shared" si="431"/>
        <v/>
      </c>
      <c r="AD733" s="92" t="str">
        <f t="shared" si="437"/>
        <v/>
      </c>
      <c r="AE733" s="92" t="str">
        <f t="shared" si="437"/>
        <v/>
      </c>
      <c r="AF733" s="92" t="str">
        <f t="shared" si="437"/>
        <v/>
      </c>
      <c r="AG733" s="92" t="str">
        <f t="shared" si="437"/>
        <v/>
      </c>
      <c r="AH733" s="92" t="str">
        <f t="shared" si="437"/>
        <v/>
      </c>
      <c r="AI733" s="92" t="str">
        <f t="shared" si="437"/>
        <v/>
      </c>
      <c r="AJ733" s="92" t="str">
        <f t="shared" si="437"/>
        <v/>
      </c>
      <c r="AK733" s="92" t="str">
        <f t="shared" si="437"/>
        <v/>
      </c>
      <c r="AL733" s="92" t="str">
        <f t="shared" si="437"/>
        <v/>
      </c>
      <c r="AN733" s="35" t="str">
        <f t="shared" si="411"/>
        <v/>
      </c>
      <c r="AO733" s="44" t="str">
        <f t="shared" si="432"/>
        <v/>
      </c>
      <c r="AP733" s="41" t="str">
        <f>IF(AO733="","",RANK(AO733,AO$3:AO$1048576,1)+COUNTIF(AO$3:AO733,AO733)-1)</f>
        <v/>
      </c>
      <c r="AQ733" s="1" t="str">
        <f t="shared" si="433"/>
        <v/>
      </c>
      <c r="AR733" s="34" t="str">
        <f t="shared" si="412"/>
        <v/>
      </c>
      <c r="AS733" s="39" t="str">
        <f t="shared" si="413"/>
        <v/>
      </c>
      <c r="AT733" s="44" t="str">
        <f t="shared" si="414"/>
        <v/>
      </c>
      <c r="AU733" s="41" t="str">
        <f>IF(AT733="","",RANK(AT733,AT$3:AT$1048576,1)+COUNTIF(AT$3:AT733,AT733)-1)</f>
        <v/>
      </c>
      <c r="AV733" s="1" t="str">
        <f t="shared" si="415"/>
        <v/>
      </c>
      <c r="AW733" s="34" t="str">
        <f t="shared" si="416"/>
        <v/>
      </c>
      <c r="AX733" s="39" t="str">
        <f t="shared" si="417"/>
        <v/>
      </c>
      <c r="AY733" s="44" t="str">
        <f t="shared" si="434"/>
        <v/>
      </c>
      <c r="AZ733" s="41" t="str">
        <f>IF(AY733="","",RANK(AY733,AY$3:AY$1048576,1)+COUNTIF(AY$3:AY733,AY733)-1)</f>
        <v/>
      </c>
      <c r="BA733" s="1" t="str">
        <f t="shared" si="418"/>
        <v/>
      </c>
      <c r="BB733" s="34" t="str">
        <f t="shared" si="419"/>
        <v/>
      </c>
      <c r="BC733" s="39" t="str">
        <f t="shared" si="420"/>
        <v/>
      </c>
      <c r="BD733" s="44" t="str">
        <f t="shared" si="435"/>
        <v/>
      </c>
      <c r="BE733" s="41" t="str">
        <f>IF(BD733="","",RANK(BD733,BD$3:BD$1048576,1)+COUNTIF(BD$3:BD733,BD733)-1)</f>
        <v/>
      </c>
      <c r="BF733" s="1" t="str">
        <f t="shared" si="421"/>
        <v/>
      </c>
      <c r="BG733" s="34" t="str">
        <f t="shared" si="422"/>
        <v/>
      </c>
      <c r="BH733" s="39" t="str">
        <f t="shared" si="423"/>
        <v/>
      </c>
      <c r="BJ733" s="3"/>
      <c r="BK733" s="86"/>
      <c r="BL733" s="86"/>
      <c r="BM733" s="86"/>
      <c r="BN733" s="86"/>
      <c r="BO733" s="3"/>
      <c r="BP733" s="86"/>
      <c r="BQ733" s="86"/>
      <c r="BR733" s="86"/>
      <c r="BS733" s="86"/>
      <c r="BT733" s="3"/>
      <c r="BU733" s="86"/>
      <c r="BV733" s="86"/>
      <c r="BW733" s="86"/>
      <c r="BX733" s="86"/>
      <c r="BY733" s="3"/>
      <c r="BZ733" s="86"/>
      <c r="CA733" s="86"/>
      <c r="CB733" s="86"/>
      <c r="CC733" s="86"/>
    </row>
    <row r="734" spans="2:81" ht="35.1" customHeight="1" x14ac:dyDescent="0.2">
      <c r="B734" s="187"/>
      <c r="C734" s="188"/>
      <c r="D734" s="189"/>
      <c r="E734" s="186"/>
      <c r="F734" s="182"/>
      <c r="G734" s="184"/>
      <c r="K734" s="80" t="str">
        <f>IF(O734="","",COUNT(O$3:O734))</f>
        <v/>
      </c>
      <c r="L734" s="80" t="str">
        <f>IF(B734&lt;&gt;"",B734,IF(OR(COUNTA($G$3:$G734)&lt;COUNTA($G$3:$G$1048576),$G734&lt;&gt;""),L733,""))</f>
        <v/>
      </c>
      <c r="M734" s="80" t="str">
        <f>IF(C734&lt;&gt;"",C734,IF(OR(COUNTA($G$3:$G734)&lt;COUNTA($G$3:$G$1048576),$G734&lt;&gt;""),M733,""))</f>
        <v/>
      </c>
      <c r="N734" s="80" t="str">
        <f>IF(D734&lt;&gt;"",D734,IF(OR(COUNTA($G$3:$G734)&lt;COUNTA($G$3:$G$1048576),$G734&lt;&gt;""),N733,""))</f>
        <v/>
      </c>
      <c r="O734" s="81" t="str">
        <f t="shared" si="424"/>
        <v/>
      </c>
      <c r="P734" s="90" t="str">
        <f>IFERROR(IF(O734="",IF(COUNT(S$3:S$1048576)=COUNT(S$3:S734),IF(S734="","",INDEX(O$3:O734,MATCH(MAX(K$3:K734),K$3:K734,0),0)),INDEX(O$3:O734,MATCH(MAX(K$3:K734),K$3:K734,0),0)),O734),"")</f>
        <v/>
      </c>
      <c r="Q734" s="89" t="str">
        <f>IF(R734="","",COUNT(R$3:R734))</f>
        <v/>
      </c>
      <c r="R734" s="80" t="str">
        <f t="shared" si="410"/>
        <v/>
      </c>
      <c r="S734" s="91" t="str">
        <f>IFERROR(IF(COUNTA($E734:$G734)=0,"",IF(AND(R734="",$O734=INDEX(O$3:O734,MATCH(MAX(Q$3:Q734),Q$3:Q734,0),0)),INDEX(R$3:R734,MATCH(MAX(Q$3:Q734),Q$3:Q734,0),0),R734)),"")</f>
        <v/>
      </c>
      <c r="T734" s="80" t="str">
        <f>IF(U734="","",COUNT(U$3:U734))</f>
        <v/>
      </c>
      <c r="U734" s="80" t="str">
        <f t="shared" si="425"/>
        <v/>
      </c>
      <c r="V734" s="91" t="str">
        <f>IFERROR(IF(S734="","",IF(U734="",IF(AND(E734="",F734="",G734&lt;&gt;"",$O734=INDEX(O$3:O734,MATCH(MAX(T$3:T734),T$3:T734,0),0)),INDEX(U$3:U734,MATCH(MAX(T$3:T734),T$3:T734,0),0),IF(AND(S734&lt;&gt;"",U734=""),0,"")),U734)),"")</f>
        <v/>
      </c>
      <c r="W734" s="95" t="str">
        <f t="shared" si="426"/>
        <v/>
      </c>
      <c r="X734" s="198" t="str">
        <f t="shared" si="427"/>
        <v/>
      </c>
      <c r="Y734" s="92" t="str">
        <f t="shared" si="428"/>
        <v/>
      </c>
      <c r="Z734" s="106" t="str">
        <f>IF(P734="","",COUNTIF($N$3:$N734,$N734))</f>
        <v/>
      </c>
      <c r="AA734" s="92" t="str">
        <f t="shared" si="429"/>
        <v/>
      </c>
      <c r="AB734" s="92" t="str">
        <f t="shared" si="430"/>
        <v/>
      </c>
      <c r="AC734" s="92" t="str">
        <f t="shared" si="431"/>
        <v/>
      </c>
      <c r="AD734" s="92" t="str">
        <f t="shared" ref="AD734:AL743" si="438">IFERROR(IF(AND($Z734=1,AD$2&lt;&gt;"",""&amp;INDEX($Y$3:$Y$1048576,MATCH($P734&amp;"@"&amp;AD$2,$AA$3:$AA$1048576,0),0)&lt;&gt;""),AD$1&amp;""&amp;INDEX($Y$3:$Y$1048576,MATCH($P734&amp;"@"&amp;AD$2,$AA$3:$AA$1048576,0),0),""),"")</f>
        <v/>
      </c>
      <c r="AE734" s="92" t="str">
        <f t="shared" si="438"/>
        <v/>
      </c>
      <c r="AF734" s="92" t="str">
        <f t="shared" si="438"/>
        <v/>
      </c>
      <c r="AG734" s="92" t="str">
        <f t="shared" si="438"/>
        <v/>
      </c>
      <c r="AH734" s="92" t="str">
        <f t="shared" si="438"/>
        <v/>
      </c>
      <c r="AI734" s="92" t="str">
        <f t="shared" si="438"/>
        <v/>
      </c>
      <c r="AJ734" s="92" t="str">
        <f t="shared" si="438"/>
        <v/>
      </c>
      <c r="AK734" s="92" t="str">
        <f t="shared" si="438"/>
        <v/>
      </c>
      <c r="AL734" s="92" t="str">
        <f t="shared" si="438"/>
        <v/>
      </c>
      <c r="AN734" s="35" t="str">
        <f t="shared" si="411"/>
        <v/>
      </c>
      <c r="AO734" s="44" t="str">
        <f t="shared" si="432"/>
        <v/>
      </c>
      <c r="AP734" s="41" t="str">
        <f>IF(AO734="","",RANK(AO734,AO$3:AO$1048576,1)+COUNTIF(AO$3:AO734,AO734)-1)</f>
        <v/>
      </c>
      <c r="AQ734" s="1" t="str">
        <f t="shared" si="433"/>
        <v/>
      </c>
      <c r="AR734" s="34" t="str">
        <f t="shared" si="412"/>
        <v/>
      </c>
      <c r="AS734" s="39" t="str">
        <f t="shared" si="413"/>
        <v/>
      </c>
      <c r="AT734" s="44" t="str">
        <f t="shared" si="414"/>
        <v/>
      </c>
      <c r="AU734" s="41" t="str">
        <f>IF(AT734="","",RANK(AT734,AT$3:AT$1048576,1)+COUNTIF(AT$3:AT734,AT734)-1)</f>
        <v/>
      </c>
      <c r="AV734" s="1" t="str">
        <f t="shared" si="415"/>
        <v/>
      </c>
      <c r="AW734" s="34" t="str">
        <f t="shared" si="416"/>
        <v/>
      </c>
      <c r="AX734" s="39" t="str">
        <f t="shared" si="417"/>
        <v/>
      </c>
      <c r="AY734" s="44" t="str">
        <f t="shared" si="434"/>
        <v/>
      </c>
      <c r="AZ734" s="41" t="str">
        <f>IF(AY734="","",RANK(AY734,AY$3:AY$1048576,1)+COUNTIF(AY$3:AY734,AY734)-1)</f>
        <v/>
      </c>
      <c r="BA734" s="1" t="str">
        <f t="shared" si="418"/>
        <v/>
      </c>
      <c r="BB734" s="34" t="str">
        <f t="shared" si="419"/>
        <v/>
      </c>
      <c r="BC734" s="39" t="str">
        <f t="shared" si="420"/>
        <v/>
      </c>
      <c r="BD734" s="44" t="str">
        <f t="shared" si="435"/>
        <v/>
      </c>
      <c r="BE734" s="41" t="str">
        <f>IF(BD734="","",RANK(BD734,BD$3:BD$1048576,1)+COUNTIF(BD$3:BD734,BD734)-1)</f>
        <v/>
      </c>
      <c r="BF734" s="1" t="str">
        <f t="shared" si="421"/>
        <v/>
      </c>
      <c r="BG734" s="34" t="str">
        <f t="shared" si="422"/>
        <v/>
      </c>
      <c r="BH734" s="39" t="str">
        <f t="shared" si="423"/>
        <v/>
      </c>
      <c r="BJ734" s="3"/>
      <c r="BK734" s="86"/>
      <c r="BL734" s="86"/>
      <c r="BM734" s="86"/>
      <c r="BN734" s="86"/>
      <c r="BO734" s="3"/>
      <c r="BP734" s="86"/>
      <c r="BQ734" s="86"/>
      <c r="BR734" s="86"/>
      <c r="BS734" s="86"/>
      <c r="BT734" s="3"/>
      <c r="BU734" s="86"/>
      <c r="BV734" s="86"/>
      <c r="BW734" s="86"/>
      <c r="BX734" s="86"/>
      <c r="BY734" s="3"/>
      <c r="BZ734" s="86"/>
      <c r="CA734" s="86"/>
      <c r="CB734" s="86"/>
      <c r="CC734" s="86"/>
    </row>
    <row r="735" spans="2:81" ht="35.1" customHeight="1" x14ac:dyDescent="0.2">
      <c r="B735" s="187"/>
      <c r="C735" s="188"/>
      <c r="D735" s="189"/>
      <c r="E735" s="186"/>
      <c r="F735" s="182"/>
      <c r="G735" s="184"/>
      <c r="K735" s="80" t="str">
        <f>IF(O735="","",COUNT(O$3:O735))</f>
        <v/>
      </c>
      <c r="L735" s="80" t="str">
        <f>IF(B735&lt;&gt;"",B735,IF(OR(COUNTA($G$3:$G735)&lt;COUNTA($G$3:$G$1048576),$G735&lt;&gt;""),L734,""))</f>
        <v/>
      </c>
      <c r="M735" s="80" t="str">
        <f>IF(C735&lt;&gt;"",C735,IF(OR(COUNTA($G$3:$G735)&lt;COUNTA($G$3:$G$1048576),$G735&lt;&gt;""),M734,""))</f>
        <v/>
      </c>
      <c r="N735" s="80" t="str">
        <f>IF(D735&lt;&gt;"",D735,IF(OR(COUNTA($G$3:$G735)&lt;COUNTA($G$3:$G$1048576),$G735&lt;&gt;""),N734,""))</f>
        <v/>
      </c>
      <c r="O735" s="81" t="str">
        <f t="shared" si="424"/>
        <v/>
      </c>
      <c r="P735" s="90" t="str">
        <f>IFERROR(IF(O735="",IF(COUNT(S$3:S$1048576)=COUNT(S$3:S735),IF(S735="","",INDEX(O$3:O735,MATCH(MAX(K$3:K735),K$3:K735,0),0)),INDEX(O$3:O735,MATCH(MAX(K$3:K735),K$3:K735,0),0)),O735),"")</f>
        <v/>
      </c>
      <c r="Q735" s="89" t="str">
        <f>IF(R735="","",COUNT(R$3:R735))</f>
        <v/>
      </c>
      <c r="R735" s="80" t="str">
        <f t="shared" si="410"/>
        <v/>
      </c>
      <c r="S735" s="91" t="str">
        <f>IFERROR(IF(COUNTA($E735:$G735)=0,"",IF(AND(R735="",$O735=INDEX(O$3:O735,MATCH(MAX(Q$3:Q735),Q$3:Q735,0),0)),INDEX(R$3:R735,MATCH(MAX(Q$3:Q735),Q$3:Q735,0),0),R735)),"")</f>
        <v/>
      </c>
      <c r="T735" s="80" t="str">
        <f>IF(U735="","",COUNT(U$3:U735))</f>
        <v/>
      </c>
      <c r="U735" s="80" t="str">
        <f t="shared" si="425"/>
        <v/>
      </c>
      <c r="V735" s="91" t="str">
        <f>IFERROR(IF(S735="","",IF(U735="",IF(AND(E735="",F735="",G735&lt;&gt;"",$O735=INDEX(O$3:O735,MATCH(MAX(T$3:T735),T$3:T735,0),0)),INDEX(U$3:U735,MATCH(MAX(T$3:T735),T$3:T735,0),0),IF(AND(S735&lt;&gt;"",U735=""),0,"")),U735)),"")</f>
        <v/>
      </c>
      <c r="W735" s="95" t="str">
        <f t="shared" si="426"/>
        <v/>
      </c>
      <c r="X735" s="198" t="str">
        <f t="shared" si="427"/>
        <v/>
      </c>
      <c r="Y735" s="92" t="str">
        <f t="shared" si="428"/>
        <v/>
      </c>
      <c r="Z735" s="106" t="str">
        <f>IF(P735="","",COUNTIF($N$3:$N735,$N735))</f>
        <v/>
      </c>
      <c r="AA735" s="92" t="str">
        <f t="shared" si="429"/>
        <v/>
      </c>
      <c r="AB735" s="92" t="str">
        <f t="shared" si="430"/>
        <v/>
      </c>
      <c r="AC735" s="92" t="str">
        <f t="shared" si="431"/>
        <v/>
      </c>
      <c r="AD735" s="92" t="str">
        <f t="shared" si="438"/>
        <v/>
      </c>
      <c r="AE735" s="92" t="str">
        <f t="shared" si="438"/>
        <v/>
      </c>
      <c r="AF735" s="92" t="str">
        <f t="shared" si="438"/>
        <v/>
      </c>
      <c r="AG735" s="92" t="str">
        <f t="shared" si="438"/>
        <v/>
      </c>
      <c r="AH735" s="92" t="str">
        <f t="shared" si="438"/>
        <v/>
      </c>
      <c r="AI735" s="92" t="str">
        <f t="shared" si="438"/>
        <v/>
      </c>
      <c r="AJ735" s="92" t="str">
        <f t="shared" si="438"/>
        <v/>
      </c>
      <c r="AK735" s="92" t="str">
        <f t="shared" si="438"/>
        <v/>
      </c>
      <c r="AL735" s="92" t="str">
        <f t="shared" si="438"/>
        <v/>
      </c>
      <c r="AN735" s="35" t="str">
        <f t="shared" si="411"/>
        <v/>
      </c>
      <c r="AO735" s="44" t="str">
        <f t="shared" si="432"/>
        <v/>
      </c>
      <c r="AP735" s="41" t="str">
        <f>IF(AO735="","",RANK(AO735,AO$3:AO$1048576,1)+COUNTIF(AO$3:AO735,AO735)-1)</f>
        <v/>
      </c>
      <c r="AQ735" s="1" t="str">
        <f t="shared" si="433"/>
        <v/>
      </c>
      <c r="AR735" s="34" t="str">
        <f t="shared" si="412"/>
        <v/>
      </c>
      <c r="AS735" s="39" t="str">
        <f t="shared" si="413"/>
        <v/>
      </c>
      <c r="AT735" s="44" t="str">
        <f t="shared" si="414"/>
        <v/>
      </c>
      <c r="AU735" s="41" t="str">
        <f>IF(AT735="","",RANK(AT735,AT$3:AT$1048576,1)+COUNTIF(AT$3:AT735,AT735)-1)</f>
        <v/>
      </c>
      <c r="AV735" s="1" t="str">
        <f t="shared" si="415"/>
        <v/>
      </c>
      <c r="AW735" s="34" t="str">
        <f t="shared" si="416"/>
        <v/>
      </c>
      <c r="AX735" s="39" t="str">
        <f t="shared" si="417"/>
        <v/>
      </c>
      <c r="AY735" s="44" t="str">
        <f t="shared" si="434"/>
        <v/>
      </c>
      <c r="AZ735" s="41" t="str">
        <f>IF(AY735="","",RANK(AY735,AY$3:AY$1048576,1)+COUNTIF(AY$3:AY735,AY735)-1)</f>
        <v/>
      </c>
      <c r="BA735" s="1" t="str">
        <f t="shared" si="418"/>
        <v/>
      </c>
      <c r="BB735" s="34" t="str">
        <f t="shared" si="419"/>
        <v/>
      </c>
      <c r="BC735" s="39" t="str">
        <f t="shared" si="420"/>
        <v/>
      </c>
      <c r="BD735" s="44" t="str">
        <f t="shared" si="435"/>
        <v/>
      </c>
      <c r="BE735" s="41" t="str">
        <f>IF(BD735="","",RANK(BD735,BD$3:BD$1048576,1)+COUNTIF(BD$3:BD735,BD735)-1)</f>
        <v/>
      </c>
      <c r="BF735" s="1" t="str">
        <f t="shared" si="421"/>
        <v/>
      </c>
      <c r="BG735" s="34" t="str">
        <f t="shared" si="422"/>
        <v/>
      </c>
      <c r="BH735" s="39" t="str">
        <f t="shared" si="423"/>
        <v/>
      </c>
      <c r="BJ735" s="3"/>
      <c r="BK735" s="86"/>
      <c r="BL735" s="86"/>
      <c r="BM735" s="86"/>
      <c r="BN735" s="86"/>
      <c r="BO735" s="3"/>
      <c r="BP735" s="86"/>
      <c r="BQ735" s="86"/>
      <c r="BR735" s="86"/>
      <c r="BS735" s="86"/>
      <c r="BT735" s="3"/>
      <c r="BU735" s="86"/>
      <c r="BV735" s="86"/>
      <c r="BW735" s="86"/>
      <c r="BX735" s="86"/>
      <c r="BY735" s="3"/>
      <c r="BZ735" s="86"/>
      <c r="CA735" s="86"/>
      <c r="CB735" s="86"/>
      <c r="CC735" s="86"/>
    </row>
    <row r="736" spans="2:81" ht="35.1" customHeight="1" x14ac:dyDescent="0.2">
      <c r="B736" s="187"/>
      <c r="C736" s="188"/>
      <c r="D736" s="189"/>
      <c r="E736" s="186"/>
      <c r="F736" s="182"/>
      <c r="G736" s="184"/>
      <c r="K736" s="80" t="str">
        <f>IF(O736="","",COUNT(O$3:O736))</f>
        <v/>
      </c>
      <c r="L736" s="80" t="str">
        <f>IF(B736&lt;&gt;"",B736,IF(OR(COUNTA($G$3:$G736)&lt;COUNTA($G$3:$G$1048576),$G736&lt;&gt;""),L735,""))</f>
        <v/>
      </c>
      <c r="M736" s="80" t="str">
        <f>IF(C736&lt;&gt;"",C736,IF(OR(COUNTA($G$3:$G736)&lt;COUNTA($G$3:$G$1048576),$G736&lt;&gt;""),M735,""))</f>
        <v/>
      </c>
      <c r="N736" s="80" t="str">
        <f>IF(D736&lt;&gt;"",D736,IF(OR(COUNTA($G$3:$G736)&lt;COUNTA($G$3:$G$1048576),$G736&lt;&gt;""),N735,""))</f>
        <v/>
      </c>
      <c r="O736" s="81" t="str">
        <f t="shared" si="424"/>
        <v/>
      </c>
      <c r="P736" s="90" t="str">
        <f>IFERROR(IF(O736="",IF(COUNT(S$3:S$1048576)=COUNT(S$3:S736),IF(S736="","",INDEX(O$3:O736,MATCH(MAX(K$3:K736),K$3:K736,0),0)),INDEX(O$3:O736,MATCH(MAX(K$3:K736),K$3:K736,0),0)),O736),"")</f>
        <v/>
      </c>
      <c r="Q736" s="89" t="str">
        <f>IF(R736="","",COUNT(R$3:R736))</f>
        <v/>
      </c>
      <c r="R736" s="80" t="str">
        <f t="shared" si="410"/>
        <v/>
      </c>
      <c r="S736" s="91" t="str">
        <f>IFERROR(IF(COUNTA($E736:$G736)=0,"",IF(AND(R736="",$O736=INDEX(O$3:O736,MATCH(MAX(Q$3:Q736),Q$3:Q736,0),0)),INDEX(R$3:R736,MATCH(MAX(Q$3:Q736),Q$3:Q736,0),0),R736)),"")</f>
        <v/>
      </c>
      <c r="T736" s="80" t="str">
        <f>IF(U736="","",COUNT(U$3:U736))</f>
        <v/>
      </c>
      <c r="U736" s="80" t="str">
        <f t="shared" si="425"/>
        <v/>
      </c>
      <c r="V736" s="91" t="str">
        <f>IFERROR(IF(S736="","",IF(U736="",IF(AND(E736="",F736="",G736&lt;&gt;"",$O736=INDEX(O$3:O736,MATCH(MAX(T$3:T736),T$3:T736,0),0)),INDEX(U$3:U736,MATCH(MAX(T$3:T736),T$3:T736,0),0),IF(AND(S736&lt;&gt;"",U736=""),0,"")),U736)),"")</f>
        <v/>
      </c>
      <c r="W736" s="95" t="str">
        <f t="shared" si="426"/>
        <v/>
      </c>
      <c r="X736" s="198" t="str">
        <f t="shared" si="427"/>
        <v/>
      </c>
      <c r="Y736" s="92" t="str">
        <f t="shared" si="428"/>
        <v/>
      </c>
      <c r="Z736" s="106" t="str">
        <f>IF(P736="","",COUNTIF($N$3:$N736,$N736))</f>
        <v/>
      </c>
      <c r="AA736" s="92" t="str">
        <f t="shared" si="429"/>
        <v/>
      </c>
      <c r="AB736" s="92" t="str">
        <f t="shared" si="430"/>
        <v/>
      </c>
      <c r="AC736" s="92" t="str">
        <f t="shared" si="431"/>
        <v/>
      </c>
      <c r="AD736" s="92" t="str">
        <f t="shared" si="438"/>
        <v/>
      </c>
      <c r="AE736" s="92" t="str">
        <f t="shared" si="438"/>
        <v/>
      </c>
      <c r="AF736" s="92" t="str">
        <f t="shared" si="438"/>
        <v/>
      </c>
      <c r="AG736" s="92" t="str">
        <f t="shared" si="438"/>
        <v/>
      </c>
      <c r="AH736" s="92" t="str">
        <f t="shared" si="438"/>
        <v/>
      </c>
      <c r="AI736" s="92" t="str">
        <f t="shared" si="438"/>
        <v/>
      </c>
      <c r="AJ736" s="92" t="str">
        <f t="shared" si="438"/>
        <v/>
      </c>
      <c r="AK736" s="92" t="str">
        <f t="shared" si="438"/>
        <v/>
      </c>
      <c r="AL736" s="92" t="str">
        <f t="shared" si="438"/>
        <v/>
      </c>
      <c r="AN736" s="35" t="str">
        <f t="shared" si="411"/>
        <v/>
      </c>
      <c r="AO736" s="44" t="str">
        <f t="shared" si="432"/>
        <v/>
      </c>
      <c r="AP736" s="41" t="str">
        <f>IF(AO736="","",RANK(AO736,AO$3:AO$1048576,1)+COUNTIF(AO$3:AO736,AO736)-1)</f>
        <v/>
      </c>
      <c r="AQ736" s="1" t="str">
        <f t="shared" si="433"/>
        <v/>
      </c>
      <c r="AR736" s="34" t="str">
        <f t="shared" si="412"/>
        <v/>
      </c>
      <c r="AS736" s="39" t="str">
        <f t="shared" si="413"/>
        <v/>
      </c>
      <c r="AT736" s="44" t="str">
        <f t="shared" si="414"/>
        <v/>
      </c>
      <c r="AU736" s="41" t="str">
        <f>IF(AT736="","",RANK(AT736,AT$3:AT$1048576,1)+COUNTIF(AT$3:AT736,AT736)-1)</f>
        <v/>
      </c>
      <c r="AV736" s="1" t="str">
        <f t="shared" si="415"/>
        <v/>
      </c>
      <c r="AW736" s="34" t="str">
        <f t="shared" si="416"/>
        <v/>
      </c>
      <c r="AX736" s="39" t="str">
        <f t="shared" si="417"/>
        <v/>
      </c>
      <c r="AY736" s="44" t="str">
        <f t="shared" si="434"/>
        <v/>
      </c>
      <c r="AZ736" s="41" t="str">
        <f>IF(AY736="","",RANK(AY736,AY$3:AY$1048576,1)+COUNTIF(AY$3:AY736,AY736)-1)</f>
        <v/>
      </c>
      <c r="BA736" s="1" t="str">
        <f t="shared" si="418"/>
        <v/>
      </c>
      <c r="BB736" s="34" t="str">
        <f t="shared" si="419"/>
        <v/>
      </c>
      <c r="BC736" s="39" t="str">
        <f t="shared" si="420"/>
        <v/>
      </c>
      <c r="BD736" s="44" t="str">
        <f t="shared" si="435"/>
        <v/>
      </c>
      <c r="BE736" s="41" t="str">
        <f>IF(BD736="","",RANK(BD736,BD$3:BD$1048576,1)+COUNTIF(BD$3:BD736,BD736)-1)</f>
        <v/>
      </c>
      <c r="BF736" s="1" t="str">
        <f t="shared" si="421"/>
        <v/>
      </c>
      <c r="BG736" s="34" t="str">
        <f t="shared" si="422"/>
        <v/>
      </c>
      <c r="BH736" s="39" t="str">
        <f t="shared" si="423"/>
        <v/>
      </c>
      <c r="BJ736" s="3"/>
      <c r="BK736" s="86"/>
      <c r="BL736" s="86"/>
      <c r="BM736" s="86"/>
      <c r="BN736" s="86"/>
      <c r="BO736" s="3"/>
      <c r="BP736" s="86"/>
      <c r="BQ736" s="86"/>
      <c r="BR736" s="86"/>
      <c r="BS736" s="86"/>
      <c r="BT736" s="3"/>
      <c r="BU736" s="86"/>
      <c r="BV736" s="86"/>
      <c r="BW736" s="86"/>
      <c r="BX736" s="86"/>
      <c r="BY736" s="3"/>
      <c r="BZ736" s="86"/>
      <c r="CA736" s="86"/>
      <c r="CB736" s="86"/>
      <c r="CC736" s="86"/>
    </row>
    <row r="737" spans="2:81" ht="35.1" customHeight="1" x14ac:dyDescent="0.2">
      <c r="B737" s="187"/>
      <c r="C737" s="188"/>
      <c r="D737" s="189"/>
      <c r="E737" s="186"/>
      <c r="F737" s="182"/>
      <c r="G737" s="184"/>
      <c r="K737" s="80" t="str">
        <f>IF(O737="","",COUNT(O$3:O737))</f>
        <v/>
      </c>
      <c r="L737" s="80" t="str">
        <f>IF(B737&lt;&gt;"",B737,IF(OR(COUNTA($G$3:$G737)&lt;COUNTA($G$3:$G$1048576),$G737&lt;&gt;""),L736,""))</f>
        <v/>
      </c>
      <c r="M737" s="80" t="str">
        <f>IF(C737&lt;&gt;"",C737,IF(OR(COUNTA($G$3:$G737)&lt;COUNTA($G$3:$G$1048576),$G737&lt;&gt;""),M736,""))</f>
        <v/>
      </c>
      <c r="N737" s="80" t="str">
        <f>IF(D737&lt;&gt;"",D737,IF(OR(COUNTA($G$3:$G737)&lt;COUNTA($G$3:$G$1048576),$G737&lt;&gt;""),N736,""))</f>
        <v/>
      </c>
      <c r="O737" s="81" t="str">
        <f t="shared" si="424"/>
        <v/>
      </c>
      <c r="P737" s="90" t="str">
        <f>IFERROR(IF(O737="",IF(COUNT(S$3:S$1048576)=COUNT(S$3:S737),IF(S737="","",INDEX(O$3:O737,MATCH(MAX(K$3:K737),K$3:K737,0),0)),INDEX(O$3:O737,MATCH(MAX(K$3:K737),K$3:K737,0),0)),O737),"")</f>
        <v/>
      </c>
      <c r="Q737" s="89" t="str">
        <f>IF(R737="","",COUNT(R$3:R737))</f>
        <v/>
      </c>
      <c r="R737" s="80" t="str">
        <f t="shared" si="410"/>
        <v/>
      </c>
      <c r="S737" s="91" t="str">
        <f>IFERROR(IF(COUNTA($E737:$G737)=0,"",IF(AND(R737="",$O737=INDEX(O$3:O737,MATCH(MAX(Q$3:Q737),Q$3:Q737,0),0)),INDEX(R$3:R737,MATCH(MAX(Q$3:Q737),Q$3:Q737,0),0),R737)),"")</f>
        <v/>
      </c>
      <c r="T737" s="80" t="str">
        <f>IF(U737="","",COUNT(U$3:U737))</f>
        <v/>
      </c>
      <c r="U737" s="80" t="str">
        <f t="shared" si="425"/>
        <v/>
      </c>
      <c r="V737" s="91" t="str">
        <f>IFERROR(IF(S737="","",IF(U737="",IF(AND(E737="",F737="",G737&lt;&gt;"",$O737=INDEX(O$3:O737,MATCH(MAX(T$3:T737),T$3:T737,0),0)),INDEX(U$3:U737,MATCH(MAX(T$3:T737),T$3:T737,0),0),IF(AND(S737&lt;&gt;"",U737=""),0,"")),U737)),"")</f>
        <v/>
      </c>
      <c r="W737" s="95" t="str">
        <f t="shared" si="426"/>
        <v/>
      </c>
      <c r="X737" s="198" t="str">
        <f t="shared" si="427"/>
        <v/>
      </c>
      <c r="Y737" s="92" t="str">
        <f t="shared" si="428"/>
        <v/>
      </c>
      <c r="Z737" s="106" t="str">
        <f>IF(P737="","",COUNTIF($N$3:$N737,$N737))</f>
        <v/>
      </c>
      <c r="AA737" s="92" t="str">
        <f t="shared" si="429"/>
        <v/>
      </c>
      <c r="AB737" s="92" t="str">
        <f t="shared" si="430"/>
        <v/>
      </c>
      <c r="AC737" s="92" t="str">
        <f t="shared" si="431"/>
        <v/>
      </c>
      <c r="AD737" s="92" t="str">
        <f t="shared" si="438"/>
        <v/>
      </c>
      <c r="AE737" s="92" t="str">
        <f t="shared" si="438"/>
        <v/>
      </c>
      <c r="AF737" s="92" t="str">
        <f t="shared" si="438"/>
        <v/>
      </c>
      <c r="AG737" s="92" t="str">
        <f t="shared" si="438"/>
        <v/>
      </c>
      <c r="AH737" s="92" t="str">
        <f t="shared" si="438"/>
        <v/>
      </c>
      <c r="AI737" s="92" t="str">
        <f t="shared" si="438"/>
        <v/>
      </c>
      <c r="AJ737" s="92" t="str">
        <f t="shared" si="438"/>
        <v/>
      </c>
      <c r="AK737" s="92" t="str">
        <f t="shared" si="438"/>
        <v/>
      </c>
      <c r="AL737" s="92" t="str">
        <f t="shared" si="438"/>
        <v/>
      </c>
      <c r="AN737" s="35" t="str">
        <f t="shared" si="411"/>
        <v/>
      </c>
      <c r="AO737" s="44" t="str">
        <f t="shared" si="432"/>
        <v/>
      </c>
      <c r="AP737" s="41" t="str">
        <f>IF(AO737="","",RANK(AO737,AO$3:AO$1048576,1)+COUNTIF(AO$3:AO737,AO737)-1)</f>
        <v/>
      </c>
      <c r="AQ737" s="1" t="str">
        <f t="shared" si="433"/>
        <v/>
      </c>
      <c r="AR737" s="34" t="str">
        <f t="shared" si="412"/>
        <v/>
      </c>
      <c r="AS737" s="39" t="str">
        <f t="shared" si="413"/>
        <v/>
      </c>
      <c r="AT737" s="44" t="str">
        <f t="shared" si="414"/>
        <v/>
      </c>
      <c r="AU737" s="41" t="str">
        <f>IF(AT737="","",RANK(AT737,AT$3:AT$1048576,1)+COUNTIF(AT$3:AT737,AT737)-1)</f>
        <v/>
      </c>
      <c r="AV737" s="1" t="str">
        <f t="shared" si="415"/>
        <v/>
      </c>
      <c r="AW737" s="34" t="str">
        <f t="shared" si="416"/>
        <v/>
      </c>
      <c r="AX737" s="39" t="str">
        <f t="shared" si="417"/>
        <v/>
      </c>
      <c r="AY737" s="44" t="str">
        <f t="shared" si="434"/>
        <v/>
      </c>
      <c r="AZ737" s="41" t="str">
        <f>IF(AY737="","",RANK(AY737,AY$3:AY$1048576,1)+COUNTIF(AY$3:AY737,AY737)-1)</f>
        <v/>
      </c>
      <c r="BA737" s="1" t="str">
        <f t="shared" si="418"/>
        <v/>
      </c>
      <c r="BB737" s="34" t="str">
        <f t="shared" si="419"/>
        <v/>
      </c>
      <c r="BC737" s="39" t="str">
        <f t="shared" si="420"/>
        <v/>
      </c>
      <c r="BD737" s="44" t="str">
        <f t="shared" si="435"/>
        <v/>
      </c>
      <c r="BE737" s="41" t="str">
        <f>IF(BD737="","",RANK(BD737,BD$3:BD$1048576,1)+COUNTIF(BD$3:BD737,BD737)-1)</f>
        <v/>
      </c>
      <c r="BF737" s="1" t="str">
        <f t="shared" si="421"/>
        <v/>
      </c>
      <c r="BG737" s="34" t="str">
        <f t="shared" si="422"/>
        <v/>
      </c>
      <c r="BH737" s="39" t="str">
        <f t="shared" si="423"/>
        <v/>
      </c>
      <c r="BJ737" s="3"/>
      <c r="BK737" s="86"/>
      <c r="BL737" s="86"/>
      <c r="BM737" s="86"/>
      <c r="BN737" s="86"/>
      <c r="BO737" s="3"/>
      <c r="BP737" s="86"/>
      <c r="BQ737" s="86"/>
      <c r="BR737" s="86"/>
      <c r="BS737" s="86"/>
      <c r="BT737" s="3"/>
      <c r="BU737" s="86"/>
      <c r="BV737" s="86"/>
      <c r="BW737" s="86"/>
      <c r="BX737" s="86"/>
      <c r="BY737" s="3"/>
      <c r="BZ737" s="86"/>
      <c r="CA737" s="86"/>
      <c r="CB737" s="86"/>
      <c r="CC737" s="86"/>
    </row>
    <row r="738" spans="2:81" ht="35.1" customHeight="1" x14ac:dyDescent="0.2">
      <c r="B738" s="187"/>
      <c r="C738" s="188"/>
      <c r="D738" s="189"/>
      <c r="E738" s="186"/>
      <c r="F738" s="182"/>
      <c r="G738" s="184"/>
      <c r="K738" s="80" t="str">
        <f>IF(O738="","",COUNT(O$3:O738))</f>
        <v/>
      </c>
      <c r="L738" s="80" t="str">
        <f>IF(B738&lt;&gt;"",B738,IF(OR(COUNTA($G$3:$G738)&lt;COUNTA($G$3:$G$1048576),$G738&lt;&gt;""),L737,""))</f>
        <v/>
      </c>
      <c r="M738" s="80" t="str">
        <f>IF(C738&lt;&gt;"",C738,IF(OR(COUNTA($G$3:$G738)&lt;COUNTA($G$3:$G$1048576),$G738&lt;&gt;""),M737,""))</f>
        <v/>
      </c>
      <c r="N738" s="80" t="str">
        <f>IF(D738&lt;&gt;"",D738,IF(OR(COUNTA($G$3:$G738)&lt;COUNTA($G$3:$G$1048576),$G738&lt;&gt;""),N737,""))</f>
        <v/>
      </c>
      <c r="O738" s="81" t="str">
        <f t="shared" si="424"/>
        <v/>
      </c>
      <c r="P738" s="90" t="str">
        <f>IFERROR(IF(O738="",IF(COUNT(S$3:S$1048576)=COUNT(S$3:S738),IF(S738="","",INDEX(O$3:O738,MATCH(MAX(K$3:K738),K$3:K738,0),0)),INDEX(O$3:O738,MATCH(MAX(K$3:K738),K$3:K738,0),0)),O738),"")</f>
        <v/>
      </c>
      <c r="Q738" s="89" t="str">
        <f>IF(R738="","",COUNT(R$3:R738))</f>
        <v/>
      </c>
      <c r="R738" s="80" t="str">
        <f t="shared" si="410"/>
        <v/>
      </c>
      <c r="S738" s="91" t="str">
        <f>IFERROR(IF(COUNTA($E738:$G738)=0,"",IF(AND(R738="",$O738=INDEX(O$3:O738,MATCH(MAX(Q$3:Q738),Q$3:Q738,0),0)),INDEX(R$3:R738,MATCH(MAX(Q$3:Q738),Q$3:Q738,0),0),R738)),"")</f>
        <v/>
      </c>
      <c r="T738" s="80" t="str">
        <f>IF(U738="","",COUNT(U$3:U738))</f>
        <v/>
      </c>
      <c r="U738" s="80" t="str">
        <f t="shared" si="425"/>
        <v/>
      </c>
      <c r="V738" s="91" t="str">
        <f>IFERROR(IF(S738="","",IF(U738="",IF(AND(E738="",F738="",G738&lt;&gt;"",$O738=INDEX(O$3:O738,MATCH(MAX(T$3:T738),T$3:T738,0),0)),INDEX(U$3:U738,MATCH(MAX(T$3:T738),T$3:T738,0),0),IF(AND(S738&lt;&gt;"",U738=""),0,"")),U738)),"")</f>
        <v/>
      </c>
      <c r="W738" s="95" t="str">
        <f t="shared" si="426"/>
        <v/>
      </c>
      <c r="X738" s="198" t="str">
        <f t="shared" si="427"/>
        <v/>
      </c>
      <c r="Y738" s="92" t="str">
        <f t="shared" si="428"/>
        <v/>
      </c>
      <c r="Z738" s="106" t="str">
        <f>IF(P738="","",COUNTIF($N$3:$N738,$N738))</f>
        <v/>
      </c>
      <c r="AA738" s="92" t="str">
        <f t="shared" si="429"/>
        <v/>
      </c>
      <c r="AB738" s="92" t="str">
        <f t="shared" si="430"/>
        <v/>
      </c>
      <c r="AC738" s="92" t="str">
        <f t="shared" si="431"/>
        <v/>
      </c>
      <c r="AD738" s="92" t="str">
        <f t="shared" si="438"/>
        <v/>
      </c>
      <c r="AE738" s="92" t="str">
        <f t="shared" si="438"/>
        <v/>
      </c>
      <c r="AF738" s="92" t="str">
        <f t="shared" si="438"/>
        <v/>
      </c>
      <c r="AG738" s="92" t="str">
        <f t="shared" si="438"/>
        <v/>
      </c>
      <c r="AH738" s="92" t="str">
        <f t="shared" si="438"/>
        <v/>
      </c>
      <c r="AI738" s="92" t="str">
        <f t="shared" si="438"/>
        <v/>
      </c>
      <c r="AJ738" s="92" t="str">
        <f t="shared" si="438"/>
        <v/>
      </c>
      <c r="AK738" s="92" t="str">
        <f t="shared" si="438"/>
        <v/>
      </c>
      <c r="AL738" s="92" t="str">
        <f t="shared" si="438"/>
        <v/>
      </c>
      <c r="AN738" s="35" t="str">
        <f t="shared" si="411"/>
        <v/>
      </c>
      <c r="AO738" s="44" t="str">
        <f t="shared" si="432"/>
        <v/>
      </c>
      <c r="AP738" s="41" t="str">
        <f>IF(AO738="","",RANK(AO738,AO$3:AO$1048576,1)+COUNTIF(AO$3:AO738,AO738)-1)</f>
        <v/>
      </c>
      <c r="AQ738" s="1" t="str">
        <f t="shared" si="433"/>
        <v/>
      </c>
      <c r="AR738" s="34" t="str">
        <f t="shared" si="412"/>
        <v/>
      </c>
      <c r="AS738" s="39" t="str">
        <f t="shared" si="413"/>
        <v/>
      </c>
      <c r="AT738" s="44" t="str">
        <f t="shared" si="414"/>
        <v/>
      </c>
      <c r="AU738" s="41" t="str">
        <f>IF(AT738="","",RANK(AT738,AT$3:AT$1048576,1)+COUNTIF(AT$3:AT738,AT738)-1)</f>
        <v/>
      </c>
      <c r="AV738" s="1" t="str">
        <f t="shared" si="415"/>
        <v/>
      </c>
      <c r="AW738" s="34" t="str">
        <f t="shared" si="416"/>
        <v/>
      </c>
      <c r="AX738" s="39" t="str">
        <f t="shared" si="417"/>
        <v/>
      </c>
      <c r="AY738" s="44" t="str">
        <f t="shared" si="434"/>
        <v/>
      </c>
      <c r="AZ738" s="41" t="str">
        <f>IF(AY738="","",RANK(AY738,AY$3:AY$1048576,1)+COUNTIF(AY$3:AY738,AY738)-1)</f>
        <v/>
      </c>
      <c r="BA738" s="1" t="str">
        <f t="shared" si="418"/>
        <v/>
      </c>
      <c r="BB738" s="34" t="str">
        <f t="shared" si="419"/>
        <v/>
      </c>
      <c r="BC738" s="39" t="str">
        <f t="shared" si="420"/>
        <v/>
      </c>
      <c r="BD738" s="44" t="str">
        <f t="shared" si="435"/>
        <v/>
      </c>
      <c r="BE738" s="41" t="str">
        <f>IF(BD738="","",RANK(BD738,BD$3:BD$1048576,1)+COUNTIF(BD$3:BD738,BD738)-1)</f>
        <v/>
      </c>
      <c r="BF738" s="1" t="str">
        <f t="shared" si="421"/>
        <v/>
      </c>
      <c r="BG738" s="34" t="str">
        <f t="shared" si="422"/>
        <v/>
      </c>
      <c r="BH738" s="39" t="str">
        <f t="shared" si="423"/>
        <v/>
      </c>
      <c r="BJ738" s="3"/>
      <c r="BK738" s="86"/>
      <c r="BL738" s="86"/>
      <c r="BM738" s="86"/>
      <c r="BN738" s="86"/>
      <c r="BO738" s="3"/>
      <c r="BP738" s="86"/>
      <c r="BQ738" s="86"/>
      <c r="BR738" s="86"/>
      <c r="BS738" s="86"/>
      <c r="BT738" s="3"/>
      <c r="BU738" s="86"/>
      <c r="BV738" s="86"/>
      <c r="BW738" s="86"/>
      <c r="BX738" s="86"/>
      <c r="BY738" s="3"/>
      <c r="BZ738" s="86"/>
      <c r="CA738" s="86"/>
      <c r="CB738" s="86"/>
      <c r="CC738" s="86"/>
    </row>
    <row r="739" spans="2:81" ht="35.1" customHeight="1" x14ac:dyDescent="0.2">
      <c r="B739" s="187"/>
      <c r="C739" s="188"/>
      <c r="D739" s="189"/>
      <c r="E739" s="186"/>
      <c r="F739" s="182"/>
      <c r="G739" s="184"/>
      <c r="K739" s="80" t="str">
        <f>IF(O739="","",COUNT(O$3:O739))</f>
        <v/>
      </c>
      <c r="L739" s="80" t="str">
        <f>IF(B739&lt;&gt;"",B739,IF(OR(COUNTA($G$3:$G739)&lt;COUNTA($G$3:$G$1048576),$G739&lt;&gt;""),L738,""))</f>
        <v/>
      </c>
      <c r="M739" s="80" t="str">
        <f>IF(C739&lt;&gt;"",C739,IF(OR(COUNTA($G$3:$G739)&lt;COUNTA($G$3:$G$1048576),$G739&lt;&gt;""),M738,""))</f>
        <v/>
      </c>
      <c r="N739" s="80" t="str">
        <f>IF(D739&lt;&gt;"",D739,IF(OR(COUNTA($G$3:$G739)&lt;COUNTA($G$3:$G$1048576),$G739&lt;&gt;""),N738,""))</f>
        <v/>
      </c>
      <c r="O739" s="81" t="str">
        <f t="shared" si="424"/>
        <v/>
      </c>
      <c r="P739" s="90" t="str">
        <f>IFERROR(IF(O739="",IF(COUNT(S$3:S$1048576)=COUNT(S$3:S739),IF(S739="","",INDEX(O$3:O739,MATCH(MAX(K$3:K739),K$3:K739,0),0)),INDEX(O$3:O739,MATCH(MAX(K$3:K739),K$3:K739,0),0)),O739),"")</f>
        <v/>
      </c>
      <c r="Q739" s="89" t="str">
        <f>IF(R739="","",COUNT(R$3:R739))</f>
        <v/>
      </c>
      <c r="R739" s="80" t="str">
        <f t="shared" si="410"/>
        <v/>
      </c>
      <c r="S739" s="91" t="str">
        <f>IFERROR(IF(COUNTA($E739:$G739)=0,"",IF(AND(R739="",$O739=INDEX(O$3:O739,MATCH(MAX(Q$3:Q739),Q$3:Q739,0),0)),INDEX(R$3:R739,MATCH(MAX(Q$3:Q739),Q$3:Q739,0),0),R739)),"")</f>
        <v/>
      </c>
      <c r="T739" s="80" t="str">
        <f>IF(U739="","",COUNT(U$3:U739))</f>
        <v/>
      </c>
      <c r="U739" s="80" t="str">
        <f t="shared" si="425"/>
        <v/>
      </c>
      <c r="V739" s="91" t="str">
        <f>IFERROR(IF(S739="","",IF(U739="",IF(AND(E739="",F739="",G739&lt;&gt;"",$O739=INDEX(O$3:O739,MATCH(MAX(T$3:T739),T$3:T739,0),0)),INDEX(U$3:U739,MATCH(MAX(T$3:T739),T$3:T739,0),0),IF(AND(S739&lt;&gt;"",U739=""),0,"")),U739)),"")</f>
        <v/>
      </c>
      <c r="W739" s="95" t="str">
        <f t="shared" si="426"/>
        <v/>
      </c>
      <c r="X739" s="198" t="str">
        <f t="shared" si="427"/>
        <v/>
      </c>
      <c r="Y739" s="92" t="str">
        <f t="shared" si="428"/>
        <v/>
      </c>
      <c r="Z739" s="106" t="str">
        <f>IF(P739="","",COUNTIF($N$3:$N739,$N739))</f>
        <v/>
      </c>
      <c r="AA739" s="92" t="str">
        <f t="shared" si="429"/>
        <v/>
      </c>
      <c r="AB739" s="92" t="str">
        <f t="shared" si="430"/>
        <v/>
      </c>
      <c r="AC739" s="92" t="str">
        <f t="shared" si="431"/>
        <v/>
      </c>
      <c r="AD739" s="92" t="str">
        <f t="shared" si="438"/>
        <v/>
      </c>
      <c r="AE739" s="92" t="str">
        <f t="shared" si="438"/>
        <v/>
      </c>
      <c r="AF739" s="92" t="str">
        <f t="shared" si="438"/>
        <v/>
      </c>
      <c r="AG739" s="92" t="str">
        <f t="shared" si="438"/>
        <v/>
      </c>
      <c r="AH739" s="92" t="str">
        <f t="shared" si="438"/>
        <v/>
      </c>
      <c r="AI739" s="92" t="str">
        <f t="shared" si="438"/>
        <v/>
      </c>
      <c r="AJ739" s="92" t="str">
        <f t="shared" si="438"/>
        <v/>
      </c>
      <c r="AK739" s="92" t="str">
        <f t="shared" si="438"/>
        <v/>
      </c>
      <c r="AL739" s="92" t="str">
        <f t="shared" si="438"/>
        <v/>
      </c>
      <c r="AN739" s="35" t="str">
        <f t="shared" si="411"/>
        <v/>
      </c>
      <c r="AO739" s="44" t="str">
        <f t="shared" si="432"/>
        <v/>
      </c>
      <c r="AP739" s="41" t="str">
        <f>IF(AO739="","",RANK(AO739,AO$3:AO$1048576,1)+COUNTIF(AO$3:AO739,AO739)-1)</f>
        <v/>
      </c>
      <c r="AQ739" s="1" t="str">
        <f t="shared" si="433"/>
        <v/>
      </c>
      <c r="AR739" s="34" t="str">
        <f t="shared" si="412"/>
        <v/>
      </c>
      <c r="AS739" s="39" t="str">
        <f t="shared" si="413"/>
        <v/>
      </c>
      <c r="AT739" s="44" t="str">
        <f t="shared" si="414"/>
        <v/>
      </c>
      <c r="AU739" s="41" t="str">
        <f>IF(AT739="","",RANK(AT739,AT$3:AT$1048576,1)+COUNTIF(AT$3:AT739,AT739)-1)</f>
        <v/>
      </c>
      <c r="AV739" s="1" t="str">
        <f t="shared" si="415"/>
        <v/>
      </c>
      <c r="AW739" s="34" t="str">
        <f t="shared" si="416"/>
        <v/>
      </c>
      <c r="AX739" s="39" t="str">
        <f t="shared" si="417"/>
        <v/>
      </c>
      <c r="AY739" s="44" t="str">
        <f t="shared" si="434"/>
        <v/>
      </c>
      <c r="AZ739" s="41" t="str">
        <f>IF(AY739="","",RANK(AY739,AY$3:AY$1048576,1)+COUNTIF(AY$3:AY739,AY739)-1)</f>
        <v/>
      </c>
      <c r="BA739" s="1" t="str">
        <f t="shared" si="418"/>
        <v/>
      </c>
      <c r="BB739" s="34" t="str">
        <f t="shared" si="419"/>
        <v/>
      </c>
      <c r="BC739" s="39" t="str">
        <f t="shared" si="420"/>
        <v/>
      </c>
      <c r="BD739" s="44" t="str">
        <f t="shared" si="435"/>
        <v/>
      </c>
      <c r="BE739" s="41" t="str">
        <f>IF(BD739="","",RANK(BD739,BD$3:BD$1048576,1)+COUNTIF(BD$3:BD739,BD739)-1)</f>
        <v/>
      </c>
      <c r="BF739" s="1" t="str">
        <f t="shared" si="421"/>
        <v/>
      </c>
      <c r="BG739" s="34" t="str">
        <f t="shared" si="422"/>
        <v/>
      </c>
      <c r="BH739" s="39" t="str">
        <f t="shared" si="423"/>
        <v/>
      </c>
      <c r="BJ739" s="3"/>
      <c r="BK739" s="86"/>
      <c r="BL739" s="86"/>
      <c r="BM739" s="86"/>
      <c r="BN739" s="86"/>
      <c r="BO739" s="3"/>
      <c r="BP739" s="86"/>
      <c r="BQ739" s="86"/>
      <c r="BR739" s="86"/>
      <c r="BS739" s="86"/>
      <c r="BT739" s="3"/>
      <c r="BU739" s="86"/>
      <c r="BV739" s="86"/>
      <c r="BW739" s="86"/>
      <c r="BX739" s="86"/>
      <c r="BY739" s="3"/>
      <c r="BZ739" s="86"/>
      <c r="CA739" s="86"/>
      <c r="CB739" s="86"/>
      <c r="CC739" s="86"/>
    </row>
    <row r="740" spans="2:81" ht="35.1" customHeight="1" x14ac:dyDescent="0.2">
      <c r="B740" s="187"/>
      <c r="C740" s="188"/>
      <c r="D740" s="189"/>
      <c r="E740" s="186"/>
      <c r="F740" s="182"/>
      <c r="G740" s="184"/>
      <c r="K740" s="80" t="str">
        <f>IF(O740="","",COUNT(O$3:O740))</f>
        <v/>
      </c>
      <c r="L740" s="80" t="str">
        <f>IF(B740&lt;&gt;"",B740,IF(OR(COUNTA($G$3:$G740)&lt;COUNTA($G$3:$G$1048576),$G740&lt;&gt;""),L739,""))</f>
        <v/>
      </c>
      <c r="M740" s="80" t="str">
        <f>IF(C740&lt;&gt;"",C740,IF(OR(COUNTA($G$3:$G740)&lt;COUNTA($G$3:$G$1048576),$G740&lt;&gt;""),M739,""))</f>
        <v/>
      </c>
      <c r="N740" s="80" t="str">
        <f>IF(D740&lt;&gt;"",D740,IF(OR(COUNTA($G$3:$G740)&lt;COUNTA($G$3:$G$1048576),$G740&lt;&gt;""),N739,""))</f>
        <v/>
      </c>
      <c r="O740" s="81" t="str">
        <f t="shared" si="424"/>
        <v/>
      </c>
      <c r="P740" s="90" t="str">
        <f>IFERROR(IF(O740="",IF(COUNT(S$3:S$1048576)=COUNT(S$3:S740),IF(S740="","",INDEX(O$3:O740,MATCH(MAX(K$3:K740),K$3:K740,0),0)),INDEX(O$3:O740,MATCH(MAX(K$3:K740),K$3:K740,0),0)),O740),"")</f>
        <v/>
      </c>
      <c r="Q740" s="89" t="str">
        <f>IF(R740="","",COUNT(R$3:R740))</f>
        <v/>
      </c>
      <c r="R740" s="80" t="str">
        <f t="shared" si="410"/>
        <v/>
      </c>
      <c r="S740" s="91" t="str">
        <f>IFERROR(IF(COUNTA($E740:$G740)=0,"",IF(AND(R740="",$O740=INDEX(O$3:O740,MATCH(MAX(Q$3:Q740),Q$3:Q740,0),0)),INDEX(R$3:R740,MATCH(MAX(Q$3:Q740),Q$3:Q740,0),0),R740)),"")</f>
        <v/>
      </c>
      <c r="T740" s="80" t="str">
        <f>IF(U740="","",COUNT(U$3:U740))</f>
        <v/>
      </c>
      <c r="U740" s="80" t="str">
        <f t="shared" si="425"/>
        <v/>
      </c>
      <c r="V740" s="91" t="str">
        <f>IFERROR(IF(S740="","",IF(U740="",IF(AND(E740="",F740="",G740&lt;&gt;"",$O740=INDEX(O$3:O740,MATCH(MAX(T$3:T740),T$3:T740,0),0)),INDEX(U$3:U740,MATCH(MAX(T$3:T740),T$3:T740,0),0),IF(AND(S740&lt;&gt;"",U740=""),0,"")),U740)),"")</f>
        <v/>
      </c>
      <c r="W740" s="95" t="str">
        <f t="shared" si="426"/>
        <v/>
      </c>
      <c r="X740" s="198" t="str">
        <f t="shared" si="427"/>
        <v/>
      </c>
      <c r="Y740" s="92" t="str">
        <f t="shared" si="428"/>
        <v/>
      </c>
      <c r="Z740" s="106" t="str">
        <f>IF(P740="","",COUNTIF($N$3:$N740,$N740))</f>
        <v/>
      </c>
      <c r="AA740" s="92" t="str">
        <f t="shared" si="429"/>
        <v/>
      </c>
      <c r="AB740" s="92" t="str">
        <f t="shared" si="430"/>
        <v/>
      </c>
      <c r="AC740" s="92" t="str">
        <f t="shared" si="431"/>
        <v/>
      </c>
      <c r="AD740" s="92" t="str">
        <f t="shared" si="438"/>
        <v/>
      </c>
      <c r="AE740" s="92" t="str">
        <f t="shared" si="438"/>
        <v/>
      </c>
      <c r="AF740" s="92" t="str">
        <f t="shared" si="438"/>
        <v/>
      </c>
      <c r="AG740" s="92" t="str">
        <f t="shared" si="438"/>
        <v/>
      </c>
      <c r="AH740" s="92" t="str">
        <f t="shared" si="438"/>
        <v/>
      </c>
      <c r="AI740" s="92" t="str">
        <f t="shared" si="438"/>
        <v/>
      </c>
      <c r="AJ740" s="92" t="str">
        <f t="shared" si="438"/>
        <v/>
      </c>
      <c r="AK740" s="92" t="str">
        <f t="shared" si="438"/>
        <v/>
      </c>
      <c r="AL740" s="92" t="str">
        <f t="shared" si="438"/>
        <v/>
      </c>
      <c r="AN740" s="35" t="str">
        <f t="shared" si="411"/>
        <v/>
      </c>
      <c r="AO740" s="44" t="str">
        <f t="shared" si="432"/>
        <v/>
      </c>
      <c r="AP740" s="41" t="str">
        <f>IF(AO740="","",RANK(AO740,AO$3:AO$1048576,1)+COUNTIF(AO$3:AO740,AO740)-1)</f>
        <v/>
      </c>
      <c r="AQ740" s="1" t="str">
        <f t="shared" si="433"/>
        <v/>
      </c>
      <c r="AR740" s="34" t="str">
        <f t="shared" si="412"/>
        <v/>
      </c>
      <c r="AS740" s="39" t="str">
        <f t="shared" si="413"/>
        <v/>
      </c>
      <c r="AT740" s="44" t="str">
        <f t="shared" si="414"/>
        <v/>
      </c>
      <c r="AU740" s="41" t="str">
        <f>IF(AT740="","",RANK(AT740,AT$3:AT$1048576,1)+COUNTIF(AT$3:AT740,AT740)-1)</f>
        <v/>
      </c>
      <c r="AV740" s="1" t="str">
        <f t="shared" si="415"/>
        <v/>
      </c>
      <c r="AW740" s="34" t="str">
        <f t="shared" si="416"/>
        <v/>
      </c>
      <c r="AX740" s="39" t="str">
        <f t="shared" si="417"/>
        <v/>
      </c>
      <c r="AY740" s="44" t="str">
        <f t="shared" si="434"/>
        <v/>
      </c>
      <c r="AZ740" s="41" t="str">
        <f>IF(AY740="","",RANK(AY740,AY$3:AY$1048576,1)+COUNTIF(AY$3:AY740,AY740)-1)</f>
        <v/>
      </c>
      <c r="BA740" s="1" t="str">
        <f t="shared" si="418"/>
        <v/>
      </c>
      <c r="BB740" s="34" t="str">
        <f t="shared" si="419"/>
        <v/>
      </c>
      <c r="BC740" s="39" t="str">
        <f t="shared" si="420"/>
        <v/>
      </c>
      <c r="BD740" s="44" t="str">
        <f t="shared" si="435"/>
        <v/>
      </c>
      <c r="BE740" s="41" t="str">
        <f>IF(BD740="","",RANK(BD740,BD$3:BD$1048576,1)+COUNTIF(BD$3:BD740,BD740)-1)</f>
        <v/>
      </c>
      <c r="BF740" s="1" t="str">
        <f t="shared" si="421"/>
        <v/>
      </c>
      <c r="BG740" s="34" t="str">
        <f t="shared" si="422"/>
        <v/>
      </c>
      <c r="BH740" s="39" t="str">
        <f t="shared" si="423"/>
        <v/>
      </c>
      <c r="BJ740" s="3"/>
      <c r="BK740" s="86"/>
      <c r="BL740" s="86"/>
      <c r="BM740" s="86"/>
      <c r="BN740" s="86"/>
      <c r="BO740" s="3"/>
      <c r="BP740" s="86"/>
      <c r="BQ740" s="86"/>
      <c r="BR740" s="86"/>
      <c r="BS740" s="86"/>
      <c r="BT740" s="3"/>
      <c r="BU740" s="86"/>
      <c r="BV740" s="86"/>
      <c r="BW740" s="86"/>
      <c r="BX740" s="86"/>
      <c r="BY740" s="3"/>
      <c r="BZ740" s="86"/>
      <c r="CA740" s="86"/>
      <c r="CB740" s="86"/>
      <c r="CC740" s="86"/>
    </row>
    <row r="741" spans="2:81" ht="35.1" customHeight="1" x14ac:dyDescent="0.2">
      <c r="B741" s="187"/>
      <c r="C741" s="188"/>
      <c r="D741" s="189"/>
      <c r="E741" s="186"/>
      <c r="F741" s="182"/>
      <c r="G741" s="184"/>
      <c r="K741" s="80" t="str">
        <f>IF(O741="","",COUNT(O$3:O741))</f>
        <v/>
      </c>
      <c r="L741" s="80" t="str">
        <f>IF(B741&lt;&gt;"",B741,IF(OR(COUNTA($G$3:$G741)&lt;COUNTA($G$3:$G$1048576),$G741&lt;&gt;""),L740,""))</f>
        <v/>
      </c>
      <c r="M741" s="80" t="str">
        <f>IF(C741&lt;&gt;"",C741,IF(OR(COUNTA($G$3:$G741)&lt;COUNTA($G$3:$G$1048576),$G741&lt;&gt;""),M740,""))</f>
        <v/>
      </c>
      <c r="N741" s="80" t="str">
        <f>IF(D741&lt;&gt;"",D741,IF(OR(COUNTA($G$3:$G741)&lt;COUNTA($G$3:$G$1048576),$G741&lt;&gt;""),N740,""))</f>
        <v/>
      </c>
      <c r="O741" s="81" t="str">
        <f t="shared" si="424"/>
        <v/>
      </c>
      <c r="P741" s="90" t="str">
        <f>IFERROR(IF(O741="",IF(COUNT(S$3:S$1048576)=COUNT(S$3:S741),IF(S741="","",INDEX(O$3:O741,MATCH(MAX(K$3:K741),K$3:K741,0),0)),INDEX(O$3:O741,MATCH(MAX(K$3:K741),K$3:K741,0),0)),O741),"")</f>
        <v/>
      </c>
      <c r="Q741" s="89" t="str">
        <f>IF(R741="","",COUNT(R$3:R741))</f>
        <v/>
      </c>
      <c r="R741" s="80" t="str">
        <f t="shared" si="410"/>
        <v/>
      </c>
      <c r="S741" s="91" t="str">
        <f>IFERROR(IF(COUNTA($E741:$G741)=0,"",IF(AND(R741="",$O741=INDEX(O$3:O741,MATCH(MAX(Q$3:Q741),Q$3:Q741,0),0)),INDEX(R$3:R741,MATCH(MAX(Q$3:Q741),Q$3:Q741,0),0),R741)),"")</f>
        <v/>
      </c>
      <c r="T741" s="80" t="str">
        <f>IF(U741="","",COUNT(U$3:U741))</f>
        <v/>
      </c>
      <c r="U741" s="80" t="str">
        <f t="shared" si="425"/>
        <v/>
      </c>
      <c r="V741" s="91" t="str">
        <f>IFERROR(IF(S741="","",IF(U741="",IF(AND(E741="",F741="",G741&lt;&gt;"",$O741=INDEX(O$3:O741,MATCH(MAX(T$3:T741),T$3:T741,0),0)),INDEX(U$3:U741,MATCH(MAX(T$3:T741),T$3:T741,0),0),IF(AND(S741&lt;&gt;"",U741=""),0,"")),U741)),"")</f>
        <v/>
      </c>
      <c r="W741" s="95" t="str">
        <f t="shared" si="426"/>
        <v/>
      </c>
      <c r="X741" s="198" t="str">
        <f t="shared" si="427"/>
        <v/>
      </c>
      <c r="Y741" s="92" t="str">
        <f t="shared" si="428"/>
        <v/>
      </c>
      <c r="Z741" s="106" t="str">
        <f>IF(P741="","",COUNTIF($N$3:$N741,$N741))</f>
        <v/>
      </c>
      <c r="AA741" s="92" t="str">
        <f t="shared" si="429"/>
        <v/>
      </c>
      <c r="AB741" s="92" t="str">
        <f t="shared" si="430"/>
        <v/>
      </c>
      <c r="AC741" s="92" t="str">
        <f t="shared" si="431"/>
        <v/>
      </c>
      <c r="AD741" s="92" t="str">
        <f t="shared" si="438"/>
        <v/>
      </c>
      <c r="AE741" s="92" t="str">
        <f t="shared" si="438"/>
        <v/>
      </c>
      <c r="AF741" s="92" t="str">
        <f t="shared" si="438"/>
        <v/>
      </c>
      <c r="AG741" s="92" t="str">
        <f t="shared" si="438"/>
        <v/>
      </c>
      <c r="AH741" s="92" t="str">
        <f t="shared" si="438"/>
        <v/>
      </c>
      <c r="AI741" s="92" t="str">
        <f t="shared" si="438"/>
        <v/>
      </c>
      <c r="AJ741" s="92" t="str">
        <f t="shared" si="438"/>
        <v/>
      </c>
      <c r="AK741" s="92" t="str">
        <f t="shared" si="438"/>
        <v/>
      </c>
      <c r="AL741" s="92" t="str">
        <f t="shared" si="438"/>
        <v/>
      </c>
      <c r="AN741" s="35" t="str">
        <f t="shared" si="411"/>
        <v/>
      </c>
      <c r="AO741" s="44" t="str">
        <f t="shared" si="432"/>
        <v/>
      </c>
      <c r="AP741" s="41" t="str">
        <f>IF(AO741="","",RANK(AO741,AO$3:AO$1048576,1)+COUNTIF(AO$3:AO741,AO741)-1)</f>
        <v/>
      </c>
      <c r="AQ741" s="1" t="str">
        <f t="shared" si="433"/>
        <v/>
      </c>
      <c r="AR741" s="34" t="str">
        <f t="shared" si="412"/>
        <v/>
      </c>
      <c r="AS741" s="39" t="str">
        <f t="shared" si="413"/>
        <v/>
      </c>
      <c r="AT741" s="44" t="str">
        <f t="shared" si="414"/>
        <v/>
      </c>
      <c r="AU741" s="41" t="str">
        <f>IF(AT741="","",RANK(AT741,AT$3:AT$1048576,1)+COUNTIF(AT$3:AT741,AT741)-1)</f>
        <v/>
      </c>
      <c r="AV741" s="1" t="str">
        <f t="shared" si="415"/>
        <v/>
      </c>
      <c r="AW741" s="34" t="str">
        <f t="shared" si="416"/>
        <v/>
      </c>
      <c r="AX741" s="39" t="str">
        <f t="shared" si="417"/>
        <v/>
      </c>
      <c r="AY741" s="44" t="str">
        <f t="shared" si="434"/>
        <v/>
      </c>
      <c r="AZ741" s="41" t="str">
        <f>IF(AY741="","",RANK(AY741,AY$3:AY$1048576,1)+COUNTIF(AY$3:AY741,AY741)-1)</f>
        <v/>
      </c>
      <c r="BA741" s="1" t="str">
        <f t="shared" si="418"/>
        <v/>
      </c>
      <c r="BB741" s="34" t="str">
        <f t="shared" si="419"/>
        <v/>
      </c>
      <c r="BC741" s="39" t="str">
        <f t="shared" si="420"/>
        <v/>
      </c>
      <c r="BD741" s="44" t="str">
        <f t="shared" si="435"/>
        <v/>
      </c>
      <c r="BE741" s="41" t="str">
        <f>IF(BD741="","",RANK(BD741,BD$3:BD$1048576,1)+COUNTIF(BD$3:BD741,BD741)-1)</f>
        <v/>
      </c>
      <c r="BF741" s="1" t="str">
        <f t="shared" si="421"/>
        <v/>
      </c>
      <c r="BG741" s="34" t="str">
        <f t="shared" si="422"/>
        <v/>
      </c>
      <c r="BH741" s="39" t="str">
        <f t="shared" si="423"/>
        <v/>
      </c>
      <c r="BJ741" s="3"/>
      <c r="BK741" s="86"/>
      <c r="BL741" s="86"/>
      <c r="BM741" s="86"/>
      <c r="BN741" s="86"/>
      <c r="BO741" s="3"/>
      <c r="BP741" s="86"/>
      <c r="BQ741" s="86"/>
      <c r="BR741" s="86"/>
      <c r="BS741" s="86"/>
      <c r="BT741" s="3"/>
      <c r="BU741" s="86"/>
      <c r="BV741" s="86"/>
      <c r="BW741" s="86"/>
      <c r="BX741" s="86"/>
      <c r="BY741" s="3"/>
      <c r="BZ741" s="86"/>
      <c r="CA741" s="86"/>
      <c r="CB741" s="86"/>
      <c r="CC741" s="86"/>
    </row>
    <row r="742" spans="2:81" ht="35.1" customHeight="1" x14ac:dyDescent="0.2">
      <c r="B742" s="187"/>
      <c r="C742" s="188"/>
      <c r="D742" s="189"/>
      <c r="E742" s="186"/>
      <c r="F742" s="182"/>
      <c r="G742" s="184"/>
      <c r="K742" s="80" t="str">
        <f>IF(O742="","",COUNT(O$3:O742))</f>
        <v/>
      </c>
      <c r="L742" s="80" t="str">
        <f>IF(B742&lt;&gt;"",B742,IF(OR(COUNTA($G$3:$G742)&lt;COUNTA($G$3:$G$1048576),$G742&lt;&gt;""),L741,""))</f>
        <v/>
      </c>
      <c r="M742" s="80" t="str">
        <f>IF(C742&lt;&gt;"",C742,IF(OR(COUNTA($G$3:$G742)&lt;COUNTA($G$3:$G$1048576),$G742&lt;&gt;""),M741,""))</f>
        <v/>
      </c>
      <c r="N742" s="80" t="str">
        <f>IF(D742&lt;&gt;"",D742,IF(OR(COUNTA($G$3:$G742)&lt;COUNTA($G$3:$G$1048576),$G742&lt;&gt;""),N741,""))</f>
        <v/>
      </c>
      <c r="O742" s="81" t="str">
        <f t="shared" si="424"/>
        <v/>
      </c>
      <c r="P742" s="90" t="str">
        <f>IFERROR(IF(O742="",IF(COUNT(S$3:S$1048576)=COUNT(S$3:S742),IF(S742="","",INDEX(O$3:O742,MATCH(MAX(K$3:K742),K$3:K742,0),0)),INDEX(O$3:O742,MATCH(MAX(K$3:K742),K$3:K742,0),0)),O742),"")</f>
        <v/>
      </c>
      <c r="Q742" s="89" t="str">
        <f>IF(R742="","",COUNT(R$3:R742))</f>
        <v/>
      </c>
      <c r="R742" s="80" t="str">
        <f t="shared" si="410"/>
        <v/>
      </c>
      <c r="S742" s="91" t="str">
        <f>IFERROR(IF(COUNTA($E742:$G742)=0,"",IF(AND(R742="",$O742=INDEX(O$3:O742,MATCH(MAX(Q$3:Q742),Q$3:Q742,0),0)),INDEX(R$3:R742,MATCH(MAX(Q$3:Q742),Q$3:Q742,0),0),R742)),"")</f>
        <v/>
      </c>
      <c r="T742" s="80" t="str">
        <f>IF(U742="","",COUNT(U$3:U742))</f>
        <v/>
      </c>
      <c r="U742" s="80" t="str">
        <f t="shared" si="425"/>
        <v/>
      </c>
      <c r="V742" s="91" t="str">
        <f>IFERROR(IF(S742="","",IF(U742="",IF(AND(E742="",F742="",G742&lt;&gt;"",$O742=INDEX(O$3:O742,MATCH(MAX(T$3:T742),T$3:T742,0),0)),INDEX(U$3:U742,MATCH(MAX(T$3:T742),T$3:T742,0),0),IF(AND(S742&lt;&gt;"",U742=""),0,"")),U742)),"")</f>
        <v/>
      </c>
      <c r="W742" s="95" t="str">
        <f t="shared" si="426"/>
        <v/>
      </c>
      <c r="X742" s="198" t="str">
        <f t="shared" si="427"/>
        <v/>
      </c>
      <c r="Y742" s="92" t="str">
        <f t="shared" si="428"/>
        <v/>
      </c>
      <c r="Z742" s="106" t="str">
        <f>IF(P742="","",COUNTIF($N$3:$N742,$N742))</f>
        <v/>
      </c>
      <c r="AA742" s="92" t="str">
        <f t="shared" si="429"/>
        <v/>
      </c>
      <c r="AB742" s="92" t="str">
        <f t="shared" si="430"/>
        <v/>
      </c>
      <c r="AC742" s="92" t="str">
        <f t="shared" si="431"/>
        <v/>
      </c>
      <c r="AD742" s="92" t="str">
        <f t="shared" si="438"/>
        <v/>
      </c>
      <c r="AE742" s="92" t="str">
        <f t="shared" si="438"/>
        <v/>
      </c>
      <c r="AF742" s="92" t="str">
        <f t="shared" si="438"/>
        <v/>
      </c>
      <c r="AG742" s="92" t="str">
        <f t="shared" si="438"/>
        <v/>
      </c>
      <c r="AH742" s="92" t="str">
        <f t="shared" si="438"/>
        <v/>
      </c>
      <c r="AI742" s="92" t="str">
        <f t="shared" si="438"/>
        <v/>
      </c>
      <c r="AJ742" s="92" t="str">
        <f t="shared" si="438"/>
        <v/>
      </c>
      <c r="AK742" s="92" t="str">
        <f t="shared" si="438"/>
        <v/>
      </c>
      <c r="AL742" s="92" t="str">
        <f t="shared" si="438"/>
        <v/>
      </c>
      <c r="AN742" s="35" t="str">
        <f t="shared" si="411"/>
        <v/>
      </c>
      <c r="AO742" s="44" t="str">
        <f t="shared" si="432"/>
        <v/>
      </c>
      <c r="AP742" s="41" t="str">
        <f>IF(AO742="","",RANK(AO742,AO$3:AO$1048576,1)+COUNTIF(AO$3:AO742,AO742)-1)</f>
        <v/>
      </c>
      <c r="AQ742" s="1" t="str">
        <f t="shared" si="433"/>
        <v/>
      </c>
      <c r="AR742" s="34" t="str">
        <f t="shared" si="412"/>
        <v/>
      </c>
      <c r="AS742" s="39" t="str">
        <f t="shared" si="413"/>
        <v/>
      </c>
      <c r="AT742" s="44" t="str">
        <f t="shared" si="414"/>
        <v/>
      </c>
      <c r="AU742" s="41" t="str">
        <f>IF(AT742="","",RANK(AT742,AT$3:AT$1048576,1)+COUNTIF(AT$3:AT742,AT742)-1)</f>
        <v/>
      </c>
      <c r="AV742" s="1" t="str">
        <f t="shared" si="415"/>
        <v/>
      </c>
      <c r="AW742" s="34" t="str">
        <f t="shared" si="416"/>
        <v/>
      </c>
      <c r="AX742" s="39" t="str">
        <f t="shared" si="417"/>
        <v/>
      </c>
      <c r="AY742" s="44" t="str">
        <f t="shared" si="434"/>
        <v/>
      </c>
      <c r="AZ742" s="41" t="str">
        <f>IF(AY742="","",RANK(AY742,AY$3:AY$1048576,1)+COUNTIF(AY$3:AY742,AY742)-1)</f>
        <v/>
      </c>
      <c r="BA742" s="1" t="str">
        <f t="shared" si="418"/>
        <v/>
      </c>
      <c r="BB742" s="34" t="str">
        <f t="shared" si="419"/>
        <v/>
      </c>
      <c r="BC742" s="39" t="str">
        <f t="shared" si="420"/>
        <v/>
      </c>
      <c r="BD742" s="44" t="str">
        <f t="shared" si="435"/>
        <v/>
      </c>
      <c r="BE742" s="41" t="str">
        <f>IF(BD742="","",RANK(BD742,BD$3:BD$1048576,1)+COUNTIF(BD$3:BD742,BD742)-1)</f>
        <v/>
      </c>
      <c r="BF742" s="1" t="str">
        <f t="shared" si="421"/>
        <v/>
      </c>
      <c r="BG742" s="34" t="str">
        <f t="shared" si="422"/>
        <v/>
      </c>
      <c r="BH742" s="39" t="str">
        <f t="shared" si="423"/>
        <v/>
      </c>
      <c r="BJ742" s="3"/>
      <c r="BK742" s="86"/>
      <c r="BL742" s="86"/>
      <c r="BM742" s="86"/>
      <c r="BN742" s="86"/>
      <c r="BO742" s="3"/>
      <c r="BP742" s="86"/>
      <c r="BQ742" s="86"/>
      <c r="BR742" s="86"/>
      <c r="BS742" s="86"/>
      <c r="BT742" s="3"/>
      <c r="BU742" s="86"/>
      <c r="BV742" s="86"/>
      <c r="BW742" s="86"/>
      <c r="BX742" s="86"/>
      <c r="BY742" s="3"/>
      <c r="BZ742" s="86"/>
      <c r="CA742" s="86"/>
      <c r="CB742" s="86"/>
      <c r="CC742" s="86"/>
    </row>
    <row r="743" spans="2:81" ht="35.1" customHeight="1" x14ac:dyDescent="0.2">
      <c r="B743" s="187"/>
      <c r="C743" s="188"/>
      <c r="D743" s="189"/>
      <c r="E743" s="186"/>
      <c r="F743" s="182"/>
      <c r="G743" s="184"/>
      <c r="K743" s="80" t="str">
        <f>IF(O743="","",COUNT(O$3:O743))</f>
        <v/>
      </c>
      <c r="L743" s="80" t="str">
        <f>IF(B743&lt;&gt;"",B743,IF(OR(COUNTA($G$3:$G743)&lt;COUNTA($G$3:$G$1048576),$G743&lt;&gt;""),L742,""))</f>
        <v/>
      </c>
      <c r="M743" s="80" t="str">
        <f>IF(C743&lt;&gt;"",C743,IF(OR(COUNTA($G$3:$G743)&lt;COUNTA($G$3:$G$1048576),$G743&lt;&gt;""),M742,""))</f>
        <v/>
      </c>
      <c r="N743" s="80" t="str">
        <f>IF(D743&lt;&gt;"",D743,IF(OR(COUNTA($G$3:$G743)&lt;COUNTA($G$3:$G$1048576),$G743&lt;&gt;""),N742,""))</f>
        <v/>
      </c>
      <c r="O743" s="81" t="str">
        <f t="shared" si="424"/>
        <v/>
      </c>
      <c r="P743" s="90" t="str">
        <f>IFERROR(IF(O743="",IF(COUNT(S$3:S$1048576)=COUNT(S$3:S743),IF(S743="","",INDEX(O$3:O743,MATCH(MAX(K$3:K743),K$3:K743,0),0)),INDEX(O$3:O743,MATCH(MAX(K$3:K743),K$3:K743,0),0)),O743),"")</f>
        <v/>
      </c>
      <c r="Q743" s="89" t="str">
        <f>IF(R743="","",COUNT(R$3:R743))</f>
        <v/>
      </c>
      <c r="R743" s="80" t="str">
        <f t="shared" si="410"/>
        <v/>
      </c>
      <c r="S743" s="91" t="str">
        <f>IFERROR(IF(COUNTA($E743:$G743)=0,"",IF(AND(R743="",$O743=INDEX(O$3:O743,MATCH(MAX(Q$3:Q743),Q$3:Q743,0),0)),INDEX(R$3:R743,MATCH(MAX(Q$3:Q743),Q$3:Q743,0),0),R743)),"")</f>
        <v/>
      </c>
      <c r="T743" s="80" t="str">
        <f>IF(U743="","",COUNT(U$3:U743))</f>
        <v/>
      </c>
      <c r="U743" s="80" t="str">
        <f t="shared" si="425"/>
        <v/>
      </c>
      <c r="V743" s="91" t="str">
        <f>IFERROR(IF(S743="","",IF(U743="",IF(AND(E743="",F743="",G743&lt;&gt;"",$O743=INDEX(O$3:O743,MATCH(MAX(T$3:T743),T$3:T743,0),0)),INDEX(U$3:U743,MATCH(MAX(T$3:T743),T$3:T743,0),0),IF(AND(S743&lt;&gt;"",U743=""),0,"")),U743)),"")</f>
        <v/>
      </c>
      <c r="W743" s="95" t="str">
        <f t="shared" si="426"/>
        <v/>
      </c>
      <c r="X743" s="198" t="str">
        <f t="shared" si="427"/>
        <v/>
      </c>
      <c r="Y743" s="92" t="str">
        <f t="shared" si="428"/>
        <v/>
      </c>
      <c r="Z743" s="106" t="str">
        <f>IF(P743="","",COUNTIF($N$3:$N743,$N743))</f>
        <v/>
      </c>
      <c r="AA743" s="92" t="str">
        <f t="shared" si="429"/>
        <v/>
      </c>
      <c r="AB743" s="92" t="str">
        <f t="shared" si="430"/>
        <v/>
      </c>
      <c r="AC743" s="92" t="str">
        <f t="shared" si="431"/>
        <v/>
      </c>
      <c r="AD743" s="92" t="str">
        <f t="shared" si="438"/>
        <v/>
      </c>
      <c r="AE743" s="92" t="str">
        <f t="shared" si="438"/>
        <v/>
      </c>
      <c r="AF743" s="92" t="str">
        <f t="shared" si="438"/>
        <v/>
      </c>
      <c r="AG743" s="92" t="str">
        <f t="shared" si="438"/>
        <v/>
      </c>
      <c r="AH743" s="92" t="str">
        <f t="shared" si="438"/>
        <v/>
      </c>
      <c r="AI743" s="92" t="str">
        <f t="shared" si="438"/>
        <v/>
      </c>
      <c r="AJ743" s="92" t="str">
        <f t="shared" si="438"/>
        <v/>
      </c>
      <c r="AK743" s="92" t="str">
        <f t="shared" si="438"/>
        <v/>
      </c>
      <c r="AL743" s="92" t="str">
        <f t="shared" si="438"/>
        <v/>
      </c>
      <c r="AN743" s="35" t="str">
        <f t="shared" si="411"/>
        <v/>
      </c>
      <c r="AO743" s="44" t="str">
        <f t="shared" si="432"/>
        <v/>
      </c>
      <c r="AP743" s="41" t="str">
        <f>IF(AO743="","",RANK(AO743,AO$3:AO$1048576,1)+COUNTIF(AO$3:AO743,AO743)-1)</f>
        <v/>
      </c>
      <c r="AQ743" s="1" t="str">
        <f t="shared" si="433"/>
        <v/>
      </c>
      <c r="AR743" s="34" t="str">
        <f t="shared" si="412"/>
        <v/>
      </c>
      <c r="AS743" s="39" t="str">
        <f t="shared" si="413"/>
        <v/>
      </c>
      <c r="AT743" s="44" t="str">
        <f t="shared" si="414"/>
        <v/>
      </c>
      <c r="AU743" s="41" t="str">
        <f>IF(AT743="","",RANK(AT743,AT$3:AT$1048576,1)+COUNTIF(AT$3:AT743,AT743)-1)</f>
        <v/>
      </c>
      <c r="AV743" s="1" t="str">
        <f t="shared" si="415"/>
        <v/>
      </c>
      <c r="AW743" s="34" t="str">
        <f t="shared" si="416"/>
        <v/>
      </c>
      <c r="AX743" s="39" t="str">
        <f t="shared" si="417"/>
        <v/>
      </c>
      <c r="AY743" s="44" t="str">
        <f t="shared" si="434"/>
        <v/>
      </c>
      <c r="AZ743" s="41" t="str">
        <f>IF(AY743="","",RANK(AY743,AY$3:AY$1048576,1)+COUNTIF(AY$3:AY743,AY743)-1)</f>
        <v/>
      </c>
      <c r="BA743" s="1" t="str">
        <f t="shared" si="418"/>
        <v/>
      </c>
      <c r="BB743" s="34" t="str">
        <f t="shared" si="419"/>
        <v/>
      </c>
      <c r="BC743" s="39" t="str">
        <f t="shared" si="420"/>
        <v/>
      </c>
      <c r="BD743" s="44" t="str">
        <f t="shared" si="435"/>
        <v/>
      </c>
      <c r="BE743" s="41" t="str">
        <f>IF(BD743="","",RANK(BD743,BD$3:BD$1048576,1)+COUNTIF(BD$3:BD743,BD743)-1)</f>
        <v/>
      </c>
      <c r="BF743" s="1" t="str">
        <f t="shared" si="421"/>
        <v/>
      </c>
      <c r="BG743" s="34" t="str">
        <f t="shared" si="422"/>
        <v/>
      </c>
      <c r="BH743" s="39" t="str">
        <f t="shared" si="423"/>
        <v/>
      </c>
      <c r="BJ743" s="3"/>
      <c r="BK743" s="86"/>
      <c r="BL743" s="86"/>
      <c r="BM743" s="86"/>
      <c r="BN743" s="86"/>
      <c r="BO743" s="3"/>
      <c r="BP743" s="86"/>
      <c r="BQ743" s="86"/>
      <c r="BR743" s="86"/>
      <c r="BS743" s="86"/>
      <c r="BT743" s="3"/>
      <c r="BU743" s="86"/>
      <c r="BV743" s="86"/>
      <c r="BW743" s="86"/>
      <c r="BX743" s="86"/>
      <c r="BY743" s="3"/>
      <c r="BZ743" s="86"/>
      <c r="CA743" s="86"/>
      <c r="CB743" s="86"/>
      <c r="CC743" s="86"/>
    </row>
    <row r="744" spans="2:81" ht="35.1" customHeight="1" x14ac:dyDescent="0.2">
      <c r="B744" s="187"/>
      <c r="C744" s="188"/>
      <c r="D744" s="189"/>
      <c r="E744" s="186"/>
      <c r="F744" s="182"/>
      <c r="G744" s="184"/>
      <c r="K744" s="80" t="str">
        <f>IF(O744="","",COUNT(O$3:O744))</f>
        <v/>
      </c>
      <c r="L744" s="80" t="str">
        <f>IF(B744&lt;&gt;"",B744,IF(OR(COUNTA($G$3:$G744)&lt;COUNTA($G$3:$G$1048576),$G744&lt;&gt;""),L743,""))</f>
        <v/>
      </c>
      <c r="M744" s="80" t="str">
        <f>IF(C744&lt;&gt;"",C744,IF(OR(COUNTA($G$3:$G744)&lt;COUNTA($G$3:$G$1048576),$G744&lt;&gt;""),M743,""))</f>
        <v/>
      </c>
      <c r="N744" s="80" t="str">
        <f>IF(D744&lt;&gt;"",D744,IF(OR(COUNTA($G$3:$G744)&lt;COUNTA($G$3:$G$1048576),$G744&lt;&gt;""),N743,""))</f>
        <v/>
      </c>
      <c r="O744" s="81" t="str">
        <f t="shared" si="424"/>
        <v/>
      </c>
      <c r="P744" s="90" t="str">
        <f>IFERROR(IF(O744="",IF(COUNT(S$3:S$1048576)=COUNT(S$3:S744),IF(S744="","",INDEX(O$3:O744,MATCH(MAX(K$3:K744),K$3:K744,0),0)),INDEX(O$3:O744,MATCH(MAX(K$3:K744),K$3:K744,0),0)),O744),"")</f>
        <v/>
      </c>
      <c r="Q744" s="89" t="str">
        <f>IF(R744="","",COUNT(R$3:R744))</f>
        <v/>
      </c>
      <c r="R744" s="80" t="str">
        <f t="shared" si="410"/>
        <v/>
      </c>
      <c r="S744" s="91" t="str">
        <f>IFERROR(IF(COUNTA($E744:$G744)=0,"",IF(AND(R744="",$O744=INDEX(O$3:O744,MATCH(MAX(Q$3:Q744),Q$3:Q744,0),0)),INDEX(R$3:R744,MATCH(MAX(Q$3:Q744),Q$3:Q744,0),0),R744)),"")</f>
        <v/>
      </c>
      <c r="T744" s="80" t="str">
        <f>IF(U744="","",COUNT(U$3:U744))</f>
        <v/>
      </c>
      <c r="U744" s="80" t="str">
        <f t="shared" si="425"/>
        <v/>
      </c>
      <c r="V744" s="91" t="str">
        <f>IFERROR(IF(S744="","",IF(U744="",IF(AND(E744="",F744="",G744&lt;&gt;"",$O744=INDEX(O$3:O744,MATCH(MAX(T$3:T744),T$3:T744,0),0)),INDEX(U$3:U744,MATCH(MAX(T$3:T744),T$3:T744,0),0),IF(AND(S744&lt;&gt;"",U744=""),0,"")),U744)),"")</f>
        <v/>
      </c>
      <c r="W744" s="95" t="str">
        <f t="shared" si="426"/>
        <v/>
      </c>
      <c r="X744" s="198" t="str">
        <f t="shared" si="427"/>
        <v/>
      </c>
      <c r="Y744" s="92" t="str">
        <f t="shared" si="428"/>
        <v/>
      </c>
      <c r="Z744" s="106" t="str">
        <f>IF(P744="","",COUNTIF($N$3:$N744,$N744))</f>
        <v/>
      </c>
      <c r="AA744" s="92" t="str">
        <f t="shared" si="429"/>
        <v/>
      </c>
      <c r="AB744" s="92" t="str">
        <f t="shared" si="430"/>
        <v/>
      </c>
      <c r="AC744" s="92" t="str">
        <f t="shared" si="431"/>
        <v/>
      </c>
      <c r="AD744" s="92" t="str">
        <f t="shared" ref="AD744:AL753" si="439">IFERROR(IF(AND($Z744=1,AD$2&lt;&gt;"",""&amp;INDEX($Y$3:$Y$1048576,MATCH($P744&amp;"@"&amp;AD$2,$AA$3:$AA$1048576,0),0)&lt;&gt;""),AD$1&amp;""&amp;INDEX($Y$3:$Y$1048576,MATCH($P744&amp;"@"&amp;AD$2,$AA$3:$AA$1048576,0),0),""),"")</f>
        <v/>
      </c>
      <c r="AE744" s="92" t="str">
        <f t="shared" si="439"/>
        <v/>
      </c>
      <c r="AF744" s="92" t="str">
        <f t="shared" si="439"/>
        <v/>
      </c>
      <c r="AG744" s="92" t="str">
        <f t="shared" si="439"/>
        <v/>
      </c>
      <c r="AH744" s="92" t="str">
        <f t="shared" si="439"/>
        <v/>
      </c>
      <c r="AI744" s="92" t="str">
        <f t="shared" si="439"/>
        <v/>
      </c>
      <c r="AJ744" s="92" t="str">
        <f t="shared" si="439"/>
        <v/>
      </c>
      <c r="AK744" s="92" t="str">
        <f t="shared" si="439"/>
        <v/>
      </c>
      <c r="AL744" s="92" t="str">
        <f t="shared" si="439"/>
        <v/>
      </c>
      <c r="AN744" s="35" t="str">
        <f t="shared" si="411"/>
        <v/>
      </c>
      <c r="AO744" s="44" t="str">
        <f t="shared" si="432"/>
        <v/>
      </c>
      <c r="AP744" s="41" t="str">
        <f>IF(AO744="","",RANK(AO744,AO$3:AO$1048576,1)+COUNTIF(AO$3:AO744,AO744)-1)</f>
        <v/>
      </c>
      <c r="AQ744" s="1" t="str">
        <f t="shared" si="433"/>
        <v/>
      </c>
      <c r="AR744" s="34" t="str">
        <f t="shared" si="412"/>
        <v/>
      </c>
      <c r="AS744" s="39" t="str">
        <f t="shared" si="413"/>
        <v/>
      </c>
      <c r="AT744" s="44" t="str">
        <f t="shared" si="414"/>
        <v/>
      </c>
      <c r="AU744" s="41" t="str">
        <f>IF(AT744="","",RANK(AT744,AT$3:AT$1048576,1)+COUNTIF(AT$3:AT744,AT744)-1)</f>
        <v/>
      </c>
      <c r="AV744" s="1" t="str">
        <f t="shared" si="415"/>
        <v/>
      </c>
      <c r="AW744" s="34" t="str">
        <f t="shared" si="416"/>
        <v/>
      </c>
      <c r="AX744" s="39" t="str">
        <f t="shared" si="417"/>
        <v/>
      </c>
      <c r="AY744" s="44" t="str">
        <f t="shared" si="434"/>
        <v/>
      </c>
      <c r="AZ744" s="41" t="str">
        <f>IF(AY744="","",RANK(AY744,AY$3:AY$1048576,1)+COUNTIF(AY$3:AY744,AY744)-1)</f>
        <v/>
      </c>
      <c r="BA744" s="1" t="str">
        <f t="shared" si="418"/>
        <v/>
      </c>
      <c r="BB744" s="34" t="str">
        <f t="shared" si="419"/>
        <v/>
      </c>
      <c r="BC744" s="39" t="str">
        <f t="shared" si="420"/>
        <v/>
      </c>
      <c r="BD744" s="44" t="str">
        <f t="shared" si="435"/>
        <v/>
      </c>
      <c r="BE744" s="41" t="str">
        <f>IF(BD744="","",RANK(BD744,BD$3:BD$1048576,1)+COUNTIF(BD$3:BD744,BD744)-1)</f>
        <v/>
      </c>
      <c r="BF744" s="1" t="str">
        <f t="shared" si="421"/>
        <v/>
      </c>
      <c r="BG744" s="34" t="str">
        <f t="shared" si="422"/>
        <v/>
      </c>
      <c r="BH744" s="39" t="str">
        <f t="shared" si="423"/>
        <v/>
      </c>
      <c r="BJ744" s="3"/>
      <c r="BK744" s="86"/>
      <c r="BL744" s="86"/>
      <c r="BM744" s="86"/>
      <c r="BN744" s="86"/>
      <c r="BO744" s="3"/>
      <c r="BP744" s="86"/>
      <c r="BQ744" s="86"/>
      <c r="BR744" s="86"/>
      <c r="BS744" s="86"/>
      <c r="BT744" s="3"/>
      <c r="BU744" s="86"/>
      <c r="BV744" s="86"/>
      <c r="BW744" s="86"/>
      <c r="BX744" s="86"/>
      <c r="BY744" s="3"/>
      <c r="BZ744" s="86"/>
      <c r="CA744" s="86"/>
      <c r="CB744" s="86"/>
      <c r="CC744" s="86"/>
    </row>
    <row r="745" spans="2:81" ht="35.1" customHeight="1" x14ac:dyDescent="0.2">
      <c r="B745" s="187"/>
      <c r="C745" s="188"/>
      <c r="D745" s="189"/>
      <c r="E745" s="186"/>
      <c r="F745" s="182"/>
      <c r="G745" s="184"/>
      <c r="K745" s="80" t="str">
        <f>IF(O745="","",COUNT(O$3:O745))</f>
        <v/>
      </c>
      <c r="L745" s="80" t="str">
        <f>IF(B745&lt;&gt;"",B745,IF(OR(COUNTA($G$3:$G745)&lt;COUNTA($G$3:$G$1048576),$G745&lt;&gt;""),L744,""))</f>
        <v/>
      </c>
      <c r="M745" s="80" t="str">
        <f>IF(C745&lt;&gt;"",C745,IF(OR(COUNTA($G$3:$G745)&lt;COUNTA($G$3:$G$1048576),$G745&lt;&gt;""),M744,""))</f>
        <v/>
      </c>
      <c r="N745" s="80" t="str">
        <f>IF(D745&lt;&gt;"",D745,IF(OR(COUNTA($G$3:$G745)&lt;COUNTA($G$3:$G$1048576),$G745&lt;&gt;""),N744,""))</f>
        <v/>
      </c>
      <c r="O745" s="81" t="str">
        <f t="shared" si="424"/>
        <v/>
      </c>
      <c r="P745" s="90" t="str">
        <f>IFERROR(IF(O745="",IF(COUNT(S$3:S$1048576)=COUNT(S$3:S745),IF(S745="","",INDEX(O$3:O745,MATCH(MAX(K$3:K745),K$3:K745,0),0)),INDEX(O$3:O745,MATCH(MAX(K$3:K745),K$3:K745,0),0)),O745),"")</f>
        <v/>
      </c>
      <c r="Q745" s="89" t="str">
        <f>IF(R745="","",COUNT(R$3:R745))</f>
        <v/>
      </c>
      <c r="R745" s="80" t="str">
        <f t="shared" si="410"/>
        <v/>
      </c>
      <c r="S745" s="91" t="str">
        <f>IFERROR(IF(COUNTA($E745:$G745)=0,"",IF(AND(R745="",$O745=INDEX(O$3:O745,MATCH(MAX(Q$3:Q745),Q$3:Q745,0),0)),INDEX(R$3:R745,MATCH(MAX(Q$3:Q745),Q$3:Q745,0),0),R745)),"")</f>
        <v/>
      </c>
      <c r="T745" s="80" t="str">
        <f>IF(U745="","",COUNT(U$3:U745))</f>
        <v/>
      </c>
      <c r="U745" s="80" t="str">
        <f t="shared" si="425"/>
        <v/>
      </c>
      <c r="V745" s="91" t="str">
        <f>IFERROR(IF(S745="","",IF(U745="",IF(AND(E745="",F745="",G745&lt;&gt;"",$O745=INDEX(O$3:O745,MATCH(MAX(T$3:T745),T$3:T745,0),0)),INDEX(U$3:U745,MATCH(MAX(T$3:T745),T$3:T745,0),0),IF(AND(S745&lt;&gt;"",U745=""),0,"")),U745)),"")</f>
        <v/>
      </c>
      <c r="W745" s="95" t="str">
        <f t="shared" si="426"/>
        <v/>
      </c>
      <c r="X745" s="198" t="str">
        <f t="shared" si="427"/>
        <v/>
      </c>
      <c r="Y745" s="92" t="str">
        <f t="shared" si="428"/>
        <v/>
      </c>
      <c r="Z745" s="106" t="str">
        <f>IF(P745="","",COUNTIF($N$3:$N745,$N745))</f>
        <v/>
      </c>
      <c r="AA745" s="92" t="str">
        <f t="shared" si="429"/>
        <v/>
      </c>
      <c r="AB745" s="92" t="str">
        <f t="shared" si="430"/>
        <v/>
      </c>
      <c r="AC745" s="92" t="str">
        <f t="shared" si="431"/>
        <v/>
      </c>
      <c r="AD745" s="92" t="str">
        <f t="shared" si="439"/>
        <v/>
      </c>
      <c r="AE745" s="92" t="str">
        <f t="shared" si="439"/>
        <v/>
      </c>
      <c r="AF745" s="92" t="str">
        <f t="shared" si="439"/>
        <v/>
      </c>
      <c r="AG745" s="92" t="str">
        <f t="shared" si="439"/>
        <v/>
      </c>
      <c r="AH745" s="92" t="str">
        <f t="shared" si="439"/>
        <v/>
      </c>
      <c r="AI745" s="92" t="str">
        <f t="shared" si="439"/>
        <v/>
      </c>
      <c r="AJ745" s="92" t="str">
        <f t="shared" si="439"/>
        <v/>
      </c>
      <c r="AK745" s="92" t="str">
        <f t="shared" si="439"/>
        <v/>
      </c>
      <c r="AL745" s="92" t="str">
        <f t="shared" si="439"/>
        <v/>
      </c>
      <c r="AN745" s="35" t="str">
        <f t="shared" si="411"/>
        <v/>
      </c>
      <c r="AO745" s="44" t="str">
        <f t="shared" si="432"/>
        <v/>
      </c>
      <c r="AP745" s="41" t="str">
        <f>IF(AO745="","",RANK(AO745,AO$3:AO$1048576,1)+COUNTIF(AO$3:AO745,AO745)-1)</f>
        <v/>
      </c>
      <c r="AQ745" s="1" t="str">
        <f t="shared" si="433"/>
        <v/>
      </c>
      <c r="AR745" s="34" t="str">
        <f t="shared" si="412"/>
        <v/>
      </c>
      <c r="AS745" s="39" t="str">
        <f t="shared" si="413"/>
        <v/>
      </c>
      <c r="AT745" s="44" t="str">
        <f t="shared" si="414"/>
        <v/>
      </c>
      <c r="AU745" s="41" t="str">
        <f>IF(AT745="","",RANK(AT745,AT$3:AT$1048576,1)+COUNTIF(AT$3:AT745,AT745)-1)</f>
        <v/>
      </c>
      <c r="AV745" s="1" t="str">
        <f t="shared" si="415"/>
        <v/>
      </c>
      <c r="AW745" s="34" t="str">
        <f t="shared" si="416"/>
        <v/>
      </c>
      <c r="AX745" s="39" t="str">
        <f t="shared" si="417"/>
        <v/>
      </c>
      <c r="AY745" s="44" t="str">
        <f t="shared" si="434"/>
        <v/>
      </c>
      <c r="AZ745" s="41" t="str">
        <f>IF(AY745="","",RANK(AY745,AY$3:AY$1048576,1)+COUNTIF(AY$3:AY745,AY745)-1)</f>
        <v/>
      </c>
      <c r="BA745" s="1" t="str">
        <f t="shared" si="418"/>
        <v/>
      </c>
      <c r="BB745" s="34" t="str">
        <f t="shared" si="419"/>
        <v/>
      </c>
      <c r="BC745" s="39" t="str">
        <f t="shared" si="420"/>
        <v/>
      </c>
      <c r="BD745" s="44" t="str">
        <f t="shared" si="435"/>
        <v/>
      </c>
      <c r="BE745" s="41" t="str">
        <f>IF(BD745="","",RANK(BD745,BD$3:BD$1048576,1)+COUNTIF(BD$3:BD745,BD745)-1)</f>
        <v/>
      </c>
      <c r="BF745" s="1" t="str">
        <f t="shared" si="421"/>
        <v/>
      </c>
      <c r="BG745" s="34" t="str">
        <f t="shared" si="422"/>
        <v/>
      </c>
      <c r="BH745" s="39" t="str">
        <f t="shared" si="423"/>
        <v/>
      </c>
      <c r="BJ745" s="3"/>
      <c r="BK745" s="86"/>
      <c r="BL745" s="86"/>
      <c r="BM745" s="86"/>
      <c r="BN745" s="86"/>
      <c r="BO745" s="3"/>
      <c r="BP745" s="86"/>
      <c r="BQ745" s="86"/>
      <c r="BR745" s="86"/>
      <c r="BS745" s="86"/>
      <c r="BT745" s="3"/>
      <c r="BU745" s="86"/>
      <c r="BV745" s="86"/>
      <c r="BW745" s="86"/>
      <c r="BX745" s="86"/>
      <c r="BY745" s="3"/>
      <c r="BZ745" s="86"/>
      <c r="CA745" s="86"/>
      <c r="CB745" s="86"/>
      <c r="CC745" s="86"/>
    </row>
    <row r="746" spans="2:81" ht="35.1" customHeight="1" x14ac:dyDescent="0.2">
      <c r="B746" s="187"/>
      <c r="C746" s="188"/>
      <c r="D746" s="189"/>
      <c r="E746" s="186"/>
      <c r="F746" s="182"/>
      <c r="G746" s="184"/>
      <c r="K746" s="80" t="str">
        <f>IF(O746="","",COUNT(O$3:O746))</f>
        <v/>
      </c>
      <c r="L746" s="80" t="str">
        <f>IF(B746&lt;&gt;"",B746,IF(OR(COUNTA($G$3:$G746)&lt;COUNTA($G$3:$G$1048576),$G746&lt;&gt;""),L745,""))</f>
        <v/>
      </c>
      <c r="M746" s="80" t="str">
        <f>IF(C746&lt;&gt;"",C746,IF(OR(COUNTA($G$3:$G746)&lt;COUNTA($G$3:$G$1048576),$G746&lt;&gt;""),M745,""))</f>
        <v/>
      </c>
      <c r="N746" s="80" t="str">
        <f>IF(D746&lt;&gt;"",D746,IF(OR(COUNTA($G$3:$G746)&lt;COUNTA($G$3:$G$1048576),$G746&lt;&gt;""),N745,""))</f>
        <v/>
      </c>
      <c r="O746" s="81" t="str">
        <f t="shared" si="424"/>
        <v/>
      </c>
      <c r="P746" s="90" t="str">
        <f>IFERROR(IF(O746="",IF(COUNT(S$3:S$1048576)=COUNT(S$3:S746),IF(S746="","",INDEX(O$3:O746,MATCH(MAX(K$3:K746),K$3:K746,0),0)),INDEX(O$3:O746,MATCH(MAX(K$3:K746),K$3:K746,0),0)),O746),"")</f>
        <v/>
      </c>
      <c r="Q746" s="89" t="str">
        <f>IF(R746="","",COUNT(R$3:R746))</f>
        <v/>
      </c>
      <c r="R746" s="80" t="str">
        <f t="shared" si="410"/>
        <v/>
      </c>
      <c r="S746" s="91" t="str">
        <f>IFERROR(IF(COUNTA($E746:$G746)=0,"",IF(AND(R746="",$O746=INDEX(O$3:O746,MATCH(MAX(Q$3:Q746),Q$3:Q746,0),0)),INDEX(R$3:R746,MATCH(MAX(Q$3:Q746),Q$3:Q746,0),0),R746)),"")</f>
        <v/>
      </c>
      <c r="T746" s="80" t="str">
        <f>IF(U746="","",COUNT(U$3:U746))</f>
        <v/>
      </c>
      <c r="U746" s="80" t="str">
        <f t="shared" si="425"/>
        <v/>
      </c>
      <c r="V746" s="91" t="str">
        <f>IFERROR(IF(S746="","",IF(U746="",IF(AND(E746="",F746="",G746&lt;&gt;"",$O746=INDEX(O$3:O746,MATCH(MAX(T$3:T746),T$3:T746,0),0)),INDEX(U$3:U746,MATCH(MAX(T$3:T746),T$3:T746,0),0),IF(AND(S746&lt;&gt;"",U746=""),0,"")),U746)),"")</f>
        <v/>
      </c>
      <c r="W746" s="95" t="str">
        <f t="shared" si="426"/>
        <v/>
      </c>
      <c r="X746" s="198" t="str">
        <f t="shared" si="427"/>
        <v/>
      </c>
      <c r="Y746" s="92" t="str">
        <f t="shared" si="428"/>
        <v/>
      </c>
      <c r="Z746" s="106" t="str">
        <f>IF(P746="","",COUNTIF($N$3:$N746,$N746))</f>
        <v/>
      </c>
      <c r="AA746" s="92" t="str">
        <f t="shared" si="429"/>
        <v/>
      </c>
      <c r="AB746" s="92" t="str">
        <f t="shared" si="430"/>
        <v/>
      </c>
      <c r="AC746" s="92" t="str">
        <f t="shared" si="431"/>
        <v/>
      </c>
      <c r="AD746" s="92" t="str">
        <f t="shared" si="439"/>
        <v/>
      </c>
      <c r="AE746" s="92" t="str">
        <f t="shared" si="439"/>
        <v/>
      </c>
      <c r="AF746" s="92" t="str">
        <f t="shared" si="439"/>
        <v/>
      </c>
      <c r="AG746" s="92" t="str">
        <f t="shared" si="439"/>
        <v/>
      </c>
      <c r="AH746" s="92" t="str">
        <f t="shared" si="439"/>
        <v/>
      </c>
      <c r="AI746" s="92" t="str">
        <f t="shared" si="439"/>
        <v/>
      </c>
      <c r="AJ746" s="92" t="str">
        <f t="shared" si="439"/>
        <v/>
      </c>
      <c r="AK746" s="92" t="str">
        <f t="shared" si="439"/>
        <v/>
      </c>
      <c r="AL746" s="92" t="str">
        <f t="shared" si="439"/>
        <v/>
      </c>
      <c r="AN746" s="35" t="str">
        <f t="shared" si="411"/>
        <v/>
      </c>
      <c r="AO746" s="44" t="str">
        <f t="shared" si="432"/>
        <v/>
      </c>
      <c r="AP746" s="41" t="str">
        <f>IF(AO746="","",RANK(AO746,AO$3:AO$1048576,1)+COUNTIF(AO$3:AO746,AO746)-1)</f>
        <v/>
      </c>
      <c r="AQ746" s="1" t="str">
        <f t="shared" si="433"/>
        <v/>
      </c>
      <c r="AR746" s="34" t="str">
        <f t="shared" si="412"/>
        <v/>
      </c>
      <c r="AS746" s="39" t="str">
        <f t="shared" si="413"/>
        <v/>
      </c>
      <c r="AT746" s="44" t="str">
        <f t="shared" si="414"/>
        <v/>
      </c>
      <c r="AU746" s="41" t="str">
        <f>IF(AT746="","",RANK(AT746,AT$3:AT$1048576,1)+COUNTIF(AT$3:AT746,AT746)-1)</f>
        <v/>
      </c>
      <c r="AV746" s="1" t="str">
        <f t="shared" si="415"/>
        <v/>
      </c>
      <c r="AW746" s="34" t="str">
        <f t="shared" si="416"/>
        <v/>
      </c>
      <c r="AX746" s="39" t="str">
        <f t="shared" si="417"/>
        <v/>
      </c>
      <c r="AY746" s="44" t="str">
        <f t="shared" si="434"/>
        <v/>
      </c>
      <c r="AZ746" s="41" t="str">
        <f>IF(AY746="","",RANK(AY746,AY$3:AY$1048576,1)+COUNTIF(AY$3:AY746,AY746)-1)</f>
        <v/>
      </c>
      <c r="BA746" s="1" t="str">
        <f t="shared" si="418"/>
        <v/>
      </c>
      <c r="BB746" s="34" t="str">
        <f t="shared" si="419"/>
        <v/>
      </c>
      <c r="BC746" s="39" t="str">
        <f t="shared" si="420"/>
        <v/>
      </c>
      <c r="BD746" s="44" t="str">
        <f t="shared" si="435"/>
        <v/>
      </c>
      <c r="BE746" s="41" t="str">
        <f>IF(BD746="","",RANK(BD746,BD$3:BD$1048576,1)+COUNTIF(BD$3:BD746,BD746)-1)</f>
        <v/>
      </c>
      <c r="BF746" s="1" t="str">
        <f t="shared" si="421"/>
        <v/>
      </c>
      <c r="BG746" s="34" t="str">
        <f t="shared" si="422"/>
        <v/>
      </c>
      <c r="BH746" s="39" t="str">
        <f t="shared" si="423"/>
        <v/>
      </c>
      <c r="BJ746" s="3"/>
      <c r="BK746" s="86"/>
      <c r="BL746" s="86"/>
      <c r="BM746" s="86"/>
      <c r="BN746" s="86"/>
      <c r="BO746" s="3"/>
      <c r="BP746" s="86"/>
      <c r="BQ746" s="86"/>
      <c r="BR746" s="86"/>
      <c r="BS746" s="86"/>
      <c r="BT746" s="3"/>
      <c r="BU746" s="86"/>
      <c r="BV746" s="86"/>
      <c r="BW746" s="86"/>
      <c r="BX746" s="86"/>
      <c r="BY746" s="3"/>
      <c r="BZ746" s="86"/>
      <c r="CA746" s="86"/>
      <c r="CB746" s="86"/>
      <c r="CC746" s="86"/>
    </row>
    <row r="747" spans="2:81" ht="35.1" customHeight="1" x14ac:dyDescent="0.2">
      <c r="B747" s="187"/>
      <c r="C747" s="188"/>
      <c r="D747" s="189"/>
      <c r="E747" s="186"/>
      <c r="F747" s="182"/>
      <c r="G747" s="184"/>
      <c r="K747" s="80" t="str">
        <f>IF(O747="","",COUNT(O$3:O747))</f>
        <v/>
      </c>
      <c r="L747" s="80" t="str">
        <f>IF(B747&lt;&gt;"",B747,IF(OR(COUNTA($G$3:$G747)&lt;COUNTA($G$3:$G$1048576),$G747&lt;&gt;""),L746,""))</f>
        <v/>
      </c>
      <c r="M747" s="80" t="str">
        <f>IF(C747&lt;&gt;"",C747,IF(OR(COUNTA($G$3:$G747)&lt;COUNTA($G$3:$G$1048576),$G747&lt;&gt;""),M746,""))</f>
        <v/>
      </c>
      <c r="N747" s="80" t="str">
        <f>IF(D747&lt;&gt;"",D747,IF(OR(COUNTA($G$3:$G747)&lt;COUNTA($G$3:$G$1048576),$G747&lt;&gt;""),N746,""))</f>
        <v/>
      </c>
      <c r="O747" s="81" t="str">
        <f t="shared" si="424"/>
        <v/>
      </c>
      <c r="P747" s="90" t="str">
        <f>IFERROR(IF(O747="",IF(COUNT(S$3:S$1048576)=COUNT(S$3:S747),IF(S747="","",INDEX(O$3:O747,MATCH(MAX(K$3:K747),K$3:K747,0),0)),INDEX(O$3:O747,MATCH(MAX(K$3:K747),K$3:K747,0),0)),O747),"")</f>
        <v/>
      </c>
      <c r="Q747" s="89" t="str">
        <f>IF(R747="","",COUNT(R$3:R747))</f>
        <v/>
      </c>
      <c r="R747" s="80" t="str">
        <f t="shared" si="410"/>
        <v/>
      </c>
      <c r="S747" s="91" t="str">
        <f>IFERROR(IF(COUNTA($E747:$G747)=0,"",IF(AND(R747="",$O747=INDEX(O$3:O747,MATCH(MAX(Q$3:Q747),Q$3:Q747,0),0)),INDEX(R$3:R747,MATCH(MAX(Q$3:Q747),Q$3:Q747,0),0),R747)),"")</f>
        <v/>
      </c>
      <c r="T747" s="80" t="str">
        <f>IF(U747="","",COUNT(U$3:U747))</f>
        <v/>
      </c>
      <c r="U747" s="80" t="str">
        <f t="shared" si="425"/>
        <v/>
      </c>
      <c r="V747" s="91" t="str">
        <f>IFERROR(IF(S747="","",IF(U747="",IF(AND(E747="",F747="",G747&lt;&gt;"",$O747=INDEX(O$3:O747,MATCH(MAX(T$3:T747),T$3:T747,0),0)),INDEX(U$3:U747,MATCH(MAX(T$3:T747),T$3:T747,0),0),IF(AND(S747&lt;&gt;"",U747=""),0,"")),U747)),"")</f>
        <v/>
      </c>
      <c r="W747" s="95" t="str">
        <f t="shared" si="426"/>
        <v/>
      </c>
      <c r="X747" s="198" t="str">
        <f t="shared" si="427"/>
        <v/>
      </c>
      <c r="Y747" s="92" t="str">
        <f t="shared" si="428"/>
        <v/>
      </c>
      <c r="Z747" s="106" t="str">
        <f>IF(P747="","",COUNTIF($N$3:$N747,$N747))</f>
        <v/>
      </c>
      <c r="AA747" s="92" t="str">
        <f t="shared" si="429"/>
        <v/>
      </c>
      <c r="AB747" s="92" t="str">
        <f t="shared" si="430"/>
        <v/>
      </c>
      <c r="AC747" s="92" t="str">
        <f t="shared" si="431"/>
        <v/>
      </c>
      <c r="AD747" s="92" t="str">
        <f t="shared" si="439"/>
        <v/>
      </c>
      <c r="AE747" s="92" t="str">
        <f t="shared" si="439"/>
        <v/>
      </c>
      <c r="AF747" s="92" t="str">
        <f t="shared" si="439"/>
        <v/>
      </c>
      <c r="AG747" s="92" t="str">
        <f t="shared" si="439"/>
        <v/>
      </c>
      <c r="AH747" s="92" t="str">
        <f t="shared" si="439"/>
        <v/>
      </c>
      <c r="AI747" s="92" t="str">
        <f t="shared" si="439"/>
        <v/>
      </c>
      <c r="AJ747" s="92" t="str">
        <f t="shared" si="439"/>
        <v/>
      </c>
      <c r="AK747" s="92" t="str">
        <f t="shared" si="439"/>
        <v/>
      </c>
      <c r="AL747" s="92" t="str">
        <f t="shared" si="439"/>
        <v/>
      </c>
      <c r="AN747" s="35" t="str">
        <f t="shared" si="411"/>
        <v/>
      </c>
      <c r="AO747" s="44" t="str">
        <f t="shared" si="432"/>
        <v/>
      </c>
      <c r="AP747" s="41" t="str">
        <f>IF(AO747="","",RANK(AO747,AO$3:AO$1048576,1)+COUNTIF(AO$3:AO747,AO747)-1)</f>
        <v/>
      </c>
      <c r="AQ747" s="1" t="str">
        <f t="shared" si="433"/>
        <v/>
      </c>
      <c r="AR747" s="34" t="str">
        <f t="shared" si="412"/>
        <v/>
      </c>
      <c r="AS747" s="39" t="str">
        <f t="shared" si="413"/>
        <v/>
      </c>
      <c r="AT747" s="44" t="str">
        <f t="shared" si="414"/>
        <v/>
      </c>
      <c r="AU747" s="41" t="str">
        <f>IF(AT747="","",RANK(AT747,AT$3:AT$1048576,1)+COUNTIF(AT$3:AT747,AT747)-1)</f>
        <v/>
      </c>
      <c r="AV747" s="1" t="str">
        <f t="shared" si="415"/>
        <v/>
      </c>
      <c r="AW747" s="34" t="str">
        <f t="shared" si="416"/>
        <v/>
      </c>
      <c r="AX747" s="39" t="str">
        <f t="shared" si="417"/>
        <v/>
      </c>
      <c r="AY747" s="44" t="str">
        <f t="shared" si="434"/>
        <v/>
      </c>
      <c r="AZ747" s="41" t="str">
        <f>IF(AY747="","",RANK(AY747,AY$3:AY$1048576,1)+COUNTIF(AY$3:AY747,AY747)-1)</f>
        <v/>
      </c>
      <c r="BA747" s="1" t="str">
        <f t="shared" si="418"/>
        <v/>
      </c>
      <c r="BB747" s="34" t="str">
        <f t="shared" si="419"/>
        <v/>
      </c>
      <c r="BC747" s="39" t="str">
        <f t="shared" si="420"/>
        <v/>
      </c>
      <c r="BD747" s="44" t="str">
        <f t="shared" si="435"/>
        <v/>
      </c>
      <c r="BE747" s="41" t="str">
        <f>IF(BD747="","",RANK(BD747,BD$3:BD$1048576,1)+COUNTIF(BD$3:BD747,BD747)-1)</f>
        <v/>
      </c>
      <c r="BF747" s="1" t="str">
        <f t="shared" si="421"/>
        <v/>
      </c>
      <c r="BG747" s="34" t="str">
        <f t="shared" si="422"/>
        <v/>
      </c>
      <c r="BH747" s="39" t="str">
        <f t="shared" si="423"/>
        <v/>
      </c>
      <c r="BJ747" s="3"/>
      <c r="BK747" s="86"/>
      <c r="BL747" s="86"/>
      <c r="BM747" s="86"/>
      <c r="BN747" s="86"/>
      <c r="BO747" s="3"/>
      <c r="BP747" s="86"/>
      <c r="BQ747" s="86"/>
      <c r="BR747" s="86"/>
      <c r="BS747" s="86"/>
      <c r="BT747" s="3"/>
      <c r="BU747" s="86"/>
      <c r="BV747" s="86"/>
      <c r="BW747" s="86"/>
      <c r="BX747" s="86"/>
      <c r="BY747" s="3"/>
      <c r="BZ747" s="86"/>
      <c r="CA747" s="86"/>
      <c r="CB747" s="86"/>
      <c r="CC747" s="86"/>
    </row>
    <row r="748" spans="2:81" ht="35.1" customHeight="1" x14ac:dyDescent="0.2">
      <c r="B748" s="187"/>
      <c r="C748" s="188"/>
      <c r="D748" s="189"/>
      <c r="E748" s="186"/>
      <c r="F748" s="182"/>
      <c r="G748" s="184"/>
      <c r="K748" s="80" t="str">
        <f>IF(O748="","",COUNT(O$3:O748))</f>
        <v/>
      </c>
      <c r="L748" s="80" t="str">
        <f>IF(B748&lt;&gt;"",B748,IF(OR(COUNTA($G$3:$G748)&lt;COUNTA($G$3:$G$1048576),$G748&lt;&gt;""),L747,""))</f>
        <v/>
      </c>
      <c r="M748" s="80" t="str">
        <f>IF(C748&lt;&gt;"",C748,IF(OR(COUNTA($G$3:$G748)&lt;COUNTA($G$3:$G$1048576),$G748&lt;&gt;""),M747,""))</f>
        <v/>
      </c>
      <c r="N748" s="80" t="str">
        <f>IF(D748&lt;&gt;"",D748,IF(OR(COUNTA($G$3:$G748)&lt;COUNTA($G$3:$G$1048576),$G748&lt;&gt;""),N747,""))</f>
        <v/>
      </c>
      <c r="O748" s="81" t="str">
        <f t="shared" si="424"/>
        <v/>
      </c>
      <c r="P748" s="90" t="str">
        <f>IFERROR(IF(O748="",IF(COUNT(S$3:S$1048576)=COUNT(S$3:S748),IF(S748="","",INDEX(O$3:O748,MATCH(MAX(K$3:K748),K$3:K748,0),0)),INDEX(O$3:O748,MATCH(MAX(K$3:K748),K$3:K748,0),0)),O748),"")</f>
        <v/>
      </c>
      <c r="Q748" s="89" t="str">
        <f>IF(R748="","",COUNT(R$3:R748))</f>
        <v/>
      </c>
      <c r="R748" s="80" t="str">
        <f t="shared" si="410"/>
        <v/>
      </c>
      <c r="S748" s="91" t="str">
        <f>IFERROR(IF(COUNTA($E748:$G748)=0,"",IF(AND(R748="",$O748=INDEX(O$3:O748,MATCH(MAX(Q$3:Q748),Q$3:Q748,0),0)),INDEX(R$3:R748,MATCH(MAX(Q$3:Q748),Q$3:Q748,0),0),R748)),"")</f>
        <v/>
      </c>
      <c r="T748" s="80" t="str">
        <f>IF(U748="","",COUNT(U$3:U748))</f>
        <v/>
      </c>
      <c r="U748" s="80" t="str">
        <f t="shared" si="425"/>
        <v/>
      </c>
      <c r="V748" s="91" t="str">
        <f>IFERROR(IF(S748="","",IF(U748="",IF(AND(E748="",F748="",G748&lt;&gt;"",$O748=INDEX(O$3:O748,MATCH(MAX(T$3:T748),T$3:T748,0),0)),INDEX(U$3:U748,MATCH(MAX(T$3:T748),T$3:T748,0),0),IF(AND(S748&lt;&gt;"",U748=""),0,"")),U748)),"")</f>
        <v/>
      </c>
      <c r="W748" s="95" t="str">
        <f t="shared" si="426"/>
        <v/>
      </c>
      <c r="X748" s="198" t="str">
        <f t="shared" si="427"/>
        <v/>
      </c>
      <c r="Y748" s="92" t="str">
        <f t="shared" si="428"/>
        <v/>
      </c>
      <c r="Z748" s="106" t="str">
        <f>IF(P748="","",COUNTIF($N$3:$N748,$N748))</f>
        <v/>
      </c>
      <c r="AA748" s="92" t="str">
        <f t="shared" si="429"/>
        <v/>
      </c>
      <c r="AB748" s="92" t="str">
        <f t="shared" si="430"/>
        <v/>
      </c>
      <c r="AC748" s="92" t="str">
        <f t="shared" si="431"/>
        <v/>
      </c>
      <c r="AD748" s="92" t="str">
        <f t="shared" si="439"/>
        <v/>
      </c>
      <c r="AE748" s="92" t="str">
        <f t="shared" si="439"/>
        <v/>
      </c>
      <c r="AF748" s="92" t="str">
        <f t="shared" si="439"/>
        <v/>
      </c>
      <c r="AG748" s="92" t="str">
        <f t="shared" si="439"/>
        <v/>
      </c>
      <c r="AH748" s="92" t="str">
        <f t="shared" si="439"/>
        <v/>
      </c>
      <c r="AI748" s="92" t="str">
        <f t="shared" si="439"/>
        <v/>
      </c>
      <c r="AJ748" s="92" t="str">
        <f t="shared" si="439"/>
        <v/>
      </c>
      <c r="AK748" s="92" t="str">
        <f t="shared" si="439"/>
        <v/>
      </c>
      <c r="AL748" s="92" t="str">
        <f t="shared" si="439"/>
        <v/>
      </c>
      <c r="AN748" s="35" t="str">
        <f t="shared" si="411"/>
        <v/>
      </c>
      <c r="AO748" s="44" t="str">
        <f t="shared" si="432"/>
        <v/>
      </c>
      <c r="AP748" s="41" t="str">
        <f>IF(AO748="","",RANK(AO748,AO$3:AO$1048576,1)+COUNTIF(AO$3:AO748,AO748)-1)</f>
        <v/>
      </c>
      <c r="AQ748" s="1" t="str">
        <f t="shared" si="433"/>
        <v/>
      </c>
      <c r="AR748" s="34" t="str">
        <f t="shared" si="412"/>
        <v/>
      </c>
      <c r="AS748" s="39" t="str">
        <f t="shared" si="413"/>
        <v/>
      </c>
      <c r="AT748" s="44" t="str">
        <f t="shared" si="414"/>
        <v/>
      </c>
      <c r="AU748" s="41" t="str">
        <f>IF(AT748="","",RANK(AT748,AT$3:AT$1048576,1)+COUNTIF(AT$3:AT748,AT748)-1)</f>
        <v/>
      </c>
      <c r="AV748" s="1" t="str">
        <f t="shared" si="415"/>
        <v/>
      </c>
      <c r="AW748" s="34" t="str">
        <f t="shared" si="416"/>
        <v/>
      </c>
      <c r="AX748" s="39" t="str">
        <f t="shared" si="417"/>
        <v/>
      </c>
      <c r="AY748" s="44" t="str">
        <f t="shared" si="434"/>
        <v/>
      </c>
      <c r="AZ748" s="41" t="str">
        <f>IF(AY748="","",RANK(AY748,AY$3:AY$1048576,1)+COUNTIF(AY$3:AY748,AY748)-1)</f>
        <v/>
      </c>
      <c r="BA748" s="1" t="str">
        <f t="shared" si="418"/>
        <v/>
      </c>
      <c r="BB748" s="34" t="str">
        <f t="shared" si="419"/>
        <v/>
      </c>
      <c r="BC748" s="39" t="str">
        <f t="shared" si="420"/>
        <v/>
      </c>
      <c r="BD748" s="44" t="str">
        <f t="shared" si="435"/>
        <v/>
      </c>
      <c r="BE748" s="41" t="str">
        <f>IF(BD748="","",RANK(BD748,BD$3:BD$1048576,1)+COUNTIF(BD$3:BD748,BD748)-1)</f>
        <v/>
      </c>
      <c r="BF748" s="1" t="str">
        <f t="shared" si="421"/>
        <v/>
      </c>
      <c r="BG748" s="34" t="str">
        <f t="shared" si="422"/>
        <v/>
      </c>
      <c r="BH748" s="39" t="str">
        <f t="shared" si="423"/>
        <v/>
      </c>
      <c r="BJ748" s="3"/>
      <c r="BK748" s="86"/>
      <c r="BL748" s="86"/>
      <c r="BM748" s="86"/>
      <c r="BN748" s="86"/>
      <c r="BO748" s="3"/>
      <c r="BP748" s="86"/>
      <c r="BQ748" s="86"/>
      <c r="BR748" s="86"/>
      <c r="BS748" s="86"/>
      <c r="BT748" s="3"/>
      <c r="BU748" s="86"/>
      <c r="BV748" s="86"/>
      <c r="BW748" s="86"/>
      <c r="BX748" s="86"/>
      <c r="BY748" s="3"/>
      <c r="BZ748" s="86"/>
      <c r="CA748" s="86"/>
      <c r="CB748" s="86"/>
      <c r="CC748" s="86"/>
    </row>
    <row r="749" spans="2:81" ht="35.1" customHeight="1" x14ac:dyDescent="0.2">
      <c r="B749" s="187"/>
      <c r="C749" s="188"/>
      <c r="D749" s="189"/>
      <c r="E749" s="186"/>
      <c r="F749" s="182"/>
      <c r="G749" s="184"/>
      <c r="K749" s="80" t="str">
        <f>IF(O749="","",COUNT(O$3:O749))</f>
        <v/>
      </c>
      <c r="L749" s="80" t="str">
        <f>IF(B749&lt;&gt;"",B749,IF(OR(COUNTA($G$3:$G749)&lt;COUNTA($G$3:$G$1048576),$G749&lt;&gt;""),L748,""))</f>
        <v/>
      </c>
      <c r="M749" s="80" t="str">
        <f>IF(C749&lt;&gt;"",C749,IF(OR(COUNTA($G$3:$G749)&lt;COUNTA($G$3:$G$1048576),$G749&lt;&gt;""),M748,""))</f>
        <v/>
      </c>
      <c r="N749" s="80" t="str">
        <f>IF(D749&lt;&gt;"",D749,IF(OR(COUNTA($G$3:$G749)&lt;COUNTA($G$3:$G$1048576),$G749&lt;&gt;""),N748,""))</f>
        <v/>
      </c>
      <c r="O749" s="81" t="str">
        <f t="shared" si="424"/>
        <v/>
      </c>
      <c r="P749" s="90" t="str">
        <f>IFERROR(IF(O749="",IF(COUNT(S$3:S$1048576)=COUNT(S$3:S749),IF(S749="","",INDEX(O$3:O749,MATCH(MAX(K$3:K749),K$3:K749,0),0)),INDEX(O$3:O749,MATCH(MAX(K$3:K749),K$3:K749,0),0)),O749),"")</f>
        <v/>
      </c>
      <c r="Q749" s="89" t="str">
        <f>IF(R749="","",COUNT(R$3:R749))</f>
        <v/>
      </c>
      <c r="R749" s="80" t="str">
        <f t="shared" si="410"/>
        <v/>
      </c>
      <c r="S749" s="91" t="str">
        <f>IFERROR(IF(COUNTA($E749:$G749)=0,"",IF(AND(R749="",$O749=INDEX(O$3:O749,MATCH(MAX(Q$3:Q749),Q$3:Q749,0),0)),INDEX(R$3:R749,MATCH(MAX(Q$3:Q749),Q$3:Q749,0),0),R749)),"")</f>
        <v/>
      </c>
      <c r="T749" s="80" t="str">
        <f>IF(U749="","",COUNT(U$3:U749))</f>
        <v/>
      </c>
      <c r="U749" s="80" t="str">
        <f t="shared" si="425"/>
        <v/>
      </c>
      <c r="V749" s="91" t="str">
        <f>IFERROR(IF(S749="","",IF(U749="",IF(AND(E749="",F749="",G749&lt;&gt;"",$O749=INDEX(O$3:O749,MATCH(MAX(T$3:T749),T$3:T749,0),0)),INDEX(U$3:U749,MATCH(MAX(T$3:T749),T$3:T749,0),0),IF(AND(S749&lt;&gt;"",U749=""),0,"")),U749)),"")</f>
        <v/>
      </c>
      <c r="W749" s="95" t="str">
        <f t="shared" si="426"/>
        <v/>
      </c>
      <c r="X749" s="198" t="str">
        <f t="shared" si="427"/>
        <v/>
      </c>
      <c r="Y749" s="92" t="str">
        <f t="shared" si="428"/>
        <v/>
      </c>
      <c r="Z749" s="106" t="str">
        <f>IF(P749="","",COUNTIF($N$3:$N749,$N749))</f>
        <v/>
      </c>
      <c r="AA749" s="92" t="str">
        <f t="shared" si="429"/>
        <v/>
      </c>
      <c r="AB749" s="92" t="str">
        <f t="shared" si="430"/>
        <v/>
      </c>
      <c r="AC749" s="92" t="str">
        <f t="shared" si="431"/>
        <v/>
      </c>
      <c r="AD749" s="92" t="str">
        <f t="shared" si="439"/>
        <v/>
      </c>
      <c r="AE749" s="92" t="str">
        <f t="shared" si="439"/>
        <v/>
      </c>
      <c r="AF749" s="92" t="str">
        <f t="shared" si="439"/>
        <v/>
      </c>
      <c r="AG749" s="92" t="str">
        <f t="shared" si="439"/>
        <v/>
      </c>
      <c r="AH749" s="92" t="str">
        <f t="shared" si="439"/>
        <v/>
      </c>
      <c r="AI749" s="92" t="str">
        <f t="shared" si="439"/>
        <v/>
      </c>
      <c r="AJ749" s="92" t="str">
        <f t="shared" si="439"/>
        <v/>
      </c>
      <c r="AK749" s="92" t="str">
        <f t="shared" si="439"/>
        <v/>
      </c>
      <c r="AL749" s="92" t="str">
        <f t="shared" si="439"/>
        <v/>
      </c>
      <c r="AN749" s="35" t="str">
        <f t="shared" si="411"/>
        <v/>
      </c>
      <c r="AO749" s="44" t="str">
        <f t="shared" si="432"/>
        <v/>
      </c>
      <c r="AP749" s="41" t="str">
        <f>IF(AO749="","",RANK(AO749,AO$3:AO$1048576,1)+COUNTIF(AO$3:AO749,AO749)-1)</f>
        <v/>
      </c>
      <c r="AQ749" s="1" t="str">
        <f t="shared" si="433"/>
        <v/>
      </c>
      <c r="AR749" s="34" t="str">
        <f t="shared" si="412"/>
        <v/>
      </c>
      <c r="AS749" s="39" t="str">
        <f t="shared" si="413"/>
        <v/>
      </c>
      <c r="AT749" s="44" t="str">
        <f t="shared" si="414"/>
        <v/>
      </c>
      <c r="AU749" s="41" t="str">
        <f>IF(AT749="","",RANK(AT749,AT$3:AT$1048576,1)+COUNTIF(AT$3:AT749,AT749)-1)</f>
        <v/>
      </c>
      <c r="AV749" s="1" t="str">
        <f t="shared" si="415"/>
        <v/>
      </c>
      <c r="AW749" s="34" t="str">
        <f t="shared" si="416"/>
        <v/>
      </c>
      <c r="AX749" s="39" t="str">
        <f t="shared" si="417"/>
        <v/>
      </c>
      <c r="AY749" s="44" t="str">
        <f t="shared" si="434"/>
        <v/>
      </c>
      <c r="AZ749" s="41" t="str">
        <f>IF(AY749="","",RANK(AY749,AY$3:AY$1048576,1)+COUNTIF(AY$3:AY749,AY749)-1)</f>
        <v/>
      </c>
      <c r="BA749" s="1" t="str">
        <f t="shared" si="418"/>
        <v/>
      </c>
      <c r="BB749" s="34" t="str">
        <f t="shared" si="419"/>
        <v/>
      </c>
      <c r="BC749" s="39" t="str">
        <f t="shared" si="420"/>
        <v/>
      </c>
      <c r="BD749" s="44" t="str">
        <f t="shared" si="435"/>
        <v/>
      </c>
      <c r="BE749" s="41" t="str">
        <f>IF(BD749="","",RANK(BD749,BD$3:BD$1048576,1)+COUNTIF(BD$3:BD749,BD749)-1)</f>
        <v/>
      </c>
      <c r="BF749" s="1" t="str">
        <f t="shared" si="421"/>
        <v/>
      </c>
      <c r="BG749" s="34" t="str">
        <f t="shared" si="422"/>
        <v/>
      </c>
      <c r="BH749" s="39" t="str">
        <f t="shared" si="423"/>
        <v/>
      </c>
      <c r="BJ749" s="3"/>
      <c r="BK749" s="86"/>
      <c r="BL749" s="86"/>
      <c r="BM749" s="86"/>
      <c r="BN749" s="86"/>
      <c r="BO749" s="3"/>
      <c r="BP749" s="86"/>
      <c r="BQ749" s="86"/>
      <c r="BR749" s="86"/>
      <c r="BS749" s="86"/>
      <c r="BT749" s="3"/>
      <c r="BU749" s="86"/>
      <c r="BV749" s="86"/>
      <c r="BW749" s="86"/>
      <c r="BX749" s="86"/>
      <c r="BY749" s="3"/>
      <c r="BZ749" s="86"/>
      <c r="CA749" s="86"/>
      <c r="CB749" s="86"/>
      <c r="CC749" s="86"/>
    </row>
    <row r="750" spans="2:81" ht="35.1" customHeight="1" x14ac:dyDescent="0.2">
      <c r="B750" s="187"/>
      <c r="C750" s="188"/>
      <c r="D750" s="189"/>
      <c r="E750" s="186"/>
      <c r="F750" s="182"/>
      <c r="G750" s="184"/>
      <c r="K750" s="80" t="str">
        <f>IF(O750="","",COUNT(O$3:O750))</f>
        <v/>
      </c>
      <c r="L750" s="80" t="str">
        <f>IF(B750&lt;&gt;"",B750,IF(OR(COUNTA($G$3:$G750)&lt;COUNTA($G$3:$G$1048576),$G750&lt;&gt;""),L749,""))</f>
        <v/>
      </c>
      <c r="M750" s="80" t="str">
        <f>IF(C750&lt;&gt;"",C750,IF(OR(COUNTA($G$3:$G750)&lt;COUNTA($G$3:$G$1048576),$G750&lt;&gt;""),M749,""))</f>
        <v/>
      </c>
      <c r="N750" s="80" t="str">
        <f>IF(D750&lt;&gt;"",D750,IF(OR(COUNTA($G$3:$G750)&lt;COUNTA($G$3:$G$1048576),$G750&lt;&gt;""),N749,""))</f>
        <v/>
      </c>
      <c r="O750" s="81" t="str">
        <f t="shared" si="424"/>
        <v/>
      </c>
      <c r="P750" s="90" t="str">
        <f>IFERROR(IF(O750="",IF(COUNT(S$3:S$1048576)=COUNT(S$3:S750),IF(S750="","",INDEX(O$3:O750,MATCH(MAX(K$3:K750),K$3:K750,0),0)),INDEX(O$3:O750,MATCH(MAX(K$3:K750),K$3:K750,0),0)),O750),"")</f>
        <v/>
      </c>
      <c r="Q750" s="89" t="str">
        <f>IF(R750="","",COUNT(R$3:R750))</f>
        <v/>
      </c>
      <c r="R750" s="80" t="str">
        <f t="shared" si="410"/>
        <v/>
      </c>
      <c r="S750" s="91" t="str">
        <f>IFERROR(IF(COUNTA($E750:$G750)=0,"",IF(AND(R750="",$O750=INDEX(O$3:O750,MATCH(MAX(Q$3:Q750),Q$3:Q750,0),0)),INDEX(R$3:R750,MATCH(MAX(Q$3:Q750),Q$3:Q750,0),0),R750)),"")</f>
        <v/>
      </c>
      <c r="T750" s="80" t="str">
        <f>IF(U750="","",COUNT(U$3:U750))</f>
        <v/>
      </c>
      <c r="U750" s="80" t="str">
        <f t="shared" si="425"/>
        <v/>
      </c>
      <c r="V750" s="91" t="str">
        <f>IFERROR(IF(S750="","",IF(U750="",IF(AND(E750="",F750="",G750&lt;&gt;"",$O750=INDEX(O$3:O750,MATCH(MAX(T$3:T750),T$3:T750,0),0)),INDEX(U$3:U750,MATCH(MAX(T$3:T750),T$3:T750,0),0),IF(AND(S750&lt;&gt;"",U750=""),0,"")),U750)),"")</f>
        <v/>
      </c>
      <c r="W750" s="95" t="str">
        <f t="shared" si="426"/>
        <v/>
      </c>
      <c r="X750" s="198" t="str">
        <f t="shared" si="427"/>
        <v/>
      </c>
      <c r="Y750" s="92" t="str">
        <f t="shared" si="428"/>
        <v/>
      </c>
      <c r="Z750" s="106" t="str">
        <f>IF(P750="","",COUNTIF($N$3:$N750,$N750))</f>
        <v/>
      </c>
      <c r="AA750" s="92" t="str">
        <f t="shared" si="429"/>
        <v/>
      </c>
      <c r="AB750" s="92" t="str">
        <f t="shared" si="430"/>
        <v/>
      </c>
      <c r="AC750" s="92" t="str">
        <f t="shared" si="431"/>
        <v/>
      </c>
      <c r="AD750" s="92" t="str">
        <f t="shared" si="439"/>
        <v/>
      </c>
      <c r="AE750" s="92" t="str">
        <f t="shared" si="439"/>
        <v/>
      </c>
      <c r="AF750" s="92" t="str">
        <f t="shared" si="439"/>
        <v/>
      </c>
      <c r="AG750" s="92" t="str">
        <f t="shared" si="439"/>
        <v/>
      </c>
      <c r="AH750" s="92" t="str">
        <f t="shared" si="439"/>
        <v/>
      </c>
      <c r="AI750" s="92" t="str">
        <f t="shared" si="439"/>
        <v/>
      </c>
      <c r="AJ750" s="92" t="str">
        <f t="shared" si="439"/>
        <v/>
      </c>
      <c r="AK750" s="92" t="str">
        <f t="shared" si="439"/>
        <v/>
      </c>
      <c r="AL750" s="92" t="str">
        <f t="shared" si="439"/>
        <v/>
      </c>
      <c r="AN750" s="35" t="str">
        <f t="shared" si="411"/>
        <v/>
      </c>
      <c r="AO750" s="44" t="str">
        <f t="shared" si="432"/>
        <v/>
      </c>
      <c r="AP750" s="41" t="str">
        <f>IF(AO750="","",RANK(AO750,AO$3:AO$1048576,1)+COUNTIF(AO$3:AO750,AO750)-1)</f>
        <v/>
      </c>
      <c r="AQ750" s="1" t="str">
        <f t="shared" si="433"/>
        <v/>
      </c>
      <c r="AR750" s="34" t="str">
        <f t="shared" si="412"/>
        <v/>
      </c>
      <c r="AS750" s="39" t="str">
        <f t="shared" si="413"/>
        <v/>
      </c>
      <c r="AT750" s="44" t="str">
        <f t="shared" si="414"/>
        <v/>
      </c>
      <c r="AU750" s="41" t="str">
        <f>IF(AT750="","",RANK(AT750,AT$3:AT$1048576,1)+COUNTIF(AT$3:AT750,AT750)-1)</f>
        <v/>
      </c>
      <c r="AV750" s="1" t="str">
        <f t="shared" si="415"/>
        <v/>
      </c>
      <c r="AW750" s="34" t="str">
        <f t="shared" si="416"/>
        <v/>
      </c>
      <c r="AX750" s="39" t="str">
        <f t="shared" si="417"/>
        <v/>
      </c>
      <c r="AY750" s="44" t="str">
        <f t="shared" si="434"/>
        <v/>
      </c>
      <c r="AZ750" s="41" t="str">
        <f>IF(AY750="","",RANK(AY750,AY$3:AY$1048576,1)+COUNTIF(AY$3:AY750,AY750)-1)</f>
        <v/>
      </c>
      <c r="BA750" s="1" t="str">
        <f t="shared" si="418"/>
        <v/>
      </c>
      <c r="BB750" s="34" t="str">
        <f t="shared" si="419"/>
        <v/>
      </c>
      <c r="BC750" s="39" t="str">
        <f t="shared" si="420"/>
        <v/>
      </c>
      <c r="BD750" s="44" t="str">
        <f t="shared" si="435"/>
        <v/>
      </c>
      <c r="BE750" s="41" t="str">
        <f>IF(BD750="","",RANK(BD750,BD$3:BD$1048576,1)+COUNTIF(BD$3:BD750,BD750)-1)</f>
        <v/>
      </c>
      <c r="BF750" s="1" t="str">
        <f t="shared" si="421"/>
        <v/>
      </c>
      <c r="BG750" s="34" t="str">
        <f t="shared" si="422"/>
        <v/>
      </c>
      <c r="BH750" s="39" t="str">
        <f t="shared" si="423"/>
        <v/>
      </c>
      <c r="BJ750" s="3"/>
      <c r="BK750" s="86"/>
      <c r="BL750" s="86"/>
      <c r="BM750" s="86"/>
      <c r="BN750" s="86"/>
      <c r="BO750" s="3"/>
      <c r="BP750" s="86"/>
      <c r="BQ750" s="86"/>
      <c r="BR750" s="86"/>
      <c r="BS750" s="86"/>
      <c r="BT750" s="3"/>
      <c r="BU750" s="86"/>
      <c r="BV750" s="86"/>
      <c r="BW750" s="86"/>
      <c r="BX750" s="86"/>
      <c r="BY750" s="3"/>
      <c r="BZ750" s="86"/>
      <c r="CA750" s="86"/>
      <c r="CB750" s="86"/>
      <c r="CC750" s="86"/>
    </row>
    <row r="751" spans="2:81" ht="35.1" customHeight="1" x14ac:dyDescent="0.2">
      <c r="B751" s="187"/>
      <c r="C751" s="188"/>
      <c r="D751" s="189"/>
      <c r="E751" s="186"/>
      <c r="F751" s="182"/>
      <c r="G751" s="184"/>
      <c r="K751" s="80" t="str">
        <f>IF(O751="","",COUNT(O$3:O751))</f>
        <v/>
      </c>
      <c r="L751" s="80" t="str">
        <f>IF(B751&lt;&gt;"",B751,IF(OR(COUNTA($G$3:$G751)&lt;COUNTA($G$3:$G$1048576),$G751&lt;&gt;""),L750,""))</f>
        <v/>
      </c>
      <c r="M751" s="80" t="str">
        <f>IF(C751&lt;&gt;"",C751,IF(OR(COUNTA($G$3:$G751)&lt;COUNTA($G$3:$G$1048576),$G751&lt;&gt;""),M750,""))</f>
        <v/>
      </c>
      <c r="N751" s="80" t="str">
        <f>IF(D751&lt;&gt;"",D751,IF(OR(COUNTA($G$3:$G751)&lt;COUNTA($G$3:$G$1048576),$G751&lt;&gt;""),N750,""))</f>
        <v/>
      </c>
      <c r="O751" s="81" t="str">
        <f t="shared" si="424"/>
        <v/>
      </c>
      <c r="P751" s="90" t="str">
        <f>IFERROR(IF(O751="",IF(COUNT(S$3:S$1048576)=COUNT(S$3:S751),IF(S751="","",INDEX(O$3:O751,MATCH(MAX(K$3:K751),K$3:K751,0),0)),INDEX(O$3:O751,MATCH(MAX(K$3:K751),K$3:K751,0),0)),O751),"")</f>
        <v/>
      </c>
      <c r="Q751" s="89" t="str">
        <f>IF(R751="","",COUNT(R$3:R751))</f>
        <v/>
      </c>
      <c r="R751" s="80" t="str">
        <f t="shared" si="410"/>
        <v/>
      </c>
      <c r="S751" s="91" t="str">
        <f>IFERROR(IF(COUNTA($E751:$G751)=0,"",IF(AND(R751="",$O751=INDEX(O$3:O751,MATCH(MAX(Q$3:Q751),Q$3:Q751,0),0)),INDEX(R$3:R751,MATCH(MAX(Q$3:Q751),Q$3:Q751,0),0),R751)),"")</f>
        <v/>
      </c>
      <c r="T751" s="80" t="str">
        <f>IF(U751="","",COUNT(U$3:U751))</f>
        <v/>
      </c>
      <c r="U751" s="80" t="str">
        <f t="shared" si="425"/>
        <v/>
      </c>
      <c r="V751" s="91" t="str">
        <f>IFERROR(IF(S751="","",IF(U751="",IF(AND(E751="",F751="",G751&lt;&gt;"",$O751=INDEX(O$3:O751,MATCH(MAX(T$3:T751),T$3:T751,0),0)),INDEX(U$3:U751,MATCH(MAX(T$3:T751),T$3:T751,0),0),IF(AND(S751&lt;&gt;"",U751=""),0,"")),U751)),"")</f>
        <v/>
      </c>
      <c r="W751" s="95" t="str">
        <f t="shared" si="426"/>
        <v/>
      </c>
      <c r="X751" s="198" t="str">
        <f t="shared" si="427"/>
        <v/>
      </c>
      <c r="Y751" s="92" t="str">
        <f t="shared" si="428"/>
        <v/>
      </c>
      <c r="Z751" s="106" t="str">
        <f>IF(P751="","",COUNTIF($N$3:$N751,$N751))</f>
        <v/>
      </c>
      <c r="AA751" s="92" t="str">
        <f t="shared" si="429"/>
        <v/>
      </c>
      <c r="AB751" s="92" t="str">
        <f t="shared" si="430"/>
        <v/>
      </c>
      <c r="AC751" s="92" t="str">
        <f t="shared" si="431"/>
        <v/>
      </c>
      <c r="AD751" s="92" t="str">
        <f t="shared" si="439"/>
        <v/>
      </c>
      <c r="AE751" s="92" t="str">
        <f t="shared" si="439"/>
        <v/>
      </c>
      <c r="AF751" s="92" t="str">
        <f t="shared" si="439"/>
        <v/>
      </c>
      <c r="AG751" s="92" t="str">
        <f t="shared" si="439"/>
        <v/>
      </c>
      <c r="AH751" s="92" t="str">
        <f t="shared" si="439"/>
        <v/>
      </c>
      <c r="AI751" s="92" t="str">
        <f t="shared" si="439"/>
        <v/>
      </c>
      <c r="AJ751" s="92" t="str">
        <f t="shared" si="439"/>
        <v/>
      </c>
      <c r="AK751" s="92" t="str">
        <f t="shared" si="439"/>
        <v/>
      </c>
      <c r="AL751" s="92" t="str">
        <f t="shared" si="439"/>
        <v/>
      </c>
      <c r="AN751" s="35" t="str">
        <f t="shared" si="411"/>
        <v/>
      </c>
      <c r="AO751" s="44" t="str">
        <f t="shared" si="432"/>
        <v/>
      </c>
      <c r="AP751" s="41" t="str">
        <f>IF(AO751="","",RANK(AO751,AO$3:AO$1048576,1)+COUNTIF(AO$3:AO751,AO751)-1)</f>
        <v/>
      </c>
      <c r="AQ751" s="1" t="str">
        <f t="shared" si="433"/>
        <v/>
      </c>
      <c r="AR751" s="34" t="str">
        <f t="shared" si="412"/>
        <v/>
      </c>
      <c r="AS751" s="39" t="str">
        <f t="shared" si="413"/>
        <v/>
      </c>
      <c r="AT751" s="44" t="str">
        <f t="shared" si="414"/>
        <v/>
      </c>
      <c r="AU751" s="41" t="str">
        <f>IF(AT751="","",RANK(AT751,AT$3:AT$1048576,1)+COUNTIF(AT$3:AT751,AT751)-1)</f>
        <v/>
      </c>
      <c r="AV751" s="1" t="str">
        <f t="shared" si="415"/>
        <v/>
      </c>
      <c r="AW751" s="34" t="str">
        <f t="shared" si="416"/>
        <v/>
      </c>
      <c r="AX751" s="39" t="str">
        <f t="shared" si="417"/>
        <v/>
      </c>
      <c r="AY751" s="44" t="str">
        <f t="shared" si="434"/>
        <v/>
      </c>
      <c r="AZ751" s="41" t="str">
        <f>IF(AY751="","",RANK(AY751,AY$3:AY$1048576,1)+COUNTIF(AY$3:AY751,AY751)-1)</f>
        <v/>
      </c>
      <c r="BA751" s="1" t="str">
        <f t="shared" si="418"/>
        <v/>
      </c>
      <c r="BB751" s="34" t="str">
        <f t="shared" si="419"/>
        <v/>
      </c>
      <c r="BC751" s="39" t="str">
        <f t="shared" si="420"/>
        <v/>
      </c>
      <c r="BD751" s="44" t="str">
        <f t="shared" si="435"/>
        <v/>
      </c>
      <c r="BE751" s="41" t="str">
        <f>IF(BD751="","",RANK(BD751,BD$3:BD$1048576,1)+COUNTIF(BD$3:BD751,BD751)-1)</f>
        <v/>
      </c>
      <c r="BF751" s="1" t="str">
        <f t="shared" si="421"/>
        <v/>
      </c>
      <c r="BG751" s="34" t="str">
        <f t="shared" si="422"/>
        <v/>
      </c>
      <c r="BH751" s="39" t="str">
        <f t="shared" si="423"/>
        <v/>
      </c>
      <c r="BJ751" s="3"/>
      <c r="BK751" s="86"/>
      <c r="BL751" s="86"/>
      <c r="BM751" s="86"/>
      <c r="BN751" s="86"/>
      <c r="BO751" s="3"/>
      <c r="BP751" s="86"/>
      <c r="BQ751" s="86"/>
      <c r="BR751" s="86"/>
      <c r="BS751" s="86"/>
      <c r="BT751" s="3"/>
      <c r="BU751" s="86"/>
      <c r="BV751" s="86"/>
      <c r="BW751" s="86"/>
      <c r="BX751" s="86"/>
      <c r="BY751" s="3"/>
      <c r="BZ751" s="86"/>
      <c r="CA751" s="86"/>
      <c r="CB751" s="86"/>
      <c r="CC751" s="86"/>
    </row>
    <row r="752" spans="2:81" ht="35.1" customHeight="1" x14ac:dyDescent="0.2">
      <c r="B752" s="187"/>
      <c r="C752" s="188"/>
      <c r="D752" s="189"/>
      <c r="E752" s="186"/>
      <c r="F752" s="182"/>
      <c r="G752" s="184"/>
      <c r="K752" s="80" t="str">
        <f>IF(O752="","",COUNT(O$3:O752))</f>
        <v/>
      </c>
      <c r="L752" s="80" t="str">
        <f>IF(B752&lt;&gt;"",B752,IF(OR(COUNTA($G$3:$G752)&lt;COUNTA($G$3:$G$1048576),$G752&lt;&gt;""),L751,""))</f>
        <v/>
      </c>
      <c r="M752" s="80" t="str">
        <f>IF(C752&lt;&gt;"",C752,IF(OR(COUNTA($G$3:$G752)&lt;COUNTA($G$3:$G$1048576),$G752&lt;&gt;""),M751,""))</f>
        <v/>
      </c>
      <c r="N752" s="80" t="str">
        <f>IF(D752&lt;&gt;"",D752,IF(OR(COUNTA($G$3:$G752)&lt;COUNTA($G$3:$G$1048576),$G752&lt;&gt;""),N751,""))</f>
        <v/>
      </c>
      <c r="O752" s="81" t="str">
        <f t="shared" si="424"/>
        <v/>
      </c>
      <c r="P752" s="90" t="str">
        <f>IFERROR(IF(O752="",IF(COUNT(S$3:S$1048576)=COUNT(S$3:S752),IF(S752="","",INDEX(O$3:O752,MATCH(MAX(K$3:K752),K$3:K752,0),0)),INDEX(O$3:O752,MATCH(MAX(K$3:K752),K$3:K752,0),0)),O752),"")</f>
        <v/>
      </c>
      <c r="Q752" s="89" t="str">
        <f>IF(R752="","",COUNT(R$3:R752))</f>
        <v/>
      </c>
      <c r="R752" s="80" t="str">
        <f t="shared" si="410"/>
        <v/>
      </c>
      <c r="S752" s="91" t="str">
        <f>IFERROR(IF(COUNTA($E752:$G752)=0,"",IF(AND(R752="",$O752=INDEX(O$3:O752,MATCH(MAX(Q$3:Q752),Q$3:Q752,0),0)),INDEX(R$3:R752,MATCH(MAX(Q$3:Q752),Q$3:Q752,0),0),R752)),"")</f>
        <v/>
      </c>
      <c r="T752" s="80" t="str">
        <f>IF(U752="","",COUNT(U$3:U752))</f>
        <v/>
      </c>
      <c r="U752" s="80" t="str">
        <f t="shared" si="425"/>
        <v/>
      </c>
      <c r="V752" s="91" t="str">
        <f>IFERROR(IF(S752="","",IF(U752="",IF(AND(E752="",F752="",G752&lt;&gt;"",$O752=INDEX(O$3:O752,MATCH(MAX(T$3:T752),T$3:T752,0),0)),INDEX(U$3:U752,MATCH(MAX(T$3:T752),T$3:T752,0),0),IF(AND(S752&lt;&gt;"",U752=""),0,"")),U752)),"")</f>
        <v/>
      </c>
      <c r="W752" s="95" t="str">
        <f t="shared" si="426"/>
        <v/>
      </c>
      <c r="X752" s="198" t="str">
        <f t="shared" si="427"/>
        <v/>
      </c>
      <c r="Y752" s="92" t="str">
        <f t="shared" si="428"/>
        <v/>
      </c>
      <c r="Z752" s="106" t="str">
        <f>IF(P752="","",COUNTIF($N$3:$N752,$N752))</f>
        <v/>
      </c>
      <c r="AA752" s="92" t="str">
        <f t="shared" si="429"/>
        <v/>
      </c>
      <c r="AB752" s="92" t="str">
        <f t="shared" si="430"/>
        <v/>
      </c>
      <c r="AC752" s="92" t="str">
        <f t="shared" si="431"/>
        <v/>
      </c>
      <c r="AD752" s="92" t="str">
        <f t="shared" si="439"/>
        <v/>
      </c>
      <c r="AE752" s="92" t="str">
        <f t="shared" si="439"/>
        <v/>
      </c>
      <c r="AF752" s="92" t="str">
        <f t="shared" si="439"/>
        <v/>
      </c>
      <c r="AG752" s="92" t="str">
        <f t="shared" si="439"/>
        <v/>
      </c>
      <c r="AH752" s="92" t="str">
        <f t="shared" si="439"/>
        <v/>
      </c>
      <c r="AI752" s="92" t="str">
        <f t="shared" si="439"/>
        <v/>
      </c>
      <c r="AJ752" s="92" t="str">
        <f t="shared" si="439"/>
        <v/>
      </c>
      <c r="AK752" s="92" t="str">
        <f t="shared" si="439"/>
        <v/>
      </c>
      <c r="AL752" s="92" t="str">
        <f t="shared" si="439"/>
        <v/>
      </c>
      <c r="AN752" s="35" t="str">
        <f t="shared" si="411"/>
        <v/>
      </c>
      <c r="AO752" s="44" t="str">
        <f t="shared" si="432"/>
        <v/>
      </c>
      <c r="AP752" s="41" t="str">
        <f>IF(AO752="","",RANK(AO752,AO$3:AO$1048576,1)+COUNTIF(AO$3:AO752,AO752)-1)</f>
        <v/>
      </c>
      <c r="AQ752" s="1" t="str">
        <f t="shared" si="433"/>
        <v/>
      </c>
      <c r="AR752" s="34" t="str">
        <f t="shared" si="412"/>
        <v/>
      </c>
      <c r="AS752" s="39" t="str">
        <f t="shared" si="413"/>
        <v/>
      </c>
      <c r="AT752" s="44" t="str">
        <f t="shared" si="414"/>
        <v/>
      </c>
      <c r="AU752" s="41" t="str">
        <f>IF(AT752="","",RANK(AT752,AT$3:AT$1048576,1)+COUNTIF(AT$3:AT752,AT752)-1)</f>
        <v/>
      </c>
      <c r="AV752" s="1" t="str">
        <f t="shared" si="415"/>
        <v/>
      </c>
      <c r="AW752" s="34" t="str">
        <f t="shared" si="416"/>
        <v/>
      </c>
      <c r="AX752" s="39" t="str">
        <f t="shared" si="417"/>
        <v/>
      </c>
      <c r="AY752" s="44" t="str">
        <f t="shared" si="434"/>
        <v/>
      </c>
      <c r="AZ752" s="41" t="str">
        <f>IF(AY752="","",RANK(AY752,AY$3:AY$1048576,1)+COUNTIF(AY$3:AY752,AY752)-1)</f>
        <v/>
      </c>
      <c r="BA752" s="1" t="str">
        <f t="shared" si="418"/>
        <v/>
      </c>
      <c r="BB752" s="34" t="str">
        <f t="shared" si="419"/>
        <v/>
      </c>
      <c r="BC752" s="39" t="str">
        <f t="shared" si="420"/>
        <v/>
      </c>
      <c r="BD752" s="44" t="str">
        <f t="shared" si="435"/>
        <v/>
      </c>
      <c r="BE752" s="41" t="str">
        <f>IF(BD752="","",RANK(BD752,BD$3:BD$1048576,1)+COUNTIF(BD$3:BD752,BD752)-1)</f>
        <v/>
      </c>
      <c r="BF752" s="1" t="str">
        <f t="shared" si="421"/>
        <v/>
      </c>
      <c r="BG752" s="34" t="str">
        <f t="shared" si="422"/>
        <v/>
      </c>
      <c r="BH752" s="39" t="str">
        <f t="shared" si="423"/>
        <v/>
      </c>
      <c r="BJ752" s="3"/>
      <c r="BK752" s="86"/>
      <c r="BL752" s="86"/>
      <c r="BM752" s="86"/>
      <c r="BN752" s="86"/>
      <c r="BO752" s="3"/>
      <c r="BP752" s="86"/>
      <c r="BQ752" s="86"/>
      <c r="BR752" s="86"/>
      <c r="BS752" s="86"/>
      <c r="BT752" s="3"/>
      <c r="BU752" s="86"/>
      <c r="BV752" s="86"/>
      <c r="BW752" s="86"/>
      <c r="BX752" s="86"/>
      <c r="BY752" s="3"/>
      <c r="BZ752" s="86"/>
      <c r="CA752" s="86"/>
      <c r="CB752" s="86"/>
      <c r="CC752" s="86"/>
    </row>
    <row r="753" spans="2:81" ht="35.1" customHeight="1" x14ac:dyDescent="0.2">
      <c r="B753" s="187"/>
      <c r="C753" s="188"/>
      <c r="D753" s="189"/>
      <c r="E753" s="186"/>
      <c r="F753" s="182"/>
      <c r="G753" s="184"/>
      <c r="K753" s="80" t="str">
        <f>IF(O753="","",COUNT(O$3:O753))</f>
        <v/>
      </c>
      <c r="L753" s="80" t="str">
        <f>IF(B753&lt;&gt;"",B753,IF(OR(COUNTA($G$3:$G753)&lt;COUNTA($G$3:$G$1048576),$G753&lt;&gt;""),L752,""))</f>
        <v/>
      </c>
      <c r="M753" s="80" t="str">
        <f>IF(C753&lt;&gt;"",C753,IF(OR(COUNTA($G$3:$G753)&lt;COUNTA($G$3:$G$1048576),$G753&lt;&gt;""),M752,""))</f>
        <v/>
      </c>
      <c r="N753" s="80" t="str">
        <f>IF(D753&lt;&gt;"",D753,IF(OR(COUNTA($G$3:$G753)&lt;COUNTA($G$3:$G$1048576),$G753&lt;&gt;""),N752,""))</f>
        <v/>
      </c>
      <c r="O753" s="81" t="str">
        <f t="shared" si="424"/>
        <v/>
      </c>
      <c r="P753" s="90" t="str">
        <f>IFERROR(IF(O753="",IF(COUNT(S$3:S$1048576)=COUNT(S$3:S753),IF(S753="","",INDEX(O$3:O753,MATCH(MAX(K$3:K753),K$3:K753,0),0)),INDEX(O$3:O753,MATCH(MAX(K$3:K753),K$3:K753,0),0)),O753),"")</f>
        <v/>
      </c>
      <c r="Q753" s="89" t="str">
        <f>IF(R753="","",COUNT(R$3:R753))</f>
        <v/>
      </c>
      <c r="R753" s="80" t="str">
        <f t="shared" si="410"/>
        <v/>
      </c>
      <c r="S753" s="91" t="str">
        <f>IFERROR(IF(COUNTA($E753:$G753)=0,"",IF(AND(R753="",$O753=INDEX(O$3:O753,MATCH(MAX(Q$3:Q753),Q$3:Q753,0),0)),INDEX(R$3:R753,MATCH(MAX(Q$3:Q753),Q$3:Q753,0),0),R753)),"")</f>
        <v/>
      </c>
      <c r="T753" s="80" t="str">
        <f>IF(U753="","",COUNT(U$3:U753))</f>
        <v/>
      </c>
      <c r="U753" s="80" t="str">
        <f t="shared" si="425"/>
        <v/>
      </c>
      <c r="V753" s="91" t="str">
        <f>IFERROR(IF(S753="","",IF(U753="",IF(AND(E753="",F753="",G753&lt;&gt;"",$O753=INDEX(O$3:O753,MATCH(MAX(T$3:T753),T$3:T753,0),0)),INDEX(U$3:U753,MATCH(MAX(T$3:T753),T$3:T753,0),0),IF(AND(S753&lt;&gt;"",U753=""),0,"")),U753)),"")</f>
        <v/>
      </c>
      <c r="W753" s="95" t="str">
        <f t="shared" si="426"/>
        <v/>
      </c>
      <c r="X753" s="198" t="str">
        <f t="shared" si="427"/>
        <v/>
      </c>
      <c r="Y753" s="92" t="str">
        <f t="shared" si="428"/>
        <v/>
      </c>
      <c r="Z753" s="106" t="str">
        <f>IF(P753="","",COUNTIF($N$3:$N753,$N753))</f>
        <v/>
      </c>
      <c r="AA753" s="92" t="str">
        <f t="shared" si="429"/>
        <v/>
      </c>
      <c r="AB753" s="92" t="str">
        <f t="shared" si="430"/>
        <v/>
      </c>
      <c r="AC753" s="92" t="str">
        <f t="shared" si="431"/>
        <v/>
      </c>
      <c r="AD753" s="92" t="str">
        <f t="shared" si="439"/>
        <v/>
      </c>
      <c r="AE753" s="92" t="str">
        <f t="shared" si="439"/>
        <v/>
      </c>
      <c r="AF753" s="92" t="str">
        <f t="shared" si="439"/>
        <v/>
      </c>
      <c r="AG753" s="92" t="str">
        <f t="shared" si="439"/>
        <v/>
      </c>
      <c r="AH753" s="92" t="str">
        <f t="shared" si="439"/>
        <v/>
      </c>
      <c r="AI753" s="92" t="str">
        <f t="shared" si="439"/>
        <v/>
      </c>
      <c r="AJ753" s="92" t="str">
        <f t="shared" si="439"/>
        <v/>
      </c>
      <c r="AK753" s="92" t="str">
        <f t="shared" si="439"/>
        <v/>
      </c>
      <c r="AL753" s="92" t="str">
        <f t="shared" si="439"/>
        <v/>
      </c>
      <c r="AN753" s="35" t="str">
        <f t="shared" si="411"/>
        <v/>
      </c>
      <c r="AO753" s="44" t="str">
        <f t="shared" si="432"/>
        <v/>
      </c>
      <c r="AP753" s="41" t="str">
        <f>IF(AO753="","",RANK(AO753,AO$3:AO$1048576,1)+COUNTIF(AO$3:AO753,AO753)-1)</f>
        <v/>
      </c>
      <c r="AQ753" s="1" t="str">
        <f t="shared" si="433"/>
        <v/>
      </c>
      <c r="AR753" s="34" t="str">
        <f t="shared" si="412"/>
        <v/>
      </c>
      <c r="AS753" s="39" t="str">
        <f t="shared" si="413"/>
        <v/>
      </c>
      <c r="AT753" s="44" t="str">
        <f t="shared" si="414"/>
        <v/>
      </c>
      <c r="AU753" s="41" t="str">
        <f>IF(AT753="","",RANK(AT753,AT$3:AT$1048576,1)+COUNTIF(AT$3:AT753,AT753)-1)</f>
        <v/>
      </c>
      <c r="AV753" s="1" t="str">
        <f t="shared" si="415"/>
        <v/>
      </c>
      <c r="AW753" s="34" t="str">
        <f t="shared" si="416"/>
        <v/>
      </c>
      <c r="AX753" s="39" t="str">
        <f t="shared" si="417"/>
        <v/>
      </c>
      <c r="AY753" s="44" t="str">
        <f t="shared" si="434"/>
        <v/>
      </c>
      <c r="AZ753" s="41" t="str">
        <f>IF(AY753="","",RANK(AY753,AY$3:AY$1048576,1)+COUNTIF(AY$3:AY753,AY753)-1)</f>
        <v/>
      </c>
      <c r="BA753" s="1" t="str">
        <f t="shared" si="418"/>
        <v/>
      </c>
      <c r="BB753" s="34" t="str">
        <f t="shared" si="419"/>
        <v/>
      </c>
      <c r="BC753" s="39" t="str">
        <f t="shared" si="420"/>
        <v/>
      </c>
      <c r="BD753" s="44" t="str">
        <f t="shared" si="435"/>
        <v/>
      </c>
      <c r="BE753" s="41" t="str">
        <f>IF(BD753="","",RANK(BD753,BD$3:BD$1048576,1)+COUNTIF(BD$3:BD753,BD753)-1)</f>
        <v/>
      </c>
      <c r="BF753" s="1" t="str">
        <f t="shared" si="421"/>
        <v/>
      </c>
      <c r="BG753" s="34" t="str">
        <f t="shared" si="422"/>
        <v/>
      </c>
      <c r="BH753" s="39" t="str">
        <f t="shared" si="423"/>
        <v/>
      </c>
      <c r="BJ753" s="3"/>
      <c r="BK753" s="86"/>
      <c r="BL753" s="86"/>
      <c r="BM753" s="86"/>
      <c r="BN753" s="86"/>
      <c r="BO753" s="3"/>
      <c r="BP753" s="86"/>
      <c r="BQ753" s="86"/>
      <c r="BR753" s="86"/>
      <c r="BS753" s="86"/>
      <c r="BT753" s="3"/>
      <c r="BU753" s="86"/>
      <c r="BV753" s="86"/>
      <c r="BW753" s="86"/>
      <c r="BX753" s="86"/>
      <c r="BY753" s="3"/>
      <c r="BZ753" s="86"/>
      <c r="CA753" s="86"/>
      <c r="CB753" s="86"/>
      <c r="CC753" s="86"/>
    </row>
    <row r="754" spans="2:81" ht="35.1" customHeight="1" x14ac:dyDescent="0.2">
      <c r="B754" s="187"/>
      <c r="C754" s="188"/>
      <c r="D754" s="189"/>
      <c r="E754" s="186"/>
      <c r="F754" s="182"/>
      <c r="G754" s="184"/>
      <c r="K754" s="80" t="str">
        <f>IF(O754="","",COUNT(O$3:O754))</f>
        <v/>
      </c>
      <c r="L754" s="80" t="str">
        <f>IF(B754&lt;&gt;"",B754,IF(OR(COUNTA($G$3:$G754)&lt;COUNTA($G$3:$G$1048576),$G754&lt;&gt;""),L753,""))</f>
        <v/>
      </c>
      <c r="M754" s="80" t="str">
        <f>IF(C754&lt;&gt;"",C754,IF(OR(COUNTA($G$3:$G754)&lt;COUNTA($G$3:$G$1048576),$G754&lt;&gt;""),M753,""))</f>
        <v/>
      </c>
      <c r="N754" s="80" t="str">
        <f>IF(D754&lt;&gt;"",D754,IF(OR(COUNTA($G$3:$G754)&lt;COUNTA($G$3:$G$1048576),$G754&lt;&gt;""),N753,""))</f>
        <v/>
      </c>
      <c r="O754" s="81" t="str">
        <f t="shared" si="424"/>
        <v/>
      </c>
      <c r="P754" s="90" t="str">
        <f>IFERROR(IF(O754="",IF(COUNT(S$3:S$1048576)=COUNT(S$3:S754),IF(S754="","",INDEX(O$3:O754,MATCH(MAX(K$3:K754),K$3:K754,0),0)),INDEX(O$3:O754,MATCH(MAX(K$3:K754),K$3:K754,0),0)),O754),"")</f>
        <v/>
      </c>
      <c r="Q754" s="89" t="str">
        <f>IF(R754="","",COUNT(R$3:R754))</f>
        <v/>
      </c>
      <c r="R754" s="80" t="str">
        <f t="shared" si="410"/>
        <v/>
      </c>
      <c r="S754" s="91" t="str">
        <f>IFERROR(IF(COUNTA($E754:$G754)=0,"",IF(AND(R754="",$O754=INDEX(O$3:O754,MATCH(MAX(Q$3:Q754),Q$3:Q754,0),0)),INDEX(R$3:R754,MATCH(MAX(Q$3:Q754),Q$3:Q754,0),0),R754)),"")</f>
        <v/>
      </c>
      <c r="T754" s="80" t="str">
        <f>IF(U754="","",COUNT(U$3:U754))</f>
        <v/>
      </c>
      <c r="U754" s="80" t="str">
        <f t="shared" si="425"/>
        <v/>
      </c>
      <c r="V754" s="91" t="str">
        <f>IFERROR(IF(S754="","",IF(U754="",IF(AND(E754="",F754="",G754&lt;&gt;"",$O754=INDEX(O$3:O754,MATCH(MAX(T$3:T754),T$3:T754,0),0)),INDEX(U$3:U754,MATCH(MAX(T$3:T754),T$3:T754,0),0),IF(AND(S754&lt;&gt;"",U754=""),0,"")),U754)),"")</f>
        <v/>
      </c>
      <c r="W754" s="95" t="str">
        <f t="shared" si="426"/>
        <v/>
      </c>
      <c r="X754" s="198" t="str">
        <f t="shared" si="427"/>
        <v/>
      </c>
      <c r="Y754" s="92" t="str">
        <f t="shared" si="428"/>
        <v/>
      </c>
      <c r="Z754" s="106" t="str">
        <f>IF(P754="","",COUNTIF($N$3:$N754,$N754))</f>
        <v/>
      </c>
      <c r="AA754" s="92" t="str">
        <f t="shared" si="429"/>
        <v/>
      </c>
      <c r="AB754" s="92" t="str">
        <f t="shared" si="430"/>
        <v/>
      </c>
      <c r="AC754" s="92" t="str">
        <f t="shared" si="431"/>
        <v/>
      </c>
      <c r="AD754" s="92" t="str">
        <f t="shared" ref="AD754:AL763" si="440">IFERROR(IF(AND($Z754=1,AD$2&lt;&gt;"",""&amp;INDEX($Y$3:$Y$1048576,MATCH($P754&amp;"@"&amp;AD$2,$AA$3:$AA$1048576,0),0)&lt;&gt;""),AD$1&amp;""&amp;INDEX($Y$3:$Y$1048576,MATCH($P754&amp;"@"&amp;AD$2,$AA$3:$AA$1048576,0),0),""),"")</f>
        <v/>
      </c>
      <c r="AE754" s="92" t="str">
        <f t="shared" si="440"/>
        <v/>
      </c>
      <c r="AF754" s="92" t="str">
        <f t="shared" si="440"/>
        <v/>
      </c>
      <c r="AG754" s="92" t="str">
        <f t="shared" si="440"/>
        <v/>
      </c>
      <c r="AH754" s="92" t="str">
        <f t="shared" si="440"/>
        <v/>
      </c>
      <c r="AI754" s="92" t="str">
        <f t="shared" si="440"/>
        <v/>
      </c>
      <c r="AJ754" s="92" t="str">
        <f t="shared" si="440"/>
        <v/>
      </c>
      <c r="AK754" s="92" t="str">
        <f t="shared" si="440"/>
        <v/>
      </c>
      <c r="AL754" s="92" t="str">
        <f t="shared" si="440"/>
        <v/>
      </c>
      <c r="AN754" s="35" t="str">
        <f t="shared" si="411"/>
        <v/>
      </c>
      <c r="AO754" s="44" t="str">
        <f t="shared" si="432"/>
        <v/>
      </c>
      <c r="AP754" s="41" t="str">
        <f>IF(AO754="","",RANK(AO754,AO$3:AO$1048576,1)+COUNTIF(AO$3:AO754,AO754)-1)</f>
        <v/>
      </c>
      <c r="AQ754" s="1" t="str">
        <f t="shared" si="433"/>
        <v/>
      </c>
      <c r="AR754" s="34" t="str">
        <f t="shared" si="412"/>
        <v/>
      </c>
      <c r="AS754" s="39" t="str">
        <f t="shared" si="413"/>
        <v/>
      </c>
      <c r="AT754" s="44" t="str">
        <f t="shared" si="414"/>
        <v/>
      </c>
      <c r="AU754" s="41" t="str">
        <f>IF(AT754="","",RANK(AT754,AT$3:AT$1048576,1)+COUNTIF(AT$3:AT754,AT754)-1)</f>
        <v/>
      </c>
      <c r="AV754" s="1" t="str">
        <f t="shared" si="415"/>
        <v/>
      </c>
      <c r="AW754" s="34" t="str">
        <f t="shared" si="416"/>
        <v/>
      </c>
      <c r="AX754" s="39" t="str">
        <f t="shared" si="417"/>
        <v/>
      </c>
      <c r="AY754" s="44" t="str">
        <f t="shared" si="434"/>
        <v/>
      </c>
      <c r="AZ754" s="41" t="str">
        <f>IF(AY754="","",RANK(AY754,AY$3:AY$1048576,1)+COUNTIF(AY$3:AY754,AY754)-1)</f>
        <v/>
      </c>
      <c r="BA754" s="1" t="str">
        <f t="shared" si="418"/>
        <v/>
      </c>
      <c r="BB754" s="34" t="str">
        <f t="shared" si="419"/>
        <v/>
      </c>
      <c r="BC754" s="39" t="str">
        <f t="shared" si="420"/>
        <v/>
      </c>
      <c r="BD754" s="44" t="str">
        <f t="shared" si="435"/>
        <v/>
      </c>
      <c r="BE754" s="41" t="str">
        <f>IF(BD754="","",RANK(BD754,BD$3:BD$1048576,1)+COUNTIF(BD$3:BD754,BD754)-1)</f>
        <v/>
      </c>
      <c r="BF754" s="1" t="str">
        <f t="shared" si="421"/>
        <v/>
      </c>
      <c r="BG754" s="34" t="str">
        <f t="shared" si="422"/>
        <v/>
      </c>
      <c r="BH754" s="39" t="str">
        <f t="shared" si="423"/>
        <v/>
      </c>
      <c r="BJ754" s="3"/>
      <c r="BK754" s="86"/>
      <c r="BL754" s="86"/>
      <c r="BM754" s="86"/>
      <c r="BN754" s="86"/>
      <c r="BO754" s="3"/>
      <c r="BP754" s="86"/>
      <c r="BQ754" s="86"/>
      <c r="BR754" s="86"/>
      <c r="BS754" s="86"/>
      <c r="BT754" s="3"/>
      <c r="BU754" s="86"/>
      <c r="BV754" s="86"/>
      <c r="BW754" s="86"/>
      <c r="BX754" s="86"/>
      <c r="BY754" s="3"/>
      <c r="BZ754" s="86"/>
      <c r="CA754" s="86"/>
      <c r="CB754" s="86"/>
      <c r="CC754" s="86"/>
    </row>
    <row r="755" spans="2:81" ht="35.1" customHeight="1" x14ac:dyDescent="0.2">
      <c r="B755" s="187"/>
      <c r="C755" s="188"/>
      <c r="D755" s="189"/>
      <c r="E755" s="186"/>
      <c r="F755" s="182"/>
      <c r="G755" s="184"/>
      <c r="K755" s="80" t="str">
        <f>IF(O755="","",COUNT(O$3:O755))</f>
        <v/>
      </c>
      <c r="L755" s="80" t="str">
        <f>IF(B755&lt;&gt;"",B755,IF(OR(COUNTA($G$3:$G755)&lt;COUNTA($G$3:$G$1048576),$G755&lt;&gt;""),L754,""))</f>
        <v/>
      </c>
      <c r="M755" s="80" t="str">
        <f>IF(C755&lt;&gt;"",C755,IF(OR(COUNTA($G$3:$G755)&lt;COUNTA($G$3:$G$1048576),$G755&lt;&gt;""),M754,""))</f>
        <v/>
      </c>
      <c r="N755" s="80" t="str">
        <f>IF(D755&lt;&gt;"",D755,IF(OR(COUNTA($G$3:$G755)&lt;COUNTA($G$3:$G$1048576),$G755&lt;&gt;""),N754,""))</f>
        <v/>
      </c>
      <c r="O755" s="81" t="str">
        <f t="shared" si="424"/>
        <v/>
      </c>
      <c r="P755" s="90" t="str">
        <f>IFERROR(IF(O755="",IF(COUNT(S$3:S$1048576)=COUNT(S$3:S755),IF(S755="","",INDEX(O$3:O755,MATCH(MAX(K$3:K755),K$3:K755,0),0)),INDEX(O$3:O755,MATCH(MAX(K$3:K755),K$3:K755,0),0)),O755),"")</f>
        <v/>
      </c>
      <c r="Q755" s="89" t="str">
        <f>IF(R755="","",COUNT(R$3:R755))</f>
        <v/>
      </c>
      <c r="R755" s="80" t="str">
        <f t="shared" si="410"/>
        <v/>
      </c>
      <c r="S755" s="91" t="str">
        <f>IFERROR(IF(COUNTA($E755:$G755)=0,"",IF(AND(R755="",$O755=INDEX(O$3:O755,MATCH(MAX(Q$3:Q755),Q$3:Q755,0),0)),INDEX(R$3:R755,MATCH(MAX(Q$3:Q755),Q$3:Q755,0),0),R755)),"")</f>
        <v/>
      </c>
      <c r="T755" s="80" t="str">
        <f>IF(U755="","",COUNT(U$3:U755))</f>
        <v/>
      </c>
      <c r="U755" s="80" t="str">
        <f t="shared" si="425"/>
        <v/>
      </c>
      <c r="V755" s="91" t="str">
        <f>IFERROR(IF(S755="","",IF(U755="",IF(AND(E755="",F755="",G755&lt;&gt;"",$O755=INDEX(O$3:O755,MATCH(MAX(T$3:T755),T$3:T755,0),0)),INDEX(U$3:U755,MATCH(MAX(T$3:T755),T$3:T755,0),0),IF(AND(S755&lt;&gt;"",U755=""),0,"")),U755)),"")</f>
        <v/>
      </c>
      <c r="W755" s="95" t="str">
        <f t="shared" si="426"/>
        <v/>
      </c>
      <c r="X755" s="198" t="str">
        <f t="shared" si="427"/>
        <v/>
      </c>
      <c r="Y755" s="92" t="str">
        <f t="shared" si="428"/>
        <v/>
      </c>
      <c r="Z755" s="106" t="str">
        <f>IF(P755="","",COUNTIF($N$3:$N755,$N755))</f>
        <v/>
      </c>
      <c r="AA755" s="92" t="str">
        <f t="shared" si="429"/>
        <v/>
      </c>
      <c r="AB755" s="92" t="str">
        <f t="shared" si="430"/>
        <v/>
      </c>
      <c r="AC755" s="92" t="str">
        <f t="shared" si="431"/>
        <v/>
      </c>
      <c r="AD755" s="92" t="str">
        <f t="shared" si="440"/>
        <v/>
      </c>
      <c r="AE755" s="92" t="str">
        <f t="shared" si="440"/>
        <v/>
      </c>
      <c r="AF755" s="92" t="str">
        <f t="shared" si="440"/>
        <v/>
      </c>
      <c r="AG755" s="92" t="str">
        <f t="shared" si="440"/>
        <v/>
      </c>
      <c r="AH755" s="92" t="str">
        <f t="shared" si="440"/>
        <v/>
      </c>
      <c r="AI755" s="92" t="str">
        <f t="shared" si="440"/>
        <v/>
      </c>
      <c r="AJ755" s="92" t="str">
        <f t="shared" si="440"/>
        <v/>
      </c>
      <c r="AK755" s="92" t="str">
        <f t="shared" si="440"/>
        <v/>
      </c>
      <c r="AL755" s="92" t="str">
        <f t="shared" si="440"/>
        <v/>
      </c>
      <c r="AN755" s="35" t="str">
        <f t="shared" si="411"/>
        <v/>
      </c>
      <c r="AO755" s="44" t="str">
        <f t="shared" si="432"/>
        <v/>
      </c>
      <c r="AP755" s="41" t="str">
        <f>IF(AO755="","",RANK(AO755,AO$3:AO$1048576,1)+COUNTIF(AO$3:AO755,AO755)-1)</f>
        <v/>
      </c>
      <c r="AQ755" s="1" t="str">
        <f t="shared" si="433"/>
        <v/>
      </c>
      <c r="AR755" s="34" t="str">
        <f t="shared" si="412"/>
        <v/>
      </c>
      <c r="AS755" s="39" t="str">
        <f t="shared" si="413"/>
        <v/>
      </c>
      <c r="AT755" s="44" t="str">
        <f t="shared" si="414"/>
        <v/>
      </c>
      <c r="AU755" s="41" t="str">
        <f>IF(AT755="","",RANK(AT755,AT$3:AT$1048576,1)+COUNTIF(AT$3:AT755,AT755)-1)</f>
        <v/>
      </c>
      <c r="AV755" s="1" t="str">
        <f t="shared" si="415"/>
        <v/>
      </c>
      <c r="AW755" s="34" t="str">
        <f t="shared" si="416"/>
        <v/>
      </c>
      <c r="AX755" s="39" t="str">
        <f t="shared" si="417"/>
        <v/>
      </c>
      <c r="AY755" s="44" t="str">
        <f t="shared" si="434"/>
        <v/>
      </c>
      <c r="AZ755" s="41" t="str">
        <f>IF(AY755="","",RANK(AY755,AY$3:AY$1048576,1)+COUNTIF(AY$3:AY755,AY755)-1)</f>
        <v/>
      </c>
      <c r="BA755" s="1" t="str">
        <f t="shared" si="418"/>
        <v/>
      </c>
      <c r="BB755" s="34" t="str">
        <f t="shared" si="419"/>
        <v/>
      </c>
      <c r="BC755" s="39" t="str">
        <f t="shared" si="420"/>
        <v/>
      </c>
      <c r="BD755" s="44" t="str">
        <f t="shared" si="435"/>
        <v/>
      </c>
      <c r="BE755" s="41" t="str">
        <f>IF(BD755="","",RANK(BD755,BD$3:BD$1048576,1)+COUNTIF(BD$3:BD755,BD755)-1)</f>
        <v/>
      </c>
      <c r="BF755" s="1" t="str">
        <f t="shared" si="421"/>
        <v/>
      </c>
      <c r="BG755" s="34" t="str">
        <f t="shared" si="422"/>
        <v/>
      </c>
      <c r="BH755" s="39" t="str">
        <f t="shared" si="423"/>
        <v/>
      </c>
      <c r="BJ755" s="3"/>
      <c r="BK755" s="86"/>
      <c r="BL755" s="86"/>
      <c r="BM755" s="86"/>
      <c r="BN755" s="86"/>
      <c r="BO755" s="3"/>
      <c r="BP755" s="86"/>
      <c r="BQ755" s="86"/>
      <c r="BR755" s="86"/>
      <c r="BS755" s="86"/>
      <c r="BT755" s="3"/>
      <c r="BU755" s="86"/>
      <c r="BV755" s="86"/>
      <c r="BW755" s="86"/>
      <c r="BX755" s="86"/>
      <c r="BY755" s="3"/>
      <c r="BZ755" s="86"/>
      <c r="CA755" s="86"/>
      <c r="CB755" s="86"/>
      <c r="CC755" s="86"/>
    </row>
    <row r="756" spans="2:81" ht="35.1" customHeight="1" x14ac:dyDescent="0.2">
      <c r="B756" s="187"/>
      <c r="C756" s="188"/>
      <c r="D756" s="189"/>
      <c r="E756" s="186"/>
      <c r="F756" s="182"/>
      <c r="G756" s="184"/>
      <c r="K756" s="80" t="str">
        <f>IF(O756="","",COUNT(O$3:O756))</f>
        <v/>
      </c>
      <c r="L756" s="80" t="str">
        <f>IF(B756&lt;&gt;"",B756,IF(OR(COUNTA($G$3:$G756)&lt;COUNTA($G$3:$G$1048576),$G756&lt;&gt;""),L755,""))</f>
        <v/>
      </c>
      <c r="M756" s="80" t="str">
        <f>IF(C756&lt;&gt;"",C756,IF(OR(COUNTA($G$3:$G756)&lt;COUNTA($G$3:$G$1048576),$G756&lt;&gt;""),M755,""))</f>
        <v/>
      </c>
      <c r="N756" s="80" t="str">
        <f>IF(D756&lt;&gt;"",D756,IF(OR(COUNTA($G$3:$G756)&lt;COUNTA($G$3:$G$1048576),$G756&lt;&gt;""),N755,""))</f>
        <v/>
      </c>
      <c r="O756" s="81" t="str">
        <f t="shared" si="424"/>
        <v/>
      </c>
      <c r="P756" s="90" t="str">
        <f>IFERROR(IF(O756="",IF(COUNT(S$3:S$1048576)=COUNT(S$3:S756),IF(S756="","",INDEX(O$3:O756,MATCH(MAX(K$3:K756),K$3:K756,0),0)),INDEX(O$3:O756,MATCH(MAX(K$3:K756),K$3:K756,0),0)),O756),"")</f>
        <v/>
      </c>
      <c r="Q756" s="89" t="str">
        <f>IF(R756="","",COUNT(R$3:R756))</f>
        <v/>
      </c>
      <c r="R756" s="80" t="str">
        <f t="shared" si="410"/>
        <v/>
      </c>
      <c r="S756" s="91" t="str">
        <f>IFERROR(IF(COUNTA($E756:$G756)=0,"",IF(AND(R756="",$O756=INDEX(O$3:O756,MATCH(MAX(Q$3:Q756),Q$3:Q756,0),0)),INDEX(R$3:R756,MATCH(MAX(Q$3:Q756),Q$3:Q756,0),0),R756)),"")</f>
        <v/>
      </c>
      <c r="T756" s="80" t="str">
        <f>IF(U756="","",COUNT(U$3:U756))</f>
        <v/>
      </c>
      <c r="U756" s="80" t="str">
        <f t="shared" si="425"/>
        <v/>
      </c>
      <c r="V756" s="91" t="str">
        <f>IFERROR(IF(S756="","",IF(U756="",IF(AND(E756="",F756="",G756&lt;&gt;"",$O756=INDEX(O$3:O756,MATCH(MAX(T$3:T756),T$3:T756,0),0)),INDEX(U$3:U756,MATCH(MAX(T$3:T756),T$3:T756,0),0),IF(AND(S756&lt;&gt;"",U756=""),0,"")),U756)),"")</f>
        <v/>
      </c>
      <c r="W756" s="95" t="str">
        <f t="shared" si="426"/>
        <v/>
      </c>
      <c r="X756" s="198" t="str">
        <f t="shared" si="427"/>
        <v/>
      </c>
      <c r="Y756" s="92" t="str">
        <f t="shared" si="428"/>
        <v/>
      </c>
      <c r="Z756" s="106" t="str">
        <f>IF(P756="","",COUNTIF($N$3:$N756,$N756))</f>
        <v/>
      </c>
      <c r="AA756" s="92" t="str">
        <f t="shared" si="429"/>
        <v/>
      </c>
      <c r="AB756" s="92" t="str">
        <f t="shared" si="430"/>
        <v/>
      </c>
      <c r="AC756" s="92" t="str">
        <f t="shared" si="431"/>
        <v/>
      </c>
      <c r="AD756" s="92" t="str">
        <f t="shared" si="440"/>
        <v/>
      </c>
      <c r="AE756" s="92" t="str">
        <f t="shared" si="440"/>
        <v/>
      </c>
      <c r="AF756" s="92" t="str">
        <f t="shared" si="440"/>
        <v/>
      </c>
      <c r="AG756" s="92" t="str">
        <f t="shared" si="440"/>
        <v/>
      </c>
      <c r="AH756" s="92" t="str">
        <f t="shared" si="440"/>
        <v/>
      </c>
      <c r="AI756" s="92" t="str">
        <f t="shared" si="440"/>
        <v/>
      </c>
      <c r="AJ756" s="92" t="str">
        <f t="shared" si="440"/>
        <v/>
      </c>
      <c r="AK756" s="92" t="str">
        <f t="shared" si="440"/>
        <v/>
      </c>
      <c r="AL756" s="92" t="str">
        <f t="shared" si="440"/>
        <v/>
      </c>
      <c r="AN756" s="35" t="str">
        <f t="shared" si="411"/>
        <v/>
      </c>
      <c r="AO756" s="44" t="str">
        <f t="shared" si="432"/>
        <v/>
      </c>
      <c r="AP756" s="41" t="str">
        <f>IF(AO756="","",RANK(AO756,AO$3:AO$1048576,1)+COUNTIF(AO$3:AO756,AO756)-1)</f>
        <v/>
      </c>
      <c r="AQ756" s="1" t="str">
        <f t="shared" si="433"/>
        <v/>
      </c>
      <c r="AR756" s="34" t="str">
        <f t="shared" si="412"/>
        <v/>
      </c>
      <c r="AS756" s="39" t="str">
        <f t="shared" si="413"/>
        <v/>
      </c>
      <c r="AT756" s="44" t="str">
        <f t="shared" si="414"/>
        <v/>
      </c>
      <c r="AU756" s="41" t="str">
        <f>IF(AT756="","",RANK(AT756,AT$3:AT$1048576,1)+COUNTIF(AT$3:AT756,AT756)-1)</f>
        <v/>
      </c>
      <c r="AV756" s="1" t="str">
        <f t="shared" si="415"/>
        <v/>
      </c>
      <c r="AW756" s="34" t="str">
        <f t="shared" si="416"/>
        <v/>
      </c>
      <c r="AX756" s="39" t="str">
        <f t="shared" si="417"/>
        <v/>
      </c>
      <c r="AY756" s="44" t="str">
        <f t="shared" si="434"/>
        <v/>
      </c>
      <c r="AZ756" s="41" t="str">
        <f>IF(AY756="","",RANK(AY756,AY$3:AY$1048576,1)+COUNTIF(AY$3:AY756,AY756)-1)</f>
        <v/>
      </c>
      <c r="BA756" s="1" t="str">
        <f t="shared" si="418"/>
        <v/>
      </c>
      <c r="BB756" s="34" t="str">
        <f t="shared" si="419"/>
        <v/>
      </c>
      <c r="BC756" s="39" t="str">
        <f t="shared" si="420"/>
        <v/>
      </c>
      <c r="BD756" s="44" t="str">
        <f t="shared" si="435"/>
        <v/>
      </c>
      <c r="BE756" s="41" t="str">
        <f>IF(BD756="","",RANK(BD756,BD$3:BD$1048576,1)+COUNTIF(BD$3:BD756,BD756)-1)</f>
        <v/>
      </c>
      <c r="BF756" s="1" t="str">
        <f t="shared" si="421"/>
        <v/>
      </c>
      <c r="BG756" s="34" t="str">
        <f t="shared" si="422"/>
        <v/>
      </c>
      <c r="BH756" s="39" t="str">
        <f t="shared" si="423"/>
        <v/>
      </c>
      <c r="BJ756" s="3"/>
      <c r="BK756" s="86"/>
      <c r="BL756" s="86"/>
      <c r="BM756" s="86"/>
      <c r="BN756" s="86"/>
      <c r="BO756" s="3"/>
      <c r="BP756" s="86"/>
      <c r="BQ756" s="86"/>
      <c r="BR756" s="86"/>
      <c r="BS756" s="86"/>
      <c r="BT756" s="3"/>
      <c r="BU756" s="86"/>
      <c r="BV756" s="86"/>
      <c r="BW756" s="86"/>
      <c r="BX756" s="86"/>
      <c r="BY756" s="3"/>
      <c r="BZ756" s="86"/>
      <c r="CA756" s="86"/>
      <c r="CB756" s="86"/>
      <c r="CC756" s="86"/>
    </row>
    <row r="757" spans="2:81" ht="35.1" customHeight="1" x14ac:dyDescent="0.2">
      <c r="B757" s="187"/>
      <c r="C757" s="188"/>
      <c r="D757" s="189"/>
      <c r="E757" s="186"/>
      <c r="F757" s="182"/>
      <c r="G757" s="184"/>
      <c r="K757" s="80" t="str">
        <f>IF(O757="","",COUNT(O$3:O757))</f>
        <v/>
      </c>
      <c r="L757" s="80" t="str">
        <f>IF(B757&lt;&gt;"",B757,IF(OR(COUNTA($G$3:$G757)&lt;COUNTA($G$3:$G$1048576),$G757&lt;&gt;""),L756,""))</f>
        <v/>
      </c>
      <c r="M757" s="80" t="str">
        <f>IF(C757&lt;&gt;"",C757,IF(OR(COUNTA($G$3:$G757)&lt;COUNTA($G$3:$G$1048576),$G757&lt;&gt;""),M756,""))</f>
        <v/>
      </c>
      <c r="N757" s="80" t="str">
        <f>IF(D757&lt;&gt;"",D757,IF(OR(COUNTA($G$3:$G757)&lt;COUNTA($G$3:$G$1048576),$G757&lt;&gt;""),N756,""))</f>
        <v/>
      </c>
      <c r="O757" s="81" t="str">
        <f t="shared" si="424"/>
        <v/>
      </c>
      <c r="P757" s="90" t="str">
        <f>IFERROR(IF(O757="",IF(COUNT(S$3:S$1048576)=COUNT(S$3:S757),IF(S757="","",INDEX(O$3:O757,MATCH(MAX(K$3:K757),K$3:K757,0),0)),INDEX(O$3:O757,MATCH(MAX(K$3:K757),K$3:K757,0),0)),O757),"")</f>
        <v/>
      </c>
      <c r="Q757" s="89" t="str">
        <f>IF(R757="","",COUNT(R$3:R757))</f>
        <v/>
      </c>
      <c r="R757" s="80" t="str">
        <f t="shared" si="410"/>
        <v/>
      </c>
      <c r="S757" s="91" t="str">
        <f>IFERROR(IF(COUNTA($E757:$G757)=0,"",IF(AND(R757="",$O757=INDEX(O$3:O757,MATCH(MAX(Q$3:Q757),Q$3:Q757,0),0)),INDEX(R$3:R757,MATCH(MAX(Q$3:Q757),Q$3:Q757,0),0),R757)),"")</f>
        <v/>
      </c>
      <c r="T757" s="80" t="str">
        <f>IF(U757="","",COUNT(U$3:U757))</f>
        <v/>
      </c>
      <c r="U757" s="80" t="str">
        <f t="shared" si="425"/>
        <v/>
      </c>
      <c r="V757" s="91" t="str">
        <f>IFERROR(IF(S757="","",IF(U757="",IF(AND(E757="",F757="",G757&lt;&gt;"",$O757=INDEX(O$3:O757,MATCH(MAX(T$3:T757),T$3:T757,0),0)),INDEX(U$3:U757,MATCH(MAX(T$3:T757),T$3:T757,0),0),IF(AND(S757&lt;&gt;"",U757=""),0,"")),U757)),"")</f>
        <v/>
      </c>
      <c r="W757" s="95" t="str">
        <f t="shared" si="426"/>
        <v/>
      </c>
      <c r="X757" s="198" t="str">
        <f t="shared" si="427"/>
        <v/>
      </c>
      <c r="Y757" s="92" t="str">
        <f t="shared" si="428"/>
        <v/>
      </c>
      <c r="Z757" s="106" t="str">
        <f>IF(P757="","",COUNTIF($N$3:$N757,$N757))</f>
        <v/>
      </c>
      <c r="AA757" s="92" t="str">
        <f t="shared" si="429"/>
        <v/>
      </c>
      <c r="AB757" s="92" t="str">
        <f t="shared" si="430"/>
        <v/>
      </c>
      <c r="AC757" s="92" t="str">
        <f t="shared" si="431"/>
        <v/>
      </c>
      <c r="AD757" s="92" t="str">
        <f t="shared" si="440"/>
        <v/>
      </c>
      <c r="AE757" s="92" t="str">
        <f t="shared" si="440"/>
        <v/>
      </c>
      <c r="AF757" s="92" t="str">
        <f t="shared" si="440"/>
        <v/>
      </c>
      <c r="AG757" s="92" t="str">
        <f t="shared" si="440"/>
        <v/>
      </c>
      <c r="AH757" s="92" t="str">
        <f t="shared" si="440"/>
        <v/>
      </c>
      <c r="AI757" s="92" t="str">
        <f t="shared" si="440"/>
        <v/>
      </c>
      <c r="AJ757" s="92" t="str">
        <f t="shared" si="440"/>
        <v/>
      </c>
      <c r="AK757" s="92" t="str">
        <f t="shared" si="440"/>
        <v/>
      </c>
      <c r="AL757" s="92" t="str">
        <f t="shared" si="440"/>
        <v/>
      </c>
      <c r="AN757" s="35" t="str">
        <f t="shared" si="411"/>
        <v/>
      </c>
      <c r="AO757" s="44" t="str">
        <f t="shared" si="432"/>
        <v/>
      </c>
      <c r="AP757" s="41" t="str">
        <f>IF(AO757="","",RANK(AO757,AO$3:AO$1048576,1)+COUNTIF(AO$3:AO757,AO757)-1)</f>
        <v/>
      </c>
      <c r="AQ757" s="1" t="str">
        <f t="shared" si="433"/>
        <v/>
      </c>
      <c r="AR757" s="34" t="str">
        <f t="shared" si="412"/>
        <v/>
      </c>
      <c r="AS757" s="39" t="str">
        <f t="shared" si="413"/>
        <v/>
      </c>
      <c r="AT757" s="44" t="str">
        <f t="shared" si="414"/>
        <v/>
      </c>
      <c r="AU757" s="41" t="str">
        <f>IF(AT757="","",RANK(AT757,AT$3:AT$1048576,1)+COUNTIF(AT$3:AT757,AT757)-1)</f>
        <v/>
      </c>
      <c r="AV757" s="1" t="str">
        <f t="shared" si="415"/>
        <v/>
      </c>
      <c r="AW757" s="34" t="str">
        <f t="shared" si="416"/>
        <v/>
      </c>
      <c r="AX757" s="39" t="str">
        <f t="shared" si="417"/>
        <v/>
      </c>
      <c r="AY757" s="44" t="str">
        <f t="shared" si="434"/>
        <v/>
      </c>
      <c r="AZ757" s="41" t="str">
        <f>IF(AY757="","",RANK(AY757,AY$3:AY$1048576,1)+COUNTIF(AY$3:AY757,AY757)-1)</f>
        <v/>
      </c>
      <c r="BA757" s="1" t="str">
        <f t="shared" si="418"/>
        <v/>
      </c>
      <c r="BB757" s="34" t="str">
        <f t="shared" si="419"/>
        <v/>
      </c>
      <c r="BC757" s="39" t="str">
        <f t="shared" si="420"/>
        <v/>
      </c>
      <c r="BD757" s="44" t="str">
        <f t="shared" si="435"/>
        <v/>
      </c>
      <c r="BE757" s="41" t="str">
        <f>IF(BD757="","",RANK(BD757,BD$3:BD$1048576,1)+COUNTIF(BD$3:BD757,BD757)-1)</f>
        <v/>
      </c>
      <c r="BF757" s="1" t="str">
        <f t="shared" si="421"/>
        <v/>
      </c>
      <c r="BG757" s="34" t="str">
        <f t="shared" si="422"/>
        <v/>
      </c>
      <c r="BH757" s="39" t="str">
        <f t="shared" si="423"/>
        <v/>
      </c>
      <c r="BJ757" s="3"/>
      <c r="BK757" s="86"/>
      <c r="BL757" s="86"/>
      <c r="BM757" s="86"/>
      <c r="BN757" s="86"/>
      <c r="BO757" s="3"/>
      <c r="BP757" s="86"/>
      <c r="BQ757" s="86"/>
      <c r="BR757" s="86"/>
      <c r="BS757" s="86"/>
      <c r="BT757" s="3"/>
      <c r="BU757" s="86"/>
      <c r="BV757" s="86"/>
      <c r="BW757" s="86"/>
      <c r="BX757" s="86"/>
      <c r="BY757" s="3"/>
      <c r="BZ757" s="86"/>
      <c r="CA757" s="86"/>
      <c r="CB757" s="86"/>
      <c r="CC757" s="86"/>
    </row>
    <row r="758" spans="2:81" ht="35.1" customHeight="1" x14ac:dyDescent="0.2">
      <c r="B758" s="187"/>
      <c r="C758" s="188"/>
      <c r="D758" s="189"/>
      <c r="E758" s="186"/>
      <c r="F758" s="182"/>
      <c r="G758" s="184"/>
      <c r="K758" s="80" t="str">
        <f>IF(O758="","",COUNT(O$3:O758))</f>
        <v/>
      </c>
      <c r="L758" s="80" t="str">
        <f>IF(B758&lt;&gt;"",B758,IF(OR(COUNTA($G$3:$G758)&lt;COUNTA($G$3:$G$1048576),$G758&lt;&gt;""),L757,""))</f>
        <v/>
      </c>
      <c r="M758" s="80" t="str">
        <f>IF(C758&lt;&gt;"",C758,IF(OR(COUNTA($G$3:$G758)&lt;COUNTA($G$3:$G$1048576),$G758&lt;&gt;""),M757,""))</f>
        <v/>
      </c>
      <c r="N758" s="80" t="str">
        <f>IF(D758&lt;&gt;"",D758,IF(OR(COUNTA($G$3:$G758)&lt;COUNTA($G$3:$G$1048576),$G758&lt;&gt;""),N757,""))</f>
        <v/>
      </c>
      <c r="O758" s="81" t="str">
        <f t="shared" si="424"/>
        <v/>
      </c>
      <c r="P758" s="90" t="str">
        <f>IFERROR(IF(O758="",IF(COUNT(S$3:S$1048576)=COUNT(S$3:S758),IF(S758="","",INDEX(O$3:O758,MATCH(MAX(K$3:K758),K$3:K758,0),0)),INDEX(O$3:O758,MATCH(MAX(K$3:K758),K$3:K758,0),0)),O758),"")</f>
        <v/>
      </c>
      <c r="Q758" s="89" t="str">
        <f>IF(R758="","",COUNT(R$3:R758))</f>
        <v/>
      </c>
      <c r="R758" s="80" t="str">
        <f t="shared" si="410"/>
        <v/>
      </c>
      <c r="S758" s="91" t="str">
        <f>IFERROR(IF(COUNTA($E758:$G758)=0,"",IF(AND(R758="",$O758=INDEX(O$3:O758,MATCH(MAX(Q$3:Q758),Q$3:Q758,0),0)),INDEX(R$3:R758,MATCH(MAX(Q$3:Q758),Q$3:Q758,0),0),R758)),"")</f>
        <v/>
      </c>
      <c r="T758" s="80" t="str">
        <f>IF(U758="","",COUNT(U$3:U758))</f>
        <v/>
      </c>
      <c r="U758" s="80" t="str">
        <f t="shared" si="425"/>
        <v/>
      </c>
      <c r="V758" s="91" t="str">
        <f>IFERROR(IF(S758="","",IF(U758="",IF(AND(E758="",F758="",G758&lt;&gt;"",$O758=INDEX(O$3:O758,MATCH(MAX(T$3:T758),T$3:T758,0),0)),INDEX(U$3:U758,MATCH(MAX(T$3:T758),T$3:T758,0),0),IF(AND(S758&lt;&gt;"",U758=""),0,"")),U758)),"")</f>
        <v/>
      </c>
      <c r="W758" s="95" t="str">
        <f t="shared" si="426"/>
        <v/>
      </c>
      <c r="X758" s="198" t="str">
        <f t="shared" si="427"/>
        <v/>
      </c>
      <c r="Y758" s="92" t="str">
        <f t="shared" si="428"/>
        <v/>
      </c>
      <c r="Z758" s="106" t="str">
        <f>IF(P758="","",COUNTIF($N$3:$N758,$N758))</f>
        <v/>
      </c>
      <c r="AA758" s="92" t="str">
        <f t="shared" si="429"/>
        <v/>
      </c>
      <c r="AB758" s="92" t="str">
        <f t="shared" si="430"/>
        <v/>
      </c>
      <c r="AC758" s="92" t="str">
        <f t="shared" si="431"/>
        <v/>
      </c>
      <c r="AD758" s="92" t="str">
        <f t="shared" si="440"/>
        <v/>
      </c>
      <c r="AE758" s="92" t="str">
        <f t="shared" si="440"/>
        <v/>
      </c>
      <c r="AF758" s="92" t="str">
        <f t="shared" si="440"/>
        <v/>
      </c>
      <c r="AG758" s="92" t="str">
        <f t="shared" si="440"/>
        <v/>
      </c>
      <c r="AH758" s="92" t="str">
        <f t="shared" si="440"/>
        <v/>
      </c>
      <c r="AI758" s="92" t="str">
        <f t="shared" si="440"/>
        <v/>
      </c>
      <c r="AJ758" s="92" t="str">
        <f t="shared" si="440"/>
        <v/>
      </c>
      <c r="AK758" s="92" t="str">
        <f t="shared" si="440"/>
        <v/>
      </c>
      <c r="AL758" s="92" t="str">
        <f t="shared" si="440"/>
        <v/>
      </c>
      <c r="AN758" s="35" t="str">
        <f t="shared" si="411"/>
        <v/>
      </c>
      <c r="AO758" s="44" t="str">
        <f t="shared" si="432"/>
        <v/>
      </c>
      <c r="AP758" s="41" t="str">
        <f>IF(AO758="","",RANK(AO758,AO$3:AO$1048576,1)+COUNTIF(AO$3:AO758,AO758)-1)</f>
        <v/>
      </c>
      <c r="AQ758" s="1" t="str">
        <f t="shared" si="433"/>
        <v/>
      </c>
      <c r="AR758" s="34" t="str">
        <f t="shared" si="412"/>
        <v/>
      </c>
      <c r="AS758" s="39" t="str">
        <f t="shared" si="413"/>
        <v/>
      </c>
      <c r="AT758" s="44" t="str">
        <f t="shared" si="414"/>
        <v/>
      </c>
      <c r="AU758" s="41" t="str">
        <f>IF(AT758="","",RANK(AT758,AT$3:AT$1048576,1)+COUNTIF(AT$3:AT758,AT758)-1)</f>
        <v/>
      </c>
      <c r="AV758" s="1" t="str">
        <f t="shared" si="415"/>
        <v/>
      </c>
      <c r="AW758" s="34" t="str">
        <f t="shared" si="416"/>
        <v/>
      </c>
      <c r="AX758" s="39" t="str">
        <f t="shared" si="417"/>
        <v/>
      </c>
      <c r="AY758" s="44" t="str">
        <f t="shared" si="434"/>
        <v/>
      </c>
      <c r="AZ758" s="41" t="str">
        <f>IF(AY758="","",RANK(AY758,AY$3:AY$1048576,1)+COUNTIF(AY$3:AY758,AY758)-1)</f>
        <v/>
      </c>
      <c r="BA758" s="1" t="str">
        <f t="shared" si="418"/>
        <v/>
      </c>
      <c r="BB758" s="34" t="str">
        <f t="shared" si="419"/>
        <v/>
      </c>
      <c r="BC758" s="39" t="str">
        <f t="shared" si="420"/>
        <v/>
      </c>
      <c r="BD758" s="44" t="str">
        <f t="shared" si="435"/>
        <v/>
      </c>
      <c r="BE758" s="41" t="str">
        <f>IF(BD758="","",RANK(BD758,BD$3:BD$1048576,1)+COUNTIF(BD$3:BD758,BD758)-1)</f>
        <v/>
      </c>
      <c r="BF758" s="1" t="str">
        <f t="shared" si="421"/>
        <v/>
      </c>
      <c r="BG758" s="34" t="str">
        <f t="shared" si="422"/>
        <v/>
      </c>
      <c r="BH758" s="39" t="str">
        <f t="shared" si="423"/>
        <v/>
      </c>
      <c r="BJ758" s="3"/>
      <c r="BK758" s="86"/>
      <c r="BL758" s="86"/>
      <c r="BM758" s="86"/>
      <c r="BN758" s="86"/>
      <c r="BO758" s="3"/>
      <c r="BP758" s="86"/>
      <c r="BQ758" s="86"/>
      <c r="BR758" s="86"/>
      <c r="BS758" s="86"/>
      <c r="BT758" s="3"/>
      <c r="BU758" s="86"/>
      <c r="BV758" s="86"/>
      <c r="BW758" s="86"/>
      <c r="BX758" s="86"/>
      <c r="BY758" s="3"/>
      <c r="BZ758" s="86"/>
      <c r="CA758" s="86"/>
      <c r="CB758" s="86"/>
      <c r="CC758" s="86"/>
    </row>
    <row r="759" spans="2:81" ht="35.1" customHeight="1" x14ac:dyDescent="0.2">
      <c r="B759" s="187"/>
      <c r="C759" s="188"/>
      <c r="D759" s="189"/>
      <c r="E759" s="186"/>
      <c r="F759" s="182"/>
      <c r="G759" s="184"/>
      <c r="K759" s="80" t="str">
        <f>IF(O759="","",COUNT(O$3:O759))</f>
        <v/>
      </c>
      <c r="L759" s="80" t="str">
        <f>IF(B759&lt;&gt;"",B759,IF(OR(COUNTA($G$3:$G759)&lt;COUNTA($G$3:$G$1048576),$G759&lt;&gt;""),L758,""))</f>
        <v/>
      </c>
      <c r="M759" s="80" t="str">
        <f>IF(C759&lt;&gt;"",C759,IF(OR(COUNTA($G$3:$G759)&lt;COUNTA($G$3:$G$1048576),$G759&lt;&gt;""),M758,""))</f>
        <v/>
      </c>
      <c r="N759" s="80" t="str">
        <f>IF(D759&lt;&gt;"",D759,IF(OR(COUNTA($G$3:$G759)&lt;COUNTA($G$3:$G$1048576),$G759&lt;&gt;""),N758,""))</f>
        <v/>
      </c>
      <c r="O759" s="81" t="str">
        <f t="shared" si="424"/>
        <v/>
      </c>
      <c r="P759" s="90" t="str">
        <f>IFERROR(IF(O759="",IF(COUNT(S$3:S$1048576)=COUNT(S$3:S759),IF(S759="","",INDEX(O$3:O759,MATCH(MAX(K$3:K759),K$3:K759,0),0)),INDEX(O$3:O759,MATCH(MAX(K$3:K759),K$3:K759,0),0)),O759),"")</f>
        <v/>
      </c>
      <c r="Q759" s="89" t="str">
        <f>IF(R759="","",COUNT(R$3:R759))</f>
        <v/>
      </c>
      <c r="R759" s="80" t="str">
        <f t="shared" si="410"/>
        <v/>
      </c>
      <c r="S759" s="91" t="str">
        <f>IFERROR(IF(COUNTA($E759:$G759)=0,"",IF(AND(R759="",$O759=INDEX(O$3:O759,MATCH(MAX(Q$3:Q759),Q$3:Q759,0),0)),INDEX(R$3:R759,MATCH(MAX(Q$3:Q759),Q$3:Q759,0),0),R759)),"")</f>
        <v/>
      </c>
      <c r="T759" s="80" t="str">
        <f>IF(U759="","",COUNT(U$3:U759))</f>
        <v/>
      </c>
      <c r="U759" s="80" t="str">
        <f t="shared" si="425"/>
        <v/>
      </c>
      <c r="V759" s="91" t="str">
        <f>IFERROR(IF(S759="","",IF(U759="",IF(AND(E759="",F759="",G759&lt;&gt;"",$O759=INDEX(O$3:O759,MATCH(MAX(T$3:T759),T$3:T759,0),0)),INDEX(U$3:U759,MATCH(MAX(T$3:T759),T$3:T759,0),0),IF(AND(S759&lt;&gt;"",U759=""),0,"")),U759)),"")</f>
        <v/>
      </c>
      <c r="W759" s="95" t="str">
        <f t="shared" si="426"/>
        <v/>
      </c>
      <c r="X759" s="198" t="str">
        <f t="shared" si="427"/>
        <v/>
      </c>
      <c r="Y759" s="92" t="str">
        <f t="shared" si="428"/>
        <v/>
      </c>
      <c r="Z759" s="106" t="str">
        <f>IF(P759="","",COUNTIF($N$3:$N759,$N759))</f>
        <v/>
      </c>
      <c r="AA759" s="92" t="str">
        <f t="shared" si="429"/>
        <v/>
      </c>
      <c r="AB759" s="92" t="str">
        <f t="shared" si="430"/>
        <v/>
      </c>
      <c r="AC759" s="92" t="str">
        <f t="shared" si="431"/>
        <v/>
      </c>
      <c r="AD759" s="92" t="str">
        <f t="shared" si="440"/>
        <v/>
      </c>
      <c r="AE759" s="92" t="str">
        <f t="shared" si="440"/>
        <v/>
      </c>
      <c r="AF759" s="92" t="str">
        <f t="shared" si="440"/>
        <v/>
      </c>
      <c r="AG759" s="92" t="str">
        <f t="shared" si="440"/>
        <v/>
      </c>
      <c r="AH759" s="92" t="str">
        <f t="shared" si="440"/>
        <v/>
      </c>
      <c r="AI759" s="92" t="str">
        <f t="shared" si="440"/>
        <v/>
      </c>
      <c r="AJ759" s="92" t="str">
        <f t="shared" si="440"/>
        <v/>
      </c>
      <c r="AK759" s="92" t="str">
        <f t="shared" si="440"/>
        <v/>
      </c>
      <c r="AL759" s="92" t="str">
        <f t="shared" si="440"/>
        <v/>
      </c>
      <c r="AN759" s="35" t="str">
        <f t="shared" si="411"/>
        <v/>
      </c>
      <c r="AO759" s="44" t="str">
        <f t="shared" si="432"/>
        <v/>
      </c>
      <c r="AP759" s="41" t="str">
        <f>IF(AO759="","",RANK(AO759,AO$3:AO$1048576,1)+COUNTIF(AO$3:AO759,AO759)-1)</f>
        <v/>
      </c>
      <c r="AQ759" s="1" t="str">
        <f t="shared" si="433"/>
        <v/>
      </c>
      <c r="AR759" s="34" t="str">
        <f t="shared" si="412"/>
        <v/>
      </c>
      <c r="AS759" s="39" t="str">
        <f t="shared" si="413"/>
        <v/>
      </c>
      <c r="AT759" s="44" t="str">
        <f t="shared" si="414"/>
        <v/>
      </c>
      <c r="AU759" s="41" t="str">
        <f>IF(AT759="","",RANK(AT759,AT$3:AT$1048576,1)+COUNTIF(AT$3:AT759,AT759)-1)</f>
        <v/>
      </c>
      <c r="AV759" s="1" t="str">
        <f t="shared" si="415"/>
        <v/>
      </c>
      <c r="AW759" s="34" t="str">
        <f t="shared" si="416"/>
        <v/>
      </c>
      <c r="AX759" s="39" t="str">
        <f t="shared" si="417"/>
        <v/>
      </c>
      <c r="AY759" s="44" t="str">
        <f t="shared" si="434"/>
        <v/>
      </c>
      <c r="AZ759" s="41" t="str">
        <f>IF(AY759="","",RANK(AY759,AY$3:AY$1048576,1)+COUNTIF(AY$3:AY759,AY759)-1)</f>
        <v/>
      </c>
      <c r="BA759" s="1" t="str">
        <f t="shared" si="418"/>
        <v/>
      </c>
      <c r="BB759" s="34" t="str">
        <f t="shared" si="419"/>
        <v/>
      </c>
      <c r="BC759" s="39" t="str">
        <f t="shared" si="420"/>
        <v/>
      </c>
      <c r="BD759" s="44" t="str">
        <f t="shared" si="435"/>
        <v/>
      </c>
      <c r="BE759" s="41" t="str">
        <f>IF(BD759="","",RANK(BD759,BD$3:BD$1048576,1)+COUNTIF(BD$3:BD759,BD759)-1)</f>
        <v/>
      </c>
      <c r="BF759" s="1" t="str">
        <f t="shared" si="421"/>
        <v/>
      </c>
      <c r="BG759" s="34" t="str">
        <f t="shared" si="422"/>
        <v/>
      </c>
      <c r="BH759" s="39" t="str">
        <f t="shared" si="423"/>
        <v/>
      </c>
      <c r="BJ759" s="3"/>
      <c r="BK759" s="86"/>
      <c r="BL759" s="86"/>
      <c r="BM759" s="86"/>
      <c r="BN759" s="86"/>
      <c r="BO759" s="3"/>
      <c r="BP759" s="86"/>
      <c r="BQ759" s="86"/>
      <c r="BR759" s="86"/>
      <c r="BS759" s="86"/>
      <c r="BT759" s="3"/>
      <c r="BU759" s="86"/>
      <c r="BV759" s="86"/>
      <c r="BW759" s="86"/>
      <c r="BX759" s="86"/>
      <c r="BY759" s="3"/>
      <c r="BZ759" s="86"/>
      <c r="CA759" s="86"/>
      <c r="CB759" s="86"/>
      <c r="CC759" s="86"/>
    </row>
    <row r="760" spans="2:81" ht="35.1" customHeight="1" x14ac:dyDescent="0.2">
      <c r="B760" s="187"/>
      <c r="C760" s="188"/>
      <c r="D760" s="189"/>
      <c r="E760" s="186"/>
      <c r="F760" s="182"/>
      <c r="G760" s="184"/>
      <c r="K760" s="80" t="str">
        <f>IF(O760="","",COUNT(O$3:O760))</f>
        <v/>
      </c>
      <c r="L760" s="80" t="str">
        <f>IF(B760&lt;&gt;"",B760,IF(OR(COUNTA($G$3:$G760)&lt;COUNTA($G$3:$G$1048576),$G760&lt;&gt;""),L759,""))</f>
        <v/>
      </c>
      <c r="M760" s="80" t="str">
        <f>IF(C760&lt;&gt;"",C760,IF(OR(COUNTA($G$3:$G760)&lt;COUNTA($G$3:$G$1048576),$G760&lt;&gt;""),M759,""))</f>
        <v/>
      </c>
      <c r="N760" s="80" t="str">
        <f>IF(D760&lt;&gt;"",D760,IF(OR(COUNTA($G$3:$G760)&lt;COUNTA($G$3:$G$1048576),$G760&lt;&gt;""),N759,""))</f>
        <v/>
      </c>
      <c r="O760" s="81" t="str">
        <f t="shared" si="424"/>
        <v/>
      </c>
      <c r="P760" s="90" t="str">
        <f>IFERROR(IF(O760="",IF(COUNT(S$3:S$1048576)=COUNT(S$3:S760),IF(S760="","",INDEX(O$3:O760,MATCH(MAX(K$3:K760),K$3:K760,0),0)),INDEX(O$3:O760,MATCH(MAX(K$3:K760),K$3:K760,0),0)),O760),"")</f>
        <v/>
      </c>
      <c r="Q760" s="89" t="str">
        <f>IF(R760="","",COUNT(R$3:R760))</f>
        <v/>
      </c>
      <c r="R760" s="80" t="str">
        <f t="shared" si="410"/>
        <v/>
      </c>
      <c r="S760" s="91" t="str">
        <f>IFERROR(IF(COUNTA($E760:$G760)=0,"",IF(AND(R760="",$O760=INDEX(O$3:O760,MATCH(MAX(Q$3:Q760),Q$3:Q760,0),0)),INDEX(R$3:R760,MATCH(MAX(Q$3:Q760),Q$3:Q760,0),0),R760)),"")</f>
        <v/>
      </c>
      <c r="T760" s="80" t="str">
        <f>IF(U760="","",COUNT(U$3:U760))</f>
        <v/>
      </c>
      <c r="U760" s="80" t="str">
        <f t="shared" si="425"/>
        <v/>
      </c>
      <c r="V760" s="91" t="str">
        <f>IFERROR(IF(S760="","",IF(U760="",IF(AND(E760="",F760="",G760&lt;&gt;"",$O760=INDEX(O$3:O760,MATCH(MAX(T$3:T760),T$3:T760,0),0)),INDEX(U$3:U760,MATCH(MAX(T$3:T760),T$3:T760,0),0),IF(AND(S760&lt;&gt;"",U760=""),0,"")),U760)),"")</f>
        <v/>
      </c>
      <c r="W760" s="95" t="str">
        <f t="shared" si="426"/>
        <v/>
      </c>
      <c r="X760" s="198" t="str">
        <f t="shared" si="427"/>
        <v/>
      </c>
      <c r="Y760" s="92" t="str">
        <f t="shared" si="428"/>
        <v/>
      </c>
      <c r="Z760" s="106" t="str">
        <f>IF(P760="","",COUNTIF($N$3:$N760,$N760))</f>
        <v/>
      </c>
      <c r="AA760" s="92" t="str">
        <f t="shared" si="429"/>
        <v/>
      </c>
      <c r="AB760" s="92" t="str">
        <f t="shared" si="430"/>
        <v/>
      </c>
      <c r="AC760" s="92" t="str">
        <f t="shared" si="431"/>
        <v/>
      </c>
      <c r="AD760" s="92" t="str">
        <f t="shared" si="440"/>
        <v/>
      </c>
      <c r="AE760" s="92" t="str">
        <f t="shared" si="440"/>
        <v/>
      </c>
      <c r="AF760" s="92" t="str">
        <f t="shared" si="440"/>
        <v/>
      </c>
      <c r="AG760" s="92" t="str">
        <f t="shared" si="440"/>
        <v/>
      </c>
      <c r="AH760" s="92" t="str">
        <f t="shared" si="440"/>
        <v/>
      </c>
      <c r="AI760" s="92" t="str">
        <f t="shared" si="440"/>
        <v/>
      </c>
      <c r="AJ760" s="92" t="str">
        <f t="shared" si="440"/>
        <v/>
      </c>
      <c r="AK760" s="92" t="str">
        <f t="shared" si="440"/>
        <v/>
      </c>
      <c r="AL760" s="92" t="str">
        <f t="shared" si="440"/>
        <v/>
      </c>
      <c r="AN760" s="35" t="str">
        <f t="shared" si="411"/>
        <v/>
      </c>
      <c r="AO760" s="44" t="str">
        <f t="shared" si="432"/>
        <v/>
      </c>
      <c r="AP760" s="41" t="str">
        <f>IF(AO760="","",RANK(AO760,AO$3:AO$1048576,1)+COUNTIF(AO$3:AO760,AO760)-1)</f>
        <v/>
      </c>
      <c r="AQ760" s="1" t="str">
        <f t="shared" si="433"/>
        <v/>
      </c>
      <c r="AR760" s="34" t="str">
        <f t="shared" si="412"/>
        <v/>
      </c>
      <c r="AS760" s="39" t="str">
        <f t="shared" si="413"/>
        <v/>
      </c>
      <c r="AT760" s="44" t="str">
        <f t="shared" si="414"/>
        <v/>
      </c>
      <c r="AU760" s="41" t="str">
        <f>IF(AT760="","",RANK(AT760,AT$3:AT$1048576,1)+COUNTIF(AT$3:AT760,AT760)-1)</f>
        <v/>
      </c>
      <c r="AV760" s="1" t="str">
        <f t="shared" si="415"/>
        <v/>
      </c>
      <c r="AW760" s="34" t="str">
        <f t="shared" si="416"/>
        <v/>
      </c>
      <c r="AX760" s="39" t="str">
        <f t="shared" si="417"/>
        <v/>
      </c>
      <c r="AY760" s="44" t="str">
        <f t="shared" si="434"/>
        <v/>
      </c>
      <c r="AZ760" s="41" t="str">
        <f>IF(AY760="","",RANK(AY760,AY$3:AY$1048576,1)+COUNTIF(AY$3:AY760,AY760)-1)</f>
        <v/>
      </c>
      <c r="BA760" s="1" t="str">
        <f t="shared" si="418"/>
        <v/>
      </c>
      <c r="BB760" s="34" t="str">
        <f t="shared" si="419"/>
        <v/>
      </c>
      <c r="BC760" s="39" t="str">
        <f t="shared" si="420"/>
        <v/>
      </c>
      <c r="BD760" s="44" t="str">
        <f t="shared" si="435"/>
        <v/>
      </c>
      <c r="BE760" s="41" t="str">
        <f>IF(BD760="","",RANK(BD760,BD$3:BD$1048576,1)+COUNTIF(BD$3:BD760,BD760)-1)</f>
        <v/>
      </c>
      <c r="BF760" s="1" t="str">
        <f t="shared" si="421"/>
        <v/>
      </c>
      <c r="BG760" s="34" t="str">
        <f t="shared" si="422"/>
        <v/>
      </c>
      <c r="BH760" s="39" t="str">
        <f t="shared" si="423"/>
        <v/>
      </c>
      <c r="BJ760" s="3"/>
      <c r="BK760" s="86"/>
      <c r="BL760" s="86"/>
      <c r="BM760" s="86"/>
      <c r="BN760" s="86"/>
      <c r="BO760" s="3"/>
      <c r="BP760" s="86"/>
      <c r="BQ760" s="86"/>
      <c r="BR760" s="86"/>
      <c r="BS760" s="86"/>
      <c r="BT760" s="3"/>
      <c r="BU760" s="86"/>
      <c r="BV760" s="86"/>
      <c r="BW760" s="86"/>
      <c r="BX760" s="86"/>
      <c r="BY760" s="3"/>
      <c r="BZ760" s="86"/>
      <c r="CA760" s="86"/>
      <c r="CB760" s="86"/>
      <c r="CC760" s="86"/>
    </row>
    <row r="761" spans="2:81" ht="35.1" customHeight="1" x14ac:dyDescent="0.2">
      <c r="B761" s="187"/>
      <c r="C761" s="188"/>
      <c r="D761" s="189"/>
      <c r="E761" s="186"/>
      <c r="F761" s="182"/>
      <c r="G761" s="184"/>
      <c r="K761" s="80" t="str">
        <f>IF(O761="","",COUNT(O$3:O761))</f>
        <v/>
      </c>
      <c r="L761" s="80" t="str">
        <f>IF(B761&lt;&gt;"",B761,IF(OR(COUNTA($G$3:$G761)&lt;COUNTA($G$3:$G$1048576),$G761&lt;&gt;""),L760,""))</f>
        <v/>
      </c>
      <c r="M761" s="80" t="str">
        <f>IF(C761&lt;&gt;"",C761,IF(OR(COUNTA($G$3:$G761)&lt;COUNTA($G$3:$G$1048576),$G761&lt;&gt;""),M760,""))</f>
        <v/>
      </c>
      <c r="N761" s="80" t="str">
        <f>IF(D761&lt;&gt;"",D761,IF(OR(COUNTA($G$3:$G761)&lt;COUNTA($G$3:$G$1048576),$G761&lt;&gt;""),N760,""))</f>
        <v/>
      </c>
      <c r="O761" s="81" t="str">
        <f t="shared" si="424"/>
        <v/>
      </c>
      <c r="P761" s="90" t="str">
        <f>IFERROR(IF(O761="",IF(COUNT(S$3:S$1048576)=COUNT(S$3:S761),IF(S761="","",INDEX(O$3:O761,MATCH(MAX(K$3:K761),K$3:K761,0),0)),INDEX(O$3:O761,MATCH(MAX(K$3:K761),K$3:K761,0),0)),O761),"")</f>
        <v/>
      </c>
      <c r="Q761" s="89" t="str">
        <f>IF(R761="","",COUNT(R$3:R761))</f>
        <v/>
      </c>
      <c r="R761" s="80" t="str">
        <f t="shared" si="410"/>
        <v/>
      </c>
      <c r="S761" s="91" t="str">
        <f>IFERROR(IF(COUNTA($E761:$G761)=0,"",IF(AND(R761="",$O761=INDEX(O$3:O761,MATCH(MAX(Q$3:Q761),Q$3:Q761,0),0)),INDEX(R$3:R761,MATCH(MAX(Q$3:Q761),Q$3:Q761,0),0),R761)),"")</f>
        <v/>
      </c>
      <c r="T761" s="80" t="str">
        <f>IF(U761="","",COUNT(U$3:U761))</f>
        <v/>
      </c>
      <c r="U761" s="80" t="str">
        <f t="shared" si="425"/>
        <v/>
      </c>
      <c r="V761" s="91" t="str">
        <f>IFERROR(IF(S761="","",IF(U761="",IF(AND(E761="",F761="",G761&lt;&gt;"",$O761=INDEX(O$3:O761,MATCH(MAX(T$3:T761),T$3:T761,0),0)),INDEX(U$3:U761,MATCH(MAX(T$3:T761),T$3:T761,0),0),IF(AND(S761&lt;&gt;"",U761=""),0,"")),U761)),"")</f>
        <v/>
      </c>
      <c r="W761" s="95" t="str">
        <f t="shared" si="426"/>
        <v/>
      </c>
      <c r="X761" s="198" t="str">
        <f t="shared" si="427"/>
        <v/>
      </c>
      <c r="Y761" s="92" t="str">
        <f t="shared" si="428"/>
        <v/>
      </c>
      <c r="Z761" s="106" t="str">
        <f>IF(P761="","",COUNTIF($N$3:$N761,$N761))</f>
        <v/>
      </c>
      <c r="AA761" s="92" t="str">
        <f t="shared" si="429"/>
        <v/>
      </c>
      <c r="AB761" s="92" t="str">
        <f t="shared" si="430"/>
        <v/>
      </c>
      <c r="AC761" s="92" t="str">
        <f t="shared" si="431"/>
        <v/>
      </c>
      <c r="AD761" s="92" t="str">
        <f t="shared" si="440"/>
        <v/>
      </c>
      <c r="AE761" s="92" t="str">
        <f t="shared" si="440"/>
        <v/>
      </c>
      <c r="AF761" s="92" t="str">
        <f t="shared" si="440"/>
        <v/>
      </c>
      <c r="AG761" s="92" t="str">
        <f t="shared" si="440"/>
        <v/>
      </c>
      <c r="AH761" s="92" t="str">
        <f t="shared" si="440"/>
        <v/>
      </c>
      <c r="AI761" s="92" t="str">
        <f t="shared" si="440"/>
        <v/>
      </c>
      <c r="AJ761" s="92" t="str">
        <f t="shared" si="440"/>
        <v/>
      </c>
      <c r="AK761" s="92" t="str">
        <f t="shared" si="440"/>
        <v/>
      </c>
      <c r="AL761" s="92" t="str">
        <f t="shared" si="440"/>
        <v/>
      </c>
      <c r="AN761" s="35" t="str">
        <f t="shared" si="411"/>
        <v/>
      </c>
      <c r="AO761" s="44" t="str">
        <f t="shared" si="432"/>
        <v/>
      </c>
      <c r="AP761" s="41" t="str">
        <f>IF(AO761="","",RANK(AO761,AO$3:AO$1048576,1)+COUNTIF(AO$3:AO761,AO761)-1)</f>
        <v/>
      </c>
      <c r="AQ761" s="1" t="str">
        <f t="shared" si="433"/>
        <v/>
      </c>
      <c r="AR761" s="34" t="str">
        <f t="shared" si="412"/>
        <v/>
      </c>
      <c r="AS761" s="39" t="str">
        <f t="shared" si="413"/>
        <v/>
      </c>
      <c r="AT761" s="44" t="str">
        <f t="shared" si="414"/>
        <v/>
      </c>
      <c r="AU761" s="41" t="str">
        <f>IF(AT761="","",RANK(AT761,AT$3:AT$1048576,1)+COUNTIF(AT$3:AT761,AT761)-1)</f>
        <v/>
      </c>
      <c r="AV761" s="1" t="str">
        <f t="shared" si="415"/>
        <v/>
      </c>
      <c r="AW761" s="34" t="str">
        <f t="shared" si="416"/>
        <v/>
      </c>
      <c r="AX761" s="39" t="str">
        <f t="shared" si="417"/>
        <v/>
      </c>
      <c r="AY761" s="44" t="str">
        <f t="shared" si="434"/>
        <v/>
      </c>
      <c r="AZ761" s="41" t="str">
        <f>IF(AY761="","",RANK(AY761,AY$3:AY$1048576,1)+COUNTIF(AY$3:AY761,AY761)-1)</f>
        <v/>
      </c>
      <c r="BA761" s="1" t="str">
        <f t="shared" si="418"/>
        <v/>
      </c>
      <c r="BB761" s="34" t="str">
        <f t="shared" si="419"/>
        <v/>
      </c>
      <c r="BC761" s="39" t="str">
        <f t="shared" si="420"/>
        <v/>
      </c>
      <c r="BD761" s="44" t="str">
        <f t="shared" si="435"/>
        <v/>
      </c>
      <c r="BE761" s="41" t="str">
        <f>IF(BD761="","",RANK(BD761,BD$3:BD$1048576,1)+COUNTIF(BD$3:BD761,BD761)-1)</f>
        <v/>
      </c>
      <c r="BF761" s="1" t="str">
        <f t="shared" si="421"/>
        <v/>
      </c>
      <c r="BG761" s="34" t="str">
        <f t="shared" si="422"/>
        <v/>
      </c>
      <c r="BH761" s="39" t="str">
        <f t="shared" si="423"/>
        <v/>
      </c>
      <c r="BJ761" s="3"/>
      <c r="BK761" s="86"/>
      <c r="BL761" s="86"/>
      <c r="BM761" s="86"/>
      <c r="BN761" s="86"/>
      <c r="BO761" s="3"/>
      <c r="BP761" s="86"/>
      <c r="BQ761" s="86"/>
      <c r="BR761" s="86"/>
      <c r="BS761" s="86"/>
      <c r="BT761" s="3"/>
      <c r="BU761" s="86"/>
      <c r="BV761" s="86"/>
      <c r="BW761" s="86"/>
      <c r="BX761" s="86"/>
      <c r="BY761" s="3"/>
      <c r="BZ761" s="86"/>
      <c r="CA761" s="86"/>
      <c r="CB761" s="86"/>
      <c r="CC761" s="86"/>
    </row>
    <row r="762" spans="2:81" ht="35.1" customHeight="1" x14ac:dyDescent="0.2">
      <c r="B762" s="187"/>
      <c r="C762" s="188"/>
      <c r="D762" s="189"/>
      <c r="E762" s="186"/>
      <c r="F762" s="182"/>
      <c r="G762" s="184"/>
      <c r="K762" s="80" t="str">
        <f>IF(O762="","",COUNT(O$3:O762))</f>
        <v/>
      </c>
      <c r="L762" s="80" t="str">
        <f>IF(B762&lt;&gt;"",B762,IF(OR(COUNTA($G$3:$G762)&lt;COUNTA($G$3:$G$1048576),$G762&lt;&gt;""),L761,""))</f>
        <v/>
      </c>
      <c r="M762" s="80" t="str">
        <f>IF(C762&lt;&gt;"",C762,IF(OR(COUNTA($G$3:$G762)&lt;COUNTA($G$3:$G$1048576),$G762&lt;&gt;""),M761,""))</f>
        <v/>
      </c>
      <c r="N762" s="80" t="str">
        <f>IF(D762&lt;&gt;"",D762,IF(OR(COUNTA($G$3:$G762)&lt;COUNTA($G$3:$G$1048576),$G762&lt;&gt;""),N761,""))</f>
        <v/>
      </c>
      <c r="O762" s="81" t="str">
        <f t="shared" si="424"/>
        <v/>
      </c>
      <c r="P762" s="90" t="str">
        <f>IFERROR(IF(O762="",IF(COUNT(S$3:S$1048576)=COUNT(S$3:S762),IF(S762="","",INDEX(O$3:O762,MATCH(MAX(K$3:K762),K$3:K762,0),0)),INDEX(O$3:O762,MATCH(MAX(K$3:K762),K$3:K762,0),0)),O762),"")</f>
        <v/>
      </c>
      <c r="Q762" s="89" t="str">
        <f>IF(R762="","",COUNT(R$3:R762))</f>
        <v/>
      </c>
      <c r="R762" s="80" t="str">
        <f t="shared" si="410"/>
        <v/>
      </c>
      <c r="S762" s="91" t="str">
        <f>IFERROR(IF(COUNTA($E762:$G762)=0,"",IF(AND(R762="",$O762=INDEX(O$3:O762,MATCH(MAX(Q$3:Q762),Q$3:Q762,0),0)),INDEX(R$3:R762,MATCH(MAX(Q$3:Q762),Q$3:Q762,0),0),R762)),"")</f>
        <v/>
      </c>
      <c r="T762" s="80" t="str">
        <f>IF(U762="","",COUNT(U$3:U762))</f>
        <v/>
      </c>
      <c r="U762" s="80" t="str">
        <f t="shared" si="425"/>
        <v/>
      </c>
      <c r="V762" s="91" t="str">
        <f>IFERROR(IF(S762="","",IF(U762="",IF(AND(E762="",F762="",G762&lt;&gt;"",$O762=INDEX(O$3:O762,MATCH(MAX(T$3:T762),T$3:T762,0),0)),INDEX(U$3:U762,MATCH(MAX(T$3:T762),T$3:T762,0),0),IF(AND(S762&lt;&gt;"",U762=""),0,"")),U762)),"")</f>
        <v/>
      </c>
      <c r="W762" s="95" t="str">
        <f t="shared" si="426"/>
        <v/>
      </c>
      <c r="X762" s="198" t="str">
        <f t="shared" si="427"/>
        <v/>
      </c>
      <c r="Y762" s="92" t="str">
        <f t="shared" si="428"/>
        <v/>
      </c>
      <c r="Z762" s="106" t="str">
        <f>IF(P762="","",COUNTIF($N$3:$N762,$N762))</f>
        <v/>
      </c>
      <c r="AA762" s="92" t="str">
        <f t="shared" si="429"/>
        <v/>
      </c>
      <c r="AB762" s="92" t="str">
        <f t="shared" si="430"/>
        <v/>
      </c>
      <c r="AC762" s="92" t="str">
        <f t="shared" si="431"/>
        <v/>
      </c>
      <c r="AD762" s="92" t="str">
        <f t="shared" si="440"/>
        <v/>
      </c>
      <c r="AE762" s="92" t="str">
        <f t="shared" si="440"/>
        <v/>
      </c>
      <c r="AF762" s="92" t="str">
        <f t="shared" si="440"/>
        <v/>
      </c>
      <c r="AG762" s="92" t="str">
        <f t="shared" si="440"/>
        <v/>
      </c>
      <c r="AH762" s="92" t="str">
        <f t="shared" si="440"/>
        <v/>
      </c>
      <c r="AI762" s="92" t="str">
        <f t="shared" si="440"/>
        <v/>
      </c>
      <c r="AJ762" s="92" t="str">
        <f t="shared" si="440"/>
        <v/>
      </c>
      <c r="AK762" s="92" t="str">
        <f t="shared" si="440"/>
        <v/>
      </c>
      <c r="AL762" s="92" t="str">
        <f t="shared" si="440"/>
        <v/>
      </c>
      <c r="AN762" s="35" t="str">
        <f t="shared" si="411"/>
        <v/>
      </c>
      <c r="AO762" s="44" t="str">
        <f t="shared" si="432"/>
        <v/>
      </c>
      <c r="AP762" s="41" t="str">
        <f>IF(AO762="","",RANK(AO762,AO$3:AO$1048576,1)+COUNTIF(AO$3:AO762,AO762)-1)</f>
        <v/>
      </c>
      <c r="AQ762" s="1" t="str">
        <f t="shared" si="433"/>
        <v/>
      </c>
      <c r="AR762" s="34" t="str">
        <f t="shared" si="412"/>
        <v/>
      </c>
      <c r="AS762" s="39" t="str">
        <f t="shared" si="413"/>
        <v/>
      </c>
      <c r="AT762" s="44" t="str">
        <f t="shared" si="414"/>
        <v/>
      </c>
      <c r="AU762" s="41" t="str">
        <f>IF(AT762="","",RANK(AT762,AT$3:AT$1048576,1)+COUNTIF(AT$3:AT762,AT762)-1)</f>
        <v/>
      </c>
      <c r="AV762" s="1" t="str">
        <f t="shared" si="415"/>
        <v/>
      </c>
      <c r="AW762" s="34" t="str">
        <f t="shared" si="416"/>
        <v/>
      </c>
      <c r="AX762" s="39" t="str">
        <f t="shared" si="417"/>
        <v/>
      </c>
      <c r="AY762" s="44" t="str">
        <f t="shared" si="434"/>
        <v/>
      </c>
      <c r="AZ762" s="41" t="str">
        <f>IF(AY762="","",RANK(AY762,AY$3:AY$1048576,1)+COUNTIF(AY$3:AY762,AY762)-1)</f>
        <v/>
      </c>
      <c r="BA762" s="1" t="str">
        <f t="shared" si="418"/>
        <v/>
      </c>
      <c r="BB762" s="34" t="str">
        <f t="shared" si="419"/>
        <v/>
      </c>
      <c r="BC762" s="39" t="str">
        <f t="shared" si="420"/>
        <v/>
      </c>
      <c r="BD762" s="44" t="str">
        <f t="shared" si="435"/>
        <v/>
      </c>
      <c r="BE762" s="41" t="str">
        <f>IF(BD762="","",RANK(BD762,BD$3:BD$1048576,1)+COUNTIF(BD$3:BD762,BD762)-1)</f>
        <v/>
      </c>
      <c r="BF762" s="1" t="str">
        <f t="shared" si="421"/>
        <v/>
      </c>
      <c r="BG762" s="34" t="str">
        <f t="shared" si="422"/>
        <v/>
      </c>
      <c r="BH762" s="39" t="str">
        <f t="shared" si="423"/>
        <v/>
      </c>
      <c r="BJ762" s="3"/>
      <c r="BK762" s="86"/>
      <c r="BL762" s="86"/>
      <c r="BM762" s="86"/>
      <c r="BN762" s="86"/>
      <c r="BO762" s="3"/>
      <c r="BP762" s="86"/>
      <c r="BQ762" s="86"/>
      <c r="BR762" s="86"/>
      <c r="BS762" s="86"/>
      <c r="BT762" s="3"/>
      <c r="BU762" s="86"/>
      <c r="BV762" s="86"/>
      <c r="BW762" s="86"/>
      <c r="BX762" s="86"/>
      <c r="BY762" s="3"/>
      <c r="BZ762" s="86"/>
      <c r="CA762" s="86"/>
      <c r="CB762" s="86"/>
      <c r="CC762" s="86"/>
    </row>
    <row r="763" spans="2:81" ht="35.1" customHeight="1" x14ac:dyDescent="0.2">
      <c r="B763" s="187"/>
      <c r="C763" s="188"/>
      <c r="D763" s="189"/>
      <c r="E763" s="186"/>
      <c r="F763" s="182"/>
      <c r="G763" s="184"/>
      <c r="K763" s="80" t="str">
        <f>IF(O763="","",COUNT(O$3:O763))</f>
        <v/>
      </c>
      <c r="L763" s="80" t="str">
        <f>IF(B763&lt;&gt;"",B763,IF(OR(COUNTA($G$3:$G763)&lt;COUNTA($G$3:$G$1048576),$G763&lt;&gt;""),L762,""))</f>
        <v/>
      </c>
      <c r="M763" s="80" t="str">
        <f>IF(C763&lt;&gt;"",C763,IF(OR(COUNTA($G$3:$G763)&lt;COUNTA($G$3:$G$1048576),$G763&lt;&gt;""),M762,""))</f>
        <v/>
      </c>
      <c r="N763" s="80" t="str">
        <f>IF(D763&lt;&gt;"",D763,IF(OR(COUNTA($G$3:$G763)&lt;COUNTA($G$3:$G$1048576),$G763&lt;&gt;""),N762,""))</f>
        <v/>
      </c>
      <c r="O763" s="81" t="str">
        <f t="shared" si="424"/>
        <v/>
      </c>
      <c r="P763" s="90" t="str">
        <f>IFERROR(IF(O763="",IF(COUNT(S$3:S$1048576)=COUNT(S$3:S763),IF(S763="","",INDEX(O$3:O763,MATCH(MAX(K$3:K763),K$3:K763,0),0)),INDEX(O$3:O763,MATCH(MAX(K$3:K763),K$3:K763,0),0)),O763),"")</f>
        <v/>
      </c>
      <c r="Q763" s="89" t="str">
        <f>IF(R763="","",COUNT(R$3:R763))</f>
        <v/>
      </c>
      <c r="R763" s="80" t="str">
        <f t="shared" si="410"/>
        <v/>
      </c>
      <c r="S763" s="91" t="str">
        <f>IFERROR(IF(COUNTA($E763:$G763)=0,"",IF(AND(R763="",$O763=INDEX(O$3:O763,MATCH(MAX(Q$3:Q763),Q$3:Q763,0),0)),INDEX(R$3:R763,MATCH(MAX(Q$3:Q763),Q$3:Q763,0),0),R763)),"")</f>
        <v/>
      </c>
      <c r="T763" s="80" t="str">
        <f>IF(U763="","",COUNT(U$3:U763))</f>
        <v/>
      </c>
      <c r="U763" s="80" t="str">
        <f t="shared" si="425"/>
        <v/>
      </c>
      <c r="V763" s="91" t="str">
        <f>IFERROR(IF(S763="","",IF(U763="",IF(AND(E763="",F763="",G763&lt;&gt;"",$O763=INDEX(O$3:O763,MATCH(MAX(T$3:T763),T$3:T763,0),0)),INDEX(U$3:U763,MATCH(MAX(T$3:T763),T$3:T763,0),0),IF(AND(S763&lt;&gt;"",U763=""),0,"")),U763)),"")</f>
        <v/>
      </c>
      <c r="W763" s="95" t="str">
        <f t="shared" si="426"/>
        <v/>
      </c>
      <c r="X763" s="198" t="str">
        <f t="shared" si="427"/>
        <v/>
      </c>
      <c r="Y763" s="92" t="str">
        <f t="shared" si="428"/>
        <v/>
      </c>
      <c r="Z763" s="106" t="str">
        <f>IF(P763="","",COUNTIF($N$3:$N763,$N763))</f>
        <v/>
      </c>
      <c r="AA763" s="92" t="str">
        <f t="shared" si="429"/>
        <v/>
      </c>
      <c r="AB763" s="92" t="str">
        <f t="shared" si="430"/>
        <v/>
      </c>
      <c r="AC763" s="92" t="str">
        <f t="shared" si="431"/>
        <v/>
      </c>
      <c r="AD763" s="92" t="str">
        <f t="shared" si="440"/>
        <v/>
      </c>
      <c r="AE763" s="92" t="str">
        <f t="shared" si="440"/>
        <v/>
      </c>
      <c r="AF763" s="92" t="str">
        <f t="shared" si="440"/>
        <v/>
      </c>
      <c r="AG763" s="92" t="str">
        <f t="shared" si="440"/>
        <v/>
      </c>
      <c r="AH763" s="92" t="str">
        <f t="shared" si="440"/>
        <v/>
      </c>
      <c r="AI763" s="92" t="str">
        <f t="shared" si="440"/>
        <v/>
      </c>
      <c r="AJ763" s="92" t="str">
        <f t="shared" si="440"/>
        <v/>
      </c>
      <c r="AK763" s="92" t="str">
        <f t="shared" si="440"/>
        <v/>
      </c>
      <c r="AL763" s="92" t="str">
        <f t="shared" si="440"/>
        <v/>
      </c>
      <c r="AN763" s="35" t="str">
        <f t="shared" si="411"/>
        <v/>
      </c>
      <c r="AO763" s="44" t="str">
        <f t="shared" si="432"/>
        <v/>
      </c>
      <c r="AP763" s="41" t="str">
        <f>IF(AO763="","",RANK(AO763,AO$3:AO$1048576,1)+COUNTIF(AO$3:AO763,AO763)-1)</f>
        <v/>
      </c>
      <c r="AQ763" s="1" t="str">
        <f t="shared" si="433"/>
        <v/>
      </c>
      <c r="AR763" s="34" t="str">
        <f t="shared" si="412"/>
        <v/>
      </c>
      <c r="AS763" s="39" t="str">
        <f t="shared" si="413"/>
        <v/>
      </c>
      <c r="AT763" s="44" t="str">
        <f t="shared" si="414"/>
        <v/>
      </c>
      <c r="AU763" s="41" t="str">
        <f>IF(AT763="","",RANK(AT763,AT$3:AT$1048576,1)+COUNTIF(AT$3:AT763,AT763)-1)</f>
        <v/>
      </c>
      <c r="AV763" s="1" t="str">
        <f t="shared" si="415"/>
        <v/>
      </c>
      <c r="AW763" s="34" t="str">
        <f t="shared" si="416"/>
        <v/>
      </c>
      <c r="AX763" s="39" t="str">
        <f t="shared" si="417"/>
        <v/>
      </c>
      <c r="AY763" s="44" t="str">
        <f t="shared" si="434"/>
        <v/>
      </c>
      <c r="AZ763" s="41" t="str">
        <f>IF(AY763="","",RANK(AY763,AY$3:AY$1048576,1)+COUNTIF(AY$3:AY763,AY763)-1)</f>
        <v/>
      </c>
      <c r="BA763" s="1" t="str">
        <f t="shared" si="418"/>
        <v/>
      </c>
      <c r="BB763" s="34" t="str">
        <f t="shared" si="419"/>
        <v/>
      </c>
      <c r="BC763" s="39" t="str">
        <f t="shared" si="420"/>
        <v/>
      </c>
      <c r="BD763" s="44" t="str">
        <f t="shared" si="435"/>
        <v/>
      </c>
      <c r="BE763" s="41" t="str">
        <f>IF(BD763="","",RANK(BD763,BD$3:BD$1048576,1)+COUNTIF(BD$3:BD763,BD763)-1)</f>
        <v/>
      </c>
      <c r="BF763" s="1" t="str">
        <f t="shared" si="421"/>
        <v/>
      </c>
      <c r="BG763" s="34" t="str">
        <f t="shared" si="422"/>
        <v/>
      </c>
      <c r="BH763" s="39" t="str">
        <f t="shared" si="423"/>
        <v/>
      </c>
      <c r="BJ763" s="3"/>
      <c r="BK763" s="86"/>
      <c r="BL763" s="86"/>
      <c r="BM763" s="86"/>
      <c r="BN763" s="86"/>
      <c r="BO763" s="3"/>
      <c r="BP763" s="86"/>
      <c r="BQ763" s="86"/>
      <c r="BR763" s="86"/>
      <c r="BS763" s="86"/>
      <c r="BT763" s="3"/>
      <c r="BU763" s="86"/>
      <c r="BV763" s="86"/>
      <c r="BW763" s="86"/>
      <c r="BX763" s="86"/>
      <c r="BY763" s="3"/>
      <c r="BZ763" s="86"/>
      <c r="CA763" s="86"/>
      <c r="CB763" s="86"/>
      <c r="CC763" s="86"/>
    </row>
    <row r="764" spans="2:81" ht="35.1" customHeight="1" x14ac:dyDescent="0.2">
      <c r="B764" s="187"/>
      <c r="C764" s="188"/>
      <c r="D764" s="189"/>
      <c r="E764" s="186"/>
      <c r="F764" s="182"/>
      <c r="G764" s="184"/>
      <c r="K764" s="80" t="str">
        <f>IF(O764="","",COUNT(O$3:O764))</f>
        <v/>
      </c>
      <c r="L764" s="80" t="str">
        <f>IF(B764&lt;&gt;"",B764,IF(OR(COUNTA($G$3:$G764)&lt;COUNTA($G$3:$G$1048576),$G764&lt;&gt;""),L763,""))</f>
        <v/>
      </c>
      <c r="M764" s="80" t="str">
        <f>IF(C764&lt;&gt;"",C764,IF(OR(COUNTA($G$3:$G764)&lt;COUNTA($G$3:$G$1048576),$G764&lt;&gt;""),M763,""))</f>
        <v/>
      </c>
      <c r="N764" s="80" t="str">
        <f>IF(D764&lt;&gt;"",D764,IF(OR(COUNTA($G$3:$G764)&lt;COUNTA($G$3:$G$1048576),$G764&lt;&gt;""),N763,""))</f>
        <v/>
      </c>
      <c r="O764" s="81" t="str">
        <f t="shared" si="424"/>
        <v/>
      </c>
      <c r="P764" s="90" t="str">
        <f>IFERROR(IF(O764="",IF(COUNT(S$3:S$1048576)=COUNT(S$3:S764),IF(S764="","",INDEX(O$3:O764,MATCH(MAX(K$3:K764),K$3:K764,0),0)),INDEX(O$3:O764,MATCH(MAX(K$3:K764),K$3:K764,0),0)),O764),"")</f>
        <v/>
      </c>
      <c r="Q764" s="89" t="str">
        <f>IF(R764="","",COUNT(R$3:R764))</f>
        <v/>
      </c>
      <c r="R764" s="80" t="str">
        <f t="shared" si="410"/>
        <v/>
      </c>
      <c r="S764" s="91" t="str">
        <f>IFERROR(IF(COUNTA($E764:$G764)=0,"",IF(AND(R764="",$O764=INDEX(O$3:O764,MATCH(MAX(Q$3:Q764),Q$3:Q764,0),0)),INDEX(R$3:R764,MATCH(MAX(Q$3:Q764),Q$3:Q764,0),0),R764)),"")</f>
        <v/>
      </c>
      <c r="T764" s="80" t="str">
        <f>IF(U764="","",COUNT(U$3:U764))</f>
        <v/>
      </c>
      <c r="U764" s="80" t="str">
        <f t="shared" si="425"/>
        <v/>
      </c>
      <c r="V764" s="91" t="str">
        <f>IFERROR(IF(S764="","",IF(U764="",IF(AND(E764="",F764="",G764&lt;&gt;"",$O764=INDEX(O$3:O764,MATCH(MAX(T$3:T764),T$3:T764,0),0)),INDEX(U$3:U764,MATCH(MAX(T$3:T764),T$3:T764,0),0),IF(AND(S764&lt;&gt;"",U764=""),0,"")),U764)),"")</f>
        <v/>
      </c>
      <c r="W764" s="95" t="str">
        <f t="shared" si="426"/>
        <v/>
      </c>
      <c r="X764" s="198" t="str">
        <f t="shared" si="427"/>
        <v/>
      </c>
      <c r="Y764" s="92" t="str">
        <f t="shared" si="428"/>
        <v/>
      </c>
      <c r="Z764" s="106" t="str">
        <f>IF(P764="","",COUNTIF($N$3:$N764,$N764))</f>
        <v/>
      </c>
      <c r="AA764" s="92" t="str">
        <f t="shared" si="429"/>
        <v/>
      </c>
      <c r="AB764" s="92" t="str">
        <f t="shared" si="430"/>
        <v/>
      </c>
      <c r="AC764" s="92" t="str">
        <f t="shared" si="431"/>
        <v/>
      </c>
      <c r="AD764" s="92" t="str">
        <f t="shared" ref="AD764:AL773" si="441">IFERROR(IF(AND($Z764=1,AD$2&lt;&gt;"",""&amp;INDEX($Y$3:$Y$1048576,MATCH($P764&amp;"@"&amp;AD$2,$AA$3:$AA$1048576,0),0)&lt;&gt;""),AD$1&amp;""&amp;INDEX($Y$3:$Y$1048576,MATCH($P764&amp;"@"&amp;AD$2,$AA$3:$AA$1048576,0),0),""),"")</f>
        <v/>
      </c>
      <c r="AE764" s="92" t="str">
        <f t="shared" si="441"/>
        <v/>
      </c>
      <c r="AF764" s="92" t="str">
        <f t="shared" si="441"/>
        <v/>
      </c>
      <c r="AG764" s="92" t="str">
        <f t="shared" si="441"/>
        <v/>
      </c>
      <c r="AH764" s="92" t="str">
        <f t="shared" si="441"/>
        <v/>
      </c>
      <c r="AI764" s="92" t="str">
        <f t="shared" si="441"/>
        <v/>
      </c>
      <c r="AJ764" s="92" t="str">
        <f t="shared" si="441"/>
        <v/>
      </c>
      <c r="AK764" s="92" t="str">
        <f t="shared" si="441"/>
        <v/>
      </c>
      <c r="AL764" s="92" t="str">
        <f t="shared" si="441"/>
        <v/>
      </c>
      <c r="AN764" s="35" t="str">
        <f t="shared" si="411"/>
        <v/>
      </c>
      <c r="AO764" s="44" t="str">
        <f t="shared" si="432"/>
        <v/>
      </c>
      <c r="AP764" s="41" t="str">
        <f>IF(AO764="","",RANK(AO764,AO$3:AO$1048576,1)+COUNTIF(AO$3:AO764,AO764)-1)</f>
        <v/>
      </c>
      <c r="AQ764" s="1" t="str">
        <f t="shared" si="433"/>
        <v/>
      </c>
      <c r="AR764" s="34" t="str">
        <f t="shared" si="412"/>
        <v/>
      </c>
      <c r="AS764" s="39" t="str">
        <f t="shared" si="413"/>
        <v/>
      </c>
      <c r="AT764" s="44" t="str">
        <f t="shared" si="414"/>
        <v/>
      </c>
      <c r="AU764" s="41" t="str">
        <f>IF(AT764="","",RANK(AT764,AT$3:AT$1048576,1)+COUNTIF(AT$3:AT764,AT764)-1)</f>
        <v/>
      </c>
      <c r="AV764" s="1" t="str">
        <f t="shared" si="415"/>
        <v/>
      </c>
      <c r="AW764" s="34" t="str">
        <f t="shared" si="416"/>
        <v/>
      </c>
      <c r="AX764" s="39" t="str">
        <f t="shared" si="417"/>
        <v/>
      </c>
      <c r="AY764" s="44" t="str">
        <f t="shared" si="434"/>
        <v/>
      </c>
      <c r="AZ764" s="41" t="str">
        <f>IF(AY764="","",RANK(AY764,AY$3:AY$1048576,1)+COUNTIF(AY$3:AY764,AY764)-1)</f>
        <v/>
      </c>
      <c r="BA764" s="1" t="str">
        <f t="shared" si="418"/>
        <v/>
      </c>
      <c r="BB764" s="34" t="str">
        <f t="shared" si="419"/>
        <v/>
      </c>
      <c r="BC764" s="39" t="str">
        <f t="shared" si="420"/>
        <v/>
      </c>
      <c r="BD764" s="44" t="str">
        <f t="shared" si="435"/>
        <v/>
      </c>
      <c r="BE764" s="41" t="str">
        <f>IF(BD764="","",RANK(BD764,BD$3:BD$1048576,1)+COUNTIF(BD$3:BD764,BD764)-1)</f>
        <v/>
      </c>
      <c r="BF764" s="1" t="str">
        <f t="shared" si="421"/>
        <v/>
      </c>
      <c r="BG764" s="34" t="str">
        <f t="shared" si="422"/>
        <v/>
      </c>
      <c r="BH764" s="39" t="str">
        <f t="shared" si="423"/>
        <v/>
      </c>
      <c r="BJ764" s="3"/>
      <c r="BK764" s="86"/>
      <c r="BL764" s="86"/>
      <c r="BM764" s="86"/>
      <c r="BN764" s="86"/>
      <c r="BO764" s="3"/>
      <c r="BP764" s="86"/>
      <c r="BQ764" s="86"/>
      <c r="BR764" s="86"/>
      <c r="BS764" s="86"/>
      <c r="BT764" s="3"/>
      <c r="BU764" s="86"/>
      <c r="BV764" s="86"/>
      <c r="BW764" s="86"/>
      <c r="BX764" s="86"/>
      <c r="BY764" s="3"/>
      <c r="BZ764" s="86"/>
      <c r="CA764" s="86"/>
      <c r="CB764" s="86"/>
      <c r="CC764" s="86"/>
    </row>
    <row r="765" spans="2:81" ht="35.1" customHeight="1" x14ac:dyDescent="0.2">
      <c r="B765" s="187"/>
      <c r="C765" s="188"/>
      <c r="D765" s="189"/>
      <c r="E765" s="186"/>
      <c r="F765" s="182"/>
      <c r="G765" s="184"/>
      <c r="K765" s="80" t="str">
        <f>IF(O765="","",COUNT(O$3:O765))</f>
        <v/>
      </c>
      <c r="L765" s="80" t="str">
        <f>IF(B765&lt;&gt;"",B765,IF(OR(COUNTA($G$3:$G765)&lt;COUNTA($G$3:$G$1048576),$G765&lt;&gt;""),L764,""))</f>
        <v/>
      </c>
      <c r="M765" s="80" t="str">
        <f>IF(C765&lt;&gt;"",C765,IF(OR(COUNTA($G$3:$G765)&lt;COUNTA($G$3:$G$1048576),$G765&lt;&gt;""),M764,""))</f>
        <v/>
      </c>
      <c r="N765" s="80" t="str">
        <f>IF(D765&lt;&gt;"",D765,IF(OR(COUNTA($G$3:$G765)&lt;COUNTA($G$3:$G$1048576),$G765&lt;&gt;""),N764,""))</f>
        <v/>
      </c>
      <c r="O765" s="81" t="str">
        <f t="shared" si="424"/>
        <v/>
      </c>
      <c r="P765" s="90" t="str">
        <f>IFERROR(IF(O765="",IF(COUNT(S$3:S$1048576)=COUNT(S$3:S765),IF(S765="","",INDEX(O$3:O765,MATCH(MAX(K$3:K765),K$3:K765,0),0)),INDEX(O$3:O765,MATCH(MAX(K$3:K765),K$3:K765,0),0)),O765),"")</f>
        <v/>
      </c>
      <c r="Q765" s="89" t="str">
        <f>IF(R765="","",COUNT(R$3:R765))</f>
        <v/>
      </c>
      <c r="R765" s="80" t="str">
        <f t="shared" si="410"/>
        <v/>
      </c>
      <c r="S765" s="91" t="str">
        <f>IFERROR(IF(COUNTA($E765:$G765)=0,"",IF(AND(R765="",$O765=INDEX(O$3:O765,MATCH(MAX(Q$3:Q765),Q$3:Q765,0),0)),INDEX(R$3:R765,MATCH(MAX(Q$3:Q765),Q$3:Q765,0),0),R765)),"")</f>
        <v/>
      </c>
      <c r="T765" s="80" t="str">
        <f>IF(U765="","",COUNT(U$3:U765))</f>
        <v/>
      </c>
      <c r="U765" s="80" t="str">
        <f t="shared" si="425"/>
        <v/>
      </c>
      <c r="V765" s="91" t="str">
        <f>IFERROR(IF(S765="","",IF(U765="",IF(AND(E765="",F765="",G765&lt;&gt;"",$O765=INDEX(O$3:O765,MATCH(MAX(T$3:T765),T$3:T765,0),0)),INDEX(U$3:U765,MATCH(MAX(T$3:T765),T$3:T765,0),0),IF(AND(S765&lt;&gt;"",U765=""),0,"")),U765)),"")</f>
        <v/>
      </c>
      <c r="W765" s="95" t="str">
        <f t="shared" si="426"/>
        <v/>
      </c>
      <c r="X765" s="198" t="str">
        <f t="shared" si="427"/>
        <v/>
      </c>
      <c r="Y765" s="92" t="str">
        <f t="shared" si="428"/>
        <v/>
      </c>
      <c r="Z765" s="106" t="str">
        <f>IF(P765="","",COUNTIF($N$3:$N765,$N765))</f>
        <v/>
      </c>
      <c r="AA765" s="92" t="str">
        <f t="shared" si="429"/>
        <v/>
      </c>
      <c r="AB765" s="92" t="str">
        <f t="shared" si="430"/>
        <v/>
      </c>
      <c r="AC765" s="92" t="str">
        <f t="shared" si="431"/>
        <v/>
      </c>
      <c r="AD765" s="92" t="str">
        <f t="shared" si="441"/>
        <v/>
      </c>
      <c r="AE765" s="92" t="str">
        <f t="shared" si="441"/>
        <v/>
      </c>
      <c r="AF765" s="92" t="str">
        <f t="shared" si="441"/>
        <v/>
      </c>
      <c r="AG765" s="92" t="str">
        <f t="shared" si="441"/>
        <v/>
      </c>
      <c r="AH765" s="92" t="str">
        <f t="shared" si="441"/>
        <v/>
      </c>
      <c r="AI765" s="92" t="str">
        <f t="shared" si="441"/>
        <v/>
      </c>
      <c r="AJ765" s="92" t="str">
        <f t="shared" si="441"/>
        <v/>
      </c>
      <c r="AK765" s="92" t="str">
        <f t="shared" si="441"/>
        <v/>
      </c>
      <c r="AL765" s="92" t="str">
        <f t="shared" si="441"/>
        <v/>
      </c>
      <c r="AN765" s="35" t="str">
        <f t="shared" si="411"/>
        <v/>
      </c>
      <c r="AO765" s="44" t="str">
        <f t="shared" si="432"/>
        <v/>
      </c>
      <c r="AP765" s="41" t="str">
        <f>IF(AO765="","",RANK(AO765,AO$3:AO$1048576,1)+COUNTIF(AO$3:AO765,AO765)-1)</f>
        <v/>
      </c>
      <c r="AQ765" s="1" t="str">
        <f t="shared" si="433"/>
        <v/>
      </c>
      <c r="AR765" s="34" t="str">
        <f t="shared" si="412"/>
        <v/>
      </c>
      <c r="AS765" s="39" t="str">
        <f t="shared" si="413"/>
        <v/>
      </c>
      <c r="AT765" s="44" t="str">
        <f t="shared" si="414"/>
        <v/>
      </c>
      <c r="AU765" s="41" t="str">
        <f>IF(AT765="","",RANK(AT765,AT$3:AT$1048576,1)+COUNTIF(AT$3:AT765,AT765)-1)</f>
        <v/>
      </c>
      <c r="AV765" s="1" t="str">
        <f t="shared" si="415"/>
        <v/>
      </c>
      <c r="AW765" s="34" t="str">
        <f t="shared" si="416"/>
        <v/>
      </c>
      <c r="AX765" s="39" t="str">
        <f t="shared" si="417"/>
        <v/>
      </c>
      <c r="AY765" s="44" t="str">
        <f t="shared" si="434"/>
        <v/>
      </c>
      <c r="AZ765" s="41" t="str">
        <f>IF(AY765="","",RANK(AY765,AY$3:AY$1048576,1)+COUNTIF(AY$3:AY765,AY765)-1)</f>
        <v/>
      </c>
      <c r="BA765" s="1" t="str">
        <f t="shared" si="418"/>
        <v/>
      </c>
      <c r="BB765" s="34" t="str">
        <f t="shared" si="419"/>
        <v/>
      </c>
      <c r="BC765" s="39" t="str">
        <f t="shared" si="420"/>
        <v/>
      </c>
      <c r="BD765" s="44" t="str">
        <f t="shared" si="435"/>
        <v/>
      </c>
      <c r="BE765" s="41" t="str">
        <f>IF(BD765="","",RANK(BD765,BD$3:BD$1048576,1)+COUNTIF(BD$3:BD765,BD765)-1)</f>
        <v/>
      </c>
      <c r="BF765" s="1" t="str">
        <f t="shared" si="421"/>
        <v/>
      </c>
      <c r="BG765" s="34" t="str">
        <f t="shared" si="422"/>
        <v/>
      </c>
      <c r="BH765" s="39" t="str">
        <f t="shared" si="423"/>
        <v/>
      </c>
      <c r="BJ765" s="3"/>
      <c r="BK765" s="86"/>
      <c r="BL765" s="86"/>
      <c r="BM765" s="86"/>
      <c r="BN765" s="86"/>
      <c r="BO765" s="3"/>
      <c r="BP765" s="86"/>
      <c r="BQ765" s="86"/>
      <c r="BR765" s="86"/>
      <c r="BS765" s="86"/>
      <c r="BT765" s="3"/>
      <c r="BU765" s="86"/>
      <c r="BV765" s="86"/>
      <c r="BW765" s="86"/>
      <c r="BX765" s="86"/>
      <c r="BY765" s="3"/>
      <c r="BZ765" s="86"/>
      <c r="CA765" s="86"/>
      <c r="CB765" s="86"/>
      <c r="CC765" s="86"/>
    </row>
    <row r="766" spans="2:81" ht="35.1" customHeight="1" x14ac:dyDescent="0.2">
      <c r="B766" s="187"/>
      <c r="C766" s="188"/>
      <c r="D766" s="189"/>
      <c r="E766" s="186"/>
      <c r="F766" s="182"/>
      <c r="G766" s="184"/>
      <c r="K766" s="80" t="str">
        <f>IF(O766="","",COUNT(O$3:O766))</f>
        <v/>
      </c>
      <c r="L766" s="80" t="str">
        <f>IF(B766&lt;&gt;"",B766,IF(OR(COUNTA($G$3:$G766)&lt;COUNTA($G$3:$G$1048576),$G766&lt;&gt;""),L765,""))</f>
        <v/>
      </c>
      <c r="M766" s="80" t="str">
        <f>IF(C766&lt;&gt;"",C766,IF(OR(COUNTA($G$3:$G766)&lt;COUNTA($G$3:$G$1048576),$G766&lt;&gt;""),M765,""))</f>
        <v/>
      </c>
      <c r="N766" s="80" t="str">
        <f>IF(D766&lt;&gt;"",D766,IF(OR(COUNTA($G$3:$G766)&lt;COUNTA($G$3:$G$1048576),$G766&lt;&gt;""),N765,""))</f>
        <v/>
      </c>
      <c r="O766" s="81" t="str">
        <f t="shared" si="424"/>
        <v/>
      </c>
      <c r="P766" s="90" t="str">
        <f>IFERROR(IF(O766="",IF(COUNT(S$3:S$1048576)=COUNT(S$3:S766),IF(S766="","",INDEX(O$3:O766,MATCH(MAX(K$3:K766),K$3:K766,0),0)),INDEX(O$3:O766,MATCH(MAX(K$3:K766),K$3:K766,0),0)),O766),"")</f>
        <v/>
      </c>
      <c r="Q766" s="89" t="str">
        <f>IF(R766="","",COUNT(R$3:R766))</f>
        <v/>
      </c>
      <c r="R766" s="80" t="str">
        <f t="shared" si="410"/>
        <v/>
      </c>
      <c r="S766" s="91" t="str">
        <f>IFERROR(IF(COUNTA($E766:$G766)=0,"",IF(AND(R766="",$O766=INDEX(O$3:O766,MATCH(MAX(Q$3:Q766),Q$3:Q766,0),0)),INDEX(R$3:R766,MATCH(MAX(Q$3:Q766),Q$3:Q766,0),0),R766)),"")</f>
        <v/>
      </c>
      <c r="T766" s="80" t="str">
        <f>IF(U766="","",COUNT(U$3:U766))</f>
        <v/>
      </c>
      <c r="U766" s="80" t="str">
        <f t="shared" si="425"/>
        <v/>
      </c>
      <c r="V766" s="91" t="str">
        <f>IFERROR(IF(S766="","",IF(U766="",IF(AND(E766="",F766="",G766&lt;&gt;"",$O766=INDEX(O$3:O766,MATCH(MAX(T$3:T766),T$3:T766,0),0)),INDEX(U$3:U766,MATCH(MAX(T$3:T766),T$3:T766,0),0),IF(AND(S766&lt;&gt;"",U766=""),0,"")),U766)),"")</f>
        <v/>
      </c>
      <c r="W766" s="95" t="str">
        <f t="shared" si="426"/>
        <v/>
      </c>
      <c r="X766" s="198" t="str">
        <f t="shared" si="427"/>
        <v/>
      </c>
      <c r="Y766" s="92" t="str">
        <f t="shared" si="428"/>
        <v/>
      </c>
      <c r="Z766" s="106" t="str">
        <f>IF(P766="","",COUNTIF($N$3:$N766,$N766))</f>
        <v/>
      </c>
      <c r="AA766" s="92" t="str">
        <f t="shared" si="429"/>
        <v/>
      </c>
      <c r="AB766" s="92" t="str">
        <f t="shared" si="430"/>
        <v/>
      </c>
      <c r="AC766" s="92" t="str">
        <f t="shared" si="431"/>
        <v/>
      </c>
      <c r="AD766" s="92" t="str">
        <f t="shared" si="441"/>
        <v/>
      </c>
      <c r="AE766" s="92" t="str">
        <f t="shared" si="441"/>
        <v/>
      </c>
      <c r="AF766" s="92" t="str">
        <f t="shared" si="441"/>
        <v/>
      </c>
      <c r="AG766" s="92" t="str">
        <f t="shared" si="441"/>
        <v/>
      </c>
      <c r="AH766" s="92" t="str">
        <f t="shared" si="441"/>
        <v/>
      </c>
      <c r="AI766" s="92" t="str">
        <f t="shared" si="441"/>
        <v/>
      </c>
      <c r="AJ766" s="92" t="str">
        <f t="shared" si="441"/>
        <v/>
      </c>
      <c r="AK766" s="92" t="str">
        <f t="shared" si="441"/>
        <v/>
      </c>
      <c r="AL766" s="92" t="str">
        <f t="shared" si="441"/>
        <v/>
      </c>
      <c r="AN766" s="35" t="str">
        <f t="shared" si="411"/>
        <v/>
      </c>
      <c r="AO766" s="44" t="str">
        <f t="shared" si="432"/>
        <v/>
      </c>
      <c r="AP766" s="41" t="str">
        <f>IF(AO766="","",RANK(AO766,AO$3:AO$1048576,1)+COUNTIF(AO$3:AO766,AO766)-1)</f>
        <v/>
      </c>
      <c r="AQ766" s="1" t="str">
        <f t="shared" si="433"/>
        <v/>
      </c>
      <c r="AR766" s="34" t="str">
        <f t="shared" si="412"/>
        <v/>
      </c>
      <c r="AS766" s="39" t="str">
        <f t="shared" si="413"/>
        <v/>
      </c>
      <c r="AT766" s="44" t="str">
        <f t="shared" si="414"/>
        <v/>
      </c>
      <c r="AU766" s="41" t="str">
        <f>IF(AT766="","",RANK(AT766,AT$3:AT$1048576,1)+COUNTIF(AT$3:AT766,AT766)-1)</f>
        <v/>
      </c>
      <c r="AV766" s="1" t="str">
        <f t="shared" si="415"/>
        <v/>
      </c>
      <c r="AW766" s="34" t="str">
        <f t="shared" si="416"/>
        <v/>
      </c>
      <c r="AX766" s="39" t="str">
        <f t="shared" si="417"/>
        <v/>
      </c>
      <c r="AY766" s="44" t="str">
        <f t="shared" si="434"/>
        <v/>
      </c>
      <c r="AZ766" s="41" t="str">
        <f>IF(AY766="","",RANK(AY766,AY$3:AY$1048576,1)+COUNTIF(AY$3:AY766,AY766)-1)</f>
        <v/>
      </c>
      <c r="BA766" s="1" t="str">
        <f t="shared" si="418"/>
        <v/>
      </c>
      <c r="BB766" s="34" t="str">
        <f t="shared" si="419"/>
        <v/>
      </c>
      <c r="BC766" s="39" t="str">
        <f t="shared" si="420"/>
        <v/>
      </c>
      <c r="BD766" s="44" t="str">
        <f t="shared" si="435"/>
        <v/>
      </c>
      <c r="BE766" s="41" t="str">
        <f>IF(BD766="","",RANK(BD766,BD$3:BD$1048576,1)+COUNTIF(BD$3:BD766,BD766)-1)</f>
        <v/>
      </c>
      <c r="BF766" s="1" t="str">
        <f t="shared" si="421"/>
        <v/>
      </c>
      <c r="BG766" s="34" t="str">
        <f t="shared" si="422"/>
        <v/>
      </c>
      <c r="BH766" s="39" t="str">
        <f t="shared" si="423"/>
        <v/>
      </c>
      <c r="BJ766" s="3"/>
      <c r="BK766" s="86"/>
      <c r="BL766" s="86"/>
      <c r="BM766" s="86"/>
      <c r="BN766" s="86"/>
      <c r="BO766" s="3"/>
      <c r="BP766" s="86"/>
      <c r="BQ766" s="86"/>
      <c r="BR766" s="86"/>
      <c r="BS766" s="86"/>
      <c r="BT766" s="3"/>
      <c r="BU766" s="86"/>
      <c r="BV766" s="86"/>
      <c r="BW766" s="86"/>
      <c r="BX766" s="86"/>
      <c r="BY766" s="3"/>
      <c r="BZ766" s="86"/>
      <c r="CA766" s="86"/>
      <c r="CB766" s="86"/>
      <c r="CC766" s="86"/>
    </row>
    <row r="767" spans="2:81" ht="35.1" customHeight="1" x14ac:dyDescent="0.2">
      <c r="B767" s="187"/>
      <c r="C767" s="188"/>
      <c r="D767" s="189"/>
      <c r="E767" s="186"/>
      <c r="F767" s="182"/>
      <c r="G767" s="184"/>
      <c r="K767" s="80" t="str">
        <f>IF(O767="","",COUNT(O$3:O767))</f>
        <v/>
      </c>
      <c r="L767" s="80" t="str">
        <f>IF(B767&lt;&gt;"",B767,IF(OR(COUNTA($G$3:$G767)&lt;COUNTA($G$3:$G$1048576),$G767&lt;&gt;""),L766,""))</f>
        <v/>
      </c>
      <c r="M767" s="80" t="str">
        <f>IF(C767&lt;&gt;"",C767,IF(OR(COUNTA($G$3:$G767)&lt;COUNTA($G$3:$G$1048576),$G767&lt;&gt;""),M766,""))</f>
        <v/>
      </c>
      <c r="N767" s="80" t="str">
        <f>IF(D767&lt;&gt;"",D767,IF(OR(COUNTA($G$3:$G767)&lt;COUNTA($G$3:$G$1048576),$G767&lt;&gt;""),N766,""))</f>
        <v/>
      </c>
      <c r="O767" s="81" t="str">
        <f t="shared" si="424"/>
        <v/>
      </c>
      <c r="P767" s="90" t="str">
        <f>IFERROR(IF(O767="",IF(COUNT(S$3:S$1048576)=COUNT(S$3:S767),IF(S767="","",INDEX(O$3:O767,MATCH(MAX(K$3:K767),K$3:K767,0),0)),INDEX(O$3:O767,MATCH(MAX(K$3:K767),K$3:K767,0),0)),O767),"")</f>
        <v/>
      </c>
      <c r="Q767" s="89" t="str">
        <f>IF(R767="","",COUNT(R$3:R767))</f>
        <v/>
      </c>
      <c r="R767" s="80" t="str">
        <f t="shared" si="410"/>
        <v/>
      </c>
      <c r="S767" s="91" t="str">
        <f>IFERROR(IF(COUNTA($E767:$G767)=0,"",IF(AND(R767="",$O767=INDEX(O$3:O767,MATCH(MAX(Q$3:Q767),Q$3:Q767,0),0)),INDEX(R$3:R767,MATCH(MAX(Q$3:Q767),Q$3:Q767,0),0),R767)),"")</f>
        <v/>
      </c>
      <c r="T767" s="80" t="str">
        <f>IF(U767="","",COUNT(U$3:U767))</f>
        <v/>
      </c>
      <c r="U767" s="80" t="str">
        <f t="shared" si="425"/>
        <v/>
      </c>
      <c r="V767" s="91" t="str">
        <f>IFERROR(IF(S767="","",IF(U767="",IF(AND(E767="",F767="",G767&lt;&gt;"",$O767=INDEX(O$3:O767,MATCH(MAX(T$3:T767),T$3:T767,0),0)),INDEX(U$3:U767,MATCH(MAX(T$3:T767),T$3:T767,0),0),IF(AND(S767&lt;&gt;"",U767=""),0,"")),U767)),"")</f>
        <v/>
      </c>
      <c r="W767" s="95" t="str">
        <f t="shared" si="426"/>
        <v/>
      </c>
      <c r="X767" s="198" t="str">
        <f t="shared" si="427"/>
        <v/>
      </c>
      <c r="Y767" s="92" t="str">
        <f t="shared" si="428"/>
        <v/>
      </c>
      <c r="Z767" s="106" t="str">
        <f>IF(P767="","",COUNTIF($N$3:$N767,$N767))</f>
        <v/>
      </c>
      <c r="AA767" s="92" t="str">
        <f t="shared" si="429"/>
        <v/>
      </c>
      <c r="AB767" s="92" t="str">
        <f t="shared" si="430"/>
        <v/>
      </c>
      <c r="AC767" s="92" t="str">
        <f t="shared" si="431"/>
        <v/>
      </c>
      <c r="AD767" s="92" t="str">
        <f t="shared" si="441"/>
        <v/>
      </c>
      <c r="AE767" s="92" t="str">
        <f t="shared" si="441"/>
        <v/>
      </c>
      <c r="AF767" s="92" t="str">
        <f t="shared" si="441"/>
        <v/>
      </c>
      <c r="AG767" s="92" t="str">
        <f t="shared" si="441"/>
        <v/>
      </c>
      <c r="AH767" s="92" t="str">
        <f t="shared" si="441"/>
        <v/>
      </c>
      <c r="AI767" s="92" t="str">
        <f t="shared" si="441"/>
        <v/>
      </c>
      <c r="AJ767" s="92" t="str">
        <f t="shared" si="441"/>
        <v/>
      </c>
      <c r="AK767" s="92" t="str">
        <f t="shared" si="441"/>
        <v/>
      </c>
      <c r="AL767" s="92" t="str">
        <f t="shared" si="441"/>
        <v/>
      </c>
      <c r="AN767" s="35" t="str">
        <f t="shared" si="411"/>
        <v/>
      </c>
      <c r="AO767" s="44" t="str">
        <f t="shared" si="432"/>
        <v/>
      </c>
      <c r="AP767" s="41" t="str">
        <f>IF(AO767="","",RANK(AO767,AO$3:AO$1048576,1)+COUNTIF(AO$3:AO767,AO767)-1)</f>
        <v/>
      </c>
      <c r="AQ767" s="1" t="str">
        <f t="shared" si="433"/>
        <v/>
      </c>
      <c r="AR767" s="34" t="str">
        <f t="shared" si="412"/>
        <v/>
      </c>
      <c r="AS767" s="39" t="str">
        <f t="shared" si="413"/>
        <v/>
      </c>
      <c r="AT767" s="44" t="str">
        <f t="shared" si="414"/>
        <v/>
      </c>
      <c r="AU767" s="41" t="str">
        <f>IF(AT767="","",RANK(AT767,AT$3:AT$1048576,1)+COUNTIF(AT$3:AT767,AT767)-1)</f>
        <v/>
      </c>
      <c r="AV767" s="1" t="str">
        <f t="shared" si="415"/>
        <v/>
      </c>
      <c r="AW767" s="34" t="str">
        <f t="shared" si="416"/>
        <v/>
      </c>
      <c r="AX767" s="39" t="str">
        <f t="shared" si="417"/>
        <v/>
      </c>
      <c r="AY767" s="44" t="str">
        <f t="shared" si="434"/>
        <v/>
      </c>
      <c r="AZ767" s="41" t="str">
        <f>IF(AY767="","",RANK(AY767,AY$3:AY$1048576,1)+COUNTIF(AY$3:AY767,AY767)-1)</f>
        <v/>
      </c>
      <c r="BA767" s="1" t="str">
        <f t="shared" si="418"/>
        <v/>
      </c>
      <c r="BB767" s="34" t="str">
        <f t="shared" si="419"/>
        <v/>
      </c>
      <c r="BC767" s="39" t="str">
        <f t="shared" si="420"/>
        <v/>
      </c>
      <c r="BD767" s="44" t="str">
        <f t="shared" si="435"/>
        <v/>
      </c>
      <c r="BE767" s="41" t="str">
        <f>IF(BD767="","",RANK(BD767,BD$3:BD$1048576,1)+COUNTIF(BD$3:BD767,BD767)-1)</f>
        <v/>
      </c>
      <c r="BF767" s="1" t="str">
        <f t="shared" si="421"/>
        <v/>
      </c>
      <c r="BG767" s="34" t="str">
        <f t="shared" si="422"/>
        <v/>
      </c>
      <c r="BH767" s="39" t="str">
        <f t="shared" si="423"/>
        <v/>
      </c>
      <c r="BJ767" s="3"/>
      <c r="BK767" s="86"/>
      <c r="BL767" s="86"/>
      <c r="BM767" s="86"/>
      <c r="BN767" s="86"/>
      <c r="BO767" s="3"/>
      <c r="BP767" s="86"/>
      <c r="BQ767" s="86"/>
      <c r="BR767" s="86"/>
      <c r="BS767" s="86"/>
      <c r="BT767" s="3"/>
      <c r="BU767" s="86"/>
      <c r="BV767" s="86"/>
      <c r="BW767" s="86"/>
      <c r="BX767" s="86"/>
      <c r="BY767" s="3"/>
      <c r="BZ767" s="86"/>
      <c r="CA767" s="86"/>
      <c r="CB767" s="86"/>
      <c r="CC767" s="86"/>
    </row>
    <row r="768" spans="2:81" ht="35.1" customHeight="1" x14ac:dyDescent="0.2">
      <c r="B768" s="187"/>
      <c r="C768" s="188"/>
      <c r="D768" s="189"/>
      <c r="E768" s="186"/>
      <c r="F768" s="182"/>
      <c r="G768" s="184"/>
      <c r="K768" s="80" t="str">
        <f>IF(O768="","",COUNT(O$3:O768))</f>
        <v/>
      </c>
      <c r="L768" s="80" t="str">
        <f>IF(B768&lt;&gt;"",B768,IF(OR(COUNTA($G$3:$G768)&lt;COUNTA($G$3:$G$1048576),$G768&lt;&gt;""),L767,""))</f>
        <v/>
      </c>
      <c r="M768" s="80" t="str">
        <f>IF(C768&lt;&gt;"",C768,IF(OR(COUNTA($G$3:$G768)&lt;COUNTA($G$3:$G$1048576),$G768&lt;&gt;""),M767,""))</f>
        <v/>
      </c>
      <c r="N768" s="80" t="str">
        <f>IF(D768&lt;&gt;"",D768,IF(OR(COUNTA($G$3:$G768)&lt;COUNTA($G$3:$G$1048576),$G768&lt;&gt;""),N767,""))</f>
        <v/>
      </c>
      <c r="O768" s="81" t="str">
        <f t="shared" si="424"/>
        <v/>
      </c>
      <c r="P768" s="90" t="str">
        <f>IFERROR(IF(O768="",IF(COUNT(S$3:S$1048576)=COUNT(S$3:S768),IF(S768="","",INDEX(O$3:O768,MATCH(MAX(K$3:K768),K$3:K768,0),0)),INDEX(O$3:O768,MATCH(MAX(K$3:K768),K$3:K768,0),0)),O768),"")</f>
        <v/>
      </c>
      <c r="Q768" s="89" t="str">
        <f>IF(R768="","",COUNT(R$3:R768))</f>
        <v/>
      </c>
      <c r="R768" s="80" t="str">
        <f t="shared" si="410"/>
        <v/>
      </c>
      <c r="S768" s="91" t="str">
        <f>IFERROR(IF(COUNTA($E768:$G768)=0,"",IF(AND(R768="",$O768=INDEX(O$3:O768,MATCH(MAX(Q$3:Q768),Q$3:Q768,0),0)),INDEX(R$3:R768,MATCH(MAX(Q$3:Q768),Q$3:Q768,0),0),R768)),"")</f>
        <v/>
      </c>
      <c r="T768" s="80" t="str">
        <f>IF(U768="","",COUNT(U$3:U768))</f>
        <v/>
      </c>
      <c r="U768" s="80" t="str">
        <f t="shared" si="425"/>
        <v/>
      </c>
      <c r="V768" s="91" t="str">
        <f>IFERROR(IF(S768="","",IF(U768="",IF(AND(E768="",F768="",G768&lt;&gt;"",$O768=INDEX(O$3:O768,MATCH(MAX(T$3:T768),T$3:T768,0),0)),INDEX(U$3:U768,MATCH(MAX(T$3:T768),T$3:T768,0),0),IF(AND(S768&lt;&gt;"",U768=""),0,"")),U768)),"")</f>
        <v/>
      </c>
      <c r="W768" s="95" t="str">
        <f t="shared" si="426"/>
        <v/>
      </c>
      <c r="X768" s="198" t="str">
        <f t="shared" si="427"/>
        <v/>
      </c>
      <c r="Y768" s="92" t="str">
        <f t="shared" si="428"/>
        <v/>
      </c>
      <c r="Z768" s="106" t="str">
        <f>IF(P768="","",COUNTIF($N$3:$N768,$N768))</f>
        <v/>
      </c>
      <c r="AA768" s="92" t="str">
        <f t="shared" si="429"/>
        <v/>
      </c>
      <c r="AB768" s="92" t="str">
        <f t="shared" si="430"/>
        <v/>
      </c>
      <c r="AC768" s="92" t="str">
        <f t="shared" si="431"/>
        <v/>
      </c>
      <c r="AD768" s="92" t="str">
        <f t="shared" si="441"/>
        <v/>
      </c>
      <c r="AE768" s="92" t="str">
        <f t="shared" si="441"/>
        <v/>
      </c>
      <c r="AF768" s="92" t="str">
        <f t="shared" si="441"/>
        <v/>
      </c>
      <c r="AG768" s="92" t="str">
        <f t="shared" si="441"/>
        <v/>
      </c>
      <c r="AH768" s="92" t="str">
        <f t="shared" si="441"/>
        <v/>
      </c>
      <c r="AI768" s="92" t="str">
        <f t="shared" si="441"/>
        <v/>
      </c>
      <c r="AJ768" s="92" t="str">
        <f t="shared" si="441"/>
        <v/>
      </c>
      <c r="AK768" s="92" t="str">
        <f t="shared" si="441"/>
        <v/>
      </c>
      <c r="AL768" s="92" t="str">
        <f t="shared" si="441"/>
        <v/>
      </c>
      <c r="AN768" s="35" t="str">
        <f t="shared" si="411"/>
        <v/>
      </c>
      <c r="AO768" s="44" t="str">
        <f t="shared" si="432"/>
        <v/>
      </c>
      <c r="AP768" s="41" t="str">
        <f>IF(AO768="","",RANK(AO768,AO$3:AO$1048576,1)+COUNTIF(AO$3:AO768,AO768)-1)</f>
        <v/>
      </c>
      <c r="AQ768" s="1" t="str">
        <f t="shared" si="433"/>
        <v/>
      </c>
      <c r="AR768" s="34" t="str">
        <f t="shared" si="412"/>
        <v/>
      </c>
      <c r="AS768" s="39" t="str">
        <f t="shared" si="413"/>
        <v/>
      </c>
      <c r="AT768" s="44" t="str">
        <f t="shared" si="414"/>
        <v/>
      </c>
      <c r="AU768" s="41" t="str">
        <f>IF(AT768="","",RANK(AT768,AT$3:AT$1048576,1)+COUNTIF(AT$3:AT768,AT768)-1)</f>
        <v/>
      </c>
      <c r="AV768" s="1" t="str">
        <f t="shared" si="415"/>
        <v/>
      </c>
      <c r="AW768" s="34" t="str">
        <f t="shared" si="416"/>
        <v/>
      </c>
      <c r="AX768" s="39" t="str">
        <f t="shared" si="417"/>
        <v/>
      </c>
      <c r="AY768" s="44" t="str">
        <f t="shared" si="434"/>
        <v/>
      </c>
      <c r="AZ768" s="41" t="str">
        <f>IF(AY768="","",RANK(AY768,AY$3:AY$1048576,1)+COUNTIF(AY$3:AY768,AY768)-1)</f>
        <v/>
      </c>
      <c r="BA768" s="1" t="str">
        <f t="shared" si="418"/>
        <v/>
      </c>
      <c r="BB768" s="34" t="str">
        <f t="shared" si="419"/>
        <v/>
      </c>
      <c r="BC768" s="39" t="str">
        <f t="shared" si="420"/>
        <v/>
      </c>
      <c r="BD768" s="44" t="str">
        <f t="shared" si="435"/>
        <v/>
      </c>
      <c r="BE768" s="41" t="str">
        <f>IF(BD768="","",RANK(BD768,BD$3:BD$1048576,1)+COUNTIF(BD$3:BD768,BD768)-1)</f>
        <v/>
      </c>
      <c r="BF768" s="1" t="str">
        <f t="shared" si="421"/>
        <v/>
      </c>
      <c r="BG768" s="34" t="str">
        <f t="shared" si="422"/>
        <v/>
      </c>
      <c r="BH768" s="39" t="str">
        <f t="shared" si="423"/>
        <v/>
      </c>
      <c r="BJ768" s="3"/>
      <c r="BK768" s="86"/>
      <c r="BL768" s="86"/>
      <c r="BM768" s="86"/>
      <c r="BN768" s="86"/>
      <c r="BO768" s="3"/>
      <c r="BP768" s="86"/>
      <c r="BQ768" s="86"/>
      <c r="BR768" s="86"/>
      <c r="BS768" s="86"/>
      <c r="BT768" s="3"/>
      <c r="BU768" s="86"/>
      <c r="BV768" s="86"/>
      <c r="BW768" s="86"/>
      <c r="BX768" s="86"/>
      <c r="BY768" s="3"/>
      <c r="BZ768" s="86"/>
      <c r="CA768" s="86"/>
      <c r="CB768" s="86"/>
      <c r="CC768" s="86"/>
    </row>
    <row r="769" spans="2:81" ht="35.1" customHeight="1" x14ac:dyDescent="0.2">
      <c r="B769" s="187"/>
      <c r="C769" s="188"/>
      <c r="D769" s="189"/>
      <c r="E769" s="186"/>
      <c r="F769" s="182"/>
      <c r="G769" s="184"/>
      <c r="K769" s="80" t="str">
        <f>IF(O769="","",COUNT(O$3:O769))</f>
        <v/>
      </c>
      <c r="L769" s="80" t="str">
        <f>IF(B769&lt;&gt;"",B769,IF(OR(COUNTA($G$3:$G769)&lt;COUNTA($G$3:$G$1048576),$G769&lt;&gt;""),L768,""))</f>
        <v/>
      </c>
      <c r="M769" s="80" t="str">
        <f>IF(C769&lt;&gt;"",C769,IF(OR(COUNTA($G$3:$G769)&lt;COUNTA($G$3:$G$1048576),$G769&lt;&gt;""),M768,""))</f>
        <v/>
      </c>
      <c r="N769" s="80" t="str">
        <f>IF(D769&lt;&gt;"",D769,IF(OR(COUNTA($G$3:$G769)&lt;COUNTA($G$3:$G$1048576),$G769&lt;&gt;""),N768,""))</f>
        <v/>
      </c>
      <c r="O769" s="81" t="str">
        <f t="shared" si="424"/>
        <v/>
      </c>
      <c r="P769" s="90" t="str">
        <f>IFERROR(IF(O769="",IF(COUNT(S$3:S$1048576)=COUNT(S$3:S769),IF(S769="","",INDEX(O$3:O769,MATCH(MAX(K$3:K769),K$3:K769,0),0)),INDEX(O$3:O769,MATCH(MAX(K$3:K769),K$3:K769,0),0)),O769),"")</f>
        <v/>
      </c>
      <c r="Q769" s="89" t="str">
        <f>IF(R769="","",COUNT(R$3:R769))</f>
        <v/>
      </c>
      <c r="R769" s="80" t="str">
        <f t="shared" si="410"/>
        <v/>
      </c>
      <c r="S769" s="91" t="str">
        <f>IFERROR(IF(COUNTA($E769:$G769)=0,"",IF(AND(R769="",$O769=INDEX(O$3:O769,MATCH(MAX(Q$3:Q769),Q$3:Q769,0),0)),INDEX(R$3:R769,MATCH(MAX(Q$3:Q769),Q$3:Q769,0),0),R769)),"")</f>
        <v/>
      </c>
      <c r="T769" s="80" t="str">
        <f>IF(U769="","",COUNT(U$3:U769))</f>
        <v/>
      </c>
      <c r="U769" s="80" t="str">
        <f t="shared" si="425"/>
        <v/>
      </c>
      <c r="V769" s="91" t="str">
        <f>IFERROR(IF(S769="","",IF(U769="",IF(AND(E769="",F769="",G769&lt;&gt;"",$O769=INDEX(O$3:O769,MATCH(MAX(T$3:T769),T$3:T769,0),0)),INDEX(U$3:U769,MATCH(MAX(T$3:T769),T$3:T769,0),0),IF(AND(S769&lt;&gt;"",U769=""),0,"")),U769)),"")</f>
        <v/>
      </c>
      <c r="W769" s="95" t="str">
        <f t="shared" si="426"/>
        <v/>
      </c>
      <c r="X769" s="198" t="str">
        <f t="shared" si="427"/>
        <v/>
      </c>
      <c r="Y769" s="92" t="str">
        <f t="shared" si="428"/>
        <v/>
      </c>
      <c r="Z769" s="106" t="str">
        <f>IF(P769="","",COUNTIF($N$3:$N769,$N769))</f>
        <v/>
      </c>
      <c r="AA769" s="92" t="str">
        <f t="shared" si="429"/>
        <v/>
      </c>
      <c r="AB769" s="92" t="str">
        <f t="shared" si="430"/>
        <v/>
      </c>
      <c r="AC769" s="92" t="str">
        <f t="shared" si="431"/>
        <v/>
      </c>
      <c r="AD769" s="92" t="str">
        <f t="shared" si="441"/>
        <v/>
      </c>
      <c r="AE769" s="92" t="str">
        <f t="shared" si="441"/>
        <v/>
      </c>
      <c r="AF769" s="92" t="str">
        <f t="shared" si="441"/>
        <v/>
      </c>
      <c r="AG769" s="92" t="str">
        <f t="shared" si="441"/>
        <v/>
      </c>
      <c r="AH769" s="92" t="str">
        <f t="shared" si="441"/>
        <v/>
      </c>
      <c r="AI769" s="92" t="str">
        <f t="shared" si="441"/>
        <v/>
      </c>
      <c r="AJ769" s="92" t="str">
        <f t="shared" si="441"/>
        <v/>
      </c>
      <c r="AK769" s="92" t="str">
        <f t="shared" si="441"/>
        <v/>
      </c>
      <c r="AL769" s="92" t="str">
        <f t="shared" si="441"/>
        <v/>
      </c>
      <c r="AN769" s="35" t="str">
        <f t="shared" si="411"/>
        <v/>
      </c>
      <c r="AO769" s="44" t="str">
        <f t="shared" si="432"/>
        <v/>
      </c>
      <c r="AP769" s="41" t="str">
        <f>IF(AO769="","",RANK(AO769,AO$3:AO$1048576,1)+COUNTIF(AO$3:AO769,AO769)-1)</f>
        <v/>
      </c>
      <c r="AQ769" s="1" t="str">
        <f t="shared" si="433"/>
        <v/>
      </c>
      <c r="AR769" s="34" t="str">
        <f t="shared" si="412"/>
        <v/>
      </c>
      <c r="AS769" s="39" t="str">
        <f t="shared" si="413"/>
        <v/>
      </c>
      <c r="AT769" s="44" t="str">
        <f t="shared" si="414"/>
        <v/>
      </c>
      <c r="AU769" s="41" t="str">
        <f>IF(AT769="","",RANK(AT769,AT$3:AT$1048576,1)+COUNTIF(AT$3:AT769,AT769)-1)</f>
        <v/>
      </c>
      <c r="AV769" s="1" t="str">
        <f t="shared" si="415"/>
        <v/>
      </c>
      <c r="AW769" s="34" t="str">
        <f t="shared" si="416"/>
        <v/>
      </c>
      <c r="AX769" s="39" t="str">
        <f t="shared" si="417"/>
        <v/>
      </c>
      <c r="AY769" s="44" t="str">
        <f t="shared" si="434"/>
        <v/>
      </c>
      <c r="AZ769" s="41" t="str">
        <f>IF(AY769="","",RANK(AY769,AY$3:AY$1048576,1)+COUNTIF(AY$3:AY769,AY769)-1)</f>
        <v/>
      </c>
      <c r="BA769" s="1" t="str">
        <f t="shared" si="418"/>
        <v/>
      </c>
      <c r="BB769" s="34" t="str">
        <f t="shared" si="419"/>
        <v/>
      </c>
      <c r="BC769" s="39" t="str">
        <f t="shared" si="420"/>
        <v/>
      </c>
      <c r="BD769" s="44" t="str">
        <f t="shared" si="435"/>
        <v/>
      </c>
      <c r="BE769" s="41" t="str">
        <f>IF(BD769="","",RANK(BD769,BD$3:BD$1048576,1)+COUNTIF(BD$3:BD769,BD769)-1)</f>
        <v/>
      </c>
      <c r="BF769" s="1" t="str">
        <f t="shared" si="421"/>
        <v/>
      </c>
      <c r="BG769" s="34" t="str">
        <f t="shared" si="422"/>
        <v/>
      </c>
      <c r="BH769" s="39" t="str">
        <f t="shared" si="423"/>
        <v/>
      </c>
      <c r="BJ769" s="3"/>
      <c r="BK769" s="86"/>
      <c r="BL769" s="86"/>
      <c r="BM769" s="86"/>
      <c r="BN769" s="86"/>
      <c r="BO769" s="3"/>
      <c r="BP769" s="86"/>
      <c r="BQ769" s="86"/>
      <c r="BR769" s="86"/>
      <c r="BS769" s="86"/>
      <c r="BT769" s="3"/>
      <c r="BU769" s="86"/>
      <c r="BV769" s="86"/>
      <c r="BW769" s="86"/>
      <c r="BX769" s="86"/>
      <c r="BY769" s="3"/>
      <c r="BZ769" s="86"/>
      <c r="CA769" s="86"/>
      <c r="CB769" s="86"/>
      <c r="CC769" s="86"/>
    </row>
    <row r="770" spans="2:81" ht="35.1" customHeight="1" x14ac:dyDescent="0.2">
      <c r="B770" s="187"/>
      <c r="C770" s="188"/>
      <c r="D770" s="189"/>
      <c r="E770" s="186"/>
      <c r="F770" s="182"/>
      <c r="G770" s="184"/>
      <c r="K770" s="80" t="str">
        <f>IF(O770="","",COUNT(O$3:O770))</f>
        <v/>
      </c>
      <c r="L770" s="80" t="str">
        <f>IF(B770&lt;&gt;"",B770,IF(OR(COUNTA($G$3:$G770)&lt;COUNTA($G$3:$G$1048576),$G770&lt;&gt;""),L769,""))</f>
        <v/>
      </c>
      <c r="M770" s="80" t="str">
        <f>IF(C770&lt;&gt;"",C770,IF(OR(COUNTA($G$3:$G770)&lt;COUNTA($G$3:$G$1048576),$G770&lt;&gt;""),M769,""))</f>
        <v/>
      </c>
      <c r="N770" s="80" t="str">
        <f>IF(D770&lt;&gt;"",D770,IF(OR(COUNTA($G$3:$G770)&lt;COUNTA($G$3:$G$1048576),$G770&lt;&gt;""),N769,""))</f>
        <v/>
      </c>
      <c r="O770" s="81" t="str">
        <f t="shared" si="424"/>
        <v/>
      </c>
      <c r="P770" s="90" t="str">
        <f>IFERROR(IF(O770="",IF(COUNT(S$3:S$1048576)=COUNT(S$3:S770),IF(S770="","",INDEX(O$3:O770,MATCH(MAX(K$3:K770),K$3:K770,0),0)),INDEX(O$3:O770,MATCH(MAX(K$3:K770),K$3:K770,0),0)),O770),"")</f>
        <v/>
      </c>
      <c r="Q770" s="89" t="str">
        <f>IF(R770="","",COUNT(R$3:R770))</f>
        <v/>
      </c>
      <c r="R770" s="80" t="str">
        <f t="shared" si="410"/>
        <v/>
      </c>
      <c r="S770" s="91" t="str">
        <f>IFERROR(IF(COUNTA($E770:$G770)=0,"",IF(AND(R770="",$O770=INDEX(O$3:O770,MATCH(MAX(Q$3:Q770),Q$3:Q770,0),0)),INDEX(R$3:R770,MATCH(MAX(Q$3:Q770),Q$3:Q770,0),0),R770)),"")</f>
        <v/>
      </c>
      <c r="T770" s="80" t="str">
        <f>IF(U770="","",COUNT(U$3:U770))</f>
        <v/>
      </c>
      <c r="U770" s="80" t="str">
        <f t="shared" si="425"/>
        <v/>
      </c>
      <c r="V770" s="91" t="str">
        <f>IFERROR(IF(S770="","",IF(U770="",IF(AND(E770="",F770="",G770&lt;&gt;"",$O770=INDEX(O$3:O770,MATCH(MAX(T$3:T770),T$3:T770,0),0)),INDEX(U$3:U770,MATCH(MAX(T$3:T770),T$3:T770,0),0),IF(AND(S770&lt;&gt;"",U770=""),0,"")),U770)),"")</f>
        <v/>
      </c>
      <c r="W770" s="95" t="str">
        <f t="shared" si="426"/>
        <v/>
      </c>
      <c r="X770" s="198" t="str">
        <f t="shared" si="427"/>
        <v/>
      </c>
      <c r="Y770" s="92" t="str">
        <f t="shared" si="428"/>
        <v/>
      </c>
      <c r="Z770" s="106" t="str">
        <f>IF(P770="","",COUNTIF($N$3:$N770,$N770))</f>
        <v/>
      </c>
      <c r="AA770" s="92" t="str">
        <f t="shared" si="429"/>
        <v/>
      </c>
      <c r="AB770" s="92" t="str">
        <f t="shared" si="430"/>
        <v/>
      </c>
      <c r="AC770" s="92" t="str">
        <f t="shared" si="431"/>
        <v/>
      </c>
      <c r="AD770" s="92" t="str">
        <f t="shared" si="441"/>
        <v/>
      </c>
      <c r="AE770" s="92" t="str">
        <f t="shared" si="441"/>
        <v/>
      </c>
      <c r="AF770" s="92" t="str">
        <f t="shared" si="441"/>
        <v/>
      </c>
      <c r="AG770" s="92" t="str">
        <f t="shared" si="441"/>
        <v/>
      </c>
      <c r="AH770" s="92" t="str">
        <f t="shared" si="441"/>
        <v/>
      </c>
      <c r="AI770" s="92" t="str">
        <f t="shared" si="441"/>
        <v/>
      </c>
      <c r="AJ770" s="92" t="str">
        <f t="shared" si="441"/>
        <v/>
      </c>
      <c r="AK770" s="92" t="str">
        <f t="shared" si="441"/>
        <v/>
      </c>
      <c r="AL770" s="92" t="str">
        <f t="shared" si="441"/>
        <v/>
      </c>
      <c r="AN770" s="35" t="str">
        <f t="shared" si="411"/>
        <v/>
      </c>
      <c r="AO770" s="44" t="str">
        <f t="shared" si="432"/>
        <v/>
      </c>
      <c r="AP770" s="41" t="str">
        <f>IF(AO770="","",RANK(AO770,AO$3:AO$1048576,1)+COUNTIF(AO$3:AO770,AO770)-1)</f>
        <v/>
      </c>
      <c r="AQ770" s="1" t="str">
        <f t="shared" si="433"/>
        <v/>
      </c>
      <c r="AR770" s="34" t="str">
        <f t="shared" si="412"/>
        <v/>
      </c>
      <c r="AS770" s="39" t="str">
        <f t="shared" si="413"/>
        <v/>
      </c>
      <c r="AT770" s="44" t="str">
        <f t="shared" si="414"/>
        <v/>
      </c>
      <c r="AU770" s="41" t="str">
        <f>IF(AT770="","",RANK(AT770,AT$3:AT$1048576,1)+COUNTIF(AT$3:AT770,AT770)-1)</f>
        <v/>
      </c>
      <c r="AV770" s="1" t="str">
        <f t="shared" si="415"/>
        <v/>
      </c>
      <c r="AW770" s="34" t="str">
        <f t="shared" si="416"/>
        <v/>
      </c>
      <c r="AX770" s="39" t="str">
        <f t="shared" si="417"/>
        <v/>
      </c>
      <c r="AY770" s="44" t="str">
        <f t="shared" si="434"/>
        <v/>
      </c>
      <c r="AZ770" s="41" t="str">
        <f>IF(AY770="","",RANK(AY770,AY$3:AY$1048576,1)+COUNTIF(AY$3:AY770,AY770)-1)</f>
        <v/>
      </c>
      <c r="BA770" s="1" t="str">
        <f t="shared" si="418"/>
        <v/>
      </c>
      <c r="BB770" s="34" t="str">
        <f t="shared" si="419"/>
        <v/>
      </c>
      <c r="BC770" s="39" t="str">
        <f t="shared" si="420"/>
        <v/>
      </c>
      <c r="BD770" s="44" t="str">
        <f t="shared" si="435"/>
        <v/>
      </c>
      <c r="BE770" s="41" t="str">
        <f>IF(BD770="","",RANK(BD770,BD$3:BD$1048576,1)+COUNTIF(BD$3:BD770,BD770)-1)</f>
        <v/>
      </c>
      <c r="BF770" s="1" t="str">
        <f t="shared" si="421"/>
        <v/>
      </c>
      <c r="BG770" s="34" t="str">
        <f t="shared" si="422"/>
        <v/>
      </c>
      <c r="BH770" s="39" t="str">
        <f t="shared" si="423"/>
        <v/>
      </c>
      <c r="BJ770" s="3"/>
      <c r="BK770" s="86"/>
      <c r="BL770" s="86"/>
      <c r="BM770" s="86"/>
      <c r="BN770" s="86"/>
      <c r="BO770" s="3"/>
      <c r="BP770" s="86"/>
      <c r="BQ770" s="86"/>
      <c r="BR770" s="86"/>
      <c r="BS770" s="86"/>
      <c r="BT770" s="3"/>
      <c r="BU770" s="86"/>
      <c r="BV770" s="86"/>
      <c r="BW770" s="86"/>
      <c r="BX770" s="86"/>
      <c r="BY770" s="3"/>
      <c r="BZ770" s="86"/>
      <c r="CA770" s="86"/>
      <c r="CB770" s="86"/>
      <c r="CC770" s="86"/>
    </row>
    <row r="771" spans="2:81" ht="35.1" customHeight="1" x14ac:dyDescent="0.2">
      <c r="B771" s="187"/>
      <c r="C771" s="188"/>
      <c r="D771" s="189"/>
      <c r="E771" s="186"/>
      <c r="F771" s="182"/>
      <c r="G771" s="184"/>
      <c r="K771" s="80" t="str">
        <f>IF(O771="","",COUNT(O$3:O771))</f>
        <v/>
      </c>
      <c r="L771" s="80" t="str">
        <f>IF(B771&lt;&gt;"",B771,IF(OR(COUNTA($G$3:$G771)&lt;COUNTA($G$3:$G$1048576),$G771&lt;&gt;""),L770,""))</f>
        <v/>
      </c>
      <c r="M771" s="80" t="str">
        <f>IF(C771&lt;&gt;"",C771,IF(OR(COUNTA($G$3:$G771)&lt;COUNTA($G$3:$G$1048576),$G771&lt;&gt;""),M770,""))</f>
        <v/>
      </c>
      <c r="N771" s="80" t="str">
        <f>IF(D771&lt;&gt;"",D771,IF(OR(COUNTA($G$3:$G771)&lt;COUNTA($G$3:$G$1048576),$G771&lt;&gt;""),N770,""))</f>
        <v/>
      </c>
      <c r="O771" s="81" t="str">
        <f t="shared" si="424"/>
        <v/>
      </c>
      <c r="P771" s="90" t="str">
        <f>IFERROR(IF(O771="",IF(COUNT(S$3:S$1048576)=COUNT(S$3:S771),IF(S771="","",INDEX(O$3:O771,MATCH(MAX(K$3:K771),K$3:K771,0),0)),INDEX(O$3:O771,MATCH(MAX(K$3:K771),K$3:K771,0),0)),O771),"")</f>
        <v/>
      </c>
      <c r="Q771" s="89" t="str">
        <f>IF(R771="","",COUNT(R$3:R771))</f>
        <v/>
      </c>
      <c r="R771" s="80" t="str">
        <f t="shared" ref="R771:R834" si="442">IF(E771="","",E771)</f>
        <v/>
      </c>
      <c r="S771" s="91" t="str">
        <f>IFERROR(IF(COUNTA($E771:$G771)=0,"",IF(AND(R771="",$O771=INDEX(O$3:O771,MATCH(MAX(Q$3:Q771),Q$3:Q771,0),0)),INDEX(R$3:R771,MATCH(MAX(Q$3:Q771),Q$3:Q771,0),0),R771)),"")</f>
        <v/>
      </c>
      <c r="T771" s="80" t="str">
        <f>IF(U771="","",COUNT(U$3:U771))</f>
        <v/>
      </c>
      <c r="U771" s="80" t="str">
        <f t="shared" si="425"/>
        <v/>
      </c>
      <c r="V771" s="91" t="str">
        <f>IFERROR(IF(S771="","",IF(U771="",IF(AND(E771="",F771="",G771&lt;&gt;"",$O771=INDEX(O$3:O771,MATCH(MAX(T$3:T771),T$3:T771,0),0)),INDEX(U$3:U771,MATCH(MAX(T$3:T771),T$3:T771,0),0),IF(AND(S771&lt;&gt;"",U771=""),0,"")),U771)),"")</f>
        <v/>
      </c>
      <c r="W771" s="95" t="str">
        <f t="shared" si="426"/>
        <v/>
      </c>
      <c r="X771" s="198" t="str">
        <f t="shared" si="427"/>
        <v/>
      </c>
      <c r="Y771" s="92" t="str">
        <f t="shared" si="428"/>
        <v/>
      </c>
      <c r="Z771" s="106" t="str">
        <f>IF(P771="","",COUNTIF($N$3:$N771,$N771))</f>
        <v/>
      </c>
      <c r="AA771" s="92" t="str">
        <f t="shared" si="429"/>
        <v/>
      </c>
      <c r="AB771" s="92" t="str">
        <f t="shared" si="430"/>
        <v/>
      </c>
      <c r="AC771" s="92" t="str">
        <f t="shared" si="431"/>
        <v/>
      </c>
      <c r="AD771" s="92" t="str">
        <f t="shared" si="441"/>
        <v/>
      </c>
      <c r="AE771" s="92" t="str">
        <f t="shared" si="441"/>
        <v/>
      </c>
      <c r="AF771" s="92" t="str">
        <f t="shared" si="441"/>
        <v/>
      </c>
      <c r="AG771" s="92" t="str">
        <f t="shared" si="441"/>
        <v/>
      </c>
      <c r="AH771" s="92" t="str">
        <f t="shared" si="441"/>
        <v/>
      </c>
      <c r="AI771" s="92" t="str">
        <f t="shared" si="441"/>
        <v/>
      </c>
      <c r="AJ771" s="92" t="str">
        <f t="shared" si="441"/>
        <v/>
      </c>
      <c r="AK771" s="92" t="str">
        <f t="shared" si="441"/>
        <v/>
      </c>
      <c r="AL771" s="92" t="str">
        <f t="shared" si="441"/>
        <v/>
      </c>
      <c r="AN771" s="35" t="str">
        <f t="shared" ref="AN771:AN834" si="443">IF(OR($P771="",COUNTIF($AO$2:$BH$2,$P771)=0),"",$P771)</f>
        <v/>
      </c>
      <c r="AO771" s="44" t="str">
        <f t="shared" si="432"/>
        <v/>
      </c>
      <c r="AP771" s="41" t="str">
        <f>IF(AO771="","",RANK(AO771,AO$3:AO$1048576,1)+COUNTIF(AO$3:AO771,AO771)-1)</f>
        <v/>
      </c>
      <c r="AQ771" s="1" t="str">
        <f t="shared" si="433"/>
        <v/>
      </c>
      <c r="AR771" s="34" t="str">
        <f t="shared" ref="AR771:AR834" si="444">IF(OR($AN771="",$AN771&lt;&gt;AO$2),"",$V771)</f>
        <v/>
      </c>
      <c r="AS771" s="39" t="str">
        <f t="shared" ref="AS771:AS834" si="445">IF(OR($AN771="",$AN771&lt;&gt;AO$2,$G771=""),"",$G771)</f>
        <v/>
      </c>
      <c r="AT771" s="44" t="str">
        <f t="shared" ref="AT771:AT834" si="446">IF(OR($AN771="",$AN771&lt;&gt;AT$2),"",$W771)</f>
        <v/>
      </c>
      <c r="AU771" s="41" t="str">
        <f>IF(AT771="","",RANK(AT771,AT$3:AT$1048576,1)+COUNTIF(AT$3:AT771,AT771)-1)</f>
        <v/>
      </c>
      <c r="AV771" s="1" t="str">
        <f t="shared" ref="AV771:AV834" si="447">IF(OR($AN771="",$AN771&lt;&gt;AT$2,$W771=""),"",$S771)</f>
        <v/>
      </c>
      <c r="AW771" s="34" t="str">
        <f t="shared" ref="AW771:AW834" si="448">IF(OR($AN771="",$AN771&lt;&gt;AT$2),"",$V771)</f>
        <v/>
      </c>
      <c r="AX771" s="39" t="str">
        <f t="shared" ref="AX771:AX834" si="449">IF(OR($AN771="",$AN771&lt;&gt;AT$2,$G771=""),"",$G771)</f>
        <v/>
      </c>
      <c r="AY771" s="44" t="str">
        <f t="shared" si="434"/>
        <v/>
      </c>
      <c r="AZ771" s="41" t="str">
        <f>IF(AY771="","",RANK(AY771,AY$3:AY$1048576,1)+COUNTIF(AY$3:AY771,AY771)-1)</f>
        <v/>
      </c>
      <c r="BA771" s="1" t="str">
        <f t="shared" ref="BA771:BA834" si="450">IF(OR($AN771="",$AN771&lt;&gt;AY$2,$W771=""),"",$S771)</f>
        <v/>
      </c>
      <c r="BB771" s="34" t="str">
        <f t="shared" ref="BB771:BB834" si="451">IF(OR($AN771="",$AN771&lt;&gt;AY$2),"",$V771)</f>
        <v/>
      </c>
      <c r="BC771" s="39" t="str">
        <f t="shared" ref="BC771:BC834" si="452">IF(OR($AN771="",$AN771&lt;&gt;AY$2,$G771=""),"",$G771)</f>
        <v/>
      </c>
      <c r="BD771" s="44" t="str">
        <f t="shared" si="435"/>
        <v/>
      </c>
      <c r="BE771" s="41" t="str">
        <f>IF(BD771="","",RANK(BD771,BD$3:BD$1048576,1)+COUNTIF(BD$3:BD771,BD771)-1)</f>
        <v/>
      </c>
      <c r="BF771" s="1" t="str">
        <f t="shared" ref="BF771:BF834" si="453">IF(OR($AN771="",$AN771&lt;&gt;BD$2,$W771=""),"",$S771)</f>
        <v/>
      </c>
      <c r="BG771" s="34" t="str">
        <f t="shared" ref="BG771:BG834" si="454">IF(OR($AN771="",$AN771&lt;&gt;BD$2),"",$V771)</f>
        <v/>
      </c>
      <c r="BH771" s="39" t="str">
        <f t="shared" ref="BH771:BH834" si="455">IF(OR($AN771="",$AN771&lt;&gt;BD$2,$G771=""),"",$G771)</f>
        <v/>
      </c>
      <c r="BJ771" s="3"/>
      <c r="BK771" s="86"/>
      <c r="BL771" s="86"/>
      <c r="BM771" s="86"/>
      <c r="BN771" s="86"/>
      <c r="BO771" s="3"/>
      <c r="BP771" s="86"/>
      <c r="BQ771" s="86"/>
      <c r="BR771" s="86"/>
      <c r="BS771" s="86"/>
      <c r="BT771" s="3"/>
      <c r="BU771" s="86"/>
      <c r="BV771" s="86"/>
      <c r="BW771" s="86"/>
      <c r="BX771" s="86"/>
      <c r="BY771" s="3"/>
      <c r="BZ771" s="86"/>
      <c r="CA771" s="86"/>
      <c r="CB771" s="86"/>
      <c r="CC771" s="86"/>
    </row>
    <row r="772" spans="2:81" ht="35.1" customHeight="1" x14ac:dyDescent="0.2">
      <c r="B772" s="187"/>
      <c r="C772" s="188"/>
      <c r="D772" s="189"/>
      <c r="E772" s="186"/>
      <c r="F772" s="182"/>
      <c r="G772" s="184"/>
      <c r="K772" s="80" t="str">
        <f>IF(O772="","",COUNT(O$3:O772))</f>
        <v/>
      </c>
      <c r="L772" s="80" t="str">
        <f>IF(B772&lt;&gt;"",B772,IF(OR(COUNTA($G$3:$G772)&lt;COUNTA($G$3:$G$1048576),$G772&lt;&gt;""),L771,""))</f>
        <v/>
      </c>
      <c r="M772" s="80" t="str">
        <f>IF(C772&lt;&gt;"",C772,IF(OR(COUNTA($G$3:$G772)&lt;COUNTA($G$3:$G$1048576),$G772&lt;&gt;""),M771,""))</f>
        <v/>
      </c>
      <c r="N772" s="80" t="str">
        <f>IF(D772&lt;&gt;"",D772,IF(OR(COUNTA($G$3:$G772)&lt;COUNTA($G$3:$G$1048576),$G772&lt;&gt;""),N771,""))</f>
        <v/>
      </c>
      <c r="O772" s="81" t="str">
        <f t="shared" ref="O772:O835" si="456">IF(COUNT(L772:N772)=3,DATE(L772,M772,N772),"")</f>
        <v/>
      </c>
      <c r="P772" s="90" t="str">
        <f>IFERROR(IF(O772="",IF(COUNT(S$3:S$1048576)=COUNT(S$3:S772),IF(S772="","",INDEX(O$3:O772,MATCH(MAX(K$3:K772),K$3:K772,0),0)),INDEX(O$3:O772,MATCH(MAX(K$3:K772),K$3:K772,0),0)),O772),"")</f>
        <v/>
      </c>
      <c r="Q772" s="89" t="str">
        <f>IF(R772="","",COUNT(R$3:R772))</f>
        <v/>
      </c>
      <c r="R772" s="80" t="str">
        <f t="shared" si="442"/>
        <v/>
      </c>
      <c r="S772" s="91" t="str">
        <f>IFERROR(IF(COUNTA($E772:$G772)=0,"",IF(AND(R772="",$O772=INDEX(O$3:O772,MATCH(MAX(Q$3:Q772),Q$3:Q772,0),0)),INDEX(R$3:R772,MATCH(MAX(Q$3:Q772),Q$3:Q772,0),0),R772)),"")</f>
        <v/>
      </c>
      <c r="T772" s="80" t="str">
        <f>IF(U772="","",COUNT(U$3:U772))</f>
        <v/>
      </c>
      <c r="U772" s="80" t="str">
        <f t="shared" ref="U772:U835" si="457">IF(F772="",IF(R772="","",0),F772)</f>
        <v/>
      </c>
      <c r="V772" s="91" t="str">
        <f>IFERROR(IF(S772="","",IF(U772="",IF(AND(E772="",F772="",G772&lt;&gt;"",$O772=INDEX(O$3:O772,MATCH(MAX(T$3:T772),T$3:T772,0),0)),INDEX(U$3:U772,MATCH(MAX(T$3:T772),T$3:T772,0),0),IF(AND(S772&lt;&gt;"",U772=""),0,"")),U772)),"")</f>
        <v/>
      </c>
      <c r="W772" s="95" t="str">
        <f t="shared" ref="W772:W835" si="458">IF(AND(S772="",V772=""),"",TIME(S772,IF(V772="",0,V772),0))</f>
        <v/>
      </c>
      <c r="X772" s="198" t="str">
        <f t="shared" ref="X772:X835" si="459">IF(P772="","",TEXT(P772,0))</f>
        <v/>
      </c>
      <c r="Y772" s="92" t="str">
        <f t="shared" ref="Y772:Y835" si="460">IF(G772="","",G772&amp;" "&amp;IF(OR($Q772="",RIGHT($I$5,1)="無"),"",$S772&amp;":"&amp;IF($V772=0,"00",$V772)))</f>
        <v/>
      </c>
      <c r="Z772" s="106" t="str">
        <f>IF(P772="","",COUNTIF($N$3:$N772,$N772))</f>
        <v/>
      </c>
      <c r="AA772" s="92" t="str">
        <f t="shared" ref="AA772:AA835" si="461">IF(Z772="","",O772&amp;"@"&amp;Z772)</f>
        <v/>
      </c>
      <c r="AB772" s="92" t="str">
        <f t="shared" ref="AB772:AB835" si="462">IF(Z772=1,AC772&amp;AD772&amp;AE772&amp;AF772&amp;AG772&amp;AH772&amp;AI772&amp;AJ772&amp;AK772&amp;AL772,"")</f>
        <v/>
      </c>
      <c r="AC772" s="92" t="str">
        <f t="shared" ref="AC772:AC835" si="463">IFERROR(IF(AND($Z772=1,AC$2&lt;&gt;"",""&amp;INDEX($Y$3:$Y$1048576,MATCH($P772&amp;"@"&amp;AC$2,$AA$3:$AA$1048576,0),0)&lt;&gt;""),AC$1&amp;""&amp;INDEX($Y$3:$Y$1048576,MATCH($P772&amp;"@"&amp;AC$2,$AA$3:$AA$1048576,0),0),""),"")</f>
        <v/>
      </c>
      <c r="AD772" s="92" t="str">
        <f t="shared" si="441"/>
        <v/>
      </c>
      <c r="AE772" s="92" t="str">
        <f t="shared" si="441"/>
        <v/>
      </c>
      <c r="AF772" s="92" t="str">
        <f t="shared" si="441"/>
        <v/>
      </c>
      <c r="AG772" s="92" t="str">
        <f t="shared" si="441"/>
        <v/>
      </c>
      <c r="AH772" s="92" t="str">
        <f t="shared" si="441"/>
        <v/>
      </c>
      <c r="AI772" s="92" t="str">
        <f t="shared" si="441"/>
        <v/>
      </c>
      <c r="AJ772" s="92" t="str">
        <f t="shared" si="441"/>
        <v/>
      </c>
      <c r="AK772" s="92" t="str">
        <f t="shared" si="441"/>
        <v/>
      </c>
      <c r="AL772" s="92" t="str">
        <f t="shared" si="441"/>
        <v/>
      </c>
      <c r="AN772" s="35" t="str">
        <f t="shared" si="443"/>
        <v/>
      </c>
      <c r="AO772" s="44" t="str">
        <f t="shared" ref="AO772:AO835" si="464">IF(OR($AN772="",$AN772&lt;&gt;AO$2),"",$W772)</f>
        <v/>
      </c>
      <c r="AP772" s="41" t="str">
        <f>IF(AO772="","",RANK(AO772,AO$3:AO$1048576,1)+COUNTIF(AO$3:AO772,AO772)-1)</f>
        <v/>
      </c>
      <c r="AQ772" s="1" t="str">
        <f t="shared" ref="AQ772:AQ835" si="465">IF(OR($AN772="",$AN772&lt;&gt;AO$2,$W772=""),"",$S772)</f>
        <v/>
      </c>
      <c r="AR772" s="34" t="str">
        <f t="shared" si="444"/>
        <v/>
      </c>
      <c r="AS772" s="39" t="str">
        <f t="shared" si="445"/>
        <v/>
      </c>
      <c r="AT772" s="44" t="str">
        <f t="shared" si="446"/>
        <v/>
      </c>
      <c r="AU772" s="41" t="str">
        <f>IF(AT772="","",RANK(AT772,AT$3:AT$1048576,1)+COUNTIF(AT$3:AT772,AT772)-1)</f>
        <v/>
      </c>
      <c r="AV772" s="1" t="str">
        <f t="shared" si="447"/>
        <v/>
      </c>
      <c r="AW772" s="34" t="str">
        <f t="shared" si="448"/>
        <v/>
      </c>
      <c r="AX772" s="39" t="str">
        <f t="shared" si="449"/>
        <v/>
      </c>
      <c r="AY772" s="44" t="str">
        <f t="shared" ref="AY772:AY835" si="466">IF(OR($AN772="",$AN772&lt;&gt;AY$2),"",$W772)</f>
        <v/>
      </c>
      <c r="AZ772" s="41" t="str">
        <f>IF(AY772="","",RANK(AY772,AY$3:AY$1048576,1)+COUNTIF(AY$3:AY772,AY772)-1)</f>
        <v/>
      </c>
      <c r="BA772" s="1" t="str">
        <f t="shared" si="450"/>
        <v/>
      </c>
      <c r="BB772" s="34" t="str">
        <f t="shared" si="451"/>
        <v/>
      </c>
      <c r="BC772" s="39" t="str">
        <f t="shared" si="452"/>
        <v/>
      </c>
      <c r="BD772" s="44" t="str">
        <f t="shared" ref="BD772:BD835" si="467">IF(OR($AN772="",$AN772&lt;&gt;BD$2),"",$W772)</f>
        <v/>
      </c>
      <c r="BE772" s="41" t="str">
        <f>IF(BD772="","",RANK(BD772,BD$3:BD$1048576,1)+COUNTIF(BD$3:BD772,BD772)-1)</f>
        <v/>
      </c>
      <c r="BF772" s="1" t="str">
        <f t="shared" si="453"/>
        <v/>
      </c>
      <c r="BG772" s="34" t="str">
        <f t="shared" si="454"/>
        <v/>
      </c>
      <c r="BH772" s="39" t="str">
        <f t="shared" si="455"/>
        <v/>
      </c>
      <c r="BJ772" s="3"/>
      <c r="BK772" s="86"/>
      <c r="BL772" s="86"/>
      <c r="BM772" s="86"/>
      <c r="BN772" s="86"/>
      <c r="BO772" s="3"/>
      <c r="BP772" s="86"/>
      <c r="BQ772" s="86"/>
      <c r="BR772" s="86"/>
      <c r="BS772" s="86"/>
      <c r="BT772" s="3"/>
      <c r="BU772" s="86"/>
      <c r="BV772" s="86"/>
      <c r="BW772" s="86"/>
      <c r="BX772" s="86"/>
      <c r="BY772" s="3"/>
      <c r="BZ772" s="86"/>
      <c r="CA772" s="86"/>
      <c r="CB772" s="86"/>
      <c r="CC772" s="86"/>
    </row>
    <row r="773" spans="2:81" ht="35.1" customHeight="1" x14ac:dyDescent="0.2">
      <c r="B773" s="187"/>
      <c r="C773" s="188"/>
      <c r="D773" s="189"/>
      <c r="E773" s="186"/>
      <c r="F773" s="182"/>
      <c r="G773" s="184"/>
      <c r="K773" s="80" t="str">
        <f>IF(O773="","",COUNT(O$3:O773))</f>
        <v/>
      </c>
      <c r="L773" s="80" t="str">
        <f>IF(B773&lt;&gt;"",B773,IF(OR(COUNTA($G$3:$G773)&lt;COUNTA($G$3:$G$1048576),$G773&lt;&gt;""),L772,""))</f>
        <v/>
      </c>
      <c r="M773" s="80" t="str">
        <f>IF(C773&lt;&gt;"",C773,IF(OR(COUNTA($G$3:$G773)&lt;COUNTA($G$3:$G$1048576),$G773&lt;&gt;""),M772,""))</f>
        <v/>
      </c>
      <c r="N773" s="80" t="str">
        <f>IF(D773&lt;&gt;"",D773,IF(OR(COUNTA($G$3:$G773)&lt;COUNTA($G$3:$G$1048576),$G773&lt;&gt;""),N772,""))</f>
        <v/>
      </c>
      <c r="O773" s="81" t="str">
        <f t="shared" si="456"/>
        <v/>
      </c>
      <c r="P773" s="90" t="str">
        <f>IFERROR(IF(O773="",IF(COUNT(S$3:S$1048576)=COUNT(S$3:S773),IF(S773="","",INDEX(O$3:O773,MATCH(MAX(K$3:K773),K$3:K773,0),0)),INDEX(O$3:O773,MATCH(MAX(K$3:K773),K$3:K773,0),0)),O773),"")</f>
        <v/>
      </c>
      <c r="Q773" s="89" t="str">
        <f>IF(R773="","",COUNT(R$3:R773))</f>
        <v/>
      </c>
      <c r="R773" s="80" t="str">
        <f t="shared" si="442"/>
        <v/>
      </c>
      <c r="S773" s="91" t="str">
        <f>IFERROR(IF(COUNTA($E773:$G773)=0,"",IF(AND(R773="",$O773=INDEX(O$3:O773,MATCH(MAX(Q$3:Q773),Q$3:Q773,0),0)),INDEX(R$3:R773,MATCH(MAX(Q$3:Q773),Q$3:Q773,0),0),R773)),"")</f>
        <v/>
      </c>
      <c r="T773" s="80" t="str">
        <f>IF(U773="","",COUNT(U$3:U773))</f>
        <v/>
      </c>
      <c r="U773" s="80" t="str">
        <f t="shared" si="457"/>
        <v/>
      </c>
      <c r="V773" s="91" t="str">
        <f>IFERROR(IF(S773="","",IF(U773="",IF(AND(E773="",F773="",G773&lt;&gt;"",$O773=INDEX(O$3:O773,MATCH(MAX(T$3:T773),T$3:T773,0),0)),INDEX(U$3:U773,MATCH(MAX(T$3:T773),T$3:T773,0),0),IF(AND(S773&lt;&gt;"",U773=""),0,"")),U773)),"")</f>
        <v/>
      </c>
      <c r="W773" s="95" t="str">
        <f t="shared" si="458"/>
        <v/>
      </c>
      <c r="X773" s="198" t="str">
        <f t="shared" si="459"/>
        <v/>
      </c>
      <c r="Y773" s="92" t="str">
        <f t="shared" si="460"/>
        <v/>
      </c>
      <c r="Z773" s="106" t="str">
        <f>IF(P773="","",COUNTIF($N$3:$N773,$N773))</f>
        <v/>
      </c>
      <c r="AA773" s="92" t="str">
        <f t="shared" si="461"/>
        <v/>
      </c>
      <c r="AB773" s="92" t="str">
        <f t="shared" si="462"/>
        <v/>
      </c>
      <c r="AC773" s="92" t="str">
        <f t="shared" si="463"/>
        <v/>
      </c>
      <c r="AD773" s="92" t="str">
        <f t="shared" si="441"/>
        <v/>
      </c>
      <c r="AE773" s="92" t="str">
        <f t="shared" si="441"/>
        <v/>
      </c>
      <c r="AF773" s="92" t="str">
        <f t="shared" si="441"/>
        <v/>
      </c>
      <c r="AG773" s="92" t="str">
        <f t="shared" si="441"/>
        <v/>
      </c>
      <c r="AH773" s="92" t="str">
        <f t="shared" si="441"/>
        <v/>
      </c>
      <c r="AI773" s="92" t="str">
        <f t="shared" si="441"/>
        <v/>
      </c>
      <c r="AJ773" s="92" t="str">
        <f t="shared" si="441"/>
        <v/>
      </c>
      <c r="AK773" s="92" t="str">
        <f t="shared" si="441"/>
        <v/>
      </c>
      <c r="AL773" s="92" t="str">
        <f t="shared" si="441"/>
        <v/>
      </c>
      <c r="AN773" s="35" t="str">
        <f t="shared" si="443"/>
        <v/>
      </c>
      <c r="AO773" s="44" t="str">
        <f t="shared" si="464"/>
        <v/>
      </c>
      <c r="AP773" s="41" t="str">
        <f>IF(AO773="","",RANK(AO773,AO$3:AO$1048576,1)+COUNTIF(AO$3:AO773,AO773)-1)</f>
        <v/>
      </c>
      <c r="AQ773" s="1" t="str">
        <f t="shared" si="465"/>
        <v/>
      </c>
      <c r="AR773" s="34" t="str">
        <f t="shared" si="444"/>
        <v/>
      </c>
      <c r="AS773" s="39" t="str">
        <f t="shared" si="445"/>
        <v/>
      </c>
      <c r="AT773" s="44" t="str">
        <f t="shared" si="446"/>
        <v/>
      </c>
      <c r="AU773" s="41" t="str">
        <f>IF(AT773="","",RANK(AT773,AT$3:AT$1048576,1)+COUNTIF(AT$3:AT773,AT773)-1)</f>
        <v/>
      </c>
      <c r="AV773" s="1" t="str">
        <f t="shared" si="447"/>
        <v/>
      </c>
      <c r="AW773" s="34" t="str">
        <f t="shared" si="448"/>
        <v/>
      </c>
      <c r="AX773" s="39" t="str">
        <f t="shared" si="449"/>
        <v/>
      </c>
      <c r="AY773" s="44" t="str">
        <f t="shared" si="466"/>
        <v/>
      </c>
      <c r="AZ773" s="41" t="str">
        <f>IF(AY773="","",RANK(AY773,AY$3:AY$1048576,1)+COUNTIF(AY$3:AY773,AY773)-1)</f>
        <v/>
      </c>
      <c r="BA773" s="1" t="str">
        <f t="shared" si="450"/>
        <v/>
      </c>
      <c r="BB773" s="34" t="str">
        <f t="shared" si="451"/>
        <v/>
      </c>
      <c r="BC773" s="39" t="str">
        <f t="shared" si="452"/>
        <v/>
      </c>
      <c r="BD773" s="44" t="str">
        <f t="shared" si="467"/>
        <v/>
      </c>
      <c r="BE773" s="41" t="str">
        <f>IF(BD773="","",RANK(BD773,BD$3:BD$1048576,1)+COUNTIF(BD$3:BD773,BD773)-1)</f>
        <v/>
      </c>
      <c r="BF773" s="1" t="str">
        <f t="shared" si="453"/>
        <v/>
      </c>
      <c r="BG773" s="34" t="str">
        <f t="shared" si="454"/>
        <v/>
      </c>
      <c r="BH773" s="39" t="str">
        <f t="shared" si="455"/>
        <v/>
      </c>
      <c r="BJ773" s="3"/>
      <c r="BK773" s="86"/>
      <c r="BL773" s="86"/>
      <c r="BM773" s="86"/>
      <c r="BN773" s="86"/>
      <c r="BO773" s="3"/>
      <c r="BP773" s="86"/>
      <c r="BQ773" s="86"/>
      <c r="BR773" s="86"/>
      <c r="BS773" s="86"/>
      <c r="BT773" s="3"/>
      <c r="BU773" s="86"/>
      <c r="BV773" s="86"/>
      <c r="BW773" s="86"/>
      <c r="BX773" s="86"/>
      <c r="BY773" s="3"/>
      <c r="BZ773" s="86"/>
      <c r="CA773" s="86"/>
      <c r="CB773" s="86"/>
      <c r="CC773" s="86"/>
    </row>
    <row r="774" spans="2:81" ht="35.1" customHeight="1" x14ac:dyDescent="0.2">
      <c r="B774" s="187"/>
      <c r="C774" s="188"/>
      <c r="D774" s="189"/>
      <c r="E774" s="186"/>
      <c r="F774" s="182"/>
      <c r="G774" s="184"/>
      <c r="K774" s="80" t="str">
        <f>IF(O774="","",COUNT(O$3:O774))</f>
        <v/>
      </c>
      <c r="L774" s="80" t="str">
        <f>IF(B774&lt;&gt;"",B774,IF(OR(COUNTA($G$3:$G774)&lt;COUNTA($G$3:$G$1048576),$G774&lt;&gt;""),L773,""))</f>
        <v/>
      </c>
      <c r="M774" s="80" t="str">
        <f>IF(C774&lt;&gt;"",C774,IF(OR(COUNTA($G$3:$G774)&lt;COUNTA($G$3:$G$1048576),$G774&lt;&gt;""),M773,""))</f>
        <v/>
      </c>
      <c r="N774" s="80" t="str">
        <f>IF(D774&lt;&gt;"",D774,IF(OR(COUNTA($G$3:$G774)&lt;COUNTA($G$3:$G$1048576),$G774&lt;&gt;""),N773,""))</f>
        <v/>
      </c>
      <c r="O774" s="81" t="str">
        <f t="shared" si="456"/>
        <v/>
      </c>
      <c r="P774" s="90" t="str">
        <f>IFERROR(IF(O774="",IF(COUNT(S$3:S$1048576)=COUNT(S$3:S774),IF(S774="","",INDEX(O$3:O774,MATCH(MAX(K$3:K774),K$3:K774,0),0)),INDEX(O$3:O774,MATCH(MAX(K$3:K774),K$3:K774,0),0)),O774),"")</f>
        <v/>
      </c>
      <c r="Q774" s="89" t="str">
        <f>IF(R774="","",COUNT(R$3:R774))</f>
        <v/>
      </c>
      <c r="R774" s="80" t="str">
        <f t="shared" si="442"/>
        <v/>
      </c>
      <c r="S774" s="91" t="str">
        <f>IFERROR(IF(COUNTA($E774:$G774)=0,"",IF(AND(R774="",$O774=INDEX(O$3:O774,MATCH(MAX(Q$3:Q774),Q$3:Q774,0),0)),INDEX(R$3:R774,MATCH(MAX(Q$3:Q774),Q$3:Q774,0),0),R774)),"")</f>
        <v/>
      </c>
      <c r="T774" s="80" t="str">
        <f>IF(U774="","",COUNT(U$3:U774))</f>
        <v/>
      </c>
      <c r="U774" s="80" t="str">
        <f t="shared" si="457"/>
        <v/>
      </c>
      <c r="V774" s="91" t="str">
        <f>IFERROR(IF(S774="","",IF(U774="",IF(AND(E774="",F774="",G774&lt;&gt;"",$O774=INDEX(O$3:O774,MATCH(MAX(T$3:T774),T$3:T774,0),0)),INDEX(U$3:U774,MATCH(MAX(T$3:T774),T$3:T774,0),0),IF(AND(S774&lt;&gt;"",U774=""),0,"")),U774)),"")</f>
        <v/>
      </c>
      <c r="W774" s="95" t="str">
        <f t="shared" si="458"/>
        <v/>
      </c>
      <c r="X774" s="198" t="str">
        <f t="shared" si="459"/>
        <v/>
      </c>
      <c r="Y774" s="92" t="str">
        <f t="shared" si="460"/>
        <v/>
      </c>
      <c r="Z774" s="106" t="str">
        <f>IF(P774="","",COUNTIF($N$3:$N774,$N774))</f>
        <v/>
      </c>
      <c r="AA774" s="92" t="str">
        <f t="shared" si="461"/>
        <v/>
      </c>
      <c r="AB774" s="92" t="str">
        <f t="shared" si="462"/>
        <v/>
      </c>
      <c r="AC774" s="92" t="str">
        <f t="shared" si="463"/>
        <v/>
      </c>
      <c r="AD774" s="92" t="str">
        <f t="shared" ref="AD774:AL783" si="468">IFERROR(IF(AND($Z774=1,AD$2&lt;&gt;"",""&amp;INDEX($Y$3:$Y$1048576,MATCH($P774&amp;"@"&amp;AD$2,$AA$3:$AA$1048576,0),0)&lt;&gt;""),AD$1&amp;""&amp;INDEX($Y$3:$Y$1048576,MATCH($P774&amp;"@"&amp;AD$2,$AA$3:$AA$1048576,0),0),""),"")</f>
        <v/>
      </c>
      <c r="AE774" s="92" t="str">
        <f t="shared" si="468"/>
        <v/>
      </c>
      <c r="AF774" s="92" t="str">
        <f t="shared" si="468"/>
        <v/>
      </c>
      <c r="AG774" s="92" t="str">
        <f t="shared" si="468"/>
        <v/>
      </c>
      <c r="AH774" s="92" t="str">
        <f t="shared" si="468"/>
        <v/>
      </c>
      <c r="AI774" s="92" t="str">
        <f t="shared" si="468"/>
        <v/>
      </c>
      <c r="AJ774" s="92" t="str">
        <f t="shared" si="468"/>
        <v/>
      </c>
      <c r="AK774" s="92" t="str">
        <f t="shared" si="468"/>
        <v/>
      </c>
      <c r="AL774" s="92" t="str">
        <f t="shared" si="468"/>
        <v/>
      </c>
      <c r="AN774" s="35" t="str">
        <f t="shared" si="443"/>
        <v/>
      </c>
      <c r="AO774" s="44" t="str">
        <f t="shared" si="464"/>
        <v/>
      </c>
      <c r="AP774" s="41" t="str">
        <f>IF(AO774="","",RANK(AO774,AO$3:AO$1048576,1)+COUNTIF(AO$3:AO774,AO774)-1)</f>
        <v/>
      </c>
      <c r="AQ774" s="1" t="str">
        <f t="shared" si="465"/>
        <v/>
      </c>
      <c r="AR774" s="34" t="str">
        <f t="shared" si="444"/>
        <v/>
      </c>
      <c r="AS774" s="39" t="str">
        <f t="shared" si="445"/>
        <v/>
      </c>
      <c r="AT774" s="44" t="str">
        <f t="shared" si="446"/>
        <v/>
      </c>
      <c r="AU774" s="41" t="str">
        <f>IF(AT774="","",RANK(AT774,AT$3:AT$1048576,1)+COUNTIF(AT$3:AT774,AT774)-1)</f>
        <v/>
      </c>
      <c r="AV774" s="1" t="str">
        <f t="shared" si="447"/>
        <v/>
      </c>
      <c r="AW774" s="34" t="str">
        <f t="shared" si="448"/>
        <v/>
      </c>
      <c r="AX774" s="39" t="str">
        <f t="shared" si="449"/>
        <v/>
      </c>
      <c r="AY774" s="44" t="str">
        <f t="shared" si="466"/>
        <v/>
      </c>
      <c r="AZ774" s="41" t="str">
        <f>IF(AY774="","",RANK(AY774,AY$3:AY$1048576,1)+COUNTIF(AY$3:AY774,AY774)-1)</f>
        <v/>
      </c>
      <c r="BA774" s="1" t="str">
        <f t="shared" si="450"/>
        <v/>
      </c>
      <c r="BB774" s="34" t="str">
        <f t="shared" si="451"/>
        <v/>
      </c>
      <c r="BC774" s="39" t="str">
        <f t="shared" si="452"/>
        <v/>
      </c>
      <c r="BD774" s="44" t="str">
        <f t="shared" si="467"/>
        <v/>
      </c>
      <c r="BE774" s="41" t="str">
        <f>IF(BD774="","",RANK(BD774,BD$3:BD$1048576,1)+COUNTIF(BD$3:BD774,BD774)-1)</f>
        <v/>
      </c>
      <c r="BF774" s="1" t="str">
        <f t="shared" si="453"/>
        <v/>
      </c>
      <c r="BG774" s="34" t="str">
        <f t="shared" si="454"/>
        <v/>
      </c>
      <c r="BH774" s="39" t="str">
        <f t="shared" si="455"/>
        <v/>
      </c>
      <c r="BJ774" s="3"/>
      <c r="BK774" s="86"/>
      <c r="BL774" s="86"/>
      <c r="BM774" s="86"/>
      <c r="BN774" s="86"/>
      <c r="BO774" s="3"/>
      <c r="BP774" s="86"/>
      <c r="BQ774" s="86"/>
      <c r="BR774" s="86"/>
      <c r="BS774" s="86"/>
      <c r="BT774" s="3"/>
      <c r="BU774" s="86"/>
      <c r="BV774" s="86"/>
      <c r="BW774" s="86"/>
      <c r="BX774" s="86"/>
      <c r="BY774" s="3"/>
      <c r="BZ774" s="86"/>
      <c r="CA774" s="86"/>
      <c r="CB774" s="86"/>
      <c r="CC774" s="86"/>
    </row>
    <row r="775" spans="2:81" ht="35.1" customHeight="1" x14ac:dyDescent="0.2">
      <c r="B775" s="187"/>
      <c r="C775" s="188"/>
      <c r="D775" s="189"/>
      <c r="E775" s="186"/>
      <c r="F775" s="182"/>
      <c r="G775" s="184"/>
      <c r="K775" s="80" t="str">
        <f>IF(O775="","",COUNT(O$3:O775))</f>
        <v/>
      </c>
      <c r="L775" s="80" t="str">
        <f>IF(B775&lt;&gt;"",B775,IF(OR(COUNTA($G$3:$G775)&lt;COUNTA($G$3:$G$1048576),$G775&lt;&gt;""),L774,""))</f>
        <v/>
      </c>
      <c r="M775" s="80" t="str">
        <f>IF(C775&lt;&gt;"",C775,IF(OR(COUNTA($G$3:$G775)&lt;COUNTA($G$3:$G$1048576),$G775&lt;&gt;""),M774,""))</f>
        <v/>
      </c>
      <c r="N775" s="80" t="str">
        <f>IF(D775&lt;&gt;"",D775,IF(OR(COUNTA($G$3:$G775)&lt;COUNTA($G$3:$G$1048576),$G775&lt;&gt;""),N774,""))</f>
        <v/>
      </c>
      <c r="O775" s="81" t="str">
        <f t="shared" si="456"/>
        <v/>
      </c>
      <c r="P775" s="90" t="str">
        <f>IFERROR(IF(O775="",IF(COUNT(S$3:S$1048576)=COUNT(S$3:S775),IF(S775="","",INDEX(O$3:O775,MATCH(MAX(K$3:K775),K$3:K775,0),0)),INDEX(O$3:O775,MATCH(MAX(K$3:K775),K$3:K775,0),0)),O775),"")</f>
        <v/>
      </c>
      <c r="Q775" s="89" t="str">
        <f>IF(R775="","",COUNT(R$3:R775))</f>
        <v/>
      </c>
      <c r="R775" s="80" t="str">
        <f t="shared" si="442"/>
        <v/>
      </c>
      <c r="S775" s="91" t="str">
        <f>IFERROR(IF(COUNTA($E775:$G775)=0,"",IF(AND(R775="",$O775=INDEX(O$3:O775,MATCH(MAX(Q$3:Q775),Q$3:Q775,0),0)),INDEX(R$3:R775,MATCH(MAX(Q$3:Q775),Q$3:Q775,0),0),R775)),"")</f>
        <v/>
      </c>
      <c r="T775" s="80" t="str">
        <f>IF(U775="","",COUNT(U$3:U775))</f>
        <v/>
      </c>
      <c r="U775" s="80" t="str">
        <f t="shared" si="457"/>
        <v/>
      </c>
      <c r="V775" s="91" t="str">
        <f>IFERROR(IF(S775="","",IF(U775="",IF(AND(E775="",F775="",G775&lt;&gt;"",$O775=INDEX(O$3:O775,MATCH(MAX(T$3:T775),T$3:T775,0),0)),INDEX(U$3:U775,MATCH(MAX(T$3:T775),T$3:T775,0),0),IF(AND(S775&lt;&gt;"",U775=""),0,"")),U775)),"")</f>
        <v/>
      </c>
      <c r="W775" s="95" t="str">
        <f t="shared" si="458"/>
        <v/>
      </c>
      <c r="X775" s="198" t="str">
        <f t="shared" si="459"/>
        <v/>
      </c>
      <c r="Y775" s="92" t="str">
        <f t="shared" si="460"/>
        <v/>
      </c>
      <c r="Z775" s="106" t="str">
        <f>IF(P775="","",COUNTIF($N$3:$N775,$N775))</f>
        <v/>
      </c>
      <c r="AA775" s="92" t="str">
        <f t="shared" si="461"/>
        <v/>
      </c>
      <c r="AB775" s="92" t="str">
        <f t="shared" si="462"/>
        <v/>
      </c>
      <c r="AC775" s="92" t="str">
        <f t="shared" si="463"/>
        <v/>
      </c>
      <c r="AD775" s="92" t="str">
        <f t="shared" si="468"/>
        <v/>
      </c>
      <c r="AE775" s="92" t="str">
        <f t="shared" si="468"/>
        <v/>
      </c>
      <c r="AF775" s="92" t="str">
        <f t="shared" si="468"/>
        <v/>
      </c>
      <c r="AG775" s="92" t="str">
        <f t="shared" si="468"/>
        <v/>
      </c>
      <c r="AH775" s="92" t="str">
        <f t="shared" si="468"/>
        <v/>
      </c>
      <c r="AI775" s="92" t="str">
        <f t="shared" si="468"/>
        <v/>
      </c>
      <c r="AJ775" s="92" t="str">
        <f t="shared" si="468"/>
        <v/>
      </c>
      <c r="AK775" s="92" t="str">
        <f t="shared" si="468"/>
        <v/>
      </c>
      <c r="AL775" s="92" t="str">
        <f t="shared" si="468"/>
        <v/>
      </c>
      <c r="AN775" s="35" t="str">
        <f t="shared" si="443"/>
        <v/>
      </c>
      <c r="AO775" s="44" t="str">
        <f t="shared" si="464"/>
        <v/>
      </c>
      <c r="AP775" s="41" t="str">
        <f>IF(AO775="","",RANK(AO775,AO$3:AO$1048576,1)+COUNTIF(AO$3:AO775,AO775)-1)</f>
        <v/>
      </c>
      <c r="AQ775" s="1" t="str">
        <f t="shared" si="465"/>
        <v/>
      </c>
      <c r="AR775" s="34" t="str">
        <f t="shared" si="444"/>
        <v/>
      </c>
      <c r="AS775" s="39" t="str">
        <f t="shared" si="445"/>
        <v/>
      </c>
      <c r="AT775" s="44" t="str">
        <f t="shared" si="446"/>
        <v/>
      </c>
      <c r="AU775" s="41" t="str">
        <f>IF(AT775="","",RANK(AT775,AT$3:AT$1048576,1)+COUNTIF(AT$3:AT775,AT775)-1)</f>
        <v/>
      </c>
      <c r="AV775" s="1" t="str">
        <f t="shared" si="447"/>
        <v/>
      </c>
      <c r="AW775" s="34" t="str">
        <f t="shared" si="448"/>
        <v/>
      </c>
      <c r="AX775" s="39" t="str">
        <f t="shared" si="449"/>
        <v/>
      </c>
      <c r="AY775" s="44" t="str">
        <f t="shared" si="466"/>
        <v/>
      </c>
      <c r="AZ775" s="41" t="str">
        <f>IF(AY775="","",RANK(AY775,AY$3:AY$1048576,1)+COUNTIF(AY$3:AY775,AY775)-1)</f>
        <v/>
      </c>
      <c r="BA775" s="1" t="str">
        <f t="shared" si="450"/>
        <v/>
      </c>
      <c r="BB775" s="34" t="str">
        <f t="shared" si="451"/>
        <v/>
      </c>
      <c r="BC775" s="39" t="str">
        <f t="shared" si="452"/>
        <v/>
      </c>
      <c r="BD775" s="44" t="str">
        <f t="shared" si="467"/>
        <v/>
      </c>
      <c r="BE775" s="41" t="str">
        <f>IF(BD775="","",RANK(BD775,BD$3:BD$1048576,1)+COUNTIF(BD$3:BD775,BD775)-1)</f>
        <v/>
      </c>
      <c r="BF775" s="1" t="str">
        <f t="shared" si="453"/>
        <v/>
      </c>
      <c r="BG775" s="34" t="str">
        <f t="shared" si="454"/>
        <v/>
      </c>
      <c r="BH775" s="39" t="str">
        <f t="shared" si="455"/>
        <v/>
      </c>
      <c r="BJ775" s="3"/>
      <c r="BK775" s="86"/>
      <c r="BL775" s="86"/>
      <c r="BM775" s="86"/>
      <c r="BN775" s="86"/>
      <c r="BO775" s="3"/>
      <c r="BP775" s="86"/>
      <c r="BQ775" s="86"/>
      <c r="BR775" s="86"/>
      <c r="BS775" s="86"/>
      <c r="BT775" s="3"/>
      <c r="BU775" s="86"/>
      <c r="BV775" s="86"/>
      <c r="BW775" s="86"/>
      <c r="BX775" s="86"/>
      <c r="BY775" s="3"/>
      <c r="BZ775" s="86"/>
      <c r="CA775" s="86"/>
      <c r="CB775" s="86"/>
      <c r="CC775" s="86"/>
    </row>
    <row r="776" spans="2:81" ht="35.1" customHeight="1" x14ac:dyDescent="0.2">
      <c r="B776" s="187"/>
      <c r="C776" s="188"/>
      <c r="D776" s="189"/>
      <c r="E776" s="186"/>
      <c r="F776" s="182"/>
      <c r="G776" s="184"/>
      <c r="K776" s="80" t="str">
        <f>IF(O776="","",COUNT(O$3:O776))</f>
        <v/>
      </c>
      <c r="L776" s="80" t="str">
        <f>IF(B776&lt;&gt;"",B776,IF(OR(COUNTA($G$3:$G776)&lt;COUNTA($G$3:$G$1048576),$G776&lt;&gt;""),L775,""))</f>
        <v/>
      </c>
      <c r="M776" s="80" t="str">
        <f>IF(C776&lt;&gt;"",C776,IF(OR(COUNTA($G$3:$G776)&lt;COUNTA($G$3:$G$1048576),$G776&lt;&gt;""),M775,""))</f>
        <v/>
      </c>
      <c r="N776" s="80" t="str">
        <f>IF(D776&lt;&gt;"",D776,IF(OR(COUNTA($G$3:$G776)&lt;COUNTA($G$3:$G$1048576),$G776&lt;&gt;""),N775,""))</f>
        <v/>
      </c>
      <c r="O776" s="81" t="str">
        <f t="shared" si="456"/>
        <v/>
      </c>
      <c r="P776" s="90" t="str">
        <f>IFERROR(IF(O776="",IF(COUNT(S$3:S$1048576)=COUNT(S$3:S776),IF(S776="","",INDEX(O$3:O776,MATCH(MAX(K$3:K776),K$3:K776,0),0)),INDEX(O$3:O776,MATCH(MAX(K$3:K776),K$3:K776,0),0)),O776),"")</f>
        <v/>
      </c>
      <c r="Q776" s="89" t="str">
        <f>IF(R776="","",COUNT(R$3:R776))</f>
        <v/>
      </c>
      <c r="R776" s="80" t="str">
        <f t="shared" si="442"/>
        <v/>
      </c>
      <c r="S776" s="91" t="str">
        <f>IFERROR(IF(COUNTA($E776:$G776)=0,"",IF(AND(R776="",$O776=INDEX(O$3:O776,MATCH(MAX(Q$3:Q776),Q$3:Q776,0),0)),INDEX(R$3:R776,MATCH(MAX(Q$3:Q776),Q$3:Q776,0),0),R776)),"")</f>
        <v/>
      </c>
      <c r="T776" s="80" t="str">
        <f>IF(U776="","",COUNT(U$3:U776))</f>
        <v/>
      </c>
      <c r="U776" s="80" t="str">
        <f t="shared" si="457"/>
        <v/>
      </c>
      <c r="V776" s="91" t="str">
        <f>IFERROR(IF(S776="","",IF(U776="",IF(AND(E776="",F776="",G776&lt;&gt;"",$O776=INDEX(O$3:O776,MATCH(MAX(T$3:T776),T$3:T776,0),0)),INDEX(U$3:U776,MATCH(MAX(T$3:T776),T$3:T776,0),0),IF(AND(S776&lt;&gt;"",U776=""),0,"")),U776)),"")</f>
        <v/>
      </c>
      <c r="W776" s="95" t="str">
        <f t="shared" si="458"/>
        <v/>
      </c>
      <c r="X776" s="198" t="str">
        <f t="shared" si="459"/>
        <v/>
      </c>
      <c r="Y776" s="92" t="str">
        <f t="shared" si="460"/>
        <v/>
      </c>
      <c r="Z776" s="106" t="str">
        <f>IF(P776="","",COUNTIF($N$3:$N776,$N776))</f>
        <v/>
      </c>
      <c r="AA776" s="92" t="str">
        <f t="shared" si="461"/>
        <v/>
      </c>
      <c r="AB776" s="92" t="str">
        <f t="shared" si="462"/>
        <v/>
      </c>
      <c r="AC776" s="92" t="str">
        <f t="shared" si="463"/>
        <v/>
      </c>
      <c r="AD776" s="92" t="str">
        <f t="shared" si="468"/>
        <v/>
      </c>
      <c r="AE776" s="92" t="str">
        <f t="shared" si="468"/>
        <v/>
      </c>
      <c r="AF776" s="92" t="str">
        <f t="shared" si="468"/>
        <v/>
      </c>
      <c r="AG776" s="92" t="str">
        <f t="shared" si="468"/>
        <v/>
      </c>
      <c r="AH776" s="92" t="str">
        <f t="shared" si="468"/>
        <v/>
      </c>
      <c r="AI776" s="92" t="str">
        <f t="shared" si="468"/>
        <v/>
      </c>
      <c r="AJ776" s="92" t="str">
        <f t="shared" si="468"/>
        <v/>
      </c>
      <c r="AK776" s="92" t="str">
        <f t="shared" si="468"/>
        <v/>
      </c>
      <c r="AL776" s="92" t="str">
        <f t="shared" si="468"/>
        <v/>
      </c>
      <c r="AN776" s="35" t="str">
        <f t="shared" si="443"/>
        <v/>
      </c>
      <c r="AO776" s="44" t="str">
        <f t="shared" si="464"/>
        <v/>
      </c>
      <c r="AP776" s="41" t="str">
        <f>IF(AO776="","",RANK(AO776,AO$3:AO$1048576,1)+COUNTIF(AO$3:AO776,AO776)-1)</f>
        <v/>
      </c>
      <c r="AQ776" s="1" t="str">
        <f t="shared" si="465"/>
        <v/>
      </c>
      <c r="AR776" s="34" t="str">
        <f t="shared" si="444"/>
        <v/>
      </c>
      <c r="AS776" s="39" t="str">
        <f t="shared" si="445"/>
        <v/>
      </c>
      <c r="AT776" s="44" t="str">
        <f t="shared" si="446"/>
        <v/>
      </c>
      <c r="AU776" s="41" t="str">
        <f>IF(AT776="","",RANK(AT776,AT$3:AT$1048576,1)+COUNTIF(AT$3:AT776,AT776)-1)</f>
        <v/>
      </c>
      <c r="AV776" s="1" t="str">
        <f t="shared" si="447"/>
        <v/>
      </c>
      <c r="AW776" s="34" t="str">
        <f t="shared" si="448"/>
        <v/>
      </c>
      <c r="AX776" s="39" t="str">
        <f t="shared" si="449"/>
        <v/>
      </c>
      <c r="AY776" s="44" t="str">
        <f t="shared" si="466"/>
        <v/>
      </c>
      <c r="AZ776" s="41" t="str">
        <f>IF(AY776="","",RANK(AY776,AY$3:AY$1048576,1)+COUNTIF(AY$3:AY776,AY776)-1)</f>
        <v/>
      </c>
      <c r="BA776" s="1" t="str">
        <f t="shared" si="450"/>
        <v/>
      </c>
      <c r="BB776" s="34" t="str">
        <f t="shared" si="451"/>
        <v/>
      </c>
      <c r="BC776" s="39" t="str">
        <f t="shared" si="452"/>
        <v/>
      </c>
      <c r="BD776" s="44" t="str">
        <f t="shared" si="467"/>
        <v/>
      </c>
      <c r="BE776" s="41" t="str">
        <f>IF(BD776="","",RANK(BD776,BD$3:BD$1048576,1)+COUNTIF(BD$3:BD776,BD776)-1)</f>
        <v/>
      </c>
      <c r="BF776" s="1" t="str">
        <f t="shared" si="453"/>
        <v/>
      </c>
      <c r="BG776" s="34" t="str">
        <f t="shared" si="454"/>
        <v/>
      </c>
      <c r="BH776" s="39" t="str">
        <f t="shared" si="455"/>
        <v/>
      </c>
      <c r="BJ776" s="3"/>
      <c r="BK776" s="86"/>
      <c r="BL776" s="86"/>
      <c r="BM776" s="86"/>
      <c r="BN776" s="86"/>
      <c r="BO776" s="3"/>
      <c r="BP776" s="86"/>
      <c r="BQ776" s="86"/>
      <c r="BR776" s="86"/>
      <c r="BS776" s="86"/>
      <c r="BT776" s="3"/>
      <c r="BU776" s="86"/>
      <c r="BV776" s="86"/>
      <c r="BW776" s="86"/>
      <c r="BX776" s="86"/>
      <c r="BY776" s="3"/>
      <c r="BZ776" s="86"/>
      <c r="CA776" s="86"/>
      <c r="CB776" s="86"/>
      <c r="CC776" s="86"/>
    </row>
    <row r="777" spans="2:81" ht="35.1" customHeight="1" x14ac:dyDescent="0.2">
      <c r="B777" s="187"/>
      <c r="C777" s="188"/>
      <c r="D777" s="189"/>
      <c r="E777" s="186"/>
      <c r="F777" s="182"/>
      <c r="G777" s="184"/>
      <c r="K777" s="80" t="str">
        <f>IF(O777="","",COUNT(O$3:O777))</f>
        <v/>
      </c>
      <c r="L777" s="80" t="str">
        <f>IF(B777&lt;&gt;"",B777,IF(OR(COUNTA($G$3:$G777)&lt;COUNTA($G$3:$G$1048576),$G777&lt;&gt;""),L776,""))</f>
        <v/>
      </c>
      <c r="M777" s="80" t="str">
        <f>IF(C777&lt;&gt;"",C777,IF(OR(COUNTA($G$3:$G777)&lt;COUNTA($G$3:$G$1048576),$G777&lt;&gt;""),M776,""))</f>
        <v/>
      </c>
      <c r="N777" s="80" t="str">
        <f>IF(D777&lt;&gt;"",D777,IF(OR(COUNTA($G$3:$G777)&lt;COUNTA($G$3:$G$1048576),$G777&lt;&gt;""),N776,""))</f>
        <v/>
      </c>
      <c r="O777" s="81" t="str">
        <f t="shared" si="456"/>
        <v/>
      </c>
      <c r="P777" s="90" t="str">
        <f>IFERROR(IF(O777="",IF(COUNT(S$3:S$1048576)=COUNT(S$3:S777),IF(S777="","",INDEX(O$3:O777,MATCH(MAX(K$3:K777),K$3:K777,0),0)),INDEX(O$3:O777,MATCH(MAX(K$3:K777),K$3:K777,0),0)),O777),"")</f>
        <v/>
      </c>
      <c r="Q777" s="89" t="str">
        <f>IF(R777="","",COUNT(R$3:R777))</f>
        <v/>
      </c>
      <c r="R777" s="80" t="str">
        <f t="shared" si="442"/>
        <v/>
      </c>
      <c r="S777" s="91" t="str">
        <f>IFERROR(IF(COUNTA($E777:$G777)=0,"",IF(AND(R777="",$O777=INDEX(O$3:O777,MATCH(MAX(Q$3:Q777),Q$3:Q777,0),0)),INDEX(R$3:R777,MATCH(MAX(Q$3:Q777),Q$3:Q777,0),0),R777)),"")</f>
        <v/>
      </c>
      <c r="T777" s="80" t="str">
        <f>IF(U777="","",COUNT(U$3:U777))</f>
        <v/>
      </c>
      <c r="U777" s="80" t="str">
        <f t="shared" si="457"/>
        <v/>
      </c>
      <c r="V777" s="91" t="str">
        <f>IFERROR(IF(S777="","",IF(U777="",IF(AND(E777="",F777="",G777&lt;&gt;"",$O777=INDEX(O$3:O777,MATCH(MAX(T$3:T777),T$3:T777,0),0)),INDEX(U$3:U777,MATCH(MAX(T$3:T777),T$3:T777,0),0),IF(AND(S777&lt;&gt;"",U777=""),0,"")),U777)),"")</f>
        <v/>
      </c>
      <c r="W777" s="95" t="str">
        <f t="shared" si="458"/>
        <v/>
      </c>
      <c r="X777" s="198" t="str">
        <f t="shared" si="459"/>
        <v/>
      </c>
      <c r="Y777" s="92" t="str">
        <f t="shared" si="460"/>
        <v/>
      </c>
      <c r="Z777" s="106" t="str">
        <f>IF(P777="","",COUNTIF($N$3:$N777,$N777))</f>
        <v/>
      </c>
      <c r="AA777" s="92" t="str">
        <f t="shared" si="461"/>
        <v/>
      </c>
      <c r="AB777" s="92" t="str">
        <f t="shared" si="462"/>
        <v/>
      </c>
      <c r="AC777" s="92" t="str">
        <f t="shared" si="463"/>
        <v/>
      </c>
      <c r="AD777" s="92" t="str">
        <f t="shared" si="468"/>
        <v/>
      </c>
      <c r="AE777" s="92" t="str">
        <f t="shared" si="468"/>
        <v/>
      </c>
      <c r="AF777" s="92" t="str">
        <f t="shared" si="468"/>
        <v/>
      </c>
      <c r="AG777" s="92" t="str">
        <f t="shared" si="468"/>
        <v/>
      </c>
      <c r="AH777" s="92" t="str">
        <f t="shared" si="468"/>
        <v/>
      </c>
      <c r="AI777" s="92" t="str">
        <f t="shared" si="468"/>
        <v/>
      </c>
      <c r="AJ777" s="92" t="str">
        <f t="shared" si="468"/>
        <v/>
      </c>
      <c r="AK777" s="92" t="str">
        <f t="shared" si="468"/>
        <v/>
      </c>
      <c r="AL777" s="92" t="str">
        <f t="shared" si="468"/>
        <v/>
      </c>
      <c r="AN777" s="35" t="str">
        <f t="shared" si="443"/>
        <v/>
      </c>
      <c r="AO777" s="44" t="str">
        <f t="shared" si="464"/>
        <v/>
      </c>
      <c r="AP777" s="41" t="str">
        <f>IF(AO777="","",RANK(AO777,AO$3:AO$1048576,1)+COUNTIF(AO$3:AO777,AO777)-1)</f>
        <v/>
      </c>
      <c r="AQ777" s="1" t="str">
        <f t="shared" si="465"/>
        <v/>
      </c>
      <c r="AR777" s="34" t="str">
        <f t="shared" si="444"/>
        <v/>
      </c>
      <c r="AS777" s="39" t="str">
        <f t="shared" si="445"/>
        <v/>
      </c>
      <c r="AT777" s="44" t="str">
        <f t="shared" si="446"/>
        <v/>
      </c>
      <c r="AU777" s="41" t="str">
        <f>IF(AT777="","",RANK(AT777,AT$3:AT$1048576,1)+COUNTIF(AT$3:AT777,AT777)-1)</f>
        <v/>
      </c>
      <c r="AV777" s="1" t="str">
        <f t="shared" si="447"/>
        <v/>
      </c>
      <c r="AW777" s="34" t="str">
        <f t="shared" si="448"/>
        <v/>
      </c>
      <c r="AX777" s="39" t="str">
        <f t="shared" si="449"/>
        <v/>
      </c>
      <c r="AY777" s="44" t="str">
        <f t="shared" si="466"/>
        <v/>
      </c>
      <c r="AZ777" s="41" t="str">
        <f>IF(AY777="","",RANK(AY777,AY$3:AY$1048576,1)+COUNTIF(AY$3:AY777,AY777)-1)</f>
        <v/>
      </c>
      <c r="BA777" s="1" t="str">
        <f t="shared" si="450"/>
        <v/>
      </c>
      <c r="BB777" s="34" t="str">
        <f t="shared" si="451"/>
        <v/>
      </c>
      <c r="BC777" s="39" t="str">
        <f t="shared" si="452"/>
        <v/>
      </c>
      <c r="BD777" s="44" t="str">
        <f t="shared" si="467"/>
        <v/>
      </c>
      <c r="BE777" s="41" t="str">
        <f>IF(BD777="","",RANK(BD777,BD$3:BD$1048576,1)+COUNTIF(BD$3:BD777,BD777)-1)</f>
        <v/>
      </c>
      <c r="BF777" s="1" t="str">
        <f t="shared" si="453"/>
        <v/>
      </c>
      <c r="BG777" s="34" t="str">
        <f t="shared" si="454"/>
        <v/>
      </c>
      <c r="BH777" s="39" t="str">
        <f t="shared" si="455"/>
        <v/>
      </c>
      <c r="BJ777" s="3"/>
      <c r="BK777" s="86"/>
      <c r="BL777" s="86"/>
      <c r="BM777" s="86"/>
      <c r="BN777" s="86"/>
      <c r="BO777" s="3"/>
      <c r="BP777" s="86"/>
      <c r="BQ777" s="86"/>
      <c r="BR777" s="86"/>
      <c r="BS777" s="86"/>
      <c r="BT777" s="3"/>
      <c r="BU777" s="86"/>
      <c r="BV777" s="86"/>
      <c r="BW777" s="86"/>
      <c r="BX777" s="86"/>
      <c r="BY777" s="3"/>
      <c r="BZ777" s="86"/>
      <c r="CA777" s="86"/>
      <c r="CB777" s="86"/>
      <c r="CC777" s="86"/>
    </row>
    <row r="778" spans="2:81" ht="35.1" customHeight="1" x14ac:dyDescent="0.2">
      <c r="B778" s="187"/>
      <c r="C778" s="188"/>
      <c r="D778" s="189"/>
      <c r="E778" s="186"/>
      <c r="F778" s="182"/>
      <c r="G778" s="184"/>
      <c r="K778" s="80" t="str">
        <f>IF(O778="","",COUNT(O$3:O778))</f>
        <v/>
      </c>
      <c r="L778" s="80" t="str">
        <f>IF(B778&lt;&gt;"",B778,IF(OR(COUNTA($G$3:$G778)&lt;COUNTA($G$3:$G$1048576),$G778&lt;&gt;""),L777,""))</f>
        <v/>
      </c>
      <c r="M778" s="80" t="str">
        <f>IF(C778&lt;&gt;"",C778,IF(OR(COUNTA($G$3:$G778)&lt;COUNTA($G$3:$G$1048576),$G778&lt;&gt;""),M777,""))</f>
        <v/>
      </c>
      <c r="N778" s="80" t="str">
        <f>IF(D778&lt;&gt;"",D778,IF(OR(COUNTA($G$3:$G778)&lt;COUNTA($G$3:$G$1048576),$G778&lt;&gt;""),N777,""))</f>
        <v/>
      </c>
      <c r="O778" s="81" t="str">
        <f t="shared" si="456"/>
        <v/>
      </c>
      <c r="P778" s="90" t="str">
        <f>IFERROR(IF(O778="",IF(COUNT(S$3:S$1048576)=COUNT(S$3:S778),IF(S778="","",INDEX(O$3:O778,MATCH(MAX(K$3:K778),K$3:K778,0),0)),INDEX(O$3:O778,MATCH(MAX(K$3:K778),K$3:K778,0),0)),O778),"")</f>
        <v/>
      </c>
      <c r="Q778" s="89" t="str">
        <f>IF(R778="","",COUNT(R$3:R778))</f>
        <v/>
      </c>
      <c r="R778" s="80" t="str">
        <f t="shared" si="442"/>
        <v/>
      </c>
      <c r="S778" s="91" t="str">
        <f>IFERROR(IF(COUNTA($E778:$G778)=0,"",IF(AND(R778="",$O778=INDEX(O$3:O778,MATCH(MAX(Q$3:Q778),Q$3:Q778,0),0)),INDEX(R$3:R778,MATCH(MAX(Q$3:Q778),Q$3:Q778,0),0),R778)),"")</f>
        <v/>
      </c>
      <c r="T778" s="80" t="str">
        <f>IF(U778="","",COUNT(U$3:U778))</f>
        <v/>
      </c>
      <c r="U778" s="80" t="str">
        <f t="shared" si="457"/>
        <v/>
      </c>
      <c r="V778" s="91" t="str">
        <f>IFERROR(IF(S778="","",IF(U778="",IF(AND(E778="",F778="",G778&lt;&gt;"",$O778=INDEX(O$3:O778,MATCH(MAX(T$3:T778),T$3:T778,0),0)),INDEX(U$3:U778,MATCH(MAX(T$3:T778),T$3:T778,0),0),IF(AND(S778&lt;&gt;"",U778=""),0,"")),U778)),"")</f>
        <v/>
      </c>
      <c r="W778" s="95" t="str">
        <f t="shared" si="458"/>
        <v/>
      </c>
      <c r="X778" s="198" t="str">
        <f t="shared" si="459"/>
        <v/>
      </c>
      <c r="Y778" s="92" t="str">
        <f t="shared" si="460"/>
        <v/>
      </c>
      <c r="Z778" s="106" t="str">
        <f>IF(P778="","",COUNTIF($N$3:$N778,$N778))</f>
        <v/>
      </c>
      <c r="AA778" s="92" t="str">
        <f t="shared" si="461"/>
        <v/>
      </c>
      <c r="AB778" s="92" t="str">
        <f t="shared" si="462"/>
        <v/>
      </c>
      <c r="AC778" s="92" t="str">
        <f t="shared" si="463"/>
        <v/>
      </c>
      <c r="AD778" s="92" t="str">
        <f t="shared" si="468"/>
        <v/>
      </c>
      <c r="AE778" s="92" t="str">
        <f t="shared" si="468"/>
        <v/>
      </c>
      <c r="AF778" s="92" t="str">
        <f t="shared" si="468"/>
        <v/>
      </c>
      <c r="AG778" s="92" t="str">
        <f t="shared" si="468"/>
        <v/>
      </c>
      <c r="AH778" s="92" t="str">
        <f t="shared" si="468"/>
        <v/>
      </c>
      <c r="AI778" s="92" t="str">
        <f t="shared" si="468"/>
        <v/>
      </c>
      <c r="AJ778" s="92" t="str">
        <f t="shared" si="468"/>
        <v/>
      </c>
      <c r="AK778" s="92" t="str">
        <f t="shared" si="468"/>
        <v/>
      </c>
      <c r="AL778" s="92" t="str">
        <f t="shared" si="468"/>
        <v/>
      </c>
      <c r="AN778" s="35" t="str">
        <f t="shared" si="443"/>
        <v/>
      </c>
      <c r="AO778" s="44" t="str">
        <f t="shared" si="464"/>
        <v/>
      </c>
      <c r="AP778" s="41" t="str">
        <f>IF(AO778="","",RANK(AO778,AO$3:AO$1048576,1)+COUNTIF(AO$3:AO778,AO778)-1)</f>
        <v/>
      </c>
      <c r="AQ778" s="1" t="str">
        <f t="shared" si="465"/>
        <v/>
      </c>
      <c r="AR778" s="34" t="str">
        <f t="shared" si="444"/>
        <v/>
      </c>
      <c r="AS778" s="39" t="str">
        <f t="shared" si="445"/>
        <v/>
      </c>
      <c r="AT778" s="44" t="str">
        <f t="shared" si="446"/>
        <v/>
      </c>
      <c r="AU778" s="41" t="str">
        <f>IF(AT778="","",RANK(AT778,AT$3:AT$1048576,1)+COUNTIF(AT$3:AT778,AT778)-1)</f>
        <v/>
      </c>
      <c r="AV778" s="1" t="str">
        <f t="shared" si="447"/>
        <v/>
      </c>
      <c r="AW778" s="34" t="str">
        <f t="shared" si="448"/>
        <v/>
      </c>
      <c r="AX778" s="39" t="str">
        <f t="shared" si="449"/>
        <v/>
      </c>
      <c r="AY778" s="44" t="str">
        <f t="shared" si="466"/>
        <v/>
      </c>
      <c r="AZ778" s="41" t="str">
        <f>IF(AY778="","",RANK(AY778,AY$3:AY$1048576,1)+COUNTIF(AY$3:AY778,AY778)-1)</f>
        <v/>
      </c>
      <c r="BA778" s="1" t="str">
        <f t="shared" si="450"/>
        <v/>
      </c>
      <c r="BB778" s="34" t="str">
        <f t="shared" si="451"/>
        <v/>
      </c>
      <c r="BC778" s="39" t="str">
        <f t="shared" si="452"/>
        <v/>
      </c>
      <c r="BD778" s="44" t="str">
        <f t="shared" si="467"/>
        <v/>
      </c>
      <c r="BE778" s="41" t="str">
        <f>IF(BD778="","",RANK(BD778,BD$3:BD$1048576,1)+COUNTIF(BD$3:BD778,BD778)-1)</f>
        <v/>
      </c>
      <c r="BF778" s="1" t="str">
        <f t="shared" si="453"/>
        <v/>
      </c>
      <c r="BG778" s="34" t="str">
        <f t="shared" si="454"/>
        <v/>
      </c>
      <c r="BH778" s="39" t="str">
        <f t="shared" si="455"/>
        <v/>
      </c>
      <c r="BJ778" s="3"/>
      <c r="BK778" s="86"/>
      <c r="BL778" s="86"/>
      <c r="BM778" s="86"/>
      <c r="BN778" s="86"/>
      <c r="BO778" s="3"/>
      <c r="BP778" s="86"/>
      <c r="BQ778" s="86"/>
      <c r="BR778" s="86"/>
      <c r="BS778" s="86"/>
      <c r="BT778" s="3"/>
      <c r="BU778" s="86"/>
      <c r="BV778" s="86"/>
      <c r="BW778" s="86"/>
      <c r="BX778" s="86"/>
      <c r="BY778" s="3"/>
      <c r="BZ778" s="86"/>
      <c r="CA778" s="86"/>
      <c r="CB778" s="86"/>
      <c r="CC778" s="86"/>
    </row>
    <row r="779" spans="2:81" ht="35.1" customHeight="1" x14ac:dyDescent="0.2">
      <c r="B779" s="187"/>
      <c r="C779" s="188"/>
      <c r="D779" s="189"/>
      <c r="E779" s="186"/>
      <c r="F779" s="182"/>
      <c r="G779" s="184"/>
      <c r="K779" s="80" t="str">
        <f>IF(O779="","",COUNT(O$3:O779))</f>
        <v/>
      </c>
      <c r="L779" s="80" t="str">
        <f>IF(B779&lt;&gt;"",B779,IF(OR(COUNTA($G$3:$G779)&lt;COUNTA($G$3:$G$1048576),$G779&lt;&gt;""),L778,""))</f>
        <v/>
      </c>
      <c r="M779" s="80" t="str">
        <f>IF(C779&lt;&gt;"",C779,IF(OR(COUNTA($G$3:$G779)&lt;COUNTA($G$3:$G$1048576),$G779&lt;&gt;""),M778,""))</f>
        <v/>
      </c>
      <c r="N779" s="80" t="str">
        <f>IF(D779&lt;&gt;"",D779,IF(OR(COUNTA($G$3:$G779)&lt;COUNTA($G$3:$G$1048576),$G779&lt;&gt;""),N778,""))</f>
        <v/>
      </c>
      <c r="O779" s="81" t="str">
        <f t="shared" si="456"/>
        <v/>
      </c>
      <c r="P779" s="90" t="str">
        <f>IFERROR(IF(O779="",IF(COUNT(S$3:S$1048576)=COUNT(S$3:S779),IF(S779="","",INDEX(O$3:O779,MATCH(MAX(K$3:K779),K$3:K779,0),0)),INDEX(O$3:O779,MATCH(MAX(K$3:K779),K$3:K779,0),0)),O779),"")</f>
        <v/>
      </c>
      <c r="Q779" s="89" t="str">
        <f>IF(R779="","",COUNT(R$3:R779))</f>
        <v/>
      </c>
      <c r="R779" s="80" t="str">
        <f t="shared" si="442"/>
        <v/>
      </c>
      <c r="S779" s="91" t="str">
        <f>IFERROR(IF(COUNTA($E779:$G779)=0,"",IF(AND(R779="",$O779=INDEX(O$3:O779,MATCH(MAX(Q$3:Q779),Q$3:Q779,0),0)),INDEX(R$3:R779,MATCH(MAX(Q$3:Q779),Q$3:Q779,0),0),R779)),"")</f>
        <v/>
      </c>
      <c r="T779" s="80" t="str">
        <f>IF(U779="","",COUNT(U$3:U779))</f>
        <v/>
      </c>
      <c r="U779" s="80" t="str">
        <f t="shared" si="457"/>
        <v/>
      </c>
      <c r="V779" s="91" t="str">
        <f>IFERROR(IF(S779="","",IF(U779="",IF(AND(E779="",F779="",G779&lt;&gt;"",$O779=INDEX(O$3:O779,MATCH(MAX(T$3:T779),T$3:T779,0),0)),INDEX(U$3:U779,MATCH(MAX(T$3:T779),T$3:T779,0),0),IF(AND(S779&lt;&gt;"",U779=""),0,"")),U779)),"")</f>
        <v/>
      </c>
      <c r="W779" s="95" t="str">
        <f t="shared" si="458"/>
        <v/>
      </c>
      <c r="X779" s="198" t="str">
        <f t="shared" si="459"/>
        <v/>
      </c>
      <c r="Y779" s="92" t="str">
        <f t="shared" si="460"/>
        <v/>
      </c>
      <c r="Z779" s="106" t="str">
        <f>IF(P779="","",COUNTIF($N$3:$N779,$N779))</f>
        <v/>
      </c>
      <c r="AA779" s="92" t="str">
        <f t="shared" si="461"/>
        <v/>
      </c>
      <c r="AB779" s="92" t="str">
        <f t="shared" si="462"/>
        <v/>
      </c>
      <c r="AC779" s="92" t="str">
        <f t="shared" si="463"/>
        <v/>
      </c>
      <c r="AD779" s="92" t="str">
        <f t="shared" si="468"/>
        <v/>
      </c>
      <c r="AE779" s="92" t="str">
        <f t="shared" si="468"/>
        <v/>
      </c>
      <c r="AF779" s="92" t="str">
        <f t="shared" si="468"/>
        <v/>
      </c>
      <c r="AG779" s="92" t="str">
        <f t="shared" si="468"/>
        <v/>
      </c>
      <c r="AH779" s="92" t="str">
        <f t="shared" si="468"/>
        <v/>
      </c>
      <c r="AI779" s="92" t="str">
        <f t="shared" si="468"/>
        <v/>
      </c>
      <c r="AJ779" s="92" t="str">
        <f t="shared" si="468"/>
        <v/>
      </c>
      <c r="AK779" s="92" t="str">
        <f t="shared" si="468"/>
        <v/>
      </c>
      <c r="AL779" s="92" t="str">
        <f t="shared" si="468"/>
        <v/>
      </c>
      <c r="AN779" s="35" t="str">
        <f t="shared" si="443"/>
        <v/>
      </c>
      <c r="AO779" s="44" t="str">
        <f t="shared" si="464"/>
        <v/>
      </c>
      <c r="AP779" s="41" t="str">
        <f>IF(AO779="","",RANK(AO779,AO$3:AO$1048576,1)+COUNTIF(AO$3:AO779,AO779)-1)</f>
        <v/>
      </c>
      <c r="AQ779" s="1" t="str">
        <f t="shared" si="465"/>
        <v/>
      </c>
      <c r="AR779" s="34" t="str">
        <f t="shared" si="444"/>
        <v/>
      </c>
      <c r="AS779" s="39" t="str">
        <f t="shared" si="445"/>
        <v/>
      </c>
      <c r="AT779" s="44" t="str">
        <f t="shared" si="446"/>
        <v/>
      </c>
      <c r="AU779" s="41" t="str">
        <f>IF(AT779="","",RANK(AT779,AT$3:AT$1048576,1)+COUNTIF(AT$3:AT779,AT779)-1)</f>
        <v/>
      </c>
      <c r="AV779" s="1" t="str">
        <f t="shared" si="447"/>
        <v/>
      </c>
      <c r="AW779" s="34" t="str">
        <f t="shared" si="448"/>
        <v/>
      </c>
      <c r="AX779" s="39" t="str">
        <f t="shared" si="449"/>
        <v/>
      </c>
      <c r="AY779" s="44" t="str">
        <f t="shared" si="466"/>
        <v/>
      </c>
      <c r="AZ779" s="41" t="str">
        <f>IF(AY779="","",RANK(AY779,AY$3:AY$1048576,1)+COUNTIF(AY$3:AY779,AY779)-1)</f>
        <v/>
      </c>
      <c r="BA779" s="1" t="str">
        <f t="shared" si="450"/>
        <v/>
      </c>
      <c r="BB779" s="34" t="str">
        <f t="shared" si="451"/>
        <v/>
      </c>
      <c r="BC779" s="39" t="str">
        <f t="shared" si="452"/>
        <v/>
      </c>
      <c r="BD779" s="44" t="str">
        <f t="shared" si="467"/>
        <v/>
      </c>
      <c r="BE779" s="41" t="str">
        <f>IF(BD779="","",RANK(BD779,BD$3:BD$1048576,1)+COUNTIF(BD$3:BD779,BD779)-1)</f>
        <v/>
      </c>
      <c r="BF779" s="1" t="str">
        <f t="shared" si="453"/>
        <v/>
      </c>
      <c r="BG779" s="34" t="str">
        <f t="shared" si="454"/>
        <v/>
      </c>
      <c r="BH779" s="39" t="str">
        <f t="shared" si="455"/>
        <v/>
      </c>
      <c r="BJ779" s="3"/>
      <c r="BK779" s="86"/>
      <c r="BL779" s="86"/>
      <c r="BM779" s="86"/>
      <c r="BN779" s="86"/>
      <c r="BO779" s="3"/>
      <c r="BP779" s="86"/>
      <c r="BQ779" s="86"/>
      <c r="BR779" s="86"/>
      <c r="BS779" s="86"/>
      <c r="BT779" s="3"/>
      <c r="BU779" s="86"/>
      <c r="BV779" s="86"/>
      <c r="BW779" s="86"/>
      <c r="BX779" s="86"/>
      <c r="BY779" s="3"/>
      <c r="BZ779" s="86"/>
      <c r="CA779" s="86"/>
      <c r="CB779" s="86"/>
      <c r="CC779" s="86"/>
    </row>
    <row r="780" spans="2:81" ht="35.1" customHeight="1" x14ac:dyDescent="0.2">
      <c r="B780" s="187"/>
      <c r="C780" s="188"/>
      <c r="D780" s="189"/>
      <c r="E780" s="186"/>
      <c r="F780" s="182"/>
      <c r="G780" s="184"/>
      <c r="K780" s="80" t="str">
        <f>IF(O780="","",COUNT(O$3:O780))</f>
        <v/>
      </c>
      <c r="L780" s="80" t="str">
        <f>IF(B780&lt;&gt;"",B780,IF(OR(COUNTA($G$3:$G780)&lt;COUNTA($G$3:$G$1048576),$G780&lt;&gt;""),L779,""))</f>
        <v/>
      </c>
      <c r="M780" s="80" t="str">
        <f>IF(C780&lt;&gt;"",C780,IF(OR(COUNTA($G$3:$G780)&lt;COUNTA($G$3:$G$1048576),$G780&lt;&gt;""),M779,""))</f>
        <v/>
      </c>
      <c r="N780" s="80" t="str">
        <f>IF(D780&lt;&gt;"",D780,IF(OR(COUNTA($G$3:$G780)&lt;COUNTA($G$3:$G$1048576),$G780&lt;&gt;""),N779,""))</f>
        <v/>
      </c>
      <c r="O780" s="81" t="str">
        <f t="shared" si="456"/>
        <v/>
      </c>
      <c r="P780" s="90" t="str">
        <f>IFERROR(IF(O780="",IF(COUNT(S$3:S$1048576)=COUNT(S$3:S780),IF(S780="","",INDEX(O$3:O780,MATCH(MAX(K$3:K780),K$3:K780,0),0)),INDEX(O$3:O780,MATCH(MAX(K$3:K780),K$3:K780,0),0)),O780),"")</f>
        <v/>
      </c>
      <c r="Q780" s="89" t="str">
        <f>IF(R780="","",COUNT(R$3:R780))</f>
        <v/>
      </c>
      <c r="R780" s="80" t="str">
        <f t="shared" si="442"/>
        <v/>
      </c>
      <c r="S780" s="91" t="str">
        <f>IFERROR(IF(COUNTA($E780:$G780)=0,"",IF(AND(R780="",$O780=INDEX(O$3:O780,MATCH(MAX(Q$3:Q780),Q$3:Q780,0),0)),INDEX(R$3:R780,MATCH(MAX(Q$3:Q780),Q$3:Q780,0),0),R780)),"")</f>
        <v/>
      </c>
      <c r="T780" s="80" t="str">
        <f>IF(U780="","",COUNT(U$3:U780))</f>
        <v/>
      </c>
      <c r="U780" s="80" t="str">
        <f t="shared" si="457"/>
        <v/>
      </c>
      <c r="V780" s="91" t="str">
        <f>IFERROR(IF(S780="","",IF(U780="",IF(AND(E780="",F780="",G780&lt;&gt;"",$O780=INDEX(O$3:O780,MATCH(MAX(T$3:T780),T$3:T780,0),0)),INDEX(U$3:U780,MATCH(MAX(T$3:T780),T$3:T780,0),0),IF(AND(S780&lt;&gt;"",U780=""),0,"")),U780)),"")</f>
        <v/>
      </c>
      <c r="W780" s="95" t="str">
        <f t="shared" si="458"/>
        <v/>
      </c>
      <c r="X780" s="198" t="str">
        <f t="shared" si="459"/>
        <v/>
      </c>
      <c r="Y780" s="92" t="str">
        <f t="shared" si="460"/>
        <v/>
      </c>
      <c r="Z780" s="106" t="str">
        <f>IF(P780="","",COUNTIF($N$3:$N780,$N780))</f>
        <v/>
      </c>
      <c r="AA780" s="92" t="str">
        <f t="shared" si="461"/>
        <v/>
      </c>
      <c r="AB780" s="92" t="str">
        <f t="shared" si="462"/>
        <v/>
      </c>
      <c r="AC780" s="92" t="str">
        <f t="shared" si="463"/>
        <v/>
      </c>
      <c r="AD780" s="92" t="str">
        <f t="shared" si="468"/>
        <v/>
      </c>
      <c r="AE780" s="92" t="str">
        <f t="shared" si="468"/>
        <v/>
      </c>
      <c r="AF780" s="92" t="str">
        <f t="shared" si="468"/>
        <v/>
      </c>
      <c r="AG780" s="92" t="str">
        <f t="shared" si="468"/>
        <v/>
      </c>
      <c r="AH780" s="92" t="str">
        <f t="shared" si="468"/>
        <v/>
      </c>
      <c r="AI780" s="92" t="str">
        <f t="shared" si="468"/>
        <v/>
      </c>
      <c r="AJ780" s="92" t="str">
        <f t="shared" si="468"/>
        <v/>
      </c>
      <c r="AK780" s="92" t="str">
        <f t="shared" si="468"/>
        <v/>
      </c>
      <c r="AL780" s="92" t="str">
        <f t="shared" si="468"/>
        <v/>
      </c>
      <c r="AN780" s="35" t="str">
        <f t="shared" si="443"/>
        <v/>
      </c>
      <c r="AO780" s="44" t="str">
        <f t="shared" si="464"/>
        <v/>
      </c>
      <c r="AP780" s="41" t="str">
        <f>IF(AO780="","",RANK(AO780,AO$3:AO$1048576,1)+COUNTIF(AO$3:AO780,AO780)-1)</f>
        <v/>
      </c>
      <c r="AQ780" s="1" t="str">
        <f t="shared" si="465"/>
        <v/>
      </c>
      <c r="AR780" s="34" t="str">
        <f t="shared" si="444"/>
        <v/>
      </c>
      <c r="AS780" s="39" t="str">
        <f t="shared" si="445"/>
        <v/>
      </c>
      <c r="AT780" s="44" t="str">
        <f t="shared" si="446"/>
        <v/>
      </c>
      <c r="AU780" s="41" t="str">
        <f>IF(AT780="","",RANK(AT780,AT$3:AT$1048576,1)+COUNTIF(AT$3:AT780,AT780)-1)</f>
        <v/>
      </c>
      <c r="AV780" s="1" t="str">
        <f t="shared" si="447"/>
        <v/>
      </c>
      <c r="AW780" s="34" t="str">
        <f t="shared" si="448"/>
        <v/>
      </c>
      <c r="AX780" s="39" t="str">
        <f t="shared" si="449"/>
        <v/>
      </c>
      <c r="AY780" s="44" t="str">
        <f t="shared" si="466"/>
        <v/>
      </c>
      <c r="AZ780" s="41" t="str">
        <f>IF(AY780="","",RANK(AY780,AY$3:AY$1048576,1)+COUNTIF(AY$3:AY780,AY780)-1)</f>
        <v/>
      </c>
      <c r="BA780" s="1" t="str">
        <f t="shared" si="450"/>
        <v/>
      </c>
      <c r="BB780" s="34" t="str">
        <f t="shared" si="451"/>
        <v/>
      </c>
      <c r="BC780" s="39" t="str">
        <f t="shared" si="452"/>
        <v/>
      </c>
      <c r="BD780" s="44" t="str">
        <f t="shared" si="467"/>
        <v/>
      </c>
      <c r="BE780" s="41" t="str">
        <f>IF(BD780="","",RANK(BD780,BD$3:BD$1048576,1)+COUNTIF(BD$3:BD780,BD780)-1)</f>
        <v/>
      </c>
      <c r="BF780" s="1" t="str">
        <f t="shared" si="453"/>
        <v/>
      </c>
      <c r="BG780" s="34" t="str">
        <f t="shared" si="454"/>
        <v/>
      </c>
      <c r="BH780" s="39" t="str">
        <f t="shared" si="455"/>
        <v/>
      </c>
      <c r="BJ780" s="3"/>
      <c r="BK780" s="86"/>
      <c r="BL780" s="86"/>
      <c r="BM780" s="86"/>
      <c r="BN780" s="86"/>
      <c r="BO780" s="3"/>
      <c r="BP780" s="86"/>
      <c r="BQ780" s="86"/>
      <c r="BR780" s="86"/>
      <c r="BS780" s="86"/>
      <c r="BT780" s="3"/>
      <c r="BU780" s="86"/>
      <c r="BV780" s="86"/>
      <c r="BW780" s="86"/>
      <c r="BX780" s="86"/>
      <c r="BY780" s="3"/>
      <c r="BZ780" s="86"/>
      <c r="CA780" s="86"/>
      <c r="CB780" s="86"/>
      <c r="CC780" s="86"/>
    </row>
    <row r="781" spans="2:81" ht="35.1" customHeight="1" x14ac:dyDescent="0.2">
      <c r="B781" s="187"/>
      <c r="C781" s="188"/>
      <c r="D781" s="189"/>
      <c r="E781" s="186"/>
      <c r="F781" s="182"/>
      <c r="G781" s="184"/>
      <c r="K781" s="80" t="str">
        <f>IF(O781="","",COUNT(O$3:O781))</f>
        <v/>
      </c>
      <c r="L781" s="80" t="str">
        <f>IF(B781&lt;&gt;"",B781,IF(OR(COUNTA($G$3:$G781)&lt;COUNTA($G$3:$G$1048576),$G781&lt;&gt;""),L780,""))</f>
        <v/>
      </c>
      <c r="M781" s="80" t="str">
        <f>IF(C781&lt;&gt;"",C781,IF(OR(COUNTA($G$3:$G781)&lt;COUNTA($G$3:$G$1048576),$G781&lt;&gt;""),M780,""))</f>
        <v/>
      </c>
      <c r="N781" s="80" t="str">
        <f>IF(D781&lt;&gt;"",D781,IF(OR(COUNTA($G$3:$G781)&lt;COUNTA($G$3:$G$1048576),$G781&lt;&gt;""),N780,""))</f>
        <v/>
      </c>
      <c r="O781" s="81" t="str">
        <f t="shared" si="456"/>
        <v/>
      </c>
      <c r="P781" s="90" t="str">
        <f>IFERROR(IF(O781="",IF(COUNT(S$3:S$1048576)=COUNT(S$3:S781),IF(S781="","",INDEX(O$3:O781,MATCH(MAX(K$3:K781),K$3:K781,0),0)),INDEX(O$3:O781,MATCH(MAX(K$3:K781),K$3:K781,0),0)),O781),"")</f>
        <v/>
      </c>
      <c r="Q781" s="89" t="str">
        <f>IF(R781="","",COUNT(R$3:R781))</f>
        <v/>
      </c>
      <c r="R781" s="80" t="str">
        <f t="shared" si="442"/>
        <v/>
      </c>
      <c r="S781" s="91" t="str">
        <f>IFERROR(IF(COUNTA($E781:$G781)=0,"",IF(AND(R781="",$O781=INDEX(O$3:O781,MATCH(MAX(Q$3:Q781),Q$3:Q781,0),0)),INDEX(R$3:R781,MATCH(MAX(Q$3:Q781),Q$3:Q781,0),0),R781)),"")</f>
        <v/>
      </c>
      <c r="T781" s="80" t="str">
        <f>IF(U781="","",COUNT(U$3:U781))</f>
        <v/>
      </c>
      <c r="U781" s="80" t="str">
        <f t="shared" si="457"/>
        <v/>
      </c>
      <c r="V781" s="91" t="str">
        <f>IFERROR(IF(S781="","",IF(U781="",IF(AND(E781="",F781="",G781&lt;&gt;"",$O781=INDEX(O$3:O781,MATCH(MAX(T$3:T781),T$3:T781,0),0)),INDEX(U$3:U781,MATCH(MAX(T$3:T781),T$3:T781,0),0),IF(AND(S781&lt;&gt;"",U781=""),0,"")),U781)),"")</f>
        <v/>
      </c>
      <c r="W781" s="95" t="str">
        <f t="shared" si="458"/>
        <v/>
      </c>
      <c r="X781" s="198" t="str">
        <f t="shared" si="459"/>
        <v/>
      </c>
      <c r="Y781" s="92" t="str">
        <f t="shared" si="460"/>
        <v/>
      </c>
      <c r="Z781" s="106" t="str">
        <f>IF(P781="","",COUNTIF($N$3:$N781,$N781))</f>
        <v/>
      </c>
      <c r="AA781" s="92" t="str">
        <f t="shared" si="461"/>
        <v/>
      </c>
      <c r="AB781" s="92" t="str">
        <f t="shared" si="462"/>
        <v/>
      </c>
      <c r="AC781" s="92" t="str">
        <f t="shared" si="463"/>
        <v/>
      </c>
      <c r="AD781" s="92" t="str">
        <f t="shared" si="468"/>
        <v/>
      </c>
      <c r="AE781" s="92" t="str">
        <f t="shared" si="468"/>
        <v/>
      </c>
      <c r="AF781" s="92" t="str">
        <f t="shared" si="468"/>
        <v/>
      </c>
      <c r="AG781" s="92" t="str">
        <f t="shared" si="468"/>
        <v/>
      </c>
      <c r="AH781" s="92" t="str">
        <f t="shared" si="468"/>
        <v/>
      </c>
      <c r="AI781" s="92" t="str">
        <f t="shared" si="468"/>
        <v/>
      </c>
      <c r="AJ781" s="92" t="str">
        <f t="shared" si="468"/>
        <v/>
      </c>
      <c r="AK781" s="92" t="str">
        <f t="shared" si="468"/>
        <v/>
      </c>
      <c r="AL781" s="92" t="str">
        <f t="shared" si="468"/>
        <v/>
      </c>
      <c r="AN781" s="35" t="str">
        <f t="shared" si="443"/>
        <v/>
      </c>
      <c r="AO781" s="44" t="str">
        <f t="shared" si="464"/>
        <v/>
      </c>
      <c r="AP781" s="41" t="str">
        <f>IF(AO781="","",RANK(AO781,AO$3:AO$1048576,1)+COUNTIF(AO$3:AO781,AO781)-1)</f>
        <v/>
      </c>
      <c r="AQ781" s="1" t="str">
        <f t="shared" si="465"/>
        <v/>
      </c>
      <c r="AR781" s="34" t="str">
        <f t="shared" si="444"/>
        <v/>
      </c>
      <c r="AS781" s="39" t="str">
        <f t="shared" si="445"/>
        <v/>
      </c>
      <c r="AT781" s="44" t="str">
        <f t="shared" si="446"/>
        <v/>
      </c>
      <c r="AU781" s="41" t="str">
        <f>IF(AT781="","",RANK(AT781,AT$3:AT$1048576,1)+COUNTIF(AT$3:AT781,AT781)-1)</f>
        <v/>
      </c>
      <c r="AV781" s="1" t="str">
        <f t="shared" si="447"/>
        <v/>
      </c>
      <c r="AW781" s="34" t="str">
        <f t="shared" si="448"/>
        <v/>
      </c>
      <c r="AX781" s="39" t="str">
        <f t="shared" si="449"/>
        <v/>
      </c>
      <c r="AY781" s="44" t="str">
        <f t="shared" si="466"/>
        <v/>
      </c>
      <c r="AZ781" s="41" t="str">
        <f>IF(AY781="","",RANK(AY781,AY$3:AY$1048576,1)+COUNTIF(AY$3:AY781,AY781)-1)</f>
        <v/>
      </c>
      <c r="BA781" s="1" t="str">
        <f t="shared" si="450"/>
        <v/>
      </c>
      <c r="BB781" s="34" t="str">
        <f t="shared" si="451"/>
        <v/>
      </c>
      <c r="BC781" s="39" t="str">
        <f t="shared" si="452"/>
        <v/>
      </c>
      <c r="BD781" s="44" t="str">
        <f t="shared" si="467"/>
        <v/>
      </c>
      <c r="BE781" s="41" t="str">
        <f>IF(BD781="","",RANK(BD781,BD$3:BD$1048576,1)+COUNTIF(BD$3:BD781,BD781)-1)</f>
        <v/>
      </c>
      <c r="BF781" s="1" t="str">
        <f t="shared" si="453"/>
        <v/>
      </c>
      <c r="BG781" s="34" t="str">
        <f t="shared" si="454"/>
        <v/>
      </c>
      <c r="BH781" s="39" t="str">
        <f t="shared" si="455"/>
        <v/>
      </c>
      <c r="BJ781" s="3"/>
      <c r="BK781" s="86"/>
      <c r="BL781" s="86"/>
      <c r="BM781" s="86"/>
      <c r="BN781" s="86"/>
      <c r="BO781" s="3"/>
      <c r="BP781" s="86"/>
      <c r="BQ781" s="86"/>
      <c r="BR781" s="86"/>
      <c r="BS781" s="86"/>
      <c r="BT781" s="3"/>
      <c r="BU781" s="86"/>
      <c r="BV781" s="86"/>
      <c r="BW781" s="86"/>
      <c r="BX781" s="86"/>
      <c r="BY781" s="3"/>
      <c r="BZ781" s="86"/>
      <c r="CA781" s="86"/>
      <c r="CB781" s="86"/>
      <c r="CC781" s="86"/>
    </row>
    <row r="782" spans="2:81" ht="35.1" customHeight="1" x14ac:dyDescent="0.2">
      <c r="B782" s="187"/>
      <c r="C782" s="188"/>
      <c r="D782" s="189"/>
      <c r="E782" s="186"/>
      <c r="F782" s="182"/>
      <c r="G782" s="184"/>
      <c r="K782" s="80" t="str">
        <f>IF(O782="","",COUNT(O$3:O782))</f>
        <v/>
      </c>
      <c r="L782" s="80" t="str">
        <f>IF(B782&lt;&gt;"",B782,IF(OR(COUNTA($G$3:$G782)&lt;COUNTA($G$3:$G$1048576),$G782&lt;&gt;""),L781,""))</f>
        <v/>
      </c>
      <c r="M782" s="80" t="str">
        <f>IF(C782&lt;&gt;"",C782,IF(OR(COUNTA($G$3:$G782)&lt;COUNTA($G$3:$G$1048576),$G782&lt;&gt;""),M781,""))</f>
        <v/>
      </c>
      <c r="N782" s="80" t="str">
        <f>IF(D782&lt;&gt;"",D782,IF(OR(COUNTA($G$3:$G782)&lt;COUNTA($G$3:$G$1048576),$G782&lt;&gt;""),N781,""))</f>
        <v/>
      </c>
      <c r="O782" s="81" t="str">
        <f t="shared" si="456"/>
        <v/>
      </c>
      <c r="P782" s="90" t="str">
        <f>IFERROR(IF(O782="",IF(COUNT(S$3:S$1048576)=COUNT(S$3:S782),IF(S782="","",INDEX(O$3:O782,MATCH(MAX(K$3:K782),K$3:K782,0),0)),INDEX(O$3:O782,MATCH(MAX(K$3:K782),K$3:K782,0),0)),O782),"")</f>
        <v/>
      </c>
      <c r="Q782" s="89" t="str">
        <f>IF(R782="","",COUNT(R$3:R782))</f>
        <v/>
      </c>
      <c r="R782" s="80" t="str">
        <f t="shared" si="442"/>
        <v/>
      </c>
      <c r="S782" s="91" t="str">
        <f>IFERROR(IF(COUNTA($E782:$G782)=0,"",IF(AND(R782="",$O782=INDEX(O$3:O782,MATCH(MAX(Q$3:Q782),Q$3:Q782,0),0)),INDEX(R$3:R782,MATCH(MAX(Q$3:Q782),Q$3:Q782,0),0),R782)),"")</f>
        <v/>
      </c>
      <c r="T782" s="80" t="str">
        <f>IF(U782="","",COUNT(U$3:U782))</f>
        <v/>
      </c>
      <c r="U782" s="80" t="str">
        <f t="shared" si="457"/>
        <v/>
      </c>
      <c r="V782" s="91" t="str">
        <f>IFERROR(IF(S782="","",IF(U782="",IF(AND(E782="",F782="",G782&lt;&gt;"",$O782=INDEX(O$3:O782,MATCH(MAX(T$3:T782),T$3:T782,0),0)),INDEX(U$3:U782,MATCH(MAX(T$3:T782),T$3:T782,0),0),IF(AND(S782&lt;&gt;"",U782=""),0,"")),U782)),"")</f>
        <v/>
      </c>
      <c r="W782" s="95" t="str">
        <f t="shared" si="458"/>
        <v/>
      </c>
      <c r="X782" s="198" t="str">
        <f t="shared" si="459"/>
        <v/>
      </c>
      <c r="Y782" s="92" t="str">
        <f t="shared" si="460"/>
        <v/>
      </c>
      <c r="Z782" s="106" t="str">
        <f>IF(P782="","",COUNTIF($N$3:$N782,$N782))</f>
        <v/>
      </c>
      <c r="AA782" s="92" t="str">
        <f t="shared" si="461"/>
        <v/>
      </c>
      <c r="AB782" s="92" t="str">
        <f t="shared" si="462"/>
        <v/>
      </c>
      <c r="AC782" s="92" t="str">
        <f t="shared" si="463"/>
        <v/>
      </c>
      <c r="AD782" s="92" t="str">
        <f t="shared" si="468"/>
        <v/>
      </c>
      <c r="AE782" s="92" t="str">
        <f t="shared" si="468"/>
        <v/>
      </c>
      <c r="AF782" s="92" t="str">
        <f t="shared" si="468"/>
        <v/>
      </c>
      <c r="AG782" s="92" t="str">
        <f t="shared" si="468"/>
        <v/>
      </c>
      <c r="AH782" s="92" t="str">
        <f t="shared" si="468"/>
        <v/>
      </c>
      <c r="AI782" s="92" t="str">
        <f t="shared" si="468"/>
        <v/>
      </c>
      <c r="AJ782" s="92" t="str">
        <f t="shared" si="468"/>
        <v/>
      </c>
      <c r="AK782" s="92" t="str">
        <f t="shared" si="468"/>
        <v/>
      </c>
      <c r="AL782" s="92" t="str">
        <f t="shared" si="468"/>
        <v/>
      </c>
      <c r="AN782" s="35" t="str">
        <f t="shared" si="443"/>
        <v/>
      </c>
      <c r="AO782" s="44" t="str">
        <f t="shared" si="464"/>
        <v/>
      </c>
      <c r="AP782" s="41" t="str">
        <f>IF(AO782="","",RANK(AO782,AO$3:AO$1048576,1)+COUNTIF(AO$3:AO782,AO782)-1)</f>
        <v/>
      </c>
      <c r="AQ782" s="1" t="str">
        <f t="shared" si="465"/>
        <v/>
      </c>
      <c r="AR782" s="34" t="str">
        <f t="shared" si="444"/>
        <v/>
      </c>
      <c r="AS782" s="39" t="str">
        <f t="shared" si="445"/>
        <v/>
      </c>
      <c r="AT782" s="44" t="str">
        <f t="shared" si="446"/>
        <v/>
      </c>
      <c r="AU782" s="41" t="str">
        <f>IF(AT782="","",RANK(AT782,AT$3:AT$1048576,1)+COUNTIF(AT$3:AT782,AT782)-1)</f>
        <v/>
      </c>
      <c r="AV782" s="1" t="str">
        <f t="shared" si="447"/>
        <v/>
      </c>
      <c r="AW782" s="34" t="str">
        <f t="shared" si="448"/>
        <v/>
      </c>
      <c r="AX782" s="39" t="str">
        <f t="shared" si="449"/>
        <v/>
      </c>
      <c r="AY782" s="44" t="str">
        <f t="shared" si="466"/>
        <v/>
      </c>
      <c r="AZ782" s="41" t="str">
        <f>IF(AY782="","",RANK(AY782,AY$3:AY$1048576,1)+COUNTIF(AY$3:AY782,AY782)-1)</f>
        <v/>
      </c>
      <c r="BA782" s="1" t="str">
        <f t="shared" si="450"/>
        <v/>
      </c>
      <c r="BB782" s="34" t="str">
        <f t="shared" si="451"/>
        <v/>
      </c>
      <c r="BC782" s="39" t="str">
        <f t="shared" si="452"/>
        <v/>
      </c>
      <c r="BD782" s="44" t="str">
        <f t="shared" si="467"/>
        <v/>
      </c>
      <c r="BE782" s="41" t="str">
        <f>IF(BD782="","",RANK(BD782,BD$3:BD$1048576,1)+COUNTIF(BD$3:BD782,BD782)-1)</f>
        <v/>
      </c>
      <c r="BF782" s="1" t="str">
        <f t="shared" si="453"/>
        <v/>
      </c>
      <c r="BG782" s="34" t="str">
        <f t="shared" si="454"/>
        <v/>
      </c>
      <c r="BH782" s="39" t="str">
        <f t="shared" si="455"/>
        <v/>
      </c>
      <c r="BJ782" s="3"/>
      <c r="BK782" s="86"/>
      <c r="BL782" s="86"/>
      <c r="BM782" s="86"/>
      <c r="BN782" s="86"/>
      <c r="BO782" s="3"/>
      <c r="BP782" s="86"/>
      <c r="BQ782" s="86"/>
      <c r="BR782" s="86"/>
      <c r="BS782" s="86"/>
      <c r="BT782" s="3"/>
      <c r="BU782" s="86"/>
      <c r="BV782" s="86"/>
      <c r="BW782" s="86"/>
      <c r="BX782" s="86"/>
      <c r="BY782" s="3"/>
      <c r="BZ782" s="86"/>
      <c r="CA782" s="86"/>
      <c r="CB782" s="86"/>
      <c r="CC782" s="86"/>
    </row>
    <row r="783" spans="2:81" ht="35.1" customHeight="1" x14ac:dyDescent="0.2">
      <c r="B783" s="187"/>
      <c r="C783" s="188"/>
      <c r="D783" s="189"/>
      <c r="E783" s="186"/>
      <c r="F783" s="182"/>
      <c r="G783" s="184"/>
      <c r="K783" s="80" t="str">
        <f>IF(O783="","",COUNT(O$3:O783))</f>
        <v/>
      </c>
      <c r="L783" s="80" t="str">
        <f>IF(B783&lt;&gt;"",B783,IF(OR(COUNTA($G$3:$G783)&lt;COUNTA($G$3:$G$1048576),$G783&lt;&gt;""),L782,""))</f>
        <v/>
      </c>
      <c r="M783" s="80" t="str">
        <f>IF(C783&lt;&gt;"",C783,IF(OR(COUNTA($G$3:$G783)&lt;COUNTA($G$3:$G$1048576),$G783&lt;&gt;""),M782,""))</f>
        <v/>
      </c>
      <c r="N783" s="80" t="str">
        <f>IF(D783&lt;&gt;"",D783,IF(OR(COUNTA($G$3:$G783)&lt;COUNTA($G$3:$G$1048576),$G783&lt;&gt;""),N782,""))</f>
        <v/>
      </c>
      <c r="O783" s="81" t="str">
        <f t="shared" si="456"/>
        <v/>
      </c>
      <c r="P783" s="90" t="str">
        <f>IFERROR(IF(O783="",IF(COUNT(S$3:S$1048576)=COUNT(S$3:S783),IF(S783="","",INDEX(O$3:O783,MATCH(MAX(K$3:K783),K$3:K783,0),0)),INDEX(O$3:O783,MATCH(MAX(K$3:K783),K$3:K783,0),0)),O783),"")</f>
        <v/>
      </c>
      <c r="Q783" s="89" t="str">
        <f>IF(R783="","",COUNT(R$3:R783))</f>
        <v/>
      </c>
      <c r="R783" s="80" t="str">
        <f t="shared" si="442"/>
        <v/>
      </c>
      <c r="S783" s="91" t="str">
        <f>IFERROR(IF(COUNTA($E783:$G783)=0,"",IF(AND(R783="",$O783=INDEX(O$3:O783,MATCH(MAX(Q$3:Q783),Q$3:Q783,0),0)),INDEX(R$3:R783,MATCH(MAX(Q$3:Q783),Q$3:Q783,0),0),R783)),"")</f>
        <v/>
      </c>
      <c r="T783" s="80" t="str">
        <f>IF(U783="","",COUNT(U$3:U783))</f>
        <v/>
      </c>
      <c r="U783" s="80" t="str">
        <f t="shared" si="457"/>
        <v/>
      </c>
      <c r="V783" s="91" t="str">
        <f>IFERROR(IF(S783="","",IF(U783="",IF(AND(E783="",F783="",G783&lt;&gt;"",$O783=INDEX(O$3:O783,MATCH(MAX(T$3:T783),T$3:T783,0),0)),INDEX(U$3:U783,MATCH(MAX(T$3:T783),T$3:T783,0),0),IF(AND(S783&lt;&gt;"",U783=""),0,"")),U783)),"")</f>
        <v/>
      </c>
      <c r="W783" s="95" t="str">
        <f t="shared" si="458"/>
        <v/>
      </c>
      <c r="X783" s="198" t="str">
        <f t="shared" si="459"/>
        <v/>
      </c>
      <c r="Y783" s="92" t="str">
        <f t="shared" si="460"/>
        <v/>
      </c>
      <c r="Z783" s="106" t="str">
        <f>IF(P783="","",COUNTIF($N$3:$N783,$N783))</f>
        <v/>
      </c>
      <c r="AA783" s="92" t="str">
        <f t="shared" si="461"/>
        <v/>
      </c>
      <c r="AB783" s="92" t="str">
        <f t="shared" si="462"/>
        <v/>
      </c>
      <c r="AC783" s="92" t="str">
        <f t="shared" si="463"/>
        <v/>
      </c>
      <c r="AD783" s="92" t="str">
        <f t="shared" si="468"/>
        <v/>
      </c>
      <c r="AE783" s="92" t="str">
        <f t="shared" si="468"/>
        <v/>
      </c>
      <c r="AF783" s="92" t="str">
        <f t="shared" si="468"/>
        <v/>
      </c>
      <c r="AG783" s="92" t="str">
        <f t="shared" si="468"/>
        <v/>
      </c>
      <c r="AH783" s="92" t="str">
        <f t="shared" si="468"/>
        <v/>
      </c>
      <c r="AI783" s="92" t="str">
        <f t="shared" si="468"/>
        <v/>
      </c>
      <c r="AJ783" s="92" t="str">
        <f t="shared" si="468"/>
        <v/>
      </c>
      <c r="AK783" s="92" t="str">
        <f t="shared" si="468"/>
        <v/>
      </c>
      <c r="AL783" s="92" t="str">
        <f t="shared" si="468"/>
        <v/>
      </c>
      <c r="AN783" s="35" t="str">
        <f t="shared" si="443"/>
        <v/>
      </c>
      <c r="AO783" s="44" t="str">
        <f t="shared" si="464"/>
        <v/>
      </c>
      <c r="AP783" s="41" t="str">
        <f>IF(AO783="","",RANK(AO783,AO$3:AO$1048576,1)+COUNTIF(AO$3:AO783,AO783)-1)</f>
        <v/>
      </c>
      <c r="AQ783" s="1" t="str">
        <f t="shared" si="465"/>
        <v/>
      </c>
      <c r="AR783" s="34" t="str">
        <f t="shared" si="444"/>
        <v/>
      </c>
      <c r="AS783" s="39" t="str">
        <f t="shared" si="445"/>
        <v/>
      </c>
      <c r="AT783" s="44" t="str">
        <f t="shared" si="446"/>
        <v/>
      </c>
      <c r="AU783" s="41" t="str">
        <f>IF(AT783="","",RANK(AT783,AT$3:AT$1048576,1)+COUNTIF(AT$3:AT783,AT783)-1)</f>
        <v/>
      </c>
      <c r="AV783" s="1" t="str">
        <f t="shared" si="447"/>
        <v/>
      </c>
      <c r="AW783" s="34" t="str">
        <f t="shared" si="448"/>
        <v/>
      </c>
      <c r="AX783" s="39" t="str">
        <f t="shared" si="449"/>
        <v/>
      </c>
      <c r="AY783" s="44" t="str">
        <f t="shared" si="466"/>
        <v/>
      </c>
      <c r="AZ783" s="41" t="str">
        <f>IF(AY783="","",RANK(AY783,AY$3:AY$1048576,1)+COUNTIF(AY$3:AY783,AY783)-1)</f>
        <v/>
      </c>
      <c r="BA783" s="1" t="str">
        <f t="shared" si="450"/>
        <v/>
      </c>
      <c r="BB783" s="34" t="str">
        <f t="shared" si="451"/>
        <v/>
      </c>
      <c r="BC783" s="39" t="str">
        <f t="shared" si="452"/>
        <v/>
      </c>
      <c r="BD783" s="44" t="str">
        <f t="shared" si="467"/>
        <v/>
      </c>
      <c r="BE783" s="41" t="str">
        <f>IF(BD783="","",RANK(BD783,BD$3:BD$1048576,1)+COUNTIF(BD$3:BD783,BD783)-1)</f>
        <v/>
      </c>
      <c r="BF783" s="1" t="str">
        <f t="shared" si="453"/>
        <v/>
      </c>
      <c r="BG783" s="34" t="str">
        <f t="shared" si="454"/>
        <v/>
      </c>
      <c r="BH783" s="39" t="str">
        <f t="shared" si="455"/>
        <v/>
      </c>
      <c r="BJ783" s="3"/>
      <c r="BK783" s="86"/>
      <c r="BL783" s="86"/>
      <c r="BM783" s="86"/>
      <c r="BN783" s="86"/>
      <c r="BO783" s="3"/>
      <c r="BP783" s="86"/>
      <c r="BQ783" s="86"/>
      <c r="BR783" s="86"/>
      <c r="BS783" s="86"/>
      <c r="BT783" s="3"/>
      <c r="BU783" s="86"/>
      <c r="BV783" s="86"/>
      <c r="BW783" s="86"/>
      <c r="BX783" s="86"/>
      <c r="BY783" s="3"/>
      <c r="BZ783" s="86"/>
      <c r="CA783" s="86"/>
      <c r="CB783" s="86"/>
      <c r="CC783" s="86"/>
    </row>
    <row r="784" spans="2:81" ht="35.1" customHeight="1" x14ac:dyDescent="0.2">
      <c r="B784" s="187"/>
      <c r="C784" s="188"/>
      <c r="D784" s="189"/>
      <c r="E784" s="186"/>
      <c r="F784" s="182"/>
      <c r="G784" s="184"/>
      <c r="K784" s="80" t="str">
        <f>IF(O784="","",COUNT(O$3:O784))</f>
        <v/>
      </c>
      <c r="L784" s="80" t="str">
        <f>IF(B784&lt;&gt;"",B784,IF(OR(COUNTA($G$3:$G784)&lt;COUNTA($G$3:$G$1048576),$G784&lt;&gt;""),L783,""))</f>
        <v/>
      </c>
      <c r="M784" s="80" t="str">
        <f>IF(C784&lt;&gt;"",C784,IF(OR(COUNTA($G$3:$G784)&lt;COUNTA($G$3:$G$1048576),$G784&lt;&gt;""),M783,""))</f>
        <v/>
      </c>
      <c r="N784" s="80" t="str">
        <f>IF(D784&lt;&gt;"",D784,IF(OR(COUNTA($G$3:$G784)&lt;COUNTA($G$3:$G$1048576),$G784&lt;&gt;""),N783,""))</f>
        <v/>
      </c>
      <c r="O784" s="81" t="str">
        <f t="shared" si="456"/>
        <v/>
      </c>
      <c r="P784" s="90" t="str">
        <f>IFERROR(IF(O784="",IF(COUNT(S$3:S$1048576)=COUNT(S$3:S784),IF(S784="","",INDEX(O$3:O784,MATCH(MAX(K$3:K784),K$3:K784,0),0)),INDEX(O$3:O784,MATCH(MAX(K$3:K784),K$3:K784,0),0)),O784),"")</f>
        <v/>
      </c>
      <c r="Q784" s="89" t="str">
        <f>IF(R784="","",COUNT(R$3:R784))</f>
        <v/>
      </c>
      <c r="R784" s="80" t="str">
        <f t="shared" si="442"/>
        <v/>
      </c>
      <c r="S784" s="91" t="str">
        <f>IFERROR(IF(COUNTA($E784:$G784)=0,"",IF(AND(R784="",$O784=INDEX(O$3:O784,MATCH(MAX(Q$3:Q784),Q$3:Q784,0),0)),INDEX(R$3:R784,MATCH(MAX(Q$3:Q784),Q$3:Q784,0),0),R784)),"")</f>
        <v/>
      </c>
      <c r="T784" s="80" t="str">
        <f>IF(U784="","",COUNT(U$3:U784))</f>
        <v/>
      </c>
      <c r="U784" s="80" t="str">
        <f t="shared" si="457"/>
        <v/>
      </c>
      <c r="V784" s="91" t="str">
        <f>IFERROR(IF(S784="","",IF(U784="",IF(AND(E784="",F784="",G784&lt;&gt;"",$O784=INDEX(O$3:O784,MATCH(MAX(T$3:T784),T$3:T784,0),0)),INDEX(U$3:U784,MATCH(MAX(T$3:T784),T$3:T784,0),0),IF(AND(S784&lt;&gt;"",U784=""),0,"")),U784)),"")</f>
        <v/>
      </c>
      <c r="W784" s="95" t="str">
        <f t="shared" si="458"/>
        <v/>
      </c>
      <c r="X784" s="198" t="str">
        <f t="shared" si="459"/>
        <v/>
      </c>
      <c r="Y784" s="92" t="str">
        <f t="shared" si="460"/>
        <v/>
      </c>
      <c r="Z784" s="106" t="str">
        <f>IF(P784="","",COUNTIF($N$3:$N784,$N784))</f>
        <v/>
      </c>
      <c r="AA784" s="92" t="str">
        <f t="shared" si="461"/>
        <v/>
      </c>
      <c r="AB784" s="92" t="str">
        <f t="shared" si="462"/>
        <v/>
      </c>
      <c r="AC784" s="92" t="str">
        <f t="shared" si="463"/>
        <v/>
      </c>
      <c r="AD784" s="92" t="str">
        <f t="shared" ref="AD784:AL793" si="469">IFERROR(IF(AND($Z784=1,AD$2&lt;&gt;"",""&amp;INDEX($Y$3:$Y$1048576,MATCH($P784&amp;"@"&amp;AD$2,$AA$3:$AA$1048576,0),0)&lt;&gt;""),AD$1&amp;""&amp;INDEX($Y$3:$Y$1048576,MATCH($P784&amp;"@"&amp;AD$2,$AA$3:$AA$1048576,0),0),""),"")</f>
        <v/>
      </c>
      <c r="AE784" s="92" t="str">
        <f t="shared" si="469"/>
        <v/>
      </c>
      <c r="AF784" s="92" t="str">
        <f t="shared" si="469"/>
        <v/>
      </c>
      <c r="AG784" s="92" t="str">
        <f t="shared" si="469"/>
        <v/>
      </c>
      <c r="AH784" s="92" t="str">
        <f t="shared" si="469"/>
        <v/>
      </c>
      <c r="AI784" s="92" t="str">
        <f t="shared" si="469"/>
        <v/>
      </c>
      <c r="AJ784" s="92" t="str">
        <f t="shared" si="469"/>
        <v/>
      </c>
      <c r="AK784" s="92" t="str">
        <f t="shared" si="469"/>
        <v/>
      </c>
      <c r="AL784" s="92" t="str">
        <f t="shared" si="469"/>
        <v/>
      </c>
      <c r="AN784" s="35" t="str">
        <f t="shared" si="443"/>
        <v/>
      </c>
      <c r="AO784" s="44" t="str">
        <f t="shared" si="464"/>
        <v/>
      </c>
      <c r="AP784" s="41" t="str">
        <f>IF(AO784="","",RANK(AO784,AO$3:AO$1048576,1)+COUNTIF(AO$3:AO784,AO784)-1)</f>
        <v/>
      </c>
      <c r="AQ784" s="1" t="str">
        <f t="shared" si="465"/>
        <v/>
      </c>
      <c r="AR784" s="34" t="str">
        <f t="shared" si="444"/>
        <v/>
      </c>
      <c r="AS784" s="39" t="str">
        <f t="shared" si="445"/>
        <v/>
      </c>
      <c r="AT784" s="44" t="str">
        <f t="shared" si="446"/>
        <v/>
      </c>
      <c r="AU784" s="41" t="str">
        <f>IF(AT784="","",RANK(AT784,AT$3:AT$1048576,1)+COUNTIF(AT$3:AT784,AT784)-1)</f>
        <v/>
      </c>
      <c r="AV784" s="1" t="str">
        <f t="shared" si="447"/>
        <v/>
      </c>
      <c r="AW784" s="34" t="str">
        <f t="shared" si="448"/>
        <v/>
      </c>
      <c r="AX784" s="39" t="str">
        <f t="shared" si="449"/>
        <v/>
      </c>
      <c r="AY784" s="44" t="str">
        <f t="shared" si="466"/>
        <v/>
      </c>
      <c r="AZ784" s="41" t="str">
        <f>IF(AY784="","",RANK(AY784,AY$3:AY$1048576,1)+COUNTIF(AY$3:AY784,AY784)-1)</f>
        <v/>
      </c>
      <c r="BA784" s="1" t="str">
        <f t="shared" si="450"/>
        <v/>
      </c>
      <c r="BB784" s="34" t="str">
        <f t="shared" si="451"/>
        <v/>
      </c>
      <c r="BC784" s="39" t="str">
        <f t="shared" si="452"/>
        <v/>
      </c>
      <c r="BD784" s="44" t="str">
        <f t="shared" si="467"/>
        <v/>
      </c>
      <c r="BE784" s="41" t="str">
        <f>IF(BD784="","",RANK(BD784,BD$3:BD$1048576,1)+COUNTIF(BD$3:BD784,BD784)-1)</f>
        <v/>
      </c>
      <c r="BF784" s="1" t="str">
        <f t="shared" si="453"/>
        <v/>
      </c>
      <c r="BG784" s="34" t="str">
        <f t="shared" si="454"/>
        <v/>
      </c>
      <c r="BH784" s="39" t="str">
        <f t="shared" si="455"/>
        <v/>
      </c>
      <c r="BJ784" s="3"/>
      <c r="BK784" s="86"/>
      <c r="BL784" s="86"/>
      <c r="BM784" s="86"/>
      <c r="BN784" s="86"/>
      <c r="BO784" s="3"/>
      <c r="BP784" s="86"/>
      <c r="BQ784" s="86"/>
      <c r="BR784" s="86"/>
      <c r="BS784" s="86"/>
      <c r="BT784" s="3"/>
      <c r="BU784" s="86"/>
      <c r="BV784" s="86"/>
      <c r="BW784" s="86"/>
      <c r="BX784" s="86"/>
      <c r="BY784" s="3"/>
      <c r="BZ784" s="86"/>
      <c r="CA784" s="86"/>
      <c r="CB784" s="86"/>
      <c r="CC784" s="86"/>
    </row>
    <row r="785" spans="2:81" ht="35.1" customHeight="1" x14ac:dyDescent="0.2">
      <c r="B785" s="187"/>
      <c r="C785" s="188"/>
      <c r="D785" s="189"/>
      <c r="E785" s="186"/>
      <c r="F785" s="182"/>
      <c r="G785" s="184"/>
      <c r="K785" s="80" t="str">
        <f>IF(O785="","",COUNT(O$3:O785))</f>
        <v/>
      </c>
      <c r="L785" s="80" t="str">
        <f>IF(B785&lt;&gt;"",B785,IF(OR(COUNTA($G$3:$G785)&lt;COUNTA($G$3:$G$1048576),$G785&lt;&gt;""),L784,""))</f>
        <v/>
      </c>
      <c r="M785" s="80" t="str">
        <f>IF(C785&lt;&gt;"",C785,IF(OR(COUNTA($G$3:$G785)&lt;COUNTA($G$3:$G$1048576),$G785&lt;&gt;""),M784,""))</f>
        <v/>
      </c>
      <c r="N785" s="80" t="str">
        <f>IF(D785&lt;&gt;"",D785,IF(OR(COUNTA($G$3:$G785)&lt;COUNTA($G$3:$G$1048576),$G785&lt;&gt;""),N784,""))</f>
        <v/>
      </c>
      <c r="O785" s="81" t="str">
        <f t="shared" si="456"/>
        <v/>
      </c>
      <c r="P785" s="90" t="str">
        <f>IFERROR(IF(O785="",IF(COUNT(S$3:S$1048576)=COUNT(S$3:S785),IF(S785="","",INDEX(O$3:O785,MATCH(MAX(K$3:K785),K$3:K785,0),0)),INDEX(O$3:O785,MATCH(MAX(K$3:K785),K$3:K785,0),0)),O785),"")</f>
        <v/>
      </c>
      <c r="Q785" s="89" t="str">
        <f>IF(R785="","",COUNT(R$3:R785))</f>
        <v/>
      </c>
      <c r="R785" s="80" t="str">
        <f t="shared" si="442"/>
        <v/>
      </c>
      <c r="S785" s="91" t="str">
        <f>IFERROR(IF(COUNTA($E785:$G785)=0,"",IF(AND(R785="",$O785=INDEX(O$3:O785,MATCH(MAX(Q$3:Q785),Q$3:Q785,0),0)),INDEX(R$3:R785,MATCH(MAX(Q$3:Q785),Q$3:Q785,0),0),R785)),"")</f>
        <v/>
      </c>
      <c r="T785" s="80" t="str">
        <f>IF(U785="","",COUNT(U$3:U785))</f>
        <v/>
      </c>
      <c r="U785" s="80" t="str">
        <f t="shared" si="457"/>
        <v/>
      </c>
      <c r="V785" s="91" t="str">
        <f>IFERROR(IF(S785="","",IF(U785="",IF(AND(E785="",F785="",G785&lt;&gt;"",$O785=INDEX(O$3:O785,MATCH(MAX(T$3:T785),T$3:T785,0),0)),INDEX(U$3:U785,MATCH(MAX(T$3:T785),T$3:T785,0),0),IF(AND(S785&lt;&gt;"",U785=""),0,"")),U785)),"")</f>
        <v/>
      </c>
      <c r="W785" s="95" t="str">
        <f t="shared" si="458"/>
        <v/>
      </c>
      <c r="X785" s="198" t="str">
        <f t="shared" si="459"/>
        <v/>
      </c>
      <c r="Y785" s="92" t="str">
        <f t="shared" si="460"/>
        <v/>
      </c>
      <c r="Z785" s="106" t="str">
        <f>IF(P785="","",COUNTIF($N$3:$N785,$N785))</f>
        <v/>
      </c>
      <c r="AA785" s="92" t="str">
        <f t="shared" si="461"/>
        <v/>
      </c>
      <c r="AB785" s="92" t="str">
        <f t="shared" si="462"/>
        <v/>
      </c>
      <c r="AC785" s="92" t="str">
        <f t="shared" si="463"/>
        <v/>
      </c>
      <c r="AD785" s="92" t="str">
        <f t="shared" si="469"/>
        <v/>
      </c>
      <c r="AE785" s="92" t="str">
        <f t="shared" si="469"/>
        <v/>
      </c>
      <c r="AF785" s="92" t="str">
        <f t="shared" si="469"/>
        <v/>
      </c>
      <c r="AG785" s="92" t="str">
        <f t="shared" si="469"/>
        <v/>
      </c>
      <c r="AH785" s="92" t="str">
        <f t="shared" si="469"/>
        <v/>
      </c>
      <c r="AI785" s="92" t="str">
        <f t="shared" si="469"/>
        <v/>
      </c>
      <c r="AJ785" s="92" t="str">
        <f t="shared" si="469"/>
        <v/>
      </c>
      <c r="AK785" s="92" t="str">
        <f t="shared" si="469"/>
        <v/>
      </c>
      <c r="AL785" s="92" t="str">
        <f t="shared" si="469"/>
        <v/>
      </c>
      <c r="AN785" s="35" t="str">
        <f t="shared" si="443"/>
        <v/>
      </c>
      <c r="AO785" s="44" t="str">
        <f t="shared" si="464"/>
        <v/>
      </c>
      <c r="AP785" s="41" t="str">
        <f>IF(AO785="","",RANK(AO785,AO$3:AO$1048576,1)+COUNTIF(AO$3:AO785,AO785)-1)</f>
        <v/>
      </c>
      <c r="AQ785" s="1" t="str">
        <f t="shared" si="465"/>
        <v/>
      </c>
      <c r="AR785" s="34" t="str">
        <f t="shared" si="444"/>
        <v/>
      </c>
      <c r="AS785" s="39" t="str">
        <f t="shared" si="445"/>
        <v/>
      </c>
      <c r="AT785" s="44" t="str">
        <f t="shared" si="446"/>
        <v/>
      </c>
      <c r="AU785" s="41" t="str">
        <f>IF(AT785="","",RANK(AT785,AT$3:AT$1048576,1)+COUNTIF(AT$3:AT785,AT785)-1)</f>
        <v/>
      </c>
      <c r="AV785" s="1" t="str">
        <f t="shared" si="447"/>
        <v/>
      </c>
      <c r="AW785" s="34" t="str">
        <f t="shared" si="448"/>
        <v/>
      </c>
      <c r="AX785" s="39" t="str">
        <f t="shared" si="449"/>
        <v/>
      </c>
      <c r="AY785" s="44" t="str">
        <f t="shared" si="466"/>
        <v/>
      </c>
      <c r="AZ785" s="41" t="str">
        <f>IF(AY785="","",RANK(AY785,AY$3:AY$1048576,1)+COUNTIF(AY$3:AY785,AY785)-1)</f>
        <v/>
      </c>
      <c r="BA785" s="1" t="str">
        <f t="shared" si="450"/>
        <v/>
      </c>
      <c r="BB785" s="34" t="str">
        <f t="shared" si="451"/>
        <v/>
      </c>
      <c r="BC785" s="39" t="str">
        <f t="shared" si="452"/>
        <v/>
      </c>
      <c r="BD785" s="44" t="str">
        <f t="shared" si="467"/>
        <v/>
      </c>
      <c r="BE785" s="41" t="str">
        <f>IF(BD785="","",RANK(BD785,BD$3:BD$1048576,1)+COUNTIF(BD$3:BD785,BD785)-1)</f>
        <v/>
      </c>
      <c r="BF785" s="1" t="str">
        <f t="shared" si="453"/>
        <v/>
      </c>
      <c r="BG785" s="34" t="str">
        <f t="shared" si="454"/>
        <v/>
      </c>
      <c r="BH785" s="39" t="str">
        <f t="shared" si="455"/>
        <v/>
      </c>
      <c r="BJ785" s="3"/>
      <c r="BK785" s="86"/>
      <c r="BL785" s="86"/>
      <c r="BM785" s="86"/>
      <c r="BN785" s="86"/>
      <c r="BO785" s="3"/>
      <c r="BP785" s="86"/>
      <c r="BQ785" s="86"/>
      <c r="BR785" s="86"/>
      <c r="BS785" s="86"/>
      <c r="BT785" s="3"/>
      <c r="BU785" s="86"/>
      <c r="BV785" s="86"/>
      <c r="BW785" s="86"/>
      <c r="BX785" s="86"/>
      <c r="BY785" s="3"/>
      <c r="BZ785" s="86"/>
      <c r="CA785" s="86"/>
      <c r="CB785" s="86"/>
      <c r="CC785" s="86"/>
    </row>
    <row r="786" spans="2:81" ht="35.1" customHeight="1" x14ac:dyDescent="0.2">
      <c r="B786" s="187"/>
      <c r="C786" s="188"/>
      <c r="D786" s="189"/>
      <c r="E786" s="186"/>
      <c r="F786" s="182"/>
      <c r="G786" s="184"/>
      <c r="K786" s="80" t="str">
        <f>IF(O786="","",COUNT(O$3:O786))</f>
        <v/>
      </c>
      <c r="L786" s="80" t="str">
        <f>IF(B786&lt;&gt;"",B786,IF(OR(COUNTA($G$3:$G786)&lt;COUNTA($G$3:$G$1048576),$G786&lt;&gt;""),L785,""))</f>
        <v/>
      </c>
      <c r="M786" s="80" t="str">
        <f>IF(C786&lt;&gt;"",C786,IF(OR(COUNTA($G$3:$G786)&lt;COUNTA($G$3:$G$1048576),$G786&lt;&gt;""),M785,""))</f>
        <v/>
      </c>
      <c r="N786" s="80" t="str">
        <f>IF(D786&lt;&gt;"",D786,IF(OR(COUNTA($G$3:$G786)&lt;COUNTA($G$3:$G$1048576),$G786&lt;&gt;""),N785,""))</f>
        <v/>
      </c>
      <c r="O786" s="81" t="str">
        <f t="shared" si="456"/>
        <v/>
      </c>
      <c r="P786" s="90" t="str">
        <f>IFERROR(IF(O786="",IF(COUNT(S$3:S$1048576)=COUNT(S$3:S786),IF(S786="","",INDEX(O$3:O786,MATCH(MAX(K$3:K786),K$3:K786,0),0)),INDEX(O$3:O786,MATCH(MAX(K$3:K786),K$3:K786,0),0)),O786),"")</f>
        <v/>
      </c>
      <c r="Q786" s="89" t="str">
        <f>IF(R786="","",COUNT(R$3:R786))</f>
        <v/>
      </c>
      <c r="R786" s="80" t="str">
        <f t="shared" si="442"/>
        <v/>
      </c>
      <c r="S786" s="91" t="str">
        <f>IFERROR(IF(COUNTA($E786:$G786)=0,"",IF(AND(R786="",$O786=INDEX(O$3:O786,MATCH(MAX(Q$3:Q786),Q$3:Q786,0),0)),INDEX(R$3:R786,MATCH(MAX(Q$3:Q786),Q$3:Q786,0),0),R786)),"")</f>
        <v/>
      </c>
      <c r="T786" s="80" t="str">
        <f>IF(U786="","",COUNT(U$3:U786))</f>
        <v/>
      </c>
      <c r="U786" s="80" t="str">
        <f t="shared" si="457"/>
        <v/>
      </c>
      <c r="V786" s="91" t="str">
        <f>IFERROR(IF(S786="","",IF(U786="",IF(AND(E786="",F786="",G786&lt;&gt;"",$O786=INDEX(O$3:O786,MATCH(MAX(T$3:T786),T$3:T786,0),0)),INDEX(U$3:U786,MATCH(MAX(T$3:T786),T$3:T786,0),0),IF(AND(S786&lt;&gt;"",U786=""),0,"")),U786)),"")</f>
        <v/>
      </c>
      <c r="W786" s="95" t="str">
        <f t="shared" si="458"/>
        <v/>
      </c>
      <c r="X786" s="198" t="str">
        <f t="shared" si="459"/>
        <v/>
      </c>
      <c r="Y786" s="92" t="str">
        <f t="shared" si="460"/>
        <v/>
      </c>
      <c r="Z786" s="106" t="str">
        <f>IF(P786="","",COUNTIF($N$3:$N786,$N786))</f>
        <v/>
      </c>
      <c r="AA786" s="92" t="str">
        <f t="shared" si="461"/>
        <v/>
      </c>
      <c r="AB786" s="92" t="str">
        <f t="shared" si="462"/>
        <v/>
      </c>
      <c r="AC786" s="92" t="str">
        <f t="shared" si="463"/>
        <v/>
      </c>
      <c r="AD786" s="92" t="str">
        <f t="shared" si="469"/>
        <v/>
      </c>
      <c r="AE786" s="92" t="str">
        <f t="shared" si="469"/>
        <v/>
      </c>
      <c r="AF786" s="92" t="str">
        <f t="shared" si="469"/>
        <v/>
      </c>
      <c r="AG786" s="92" t="str">
        <f t="shared" si="469"/>
        <v/>
      </c>
      <c r="AH786" s="92" t="str">
        <f t="shared" si="469"/>
        <v/>
      </c>
      <c r="AI786" s="92" t="str">
        <f t="shared" si="469"/>
        <v/>
      </c>
      <c r="AJ786" s="92" t="str">
        <f t="shared" si="469"/>
        <v/>
      </c>
      <c r="AK786" s="92" t="str">
        <f t="shared" si="469"/>
        <v/>
      </c>
      <c r="AL786" s="92" t="str">
        <f t="shared" si="469"/>
        <v/>
      </c>
      <c r="AN786" s="35" t="str">
        <f t="shared" si="443"/>
        <v/>
      </c>
      <c r="AO786" s="44" t="str">
        <f t="shared" si="464"/>
        <v/>
      </c>
      <c r="AP786" s="41" t="str">
        <f>IF(AO786="","",RANK(AO786,AO$3:AO$1048576,1)+COUNTIF(AO$3:AO786,AO786)-1)</f>
        <v/>
      </c>
      <c r="AQ786" s="1" t="str">
        <f t="shared" si="465"/>
        <v/>
      </c>
      <c r="AR786" s="34" t="str">
        <f t="shared" si="444"/>
        <v/>
      </c>
      <c r="AS786" s="39" t="str">
        <f t="shared" si="445"/>
        <v/>
      </c>
      <c r="AT786" s="44" t="str">
        <f t="shared" si="446"/>
        <v/>
      </c>
      <c r="AU786" s="41" t="str">
        <f>IF(AT786="","",RANK(AT786,AT$3:AT$1048576,1)+COUNTIF(AT$3:AT786,AT786)-1)</f>
        <v/>
      </c>
      <c r="AV786" s="1" t="str">
        <f t="shared" si="447"/>
        <v/>
      </c>
      <c r="AW786" s="34" t="str">
        <f t="shared" si="448"/>
        <v/>
      </c>
      <c r="AX786" s="39" t="str">
        <f t="shared" si="449"/>
        <v/>
      </c>
      <c r="AY786" s="44" t="str">
        <f t="shared" si="466"/>
        <v/>
      </c>
      <c r="AZ786" s="41" t="str">
        <f>IF(AY786="","",RANK(AY786,AY$3:AY$1048576,1)+COUNTIF(AY$3:AY786,AY786)-1)</f>
        <v/>
      </c>
      <c r="BA786" s="1" t="str">
        <f t="shared" si="450"/>
        <v/>
      </c>
      <c r="BB786" s="34" t="str">
        <f t="shared" si="451"/>
        <v/>
      </c>
      <c r="BC786" s="39" t="str">
        <f t="shared" si="452"/>
        <v/>
      </c>
      <c r="BD786" s="44" t="str">
        <f t="shared" si="467"/>
        <v/>
      </c>
      <c r="BE786" s="41" t="str">
        <f>IF(BD786="","",RANK(BD786,BD$3:BD$1048576,1)+COUNTIF(BD$3:BD786,BD786)-1)</f>
        <v/>
      </c>
      <c r="BF786" s="1" t="str">
        <f t="shared" si="453"/>
        <v/>
      </c>
      <c r="BG786" s="34" t="str">
        <f t="shared" si="454"/>
        <v/>
      </c>
      <c r="BH786" s="39" t="str">
        <f t="shared" si="455"/>
        <v/>
      </c>
      <c r="BJ786" s="3"/>
      <c r="BK786" s="86"/>
      <c r="BL786" s="86"/>
      <c r="BM786" s="86"/>
      <c r="BN786" s="86"/>
      <c r="BO786" s="3"/>
      <c r="BP786" s="86"/>
      <c r="BQ786" s="86"/>
      <c r="BR786" s="86"/>
      <c r="BS786" s="86"/>
      <c r="BT786" s="3"/>
      <c r="BU786" s="86"/>
      <c r="BV786" s="86"/>
      <c r="BW786" s="86"/>
      <c r="BX786" s="86"/>
      <c r="BY786" s="3"/>
      <c r="BZ786" s="86"/>
      <c r="CA786" s="86"/>
      <c r="CB786" s="86"/>
      <c r="CC786" s="86"/>
    </row>
    <row r="787" spans="2:81" ht="35.1" customHeight="1" x14ac:dyDescent="0.2">
      <c r="B787" s="187"/>
      <c r="C787" s="188"/>
      <c r="D787" s="189"/>
      <c r="E787" s="186"/>
      <c r="F787" s="182"/>
      <c r="G787" s="184"/>
      <c r="K787" s="80" t="str">
        <f>IF(O787="","",COUNT(O$3:O787))</f>
        <v/>
      </c>
      <c r="L787" s="80" t="str">
        <f>IF(B787&lt;&gt;"",B787,IF(OR(COUNTA($G$3:$G787)&lt;COUNTA($G$3:$G$1048576),$G787&lt;&gt;""),L786,""))</f>
        <v/>
      </c>
      <c r="M787" s="80" t="str">
        <f>IF(C787&lt;&gt;"",C787,IF(OR(COUNTA($G$3:$G787)&lt;COUNTA($G$3:$G$1048576),$G787&lt;&gt;""),M786,""))</f>
        <v/>
      </c>
      <c r="N787" s="80" t="str">
        <f>IF(D787&lt;&gt;"",D787,IF(OR(COUNTA($G$3:$G787)&lt;COUNTA($G$3:$G$1048576),$G787&lt;&gt;""),N786,""))</f>
        <v/>
      </c>
      <c r="O787" s="81" t="str">
        <f t="shared" si="456"/>
        <v/>
      </c>
      <c r="P787" s="90" t="str">
        <f>IFERROR(IF(O787="",IF(COUNT(S$3:S$1048576)=COUNT(S$3:S787),IF(S787="","",INDEX(O$3:O787,MATCH(MAX(K$3:K787),K$3:K787,0),0)),INDEX(O$3:O787,MATCH(MAX(K$3:K787),K$3:K787,0),0)),O787),"")</f>
        <v/>
      </c>
      <c r="Q787" s="89" t="str">
        <f>IF(R787="","",COUNT(R$3:R787))</f>
        <v/>
      </c>
      <c r="R787" s="80" t="str">
        <f t="shared" si="442"/>
        <v/>
      </c>
      <c r="S787" s="91" t="str">
        <f>IFERROR(IF(COUNTA($E787:$G787)=0,"",IF(AND(R787="",$O787=INDEX(O$3:O787,MATCH(MAX(Q$3:Q787),Q$3:Q787,0),0)),INDEX(R$3:R787,MATCH(MAX(Q$3:Q787),Q$3:Q787,0),0),R787)),"")</f>
        <v/>
      </c>
      <c r="T787" s="80" t="str">
        <f>IF(U787="","",COUNT(U$3:U787))</f>
        <v/>
      </c>
      <c r="U787" s="80" t="str">
        <f t="shared" si="457"/>
        <v/>
      </c>
      <c r="V787" s="91" t="str">
        <f>IFERROR(IF(S787="","",IF(U787="",IF(AND(E787="",F787="",G787&lt;&gt;"",$O787=INDEX(O$3:O787,MATCH(MAX(T$3:T787),T$3:T787,0),0)),INDEX(U$3:U787,MATCH(MAX(T$3:T787),T$3:T787,0),0),IF(AND(S787&lt;&gt;"",U787=""),0,"")),U787)),"")</f>
        <v/>
      </c>
      <c r="W787" s="95" t="str">
        <f t="shared" si="458"/>
        <v/>
      </c>
      <c r="X787" s="198" t="str">
        <f t="shared" si="459"/>
        <v/>
      </c>
      <c r="Y787" s="92" t="str">
        <f t="shared" si="460"/>
        <v/>
      </c>
      <c r="Z787" s="106" t="str">
        <f>IF(P787="","",COUNTIF($N$3:$N787,$N787))</f>
        <v/>
      </c>
      <c r="AA787" s="92" t="str">
        <f t="shared" si="461"/>
        <v/>
      </c>
      <c r="AB787" s="92" t="str">
        <f t="shared" si="462"/>
        <v/>
      </c>
      <c r="AC787" s="92" t="str">
        <f t="shared" si="463"/>
        <v/>
      </c>
      <c r="AD787" s="92" t="str">
        <f t="shared" si="469"/>
        <v/>
      </c>
      <c r="AE787" s="92" t="str">
        <f t="shared" si="469"/>
        <v/>
      </c>
      <c r="AF787" s="92" t="str">
        <f t="shared" si="469"/>
        <v/>
      </c>
      <c r="AG787" s="92" t="str">
        <f t="shared" si="469"/>
        <v/>
      </c>
      <c r="AH787" s="92" t="str">
        <f t="shared" si="469"/>
        <v/>
      </c>
      <c r="AI787" s="92" t="str">
        <f t="shared" si="469"/>
        <v/>
      </c>
      <c r="AJ787" s="92" t="str">
        <f t="shared" si="469"/>
        <v/>
      </c>
      <c r="AK787" s="92" t="str">
        <f t="shared" si="469"/>
        <v/>
      </c>
      <c r="AL787" s="92" t="str">
        <f t="shared" si="469"/>
        <v/>
      </c>
      <c r="AN787" s="35" t="str">
        <f t="shared" si="443"/>
        <v/>
      </c>
      <c r="AO787" s="44" t="str">
        <f t="shared" si="464"/>
        <v/>
      </c>
      <c r="AP787" s="41" t="str">
        <f>IF(AO787="","",RANK(AO787,AO$3:AO$1048576,1)+COUNTIF(AO$3:AO787,AO787)-1)</f>
        <v/>
      </c>
      <c r="AQ787" s="1" t="str">
        <f t="shared" si="465"/>
        <v/>
      </c>
      <c r="AR787" s="34" t="str">
        <f t="shared" si="444"/>
        <v/>
      </c>
      <c r="AS787" s="39" t="str">
        <f t="shared" si="445"/>
        <v/>
      </c>
      <c r="AT787" s="44" t="str">
        <f t="shared" si="446"/>
        <v/>
      </c>
      <c r="AU787" s="41" t="str">
        <f>IF(AT787="","",RANK(AT787,AT$3:AT$1048576,1)+COUNTIF(AT$3:AT787,AT787)-1)</f>
        <v/>
      </c>
      <c r="AV787" s="1" t="str">
        <f t="shared" si="447"/>
        <v/>
      </c>
      <c r="AW787" s="34" t="str">
        <f t="shared" si="448"/>
        <v/>
      </c>
      <c r="AX787" s="39" t="str">
        <f t="shared" si="449"/>
        <v/>
      </c>
      <c r="AY787" s="44" t="str">
        <f t="shared" si="466"/>
        <v/>
      </c>
      <c r="AZ787" s="41" t="str">
        <f>IF(AY787="","",RANK(AY787,AY$3:AY$1048576,1)+COUNTIF(AY$3:AY787,AY787)-1)</f>
        <v/>
      </c>
      <c r="BA787" s="1" t="str">
        <f t="shared" si="450"/>
        <v/>
      </c>
      <c r="BB787" s="34" t="str">
        <f t="shared" si="451"/>
        <v/>
      </c>
      <c r="BC787" s="39" t="str">
        <f t="shared" si="452"/>
        <v/>
      </c>
      <c r="BD787" s="44" t="str">
        <f t="shared" si="467"/>
        <v/>
      </c>
      <c r="BE787" s="41" t="str">
        <f>IF(BD787="","",RANK(BD787,BD$3:BD$1048576,1)+COUNTIF(BD$3:BD787,BD787)-1)</f>
        <v/>
      </c>
      <c r="BF787" s="1" t="str">
        <f t="shared" si="453"/>
        <v/>
      </c>
      <c r="BG787" s="34" t="str">
        <f t="shared" si="454"/>
        <v/>
      </c>
      <c r="BH787" s="39" t="str">
        <f t="shared" si="455"/>
        <v/>
      </c>
      <c r="BJ787" s="3"/>
      <c r="BK787" s="86"/>
      <c r="BL787" s="86"/>
      <c r="BM787" s="86"/>
      <c r="BN787" s="86"/>
      <c r="BO787" s="3"/>
      <c r="BP787" s="86"/>
      <c r="BQ787" s="86"/>
      <c r="BR787" s="86"/>
      <c r="BS787" s="86"/>
      <c r="BT787" s="3"/>
      <c r="BU787" s="86"/>
      <c r="BV787" s="86"/>
      <c r="BW787" s="86"/>
      <c r="BX787" s="86"/>
      <c r="BY787" s="3"/>
      <c r="BZ787" s="86"/>
      <c r="CA787" s="86"/>
      <c r="CB787" s="86"/>
      <c r="CC787" s="86"/>
    </row>
    <row r="788" spans="2:81" ht="35.1" customHeight="1" x14ac:dyDescent="0.2">
      <c r="B788" s="187"/>
      <c r="C788" s="188"/>
      <c r="D788" s="189"/>
      <c r="E788" s="186"/>
      <c r="F788" s="182"/>
      <c r="G788" s="184"/>
      <c r="K788" s="80" t="str">
        <f>IF(O788="","",COUNT(O$3:O788))</f>
        <v/>
      </c>
      <c r="L788" s="80" t="str">
        <f>IF(B788&lt;&gt;"",B788,IF(OR(COUNTA($G$3:$G788)&lt;COUNTA($G$3:$G$1048576),$G788&lt;&gt;""),L787,""))</f>
        <v/>
      </c>
      <c r="M788" s="80" t="str">
        <f>IF(C788&lt;&gt;"",C788,IF(OR(COUNTA($G$3:$G788)&lt;COUNTA($G$3:$G$1048576),$G788&lt;&gt;""),M787,""))</f>
        <v/>
      </c>
      <c r="N788" s="80" t="str">
        <f>IF(D788&lt;&gt;"",D788,IF(OR(COUNTA($G$3:$G788)&lt;COUNTA($G$3:$G$1048576),$G788&lt;&gt;""),N787,""))</f>
        <v/>
      </c>
      <c r="O788" s="81" t="str">
        <f t="shared" si="456"/>
        <v/>
      </c>
      <c r="P788" s="90" t="str">
        <f>IFERROR(IF(O788="",IF(COUNT(S$3:S$1048576)=COUNT(S$3:S788),IF(S788="","",INDEX(O$3:O788,MATCH(MAX(K$3:K788),K$3:K788,0),0)),INDEX(O$3:O788,MATCH(MAX(K$3:K788),K$3:K788,0),0)),O788),"")</f>
        <v/>
      </c>
      <c r="Q788" s="89" t="str">
        <f>IF(R788="","",COUNT(R$3:R788))</f>
        <v/>
      </c>
      <c r="R788" s="80" t="str">
        <f t="shared" si="442"/>
        <v/>
      </c>
      <c r="S788" s="91" t="str">
        <f>IFERROR(IF(COUNTA($E788:$G788)=0,"",IF(AND(R788="",$O788=INDEX(O$3:O788,MATCH(MAX(Q$3:Q788),Q$3:Q788,0),0)),INDEX(R$3:R788,MATCH(MAX(Q$3:Q788),Q$3:Q788,0),0),R788)),"")</f>
        <v/>
      </c>
      <c r="T788" s="80" t="str">
        <f>IF(U788="","",COUNT(U$3:U788))</f>
        <v/>
      </c>
      <c r="U788" s="80" t="str">
        <f t="shared" si="457"/>
        <v/>
      </c>
      <c r="V788" s="91" t="str">
        <f>IFERROR(IF(S788="","",IF(U788="",IF(AND(E788="",F788="",G788&lt;&gt;"",$O788=INDEX(O$3:O788,MATCH(MAX(T$3:T788),T$3:T788,0),0)),INDEX(U$3:U788,MATCH(MAX(T$3:T788),T$3:T788,0),0),IF(AND(S788&lt;&gt;"",U788=""),0,"")),U788)),"")</f>
        <v/>
      </c>
      <c r="W788" s="95" t="str">
        <f t="shared" si="458"/>
        <v/>
      </c>
      <c r="X788" s="198" t="str">
        <f t="shared" si="459"/>
        <v/>
      </c>
      <c r="Y788" s="92" t="str">
        <f t="shared" si="460"/>
        <v/>
      </c>
      <c r="Z788" s="106" t="str">
        <f>IF(P788="","",COUNTIF($N$3:$N788,$N788))</f>
        <v/>
      </c>
      <c r="AA788" s="92" t="str">
        <f t="shared" si="461"/>
        <v/>
      </c>
      <c r="AB788" s="92" t="str">
        <f t="shared" si="462"/>
        <v/>
      </c>
      <c r="AC788" s="92" t="str">
        <f t="shared" si="463"/>
        <v/>
      </c>
      <c r="AD788" s="92" t="str">
        <f t="shared" si="469"/>
        <v/>
      </c>
      <c r="AE788" s="92" t="str">
        <f t="shared" si="469"/>
        <v/>
      </c>
      <c r="AF788" s="92" t="str">
        <f t="shared" si="469"/>
        <v/>
      </c>
      <c r="AG788" s="92" t="str">
        <f t="shared" si="469"/>
        <v/>
      </c>
      <c r="AH788" s="92" t="str">
        <f t="shared" si="469"/>
        <v/>
      </c>
      <c r="AI788" s="92" t="str">
        <f t="shared" si="469"/>
        <v/>
      </c>
      <c r="AJ788" s="92" t="str">
        <f t="shared" si="469"/>
        <v/>
      </c>
      <c r="AK788" s="92" t="str">
        <f t="shared" si="469"/>
        <v/>
      </c>
      <c r="AL788" s="92" t="str">
        <f t="shared" si="469"/>
        <v/>
      </c>
      <c r="AN788" s="35" t="str">
        <f t="shared" si="443"/>
        <v/>
      </c>
      <c r="AO788" s="44" t="str">
        <f t="shared" si="464"/>
        <v/>
      </c>
      <c r="AP788" s="41" t="str">
        <f>IF(AO788="","",RANK(AO788,AO$3:AO$1048576,1)+COUNTIF(AO$3:AO788,AO788)-1)</f>
        <v/>
      </c>
      <c r="AQ788" s="1" t="str">
        <f t="shared" si="465"/>
        <v/>
      </c>
      <c r="AR788" s="34" t="str">
        <f t="shared" si="444"/>
        <v/>
      </c>
      <c r="AS788" s="39" t="str">
        <f t="shared" si="445"/>
        <v/>
      </c>
      <c r="AT788" s="44" t="str">
        <f t="shared" si="446"/>
        <v/>
      </c>
      <c r="AU788" s="41" t="str">
        <f>IF(AT788="","",RANK(AT788,AT$3:AT$1048576,1)+COUNTIF(AT$3:AT788,AT788)-1)</f>
        <v/>
      </c>
      <c r="AV788" s="1" t="str">
        <f t="shared" si="447"/>
        <v/>
      </c>
      <c r="AW788" s="34" t="str">
        <f t="shared" si="448"/>
        <v/>
      </c>
      <c r="AX788" s="39" t="str">
        <f t="shared" si="449"/>
        <v/>
      </c>
      <c r="AY788" s="44" t="str">
        <f t="shared" si="466"/>
        <v/>
      </c>
      <c r="AZ788" s="41" t="str">
        <f>IF(AY788="","",RANK(AY788,AY$3:AY$1048576,1)+COUNTIF(AY$3:AY788,AY788)-1)</f>
        <v/>
      </c>
      <c r="BA788" s="1" t="str">
        <f t="shared" si="450"/>
        <v/>
      </c>
      <c r="BB788" s="34" t="str">
        <f t="shared" si="451"/>
        <v/>
      </c>
      <c r="BC788" s="39" t="str">
        <f t="shared" si="452"/>
        <v/>
      </c>
      <c r="BD788" s="44" t="str">
        <f t="shared" si="467"/>
        <v/>
      </c>
      <c r="BE788" s="41" t="str">
        <f>IF(BD788="","",RANK(BD788,BD$3:BD$1048576,1)+COUNTIF(BD$3:BD788,BD788)-1)</f>
        <v/>
      </c>
      <c r="BF788" s="1" t="str">
        <f t="shared" si="453"/>
        <v/>
      </c>
      <c r="BG788" s="34" t="str">
        <f t="shared" si="454"/>
        <v/>
      </c>
      <c r="BH788" s="39" t="str">
        <f t="shared" si="455"/>
        <v/>
      </c>
      <c r="BJ788" s="3"/>
      <c r="BK788" s="86"/>
      <c r="BL788" s="86"/>
      <c r="BM788" s="86"/>
      <c r="BN788" s="86"/>
      <c r="BO788" s="3"/>
      <c r="BP788" s="86"/>
      <c r="BQ788" s="86"/>
      <c r="BR788" s="86"/>
      <c r="BS788" s="86"/>
      <c r="BT788" s="3"/>
      <c r="BU788" s="86"/>
      <c r="BV788" s="86"/>
      <c r="BW788" s="86"/>
      <c r="BX788" s="86"/>
      <c r="BY788" s="3"/>
      <c r="BZ788" s="86"/>
      <c r="CA788" s="86"/>
      <c r="CB788" s="86"/>
      <c r="CC788" s="86"/>
    </row>
    <row r="789" spans="2:81" ht="35.1" customHeight="1" x14ac:dyDescent="0.2">
      <c r="B789" s="187"/>
      <c r="C789" s="188"/>
      <c r="D789" s="189"/>
      <c r="E789" s="186"/>
      <c r="F789" s="182"/>
      <c r="G789" s="184"/>
      <c r="K789" s="80" t="str">
        <f>IF(O789="","",COUNT(O$3:O789))</f>
        <v/>
      </c>
      <c r="L789" s="80" t="str">
        <f>IF(B789&lt;&gt;"",B789,IF(OR(COUNTA($G$3:$G789)&lt;COUNTA($G$3:$G$1048576),$G789&lt;&gt;""),L788,""))</f>
        <v/>
      </c>
      <c r="M789" s="80" t="str">
        <f>IF(C789&lt;&gt;"",C789,IF(OR(COUNTA($G$3:$G789)&lt;COUNTA($G$3:$G$1048576),$G789&lt;&gt;""),M788,""))</f>
        <v/>
      </c>
      <c r="N789" s="80" t="str">
        <f>IF(D789&lt;&gt;"",D789,IF(OR(COUNTA($G$3:$G789)&lt;COUNTA($G$3:$G$1048576),$G789&lt;&gt;""),N788,""))</f>
        <v/>
      </c>
      <c r="O789" s="81" t="str">
        <f t="shared" si="456"/>
        <v/>
      </c>
      <c r="P789" s="90" t="str">
        <f>IFERROR(IF(O789="",IF(COUNT(S$3:S$1048576)=COUNT(S$3:S789),IF(S789="","",INDEX(O$3:O789,MATCH(MAX(K$3:K789),K$3:K789,0),0)),INDEX(O$3:O789,MATCH(MAX(K$3:K789),K$3:K789,0),0)),O789),"")</f>
        <v/>
      </c>
      <c r="Q789" s="89" t="str">
        <f>IF(R789="","",COUNT(R$3:R789))</f>
        <v/>
      </c>
      <c r="R789" s="80" t="str">
        <f t="shared" si="442"/>
        <v/>
      </c>
      <c r="S789" s="91" t="str">
        <f>IFERROR(IF(COUNTA($E789:$G789)=0,"",IF(AND(R789="",$O789=INDEX(O$3:O789,MATCH(MAX(Q$3:Q789),Q$3:Q789,0),0)),INDEX(R$3:R789,MATCH(MAX(Q$3:Q789),Q$3:Q789,0),0),R789)),"")</f>
        <v/>
      </c>
      <c r="T789" s="80" t="str">
        <f>IF(U789="","",COUNT(U$3:U789))</f>
        <v/>
      </c>
      <c r="U789" s="80" t="str">
        <f t="shared" si="457"/>
        <v/>
      </c>
      <c r="V789" s="91" t="str">
        <f>IFERROR(IF(S789="","",IF(U789="",IF(AND(E789="",F789="",G789&lt;&gt;"",$O789=INDEX(O$3:O789,MATCH(MAX(T$3:T789),T$3:T789,0),0)),INDEX(U$3:U789,MATCH(MAX(T$3:T789),T$3:T789,0),0),IF(AND(S789&lt;&gt;"",U789=""),0,"")),U789)),"")</f>
        <v/>
      </c>
      <c r="W789" s="95" t="str">
        <f t="shared" si="458"/>
        <v/>
      </c>
      <c r="X789" s="198" t="str">
        <f t="shared" si="459"/>
        <v/>
      </c>
      <c r="Y789" s="92" t="str">
        <f t="shared" si="460"/>
        <v/>
      </c>
      <c r="Z789" s="106" t="str">
        <f>IF(P789="","",COUNTIF($N$3:$N789,$N789))</f>
        <v/>
      </c>
      <c r="AA789" s="92" t="str">
        <f t="shared" si="461"/>
        <v/>
      </c>
      <c r="AB789" s="92" t="str">
        <f t="shared" si="462"/>
        <v/>
      </c>
      <c r="AC789" s="92" t="str">
        <f t="shared" si="463"/>
        <v/>
      </c>
      <c r="AD789" s="92" t="str">
        <f t="shared" si="469"/>
        <v/>
      </c>
      <c r="AE789" s="92" t="str">
        <f t="shared" si="469"/>
        <v/>
      </c>
      <c r="AF789" s="92" t="str">
        <f t="shared" si="469"/>
        <v/>
      </c>
      <c r="AG789" s="92" t="str">
        <f t="shared" si="469"/>
        <v/>
      </c>
      <c r="AH789" s="92" t="str">
        <f t="shared" si="469"/>
        <v/>
      </c>
      <c r="AI789" s="92" t="str">
        <f t="shared" si="469"/>
        <v/>
      </c>
      <c r="AJ789" s="92" t="str">
        <f t="shared" si="469"/>
        <v/>
      </c>
      <c r="AK789" s="92" t="str">
        <f t="shared" si="469"/>
        <v/>
      </c>
      <c r="AL789" s="92" t="str">
        <f t="shared" si="469"/>
        <v/>
      </c>
      <c r="AN789" s="35" t="str">
        <f t="shared" si="443"/>
        <v/>
      </c>
      <c r="AO789" s="44" t="str">
        <f t="shared" si="464"/>
        <v/>
      </c>
      <c r="AP789" s="41" t="str">
        <f>IF(AO789="","",RANK(AO789,AO$3:AO$1048576,1)+COUNTIF(AO$3:AO789,AO789)-1)</f>
        <v/>
      </c>
      <c r="AQ789" s="1" t="str">
        <f t="shared" si="465"/>
        <v/>
      </c>
      <c r="AR789" s="34" t="str">
        <f t="shared" si="444"/>
        <v/>
      </c>
      <c r="AS789" s="39" t="str">
        <f t="shared" si="445"/>
        <v/>
      </c>
      <c r="AT789" s="44" t="str">
        <f t="shared" si="446"/>
        <v/>
      </c>
      <c r="AU789" s="41" t="str">
        <f>IF(AT789="","",RANK(AT789,AT$3:AT$1048576,1)+COUNTIF(AT$3:AT789,AT789)-1)</f>
        <v/>
      </c>
      <c r="AV789" s="1" t="str">
        <f t="shared" si="447"/>
        <v/>
      </c>
      <c r="AW789" s="34" t="str">
        <f t="shared" si="448"/>
        <v/>
      </c>
      <c r="AX789" s="39" t="str">
        <f t="shared" si="449"/>
        <v/>
      </c>
      <c r="AY789" s="44" t="str">
        <f t="shared" si="466"/>
        <v/>
      </c>
      <c r="AZ789" s="41" t="str">
        <f>IF(AY789="","",RANK(AY789,AY$3:AY$1048576,1)+COUNTIF(AY$3:AY789,AY789)-1)</f>
        <v/>
      </c>
      <c r="BA789" s="1" t="str">
        <f t="shared" si="450"/>
        <v/>
      </c>
      <c r="BB789" s="34" t="str">
        <f t="shared" si="451"/>
        <v/>
      </c>
      <c r="BC789" s="39" t="str">
        <f t="shared" si="452"/>
        <v/>
      </c>
      <c r="BD789" s="44" t="str">
        <f t="shared" si="467"/>
        <v/>
      </c>
      <c r="BE789" s="41" t="str">
        <f>IF(BD789="","",RANK(BD789,BD$3:BD$1048576,1)+COUNTIF(BD$3:BD789,BD789)-1)</f>
        <v/>
      </c>
      <c r="BF789" s="1" t="str">
        <f t="shared" si="453"/>
        <v/>
      </c>
      <c r="BG789" s="34" t="str">
        <f t="shared" si="454"/>
        <v/>
      </c>
      <c r="BH789" s="39" t="str">
        <f t="shared" si="455"/>
        <v/>
      </c>
      <c r="BJ789" s="3"/>
      <c r="BK789" s="86"/>
      <c r="BL789" s="86"/>
      <c r="BM789" s="86"/>
      <c r="BN789" s="86"/>
      <c r="BO789" s="3"/>
      <c r="BP789" s="86"/>
      <c r="BQ789" s="86"/>
      <c r="BR789" s="86"/>
      <c r="BS789" s="86"/>
      <c r="BT789" s="3"/>
      <c r="BU789" s="86"/>
      <c r="BV789" s="86"/>
      <c r="BW789" s="86"/>
      <c r="BX789" s="86"/>
      <c r="BY789" s="3"/>
      <c r="BZ789" s="86"/>
      <c r="CA789" s="86"/>
      <c r="CB789" s="86"/>
      <c r="CC789" s="86"/>
    </row>
    <row r="790" spans="2:81" ht="35.1" customHeight="1" x14ac:dyDescent="0.2">
      <c r="B790" s="187"/>
      <c r="C790" s="188"/>
      <c r="D790" s="189"/>
      <c r="E790" s="186"/>
      <c r="F790" s="182"/>
      <c r="G790" s="184"/>
      <c r="K790" s="80" t="str">
        <f>IF(O790="","",COUNT(O$3:O790))</f>
        <v/>
      </c>
      <c r="L790" s="80" t="str">
        <f>IF(B790&lt;&gt;"",B790,IF(OR(COUNTA($G$3:$G790)&lt;COUNTA($G$3:$G$1048576),$G790&lt;&gt;""),L789,""))</f>
        <v/>
      </c>
      <c r="M790" s="80" t="str">
        <f>IF(C790&lt;&gt;"",C790,IF(OR(COUNTA($G$3:$G790)&lt;COUNTA($G$3:$G$1048576),$G790&lt;&gt;""),M789,""))</f>
        <v/>
      </c>
      <c r="N790" s="80" t="str">
        <f>IF(D790&lt;&gt;"",D790,IF(OR(COUNTA($G$3:$G790)&lt;COUNTA($G$3:$G$1048576),$G790&lt;&gt;""),N789,""))</f>
        <v/>
      </c>
      <c r="O790" s="81" t="str">
        <f t="shared" si="456"/>
        <v/>
      </c>
      <c r="P790" s="90" t="str">
        <f>IFERROR(IF(O790="",IF(COUNT(S$3:S$1048576)=COUNT(S$3:S790),IF(S790="","",INDEX(O$3:O790,MATCH(MAX(K$3:K790),K$3:K790,0),0)),INDEX(O$3:O790,MATCH(MAX(K$3:K790),K$3:K790,0),0)),O790),"")</f>
        <v/>
      </c>
      <c r="Q790" s="89" t="str">
        <f>IF(R790="","",COUNT(R$3:R790))</f>
        <v/>
      </c>
      <c r="R790" s="80" t="str">
        <f t="shared" si="442"/>
        <v/>
      </c>
      <c r="S790" s="91" t="str">
        <f>IFERROR(IF(COUNTA($E790:$G790)=0,"",IF(AND(R790="",$O790=INDEX(O$3:O790,MATCH(MAX(Q$3:Q790),Q$3:Q790,0),0)),INDEX(R$3:R790,MATCH(MAX(Q$3:Q790),Q$3:Q790,0),0),R790)),"")</f>
        <v/>
      </c>
      <c r="T790" s="80" t="str">
        <f>IF(U790="","",COUNT(U$3:U790))</f>
        <v/>
      </c>
      <c r="U790" s="80" t="str">
        <f t="shared" si="457"/>
        <v/>
      </c>
      <c r="V790" s="91" t="str">
        <f>IFERROR(IF(S790="","",IF(U790="",IF(AND(E790="",F790="",G790&lt;&gt;"",$O790=INDEX(O$3:O790,MATCH(MAX(T$3:T790),T$3:T790,0),0)),INDEX(U$3:U790,MATCH(MAX(T$3:T790),T$3:T790,0),0),IF(AND(S790&lt;&gt;"",U790=""),0,"")),U790)),"")</f>
        <v/>
      </c>
      <c r="W790" s="95" t="str">
        <f t="shared" si="458"/>
        <v/>
      </c>
      <c r="X790" s="198" t="str">
        <f t="shared" si="459"/>
        <v/>
      </c>
      <c r="Y790" s="92" t="str">
        <f t="shared" si="460"/>
        <v/>
      </c>
      <c r="Z790" s="106" t="str">
        <f>IF(P790="","",COUNTIF($N$3:$N790,$N790))</f>
        <v/>
      </c>
      <c r="AA790" s="92" t="str">
        <f t="shared" si="461"/>
        <v/>
      </c>
      <c r="AB790" s="92" t="str">
        <f t="shared" si="462"/>
        <v/>
      </c>
      <c r="AC790" s="92" t="str">
        <f t="shared" si="463"/>
        <v/>
      </c>
      <c r="AD790" s="92" t="str">
        <f t="shared" si="469"/>
        <v/>
      </c>
      <c r="AE790" s="92" t="str">
        <f t="shared" si="469"/>
        <v/>
      </c>
      <c r="AF790" s="92" t="str">
        <f t="shared" si="469"/>
        <v/>
      </c>
      <c r="AG790" s="92" t="str">
        <f t="shared" si="469"/>
        <v/>
      </c>
      <c r="AH790" s="92" t="str">
        <f t="shared" si="469"/>
        <v/>
      </c>
      <c r="AI790" s="92" t="str">
        <f t="shared" si="469"/>
        <v/>
      </c>
      <c r="AJ790" s="92" t="str">
        <f t="shared" si="469"/>
        <v/>
      </c>
      <c r="AK790" s="92" t="str">
        <f t="shared" si="469"/>
        <v/>
      </c>
      <c r="AL790" s="92" t="str">
        <f t="shared" si="469"/>
        <v/>
      </c>
      <c r="AN790" s="35" t="str">
        <f t="shared" si="443"/>
        <v/>
      </c>
      <c r="AO790" s="44" t="str">
        <f t="shared" si="464"/>
        <v/>
      </c>
      <c r="AP790" s="41" t="str">
        <f>IF(AO790="","",RANK(AO790,AO$3:AO$1048576,1)+COUNTIF(AO$3:AO790,AO790)-1)</f>
        <v/>
      </c>
      <c r="AQ790" s="1" t="str">
        <f t="shared" si="465"/>
        <v/>
      </c>
      <c r="AR790" s="34" t="str">
        <f t="shared" si="444"/>
        <v/>
      </c>
      <c r="AS790" s="39" t="str">
        <f t="shared" si="445"/>
        <v/>
      </c>
      <c r="AT790" s="44" t="str">
        <f t="shared" si="446"/>
        <v/>
      </c>
      <c r="AU790" s="41" t="str">
        <f>IF(AT790="","",RANK(AT790,AT$3:AT$1048576,1)+COUNTIF(AT$3:AT790,AT790)-1)</f>
        <v/>
      </c>
      <c r="AV790" s="1" t="str">
        <f t="shared" si="447"/>
        <v/>
      </c>
      <c r="AW790" s="34" t="str">
        <f t="shared" si="448"/>
        <v/>
      </c>
      <c r="AX790" s="39" t="str">
        <f t="shared" si="449"/>
        <v/>
      </c>
      <c r="AY790" s="44" t="str">
        <f t="shared" si="466"/>
        <v/>
      </c>
      <c r="AZ790" s="41" t="str">
        <f>IF(AY790="","",RANK(AY790,AY$3:AY$1048576,1)+COUNTIF(AY$3:AY790,AY790)-1)</f>
        <v/>
      </c>
      <c r="BA790" s="1" t="str">
        <f t="shared" si="450"/>
        <v/>
      </c>
      <c r="BB790" s="34" t="str">
        <f t="shared" si="451"/>
        <v/>
      </c>
      <c r="BC790" s="39" t="str">
        <f t="shared" si="452"/>
        <v/>
      </c>
      <c r="BD790" s="44" t="str">
        <f t="shared" si="467"/>
        <v/>
      </c>
      <c r="BE790" s="41" t="str">
        <f>IF(BD790="","",RANK(BD790,BD$3:BD$1048576,1)+COUNTIF(BD$3:BD790,BD790)-1)</f>
        <v/>
      </c>
      <c r="BF790" s="1" t="str">
        <f t="shared" si="453"/>
        <v/>
      </c>
      <c r="BG790" s="34" t="str">
        <f t="shared" si="454"/>
        <v/>
      </c>
      <c r="BH790" s="39" t="str">
        <f t="shared" si="455"/>
        <v/>
      </c>
      <c r="BJ790" s="3"/>
      <c r="BK790" s="86"/>
      <c r="BL790" s="86"/>
      <c r="BM790" s="86"/>
      <c r="BN790" s="86"/>
      <c r="BO790" s="3"/>
      <c r="BP790" s="86"/>
      <c r="BQ790" s="86"/>
      <c r="BR790" s="86"/>
      <c r="BS790" s="86"/>
      <c r="BT790" s="3"/>
      <c r="BU790" s="86"/>
      <c r="BV790" s="86"/>
      <c r="BW790" s="86"/>
      <c r="BX790" s="86"/>
      <c r="BY790" s="3"/>
      <c r="BZ790" s="86"/>
      <c r="CA790" s="86"/>
      <c r="CB790" s="86"/>
      <c r="CC790" s="86"/>
    </row>
    <row r="791" spans="2:81" ht="35.1" customHeight="1" x14ac:dyDescent="0.2">
      <c r="B791" s="187"/>
      <c r="C791" s="188"/>
      <c r="D791" s="189"/>
      <c r="E791" s="186"/>
      <c r="F791" s="182"/>
      <c r="G791" s="184"/>
      <c r="K791" s="80" t="str">
        <f>IF(O791="","",COUNT(O$3:O791))</f>
        <v/>
      </c>
      <c r="L791" s="80" t="str">
        <f>IF(B791&lt;&gt;"",B791,IF(OR(COUNTA($G$3:$G791)&lt;COUNTA($G$3:$G$1048576),$G791&lt;&gt;""),L790,""))</f>
        <v/>
      </c>
      <c r="M791" s="80" t="str">
        <f>IF(C791&lt;&gt;"",C791,IF(OR(COUNTA($G$3:$G791)&lt;COUNTA($G$3:$G$1048576),$G791&lt;&gt;""),M790,""))</f>
        <v/>
      </c>
      <c r="N791" s="80" t="str">
        <f>IF(D791&lt;&gt;"",D791,IF(OR(COUNTA($G$3:$G791)&lt;COUNTA($G$3:$G$1048576),$G791&lt;&gt;""),N790,""))</f>
        <v/>
      </c>
      <c r="O791" s="81" t="str">
        <f t="shared" si="456"/>
        <v/>
      </c>
      <c r="P791" s="90" t="str">
        <f>IFERROR(IF(O791="",IF(COUNT(S$3:S$1048576)=COUNT(S$3:S791),IF(S791="","",INDEX(O$3:O791,MATCH(MAX(K$3:K791),K$3:K791,0),0)),INDEX(O$3:O791,MATCH(MAX(K$3:K791),K$3:K791,0),0)),O791),"")</f>
        <v/>
      </c>
      <c r="Q791" s="89" t="str">
        <f>IF(R791="","",COUNT(R$3:R791))</f>
        <v/>
      </c>
      <c r="R791" s="80" t="str">
        <f t="shared" si="442"/>
        <v/>
      </c>
      <c r="S791" s="91" t="str">
        <f>IFERROR(IF(COUNTA($E791:$G791)=0,"",IF(AND(R791="",$O791=INDEX(O$3:O791,MATCH(MAX(Q$3:Q791),Q$3:Q791,0),0)),INDEX(R$3:R791,MATCH(MAX(Q$3:Q791),Q$3:Q791,0),0),R791)),"")</f>
        <v/>
      </c>
      <c r="T791" s="80" t="str">
        <f>IF(U791="","",COUNT(U$3:U791))</f>
        <v/>
      </c>
      <c r="U791" s="80" t="str">
        <f t="shared" si="457"/>
        <v/>
      </c>
      <c r="V791" s="91" t="str">
        <f>IFERROR(IF(S791="","",IF(U791="",IF(AND(E791="",F791="",G791&lt;&gt;"",$O791=INDEX(O$3:O791,MATCH(MAX(T$3:T791),T$3:T791,0),0)),INDEX(U$3:U791,MATCH(MAX(T$3:T791),T$3:T791,0),0),IF(AND(S791&lt;&gt;"",U791=""),0,"")),U791)),"")</f>
        <v/>
      </c>
      <c r="W791" s="95" t="str">
        <f t="shared" si="458"/>
        <v/>
      </c>
      <c r="X791" s="198" t="str">
        <f t="shared" si="459"/>
        <v/>
      </c>
      <c r="Y791" s="92" t="str">
        <f t="shared" si="460"/>
        <v/>
      </c>
      <c r="Z791" s="106" t="str">
        <f>IF(P791="","",COUNTIF($N$3:$N791,$N791))</f>
        <v/>
      </c>
      <c r="AA791" s="92" t="str">
        <f t="shared" si="461"/>
        <v/>
      </c>
      <c r="AB791" s="92" t="str">
        <f t="shared" si="462"/>
        <v/>
      </c>
      <c r="AC791" s="92" t="str">
        <f t="shared" si="463"/>
        <v/>
      </c>
      <c r="AD791" s="92" t="str">
        <f t="shared" si="469"/>
        <v/>
      </c>
      <c r="AE791" s="92" t="str">
        <f t="shared" si="469"/>
        <v/>
      </c>
      <c r="AF791" s="92" t="str">
        <f t="shared" si="469"/>
        <v/>
      </c>
      <c r="AG791" s="92" t="str">
        <f t="shared" si="469"/>
        <v/>
      </c>
      <c r="AH791" s="92" t="str">
        <f t="shared" si="469"/>
        <v/>
      </c>
      <c r="AI791" s="92" t="str">
        <f t="shared" si="469"/>
        <v/>
      </c>
      <c r="AJ791" s="92" t="str">
        <f t="shared" si="469"/>
        <v/>
      </c>
      <c r="AK791" s="92" t="str">
        <f t="shared" si="469"/>
        <v/>
      </c>
      <c r="AL791" s="92" t="str">
        <f t="shared" si="469"/>
        <v/>
      </c>
      <c r="AN791" s="35" t="str">
        <f t="shared" si="443"/>
        <v/>
      </c>
      <c r="AO791" s="44" t="str">
        <f t="shared" si="464"/>
        <v/>
      </c>
      <c r="AP791" s="41" t="str">
        <f>IF(AO791="","",RANK(AO791,AO$3:AO$1048576,1)+COUNTIF(AO$3:AO791,AO791)-1)</f>
        <v/>
      </c>
      <c r="AQ791" s="1" t="str">
        <f t="shared" si="465"/>
        <v/>
      </c>
      <c r="AR791" s="34" t="str">
        <f t="shared" si="444"/>
        <v/>
      </c>
      <c r="AS791" s="39" t="str">
        <f t="shared" si="445"/>
        <v/>
      </c>
      <c r="AT791" s="44" t="str">
        <f t="shared" si="446"/>
        <v/>
      </c>
      <c r="AU791" s="41" t="str">
        <f>IF(AT791="","",RANK(AT791,AT$3:AT$1048576,1)+COUNTIF(AT$3:AT791,AT791)-1)</f>
        <v/>
      </c>
      <c r="AV791" s="1" t="str">
        <f t="shared" si="447"/>
        <v/>
      </c>
      <c r="AW791" s="34" t="str">
        <f t="shared" si="448"/>
        <v/>
      </c>
      <c r="AX791" s="39" t="str">
        <f t="shared" si="449"/>
        <v/>
      </c>
      <c r="AY791" s="44" t="str">
        <f t="shared" si="466"/>
        <v/>
      </c>
      <c r="AZ791" s="41" t="str">
        <f>IF(AY791="","",RANK(AY791,AY$3:AY$1048576,1)+COUNTIF(AY$3:AY791,AY791)-1)</f>
        <v/>
      </c>
      <c r="BA791" s="1" t="str">
        <f t="shared" si="450"/>
        <v/>
      </c>
      <c r="BB791" s="34" t="str">
        <f t="shared" si="451"/>
        <v/>
      </c>
      <c r="BC791" s="39" t="str">
        <f t="shared" si="452"/>
        <v/>
      </c>
      <c r="BD791" s="44" t="str">
        <f t="shared" si="467"/>
        <v/>
      </c>
      <c r="BE791" s="41" t="str">
        <f>IF(BD791="","",RANK(BD791,BD$3:BD$1048576,1)+COUNTIF(BD$3:BD791,BD791)-1)</f>
        <v/>
      </c>
      <c r="BF791" s="1" t="str">
        <f t="shared" si="453"/>
        <v/>
      </c>
      <c r="BG791" s="34" t="str">
        <f t="shared" si="454"/>
        <v/>
      </c>
      <c r="BH791" s="39" t="str">
        <f t="shared" si="455"/>
        <v/>
      </c>
      <c r="BJ791" s="3"/>
      <c r="BK791" s="86"/>
      <c r="BL791" s="86"/>
      <c r="BM791" s="86"/>
      <c r="BN791" s="86"/>
      <c r="BO791" s="3"/>
      <c r="BP791" s="86"/>
      <c r="BQ791" s="86"/>
      <c r="BR791" s="86"/>
      <c r="BS791" s="86"/>
      <c r="BT791" s="3"/>
      <c r="BU791" s="86"/>
      <c r="BV791" s="86"/>
      <c r="BW791" s="86"/>
      <c r="BX791" s="86"/>
      <c r="BY791" s="3"/>
      <c r="BZ791" s="86"/>
      <c r="CA791" s="86"/>
      <c r="CB791" s="86"/>
      <c r="CC791" s="86"/>
    </row>
    <row r="792" spans="2:81" ht="35.1" customHeight="1" x14ac:dyDescent="0.2">
      <c r="B792" s="187"/>
      <c r="C792" s="188"/>
      <c r="D792" s="189"/>
      <c r="E792" s="186"/>
      <c r="F792" s="182"/>
      <c r="G792" s="184"/>
      <c r="K792" s="80" t="str">
        <f>IF(O792="","",COUNT(O$3:O792))</f>
        <v/>
      </c>
      <c r="L792" s="80" t="str">
        <f>IF(B792&lt;&gt;"",B792,IF(OR(COUNTA($G$3:$G792)&lt;COUNTA($G$3:$G$1048576),$G792&lt;&gt;""),L791,""))</f>
        <v/>
      </c>
      <c r="M792" s="80" t="str">
        <f>IF(C792&lt;&gt;"",C792,IF(OR(COUNTA($G$3:$G792)&lt;COUNTA($G$3:$G$1048576),$G792&lt;&gt;""),M791,""))</f>
        <v/>
      </c>
      <c r="N792" s="80" t="str">
        <f>IF(D792&lt;&gt;"",D792,IF(OR(COUNTA($G$3:$G792)&lt;COUNTA($G$3:$G$1048576),$G792&lt;&gt;""),N791,""))</f>
        <v/>
      </c>
      <c r="O792" s="81" t="str">
        <f t="shared" si="456"/>
        <v/>
      </c>
      <c r="P792" s="90" t="str">
        <f>IFERROR(IF(O792="",IF(COUNT(S$3:S$1048576)=COUNT(S$3:S792),IF(S792="","",INDEX(O$3:O792,MATCH(MAX(K$3:K792),K$3:K792,0),0)),INDEX(O$3:O792,MATCH(MAX(K$3:K792),K$3:K792,0),0)),O792),"")</f>
        <v/>
      </c>
      <c r="Q792" s="89" t="str">
        <f>IF(R792="","",COUNT(R$3:R792))</f>
        <v/>
      </c>
      <c r="R792" s="80" t="str">
        <f t="shared" si="442"/>
        <v/>
      </c>
      <c r="S792" s="91" t="str">
        <f>IFERROR(IF(COUNTA($E792:$G792)=0,"",IF(AND(R792="",$O792=INDEX(O$3:O792,MATCH(MAX(Q$3:Q792),Q$3:Q792,0),0)),INDEX(R$3:R792,MATCH(MAX(Q$3:Q792),Q$3:Q792,0),0),R792)),"")</f>
        <v/>
      </c>
      <c r="T792" s="80" t="str">
        <f>IF(U792="","",COUNT(U$3:U792))</f>
        <v/>
      </c>
      <c r="U792" s="80" t="str">
        <f t="shared" si="457"/>
        <v/>
      </c>
      <c r="V792" s="91" t="str">
        <f>IFERROR(IF(S792="","",IF(U792="",IF(AND(E792="",F792="",G792&lt;&gt;"",$O792=INDEX(O$3:O792,MATCH(MAX(T$3:T792),T$3:T792,0),0)),INDEX(U$3:U792,MATCH(MAX(T$3:T792),T$3:T792,0),0),IF(AND(S792&lt;&gt;"",U792=""),0,"")),U792)),"")</f>
        <v/>
      </c>
      <c r="W792" s="95" t="str">
        <f t="shared" si="458"/>
        <v/>
      </c>
      <c r="X792" s="198" t="str">
        <f t="shared" si="459"/>
        <v/>
      </c>
      <c r="Y792" s="92" t="str">
        <f t="shared" si="460"/>
        <v/>
      </c>
      <c r="Z792" s="106" t="str">
        <f>IF(P792="","",COUNTIF($N$3:$N792,$N792))</f>
        <v/>
      </c>
      <c r="AA792" s="92" t="str">
        <f t="shared" si="461"/>
        <v/>
      </c>
      <c r="AB792" s="92" t="str">
        <f t="shared" si="462"/>
        <v/>
      </c>
      <c r="AC792" s="92" t="str">
        <f t="shared" si="463"/>
        <v/>
      </c>
      <c r="AD792" s="92" t="str">
        <f t="shared" si="469"/>
        <v/>
      </c>
      <c r="AE792" s="92" t="str">
        <f t="shared" si="469"/>
        <v/>
      </c>
      <c r="AF792" s="92" t="str">
        <f t="shared" si="469"/>
        <v/>
      </c>
      <c r="AG792" s="92" t="str">
        <f t="shared" si="469"/>
        <v/>
      </c>
      <c r="AH792" s="92" t="str">
        <f t="shared" si="469"/>
        <v/>
      </c>
      <c r="AI792" s="92" t="str">
        <f t="shared" si="469"/>
        <v/>
      </c>
      <c r="AJ792" s="92" t="str">
        <f t="shared" si="469"/>
        <v/>
      </c>
      <c r="AK792" s="92" t="str">
        <f t="shared" si="469"/>
        <v/>
      </c>
      <c r="AL792" s="92" t="str">
        <f t="shared" si="469"/>
        <v/>
      </c>
      <c r="AN792" s="35" t="str">
        <f t="shared" si="443"/>
        <v/>
      </c>
      <c r="AO792" s="44" t="str">
        <f t="shared" si="464"/>
        <v/>
      </c>
      <c r="AP792" s="41" t="str">
        <f>IF(AO792="","",RANK(AO792,AO$3:AO$1048576,1)+COUNTIF(AO$3:AO792,AO792)-1)</f>
        <v/>
      </c>
      <c r="AQ792" s="1" t="str">
        <f t="shared" si="465"/>
        <v/>
      </c>
      <c r="AR792" s="34" t="str">
        <f t="shared" si="444"/>
        <v/>
      </c>
      <c r="AS792" s="39" t="str">
        <f t="shared" si="445"/>
        <v/>
      </c>
      <c r="AT792" s="44" t="str">
        <f t="shared" si="446"/>
        <v/>
      </c>
      <c r="AU792" s="41" t="str">
        <f>IF(AT792="","",RANK(AT792,AT$3:AT$1048576,1)+COUNTIF(AT$3:AT792,AT792)-1)</f>
        <v/>
      </c>
      <c r="AV792" s="1" t="str">
        <f t="shared" si="447"/>
        <v/>
      </c>
      <c r="AW792" s="34" t="str">
        <f t="shared" si="448"/>
        <v/>
      </c>
      <c r="AX792" s="39" t="str">
        <f t="shared" si="449"/>
        <v/>
      </c>
      <c r="AY792" s="44" t="str">
        <f t="shared" si="466"/>
        <v/>
      </c>
      <c r="AZ792" s="41" t="str">
        <f>IF(AY792="","",RANK(AY792,AY$3:AY$1048576,1)+COUNTIF(AY$3:AY792,AY792)-1)</f>
        <v/>
      </c>
      <c r="BA792" s="1" t="str">
        <f t="shared" si="450"/>
        <v/>
      </c>
      <c r="BB792" s="34" t="str">
        <f t="shared" si="451"/>
        <v/>
      </c>
      <c r="BC792" s="39" t="str">
        <f t="shared" si="452"/>
        <v/>
      </c>
      <c r="BD792" s="44" t="str">
        <f t="shared" si="467"/>
        <v/>
      </c>
      <c r="BE792" s="41" t="str">
        <f>IF(BD792="","",RANK(BD792,BD$3:BD$1048576,1)+COUNTIF(BD$3:BD792,BD792)-1)</f>
        <v/>
      </c>
      <c r="BF792" s="1" t="str">
        <f t="shared" si="453"/>
        <v/>
      </c>
      <c r="BG792" s="34" t="str">
        <f t="shared" si="454"/>
        <v/>
      </c>
      <c r="BH792" s="39" t="str">
        <f t="shared" si="455"/>
        <v/>
      </c>
      <c r="BJ792" s="3"/>
      <c r="BK792" s="86"/>
      <c r="BL792" s="86"/>
      <c r="BM792" s="86"/>
      <c r="BN792" s="86"/>
      <c r="BO792" s="3"/>
      <c r="BP792" s="86"/>
      <c r="BQ792" s="86"/>
      <c r="BR792" s="86"/>
      <c r="BS792" s="86"/>
      <c r="BT792" s="3"/>
      <c r="BU792" s="86"/>
      <c r="BV792" s="86"/>
      <c r="BW792" s="86"/>
      <c r="BX792" s="86"/>
      <c r="BY792" s="3"/>
      <c r="BZ792" s="86"/>
      <c r="CA792" s="86"/>
      <c r="CB792" s="86"/>
      <c r="CC792" s="86"/>
    </row>
    <row r="793" spans="2:81" ht="35.1" customHeight="1" x14ac:dyDescent="0.2">
      <c r="B793" s="187"/>
      <c r="C793" s="188"/>
      <c r="D793" s="189"/>
      <c r="E793" s="186"/>
      <c r="F793" s="182"/>
      <c r="G793" s="184"/>
      <c r="K793" s="80" t="str">
        <f>IF(O793="","",COUNT(O$3:O793))</f>
        <v/>
      </c>
      <c r="L793" s="80" t="str">
        <f>IF(B793&lt;&gt;"",B793,IF(OR(COUNTA($G$3:$G793)&lt;COUNTA($G$3:$G$1048576),$G793&lt;&gt;""),L792,""))</f>
        <v/>
      </c>
      <c r="M793" s="80" t="str">
        <f>IF(C793&lt;&gt;"",C793,IF(OR(COUNTA($G$3:$G793)&lt;COUNTA($G$3:$G$1048576),$G793&lt;&gt;""),M792,""))</f>
        <v/>
      </c>
      <c r="N793" s="80" t="str">
        <f>IF(D793&lt;&gt;"",D793,IF(OR(COUNTA($G$3:$G793)&lt;COUNTA($G$3:$G$1048576),$G793&lt;&gt;""),N792,""))</f>
        <v/>
      </c>
      <c r="O793" s="81" t="str">
        <f t="shared" si="456"/>
        <v/>
      </c>
      <c r="P793" s="90" t="str">
        <f>IFERROR(IF(O793="",IF(COUNT(S$3:S$1048576)=COUNT(S$3:S793),IF(S793="","",INDEX(O$3:O793,MATCH(MAX(K$3:K793),K$3:K793,0),0)),INDEX(O$3:O793,MATCH(MAX(K$3:K793),K$3:K793,0),0)),O793),"")</f>
        <v/>
      </c>
      <c r="Q793" s="89" t="str">
        <f>IF(R793="","",COUNT(R$3:R793))</f>
        <v/>
      </c>
      <c r="R793" s="80" t="str">
        <f t="shared" si="442"/>
        <v/>
      </c>
      <c r="S793" s="91" t="str">
        <f>IFERROR(IF(COUNTA($E793:$G793)=0,"",IF(AND(R793="",$O793=INDEX(O$3:O793,MATCH(MAX(Q$3:Q793),Q$3:Q793,0),0)),INDEX(R$3:R793,MATCH(MAX(Q$3:Q793),Q$3:Q793,0),0),R793)),"")</f>
        <v/>
      </c>
      <c r="T793" s="80" t="str">
        <f>IF(U793="","",COUNT(U$3:U793))</f>
        <v/>
      </c>
      <c r="U793" s="80" t="str">
        <f t="shared" si="457"/>
        <v/>
      </c>
      <c r="V793" s="91" t="str">
        <f>IFERROR(IF(S793="","",IF(U793="",IF(AND(E793="",F793="",G793&lt;&gt;"",$O793=INDEX(O$3:O793,MATCH(MAX(T$3:T793),T$3:T793,0),0)),INDEX(U$3:U793,MATCH(MAX(T$3:T793),T$3:T793,0),0),IF(AND(S793&lt;&gt;"",U793=""),0,"")),U793)),"")</f>
        <v/>
      </c>
      <c r="W793" s="95" t="str">
        <f t="shared" si="458"/>
        <v/>
      </c>
      <c r="X793" s="198" t="str">
        <f t="shared" si="459"/>
        <v/>
      </c>
      <c r="Y793" s="92" t="str">
        <f t="shared" si="460"/>
        <v/>
      </c>
      <c r="Z793" s="106" t="str">
        <f>IF(P793="","",COUNTIF($N$3:$N793,$N793))</f>
        <v/>
      </c>
      <c r="AA793" s="92" t="str">
        <f t="shared" si="461"/>
        <v/>
      </c>
      <c r="AB793" s="92" t="str">
        <f t="shared" si="462"/>
        <v/>
      </c>
      <c r="AC793" s="92" t="str">
        <f t="shared" si="463"/>
        <v/>
      </c>
      <c r="AD793" s="92" t="str">
        <f t="shared" si="469"/>
        <v/>
      </c>
      <c r="AE793" s="92" t="str">
        <f t="shared" si="469"/>
        <v/>
      </c>
      <c r="AF793" s="92" t="str">
        <f t="shared" si="469"/>
        <v/>
      </c>
      <c r="AG793" s="92" t="str">
        <f t="shared" si="469"/>
        <v/>
      </c>
      <c r="AH793" s="92" t="str">
        <f t="shared" si="469"/>
        <v/>
      </c>
      <c r="AI793" s="92" t="str">
        <f t="shared" si="469"/>
        <v/>
      </c>
      <c r="AJ793" s="92" t="str">
        <f t="shared" si="469"/>
        <v/>
      </c>
      <c r="AK793" s="92" t="str">
        <f t="shared" si="469"/>
        <v/>
      </c>
      <c r="AL793" s="92" t="str">
        <f t="shared" si="469"/>
        <v/>
      </c>
      <c r="AN793" s="35" t="str">
        <f t="shared" si="443"/>
        <v/>
      </c>
      <c r="AO793" s="44" t="str">
        <f t="shared" si="464"/>
        <v/>
      </c>
      <c r="AP793" s="41" t="str">
        <f>IF(AO793="","",RANK(AO793,AO$3:AO$1048576,1)+COUNTIF(AO$3:AO793,AO793)-1)</f>
        <v/>
      </c>
      <c r="AQ793" s="1" t="str">
        <f t="shared" si="465"/>
        <v/>
      </c>
      <c r="AR793" s="34" t="str">
        <f t="shared" si="444"/>
        <v/>
      </c>
      <c r="AS793" s="39" t="str">
        <f t="shared" si="445"/>
        <v/>
      </c>
      <c r="AT793" s="44" t="str">
        <f t="shared" si="446"/>
        <v/>
      </c>
      <c r="AU793" s="41" t="str">
        <f>IF(AT793="","",RANK(AT793,AT$3:AT$1048576,1)+COUNTIF(AT$3:AT793,AT793)-1)</f>
        <v/>
      </c>
      <c r="AV793" s="1" t="str">
        <f t="shared" si="447"/>
        <v/>
      </c>
      <c r="AW793" s="34" t="str">
        <f t="shared" si="448"/>
        <v/>
      </c>
      <c r="AX793" s="39" t="str">
        <f t="shared" si="449"/>
        <v/>
      </c>
      <c r="AY793" s="44" t="str">
        <f t="shared" si="466"/>
        <v/>
      </c>
      <c r="AZ793" s="41" t="str">
        <f>IF(AY793="","",RANK(AY793,AY$3:AY$1048576,1)+COUNTIF(AY$3:AY793,AY793)-1)</f>
        <v/>
      </c>
      <c r="BA793" s="1" t="str">
        <f t="shared" si="450"/>
        <v/>
      </c>
      <c r="BB793" s="34" t="str">
        <f t="shared" si="451"/>
        <v/>
      </c>
      <c r="BC793" s="39" t="str">
        <f t="shared" si="452"/>
        <v/>
      </c>
      <c r="BD793" s="44" t="str">
        <f t="shared" si="467"/>
        <v/>
      </c>
      <c r="BE793" s="41" t="str">
        <f>IF(BD793="","",RANK(BD793,BD$3:BD$1048576,1)+COUNTIF(BD$3:BD793,BD793)-1)</f>
        <v/>
      </c>
      <c r="BF793" s="1" t="str">
        <f t="shared" si="453"/>
        <v/>
      </c>
      <c r="BG793" s="34" t="str">
        <f t="shared" si="454"/>
        <v/>
      </c>
      <c r="BH793" s="39" t="str">
        <f t="shared" si="455"/>
        <v/>
      </c>
      <c r="BJ793" s="3"/>
      <c r="BK793" s="86"/>
      <c r="BL793" s="86"/>
      <c r="BM793" s="86"/>
      <c r="BN793" s="86"/>
      <c r="BO793" s="3"/>
      <c r="BP793" s="86"/>
      <c r="BQ793" s="86"/>
      <c r="BR793" s="86"/>
      <c r="BS793" s="86"/>
      <c r="BT793" s="3"/>
      <c r="BU793" s="86"/>
      <c r="BV793" s="86"/>
      <c r="BW793" s="86"/>
      <c r="BX793" s="86"/>
      <c r="BY793" s="3"/>
      <c r="BZ793" s="86"/>
      <c r="CA793" s="86"/>
      <c r="CB793" s="86"/>
      <c r="CC793" s="86"/>
    </row>
    <row r="794" spans="2:81" ht="35.1" customHeight="1" x14ac:dyDescent="0.2">
      <c r="B794" s="187"/>
      <c r="C794" s="188"/>
      <c r="D794" s="189"/>
      <c r="E794" s="186"/>
      <c r="F794" s="182"/>
      <c r="G794" s="184"/>
      <c r="K794" s="80" t="str">
        <f>IF(O794="","",COUNT(O$3:O794))</f>
        <v/>
      </c>
      <c r="L794" s="80" t="str">
        <f>IF(B794&lt;&gt;"",B794,IF(OR(COUNTA($G$3:$G794)&lt;COUNTA($G$3:$G$1048576),$G794&lt;&gt;""),L793,""))</f>
        <v/>
      </c>
      <c r="M794" s="80" t="str">
        <f>IF(C794&lt;&gt;"",C794,IF(OR(COUNTA($G$3:$G794)&lt;COUNTA($G$3:$G$1048576),$G794&lt;&gt;""),M793,""))</f>
        <v/>
      </c>
      <c r="N794" s="80" t="str">
        <f>IF(D794&lt;&gt;"",D794,IF(OR(COUNTA($G$3:$G794)&lt;COUNTA($G$3:$G$1048576),$G794&lt;&gt;""),N793,""))</f>
        <v/>
      </c>
      <c r="O794" s="81" t="str">
        <f t="shared" si="456"/>
        <v/>
      </c>
      <c r="P794" s="90" t="str">
        <f>IFERROR(IF(O794="",IF(COUNT(S$3:S$1048576)=COUNT(S$3:S794),IF(S794="","",INDEX(O$3:O794,MATCH(MAX(K$3:K794),K$3:K794,0),0)),INDEX(O$3:O794,MATCH(MAX(K$3:K794),K$3:K794,0),0)),O794),"")</f>
        <v/>
      </c>
      <c r="Q794" s="89" t="str">
        <f>IF(R794="","",COUNT(R$3:R794))</f>
        <v/>
      </c>
      <c r="R794" s="80" t="str">
        <f t="shared" si="442"/>
        <v/>
      </c>
      <c r="S794" s="91" t="str">
        <f>IFERROR(IF(COUNTA($E794:$G794)=0,"",IF(AND(R794="",$O794=INDEX(O$3:O794,MATCH(MAX(Q$3:Q794),Q$3:Q794,0),0)),INDEX(R$3:R794,MATCH(MAX(Q$3:Q794),Q$3:Q794,0),0),R794)),"")</f>
        <v/>
      </c>
      <c r="T794" s="80" t="str">
        <f>IF(U794="","",COUNT(U$3:U794))</f>
        <v/>
      </c>
      <c r="U794" s="80" t="str">
        <f t="shared" si="457"/>
        <v/>
      </c>
      <c r="V794" s="91" t="str">
        <f>IFERROR(IF(S794="","",IF(U794="",IF(AND(E794="",F794="",G794&lt;&gt;"",$O794=INDEX(O$3:O794,MATCH(MAX(T$3:T794),T$3:T794,0),0)),INDEX(U$3:U794,MATCH(MAX(T$3:T794),T$3:T794,0),0),IF(AND(S794&lt;&gt;"",U794=""),0,"")),U794)),"")</f>
        <v/>
      </c>
      <c r="W794" s="95" t="str">
        <f t="shared" si="458"/>
        <v/>
      </c>
      <c r="X794" s="198" t="str">
        <f t="shared" si="459"/>
        <v/>
      </c>
      <c r="Y794" s="92" t="str">
        <f t="shared" si="460"/>
        <v/>
      </c>
      <c r="Z794" s="106" t="str">
        <f>IF(P794="","",COUNTIF($N$3:$N794,$N794))</f>
        <v/>
      </c>
      <c r="AA794" s="92" t="str">
        <f t="shared" si="461"/>
        <v/>
      </c>
      <c r="AB794" s="92" t="str">
        <f t="shared" si="462"/>
        <v/>
      </c>
      <c r="AC794" s="92" t="str">
        <f t="shared" si="463"/>
        <v/>
      </c>
      <c r="AD794" s="92" t="str">
        <f t="shared" ref="AD794:AL803" si="470">IFERROR(IF(AND($Z794=1,AD$2&lt;&gt;"",""&amp;INDEX($Y$3:$Y$1048576,MATCH($P794&amp;"@"&amp;AD$2,$AA$3:$AA$1048576,0),0)&lt;&gt;""),AD$1&amp;""&amp;INDEX($Y$3:$Y$1048576,MATCH($P794&amp;"@"&amp;AD$2,$AA$3:$AA$1048576,0),0),""),"")</f>
        <v/>
      </c>
      <c r="AE794" s="92" t="str">
        <f t="shared" si="470"/>
        <v/>
      </c>
      <c r="AF794" s="92" t="str">
        <f t="shared" si="470"/>
        <v/>
      </c>
      <c r="AG794" s="92" t="str">
        <f t="shared" si="470"/>
        <v/>
      </c>
      <c r="AH794" s="92" t="str">
        <f t="shared" si="470"/>
        <v/>
      </c>
      <c r="AI794" s="92" t="str">
        <f t="shared" si="470"/>
        <v/>
      </c>
      <c r="AJ794" s="92" t="str">
        <f t="shared" si="470"/>
        <v/>
      </c>
      <c r="AK794" s="92" t="str">
        <f t="shared" si="470"/>
        <v/>
      </c>
      <c r="AL794" s="92" t="str">
        <f t="shared" si="470"/>
        <v/>
      </c>
      <c r="AN794" s="35" t="str">
        <f t="shared" si="443"/>
        <v/>
      </c>
      <c r="AO794" s="44" t="str">
        <f t="shared" si="464"/>
        <v/>
      </c>
      <c r="AP794" s="41" t="str">
        <f>IF(AO794="","",RANK(AO794,AO$3:AO$1048576,1)+COUNTIF(AO$3:AO794,AO794)-1)</f>
        <v/>
      </c>
      <c r="AQ794" s="1" t="str">
        <f t="shared" si="465"/>
        <v/>
      </c>
      <c r="AR794" s="34" t="str">
        <f t="shared" si="444"/>
        <v/>
      </c>
      <c r="AS794" s="39" t="str">
        <f t="shared" si="445"/>
        <v/>
      </c>
      <c r="AT794" s="44" t="str">
        <f t="shared" si="446"/>
        <v/>
      </c>
      <c r="AU794" s="41" t="str">
        <f>IF(AT794="","",RANK(AT794,AT$3:AT$1048576,1)+COUNTIF(AT$3:AT794,AT794)-1)</f>
        <v/>
      </c>
      <c r="AV794" s="1" t="str">
        <f t="shared" si="447"/>
        <v/>
      </c>
      <c r="AW794" s="34" t="str">
        <f t="shared" si="448"/>
        <v/>
      </c>
      <c r="AX794" s="39" t="str">
        <f t="shared" si="449"/>
        <v/>
      </c>
      <c r="AY794" s="44" t="str">
        <f t="shared" si="466"/>
        <v/>
      </c>
      <c r="AZ794" s="41" t="str">
        <f>IF(AY794="","",RANK(AY794,AY$3:AY$1048576,1)+COUNTIF(AY$3:AY794,AY794)-1)</f>
        <v/>
      </c>
      <c r="BA794" s="1" t="str">
        <f t="shared" si="450"/>
        <v/>
      </c>
      <c r="BB794" s="34" t="str">
        <f t="shared" si="451"/>
        <v/>
      </c>
      <c r="BC794" s="39" t="str">
        <f t="shared" si="452"/>
        <v/>
      </c>
      <c r="BD794" s="44" t="str">
        <f t="shared" si="467"/>
        <v/>
      </c>
      <c r="BE794" s="41" t="str">
        <f>IF(BD794="","",RANK(BD794,BD$3:BD$1048576,1)+COUNTIF(BD$3:BD794,BD794)-1)</f>
        <v/>
      </c>
      <c r="BF794" s="1" t="str">
        <f t="shared" si="453"/>
        <v/>
      </c>
      <c r="BG794" s="34" t="str">
        <f t="shared" si="454"/>
        <v/>
      </c>
      <c r="BH794" s="39" t="str">
        <f t="shared" si="455"/>
        <v/>
      </c>
      <c r="BJ794" s="3"/>
      <c r="BK794" s="86"/>
      <c r="BL794" s="86"/>
      <c r="BM794" s="86"/>
      <c r="BN794" s="86"/>
      <c r="BO794" s="3"/>
      <c r="BP794" s="86"/>
      <c r="BQ794" s="86"/>
      <c r="BR794" s="86"/>
      <c r="BS794" s="86"/>
      <c r="BT794" s="3"/>
      <c r="BU794" s="86"/>
      <c r="BV794" s="86"/>
      <c r="BW794" s="86"/>
      <c r="BX794" s="86"/>
      <c r="BY794" s="3"/>
      <c r="BZ794" s="86"/>
      <c r="CA794" s="86"/>
      <c r="CB794" s="86"/>
      <c r="CC794" s="86"/>
    </row>
    <row r="795" spans="2:81" ht="35.1" customHeight="1" x14ac:dyDescent="0.2">
      <c r="B795" s="187"/>
      <c r="C795" s="188"/>
      <c r="D795" s="189"/>
      <c r="E795" s="186"/>
      <c r="F795" s="182"/>
      <c r="G795" s="184"/>
      <c r="K795" s="80" t="str">
        <f>IF(O795="","",COUNT(O$3:O795))</f>
        <v/>
      </c>
      <c r="L795" s="80" t="str">
        <f>IF(B795&lt;&gt;"",B795,IF(OR(COUNTA($G$3:$G795)&lt;COUNTA($G$3:$G$1048576),$G795&lt;&gt;""),L794,""))</f>
        <v/>
      </c>
      <c r="M795" s="80" t="str">
        <f>IF(C795&lt;&gt;"",C795,IF(OR(COUNTA($G$3:$G795)&lt;COUNTA($G$3:$G$1048576),$G795&lt;&gt;""),M794,""))</f>
        <v/>
      </c>
      <c r="N795" s="80" t="str">
        <f>IF(D795&lt;&gt;"",D795,IF(OR(COUNTA($G$3:$G795)&lt;COUNTA($G$3:$G$1048576),$G795&lt;&gt;""),N794,""))</f>
        <v/>
      </c>
      <c r="O795" s="81" t="str">
        <f t="shared" si="456"/>
        <v/>
      </c>
      <c r="P795" s="90" t="str">
        <f>IFERROR(IF(O795="",IF(COUNT(S$3:S$1048576)=COUNT(S$3:S795),IF(S795="","",INDEX(O$3:O795,MATCH(MAX(K$3:K795),K$3:K795,0),0)),INDEX(O$3:O795,MATCH(MAX(K$3:K795),K$3:K795,0),0)),O795),"")</f>
        <v/>
      </c>
      <c r="Q795" s="89" t="str">
        <f>IF(R795="","",COUNT(R$3:R795))</f>
        <v/>
      </c>
      <c r="R795" s="80" t="str">
        <f t="shared" si="442"/>
        <v/>
      </c>
      <c r="S795" s="91" t="str">
        <f>IFERROR(IF(COUNTA($E795:$G795)=0,"",IF(AND(R795="",$O795=INDEX(O$3:O795,MATCH(MAX(Q$3:Q795),Q$3:Q795,0),0)),INDEX(R$3:R795,MATCH(MAX(Q$3:Q795),Q$3:Q795,0),0),R795)),"")</f>
        <v/>
      </c>
      <c r="T795" s="80" t="str">
        <f>IF(U795="","",COUNT(U$3:U795))</f>
        <v/>
      </c>
      <c r="U795" s="80" t="str">
        <f t="shared" si="457"/>
        <v/>
      </c>
      <c r="V795" s="91" t="str">
        <f>IFERROR(IF(S795="","",IF(U795="",IF(AND(E795="",F795="",G795&lt;&gt;"",$O795=INDEX(O$3:O795,MATCH(MAX(T$3:T795),T$3:T795,0),0)),INDEX(U$3:U795,MATCH(MAX(T$3:T795),T$3:T795,0),0),IF(AND(S795&lt;&gt;"",U795=""),0,"")),U795)),"")</f>
        <v/>
      </c>
      <c r="W795" s="95" t="str">
        <f t="shared" si="458"/>
        <v/>
      </c>
      <c r="X795" s="198" t="str">
        <f t="shared" si="459"/>
        <v/>
      </c>
      <c r="Y795" s="92" t="str">
        <f t="shared" si="460"/>
        <v/>
      </c>
      <c r="Z795" s="106" t="str">
        <f>IF(P795="","",COUNTIF($N$3:$N795,$N795))</f>
        <v/>
      </c>
      <c r="AA795" s="92" t="str">
        <f t="shared" si="461"/>
        <v/>
      </c>
      <c r="AB795" s="92" t="str">
        <f t="shared" si="462"/>
        <v/>
      </c>
      <c r="AC795" s="92" t="str">
        <f t="shared" si="463"/>
        <v/>
      </c>
      <c r="AD795" s="92" t="str">
        <f t="shared" si="470"/>
        <v/>
      </c>
      <c r="AE795" s="92" t="str">
        <f t="shared" si="470"/>
        <v/>
      </c>
      <c r="AF795" s="92" t="str">
        <f t="shared" si="470"/>
        <v/>
      </c>
      <c r="AG795" s="92" t="str">
        <f t="shared" si="470"/>
        <v/>
      </c>
      <c r="AH795" s="92" t="str">
        <f t="shared" si="470"/>
        <v/>
      </c>
      <c r="AI795" s="92" t="str">
        <f t="shared" si="470"/>
        <v/>
      </c>
      <c r="AJ795" s="92" t="str">
        <f t="shared" si="470"/>
        <v/>
      </c>
      <c r="AK795" s="92" t="str">
        <f t="shared" si="470"/>
        <v/>
      </c>
      <c r="AL795" s="92" t="str">
        <f t="shared" si="470"/>
        <v/>
      </c>
      <c r="AN795" s="35" t="str">
        <f t="shared" si="443"/>
        <v/>
      </c>
      <c r="AO795" s="44" t="str">
        <f t="shared" si="464"/>
        <v/>
      </c>
      <c r="AP795" s="41" t="str">
        <f>IF(AO795="","",RANK(AO795,AO$3:AO$1048576,1)+COUNTIF(AO$3:AO795,AO795)-1)</f>
        <v/>
      </c>
      <c r="AQ795" s="1" t="str">
        <f t="shared" si="465"/>
        <v/>
      </c>
      <c r="AR795" s="34" t="str">
        <f t="shared" si="444"/>
        <v/>
      </c>
      <c r="AS795" s="39" t="str">
        <f t="shared" si="445"/>
        <v/>
      </c>
      <c r="AT795" s="44" t="str">
        <f t="shared" si="446"/>
        <v/>
      </c>
      <c r="AU795" s="41" t="str">
        <f>IF(AT795="","",RANK(AT795,AT$3:AT$1048576,1)+COUNTIF(AT$3:AT795,AT795)-1)</f>
        <v/>
      </c>
      <c r="AV795" s="1" t="str">
        <f t="shared" si="447"/>
        <v/>
      </c>
      <c r="AW795" s="34" t="str">
        <f t="shared" si="448"/>
        <v/>
      </c>
      <c r="AX795" s="39" t="str">
        <f t="shared" si="449"/>
        <v/>
      </c>
      <c r="AY795" s="44" t="str">
        <f t="shared" si="466"/>
        <v/>
      </c>
      <c r="AZ795" s="41" t="str">
        <f>IF(AY795="","",RANK(AY795,AY$3:AY$1048576,1)+COUNTIF(AY$3:AY795,AY795)-1)</f>
        <v/>
      </c>
      <c r="BA795" s="1" t="str">
        <f t="shared" si="450"/>
        <v/>
      </c>
      <c r="BB795" s="34" t="str">
        <f t="shared" si="451"/>
        <v/>
      </c>
      <c r="BC795" s="39" t="str">
        <f t="shared" si="452"/>
        <v/>
      </c>
      <c r="BD795" s="44" t="str">
        <f t="shared" si="467"/>
        <v/>
      </c>
      <c r="BE795" s="41" t="str">
        <f>IF(BD795="","",RANK(BD795,BD$3:BD$1048576,1)+COUNTIF(BD$3:BD795,BD795)-1)</f>
        <v/>
      </c>
      <c r="BF795" s="1" t="str">
        <f t="shared" si="453"/>
        <v/>
      </c>
      <c r="BG795" s="34" t="str">
        <f t="shared" si="454"/>
        <v/>
      </c>
      <c r="BH795" s="39" t="str">
        <f t="shared" si="455"/>
        <v/>
      </c>
      <c r="BJ795" s="3"/>
      <c r="BK795" s="86"/>
      <c r="BL795" s="86"/>
      <c r="BM795" s="86"/>
      <c r="BN795" s="86"/>
      <c r="BO795" s="3"/>
      <c r="BP795" s="86"/>
      <c r="BQ795" s="86"/>
      <c r="BR795" s="86"/>
      <c r="BS795" s="86"/>
      <c r="BT795" s="3"/>
      <c r="BU795" s="86"/>
      <c r="BV795" s="86"/>
      <c r="BW795" s="86"/>
      <c r="BX795" s="86"/>
      <c r="BY795" s="3"/>
      <c r="BZ795" s="86"/>
      <c r="CA795" s="86"/>
      <c r="CB795" s="86"/>
      <c r="CC795" s="86"/>
    </row>
    <row r="796" spans="2:81" ht="35.1" customHeight="1" x14ac:dyDescent="0.2">
      <c r="B796" s="187"/>
      <c r="C796" s="188"/>
      <c r="D796" s="189"/>
      <c r="E796" s="186"/>
      <c r="F796" s="182"/>
      <c r="G796" s="184"/>
      <c r="K796" s="80" t="str">
        <f>IF(O796="","",COUNT(O$3:O796))</f>
        <v/>
      </c>
      <c r="L796" s="80" t="str">
        <f>IF(B796&lt;&gt;"",B796,IF(OR(COUNTA($G$3:$G796)&lt;COUNTA($G$3:$G$1048576),$G796&lt;&gt;""),L795,""))</f>
        <v/>
      </c>
      <c r="M796" s="80" t="str">
        <f>IF(C796&lt;&gt;"",C796,IF(OR(COUNTA($G$3:$G796)&lt;COUNTA($G$3:$G$1048576),$G796&lt;&gt;""),M795,""))</f>
        <v/>
      </c>
      <c r="N796" s="80" t="str">
        <f>IF(D796&lt;&gt;"",D796,IF(OR(COUNTA($G$3:$G796)&lt;COUNTA($G$3:$G$1048576),$G796&lt;&gt;""),N795,""))</f>
        <v/>
      </c>
      <c r="O796" s="81" t="str">
        <f t="shared" si="456"/>
        <v/>
      </c>
      <c r="P796" s="90" t="str">
        <f>IFERROR(IF(O796="",IF(COUNT(S$3:S$1048576)=COUNT(S$3:S796),IF(S796="","",INDEX(O$3:O796,MATCH(MAX(K$3:K796),K$3:K796,0),0)),INDEX(O$3:O796,MATCH(MAX(K$3:K796),K$3:K796,0),0)),O796),"")</f>
        <v/>
      </c>
      <c r="Q796" s="89" t="str">
        <f>IF(R796="","",COUNT(R$3:R796))</f>
        <v/>
      </c>
      <c r="R796" s="80" t="str">
        <f t="shared" si="442"/>
        <v/>
      </c>
      <c r="S796" s="91" t="str">
        <f>IFERROR(IF(COUNTA($E796:$G796)=0,"",IF(AND(R796="",$O796=INDEX(O$3:O796,MATCH(MAX(Q$3:Q796),Q$3:Q796,0),0)),INDEX(R$3:R796,MATCH(MAX(Q$3:Q796),Q$3:Q796,0),0),R796)),"")</f>
        <v/>
      </c>
      <c r="T796" s="80" t="str">
        <f>IF(U796="","",COUNT(U$3:U796))</f>
        <v/>
      </c>
      <c r="U796" s="80" t="str">
        <f t="shared" si="457"/>
        <v/>
      </c>
      <c r="V796" s="91" t="str">
        <f>IFERROR(IF(S796="","",IF(U796="",IF(AND(E796="",F796="",G796&lt;&gt;"",$O796=INDEX(O$3:O796,MATCH(MAX(T$3:T796),T$3:T796,0),0)),INDEX(U$3:U796,MATCH(MAX(T$3:T796),T$3:T796,0),0),IF(AND(S796&lt;&gt;"",U796=""),0,"")),U796)),"")</f>
        <v/>
      </c>
      <c r="W796" s="95" t="str">
        <f t="shared" si="458"/>
        <v/>
      </c>
      <c r="X796" s="198" t="str">
        <f t="shared" si="459"/>
        <v/>
      </c>
      <c r="Y796" s="92" t="str">
        <f t="shared" si="460"/>
        <v/>
      </c>
      <c r="Z796" s="106" t="str">
        <f>IF(P796="","",COUNTIF($N$3:$N796,$N796))</f>
        <v/>
      </c>
      <c r="AA796" s="92" t="str">
        <f t="shared" si="461"/>
        <v/>
      </c>
      <c r="AB796" s="92" t="str">
        <f t="shared" si="462"/>
        <v/>
      </c>
      <c r="AC796" s="92" t="str">
        <f t="shared" si="463"/>
        <v/>
      </c>
      <c r="AD796" s="92" t="str">
        <f t="shared" si="470"/>
        <v/>
      </c>
      <c r="AE796" s="92" t="str">
        <f t="shared" si="470"/>
        <v/>
      </c>
      <c r="AF796" s="92" t="str">
        <f t="shared" si="470"/>
        <v/>
      </c>
      <c r="AG796" s="92" t="str">
        <f t="shared" si="470"/>
        <v/>
      </c>
      <c r="AH796" s="92" t="str">
        <f t="shared" si="470"/>
        <v/>
      </c>
      <c r="AI796" s="92" t="str">
        <f t="shared" si="470"/>
        <v/>
      </c>
      <c r="AJ796" s="92" t="str">
        <f t="shared" si="470"/>
        <v/>
      </c>
      <c r="AK796" s="92" t="str">
        <f t="shared" si="470"/>
        <v/>
      </c>
      <c r="AL796" s="92" t="str">
        <f t="shared" si="470"/>
        <v/>
      </c>
      <c r="AN796" s="35" t="str">
        <f t="shared" si="443"/>
        <v/>
      </c>
      <c r="AO796" s="44" t="str">
        <f t="shared" si="464"/>
        <v/>
      </c>
      <c r="AP796" s="41" t="str">
        <f>IF(AO796="","",RANK(AO796,AO$3:AO$1048576,1)+COUNTIF(AO$3:AO796,AO796)-1)</f>
        <v/>
      </c>
      <c r="AQ796" s="1" t="str">
        <f t="shared" si="465"/>
        <v/>
      </c>
      <c r="AR796" s="34" t="str">
        <f t="shared" si="444"/>
        <v/>
      </c>
      <c r="AS796" s="39" t="str">
        <f t="shared" si="445"/>
        <v/>
      </c>
      <c r="AT796" s="44" t="str">
        <f t="shared" si="446"/>
        <v/>
      </c>
      <c r="AU796" s="41" t="str">
        <f>IF(AT796="","",RANK(AT796,AT$3:AT$1048576,1)+COUNTIF(AT$3:AT796,AT796)-1)</f>
        <v/>
      </c>
      <c r="AV796" s="1" t="str">
        <f t="shared" si="447"/>
        <v/>
      </c>
      <c r="AW796" s="34" t="str">
        <f t="shared" si="448"/>
        <v/>
      </c>
      <c r="AX796" s="39" t="str">
        <f t="shared" si="449"/>
        <v/>
      </c>
      <c r="AY796" s="44" t="str">
        <f t="shared" si="466"/>
        <v/>
      </c>
      <c r="AZ796" s="41" t="str">
        <f>IF(AY796="","",RANK(AY796,AY$3:AY$1048576,1)+COUNTIF(AY$3:AY796,AY796)-1)</f>
        <v/>
      </c>
      <c r="BA796" s="1" t="str">
        <f t="shared" si="450"/>
        <v/>
      </c>
      <c r="BB796" s="34" t="str">
        <f t="shared" si="451"/>
        <v/>
      </c>
      <c r="BC796" s="39" t="str">
        <f t="shared" si="452"/>
        <v/>
      </c>
      <c r="BD796" s="44" t="str">
        <f t="shared" si="467"/>
        <v/>
      </c>
      <c r="BE796" s="41" t="str">
        <f>IF(BD796="","",RANK(BD796,BD$3:BD$1048576,1)+COUNTIF(BD$3:BD796,BD796)-1)</f>
        <v/>
      </c>
      <c r="BF796" s="1" t="str">
        <f t="shared" si="453"/>
        <v/>
      </c>
      <c r="BG796" s="34" t="str">
        <f t="shared" si="454"/>
        <v/>
      </c>
      <c r="BH796" s="39" t="str">
        <f t="shared" si="455"/>
        <v/>
      </c>
      <c r="BJ796" s="3"/>
      <c r="BK796" s="86"/>
      <c r="BL796" s="86"/>
      <c r="BM796" s="86"/>
      <c r="BN796" s="86"/>
      <c r="BO796" s="3"/>
      <c r="BP796" s="86"/>
      <c r="BQ796" s="86"/>
      <c r="BR796" s="86"/>
      <c r="BS796" s="86"/>
      <c r="BT796" s="3"/>
      <c r="BU796" s="86"/>
      <c r="BV796" s="86"/>
      <c r="BW796" s="86"/>
      <c r="BX796" s="86"/>
      <c r="BY796" s="3"/>
      <c r="BZ796" s="86"/>
      <c r="CA796" s="86"/>
      <c r="CB796" s="86"/>
      <c r="CC796" s="86"/>
    </row>
    <row r="797" spans="2:81" ht="35.1" customHeight="1" x14ac:dyDescent="0.2">
      <c r="B797" s="187"/>
      <c r="C797" s="188"/>
      <c r="D797" s="189"/>
      <c r="E797" s="186"/>
      <c r="F797" s="182"/>
      <c r="G797" s="184"/>
      <c r="K797" s="80" t="str">
        <f>IF(O797="","",COUNT(O$3:O797))</f>
        <v/>
      </c>
      <c r="L797" s="80" t="str">
        <f>IF(B797&lt;&gt;"",B797,IF(OR(COUNTA($G$3:$G797)&lt;COUNTA($G$3:$G$1048576),$G797&lt;&gt;""),L796,""))</f>
        <v/>
      </c>
      <c r="M797" s="80" t="str">
        <f>IF(C797&lt;&gt;"",C797,IF(OR(COUNTA($G$3:$G797)&lt;COUNTA($G$3:$G$1048576),$G797&lt;&gt;""),M796,""))</f>
        <v/>
      </c>
      <c r="N797" s="80" t="str">
        <f>IF(D797&lt;&gt;"",D797,IF(OR(COUNTA($G$3:$G797)&lt;COUNTA($G$3:$G$1048576),$G797&lt;&gt;""),N796,""))</f>
        <v/>
      </c>
      <c r="O797" s="81" t="str">
        <f t="shared" si="456"/>
        <v/>
      </c>
      <c r="P797" s="90" t="str">
        <f>IFERROR(IF(O797="",IF(COUNT(S$3:S$1048576)=COUNT(S$3:S797),IF(S797="","",INDEX(O$3:O797,MATCH(MAX(K$3:K797),K$3:K797,0),0)),INDEX(O$3:O797,MATCH(MAX(K$3:K797),K$3:K797,0),0)),O797),"")</f>
        <v/>
      </c>
      <c r="Q797" s="89" t="str">
        <f>IF(R797="","",COUNT(R$3:R797))</f>
        <v/>
      </c>
      <c r="R797" s="80" t="str">
        <f t="shared" si="442"/>
        <v/>
      </c>
      <c r="S797" s="91" t="str">
        <f>IFERROR(IF(COUNTA($E797:$G797)=0,"",IF(AND(R797="",$O797=INDEX(O$3:O797,MATCH(MAX(Q$3:Q797),Q$3:Q797,0),0)),INDEX(R$3:R797,MATCH(MAX(Q$3:Q797),Q$3:Q797,0),0),R797)),"")</f>
        <v/>
      </c>
      <c r="T797" s="80" t="str">
        <f>IF(U797="","",COUNT(U$3:U797))</f>
        <v/>
      </c>
      <c r="U797" s="80" t="str">
        <f t="shared" si="457"/>
        <v/>
      </c>
      <c r="V797" s="91" t="str">
        <f>IFERROR(IF(S797="","",IF(U797="",IF(AND(E797="",F797="",G797&lt;&gt;"",$O797=INDEX(O$3:O797,MATCH(MAX(T$3:T797),T$3:T797,0),0)),INDEX(U$3:U797,MATCH(MAX(T$3:T797),T$3:T797,0),0),IF(AND(S797&lt;&gt;"",U797=""),0,"")),U797)),"")</f>
        <v/>
      </c>
      <c r="W797" s="95" t="str">
        <f t="shared" si="458"/>
        <v/>
      </c>
      <c r="X797" s="198" t="str">
        <f t="shared" si="459"/>
        <v/>
      </c>
      <c r="Y797" s="92" t="str">
        <f t="shared" si="460"/>
        <v/>
      </c>
      <c r="Z797" s="106" t="str">
        <f>IF(P797="","",COUNTIF($N$3:$N797,$N797))</f>
        <v/>
      </c>
      <c r="AA797" s="92" t="str">
        <f t="shared" si="461"/>
        <v/>
      </c>
      <c r="AB797" s="92" t="str">
        <f t="shared" si="462"/>
        <v/>
      </c>
      <c r="AC797" s="92" t="str">
        <f t="shared" si="463"/>
        <v/>
      </c>
      <c r="AD797" s="92" t="str">
        <f t="shared" si="470"/>
        <v/>
      </c>
      <c r="AE797" s="92" t="str">
        <f t="shared" si="470"/>
        <v/>
      </c>
      <c r="AF797" s="92" t="str">
        <f t="shared" si="470"/>
        <v/>
      </c>
      <c r="AG797" s="92" t="str">
        <f t="shared" si="470"/>
        <v/>
      </c>
      <c r="AH797" s="92" t="str">
        <f t="shared" si="470"/>
        <v/>
      </c>
      <c r="AI797" s="92" t="str">
        <f t="shared" si="470"/>
        <v/>
      </c>
      <c r="AJ797" s="92" t="str">
        <f t="shared" si="470"/>
        <v/>
      </c>
      <c r="AK797" s="92" t="str">
        <f t="shared" si="470"/>
        <v/>
      </c>
      <c r="AL797" s="92" t="str">
        <f t="shared" si="470"/>
        <v/>
      </c>
      <c r="AN797" s="35" t="str">
        <f t="shared" si="443"/>
        <v/>
      </c>
      <c r="AO797" s="44" t="str">
        <f t="shared" si="464"/>
        <v/>
      </c>
      <c r="AP797" s="41" t="str">
        <f>IF(AO797="","",RANK(AO797,AO$3:AO$1048576,1)+COUNTIF(AO$3:AO797,AO797)-1)</f>
        <v/>
      </c>
      <c r="AQ797" s="1" t="str">
        <f t="shared" si="465"/>
        <v/>
      </c>
      <c r="AR797" s="34" t="str">
        <f t="shared" si="444"/>
        <v/>
      </c>
      <c r="AS797" s="39" t="str">
        <f t="shared" si="445"/>
        <v/>
      </c>
      <c r="AT797" s="44" t="str">
        <f t="shared" si="446"/>
        <v/>
      </c>
      <c r="AU797" s="41" t="str">
        <f>IF(AT797="","",RANK(AT797,AT$3:AT$1048576,1)+COUNTIF(AT$3:AT797,AT797)-1)</f>
        <v/>
      </c>
      <c r="AV797" s="1" t="str">
        <f t="shared" si="447"/>
        <v/>
      </c>
      <c r="AW797" s="34" t="str">
        <f t="shared" si="448"/>
        <v/>
      </c>
      <c r="AX797" s="39" t="str">
        <f t="shared" si="449"/>
        <v/>
      </c>
      <c r="AY797" s="44" t="str">
        <f t="shared" si="466"/>
        <v/>
      </c>
      <c r="AZ797" s="41" t="str">
        <f>IF(AY797="","",RANK(AY797,AY$3:AY$1048576,1)+COUNTIF(AY$3:AY797,AY797)-1)</f>
        <v/>
      </c>
      <c r="BA797" s="1" t="str">
        <f t="shared" si="450"/>
        <v/>
      </c>
      <c r="BB797" s="34" t="str">
        <f t="shared" si="451"/>
        <v/>
      </c>
      <c r="BC797" s="39" t="str">
        <f t="shared" si="452"/>
        <v/>
      </c>
      <c r="BD797" s="44" t="str">
        <f t="shared" si="467"/>
        <v/>
      </c>
      <c r="BE797" s="41" t="str">
        <f>IF(BD797="","",RANK(BD797,BD$3:BD$1048576,1)+COUNTIF(BD$3:BD797,BD797)-1)</f>
        <v/>
      </c>
      <c r="BF797" s="1" t="str">
        <f t="shared" si="453"/>
        <v/>
      </c>
      <c r="BG797" s="34" t="str">
        <f t="shared" si="454"/>
        <v/>
      </c>
      <c r="BH797" s="39" t="str">
        <f t="shared" si="455"/>
        <v/>
      </c>
      <c r="BJ797" s="3"/>
      <c r="BK797" s="86"/>
      <c r="BL797" s="86"/>
      <c r="BM797" s="86"/>
      <c r="BN797" s="86"/>
      <c r="BO797" s="3"/>
      <c r="BP797" s="86"/>
      <c r="BQ797" s="86"/>
      <c r="BR797" s="86"/>
      <c r="BS797" s="86"/>
      <c r="BT797" s="3"/>
      <c r="BU797" s="86"/>
      <c r="BV797" s="86"/>
      <c r="BW797" s="86"/>
      <c r="BX797" s="86"/>
      <c r="BY797" s="3"/>
      <c r="BZ797" s="86"/>
      <c r="CA797" s="86"/>
      <c r="CB797" s="86"/>
      <c r="CC797" s="86"/>
    </row>
    <row r="798" spans="2:81" ht="35.1" customHeight="1" x14ac:dyDescent="0.2">
      <c r="B798" s="187"/>
      <c r="C798" s="188"/>
      <c r="D798" s="189"/>
      <c r="E798" s="186"/>
      <c r="F798" s="182"/>
      <c r="G798" s="184"/>
      <c r="K798" s="80" t="str">
        <f>IF(O798="","",COUNT(O$3:O798))</f>
        <v/>
      </c>
      <c r="L798" s="80" t="str">
        <f>IF(B798&lt;&gt;"",B798,IF(OR(COUNTA($G$3:$G798)&lt;COUNTA($G$3:$G$1048576),$G798&lt;&gt;""),L797,""))</f>
        <v/>
      </c>
      <c r="M798" s="80" t="str">
        <f>IF(C798&lt;&gt;"",C798,IF(OR(COUNTA($G$3:$G798)&lt;COUNTA($G$3:$G$1048576),$G798&lt;&gt;""),M797,""))</f>
        <v/>
      </c>
      <c r="N798" s="80" t="str">
        <f>IF(D798&lt;&gt;"",D798,IF(OR(COUNTA($G$3:$G798)&lt;COUNTA($G$3:$G$1048576),$G798&lt;&gt;""),N797,""))</f>
        <v/>
      </c>
      <c r="O798" s="81" t="str">
        <f t="shared" si="456"/>
        <v/>
      </c>
      <c r="P798" s="90" t="str">
        <f>IFERROR(IF(O798="",IF(COUNT(S$3:S$1048576)=COUNT(S$3:S798),IF(S798="","",INDEX(O$3:O798,MATCH(MAX(K$3:K798),K$3:K798,0),0)),INDEX(O$3:O798,MATCH(MAX(K$3:K798),K$3:K798,0),0)),O798),"")</f>
        <v/>
      </c>
      <c r="Q798" s="89" t="str">
        <f>IF(R798="","",COUNT(R$3:R798))</f>
        <v/>
      </c>
      <c r="R798" s="80" t="str">
        <f t="shared" si="442"/>
        <v/>
      </c>
      <c r="S798" s="91" t="str">
        <f>IFERROR(IF(COUNTA($E798:$G798)=0,"",IF(AND(R798="",$O798=INDEX(O$3:O798,MATCH(MAX(Q$3:Q798),Q$3:Q798,0),0)),INDEX(R$3:R798,MATCH(MAX(Q$3:Q798),Q$3:Q798,0),0),R798)),"")</f>
        <v/>
      </c>
      <c r="T798" s="80" t="str">
        <f>IF(U798="","",COUNT(U$3:U798))</f>
        <v/>
      </c>
      <c r="U798" s="80" t="str">
        <f t="shared" si="457"/>
        <v/>
      </c>
      <c r="V798" s="91" t="str">
        <f>IFERROR(IF(S798="","",IF(U798="",IF(AND(E798="",F798="",G798&lt;&gt;"",$O798=INDEX(O$3:O798,MATCH(MAX(T$3:T798),T$3:T798,0),0)),INDEX(U$3:U798,MATCH(MAX(T$3:T798),T$3:T798,0),0),IF(AND(S798&lt;&gt;"",U798=""),0,"")),U798)),"")</f>
        <v/>
      </c>
      <c r="W798" s="95" t="str">
        <f t="shared" si="458"/>
        <v/>
      </c>
      <c r="X798" s="198" t="str">
        <f t="shared" si="459"/>
        <v/>
      </c>
      <c r="Y798" s="92" t="str">
        <f t="shared" si="460"/>
        <v/>
      </c>
      <c r="Z798" s="106" t="str">
        <f>IF(P798="","",COUNTIF($N$3:$N798,$N798))</f>
        <v/>
      </c>
      <c r="AA798" s="92" t="str">
        <f t="shared" si="461"/>
        <v/>
      </c>
      <c r="AB798" s="92" t="str">
        <f t="shared" si="462"/>
        <v/>
      </c>
      <c r="AC798" s="92" t="str">
        <f t="shared" si="463"/>
        <v/>
      </c>
      <c r="AD798" s="92" t="str">
        <f t="shared" si="470"/>
        <v/>
      </c>
      <c r="AE798" s="92" t="str">
        <f t="shared" si="470"/>
        <v/>
      </c>
      <c r="AF798" s="92" t="str">
        <f t="shared" si="470"/>
        <v/>
      </c>
      <c r="AG798" s="92" t="str">
        <f t="shared" si="470"/>
        <v/>
      </c>
      <c r="AH798" s="92" t="str">
        <f t="shared" si="470"/>
        <v/>
      </c>
      <c r="AI798" s="92" t="str">
        <f t="shared" si="470"/>
        <v/>
      </c>
      <c r="AJ798" s="92" t="str">
        <f t="shared" si="470"/>
        <v/>
      </c>
      <c r="AK798" s="92" t="str">
        <f t="shared" si="470"/>
        <v/>
      </c>
      <c r="AL798" s="92" t="str">
        <f t="shared" si="470"/>
        <v/>
      </c>
      <c r="AN798" s="35" t="str">
        <f t="shared" si="443"/>
        <v/>
      </c>
      <c r="AO798" s="44" t="str">
        <f t="shared" si="464"/>
        <v/>
      </c>
      <c r="AP798" s="41" t="str">
        <f>IF(AO798="","",RANK(AO798,AO$3:AO$1048576,1)+COUNTIF(AO$3:AO798,AO798)-1)</f>
        <v/>
      </c>
      <c r="AQ798" s="1" t="str">
        <f t="shared" si="465"/>
        <v/>
      </c>
      <c r="AR798" s="34" t="str">
        <f t="shared" si="444"/>
        <v/>
      </c>
      <c r="AS798" s="39" t="str">
        <f t="shared" si="445"/>
        <v/>
      </c>
      <c r="AT798" s="44" t="str">
        <f t="shared" si="446"/>
        <v/>
      </c>
      <c r="AU798" s="41" t="str">
        <f>IF(AT798="","",RANK(AT798,AT$3:AT$1048576,1)+COUNTIF(AT$3:AT798,AT798)-1)</f>
        <v/>
      </c>
      <c r="AV798" s="1" t="str">
        <f t="shared" si="447"/>
        <v/>
      </c>
      <c r="AW798" s="34" t="str">
        <f t="shared" si="448"/>
        <v/>
      </c>
      <c r="AX798" s="39" t="str">
        <f t="shared" si="449"/>
        <v/>
      </c>
      <c r="AY798" s="44" t="str">
        <f t="shared" si="466"/>
        <v/>
      </c>
      <c r="AZ798" s="41" t="str">
        <f>IF(AY798="","",RANK(AY798,AY$3:AY$1048576,1)+COUNTIF(AY$3:AY798,AY798)-1)</f>
        <v/>
      </c>
      <c r="BA798" s="1" t="str">
        <f t="shared" si="450"/>
        <v/>
      </c>
      <c r="BB798" s="34" t="str">
        <f t="shared" si="451"/>
        <v/>
      </c>
      <c r="BC798" s="39" t="str">
        <f t="shared" si="452"/>
        <v/>
      </c>
      <c r="BD798" s="44" t="str">
        <f t="shared" si="467"/>
        <v/>
      </c>
      <c r="BE798" s="41" t="str">
        <f>IF(BD798="","",RANK(BD798,BD$3:BD$1048576,1)+COUNTIF(BD$3:BD798,BD798)-1)</f>
        <v/>
      </c>
      <c r="BF798" s="1" t="str">
        <f t="shared" si="453"/>
        <v/>
      </c>
      <c r="BG798" s="34" t="str">
        <f t="shared" si="454"/>
        <v/>
      </c>
      <c r="BH798" s="39" t="str">
        <f t="shared" si="455"/>
        <v/>
      </c>
      <c r="BJ798" s="3"/>
      <c r="BK798" s="86"/>
      <c r="BL798" s="86"/>
      <c r="BM798" s="86"/>
      <c r="BN798" s="86"/>
      <c r="BO798" s="3"/>
      <c r="BP798" s="86"/>
      <c r="BQ798" s="86"/>
      <c r="BR798" s="86"/>
      <c r="BS798" s="86"/>
      <c r="BT798" s="3"/>
      <c r="BU798" s="86"/>
      <c r="BV798" s="86"/>
      <c r="BW798" s="86"/>
      <c r="BX798" s="86"/>
      <c r="BY798" s="3"/>
      <c r="BZ798" s="86"/>
      <c r="CA798" s="86"/>
      <c r="CB798" s="86"/>
      <c r="CC798" s="86"/>
    </row>
    <row r="799" spans="2:81" ht="35.1" customHeight="1" x14ac:dyDescent="0.2">
      <c r="B799" s="187"/>
      <c r="C799" s="188"/>
      <c r="D799" s="189"/>
      <c r="E799" s="186"/>
      <c r="F799" s="182"/>
      <c r="G799" s="184"/>
      <c r="K799" s="80" t="str">
        <f>IF(O799="","",COUNT(O$3:O799))</f>
        <v/>
      </c>
      <c r="L799" s="80" t="str">
        <f>IF(B799&lt;&gt;"",B799,IF(OR(COUNTA($G$3:$G799)&lt;COUNTA($G$3:$G$1048576),$G799&lt;&gt;""),L798,""))</f>
        <v/>
      </c>
      <c r="M799" s="80" t="str">
        <f>IF(C799&lt;&gt;"",C799,IF(OR(COUNTA($G$3:$G799)&lt;COUNTA($G$3:$G$1048576),$G799&lt;&gt;""),M798,""))</f>
        <v/>
      </c>
      <c r="N799" s="80" t="str">
        <f>IF(D799&lt;&gt;"",D799,IF(OR(COUNTA($G$3:$G799)&lt;COUNTA($G$3:$G$1048576),$G799&lt;&gt;""),N798,""))</f>
        <v/>
      </c>
      <c r="O799" s="81" t="str">
        <f t="shared" si="456"/>
        <v/>
      </c>
      <c r="P799" s="90" t="str">
        <f>IFERROR(IF(O799="",IF(COUNT(S$3:S$1048576)=COUNT(S$3:S799),IF(S799="","",INDEX(O$3:O799,MATCH(MAX(K$3:K799),K$3:K799,0),0)),INDEX(O$3:O799,MATCH(MAX(K$3:K799),K$3:K799,0),0)),O799),"")</f>
        <v/>
      </c>
      <c r="Q799" s="89" t="str">
        <f>IF(R799="","",COUNT(R$3:R799))</f>
        <v/>
      </c>
      <c r="R799" s="80" t="str">
        <f t="shared" si="442"/>
        <v/>
      </c>
      <c r="S799" s="91" t="str">
        <f>IFERROR(IF(COUNTA($E799:$G799)=0,"",IF(AND(R799="",$O799=INDEX(O$3:O799,MATCH(MAX(Q$3:Q799),Q$3:Q799,0),0)),INDEX(R$3:R799,MATCH(MAX(Q$3:Q799),Q$3:Q799,0),0),R799)),"")</f>
        <v/>
      </c>
      <c r="T799" s="80" t="str">
        <f>IF(U799="","",COUNT(U$3:U799))</f>
        <v/>
      </c>
      <c r="U799" s="80" t="str">
        <f t="shared" si="457"/>
        <v/>
      </c>
      <c r="V799" s="91" t="str">
        <f>IFERROR(IF(S799="","",IF(U799="",IF(AND(E799="",F799="",G799&lt;&gt;"",$O799=INDEX(O$3:O799,MATCH(MAX(T$3:T799),T$3:T799,0),0)),INDEX(U$3:U799,MATCH(MAX(T$3:T799),T$3:T799,0),0),IF(AND(S799&lt;&gt;"",U799=""),0,"")),U799)),"")</f>
        <v/>
      </c>
      <c r="W799" s="95" t="str">
        <f t="shared" si="458"/>
        <v/>
      </c>
      <c r="X799" s="198" t="str">
        <f t="shared" si="459"/>
        <v/>
      </c>
      <c r="Y799" s="92" t="str">
        <f t="shared" si="460"/>
        <v/>
      </c>
      <c r="Z799" s="106" t="str">
        <f>IF(P799="","",COUNTIF($N$3:$N799,$N799))</f>
        <v/>
      </c>
      <c r="AA799" s="92" t="str">
        <f t="shared" si="461"/>
        <v/>
      </c>
      <c r="AB799" s="92" t="str">
        <f t="shared" si="462"/>
        <v/>
      </c>
      <c r="AC799" s="92" t="str">
        <f t="shared" si="463"/>
        <v/>
      </c>
      <c r="AD799" s="92" t="str">
        <f t="shared" si="470"/>
        <v/>
      </c>
      <c r="AE799" s="92" t="str">
        <f t="shared" si="470"/>
        <v/>
      </c>
      <c r="AF799" s="92" t="str">
        <f t="shared" si="470"/>
        <v/>
      </c>
      <c r="AG799" s="92" t="str">
        <f t="shared" si="470"/>
        <v/>
      </c>
      <c r="AH799" s="92" t="str">
        <f t="shared" si="470"/>
        <v/>
      </c>
      <c r="AI799" s="92" t="str">
        <f t="shared" si="470"/>
        <v/>
      </c>
      <c r="AJ799" s="92" t="str">
        <f t="shared" si="470"/>
        <v/>
      </c>
      <c r="AK799" s="92" t="str">
        <f t="shared" si="470"/>
        <v/>
      </c>
      <c r="AL799" s="92" t="str">
        <f t="shared" si="470"/>
        <v/>
      </c>
      <c r="AN799" s="35" t="str">
        <f t="shared" si="443"/>
        <v/>
      </c>
      <c r="AO799" s="44" t="str">
        <f t="shared" si="464"/>
        <v/>
      </c>
      <c r="AP799" s="41" t="str">
        <f>IF(AO799="","",RANK(AO799,AO$3:AO$1048576,1)+COUNTIF(AO$3:AO799,AO799)-1)</f>
        <v/>
      </c>
      <c r="AQ799" s="1" t="str">
        <f t="shared" si="465"/>
        <v/>
      </c>
      <c r="AR799" s="34" t="str">
        <f t="shared" si="444"/>
        <v/>
      </c>
      <c r="AS799" s="39" t="str">
        <f t="shared" si="445"/>
        <v/>
      </c>
      <c r="AT799" s="44" t="str">
        <f t="shared" si="446"/>
        <v/>
      </c>
      <c r="AU799" s="41" t="str">
        <f>IF(AT799="","",RANK(AT799,AT$3:AT$1048576,1)+COUNTIF(AT$3:AT799,AT799)-1)</f>
        <v/>
      </c>
      <c r="AV799" s="1" t="str">
        <f t="shared" si="447"/>
        <v/>
      </c>
      <c r="AW799" s="34" t="str">
        <f t="shared" si="448"/>
        <v/>
      </c>
      <c r="AX799" s="39" t="str">
        <f t="shared" si="449"/>
        <v/>
      </c>
      <c r="AY799" s="44" t="str">
        <f t="shared" si="466"/>
        <v/>
      </c>
      <c r="AZ799" s="41" t="str">
        <f>IF(AY799="","",RANK(AY799,AY$3:AY$1048576,1)+COUNTIF(AY$3:AY799,AY799)-1)</f>
        <v/>
      </c>
      <c r="BA799" s="1" t="str">
        <f t="shared" si="450"/>
        <v/>
      </c>
      <c r="BB799" s="34" t="str">
        <f t="shared" si="451"/>
        <v/>
      </c>
      <c r="BC799" s="39" t="str">
        <f t="shared" si="452"/>
        <v/>
      </c>
      <c r="BD799" s="44" t="str">
        <f t="shared" si="467"/>
        <v/>
      </c>
      <c r="BE799" s="41" t="str">
        <f>IF(BD799="","",RANK(BD799,BD$3:BD$1048576,1)+COUNTIF(BD$3:BD799,BD799)-1)</f>
        <v/>
      </c>
      <c r="BF799" s="1" t="str">
        <f t="shared" si="453"/>
        <v/>
      </c>
      <c r="BG799" s="34" t="str">
        <f t="shared" si="454"/>
        <v/>
      </c>
      <c r="BH799" s="39" t="str">
        <f t="shared" si="455"/>
        <v/>
      </c>
      <c r="BJ799" s="3"/>
      <c r="BK799" s="86"/>
      <c r="BL799" s="86"/>
      <c r="BM799" s="86"/>
      <c r="BN799" s="86"/>
      <c r="BO799" s="3"/>
      <c r="BP799" s="86"/>
      <c r="BQ799" s="86"/>
      <c r="BR799" s="86"/>
      <c r="BS799" s="86"/>
      <c r="BT799" s="3"/>
      <c r="BU799" s="86"/>
      <c r="BV799" s="86"/>
      <c r="BW799" s="86"/>
      <c r="BX799" s="86"/>
      <c r="BY799" s="3"/>
      <c r="BZ799" s="86"/>
      <c r="CA799" s="86"/>
      <c r="CB799" s="86"/>
      <c r="CC799" s="86"/>
    </row>
    <row r="800" spans="2:81" ht="35.1" customHeight="1" x14ac:dyDescent="0.2">
      <c r="B800" s="187"/>
      <c r="C800" s="188"/>
      <c r="D800" s="189"/>
      <c r="E800" s="186"/>
      <c r="F800" s="182"/>
      <c r="G800" s="184"/>
      <c r="K800" s="80" t="str">
        <f>IF(O800="","",COUNT(O$3:O800))</f>
        <v/>
      </c>
      <c r="L800" s="80" t="str">
        <f>IF(B800&lt;&gt;"",B800,IF(OR(COUNTA($G$3:$G800)&lt;COUNTA($G$3:$G$1048576),$G800&lt;&gt;""),L799,""))</f>
        <v/>
      </c>
      <c r="M800" s="80" t="str">
        <f>IF(C800&lt;&gt;"",C800,IF(OR(COUNTA($G$3:$G800)&lt;COUNTA($G$3:$G$1048576),$G800&lt;&gt;""),M799,""))</f>
        <v/>
      </c>
      <c r="N800" s="80" t="str">
        <f>IF(D800&lt;&gt;"",D800,IF(OR(COUNTA($G$3:$G800)&lt;COUNTA($G$3:$G$1048576),$G800&lt;&gt;""),N799,""))</f>
        <v/>
      </c>
      <c r="O800" s="81" t="str">
        <f t="shared" si="456"/>
        <v/>
      </c>
      <c r="P800" s="90" t="str">
        <f>IFERROR(IF(O800="",IF(COUNT(S$3:S$1048576)=COUNT(S$3:S800),IF(S800="","",INDEX(O$3:O800,MATCH(MAX(K$3:K800),K$3:K800,0),0)),INDEX(O$3:O800,MATCH(MAX(K$3:K800),K$3:K800,0),0)),O800),"")</f>
        <v/>
      </c>
      <c r="Q800" s="89" t="str">
        <f>IF(R800="","",COUNT(R$3:R800))</f>
        <v/>
      </c>
      <c r="R800" s="80" t="str">
        <f t="shared" si="442"/>
        <v/>
      </c>
      <c r="S800" s="91" t="str">
        <f>IFERROR(IF(COUNTA($E800:$G800)=0,"",IF(AND(R800="",$O800=INDEX(O$3:O800,MATCH(MAX(Q$3:Q800),Q$3:Q800,0),0)),INDEX(R$3:R800,MATCH(MAX(Q$3:Q800),Q$3:Q800,0),0),R800)),"")</f>
        <v/>
      </c>
      <c r="T800" s="80" t="str">
        <f>IF(U800="","",COUNT(U$3:U800))</f>
        <v/>
      </c>
      <c r="U800" s="80" t="str">
        <f t="shared" si="457"/>
        <v/>
      </c>
      <c r="V800" s="91" t="str">
        <f>IFERROR(IF(S800="","",IF(U800="",IF(AND(E800="",F800="",G800&lt;&gt;"",$O800=INDEX(O$3:O800,MATCH(MAX(T$3:T800),T$3:T800,0),0)),INDEX(U$3:U800,MATCH(MAX(T$3:T800),T$3:T800,0),0),IF(AND(S800&lt;&gt;"",U800=""),0,"")),U800)),"")</f>
        <v/>
      </c>
      <c r="W800" s="95" t="str">
        <f t="shared" si="458"/>
        <v/>
      </c>
      <c r="X800" s="198" t="str">
        <f t="shared" si="459"/>
        <v/>
      </c>
      <c r="Y800" s="92" t="str">
        <f t="shared" si="460"/>
        <v/>
      </c>
      <c r="Z800" s="106" t="str">
        <f>IF(P800="","",COUNTIF($N$3:$N800,$N800))</f>
        <v/>
      </c>
      <c r="AA800" s="92" t="str">
        <f t="shared" si="461"/>
        <v/>
      </c>
      <c r="AB800" s="92" t="str">
        <f t="shared" si="462"/>
        <v/>
      </c>
      <c r="AC800" s="92" t="str">
        <f t="shared" si="463"/>
        <v/>
      </c>
      <c r="AD800" s="92" t="str">
        <f t="shared" si="470"/>
        <v/>
      </c>
      <c r="AE800" s="92" t="str">
        <f t="shared" si="470"/>
        <v/>
      </c>
      <c r="AF800" s="92" t="str">
        <f t="shared" si="470"/>
        <v/>
      </c>
      <c r="AG800" s="92" t="str">
        <f t="shared" si="470"/>
        <v/>
      </c>
      <c r="AH800" s="92" t="str">
        <f t="shared" si="470"/>
        <v/>
      </c>
      <c r="AI800" s="92" t="str">
        <f t="shared" si="470"/>
        <v/>
      </c>
      <c r="AJ800" s="92" t="str">
        <f t="shared" si="470"/>
        <v/>
      </c>
      <c r="AK800" s="92" t="str">
        <f t="shared" si="470"/>
        <v/>
      </c>
      <c r="AL800" s="92" t="str">
        <f t="shared" si="470"/>
        <v/>
      </c>
      <c r="AN800" s="35" t="str">
        <f t="shared" si="443"/>
        <v/>
      </c>
      <c r="AO800" s="44" t="str">
        <f t="shared" si="464"/>
        <v/>
      </c>
      <c r="AP800" s="41" t="str">
        <f>IF(AO800="","",RANK(AO800,AO$3:AO$1048576,1)+COUNTIF(AO$3:AO800,AO800)-1)</f>
        <v/>
      </c>
      <c r="AQ800" s="1" t="str">
        <f t="shared" si="465"/>
        <v/>
      </c>
      <c r="AR800" s="34" t="str">
        <f t="shared" si="444"/>
        <v/>
      </c>
      <c r="AS800" s="39" t="str">
        <f t="shared" si="445"/>
        <v/>
      </c>
      <c r="AT800" s="44" t="str">
        <f t="shared" si="446"/>
        <v/>
      </c>
      <c r="AU800" s="41" t="str">
        <f>IF(AT800="","",RANK(AT800,AT$3:AT$1048576,1)+COUNTIF(AT$3:AT800,AT800)-1)</f>
        <v/>
      </c>
      <c r="AV800" s="1" t="str">
        <f t="shared" si="447"/>
        <v/>
      </c>
      <c r="AW800" s="34" t="str">
        <f t="shared" si="448"/>
        <v/>
      </c>
      <c r="AX800" s="39" t="str">
        <f t="shared" si="449"/>
        <v/>
      </c>
      <c r="AY800" s="44" t="str">
        <f t="shared" si="466"/>
        <v/>
      </c>
      <c r="AZ800" s="41" t="str">
        <f>IF(AY800="","",RANK(AY800,AY$3:AY$1048576,1)+COUNTIF(AY$3:AY800,AY800)-1)</f>
        <v/>
      </c>
      <c r="BA800" s="1" t="str">
        <f t="shared" si="450"/>
        <v/>
      </c>
      <c r="BB800" s="34" t="str">
        <f t="shared" si="451"/>
        <v/>
      </c>
      <c r="BC800" s="39" t="str">
        <f t="shared" si="452"/>
        <v/>
      </c>
      <c r="BD800" s="44" t="str">
        <f t="shared" si="467"/>
        <v/>
      </c>
      <c r="BE800" s="41" t="str">
        <f>IF(BD800="","",RANK(BD800,BD$3:BD$1048576,1)+COUNTIF(BD$3:BD800,BD800)-1)</f>
        <v/>
      </c>
      <c r="BF800" s="1" t="str">
        <f t="shared" si="453"/>
        <v/>
      </c>
      <c r="BG800" s="34" t="str">
        <f t="shared" si="454"/>
        <v/>
      </c>
      <c r="BH800" s="39" t="str">
        <f t="shared" si="455"/>
        <v/>
      </c>
      <c r="BJ800" s="3"/>
      <c r="BK800" s="86"/>
      <c r="BL800" s="86"/>
      <c r="BM800" s="86"/>
      <c r="BN800" s="86"/>
      <c r="BO800" s="3"/>
      <c r="BP800" s="86"/>
      <c r="BQ800" s="86"/>
      <c r="BR800" s="86"/>
      <c r="BS800" s="86"/>
      <c r="BT800" s="3"/>
      <c r="BU800" s="86"/>
      <c r="BV800" s="86"/>
      <c r="BW800" s="86"/>
      <c r="BX800" s="86"/>
      <c r="BY800" s="3"/>
      <c r="BZ800" s="86"/>
      <c r="CA800" s="86"/>
      <c r="CB800" s="86"/>
      <c r="CC800" s="86"/>
    </row>
    <row r="801" spans="2:81" ht="35.1" customHeight="1" x14ac:dyDescent="0.2">
      <c r="B801" s="187"/>
      <c r="C801" s="188"/>
      <c r="D801" s="189"/>
      <c r="E801" s="186"/>
      <c r="F801" s="182"/>
      <c r="G801" s="184"/>
      <c r="K801" s="80" t="str">
        <f>IF(O801="","",COUNT(O$3:O801))</f>
        <v/>
      </c>
      <c r="L801" s="80" t="str">
        <f>IF(B801&lt;&gt;"",B801,IF(OR(COUNTA($G$3:$G801)&lt;COUNTA($G$3:$G$1048576),$G801&lt;&gt;""),L800,""))</f>
        <v/>
      </c>
      <c r="M801" s="80" t="str">
        <f>IF(C801&lt;&gt;"",C801,IF(OR(COUNTA($G$3:$G801)&lt;COUNTA($G$3:$G$1048576),$G801&lt;&gt;""),M800,""))</f>
        <v/>
      </c>
      <c r="N801" s="80" t="str">
        <f>IF(D801&lt;&gt;"",D801,IF(OR(COUNTA($G$3:$G801)&lt;COUNTA($G$3:$G$1048576),$G801&lt;&gt;""),N800,""))</f>
        <v/>
      </c>
      <c r="O801" s="81" t="str">
        <f t="shared" si="456"/>
        <v/>
      </c>
      <c r="P801" s="90" t="str">
        <f>IFERROR(IF(O801="",IF(COUNT(S$3:S$1048576)=COUNT(S$3:S801),IF(S801="","",INDEX(O$3:O801,MATCH(MAX(K$3:K801),K$3:K801,0),0)),INDEX(O$3:O801,MATCH(MAX(K$3:K801),K$3:K801,0),0)),O801),"")</f>
        <v/>
      </c>
      <c r="Q801" s="89" t="str">
        <f>IF(R801="","",COUNT(R$3:R801))</f>
        <v/>
      </c>
      <c r="R801" s="80" t="str">
        <f t="shared" si="442"/>
        <v/>
      </c>
      <c r="S801" s="91" t="str">
        <f>IFERROR(IF(COUNTA($E801:$G801)=0,"",IF(AND(R801="",$O801=INDEX(O$3:O801,MATCH(MAX(Q$3:Q801),Q$3:Q801,0),0)),INDEX(R$3:R801,MATCH(MAX(Q$3:Q801),Q$3:Q801,0),0),R801)),"")</f>
        <v/>
      </c>
      <c r="T801" s="80" t="str">
        <f>IF(U801="","",COUNT(U$3:U801))</f>
        <v/>
      </c>
      <c r="U801" s="80" t="str">
        <f t="shared" si="457"/>
        <v/>
      </c>
      <c r="V801" s="91" t="str">
        <f>IFERROR(IF(S801="","",IF(U801="",IF(AND(E801="",F801="",G801&lt;&gt;"",$O801=INDEX(O$3:O801,MATCH(MAX(T$3:T801),T$3:T801,0),0)),INDEX(U$3:U801,MATCH(MAX(T$3:T801),T$3:T801,0),0),IF(AND(S801&lt;&gt;"",U801=""),0,"")),U801)),"")</f>
        <v/>
      </c>
      <c r="W801" s="95" t="str">
        <f t="shared" si="458"/>
        <v/>
      </c>
      <c r="X801" s="198" t="str">
        <f t="shared" si="459"/>
        <v/>
      </c>
      <c r="Y801" s="92" t="str">
        <f t="shared" si="460"/>
        <v/>
      </c>
      <c r="Z801" s="106" t="str">
        <f>IF(P801="","",COUNTIF($N$3:$N801,$N801))</f>
        <v/>
      </c>
      <c r="AA801" s="92" t="str">
        <f t="shared" si="461"/>
        <v/>
      </c>
      <c r="AB801" s="92" t="str">
        <f t="shared" si="462"/>
        <v/>
      </c>
      <c r="AC801" s="92" t="str">
        <f t="shared" si="463"/>
        <v/>
      </c>
      <c r="AD801" s="92" t="str">
        <f t="shared" si="470"/>
        <v/>
      </c>
      <c r="AE801" s="92" t="str">
        <f t="shared" si="470"/>
        <v/>
      </c>
      <c r="AF801" s="92" t="str">
        <f t="shared" si="470"/>
        <v/>
      </c>
      <c r="AG801" s="92" t="str">
        <f t="shared" si="470"/>
        <v/>
      </c>
      <c r="AH801" s="92" t="str">
        <f t="shared" si="470"/>
        <v/>
      </c>
      <c r="AI801" s="92" t="str">
        <f t="shared" si="470"/>
        <v/>
      </c>
      <c r="AJ801" s="92" t="str">
        <f t="shared" si="470"/>
        <v/>
      </c>
      <c r="AK801" s="92" t="str">
        <f t="shared" si="470"/>
        <v/>
      </c>
      <c r="AL801" s="92" t="str">
        <f t="shared" si="470"/>
        <v/>
      </c>
      <c r="AN801" s="35" t="str">
        <f t="shared" si="443"/>
        <v/>
      </c>
      <c r="AO801" s="44" t="str">
        <f t="shared" si="464"/>
        <v/>
      </c>
      <c r="AP801" s="41" t="str">
        <f>IF(AO801="","",RANK(AO801,AO$3:AO$1048576,1)+COUNTIF(AO$3:AO801,AO801)-1)</f>
        <v/>
      </c>
      <c r="AQ801" s="1" t="str">
        <f t="shared" si="465"/>
        <v/>
      </c>
      <c r="AR801" s="34" t="str">
        <f t="shared" si="444"/>
        <v/>
      </c>
      <c r="AS801" s="39" t="str">
        <f t="shared" si="445"/>
        <v/>
      </c>
      <c r="AT801" s="44" t="str">
        <f t="shared" si="446"/>
        <v/>
      </c>
      <c r="AU801" s="41" t="str">
        <f>IF(AT801="","",RANK(AT801,AT$3:AT$1048576,1)+COUNTIF(AT$3:AT801,AT801)-1)</f>
        <v/>
      </c>
      <c r="AV801" s="1" t="str">
        <f t="shared" si="447"/>
        <v/>
      </c>
      <c r="AW801" s="34" t="str">
        <f t="shared" si="448"/>
        <v/>
      </c>
      <c r="AX801" s="39" t="str">
        <f t="shared" si="449"/>
        <v/>
      </c>
      <c r="AY801" s="44" t="str">
        <f t="shared" si="466"/>
        <v/>
      </c>
      <c r="AZ801" s="41" t="str">
        <f>IF(AY801="","",RANK(AY801,AY$3:AY$1048576,1)+COUNTIF(AY$3:AY801,AY801)-1)</f>
        <v/>
      </c>
      <c r="BA801" s="1" t="str">
        <f t="shared" si="450"/>
        <v/>
      </c>
      <c r="BB801" s="34" t="str">
        <f t="shared" si="451"/>
        <v/>
      </c>
      <c r="BC801" s="39" t="str">
        <f t="shared" si="452"/>
        <v/>
      </c>
      <c r="BD801" s="44" t="str">
        <f t="shared" si="467"/>
        <v/>
      </c>
      <c r="BE801" s="41" t="str">
        <f>IF(BD801="","",RANK(BD801,BD$3:BD$1048576,1)+COUNTIF(BD$3:BD801,BD801)-1)</f>
        <v/>
      </c>
      <c r="BF801" s="1" t="str">
        <f t="shared" si="453"/>
        <v/>
      </c>
      <c r="BG801" s="34" t="str">
        <f t="shared" si="454"/>
        <v/>
      </c>
      <c r="BH801" s="39" t="str">
        <f t="shared" si="455"/>
        <v/>
      </c>
      <c r="BJ801" s="3"/>
      <c r="BK801" s="86"/>
      <c r="BL801" s="86"/>
      <c r="BM801" s="86"/>
      <c r="BN801" s="86"/>
      <c r="BO801" s="3"/>
      <c r="BP801" s="86"/>
      <c r="BQ801" s="86"/>
      <c r="BR801" s="86"/>
      <c r="BS801" s="86"/>
      <c r="BT801" s="3"/>
      <c r="BU801" s="86"/>
      <c r="BV801" s="86"/>
      <c r="BW801" s="86"/>
      <c r="BX801" s="86"/>
      <c r="BY801" s="3"/>
      <c r="BZ801" s="86"/>
      <c r="CA801" s="86"/>
      <c r="CB801" s="86"/>
      <c r="CC801" s="86"/>
    </row>
    <row r="802" spans="2:81" ht="35.1" customHeight="1" x14ac:dyDescent="0.2">
      <c r="B802" s="187"/>
      <c r="C802" s="188"/>
      <c r="D802" s="189"/>
      <c r="E802" s="186"/>
      <c r="F802" s="182"/>
      <c r="G802" s="184"/>
      <c r="K802" s="80" t="str">
        <f>IF(O802="","",COUNT(O$3:O802))</f>
        <v/>
      </c>
      <c r="L802" s="80" t="str">
        <f>IF(B802&lt;&gt;"",B802,IF(OR(COUNTA($G$3:$G802)&lt;COUNTA($G$3:$G$1048576),$G802&lt;&gt;""),L801,""))</f>
        <v/>
      </c>
      <c r="M802" s="80" t="str">
        <f>IF(C802&lt;&gt;"",C802,IF(OR(COUNTA($G$3:$G802)&lt;COUNTA($G$3:$G$1048576),$G802&lt;&gt;""),M801,""))</f>
        <v/>
      </c>
      <c r="N802" s="80" t="str">
        <f>IF(D802&lt;&gt;"",D802,IF(OR(COUNTA($G$3:$G802)&lt;COUNTA($G$3:$G$1048576),$G802&lt;&gt;""),N801,""))</f>
        <v/>
      </c>
      <c r="O802" s="81" t="str">
        <f t="shared" si="456"/>
        <v/>
      </c>
      <c r="P802" s="90" t="str">
        <f>IFERROR(IF(O802="",IF(COUNT(S$3:S$1048576)=COUNT(S$3:S802),IF(S802="","",INDEX(O$3:O802,MATCH(MAX(K$3:K802),K$3:K802,0),0)),INDEX(O$3:O802,MATCH(MAX(K$3:K802),K$3:K802,0),0)),O802),"")</f>
        <v/>
      </c>
      <c r="Q802" s="89" t="str">
        <f>IF(R802="","",COUNT(R$3:R802))</f>
        <v/>
      </c>
      <c r="R802" s="80" t="str">
        <f t="shared" si="442"/>
        <v/>
      </c>
      <c r="S802" s="91" t="str">
        <f>IFERROR(IF(COUNTA($E802:$G802)=0,"",IF(AND(R802="",$O802=INDEX(O$3:O802,MATCH(MAX(Q$3:Q802),Q$3:Q802,0),0)),INDEX(R$3:R802,MATCH(MAX(Q$3:Q802),Q$3:Q802,0),0),R802)),"")</f>
        <v/>
      </c>
      <c r="T802" s="80" t="str">
        <f>IF(U802="","",COUNT(U$3:U802))</f>
        <v/>
      </c>
      <c r="U802" s="80" t="str">
        <f t="shared" si="457"/>
        <v/>
      </c>
      <c r="V802" s="91" t="str">
        <f>IFERROR(IF(S802="","",IF(U802="",IF(AND(E802="",F802="",G802&lt;&gt;"",$O802=INDEX(O$3:O802,MATCH(MAX(T$3:T802),T$3:T802,0),0)),INDEX(U$3:U802,MATCH(MAX(T$3:T802),T$3:T802,0),0),IF(AND(S802&lt;&gt;"",U802=""),0,"")),U802)),"")</f>
        <v/>
      </c>
      <c r="W802" s="95" t="str">
        <f t="shared" si="458"/>
        <v/>
      </c>
      <c r="X802" s="198" t="str">
        <f t="shared" si="459"/>
        <v/>
      </c>
      <c r="Y802" s="92" t="str">
        <f t="shared" si="460"/>
        <v/>
      </c>
      <c r="Z802" s="106" t="str">
        <f>IF(P802="","",COUNTIF($N$3:$N802,$N802))</f>
        <v/>
      </c>
      <c r="AA802" s="92" t="str">
        <f t="shared" si="461"/>
        <v/>
      </c>
      <c r="AB802" s="92" t="str">
        <f t="shared" si="462"/>
        <v/>
      </c>
      <c r="AC802" s="92" t="str">
        <f t="shared" si="463"/>
        <v/>
      </c>
      <c r="AD802" s="92" t="str">
        <f t="shared" si="470"/>
        <v/>
      </c>
      <c r="AE802" s="92" t="str">
        <f t="shared" si="470"/>
        <v/>
      </c>
      <c r="AF802" s="92" t="str">
        <f t="shared" si="470"/>
        <v/>
      </c>
      <c r="AG802" s="92" t="str">
        <f t="shared" si="470"/>
        <v/>
      </c>
      <c r="AH802" s="92" t="str">
        <f t="shared" si="470"/>
        <v/>
      </c>
      <c r="AI802" s="92" t="str">
        <f t="shared" si="470"/>
        <v/>
      </c>
      <c r="AJ802" s="92" t="str">
        <f t="shared" si="470"/>
        <v/>
      </c>
      <c r="AK802" s="92" t="str">
        <f t="shared" si="470"/>
        <v/>
      </c>
      <c r="AL802" s="92" t="str">
        <f t="shared" si="470"/>
        <v/>
      </c>
      <c r="AN802" s="35" t="str">
        <f t="shared" si="443"/>
        <v/>
      </c>
      <c r="AO802" s="44" t="str">
        <f t="shared" si="464"/>
        <v/>
      </c>
      <c r="AP802" s="41" t="str">
        <f>IF(AO802="","",RANK(AO802,AO$3:AO$1048576,1)+COUNTIF(AO$3:AO802,AO802)-1)</f>
        <v/>
      </c>
      <c r="AQ802" s="1" t="str">
        <f t="shared" si="465"/>
        <v/>
      </c>
      <c r="AR802" s="34" t="str">
        <f t="shared" si="444"/>
        <v/>
      </c>
      <c r="AS802" s="39" t="str">
        <f t="shared" si="445"/>
        <v/>
      </c>
      <c r="AT802" s="44" t="str">
        <f t="shared" si="446"/>
        <v/>
      </c>
      <c r="AU802" s="41" t="str">
        <f>IF(AT802="","",RANK(AT802,AT$3:AT$1048576,1)+COUNTIF(AT$3:AT802,AT802)-1)</f>
        <v/>
      </c>
      <c r="AV802" s="1" t="str">
        <f t="shared" si="447"/>
        <v/>
      </c>
      <c r="AW802" s="34" t="str">
        <f t="shared" si="448"/>
        <v/>
      </c>
      <c r="AX802" s="39" t="str">
        <f t="shared" si="449"/>
        <v/>
      </c>
      <c r="AY802" s="44" t="str">
        <f t="shared" si="466"/>
        <v/>
      </c>
      <c r="AZ802" s="41" t="str">
        <f>IF(AY802="","",RANK(AY802,AY$3:AY$1048576,1)+COUNTIF(AY$3:AY802,AY802)-1)</f>
        <v/>
      </c>
      <c r="BA802" s="1" t="str">
        <f t="shared" si="450"/>
        <v/>
      </c>
      <c r="BB802" s="34" t="str">
        <f t="shared" si="451"/>
        <v/>
      </c>
      <c r="BC802" s="39" t="str">
        <f t="shared" si="452"/>
        <v/>
      </c>
      <c r="BD802" s="44" t="str">
        <f t="shared" si="467"/>
        <v/>
      </c>
      <c r="BE802" s="41" t="str">
        <f>IF(BD802="","",RANK(BD802,BD$3:BD$1048576,1)+COUNTIF(BD$3:BD802,BD802)-1)</f>
        <v/>
      </c>
      <c r="BF802" s="1" t="str">
        <f t="shared" si="453"/>
        <v/>
      </c>
      <c r="BG802" s="34" t="str">
        <f t="shared" si="454"/>
        <v/>
      </c>
      <c r="BH802" s="39" t="str">
        <f t="shared" si="455"/>
        <v/>
      </c>
      <c r="BJ802" s="3"/>
      <c r="BK802" s="86"/>
      <c r="BL802" s="86"/>
      <c r="BM802" s="86"/>
      <c r="BN802" s="86"/>
      <c r="BO802" s="3"/>
      <c r="BP802" s="86"/>
      <c r="BQ802" s="86"/>
      <c r="BR802" s="86"/>
      <c r="BS802" s="86"/>
      <c r="BT802" s="3"/>
      <c r="BU802" s="86"/>
      <c r="BV802" s="86"/>
      <c r="BW802" s="86"/>
      <c r="BX802" s="86"/>
      <c r="BY802" s="3"/>
      <c r="BZ802" s="86"/>
      <c r="CA802" s="86"/>
      <c r="CB802" s="86"/>
      <c r="CC802" s="86"/>
    </row>
    <row r="803" spans="2:81" ht="35.1" customHeight="1" x14ac:dyDescent="0.2">
      <c r="B803" s="187"/>
      <c r="C803" s="188"/>
      <c r="D803" s="189"/>
      <c r="E803" s="186"/>
      <c r="F803" s="182"/>
      <c r="G803" s="184"/>
      <c r="K803" s="80" t="str">
        <f>IF(O803="","",COUNT(O$3:O803))</f>
        <v/>
      </c>
      <c r="L803" s="80" t="str">
        <f>IF(B803&lt;&gt;"",B803,IF(OR(COUNTA($G$3:$G803)&lt;COUNTA($G$3:$G$1048576),$G803&lt;&gt;""),L802,""))</f>
        <v/>
      </c>
      <c r="M803" s="80" t="str">
        <f>IF(C803&lt;&gt;"",C803,IF(OR(COUNTA($G$3:$G803)&lt;COUNTA($G$3:$G$1048576),$G803&lt;&gt;""),M802,""))</f>
        <v/>
      </c>
      <c r="N803" s="80" t="str">
        <f>IF(D803&lt;&gt;"",D803,IF(OR(COUNTA($G$3:$G803)&lt;COUNTA($G$3:$G$1048576),$G803&lt;&gt;""),N802,""))</f>
        <v/>
      </c>
      <c r="O803" s="81" t="str">
        <f t="shared" si="456"/>
        <v/>
      </c>
      <c r="P803" s="90" t="str">
        <f>IFERROR(IF(O803="",IF(COUNT(S$3:S$1048576)=COUNT(S$3:S803),IF(S803="","",INDEX(O$3:O803,MATCH(MAX(K$3:K803),K$3:K803,0),0)),INDEX(O$3:O803,MATCH(MAX(K$3:K803),K$3:K803,0),0)),O803),"")</f>
        <v/>
      </c>
      <c r="Q803" s="89" t="str">
        <f>IF(R803="","",COUNT(R$3:R803))</f>
        <v/>
      </c>
      <c r="R803" s="80" t="str">
        <f t="shared" si="442"/>
        <v/>
      </c>
      <c r="S803" s="91" t="str">
        <f>IFERROR(IF(COUNTA($E803:$G803)=0,"",IF(AND(R803="",$O803=INDEX(O$3:O803,MATCH(MAX(Q$3:Q803),Q$3:Q803,0),0)),INDEX(R$3:R803,MATCH(MAX(Q$3:Q803),Q$3:Q803,0),0),R803)),"")</f>
        <v/>
      </c>
      <c r="T803" s="80" t="str">
        <f>IF(U803="","",COUNT(U$3:U803))</f>
        <v/>
      </c>
      <c r="U803" s="80" t="str">
        <f t="shared" si="457"/>
        <v/>
      </c>
      <c r="V803" s="91" t="str">
        <f>IFERROR(IF(S803="","",IF(U803="",IF(AND(E803="",F803="",G803&lt;&gt;"",$O803=INDEX(O$3:O803,MATCH(MAX(T$3:T803),T$3:T803,0),0)),INDEX(U$3:U803,MATCH(MAX(T$3:T803),T$3:T803,0),0),IF(AND(S803&lt;&gt;"",U803=""),0,"")),U803)),"")</f>
        <v/>
      </c>
      <c r="W803" s="95" t="str">
        <f t="shared" si="458"/>
        <v/>
      </c>
      <c r="X803" s="198" t="str">
        <f t="shared" si="459"/>
        <v/>
      </c>
      <c r="Y803" s="92" t="str">
        <f t="shared" si="460"/>
        <v/>
      </c>
      <c r="Z803" s="106" t="str">
        <f>IF(P803="","",COUNTIF($N$3:$N803,$N803))</f>
        <v/>
      </c>
      <c r="AA803" s="92" t="str">
        <f t="shared" si="461"/>
        <v/>
      </c>
      <c r="AB803" s="92" t="str">
        <f t="shared" si="462"/>
        <v/>
      </c>
      <c r="AC803" s="92" t="str">
        <f t="shared" si="463"/>
        <v/>
      </c>
      <c r="AD803" s="92" t="str">
        <f t="shared" si="470"/>
        <v/>
      </c>
      <c r="AE803" s="92" t="str">
        <f t="shared" si="470"/>
        <v/>
      </c>
      <c r="AF803" s="92" t="str">
        <f t="shared" si="470"/>
        <v/>
      </c>
      <c r="AG803" s="92" t="str">
        <f t="shared" si="470"/>
        <v/>
      </c>
      <c r="AH803" s="92" t="str">
        <f t="shared" si="470"/>
        <v/>
      </c>
      <c r="AI803" s="92" t="str">
        <f t="shared" si="470"/>
        <v/>
      </c>
      <c r="AJ803" s="92" t="str">
        <f t="shared" si="470"/>
        <v/>
      </c>
      <c r="AK803" s="92" t="str">
        <f t="shared" si="470"/>
        <v/>
      </c>
      <c r="AL803" s="92" t="str">
        <f t="shared" si="470"/>
        <v/>
      </c>
      <c r="AN803" s="35" t="str">
        <f t="shared" si="443"/>
        <v/>
      </c>
      <c r="AO803" s="44" t="str">
        <f t="shared" si="464"/>
        <v/>
      </c>
      <c r="AP803" s="41" t="str">
        <f>IF(AO803="","",RANK(AO803,AO$3:AO$1048576,1)+COUNTIF(AO$3:AO803,AO803)-1)</f>
        <v/>
      </c>
      <c r="AQ803" s="1" t="str">
        <f t="shared" si="465"/>
        <v/>
      </c>
      <c r="AR803" s="34" t="str">
        <f t="shared" si="444"/>
        <v/>
      </c>
      <c r="AS803" s="39" t="str">
        <f t="shared" si="445"/>
        <v/>
      </c>
      <c r="AT803" s="44" t="str">
        <f t="shared" si="446"/>
        <v/>
      </c>
      <c r="AU803" s="41" t="str">
        <f>IF(AT803="","",RANK(AT803,AT$3:AT$1048576,1)+COUNTIF(AT$3:AT803,AT803)-1)</f>
        <v/>
      </c>
      <c r="AV803" s="1" t="str">
        <f t="shared" si="447"/>
        <v/>
      </c>
      <c r="AW803" s="34" t="str">
        <f t="shared" si="448"/>
        <v/>
      </c>
      <c r="AX803" s="39" t="str">
        <f t="shared" si="449"/>
        <v/>
      </c>
      <c r="AY803" s="44" t="str">
        <f t="shared" si="466"/>
        <v/>
      </c>
      <c r="AZ803" s="41" t="str">
        <f>IF(AY803="","",RANK(AY803,AY$3:AY$1048576,1)+COUNTIF(AY$3:AY803,AY803)-1)</f>
        <v/>
      </c>
      <c r="BA803" s="1" t="str">
        <f t="shared" si="450"/>
        <v/>
      </c>
      <c r="BB803" s="34" t="str">
        <f t="shared" si="451"/>
        <v/>
      </c>
      <c r="BC803" s="39" t="str">
        <f t="shared" si="452"/>
        <v/>
      </c>
      <c r="BD803" s="44" t="str">
        <f t="shared" si="467"/>
        <v/>
      </c>
      <c r="BE803" s="41" t="str">
        <f>IF(BD803="","",RANK(BD803,BD$3:BD$1048576,1)+COUNTIF(BD$3:BD803,BD803)-1)</f>
        <v/>
      </c>
      <c r="BF803" s="1" t="str">
        <f t="shared" si="453"/>
        <v/>
      </c>
      <c r="BG803" s="34" t="str">
        <f t="shared" si="454"/>
        <v/>
      </c>
      <c r="BH803" s="39" t="str">
        <f t="shared" si="455"/>
        <v/>
      </c>
      <c r="BJ803" s="3"/>
      <c r="BK803" s="86"/>
      <c r="BL803" s="86"/>
      <c r="BM803" s="86"/>
      <c r="BN803" s="86"/>
      <c r="BO803" s="3"/>
      <c r="BP803" s="86"/>
      <c r="BQ803" s="86"/>
      <c r="BR803" s="86"/>
      <c r="BS803" s="86"/>
      <c r="BT803" s="3"/>
      <c r="BU803" s="86"/>
      <c r="BV803" s="86"/>
      <c r="BW803" s="86"/>
      <c r="BX803" s="86"/>
      <c r="BY803" s="3"/>
      <c r="BZ803" s="86"/>
      <c r="CA803" s="86"/>
      <c r="CB803" s="86"/>
      <c r="CC803" s="86"/>
    </row>
    <row r="804" spans="2:81" ht="35.1" customHeight="1" x14ac:dyDescent="0.2">
      <c r="B804" s="187"/>
      <c r="C804" s="188"/>
      <c r="D804" s="189"/>
      <c r="E804" s="186"/>
      <c r="F804" s="182"/>
      <c r="G804" s="184"/>
      <c r="K804" s="80" t="str">
        <f>IF(O804="","",COUNT(O$3:O804))</f>
        <v/>
      </c>
      <c r="L804" s="80" t="str">
        <f>IF(B804&lt;&gt;"",B804,IF(OR(COUNTA($G$3:$G804)&lt;COUNTA($G$3:$G$1048576),$G804&lt;&gt;""),L803,""))</f>
        <v/>
      </c>
      <c r="M804" s="80" t="str">
        <f>IF(C804&lt;&gt;"",C804,IF(OR(COUNTA($G$3:$G804)&lt;COUNTA($G$3:$G$1048576),$G804&lt;&gt;""),M803,""))</f>
        <v/>
      </c>
      <c r="N804" s="80" t="str">
        <f>IF(D804&lt;&gt;"",D804,IF(OR(COUNTA($G$3:$G804)&lt;COUNTA($G$3:$G$1048576),$G804&lt;&gt;""),N803,""))</f>
        <v/>
      </c>
      <c r="O804" s="81" t="str">
        <f t="shared" si="456"/>
        <v/>
      </c>
      <c r="P804" s="90" t="str">
        <f>IFERROR(IF(O804="",IF(COUNT(S$3:S$1048576)=COUNT(S$3:S804),IF(S804="","",INDEX(O$3:O804,MATCH(MAX(K$3:K804),K$3:K804,0),0)),INDEX(O$3:O804,MATCH(MAX(K$3:K804),K$3:K804,0),0)),O804),"")</f>
        <v/>
      </c>
      <c r="Q804" s="89" t="str">
        <f>IF(R804="","",COUNT(R$3:R804))</f>
        <v/>
      </c>
      <c r="R804" s="80" t="str">
        <f t="shared" si="442"/>
        <v/>
      </c>
      <c r="S804" s="91" t="str">
        <f>IFERROR(IF(COUNTA($E804:$G804)=0,"",IF(AND(R804="",$O804=INDEX(O$3:O804,MATCH(MAX(Q$3:Q804),Q$3:Q804,0),0)),INDEX(R$3:R804,MATCH(MAX(Q$3:Q804),Q$3:Q804,0),0),R804)),"")</f>
        <v/>
      </c>
      <c r="T804" s="80" t="str">
        <f>IF(U804="","",COUNT(U$3:U804))</f>
        <v/>
      </c>
      <c r="U804" s="80" t="str">
        <f t="shared" si="457"/>
        <v/>
      </c>
      <c r="V804" s="91" t="str">
        <f>IFERROR(IF(S804="","",IF(U804="",IF(AND(E804="",F804="",G804&lt;&gt;"",$O804=INDEX(O$3:O804,MATCH(MAX(T$3:T804),T$3:T804,0),0)),INDEX(U$3:U804,MATCH(MAX(T$3:T804),T$3:T804,0),0),IF(AND(S804&lt;&gt;"",U804=""),0,"")),U804)),"")</f>
        <v/>
      </c>
      <c r="W804" s="95" t="str">
        <f t="shared" si="458"/>
        <v/>
      </c>
      <c r="X804" s="198" t="str">
        <f t="shared" si="459"/>
        <v/>
      </c>
      <c r="Y804" s="92" t="str">
        <f t="shared" si="460"/>
        <v/>
      </c>
      <c r="Z804" s="106" t="str">
        <f>IF(P804="","",COUNTIF($N$3:$N804,$N804))</f>
        <v/>
      </c>
      <c r="AA804" s="92" t="str">
        <f t="shared" si="461"/>
        <v/>
      </c>
      <c r="AB804" s="92" t="str">
        <f t="shared" si="462"/>
        <v/>
      </c>
      <c r="AC804" s="92" t="str">
        <f t="shared" si="463"/>
        <v/>
      </c>
      <c r="AD804" s="92" t="str">
        <f t="shared" ref="AD804:AL813" si="471">IFERROR(IF(AND($Z804=1,AD$2&lt;&gt;"",""&amp;INDEX($Y$3:$Y$1048576,MATCH($P804&amp;"@"&amp;AD$2,$AA$3:$AA$1048576,0),0)&lt;&gt;""),AD$1&amp;""&amp;INDEX($Y$3:$Y$1048576,MATCH($P804&amp;"@"&amp;AD$2,$AA$3:$AA$1048576,0),0),""),"")</f>
        <v/>
      </c>
      <c r="AE804" s="92" t="str">
        <f t="shared" si="471"/>
        <v/>
      </c>
      <c r="AF804" s="92" t="str">
        <f t="shared" si="471"/>
        <v/>
      </c>
      <c r="AG804" s="92" t="str">
        <f t="shared" si="471"/>
        <v/>
      </c>
      <c r="AH804" s="92" t="str">
        <f t="shared" si="471"/>
        <v/>
      </c>
      <c r="AI804" s="92" t="str">
        <f t="shared" si="471"/>
        <v/>
      </c>
      <c r="AJ804" s="92" t="str">
        <f t="shared" si="471"/>
        <v/>
      </c>
      <c r="AK804" s="92" t="str">
        <f t="shared" si="471"/>
        <v/>
      </c>
      <c r="AL804" s="92" t="str">
        <f t="shared" si="471"/>
        <v/>
      </c>
      <c r="AN804" s="35" t="str">
        <f t="shared" si="443"/>
        <v/>
      </c>
      <c r="AO804" s="44" t="str">
        <f t="shared" si="464"/>
        <v/>
      </c>
      <c r="AP804" s="41" t="str">
        <f>IF(AO804="","",RANK(AO804,AO$3:AO$1048576,1)+COUNTIF(AO$3:AO804,AO804)-1)</f>
        <v/>
      </c>
      <c r="AQ804" s="1" t="str">
        <f t="shared" si="465"/>
        <v/>
      </c>
      <c r="AR804" s="34" t="str">
        <f t="shared" si="444"/>
        <v/>
      </c>
      <c r="AS804" s="39" t="str">
        <f t="shared" si="445"/>
        <v/>
      </c>
      <c r="AT804" s="44" t="str">
        <f t="shared" si="446"/>
        <v/>
      </c>
      <c r="AU804" s="41" t="str">
        <f>IF(AT804="","",RANK(AT804,AT$3:AT$1048576,1)+COUNTIF(AT$3:AT804,AT804)-1)</f>
        <v/>
      </c>
      <c r="AV804" s="1" t="str">
        <f t="shared" si="447"/>
        <v/>
      </c>
      <c r="AW804" s="34" t="str">
        <f t="shared" si="448"/>
        <v/>
      </c>
      <c r="AX804" s="39" t="str">
        <f t="shared" si="449"/>
        <v/>
      </c>
      <c r="AY804" s="44" t="str">
        <f t="shared" si="466"/>
        <v/>
      </c>
      <c r="AZ804" s="41" t="str">
        <f>IF(AY804="","",RANK(AY804,AY$3:AY$1048576,1)+COUNTIF(AY$3:AY804,AY804)-1)</f>
        <v/>
      </c>
      <c r="BA804" s="1" t="str">
        <f t="shared" si="450"/>
        <v/>
      </c>
      <c r="BB804" s="34" t="str">
        <f t="shared" si="451"/>
        <v/>
      </c>
      <c r="BC804" s="39" t="str">
        <f t="shared" si="452"/>
        <v/>
      </c>
      <c r="BD804" s="44" t="str">
        <f t="shared" si="467"/>
        <v/>
      </c>
      <c r="BE804" s="41" t="str">
        <f>IF(BD804="","",RANK(BD804,BD$3:BD$1048576,1)+COUNTIF(BD$3:BD804,BD804)-1)</f>
        <v/>
      </c>
      <c r="BF804" s="1" t="str">
        <f t="shared" si="453"/>
        <v/>
      </c>
      <c r="BG804" s="34" t="str">
        <f t="shared" si="454"/>
        <v/>
      </c>
      <c r="BH804" s="39" t="str">
        <f t="shared" si="455"/>
        <v/>
      </c>
      <c r="BJ804" s="3"/>
      <c r="BK804" s="86"/>
      <c r="BL804" s="86"/>
      <c r="BM804" s="86"/>
      <c r="BN804" s="86"/>
      <c r="BO804" s="3"/>
      <c r="BP804" s="86"/>
      <c r="BQ804" s="86"/>
      <c r="BR804" s="86"/>
      <c r="BS804" s="86"/>
      <c r="BT804" s="3"/>
      <c r="BU804" s="86"/>
      <c r="BV804" s="86"/>
      <c r="BW804" s="86"/>
      <c r="BX804" s="86"/>
      <c r="BY804" s="3"/>
      <c r="BZ804" s="86"/>
      <c r="CA804" s="86"/>
      <c r="CB804" s="86"/>
      <c r="CC804" s="86"/>
    </row>
    <row r="805" spans="2:81" ht="35.1" customHeight="1" x14ac:dyDescent="0.2">
      <c r="B805" s="187"/>
      <c r="C805" s="188"/>
      <c r="D805" s="189"/>
      <c r="E805" s="186"/>
      <c r="F805" s="182"/>
      <c r="G805" s="184"/>
      <c r="K805" s="80" t="str">
        <f>IF(O805="","",COUNT(O$3:O805))</f>
        <v/>
      </c>
      <c r="L805" s="80" t="str">
        <f>IF(B805&lt;&gt;"",B805,IF(OR(COUNTA($G$3:$G805)&lt;COUNTA($G$3:$G$1048576),$G805&lt;&gt;""),L804,""))</f>
        <v/>
      </c>
      <c r="M805" s="80" t="str">
        <f>IF(C805&lt;&gt;"",C805,IF(OR(COUNTA($G$3:$G805)&lt;COUNTA($G$3:$G$1048576),$G805&lt;&gt;""),M804,""))</f>
        <v/>
      </c>
      <c r="N805" s="80" t="str">
        <f>IF(D805&lt;&gt;"",D805,IF(OR(COUNTA($G$3:$G805)&lt;COUNTA($G$3:$G$1048576),$G805&lt;&gt;""),N804,""))</f>
        <v/>
      </c>
      <c r="O805" s="81" t="str">
        <f t="shared" si="456"/>
        <v/>
      </c>
      <c r="P805" s="90" t="str">
        <f>IFERROR(IF(O805="",IF(COUNT(S$3:S$1048576)=COUNT(S$3:S805),IF(S805="","",INDEX(O$3:O805,MATCH(MAX(K$3:K805),K$3:K805,0),0)),INDEX(O$3:O805,MATCH(MAX(K$3:K805),K$3:K805,0),0)),O805),"")</f>
        <v/>
      </c>
      <c r="Q805" s="89" t="str">
        <f>IF(R805="","",COUNT(R$3:R805))</f>
        <v/>
      </c>
      <c r="R805" s="80" t="str">
        <f t="shared" si="442"/>
        <v/>
      </c>
      <c r="S805" s="91" t="str">
        <f>IFERROR(IF(COUNTA($E805:$G805)=0,"",IF(AND(R805="",$O805=INDEX(O$3:O805,MATCH(MAX(Q$3:Q805),Q$3:Q805,0),0)),INDEX(R$3:R805,MATCH(MAX(Q$3:Q805),Q$3:Q805,0),0),R805)),"")</f>
        <v/>
      </c>
      <c r="T805" s="80" t="str">
        <f>IF(U805="","",COUNT(U$3:U805))</f>
        <v/>
      </c>
      <c r="U805" s="80" t="str">
        <f t="shared" si="457"/>
        <v/>
      </c>
      <c r="V805" s="91" t="str">
        <f>IFERROR(IF(S805="","",IF(U805="",IF(AND(E805="",F805="",G805&lt;&gt;"",$O805=INDEX(O$3:O805,MATCH(MAX(T$3:T805),T$3:T805,0),0)),INDEX(U$3:U805,MATCH(MAX(T$3:T805),T$3:T805,0),0),IF(AND(S805&lt;&gt;"",U805=""),0,"")),U805)),"")</f>
        <v/>
      </c>
      <c r="W805" s="95" t="str">
        <f t="shared" si="458"/>
        <v/>
      </c>
      <c r="X805" s="198" t="str">
        <f t="shared" si="459"/>
        <v/>
      </c>
      <c r="Y805" s="92" t="str">
        <f t="shared" si="460"/>
        <v/>
      </c>
      <c r="Z805" s="106" t="str">
        <f>IF(P805="","",COUNTIF($N$3:$N805,$N805))</f>
        <v/>
      </c>
      <c r="AA805" s="92" t="str">
        <f t="shared" si="461"/>
        <v/>
      </c>
      <c r="AB805" s="92" t="str">
        <f t="shared" si="462"/>
        <v/>
      </c>
      <c r="AC805" s="92" t="str">
        <f t="shared" si="463"/>
        <v/>
      </c>
      <c r="AD805" s="92" t="str">
        <f t="shared" si="471"/>
        <v/>
      </c>
      <c r="AE805" s="92" t="str">
        <f t="shared" si="471"/>
        <v/>
      </c>
      <c r="AF805" s="92" t="str">
        <f t="shared" si="471"/>
        <v/>
      </c>
      <c r="AG805" s="92" t="str">
        <f t="shared" si="471"/>
        <v/>
      </c>
      <c r="AH805" s="92" t="str">
        <f t="shared" si="471"/>
        <v/>
      </c>
      <c r="AI805" s="92" t="str">
        <f t="shared" si="471"/>
        <v/>
      </c>
      <c r="AJ805" s="92" t="str">
        <f t="shared" si="471"/>
        <v/>
      </c>
      <c r="AK805" s="92" t="str">
        <f t="shared" si="471"/>
        <v/>
      </c>
      <c r="AL805" s="92" t="str">
        <f t="shared" si="471"/>
        <v/>
      </c>
      <c r="AN805" s="35" t="str">
        <f t="shared" si="443"/>
        <v/>
      </c>
      <c r="AO805" s="44" t="str">
        <f t="shared" si="464"/>
        <v/>
      </c>
      <c r="AP805" s="41" t="str">
        <f>IF(AO805="","",RANK(AO805,AO$3:AO$1048576,1)+COUNTIF(AO$3:AO805,AO805)-1)</f>
        <v/>
      </c>
      <c r="AQ805" s="1" t="str">
        <f t="shared" si="465"/>
        <v/>
      </c>
      <c r="AR805" s="34" t="str">
        <f t="shared" si="444"/>
        <v/>
      </c>
      <c r="AS805" s="39" t="str">
        <f t="shared" si="445"/>
        <v/>
      </c>
      <c r="AT805" s="44" t="str">
        <f t="shared" si="446"/>
        <v/>
      </c>
      <c r="AU805" s="41" t="str">
        <f>IF(AT805="","",RANK(AT805,AT$3:AT$1048576,1)+COUNTIF(AT$3:AT805,AT805)-1)</f>
        <v/>
      </c>
      <c r="AV805" s="1" t="str">
        <f t="shared" si="447"/>
        <v/>
      </c>
      <c r="AW805" s="34" t="str">
        <f t="shared" si="448"/>
        <v/>
      </c>
      <c r="AX805" s="39" t="str">
        <f t="shared" si="449"/>
        <v/>
      </c>
      <c r="AY805" s="44" t="str">
        <f t="shared" si="466"/>
        <v/>
      </c>
      <c r="AZ805" s="41" t="str">
        <f>IF(AY805="","",RANK(AY805,AY$3:AY$1048576,1)+COUNTIF(AY$3:AY805,AY805)-1)</f>
        <v/>
      </c>
      <c r="BA805" s="1" t="str">
        <f t="shared" si="450"/>
        <v/>
      </c>
      <c r="BB805" s="34" t="str">
        <f t="shared" si="451"/>
        <v/>
      </c>
      <c r="BC805" s="39" t="str">
        <f t="shared" si="452"/>
        <v/>
      </c>
      <c r="BD805" s="44" t="str">
        <f t="shared" si="467"/>
        <v/>
      </c>
      <c r="BE805" s="41" t="str">
        <f>IF(BD805="","",RANK(BD805,BD$3:BD$1048576,1)+COUNTIF(BD$3:BD805,BD805)-1)</f>
        <v/>
      </c>
      <c r="BF805" s="1" t="str">
        <f t="shared" si="453"/>
        <v/>
      </c>
      <c r="BG805" s="34" t="str">
        <f t="shared" si="454"/>
        <v/>
      </c>
      <c r="BH805" s="39" t="str">
        <f t="shared" si="455"/>
        <v/>
      </c>
      <c r="BJ805" s="3"/>
      <c r="BK805" s="86"/>
      <c r="BL805" s="86"/>
      <c r="BM805" s="86"/>
      <c r="BN805" s="86"/>
      <c r="BO805" s="3"/>
      <c r="BP805" s="86"/>
      <c r="BQ805" s="86"/>
      <c r="BR805" s="86"/>
      <c r="BS805" s="86"/>
      <c r="BT805" s="3"/>
      <c r="BU805" s="86"/>
      <c r="BV805" s="86"/>
      <c r="BW805" s="86"/>
      <c r="BX805" s="86"/>
      <c r="BY805" s="3"/>
      <c r="BZ805" s="86"/>
      <c r="CA805" s="86"/>
      <c r="CB805" s="86"/>
      <c r="CC805" s="86"/>
    </row>
    <row r="806" spans="2:81" ht="35.1" customHeight="1" x14ac:dyDescent="0.2">
      <c r="B806" s="187"/>
      <c r="C806" s="188"/>
      <c r="D806" s="189"/>
      <c r="E806" s="186"/>
      <c r="F806" s="182"/>
      <c r="G806" s="184"/>
      <c r="K806" s="80" t="str">
        <f>IF(O806="","",COUNT(O$3:O806))</f>
        <v/>
      </c>
      <c r="L806" s="80" t="str">
        <f>IF(B806&lt;&gt;"",B806,IF(OR(COUNTA($G$3:$G806)&lt;COUNTA($G$3:$G$1048576),$G806&lt;&gt;""),L805,""))</f>
        <v/>
      </c>
      <c r="M806" s="80" t="str">
        <f>IF(C806&lt;&gt;"",C806,IF(OR(COUNTA($G$3:$G806)&lt;COUNTA($G$3:$G$1048576),$G806&lt;&gt;""),M805,""))</f>
        <v/>
      </c>
      <c r="N806" s="80" t="str">
        <f>IF(D806&lt;&gt;"",D806,IF(OR(COUNTA($G$3:$G806)&lt;COUNTA($G$3:$G$1048576),$G806&lt;&gt;""),N805,""))</f>
        <v/>
      </c>
      <c r="O806" s="81" t="str">
        <f t="shared" si="456"/>
        <v/>
      </c>
      <c r="P806" s="90" t="str">
        <f>IFERROR(IF(O806="",IF(COUNT(S$3:S$1048576)=COUNT(S$3:S806),IF(S806="","",INDEX(O$3:O806,MATCH(MAX(K$3:K806),K$3:K806,0),0)),INDEX(O$3:O806,MATCH(MAX(K$3:K806),K$3:K806,0),0)),O806),"")</f>
        <v/>
      </c>
      <c r="Q806" s="89" t="str">
        <f>IF(R806="","",COUNT(R$3:R806))</f>
        <v/>
      </c>
      <c r="R806" s="80" t="str">
        <f t="shared" si="442"/>
        <v/>
      </c>
      <c r="S806" s="91" t="str">
        <f>IFERROR(IF(COUNTA($E806:$G806)=0,"",IF(AND(R806="",$O806=INDEX(O$3:O806,MATCH(MAX(Q$3:Q806),Q$3:Q806,0),0)),INDEX(R$3:R806,MATCH(MAX(Q$3:Q806),Q$3:Q806,0),0),R806)),"")</f>
        <v/>
      </c>
      <c r="T806" s="80" t="str">
        <f>IF(U806="","",COUNT(U$3:U806))</f>
        <v/>
      </c>
      <c r="U806" s="80" t="str">
        <f t="shared" si="457"/>
        <v/>
      </c>
      <c r="V806" s="91" t="str">
        <f>IFERROR(IF(S806="","",IF(U806="",IF(AND(E806="",F806="",G806&lt;&gt;"",$O806=INDEX(O$3:O806,MATCH(MAX(T$3:T806),T$3:T806,0),0)),INDEX(U$3:U806,MATCH(MAX(T$3:T806),T$3:T806,0),0),IF(AND(S806&lt;&gt;"",U806=""),0,"")),U806)),"")</f>
        <v/>
      </c>
      <c r="W806" s="95" t="str">
        <f t="shared" si="458"/>
        <v/>
      </c>
      <c r="X806" s="198" t="str">
        <f t="shared" si="459"/>
        <v/>
      </c>
      <c r="Y806" s="92" t="str">
        <f t="shared" si="460"/>
        <v/>
      </c>
      <c r="Z806" s="106" t="str">
        <f>IF(P806="","",COUNTIF($N$3:$N806,$N806))</f>
        <v/>
      </c>
      <c r="AA806" s="92" t="str">
        <f t="shared" si="461"/>
        <v/>
      </c>
      <c r="AB806" s="92" t="str">
        <f t="shared" si="462"/>
        <v/>
      </c>
      <c r="AC806" s="92" t="str">
        <f t="shared" si="463"/>
        <v/>
      </c>
      <c r="AD806" s="92" t="str">
        <f t="shared" si="471"/>
        <v/>
      </c>
      <c r="AE806" s="92" t="str">
        <f t="shared" si="471"/>
        <v/>
      </c>
      <c r="AF806" s="92" t="str">
        <f t="shared" si="471"/>
        <v/>
      </c>
      <c r="AG806" s="92" t="str">
        <f t="shared" si="471"/>
        <v/>
      </c>
      <c r="AH806" s="92" t="str">
        <f t="shared" si="471"/>
        <v/>
      </c>
      <c r="AI806" s="92" t="str">
        <f t="shared" si="471"/>
        <v/>
      </c>
      <c r="AJ806" s="92" t="str">
        <f t="shared" si="471"/>
        <v/>
      </c>
      <c r="AK806" s="92" t="str">
        <f t="shared" si="471"/>
        <v/>
      </c>
      <c r="AL806" s="92" t="str">
        <f t="shared" si="471"/>
        <v/>
      </c>
      <c r="AN806" s="35" t="str">
        <f t="shared" si="443"/>
        <v/>
      </c>
      <c r="AO806" s="44" t="str">
        <f t="shared" si="464"/>
        <v/>
      </c>
      <c r="AP806" s="41" t="str">
        <f>IF(AO806="","",RANK(AO806,AO$3:AO$1048576,1)+COUNTIF(AO$3:AO806,AO806)-1)</f>
        <v/>
      </c>
      <c r="AQ806" s="1" t="str">
        <f t="shared" si="465"/>
        <v/>
      </c>
      <c r="AR806" s="34" t="str">
        <f t="shared" si="444"/>
        <v/>
      </c>
      <c r="AS806" s="39" t="str">
        <f t="shared" si="445"/>
        <v/>
      </c>
      <c r="AT806" s="44" t="str">
        <f t="shared" si="446"/>
        <v/>
      </c>
      <c r="AU806" s="41" t="str">
        <f>IF(AT806="","",RANK(AT806,AT$3:AT$1048576,1)+COUNTIF(AT$3:AT806,AT806)-1)</f>
        <v/>
      </c>
      <c r="AV806" s="1" t="str">
        <f t="shared" si="447"/>
        <v/>
      </c>
      <c r="AW806" s="34" t="str">
        <f t="shared" si="448"/>
        <v/>
      </c>
      <c r="AX806" s="39" t="str">
        <f t="shared" si="449"/>
        <v/>
      </c>
      <c r="AY806" s="44" t="str">
        <f t="shared" si="466"/>
        <v/>
      </c>
      <c r="AZ806" s="41" t="str">
        <f>IF(AY806="","",RANK(AY806,AY$3:AY$1048576,1)+COUNTIF(AY$3:AY806,AY806)-1)</f>
        <v/>
      </c>
      <c r="BA806" s="1" t="str">
        <f t="shared" si="450"/>
        <v/>
      </c>
      <c r="BB806" s="34" t="str">
        <f t="shared" si="451"/>
        <v/>
      </c>
      <c r="BC806" s="39" t="str">
        <f t="shared" si="452"/>
        <v/>
      </c>
      <c r="BD806" s="44" t="str">
        <f t="shared" si="467"/>
        <v/>
      </c>
      <c r="BE806" s="41" t="str">
        <f>IF(BD806="","",RANK(BD806,BD$3:BD$1048576,1)+COUNTIF(BD$3:BD806,BD806)-1)</f>
        <v/>
      </c>
      <c r="BF806" s="1" t="str">
        <f t="shared" si="453"/>
        <v/>
      </c>
      <c r="BG806" s="34" t="str">
        <f t="shared" si="454"/>
        <v/>
      </c>
      <c r="BH806" s="39" t="str">
        <f t="shared" si="455"/>
        <v/>
      </c>
      <c r="BJ806" s="3"/>
      <c r="BK806" s="86"/>
      <c r="BL806" s="86"/>
      <c r="BM806" s="86"/>
      <c r="BN806" s="86"/>
      <c r="BO806" s="3"/>
      <c r="BP806" s="86"/>
      <c r="BQ806" s="86"/>
      <c r="BR806" s="86"/>
      <c r="BS806" s="86"/>
      <c r="BT806" s="3"/>
      <c r="BU806" s="86"/>
      <c r="BV806" s="86"/>
      <c r="BW806" s="86"/>
      <c r="BX806" s="86"/>
      <c r="BY806" s="3"/>
      <c r="BZ806" s="86"/>
      <c r="CA806" s="86"/>
      <c r="CB806" s="86"/>
      <c r="CC806" s="86"/>
    </row>
    <row r="807" spans="2:81" ht="35.1" customHeight="1" x14ac:dyDescent="0.2">
      <c r="B807" s="187"/>
      <c r="C807" s="188"/>
      <c r="D807" s="189"/>
      <c r="E807" s="186"/>
      <c r="F807" s="182"/>
      <c r="G807" s="184"/>
      <c r="K807" s="80" t="str">
        <f>IF(O807="","",COUNT(O$3:O807))</f>
        <v/>
      </c>
      <c r="L807" s="80" t="str">
        <f>IF(B807&lt;&gt;"",B807,IF(OR(COUNTA($G$3:$G807)&lt;COUNTA($G$3:$G$1048576),$G807&lt;&gt;""),L806,""))</f>
        <v/>
      </c>
      <c r="M807" s="80" t="str">
        <f>IF(C807&lt;&gt;"",C807,IF(OR(COUNTA($G$3:$G807)&lt;COUNTA($G$3:$G$1048576),$G807&lt;&gt;""),M806,""))</f>
        <v/>
      </c>
      <c r="N807" s="80" t="str">
        <f>IF(D807&lt;&gt;"",D807,IF(OR(COUNTA($G$3:$G807)&lt;COUNTA($G$3:$G$1048576),$G807&lt;&gt;""),N806,""))</f>
        <v/>
      </c>
      <c r="O807" s="81" t="str">
        <f t="shared" si="456"/>
        <v/>
      </c>
      <c r="P807" s="90" t="str">
        <f>IFERROR(IF(O807="",IF(COUNT(S$3:S$1048576)=COUNT(S$3:S807),IF(S807="","",INDEX(O$3:O807,MATCH(MAX(K$3:K807),K$3:K807,0),0)),INDEX(O$3:O807,MATCH(MAX(K$3:K807),K$3:K807,0),0)),O807),"")</f>
        <v/>
      </c>
      <c r="Q807" s="89" t="str">
        <f>IF(R807="","",COUNT(R$3:R807))</f>
        <v/>
      </c>
      <c r="R807" s="80" t="str">
        <f t="shared" si="442"/>
        <v/>
      </c>
      <c r="S807" s="91" t="str">
        <f>IFERROR(IF(COUNTA($E807:$G807)=0,"",IF(AND(R807="",$O807=INDEX(O$3:O807,MATCH(MAX(Q$3:Q807),Q$3:Q807,0),0)),INDEX(R$3:R807,MATCH(MAX(Q$3:Q807),Q$3:Q807,0),0),R807)),"")</f>
        <v/>
      </c>
      <c r="T807" s="80" t="str">
        <f>IF(U807="","",COUNT(U$3:U807))</f>
        <v/>
      </c>
      <c r="U807" s="80" t="str">
        <f t="shared" si="457"/>
        <v/>
      </c>
      <c r="V807" s="91" t="str">
        <f>IFERROR(IF(S807="","",IF(U807="",IF(AND(E807="",F807="",G807&lt;&gt;"",$O807=INDEX(O$3:O807,MATCH(MAX(T$3:T807),T$3:T807,0),0)),INDEX(U$3:U807,MATCH(MAX(T$3:T807),T$3:T807,0),0),IF(AND(S807&lt;&gt;"",U807=""),0,"")),U807)),"")</f>
        <v/>
      </c>
      <c r="W807" s="95" t="str">
        <f t="shared" si="458"/>
        <v/>
      </c>
      <c r="X807" s="198" t="str">
        <f t="shared" si="459"/>
        <v/>
      </c>
      <c r="Y807" s="92" t="str">
        <f t="shared" si="460"/>
        <v/>
      </c>
      <c r="Z807" s="106" t="str">
        <f>IF(P807="","",COUNTIF($N$3:$N807,$N807))</f>
        <v/>
      </c>
      <c r="AA807" s="92" t="str">
        <f t="shared" si="461"/>
        <v/>
      </c>
      <c r="AB807" s="92" t="str">
        <f t="shared" si="462"/>
        <v/>
      </c>
      <c r="AC807" s="92" t="str">
        <f t="shared" si="463"/>
        <v/>
      </c>
      <c r="AD807" s="92" t="str">
        <f t="shared" si="471"/>
        <v/>
      </c>
      <c r="AE807" s="92" t="str">
        <f t="shared" si="471"/>
        <v/>
      </c>
      <c r="AF807" s="92" t="str">
        <f t="shared" si="471"/>
        <v/>
      </c>
      <c r="AG807" s="92" t="str">
        <f t="shared" si="471"/>
        <v/>
      </c>
      <c r="AH807" s="92" t="str">
        <f t="shared" si="471"/>
        <v/>
      </c>
      <c r="AI807" s="92" t="str">
        <f t="shared" si="471"/>
        <v/>
      </c>
      <c r="AJ807" s="92" t="str">
        <f t="shared" si="471"/>
        <v/>
      </c>
      <c r="AK807" s="92" t="str">
        <f t="shared" si="471"/>
        <v/>
      </c>
      <c r="AL807" s="92" t="str">
        <f t="shared" si="471"/>
        <v/>
      </c>
      <c r="AN807" s="35" t="str">
        <f t="shared" si="443"/>
        <v/>
      </c>
      <c r="AO807" s="44" t="str">
        <f t="shared" si="464"/>
        <v/>
      </c>
      <c r="AP807" s="41" t="str">
        <f>IF(AO807="","",RANK(AO807,AO$3:AO$1048576,1)+COUNTIF(AO$3:AO807,AO807)-1)</f>
        <v/>
      </c>
      <c r="AQ807" s="1" t="str">
        <f t="shared" si="465"/>
        <v/>
      </c>
      <c r="AR807" s="34" t="str">
        <f t="shared" si="444"/>
        <v/>
      </c>
      <c r="AS807" s="39" t="str">
        <f t="shared" si="445"/>
        <v/>
      </c>
      <c r="AT807" s="44" t="str">
        <f t="shared" si="446"/>
        <v/>
      </c>
      <c r="AU807" s="41" t="str">
        <f>IF(AT807="","",RANK(AT807,AT$3:AT$1048576,1)+COUNTIF(AT$3:AT807,AT807)-1)</f>
        <v/>
      </c>
      <c r="AV807" s="1" t="str">
        <f t="shared" si="447"/>
        <v/>
      </c>
      <c r="AW807" s="34" t="str">
        <f t="shared" si="448"/>
        <v/>
      </c>
      <c r="AX807" s="39" t="str">
        <f t="shared" si="449"/>
        <v/>
      </c>
      <c r="AY807" s="44" t="str">
        <f t="shared" si="466"/>
        <v/>
      </c>
      <c r="AZ807" s="41" t="str">
        <f>IF(AY807="","",RANK(AY807,AY$3:AY$1048576,1)+COUNTIF(AY$3:AY807,AY807)-1)</f>
        <v/>
      </c>
      <c r="BA807" s="1" t="str">
        <f t="shared" si="450"/>
        <v/>
      </c>
      <c r="BB807" s="34" t="str">
        <f t="shared" si="451"/>
        <v/>
      </c>
      <c r="BC807" s="39" t="str">
        <f t="shared" si="452"/>
        <v/>
      </c>
      <c r="BD807" s="44" t="str">
        <f t="shared" si="467"/>
        <v/>
      </c>
      <c r="BE807" s="41" t="str">
        <f>IF(BD807="","",RANK(BD807,BD$3:BD$1048576,1)+COUNTIF(BD$3:BD807,BD807)-1)</f>
        <v/>
      </c>
      <c r="BF807" s="1" t="str">
        <f t="shared" si="453"/>
        <v/>
      </c>
      <c r="BG807" s="34" t="str">
        <f t="shared" si="454"/>
        <v/>
      </c>
      <c r="BH807" s="39" t="str">
        <f t="shared" si="455"/>
        <v/>
      </c>
      <c r="BJ807" s="3"/>
      <c r="BK807" s="86"/>
      <c r="BL807" s="86"/>
      <c r="BM807" s="86"/>
      <c r="BN807" s="86"/>
      <c r="BO807" s="3"/>
      <c r="BP807" s="86"/>
      <c r="BQ807" s="86"/>
      <c r="BR807" s="86"/>
      <c r="BS807" s="86"/>
      <c r="BT807" s="3"/>
      <c r="BU807" s="86"/>
      <c r="BV807" s="86"/>
      <c r="BW807" s="86"/>
      <c r="BX807" s="86"/>
      <c r="BY807" s="3"/>
      <c r="BZ807" s="86"/>
      <c r="CA807" s="86"/>
      <c r="CB807" s="86"/>
      <c r="CC807" s="86"/>
    </row>
    <row r="808" spans="2:81" ht="35.1" customHeight="1" x14ac:dyDescent="0.2">
      <c r="B808" s="187"/>
      <c r="C808" s="188"/>
      <c r="D808" s="189"/>
      <c r="E808" s="186"/>
      <c r="F808" s="182"/>
      <c r="G808" s="184"/>
      <c r="K808" s="80" t="str">
        <f>IF(O808="","",COUNT(O$3:O808))</f>
        <v/>
      </c>
      <c r="L808" s="80" t="str">
        <f>IF(B808&lt;&gt;"",B808,IF(OR(COUNTA($G$3:$G808)&lt;COUNTA($G$3:$G$1048576),$G808&lt;&gt;""),L807,""))</f>
        <v/>
      </c>
      <c r="M808" s="80" t="str">
        <f>IF(C808&lt;&gt;"",C808,IF(OR(COUNTA($G$3:$G808)&lt;COUNTA($G$3:$G$1048576),$G808&lt;&gt;""),M807,""))</f>
        <v/>
      </c>
      <c r="N808" s="80" t="str">
        <f>IF(D808&lt;&gt;"",D808,IF(OR(COUNTA($G$3:$G808)&lt;COUNTA($G$3:$G$1048576),$G808&lt;&gt;""),N807,""))</f>
        <v/>
      </c>
      <c r="O808" s="81" t="str">
        <f t="shared" si="456"/>
        <v/>
      </c>
      <c r="P808" s="90" t="str">
        <f>IFERROR(IF(O808="",IF(COUNT(S$3:S$1048576)=COUNT(S$3:S808),IF(S808="","",INDEX(O$3:O808,MATCH(MAX(K$3:K808),K$3:K808,0),0)),INDEX(O$3:O808,MATCH(MAX(K$3:K808),K$3:K808,0),0)),O808),"")</f>
        <v/>
      </c>
      <c r="Q808" s="89" t="str">
        <f>IF(R808="","",COUNT(R$3:R808))</f>
        <v/>
      </c>
      <c r="R808" s="80" t="str">
        <f t="shared" si="442"/>
        <v/>
      </c>
      <c r="S808" s="91" t="str">
        <f>IFERROR(IF(COUNTA($E808:$G808)=0,"",IF(AND(R808="",$O808=INDEX(O$3:O808,MATCH(MAX(Q$3:Q808),Q$3:Q808,0),0)),INDEX(R$3:R808,MATCH(MAX(Q$3:Q808),Q$3:Q808,0),0),R808)),"")</f>
        <v/>
      </c>
      <c r="T808" s="80" t="str">
        <f>IF(U808="","",COUNT(U$3:U808))</f>
        <v/>
      </c>
      <c r="U808" s="80" t="str">
        <f t="shared" si="457"/>
        <v/>
      </c>
      <c r="V808" s="91" t="str">
        <f>IFERROR(IF(S808="","",IF(U808="",IF(AND(E808="",F808="",G808&lt;&gt;"",$O808=INDEX(O$3:O808,MATCH(MAX(T$3:T808),T$3:T808,0),0)),INDEX(U$3:U808,MATCH(MAX(T$3:T808),T$3:T808,0),0),IF(AND(S808&lt;&gt;"",U808=""),0,"")),U808)),"")</f>
        <v/>
      </c>
      <c r="W808" s="95" t="str">
        <f t="shared" si="458"/>
        <v/>
      </c>
      <c r="X808" s="198" t="str">
        <f t="shared" si="459"/>
        <v/>
      </c>
      <c r="Y808" s="92" t="str">
        <f t="shared" si="460"/>
        <v/>
      </c>
      <c r="Z808" s="106" t="str">
        <f>IF(P808="","",COUNTIF($N$3:$N808,$N808))</f>
        <v/>
      </c>
      <c r="AA808" s="92" t="str">
        <f t="shared" si="461"/>
        <v/>
      </c>
      <c r="AB808" s="92" t="str">
        <f t="shared" si="462"/>
        <v/>
      </c>
      <c r="AC808" s="92" t="str">
        <f t="shared" si="463"/>
        <v/>
      </c>
      <c r="AD808" s="92" t="str">
        <f t="shared" si="471"/>
        <v/>
      </c>
      <c r="AE808" s="92" t="str">
        <f t="shared" si="471"/>
        <v/>
      </c>
      <c r="AF808" s="92" t="str">
        <f t="shared" si="471"/>
        <v/>
      </c>
      <c r="AG808" s="92" t="str">
        <f t="shared" si="471"/>
        <v/>
      </c>
      <c r="AH808" s="92" t="str">
        <f t="shared" si="471"/>
        <v/>
      </c>
      <c r="AI808" s="92" t="str">
        <f t="shared" si="471"/>
        <v/>
      </c>
      <c r="AJ808" s="92" t="str">
        <f t="shared" si="471"/>
        <v/>
      </c>
      <c r="AK808" s="92" t="str">
        <f t="shared" si="471"/>
        <v/>
      </c>
      <c r="AL808" s="92" t="str">
        <f t="shared" si="471"/>
        <v/>
      </c>
      <c r="AN808" s="35" t="str">
        <f t="shared" si="443"/>
        <v/>
      </c>
      <c r="AO808" s="44" t="str">
        <f t="shared" si="464"/>
        <v/>
      </c>
      <c r="AP808" s="41" t="str">
        <f>IF(AO808="","",RANK(AO808,AO$3:AO$1048576,1)+COUNTIF(AO$3:AO808,AO808)-1)</f>
        <v/>
      </c>
      <c r="AQ808" s="1" t="str">
        <f t="shared" si="465"/>
        <v/>
      </c>
      <c r="AR808" s="34" t="str">
        <f t="shared" si="444"/>
        <v/>
      </c>
      <c r="AS808" s="39" t="str">
        <f t="shared" si="445"/>
        <v/>
      </c>
      <c r="AT808" s="44" t="str">
        <f t="shared" si="446"/>
        <v/>
      </c>
      <c r="AU808" s="41" t="str">
        <f>IF(AT808="","",RANK(AT808,AT$3:AT$1048576,1)+COUNTIF(AT$3:AT808,AT808)-1)</f>
        <v/>
      </c>
      <c r="AV808" s="1" t="str">
        <f t="shared" si="447"/>
        <v/>
      </c>
      <c r="AW808" s="34" t="str">
        <f t="shared" si="448"/>
        <v/>
      </c>
      <c r="AX808" s="39" t="str">
        <f t="shared" si="449"/>
        <v/>
      </c>
      <c r="AY808" s="44" t="str">
        <f t="shared" si="466"/>
        <v/>
      </c>
      <c r="AZ808" s="41" t="str">
        <f>IF(AY808="","",RANK(AY808,AY$3:AY$1048576,1)+COUNTIF(AY$3:AY808,AY808)-1)</f>
        <v/>
      </c>
      <c r="BA808" s="1" t="str">
        <f t="shared" si="450"/>
        <v/>
      </c>
      <c r="BB808" s="34" t="str">
        <f t="shared" si="451"/>
        <v/>
      </c>
      <c r="BC808" s="39" t="str">
        <f t="shared" si="452"/>
        <v/>
      </c>
      <c r="BD808" s="44" t="str">
        <f t="shared" si="467"/>
        <v/>
      </c>
      <c r="BE808" s="41" t="str">
        <f>IF(BD808="","",RANK(BD808,BD$3:BD$1048576,1)+COUNTIF(BD$3:BD808,BD808)-1)</f>
        <v/>
      </c>
      <c r="BF808" s="1" t="str">
        <f t="shared" si="453"/>
        <v/>
      </c>
      <c r="BG808" s="34" t="str">
        <f t="shared" si="454"/>
        <v/>
      </c>
      <c r="BH808" s="39" t="str">
        <f t="shared" si="455"/>
        <v/>
      </c>
      <c r="BJ808" s="3"/>
      <c r="BK808" s="86"/>
      <c r="BL808" s="86"/>
      <c r="BM808" s="86"/>
      <c r="BN808" s="86"/>
      <c r="BO808" s="3"/>
      <c r="BP808" s="86"/>
      <c r="BQ808" s="86"/>
      <c r="BR808" s="86"/>
      <c r="BS808" s="86"/>
      <c r="BT808" s="3"/>
      <c r="BU808" s="86"/>
      <c r="BV808" s="86"/>
      <c r="BW808" s="86"/>
      <c r="BX808" s="86"/>
      <c r="BY808" s="3"/>
      <c r="BZ808" s="86"/>
      <c r="CA808" s="86"/>
      <c r="CB808" s="86"/>
      <c r="CC808" s="86"/>
    </row>
    <row r="809" spans="2:81" ht="35.1" customHeight="1" x14ac:dyDescent="0.2">
      <c r="B809" s="187"/>
      <c r="C809" s="188"/>
      <c r="D809" s="189"/>
      <c r="E809" s="186"/>
      <c r="F809" s="182"/>
      <c r="G809" s="184"/>
      <c r="K809" s="80" t="str">
        <f>IF(O809="","",COUNT(O$3:O809))</f>
        <v/>
      </c>
      <c r="L809" s="80" t="str">
        <f>IF(B809&lt;&gt;"",B809,IF(OR(COUNTA($G$3:$G809)&lt;COUNTA($G$3:$G$1048576),$G809&lt;&gt;""),L808,""))</f>
        <v/>
      </c>
      <c r="M809" s="80" t="str">
        <f>IF(C809&lt;&gt;"",C809,IF(OR(COUNTA($G$3:$G809)&lt;COUNTA($G$3:$G$1048576),$G809&lt;&gt;""),M808,""))</f>
        <v/>
      </c>
      <c r="N809" s="80" t="str">
        <f>IF(D809&lt;&gt;"",D809,IF(OR(COUNTA($G$3:$G809)&lt;COUNTA($G$3:$G$1048576),$G809&lt;&gt;""),N808,""))</f>
        <v/>
      </c>
      <c r="O809" s="81" t="str">
        <f t="shared" si="456"/>
        <v/>
      </c>
      <c r="P809" s="90" t="str">
        <f>IFERROR(IF(O809="",IF(COUNT(S$3:S$1048576)=COUNT(S$3:S809),IF(S809="","",INDEX(O$3:O809,MATCH(MAX(K$3:K809),K$3:K809,0),0)),INDEX(O$3:O809,MATCH(MAX(K$3:K809),K$3:K809,0),0)),O809),"")</f>
        <v/>
      </c>
      <c r="Q809" s="89" t="str">
        <f>IF(R809="","",COUNT(R$3:R809))</f>
        <v/>
      </c>
      <c r="R809" s="80" t="str">
        <f t="shared" si="442"/>
        <v/>
      </c>
      <c r="S809" s="91" t="str">
        <f>IFERROR(IF(COUNTA($E809:$G809)=0,"",IF(AND(R809="",$O809=INDEX(O$3:O809,MATCH(MAX(Q$3:Q809),Q$3:Q809,0),0)),INDEX(R$3:R809,MATCH(MAX(Q$3:Q809),Q$3:Q809,0),0),R809)),"")</f>
        <v/>
      </c>
      <c r="T809" s="80" t="str">
        <f>IF(U809="","",COUNT(U$3:U809))</f>
        <v/>
      </c>
      <c r="U809" s="80" t="str">
        <f t="shared" si="457"/>
        <v/>
      </c>
      <c r="V809" s="91" t="str">
        <f>IFERROR(IF(S809="","",IF(U809="",IF(AND(E809="",F809="",G809&lt;&gt;"",$O809=INDEX(O$3:O809,MATCH(MAX(T$3:T809),T$3:T809,0),0)),INDEX(U$3:U809,MATCH(MAX(T$3:T809),T$3:T809,0),0),IF(AND(S809&lt;&gt;"",U809=""),0,"")),U809)),"")</f>
        <v/>
      </c>
      <c r="W809" s="95" t="str">
        <f t="shared" si="458"/>
        <v/>
      </c>
      <c r="X809" s="198" t="str">
        <f t="shared" si="459"/>
        <v/>
      </c>
      <c r="Y809" s="92" t="str">
        <f t="shared" si="460"/>
        <v/>
      </c>
      <c r="Z809" s="106" t="str">
        <f>IF(P809="","",COUNTIF($N$3:$N809,$N809))</f>
        <v/>
      </c>
      <c r="AA809" s="92" t="str">
        <f t="shared" si="461"/>
        <v/>
      </c>
      <c r="AB809" s="92" t="str">
        <f t="shared" si="462"/>
        <v/>
      </c>
      <c r="AC809" s="92" t="str">
        <f t="shared" si="463"/>
        <v/>
      </c>
      <c r="AD809" s="92" t="str">
        <f t="shared" si="471"/>
        <v/>
      </c>
      <c r="AE809" s="92" t="str">
        <f t="shared" si="471"/>
        <v/>
      </c>
      <c r="AF809" s="92" t="str">
        <f t="shared" si="471"/>
        <v/>
      </c>
      <c r="AG809" s="92" t="str">
        <f t="shared" si="471"/>
        <v/>
      </c>
      <c r="AH809" s="92" t="str">
        <f t="shared" si="471"/>
        <v/>
      </c>
      <c r="AI809" s="92" t="str">
        <f t="shared" si="471"/>
        <v/>
      </c>
      <c r="AJ809" s="92" t="str">
        <f t="shared" si="471"/>
        <v/>
      </c>
      <c r="AK809" s="92" t="str">
        <f t="shared" si="471"/>
        <v/>
      </c>
      <c r="AL809" s="92" t="str">
        <f t="shared" si="471"/>
        <v/>
      </c>
      <c r="AN809" s="35" t="str">
        <f t="shared" si="443"/>
        <v/>
      </c>
      <c r="AO809" s="44" t="str">
        <f t="shared" si="464"/>
        <v/>
      </c>
      <c r="AP809" s="41" t="str">
        <f>IF(AO809="","",RANK(AO809,AO$3:AO$1048576,1)+COUNTIF(AO$3:AO809,AO809)-1)</f>
        <v/>
      </c>
      <c r="AQ809" s="1" t="str">
        <f t="shared" si="465"/>
        <v/>
      </c>
      <c r="AR809" s="34" t="str">
        <f t="shared" si="444"/>
        <v/>
      </c>
      <c r="AS809" s="39" t="str">
        <f t="shared" si="445"/>
        <v/>
      </c>
      <c r="AT809" s="44" t="str">
        <f t="shared" si="446"/>
        <v/>
      </c>
      <c r="AU809" s="41" t="str">
        <f>IF(AT809="","",RANK(AT809,AT$3:AT$1048576,1)+COUNTIF(AT$3:AT809,AT809)-1)</f>
        <v/>
      </c>
      <c r="AV809" s="1" t="str">
        <f t="shared" si="447"/>
        <v/>
      </c>
      <c r="AW809" s="34" t="str">
        <f t="shared" si="448"/>
        <v/>
      </c>
      <c r="AX809" s="39" t="str">
        <f t="shared" si="449"/>
        <v/>
      </c>
      <c r="AY809" s="44" t="str">
        <f t="shared" si="466"/>
        <v/>
      </c>
      <c r="AZ809" s="41" t="str">
        <f>IF(AY809="","",RANK(AY809,AY$3:AY$1048576,1)+COUNTIF(AY$3:AY809,AY809)-1)</f>
        <v/>
      </c>
      <c r="BA809" s="1" t="str">
        <f t="shared" si="450"/>
        <v/>
      </c>
      <c r="BB809" s="34" t="str">
        <f t="shared" si="451"/>
        <v/>
      </c>
      <c r="BC809" s="39" t="str">
        <f t="shared" si="452"/>
        <v/>
      </c>
      <c r="BD809" s="44" t="str">
        <f t="shared" si="467"/>
        <v/>
      </c>
      <c r="BE809" s="41" t="str">
        <f>IF(BD809="","",RANK(BD809,BD$3:BD$1048576,1)+COUNTIF(BD$3:BD809,BD809)-1)</f>
        <v/>
      </c>
      <c r="BF809" s="1" t="str">
        <f t="shared" si="453"/>
        <v/>
      </c>
      <c r="BG809" s="34" t="str">
        <f t="shared" si="454"/>
        <v/>
      </c>
      <c r="BH809" s="39" t="str">
        <f t="shared" si="455"/>
        <v/>
      </c>
      <c r="BJ809" s="3"/>
      <c r="BK809" s="86"/>
      <c r="BL809" s="86"/>
      <c r="BM809" s="86"/>
      <c r="BN809" s="86"/>
      <c r="BO809" s="3"/>
      <c r="BP809" s="86"/>
      <c r="BQ809" s="86"/>
      <c r="BR809" s="86"/>
      <c r="BS809" s="86"/>
      <c r="BT809" s="3"/>
      <c r="BU809" s="86"/>
      <c r="BV809" s="86"/>
      <c r="BW809" s="86"/>
      <c r="BX809" s="86"/>
      <c r="BY809" s="3"/>
      <c r="BZ809" s="86"/>
      <c r="CA809" s="86"/>
      <c r="CB809" s="86"/>
      <c r="CC809" s="86"/>
    </row>
    <row r="810" spans="2:81" ht="35.1" customHeight="1" x14ac:dyDescent="0.2">
      <c r="B810" s="187"/>
      <c r="C810" s="188"/>
      <c r="D810" s="189"/>
      <c r="E810" s="186"/>
      <c r="F810" s="182"/>
      <c r="G810" s="184"/>
      <c r="K810" s="80" t="str">
        <f>IF(O810="","",COUNT(O$3:O810))</f>
        <v/>
      </c>
      <c r="L810" s="80" t="str">
        <f>IF(B810&lt;&gt;"",B810,IF(OR(COUNTA($G$3:$G810)&lt;COUNTA($G$3:$G$1048576),$G810&lt;&gt;""),L809,""))</f>
        <v/>
      </c>
      <c r="M810" s="80" t="str">
        <f>IF(C810&lt;&gt;"",C810,IF(OR(COUNTA($G$3:$G810)&lt;COUNTA($G$3:$G$1048576),$G810&lt;&gt;""),M809,""))</f>
        <v/>
      </c>
      <c r="N810" s="80" t="str">
        <f>IF(D810&lt;&gt;"",D810,IF(OR(COUNTA($G$3:$G810)&lt;COUNTA($G$3:$G$1048576),$G810&lt;&gt;""),N809,""))</f>
        <v/>
      </c>
      <c r="O810" s="81" t="str">
        <f t="shared" si="456"/>
        <v/>
      </c>
      <c r="P810" s="90" t="str">
        <f>IFERROR(IF(O810="",IF(COUNT(S$3:S$1048576)=COUNT(S$3:S810),IF(S810="","",INDEX(O$3:O810,MATCH(MAX(K$3:K810),K$3:K810,0),0)),INDEX(O$3:O810,MATCH(MAX(K$3:K810),K$3:K810,0),0)),O810),"")</f>
        <v/>
      </c>
      <c r="Q810" s="89" t="str">
        <f>IF(R810="","",COUNT(R$3:R810))</f>
        <v/>
      </c>
      <c r="R810" s="80" t="str">
        <f t="shared" si="442"/>
        <v/>
      </c>
      <c r="S810" s="91" t="str">
        <f>IFERROR(IF(COUNTA($E810:$G810)=0,"",IF(AND(R810="",$O810=INDEX(O$3:O810,MATCH(MAX(Q$3:Q810),Q$3:Q810,0),0)),INDEX(R$3:R810,MATCH(MAX(Q$3:Q810),Q$3:Q810,0),0),R810)),"")</f>
        <v/>
      </c>
      <c r="T810" s="80" t="str">
        <f>IF(U810="","",COUNT(U$3:U810))</f>
        <v/>
      </c>
      <c r="U810" s="80" t="str">
        <f t="shared" si="457"/>
        <v/>
      </c>
      <c r="V810" s="91" t="str">
        <f>IFERROR(IF(S810="","",IF(U810="",IF(AND(E810="",F810="",G810&lt;&gt;"",$O810=INDEX(O$3:O810,MATCH(MAX(T$3:T810),T$3:T810,0),0)),INDEX(U$3:U810,MATCH(MAX(T$3:T810),T$3:T810,0),0),IF(AND(S810&lt;&gt;"",U810=""),0,"")),U810)),"")</f>
        <v/>
      </c>
      <c r="W810" s="95" t="str">
        <f t="shared" si="458"/>
        <v/>
      </c>
      <c r="X810" s="198" t="str">
        <f t="shared" si="459"/>
        <v/>
      </c>
      <c r="Y810" s="92" t="str">
        <f t="shared" si="460"/>
        <v/>
      </c>
      <c r="Z810" s="106" t="str">
        <f>IF(P810="","",COUNTIF($N$3:$N810,$N810))</f>
        <v/>
      </c>
      <c r="AA810" s="92" t="str">
        <f t="shared" si="461"/>
        <v/>
      </c>
      <c r="AB810" s="92" t="str">
        <f t="shared" si="462"/>
        <v/>
      </c>
      <c r="AC810" s="92" t="str">
        <f t="shared" si="463"/>
        <v/>
      </c>
      <c r="AD810" s="92" t="str">
        <f t="shared" si="471"/>
        <v/>
      </c>
      <c r="AE810" s="92" t="str">
        <f t="shared" si="471"/>
        <v/>
      </c>
      <c r="AF810" s="92" t="str">
        <f t="shared" si="471"/>
        <v/>
      </c>
      <c r="AG810" s="92" t="str">
        <f t="shared" si="471"/>
        <v/>
      </c>
      <c r="AH810" s="92" t="str">
        <f t="shared" si="471"/>
        <v/>
      </c>
      <c r="AI810" s="92" t="str">
        <f t="shared" si="471"/>
        <v/>
      </c>
      <c r="AJ810" s="92" t="str">
        <f t="shared" si="471"/>
        <v/>
      </c>
      <c r="AK810" s="92" t="str">
        <f t="shared" si="471"/>
        <v/>
      </c>
      <c r="AL810" s="92" t="str">
        <f t="shared" si="471"/>
        <v/>
      </c>
      <c r="AN810" s="35" t="str">
        <f t="shared" si="443"/>
        <v/>
      </c>
      <c r="AO810" s="44" t="str">
        <f t="shared" si="464"/>
        <v/>
      </c>
      <c r="AP810" s="41" t="str">
        <f>IF(AO810="","",RANK(AO810,AO$3:AO$1048576,1)+COUNTIF(AO$3:AO810,AO810)-1)</f>
        <v/>
      </c>
      <c r="AQ810" s="1" t="str">
        <f t="shared" si="465"/>
        <v/>
      </c>
      <c r="AR810" s="34" t="str">
        <f t="shared" si="444"/>
        <v/>
      </c>
      <c r="AS810" s="39" t="str">
        <f t="shared" si="445"/>
        <v/>
      </c>
      <c r="AT810" s="44" t="str">
        <f t="shared" si="446"/>
        <v/>
      </c>
      <c r="AU810" s="41" t="str">
        <f>IF(AT810="","",RANK(AT810,AT$3:AT$1048576,1)+COUNTIF(AT$3:AT810,AT810)-1)</f>
        <v/>
      </c>
      <c r="AV810" s="1" t="str">
        <f t="shared" si="447"/>
        <v/>
      </c>
      <c r="AW810" s="34" t="str">
        <f t="shared" si="448"/>
        <v/>
      </c>
      <c r="AX810" s="39" t="str">
        <f t="shared" si="449"/>
        <v/>
      </c>
      <c r="AY810" s="44" t="str">
        <f t="shared" si="466"/>
        <v/>
      </c>
      <c r="AZ810" s="41" t="str">
        <f>IF(AY810="","",RANK(AY810,AY$3:AY$1048576,1)+COUNTIF(AY$3:AY810,AY810)-1)</f>
        <v/>
      </c>
      <c r="BA810" s="1" t="str">
        <f t="shared" si="450"/>
        <v/>
      </c>
      <c r="BB810" s="34" t="str">
        <f t="shared" si="451"/>
        <v/>
      </c>
      <c r="BC810" s="39" t="str">
        <f t="shared" si="452"/>
        <v/>
      </c>
      <c r="BD810" s="44" t="str">
        <f t="shared" si="467"/>
        <v/>
      </c>
      <c r="BE810" s="41" t="str">
        <f>IF(BD810="","",RANK(BD810,BD$3:BD$1048576,1)+COUNTIF(BD$3:BD810,BD810)-1)</f>
        <v/>
      </c>
      <c r="BF810" s="1" t="str">
        <f t="shared" si="453"/>
        <v/>
      </c>
      <c r="BG810" s="34" t="str">
        <f t="shared" si="454"/>
        <v/>
      </c>
      <c r="BH810" s="39" t="str">
        <f t="shared" si="455"/>
        <v/>
      </c>
      <c r="BJ810" s="3"/>
      <c r="BK810" s="86"/>
      <c r="BL810" s="86"/>
      <c r="BM810" s="86"/>
      <c r="BN810" s="86"/>
      <c r="BO810" s="3"/>
      <c r="BP810" s="86"/>
      <c r="BQ810" s="86"/>
      <c r="BR810" s="86"/>
      <c r="BS810" s="86"/>
      <c r="BT810" s="3"/>
      <c r="BU810" s="86"/>
      <c r="BV810" s="86"/>
      <c r="BW810" s="86"/>
      <c r="BX810" s="86"/>
      <c r="BY810" s="3"/>
      <c r="BZ810" s="86"/>
      <c r="CA810" s="86"/>
      <c r="CB810" s="86"/>
      <c r="CC810" s="86"/>
    </row>
    <row r="811" spans="2:81" ht="35.1" customHeight="1" x14ac:dyDescent="0.2">
      <c r="B811" s="187"/>
      <c r="C811" s="188"/>
      <c r="D811" s="189"/>
      <c r="E811" s="186"/>
      <c r="F811" s="182"/>
      <c r="G811" s="184"/>
      <c r="K811" s="80" t="str">
        <f>IF(O811="","",COUNT(O$3:O811))</f>
        <v/>
      </c>
      <c r="L811" s="80" t="str">
        <f>IF(B811&lt;&gt;"",B811,IF(OR(COUNTA($G$3:$G811)&lt;COUNTA($G$3:$G$1048576),$G811&lt;&gt;""),L810,""))</f>
        <v/>
      </c>
      <c r="M811" s="80" t="str">
        <f>IF(C811&lt;&gt;"",C811,IF(OR(COUNTA($G$3:$G811)&lt;COUNTA($G$3:$G$1048576),$G811&lt;&gt;""),M810,""))</f>
        <v/>
      </c>
      <c r="N811" s="80" t="str">
        <f>IF(D811&lt;&gt;"",D811,IF(OR(COUNTA($G$3:$G811)&lt;COUNTA($G$3:$G$1048576),$G811&lt;&gt;""),N810,""))</f>
        <v/>
      </c>
      <c r="O811" s="81" t="str">
        <f t="shared" si="456"/>
        <v/>
      </c>
      <c r="P811" s="90" t="str">
        <f>IFERROR(IF(O811="",IF(COUNT(S$3:S$1048576)=COUNT(S$3:S811),IF(S811="","",INDEX(O$3:O811,MATCH(MAX(K$3:K811),K$3:K811,0),0)),INDEX(O$3:O811,MATCH(MAX(K$3:K811),K$3:K811,0),0)),O811),"")</f>
        <v/>
      </c>
      <c r="Q811" s="89" t="str">
        <f>IF(R811="","",COUNT(R$3:R811))</f>
        <v/>
      </c>
      <c r="R811" s="80" t="str">
        <f t="shared" si="442"/>
        <v/>
      </c>
      <c r="S811" s="91" t="str">
        <f>IFERROR(IF(COUNTA($E811:$G811)=0,"",IF(AND(R811="",$O811=INDEX(O$3:O811,MATCH(MAX(Q$3:Q811),Q$3:Q811,0),0)),INDEX(R$3:R811,MATCH(MAX(Q$3:Q811),Q$3:Q811,0),0),R811)),"")</f>
        <v/>
      </c>
      <c r="T811" s="80" t="str">
        <f>IF(U811="","",COUNT(U$3:U811))</f>
        <v/>
      </c>
      <c r="U811" s="80" t="str">
        <f t="shared" si="457"/>
        <v/>
      </c>
      <c r="V811" s="91" t="str">
        <f>IFERROR(IF(S811="","",IF(U811="",IF(AND(E811="",F811="",G811&lt;&gt;"",$O811=INDEX(O$3:O811,MATCH(MAX(T$3:T811),T$3:T811,0),0)),INDEX(U$3:U811,MATCH(MAX(T$3:T811),T$3:T811,0),0),IF(AND(S811&lt;&gt;"",U811=""),0,"")),U811)),"")</f>
        <v/>
      </c>
      <c r="W811" s="95" t="str">
        <f t="shared" si="458"/>
        <v/>
      </c>
      <c r="X811" s="198" t="str">
        <f t="shared" si="459"/>
        <v/>
      </c>
      <c r="Y811" s="92" t="str">
        <f t="shared" si="460"/>
        <v/>
      </c>
      <c r="Z811" s="106" t="str">
        <f>IF(P811="","",COUNTIF($N$3:$N811,$N811))</f>
        <v/>
      </c>
      <c r="AA811" s="92" t="str">
        <f t="shared" si="461"/>
        <v/>
      </c>
      <c r="AB811" s="92" t="str">
        <f t="shared" si="462"/>
        <v/>
      </c>
      <c r="AC811" s="92" t="str">
        <f t="shared" si="463"/>
        <v/>
      </c>
      <c r="AD811" s="92" t="str">
        <f t="shared" si="471"/>
        <v/>
      </c>
      <c r="AE811" s="92" t="str">
        <f t="shared" si="471"/>
        <v/>
      </c>
      <c r="AF811" s="92" t="str">
        <f t="shared" si="471"/>
        <v/>
      </c>
      <c r="AG811" s="92" t="str">
        <f t="shared" si="471"/>
        <v/>
      </c>
      <c r="AH811" s="92" t="str">
        <f t="shared" si="471"/>
        <v/>
      </c>
      <c r="AI811" s="92" t="str">
        <f t="shared" si="471"/>
        <v/>
      </c>
      <c r="AJ811" s="92" t="str">
        <f t="shared" si="471"/>
        <v/>
      </c>
      <c r="AK811" s="92" t="str">
        <f t="shared" si="471"/>
        <v/>
      </c>
      <c r="AL811" s="92" t="str">
        <f t="shared" si="471"/>
        <v/>
      </c>
      <c r="AN811" s="35" t="str">
        <f t="shared" si="443"/>
        <v/>
      </c>
      <c r="AO811" s="44" t="str">
        <f t="shared" si="464"/>
        <v/>
      </c>
      <c r="AP811" s="41" t="str">
        <f>IF(AO811="","",RANK(AO811,AO$3:AO$1048576,1)+COUNTIF(AO$3:AO811,AO811)-1)</f>
        <v/>
      </c>
      <c r="AQ811" s="1" t="str">
        <f t="shared" si="465"/>
        <v/>
      </c>
      <c r="AR811" s="34" t="str">
        <f t="shared" si="444"/>
        <v/>
      </c>
      <c r="AS811" s="39" t="str">
        <f t="shared" si="445"/>
        <v/>
      </c>
      <c r="AT811" s="44" t="str">
        <f t="shared" si="446"/>
        <v/>
      </c>
      <c r="AU811" s="41" t="str">
        <f>IF(AT811="","",RANK(AT811,AT$3:AT$1048576,1)+COUNTIF(AT$3:AT811,AT811)-1)</f>
        <v/>
      </c>
      <c r="AV811" s="1" t="str">
        <f t="shared" si="447"/>
        <v/>
      </c>
      <c r="AW811" s="34" t="str">
        <f t="shared" si="448"/>
        <v/>
      </c>
      <c r="AX811" s="39" t="str">
        <f t="shared" si="449"/>
        <v/>
      </c>
      <c r="AY811" s="44" t="str">
        <f t="shared" si="466"/>
        <v/>
      </c>
      <c r="AZ811" s="41" t="str">
        <f>IF(AY811="","",RANK(AY811,AY$3:AY$1048576,1)+COUNTIF(AY$3:AY811,AY811)-1)</f>
        <v/>
      </c>
      <c r="BA811" s="1" t="str">
        <f t="shared" si="450"/>
        <v/>
      </c>
      <c r="BB811" s="34" t="str">
        <f t="shared" si="451"/>
        <v/>
      </c>
      <c r="BC811" s="39" t="str">
        <f t="shared" si="452"/>
        <v/>
      </c>
      <c r="BD811" s="44" t="str">
        <f t="shared" si="467"/>
        <v/>
      </c>
      <c r="BE811" s="41" t="str">
        <f>IF(BD811="","",RANK(BD811,BD$3:BD$1048576,1)+COUNTIF(BD$3:BD811,BD811)-1)</f>
        <v/>
      </c>
      <c r="BF811" s="1" t="str">
        <f t="shared" si="453"/>
        <v/>
      </c>
      <c r="BG811" s="34" t="str">
        <f t="shared" si="454"/>
        <v/>
      </c>
      <c r="BH811" s="39" t="str">
        <f t="shared" si="455"/>
        <v/>
      </c>
      <c r="BJ811" s="3"/>
      <c r="BK811" s="86"/>
      <c r="BL811" s="86"/>
      <c r="BM811" s="86"/>
      <c r="BN811" s="86"/>
      <c r="BO811" s="3"/>
      <c r="BP811" s="86"/>
      <c r="BQ811" s="86"/>
      <c r="BR811" s="86"/>
      <c r="BS811" s="86"/>
      <c r="BT811" s="3"/>
      <c r="BU811" s="86"/>
      <c r="BV811" s="86"/>
      <c r="BW811" s="86"/>
      <c r="BX811" s="86"/>
      <c r="BY811" s="3"/>
      <c r="BZ811" s="86"/>
      <c r="CA811" s="86"/>
      <c r="CB811" s="86"/>
      <c r="CC811" s="86"/>
    </row>
    <row r="812" spans="2:81" ht="35.1" customHeight="1" x14ac:dyDescent="0.2">
      <c r="B812" s="187"/>
      <c r="C812" s="188"/>
      <c r="D812" s="189"/>
      <c r="E812" s="186"/>
      <c r="F812" s="182"/>
      <c r="G812" s="184"/>
      <c r="K812" s="80" t="str">
        <f>IF(O812="","",COUNT(O$3:O812))</f>
        <v/>
      </c>
      <c r="L812" s="80" t="str">
        <f>IF(B812&lt;&gt;"",B812,IF(OR(COUNTA($G$3:$G812)&lt;COUNTA($G$3:$G$1048576),$G812&lt;&gt;""),L811,""))</f>
        <v/>
      </c>
      <c r="M812" s="80" t="str">
        <f>IF(C812&lt;&gt;"",C812,IF(OR(COUNTA($G$3:$G812)&lt;COUNTA($G$3:$G$1048576),$G812&lt;&gt;""),M811,""))</f>
        <v/>
      </c>
      <c r="N812" s="80" t="str">
        <f>IF(D812&lt;&gt;"",D812,IF(OR(COUNTA($G$3:$G812)&lt;COUNTA($G$3:$G$1048576),$G812&lt;&gt;""),N811,""))</f>
        <v/>
      </c>
      <c r="O812" s="81" t="str">
        <f t="shared" si="456"/>
        <v/>
      </c>
      <c r="P812" s="90" t="str">
        <f>IFERROR(IF(O812="",IF(COUNT(S$3:S$1048576)=COUNT(S$3:S812),IF(S812="","",INDEX(O$3:O812,MATCH(MAX(K$3:K812),K$3:K812,0),0)),INDEX(O$3:O812,MATCH(MAX(K$3:K812),K$3:K812,0),0)),O812),"")</f>
        <v/>
      </c>
      <c r="Q812" s="89" t="str">
        <f>IF(R812="","",COUNT(R$3:R812))</f>
        <v/>
      </c>
      <c r="R812" s="80" t="str">
        <f t="shared" si="442"/>
        <v/>
      </c>
      <c r="S812" s="91" t="str">
        <f>IFERROR(IF(COUNTA($E812:$G812)=0,"",IF(AND(R812="",$O812=INDEX(O$3:O812,MATCH(MAX(Q$3:Q812),Q$3:Q812,0),0)),INDEX(R$3:R812,MATCH(MAX(Q$3:Q812),Q$3:Q812,0),0),R812)),"")</f>
        <v/>
      </c>
      <c r="T812" s="80" t="str">
        <f>IF(U812="","",COUNT(U$3:U812))</f>
        <v/>
      </c>
      <c r="U812" s="80" t="str">
        <f t="shared" si="457"/>
        <v/>
      </c>
      <c r="V812" s="91" t="str">
        <f>IFERROR(IF(S812="","",IF(U812="",IF(AND(E812="",F812="",G812&lt;&gt;"",$O812=INDEX(O$3:O812,MATCH(MAX(T$3:T812),T$3:T812,0),0)),INDEX(U$3:U812,MATCH(MAX(T$3:T812),T$3:T812,0),0),IF(AND(S812&lt;&gt;"",U812=""),0,"")),U812)),"")</f>
        <v/>
      </c>
      <c r="W812" s="95" t="str">
        <f t="shared" si="458"/>
        <v/>
      </c>
      <c r="X812" s="198" t="str">
        <f t="shared" si="459"/>
        <v/>
      </c>
      <c r="Y812" s="92" t="str">
        <f t="shared" si="460"/>
        <v/>
      </c>
      <c r="Z812" s="106" t="str">
        <f>IF(P812="","",COUNTIF($N$3:$N812,$N812))</f>
        <v/>
      </c>
      <c r="AA812" s="92" t="str">
        <f t="shared" si="461"/>
        <v/>
      </c>
      <c r="AB812" s="92" t="str">
        <f t="shared" si="462"/>
        <v/>
      </c>
      <c r="AC812" s="92" t="str">
        <f t="shared" si="463"/>
        <v/>
      </c>
      <c r="AD812" s="92" t="str">
        <f t="shared" si="471"/>
        <v/>
      </c>
      <c r="AE812" s="92" t="str">
        <f t="shared" si="471"/>
        <v/>
      </c>
      <c r="AF812" s="92" t="str">
        <f t="shared" si="471"/>
        <v/>
      </c>
      <c r="AG812" s="92" t="str">
        <f t="shared" si="471"/>
        <v/>
      </c>
      <c r="AH812" s="92" t="str">
        <f t="shared" si="471"/>
        <v/>
      </c>
      <c r="AI812" s="92" t="str">
        <f t="shared" si="471"/>
        <v/>
      </c>
      <c r="AJ812" s="92" t="str">
        <f t="shared" si="471"/>
        <v/>
      </c>
      <c r="AK812" s="92" t="str">
        <f t="shared" si="471"/>
        <v/>
      </c>
      <c r="AL812" s="92" t="str">
        <f t="shared" si="471"/>
        <v/>
      </c>
      <c r="AN812" s="35" t="str">
        <f t="shared" si="443"/>
        <v/>
      </c>
      <c r="AO812" s="44" t="str">
        <f t="shared" si="464"/>
        <v/>
      </c>
      <c r="AP812" s="41" t="str">
        <f>IF(AO812="","",RANK(AO812,AO$3:AO$1048576,1)+COUNTIF(AO$3:AO812,AO812)-1)</f>
        <v/>
      </c>
      <c r="AQ812" s="1" t="str">
        <f t="shared" si="465"/>
        <v/>
      </c>
      <c r="AR812" s="34" t="str">
        <f t="shared" si="444"/>
        <v/>
      </c>
      <c r="AS812" s="39" t="str">
        <f t="shared" si="445"/>
        <v/>
      </c>
      <c r="AT812" s="44" t="str">
        <f t="shared" si="446"/>
        <v/>
      </c>
      <c r="AU812" s="41" t="str">
        <f>IF(AT812="","",RANK(AT812,AT$3:AT$1048576,1)+COUNTIF(AT$3:AT812,AT812)-1)</f>
        <v/>
      </c>
      <c r="AV812" s="1" t="str">
        <f t="shared" si="447"/>
        <v/>
      </c>
      <c r="AW812" s="34" t="str">
        <f t="shared" si="448"/>
        <v/>
      </c>
      <c r="AX812" s="39" t="str">
        <f t="shared" si="449"/>
        <v/>
      </c>
      <c r="AY812" s="44" t="str">
        <f t="shared" si="466"/>
        <v/>
      </c>
      <c r="AZ812" s="41" t="str">
        <f>IF(AY812="","",RANK(AY812,AY$3:AY$1048576,1)+COUNTIF(AY$3:AY812,AY812)-1)</f>
        <v/>
      </c>
      <c r="BA812" s="1" t="str">
        <f t="shared" si="450"/>
        <v/>
      </c>
      <c r="BB812" s="34" t="str">
        <f t="shared" si="451"/>
        <v/>
      </c>
      <c r="BC812" s="39" t="str">
        <f t="shared" si="452"/>
        <v/>
      </c>
      <c r="BD812" s="44" t="str">
        <f t="shared" si="467"/>
        <v/>
      </c>
      <c r="BE812" s="41" t="str">
        <f>IF(BD812="","",RANK(BD812,BD$3:BD$1048576,1)+COUNTIF(BD$3:BD812,BD812)-1)</f>
        <v/>
      </c>
      <c r="BF812" s="1" t="str">
        <f t="shared" si="453"/>
        <v/>
      </c>
      <c r="BG812" s="34" t="str">
        <f t="shared" si="454"/>
        <v/>
      </c>
      <c r="BH812" s="39" t="str">
        <f t="shared" si="455"/>
        <v/>
      </c>
      <c r="BJ812" s="3"/>
      <c r="BK812" s="86"/>
      <c r="BL812" s="86"/>
      <c r="BM812" s="86"/>
      <c r="BN812" s="86"/>
      <c r="BO812" s="3"/>
      <c r="BP812" s="86"/>
      <c r="BQ812" s="86"/>
      <c r="BR812" s="86"/>
      <c r="BS812" s="86"/>
      <c r="BT812" s="3"/>
      <c r="BU812" s="86"/>
      <c r="BV812" s="86"/>
      <c r="BW812" s="86"/>
      <c r="BX812" s="86"/>
      <c r="BY812" s="3"/>
      <c r="BZ812" s="86"/>
      <c r="CA812" s="86"/>
      <c r="CB812" s="86"/>
      <c r="CC812" s="86"/>
    </row>
    <row r="813" spans="2:81" ht="35.1" customHeight="1" x14ac:dyDescent="0.2">
      <c r="B813" s="187"/>
      <c r="C813" s="188"/>
      <c r="D813" s="189"/>
      <c r="E813" s="186"/>
      <c r="F813" s="182"/>
      <c r="G813" s="184"/>
      <c r="K813" s="80" t="str">
        <f>IF(O813="","",COUNT(O$3:O813))</f>
        <v/>
      </c>
      <c r="L813" s="80" t="str">
        <f>IF(B813&lt;&gt;"",B813,IF(OR(COUNTA($G$3:$G813)&lt;COUNTA($G$3:$G$1048576),$G813&lt;&gt;""),L812,""))</f>
        <v/>
      </c>
      <c r="M813" s="80" t="str">
        <f>IF(C813&lt;&gt;"",C813,IF(OR(COUNTA($G$3:$G813)&lt;COUNTA($G$3:$G$1048576),$G813&lt;&gt;""),M812,""))</f>
        <v/>
      </c>
      <c r="N813" s="80" t="str">
        <f>IF(D813&lt;&gt;"",D813,IF(OR(COUNTA($G$3:$G813)&lt;COUNTA($G$3:$G$1048576),$G813&lt;&gt;""),N812,""))</f>
        <v/>
      </c>
      <c r="O813" s="81" t="str">
        <f t="shared" si="456"/>
        <v/>
      </c>
      <c r="P813" s="90" t="str">
        <f>IFERROR(IF(O813="",IF(COUNT(S$3:S$1048576)=COUNT(S$3:S813),IF(S813="","",INDEX(O$3:O813,MATCH(MAX(K$3:K813),K$3:K813,0),0)),INDEX(O$3:O813,MATCH(MAX(K$3:K813),K$3:K813,0),0)),O813),"")</f>
        <v/>
      </c>
      <c r="Q813" s="89" t="str">
        <f>IF(R813="","",COUNT(R$3:R813))</f>
        <v/>
      </c>
      <c r="R813" s="80" t="str">
        <f t="shared" si="442"/>
        <v/>
      </c>
      <c r="S813" s="91" t="str">
        <f>IFERROR(IF(COUNTA($E813:$G813)=0,"",IF(AND(R813="",$O813=INDEX(O$3:O813,MATCH(MAX(Q$3:Q813),Q$3:Q813,0),0)),INDEX(R$3:R813,MATCH(MAX(Q$3:Q813),Q$3:Q813,0),0),R813)),"")</f>
        <v/>
      </c>
      <c r="T813" s="80" t="str">
        <f>IF(U813="","",COUNT(U$3:U813))</f>
        <v/>
      </c>
      <c r="U813" s="80" t="str">
        <f t="shared" si="457"/>
        <v/>
      </c>
      <c r="V813" s="91" t="str">
        <f>IFERROR(IF(S813="","",IF(U813="",IF(AND(E813="",F813="",G813&lt;&gt;"",$O813=INDEX(O$3:O813,MATCH(MAX(T$3:T813),T$3:T813,0),0)),INDEX(U$3:U813,MATCH(MAX(T$3:T813),T$3:T813,0),0),IF(AND(S813&lt;&gt;"",U813=""),0,"")),U813)),"")</f>
        <v/>
      </c>
      <c r="W813" s="95" t="str">
        <f t="shared" si="458"/>
        <v/>
      </c>
      <c r="X813" s="198" t="str">
        <f t="shared" si="459"/>
        <v/>
      </c>
      <c r="Y813" s="92" t="str">
        <f t="shared" si="460"/>
        <v/>
      </c>
      <c r="Z813" s="106" t="str">
        <f>IF(P813="","",COUNTIF($N$3:$N813,$N813))</f>
        <v/>
      </c>
      <c r="AA813" s="92" t="str">
        <f t="shared" si="461"/>
        <v/>
      </c>
      <c r="AB813" s="92" t="str">
        <f t="shared" si="462"/>
        <v/>
      </c>
      <c r="AC813" s="92" t="str">
        <f t="shared" si="463"/>
        <v/>
      </c>
      <c r="AD813" s="92" t="str">
        <f t="shared" si="471"/>
        <v/>
      </c>
      <c r="AE813" s="92" t="str">
        <f t="shared" si="471"/>
        <v/>
      </c>
      <c r="AF813" s="92" t="str">
        <f t="shared" si="471"/>
        <v/>
      </c>
      <c r="AG813" s="92" t="str">
        <f t="shared" si="471"/>
        <v/>
      </c>
      <c r="AH813" s="92" t="str">
        <f t="shared" si="471"/>
        <v/>
      </c>
      <c r="AI813" s="92" t="str">
        <f t="shared" si="471"/>
        <v/>
      </c>
      <c r="AJ813" s="92" t="str">
        <f t="shared" si="471"/>
        <v/>
      </c>
      <c r="AK813" s="92" t="str">
        <f t="shared" si="471"/>
        <v/>
      </c>
      <c r="AL813" s="92" t="str">
        <f t="shared" si="471"/>
        <v/>
      </c>
      <c r="AN813" s="35" t="str">
        <f t="shared" si="443"/>
        <v/>
      </c>
      <c r="AO813" s="44" t="str">
        <f t="shared" si="464"/>
        <v/>
      </c>
      <c r="AP813" s="41" t="str">
        <f>IF(AO813="","",RANK(AO813,AO$3:AO$1048576,1)+COUNTIF(AO$3:AO813,AO813)-1)</f>
        <v/>
      </c>
      <c r="AQ813" s="1" t="str">
        <f t="shared" si="465"/>
        <v/>
      </c>
      <c r="AR813" s="34" t="str">
        <f t="shared" si="444"/>
        <v/>
      </c>
      <c r="AS813" s="39" t="str">
        <f t="shared" si="445"/>
        <v/>
      </c>
      <c r="AT813" s="44" t="str">
        <f t="shared" si="446"/>
        <v/>
      </c>
      <c r="AU813" s="41" t="str">
        <f>IF(AT813="","",RANK(AT813,AT$3:AT$1048576,1)+COUNTIF(AT$3:AT813,AT813)-1)</f>
        <v/>
      </c>
      <c r="AV813" s="1" t="str">
        <f t="shared" si="447"/>
        <v/>
      </c>
      <c r="AW813" s="34" t="str">
        <f t="shared" si="448"/>
        <v/>
      </c>
      <c r="AX813" s="39" t="str">
        <f t="shared" si="449"/>
        <v/>
      </c>
      <c r="AY813" s="44" t="str">
        <f t="shared" si="466"/>
        <v/>
      </c>
      <c r="AZ813" s="41" t="str">
        <f>IF(AY813="","",RANK(AY813,AY$3:AY$1048576,1)+COUNTIF(AY$3:AY813,AY813)-1)</f>
        <v/>
      </c>
      <c r="BA813" s="1" t="str">
        <f t="shared" si="450"/>
        <v/>
      </c>
      <c r="BB813" s="34" t="str">
        <f t="shared" si="451"/>
        <v/>
      </c>
      <c r="BC813" s="39" t="str">
        <f t="shared" si="452"/>
        <v/>
      </c>
      <c r="BD813" s="44" t="str">
        <f t="shared" si="467"/>
        <v/>
      </c>
      <c r="BE813" s="41" t="str">
        <f>IF(BD813="","",RANK(BD813,BD$3:BD$1048576,1)+COUNTIF(BD$3:BD813,BD813)-1)</f>
        <v/>
      </c>
      <c r="BF813" s="1" t="str">
        <f t="shared" si="453"/>
        <v/>
      </c>
      <c r="BG813" s="34" t="str">
        <f t="shared" si="454"/>
        <v/>
      </c>
      <c r="BH813" s="39" t="str">
        <f t="shared" si="455"/>
        <v/>
      </c>
      <c r="BJ813" s="3"/>
      <c r="BK813" s="86"/>
      <c r="BL813" s="86"/>
      <c r="BM813" s="86"/>
      <c r="BN813" s="86"/>
      <c r="BO813" s="3"/>
      <c r="BP813" s="86"/>
      <c r="BQ813" s="86"/>
      <c r="BR813" s="86"/>
      <c r="BS813" s="86"/>
      <c r="BT813" s="3"/>
      <c r="BU813" s="86"/>
      <c r="BV813" s="86"/>
      <c r="BW813" s="86"/>
      <c r="BX813" s="86"/>
      <c r="BY813" s="3"/>
      <c r="BZ813" s="86"/>
      <c r="CA813" s="86"/>
      <c r="CB813" s="86"/>
      <c r="CC813" s="86"/>
    </row>
    <row r="814" spans="2:81" ht="35.1" customHeight="1" x14ac:dyDescent="0.2">
      <c r="B814" s="187"/>
      <c r="C814" s="188"/>
      <c r="D814" s="189"/>
      <c r="E814" s="186"/>
      <c r="F814" s="182"/>
      <c r="G814" s="184"/>
      <c r="K814" s="80" t="str">
        <f>IF(O814="","",COUNT(O$3:O814))</f>
        <v/>
      </c>
      <c r="L814" s="80" t="str">
        <f>IF(B814&lt;&gt;"",B814,IF(OR(COUNTA($G$3:$G814)&lt;COUNTA($G$3:$G$1048576),$G814&lt;&gt;""),L813,""))</f>
        <v/>
      </c>
      <c r="M814" s="80" t="str">
        <f>IF(C814&lt;&gt;"",C814,IF(OR(COUNTA($G$3:$G814)&lt;COUNTA($G$3:$G$1048576),$G814&lt;&gt;""),M813,""))</f>
        <v/>
      </c>
      <c r="N814" s="80" t="str">
        <f>IF(D814&lt;&gt;"",D814,IF(OR(COUNTA($G$3:$G814)&lt;COUNTA($G$3:$G$1048576),$G814&lt;&gt;""),N813,""))</f>
        <v/>
      </c>
      <c r="O814" s="81" t="str">
        <f t="shared" si="456"/>
        <v/>
      </c>
      <c r="P814" s="90" t="str">
        <f>IFERROR(IF(O814="",IF(COUNT(S$3:S$1048576)=COUNT(S$3:S814),IF(S814="","",INDEX(O$3:O814,MATCH(MAX(K$3:K814),K$3:K814,0),0)),INDEX(O$3:O814,MATCH(MAX(K$3:K814),K$3:K814,0),0)),O814),"")</f>
        <v/>
      </c>
      <c r="Q814" s="89" t="str">
        <f>IF(R814="","",COUNT(R$3:R814))</f>
        <v/>
      </c>
      <c r="R814" s="80" t="str">
        <f t="shared" si="442"/>
        <v/>
      </c>
      <c r="S814" s="91" t="str">
        <f>IFERROR(IF(COUNTA($E814:$G814)=0,"",IF(AND(R814="",$O814=INDEX(O$3:O814,MATCH(MAX(Q$3:Q814),Q$3:Q814,0),0)),INDEX(R$3:R814,MATCH(MAX(Q$3:Q814),Q$3:Q814,0),0),R814)),"")</f>
        <v/>
      </c>
      <c r="T814" s="80" t="str">
        <f>IF(U814="","",COUNT(U$3:U814))</f>
        <v/>
      </c>
      <c r="U814" s="80" t="str">
        <f t="shared" si="457"/>
        <v/>
      </c>
      <c r="V814" s="91" t="str">
        <f>IFERROR(IF(S814="","",IF(U814="",IF(AND(E814="",F814="",G814&lt;&gt;"",$O814=INDEX(O$3:O814,MATCH(MAX(T$3:T814),T$3:T814,0),0)),INDEX(U$3:U814,MATCH(MAX(T$3:T814),T$3:T814,0),0),IF(AND(S814&lt;&gt;"",U814=""),0,"")),U814)),"")</f>
        <v/>
      </c>
      <c r="W814" s="95" t="str">
        <f t="shared" si="458"/>
        <v/>
      </c>
      <c r="X814" s="198" t="str">
        <f t="shared" si="459"/>
        <v/>
      </c>
      <c r="Y814" s="92" t="str">
        <f t="shared" si="460"/>
        <v/>
      </c>
      <c r="Z814" s="106" t="str">
        <f>IF(P814="","",COUNTIF($N$3:$N814,$N814))</f>
        <v/>
      </c>
      <c r="AA814" s="92" t="str">
        <f t="shared" si="461"/>
        <v/>
      </c>
      <c r="AB814" s="92" t="str">
        <f t="shared" si="462"/>
        <v/>
      </c>
      <c r="AC814" s="92" t="str">
        <f t="shared" si="463"/>
        <v/>
      </c>
      <c r="AD814" s="92" t="str">
        <f t="shared" ref="AD814:AL823" si="472">IFERROR(IF(AND($Z814=1,AD$2&lt;&gt;"",""&amp;INDEX($Y$3:$Y$1048576,MATCH($P814&amp;"@"&amp;AD$2,$AA$3:$AA$1048576,0),0)&lt;&gt;""),AD$1&amp;""&amp;INDEX($Y$3:$Y$1048576,MATCH($P814&amp;"@"&amp;AD$2,$AA$3:$AA$1048576,0),0),""),"")</f>
        <v/>
      </c>
      <c r="AE814" s="92" t="str">
        <f t="shared" si="472"/>
        <v/>
      </c>
      <c r="AF814" s="92" t="str">
        <f t="shared" si="472"/>
        <v/>
      </c>
      <c r="AG814" s="92" t="str">
        <f t="shared" si="472"/>
        <v/>
      </c>
      <c r="AH814" s="92" t="str">
        <f t="shared" si="472"/>
        <v/>
      </c>
      <c r="AI814" s="92" t="str">
        <f t="shared" si="472"/>
        <v/>
      </c>
      <c r="AJ814" s="92" t="str">
        <f t="shared" si="472"/>
        <v/>
      </c>
      <c r="AK814" s="92" t="str">
        <f t="shared" si="472"/>
        <v/>
      </c>
      <c r="AL814" s="92" t="str">
        <f t="shared" si="472"/>
        <v/>
      </c>
      <c r="AN814" s="35" t="str">
        <f t="shared" si="443"/>
        <v/>
      </c>
      <c r="AO814" s="44" t="str">
        <f t="shared" si="464"/>
        <v/>
      </c>
      <c r="AP814" s="41" t="str">
        <f>IF(AO814="","",RANK(AO814,AO$3:AO$1048576,1)+COUNTIF(AO$3:AO814,AO814)-1)</f>
        <v/>
      </c>
      <c r="AQ814" s="1" t="str">
        <f t="shared" si="465"/>
        <v/>
      </c>
      <c r="AR814" s="34" t="str">
        <f t="shared" si="444"/>
        <v/>
      </c>
      <c r="AS814" s="39" t="str">
        <f t="shared" si="445"/>
        <v/>
      </c>
      <c r="AT814" s="44" t="str">
        <f t="shared" si="446"/>
        <v/>
      </c>
      <c r="AU814" s="41" t="str">
        <f>IF(AT814="","",RANK(AT814,AT$3:AT$1048576,1)+COUNTIF(AT$3:AT814,AT814)-1)</f>
        <v/>
      </c>
      <c r="AV814" s="1" t="str">
        <f t="shared" si="447"/>
        <v/>
      </c>
      <c r="AW814" s="34" t="str">
        <f t="shared" si="448"/>
        <v/>
      </c>
      <c r="AX814" s="39" t="str">
        <f t="shared" si="449"/>
        <v/>
      </c>
      <c r="AY814" s="44" t="str">
        <f t="shared" si="466"/>
        <v/>
      </c>
      <c r="AZ814" s="41" t="str">
        <f>IF(AY814="","",RANK(AY814,AY$3:AY$1048576,1)+COUNTIF(AY$3:AY814,AY814)-1)</f>
        <v/>
      </c>
      <c r="BA814" s="1" t="str">
        <f t="shared" si="450"/>
        <v/>
      </c>
      <c r="BB814" s="34" t="str">
        <f t="shared" si="451"/>
        <v/>
      </c>
      <c r="BC814" s="39" t="str">
        <f t="shared" si="452"/>
        <v/>
      </c>
      <c r="BD814" s="44" t="str">
        <f t="shared" si="467"/>
        <v/>
      </c>
      <c r="BE814" s="41" t="str">
        <f>IF(BD814="","",RANK(BD814,BD$3:BD$1048576,1)+COUNTIF(BD$3:BD814,BD814)-1)</f>
        <v/>
      </c>
      <c r="BF814" s="1" t="str">
        <f t="shared" si="453"/>
        <v/>
      </c>
      <c r="BG814" s="34" t="str">
        <f t="shared" si="454"/>
        <v/>
      </c>
      <c r="BH814" s="39" t="str">
        <f t="shared" si="455"/>
        <v/>
      </c>
      <c r="BJ814" s="3"/>
      <c r="BK814" s="86"/>
      <c r="BL814" s="86"/>
      <c r="BM814" s="86"/>
      <c r="BN814" s="86"/>
      <c r="BO814" s="3"/>
      <c r="BP814" s="86"/>
      <c r="BQ814" s="86"/>
      <c r="BR814" s="86"/>
      <c r="BS814" s="86"/>
      <c r="BT814" s="3"/>
      <c r="BU814" s="86"/>
      <c r="BV814" s="86"/>
      <c r="BW814" s="86"/>
      <c r="BX814" s="86"/>
      <c r="BY814" s="3"/>
      <c r="BZ814" s="86"/>
      <c r="CA814" s="86"/>
      <c r="CB814" s="86"/>
      <c r="CC814" s="86"/>
    </row>
    <row r="815" spans="2:81" ht="35.1" customHeight="1" x14ac:dyDescent="0.2">
      <c r="B815" s="187"/>
      <c r="C815" s="188"/>
      <c r="D815" s="189"/>
      <c r="E815" s="186"/>
      <c r="F815" s="182"/>
      <c r="G815" s="184"/>
      <c r="K815" s="80" t="str">
        <f>IF(O815="","",COUNT(O$3:O815))</f>
        <v/>
      </c>
      <c r="L815" s="80" t="str">
        <f>IF(B815&lt;&gt;"",B815,IF(OR(COUNTA($G$3:$G815)&lt;COUNTA($G$3:$G$1048576),$G815&lt;&gt;""),L814,""))</f>
        <v/>
      </c>
      <c r="M815" s="80" t="str">
        <f>IF(C815&lt;&gt;"",C815,IF(OR(COUNTA($G$3:$G815)&lt;COUNTA($G$3:$G$1048576),$G815&lt;&gt;""),M814,""))</f>
        <v/>
      </c>
      <c r="N815" s="80" t="str">
        <f>IF(D815&lt;&gt;"",D815,IF(OR(COUNTA($G$3:$G815)&lt;COUNTA($G$3:$G$1048576),$G815&lt;&gt;""),N814,""))</f>
        <v/>
      </c>
      <c r="O815" s="81" t="str">
        <f t="shared" si="456"/>
        <v/>
      </c>
      <c r="P815" s="90" t="str">
        <f>IFERROR(IF(O815="",IF(COUNT(S$3:S$1048576)=COUNT(S$3:S815),IF(S815="","",INDEX(O$3:O815,MATCH(MAX(K$3:K815),K$3:K815,0),0)),INDEX(O$3:O815,MATCH(MAX(K$3:K815),K$3:K815,0),0)),O815),"")</f>
        <v/>
      </c>
      <c r="Q815" s="89" t="str">
        <f>IF(R815="","",COUNT(R$3:R815))</f>
        <v/>
      </c>
      <c r="R815" s="80" t="str">
        <f t="shared" si="442"/>
        <v/>
      </c>
      <c r="S815" s="91" t="str">
        <f>IFERROR(IF(COUNTA($E815:$G815)=0,"",IF(AND(R815="",$O815=INDEX(O$3:O815,MATCH(MAX(Q$3:Q815),Q$3:Q815,0),0)),INDEX(R$3:R815,MATCH(MAX(Q$3:Q815),Q$3:Q815,0),0),R815)),"")</f>
        <v/>
      </c>
      <c r="T815" s="80" t="str">
        <f>IF(U815="","",COUNT(U$3:U815))</f>
        <v/>
      </c>
      <c r="U815" s="80" t="str">
        <f t="shared" si="457"/>
        <v/>
      </c>
      <c r="V815" s="91" t="str">
        <f>IFERROR(IF(S815="","",IF(U815="",IF(AND(E815="",F815="",G815&lt;&gt;"",$O815=INDEX(O$3:O815,MATCH(MAX(T$3:T815),T$3:T815,0),0)),INDEX(U$3:U815,MATCH(MAX(T$3:T815),T$3:T815,0),0),IF(AND(S815&lt;&gt;"",U815=""),0,"")),U815)),"")</f>
        <v/>
      </c>
      <c r="W815" s="95" t="str">
        <f t="shared" si="458"/>
        <v/>
      </c>
      <c r="X815" s="198" t="str">
        <f t="shared" si="459"/>
        <v/>
      </c>
      <c r="Y815" s="92" t="str">
        <f t="shared" si="460"/>
        <v/>
      </c>
      <c r="Z815" s="106" t="str">
        <f>IF(P815="","",COUNTIF($N$3:$N815,$N815))</f>
        <v/>
      </c>
      <c r="AA815" s="92" t="str">
        <f t="shared" si="461"/>
        <v/>
      </c>
      <c r="AB815" s="92" t="str">
        <f t="shared" si="462"/>
        <v/>
      </c>
      <c r="AC815" s="92" t="str">
        <f t="shared" si="463"/>
        <v/>
      </c>
      <c r="AD815" s="92" t="str">
        <f t="shared" si="472"/>
        <v/>
      </c>
      <c r="AE815" s="92" t="str">
        <f t="shared" si="472"/>
        <v/>
      </c>
      <c r="AF815" s="92" t="str">
        <f t="shared" si="472"/>
        <v/>
      </c>
      <c r="AG815" s="92" t="str">
        <f t="shared" si="472"/>
        <v/>
      </c>
      <c r="AH815" s="92" t="str">
        <f t="shared" si="472"/>
        <v/>
      </c>
      <c r="AI815" s="92" t="str">
        <f t="shared" si="472"/>
        <v/>
      </c>
      <c r="AJ815" s="92" t="str">
        <f t="shared" si="472"/>
        <v/>
      </c>
      <c r="AK815" s="92" t="str">
        <f t="shared" si="472"/>
        <v/>
      </c>
      <c r="AL815" s="92" t="str">
        <f t="shared" si="472"/>
        <v/>
      </c>
      <c r="AN815" s="35" t="str">
        <f t="shared" si="443"/>
        <v/>
      </c>
      <c r="AO815" s="44" t="str">
        <f t="shared" si="464"/>
        <v/>
      </c>
      <c r="AP815" s="41" t="str">
        <f>IF(AO815="","",RANK(AO815,AO$3:AO$1048576,1)+COUNTIF(AO$3:AO815,AO815)-1)</f>
        <v/>
      </c>
      <c r="AQ815" s="1" t="str">
        <f t="shared" si="465"/>
        <v/>
      </c>
      <c r="AR815" s="34" t="str">
        <f t="shared" si="444"/>
        <v/>
      </c>
      <c r="AS815" s="39" t="str">
        <f t="shared" si="445"/>
        <v/>
      </c>
      <c r="AT815" s="44" t="str">
        <f t="shared" si="446"/>
        <v/>
      </c>
      <c r="AU815" s="41" t="str">
        <f>IF(AT815="","",RANK(AT815,AT$3:AT$1048576,1)+COUNTIF(AT$3:AT815,AT815)-1)</f>
        <v/>
      </c>
      <c r="AV815" s="1" t="str">
        <f t="shared" si="447"/>
        <v/>
      </c>
      <c r="AW815" s="34" t="str">
        <f t="shared" si="448"/>
        <v/>
      </c>
      <c r="AX815" s="39" t="str">
        <f t="shared" si="449"/>
        <v/>
      </c>
      <c r="AY815" s="44" t="str">
        <f t="shared" si="466"/>
        <v/>
      </c>
      <c r="AZ815" s="41" t="str">
        <f>IF(AY815="","",RANK(AY815,AY$3:AY$1048576,1)+COUNTIF(AY$3:AY815,AY815)-1)</f>
        <v/>
      </c>
      <c r="BA815" s="1" t="str">
        <f t="shared" si="450"/>
        <v/>
      </c>
      <c r="BB815" s="34" t="str">
        <f t="shared" si="451"/>
        <v/>
      </c>
      <c r="BC815" s="39" t="str">
        <f t="shared" si="452"/>
        <v/>
      </c>
      <c r="BD815" s="44" t="str">
        <f t="shared" si="467"/>
        <v/>
      </c>
      <c r="BE815" s="41" t="str">
        <f>IF(BD815="","",RANK(BD815,BD$3:BD$1048576,1)+COUNTIF(BD$3:BD815,BD815)-1)</f>
        <v/>
      </c>
      <c r="BF815" s="1" t="str">
        <f t="shared" si="453"/>
        <v/>
      </c>
      <c r="BG815" s="34" t="str">
        <f t="shared" si="454"/>
        <v/>
      </c>
      <c r="BH815" s="39" t="str">
        <f t="shared" si="455"/>
        <v/>
      </c>
      <c r="BJ815" s="3"/>
      <c r="BK815" s="86"/>
      <c r="BL815" s="86"/>
      <c r="BM815" s="86"/>
      <c r="BN815" s="86"/>
      <c r="BO815" s="3"/>
      <c r="BP815" s="86"/>
      <c r="BQ815" s="86"/>
      <c r="BR815" s="86"/>
      <c r="BS815" s="86"/>
      <c r="BT815" s="3"/>
      <c r="BU815" s="86"/>
      <c r="BV815" s="86"/>
      <c r="BW815" s="86"/>
      <c r="BX815" s="86"/>
      <c r="BY815" s="3"/>
      <c r="BZ815" s="86"/>
      <c r="CA815" s="86"/>
      <c r="CB815" s="86"/>
      <c r="CC815" s="86"/>
    </row>
    <row r="816" spans="2:81" ht="35.1" customHeight="1" x14ac:dyDescent="0.2">
      <c r="B816" s="187"/>
      <c r="C816" s="188"/>
      <c r="D816" s="189"/>
      <c r="E816" s="186"/>
      <c r="F816" s="182"/>
      <c r="G816" s="184"/>
      <c r="K816" s="80" t="str">
        <f>IF(O816="","",COUNT(O$3:O816))</f>
        <v/>
      </c>
      <c r="L816" s="80" t="str">
        <f>IF(B816&lt;&gt;"",B816,IF(OR(COUNTA($G$3:$G816)&lt;COUNTA($G$3:$G$1048576),$G816&lt;&gt;""),L815,""))</f>
        <v/>
      </c>
      <c r="M816" s="80" t="str">
        <f>IF(C816&lt;&gt;"",C816,IF(OR(COUNTA($G$3:$G816)&lt;COUNTA($G$3:$G$1048576),$G816&lt;&gt;""),M815,""))</f>
        <v/>
      </c>
      <c r="N816" s="80" t="str">
        <f>IF(D816&lt;&gt;"",D816,IF(OR(COUNTA($G$3:$G816)&lt;COUNTA($G$3:$G$1048576),$G816&lt;&gt;""),N815,""))</f>
        <v/>
      </c>
      <c r="O816" s="81" t="str">
        <f t="shared" si="456"/>
        <v/>
      </c>
      <c r="P816" s="90" t="str">
        <f>IFERROR(IF(O816="",IF(COUNT(S$3:S$1048576)=COUNT(S$3:S816),IF(S816="","",INDEX(O$3:O816,MATCH(MAX(K$3:K816),K$3:K816,0),0)),INDEX(O$3:O816,MATCH(MAX(K$3:K816),K$3:K816,0),0)),O816),"")</f>
        <v/>
      </c>
      <c r="Q816" s="89" t="str">
        <f>IF(R816="","",COUNT(R$3:R816))</f>
        <v/>
      </c>
      <c r="R816" s="80" t="str">
        <f t="shared" si="442"/>
        <v/>
      </c>
      <c r="S816" s="91" t="str">
        <f>IFERROR(IF(COUNTA($E816:$G816)=0,"",IF(AND(R816="",$O816=INDEX(O$3:O816,MATCH(MAX(Q$3:Q816),Q$3:Q816,0),0)),INDEX(R$3:R816,MATCH(MAX(Q$3:Q816),Q$3:Q816,0),0),R816)),"")</f>
        <v/>
      </c>
      <c r="T816" s="80" t="str">
        <f>IF(U816="","",COUNT(U$3:U816))</f>
        <v/>
      </c>
      <c r="U816" s="80" t="str">
        <f t="shared" si="457"/>
        <v/>
      </c>
      <c r="V816" s="91" t="str">
        <f>IFERROR(IF(S816="","",IF(U816="",IF(AND(E816="",F816="",G816&lt;&gt;"",$O816=INDEX(O$3:O816,MATCH(MAX(T$3:T816),T$3:T816,0),0)),INDEX(U$3:U816,MATCH(MAX(T$3:T816),T$3:T816,0),0),IF(AND(S816&lt;&gt;"",U816=""),0,"")),U816)),"")</f>
        <v/>
      </c>
      <c r="W816" s="95" t="str">
        <f t="shared" si="458"/>
        <v/>
      </c>
      <c r="X816" s="198" t="str">
        <f t="shared" si="459"/>
        <v/>
      </c>
      <c r="Y816" s="92" t="str">
        <f t="shared" si="460"/>
        <v/>
      </c>
      <c r="Z816" s="106" t="str">
        <f>IF(P816="","",COUNTIF($N$3:$N816,$N816))</f>
        <v/>
      </c>
      <c r="AA816" s="92" t="str">
        <f t="shared" si="461"/>
        <v/>
      </c>
      <c r="AB816" s="92" t="str">
        <f t="shared" si="462"/>
        <v/>
      </c>
      <c r="AC816" s="92" t="str">
        <f t="shared" si="463"/>
        <v/>
      </c>
      <c r="AD816" s="92" t="str">
        <f t="shared" si="472"/>
        <v/>
      </c>
      <c r="AE816" s="92" t="str">
        <f t="shared" si="472"/>
        <v/>
      </c>
      <c r="AF816" s="92" t="str">
        <f t="shared" si="472"/>
        <v/>
      </c>
      <c r="AG816" s="92" t="str">
        <f t="shared" si="472"/>
        <v/>
      </c>
      <c r="AH816" s="92" t="str">
        <f t="shared" si="472"/>
        <v/>
      </c>
      <c r="AI816" s="92" t="str">
        <f t="shared" si="472"/>
        <v/>
      </c>
      <c r="AJ816" s="92" t="str">
        <f t="shared" si="472"/>
        <v/>
      </c>
      <c r="AK816" s="92" t="str">
        <f t="shared" si="472"/>
        <v/>
      </c>
      <c r="AL816" s="92" t="str">
        <f t="shared" si="472"/>
        <v/>
      </c>
      <c r="AN816" s="35" t="str">
        <f t="shared" si="443"/>
        <v/>
      </c>
      <c r="AO816" s="44" t="str">
        <f t="shared" si="464"/>
        <v/>
      </c>
      <c r="AP816" s="41" t="str">
        <f>IF(AO816="","",RANK(AO816,AO$3:AO$1048576,1)+COUNTIF(AO$3:AO816,AO816)-1)</f>
        <v/>
      </c>
      <c r="AQ816" s="1" t="str">
        <f t="shared" si="465"/>
        <v/>
      </c>
      <c r="AR816" s="34" t="str">
        <f t="shared" si="444"/>
        <v/>
      </c>
      <c r="AS816" s="39" t="str">
        <f t="shared" si="445"/>
        <v/>
      </c>
      <c r="AT816" s="44" t="str">
        <f t="shared" si="446"/>
        <v/>
      </c>
      <c r="AU816" s="41" t="str">
        <f>IF(AT816="","",RANK(AT816,AT$3:AT$1048576,1)+COUNTIF(AT$3:AT816,AT816)-1)</f>
        <v/>
      </c>
      <c r="AV816" s="1" t="str">
        <f t="shared" si="447"/>
        <v/>
      </c>
      <c r="AW816" s="34" t="str">
        <f t="shared" si="448"/>
        <v/>
      </c>
      <c r="AX816" s="39" t="str">
        <f t="shared" si="449"/>
        <v/>
      </c>
      <c r="AY816" s="44" t="str">
        <f t="shared" si="466"/>
        <v/>
      </c>
      <c r="AZ816" s="41" t="str">
        <f>IF(AY816="","",RANK(AY816,AY$3:AY$1048576,1)+COUNTIF(AY$3:AY816,AY816)-1)</f>
        <v/>
      </c>
      <c r="BA816" s="1" t="str">
        <f t="shared" si="450"/>
        <v/>
      </c>
      <c r="BB816" s="34" t="str">
        <f t="shared" si="451"/>
        <v/>
      </c>
      <c r="BC816" s="39" t="str">
        <f t="shared" si="452"/>
        <v/>
      </c>
      <c r="BD816" s="44" t="str">
        <f t="shared" si="467"/>
        <v/>
      </c>
      <c r="BE816" s="41" t="str">
        <f>IF(BD816="","",RANK(BD816,BD$3:BD$1048576,1)+COUNTIF(BD$3:BD816,BD816)-1)</f>
        <v/>
      </c>
      <c r="BF816" s="1" t="str">
        <f t="shared" si="453"/>
        <v/>
      </c>
      <c r="BG816" s="34" t="str">
        <f t="shared" si="454"/>
        <v/>
      </c>
      <c r="BH816" s="39" t="str">
        <f t="shared" si="455"/>
        <v/>
      </c>
      <c r="BJ816" s="3"/>
      <c r="BK816" s="86"/>
      <c r="BL816" s="86"/>
      <c r="BM816" s="86"/>
      <c r="BN816" s="86"/>
      <c r="BO816" s="3"/>
      <c r="BP816" s="86"/>
      <c r="BQ816" s="86"/>
      <c r="BR816" s="86"/>
      <c r="BS816" s="86"/>
      <c r="BT816" s="3"/>
      <c r="BU816" s="86"/>
      <c r="BV816" s="86"/>
      <c r="BW816" s="86"/>
      <c r="BX816" s="86"/>
      <c r="BY816" s="3"/>
      <c r="BZ816" s="86"/>
      <c r="CA816" s="86"/>
      <c r="CB816" s="86"/>
      <c r="CC816" s="86"/>
    </row>
    <row r="817" spans="2:81" ht="35.1" customHeight="1" x14ac:dyDescent="0.2">
      <c r="B817" s="187"/>
      <c r="C817" s="188"/>
      <c r="D817" s="189"/>
      <c r="E817" s="186"/>
      <c r="F817" s="182"/>
      <c r="G817" s="184"/>
      <c r="K817" s="80" t="str">
        <f>IF(O817="","",COUNT(O$3:O817))</f>
        <v/>
      </c>
      <c r="L817" s="80" t="str">
        <f>IF(B817&lt;&gt;"",B817,IF(OR(COUNTA($G$3:$G817)&lt;COUNTA($G$3:$G$1048576),$G817&lt;&gt;""),L816,""))</f>
        <v/>
      </c>
      <c r="M817" s="80" t="str">
        <f>IF(C817&lt;&gt;"",C817,IF(OR(COUNTA($G$3:$G817)&lt;COUNTA($G$3:$G$1048576),$G817&lt;&gt;""),M816,""))</f>
        <v/>
      </c>
      <c r="N817" s="80" t="str">
        <f>IF(D817&lt;&gt;"",D817,IF(OR(COUNTA($G$3:$G817)&lt;COUNTA($G$3:$G$1048576),$G817&lt;&gt;""),N816,""))</f>
        <v/>
      </c>
      <c r="O817" s="81" t="str">
        <f t="shared" si="456"/>
        <v/>
      </c>
      <c r="P817" s="90" t="str">
        <f>IFERROR(IF(O817="",IF(COUNT(S$3:S$1048576)=COUNT(S$3:S817),IF(S817="","",INDEX(O$3:O817,MATCH(MAX(K$3:K817),K$3:K817,0),0)),INDEX(O$3:O817,MATCH(MAX(K$3:K817),K$3:K817,0),0)),O817),"")</f>
        <v/>
      </c>
      <c r="Q817" s="89" t="str">
        <f>IF(R817="","",COUNT(R$3:R817))</f>
        <v/>
      </c>
      <c r="R817" s="80" t="str">
        <f t="shared" si="442"/>
        <v/>
      </c>
      <c r="S817" s="91" t="str">
        <f>IFERROR(IF(COUNTA($E817:$G817)=0,"",IF(AND(R817="",$O817=INDEX(O$3:O817,MATCH(MAX(Q$3:Q817),Q$3:Q817,0),0)),INDEX(R$3:R817,MATCH(MAX(Q$3:Q817),Q$3:Q817,0),0),R817)),"")</f>
        <v/>
      </c>
      <c r="T817" s="80" t="str">
        <f>IF(U817="","",COUNT(U$3:U817))</f>
        <v/>
      </c>
      <c r="U817" s="80" t="str">
        <f t="shared" si="457"/>
        <v/>
      </c>
      <c r="V817" s="91" t="str">
        <f>IFERROR(IF(S817="","",IF(U817="",IF(AND(E817="",F817="",G817&lt;&gt;"",$O817=INDEX(O$3:O817,MATCH(MAX(T$3:T817),T$3:T817,0),0)),INDEX(U$3:U817,MATCH(MAX(T$3:T817),T$3:T817,0),0),IF(AND(S817&lt;&gt;"",U817=""),0,"")),U817)),"")</f>
        <v/>
      </c>
      <c r="W817" s="95" t="str">
        <f t="shared" si="458"/>
        <v/>
      </c>
      <c r="X817" s="198" t="str">
        <f t="shared" si="459"/>
        <v/>
      </c>
      <c r="Y817" s="92" t="str">
        <f t="shared" si="460"/>
        <v/>
      </c>
      <c r="Z817" s="106" t="str">
        <f>IF(P817="","",COUNTIF($N$3:$N817,$N817))</f>
        <v/>
      </c>
      <c r="AA817" s="92" t="str">
        <f t="shared" si="461"/>
        <v/>
      </c>
      <c r="AB817" s="92" t="str">
        <f t="shared" si="462"/>
        <v/>
      </c>
      <c r="AC817" s="92" t="str">
        <f t="shared" si="463"/>
        <v/>
      </c>
      <c r="AD817" s="92" t="str">
        <f t="shared" si="472"/>
        <v/>
      </c>
      <c r="AE817" s="92" t="str">
        <f t="shared" si="472"/>
        <v/>
      </c>
      <c r="AF817" s="92" t="str">
        <f t="shared" si="472"/>
        <v/>
      </c>
      <c r="AG817" s="92" t="str">
        <f t="shared" si="472"/>
        <v/>
      </c>
      <c r="AH817" s="92" t="str">
        <f t="shared" si="472"/>
        <v/>
      </c>
      <c r="AI817" s="92" t="str">
        <f t="shared" si="472"/>
        <v/>
      </c>
      <c r="AJ817" s="92" t="str">
        <f t="shared" si="472"/>
        <v/>
      </c>
      <c r="AK817" s="92" t="str">
        <f t="shared" si="472"/>
        <v/>
      </c>
      <c r="AL817" s="92" t="str">
        <f t="shared" si="472"/>
        <v/>
      </c>
      <c r="AN817" s="35" t="str">
        <f t="shared" si="443"/>
        <v/>
      </c>
      <c r="AO817" s="44" t="str">
        <f t="shared" si="464"/>
        <v/>
      </c>
      <c r="AP817" s="41" t="str">
        <f>IF(AO817="","",RANK(AO817,AO$3:AO$1048576,1)+COUNTIF(AO$3:AO817,AO817)-1)</f>
        <v/>
      </c>
      <c r="AQ817" s="1" t="str">
        <f t="shared" si="465"/>
        <v/>
      </c>
      <c r="AR817" s="34" t="str">
        <f t="shared" si="444"/>
        <v/>
      </c>
      <c r="AS817" s="39" t="str">
        <f t="shared" si="445"/>
        <v/>
      </c>
      <c r="AT817" s="44" t="str">
        <f t="shared" si="446"/>
        <v/>
      </c>
      <c r="AU817" s="41" t="str">
        <f>IF(AT817="","",RANK(AT817,AT$3:AT$1048576,1)+COUNTIF(AT$3:AT817,AT817)-1)</f>
        <v/>
      </c>
      <c r="AV817" s="1" t="str">
        <f t="shared" si="447"/>
        <v/>
      </c>
      <c r="AW817" s="34" t="str">
        <f t="shared" si="448"/>
        <v/>
      </c>
      <c r="AX817" s="39" t="str">
        <f t="shared" si="449"/>
        <v/>
      </c>
      <c r="AY817" s="44" t="str">
        <f t="shared" si="466"/>
        <v/>
      </c>
      <c r="AZ817" s="41" t="str">
        <f>IF(AY817="","",RANK(AY817,AY$3:AY$1048576,1)+COUNTIF(AY$3:AY817,AY817)-1)</f>
        <v/>
      </c>
      <c r="BA817" s="1" t="str">
        <f t="shared" si="450"/>
        <v/>
      </c>
      <c r="BB817" s="34" t="str">
        <f t="shared" si="451"/>
        <v/>
      </c>
      <c r="BC817" s="39" t="str">
        <f t="shared" si="452"/>
        <v/>
      </c>
      <c r="BD817" s="44" t="str">
        <f t="shared" si="467"/>
        <v/>
      </c>
      <c r="BE817" s="41" t="str">
        <f>IF(BD817="","",RANK(BD817,BD$3:BD$1048576,1)+COUNTIF(BD$3:BD817,BD817)-1)</f>
        <v/>
      </c>
      <c r="BF817" s="1" t="str">
        <f t="shared" si="453"/>
        <v/>
      </c>
      <c r="BG817" s="34" t="str">
        <f t="shared" si="454"/>
        <v/>
      </c>
      <c r="BH817" s="39" t="str">
        <f t="shared" si="455"/>
        <v/>
      </c>
      <c r="BJ817" s="3"/>
      <c r="BK817" s="86"/>
      <c r="BL817" s="86"/>
      <c r="BM817" s="86"/>
      <c r="BN817" s="86"/>
      <c r="BO817" s="3"/>
      <c r="BP817" s="86"/>
      <c r="BQ817" s="86"/>
      <c r="BR817" s="86"/>
      <c r="BS817" s="86"/>
      <c r="BT817" s="3"/>
      <c r="BU817" s="86"/>
      <c r="BV817" s="86"/>
      <c r="BW817" s="86"/>
      <c r="BX817" s="86"/>
      <c r="BY817" s="3"/>
      <c r="BZ817" s="86"/>
      <c r="CA817" s="86"/>
      <c r="CB817" s="86"/>
      <c r="CC817" s="86"/>
    </row>
    <row r="818" spans="2:81" ht="35.1" customHeight="1" x14ac:dyDescent="0.2">
      <c r="B818" s="187"/>
      <c r="C818" s="188"/>
      <c r="D818" s="189"/>
      <c r="E818" s="186"/>
      <c r="F818" s="182"/>
      <c r="G818" s="184"/>
      <c r="K818" s="80" t="str">
        <f>IF(O818="","",COUNT(O$3:O818))</f>
        <v/>
      </c>
      <c r="L818" s="80" t="str">
        <f>IF(B818&lt;&gt;"",B818,IF(OR(COUNTA($G$3:$G818)&lt;COUNTA($G$3:$G$1048576),$G818&lt;&gt;""),L817,""))</f>
        <v/>
      </c>
      <c r="M818" s="80" t="str">
        <f>IF(C818&lt;&gt;"",C818,IF(OR(COUNTA($G$3:$G818)&lt;COUNTA($G$3:$G$1048576),$G818&lt;&gt;""),M817,""))</f>
        <v/>
      </c>
      <c r="N818" s="80" t="str">
        <f>IF(D818&lt;&gt;"",D818,IF(OR(COUNTA($G$3:$G818)&lt;COUNTA($G$3:$G$1048576),$G818&lt;&gt;""),N817,""))</f>
        <v/>
      </c>
      <c r="O818" s="81" t="str">
        <f t="shared" si="456"/>
        <v/>
      </c>
      <c r="P818" s="90" t="str">
        <f>IFERROR(IF(O818="",IF(COUNT(S$3:S$1048576)=COUNT(S$3:S818),IF(S818="","",INDEX(O$3:O818,MATCH(MAX(K$3:K818),K$3:K818,0),0)),INDEX(O$3:O818,MATCH(MAX(K$3:K818),K$3:K818,0),0)),O818),"")</f>
        <v/>
      </c>
      <c r="Q818" s="89" t="str">
        <f>IF(R818="","",COUNT(R$3:R818))</f>
        <v/>
      </c>
      <c r="R818" s="80" t="str">
        <f t="shared" si="442"/>
        <v/>
      </c>
      <c r="S818" s="91" t="str">
        <f>IFERROR(IF(COUNTA($E818:$G818)=0,"",IF(AND(R818="",$O818=INDEX(O$3:O818,MATCH(MAX(Q$3:Q818),Q$3:Q818,0),0)),INDEX(R$3:R818,MATCH(MAX(Q$3:Q818),Q$3:Q818,0),0),R818)),"")</f>
        <v/>
      </c>
      <c r="T818" s="80" t="str">
        <f>IF(U818="","",COUNT(U$3:U818))</f>
        <v/>
      </c>
      <c r="U818" s="80" t="str">
        <f t="shared" si="457"/>
        <v/>
      </c>
      <c r="V818" s="91" t="str">
        <f>IFERROR(IF(S818="","",IF(U818="",IF(AND(E818="",F818="",G818&lt;&gt;"",$O818=INDEX(O$3:O818,MATCH(MAX(T$3:T818),T$3:T818,0),0)),INDEX(U$3:U818,MATCH(MAX(T$3:T818),T$3:T818,0),0),IF(AND(S818&lt;&gt;"",U818=""),0,"")),U818)),"")</f>
        <v/>
      </c>
      <c r="W818" s="95" t="str">
        <f t="shared" si="458"/>
        <v/>
      </c>
      <c r="X818" s="198" t="str">
        <f t="shared" si="459"/>
        <v/>
      </c>
      <c r="Y818" s="92" t="str">
        <f t="shared" si="460"/>
        <v/>
      </c>
      <c r="Z818" s="106" t="str">
        <f>IF(P818="","",COUNTIF($N$3:$N818,$N818))</f>
        <v/>
      </c>
      <c r="AA818" s="92" t="str">
        <f t="shared" si="461"/>
        <v/>
      </c>
      <c r="AB818" s="92" t="str">
        <f t="shared" si="462"/>
        <v/>
      </c>
      <c r="AC818" s="92" t="str">
        <f t="shared" si="463"/>
        <v/>
      </c>
      <c r="AD818" s="92" t="str">
        <f t="shared" si="472"/>
        <v/>
      </c>
      <c r="AE818" s="92" t="str">
        <f t="shared" si="472"/>
        <v/>
      </c>
      <c r="AF818" s="92" t="str">
        <f t="shared" si="472"/>
        <v/>
      </c>
      <c r="AG818" s="92" t="str">
        <f t="shared" si="472"/>
        <v/>
      </c>
      <c r="AH818" s="92" t="str">
        <f t="shared" si="472"/>
        <v/>
      </c>
      <c r="AI818" s="92" t="str">
        <f t="shared" si="472"/>
        <v/>
      </c>
      <c r="AJ818" s="92" t="str">
        <f t="shared" si="472"/>
        <v/>
      </c>
      <c r="AK818" s="92" t="str">
        <f t="shared" si="472"/>
        <v/>
      </c>
      <c r="AL818" s="92" t="str">
        <f t="shared" si="472"/>
        <v/>
      </c>
      <c r="AN818" s="35" t="str">
        <f t="shared" si="443"/>
        <v/>
      </c>
      <c r="AO818" s="44" t="str">
        <f t="shared" si="464"/>
        <v/>
      </c>
      <c r="AP818" s="41" t="str">
        <f>IF(AO818="","",RANK(AO818,AO$3:AO$1048576,1)+COUNTIF(AO$3:AO818,AO818)-1)</f>
        <v/>
      </c>
      <c r="AQ818" s="1" t="str">
        <f t="shared" si="465"/>
        <v/>
      </c>
      <c r="AR818" s="34" t="str">
        <f t="shared" si="444"/>
        <v/>
      </c>
      <c r="AS818" s="39" t="str">
        <f t="shared" si="445"/>
        <v/>
      </c>
      <c r="AT818" s="44" t="str">
        <f t="shared" si="446"/>
        <v/>
      </c>
      <c r="AU818" s="41" t="str">
        <f>IF(AT818="","",RANK(AT818,AT$3:AT$1048576,1)+COUNTIF(AT$3:AT818,AT818)-1)</f>
        <v/>
      </c>
      <c r="AV818" s="1" t="str">
        <f t="shared" si="447"/>
        <v/>
      </c>
      <c r="AW818" s="34" t="str">
        <f t="shared" si="448"/>
        <v/>
      </c>
      <c r="AX818" s="39" t="str">
        <f t="shared" si="449"/>
        <v/>
      </c>
      <c r="AY818" s="44" t="str">
        <f t="shared" si="466"/>
        <v/>
      </c>
      <c r="AZ818" s="41" t="str">
        <f>IF(AY818="","",RANK(AY818,AY$3:AY$1048576,1)+COUNTIF(AY$3:AY818,AY818)-1)</f>
        <v/>
      </c>
      <c r="BA818" s="1" t="str">
        <f t="shared" si="450"/>
        <v/>
      </c>
      <c r="BB818" s="34" t="str">
        <f t="shared" si="451"/>
        <v/>
      </c>
      <c r="BC818" s="39" t="str">
        <f t="shared" si="452"/>
        <v/>
      </c>
      <c r="BD818" s="44" t="str">
        <f t="shared" si="467"/>
        <v/>
      </c>
      <c r="BE818" s="41" t="str">
        <f>IF(BD818="","",RANK(BD818,BD$3:BD$1048576,1)+COUNTIF(BD$3:BD818,BD818)-1)</f>
        <v/>
      </c>
      <c r="BF818" s="1" t="str">
        <f t="shared" si="453"/>
        <v/>
      </c>
      <c r="BG818" s="34" t="str">
        <f t="shared" si="454"/>
        <v/>
      </c>
      <c r="BH818" s="39" t="str">
        <f t="shared" si="455"/>
        <v/>
      </c>
      <c r="BJ818" s="3"/>
      <c r="BK818" s="86"/>
      <c r="BL818" s="86"/>
      <c r="BM818" s="86"/>
      <c r="BN818" s="86"/>
      <c r="BO818" s="3"/>
      <c r="BP818" s="86"/>
      <c r="BQ818" s="86"/>
      <c r="BR818" s="86"/>
      <c r="BS818" s="86"/>
      <c r="BT818" s="3"/>
      <c r="BU818" s="86"/>
      <c r="BV818" s="86"/>
      <c r="BW818" s="86"/>
      <c r="BX818" s="86"/>
      <c r="BY818" s="3"/>
      <c r="BZ818" s="86"/>
      <c r="CA818" s="86"/>
      <c r="CB818" s="86"/>
      <c r="CC818" s="86"/>
    </row>
    <row r="819" spans="2:81" ht="35.1" customHeight="1" x14ac:dyDescent="0.2">
      <c r="B819" s="187"/>
      <c r="C819" s="188"/>
      <c r="D819" s="189"/>
      <c r="E819" s="186"/>
      <c r="F819" s="182"/>
      <c r="G819" s="184"/>
      <c r="K819" s="80" t="str">
        <f>IF(O819="","",COUNT(O$3:O819))</f>
        <v/>
      </c>
      <c r="L819" s="80" t="str">
        <f>IF(B819&lt;&gt;"",B819,IF(OR(COUNTA($G$3:$G819)&lt;COUNTA($G$3:$G$1048576),$G819&lt;&gt;""),L818,""))</f>
        <v/>
      </c>
      <c r="M819" s="80" t="str">
        <f>IF(C819&lt;&gt;"",C819,IF(OR(COUNTA($G$3:$G819)&lt;COUNTA($G$3:$G$1048576),$G819&lt;&gt;""),M818,""))</f>
        <v/>
      </c>
      <c r="N819" s="80" t="str">
        <f>IF(D819&lt;&gt;"",D819,IF(OR(COUNTA($G$3:$G819)&lt;COUNTA($G$3:$G$1048576),$G819&lt;&gt;""),N818,""))</f>
        <v/>
      </c>
      <c r="O819" s="81" t="str">
        <f t="shared" si="456"/>
        <v/>
      </c>
      <c r="P819" s="90" t="str">
        <f>IFERROR(IF(O819="",IF(COUNT(S$3:S$1048576)=COUNT(S$3:S819),IF(S819="","",INDEX(O$3:O819,MATCH(MAX(K$3:K819),K$3:K819,0),0)),INDEX(O$3:O819,MATCH(MAX(K$3:K819),K$3:K819,0),0)),O819),"")</f>
        <v/>
      </c>
      <c r="Q819" s="89" t="str">
        <f>IF(R819="","",COUNT(R$3:R819))</f>
        <v/>
      </c>
      <c r="R819" s="80" t="str">
        <f t="shared" si="442"/>
        <v/>
      </c>
      <c r="S819" s="91" t="str">
        <f>IFERROR(IF(COUNTA($E819:$G819)=0,"",IF(AND(R819="",$O819=INDEX(O$3:O819,MATCH(MAX(Q$3:Q819),Q$3:Q819,0),0)),INDEX(R$3:R819,MATCH(MAX(Q$3:Q819),Q$3:Q819,0),0),R819)),"")</f>
        <v/>
      </c>
      <c r="T819" s="80" t="str">
        <f>IF(U819="","",COUNT(U$3:U819))</f>
        <v/>
      </c>
      <c r="U819" s="80" t="str">
        <f t="shared" si="457"/>
        <v/>
      </c>
      <c r="V819" s="91" t="str">
        <f>IFERROR(IF(S819="","",IF(U819="",IF(AND(E819="",F819="",G819&lt;&gt;"",$O819=INDEX(O$3:O819,MATCH(MAX(T$3:T819),T$3:T819,0),0)),INDEX(U$3:U819,MATCH(MAX(T$3:T819),T$3:T819,0),0),IF(AND(S819&lt;&gt;"",U819=""),0,"")),U819)),"")</f>
        <v/>
      </c>
      <c r="W819" s="95" t="str">
        <f t="shared" si="458"/>
        <v/>
      </c>
      <c r="X819" s="198" t="str">
        <f t="shared" si="459"/>
        <v/>
      </c>
      <c r="Y819" s="92" t="str">
        <f t="shared" si="460"/>
        <v/>
      </c>
      <c r="Z819" s="106" t="str">
        <f>IF(P819="","",COUNTIF($N$3:$N819,$N819))</f>
        <v/>
      </c>
      <c r="AA819" s="92" t="str">
        <f t="shared" si="461"/>
        <v/>
      </c>
      <c r="AB819" s="92" t="str">
        <f t="shared" si="462"/>
        <v/>
      </c>
      <c r="AC819" s="92" t="str">
        <f t="shared" si="463"/>
        <v/>
      </c>
      <c r="AD819" s="92" t="str">
        <f t="shared" si="472"/>
        <v/>
      </c>
      <c r="AE819" s="92" t="str">
        <f t="shared" si="472"/>
        <v/>
      </c>
      <c r="AF819" s="92" t="str">
        <f t="shared" si="472"/>
        <v/>
      </c>
      <c r="AG819" s="92" t="str">
        <f t="shared" si="472"/>
        <v/>
      </c>
      <c r="AH819" s="92" t="str">
        <f t="shared" si="472"/>
        <v/>
      </c>
      <c r="AI819" s="92" t="str">
        <f t="shared" si="472"/>
        <v/>
      </c>
      <c r="AJ819" s="92" t="str">
        <f t="shared" si="472"/>
        <v/>
      </c>
      <c r="AK819" s="92" t="str">
        <f t="shared" si="472"/>
        <v/>
      </c>
      <c r="AL819" s="92" t="str">
        <f t="shared" si="472"/>
        <v/>
      </c>
      <c r="AN819" s="35" t="str">
        <f t="shared" si="443"/>
        <v/>
      </c>
      <c r="AO819" s="44" t="str">
        <f t="shared" si="464"/>
        <v/>
      </c>
      <c r="AP819" s="41" t="str">
        <f>IF(AO819="","",RANK(AO819,AO$3:AO$1048576,1)+COUNTIF(AO$3:AO819,AO819)-1)</f>
        <v/>
      </c>
      <c r="AQ819" s="1" t="str">
        <f t="shared" si="465"/>
        <v/>
      </c>
      <c r="AR819" s="34" t="str">
        <f t="shared" si="444"/>
        <v/>
      </c>
      <c r="AS819" s="39" t="str">
        <f t="shared" si="445"/>
        <v/>
      </c>
      <c r="AT819" s="44" t="str">
        <f t="shared" si="446"/>
        <v/>
      </c>
      <c r="AU819" s="41" t="str">
        <f>IF(AT819="","",RANK(AT819,AT$3:AT$1048576,1)+COUNTIF(AT$3:AT819,AT819)-1)</f>
        <v/>
      </c>
      <c r="AV819" s="1" t="str">
        <f t="shared" si="447"/>
        <v/>
      </c>
      <c r="AW819" s="34" t="str">
        <f t="shared" si="448"/>
        <v/>
      </c>
      <c r="AX819" s="39" t="str">
        <f t="shared" si="449"/>
        <v/>
      </c>
      <c r="AY819" s="44" t="str">
        <f t="shared" si="466"/>
        <v/>
      </c>
      <c r="AZ819" s="41" t="str">
        <f>IF(AY819="","",RANK(AY819,AY$3:AY$1048576,1)+COUNTIF(AY$3:AY819,AY819)-1)</f>
        <v/>
      </c>
      <c r="BA819" s="1" t="str">
        <f t="shared" si="450"/>
        <v/>
      </c>
      <c r="BB819" s="34" t="str">
        <f t="shared" si="451"/>
        <v/>
      </c>
      <c r="BC819" s="39" t="str">
        <f t="shared" si="452"/>
        <v/>
      </c>
      <c r="BD819" s="44" t="str">
        <f t="shared" si="467"/>
        <v/>
      </c>
      <c r="BE819" s="41" t="str">
        <f>IF(BD819="","",RANK(BD819,BD$3:BD$1048576,1)+COUNTIF(BD$3:BD819,BD819)-1)</f>
        <v/>
      </c>
      <c r="BF819" s="1" t="str">
        <f t="shared" si="453"/>
        <v/>
      </c>
      <c r="BG819" s="34" t="str">
        <f t="shared" si="454"/>
        <v/>
      </c>
      <c r="BH819" s="39" t="str">
        <f t="shared" si="455"/>
        <v/>
      </c>
      <c r="BJ819" s="3"/>
      <c r="BK819" s="86"/>
      <c r="BL819" s="86"/>
      <c r="BM819" s="86"/>
      <c r="BN819" s="86"/>
      <c r="BO819" s="3"/>
      <c r="BP819" s="86"/>
      <c r="BQ819" s="86"/>
      <c r="BR819" s="86"/>
      <c r="BS819" s="86"/>
      <c r="BT819" s="3"/>
      <c r="BU819" s="86"/>
      <c r="BV819" s="86"/>
      <c r="BW819" s="86"/>
      <c r="BX819" s="86"/>
      <c r="BY819" s="3"/>
      <c r="BZ819" s="86"/>
      <c r="CA819" s="86"/>
      <c r="CB819" s="86"/>
      <c r="CC819" s="86"/>
    </row>
    <row r="820" spans="2:81" ht="35.1" customHeight="1" x14ac:dyDescent="0.2">
      <c r="B820" s="187"/>
      <c r="C820" s="188"/>
      <c r="D820" s="189"/>
      <c r="E820" s="186"/>
      <c r="F820" s="182"/>
      <c r="G820" s="184"/>
      <c r="K820" s="80" t="str">
        <f>IF(O820="","",COUNT(O$3:O820))</f>
        <v/>
      </c>
      <c r="L820" s="80" t="str">
        <f>IF(B820&lt;&gt;"",B820,IF(OR(COUNTA($G$3:$G820)&lt;COUNTA($G$3:$G$1048576),$G820&lt;&gt;""),L819,""))</f>
        <v/>
      </c>
      <c r="M820" s="80" t="str">
        <f>IF(C820&lt;&gt;"",C820,IF(OR(COUNTA($G$3:$G820)&lt;COUNTA($G$3:$G$1048576),$G820&lt;&gt;""),M819,""))</f>
        <v/>
      </c>
      <c r="N820" s="80" t="str">
        <f>IF(D820&lt;&gt;"",D820,IF(OR(COUNTA($G$3:$G820)&lt;COUNTA($G$3:$G$1048576),$G820&lt;&gt;""),N819,""))</f>
        <v/>
      </c>
      <c r="O820" s="81" t="str">
        <f t="shared" si="456"/>
        <v/>
      </c>
      <c r="P820" s="90" t="str">
        <f>IFERROR(IF(O820="",IF(COUNT(S$3:S$1048576)=COUNT(S$3:S820),IF(S820="","",INDEX(O$3:O820,MATCH(MAX(K$3:K820),K$3:K820,0),0)),INDEX(O$3:O820,MATCH(MAX(K$3:K820),K$3:K820,0),0)),O820),"")</f>
        <v/>
      </c>
      <c r="Q820" s="89" t="str">
        <f>IF(R820="","",COUNT(R$3:R820))</f>
        <v/>
      </c>
      <c r="R820" s="80" t="str">
        <f t="shared" si="442"/>
        <v/>
      </c>
      <c r="S820" s="91" t="str">
        <f>IFERROR(IF(COUNTA($E820:$G820)=0,"",IF(AND(R820="",$O820=INDEX(O$3:O820,MATCH(MAX(Q$3:Q820),Q$3:Q820,0),0)),INDEX(R$3:R820,MATCH(MAX(Q$3:Q820),Q$3:Q820,0),0),R820)),"")</f>
        <v/>
      </c>
      <c r="T820" s="80" t="str">
        <f>IF(U820="","",COUNT(U$3:U820))</f>
        <v/>
      </c>
      <c r="U820" s="80" t="str">
        <f t="shared" si="457"/>
        <v/>
      </c>
      <c r="V820" s="91" t="str">
        <f>IFERROR(IF(S820="","",IF(U820="",IF(AND(E820="",F820="",G820&lt;&gt;"",$O820=INDEX(O$3:O820,MATCH(MAX(T$3:T820),T$3:T820,0),0)),INDEX(U$3:U820,MATCH(MAX(T$3:T820),T$3:T820,0),0),IF(AND(S820&lt;&gt;"",U820=""),0,"")),U820)),"")</f>
        <v/>
      </c>
      <c r="W820" s="95" t="str">
        <f t="shared" si="458"/>
        <v/>
      </c>
      <c r="X820" s="198" t="str">
        <f t="shared" si="459"/>
        <v/>
      </c>
      <c r="Y820" s="92" t="str">
        <f t="shared" si="460"/>
        <v/>
      </c>
      <c r="Z820" s="106" t="str">
        <f>IF(P820="","",COUNTIF($N$3:$N820,$N820))</f>
        <v/>
      </c>
      <c r="AA820" s="92" t="str">
        <f t="shared" si="461"/>
        <v/>
      </c>
      <c r="AB820" s="92" t="str">
        <f t="shared" si="462"/>
        <v/>
      </c>
      <c r="AC820" s="92" t="str">
        <f t="shared" si="463"/>
        <v/>
      </c>
      <c r="AD820" s="92" t="str">
        <f t="shared" si="472"/>
        <v/>
      </c>
      <c r="AE820" s="92" t="str">
        <f t="shared" si="472"/>
        <v/>
      </c>
      <c r="AF820" s="92" t="str">
        <f t="shared" si="472"/>
        <v/>
      </c>
      <c r="AG820" s="92" t="str">
        <f t="shared" si="472"/>
        <v/>
      </c>
      <c r="AH820" s="92" t="str">
        <f t="shared" si="472"/>
        <v/>
      </c>
      <c r="AI820" s="92" t="str">
        <f t="shared" si="472"/>
        <v/>
      </c>
      <c r="AJ820" s="92" t="str">
        <f t="shared" si="472"/>
        <v/>
      </c>
      <c r="AK820" s="92" t="str">
        <f t="shared" si="472"/>
        <v/>
      </c>
      <c r="AL820" s="92" t="str">
        <f t="shared" si="472"/>
        <v/>
      </c>
      <c r="AN820" s="35" t="str">
        <f t="shared" si="443"/>
        <v/>
      </c>
      <c r="AO820" s="44" t="str">
        <f t="shared" si="464"/>
        <v/>
      </c>
      <c r="AP820" s="41" t="str">
        <f>IF(AO820="","",RANK(AO820,AO$3:AO$1048576,1)+COUNTIF(AO$3:AO820,AO820)-1)</f>
        <v/>
      </c>
      <c r="AQ820" s="1" t="str">
        <f t="shared" si="465"/>
        <v/>
      </c>
      <c r="AR820" s="34" t="str">
        <f t="shared" si="444"/>
        <v/>
      </c>
      <c r="AS820" s="39" t="str">
        <f t="shared" si="445"/>
        <v/>
      </c>
      <c r="AT820" s="44" t="str">
        <f t="shared" si="446"/>
        <v/>
      </c>
      <c r="AU820" s="41" t="str">
        <f>IF(AT820="","",RANK(AT820,AT$3:AT$1048576,1)+COUNTIF(AT$3:AT820,AT820)-1)</f>
        <v/>
      </c>
      <c r="AV820" s="1" t="str">
        <f t="shared" si="447"/>
        <v/>
      </c>
      <c r="AW820" s="34" t="str">
        <f t="shared" si="448"/>
        <v/>
      </c>
      <c r="AX820" s="39" t="str">
        <f t="shared" si="449"/>
        <v/>
      </c>
      <c r="AY820" s="44" t="str">
        <f t="shared" si="466"/>
        <v/>
      </c>
      <c r="AZ820" s="41" t="str">
        <f>IF(AY820="","",RANK(AY820,AY$3:AY$1048576,1)+COUNTIF(AY$3:AY820,AY820)-1)</f>
        <v/>
      </c>
      <c r="BA820" s="1" t="str">
        <f t="shared" si="450"/>
        <v/>
      </c>
      <c r="BB820" s="34" t="str">
        <f t="shared" si="451"/>
        <v/>
      </c>
      <c r="BC820" s="39" t="str">
        <f t="shared" si="452"/>
        <v/>
      </c>
      <c r="BD820" s="44" t="str">
        <f t="shared" si="467"/>
        <v/>
      </c>
      <c r="BE820" s="41" t="str">
        <f>IF(BD820="","",RANK(BD820,BD$3:BD$1048576,1)+COUNTIF(BD$3:BD820,BD820)-1)</f>
        <v/>
      </c>
      <c r="BF820" s="1" t="str">
        <f t="shared" si="453"/>
        <v/>
      </c>
      <c r="BG820" s="34" t="str">
        <f t="shared" si="454"/>
        <v/>
      </c>
      <c r="BH820" s="39" t="str">
        <f t="shared" si="455"/>
        <v/>
      </c>
      <c r="BJ820" s="3"/>
      <c r="BK820" s="86"/>
      <c r="BL820" s="86"/>
      <c r="BM820" s="86"/>
      <c r="BN820" s="86"/>
      <c r="BO820" s="3"/>
      <c r="BP820" s="86"/>
      <c r="BQ820" s="86"/>
      <c r="BR820" s="86"/>
      <c r="BS820" s="86"/>
      <c r="BT820" s="3"/>
      <c r="BU820" s="86"/>
      <c r="BV820" s="86"/>
      <c r="BW820" s="86"/>
      <c r="BX820" s="86"/>
      <c r="BY820" s="3"/>
      <c r="BZ820" s="86"/>
      <c r="CA820" s="86"/>
      <c r="CB820" s="86"/>
      <c r="CC820" s="86"/>
    </row>
    <row r="821" spans="2:81" ht="35.1" customHeight="1" x14ac:dyDescent="0.2">
      <c r="B821" s="187"/>
      <c r="C821" s="188"/>
      <c r="D821" s="189"/>
      <c r="E821" s="186"/>
      <c r="F821" s="182"/>
      <c r="G821" s="184"/>
      <c r="K821" s="80" t="str">
        <f>IF(O821="","",COUNT(O$3:O821))</f>
        <v/>
      </c>
      <c r="L821" s="80" t="str">
        <f>IF(B821&lt;&gt;"",B821,IF(OR(COUNTA($G$3:$G821)&lt;COUNTA($G$3:$G$1048576),$G821&lt;&gt;""),L820,""))</f>
        <v/>
      </c>
      <c r="M821" s="80" t="str">
        <f>IF(C821&lt;&gt;"",C821,IF(OR(COUNTA($G$3:$G821)&lt;COUNTA($G$3:$G$1048576),$G821&lt;&gt;""),M820,""))</f>
        <v/>
      </c>
      <c r="N821" s="80" t="str">
        <f>IF(D821&lt;&gt;"",D821,IF(OR(COUNTA($G$3:$G821)&lt;COUNTA($G$3:$G$1048576),$G821&lt;&gt;""),N820,""))</f>
        <v/>
      </c>
      <c r="O821" s="81" t="str">
        <f t="shared" si="456"/>
        <v/>
      </c>
      <c r="P821" s="90" t="str">
        <f>IFERROR(IF(O821="",IF(COUNT(S$3:S$1048576)=COUNT(S$3:S821),IF(S821="","",INDEX(O$3:O821,MATCH(MAX(K$3:K821),K$3:K821,0),0)),INDEX(O$3:O821,MATCH(MAX(K$3:K821),K$3:K821,0),0)),O821),"")</f>
        <v/>
      </c>
      <c r="Q821" s="89" t="str">
        <f>IF(R821="","",COUNT(R$3:R821))</f>
        <v/>
      </c>
      <c r="R821" s="80" t="str">
        <f t="shared" si="442"/>
        <v/>
      </c>
      <c r="S821" s="91" t="str">
        <f>IFERROR(IF(COUNTA($E821:$G821)=0,"",IF(AND(R821="",$O821=INDEX(O$3:O821,MATCH(MAX(Q$3:Q821),Q$3:Q821,0),0)),INDEX(R$3:R821,MATCH(MAX(Q$3:Q821),Q$3:Q821,0),0),R821)),"")</f>
        <v/>
      </c>
      <c r="T821" s="80" t="str">
        <f>IF(U821="","",COUNT(U$3:U821))</f>
        <v/>
      </c>
      <c r="U821" s="80" t="str">
        <f t="shared" si="457"/>
        <v/>
      </c>
      <c r="V821" s="91" t="str">
        <f>IFERROR(IF(S821="","",IF(U821="",IF(AND(E821="",F821="",G821&lt;&gt;"",$O821=INDEX(O$3:O821,MATCH(MAX(T$3:T821),T$3:T821,0),0)),INDEX(U$3:U821,MATCH(MAX(T$3:T821),T$3:T821,0),0),IF(AND(S821&lt;&gt;"",U821=""),0,"")),U821)),"")</f>
        <v/>
      </c>
      <c r="W821" s="95" t="str">
        <f t="shared" si="458"/>
        <v/>
      </c>
      <c r="X821" s="198" t="str">
        <f t="shared" si="459"/>
        <v/>
      </c>
      <c r="Y821" s="92" t="str">
        <f t="shared" si="460"/>
        <v/>
      </c>
      <c r="Z821" s="106" t="str">
        <f>IF(P821="","",COUNTIF($N$3:$N821,$N821))</f>
        <v/>
      </c>
      <c r="AA821" s="92" t="str">
        <f t="shared" si="461"/>
        <v/>
      </c>
      <c r="AB821" s="92" t="str">
        <f t="shared" si="462"/>
        <v/>
      </c>
      <c r="AC821" s="92" t="str">
        <f t="shared" si="463"/>
        <v/>
      </c>
      <c r="AD821" s="92" t="str">
        <f t="shared" si="472"/>
        <v/>
      </c>
      <c r="AE821" s="92" t="str">
        <f t="shared" si="472"/>
        <v/>
      </c>
      <c r="AF821" s="92" t="str">
        <f t="shared" si="472"/>
        <v/>
      </c>
      <c r="AG821" s="92" t="str">
        <f t="shared" si="472"/>
        <v/>
      </c>
      <c r="AH821" s="92" t="str">
        <f t="shared" si="472"/>
        <v/>
      </c>
      <c r="AI821" s="92" t="str">
        <f t="shared" si="472"/>
        <v/>
      </c>
      <c r="AJ821" s="92" t="str">
        <f t="shared" si="472"/>
        <v/>
      </c>
      <c r="AK821" s="92" t="str">
        <f t="shared" si="472"/>
        <v/>
      </c>
      <c r="AL821" s="92" t="str">
        <f t="shared" si="472"/>
        <v/>
      </c>
      <c r="AN821" s="35" t="str">
        <f t="shared" si="443"/>
        <v/>
      </c>
      <c r="AO821" s="44" t="str">
        <f t="shared" si="464"/>
        <v/>
      </c>
      <c r="AP821" s="41" t="str">
        <f>IF(AO821="","",RANK(AO821,AO$3:AO$1048576,1)+COUNTIF(AO$3:AO821,AO821)-1)</f>
        <v/>
      </c>
      <c r="AQ821" s="1" t="str">
        <f t="shared" si="465"/>
        <v/>
      </c>
      <c r="AR821" s="34" t="str">
        <f t="shared" si="444"/>
        <v/>
      </c>
      <c r="AS821" s="39" t="str">
        <f t="shared" si="445"/>
        <v/>
      </c>
      <c r="AT821" s="44" t="str">
        <f t="shared" si="446"/>
        <v/>
      </c>
      <c r="AU821" s="41" t="str">
        <f>IF(AT821="","",RANK(AT821,AT$3:AT$1048576,1)+COUNTIF(AT$3:AT821,AT821)-1)</f>
        <v/>
      </c>
      <c r="AV821" s="1" t="str">
        <f t="shared" si="447"/>
        <v/>
      </c>
      <c r="AW821" s="34" t="str">
        <f t="shared" si="448"/>
        <v/>
      </c>
      <c r="AX821" s="39" t="str">
        <f t="shared" si="449"/>
        <v/>
      </c>
      <c r="AY821" s="44" t="str">
        <f t="shared" si="466"/>
        <v/>
      </c>
      <c r="AZ821" s="41" t="str">
        <f>IF(AY821="","",RANK(AY821,AY$3:AY$1048576,1)+COUNTIF(AY$3:AY821,AY821)-1)</f>
        <v/>
      </c>
      <c r="BA821" s="1" t="str">
        <f t="shared" si="450"/>
        <v/>
      </c>
      <c r="BB821" s="34" t="str">
        <f t="shared" si="451"/>
        <v/>
      </c>
      <c r="BC821" s="39" t="str">
        <f t="shared" si="452"/>
        <v/>
      </c>
      <c r="BD821" s="44" t="str">
        <f t="shared" si="467"/>
        <v/>
      </c>
      <c r="BE821" s="41" t="str">
        <f>IF(BD821="","",RANK(BD821,BD$3:BD$1048576,1)+COUNTIF(BD$3:BD821,BD821)-1)</f>
        <v/>
      </c>
      <c r="BF821" s="1" t="str">
        <f t="shared" si="453"/>
        <v/>
      </c>
      <c r="BG821" s="34" t="str">
        <f t="shared" si="454"/>
        <v/>
      </c>
      <c r="BH821" s="39" t="str">
        <f t="shared" si="455"/>
        <v/>
      </c>
      <c r="BJ821" s="3"/>
      <c r="BK821" s="86"/>
      <c r="BL821" s="86"/>
      <c r="BM821" s="86"/>
      <c r="BN821" s="86"/>
      <c r="BO821" s="3"/>
      <c r="BP821" s="86"/>
      <c r="BQ821" s="86"/>
      <c r="BR821" s="86"/>
      <c r="BS821" s="86"/>
      <c r="BT821" s="3"/>
      <c r="BU821" s="86"/>
      <c r="BV821" s="86"/>
      <c r="BW821" s="86"/>
      <c r="BX821" s="86"/>
      <c r="BY821" s="3"/>
      <c r="BZ821" s="86"/>
      <c r="CA821" s="86"/>
      <c r="CB821" s="86"/>
      <c r="CC821" s="86"/>
    </row>
    <row r="822" spans="2:81" ht="35.1" customHeight="1" x14ac:dyDescent="0.2">
      <c r="B822" s="187"/>
      <c r="C822" s="188"/>
      <c r="D822" s="189"/>
      <c r="E822" s="186"/>
      <c r="F822" s="182"/>
      <c r="G822" s="184"/>
      <c r="K822" s="80" t="str">
        <f>IF(O822="","",COUNT(O$3:O822))</f>
        <v/>
      </c>
      <c r="L822" s="80" t="str">
        <f>IF(B822&lt;&gt;"",B822,IF(OR(COUNTA($G$3:$G822)&lt;COUNTA($G$3:$G$1048576),$G822&lt;&gt;""),L821,""))</f>
        <v/>
      </c>
      <c r="M822" s="80" t="str">
        <f>IF(C822&lt;&gt;"",C822,IF(OR(COUNTA($G$3:$G822)&lt;COUNTA($G$3:$G$1048576),$G822&lt;&gt;""),M821,""))</f>
        <v/>
      </c>
      <c r="N822" s="80" t="str">
        <f>IF(D822&lt;&gt;"",D822,IF(OR(COUNTA($G$3:$G822)&lt;COUNTA($G$3:$G$1048576),$G822&lt;&gt;""),N821,""))</f>
        <v/>
      </c>
      <c r="O822" s="81" t="str">
        <f t="shared" si="456"/>
        <v/>
      </c>
      <c r="P822" s="90" t="str">
        <f>IFERROR(IF(O822="",IF(COUNT(S$3:S$1048576)=COUNT(S$3:S822),IF(S822="","",INDEX(O$3:O822,MATCH(MAX(K$3:K822),K$3:K822,0),0)),INDEX(O$3:O822,MATCH(MAX(K$3:K822),K$3:K822,0),0)),O822),"")</f>
        <v/>
      </c>
      <c r="Q822" s="89" t="str">
        <f>IF(R822="","",COUNT(R$3:R822))</f>
        <v/>
      </c>
      <c r="R822" s="80" t="str">
        <f t="shared" si="442"/>
        <v/>
      </c>
      <c r="S822" s="91" t="str">
        <f>IFERROR(IF(COUNTA($E822:$G822)=0,"",IF(AND(R822="",$O822=INDEX(O$3:O822,MATCH(MAX(Q$3:Q822),Q$3:Q822,0),0)),INDEX(R$3:R822,MATCH(MAX(Q$3:Q822),Q$3:Q822,0),0),R822)),"")</f>
        <v/>
      </c>
      <c r="T822" s="80" t="str">
        <f>IF(U822="","",COUNT(U$3:U822))</f>
        <v/>
      </c>
      <c r="U822" s="80" t="str">
        <f t="shared" si="457"/>
        <v/>
      </c>
      <c r="V822" s="91" t="str">
        <f>IFERROR(IF(S822="","",IF(U822="",IF(AND(E822="",F822="",G822&lt;&gt;"",$O822=INDEX(O$3:O822,MATCH(MAX(T$3:T822),T$3:T822,0),0)),INDEX(U$3:U822,MATCH(MAX(T$3:T822),T$3:T822,0),0),IF(AND(S822&lt;&gt;"",U822=""),0,"")),U822)),"")</f>
        <v/>
      </c>
      <c r="W822" s="95" t="str">
        <f t="shared" si="458"/>
        <v/>
      </c>
      <c r="X822" s="198" t="str">
        <f t="shared" si="459"/>
        <v/>
      </c>
      <c r="Y822" s="92" t="str">
        <f t="shared" si="460"/>
        <v/>
      </c>
      <c r="Z822" s="106" t="str">
        <f>IF(P822="","",COUNTIF($N$3:$N822,$N822))</f>
        <v/>
      </c>
      <c r="AA822" s="92" t="str">
        <f t="shared" si="461"/>
        <v/>
      </c>
      <c r="AB822" s="92" t="str">
        <f t="shared" si="462"/>
        <v/>
      </c>
      <c r="AC822" s="92" t="str">
        <f t="shared" si="463"/>
        <v/>
      </c>
      <c r="AD822" s="92" t="str">
        <f t="shared" si="472"/>
        <v/>
      </c>
      <c r="AE822" s="92" t="str">
        <f t="shared" si="472"/>
        <v/>
      </c>
      <c r="AF822" s="92" t="str">
        <f t="shared" si="472"/>
        <v/>
      </c>
      <c r="AG822" s="92" t="str">
        <f t="shared" si="472"/>
        <v/>
      </c>
      <c r="AH822" s="92" t="str">
        <f t="shared" si="472"/>
        <v/>
      </c>
      <c r="AI822" s="92" t="str">
        <f t="shared" si="472"/>
        <v/>
      </c>
      <c r="AJ822" s="92" t="str">
        <f t="shared" si="472"/>
        <v/>
      </c>
      <c r="AK822" s="92" t="str">
        <f t="shared" si="472"/>
        <v/>
      </c>
      <c r="AL822" s="92" t="str">
        <f t="shared" si="472"/>
        <v/>
      </c>
      <c r="AN822" s="35" t="str">
        <f t="shared" si="443"/>
        <v/>
      </c>
      <c r="AO822" s="44" t="str">
        <f t="shared" si="464"/>
        <v/>
      </c>
      <c r="AP822" s="41" t="str">
        <f>IF(AO822="","",RANK(AO822,AO$3:AO$1048576,1)+COUNTIF(AO$3:AO822,AO822)-1)</f>
        <v/>
      </c>
      <c r="AQ822" s="1" t="str">
        <f t="shared" si="465"/>
        <v/>
      </c>
      <c r="AR822" s="34" t="str">
        <f t="shared" si="444"/>
        <v/>
      </c>
      <c r="AS822" s="39" t="str">
        <f t="shared" si="445"/>
        <v/>
      </c>
      <c r="AT822" s="44" t="str">
        <f t="shared" si="446"/>
        <v/>
      </c>
      <c r="AU822" s="41" t="str">
        <f>IF(AT822="","",RANK(AT822,AT$3:AT$1048576,1)+COUNTIF(AT$3:AT822,AT822)-1)</f>
        <v/>
      </c>
      <c r="AV822" s="1" t="str">
        <f t="shared" si="447"/>
        <v/>
      </c>
      <c r="AW822" s="34" t="str">
        <f t="shared" si="448"/>
        <v/>
      </c>
      <c r="AX822" s="39" t="str">
        <f t="shared" si="449"/>
        <v/>
      </c>
      <c r="AY822" s="44" t="str">
        <f t="shared" si="466"/>
        <v/>
      </c>
      <c r="AZ822" s="41" t="str">
        <f>IF(AY822="","",RANK(AY822,AY$3:AY$1048576,1)+COUNTIF(AY$3:AY822,AY822)-1)</f>
        <v/>
      </c>
      <c r="BA822" s="1" t="str">
        <f t="shared" si="450"/>
        <v/>
      </c>
      <c r="BB822" s="34" t="str">
        <f t="shared" si="451"/>
        <v/>
      </c>
      <c r="BC822" s="39" t="str">
        <f t="shared" si="452"/>
        <v/>
      </c>
      <c r="BD822" s="44" t="str">
        <f t="shared" si="467"/>
        <v/>
      </c>
      <c r="BE822" s="41" t="str">
        <f>IF(BD822="","",RANK(BD822,BD$3:BD$1048576,1)+COUNTIF(BD$3:BD822,BD822)-1)</f>
        <v/>
      </c>
      <c r="BF822" s="1" t="str">
        <f t="shared" si="453"/>
        <v/>
      </c>
      <c r="BG822" s="34" t="str">
        <f t="shared" si="454"/>
        <v/>
      </c>
      <c r="BH822" s="39" t="str">
        <f t="shared" si="455"/>
        <v/>
      </c>
      <c r="BJ822" s="3"/>
      <c r="BK822" s="86"/>
      <c r="BL822" s="86"/>
      <c r="BM822" s="86"/>
      <c r="BN822" s="86"/>
      <c r="BO822" s="3"/>
      <c r="BP822" s="86"/>
      <c r="BQ822" s="86"/>
      <c r="BR822" s="86"/>
      <c r="BS822" s="86"/>
      <c r="BT822" s="3"/>
      <c r="BU822" s="86"/>
      <c r="BV822" s="86"/>
      <c r="BW822" s="86"/>
      <c r="BX822" s="86"/>
      <c r="BY822" s="3"/>
      <c r="BZ822" s="86"/>
      <c r="CA822" s="86"/>
      <c r="CB822" s="86"/>
      <c r="CC822" s="86"/>
    </row>
    <row r="823" spans="2:81" ht="35.1" customHeight="1" x14ac:dyDescent="0.2">
      <c r="B823" s="187"/>
      <c r="C823" s="188"/>
      <c r="D823" s="189"/>
      <c r="E823" s="186"/>
      <c r="F823" s="182"/>
      <c r="G823" s="184"/>
      <c r="K823" s="80" t="str">
        <f>IF(O823="","",COUNT(O$3:O823))</f>
        <v/>
      </c>
      <c r="L823" s="80" t="str">
        <f>IF(B823&lt;&gt;"",B823,IF(OR(COUNTA($G$3:$G823)&lt;COUNTA($G$3:$G$1048576),$G823&lt;&gt;""),L822,""))</f>
        <v/>
      </c>
      <c r="M823" s="80" t="str">
        <f>IF(C823&lt;&gt;"",C823,IF(OR(COUNTA($G$3:$G823)&lt;COUNTA($G$3:$G$1048576),$G823&lt;&gt;""),M822,""))</f>
        <v/>
      </c>
      <c r="N823" s="80" t="str">
        <f>IF(D823&lt;&gt;"",D823,IF(OR(COUNTA($G$3:$G823)&lt;COUNTA($G$3:$G$1048576),$G823&lt;&gt;""),N822,""))</f>
        <v/>
      </c>
      <c r="O823" s="81" t="str">
        <f t="shared" si="456"/>
        <v/>
      </c>
      <c r="P823" s="90" t="str">
        <f>IFERROR(IF(O823="",IF(COUNT(S$3:S$1048576)=COUNT(S$3:S823),IF(S823="","",INDEX(O$3:O823,MATCH(MAX(K$3:K823),K$3:K823,0),0)),INDEX(O$3:O823,MATCH(MAX(K$3:K823),K$3:K823,0),0)),O823),"")</f>
        <v/>
      </c>
      <c r="Q823" s="89" t="str">
        <f>IF(R823="","",COUNT(R$3:R823))</f>
        <v/>
      </c>
      <c r="R823" s="80" t="str">
        <f t="shared" si="442"/>
        <v/>
      </c>
      <c r="S823" s="91" t="str">
        <f>IFERROR(IF(COUNTA($E823:$G823)=0,"",IF(AND(R823="",$O823=INDEX(O$3:O823,MATCH(MAX(Q$3:Q823),Q$3:Q823,0),0)),INDEX(R$3:R823,MATCH(MAX(Q$3:Q823),Q$3:Q823,0),0),R823)),"")</f>
        <v/>
      </c>
      <c r="T823" s="80" t="str">
        <f>IF(U823="","",COUNT(U$3:U823))</f>
        <v/>
      </c>
      <c r="U823" s="80" t="str">
        <f t="shared" si="457"/>
        <v/>
      </c>
      <c r="V823" s="91" t="str">
        <f>IFERROR(IF(S823="","",IF(U823="",IF(AND(E823="",F823="",G823&lt;&gt;"",$O823=INDEX(O$3:O823,MATCH(MAX(T$3:T823),T$3:T823,0),0)),INDEX(U$3:U823,MATCH(MAX(T$3:T823),T$3:T823,0),0),IF(AND(S823&lt;&gt;"",U823=""),0,"")),U823)),"")</f>
        <v/>
      </c>
      <c r="W823" s="95" t="str">
        <f t="shared" si="458"/>
        <v/>
      </c>
      <c r="X823" s="198" t="str">
        <f t="shared" si="459"/>
        <v/>
      </c>
      <c r="Y823" s="92" t="str">
        <f t="shared" si="460"/>
        <v/>
      </c>
      <c r="Z823" s="106" t="str">
        <f>IF(P823="","",COUNTIF($N$3:$N823,$N823))</f>
        <v/>
      </c>
      <c r="AA823" s="92" t="str">
        <f t="shared" si="461"/>
        <v/>
      </c>
      <c r="AB823" s="92" t="str">
        <f t="shared" si="462"/>
        <v/>
      </c>
      <c r="AC823" s="92" t="str">
        <f t="shared" si="463"/>
        <v/>
      </c>
      <c r="AD823" s="92" t="str">
        <f t="shared" si="472"/>
        <v/>
      </c>
      <c r="AE823" s="92" t="str">
        <f t="shared" si="472"/>
        <v/>
      </c>
      <c r="AF823" s="92" t="str">
        <f t="shared" si="472"/>
        <v/>
      </c>
      <c r="AG823" s="92" t="str">
        <f t="shared" si="472"/>
        <v/>
      </c>
      <c r="AH823" s="92" t="str">
        <f t="shared" si="472"/>
        <v/>
      </c>
      <c r="AI823" s="92" t="str">
        <f t="shared" si="472"/>
        <v/>
      </c>
      <c r="AJ823" s="92" t="str">
        <f t="shared" si="472"/>
        <v/>
      </c>
      <c r="AK823" s="92" t="str">
        <f t="shared" si="472"/>
        <v/>
      </c>
      <c r="AL823" s="92" t="str">
        <f t="shared" si="472"/>
        <v/>
      </c>
      <c r="AN823" s="35" t="str">
        <f t="shared" si="443"/>
        <v/>
      </c>
      <c r="AO823" s="44" t="str">
        <f t="shared" si="464"/>
        <v/>
      </c>
      <c r="AP823" s="41" t="str">
        <f>IF(AO823="","",RANK(AO823,AO$3:AO$1048576,1)+COUNTIF(AO$3:AO823,AO823)-1)</f>
        <v/>
      </c>
      <c r="AQ823" s="1" t="str">
        <f t="shared" si="465"/>
        <v/>
      </c>
      <c r="AR823" s="34" t="str">
        <f t="shared" si="444"/>
        <v/>
      </c>
      <c r="AS823" s="39" t="str">
        <f t="shared" si="445"/>
        <v/>
      </c>
      <c r="AT823" s="44" t="str">
        <f t="shared" si="446"/>
        <v/>
      </c>
      <c r="AU823" s="41" t="str">
        <f>IF(AT823="","",RANK(AT823,AT$3:AT$1048576,1)+COUNTIF(AT$3:AT823,AT823)-1)</f>
        <v/>
      </c>
      <c r="AV823" s="1" t="str">
        <f t="shared" si="447"/>
        <v/>
      </c>
      <c r="AW823" s="34" t="str">
        <f t="shared" si="448"/>
        <v/>
      </c>
      <c r="AX823" s="39" t="str">
        <f t="shared" si="449"/>
        <v/>
      </c>
      <c r="AY823" s="44" t="str">
        <f t="shared" si="466"/>
        <v/>
      </c>
      <c r="AZ823" s="41" t="str">
        <f>IF(AY823="","",RANK(AY823,AY$3:AY$1048576,1)+COUNTIF(AY$3:AY823,AY823)-1)</f>
        <v/>
      </c>
      <c r="BA823" s="1" t="str">
        <f t="shared" si="450"/>
        <v/>
      </c>
      <c r="BB823" s="34" t="str">
        <f t="shared" si="451"/>
        <v/>
      </c>
      <c r="BC823" s="39" t="str">
        <f t="shared" si="452"/>
        <v/>
      </c>
      <c r="BD823" s="44" t="str">
        <f t="shared" si="467"/>
        <v/>
      </c>
      <c r="BE823" s="41" t="str">
        <f>IF(BD823="","",RANK(BD823,BD$3:BD$1048576,1)+COUNTIF(BD$3:BD823,BD823)-1)</f>
        <v/>
      </c>
      <c r="BF823" s="1" t="str">
        <f t="shared" si="453"/>
        <v/>
      </c>
      <c r="BG823" s="34" t="str">
        <f t="shared" si="454"/>
        <v/>
      </c>
      <c r="BH823" s="39" t="str">
        <f t="shared" si="455"/>
        <v/>
      </c>
      <c r="BJ823" s="3"/>
      <c r="BK823" s="86"/>
      <c r="BL823" s="86"/>
      <c r="BM823" s="86"/>
      <c r="BN823" s="86"/>
      <c r="BO823" s="3"/>
      <c r="BP823" s="86"/>
      <c r="BQ823" s="86"/>
      <c r="BR823" s="86"/>
      <c r="BS823" s="86"/>
      <c r="BT823" s="3"/>
      <c r="BU823" s="86"/>
      <c r="BV823" s="86"/>
      <c r="BW823" s="86"/>
      <c r="BX823" s="86"/>
      <c r="BY823" s="3"/>
      <c r="BZ823" s="86"/>
      <c r="CA823" s="86"/>
      <c r="CB823" s="86"/>
      <c r="CC823" s="86"/>
    </row>
    <row r="824" spans="2:81" ht="35.1" customHeight="1" x14ac:dyDescent="0.2">
      <c r="B824" s="187"/>
      <c r="C824" s="188"/>
      <c r="D824" s="189"/>
      <c r="E824" s="186"/>
      <c r="F824" s="182"/>
      <c r="G824" s="184"/>
      <c r="K824" s="80" t="str">
        <f>IF(O824="","",COUNT(O$3:O824))</f>
        <v/>
      </c>
      <c r="L824" s="80" t="str">
        <f>IF(B824&lt;&gt;"",B824,IF(OR(COUNTA($G$3:$G824)&lt;COUNTA($G$3:$G$1048576),$G824&lt;&gt;""),L823,""))</f>
        <v/>
      </c>
      <c r="M824" s="80" t="str">
        <f>IF(C824&lt;&gt;"",C824,IF(OR(COUNTA($G$3:$G824)&lt;COUNTA($G$3:$G$1048576),$G824&lt;&gt;""),M823,""))</f>
        <v/>
      </c>
      <c r="N824" s="80" t="str">
        <f>IF(D824&lt;&gt;"",D824,IF(OR(COUNTA($G$3:$G824)&lt;COUNTA($G$3:$G$1048576),$G824&lt;&gt;""),N823,""))</f>
        <v/>
      </c>
      <c r="O824" s="81" t="str">
        <f t="shared" si="456"/>
        <v/>
      </c>
      <c r="P824" s="90" t="str">
        <f>IFERROR(IF(O824="",IF(COUNT(S$3:S$1048576)=COUNT(S$3:S824),IF(S824="","",INDEX(O$3:O824,MATCH(MAX(K$3:K824),K$3:K824,0),0)),INDEX(O$3:O824,MATCH(MAX(K$3:K824),K$3:K824,0),0)),O824),"")</f>
        <v/>
      </c>
      <c r="Q824" s="89" t="str">
        <f>IF(R824="","",COUNT(R$3:R824))</f>
        <v/>
      </c>
      <c r="R824" s="80" t="str">
        <f t="shared" si="442"/>
        <v/>
      </c>
      <c r="S824" s="91" t="str">
        <f>IFERROR(IF(COUNTA($E824:$G824)=0,"",IF(AND(R824="",$O824=INDEX(O$3:O824,MATCH(MAX(Q$3:Q824),Q$3:Q824,0),0)),INDEX(R$3:R824,MATCH(MAX(Q$3:Q824),Q$3:Q824,0),0),R824)),"")</f>
        <v/>
      </c>
      <c r="T824" s="80" t="str">
        <f>IF(U824="","",COUNT(U$3:U824))</f>
        <v/>
      </c>
      <c r="U824" s="80" t="str">
        <f t="shared" si="457"/>
        <v/>
      </c>
      <c r="V824" s="91" t="str">
        <f>IFERROR(IF(S824="","",IF(U824="",IF(AND(E824="",F824="",G824&lt;&gt;"",$O824=INDEX(O$3:O824,MATCH(MAX(T$3:T824),T$3:T824,0),0)),INDEX(U$3:U824,MATCH(MAX(T$3:T824),T$3:T824,0),0),IF(AND(S824&lt;&gt;"",U824=""),0,"")),U824)),"")</f>
        <v/>
      </c>
      <c r="W824" s="95" t="str">
        <f t="shared" si="458"/>
        <v/>
      </c>
      <c r="X824" s="198" t="str">
        <f t="shared" si="459"/>
        <v/>
      </c>
      <c r="Y824" s="92" t="str">
        <f t="shared" si="460"/>
        <v/>
      </c>
      <c r="Z824" s="106" t="str">
        <f>IF(P824="","",COUNTIF($N$3:$N824,$N824))</f>
        <v/>
      </c>
      <c r="AA824" s="92" t="str">
        <f t="shared" si="461"/>
        <v/>
      </c>
      <c r="AB824" s="92" t="str">
        <f t="shared" si="462"/>
        <v/>
      </c>
      <c r="AC824" s="92" t="str">
        <f t="shared" si="463"/>
        <v/>
      </c>
      <c r="AD824" s="92" t="str">
        <f t="shared" ref="AD824:AL833" si="473">IFERROR(IF(AND($Z824=1,AD$2&lt;&gt;"",""&amp;INDEX($Y$3:$Y$1048576,MATCH($P824&amp;"@"&amp;AD$2,$AA$3:$AA$1048576,0),0)&lt;&gt;""),AD$1&amp;""&amp;INDEX($Y$3:$Y$1048576,MATCH($P824&amp;"@"&amp;AD$2,$AA$3:$AA$1048576,0),0),""),"")</f>
        <v/>
      </c>
      <c r="AE824" s="92" t="str">
        <f t="shared" si="473"/>
        <v/>
      </c>
      <c r="AF824" s="92" t="str">
        <f t="shared" si="473"/>
        <v/>
      </c>
      <c r="AG824" s="92" t="str">
        <f t="shared" si="473"/>
        <v/>
      </c>
      <c r="AH824" s="92" t="str">
        <f t="shared" si="473"/>
        <v/>
      </c>
      <c r="AI824" s="92" t="str">
        <f t="shared" si="473"/>
        <v/>
      </c>
      <c r="AJ824" s="92" t="str">
        <f t="shared" si="473"/>
        <v/>
      </c>
      <c r="AK824" s="92" t="str">
        <f t="shared" si="473"/>
        <v/>
      </c>
      <c r="AL824" s="92" t="str">
        <f t="shared" si="473"/>
        <v/>
      </c>
      <c r="AN824" s="35" t="str">
        <f t="shared" si="443"/>
        <v/>
      </c>
      <c r="AO824" s="44" t="str">
        <f t="shared" si="464"/>
        <v/>
      </c>
      <c r="AP824" s="41" t="str">
        <f>IF(AO824="","",RANK(AO824,AO$3:AO$1048576,1)+COUNTIF(AO$3:AO824,AO824)-1)</f>
        <v/>
      </c>
      <c r="AQ824" s="1" t="str">
        <f t="shared" si="465"/>
        <v/>
      </c>
      <c r="AR824" s="34" t="str">
        <f t="shared" si="444"/>
        <v/>
      </c>
      <c r="AS824" s="39" t="str">
        <f t="shared" si="445"/>
        <v/>
      </c>
      <c r="AT824" s="44" t="str">
        <f t="shared" si="446"/>
        <v/>
      </c>
      <c r="AU824" s="41" t="str">
        <f>IF(AT824="","",RANK(AT824,AT$3:AT$1048576,1)+COUNTIF(AT$3:AT824,AT824)-1)</f>
        <v/>
      </c>
      <c r="AV824" s="1" t="str">
        <f t="shared" si="447"/>
        <v/>
      </c>
      <c r="AW824" s="34" t="str">
        <f t="shared" si="448"/>
        <v/>
      </c>
      <c r="AX824" s="39" t="str">
        <f t="shared" si="449"/>
        <v/>
      </c>
      <c r="AY824" s="44" t="str">
        <f t="shared" si="466"/>
        <v/>
      </c>
      <c r="AZ824" s="41" t="str">
        <f>IF(AY824="","",RANK(AY824,AY$3:AY$1048576,1)+COUNTIF(AY$3:AY824,AY824)-1)</f>
        <v/>
      </c>
      <c r="BA824" s="1" t="str">
        <f t="shared" si="450"/>
        <v/>
      </c>
      <c r="BB824" s="34" t="str">
        <f t="shared" si="451"/>
        <v/>
      </c>
      <c r="BC824" s="39" t="str">
        <f t="shared" si="452"/>
        <v/>
      </c>
      <c r="BD824" s="44" t="str">
        <f t="shared" si="467"/>
        <v/>
      </c>
      <c r="BE824" s="41" t="str">
        <f>IF(BD824="","",RANK(BD824,BD$3:BD$1048576,1)+COUNTIF(BD$3:BD824,BD824)-1)</f>
        <v/>
      </c>
      <c r="BF824" s="1" t="str">
        <f t="shared" si="453"/>
        <v/>
      </c>
      <c r="BG824" s="34" t="str">
        <f t="shared" si="454"/>
        <v/>
      </c>
      <c r="BH824" s="39" t="str">
        <f t="shared" si="455"/>
        <v/>
      </c>
      <c r="BJ824" s="3"/>
      <c r="BK824" s="86"/>
      <c r="BL824" s="86"/>
      <c r="BM824" s="86"/>
      <c r="BN824" s="86"/>
      <c r="BO824" s="3"/>
      <c r="BP824" s="86"/>
      <c r="BQ824" s="86"/>
      <c r="BR824" s="86"/>
      <c r="BS824" s="86"/>
      <c r="BT824" s="3"/>
      <c r="BU824" s="86"/>
      <c r="BV824" s="86"/>
      <c r="BW824" s="86"/>
      <c r="BX824" s="86"/>
      <c r="BY824" s="3"/>
      <c r="BZ824" s="86"/>
      <c r="CA824" s="86"/>
      <c r="CB824" s="86"/>
      <c r="CC824" s="86"/>
    </row>
    <row r="825" spans="2:81" ht="35.1" customHeight="1" x14ac:dyDescent="0.2">
      <c r="B825" s="187"/>
      <c r="C825" s="188"/>
      <c r="D825" s="189"/>
      <c r="E825" s="186"/>
      <c r="F825" s="182"/>
      <c r="G825" s="184"/>
      <c r="K825" s="80" t="str">
        <f>IF(O825="","",COUNT(O$3:O825))</f>
        <v/>
      </c>
      <c r="L825" s="80" t="str">
        <f>IF(B825&lt;&gt;"",B825,IF(OR(COUNTA($G$3:$G825)&lt;COUNTA($G$3:$G$1048576),$G825&lt;&gt;""),L824,""))</f>
        <v/>
      </c>
      <c r="M825" s="80" t="str">
        <f>IF(C825&lt;&gt;"",C825,IF(OR(COUNTA($G$3:$G825)&lt;COUNTA($G$3:$G$1048576),$G825&lt;&gt;""),M824,""))</f>
        <v/>
      </c>
      <c r="N825" s="80" t="str">
        <f>IF(D825&lt;&gt;"",D825,IF(OR(COUNTA($G$3:$G825)&lt;COUNTA($G$3:$G$1048576),$G825&lt;&gt;""),N824,""))</f>
        <v/>
      </c>
      <c r="O825" s="81" t="str">
        <f t="shared" si="456"/>
        <v/>
      </c>
      <c r="P825" s="90" t="str">
        <f>IFERROR(IF(O825="",IF(COUNT(S$3:S$1048576)=COUNT(S$3:S825),IF(S825="","",INDEX(O$3:O825,MATCH(MAX(K$3:K825),K$3:K825,0),0)),INDEX(O$3:O825,MATCH(MAX(K$3:K825),K$3:K825,0),0)),O825),"")</f>
        <v/>
      </c>
      <c r="Q825" s="89" t="str">
        <f>IF(R825="","",COUNT(R$3:R825))</f>
        <v/>
      </c>
      <c r="R825" s="80" t="str">
        <f t="shared" si="442"/>
        <v/>
      </c>
      <c r="S825" s="91" t="str">
        <f>IFERROR(IF(COUNTA($E825:$G825)=0,"",IF(AND(R825="",$O825=INDEX(O$3:O825,MATCH(MAX(Q$3:Q825),Q$3:Q825,0),0)),INDEX(R$3:R825,MATCH(MAX(Q$3:Q825),Q$3:Q825,0),0),R825)),"")</f>
        <v/>
      </c>
      <c r="T825" s="80" t="str">
        <f>IF(U825="","",COUNT(U$3:U825))</f>
        <v/>
      </c>
      <c r="U825" s="80" t="str">
        <f t="shared" si="457"/>
        <v/>
      </c>
      <c r="V825" s="91" t="str">
        <f>IFERROR(IF(S825="","",IF(U825="",IF(AND(E825="",F825="",G825&lt;&gt;"",$O825=INDEX(O$3:O825,MATCH(MAX(T$3:T825),T$3:T825,0),0)),INDEX(U$3:U825,MATCH(MAX(T$3:T825),T$3:T825,0),0),IF(AND(S825&lt;&gt;"",U825=""),0,"")),U825)),"")</f>
        <v/>
      </c>
      <c r="W825" s="95" t="str">
        <f t="shared" si="458"/>
        <v/>
      </c>
      <c r="X825" s="198" t="str">
        <f t="shared" si="459"/>
        <v/>
      </c>
      <c r="Y825" s="92" t="str">
        <f t="shared" si="460"/>
        <v/>
      </c>
      <c r="Z825" s="106" t="str">
        <f>IF(P825="","",COUNTIF($N$3:$N825,$N825))</f>
        <v/>
      </c>
      <c r="AA825" s="92" t="str">
        <f t="shared" si="461"/>
        <v/>
      </c>
      <c r="AB825" s="92" t="str">
        <f t="shared" si="462"/>
        <v/>
      </c>
      <c r="AC825" s="92" t="str">
        <f t="shared" si="463"/>
        <v/>
      </c>
      <c r="AD825" s="92" t="str">
        <f t="shared" si="473"/>
        <v/>
      </c>
      <c r="AE825" s="92" t="str">
        <f t="shared" si="473"/>
        <v/>
      </c>
      <c r="AF825" s="92" t="str">
        <f t="shared" si="473"/>
        <v/>
      </c>
      <c r="AG825" s="92" t="str">
        <f t="shared" si="473"/>
        <v/>
      </c>
      <c r="AH825" s="92" t="str">
        <f t="shared" si="473"/>
        <v/>
      </c>
      <c r="AI825" s="92" t="str">
        <f t="shared" si="473"/>
        <v/>
      </c>
      <c r="AJ825" s="92" t="str">
        <f t="shared" si="473"/>
        <v/>
      </c>
      <c r="AK825" s="92" t="str">
        <f t="shared" si="473"/>
        <v/>
      </c>
      <c r="AL825" s="92" t="str">
        <f t="shared" si="473"/>
        <v/>
      </c>
      <c r="AN825" s="35" t="str">
        <f t="shared" si="443"/>
        <v/>
      </c>
      <c r="AO825" s="44" t="str">
        <f t="shared" si="464"/>
        <v/>
      </c>
      <c r="AP825" s="41" t="str">
        <f>IF(AO825="","",RANK(AO825,AO$3:AO$1048576,1)+COUNTIF(AO$3:AO825,AO825)-1)</f>
        <v/>
      </c>
      <c r="AQ825" s="1" t="str">
        <f t="shared" si="465"/>
        <v/>
      </c>
      <c r="AR825" s="34" t="str">
        <f t="shared" si="444"/>
        <v/>
      </c>
      <c r="AS825" s="39" t="str">
        <f t="shared" si="445"/>
        <v/>
      </c>
      <c r="AT825" s="44" t="str">
        <f t="shared" si="446"/>
        <v/>
      </c>
      <c r="AU825" s="41" t="str">
        <f>IF(AT825="","",RANK(AT825,AT$3:AT$1048576,1)+COUNTIF(AT$3:AT825,AT825)-1)</f>
        <v/>
      </c>
      <c r="AV825" s="1" t="str">
        <f t="shared" si="447"/>
        <v/>
      </c>
      <c r="AW825" s="34" t="str">
        <f t="shared" si="448"/>
        <v/>
      </c>
      <c r="AX825" s="39" t="str">
        <f t="shared" si="449"/>
        <v/>
      </c>
      <c r="AY825" s="44" t="str">
        <f t="shared" si="466"/>
        <v/>
      </c>
      <c r="AZ825" s="41" t="str">
        <f>IF(AY825="","",RANK(AY825,AY$3:AY$1048576,1)+COUNTIF(AY$3:AY825,AY825)-1)</f>
        <v/>
      </c>
      <c r="BA825" s="1" t="str">
        <f t="shared" si="450"/>
        <v/>
      </c>
      <c r="BB825" s="34" t="str">
        <f t="shared" si="451"/>
        <v/>
      </c>
      <c r="BC825" s="39" t="str">
        <f t="shared" si="452"/>
        <v/>
      </c>
      <c r="BD825" s="44" t="str">
        <f t="shared" si="467"/>
        <v/>
      </c>
      <c r="BE825" s="41" t="str">
        <f>IF(BD825="","",RANK(BD825,BD$3:BD$1048576,1)+COUNTIF(BD$3:BD825,BD825)-1)</f>
        <v/>
      </c>
      <c r="BF825" s="1" t="str">
        <f t="shared" si="453"/>
        <v/>
      </c>
      <c r="BG825" s="34" t="str">
        <f t="shared" si="454"/>
        <v/>
      </c>
      <c r="BH825" s="39" t="str">
        <f t="shared" si="455"/>
        <v/>
      </c>
      <c r="BJ825" s="3"/>
      <c r="BK825" s="86"/>
      <c r="BL825" s="86"/>
      <c r="BM825" s="86"/>
      <c r="BN825" s="86"/>
      <c r="BO825" s="3"/>
      <c r="BP825" s="86"/>
      <c r="BQ825" s="86"/>
      <c r="BR825" s="86"/>
      <c r="BS825" s="86"/>
      <c r="BT825" s="3"/>
      <c r="BU825" s="86"/>
      <c r="BV825" s="86"/>
      <c r="BW825" s="86"/>
      <c r="BX825" s="86"/>
      <c r="BY825" s="3"/>
      <c r="BZ825" s="86"/>
      <c r="CA825" s="86"/>
      <c r="CB825" s="86"/>
      <c r="CC825" s="86"/>
    </row>
    <row r="826" spans="2:81" ht="35.1" customHeight="1" x14ac:dyDescent="0.2">
      <c r="B826" s="187"/>
      <c r="C826" s="188"/>
      <c r="D826" s="189"/>
      <c r="E826" s="186"/>
      <c r="F826" s="182"/>
      <c r="G826" s="184"/>
      <c r="K826" s="80" t="str">
        <f>IF(O826="","",COUNT(O$3:O826))</f>
        <v/>
      </c>
      <c r="L826" s="80" t="str">
        <f>IF(B826&lt;&gt;"",B826,IF(OR(COUNTA($G$3:$G826)&lt;COUNTA($G$3:$G$1048576),$G826&lt;&gt;""),L825,""))</f>
        <v/>
      </c>
      <c r="M826" s="80" t="str">
        <f>IF(C826&lt;&gt;"",C826,IF(OR(COUNTA($G$3:$G826)&lt;COUNTA($G$3:$G$1048576),$G826&lt;&gt;""),M825,""))</f>
        <v/>
      </c>
      <c r="N826" s="80" t="str">
        <f>IF(D826&lt;&gt;"",D826,IF(OR(COUNTA($G$3:$G826)&lt;COUNTA($G$3:$G$1048576),$G826&lt;&gt;""),N825,""))</f>
        <v/>
      </c>
      <c r="O826" s="81" t="str">
        <f t="shared" si="456"/>
        <v/>
      </c>
      <c r="P826" s="90" t="str">
        <f>IFERROR(IF(O826="",IF(COUNT(S$3:S$1048576)=COUNT(S$3:S826),IF(S826="","",INDEX(O$3:O826,MATCH(MAX(K$3:K826),K$3:K826,0),0)),INDEX(O$3:O826,MATCH(MAX(K$3:K826),K$3:K826,0),0)),O826),"")</f>
        <v/>
      </c>
      <c r="Q826" s="89" t="str">
        <f>IF(R826="","",COUNT(R$3:R826))</f>
        <v/>
      </c>
      <c r="R826" s="80" t="str">
        <f t="shared" si="442"/>
        <v/>
      </c>
      <c r="S826" s="91" t="str">
        <f>IFERROR(IF(COUNTA($E826:$G826)=0,"",IF(AND(R826="",$O826=INDEX(O$3:O826,MATCH(MAX(Q$3:Q826),Q$3:Q826,0),0)),INDEX(R$3:R826,MATCH(MAX(Q$3:Q826),Q$3:Q826,0),0),R826)),"")</f>
        <v/>
      </c>
      <c r="T826" s="80" t="str">
        <f>IF(U826="","",COUNT(U$3:U826))</f>
        <v/>
      </c>
      <c r="U826" s="80" t="str">
        <f t="shared" si="457"/>
        <v/>
      </c>
      <c r="V826" s="91" t="str">
        <f>IFERROR(IF(S826="","",IF(U826="",IF(AND(E826="",F826="",G826&lt;&gt;"",$O826=INDEX(O$3:O826,MATCH(MAX(T$3:T826),T$3:T826,0),0)),INDEX(U$3:U826,MATCH(MAX(T$3:T826),T$3:T826,0),0),IF(AND(S826&lt;&gt;"",U826=""),0,"")),U826)),"")</f>
        <v/>
      </c>
      <c r="W826" s="95" t="str">
        <f t="shared" si="458"/>
        <v/>
      </c>
      <c r="X826" s="198" t="str">
        <f t="shared" si="459"/>
        <v/>
      </c>
      <c r="Y826" s="92" t="str">
        <f t="shared" si="460"/>
        <v/>
      </c>
      <c r="Z826" s="106" t="str">
        <f>IF(P826="","",COUNTIF($N$3:$N826,$N826))</f>
        <v/>
      </c>
      <c r="AA826" s="92" t="str">
        <f t="shared" si="461"/>
        <v/>
      </c>
      <c r="AB826" s="92" t="str">
        <f t="shared" si="462"/>
        <v/>
      </c>
      <c r="AC826" s="92" t="str">
        <f t="shared" si="463"/>
        <v/>
      </c>
      <c r="AD826" s="92" t="str">
        <f t="shared" si="473"/>
        <v/>
      </c>
      <c r="AE826" s="92" t="str">
        <f t="shared" si="473"/>
        <v/>
      </c>
      <c r="AF826" s="92" t="str">
        <f t="shared" si="473"/>
        <v/>
      </c>
      <c r="AG826" s="92" t="str">
        <f t="shared" si="473"/>
        <v/>
      </c>
      <c r="AH826" s="92" t="str">
        <f t="shared" si="473"/>
        <v/>
      </c>
      <c r="AI826" s="92" t="str">
        <f t="shared" si="473"/>
        <v/>
      </c>
      <c r="AJ826" s="92" t="str">
        <f t="shared" si="473"/>
        <v/>
      </c>
      <c r="AK826" s="92" t="str">
        <f t="shared" si="473"/>
        <v/>
      </c>
      <c r="AL826" s="92" t="str">
        <f t="shared" si="473"/>
        <v/>
      </c>
      <c r="AN826" s="35" t="str">
        <f t="shared" si="443"/>
        <v/>
      </c>
      <c r="AO826" s="44" t="str">
        <f t="shared" si="464"/>
        <v/>
      </c>
      <c r="AP826" s="41" t="str">
        <f>IF(AO826="","",RANK(AO826,AO$3:AO$1048576,1)+COUNTIF(AO$3:AO826,AO826)-1)</f>
        <v/>
      </c>
      <c r="AQ826" s="1" t="str">
        <f t="shared" si="465"/>
        <v/>
      </c>
      <c r="AR826" s="34" t="str">
        <f t="shared" si="444"/>
        <v/>
      </c>
      <c r="AS826" s="39" t="str">
        <f t="shared" si="445"/>
        <v/>
      </c>
      <c r="AT826" s="44" t="str">
        <f t="shared" si="446"/>
        <v/>
      </c>
      <c r="AU826" s="41" t="str">
        <f>IF(AT826="","",RANK(AT826,AT$3:AT$1048576,1)+COUNTIF(AT$3:AT826,AT826)-1)</f>
        <v/>
      </c>
      <c r="AV826" s="1" t="str">
        <f t="shared" si="447"/>
        <v/>
      </c>
      <c r="AW826" s="34" t="str">
        <f t="shared" si="448"/>
        <v/>
      </c>
      <c r="AX826" s="39" t="str">
        <f t="shared" si="449"/>
        <v/>
      </c>
      <c r="AY826" s="44" t="str">
        <f t="shared" si="466"/>
        <v/>
      </c>
      <c r="AZ826" s="41" t="str">
        <f>IF(AY826="","",RANK(AY826,AY$3:AY$1048576,1)+COUNTIF(AY$3:AY826,AY826)-1)</f>
        <v/>
      </c>
      <c r="BA826" s="1" t="str">
        <f t="shared" si="450"/>
        <v/>
      </c>
      <c r="BB826" s="34" t="str">
        <f t="shared" si="451"/>
        <v/>
      </c>
      <c r="BC826" s="39" t="str">
        <f t="shared" si="452"/>
        <v/>
      </c>
      <c r="BD826" s="44" t="str">
        <f t="shared" si="467"/>
        <v/>
      </c>
      <c r="BE826" s="41" t="str">
        <f>IF(BD826="","",RANK(BD826,BD$3:BD$1048576,1)+COUNTIF(BD$3:BD826,BD826)-1)</f>
        <v/>
      </c>
      <c r="BF826" s="1" t="str">
        <f t="shared" si="453"/>
        <v/>
      </c>
      <c r="BG826" s="34" t="str">
        <f t="shared" si="454"/>
        <v/>
      </c>
      <c r="BH826" s="39" t="str">
        <f t="shared" si="455"/>
        <v/>
      </c>
      <c r="BJ826" s="3"/>
      <c r="BK826" s="86"/>
      <c r="BL826" s="86"/>
      <c r="BM826" s="86"/>
      <c r="BN826" s="86"/>
      <c r="BO826" s="3"/>
      <c r="BP826" s="86"/>
      <c r="BQ826" s="86"/>
      <c r="BR826" s="86"/>
      <c r="BS826" s="86"/>
      <c r="BT826" s="3"/>
      <c r="BU826" s="86"/>
      <c r="BV826" s="86"/>
      <c r="BW826" s="86"/>
      <c r="BX826" s="86"/>
      <c r="BY826" s="3"/>
      <c r="BZ826" s="86"/>
      <c r="CA826" s="86"/>
      <c r="CB826" s="86"/>
      <c r="CC826" s="86"/>
    </row>
    <row r="827" spans="2:81" ht="35.1" customHeight="1" x14ac:dyDescent="0.2">
      <c r="B827" s="187"/>
      <c r="C827" s="188"/>
      <c r="D827" s="189"/>
      <c r="E827" s="186"/>
      <c r="F827" s="182"/>
      <c r="G827" s="184"/>
      <c r="K827" s="80" t="str">
        <f>IF(O827="","",COUNT(O$3:O827))</f>
        <v/>
      </c>
      <c r="L827" s="80" t="str">
        <f>IF(B827&lt;&gt;"",B827,IF(OR(COUNTA($G$3:$G827)&lt;COUNTA($G$3:$G$1048576),$G827&lt;&gt;""),L826,""))</f>
        <v/>
      </c>
      <c r="M827" s="80" t="str">
        <f>IF(C827&lt;&gt;"",C827,IF(OR(COUNTA($G$3:$G827)&lt;COUNTA($G$3:$G$1048576),$G827&lt;&gt;""),M826,""))</f>
        <v/>
      </c>
      <c r="N827" s="80" t="str">
        <f>IF(D827&lt;&gt;"",D827,IF(OR(COUNTA($G$3:$G827)&lt;COUNTA($G$3:$G$1048576),$G827&lt;&gt;""),N826,""))</f>
        <v/>
      </c>
      <c r="O827" s="81" t="str">
        <f t="shared" si="456"/>
        <v/>
      </c>
      <c r="P827" s="90" t="str">
        <f>IFERROR(IF(O827="",IF(COUNT(S$3:S$1048576)=COUNT(S$3:S827),IF(S827="","",INDEX(O$3:O827,MATCH(MAX(K$3:K827),K$3:K827,0),0)),INDEX(O$3:O827,MATCH(MAX(K$3:K827),K$3:K827,0),0)),O827),"")</f>
        <v/>
      </c>
      <c r="Q827" s="89" t="str">
        <f>IF(R827="","",COUNT(R$3:R827))</f>
        <v/>
      </c>
      <c r="R827" s="80" t="str">
        <f t="shared" si="442"/>
        <v/>
      </c>
      <c r="S827" s="91" t="str">
        <f>IFERROR(IF(COUNTA($E827:$G827)=0,"",IF(AND(R827="",$O827=INDEX(O$3:O827,MATCH(MAX(Q$3:Q827),Q$3:Q827,0),0)),INDEX(R$3:R827,MATCH(MAX(Q$3:Q827),Q$3:Q827,0),0),R827)),"")</f>
        <v/>
      </c>
      <c r="T827" s="80" t="str">
        <f>IF(U827="","",COUNT(U$3:U827))</f>
        <v/>
      </c>
      <c r="U827" s="80" t="str">
        <f t="shared" si="457"/>
        <v/>
      </c>
      <c r="V827" s="91" t="str">
        <f>IFERROR(IF(S827="","",IF(U827="",IF(AND(E827="",F827="",G827&lt;&gt;"",$O827=INDEX(O$3:O827,MATCH(MAX(T$3:T827),T$3:T827,0),0)),INDEX(U$3:U827,MATCH(MAX(T$3:T827),T$3:T827,0),0),IF(AND(S827&lt;&gt;"",U827=""),0,"")),U827)),"")</f>
        <v/>
      </c>
      <c r="W827" s="95" t="str">
        <f t="shared" si="458"/>
        <v/>
      </c>
      <c r="X827" s="198" t="str">
        <f t="shared" si="459"/>
        <v/>
      </c>
      <c r="Y827" s="92" t="str">
        <f t="shared" si="460"/>
        <v/>
      </c>
      <c r="Z827" s="106" t="str">
        <f>IF(P827="","",COUNTIF($N$3:$N827,$N827))</f>
        <v/>
      </c>
      <c r="AA827" s="92" t="str">
        <f t="shared" si="461"/>
        <v/>
      </c>
      <c r="AB827" s="92" t="str">
        <f t="shared" si="462"/>
        <v/>
      </c>
      <c r="AC827" s="92" t="str">
        <f t="shared" si="463"/>
        <v/>
      </c>
      <c r="AD827" s="92" t="str">
        <f t="shared" si="473"/>
        <v/>
      </c>
      <c r="AE827" s="92" t="str">
        <f t="shared" si="473"/>
        <v/>
      </c>
      <c r="AF827" s="92" t="str">
        <f t="shared" si="473"/>
        <v/>
      </c>
      <c r="AG827" s="92" t="str">
        <f t="shared" si="473"/>
        <v/>
      </c>
      <c r="AH827" s="92" t="str">
        <f t="shared" si="473"/>
        <v/>
      </c>
      <c r="AI827" s="92" t="str">
        <f t="shared" si="473"/>
        <v/>
      </c>
      <c r="AJ827" s="92" t="str">
        <f t="shared" si="473"/>
        <v/>
      </c>
      <c r="AK827" s="92" t="str">
        <f t="shared" si="473"/>
        <v/>
      </c>
      <c r="AL827" s="92" t="str">
        <f t="shared" si="473"/>
        <v/>
      </c>
      <c r="AN827" s="35" t="str">
        <f t="shared" si="443"/>
        <v/>
      </c>
      <c r="AO827" s="44" t="str">
        <f t="shared" si="464"/>
        <v/>
      </c>
      <c r="AP827" s="41" t="str">
        <f>IF(AO827="","",RANK(AO827,AO$3:AO$1048576,1)+COUNTIF(AO$3:AO827,AO827)-1)</f>
        <v/>
      </c>
      <c r="AQ827" s="1" t="str">
        <f t="shared" si="465"/>
        <v/>
      </c>
      <c r="AR827" s="34" t="str">
        <f t="shared" si="444"/>
        <v/>
      </c>
      <c r="AS827" s="39" t="str">
        <f t="shared" si="445"/>
        <v/>
      </c>
      <c r="AT827" s="44" t="str">
        <f t="shared" si="446"/>
        <v/>
      </c>
      <c r="AU827" s="41" t="str">
        <f>IF(AT827="","",RANK(AT827,AT$3:AT$1048576,1)+COUNTIF(AT$3:AT827,AT827)-1)</f>
        <v/>
      </c>
      <c r="AV827" s="1" t="str">
        <f t="shared" si="447"/>
        <v/>
      </c>
      <c r="AW827" s="34" t="str">
        <f t="shared" si="448"/>
        <v/>
      </c>
      <c r="AX827" s="39" t="str">
        <f t="shared" si="449"/>
        <v/>
      </c>
      <c r="AY827" s="44" t="str">
        <f t="shared" si="466"/>
        <v/>
      </c>
      <c r="AZ827" s="41" t="str">
        <f>IF(AY827="","",RANK(AY827,AY$3:AY$1048576,1)+COUNTIF(AY$3:AY827,AY827)-1)</f>
        <v/>
      </c>
      <c r="BA827" s="1" t="str">
        <f t="shared" si="450"/>
        <v/>
      </c>
      <c r="BB827" s="34" t="str">
        <f t="shared" si="451"/>
        <v/>
      </c>
      <c r="BC827" s="39" t="str">
        <f t="shared" si="452"/>
        <v/>
      </c>
      <c r="BD827" s="44" t="str">
        <f t="shared" si="467"/>
        <v/>
      </c>
      <c r="BE827" s="41" t="str">
        <f>IF(BD827="","",RANK(BD827,BD$3:BD$1048576,1)+COUNTIF(BD$3:BD827,BD827)-1)</f>
        <v/>
      </c>
      <c r="BF827" s="1" t="str">
        <f t="shared" si="453"/>
        <v/>
      </c>
      <c r="BG827" s="34" t="str">
        <f t="shared" si="454"/>
        <v/>
      </c>
      <c r="BH827" s="39" t="str">
        <f t="shared" si="455"/>
        <v/>
      </c>
      <c r="BJ827" s="3"/>
      <c r="BK827" s="86"/>
      <c r="BL827" s="86"/>
      <c r="BM827" s="86"/>
      <c r="BN827" s="86"/>
      <c r="BO827" s="3"/>
      <c r="BP827" s="86"/>
      <c r="BQ827" s="86"/>
      <c r="BR827" s="86"/>
      <c r="BS827" s="86"/>
      <c r="BT827" s="3"/>
      <c r="BU827" s="86"/>
      <c r="BV827" s="86"/>
      <c r="BW827" s="86"/>
      <c r="BX827" s="86"/>
      <c r="BY827" s="3"/>
      <c r="BZ827" s="86"/>
      <c r="CA827" s="86"/>
      <c r="CB827" s="86"/>
      <c r="CC827" s="86"/>
    </row>
    <row r="828" spans="2:81" ht="35.1" customHeight="1" x14ac:dyDescent="0.2">
      <c r="B828" s="187"/>
      <c r="C828" s="188"/>
      <c r="D828" s="189"/>
      <c r="E828" s="186"/>
      <c r="F828" s="182"/>
      <c r="G828" s="184"/>
      <c r="K828" s="80" t="str">
        <f>IF(O828="","",COUNT(O$3:O828))</f>
        <v/>
      </c>
      <c r="L828" s="80" t="str">
        <f>IF(B828&lt;&gt;"",B828,IF(OR(COUNTA($G$3:$G828)&lt;COUNTA($G$3:$G$1048576),$G828&lt;&gt;""),L827,""))</f>
        <v/>
      </c>
      <c r="M828" s="80" t="str">
        <f>IF(C828&lt;&gt;"",C828,IF(OR(COUNTA($G$3:$G828)&lt;COUNTA($G$3:$G$1048576),$G828&lt;&gt;""),M827,""))</f>
        <v/>
      </c>
      <c r="N828" s="80" t="str">
        <f>IF(D828&lt;&gt;"",D828,IF(OR(COUNTA($G$3:$G828)&lt;COUNTA($G$3:$G$1048576),$G828&lt;&gt;""),N827,""))</f>
        <v/>
      </c>
      <c r="O828" s="81" t="str">
        <f t="shared" si="456"/>
        <v/>
      </c>
      <c r="P828" s="90" t="str">
        <f>IFERROR(IF(O828="",IF(COUNT(S$3:S$1048576)=COUNT(S$3:S828),IF(S828="","",INDEX(O$3:O828,MATCH(MAX(K$3:K828),K$3:K828,0),0)),INDEX(O$3:O828,MATCH(MAX(K$3:K828),K$3:K828,0),0)),O828),"")</f>
        <v/>
      </c>
      <c r="Q828" s="89" t="str">
        <f>IF(R828="","",COUNT(R$3:R828))</f>
        <v/>
      </c>
      <c r="R828" s="80" t="str">
        <f t="shared" si="442"/>
        <v/>
      </c>
      <c r="S828" s="91" t="str">
        <f>IFERROR(IF(COUNTA($E828:$G828)=0,"",IF(AND(R828="",$O828=INDEX(O$3:O828,MATCH(MAX(Q$3:Q828),Q$3:Q828,0),0)),INDEX(R$3:R828,MATCH(MAX(Q$3:Q828),Q$3:Q828,0),0),R828)),"")</f>
        <v/>
      </c>
      <c r="T828" s="80" t="str">
        <f>IF(U828="","",COUNT(U$3:U828))</f>
        <v/>
      </c>
      <c r="U828" s="80" t="str">
        <f t="shared" si="457"/>
        <v/>
      </c>
      <c r="V828" s="91" t="str">
        <f>IFERROR(IF(S828="","",IF(U828="",IF(AND(E828="",F828="",G828&lt;&gt;"",$O828=INDEX(O$3:O828,MATCH(MAX(T$3:T828),T$3:T828,0),0)),INDEX(U$3:U828,MATCH(MAX(T$3:T828),T$3:T828,0),0),IF(AND(S828&lt;&gt;"",U828=""),0,"")),U828)),"")</f>
        <v/>
      </c>
      <c r="W828" s="95" t="str">
        <f t="shared" si="458"/>
        <v/>
      </c>
      <c r="X828" s="198" t="str">
        <f t="shared" si="459"/>
        <v/>
      </c>
      <c r="Y828" s="92" t="str">
        <f t="shared" si="460"/>
        <v/>
      </c>
      <c r="Z828" s="106" t="str">
        <f>IF(P828="","",COUNTIF($N$3:$N828,$N828))</f>
        <v/>
      </c>
      <c r="AA828" s="92" t="str">
        <f t="shared" si="461"/>
        <v/>
      </c>
      <c r="AB828" s="92" t="str">
        <f t="shared" si="462"/>
        <v/>
      </c>
      <c r="AC828" s="92" t="str">
        <f t="shared" si="463"/>
        <v/>
      </c>
      <c r="AD828" s="92" t="str">
        <f t="shared" si="473"/>
        <v/>
      </c>
      <c r="AE828" s="92" t="str">
        <f t="shared" si="473"/>
        <v/>
      </c>
      <c r="AF828" s="92" t="str">
        <f t="shared" si="473"/>
        <v/>
      </c>
      <c r="AG828" s="92" t="str">
        <f t="shared" si="473"/>
        <v/>
      </c>
      <c r="AH828" s="92" t="str">
        <f t="shared" si="473"/>
        <v/>
      </c>
      <c r="AI828" s="92" t="str">
        <f t="shared" si="473"/>
        <v/>
      </c>
      <c r="AJ828" s="92" t="str">
        <f t="shared" si="473"/>
        <v/>
      </c>
      <c r="AK828" s="92" t="str">
        <f t="shared" si="473"/>
        <v/>
      </c>
      <c r="AL828" s="92" t="str">
        <f t="shared" si="473"/>
        <v/>
      </c>
      <c r="AN828" s="35" t="str">
        <f t="shared" si="443"/>
        <v/>
      </c>
      <c r="AO828" s="44" t="str">
        <f t="shared" si="464"/>
        <v/>
      </c>
      <c r="AP828" s="41" t="str">
        <f>IF(AO828="","",RANK(AO828,AO$3:AO$1048576,1)+COUNTIF(AO$3:AO828,AO828)-1)</f>
        <v/>
      </c>
      <c r="AQ828" s="1" t="str">
        <f t="shared" si="465"/>
        <v/>
      </c>
      <c r="AR828" s="34" t="str">
        <f t="shared" si="444"/>
        <v/>
      </c>
      <c r="AS828" s="39" t="str">
        <f t="shared" si="445"/>
        <v/>
      </c>
      <c r="AT828" s="44" t="str">
        <f t="shared" si="446"/>
        <v/>
      </c>
      <c r="AU828" s="41" t="str">
        <f>IF(AT828="","",RANK(AT828,AT$3:AT$1048576,1)+COUNTIF(AT$3:AT828,AT828)-1)</f>
        <v/>
      </c>
      <c r="AV828" s="1" t="str">
        <f t="shared" si="447"/>
        <v/>
      </c>
      <c r="AW828" s="34" t="str">
        <f t="shared" si="448"/>
        <v/>
      </c>
      <c r="AX828" s="39" t="str">
        <f t="shared" si="449"/>
        <v/>
      </c>
      <c r="AY828" s="44" t="str">
        <f t="shared" si="466"/>
        <v/>
      </c>
      <c r="AZ828" s="41" t="str">
        <f>IF(AY828="","",RANK(AY828,AY$3:AY$1048576,1)+COUNTIF(AY$3:AY828,AY828)-1)</f>
        <v/>
      </c>
      <c r="BA828" s="1" t="str">
        <f t="shared" si="450"/>
        <v/>
      </c>
      <c r="BB828" s="34" t="str">
        <f t="shared" si="451"/>
        <v/>
      </c>
      <c r="BC828" s="39" t="str">
        <f t="shared" si="452"/>
        <v/>
      </c>
      <c r="BD828" s="44" t="str">
        <f t="shared" si="467"/>
        <v/>
      </c>
      <c r="BE828" s="41" t="str">
        <f>IF(BD828="","",RANK(BD828,BD$3:BD$1048576,1)+COUNTIF(BD$3:BD828,BD828)-1)</f>
        <v/>
      </c>
      <c r="BF828" s="1" t="str">
        <f t="shared" si="453"/>
        <v/>
      </c>
      <c r="BG828" s="34" t="str">
        <f t="shared" si="454"/>
        <v/>
      </c>
      <c r="BH828" s="39" t="str">
        <f t="shared" si="455"/>
        <v/>
      </c>
      <c r="BJ828" s="3"/>
      <c r="BK828" s="86"/>
      <c r="BL828" s="86"/>
      <c r="BM828" s="86"/>
      <c r="BN828" s="86"/>
      <c r="BO828" s="3"/>
      <c r="BP828" s="86"/>
      <c r="BQ828" s="86"/>
      <c r="BR828" s="86"/>
      <c r="BS828" s="86"/>
      <c r="BT828" s="3"/>
      <c r="BU828" s="86"/>
      <c r="BV828" s="86"/>
      <c r="BW828" s="86"/>
      <c r="BX828" s="86"/>
      <c r="BY828" s="3"/>
      <c r="BZ828" s="86"/>
      <c r="CA828" s="86"/>
      <c r="CB828" s="86"/>
      <c r="CC828" s="86"/>
    </row>
    <row r="829" spans="2:81" ht="35.1" customHeight="1" x14ac:dyDescent="0.2">
      <c r="B829" s="187"/>
      <c r="C829" s="188"/>
      <c r="D829" s="189"/>
      <c r="E829" s="186"/>
      <c r="F829" s="182"/>
      <c r="G829" s="184"/>
      <c r="K829" s="80" t="str">
        <f>IF(O829="","",COUNT(O$3:O829))</f>
        <v/>
      </c>
      <c r="L829" s="80" t="str">
        <f>IF(B829&lt;&gt;"",B829,IF(OR(COUNTA($G$3:$G829)&lt;COUNTA($G$3:$G$1048576),$G829&lt;&gt;""),L828,""))</f>
        <v/>
      </c>
      <c r="M829" s="80" t="str">
        <f>IF(C829&lt;&gt;"",C829,IF(OR(COUNTA($G$3:$G829)&lt;COUNTA($G$3:$G$1048576),$G829&lt;&gt;""),M828,""))</f>
        <v/>
      </c>
      <c r="N829" s="80" t="str">
        <f>IF(D829&lt;&gt;"",D829,IF(OR(COUNTA($G$3:$G829)&lt;COUNTA($G$3:$G$1048576),$G829&lt;&gt;""),N828,""))</f>
        <v/>
      </c>
      <c r="O829" s="81" t="str">
        <f t="shared" si="456"/>
        <v/>
      </c>
      <c r="P829" s="90" t="str">
        <f>IFERROR(IF(O829="",IF(COUNT(S$3:S$1048576)=COUNT(S$3:S829),IF(S829="","",INDEX(O$3:O829,MATCH(MAX(K$3:K829),K$3:K829,0),0)),INDEX(O$3:O829,MATCH(MAX(K$3:K829),K$3:K829,0),0)),O829),"")</f>
        <v/>
      </c>
      <c r="Q829" s="89" t="str">
        <f>IF(R829="","",COUNT(R$3:R829))</f>
        <v/>
      </c>
      <c r="R829" s="80" t="str">
        <f t="shared" si="442"/>
        <v/>
      </c>
      <c r="S829" s="91" t="str">
        <f>IFERROR(IF(COUNTA($E829:$G829)=0,"",IF(AND(R829="",$O829=INDEX(O$3:O829,MATCH(MAX(Q$3:Q829),Q$3:Q829,0),0)),INDEX(R$3:R829,MATCH(MAX(Q$3:Q829),Q$3:Q829,0),0),R829)),"")</f>
        <v/>
      </c>
      <c r="T829" s="80" t="str">
        <f>IF(U829="","",COUNT(U$3:U829))</f>
        <v/>
      </c>
      <c r="U829" s="80" t="str">
        <f t="shared" si="457"/>
        <v/>
      </c>
      <c r="V829" s="91" t="str">
        <f>IFERROR(IF(S829="","",IF(U829="",IF(AND(E829="",F829="",G829&lt;&gt;"",$O829=INDEX(O$3:O829,MATCH(MAX(T$3:T829),T$3:T829,0),0)),INDEX(U$3:U829,MATCH(MAX(T$3:T829),T$3:T829,0),0),IF(AND(S829&lt;&gt;"",U829=""),0,"")),U829)),"")</f>
        <v/>
      </c>
      <c r="W829" s="95" t="str">
        <f t="shared" si="458"/>
        <v/>
      </c>
      <c r="X829" s="198" t="str">
        <f t="shared" si="459"/>
        <v/>
      </c>
      <c r="Y829" s="92" t="str">
        <f t="shared" si="460"/>
        <v/>
      </c>
      <c r="Z829" s="106" t="str">
        <f>IF(P829="","",COUNTIF($N$3:$N829,$N829))</f>
        <v/>
      </c>
      <c r="AA829" s="92" t="str">
        <f t="shared" si="461"/>
        <v/>
      </c>
      <c r="AB829" s="92" t="str">
        <f t="shared" si="462"/>
        <v/>
      </c>
      <c r="AC829" s="92" t="str">
        <f t="shared" si="463"/>
        <v/>
      </c>
      <c r="AD829" s="92" t="str">
        <f t="shared" si="473"/>
        <v/>
      </c>
      <c r="AE829" s="92" t="str">
        <f t="shared" si="473"/>
        <v/>
      </c>
      <c r="AF829" s="92" t="str">
        <f t="shared" si="473"/>
        <v/>
      </c>
      <c r="AG829" s="92" t="str">
        <f t="shared" si="473"/>
        <v/>
      </c>
      <c r="AH829" s="92" t="str">
        <f t="shared" si="473"/>
        <v/>
      </c>
      <c r="AI829" s="92" t="str">
        <f t="shared" si="473"/>
        <v/>
      </c>
      <c r="AJ829" s="92" t="str">
        <f t="shared" si="473"/>
        <v/>
      </c>
      <c r="AK829" s="92" t="str">
        <f t="shared" si="473"/>
        <v/>
      </c>
      <c r="AL829" s="92" t="str">
        <f t="shared" si="473"/>
        <v/>
      </c>
      <c r="AN829" s="35" t="str">
        <f t="shared" si="443"/>
        <v/>
      </c>
      <c r="AO829" s="44" t="str">
        <f t="shared" si="464"/>
        <v/>
      </c>
      <c r="AP829" s="41" t="str">
        <f>IF(AO829="","",RANK(AO829,AO$3:AO$1048576,1)+COUNTIF(AO$3:AO829,AO829)-1)</f>
        <v/>
      </c>
      <c r="AQ829" s="1" t="str">
        <f t="shared" si="465"/>
        <v/>
      </c>
      <c r="AR829" s="34" t="str">
        <f t="shared" si="444"/>
        <v/>
      </c>
      <c r="AS829" s="39" t="str">
        <f t="shared" si="445"/>
        <v/>
      </c>
      <c r="AT829" s="44" t="str">
        <f t="shared" si="446"/>
        <v/>
      </c>
      <c r="AU829" s="41" t="str">
        <f>IF(AT829="","",RANK(AT829,AT$3:AT$1048576,1)+COUNTIF(AT$3:AT829,AT829)-1)</f>
        <v/>
      </c>
      <c r="AV829" s="1" t="str">
        <f t="shared" si="447"/>
        <v/>
      </c>
      <c r="AW829" s="34" t="str">
        <f t="shared" si="448"/>
        <v/>
      </c>
      <c r="AX829" s="39" t="str">
        <f t="shared" si="449"/>
        <v/>
      </c>
      <c r="AY829" s="44" t="str">
        <f t="shared" si="466"/>
        <v/>
      </c>
      <c r="AZ829" s="41" t="str">
        <f>IF(AY829="","",RANK(AY829,AY$3:AY$1048576,1)+COUNTIF(AY$3:AY829,AY829)-1)</f>
        <v/>
      </c>
      <c r="BA829" s="1" t="str">
        <f t="shared" si="450"/>
        <v/>
      </c>
      <c r="BB829" s="34" t="str">
        <f t="shared" si="451"/>
        <v/>
      </c>
      <c r="BC829" s="39" t="str">
        <f t="shared" si="452"/>
        <v/>
      </c>
      <c r="BD829" s="44" t="str">
        <f t="shared" si="467"/>
        <v/>
      </c>
      <c r="BE829" s="41" t="str">
        <f>IF(BD829="","",RANK(BD829,BD$3:BD$1048576,1)+COUNTIF(BD$3:BD829,BD829)-1)</f>
        <v/>
      </c>
      <c r="BF829" s="1" t="str">
        <f t="shared" si="453"/>
        <v/>
      </c>
      <c r="BG829" s="34" t="str">
        <f t="shared" si="454"/>
        <v/>
      </c>
      <c r="BH829" s="39" t="str">
        <f t="shared" si="455"/>
        <v/>
      </c>
      <c r="BJ829" s="3"/>
      <c r="BK829" s="86"/>
      <c r="BL829" s="86"/>
      <c r="BM829" s="86"/>
      <c r="BN829" s="86"/>
      <c r="BO829" s="3"/>
      <c r="BP829" s="86"/>
      <c r="BQ829" s="86"/>
      <c r="BR829" s="86"/>
      <c r="BS829" s="86"/>
      <c r="BT829" s="3"/>
      <c r="BU829" s="86"/>
      <c r="BV829" s="86"/>
      <c r="BW829" s="86"/>
      <c r="BX829" s="86"/>
      <c r="BY829" s="3"/>
      <c r="BZ829" s="86"/>
      <c r="CA829" s="86"/>
      <c r="CB829" s="86"/>
      <c r="CC829" s="86"/>
    </row>
    <row r="830" spans="2:81" ht="35.1" customHeight="1" x14ac:dyDescent="0.2">
      <c r="B830" s="187"/>
      <c r="C830" s="188"/>
      <c r="D830" s="189"/>
      <c r="E830" s="186"/>
      <c r="F830" s="182"/>
      <c r="G830" s="184"/>
      <c r="K830" s="80" t="str">
        <f>IF(O830="","",COUNT(O$3:O830))</f>
        <v/>
      </c>
      <c r="L830" s="80" t="str">
        <f>IF(B830&lt;&gt;"",B830,IF(OR(COUNTA($G$3:$G830)&lt;COUNTA($G$3:$G$1048576),$G830&lt;&gt;""),L829,""))</f>
        <v/>
      </c>
      <c r="M830" s="80" t="str">
        <f>IF(C830&lt;&gt;"",C830,IF(OR(COUNTA($G$3:$G830)&lt;COUNTA($G$3:$G$1048576),$G830&lt;&gt;""),M829,""))</f>
        <v/>
      </c>
      <c r="N830" s="80" t="str">
        <f>IF(D830&lt;&gt;"",D830,IF(OR(COUNTA($G$3:$G830)&lt;COUNTA($G$3:$G$1048576),$G830&lt;&gt;""),N829,""))</f>
        <v/>
      </c>
      <c r="O830" s="81" t="str">
        <f t="shared" si="456"/>
        <v/>
      </c>
      <c r="P830" s="90" t="str">
        <f>IFERROR(IF(O830="",IF(COUNT(S$3:S$1048576)=COUNT(S$3:S830),IF(S830="","",INDEX(O$3:O830,MATCH(MAX(K$3:K830),K$3:K830,0),0)),INDEX(O$3:O830,MATCH(MAX(K$3:K830),K$3:K830,0),0)),O830),"")</f>
        <v/>
      </c>
      <c r="Q830" s="89" t="str">
        <f>IF(R830="","",COUNT(R$3:R830))</f>
        <v/>
      </c>
      <c r="R830" s="80" t="str">
        <f t="shared" si="442"/>
        <v/>
      </c>
      <c r="S830" s="91" t="str">
        <f>IFERROR(IF(COUNTA($E830:$G830)=0,"",IF(AND(R830="",$O830=INDEX(O$3:O830,MATCH(MAX(Q$3:Q830),Q$3:Q830,0),0)),INDEX(R$3:R830,MATCH(MAX(Q$3:Q830),Q$3:Q830,0),0),R830)),"")</f>
        <v/>
      </c>
      <c r="T830" s="80" t="str">
        <f>IF(U830="","",COUNT(U$3:U830))</f>
        <v/>
      </c>
      <c r="U830" s="80" t="str">
        <f t="shared" si="457"/>
        <v/>
      </c>
      <c r="V830" s="91" t="str">
        <f>IFERROR(IF(S830="","",IF(U830="",IF(AND(E830="",F830="",G830&lt;&gt;"",$O830=INDEX(O$3:O830,MATCH(MAX(T$3:T830),T$3:T830,0),0)),INDEX(U$3:U830,MATCH(MAX(T$3:T830),T$3:T830,0),0),IF(AND(S830&lt;&gt;"",U830=""),0,"")),U830)),"")</f>
        <v/>
      </c>
      <c r="W830" s="95" t="str">
        <f t="shared" si="458"/>
        <v/>
      </c>
      <c r="X830" s="198" t="str">
        <f t="shared" si="459"/>
        <v/>
      </c>
      <c r="Y830" s="92" t="str">
        <f t="shared" si="460"/>
        <v/>
      </c>
      <c r="Z830" s="106" t="str">
        <f>IF(P830="","",COUNTIF($N$3:$N830,$N830))</f>
        <v/>
      </c>
      <c r="AA830" s="92" t="str">
        <f t="shared" si="461"/>
        <v/>
      </c>
      <c r="AB830" s="92" t="str">
        <f t="shared" si="462"/>
        <v/>
      </c>
      <c r="AC830" s="92" t="str">
        <f t="shared" si="463"/>
        <v/>
      </c>
      <c r="AD830" s="92" t="str">
        <f t="shared" si="473"/>
        <v/>
      </c>
      <c r="AE830" s="92" t="str">
        <f t="shared" si="473"/>
        <v/>
      </c>
      <c r="AF830" s="92" t="str">
        <f t="shared" si="473"/>
        <v/>
      </c>
      <c r="AG830" s="92" t="str">
        <f t="shared" si="473"/>
        <v/>
      </c>
      <c r="AH830" s="92" t="str">
        <f t="shared" si="473"/>
        <v/>
      </c>
      <c r="AI830" s="92" t="str">
        <f t="shared" si="473"/>
        <v/>
      </c>
      <c r="AJ830" s="92" t="str">
        <f t="shared" si="473"/>
        <v/>
      </c>
      <c r="AK830" s="92" t="str">
        <f t="shared" si="473"/>
        <v/>
      </c>
      <c r="AL830" s="92" t="str">
        <f t="shared" si="473"/>
        <v/>
      </c>
      <c r="AN830" s="35" t="str">
        <f t="shared" si="443"/>
        <v/>
      </c>
      <c r="AO830" s="44" t="str">
        <f t="shared" si="464"/>
        <v/>
      </c>
      <c r="AP830" s="41" t="str">
        <f>IF(AO830="","",RANK(AO830,AO$3:AO$1048576,1)+COUNTIF(AO$3:AO830,AO830)-1)</f>
        <v/>
      </c>
      <c r="AQ830" s="1" t="str">
        <f t="shared" si="465"/>
        <v/>
      </c>
      <c r="AR830" s="34" t="str">
        <f t="shared" si="444"/>
        <v/>
      </c>
      <c r="AS830" s="39" t="str">
        <f t="shared" si="445"/>
        <v/>
      </c>
      <c r="AT830" s="44" t="str">
        <f t="shared" si="446"/>
        <v/>
      </c>
      <c r="AU830" s="41" t="str">
        <f>IF(AT830="","",RANK(AT830,AT$3:AT$1048576,1)+COUNTIF(AT$3:AT830,AT830)-1)</f>
        <v/>
      </c>
      <c r="AV830" s="1" t="str">
        <f t="shared" si="447"/>
        <v/>
      </c>
      <c r="AW830" s="34" t="str">
        <f t="shared" si="448"/>
        <v/>
      </c>
      <c r="AX830" s="39" t="str">
        <f t="shared" si="449"/>
        <v/>
      </c>
      <c r="AY830" s="44" t="str">
        <f t="shared" si="466"/>
        <v/>
      </c>
      <c r="AZ830" s="41" t="str">
        <f>IF(AY830="","",RANK(AY830,AY$3:AY$1048576,1)+COUNTIF(AY$3:AY830,AY830)-1)</f>
        <v/>
      </c>
      <c r="BA830" s="1" t="str">
        <f t="shared" si="450"/>
        <v/>
      </c>
      <c r="BB830" s="34" t="str">
        <f t="shared" si="451"/>
        <v/>
      </c>
      <c r="BC830" s="39" t="str">
        <f t="shared" si="452"/>
        <v/>
      </c>
      <c r="BD830" s="44" t="str">
        <f t="shared" si="467"/>
        <v/>
      </c>
      <c r="BE830" s="41" t="str">
        <f>IF(BD830="","",RANK(BD830,BD$3:BD$1048576,1)+COUNTIF(BD$3:BD830,BD830)-1)</f>
        <v/>
      </c>
      <c r="BF830" s="1" t="str">
        <f t="shared" si="453"/>
        <v/>
      </c>
      <c r="BG830" s="34" t="str">
        <f t="shared" si="454"/>
        <v/>
      </c>
      <c r="BH830" s="39" t="str">
        <f t="shared" si="455"/>
        <v/>
      </c>
      <c r="BJ830" s="3"/>
      <c r="BK830" s="86"/>
      <c r="BL830" s="86"/>
      <c r="BM830" s="86"/>
      <c r="BN830" s="86"/>
      <c r="BO830" s="3"/>
      <c r="BP830" s="86"/>
      <c r="BQ830" s="86"/>
      <c r="BR830" s="86"/>
      <c r="BS830" s="86"/>
      <c r="BT830" s="3"/>
      <c r="BU830" s="86"/>
      <c r="BV830" s="86"/>
      <c r="BW830" s="86"/>
      <c r="BX830" s="86"/>
      <c r="BY830" s="3"/>
      <c r="BZ830" s="86"/>
      <c r="CA830" s="86"/>
      <c r="CB830" s="86"/>
      <c r="CC830" s="86"/>
    </row>
    <row r="831" spans="2:81" ht="35.1" customHeight="1" x14ac:dyDescent="0.2">
      <c r="B831" s="187"/>
      <c r="C831" s="188"/>
      <c r="D831" s="189"/>
      <c r="E831" s="186"/>
      <c r="F831" s="182"/>
      <c r="G831" s="184"/>
      <c r="K831" s="80" t="str">
        <f>IF(O831="","",COUNT(O$3:O831))</f>
        <v/>
      </c>
      <c r="L831" s="80" t="str">
        <f>IF(B831&lt;&gt;"",B831,IF(OR(COUNTA($G$3:$G831)&lt;COUNTA($G$3:$G$1048576),$G831&lt;&gt;""),L830,""))</f>
        <v/>
      </c>
      <c r="M831" s="80" t="str">
        <f>IF(C831&lt;&gt;"",C831,IF(OR(COUNTA($G$3:$G831)&lt;COUNTA($G$3:$G$1048576),$G831&lt;&gt;""),M830,""))</f>
        <v/>
      </c>
      <c r="N831" s="80" t="str">
        <f>IF(D831&lt;&gt;"",D831,IF(OR(COUNTA($G$3:$G831)&lt;COUNTA($G$3:$G$1048576),$G831&lt;&gt;""),N830,""))</f>
        <v/>
      </c>
      <c r="O831" s="81" t="str">
        <f t="shared" si="456"/>
        <v/>
      </c>
      <c r="P831" s="90" t="str">
        <f>IFERROR(IF(O831="",IF(COUNT(S$3:S$1048576)=COUNT(S$3:S831),IF(S831="","",INDEX(O$3:O831,MATCH(MAX(K$3:K831),K$3:K831,0),0)),INDEX(O$3:O831,MATCH(MAX(K$3:K831),K$3:K831,0),0)),O831),"")</f>
        <v/>
      </c>
      <c r="Q831" s="89" t="str">
        <f>IF(R831="","",COUNT(R$3:R831))</f>
        <v/>
      </c>
      <c r="R831" s="80" t="str">
        <f t="shared" si="442"/>
        <v/>
      </c>
      <c r="S831" s="91" t="str">
        <f>IFERROR(IF(COUNTA($E831:$G831)=0,"",IF(AND(R831="",$O831=INDEX(O$3:O831,MATCH(MAX(Q$3:Q831),Q$3:Q831,0),0)),INDEX(R$3:R831,MATCH(MAX(Q$3:Q831),Q$3:Q831,0),0),R831)),"")</f>
        <v/>
      </c>
      <c r="T831" s="80" t="str">
        <f>IF(U831="","",COUNT(U$3:U831))</f>
        <v/>
      </c>
      <c r="U831" s="80" t="str">
        <f t="shared" si="457"/>
        <v/>
      </c>
      <c r="V831" s="91" t="str">
        <f>IFERROR(IF(S831="","",IF(U831="",IF(AND(E831="",F831="",G831&lt;&gt;"",$O831=INDEX(O$3:O831,MATCH(MAX(T$3:T831),T$3:T831,0),0)),INDEX(U$3:U831,MATCH(MAX(T$3:T831),T$3:T831,0),0),IF(AND(S831&lt;&gt;"",U831=""),0,"")),U831)),"")</f>
        <v/>
      </c>
      <c r="W831" s="95" t="str">
        <f t="shared" si="458"/>
        <v/>
      </c>
      <c r="X831" s="198" t="str">
        <f t="shared" si="459"/>
        <v/>
      </c>
      <c r="Y831" s="92" t="str">
        <f t="shared" si="460"/>
        <v/>
      </c>
      <c r="Z831" s="106" t="str">
        <f>IF(P831="","",COUNTIF($N$3:$N831,$N831))</f>
        <v/>
      </c>
      <c r="AA831" s="92" t="str">
        <f t="shared" si="461"/>
        <v/>
      </c>
      <c r="AB831" s="92" t="str">
        <f t="shared" si="462"/>
        <v/>
      </c>
      <c r="AC831" s="92" t="str">
        <f t="shared" si="463"/>
        <v/>
      </c>
      <c r="AD831" s="92" t="str">
        <f t="shared" si="473"/>
        <v/>
      </c>
      <c r="AE831" s="92" t="str">
        <f t="shared" si="473"/>
        <v/>
      </c>
      <c r="AF831" s="92" t="str">
        <f t="shared" si="473"/>
        <v/>
      </c>
      <c r="AG831" s="92" t="str">
        <f t="shared" si="473"/>
        <v/>
      </c>
      <c r="AH831" s="92" t="str">
        <f t="shared" si="473"/>
        <v/>
      </c>
      <c r="AI831" s="92" t="str">
        <f t="shared" si="473"/>
        <v/>
      </c>
      <c r="AJ831" s="92" t="str">
        <f t="shared" si="473"/>
        <v/>
      </c>
      <c r="AK831" s="92" t="str">
        <f t="shared" si="473"/>
        <v/>
      </c>
      <c r="AL831" s="92" t="str">
        <f t="shared" si="473"/>
        <v/>
      </c>
      <c r="AN831" s="35" t="str">
        <f t="shared" si="443"/>
        <v/>
      </c>
      <c r="AO831" s="44" t="str">
        <f t="shared" si="464"/>
        <v/>
      </c>
      <c r="AP831" s="41" t="str">
        <f>IF(AO831="","",RANK(AO831,AO$3:AO$1048576,1)+COUNTIF(AO$3:AO831,AO831)-1)</f>
        <v/>
      </c>
      <c r="AQ831" s="1" t="str">
        <f t="shared" si="465"/>
        <v/>
      </c>
      <c r="AR831" s="34" t="str">
        <f t="shared" si="444"/>
        <v/>
      </c>
      <c r="AS831" s="39" t="str">
        <f t="shared" si="445"/>
        <v/>
      </c>
      <c r="AT831" s="44" t="str">
        <f t="shared" si="446"/>
        <v/>
      </c>
      <c r="AU831" s="41" t="str">
        <f>IF(AT831="","",RANK(AT831,AT$3:AT$1048576,1)+COUNTIF(AT$3:AT831,AT831)-1)</f>
        <v/>
      </c>
      <c r="AV831" s="1" t="str">
        <f t="shared" si="447"/>
        <v/>
      </c>
      <c r="AW831" s="34" t="str">
        <f t="shared" si="448"/>
        <v/>
      </c>
      <c r="AX831" s="39" t="str">
        <f t="shared" si="449"/>
        <v/>
      </c>
      <c r="AY831" s="44" t="str">
        <f t="shared" si="466"/>
        <v/>
      </c>
      <c r="AZ831" s="41" t="str">
        <f>IF(AY831="","",RANK(AY831,AY$3:AY$1048576,1)+COUNTIF(AY$3:AY831,AY831)-1)</f>
        <v/>
      </c>
      <c r="BA831" s="1" t="str">
        <f t="shared" si="450"/>
        <v/>
      </c>
      <c r="BB831" s="34" t="str">
        <f t="shared" si="451"/>
        <v/>
      </c>
      <c r="BC831" s="39" t="str">
        <f t="shared" si="452"/>
        <v/>
      </c>
      <c r="BD831" s="44" t="str">
        <f t="shared" si="467"/>
        <v/>
      </c>
      <c r="BE831" s="41" t="str">
        <f>IF(BD831="","",RANK(BD831,BD$3:BD$1048576,1)+COUNTIF(BD$3:BD831,BD831)-1)</f>
        <v/>
      </c>
      <c r="BF831" s="1" t="str">
        <f t="shared" si="453"/>
        <v/>
      </c>
      <c r="BG831" s="34" t="str">
        <f t="shared" si="454"/>
        <v/>
      </c>
      <c r="BH831" s="39" t="str">
        <f t="shared" si="455"/>
        <v/>
      </c>
      <c r="BJ831" s="3"/>
      <c r="BK831" s="86"/>
      <c r="BL831" s="86"/>
      <c r="BM831" s="86"/>
      <c r="BN831" s="86"/>
      <c r="BO831" s="3"/>
      <c r="BP831" s="86"/>
      <c r="BQ831" s="86"/>
      <c r="BR831" s="86"/>
      <c r="BS831" s="86"/>
      <c r="BT831" s="3"/>
      <c r="BU831" s="86"/>
      <c r="BV831" s="86"/>
      <c r="BW831" s="86"/>
      <c r="BX831" s="86"/>
      <c r="BY831" s="3"/>
      <c r="BZ831" s="86"/>
      <c r="CA831" s="86"/>
      <c r="CB831" s="86"/>
      <c r="CC831" s="86"/>
    </row>
    <row r="832" spans="2:81" ht="35.1" customHeight="1" x14ac:dyDescent="0.2">
      <c r="B832" s="187"/>
      <c r="C832" s="188"/>
      <c r="D832" s="189"/>
      <c r="E832" s="186"/>
      <c r="F832" s="182"/>
      <c r="G832" s="184"/>
      <c r="K832" s="80" t="str">
        <f>IF(O832="","",COUNT(O$3:O832))</f>
        <v/>
      </c>
      <c r="L832" s="80" t="str">
        <f>IF(B832&lt;&gt;"",B832,IF(OR(COUNTA($G$3:$G832)&lt;COUNTA($G$3:$G$1048576),$G832&lt;&gt;""),L831,""))</f>
        <v/>
      </c>
      <c r="M832" s="80" t="str">
        <f>IF(C832&lt;&gt;"",C832,IF(OR(COUNTA($G$3:$G832)&lt;COUNTA($G$3:$G$1048576),$G832&lt;&gt;""),M831,""))</f>
        <v/>
      </c>
      <c r="N832" s="80" t="str">
        <f>IF(D832&lt;&gt;"",D832,IF(OR(COUNTA($G$3:$G832)&lt;COUNTA($G$3:$G$1048576),$G832&lt;&gt;""),N831,""))</f>
        <v/>
      </c>
      <c r="O832" s="81" t="str">
        <f t="shared" si="456"/>
        <v/>
      </c>
      <c r="P832" s="90" t="str">
        <f>IFERROR(IF(O832="",IF(COUNT(S$3:S$1048576)=COUNT(S$3:S832),IF(S832="","",INDEX(O$3:O832,MATCH(MAX(K$3:K832),K$3:K832,0),0)),INDEX(O$3:O832,MATCH(MAX(K$3:K832),K$3:K832,0),0)),O832),"")</f>
        <v/>
      </c>
      <c r="Q832" s="89" t="str">
        <f>IF(R832="","",COUNT(R$3:R832))</f>
        <v/>
      </c>
      <c r="R832" s="80" t="str">
        <f t="shared" si="442"/>
        <v/>
      </c>
      <c r="S832" s="91" t="str">
        <f>IFERROR(IF(COUNTA($E832:$G832)=0,"",IF(AND(R832="",$O832=INDEX(O$3:O832,MATCH(MAX(Q$3:Q832),Q$3:Q832,0),0)),INDEX(R$3:R832,MATCH(MAX(Q$3:Q832),Q$3:Q832,0),0),R832)),"")</f>
        <v/>
      </c>
      <c r="T832" s="80" t="str">
        <f>IF(U832="","",COUNT(U$3:U832))</f>
        <v/>
      </c>
      <c r="U832" s="80" t="str">
        <f t="shared" si="457"/>
        <v/>
      </c>
      <c r="V832" s="91" t="str">
        <f>IFERROR(IF(S832="","",IF(U832="",IF(AND(E832="",F832="",G832&lt;&gt;"",$O832=INDEX(O$3:O832,MATCH(MAX(T$3:T832),T$3:T832,0),0)),INDEX(U$3:U832,MATCH(MAX(T$3:T832),T$3:T832,0),0),IF(AND(S832&lt;&gt;"",U832=""),0,"")),U832)),"")</f>
        <v/>
      </c>
      <c r="W832" s="95" t="str">
        <f t="shared" si="458"/>
        <v/>
      </c>
      <c r="X832" s="198" t="str">
        <f t="shared" si="459"/>
        <v/>
      </c>
      <c r="Y832" s="92" t="str">
        <f t="shared" si="460"/>
        <v/>
      </c>
      <c r="Z832" s="106" t="str">
        <f>IF(P832="","",COUNTIF($N$3:$N832,$N832))</f>
        <v/>
      </c>
      <c r="AA832" s="92" t="str">
        <f t="shared" si="461"/>
        <v/>
      </c>
      <c r="AB832" s="92" t="str">
        <f t="shared" si="462"/>
        <v/>
      </c>
      <c r="AC832" s="92" t="str">
        <f t="shared" si="463"/>
        <v/>
      </c>
      <c r="AD832" s="92" t="str">
        <f t="shared" si="473"/>
        <v/>
      </c>
      <c r="AE832" s="92" t="str">
        <f t="shared" si="473"/>
        <v/>
      </c>
      <c r="AF832" s="92" t="str">
        <f t="shared" si="473"/>
        <v/>
      </c>
      <c r="AG832" s="92" t="str">
        <f t="shared" si="473"/>
        <v/>
      </c>
      <c r="AH832" s="92" t="str">
        <f t="shared" si="473"/>
        <v/>
      </c>
      <c r="AI832" s="92" t="str">
        <f t="shared" si="473"/>
        <v/>
      </c>
      <c r="AJ832" s="92" t="str">
        <f t="shared" si="473"/>
        <v/>
      </c>
      <c r="AK832" s="92" t="str">
        <f t="shared" si="473"/>
        <v/>
      </c>
      <c r="AL832" s="92" t="str">
        <f t="shared" si="473"/>
        <v/>
      </c>
      <c r="AN832" s="35" t="str">
        <f t="shared" si="443"/>
        <v/>
      </c>
      <c r="AO832" s="44" t="str">
        <f t="shared" si="464"/>
        <v/>
      </c>
      <c r="AP832" s="41" t="str">
        <f>IF(AO832="","",RANK(AO832,AO$3:AO$1048576,1)+COUNTIF(AO$3:AO832,AO832)-1)</f>
        <v/>
      </c>
      <c r="AQ832" s="1" t="str">
        <f t="shared" si="465"/>
        <v/>
      </c>
      <c r="AR832" s="34" t="str">
        <f t="shared" si="444"/>
        <v/>
      </c>
      <c r="AS832" s="39" t="str">
        <f t="shared" si="445"/>
        <v/>
      </c>
      <c r="AT832" s="44" t="str">
        <f t="shared" si="446"/>
        <v/>
      </c>
      <c r="AU832" s="41" t="str">
        <f>IF(AT832="","",RANK(AT832,AT$3:AT$1048576,1)+COUNTIF(AT$3:AT832,AT832)-1)</f>
        <v/>
      </c>
      <c r="AV832" s="1" t="str">
        <f t="shared" si="447"/>
        <v/>
      </c>
      <c r="AW832" s="34" t="str">
        <f t="shared" si="448"/>
        <v/>
      </c>
      <c r="AX832" s="39" t="str">
        <f t="shared" si="449"/>
        <v/>
      </c>
      <c r="AY832" s="44" t="str">
        <f t="shared" si="466"/>
        <v/>
      </c>
      <c r="AZ832" s="41" t="str">
        <f>IF(AY832="","",RANK(AY832,AY$3:AY$1048576,1)+COUNTIF(AY$3:AY832,AY832)-1)</f>
        <v/>
      </c>
      <c r="BA832" s="1" t="str">
        <f t="shared" si="450"/>
        <v/>
      </c>
      <c r="BB832" s="34" t="str">
        <f t="shared" si="451"/>
        <v/>
      </c>
      <c r="BC832" s="39" t="str">
        <f t="shared" si="452"/>
        <v/>
      </c>
      <c r="BD832" s="44" t="str">
        <f t="shared" si="467"/>
        <v/>
      </c>
      <c r="BE832" s="41" t="str">
        <f>IF(BD832="","",RANK(BD832,BD$3:BD$1048576,1)+COUNTIF(BD$3:BD832,BD832)-1)</f>
        <v/>
      </c>
      <c r="BF832" s="1" t="str">
        <f t="shared" si="453"/>
        <v/>
      </c>
      <c r="BG832" s="34" t="str">
        <f t="shared" si="454"/>
        <v/>
      </c>
      <c r="BH832" s="39" t="str">
        <f t="shared" si="455"/>
        <v/>
      </c>
      <c r="BJ832" s="3"/>
      <c r="BK832" s="86"/>
      <c r="BL832" s="86"/>
      <c r="BM832" s="86"/>
      <c r="BN832" s="86"/>
      <c r="BO832" s="3"/>
      <c r="BP832" s="86"/>
      <c r="BQ832" s="86"/>
      <c r="BR832" s="86"/>
      <c r="BS832" s="86"/>
      <c r="BT832" s="3"/>
      <c r="BU832" s="86"/>
      <c r="BV832" s="86"/>
      <c r="BW832" s="86"/>
      <c r="BX832" s="86"/>
      <c r="BY832" s="3"/>
      <c r="BZ832" s="86"/>
      <c r="CA832" s="86"/>
      <c r="CB832" s="86"/>
      <c r="CC832" s="86"/>
    </row>
    <row r="833" spans="2:81" ht="35.1" customHeight="1" x14ac:dyDescent="0.2">
      <c r="B833" s="187"/>
      <c r="C833" s="188"/>
      <c r="D833" s="189"/>
      <c r="E833" s="186"/>
      <c r="F833" s="182"/>
      <c r="G833" s="184"/>
      <c r="K833" s="80" t="str">
        <f>IF(O833="","",COUNT(O$3:O833))</f>
        <v/>
      </c>
      <c r="L833" s="80" t="str">
        <f>IF(B833&lt;&gt;"",B833,IF(OR(COUNTA($G$3:$G833)&lt;COUNTA($G$3:$G$1048576),$G833&lt;&gt;""),L832,""))</f>
        <v/>
      </c>
      <c r="M833" s="80" t="str">
        <f>IF(C833&lt;&gt;"",C833,IF(OR(COUNTA($G$3:$G833)&lt;COUNTA($G$3:$G$1048576),$G833&lt;&gt;""),M832,""))</f>
        <v/>
      </c>
      <c r="N833" s="80" t="str">
        <f>IF(D833&lt;&gt;"",D833,IF(OR(COUNTA($G$3:$G833)&lt;COUNTA($G$3:$G$1048576),$G833&lt;&gt;""),N832,""))</f>
        <v/>
      </c>
      <c r="O833" s="81" t="str">
        <f t="shared" si="456"/>
        <v/>
      </c>
      <c r="P833" s="90" t="str">
        <f>IFERROR(IF(O833="",IF(COUNT(S$3:S$1048576)=COUNT(S$3:S833),IF(S833="","",INDEX(O$3:O833,MATCH(MAX(K$3:K833),K$3:K833,0),0)),INDEX(O$3:O833,MATCH(MAX(K$3:K833),K$3:K833,0),0)),O833),"")</f>
        <v/>
      </c>
      <c r="Q833" s="89" t="str">
        <f>IF(R833="","",COUNT(R$3:R833))</f>
        <v/>
      </c>
      <c r="R833" s="80" t="str">
        <f t="shared" si="442"/>
        <v/>
      </c>
      <c r="S833" s="91" t="str">
        <f>IFERROR(IF(COUNTA($E833:$G833)=0,"",IF(AND(R833="",$O833=INDEX(O$3:O833,MATCH(MAX(Q$3:Q833),Q$3:Q833,0),0)),INDEX(R$3:R833,MATCH(MAX(Q$3:Q833),Q$3:Q833,0),0),R833)),"")</f>
        <v/>
      </c>
      <c r="T833" s="80" t="str">
        <f>IF(U833="","",COUNT(U$3:U833))</f>
        <v/>
      </c>
      <c r="U833" s="80" t="str">
        <f t="shared" si="457"/>
        <v/>
      </c>
      <c r="V833" s="91" t="str">
        <f>IFERROR(IF(S833="","",IF(U833="",IF(AND(E833="",F833="",G833&lt;&gt;"",$O833=INDEX(O$3:O833,MATCH(MAX(T$3:T833),T$3:T833,0),0)),INDEX(U$3:U833,MATCH(MAX(T$3:T833),T$3:T833,0),0),IF(AND(S833&lt;&gt;"",U833=""),0,"")),U833)),"")</f>
        <v/>
      </c>
      <c r="W833" s="95" t="str">
        <f t="shared" si="458"/>
        <v/>
      </c>
      <c r="X833" s="198" t="str">
        <f t="shared" si="459"/>
        <v/>
      </c>
      <c r="Y833" s="92" t="str">
        <f t="shared" si="460"/>
        <v/>
      </c>
      <c r="Z833" s="106" t="str">
        <f>IF(P833="","",COUNTIF($N$3:$N833,$N833))</f>
        <v/>
      </c>
      <c r="AA833" s="92" t="str">
        <f t="shared" si="461"/>
        <v/>
      </c>
      <c r="AB833" s="92" t="str">
        <f t="shared" si="462"/>
        <v/>
      </c>
      <c r="AC833" s="92" t="str">
        <f t="shared" si="463"/>
        <v/>
      </c>
      <c r="AD833" s="92" t="str">
        <f t="shared" si="473"/>
        <v/>
      </c>
      <c r="AE833" s="92" t="str">
        <f t="shared" si="473"/>
        <v/>
      </c>
      <c r="AF833" s="92" t="str">
        <f t="shared" si="473"/>
        <v/>
      </c>
      <c r="AG833" s="92" t="str">
        <f t="shared" si="473"/>
        <v/>
      </c>
      <c r="AH833" s="92" t="str">
        <f t="shared" si="473"/>
        <v/>
      </c>
      <c r="AI833" s="92" t="str">
        <f t="shared" si="473"/>
        <v/>
      </c>
      <c r="AJ833" s="92" t="str">
        <f t="shared" si="473"/>
        <v/>
      </c>
      <c r="AK833" s="92" t="str">
        <f t="shared" si="473"/>
        <v/>
      </c>
      <c r="AL833" s="92" t="str">
        <f t="shared" si="473"/>
        <v/>
      </c>
      <c r="AN833" s="35" t="str">
        <f t="shared" si="443"/>
        <v/>
      </c>
      <c r="AO833" s="44" t="str">
        <f t="shared" si="464"/>
        <v/>
      </c>
      <c r="AP833" s="41" t="str">
        <f>IF(AO833="","",RANK(AO833,AO$3:AO$1048576,1)+COUNTIF(AO$3:AO833,AO833)-1)</f>
        <v/>
      </c>
      <c r="AQ833" s="1" t="str">
        <f t="shared" si="465"/>
        <v/>
      </c>
      <c r="AR833" s="34" t="str">
        <f t="shared" si="444"/>
        <v/>
      </c>
      <c r="AS833" s="39" t="str">
        <f t="shared" si="445"/>
        <v/>
      </c>
      <c r="AT833" s="44" t="str">
        <f t="shared" si="446"/>
        <v/>
      </c>
      <c r="AU833" s="41" t="str">
        <f>IF(AT833="","",RANK(AT833,AT$3:AT$1048576,1)+COUNTIF(AT$3:AT833,AT833)-1)</f>
        <v/>
      </c>
      <c r="AV833" s="1" t="str">
        <f t="shared" si="447"/>
        <v/>
      </c>
      <c r="AW833" s="34" t="str">
        <f t="shared" si="448"/>
        <v/>
      </c>
      <c r="AX833" s="39" t="str">
        <f t="shared" si="449"/>
        <v/>
      </c>
      <c r="AY833" s="44" t="str">
        <f t="shared" si="466"/>
        <v/>
      </c>
      <c r="AZ833" s="41" t="str">
        <f>IF(AY833="","",RANK(AY833,AY$3:AY$1048576,1)+COUNTIF(AY$3:AY833,AY833)-1)</f>
        <v/>
      </c>
      <c r="BA833" s="1" t="str">
        <f t="shared" si="450"/>
        <v/>
      </c>
      <c r="BB833" s="34" t="str">
        <f t="shared" si="451"/>
        <v/>
      </c>
      <c r="BC833" s="39" t="str">
        <f t="shared" si="452"/>
        <v/>
      </c>
      <c r="BD833" s="44" t="str">
        <f t="shared" si="467"/>
        <v/>
      </c>
      <c r="BE833" s="41" t="str">
        <f>IF(BD833="","",RANK(BD833,BD$3:BD$1048576,1)+COUNTIF(BD$3:BD833,BD833)-1)</f>
        <v/>
      </c>
      <c r="BF833" s="1" t="str">
        <f t="shared" si="453"/>
        <v/>
      </c>
      <c r="BG833" s="34" t="str">
        <f t="shared" si="454"/>
        <v/>
      </c>
      <c r="BH833" s="39" t="str">
        <f t="shared" si="455"/>
        <v/>
      </c>
      <c r="BJ833" s="3"/>
      <c r="BK833" s="86"/>
      <c r="BL833" s="86"/>
      <c r="BM833" s="86"/>
      <c r="BN833" s="86"/>
      <c r="BO833" s="3"/>
      <c r="BP833" s="86"/>
      <c r="BQ833" s="86"/>
      <c r="BR833" s="86"/>
      <c r="BS833" s="86"/>
      <c r="BT833" s="3"/>
      <c r="BU833" s="86"/>
      <c r="BV833" s="86"/>
      <c r="BW833" s="86"/>
      <c r="BX833" s="86"/>
      <c r="BY833" s="3"/>
      <c r="BZ833" s="86"/>
      <c r="CA833" s="86"/>
      <c r="CB833" s="86"/>
      <c r="CC833" s="86"/>
    </row>
    <row r="834" spans="2:81" ht="35.1" customHeight="1" x14ac:dyDescent="0.2">
      <c r="B834" s="187"/>
      <c r="C834" s="188"/>
      <c r="D834" s="189"/>
      <c r="E834" s="186"/>
      <c r="F834" s="182"/>
      <c r="G834" s="184"/>
      <c r="K834" s="80" t="str">
        <f>IF(O834="","",COUNT(O$3:O834))</f>
        <v/>
      </c>
      <c r="L834" s="80" t="str">
        <f>IF(B834&lt;&gt;"",B834,IF(OR(COUNTA($G$3:$G834)&lt;COUNTA($G$3:$G$1048576),$G834&lt;&gt;""),L833,""))</f>
        <v/>
      </c>
      <c r="M834" s="80" t="str">
        <f>IF(C834&lt;&gt;"",C834,IF(OR(COUNTA($G$3:$G834)&lt;COUNTA($G$3:$G$1048576),$G834&lt;&gt;""),M833,""))</f>
        <v/>
      </c>
      <c r="N834" s="80" t="str">
        <f>IF(D834&lt;&gt;"",D834,IF(OR(COUNTA($G$3:$G834)&lt;COUNTA($G$3:$G$1048576),$G834&lt;&gt;""),N833,""))</f>
        <v/>
      </c>
      <c r="O834" s="81" t="str">
        <f t="shared" si="456"/>
        <v/>
      </c>
      <c r="P834" s="90" t="str">
        <f>IFERROR(IF(O834="",IF(COUNT(S$3:S$1048576)=COUNT(S$3:S834),IF(S834="","",INDEX(O$3:O834,MATCH(MAX(K$3:K834),K$3:K834,0),0)),INDEX(O$3:O834,MATCH(MAX(K$3:K834),K$3:K834,0),0)),O834),"")</f>
        <v/>
      </c>
      <c r="Q834" s="89" t="str">
        <f>IF(R834="","",COUNT(R$3:R834))</f>
        <v/>
      </c>
      <c r="R834" s="80" t="str">
        <f t="shared" si="442"/>
        <v/>
      </c>
      <c r="S834" s="91" t="str">
        <f>IFERROR(IF(COUNTA($E834:$G834)=0,"",IF(AND(R834="",$O834=INDEX(O$3:O834,MATCH(MAX(Q$3:Q834),Q$3:Q834,0),0)),INDEX(R$3:R834,MATCH(MAX(Q$3:Q834),Q$3:Q834,0),0),R834)),"")</f>
        <v/>
      </c>
      <c r="T834" s="80" t="str">
        <f>IF(U834="","",COUNT(U$3:U834))</f>
        <v/>
      </c>
      <c r="U834" s="80" t="str">
        <f t="shared" si="457"/>
        <v/>
      </c>
      <c r="V834" s="91" t="str">
        <f>IFERROR(IF(S834="","",IF(U834="",IF(AND(E834="",F834="",G834&lt;&gt;"",$O834=INDEX(O$3:O834,MATCH(MAX(T$3:T834),T$3:T834,0),0)),INDEX(U$3:U834,MATCH(MAX(T$3:T834),T$3:T834,0),0),IF(AND(S834&lt;&gt;"",U834=""),0,"")),U834)),"")</f>
        <v/>
      </c>
      <c r="W834" s="95" t="str">
        <f t="shared" si="458"/>
        <v/>
      </c>
      <c r="X834" s="198" t="str">
        <f t="shared" si="459"/>
        <v/>
      </c>
      <c r="Y834" s="92" t="str">
        <f t="shared" si="460"/>
        <v/>
      </c>
      <c r="Z834" s="106" t="str">
        <f>IF(P834="","",COUNTIF($N$3:$N834,$N834))</f>
        <v/>
      </c>
      <c r="AA834" s="92" t="str">
        <f t="shared" si="461"/>
        <v/>
      </c>
      <c r="AB834" s="92" t="str">
        <f t="shared" si="462"/>
        <v/>
      </c>
      <c r="AC834" s="92" t="str">
        <f t="shared" si="463"/>
        <v/>
      </c>
      <c r="AD834" s="92" t="str">
        <f t="shared" ref="AD834:AL843" si="474">IFERROR(IF(AND($Z834=1,AD$2&lt;&gt;"",""&amp;INDEX($Y$3:$Y$1048576,MATCH($P834&amp;"@"&amp;AD$2,$AA$3:$AA$1048576,0),0)&lt;&gt;""),AD$1&amp;""&amp;INDEX($Y$3:$Y$1048576,MATCH($P834&amp;"@"&amp;AD$2,$AA$3:$AA$1048576,0),0),""),"")</f>
        <v/>
      </c>
      <c r="AE834" s="92" t="str">
        <f t="shared" si="474"/>
        <v/>
      </c>
      <c r="AF834" s="92" t="str">
        <f t="shared" si="474"/>
        <v/>
      </c>
      <c r="AG834" s="92" t="str">
        <f t="shared" si="474"/>
        <v/>
      </c>
      <c r="AH834" s="92" t="str">
        <f t="shared" si="474"/>
        <v/>
      </c>
      <c r="AI834" s="92" t="str">
        <f t="shared" si="474"/>
        <v/>
      </c>
      <c r="AJ834" s="92" t="str">
        <f t="shared" si="474"/>
        <v/>
      </c>
      <c r="AK834" s="92" t="str">
        <f t="shared" si="474"/>
        <v/>
      </c>
      <c r="AL834" s="92" t="str">
        <f t="shared" si="474"/>
        <v/>
      </c>
      <c r="AN834" s="35" t="str">
        <f t="shared" si="443"/>
        <v/>
      </c>
      <c r="AO834" s="44" t="str">
        <f t="shared" si="464"/>
        <v/>
      </c>
      <c r="AP834" s="41" t="str">
        <f>IF(AO834="","",RANK(AO834,AO$3:AO$1048576,1)+COUNTIF(AO$3:AO834,AO834)-1)</f>
        <v/>
      </c>
      <c r="AQ834" s="1" t="str">
        <f t="shared" si="465"/>
        <v/>
      </c>
      <c r="AR834" s="34" t="str">
        <f t="shared" si="444"/>
        <v/>
      </c>
      <c r="AS834" s="39" t="str">
        <f t="shared" si="445"/>
        <v/>
      </c>
      <c r="AT834" s="44" t="str">
        <f t="shared" si="446"/>
        <v/>
      </c>
      <c r="AU834" s="41" t="str">
        <f>IF(AT834="","",RANK(AT834,AT$3:AT$1048576,1)+COUNTIF(AT$3:AT834,AT834)-1)</f>
        <v/>
      </c>
      <c r="AV834" s="1" t="str">
        <f t="shared" si="447"/>
        <v/>
      </c>
      <c r="AW834" s="34" t="str">
        <f t="shared" si="448"/>
        <v/>
      </c>
      <c r="AX834" s="39" t="str">
        <f t="shared" si="449"/>
        <v/>
      </c>
      <c r="AY834" s="44" t="str">
        <f t="shared" si="466"/>
        <v/>
      </c>
      <c r="AZ834" s="41" t="str">
        <f>IF(AY834="","",RANK(AY834,AY$3:AY$1048576,1)+COUNTIF(AY$3:AY834,AY834)-1)</f>
        <v/>
      </c>
      <c r="BA834" s="1" t="str">
        <f t="shared" si="450"/>
        <v/>
      </c>
      <c r="BB834" s="34" t="str">
        <f t="shared" si="451"/>
        <v/>
      </c>
      <c r="BC834" s="39" t="str">
        <f t="shared" si="452"/>
        <v/>
      </c>
      <c r="BD834" s="44" t="str">
        <f t="shared" si="467"/>
        <v/>
      </c>
      <c r="BE834" s="41" t="str">
        <f>IF(BD834="","",RANK(BD834,BD$3:BD$1048576,1)+COUNTIF(BD$3:BD834,BD834)-1)</f>
        <v/>
      </c>
      <c r="BF834" s="1" t="str">
        <f t="shared" si="453"/>
        <v/>
      </c>
      <c r="BG834" s="34" t="str">
        <f t="shared" si="454"/>
        <v/>
      </c>
      <c r="BH834" s="39" t="str">
        <f t="shared" si="455"/>
        <v/>
      </c>
      <c r="BJ834" s="3"/>
      <c r="BK834" s="86"/>
      <c r="BL834" s="86"/>
      <c r="BM834" s="86"/>
      <c r="BN834" s="86"/>
      <c r="BO834" s="3"/>
      <c r="BP834" s="86"/>
      <c r="BQ834" s="86"/>
      <c r="BR834" s="86"/>
      <c r="BS834" s="86"/>
      <c r="BT834" s="3"/>
      <c r="BU834" s="86"/>
      <c r="BV834" s="86"/>
      <c r="BW834" s="86"/>
      <c r="BX834" s="86"/>
      <c r="BY834" s="3"/>
      <c r="BZ834" s="86"/>
      <c r="CA834" s="86"/>
      <c r="CB834" s="86"/>
      <c r="CC834" s="86"/>
    </row>
    <row r="835" spans="2:81" ht="35.1" customHeight="1" x14ac:dyDescent="0.2">
      <c r="B835" s="187"/>
      <c r="C835" s="188"/>
      <c r="D835" s="189"/>
      <c r="E835" s="186"/>
      <c r="F835" s="182"/>
      <c r="G835" s="184"/>
      <c r="K835" s="80" t="str">
        <f>IF(O835="","",COUNT(O$3:O835))</f>
        <v/>
      </c>
      <c r="L835" s="80" t="str">
        <f>IF(B835&lt;&gt;"",B835,IF(OR(COUNTA($G$3:$G835)&lt;COUNTA($G$3:$G$1048576),$G835&lt;&gt;""),L834,""))</f>
        <v/>
      </c>
      <c r="M835" s="80" t="str">
        <f>IF(C835&lt;&gt;"",C835,IF(OR(COUNTA($G$3:$G835)&lt;COUNTA($G$3:$G$1048576),$G835&lt;&gt;""),M834,""))</f>
        <v/>
      </c>
      <c r="N835" s="80" t="str">
        <f>IF(D835&lt;&gt;"",D835,IF(OR(COUNTA($G$3:$G835)&lt;COUNTA($G$3:$G$1048576),$G835&lt;&gt;""),N834,""))</f>
        <v/>
      </c>
      <c r="O835" s="81" t="str">
        <f t="shared" si="456"/>
        <v/>
      </c>
      <c r="P835" s="90" t="str">
        <f>IFERROR(IF(O835="",IF(COUNT(S$3:S$1048576)=COUNT(S$3:S835),IF(S835="","",INDEX(O$3:O835,MATCH(MAX(K$3:K835),K$3:K835,0),0)),INDEX(O$3:O835,MATCH(MAX(K$3:K835),K$3:K835,0),0)),O835),"")</f>
        <v/>
      </c>
      <c r="Q835" s="89" t="str">
        <f>IF(R835="","",COUNT(R$3:R835))</f>
        <v/>
      </c>
      <c r="R835" s="80" t="str">
        <f t="shared" ref="R835:R898" si="475">IF(E835="","",E835)</f>
        <v/>
      </c>
      <c r="S835" s="91" t="str">
        <f>IFERROR(IF(COUNTA($E835:$G835)=0,"",IF(AND(R835="",$O835=INDEX(O$3:O835,MATCH(MAX(Q$3:Q835),Q$3:Q835,0),0)),INDEX(R$3:R835,MATCH(MAX(Q$3:Q835),Q$3:Q835,0),0),R835)),"")</f>
        <v/>
      </c>
      <c r="T835" s="80" t="str">
        <f>IF(U835="","",COUNT(U$3:U835))</f>
        <v/>
      </c>
      <c r="U835" s="80" t="str">
        <f t="shared" si="457"/>
        <v/>
      </c>
      <c r="V835" s="91" t="str">
        <f>IFERROR(IF(S835="","",IF(U835="",IF(AND(E835="",F835="",G835&lt;&gt;"",$O835=INDEX(O$3:O835,MATCH(MAX(T$3:T835),T$3:T835,0),0)),INDEX(U$3:U835,MATCH(MAX(T$3:T835),T$3:T835,0),0),IF(AND(S835&lt;&gt;"",U835=""),0,"")),U835)),"")</f>
        <v/>
      </c>
      <c r="W835" s="95" t="str">
        <f t="shared" si="458"/>
        <v/>
      </c>
      <c r="X835" s="198" t="str">
        <f t="shared" si="459"/>
        <v/>
      </c>
      <c r="Y835" s="92" t="str">
        <f t="shared" si="460"/>
        <v/>
      </c>
      <c r="Z835" s="106" t="str">
        <f>IF(P835="","",COUNTIF($N$3:$N835,$N835))</f>
        <v/>
      </c>
      <c r="AA835" s="92" t="str">
        <f t="shared" si="461"/>
        <v/>
      </c>
      <c r="AB835" s="92" t="str">
        <f t="shared" si="462"/>
        <v/>
      </c>
      <c r="AC835" s="92" t="str">
        <f t="shared" si="463"/>
        <v/>
      </c>
      <c r="AD835" s="92" t="str">
        <f t="shared" si="474"/>
        <v/>
      </c>
      <c r="AE835" s="92" t="str">
        <f t="shared" si="474"/>
        <v/>
      </c>
      <c r="AF835" s="92" t="str">
        <f t="shared" si="474"/>
        <v/>
      </c>
      <c r="AG835" s="92" t="str">
        <f t="shared" si="474"/>
        <v/>
      </c>
      <c r="AH835" s="92" t="str">
        <f t="shared" si="474"/>
        <v/>
      </c>
      <c r="AI835" s="92" t="str">
        <f t="shared" si="474"/>
        <v/>
      </c>
      <c r="AJ835" s="92" t="str">
        <f t="shared" si="474"/>
        <v/>
      </c>
      <c r="AK835" s="92" t="str">
        <f t="shared" si="474"/>
        <v/>
      </c>
      <c r="AL835" s="92" t="str">
        <f t="shared" si="474"/>
        <v/>
      </c>
      <c r="AN835" s="35" t="str">
        <f t="shared" ref="AN835:AN898" si="476">IF(OR($P835="",COUNTIF($AO$2:$BH$2,$P835)=0),"",$P835)</f>
        <v/>
      </c>
      <c r="AO835" s="44" t="str">
        <f t="shared" si="464"/>
        <v/>
      </c>
      <c r="AP835" s="41" t="str">
        <f>IF(AO835="","",RANK(AO835,AO$3:AO$1048576,1)+COUNTIF(AO$3:AO835,AO835)-1)</f>
        <v/>
      </c>
      <c r="AQ835" s="1" t="str">
        <f t="shared" si="465"/>
        <v/>
      </c>
      <c r="AR835" s="34" t="str">
        <f t="shared" ref="AR835:AR898" si="477">IF(OR($AN835="",$AN835&lt;&gt;AO$2),"",$V835)</f>
        <v/>
      </c>
      <c r="AS835" s="39" t="str">
        <f t="shared" ref="AS835:AS898" si="478">IF(OR($AN835="",$AN835&lt;&gt;AO$2,$G835=""),"",$G835)</f>
        <v/>
      </c>
      <c r="AT835" s="44" t="str">
        <f t="shared" ref="AT835:AT898" si="479">IF(OR($AN835="",$AN835&lt;&gt;AT$2),"",$W835)</f>
        <v/>
      </c>
      <c r="AU835" s="41" t="str">
        <f>IF(AT835="","",RANK(AT835,AT$3:AT$1048576,1)+COUNTIF(AT$3:AT835,AT835)-1)</f>
        <v/>
      </c>
      <c r="AV835" s="1" t="str">
        <f t="shared" ref="AV835:AV898" si="480">IF(OR($AN835="",$AN835&lt;&gt;AT$2,$W835=""),"",$S835)</f>
        <v/>
      </c>
      <c r="AW835" s="34" t="str">
        <f t="shared" ref="AW835:AW898" si="481">IF(OR($AN835="",$AN835&lt;&gt;AT$2),"",$V835)</f>
        <v/>
      </c>
      <c r="AX835" s="39" t="str">
        <f t="shared" ref="AX835:AX898" si="482">IF(OR($AN835="",$AN835&lt;&gt;AT$2,$G835=""),"",$G835)</f>
        <v/>
      </c>
      <c r="AY835" s="44" t="str">
        <f t="shared" si="466"/>
        <v/>
      </c>
      <c r="AZ835" s="41" t="str">
        <f>IF(AY835="","",RANK(AY835,AY$3:AY$1048576,1)+COUNTIF(AY$3:AY835,AY835)-1)</f>
        <v/>
      </c>
      <c r="BA835" s="1" t="str">
        <f t="shared" ref="BA835:BA898" si="483">IF(OR($AN835="",$AN835&lt;&gt;AY$2,$W835=""),"",$S835)</f>
        <v/>
      </c>
      <c r="BB835" s="34" t="str">
        <f t="shared" ref="BB835:BB898" si="484">IF(OR($AN835="",$AN835&lt;&gt;AY$2),"",$V835)</f>
        <v/>
      </c>
      <c r="BC835" s="39" t="str">
        <f t="shared" ref="BC835:BC898" si="485">IF(OR($AN835="",$AN835&lt;&gt;AY$2,$G835=""),"",$G835)</f>
        <v/>
      </c>
      <c r="BD835" s="44" t="str">
        <f t="shared" si="467"/>
        <v/>
      </c>
      <c r="BE835" s="41" t="str">
        <f>IF(BD835="","",RANK(BD835,BD$3:BD$1048576,1)+COUNTIF(BD$3:BD835,BD835)-1)</f>
        <v/>
      </c>
      <c r="BF835" s="1" t="str">
        <f t="shared" ref="BF835:BF898" si="486">IF(OR($AN835="",$AN835&lt;&gt;BD$2,$W835=""),"",$S835)</f>
        <v/>
      </c>
      <c r="BG835" s="34" t="str">
        <f t="shared" ref="BG835:BG898" si="487">IF(OR($AN835="",$AN835&lt;&gt;BD$2),"",$V835)</f>
        <v/>
      </c>
      <c r="BH835" s="39" t="str">
        <f t="shared" ref="BH835:BH898" si="488">IF(OR($AN835="",$AN835&lt;&gt;BD$2,$G835=""),"",$G835)</f>
        <v/>
      </c>
      <c r="BJ835" s="3"/>
      <c r="BK835" s="86"/>
      <c r="BL835" s="86"/>
      <c r="BM835" s="86"/>
      <c r="BN835" s="86"/>
      <c r="BO835" s="3"/>
      <c r="BP835" s="86"/>
      <c r="BQ835" s="86"/>
      <c r="BR835" s="86"/>
      <c r="BS835" s="86"/>
      <c r="BT835" s="3"/>
      <c r="BU835" s="86"/>
      <c r="BV835" s="86"/>
      <c r="BW835" s="86"/>
      <c r="BX835" s="86"/>
      <c r="BY835" s="3"/>
      <c r="BZ835" s="86"/>
      <c r="CA835" s="86"/>
      <c r="CB835" s="86"/>
      <c r="CC835" s="86"/>
    </row>
    <row r="836" spans="2:81" ht="35.1" customHeight="1" x14ac:dyDescent="0.2">
      <c r="B836" s="187"/>
      <c r="C836" s="188"/>
      <c r="D836" s="189"/>
      <c r="E836" s="186"/>
      <c r="F836" s="182"/>
      <c r="G836" s="184"/>
      <c r="K836" s="80" t="str">
        <f>IF(O836="","",COUNT(O$3:O836))</f>
        <v/>
      </c>
      <c r="L836" s="80" t="str">
        <f>IF(B836&lt;&gt;"",B836,IF(OR(COUNTA($G$3:$G836)&lt;COUNTA($G$3:$G$1048576),$G836&lt;&gt;""),L835,""))</f>
        <v/>
      </c>
      <c r="M836" s="80" t="str">
        <f>IF(C836&lt;&gt;"",C836,IF(OR(COUNTA($G$3:$G836)&lt;COUNTA($G$3:$G$1048576),$G836&lt;&gt;""),M835,""))</f>
        <v/>
      </c>
      <c r="N836" s="80" t="str">
        <f>IF(D836&lt;&gt;"",D836,IF(OR(COUNTA($G$3:$G836)&lt;COUNTA($G$3:$G$1048576),$G836&lt;&gt;""),N835,""))</f>
        <v/>
      </c>
      <c r="O836" s="81" t="str">
        <f t="shared" ref="O836:O899" si="489">IF(COUNT(L836:N836)=3,DATE(L836,M836,N836),"")</f>
        <v/>
      </c>
      <c r="P836" s="90" t="str">
        <f>IFERROR(IF(O836="",IF(COUNT(S$3:S$1048576)=COUNT(S$3:S836),IF(S836="","",INDEX(O$3:O836,MATCH(MAX(K$3:K836),K$3:K836,0),0)),INDEX(O$3:O836,MATCH(MAX(K$3:K836),K$3:K836,0),0)),O836),"")</f>
        <v/>
      </c>
      <c r="Q836" s="89" t="str">
        <f>IF(R836="","",COUNT(R$3:R836))</f>
        <v/>
      </c>
      <c r="R836" s="80" t="str">
        <f t="shared" si="475"/>
        <v/>
      </c>
      <c r="S836" s="91" t="str">
        <f>IFERROR(IF(COUNTA($E836:$G836)=0,"",IF(AND(R836="",$O836=INDEX(O$3:O836,MATCH(MAX(Q$3:Q836),Q$3:Q836,0),0)),INDEX(R$3:R836,MATCH(MAX(Q$3:Q836),Q$3:Q836,0),0),R836)),"")</f>
        <v/>
      </c>
      <c r="T836" s="80" t="str">
        <f>IF(U836="","",COUNT(U$3:U836))</f>
        <v/>
      </c>
      <c r="U836" s="80" t="str">
        <f t="shared" ref="U836:U899" si="490">IF(F836="",IF(R836="","",0),F836)</f>
        <v/>
      </c>
      <c r="V836" s="91" t="str">
        <f>IFERROR(IF(S836="","",IF(U836="",IF(AND(E836="",F836="",G836&lt;&gt;"",$O836=INDEX(O$3:O836,MATCH(MAX(T$3:T836),T$3:T836,0),0)),INDEX(U$3:U836,MATCH(MAX(T$3:T836),T$3:T836,0),0),IF(AND(S836&lt;&gt;"",U836=""),0,"")),U836)),"")</f>
        <v/>
      </c>
      <c r="W836" s="95" t="str">
        <f t="shared" ref="W836:W899" si="491">IF(AND(S836="",V836=""),"",TIME(S836,IF(V836="",0,V836),0))</f>
        <v/>
      </c>
      <c r="X836" s="198" t="str">
        <f t="shared" ref="X836:X899" si="492">IF(P836="","",TEXT(P836,0))</f>
        <v/>
      </c>
      <c r="Y836" s="92" t="str">
        <f t="shared" ref="Y836:Y899" si="493">IF(G836="","",G836&amp;" "&amp;IF(OR($Q836="",RIGHT($I$5,1)="無"),"",$S836&amp;":"&amp;IF($V836=0,"00",$V836)))</f>
        <v/>
      </c>
      <c r="Z836" s="106" t="str">
        <f>IF(P836="","",COUNTIF($N$3:$N836,$N836))</f>
        <v/>
      </c>
      <c r="AA836" s="92" t="str">
        <f t="shared" ref="AA836:AA899" si="494">IF(Z836="","",O836&amp;"@"&amp;Z836)</f>
        <v/>
      </c>
      <c r="AB836" s="92" t="str">
        <f t="shared" ref="AB836:AB899" si="495">IF(Z836=1,AC836&amp;AD836&amp;AE836&amp;AF836&amp;AG836&amp;AH836&amp;AI836&amp;AJ836&amp;AK836&amp;AL836,"")</f>
        <v/>
      </c>
      <c r="AC836" s="92" t="str">
        <f t="shared" ref="AC836:AC899" si="496">IFERROR(IF(AND($Z836=1,AC$2&lt;&gt;"",""&amp;INDEX($Y$3:$Y$1048576,MATCH($P836&amp;"@"&amp;AC$2,$AA$3:$AA$1048576,0),0)&lt;&gt;""),AC$1&amp;""&amp;INDEX($Y$3:$Y$1048576,MATCH($P836&amp;"@"&amp;AC$2,$AA$3:$AA$1048576,0),0),""),"")</f>
        <v/>
      </c>
      <c r="AD836" s="92" t="str">
        <f t="shared" si="474"/>
        <v/>
      </c>
      <c r="AE836" s="92" t="str">
        <f t="shared" si="474"/>
        <v/>
      </c>
      <c r="AF836" s="92" t="str">
        <f t="shared" si="474"/>
        <v/>
      </c>
      <c r="AG836" s="92" t="str">
        <f t="shared" si="474"/>
        <v/>
      </c>
      <c r="AH836" s="92" t="str">
        <f t="shared" si="474"/>
        <v/>
      </c>
      <c r="AI836" s="92" t="str">
        <f t="shared" si="474"/>
        <v/>
      </c>
      <c r="AJ836" s="92" t="str">
        <f t="shared" si="474"/>
        <v/>
      </c>
      <c r="AK836" s="92" t="str">
        <f t="shared" si="474"/>
        <v/>
      </c>
      <c r="AL836" s="92" t="str">
        <f t="shared" si="474"/>
        <v/>
      </c>
      <c r="AN836" s="35" t="str">
        <f t="shared" si="476"/>
        <v/>
      </c>
      <c r="AO836" s="44" t="str">
        <f t="shared" ref="AO836:AO899" si="497">IF(OR($AN836="",$AN836&lt;&gt;AO$2),"",$W836)</f>
        <v/>
      </c>
      <c r="AP836" s="41" t="str">
        <f>IF(AO836="","",RANK(AO836,AO$3:AO$1048576,1)+COUNTIF(AO$3:AO836,AO836)-1)</f>
        <v/>
      </c>
      <c r="AQ836" s="1" t="str">
        <f t="shared" ref="AQ836:AQ899" si="498">IF(OR($AN836="",$AN836&lt;&gt;AO$2,$W836=""),"",$S836)</f>
        <v/>
      </c>
      <c r="AR836" s="34" t="str">
        <f t="shared" si="477"/>
        <v/>
      </c>
      <c r="AS836" s="39" t="str">
        <f t="shared" si="478"/>
        <v/>
      </c>
      <c r="AT836" s="44" t="str">
        <f t="shared" si="479"/>
        <v/>
      </c>
      <c r="AU836" s="41" t="str">
        <f>IF(AT836="","",RANK(AT836,AT$3:AT$1048576,1)+COUNTIF(AT$3:AT836,AT836)-1)</f>
        <v/>
      </c>
      <c r="AV836" s="1" t="str">
        <f t="shared" si="480"/>
        <v/>
      </c>
      <c r="AW836" s="34" t="str">
        <f t="shared" si="481"/>
        <v/>
      </c>
      <c r="AX836" s="39" t="str">
        <f t="shared" si="482"/>
        <v/>
      </c>
      <c r="AY836" s="44" t="str">
        <f t="shared" ref="AY836:AY899" si="499">IF(OR($AN836="",$AN836&lt;&gt;AY$2),"",$W836)</f>
        <v/>
      </c>
      <c r="AZ836" s="41" t="str">
        <f>IF(AY836="","",RANK(AY836,AY$3:AY$1048576,1)+COUNTIF(AY$3:AY836,AY836)-1)</f>
        <v/>
      </c>
      <c r="BA836" s="1" t="str">
        <f t="shared" si="483"/>
        <v/>
      </c>
      <c r="BB836" s="34" t="str">
        <f t="shared" si="484"/>
        <v/>
      </c>
      <c r="BC836" s="39" t="str">
        <f t="shared" si="485"/>
        <v/>
      </c>
      <c r="BD836" s="44" t="str">
        <f t="shared" ref="BD836:BD899" si="500">IF(OR($AN836="",$AN836&lt;&gt;BD$2),"",$W836)</f>
        <v/>
      </c>
      <c r="BE836" s="41" t="str">
        <f>IF(BD836="","",RANK(BD836,BD$3:BD$1048576,1)+COUNTIF(BD$3:BD836,BD836)-1)</f>
        <v/>
      </c>
      <c r="BF836" s="1" t="str">
        <f t="shared" si="486"/>
        <v/>
      </c>
      <c r="BG836" s="34" t="str">
        <f t="shared" si="487"/>
        <v/>
      </c>
      <c r="BH836" s="39" t="str">
        <f t="shared" si="488"/>
        <v/>
      </c>
      <c r="BJ836" s="3"/>
      <c r="BK836" s="86"/>
      <c r="BL836" s="86"/>
      <c r="BM836" s="86"/>
      <c r="BN836" s="86"/>
      <c r="BO836" s="3"/>
      <c r="BP836" s="86"/>
      <c r="BQ836" s="86"/>
      <c r="BR836" s="86"/>
      <c r="BS836" s="86"/>
      <c r="BT836" s="3"/>
      <c r="BU836" s="86"/>
      <c r="BV836" s="86"/>
      <c r="BW836" s="86"/>
      <c r="BX836" s="86"/>
      <c r="BY836" s="3"/>
      <c r="BZ836" s="86"/>
      <c r="CA836" s="86"/>
      <c r="CB836" s="86"/>
      <c r="CC836" s="86"/>
    </row>
    <row r="837" spans="2:81" ht="35.1" customHeight="1" x14ac:dyDescent="0.2">
      <c r="B837" s="187"/>
      <c r="C837" s="188"/>
      <c r="D837" s="189"/>
      <c r="E837" s="186"/>
      <c r="F837" s="182"/>
      <c r="G837" s="184"/>
      <c r="K837" s="80" t="str">
        <f>IF(O837="","",COUNT(O$3:O837))</f>
        <v/>
      </c>
      <c r="L837" s="80" t="str">
        <f>IF(B837&lt;&gt;"",B837,IF(OR(COUNTA($G$3:$G837)&lt;COUNTA($G$3:$G$1048576),$G837&lt;&gt;""),L836,""))</f>
        <v/>
      </c>
      <c r="M837" s="80" t="str">
        <f>IF(C837&lt;&gt;"",C837,IF(OR(COUNTA($G$3:$G837)&lt;COUNTA($G$3:$G$1048576),$G837&lt;&gt;""),M836,""))</f>
        <v/>
      </c>
      <c r="N837" s="80" t="str">
        <f>IF(D837&lt;&gt;"",D837,IF(OR(COUNTA($G$3:$G837)&lt;COUNTA($G$3:$G$1048576),$G837&lt;&gt;""),N836,""))</f>
        <v/>
      </c>
      <c r="O837" s="81" t="str">
        <f t="shared" si="489"/>
        <v/>
      </c>
      <c r="P837" s="90" t="str">
        <f>IFERROR(IF(O837="",IF(COUNT(S$3:S$1048576)=COUNT(S$3:S837),IF(S837="","",INDEX(O$3:O837,MATCH(MAX(K$3:K837),K$3:K837,0),0)),INDEX(O$3:O837,MATCH(MAX(K$3:K837),K$3:K837,0),0)),O837),"")</f>
        <v/>
      </c>
      <c r="Q837" s="89" t="str">
        <f>IF(R837="","",COUNT(R$3:R837))</f>
        <v/>
      </c>
      <c r="R837" s="80" t="str">
        <f t="shared" si="475"/>
        <v/>
      </c>
      <c r="S837" s="91" t="str">
        <f>IFERROR(IF(COUNTA($E837:$G837)=0,"",IF(AND(R837="",$O837=INDEX(O$3:O837,MATCH(MAX(Q$3:Q837),Q$3:Q837,0),0)),INDEX(R$3:R837,MATCH(MAX(Q$3:Q837),Q$3:Q837,0),0),R837)),"")</f>
        <v/>
      </c>
      <c r="T837" s="80" t="str">
        <f>IF(U837="","",COUNT(U$3:U837))</f>
        <v/>
      </c>
      <c r="U837" s="80" t="str">
        <f t="shared" si="490"/>
        <v/>
      </c>
      <c r="V837" s="91" t="str">
        <f>IFERROR(IF(S837="","",IF(U837="",IF(AND(E837="",F837="",G837&lt;&gt;"",$O837=INDEX(O$3:O837,MATCH(MAX(T$3:T837),T$3:T837,0),0)),INDEX(U$3:U837,MATCH(MAX(T$3:T837),T$3:T837,0),0),IF(AND(S837&lt;&gt;"",U837=""),0,"")),U837)),"")</f>
        <v/>
      </c>
      <c r="W837" s="95" t="str">
        <f t="shared" si="491"/>
        <v/>
      </c>
      <c r="X837" s="198" t="str">
        <f t="shared" si="492"/>
        <v/>
      </c>
      <c r="Y837" s="92" t="str">
        <f t="shared" si="493"/>
        <v/>
      </c>
      <c r="Z837" s="106" t="str">
        <f>IF(P837="","",COUNTIF($N$3:$N837,$N837))</f>
        <v/>
      </c>
      <c r="AA837" s="92" t="str">
        <f t="shared" si="494"/>
        <v/>
      </c>
      <c r="AB837" s="92" t="str">
        <f t="shared" si="495"/>
        <v/>
      </c>
      <c r="AC837" s="92" t="str">
        <f t="shared" si="496"/>
        <v/>
      </c>
      <c r="AD837" s="92" t="str">
        <f t="shared" si="474"/>
        <v/>
      </c>
      <c r="AE837" s="92" t="str">
        <f t="shared" si="474"/>
        <v/>
      </c>
      <c r="AF837" s="92" t="str">
        <f t="shared" si="474"/>
        <v/>
      </c>
      <c r="AG837" s="92" t="str">
        <f t="shared" si="474"/>
        <v/>
      </c>
      <c r="AH837" s="92" t="str">
        <f t="shared" si="474"/>
        <v/>
      </c>
      <c r="AI837" s="92" t="str">
        <f t="shared" si="474"/>
        <v/>
      </c>
      <c r="AJ837" s="92" t="str">
        <f t="shared" si="474"/>
        <v/>
      </c>
      <c r="AK837" s="92" t="str">
        <f t="shared" si="474"/>
        <v/>
      </c>
      <c r="AL837" s="92" t="str">
        <f t="shared" si="474"/>
        <v/>
      </c>
      <c r="AN837" s="35" t="str">
        <f t="shared" si="476"/>
        <v/>
      </c>
      <c r="AO837" s="44" t="str">
        <f t="shared" si="497"/>
        <v/>
      </c>
      <c r="AP837" s="41" t="str">
        <f>IF(AO837="","",RANK(AO837,AO$3:AO$1048576,1)+COUNTIF(AO$3:AO837,AO837)-1)</f>
        <v/>
      </c>
      <c r="AQ837" s="1" t="str">
        <f t="shared" si="498"/>
        <v/>
      </c>
      <c r="AR837" s="34" t="str">
        <f t="shared" si="477"/>
        <v/>
      </c>
      <c r="AS837" s="39" t="str">
        <f t="shared" si="478"/>
        <v/>
      </c>
      <c r="AT837" s="44" t="str">
        <f t="shared" si="479"/>
        <v/>
      </c>
      <c r="AU837" s="41" t="str">
        <f>IF(AT837="","",RANK(AT837,AT$3:AT$1048576,1)+COUNTIF(AT$3:AT837,AT837)-1)</f>
        <v/>
      </c>
      <c r="AV837" s="1" t="str">
        <f t="shared" si="480"/>
        <v/>
      </c>
      <c r="AW837" s="34" t="str">
        <f t="shared" si="481"/>
        <v/>
      </c>
      <c r="AX837" s="39" t="str">
        <f t="shared" si="482"/>
        <v/>
      </c>
      <c r="AY837" s="44" t="str">
        <f t="shared" si="499"/>
        <v/>
      </c>
      <c r="AZ837" s="41" t="str">
        <f>IF(AY837="","",RANK(AY837,AY$3:AY$1048576,1)+COUNTIF(AY$3:AY837,AY837)-1)</f>
        <v/>
      </c>
      <c r="BA837" s="1" t="str">
        <f t="shared" si="483"/>
        <v/>
      </c>
      <c r="BB837" s="34" t="str">
        <f t="shared" si="484"/>
        <v/>
      </c>
      <c r="BC837" s="39" t="str">
        <f t="shared" si="485"/>
        <v/>
      </c>
      <c r="BD837" s="44" t="str">
        <f t="shared" si="500"/>
        <v/>
      </c>
      <c r="BE837" s="41" t="str">
        <f>IF(BD837="","",RANK(BD837,BD$3:BD$1048576,1)+COUNTIF(BD$3:BD837,BD837)-1)</f>
        <v/>
      </c>
      <c r="BF837" s="1" t="str">
        <f t="shared" si="486"/>
        <v/>
      </c>
      <c r="BG837" s="34" t="str">
        <f t="shared" si="487"/>
        <v/>
      </c>
      <c r="BH837" s="39" t="str">
        <f t="shared" si="488"/>
        <v/>
      </c>
      <c r="BJ837" s="3"/>
      <c r="BK837" s="86"/>
      <c r="BL837" s="86"/>
      <c r="BM837" s="86"/>
      <c r="BN837" s="86"/>
      <c r="BO837" s="3"/>
      <c r="BP837" s="86"/>
      <c r="BQ837" s="86"/>
      <c r="BR837" s="86"/>
      <c r="BS837" s="86"/>
      <c r="BT837" s="3"/>
      <c r="BU837" s="86"/>
      <c r="BV837" s="86"/>
      <c r="BW837" s="86"/>
      <c r="BX837" s="86"/>
      <c r="BY837" s="3"/>
      <c r="BZ837" s="86"/>
      <c r="CA837" s="86"/>
      <c r="CB837" s="86"/>
      <c r="CC837" s="86"/>
    </row>
    <row r="838" spans="2:81" ht="35.1" customHeight="1" x14ac:dyDescent="0.2">
      <c r="B838" s="187"/>
      <c r="C838" s="188"/>
      <c r="D838" s="189"/>
      <c r="E838" s="186"/>
      <c r="F838" s="182"/>
      <c r="G838" s="184"/>
      <c r="K838" s="80" t="str">
        <f>IF(O838="","",COUNT(O$3:O838))</f>
        <v/>
      </c>
      <c r="L838" s="80" t="str">
        <f>IF(B838&lt;&gt;"",B838,IF(OR(COUNTA($G$3:$G838)&lt;COUNTA($G$3:$G$1048576),$G838&lt;&gt;""),L837,""))</f>
        <v/>
      </c>
      <c r="M838" s="80" t="str">
        <f>IF(C838&lt;&gt;"",C838,IF(OR(COUNTA($G$3:$G838)&lt;COUNTA($G$3:$G$1048576),$G838&lt;&gt;""),M837,""))</f>
        <v/>
      </c>
      <c r="N838" s="80" t="str">
        <f>IF(D838&lt;&gt;"",D838,IF(OR(COUNTA($G$3:$G838)&lt;COUNTA($G$3:$G$1048576),$G838&lt;&gt;""),N837,""))</f>
        <v/>
      </c>
      <c r="O838" s="81" t="str">
        <f t="shared" si="489"/>
        <v/>
      </c>
      <c r="P838" s="90" t="str">
        <f>IFERROR(IF(O838="",IF(COUNT(S$3:S$1048576)=COUNT(S$3:S838),IF(S838="","",INDEX(O$3:O838,MATCH(MAX(K$3:K838),K$3:K838,0),0)),INDEX(O$3:O838,MATCH(MAX(K$3:K838),K$3:K838,0),0)),O838),"")</f>
        <v/>
      </c>
      <c r="Q838" s="89" t="str">
        <f>IF(R838="","",COUNT(R$3:R838))</f>
        <v/>
      </c>
      <c r="R838" s="80" t="str">
        <f t="shared" si="475"/>
        <v/>
      </c>
      <c r="S838" s="91" t="str">
        <f>IFERROR(IF(COUNTA($E838:$G838)=0,"",IF(AND(R838="",$O838=INDEX(O$3:O838,MATCH(MAX(Q$3:Q838),Q$3:Q838,0),0)),INDEX(R$3:R838,MATCH(MAX(Q$3:Q838),Q$3:Q838,0),0),R838)),"")</f>
        <v/>
      </c>
      <c r="T838" s="80" t="str">
        <f>IF(U838="","",COUNT(U$3:U838))</f>
        <v/>
      </c>
      <c r="U838" s="80" t="str">
        <f t="shared" si="490"/>
        <v/>
      </c>
      <c r="V838" s="91" t="str">
        <f>IFERROR(IF(S838="","",IF(U838="",IF(AND(E838="",F838="",G838&lt;&gt;"",$O838=INDEX(O$3:O838,MATCH(MAX(T$3:T838),T$3:T838,0),0)),INDEX(U$3:U838,MATCH(MAX(T$3:T838),T$3:T838,0),0),IF(AND(S838&lt;&gt;"",U838=""),0,"")),U838)),"")</f>
        <v/>
      </c>
      <c r="W838" s="95" t="str">
        <f t="shared" si="491"/>
        <v/>
      </c>
      <c r="X838" s="198" t="str">
        <f t="shared" si="492"/>
        <v/>
      </c>
      <c r="Y838" s="92" t="str">
        <f t="shared" si="493"/>
        <v/>
      </c>
      <c r="Z838" s="106" t="str">
        <f>IF(P838="","",COUNTIF($N$3:$N838,$N838))</f>
        <v/>
      </c>
      <c r="AA838" s="92" t="str">
        <f t="shared" si="494"/>
        <v/>
      </c>
      <c r="AB838" s="92" t="str">
        <f t="shared" si="495"/>
        <v/>
      </c>
      <c r="AC838" s="92" t="str">
        <f t="shared" si="496"/>
        <v/>
      </c>
      <c r="AD838" s="92" t="str">
        <f t="shared" si="474"/>
        <v/>
      </c>
      <c r="AE838" s="92" t="str">
        <f t="shared" si="474"/>
        <v/>
      </c>
      <c r="AF838" s="92" t="str">
        <f t="shared" si="474"/>
        <v/>
      </c>
      <c r="AG838" s="92" t="str">
        <f t="shared" si="474"/>
        <v/>
      </c>
      <c r="AH838" s="92" t="str">
        <f t="shared" si="474"/>
        <v/>
      </c>
      <c r="AI838" s="92" t="str">
        <f t="shared" si="474"/>
        <v/>
      </c>
      <c r="AJ838" s="92" t="str">
        <f t="shared" si="474"/>
        <v/>
      </c>
      <c r="AK838" s="92" t="str">
        <f t="shared" si="474"/>
        <v/>
      </c>
      <c r="AL838" s="92" t="str">
        <f t="shared" si="474"/>
        <v/>
      </c>
      <c r="AN838" s="35" t="str">
        <f t="shared" si="476"/>
        <v/>
      </c>
      <c r="AO838" s="44" t="str">
        <f t="shared" si="497"/>
        <v/>
      </c>
      <c r="AP838" s="41" t="str">
        <f>IF(AO838="","",RANK(AO838,AO$3:AO$1048576,1)+COUNTIF(AO$3:AO838,AO838)-1)</f>
        <v/>
      </c>
      <c r="AQ838" s="1" t="str">
        <f t="shared" si="498"/>
        <v/>
      </c>
      <c r="AR838" s="34" t="str">
        <f t="shared" si="477"/>
        <v/>
      </c>
      <c r="AS838" s="39" t="str">
        <f t="shared" si="478"/>
        <v/>
      </c>
      <c r="AT838" s="44" t="str">
        <f t="shared" si="479"/>
        <v/>
      </c>
      <c r="AU838" s="41" t="str">
        <f>IF(AT838="","",RANK(AT838,AT$3:AT$1048576,1)+COUNTIF(AT$3:AT838,AT838)-1)</f>
        <v/>
      </c>
      <c r="AV838" s="1" t="str">
        <f t="shared" si="480"/>
        <v/>
      </c>
      <c r="AW838" s="34" t="str">
        <f t="shared" si="481"/>
        <v/>
      </c>
      <c r="AX838" s="39" t="str">
        <f t="shared" si="482"/>
        <v/>
      </c>
      <c r="AY838" s="44" t="str">
        <f t="shared" si="499"/>
        <v/>
      </c>
      <c r="AZ838" s="41" t="str">
        <f>IF(AY838="","",RANK(AY838,AY$3:AY$1048576,1)+COUNTIF(AY$3:AY838,AY838)-1)</f>
        <v/>
      </c>
      <c r="BA838" s="1" t="str">
        <f t="shared" si="483"/>
        <v/>
      </c>
      <c r="BB838" s="34" t="str">
        <f t="shared" si="484"/>
        <v/>
      </c>
      <c r="BC838" s="39" t="str">
        <f t="shared" si="485"/>
        <v/>
      </c>
      <c r="BD838" s="44" t="str">
        <f t="shared" si="500"/>
        <v/>
      </c>
      <c r="BE838" s="41" t="str">
        <f>IF(BD838="","",RANK(BD838,BD$3:BD$1048576,1)+COUNTIF(BD$3:BD838,BD838)-1)</f>
        <v/>
      </c>
      <c r="BF838" s="1" t="str">
        <f t="shared" si="486"/>
        <v/>
      </c>
      <c r="BG838" s="34" t="str">
        <f t="shared" si="487"/>
        <v/>
      </c>
      <c r="BH838" s="39" t="str">
        <f t="shared" si="488"/>
        <v/>
      </c>
      <c r="BJ838" s="3"/>
      <c r="BK838" s="86"/>
      <c r="BL838" s="86"/>
      <c r="BM838" s="86"/>
      <c r="BN838" s="86"/>
      <c r="BO838" s="3"/>
      <c r="BP838" s="86"/>
      <c r="BQ838" s="86"/>
      <c r="BR838" s="86"/>
      <c r="BS838" s="86"/>
      <c r="BT838" s="3"/>
      <c r="BU838" s="86"/>
      <c r="BV838" s="86"/>
      <c r="BW838" s="86"/>
      <c r="BX838" s="86"/>
      <c r="BY838" s="3"/>
      <c r="BZ838" s="86"/>
      <c r="CA838" s="86"/>
      <c r="CB838" s="86"/>
      <c r="CC838" s="86"/>
    </row>
    <row r="839" spans="2:81" ht="35.1" customHeight="1" x14ac:dyDescent="0.2">
      <c r="B839" s="187"/>
      <c r="C839" s="188"/>
      <c r="D839" s="189"/>
      <c r="E839" s="186"/>
      <c r="F839" s="182"/>
      <c r="G839" s="184"/>
      <c r="K839" s="80" t="str">
        <f>IF(O839="","",COUNT(O$3:O839))</f>
        <v/>
      </c>
      <c r="L839" s="80" t="str">
        <f>IF(B839&lt;&gt;"",B839,IF(OR(COUNTA($G$3:$G839)&lt;COUNTA($G$3:$G$1048576),$G839&lt;&gt;""),L838,""))</f>
        <v/>
      </c>
      <c r="M839" s="80" t="str">
        <f>IF(C839&lt;&gt;"",C839,IF(OR(COUNTA($G$3:$G839)&lt;COUNTA($G$3:$G$1048576),$G839&lt;&gt;""),M838,""))</f>
        <v/>
      </c>
      <c r="N839" s="80" t="str">
        <f>IF(D839&lt;&gt;"",D839,IF(OR(COUNTA($G$3:$G839)&lt;COUNTA($G$3:$G$1048576),$G839&lt;&gt;""),N838,""))</f>
        <v/>
      </c>
      <c r="O839" s="81" t="str">
        <f t="shared" si="489"/>
        <v/>
      </c>
      <c r="P839" s="90" t="str">
        <f>IFERROR(IF(O839="",IF(COUNT(S$3:S$1048576)=COUNT(S$3:S839),IF(S839="","",INDEX(O$3:O839,MATCH(MAX(K$3:K839),K$3:K839,0),0)),INDEX(O$3:O839,MATCH(MAX(K$3:K839),K$3:K839,0),0)),O839),"")</f>
        <v/>
      </c>
      <c r="Q839" s="89" t="str">
        <f>IF(R839="","",COUNT(R$3:R839))</f>
        <v/>
      </c>
      <c r="R839" s="80" t="str">
        <f t="shared" si="475"/>
        <v/>
      </c>
      <c r="S839" s="91" t="str">
        <f>IFERROR(IF(COUNTA($E839:$G839)=0,"",IF(AND(R839="",$O839=INDEX(O$3:O839,MATCH(MAX(Q$3:Q839),Q$3:Q839,0),0)),INDEX(R$3:R839,MATCH(MAX(Q$3:Q839),Q$3:Q839,0),0),R839)),"")</f>
        <v/>
      </c>
      <c r="T839" s="80" t="str">
        <f>IF(U839="","",COUNT(U$3:U839))</f>
        <v/>
      </c>
      <c r="U839" s="80" t="str">
        <f t="shared" si="490"/>
        <v/>
      </c>
      <c r="V839" s="91" t="str">
        <f>IFERROR(IF(S839="","",IF(U839="",IF(AND(E839="",F839="",G839&lt;&gt;"",$O839=INDEX(O$3:O839,MATCH(MAX(T$3:T839),T$3:T839,0),0)),INDEX(U$3:U839,MATCH(MAX(T$3:T839),T$3:T839,0),0),IF(AND(S839&lt;&gt;"",U839=""),0,"")),U839)),"")</f>
        <v/>
      </c>
      <c r="W839" s="95" t="str">
        <f t="shared" si="491"/>
        <v/>
      </c>
      <c r="X839" s="198" t="str">
        <f t="shared" si="492"/>
        <v/>
      </c>
      <c r="Y839" s="92" t="str">
        <f t="shared" si="493"/>
        <v/>
      </c>
      <c r="Z839" s="106" t="str">
        <f>IF(P839="","",COUNTIF($N$3:$N839,$N839))</f>
        <v/>
      </c>
      <c r="AA839" s="92" t="str">
        <f t="shared" si="494"/>
        <v/>
      </c>
      <c r="AB839" s="92" t="str">
        <f t="shared" si="495"/>
        <v/>
      </c>
      <c r="AC839" s="92" t="str">
        <f t="shared" si="496"/>
        <v/>
      </c>
      <c r="AD839" s="92" t="str">
        <f t="shared" si="474"/>
        <v/>
      </c>
      <c r="AE839" s="92" t="str">
        <f t="shared" si="474"/>
        <v/>
      </c>
      <c r="AF839" s="92" t="str">
        <f t="shared" si="474"/>
        <v/>
      </c>
      <c r="AG839" s="92" t="str">
        <f t="shared" si="474"/>
        <v/>
      </c>
      <c r="AH839" s="92" t="str">
        <f t="shared" si="474"/>
        <v/>
      </c>
      <c r="AI839" s="92" t="str">
        <f t="shared" si="474"/>
        <v/>
      </c>
      <c r="AJ839" s="92" t="str">
        <f t="shared" si="474"/>
        <v/>
      </c>
      <c r="AK839" s="92" t="str">
        <f t="shared" si="474"/>
        <v/>
      </c>
      <c r="AL839" s="92" t="str">
        <f t="shared" si="474"/>
        <v/>
      </c>
      <c r="AN839" s="35" t="str">
        <f t="shared" si="476"/>
        <v/>
      </c>
      <c r="AO839" s="44" t="str">
        <f t="shared" si="497"/>
        <v/>
      </c>
      <c r="AP839" s="41" t="str">
        <f>IF(AO839="","",RANK(AO839,AO$3:AO$1048576,1)+COUNTIF(AO$3:AO839,AO839)-1)</f>
        <v/>
      </c>
      <c r="AQ839" s="1" t="str">
        <f t="shared" si="498"/>
        <v/>
      </c>
      <c r="AR839" s="34" t="str">
        <f t="shared" si="477"/>
        <v/>
      </c>
      <c r="AS839" s="39" t="str">
        <f t="shared" si="478"/>
        <v/>
      </c>
      <c r="AT839" s="44" t="str">
        <f t="shared" si="479"/>
        <v/>
      </c>
      <c r="AU839" s="41" t="str">
        <f>IF(AT839="","",RANK(AT839,AT$3:AT$1048576,1)+COUNTIF(AT$3:AT839,AT839)-1)</f>
        <v/>
      </c>
      <c r="AV839" s="1" t="str">
        <f t="shared" si="480"/>
        <v/>
      </c>
      <c r="AW839" s="34" t="str">
        <f t="shared" si="481"/>
        <v/>
      </c>
      <c r="AX839" s="39" t="str">
        <f t="shared" si="482"/>
        <v/>
      </c>
      <c r="AY839" s="44" t="str">
        <f t="shared" si="499"/>
        <v/>
      </c>
      <c r="AZ839" s="41" t="str">
        <f>IF(AY839="","",RANK(AY839,AY$3:AY$1048576,1)+COUNTIF(AY$3:AY839,AY839)-1)</f>
        <v/>
      </c>
      <c r="BA839" s="1" t="str">
        <f t="shared" si="483"/>
        <v/>
      </c>
      <c r="BB839" s="34" t="str">
        <f t="shared" si="484"/>
        <v/>
      </c>
      <c r="BC839" s="39" t="str">
        <f t="shared" si="485"/>
        <v/>
      </c>
      <c r="BD839" s="44" t="str">
        <f t="shared" si="500"/>
        <v/>
      </c>
      <c r="BE839" s="41" t="str">
        <f>IF(BD839="","",RANK(BD839,BD$3:BD$1048576,1)+COUNTIF(BD$3:BD839,BD839)-1)</f>
        <v/>
      </c>
      <c r="BF839" s="1" t="str">
        <f t="shared" si="486"/>
        <v/>
      </c>
      <c r="BG839" s="34" t="str">
        <f t="shared" si="487"/>
        <v/>
      </c>
      <c r="BH839" s="39" t="str">
        <f t="shared" si="488"/>
        <v/>
      </c>
      <c r="BJ839" s="3"/>
      <c r="BK839" s="86"/>
      <c r="BL839" s="86"/>
      <c r="BM839" s="86"/>
      <c r="BN839" s="86"/>
      <c r="BO839" s="3"/>
      <c r="BP839" s="86"/>
      <c r="BQ839" s="86"/>
      <c r="BR839" s="86"/>
      <c r="BS839" s="86"/>
      <c r="BT839" s="3"/>
      <c r="BU839" s="86"/>
      <c r="BV839" s="86"/>
      <c r="BW839" s="86"/>
      <c r="BX839" s="86"/>
      <c r="BY839" s="3"/>
      <c r="BZ839" s="86"/>
      <c r="CA839" s="86"/>
      <c r="CB839" s="86"/>
      <c r="CC839" s="86"/>
    </row>
    <row r="840" spans="2:81" ht="35.1" customHeight="1" x14ac:dyDescent="0.2">
      <c r="B840" s="187"/>
      <c r="C840" s="188"/>
      <c r="D840" s="189"/>
      <c r="E840" s="186"/>
      <c r="F840" s="182"/>
      <c r="G840" s="184"/>
      <c r="K840" s="80" t="str">
        <f>IF(O840="","",COUNT(O$3:O840))</f>
        <v/>
      </c>
      <c r="L840" s="80" t="str">
        <f>IF(B840&lt;&gt;"",B840,IF(OR(COUNTA($G$3:$G840)&lt;COUNTA($G$3:$G$1048576),$G840&lt;&gt;""),L839,""))</f>
        <v/>
      </c>
      <c r="M840" s="80" t="str">
        <f>IF(C840&lt;&gt;"",C840,IF(OR(COUNTA($G$3:$G840)&lt;COUNTA($G$3:$G$1048576),$G840&lt;&gt;""),M839,""))</f>
        <v/>
      </c>
      <c r="N840" s="80" t="str">
        <f>IF(D840&lt;&gt;"",D840,IF(OR(COUNTA($G$3:$G840)&lt;COUNTA($G$3:$G$1048576),$G840&lt;&gt;""),N839,""))</f>
        <v/>
      </c>
      <c r="O840" s="81" t="str">
        <f t="shared" si="489"/>
        <v/>
      </c>
      <c r="P840" s="90" t="str">
        <f>IFERROR(IF(O840="",IF(COUNT(S$3:S$1048576)=COUNT(S$3:S840),IF(S840="","",INDEX(O$3:O840,MATCH(MAX(K$3:K840),K$3:K840,0),0)),INDEX(O$3:O840,MATCH(MAX(K$3:K840),K$3:K840,0),0)),O840),"")</f>
        <v/>
      </c>
      <c r="Q840" s="89" t="str">
        <f>IF(R840="","",COUNT(R$3:R840))</f>
        <v/>
      </c>
      <c r="R840" s="80" t="str">
        <f t="shared" si="475"/>
        <v/>
      </c>
      <c r="S840" s="91" t="str">
        <f>IFERROR(IF(COUNTA($E840:$G840)=0,"",IF(AND(R840="",$O840=INDEX(O$3:O840,MATCH(MAX(Q$3:Q840),Q$3:Q840,0),0)),INDEX(R$3:R840,MATCH(MAX(Q$3:Q840),Q$3:Q840,0),0),R840)),"")</f>
        <v/>
      </c>
      <c r="T840" s="80" t="str">
        <f>IF(U840="","",COUNT(U$3:U840))</f>
        <v/>
      </c>
      <c r="U840" s="80" t="str">
        <f t="shared" si="490"/>
        <v/>
      </c>
      <c r="V840" s="91" t="str">
        <f>IFERROR(IF(S840="","",IF(U840="",IF(AND(E840="",F840="",G840&lt;&gt;"",$O840=INDEX(O$3:O840,MATCH(MAX(T$3:T840),T$3:T840,0),0)),INDEX(U$3:U840,MATCH(MAX(T$3:T840),T$3:T840,0),0),IF(AND(S840&lt;&gt;"",U840=""),0,"")),U840)),"")</f>
        <v/>
      </c>
      <c r="W840" s="95" t="str">
        <f t="shared" si="491"/>
        <v/>
      </c>
      <c r="X840" s="198" t="str">
        <f t="shared" si="492"/>
        <v/>
      </c>
      <c r="Y840" s="92" t="str">
        <f t="shared" si="493"/>
        <v/>
      </c>
      <c r="Z840" s="106" t="str">
        <f>IF(P840="","",COUNTIF($N$3:$N840,$N840))</f>
        <v/>
      </c>
      <c r="AA840" s="92" t="str">
        <f t="shared" si="494"/>
        <v/>
      </c>
      <c r="AB840" s="92" t="str">
        <f t="shared" si="495"/>
        <v/>
      </c>
      <c r="AC840" s="92" t="str">
        <f t="shared" si="496"/>
        <v/>
      </c>
      <c r="AD840" s="92" t="str">
        <f t="shared" si="474"/>
        <v/>
      </c>
      <c r="AE840" s="92" t="str">
        <f t="shared" si="474"/>
        <v/>
      </c>
      <c r="AF840" s="92" t="str">
        <f t="shared" si="474"/>
        <v/>
      </c>
      <c r="AG840" s="92" t="str">
        <f t="shared" si="474"/>
        <v/>
      </c>
      <c r="AH840" s="92" t="str">
        <f t="shared" si="474"/>
        <v/>
      </c>
      <c r="AI840" s="92" t="str">
        <f t="shared" si="474"/>
        <v/>
      </c>
      <c r="AJ840" s="92" t="str">
        <f t="shared" si="474"/>
        <v/>
      </c>
      <c r="AK840" s="92" t="str">
        <f t="shared" si="474"/>
        <v/>
      </c>
      <c r="AL840" s="92" t="str">
        <f t="shared" si="474"/>
        <v/>
      </c>
      <c r="AN840" s="35" t="str">
        <f t="shared" si="476"/>
        <v/>
      </c>
      <c r="AO840" s="44" t="str">
        <f t="shared" si="497"/>
        <v/>
      </c>
      <c r="AP840" s="41" t="str">
        <f>IF(AO840="","",RANK(AO840,AO$3:AO$1048576,1)+COUNTIF(AO$3:AO840,AO840)-1)</f>
        <v/>
      </c>
      <c r="AQ840" s="1" t="str">
        <f t="shared" si="498"/>
        <v/>
      </c>
      <c r="AR840" s="34" t="str">
        <f t="shared" si="477"/>
        <v/>
      </c>
      <c r="AS840" s="39" t="str">
        <f t="shared" si="478"/>
        <v/>
      </c>
      <c r="AT840" s="44" t="str">
        <f t="shared" si="479"/>
        <v/>
      </c>
      <c r="AU840" s="41" t="str">
        <f>IF(AT840="","",RANK(AT840,AT$3:AT$1048576,1)+COUNTIF(AT$3:AT840,AT840)-1)</f>
        <v/>
      </c>
      <c r="AV840" s="1" t="str">
        <f t="shared" si="480"/>
        <v/>
      </c>
      <c r="AW840" s="34" t="str">
        <f t="shared" si="481"/>
        <v/>
      </c>
      <c r="AX840" s="39" t="str">
        <f t="shared" si="482"/>
        <v/>
      </c>
      <c r="AY840" s="44" t="str">
        <f t="shared" si="499"/>
        <v/>
      </c>
      <c r="AZ840" s="41" t="str">
        <f>IF(AY840="","",RANK(AY840,AY$3:AY$1048576,1)+COUNTIF(AY$3:AY840,AY840)-1)</f>
        <v/>
      </c>
      <c r="BA840" s="1" t="str">
        <f t="shared" si="483"/>
        <v/>
      </c>
      <c r="BB840" s="34" t="str">
        <f t="shared" si="484"/>
        <v/>
      </c>
      <c r="BC840" s="39" t="str">
        <f t="shared" si="485"/>
        <v/>
      </c>
      <c r="BD840" s="44" t="str">
        <f t="shared" si="500"/>
        <v/>
      </c>
      <c r="BE840" s="41" t="str">
        <f>IF(BD840="","",RANK(BD840,BD$3:BD$1048576,1)+COUNTIF(BD$3:BD840,BD840)-1)</f>
        <v/>
      </c>
      <c r="BF840" s="1" t="str">
        <f t="shared" si="486"/>
        <v/>
      </c>
      <c r="BG840" s="34" t="str">
        <f t="shared" si="487"/>
        <v/>
      </c>
      <c r="BH840" s="39" t="str">
        <f t="shared" si="488"/>
        <v/>
      </c>
      <c r="BJ840" s="3"/>
      <c r="BK840" s="86"/>
      <c r="BL840" s="86"/>
      <c r="BM840" s="86"/>
      <c r="BN840" s="86"/>
      <c r="BO840" s="3"/>
      <c r="BP840" s="86"/>
      <c r="BQ840" s="86"/>
      <c r="BR840" s="86"/>
      <c r="BS840" s="86"/>
      <c r="BT840" s="3"/>
      <c r="BU840" s="86"/>
      <c r="BV840" s="86"/>
      <c r="BW840" s="86"/>
      <c r="BX840" s="86"/>
      <c r="BY840" s="3"/>
      <c r="BZ840" s="86"/>
      <c r="CA840" s="86"/>
      <c r="CB840" s="86"/>
      <c r="CC840" s="86"/>
    </row>
    <row r="841" spans="2:81" ht="35.1" customHeight="1" x14ac:dyDescent="0.2">
      <c r="B841" s="187"/>
      <c r="C841" s="188"/>
      <c r="D841" s="189"/>
      <c r="E841" s="186"/>
      <c r="F841" s="182"/>
      <c r="G841" s="184"/>
      <c r="K841" s="80" t="str">
        <f>IF(O841="","",COUNT(O$3:O841))</f>
        <v/>
      </c>
      <c r="L841" s="80" t="str">
        <f>IF(B841&lt;&gt;"",B841,IF(OR(COUNTA($G$3:$G841)&lt;COUNTA($G$3:$G$1048576),$G841&lt;&gt;""),L840,""))</f>
        <v/>
      </c>
      <c r="M841" s="80" t="str">
        <f>IF(C841&lt;&gt;"",C841,IF(OR(COUNTA($G$3:$G841)&lt;COUNTA($G$3:$G$1048576),$G841&lt;&gt;""),M840,""))</f>
        <v/>
      </c>
      <c r="N841" s="80" t="str">
        <f>IF(D841&lt;&gt;"",D841,IF(OR(COUNTA($G$3:$G841)&lt;COUNTA($G$3:$G$1048576),$G841&lt;&gt;""),N840,""))</f>
        <v/>
      </c>
      <c r="O841" s="81" t="str">
        <f t="shared" si="489"/>
        <v/>
      </c>
      <c r="P841" s="90" t="str">
        <f>IFERROR(IF(O841="",IF(COUNT(S$3:S$1048576)=COUNT(S$3:S841),IF(S841="","",INDEX(O$3:O841,MATCH(MAX(K$3:K841),K$3:K841,0),0)),INDEX(O$3:O841,MATCH(MAX(K$3:K841),K$3:K841,0),0)),O841),"")</f>
        <v/>
      </c>
      <c r="Q841" s="89" t="str">
        <f>IF(R841="","",COUNT(R$3:R841))</f>
        <v/>
      </c>
      <c r="R841" s="80" t="str">
        <f t="shared" si="475"/>
        <v/>
      </c>
      <c r="S841" s="91" t="str">
        <f>IFERROR(IF(COUNTA($E841:$G841)=0,"",IF(AND(R841="",$O841=INDEX(O$3:O841,MATCH(MAX(Q$3:Q841),Q$3:Q841,0),0)),INDEX(R$3:R841,MATCH(MAX(Q$3:Q841),Q$3:Q841,0),0),R841)),"")</f>
        <v/>
      </c>
      <c r="T841" s="80" t="str">
        <f>IF(U841="","",COUNT(U$3:U841))</f>
        <v/>
      </c>
      <c r="U841" s="80" t="str">
        <f t="shared" si="490"/>
        <v/>
      </c>
      <c r="V841" s="91" t="str">
        <f>IFERROR(IF(S841="","",IF(U841="",IF(AND(E841="",F841="",G841&lt;&gt;"",$O841=INDEX(O$3:O841,MATCH(MAX(T$3:T841),T$3:T841,0),0)),INDEX(U$3:U841,MATCH(MAX(T$3:T841),T$3:T841,0),0),IF(AND(S841&lt;&gt;"",U841=""),0,"")),U841)),"")</f>
        <v/>
      </c>
      <c r="W841" s="95" t="str">
        <f t="shared" si="491"/>
        <v/>
      </c>
      <c r="X841" s="198" t="str">
        <f t="shared" si="492"/>
        <v/>
      </c>
      <c r="Y841" s="92" t="str">
        <f t="shared" si="493"/>
        <v/>
      </c>
      <c r="Z841" s="106" t="str">
        <f>IF(P841="","",COUNTIF($N$3:$N841,$N841))</f>
        <v/>
      </c>
      <c r="AA841" s="92" t="str">
        <f t="shared" si="494"/>
        <v/>
      </c>
      <c r="AB841" s="92" t="str">
        <f t="shared" si="495"/>
        <v/>
      </c>
      <c r="AC841" s="92" t="str">
        <f t="shared" si="496"/>
        <v/>
      </c>
      <c r="AD841" s="92" t="str">
        <f t="shared" si="474"/>
        <v/>
      </c>
      <c r="AE841" s="92" t="str">
        <f t="shared" si="474"/>
        <v/>
      </c>
      <c r="AF841" s="92" t="str">
        <f t="shared" si="474"/>
        <v/>
      </c>
      <c r="AG841" s="92" t="str">
        <f t="shared" si="474"/>
        <v/>
      </c>
      <c r="AH841" s="92" t="str">
        <f t="shared" si="474"/>
        <v/>
      </c>
      <c r="AI841" s="92" t="str">
        <f t="shared" si="474"/>
        <v/>
      </c>
      <c r="AJ841" s="92" t="str">
        <f t="shared" si="474"/>
        <v/>
      </c>
      <c r="AK841" s="92" t="str">
        <f t="shared" si="474"/>
        <v/>
      </c>
      <c r="AL841" s="92" t="str">
        <f t="shared" si="474"/>
        <v/>
      </c>
      <c r="AN841" s="35" t="str">
        <f t="shared" si="476"/>
        <v/>
      </c>
      <c r="AO841" s="44" t="str">
        <f t="shared" si="497"/>
        <v/>
      </c>
      <c r="AP841" s="41" t="str">
        <f>IF(AO841="","",RANK(AO841,AO$3:AO$1048576,1)+COUNTIF(AO$3:AO841,AO841)-1)</f>
        <v/>
      </c>
      <c r="AQ841" s="1" t="str">
        <f t="shared" si="498"/>
        <v/>
      </c>
      <c r="AR841" s="34" t="str">
        <f t="shared" si="477"/>
        <v/>
      </c>
      <c r="AS841" s="39" t="str">
        <f t="shared" si="478"/>
        <v/>
      </c>
      <c r="AT841" s="44" t="str">
        <f t="shared" si="479"/>
        <v/>
      </c>
      <c r="AU841" s="41" t="str">
        <f>IF(AT841="","",RANK(AT841,AT$3:AT$1048576,1)+COUNTIF(AT$3:AT841,AT841)-1)</f>
        <v/>
      </c>
      <c r="AV841" s="1" t="str">
        <f t="shared" si="480"/>
        <v/>
      </c>
      <c r="AW841" s="34" t="str">
        <f t="shared" si="481"/>
        <v/>
      </c>
      <c r="AX841" s="39" t="str">
        <f t="shared" si="482"/>
        <v/>
      </c>
      <c r="AY841" s="44" t="str">
        <f t="shared" si="499"/>
        <v/>
      </c>
      <c r="AZ841" s="41" t="str">
        <f>IF(AY841="","",RANK(AY841,AY$3:AY$1048576,1)+COUNTIF(AY$3:AY841,AY841)-1)</f>
        <v/>
      </c>
      <c r="BA841" s="1" t="str">
        <f t="shared" si="483"/>
        <v/>
      </c>
      <c r="BB841" s="34" t="str">
        <f t="shared" si="484"/>
        <v/>
      </c>
      <c r="BC841" s="39" t="str">
        <f t="shared" si="485"/>
        <v/>
      </c>
      <c r="BD841" s="44" t="str">
        <f t="shared" si="500"/>
        <v/>
      </c>
      <c r="BE841" s="41" t="str">
        <f>IF(BD841="","",RANK(BD841,BD$3:BD$1048576,1)+COUNTIF(BD$3:BD841,BD841)-1)</f>
        <v/>
      </c>
      <c r="BF841" s="1" t="str">
        <f t="shared" si="486"/>
        <v/>
      </c>
      <c r="BG841" s="34" t="str">
        <f t="shared" si="487"/>
        <v/>
      </c>
      <c r="BH841" s="39" t="str">
        <f t="shared" si="488"/>
        <v/>
      </c>
      <c r="BJ841" s="3"/>
      <c r="BK841" s="86"/>
      <c r="BL841" s="86"/>
      <c r="BM841" s="86"/>
      <c r="BN841" s="86"/>
      <c r="BO841" s="3"/>
      <c r="BP841" s="86"/>
      <c r="BQ841" s="86"/>
      <c r="BR841" s="86"/>
      <c r="BS841" s="86"/>
      <c r="BT841" s="3"/>
      <c r="BU841" s="86"/>
      <c r="BV841" s="86"/>
      <c r="BW841" s="86"/>
      <c r="BX841" s="86"/>
      <c r="BY841" s="3"/>
      <c r="BZ841" s="86"/>
      <c r="CA841" s="86"/>
      <c r="CB841" s="86"/>
      <c r="CC841" s="86"/>
    </row>
    <row r="842" spans="2:81" ht="35.1" customHeight="1" x14ac:dyDescent="0.2">
      <c r="B842" s="187"/>
      <c r="C842" s="188"/>
      <c r="D842" s="189"/>
      <c r="E842" s="186"/>
      <c r="F842" s="182"/>
      <c r="G842" s="184"/>
      <c r="K842" s="80" t="str">
        <f>IF(O842="","",COUNT(O$3:O842))</f>
        <v/>
      </c>
      <c r="L842" s="80" t="str">
        <f>IF(B842&lt;&gt;"",B842,IF(OR(COUNTA($G$3:$G842)&lt;COUNTA($G$3:$G$1048576),$G842&lt;&gt;""),L841,""))</f>
        <v/>
      </c>
      <c r="M842" s="80" t="str">
        <f>IF(C842&lt;&gt;"",C842,IF(OR(COUNTA($G$3:$G842)&lt;COUNTA($G$3:$G$1048576),$G842&lt;&gt;""),M841,""))</f>
        <v/>
      </c>
      <c r="N842" s="80" t="str">
        <f>IF(D842&lt;&gt;"",D842,IF(OR(COUNTA($G$3:$G842)&lt;COUNTA($G$3:$G$1048576),$G842&lt;&gt;""),N841,""))</f>
        <v/>
      </c>
      <c r="O842" s="81" t="str">
        <f t="shared" si="489"/>
        <v/>
      </c>
      <c r="P842" s="90" t="str">
        <f>IFERROR(IF(O842="",IF(COUNT(S$3:S$1048576)=COUNT(S$3:S842),IF(S842="","",INDEX(O$3:O842,MATCH(MAX(K$3:K842),K$3:K842,0),0)),INDEX(O$3:O842,MATCH(MAX(K$3:K842),K$3:K842,0),0)),O842),"")</f>
        <v/>
      </c>
      <c r="Q842" s="89" t="str">
        <f>IF(R842="","",COUNT(R$3:R842))</f>
        <v/>
      </c>
      <c r="R842" s="80" t="str">
        <f t="shared" si="475"/>
        <v/>
      </c>
      <c r="S842" s="91" t="str">
        <f>IFERROR(IF(COUNTA($E842:$G842)=0,"",IF(AND(R842="",$O842=INDEX(O$3:O842,MATCH(MAX(Q$3:Q842),Q$3:Q842,0),0)),INDEX(R$3:R842,MATCH(MAX(Q$3:Q842),Q$3:Q842,0),0),R842)),"")</f>
        <v/>
      </c>
      <c r="T842" s="80" t="str">
        <f>IF(U842="","",COUNT(U$3:U842))</f>
        <v/>
      </c>
      <c r="U842" s="80" t="str">
        <f t="shared" si="490"/>
        <v/>
      </c>
      <c r="V842" s="91" t="str">
        <f>IFERROR(IF(S842="","",IF(U842="",IF(AND(E842="",F842="",G842&lt;&gt;"",$O842=INDEX(O$3:O842,MATCH(MAX(T$3:T842),T$3:T842,0),0)),INDEX(U$3:U842,MATCH(MAX(T$3:T842),T$3:T842,0),0),IF(AND(S842&lt;&gt;"",U842=""),0,"")),U842)),"")</f>
        <v/>
      </c>
      <c r="W842" s="95" t="str">
        <f t="shared" si="491"/>
        <v/>
      </c>
      <c r="X842" s="198" t="str">
        <f t="shared" si="492"/>
        <v/>
      </c>
      <c r="Y842" s="92" t="str">
        <f t="shared" si="493"/>
        <v/>
      </c>
      <c r="Z842" s="106" t="str">
        <f>IF(P842="","",COUNTIF($N$3:$N842,$N842))</f>
        <v/>
      </c>
      <c r="AA842" s="92" t="str">
        <f t="shared" si="494"/>
        <v/>
      </c>
      <c r="AB842" s="92" t="str">
        <f t="shared" si="495"/>
        <v/>
      </c>
      <c r="AC842" s="92" t="str">
        <f t="shared" si="496"/>
        <v/>
      </c>
      <c r="AD842" s="92" t="str">
        <f t="shared" si="474"/>
        <v/>
      </c>
      <c r="AE842" s="92" t="str">
        <f t="shared" si="474"/>
        <v/>
      </c>
      <c r="AF842" s="92" t="str">
        <f t="shared" si="474"/>
        <v/>
      </c>
      <c r="AG842" s="92" t="str">
        <f t="shared" si="474"/>
        <v/>
      </c>
      <c r="AH842" s="92" t="str">
        <f t="shared" si="474"/>
        <v/>
      </c>
      <c r="AI842" s="92" t="str">
        <f t="shared" si="474"/>
        <v/>
      </c>
      <c r="AJ842" s="92" t="str">
        <f t="shared" si="474"/>
        <v/>
      </c>
      <c r="AK842" s="92" t="str">
        <f t="shared" si="474"/>
        <v/>
      </c>
      <c r="AL842" s="92" t="str">
        <f t="shared" si="474"/>
        <v/>
      </c>
      <c r="AN842" s="35" t="str">
        <f t="shared" si="476"/>
        <v/>
      </c>
      <c r="AO842" s="44" t="str">
        <f t="shared" si="497"/>
        <v/>
      </c>
      <c r="AP842" s="41" t="str">
        <f>IF(AO842="","",RANK(AO842,AO$3:AO$1048576,1)+COUNTIF(AO$3:AO842,AO842)-1)</f>
        <v/>
      </c>
      <c r="AQ842" s="1" t="str">
        <f t="shared" si="498"/>
        <v/>
      </c>
      <c r="AR842" s="34" t="str">
        <f t="shared" si="477"/>
        <v/>
      </c>
      <c r="AS842" s="39" t="str">
        <f t="shared" si="478"/>
        <v/>
      </c>
      <c r="AT842" s="44" t="str">
        <f t="shared" si="479"/>
        <v/>
      </c>
      <c r="AU842" s="41" t="str">
        <f>IF(AT842="","",RANK(AT842,AT$3:AT$1048576,1)+COUNTIF(AT$3:AT842,AT842)-1)</f>
        <v/>
      </c>
      <c r="AV842" s="1" t="str">
        <f t="shared" si="480"/>
        <v/>
      </c>
      <c r="AW842" s="34" t="str">
        <f t="shared" si="481"/>
        <v/>
      </c>
      <c r="AX842" s="39" t="str">
        <f t="shared" si="482"/>
        <v/>
      </c>
      <c r="AY842" s="44" t="str">
        <f t="shared" si="499"/>
        <v/>
      </c>
      <c r="AZ842" s="41" t="str">
        <f>IF(AY842="","",RANK(AY842,AY$3:AY$1048576,1)+COUNTIF(AY$3:AY842,AY842)-1)</f>
        <v/>
      </c>
      <c r="BA842" s="1" t="str">
        <f t="shared" si="483"/>
        <v/>
      </c>
      <c r="BB842" s="34" t="str">
        <f t="shared" si="484"/>
        <v/>
      </c>
      <c r="BC842" s="39" t="str">
        <f t="shared" si="485"/>
        <v/>
      </c>
      <c r="BD842" s="44" t="str">
        <f t="shared" si="500"/>
        <v/>
      </c>
      <c r="BE842" s="41" t="str">
        <f>IF(BD842="","",RANK(BD842,BD$3:BD$1048576,1)+COUNTIF(BD$3:BD842,BD842)-1)</f>
        <v/>
      </c>
      <c r="BF842" s="1" t="str">
        <f t="shared" si="486"/>
        <v/>
      </c>
      <c r="BG842" s="34" t="str">
        <f t="shared" si="487"/>
        <v/>
      </c>
      <c r="BH842" s="39" t="str">
        <f t="shared" si="488"/>
        <v/>
      </c>
      <c r="BJ842" s="3"/>
      <c r="BK842" s="86"/>
      <c r="BL842" s="86"/>
      <c r="BM842" s="86"/>
      <c r="BN842" s="86"/>
      <c r="BO842" s="3"/>
      <c r="BP842" s="86"/>
      <c r="BQ842" s="86"/>
      <c r="BR842" s="86"/>
      <c r="BS842" s="86"/>
      <c r="BT842" s="3"/>
      <c r="BU842" s="86"/>
      <c r="BV842" s="86"/>
      <c r="BW842" s="86"/>
      <c r="BX842" s="86"/>
      <c r="BY842" s="3"/>
      <c r="BZ842" s="86"/>
      <c r="CA842" s="86"/>
      <c r="CB842" s="86"/>
      <c r="CC842" s="86"/>
    </row>
    <row r="843" spans="2:81" ht="35.1" customHeight="1" x14ac:dyDescent="0.2">
      <c r="B843" s="187"/>
      <c r="C843" s="188"/>
      <c r="D843" s="189"/>
      <c r="E843" s="186"/>
      <c r="F843" s="182"/>
      <c r="G843" s="184"/>
      <c r="K843" s="80" t="str">
        <f>IF(O843="","",COUNT(O$3:O843))</f>
        <v/>
      </c>
      <c r="L843" s="80" t="str">
        <f>IF(B843&lt;&gt;"",B843,IF(OR(COUNTA($G$3:$G843)&lt;COUNTA($G$3:$G$1048576),$G843&lt;&gt;""),L842,""))</f>
        <v/>
      </c>
      <c r="M843" s="80" t="str">
        <f>IF(C843&lt;&gt;"",C843,IF(OR(COUNTA($G$3:$G843)&lt;COUNTA($G$3:$G$1048576),$G843&lt;&gt;""),M842,""))</f>
        <v/>
      </c>
      <c r="N843" s="80" t="str">
        <f>IF(D843&lt;&gt;"",D843,IF(OR(COUNTA($G$3:$G843)&lt;COUNTA($G$3:$G$1048576),$G843&lt;&gt;""),N842,""))</f>
        <v/>
      </c>
      <c r="O843" s="81" t="str">
        <f t="shared" si="489"/>
        <v/>
      </c>
      <c r="P843" s="90" t="str">
        <f>IFERROR(IF(O843="",IF(COUNT(S$3:S$1048576)=COUNT(S$3:S843),IF(S843="","",INDEX(O$3:O843,MATCH(MAX(K$3:K843),K$3:K843,0),0)),INDEX(O$3:O843,MATCH(MAX(K$3:K843),K$3:K843,0),0)),O843),"")</f>
        <v/>
      </c>
      <c r="Q843" s="89" t="str">
        <f>IF(R843="","",COUNT(R$3:R843))</f>
        <v/>
      </c>
      <c r="R843" s="80" t="str">
        <f t="shared" si="475"/>
        <v/>
      </c>
      <c r="S843" s="91" t="str">
        <f>IFERROR(IF(COUNTA($E843:$G843)=0,"",IF(AND(R843="",$O843=INDEX(O$3:O843,MATCH(MAX(Q$3:Q843),Q$3:Q843,0),0)),INDEX(R$3:R843,MATCH(MAX(Q$3:Q843),Q$3:Q843,0),0),R843)),"")</f>
        <v/>
      </c>
      <c r="T843" s="80" t="str">
        <f>IF(U843="","",COUNT(U$3:U843))</f>
        <v/>
      </c>
      <c r="U843" s="80" t="str">
        <f t="shared" si="490"/>
        <v/>
      </c>
      <c r="V843" s="91" t="str">
        <f>IFERROR(IF(S843="","",IF(U843="",IF(AND(E843="",F843="",G843&lt;&gt;"",$O843=INDEX(O$3:O843,MATCH(MAX(T$3:T843),T$3:T843,0),0)),INDEX(U$3:U843,MATCH(MAX(T$3:T843),T$3:T843,0),0),IF(AND(S843&lt;&gt;"",U843=""),0,"")),U843)),"")</f>
        <v/>
      </c>
      <c r="W843" s="95" t="str">
        <f t="shared" si="491"/>
        <v/>
      </c>
      <c r="X843" s="198" t="str">
        <f t="shared" si="492"/>
        <v/>
      </c>
      <c r="Y843" s="92" t="str">
        <f t="shared" si="493"/>
        <v/>
      </c>
      <c r="Z843" s="106" t="str">
        <f>IF(P843="","",COUNTIF($N$3:$N843,$N843))</f>
        <v/>
      </c>
      <c r="AA843" s="92" t="str">
        <f t="shared" si="494"/>
        <v/>
      </c>
      <c r="AB843" s="92" t="str">
        <f t="shared" si="495"/>
        <v/>
      </c>
      <c r="AC843" s="92" t="str">
        <f t="shared" si="496"/>
        <v/>
      </c>
      <c r="AD843" s="92" t="str">
        <f t="shared" si="474"/>
        <v/>
      </c>
      <c r="AE843" s="92" t="str">
        <f t="shared" si="474"/>
        <v/>
      </c>
      <c r="AF843" s="92" t="str">
        <f t="shared" si="474"/>
        <v/>
      </c>
      <c r="AG843" s="92" t="str">
        <f t="shared" si="474"/>
        <v/>
      </c>
      <c r="AH843" s="92" t="str">
        <f t="shared" si="474"/>
        <v/>
      </c>
      <c r="AI843" s="92" t="str">
        <f t="shared" si="474"/>
        <v/>
      </c>
      <c r="AJ843" s="92" t="str">
        <f t="shared" si="474"/>
        <v/>
      </c>
      <c r="AK843" s="92" t="str">
        <f t="shared" si="474"/>
        <v/>
      </c>
      <c r="AL843" s="92" t="str">
        <f t="shared" si="474"/>
        <v/>
      </c>
      <c r="AN843" s="35" t="str">
        <f t="shared" si="476"/>
        <v/>
      </c>
      <c r="AO843" s="44" t="str">
        <f t="shared" si="497"/>
        <v/>
      </c>
      <c r="AP843" s="41" t="str">
        <f>IF(AO843="","",RANK(AO843,AO$3:AO$1048576,1)+COUNTIF(AO$3:AO843,AO843)-1)</f>
        <v/>
      </c>
      <c r="AQ843" s="1" t="str">
        <f t="shared" si="498"/>
        <v/>
      </c>
      <c r="AR843" s="34" t="str">
        <f t="shared" si="477"/>
        <v/>
      </c>
      <c r="AS843" s="39" t="str">
        <f t="shared" si="478"/>
        <v/>
      </c>
      <c r="AT843" s="44" t="str">
        <f t="shared" si="479"/>
        <v/>
      </c>
      <c r="AU843" s="41" t="str">
        <f>IF(AT843="","",RANK(AT843,AT$3:AT$1048576,1)+COUNTIF(AT$3:AT843,AT843)-1)</f>
        <v/>
      </c>
      <c r="AV843" s="1" t="str">
        <f t="shared" si="480"/>
        <v/>
      </c>
      <c r="AW843" s="34" t="str">
        <f t="shared" si="481"/>
        <v/>
      </c>
      <c r="AX843" s="39" t="str">
        <f t="shared" si="482"/>
        <v/>
      </c>
      <c r="AY843" s="44" t="str">
        <f t="shared" si="499"/>
        <v/>
      </c>
      <c r="AZ843" s="41" t="str">
        <f>IF(AY843="","",RANK(AY843,AY$3:AY$1048576,1)+COUNTIF(AY$3:AY843,AY843)-1)</f>
        <v/>
      </c>
      <c r="BA843" s="1" t="str">
        <f t="shared" si="483"/>
        <v/>
      </c>
      <c r="BB843" s="34" t="str">
        <f t="shared" si="484"/>
        <v/>
      </c>
      <c r="BC843" s="39" t="str">
        <f t="shared" si="485"/>
        <v/>
      </c>
      <c r="BD843" s="44" t="str">
        <f t="shared" si="500"/>
        <v/>
      </c>
      <c r="BE843" s="41" t="str">
        <f>IF(BD843="","",RANK(BD843,BD$3:BD$1048576,1)+COUNTIF(BD$3:BD843,BD843)-1)</f>
        <v/>
      </c>
      <c r="BF843" s="1" t="str">
        <f t="shared" si="486"/>
        <v/>
      </c>
      <c r="BG843" s="34" t="str">
        <f t="shared" si="487"/>
        <v/>
      </c>
      <c r="BH843" s="39" t="str">
        <f t="shared" si="488"/>
        <v/>
      </c>
      <c r="BJ843" s="3"/>
      <c r="BK843" s="86"/>
      <c r="BL843" s="86"/>
      <c r="BM843" s="86"/>
      <c r="BN843" s="86"/>
      <c r="BO843" s="3"/>
      <c r="BP843" s="86"/>
      <c r="BQ843" s="86"/>
      <c r="BR843" s="86"/>
      <c r="BS843" s="86"/>
      <c r="BT843" s="3"/>
      <c r="BU843" s="86"/>
      <c r="BV843" s="86"/>
      <c r="BW843" s="86"/>
      <c r="BX843" s="86"/>
      <c r="BY843" s="3"/>
      <c r="BZ843" s="86"/>
      <c r="CA843" s="86"/>
      <c r="CB843" s="86"/>
      <c r="CC843" s="86"/>
    </row>
    <row r="844" spans="2:81" ht="35.1" customHeight="1" x14ac:dyDescent="0.2">
      <c r="B844" s="187"/>
      <c r="C844" s="188"/>
      <c r="D844" s="189"/>
      <c r="E844" s="186"/>
      <c r="F844" s="182"/>
      <c r="G844" s="184"/>
      <c r="K844" s="80" t="str">
        <f>IF(O844="","",COUNT(O$3:O844))</f>
        <v/>
      </c>
      <c r="L844" s="80" t="str">
        <f>IF(B844&lt;&gt;"",B844,IF(OR(COUNTA($G$3:$G844)&lt;COUNTA($G$3:$G$1048576),$G844&lt;&gt;""),L843,""))</f>
        <v/>
      </c>
      <c r="M844" s="80" t="str">
        <f>IF(C844&lt;&gt;"",C844,IF(OR(COUNTA($G$3:$G844)&lt;COUNTA($G$3:$G$1048576),$G844&lt;&gt;""),M843,""))</f>
        <v/>
      </c>
      <c r="N844" s="80" t="str">
        <f>IF(D844&lt;&gt;"",D844,IF(OR(COUNTA($G$3:$G844)&lt;COUNTA($G$3:$G$1048576),$G844&lt;&gt;""),N843,""))</f>
        <v/>
      </c>
      <c r="O844" s="81" t="str">
        <f t="shared" si="489"/>
        <v/>
      </c>
      <c r="P844" s="90" t="str">
        <f>IFERROR(IF(O844="",IF(COUNT(S$3:S$1048576)=COUNT(S$3:S844),IF(S844="","",INDEX(O$3:O844,MATCH(MAX(K$3:K844),K$3:K844,0),0)),INDEX(O$3:O844,MATCH(MAX(K$3:K844),K$3:K844,0),0)),O844),"")</f>
        <v/>
      </c>
      <c r="Q844" s="89" t="str">
        <f>IF(R844="","",COUNT(R$3:R844))</f>
        <v/>
      </c>
      <c r="R844" s="80" t="str">
        <f t="shared" si="475"/>
        <v/>
      </c>
      <c r="S844" s="91" t="str">
        <f>IFERROR(IF(COUNTA($E844:$G844)=0,"",IF(AND(R844="",$O844=INDEX(O$3:O844,MATCH(MAX(Q$3:Q844),Q$3:Q844,0),0)),INDEX(R$3:R844,MATCH(MAX(Q$3:Q844),Q$3:Q844,0),0),R844)),"")</f>
        <v/>
      </c>
      <c r="T844" s="80" t="str">
        <f>IF(U844="","",COUNT(U$3:U844))</f>
        <v/>
      </c>
      <c r="U844" s="80" t="str">
        <f t="shared" si="490"/>
        <v/>
      </c>
      <c r="V844" s="91" t="str">
        <f>IFERROR(IF(S844="","",IF(U844="",IF(AND(E844="",F844="",G844&lt;&gt;"",$O844=INDEX(O$3:O844,MATCH(MAX(T$3:T844),T$3:T844,0),0)),INDEX(U$3:U844,MATCH(MAX(T$3:T844),T$3:T844,0),0),IF(AND(S844&lt;&gt;"",U844=""),0,"")),U844)),"")</f>
        <v/>
      </c>
      <c r="W844" s="95" t="str">
        <f t="shared" si="491"/>
        <v/>
      </c>
      <c r="X844" s="198" t="str">
        <f t="shared" si="492"/>
        <v/>
      </c>
      <c r="Y844" s="92" t="str">
        <f t="shared" si="493"/>
        <v/>
      </c>
      <c r="Z844" s="106" t="str">
        <f>IF(P844="","",COUNTIF($N$3:$N844,$N844))</f>
        <v/>
      </c>
      <c r="AA844" s="92" t="str">
        <f t="shared" si="494"/>
        <v/>
      </c>
      <c r="AB844" s="92" t="str">
        <f t="shared" si="495"/>
        <v/>
      </c>
      <c r="AC844" s="92" t="str">
        <f t="shared" si="496"/>
        <v/>
      </c>
      <c r="AD844" s="92" t="str">
        <f t="shared" ref="AD844:AL853" si="501">IFERROR(IF(AND($Z844=1,AD$2&lt;&gt;"",""&amp;INDEX($Y$3:$Y$1048576,MATCH($P844&amp;"@"&amp;AD$2,$AA$3:$AA$1048576,0),0)&lt;&gt;""),AD$1&amp;""&amp;INDEX($Y$3:$Y$1048576,MATCH($P844&amp;"@"&amp;AD$2,$AA$3:$AA$1048576,0),0),""),"")</f>
        <v/>
      </c>
      <c r="AE844" s="92" t="str">
        <f t="shared" si="501"/>
        <v/>
      </c>
      <c r="AF844" s="92" t="str">
        <f t="shared" si="501"/>
        <v/>
      </c>
      <c r="AG844" s="92" t="str">
        <f t="shared" si="501"/>
        <v/>
      </c>
      <c r="AH844" s="92" t="str">
        <f t="shared" si="501"/>
        <v/>
      </c>
      <c r="AI844" s="92" t="str">
        <f t="shared" si="501"/>
        <v/>
      </c>
      <c r="AJ844" s="92" t="str">
        <f t="shared" si="501"/>
        <v/>
      </c>
      <c r="AK844" s="92" t="str">
        <f t="shared" si="501"/>
        <v/>
      </c>
      <c r="AL844" s="92" t="str">
        <f t="shared" si="501"/>
        <v/>
      </c>
      <c r="AN844" s="35" t="str">
        <f t="shared" si="476"/>
        <v/>
      </c>
      <c r="AO844" s="44" t="str">
        <f t="shared" si="497"/>
        <v/>
      </c>
      <c r="AP844" s="41" t="str">
        <f>IF(AO844="","",RANK(AO844,AO$3:AO$1048576,1)+COUNTIF(AO$3:AO844,AO844)-1)</f>
        <v/>
      </c>
      <c r="AQ844" s="1" t="str">
        <f t="shared" si="498"/>
        <v/>
      </c>
      <c r="AR844" s="34" t="str">
        <f t="shared" si="477"/>
        <v/>
      </c>
      <c r="AS844" s="39" t="str">
        <f t="shared" si="478"/>
        <v/>
      </c>
      <c r="AT844" s="44" t="str">
        <f t="shared" si="479"/>
        <v/>
      </c>
      <c r="AU844" s="41" t="str">
        <f>IF(AT844="","",RANK(AT844,AT$3:AT$1048576,1)+COUNTIF(AT$3:AT844,AT844)-1)</f>
        <v/>
      </c>
      <c r="AV844" s="1" t="str">
        <f t="shared" si="480"/>
        <v/>
      </c>
      <c r="AW844" s="34" t="str">
        <f t="shared" si="481"/>
        <v/>
      </c>
      <c r="AX844" s="39" t="str">
        <f t="shared" si="482"/>
        <v/>
      </c>
      <c r="AY844" s="44" t="str">
        <f t="shared" si="499"/>
        <v/>
      </c>
      <c r="AZ844" s="41" t="str">
        <f>IF(AY844="","",RANK(AY844,AY$3:AY$1048576,1)+COUNTIF(AY$3:AY844,AY844)-1)</f>
        <v/>
      </c>
      <c r="BA844" s="1" t="str">
        <f t="shared" si="483"/>
        <v/>
      </c>
      <c r="BB844" s="34" t="str">
        <f t="shared" si="484"/>
        <v/>
      </c>
      <c r="BC844" s="39" t="str">
        <f t="shared" si="485"/>
        <v/>
      </c>
      <c r="BD844" s="44" t="str">
        <f t="shared" si="500"/>
        <v/>
      </c>
      <c r="BE844" s="41" t="str">
        <f>IF(BD844="","",RANK(BD844,BD$3:BD$1048576,1)+COUNTIF(BD$3:BD844,BD844)-1)</f>
        <v/>
      </c>
      <c r="BF844" s="1" t="str">
        <f t="shared" si="486"/>
        <v/>
      </c>
      <c r="BG844" s="34" t="str">
        <f t="shared" si="487"/>
        <v/>
      </c>
      <c r="BH844" s="39" t="str">
        <f t="shared" si="488"/>
        <v/>
      </c>
      <c r="BJ844" s="3"/>
      <c r="BK844" s="86"/>
      <c r="BL844" s="86"/>
      <c r="BM844" s="86"/>
      <c r="BN844" s="86"/>
      <c r="BO844" s="3"/>
      <c r="BP844" s="86"/>
      <c r="BQ844" s="86"/>
      <c r="BR844" s="86"/>
      <c r="BS844" s="86"/>
      <c r="BT844" s="3"/>
      <c r="BU844" s="86"/>
      <c r="BV844" s="86"/>
      <c r="BW844" s="86"/>
      <c r="BX844" s="86"/>
      <c r="BY844" s="3"/>
      <c r="BZ844" s="86"/>
      <c r="CA844" s="86"/>
      <c r="CB844" s="86"/>
      <c r="CC844" s="86"/>
    </row>
    <row r="845" spans="2:81" ht="35.1" customHeight="1" x14ac:dyDescent="0.2">
      <c r="B845" s="187"/>
      <c r="C845" s="188"/>
      <c r="D845" s="189"/>
      <c r="E845" s="186"/>
      <c r="F845" s="182"/>
      <c r="G845" s="184"/>
      <c r="K845" s="80" t="str">
        <f>IF(O845="","",COUNT(O$3:O845))</f>
        <v/>
      </c>
      <c r="L845" s="80" t="str">
        <f>IF(B845&lt;&gt;"",B845,IF(OR(COUNTA($G$3:$G845)&lt;COUNTA($G$3:$G$1048576),$G845&lt;&gt;""),L844,""))</f>
        <v/>
      </c>
      <c r="M845" s="80" t="str">
        <f>IF(C845&lt;&gt;"",C845,IF(OR(COUNTA($G$3:$G845)&lt;COUNTA($G$3:$G$1048576),$G845&lt;&gt;""),M844,""))</f>
        <v/>
      </c>
      <c r="N845" s="80" t="str">
        <f>IF(D845&lt;&gt;"",D845,IF(OR(COUNTA($G$3:$G845)&lt;COUNTA($G$3:$G$1048576),$G845&lt;&gt;""),N844,""))</f>
        <v/>
      </c>
      <c r="O845" s="81" t="str">
        <f t="shared" si="489"/>
        <v/>
      </c>
      <c r="P845" s="90" t="str">
        <f>IFERROR(IF(O845="",IF(COUNT(S$3:S$1048576)=COUNT(S$3:S845),IF(S845="","",INDEX(O$3:O845,MATCH(MAX(K$3:K845),K$3:K845,0),0)),INDEX(O$3:O845,MATCH(MAX(K$3:K845),K$3:K845,0),0)),O845),"")</f>
        <v/>
      </c>
      <c r="Q845" s="89" t="str">
        <f>IF(R845="","",COUNT(R$3:R845))</f>
        <v/>
      </c>
      <c r="R845" s="80" t="str">
        <f t="shared" si="475"/>
        <v/>
      </c>
      <c r="S845" s="91" t="str">
        <f>IFERROR(IF(COUNTA($E845:$G845)=0,"",IF(AND(R845="",$O845=INDEX(O$3:O845,MATCH(MAX(Q$3:Q845),Q$3:Q845,0),0)),INDEX(R$3:R845,MATCH(MAX(Q$3:Q845),Q$3:Q845,0),0),R845)),"")</f>
        <v/>
      </c>
      <c r="T845" s="80" t="str">
        <f>IF(U845="","",COUNT(U$3:U845))</f>
        <v/>
      </c>
      <c r="U845" s="80" t="str">
        <f t="shared" si="490"/>
        <v/>
      </c>
      <c r="V845" s="91" t="str">
        <f>IFERROR(IF(S845="","",IF(U845="",IF(AND(E845="",F845="",G845&lt;&gt;"",$O845=INDEX(O$3:O845,MATCH(MAX(T$3:T845),T$3:T845,0),0)),INDEX(U$3:U845,MATCH(MAX(T$3:T845),T$3:T845,0),0),IF(AND(S845&lt;&gt;"",U845=""),0,"")),U845)),"")</f>
        <v/>
      </c>
      <c r="W845" s="95" t="str">
        <f t="shared" si="491"/>
        <v/>
      </c>
      <c r="X845" s="198" t="str">
        <f t="shared" si="492"/>
        <v/>
      </c>
      <c r="Y845" s="92" t="str">
        <f t="shared" si="493"/>
        <v/>
      </c>
      <c r="Z845" s="106" t="str">
        <f>IF(P845="","",COUNTIF($N$3:$N845,$N845))</f>
        <v/>
      </c>
      <c r="AA845" s="92" t="str">
        <f t="shared" si="494"/>
        <v/>
      </c>
      <c r="AB845" s="92" t="str">
        <f t="shared" si="495"/>
        <v/>
      </c>
      <c r="AC845" s="92" t="str">
        <f t="shared" si="496"/>
        <v/>
      </c>
      <c r="AD845" s="92" t="str">
        <f t="shared" si="501"/>
        <v/>
      </c>
      <c r="AE845" s="92" t="str">
        <f t="shared" si="501"/>
        <v/>
      </c>
      <c r="AF845" s="92" t="str">
        <f t="shared" si="501"/>
        <v/>
      </c>
      <c r="AG845" s="92" t="str">
        <f t="shared" si="501"/>
        <v/>
      </c>
      <c r="AH845" s="92" t="str">
        <f t="shared" si="501"/>
        <v/>
      </c>
      <c r="AI845" s="92" t="str">
        <f t="shared" si="501"/>
        <v/>
      </c>
      <c r="AJ845" s="92" t="str">
        <f t="shared" si="501"/>
        <v/>
      </c>
      <c r="AK845" s="92" t="str">
        <f t="shared" si="501"/>
        <v/>
      </c>
      <c r="AL845" s="92" t="str">
        <f t="shared" si="501"/>
        <v/>
      </c>
      <c r="AN845" s="35" t="str">
        <f t="shared" si="476"/>
        <v/>
      </c>
      <c r="AO845" s="44" t="str">
        <f t="shared" si="497"/>
        <v/>
      </c>
      <c r="AP845" s="41" t="str">
        <f>IF(AO845="","",RANK(AO845,AO$3:AO$1048576,1)+COUNTIF(AO$3:AO845,AO845)-1)</f>
        <v/>
      </c>
      <c r="AQ845" s="1" t="str">
        <f t="shared" si="498"/>
        <v/>
      </c>
      <c r="AR845" s="34" t="str">
        <f t="shared" si="477"/>
        <v/>
      </c>
      <c r="AS845" s="39" t="str">
        <f t="shared" si="478"/>
        <v/>
      </c>
      <c r="AT845" s="44" t="str">
        <f t="shared" si="479"/>
        <v/>
      </c>
      <c r="AU845" s="41" t="str">
        <f>IF(AT845="","",RANK(AT845,AT$3:AT$1048576,1)+COUNTIF(AT$3:AT845,AT845)-1)</f>
        <v/>
      </c>
      <c r="AV845" s="1" t="str">
        <f t="shared" si="480"/>
        <v/>
      </c>
      <c r="AW845" s="34" t="str">
        <f t="shared" si="481"/>
        <v/>
      </c>
      <c r="AX845" s="39" t="str">
        <f t="shared" si="482"/>
        <v/>
      </c>
      <c r="AY845" s="44" t="str">
        <f t="shared" si="499"/>
        <v/>
      </c>
      <c r="AZ845" s="41" t="str">
        <f>IF(AY845="","",RANK(AY845,AY$3:AY$1048576,1)+COUNTIF(AY$3:AY845,AY845)-1)</f>
        <v/>
      </c>
      <c r="BA845" s="1" t="str">
        <f t="shared" si="483"/>
        <v/>
      </c>
      <c r="BB845" s="34" t="str">
        <f t="shared" si="484"/>
        <v/>
      </c>
      <c r="BC845" s="39" t="str">
        <f t="shared" si="485"/>
        <v/>
      </c>
      <c r="BD845" s="44" t="str">
        <f t="shared" si="500"/>
        <v/>
      </c>
      <c r="BE845" s="41" t="str">
        <f>IF(BD845="","",RANK(BD845,BD$3:BD$1048576,1)+COUNTIF(BD$3:BD845,BD845)-1)</f>
        <v/>
      </c>
      <c r="BF845" s="1" t="str">
        <f t="shared" si="486"/>
        <v/>
      </c>
      <c r="BG845" s="34" t="str">
        <f t="shared" si="487"/>
        <v/>
      </c>
      <c r="BH845" s="39" t="str">
        <f t="shared" si="488"/>
        <v/>
      </c>
      <c r="BJ845" s="3"/>
      <c r="BK845" s="86"/>
      <c r="BL845" s="86"/>
      <c r="BM845" s="86"/>
      <c r="BN845" s="86"/>
      <c r="BO845" s="3"/>
      <c r="BP845" s="86"/>
      <c r="BQ845" s="86"/>
      <c r="BR845" s="86"/>
      <c r="BS845" s="86"/>
      <c r="BT845" s="3"/>
      <c r="BU845" s="86"/>
      <c r="BV845" s="86"/>
      <c r="BW845" s="86"/>
      <c r="BX845" s="86"/>
      <c r="BY845" s="3"/>
      <c r="BZ845" s="86"/>
      <c r="CA845" s="86"/>
      <c r="CB845" s="86"/>
      <c r="CC845" s="86"/>
    </row>
    <row r="846" spans="2:81" ht="35.1" customHeight="1" x14ac:dyDescent="0.2">
      <c r="B846" s="187"/>
      <c r="C846" s="188"/>
      <c r="D846" s="189"/>
      <c r="E846" s="186"/>
      <c r="F846" s="182"/>
      <c r="G846" s="184"/>
      <c r="K846" s="80" t="str">
        <f>IF(O846="","",COUNT(O$3:O846))</f>
        <v/>
      </c>
      <c r="L846" s="80" t="str">
        <f>IF(B846&lt;&gt;"",B846,IF(OR(COUNTA($G$3:$G846)&lt;COUNTA($G$3:$G$1048576),$G846&lt;&gt;""),L845,""))</f>
        <v/>
      </c>
      <c r="M846" s="80" t="str">
        <f>IF(C846&lt;&gt;"",C846,IF(OR(COUNTA($G$3:$G846)&lt;COUNTA($G$3:$G$1048576),$G846&lt;&gt;""),M845,""))</f>
        <v/>
      </c>
      <c r="N846" s="80" t="str">
        <f>IF(D846&lt;&gt;"",D846,IF(OR(COUNTA($G$3:$G846)&lt;COUNTA($G$3:$G$1048576),$G846&lt;&gt;""),N845,""))</f>
        <v/>
      </c>
      <c r="O846" s="81" t="str">
        <f t="shared" si="489"/>
        <v/>
      </c>
      <c r="P846" s="90" t="str">
        <f>IFERROR(IF(O846="",IF(COUNT(S$3:S$1048576)=COUNT(S$3:S846),IF(S846="","",INDEX(O$3:O846,MATCH(MAX(K$3:K846),K$3:K846,0),0)),INDEX(O$3:O846,MATCH(MAX(K$3:K846),K$3:K846,0),0)),O846),"")</f>
        <v/>
      </c>
      <c r="Q846" s="89" t="str">
        <f>IF(R846="","",COUNT(R$3:R846))</f>
        <v/>
      </c>
      <c r="R846" s="80" t="str">
        <f t="shared" si="475"/>
        <v/>
      </c>
      <c r="S846" s="91" t="str">
        <f>IFERROR(IF(COUNTA($E846:$G846)=0,"",IF(AND(R846="",$O846=INDEX(O$3:O846,MATCH(MAX(Q$3:Q846),Q$3:Q846,0),0)),INDEX(R$3:R846,MATCH(MAX(Q$3:Q846),Q$3:Q846,0),0),R846)),"")</f>
        <v/>
      </c>
      <c r="T846" s="80" t="str">
        <f>IF(U846="","",COUNT(U$3:U846))</f>
        <v/>
      </c>
      <c r="U846" s="80" t="str">
        <f t="shared" si="490"/>
        <v/>
      </c>
      <c r="V846" s="91" t="str">
        <f>IFERROR(IF(S846="","",IF(U846="",IF(AND(E846="",F846="",G846&lt;&gt;"",$O846=INDEX(O$3:O846,MATCH(MAX(T$3:T846),T$3:T846,0),0)),INDEX(U$3:U846,MATCH(MAX(T$3:T846),T$3:T846,0),0),IF(AND(S846&lt;&gt;"",U846=""),0,"")),U846)),"")</f>
        <v/>
      </c>
      <c r="W846" s="95" t="str">
        <f t="shared" si="491"/>
        <v/>
      </c>
      <c r="X846" s="198" t="str">
        <f t="shared" si="492"/>
        <v/>
      </c>
      <c r="Y846" s="92" t="str">
        <f t="shared" si="493"/>
        <v/>
      </c>
      <c r="Z846" s="106" t="str">
        <f>IF(P846="","",COUNTIF($N$3:$N846,$N846))</f>
        <v/>
      </c>
      <c r="AA846" s="92" t="str">
        <f t="shared" si="494"/>
        <v/>
      </c>
      <c r="AB846" s="92" t="str">
        <f t="shared" si="495"/>
        <v/>
      </c>
      <c r="AC846" s="92" t="str">
        <f t="shared" si="496"/>
        <v/>
      </c>
      <c r="AD846" s="92" t="str">
        <f t="shared" si="501"/>
        <v/>
      </c>
      <c r="AE846" s="92" t="str">
        <f t="shared" si="501"/>
        <v/>
      </c>
      <c r="AF846" s="92" t="str">
        <f t="shared" si="501"/>
        <v/>
      </c>
      <c r="AG846" s="92" t="str">
        <f t="shared" si="501"/>
        <v/>
      </c>
      <c r="AH846" s="92" t="str">
        <f t="shared" si="501"/>
        <v/>
      </c>
      <c r="AI846" s="92" t="str">
        <f t="shared" si="501"/>
        <v/>
      </c>
      <c r="AJ846" s="92" t="str">
        <f t="shared" si="501"/>
        <v/>
      </c>
      <c r="AK846" s="92" t="str">
        <f t="shared" si="501"/>
        <v/>
      </c>
      <c r="AL846" s="92" t="str">
        <f t="shared" si="501"/>
        <v/>
      </c>
      <c r="AN846" s="35" t="str">
        <f t="shared" si="476"/>
        <v/>
      </c>
      <c r="AO846" s="44" t="str">
        <f t="shared" si="497"/>
        <v/>
      </c>
      <c r="AP846" s="41" t="str">
        <f>IF(AO846="","",RANK(AO846,AO$3:AO$1048576,1)+COUNTIF(AO$3:AO846,AO846)-1)</f>
        <v/>
      </c>
      <c r="AQ846" s="1" t="str">
        <f t="shared" si="498"/>
        <v/>
      </c>
      <c r="AR846" s="34" t="str">
        <f t="shared" si="477"/>
        <v/>
      </c>
      <c r="AS846" s="39" t="str">
        <f t="shared" si="478"/>
        <v/>
      </c>
      <c r="AT846" s="44" t="str">
        <f t="shared" si="479"/>
        <v/>
      </c>
      <c r="AU846" s="41" t="str">
        <f>IF(AT846="","",RANK(AT846,AT$3:AT$1048576,1)+COUNTIF(AT$3:AT846,AT846)-1)</f>
        <v/>
      </c>
      <c r="AV846" s="1" t="str">
        <f t="shared" si="480"/>
        <v/>
      </c>
      <c r="AW846" s="34" t="str">
        <f t="shared" si="481"/>
        <v/>
      </c>
      <c r="AX846" s="39" t="str">
        <f t="shared" si="482"/>
        <v/>
      </c>
      <c r="AY846" s="44" t="str">
        <f t="shared" si="499"/>
        <v/>
      </c>
      <c r="AZ846" s="41" t="str">
        <f>IF(AY846="","",RANK(AY846,AY$3:AY$1048576,1)+COUNTIF(AY$3:AY846,AY846)-1)</f>
        <v/>
      </c>
      <c r="BA846" s="1" t="str">
        <f t="shared" si="483"/>
        <v/>
      </c>
      <c r="BB846" s="34" t="str">
        <f t="shared" si="484"/>
        <v/>
      </c>
      <c r="BC846" s="39" t="str">
        <f t="shared" si="485"/>
        <v/>
      </c>
      <c r="BD846" s="44" t="str">
        <f t="shared" si="500"/>
        <v/>
      </c>
      <c r="BE846" s="41" t="str">
        <f>IF(BD846="","",RANK(BD846,BD$3:BD$1048576,1)+COUNTIF(BD$3:BD846,BD846)-1)</f>
        <v/>
      </c>
      <c r="BF846" s="1" t="str">
        <f t="shared" si="486"/>
        <v/>
      </c>
      <c r="BG846" s="34" t="str">
        <f t="shared" si="487"/>
        <v/>
      </c>
      <c r="BH846" s="39" t="str">
        <f t="shared" si="488"/>
        <v/>
      </c>
      <c r="BJ846" s="3"/>
      <c r="BK846" s="86"/>
      <c r="BL846" s="86"/>
      <c r="BM846" s="86"/>
      <c r="BN846" s="86"/>
      <c r="BO846" s="3"/>
      <c r="BP846" s="86"/>
      <c r="BQ846" s="86"/>
      <c r="BR846" s="86"/>
      <c r="BS846" s="86"/>
      <c r="BT846" s="3"/>
      <c r="BU846" s="86"/>
      <c r="BV846" s="86"/>
      <c r="BW846" s="86"/>
      <c r="BX846" s="86"/>
      <c r="BY846" s="3"/>
      <c r="BZ846" s="86"/>
      <c r="CA846" s="86"/>
      <c r="CB846" s="86"/>
      <c r="CC846" s="86"/>
    </row>
    <row r="847" spans="2:81" ht="35.1" customHeight="1" x14ac:dyDescent="0.2">
      <c r="B847" s="187"/>
      <c r="C847" s="188"/>
      <c r="D847" s="189"/>
      <c r="E847" s="186"/>
      <c r="F847" s="182"/>
      <c r="G847" s="184"/>
      <c r="K847" s="80" t="str">
        <f>IF(O847="","",COUNT(O$3:O847))</f>
        <v/>
      </c>
      <c r="L847" s="80" t="str">
        <f>IF(B847&lt;&gt;"",B847,IF(OR(COUNTA($G$3:$G847)&lt;COUNTA($G$3:$G$1048576),$G847&lt;&gt;""),L846,""))</f>
        <v/>
      </c>
      <c r="M847" s="80" t="str">
        <f>IF(C847&lt;&gt;"",C847,IF(OR(COUNTA($G$3:$G847)&lt;COUNTA($G$3:$G$1048576),$G847&lt;&gt;""),M846,""))</f>
        <v/>
      </c>
      <c r="N847" s="80" t="str">
        <f>IF(D847&lt;&gt;"",D847,IF(OR(COUNTA($G$3:$G847)&lt;COUNTA($G$3:$G$1048576),$G847&lt;&gt;""),N846,""))</f>
        <v/>
      </c>
      <c r="O847" s="81" t="str">
        <f t="shared" si="489"/>
        <v/>
      </c>
      <c r="P847" s="90" t="str">
        <f>IFERROR(IF(O847="",IF(COUNT(S$3:S$1048576)=COUNT(S$3:S847),IF(S847="","",INDEX(O$3:O847,MATCH(MAX(K$3:K847),K$3:K847,0),0)),INDEX(O$3:O847,MATCH(MAX(K$3:K847),K$3:K847,0),0)),O847),"")</f>
        <v/>
      </c>
      <c r="Q847" s="89" t="str">
        <f>IF(R847="","",COUNT(R$3:R847))</f>
        <v/>
      </c>
      <c r="R847" s="80" t="str">
        <f t="shared" si="475"/>
        <v/>
      </c>
      <c r="S847" s="91" t="str">
        <f>IFERROR(IF(COUNTA($E847:$G847)=0,"",IF(AND(R847="",$O847=INDEX(O$3:O847,MATCH(MAX(Q$3:Q847),Q$3:Q847,0),0)),INDEX(R$3:R847,MATCH(MAX(Q$3:Q847),Q$3:Q847,0),0),R847)),"")</f>
        <v/>
      </c>
      <c r="T847" s="80" t="str">
        <f>IF(U847="","",COUNT(U$3:U847))</f>
        <v/>
      </c>
      <c r="U847" s="80" t="str">
        <f t="shared" si="490"/>
        <v/>
      </c>
      <c r="V847" s="91" t="str">
        <f>IFERROR(IF(S847="","",IF(U847="",IF(AND(E847="",F847="",G847&lt;&gt;"",$O847=INDEX(O$3:O847,MATCH(MAX(T$3:T847),T$3:T847,0),0)),INDEX(U$3:U847,MATCH(MAX(T$3:T847),T$3:T847,0),0),IF(AND(S847&lt;&gt;"",U847=""),0,"")),U847)),"")</f>
        <v/>
      </c>
      <c r="W847" s="95" t="str">
        <f t="shared" si="491"/>
        <v/>
      </c>
      <c r="X847" s="198" t="str">
        <f t="shared" si="492"/>
        <v/>
      </c>
      <c r="Y847" s="92" t="str">
        <f t="shared" si="493"/>
        <v/>
      </c>
      <c r="Z847" s="106" t="str">
        <f>IF(P847="","",COUNTIF($N$3:$N847,$N847))</f>
        <v/>
      </c>
      <c r="AA847" s="92" t="str">
        <f t="shared" si="494"/>
        <v/>
      </c>
      <c r="AB847" s="92" t="str">
        <f t="shared" si="495"/>
        <v/>
      </c>
      <c r="AC847" s="92" t="str">
        <f t="shared" si="496"/>
        <v/>
      </c>
      <c r="AD847" s="92" t="str">
        <f t="shared" si="501"/>
        <v/>
      </c>
      <c r="AE847" s="92" t="str">
        <f t="shared" si="501"/>
        <v/>
      </c>
      <c r="AF847" s="92" t="str">
        <f t="shared" si="501"/>
        <v/>
      </c>
      <c r="AG847" s="92" t="str">
        <f t="shared" si="501"/>
        <v/>
      </c>
      <c r="AH847" s="92" t="str">
        <f t="shared" si="501"/>
        <v/>
      </c>
      <c r="AI847" s="92" t="str">
        <f t="shared" si="501"/>
        <v/>
      </c>
      <c r="AJ847" s="92" t="str">
        <f t="shared" si="501"/>
        <v/>
      </c>
      <c r="AK847" s="92" t="str">
        <f t="shared" si="501"/>
        <v/>
      </c>
      <c r="AL847" s="92" t="str">
        <f t="shared" si="501"/>
        <v/>
      </c>
      <c r="AN847" s="35" t="str">
        <f t="shared" si="476"/>
        <v/>
      </c>
      <c r="AO847" s="44" t="str">
        <f t="shared" si="497"/>
        <v/>
      </c>
      <c r="AP847" s="41" t="str">
        <f>IF(AO847="","",RANK(AO847,AO$3:AO$1048576,1)+COUNTIF(AO$3:AO847,AO847)-1)</f>
        <v/>
      </c>
      <c r="AQ847" s="1" t="str">
        <f t="shared" si="498"/>
        <v/>
      </c>
      <c r="AR847" s="34" t="str">
        <f t="shared" si="477"/>
        <v/>
      </c>
      <c r="AS847" s="39" t="str">
        <f t="shared" si="478"/>
        <v/>
      </c>
      <c r="AT847" s="44" t="str">
        <f t="shared" si="479"/>
        <v/>
      </c>
      <c r="AU847" s="41" t="str">
        <f>IF(AT847="","",RANK(AT847,AT$3:AT$1048576,1)+COUNTIF(AT$3:AT847,AT847)-1)</f>
        <v/>
      </c>
      <c r="AV847" s="1" t="str">
        <f t="shared" si="480"/>
        <v/>
      </c>
      <c r="AW847" s="34" t="str">
        <f t="shared" si="481"/>
        <v/>
      </c>
      <c r="AX847" s="39" t="str">
        <f t="shared" si="482"/>
        <v/>
      </c>
      <c r="AY847" s="44" t="str">
        <f t="shared" si="499"/>
        <v/>
      </c>
      <c r="AZ847" s="41" t="str">
        <f>IF(AY847="","",RANK(AY847,AY$3:AY$1048576,1)+COUNTIF(AY$3:AY847,AY847)-1)</f>
        <v/>
      </c>
      <c r="BA847" s="1" t="str">
        <f t="shared" si="483"/>
        <v/>
      </c>
      <c r="BB847" s="34" t="str">
        <f t="shared" si="484"/>
        <v/>
      </c>
      <c r="BC847" s="39" t="str">
        <f t="shared" si="485"/>
        <v/>
      </c>
      <c r="BD847" s="44" t="str">
        <f t="shared" si="500"/>
        <v/>
      </c>
      <c r="BE847" s="41" t="str">
        <f>IF(BD847="","",RANK(BD847,BD$3:BD$1048576,1)+COUNTIF(BD$3:BD847,BD847)-1)</f>
        <v/>
      </c>
      <c r="BF847" s="1" t="str">
        <f t="shared" si="486"/>
        <v/>
      </c>
      <c r="BG847" s="34" t="str">
        <f t="shared" si="487"/>
        <v/>
      </c>
      <c r="BH847" s="39" t="str">
        <f t="shared" si="488"/>
        <v/>
      </c>
      <c r="BJ847" s="3"/>
      <c r="BK847" s="86"/>
      <c r="BL847" s="86"/>
      <c r="BM847" s="86"/>
      <c r="BN847" s="86"/>
      <c r="BO847" s="3"/>
      <c r="BP847" s="86"/>
      <c r="BQ847" s="86"/>
      <c r="BR847" s="86"/>
      <c r="BS847" s="86"/>
      <c r="BT847" s="3"/>
      <c r="BU847" s="86"/>
      <c r="BV847" s="86"/>
      <c r="BW847" s="86"/>
      <c r="BX847" s="86"/>
      <c r="BY847" s="3"/>
      <c r="BZ847" s="86"/>
      <c r="CA847" s="86"/>
      <c r="CB847" s="86"/>
      <c r="CC847" s="86"/>
    </row>
    <row r="848" spans="2:81" ht="35.1" customHeight="1" x14ac:dyDescent="0.2">
      <c r="B848" s="187"/>
      <c r="C848" s="188"/>
      <c r="D848" s="189"/>
      <c r="E848" s="186"/>
      <c r="F848" s="182"/>
      <c r="G848" s="184"/>
      <c r="K848" s="80" t="str">
        <f>IF(O848="","",COUNT(O$3:O848))</f>
        <v/>
      </c>
      <c r="L848" s="80" t="str">
        <f>IF(B848&lt;&gt;"",B848,IF(OR(COUNTA($G$3:$G848)&lt;COUNTA($G$3:$G$1048576),$G848&lt;&gt;""),L847,""))</f>
        <v/>
      </c>
      <c r="M848" s="80" t="str">
        <f>IF(C848&lt;&gt;"",C848,IF(OR(COUNTA($G$3:$G848)&lt;COUNTA($G$3:$G$1048576),$G848&lt;&gt;""),M847,""))</f>
        <v/>
      </c>
      <c r="N848" s="80" t="str">
        <f>IF(D848&lt;&gt;"",D848,IF(OR(COUNTA($G$3:$G848)&lt;COUNTA($G$3:$G$1048576),$G848&lt;&gt;""),N847,""))</f>
        <v/>
      </c>
      <c r="O848" s="81" t="str">
        <f t="shared" si="489"/>
        <v/>
      </c>
      <c r="P848" s="90" t="str">
        <f>IFERROR(IF(O848="",IF(COUNT(S$3:S$1048576)=COUNT(S$3:S848),IF(S848="","",INDEX(O$3:O848,MATCH(MAX(K$3:K848),K$3:K848,0),0)),INDEX(O$3:O848,MATCH(MAX(K$3:K848),K$3:K848,0),0)),O848),"")</f>
        <v/>
      </c>
      <c r="Q848" s="89" t="str">
        <f>IF(R848="","",COUNT(R$3:R848))</f>
        <v/>
      </c>
      <c r="R848" s="80" t="str">
        <f t="shared" si="475"/>
        <v/>
      </c>
      <c r="S848" s="91" t="str">
        <f>IFERROR(IF(COUNTA($E848:$G848)=0,"",IF(AND(R848="",$O848=INDEX(O$3:O848,MATCH(MAX(Q$3:Q848),Q$3:Q848,0),0)),INDEX(R$3:R848,MATCH(MAX(Q$3:Q848),Q$3:Q848,0),0),R848)),"")</f>
        <v/>
      </c>
      <c r="T848" s="80" t="str">
        <f>IF(U848="","",COUNT(U$3:U848))</f>
        <v/>
      </c>
      <c r="U848" s="80" t="str">
        <f t="shared" si="490"/>
        <v/>
      </c>
      <c r="V848" s="91" t="str">
        <f>IFERROR(IF(S848="","",IF(U848="",IF(AND(E848="",F848="",G848&lt;&gt;"",$O848=INDEX(O$3:O848,MATCH(MAX(T$3:T848),T$3:T848,0),0)),INDEX(U$3:U848,MATCH(MAX(T$3:T848),T$3:T848,0),0),IF(AND(S848&lt;&gt;"",U848=""),0,"")),U848)),"")</f>
        <v/>
      </c>
      <c r="W848" s="95" t="str">
        <f t="shared" si="491"/>
        <v/>
      </c>
      <c r="X848" s="198" t="str">
        <f t="shared" si="492"/>
        <v/>
      </c>
      <c r="Y848" s="92" t="str">
        <f t="shared" si="493"/>
        <v/>
      </c>
      <c r="Z848" s="106" t="str">
        <f>IF(P848="","",COUNTIF($N$3:$N848,$N848))</f>
        <v/>
      </c>
      <c r="AA848" s="92" t="str">
        <f t="shared" si="494"/>
        <v/>
      </c>
      <c r="AB848" s="92" t="str">
        <f t="shared" si="495"/>
        <v/>
      </c>
      <c r="AC848" s="92" t="str">
        <f t="shared" si="496"/>
        <v/>
      </c>
      <c r="AD848" s="92" t="str">
        <f t="shared" si="501"/>
        <v/>
      </c>
      <c r="AE848" s="92" t="str">
        <f t="shared" si="501"/>
        <v/>
      </c>
      <c r="AF848" s="92" t="str">
        <f t="shared" si="501"/>
        <v/>
      </c>
      <c r="AG848" s="92" t="str">
        <f t="shared" si="501"/>
        <v/>
      </c>
      <c r="AH848" s="92" t="str">
        <f t="shared" si="501"/>
        <v/>
      </c>
      <c r="AI848" s="92" t="str">
        <f t="shared" si="501"/>
        <v/>
      </c>
      <c r="AJ848" s="92" t="str">
        <f t="shared" si="501"/>
        <v/>
      </c>
      <c r="AK848" s="92" t="str">
        <f t="shared" si="501"/>
        <v/>
      </c>
      <c r="AL848" s="92" t="str">
        <f t="shared" si="501"/>
        <v/>
      </c>
      <c r="AN848" s="35" t="str">
        <f t="shared" si="476"/>
        <v/>
      </c>
      <c r="AO848" s="44" t="str">
        <f t="shared" si="497"/>
        <v/>
      </c>
      <c r="AP848" s="41" t="str">
        <f>IF(AO848="","",RANK(AO848,AO$3:AO$1048576,1)+COUNTIF(AO$3:AO848,AO848)-1)</f>
        <v/>
      </c>
      <c r="AQ848" s="1" t="str">
        <f t="shared" si="498"/>
        <v/>
      </c>
      <c r="AR848" s="34" t="str">
        <f t="shared" si="477"/>
        <v/>
      </c>
      <c r="AS848" s="39" t="str">
        <f t="shared" si="478"/>
        <v/>
      </c>
      <c r="AT848" s="44" t="str">
        <f t="shared" si="479"/>
        <v/>
      </c>
      <c r="AU848" s="41" t="str">
        <f>IF(AT848="","",RANK(AT848,AT$3:AT$1048576,1)+COUNTIF(AT$3:AT848,AT848)-1)</f>
        <v/>
      </c>
      <c r="AV848" s="1" t="str">
        <f t="shared" si="480"/>
        <v/>
      </c>
      <c r="AW848" s="34" t="str">
        <f t="shared" si="481"/>
        <v/>
      </c>
      <c r="AX848" s="39" t="str">
        <f t="shared" si="482"/>
        <v/>
      </c>
      <c r="AY848" s="44" t="str">
        <f t="shared" si="499"/>
        <v/>
      </c>
      <c r="AZ848" s="41" t="str">
        <f>IF(AY848="","",RANK(AY848,AY$3:AY$1048576,1)+COUNTIF(AY$3:AY848,AY848)-1)</f>
        <v/>
      </c>
      <c r="BA848" s="1" t="str">
        <f t="shared" si="483"/>
        <v/>
      </c>
      <c r="BB848" s="34" t="str">
        <f t="shared" si="484"/>
        <v/>
      </c>
      <c r="BC848" s="39" t="str">
        <f t="shared" si="485"/>
        <v/>
      </c>
      <c r="BD848" s="44" t="str">
        <f t="shared" si="500"/>
        <v/>
      </c>
      <c r="BE848" s="41" t="str">
        <f>IF(BD848="","",RANK(BD848,BD$3:BD$1048576,1)+COUNTIF(BD$3:BD848,BD848)-1)</f>
        <v/>
      </c>
      <c r="BF848" s="1" t="str">
        <f t="shared" si="486"/>
        <v/>
      </c>
      <c r="BG848" s="34" t="str">
        <f t="shared" si="487"/>
        <v/>
      </c>
      <c r="BH848" s="39" t="str">
        <f t="shared" si="488"/>
        <v/>
      </c>
      <c r="BJ848" s="3"/>
      <c r="BK848" s="86"/>
      <c r="BL848" s="86"/>
      <c r="BM848" s="86"/>
      <c r="BN848" s="86"/>
      <c r="BO848" s="3"/>
      <c r="BP848" s="86"/>
      <c r="BQ848" s="86"/>
      <c r="BR848" s="86"/>
      <c r="BS848" s="86"/>
      <c r="BT848" s="3"/>
      <c r="BU848" s="86"/>
      <c r="BV848" s="86"/>
      <c r="BW848" s="86"/>
      <c r="BX848" s="86"/>
      <c r="BY848" s="3"/>
      <c r="BZ848" s="86"/>
      <c r="CA848" s="86"/>
      <c r="CB848" s="86"/>
      <c r="CC848" s="86"/>
    </row>
    <row r="849" spans="2:81" ht="35.1" customHeight="1" x14ac:dyDescent="0.2">
      <c r="B849" s="187"/>
      <c r="C849" s="188"/>
      <c r="D849" s="189"/>
      <c r="E849" s="186"/>
      <c r="F849" s="182"/>
      <c r="G849" s="184"/>
      <c r="K849" s="80" t="str">
        <f>IF(O849="","",COUNT(O$3:O849))</f>
        <v/>
      </c>
      <c r="L849" s="80" t="str">
        <f>IF(B849&lt;&gt;"",B849,IF(OR(COUNTA($G$3:$G849)&lt;COUNTA($G$3:$G$1048576),$G849&lt;&gt;""),L848,""))</f>
        <v/>
      </c>
      <c r="M849" s="80" t="str">
        <f>IF(C849&lt;&gt;"",C849,IF(OR(COUNTA($G$3:$G849)&lt;COUNTA($G$3:$G$1048576),$G849&lt;&gt;""),M848,""))</f>
        <v/>
      </c>
      <c r="N849" s="80" t="str">
        <f>IF(D849&lt;&gt;"",D849,IF(OR(COUNTA($G$3:$G849)&lt;COUNTA($G$3:$G$1048576),$G849&lt;&gt;""),N848,""))</f>
        <v/>
      </c>
      <c r="O849" s="81" t="str">
        <f t="shared" si="489"/>
        <v/>
      </c>
      <c r="P849" s="90" t="str">
        <f>IFERROR(IF(O849="",IF(COUNT(S$3:S$1048576)=COUNT(S$3:S849),IF(S849="","",INDEX(O$3:O849,MATCH(MAX(K$3:K849),K$3:K849,0),0)),INDEX(O$3:O849,MATCH(MAX(K$3:K849),K$3:K849,0),0)),O849),"")</f>
        <v/>
      </c>
      <c r="Q849" s="89" t="str">
        <f>IF(R849="","",COUNT(R$3:R849))</f>
        <v/>
      </c>
      <c r="R849" s="80" t="str">
        <f t="shared" si="475"/>
        <v/>
      </c>
      <c r="S849" s="91" t="str">
        <f>IFERROR(IF(COUNTA($E849:$G849)=0,"",IF(AND(R849="",$O849=INDEX(O$3:O849,MATCH(MAX(Q$3:Q849),Q$3:Q849,0),0)),INDEX(R$3:R849,MATCH(MAX(Q$3:Q849),Q$3:Q849,0),0),R849)),"")</f>
        <v/>
      </c>
      <c r="T849" s="80" t="str">
        <f>IF(U849="","",COUNT(U$3:U849))</f>
        <v/>
      </c>
      <c r="U849" s="80" t="str">
        <f t="shared" si="490"/>
        <v/>
      </c>
      <c r="V849" s="91" t="str">
        <f>IFERROR(IF(S849="","",IF(U849="",IF(AND(E849="",F849="",G849&lt;&gt;"",$O849=INDEX(O$3:O849,MATCH(MAX(T$3:T849),T$3:T849,0),0)),INDEX(U$3:U849,MATCH(MAX(T$3:T849),T$3:T849,0),0),IF(AND(S849&lt;&gt;"",U849=""),0,"")),U849)),"")</f>
        <v/>
      </c>
      <c r="W849" s="95" t="str">
        <f t="shared" si="491"/>
        <v/>
      </c>
      <c r="X849" s="198" t="str">
        <f t="shared" si="492"/>
        <v/>
      </c>
      <c r="Y849" s="92" t="str">
        <f t="shared" si="493"/>
        <v/>
      </c>
      <c r="Z849" s="106" t="str">
        <f>IF(P849="","",COUNTIF($N$3:$N849,$N849))</f>
        <v/>
      </c>
      <c r="AA849" s="92" t="str">
        <f t="shared" si="494"/>
        <v/>
      </c>
      <c r="AB849" s="92" t="str">
        <f t="shared" si="495"/>
        <v/>
      </c>
      <c r="AC849" s="92" t="str">
        <f t="shared" si="496"/>
        <v/>
      </c>
      <c r="AD849" s="92" t="str">
        <f t="shared" si="501"/>
        <v/>
      </c>
      <c r="AE849" s="92" t="str">
        <f t="shared" si="501"/>
        <v/>
      </c>
      <c r="AF849" s="92" t="str">
        <f t="shared" si="501"/>
        <v/>
      </c>
      <c r="AG849" s="92" t="str">
        <f t="shared" si="501"/>
        <v/>
      </c>
      <c r="AH849" s="92" t="str">
        <f t="shared" si="501"/>
        <v/>
      </c>
      <c r="AI849" s="92" t="str">
        <f t="shared" si="501"/>
        <v/>
      </c>
      <c r="AJ849" s="92" t="str">
        <f t="shared" si="501"/>
        <v/>
      </c>
      <c r="AK849" s="92" t="str">
        <f t="shared" si="501"/>
        <v/>
      </c>
      <c r="AL849" s="92" t="str">
        <f t="shared" si="501"/>
        <v/>
      </c>
      <c r="AN849" s="35" t="str">
        <f t="shared" si="476"/>
        <v/>
      </c>
      <c r="AO849" s="44" t="str">
        <f t="shared" si="497"/>
        <v/>
      </c>
      <c r="AP849" s="41" t="str">
        <f>IF(AO849="","",RANK(AO849,AO$3:AO$1048576,1)+COUNTIF(AO$3:AO849,AO849)-1)</f>
        <v/>
      </c>
      <c r="AQ849" s="1" t="str">
        <f t="shared" si="498"/>
        <v/>
      </c>
      <c r="AR849" s="34" t="str">
        <f t="shared" si="477"/>
        <v/>
      </c>
      <c r="AS849" s="39" t="str">
        <f t="shared" si="478"/>
        <v/>
      </c>
      <c r="AT849" s="44" t="str">
        <f t="shared" si="479"/>
        <v/>
      </c>
      <c r="AU849" s="41" t="str">
        <f>IF(AT849="","",RANK(AT849,AT$3:AT$1048576,1)+COUNTIF(AT$3:AT849,AT849)-1)</f>
        <v/>
      </c>
      <c r="AV849" s="1" t="str">
        <f t="shared" si="480"/>
        <v/>
      </c>
      <c r="AW849" s="34" t="str">
        <f t="shared" si="481"/>
        <v/>
      </c>
      <c r="AX849" s="39" t="str">
        <f t="shared" si="482"/>
        <v/>
      </c>
      <c r="AY849" s="44" t="str">
        <f t="shared" si="499"/>
        <v/>
      </c>
      <c r="AZ849" s="41" t="str">
        <f>IF(AY849="","",RANK(AY849,AY$3:AY$1048576,1)+COUNTIF(AY$3:AY849,AY849)-1)</f>
        <v/>
      </c>
      <c r="BA849" s="1" t="str">
        <f t="shared" si="483"/>
        <v/>
      </c>
      <c r="BB849" s="34" t="str">
        <f t="shared" si="484"/>
        <v/>
      </c>
      <c r="BC849" s="39" t="str">
        <f t="shared" si="485"/>
        <v/>
      </c>
      <c r="BD849" s="44" t="str">
        <f t="shared" si="500"/>
        <v/>
      </c>
      <c r="BE849" s="41" t="str">
        <f>IF(BD849="","",RANK(BD849,BD$3:BD$1048576,1)+COUNTIF(BD$3:BD849,BD849)-1)</f>
        <v/>
      </c>
      <c r="BF849" s="1" t="str">
        <f t="shared" si="486"/>
        <v/>
      </c>
      <c r="BG849" s="34" t="str">
        <f t="shared" si="487"/>
        <v/>
      </c>
      <c r="BH849" s="39" t="str">
        <f t="shared" si="488"/>
        <v/>
      </c>
      <c r="BJ849" s="3"/>
      <c r="BK849" s="86"/>
      <c r="BL849" s="86"/>
      <c r="BM849" s="86"/>
      <c r="BN849" s="86"/>
      <c r="BO849" s="3"/>
      <c r="BP849" s="86"/>
      <c r="BQ849" s="86"/>
      <c r="BR849" s="86"/>
      <c r="BS849" s="86"/>
      <c r="BT849" s="3"/>
      <c r="BU849" s="86"/>
      <c r="BV849" s="86"/>
      <c r="BW849" s="86"/>
      <c r="BX849" s="86"/>
      <c r="BY849" s="3"/>
      <c r="BZ849" s="86"/>
      <c r="CA849" s="86"/>
      <c r="CB849" s="86"/>
      <c r="CC849" s="86"/>
    </row>
    <row r="850" spans="2:81" ht="35.1" customHeight="1" x14ac:dyDescent="0.2">
      <c r="B850" s="187"/>
      <c r="C850" s="188"/>
      <c r="D850" s="189"/>
      <c r="E850" s="186"/>
      <c r="F850" s="182"/>
      <c r="G850" s="184"/>
      <c r="K850" s="80" t="str">
        <f>IF(O850="","",COUNT(O$3:O850))</f>
        <v/>
      </c>
      <c r="L850" s="80" t="str">
        <f>IF(B850&lt;&gt;"",B850,IF(OR(COUNTA($G$3:$G850)&lt;COUNTA($G$3:$G$1048576),$G850&lt;&gt;""),L849,""))</f>
        <v/>
      </c>
      <c r="M850" s="80" t="str">
        <f>IF(C850&lt;&gt;"",C850,IF(OR(COUNTA($G$3:$G850)&lt;COUNTA($G$3:$G$1048576),$G850&lt;&gt;""),M849,""))</f>
        <v/>
      </c>
      <c r="N850" s="80" t="str">
        <f>IF(D850&lt;&gt;"",D850,IF(OR(COUNTA($G$3:$G850)&lt;COUNTA($G$3:$G$1048576),$G850&lt;&gt;""),N849,""))</f>
        <v/>
      </c>
      <c r="O850" s="81" t="str">
        <f t="shared" si="489"/>
        <v/>
      </c>
      <c r="P850" s="90" t="str">
        <f>IFERROR(IF(O850="",IF(COUNT(S$3:S$1048576)=COUNT(S$3:S850),IF(S850="","",INDEX(O$3:O850,MATCH(MAX(K$3:K850),K$3:K850,0),0)),INDEX(O$3:O850,MATCH(MAX(K$3:K850),K$3:K850,0),0)),O850),"")</f>
        <v/>
      </c>
      <c r="Q850" s="89" t="str">
        <f>IF(R850="","",COUNT(R$3:R850))</f>
        <v/>
      </c>
      <c r="R850" s="80" t="str">
        <f t="shared" si="475"/>
        <v/>
      </c>
      <c r="S850" s="91" t="str">
        <f>IFERROR(IF(COUNTA($E850:$G850)=0,"",IF(AND(R850="",$O850=INDEX(O$3:O850,MATCH(MAX(Q$3:Q850),Q$3:Q850,0),0)),INDEX(R$3:R850,MATCH(MAX(Q$3:Q850),Q$3:Q850,0),0),R850)),"")</f>
        <v/>
      </c>
      <c r="T850" s="80" t="str">
        <f>IF(U850="","",COUNT(U$3:U850))</f>
        <v/>
      </c>
      <c r="U850" s="80" t="str">
        <f t="shared" si="490"/>
        <v/>
      </c>
      <c r="V850" s="91" t="str">
        <f>IFERROR(IF(S850="","",IF(U850="",IF(AND(E850="",F850="",G850&lt;&gt;"",$O850=INDEX(O$3:O850,MATCH(MAX(T$3:T850),T$3:T850,0),0)),INDEX(U$3:U850,MATCH(MAX(T$3:T850),T$3:T850,0),0),IF(AND(S850&lt;&gt;"",U850=""),0,"")),U850)),"")</f>
        <v/>
      </c>
      <c r="W850" s="95" t="str">
        <f t="shared" si="491"/>
        <v/>
      </c>
      <c r="X850" s="198" t="str">
        <f t="shared" si="492"/>
        <v/>
      </c>
      <c r="Y850" s="92" t="str">
        <f t="shared" si="493"/>
        <v/>
      </c>
      <c r="Z850" s="106" t="str">
        <f>IF(P850="","",COUNTIF($N$3:$N850,$N850))</f>
        <v/>
      </c>
      <c r="AA850" s="92" t="str">
        <f t="shared" si="494"/>
        <v/>
      </c>
      <c r="AB850" s="92" t="str">
        <f t="shared" si="495"/>
        <v/>
      </c>
      <c r="AC850" s="92" t="str">
        <f t="shared" si="496"/>
        <v/>
      </c>
      <c r="AD850" s="92" t="str">
        <f t="shared" si="501"/>
        <v/>
      </c>
      <c r="AE850" s="92" t="str">
        <f t="shared" si="501"/>
        <v/>
      </c>
      <c r="AF850" s="92" t="str">
        <f t="shared" si="501"/>
        <v/>
      </c>
      <c r="AG850" s="92" t="str">
        <f t="shared" si="501"/>
        <v/>
      </c>
      <c r="AH850" s="92" t="str">
        <f t="shared" si="501"/>
        <v/>
      </c>
      <c r="AI850" s="92" t="str">
        <f t="shared" si="501"/>
        <v/>
      </c>
      <c r="AJ850" s="92" t="str">
        <f t="shared" si="501"/>
        <v/>
      </c>
      <c r="AK850" s="92" t="str">
        <f t="shared" si="501"/>
        <v/>
      </c>
      <c r="AL850" s="92" t="str">
        <f t="shared" si="501"/>
        <v/>
      </c>
      <c r="AN850" s="35" t="str">
        <f t="shared" si="476"/>
        <v/>
      </c>
      <c r="AO850" s="44" t="str">
        <f t="shared" si="497"/>
        <v/>
      </c>
      <c r="AP850" s="41" t="str">
        <f>IF(AO850="","",RANK(AO850,AO$3:AO$1048576,1)+COUNTIF(AO$3:AO850,AO850)-1)</f>
        <v/>
      </c>
      <c r="AQ850" s="1" t="str">
        <f t="shared" si="498"/>
        <v/>
      </c>
      <c r="AR850" s="34" t="str">
        <f t="shared" si="477"/>
        <v/>
      </c>
      <c r="AS850" s="39" t="str">
        <f t="shared" si="478"/>
        <v/>
      </c>
      <c r="AT850" s="44" t="str">
        <f t="shared" si="479"/>
        <v/>
      </c>
      <c r="AU850" s="41" t="str">
        <f>IF(AT850="","",RANK(AT850,AT$3:AT$1048576,1)+COUNTIF(AT$3:AT850,AT850)-1)</f>
        <v/>
      </c>
      <c r="AV850" s="1" t="str">
        <f t="shared" si="480"/>
        <v/>
      </c>
      <c r="AW850" s="34" t="str">
        <f t="shared" si="481"/>
        <v/>
      </c>
      <c r="AX850" s="39" t="str">
        <f t="shared" si="482"/>
        <v/>
      </c>
      <c r="AY850" s="44" t="str">
        <f t="shared" si="499"/>
        <v/>
      </c>
      <c r="AZ850" s="41" t="str">
        <f>IF(AY850="","",RANK(AY850,AY$3:AY$1048576,1)+COUNTIF(AY$3:AY850,AY850)-1)</f>
        <v/>
      </c>
      <c r="BA850" s="1" t="str">
        <f t="shared" si="483"/>
        <v/>
      </c>
      <c r="BB850" s="34" t="str">
        <f t="shared" si="484"/>
        <v/>
      </c>
      <c r="BC850" s="39" t="str">
        <f t="shared" si="485"/>
        <v/>
      </c>
      <c r="BD850" s="44" t="str">
        <f t="shared" si="500"/>
        <v/>
      </c>
      <c r="BE850" s="41" t="str">
        <f>IF(BD850="","",RANK(BD850,BD$3:BD$1048576,1)+COUNTIF(BD$3:BD850,BD850)-1)</f>
        <v/>
      </c>
      <c r="BF850" s="1" t="str">
        <f t="shared" si="486"/>
        <v/>
      </c>
      <c r="BG850" s="34" t="str">
        <f t="shared" si="487"/>
        <v/>
      </c>
      <c r="BH850" s="39" t="str">
        <f t="shared" si="488"/>
        <v/>
      </c>
      <c r="BJ850" s="3"/>
      <c r="BK850" s="86"/>
      <c r="BL850" s="86"/>
      <c r="BM850" s="86"/>
      <c r="BN850" s="86"/>
      <c r="BO850" s="3"/>
      <c r="BP850" s="86"/>
      <c r="BQ850" s="86"/>
      <c r="BR850" s="86"/>
      <c r="BS850" s="86"/>
      <c r="BT850" s="3"/>
      <c r="BU850" s="86"/>
      <c r="BV850" s="86"/>
      <c r="BW850" s="86"/>
      <c r="BX850" s="86"/>
      <c r="BY850" s="3"/>
      <c r="BZ850" s="86"/>
      <c r="CA850" s="86"/>
      <c r="CB850" s="86"/>
      <c r="CC850" s="86"/>
    </row>
    <row r="851" spans="2:81" ht="35.1" customHeight="1" x14ac:dyDescent="0.2">
      <c r="B851" s="187"/>
      <c r="C851" s="188"/>
      <c r="D851" s="189"/>
      <c r="E851" s="186"/>
      <c r="F851" s="182"/>
      <c r="G851" s="184"/>
      <c r="K851" s="80" t="str">
        <f>IF(O851="","",COUNT(O$3:O851))</f>
        <v/>
      </c>
      <c r="L851" s="80" t="str">
        <f>IF(B851&lt;&gt;"",B851,IF(OR(COUNTA($G$3:$G851)&lt;COUNTA($G$3:$G$1048576),$G851&lt;&gt;""),L850,""))</f>
        <v/>
      </c>
      <c r="M851" s="80" t="str">
        <f>IF(C851&lt;&gt;"",C851,IF(OR(COUNTA($G$3:$G851)&lt;COUNTA($G$3:$G$1048576),$G851&lt;&gt;""),M850,""))</f>
        <v/>
      </c>
      <c r="N851" s="80" t="str">
        <f>IF(D851&lt;&gt;"",D851,IF(OR(COUNTA($G$3:$G851)&lt;COUNTA($G$3:$G$1048576),$G851&lt;&gt;""),N850,""))</f>
        <v/>
      </c>
      <c r="O851" s="81" t="str">
        <f t="shared" si="489"/>
        <v/>
      </c>
      <c r="P851" s="90" t="str">
        <f>IFERROR(IF(O851="",IF(COUNT(S$3:S$1048576)=COUNT(S$3:S851),IF(S851="","",INDEX(O$3:O851,MATCH(MAX(K$3:K851),K$3:K851,0),0)),INDEX(O$3:O851,MATCH(MAX(K$3:K851),K$3:K851,0),0)),O851),"")</f>
        <v/>
      </c>
      <c r="Q851" s="89" t="str">
        <f>IF(R851="","",COUNT(R$3:R851))</f>
        <v/>
      </c>
      <c r="R851" s="80" t="str">
        <f t="shared" si="475"/>
        <v/>
      </c>
      <c r="S851" s="91" t="str">
        <f>IFERROR(IF(COUNTA($E851:$G851)=0,"",IF(AND(R851="",$O851=INDEX(O$3:O851,MATCH(MAX(Q$3:Q851),Q$3:Q851,0),0)),INDEX(R$3:R851,MATCH(MAX(Q$3:Q851),Q$3:Q851,0),0),R851)),"")</f>
        <v/>
      </c>
      <c r="T851" s="80" t="str">
        <f>IF(U851="","",COUNT(U$3:U851))</f>
        <v/>
      </c>
      <c r="U851" s="80" t="str">
        <f t="shared" si="490"/>
        <v/>
      </c>
      <c r="V851" s="91" t="str">
        <f>IFERROR(IF(S851="","",IF(U851="",IF(AND(E851="",F851="",G851&lt;&gt;"",$O851=INDEX(O$3:O851,MATCH(MAX(T$3:T851),T$3:T851,0),0)),INDEX(U$3:U851,MATCH(MAX(T$3:T851),T$3:T851,0),0),IF(AND(S851&lt;&gt;"",U851=""),0,"")),U851)),"")</f>
        <v/>
      </c>
      <c r="W851" s="95" t="str">
        <f t="shared" si="491"/>
        <v/>
      </c>
      <c r="X851" s="198" t="str">
        <f t="shared" si="492"/>
        <v/>
      </c>
      <c r="Y851" s="92" t="str">
        <f t="shared" si="493"/>
        <v/>
      </c>
      <c r="Z851" s="106" t="str">
        <f>IF(P851="","",COUNTIF($N$3:$N851,$N851))</f>
        <v/>
      </c>
      <c r="AA851" s="92" t="str">
        <f t="shared" si="494"/>
        <v/>
      </c>
      <c r="AB851" s="92" t="str">
        <f t="shared" si="495"/>
        <v/>
      </c>
      <c r="AC851" s="92" t="str">
        <f t="shared" si="496"/>
        <v/>
      </c>
      <c r="AD851" s="92" t="str">
        <f t="shared" si="501"/>
        <v/>
      </c>
      <c r="AE851" s="92" t="str">
        <f t="shared" si="501"/>
        <v/>
      </c>
      <c r="AF851" s="92" t="str">
        <f t="shared" si="501"/>
        <v/>
      </c>
      <c r="AG851" s="92" t="str">
        <f t="shared" si="501"/>
        <v/>
      </c>
      <c r="AH851" s="92" t="str">
        <f t="shared" si="501"/>
        <v/>
      </c>
      <c r="AI851" s="92" t="str">
        <f t="shared" si="501"/>
        <v/>
      </c>
      <c r="AJ851" s="92" t="str">
        <f t="shared" si="501"/>
        <v/>
      </c>
      <c r="AK851" s="92" t="str">
        <f t="shared" si="501"/>
        <v/>
      </c>
      <c r="AL851" s="92" t="str">
        <f t="shared" si="501"/>
        <v/>
      </c>
      <c r="AN851" s="35" t="str">
        <f t="shared" si="476"/>
        <v/>
      </c>
      <c r="AO851" s="44" t="str">
        <f t="shared" si="497"/>
        <v/>
      </c>
      <c r="AP851" s="41" t="str">
        <f>IF(AO851="","",RANK(AO851,AO$3:AO$1048576,1)+COUNTIF(AO$3:AO851,AO851)-1)</f>
        <v/>
      </c>
      <c r="AQ851" s="1" t="str">
        <f t="shared" si="498"/>
        <v/>
      </c>
      <c r="AR851" s="34" t="str">
        <f t="shared" si="477"/>
        <v/>
      </c>
      <c r="AS851" s="39" t="str">
        <f t="shared" si="478"/>
        <v/>
      </c>
      <c r="AT851" s="44" t="str">
        <f t="shared" si="479"/>
        <v/>
      </c>
      <c r="AU851" s="41" t="str">
        <f>IF(AT851="","",RANK(AT851,AT$3:AT$1048576,1)+COUNTIF(AT$3:AT851,AT851)-1)</f>
        <v/>
      </c>
      <c r="AV851" s="1" t="str">
        <f t="shared" si="480"/>
        <v/>
      </c>
      <c r="AW851" s="34" t="str">
        <f t="shared" si="481"/>
        <v/>
      </c>
      <c r="AX851" s="39" t="str">
        <f t="shared" si="482"/>
        <v/>
      </c>
      <c r="AY851" s="44" t="str">
        <f t="shared" si="499"/>
        <v/>
      </c>
      <c r="AZ851" s="41" t="str">
        <f>IF(AY851="","",RANK(AY851,AY$3:AY$1048576,1)+COUNTIF(AY$3:AY851,AY851)-1)</f>
        <v/>
      </c>
      <c r="BA851" s="1" t="str">
        <f t="shared" si="483"/>
        <v/>
      </c>
      <c r="BB851" s="34" t="str">
        <f t="shared" si="484"/>
        <v/>
      </c>
      <c r="BC851" s="39" t="str">
        <f t="shared" si="485"/>
        <v/>
      </c>
      <c r="BD851" s="44" t="str">
        <f t="shared" si="500"/>
        <v/>
      </c>
      <c r="BE851" s="41" t="str">
        <f>IF(BD851="","",RANK(BD851,BD$3:BD$1048576,1)+COUNTIF(BD$3:BD851,BD851)-1)</f>
        <v/>
      </c>
      <c r="BF851" s="1" t="str">
        <f t="shared" si="486"/>
        <v/>
      </c>
      <c r="BG851" s="34" t="str">
        <f t="shared" si="487"/>
        <v/>
      </c>
      <c r="BH851" s="39" t="str">
        <f t="shared" si="488"/>
        <v/>
      </c>
      <c r="BJ851" s="3"/>
      <c r="BK851" s="86"/>
      <c r="BL851" s="86"/>
      <c r="BM851" s="86"/>
      <c r="BN851" s="86"/>
      <c r="BO851" s="3"/>
      <c r="BP851" s="86"/>
      <c r="BQ851" s="86"/>
      <c r="BR851" s="86"/>
      <c r="BS851" s="86"/>
      <c r="BT851" s="3"/>
      <c r="BU851" s="86"/>
      <c r="BV851" s="86"/>
      <c r="BW851" s="86"/>
      <c r="BX851" s="86"/>
      <c r="BY851" s="3"/>
      <c r="BZ851" s="86"/>
      <c r="CA851" s="86"/>
      <c r="CB851" s="86"/>
      <c r="CC851" s="86"/>
    </row>
    <row r="852" spans="2:81" ht="35.1" customHeight="1" x14ac:dyDescent="0.2">
      <c r="B852" s="187"/>
      <c r="C852" s="188"/>
      <c r="D852" s="189"/>
      <c r="E852" s="186"/>
      <c r="F852" s="182"/>
      <c r="G852" s="184"/>
      <c r="K852" s="80" t="str">
        <f>IF(O852="","",COUNT(O$3:O852))</f>
        <v/>
      </c>
      <c r="L852" s="80" t="str">
        <f>IF(B852&lt;&gt;"",B852,IF(OR(COUNTA($G$3:$G852)&lt;COUNTA($G$3:$G$1048576),$G852&lt;&gt;""),L851,""))</f>
        <v/>
      </c>
      <c r="M852" s="80" t="str">
        <f>IF(C852&lt;&gt;"",C852,IF(OR(COUNTA($G$3:$G852)&lt;COUNTA($G$3:$G$1048576),$G852&lt;&gt;""),M851,""))</f>
        <v/>
      </c>
      <c r="N852" s="80" t="str">
        <f>IF(D852&lt;&gt;"",D852,IF(OR(COUNTA($G$3:$G852)&lt;COUNTA($G$3:$G$1048576),$G852&lt;&gt;""),N851,""))</f>
        <v/>
      </c>
      <c r="O852" s="81" t="str">
        <f t="shared" si="489"/>
        <v/>
      </c>
      <c r="P852" s="90" t="str">
        <f>IFERROR(IF(O852="",IF(COUNT(S$3:S$1048576)=COUNT(S$3:S852),IF(S852="","",INDEX(O$3:O852,MATCH(MAX(K$3:K852),K$3:K852,0),0)),INDEX(O$3:O852,MATCH(MAX(K$3:K852),K$3:K852,0),0)),O852),"")</f>
        <v/>
      </c>
      <c r="Q852" s="89" t="str">
        <f>IF(R852="","",COUNT(R$3:R852))</f>
        <v/>
      </c>
      <c r="R852" s="80" t="str">
        <f t="shared" si="475"/>
        <v/>
      </c>
      <c r="S852" s="91" t="str">
        <f>IFERROR(IF(COUNTA($E852:$G852)=0,"",IF(AND(R852="",$O852=INDEX(O$3:O852,MATCH(MAX(Q$3:Q852),Q$3:Q852,0),0)),INDEX(R$3:R852,MATCH(MAX(Q$3:Q852),Q$3:Q852,0),0),R852)),"")</f>
        <v/>
      </c>
      <c r="T852" s="80" t="str">
        <f>IF(U852="","",COUNT(U$3:U852))</f>
        <v/>
      </c>
      <c r="U852" s="80" t="str">
        <f t="shared" si="490"/>
        <v/>
      </c>
      <c r="V852" s="91" t="str">
        <f>IFERROR(IF(S852="","",IF(U852="",IF(AND(E852="",F852="",G852&lt;&gt;"",$O852=INDEX(O$3:O852,MATCH(MAX(T$3:T852),T$3:T852,0),0)),INDEX(U$3:U852,MATCH(MAX(T$3:T852),T$3:T852,0),0),IF(AND(S852&lt;&gt;"",U852=""),0,"")),U852)),"")</f>
        <v/>
      </c>
      <c r="W852" s="95" t="str">
        <f t="shared" si="491"/>
        <v/>
      </c>
      <c r="X852" s="198" t="str">
        <f t="shared" si="492"/>
        <v/>
      </c>
      <c r="Y852" s="92" t="str">
        <f t="shared" si="493"/>
        <v/>
      </c>
      <c r="Z852" s="106" t="str">
        <f>IF(P852="","",COUNTIF($N$3:$N852,$N852))</f>
        <v/>
      </c>
      <c r="AA852" s="92" t="str">
        <f t="shared" si="494"/>
        <v/>
      </c>
      <c r="AB852" s="92" t="str">
        <f t="shared" si="495"/>
        <v/>
      </c>
      <c r="AC852" s="92" t="str">
        <f t="shared" si="496"/>
        <v/>
      </c>
      <c r="AD852" s="92" t="str">
        <f t="shared" si="501"/>
        <v/>
      </c>
      <c r="AE852" s="92" t="str">
        <f t="shared" si="501"/>
        <v/>
      </c>
      <c r="AF852" s="92" t="str">
        <f t="shared" si="501"/>
        <v/>
      </c>
      <c r="AG852" s="92" t="str">
        <f t="shared" si="501"/>
        <v/>
      </c>
      <c r="AH852" s="92" t="str">
        <f t="shared" si="501"/>
        <v/>
      </c>
      <c r="AI852" s="92" t="str">
        <f t="shared" si="501"/>
        <v/>
      </c>
      <c r="AJ852" s="92" t="str">
        <f t="shared" si="501"/>
        <v/>
      </c>
      <c r="AK852" s="92" t="str">
        <f t="shared" si="501"/>
        <v/>
      </c>
      <c r="AL852" s="92" t="str">
        <f t="shared" si="501"/>
        <v/>
      </c>
      <c r="AN852" s="35" t="str">
        <f t="shared" si="476"/>
        <v/>
      </c>
      <c r="AO852" s="44" t="str">
        <f t="shared" si="497"/>
        <v/>
      </c>
      <c r="AP852" s="41" t="str">
        <f>IF(AO852="","",RANK(AO852,AO$3:AO$1048576,1)+COUNTIF(AO$3:AO852,AO852)-1)</f>
        <v/>
      </c>
      <c r="AQ852" s="1" t="str">
        <f t="shared" si="498"/>
        <v/>
      </c>
      <c r="AR852" s="34" t="str">
        <f t="shared" si="477"/>
        <v/>
      </c>
      <c r="AS852" s="39" t="str">
        <f t="shared" si="478"/>
        <v/>
      </c>
      <c r="AT852" s="44" t="str">
        <f t="shared" si="479"/>
        <v/>
      </c>
      <c r="AU852" s="41" t="str">
        <f>IF(AT852="","",RANK(AT852,AT$3:AT$1048576,1)+COUNTIF(AT$3:AT852,AT852)-1)</f>
        <v/>
      </c>
      <c r="AV852" s="1" t="str">
        <f t="shared" si="480"/>
        <v/>
      </c>
      <c r="AW852" s="34" t="str">
        <f t="shared" si="481"/>
        <v/>
      </c>
      <c r="AX852" s="39" t="str">
        <f t="shared" si="482"/>
        <v/>
      </c>
      <c r="AY852" s="44" t="str">
        <f t="shared" si="499"/>
        <v/>
      </c>
      <c r="AZ852" s="41" t="str">
        <f>IF(AY852="","",RANK(AY852,AY$3:AY$1048576,1)+COUNTIF(AY$3:AY852,AY852)-1)</f>
        <v/>
      </c>
      <c r="BA852" s="1" t="str">
        <f t="shared" si="483"/>
        <v/>
      </c>
      <c r="BB852" s="34" t="str">
        <f t="shared" si="484"/>
        <v/>
      </c>
      <c r="BC852" s="39" t="str">
        <f t="shared" si="485"/>
        <v/>
      </c>
      <c r="BD852" s="44" t="str">
        <f t="shared" si="500"/>
        <v/>
      </c>
      <c r="BE852" s="41" t="str">
        <f>IF(BD852="","",RANK(BD852,BD$3:BD$1048576,1)+COUNTIF(BD$3:BD852,BD852)-1)</f>
        <v/>
      </c>
      <c r="BF852" s="1" t="str">
        <f t="shared" si="486"/>
        <v/>
      </c>
      <c r="BG852" s="34" t="str">
        <f t="shared" si="487"/>
        <v/>
      </c>
      <c r="BH852" s="39" t="str">
        <f t="shared" si="488"/>
        <v/>
      </c>
      <c r="BJ852" s="3"/>
      <c r="BK852" s="86"/>
      <c r="BL852" s="86"/>
      <c r="BM852" s="86"/>
      <c r="BN852" s="86"/>
      <c r="BO852" s="3"/>
      <c r="BP852" s="86"/>
      <c r="BQ852" s="86"/>
      <c r="BR852" s="86"/>
      <c r="BS852" s="86"/>
      <c r="BT852" s="3"/>
      <c r="BU852" s="86"/>
      <c r="BV852" s="86"/>
      <c r="BW852" s="86"/>
      <c r="BX852" s="86"/>
      <c r="BY852" s="3"/>
      <c r="BZ852" s="86"/>
      <c r="CA852" s="86"/>
      <c r="CB852" s="86"/>
      <c r="CC852" s="86"/>
    </row>
    <row r="853" spans="2:81" ht="35.1" customHeight="1" x14ac:dyDescent="0.2">
      <c r="B853" s="187"/>
      <c r="C853" s="188"/>
      <c r="D853" s="189"/>
      <c r="E853" s="186"/>
      <c r="F853" s="182"/>
      <c r="G853" s="184"/>
      <c r="K853" s="80" t="str">
        <f>IF(O853="","",COUNT(O$3:O853))</f>
        <v/>
      </c>
      <c r="L853" s="80" t="str">
        <f>IF(B853&lt;&gt;"",B853,IF(OR(COUNTA($G$3:$G853)&lt;COUNTA($G$3:$G$1048576),$G853&lt;&gt;""),L852,""))</f>
        <v/>
      </c>
      <c r="M853" s="80" t="str">
        <f>IF(C853&lt;&gt;"",C853,IF(OR(COUNTA($G$3:$G853)&lt;COUNTA($G$3:$G$1048576),$G853&lt;&gt;""),M852,""))</f>
        <v/>
      </c>
      <c r="N853" s="80" t="str">
        <f>IF(D853&lt;&gt;"",D853,IF(OR(COUNTA($G$3:$G853)&lt;COUNTA($G$3:$G$1048576),$G853&lt;&gt;""),N852,""))</f>
        <v/>
      </c>
      <c r="O853" s="81" t="str">
        <f t="shared" si="489"/>
        <v/>
      </c>
      <c r="P853" s="90" t="str">
        <f>IFERROR(IF(O853="",IF(COUNT(S$3:S$1048576)=COUNT(S$3:S853),IF(S853="","",INDEX(O$3:O853,MATCH(MAX(K$3:K853),K$3:K853,0),0)),INDEX(O$3:O853,MATCH(MAX(K$3:K853),K$3:K853,0),0)),O853),"")</f>
        <v/>
      </c>
      <c r="Q853" s="89" t="str">
        <f>IF(R853="","",COUNT(R$3:R853))</f>
        <v/>
      </c>
      <c r="R853" s="80" t="str">
        <f t="shared" si="475"/>
        <v/>
      </c>
      <c r="S853" s="91" t="str">
        <f>IFERROR(IF(COUNTA($E853:$G853)=0,"",IF(AND(R853="",$O853=INDEX(O$3:O853,MATCH(MAX(Q$3:Q853),Q$3:Q853,0),0)),INDEX(R$3:R853,MATCH(MAX(Q$3:Q853),Q$3:Q853,0),0),R853)),"")</f>
        <v/>
      </c>
      <c r="T853" s="80" t="str">
        <f>IF(U853="","",COUNT(U$3:U853))</f>
        <v/>
      </c>
      <c r="U853" s="80" t="str">
        <f t="shared" si="490"/>
        <v/>
      </c>
      <c r="V853" s="91" t="str">
        <f>IFERROR(IF(S853="","",IF(U853="",IF(AND(E853="",F853="",G853&lt;&gt;"",$O853=INDEX(O$3:O853,MATCH(MAX(T$3:T853),T$3:T853,0),0)),INDEX(U$3:U853,MATCH(MAX(T$3:T853),T$3:T853,0),0),IF(AND(S853&lt;&gt;"",U853=""),0,"")),U853)),"")</f>
        <v/>
      </c>
      <c r="W853" s="95" t="str">
        <f t="shared" si="491"/>
        <v/>
      </c>
      <c r="X853" s="198" t="str">
        <f t="shared" si="492"/>
        <v/>
      </c>
      <c r="Y853" s="92" t="str">
        <f t="shared" si="493"/>
        <v/>
      </c>
      <c r="Z853" s="106" t="str">
        <f>IF(P853="","",COUNTIF($N$3:$N853,$N853))</f>
        <v/>
      </c>
      <c r="AA853" s="92" t="str">
        <f t="shared" si="494"/>
        <v/>
      </c>
      <c r="AB853" s="92" t="str">
        <f t="shared" si="495"/>
        <v/>
      </c>
      <c r="AC853" s="92" t="str">
        <f t="shared" si="496"/>
        <v/>
      </c>
      <c r="AD853" s="92" t="str">
        <f t="shared" si="501"/>
        <v/>
      </c>
      <c r="AE853" s="92" t="str">
        <f t="shared" si="501"/>
        <v/>
      </c>
      <c r="AF853" s="92" t="str">
        <f t="shared" si="501"/>
        <v/>
      </c>
      <c r="AG853" s="92" t="str">
        <f t="shared" si="501"/>
        <v/>
      </c>
      <c r="AH853" s="92" t="str">
        <f t="shared" si="501"/>
        <v/>
      </c>
      <c r="AI853" s="92" t="str">
        <f t="shared" si="501"/>
        <v/>
      </c>
      <c r="AJ853" s="92" t="str">
        <f t="shared" si="501"/>
        <v/>
      </c>
      <c r="AK853" s="92" t="str">
        <f t="shared" si="501"/>
        <v/>
      </c>
      <c r="AL853" s="92" t="str">
        <f t="shared" si="501"/>
        <v/>
      </c>
      <c r="AN853" s="35" t="str">
        <f t="shared" si="476"/>
        <v/>
      </c>
      <c r="AO853" s="44" t="str">
        <f t="shared" si="497"/>
        <v/>
      </c>
      <c r="AP853" s="41" t="str">
        <f>IF(AO853="","",RANK(AO853,AO$3:AO$1048576,1)+COUNTIF(AO$3:AO853,AO853)-1)</f>
        <v/>
      </c>
      <c r="AQ853" s="1" t="str">
        <f t="shared" si="498"/>
        <v/>
      </c>
      <c r="AR853" s="34" t="str">
        <f t="shared" si="477"/>
        <v/>
      </c>
      <c r="AS853" s="39" t="str">
        <f t="shared" si="478"/>
        <v/>
      </c>
      <c r="AT853" s="44" t="str">
        <f t="shared" si="479"/>
        <v/>
      </c>
      <c r="AU853" s="41" t="str">
        <f>IF(AT853="","",RANK(AT853,AT$3:AT$1048576,1)+COUNTIF(AT$3:AT853,AT853)-1)</f>
        <v/>
      </c>
      <c r="AV853" s="1" t="str">
        <f t="shared" si="480"/>
        <v/>
      </c>
      <c r="AW853" s="34" t="str">
        <f t="shared" si="481"/>
        <v/>
      </c>
      <c r="AX853" s="39" t="str">
        <f t="shared" si="482"/>
        <v/>
      </c>
      <c r="AY853" s="44" t="str">
        <f t="shared" si="499"/>
        <v/>
      </c>
      <c r="AZ853" s="41" t="str">
        <f>IF(AY853="","",RANK(AY853,AY$3:AY$1048576,1)+COUNTIF(AY$3:AY853,AY853)-1)</f>
        <v/>
      </c>
      <c r="BA853" s="1" t="str">
        <f t="shared" si="483"/>
        <v/>
      </c>
      <c r="BB853" s="34" t="str">
        <f t="shared" si="484"/>
        <v/>
      </c>
      <c r="BC853" s="39" t="str">
        <f t="shared" si="485"/>
        <v/>
      </c>
      <c r="BD853" s="44" t="str">
        <f t="shared" si="500"/>
        <v/>
      </c>
      <c r="BE853" s="41" t="str">
        <f>IF(BD853="","",RANK(BD853,BD$3:BD$1048576,1)+COUNTIF(BD$3:BD853,BD853)-1)</f>
        <v/>
      </c>
      <c r="BF853" s="1" t="str">
        <f t="shared" si="486"/>
        <v/>
      </c>
      <c r="BG853" s="34" t="str">
        <f t="shared" si="487"/>
        <v/>
      </c>
      <c r="BH853" s="39" t="str">
        <f t="shared" si="488"/>
        <v/>
      </c>
      <c r="BJ853" s="3"/>
      <c r="BK853" s="86"/>
      <c r="BL853" s="86"/>
      <c r="BM853" s="86"/>
      <c r="BN853" s="86"/>
      <c r="BO853" s="3"/>
      <c r="BP853" s="86"/>
      <c r="BQ853" s="86"/>
      <c r="BR853" s="86"/>
      <c r="BS853" s="86"/>
      <c r="BT853" s="3"/>
      <c r="BU853" s="86"/>
      <c r="BV853" s="86"/>
      <c r="BW853" s="86"/>
      <c r="BX853" s="86"/>
      <c r="BY853" s="3"/>
      <c r="BZ853" s="86"/>
      <c r="CA853" s="86"/>
      <c r="CB853" s="86"/>
      <c r="CC853" s="86"/>
    </row>
    <row r="854" spans="2:81" ht="35.1" customHeight="1" x14ac:dyDescent="0.2">
      <c r="B854" s="187"/>
      <c r="C854" s="188"/>
      <c r="D854" s="189"/>
      <c r="E854" s="186"/>
      <c r="F854" s="182"/>
      <c r="G854" s="184"/>
      <c r="K854" s="80" t="str">
        <f>IF(O854="","",COUNT(O$3:O854))</f>
        <v/>
      </c>
      <c r="L854" s="80" t="str">
        <f>IF(B854&lt;&gt;"",B854,IF(OR(COUNTA($G$3:$G854)&lt;COUNTA($G$3:$G$1048576),$G854&lt;&gt;""),L853,""))</f>
        <v/>
      </c>
      <c r="M854" s="80" t="str">
        <f>IF(C854&lt;&gt;"",C854,IF(OR(COUNTA($G$3:$G854)&lt;COUNTA($G$3:$G$1048576),$G854&lt;&gt;""),M853,""))</f>
        <v/>
      </c>
      <c r="N854" s="80" t="str">
        <f>IF(D854&lt;&gt;"",D854,IF(OR(COUNTA($G$3:$G854)&lt;COUNTA($G$3:$G$1048576),$G854&lt;&gt;""),N853,""))</f>
        <v/>
      </c>
      <c r="O854" s="81" t="str">
        <f t="shared" si="489"/>
        <v/>
      </c>
      <c r="P854" s="90" t="str">
        <f>IFERROR(IF(O854="",IF(COUNT(S$3:S$1048576)=COUNT(S$3:S854),IF(S854="","",INDEX(O$3:O854,MATCH(MAX(K$3:K854),K$3:K854,0),0)),INDEX(O$3:O854,MATCH(MAX(K$3:K854),K$3:K854,0),0)),O854),"")</f>
        <v/>
      </c>
      <c r="Q854" s="89" t="str">
        <f>IF(R854="","",COUNT(R$3:R854))</f>
        <v/>
      </c>
      <c r="R854" s="80" t="str">
        <f t="shared" si="475"/>
        <v/>
      </c>
      <c r="S854" s="91" t="str">
        <f>IFERROR(IF(COUNTA($E854:$G854)=0,"",IF(AND(R854="",$O854=INDEX(O$3:O854,MATCH(MAX(Q$3:Q854),Q$3:Q854,0),0)),INDEX(R$3:R854,MATCH(MAX(Q$3:Q854),Q$3:Q854,0),0),R854)),"")</f>
        <v/>
      </c>
      <c r="T854" s="80" t="str">
        <f>IF(U854="","",COUNT(U$3:U854))</f>
        <v/>
      </c>
      <c r="U854" s="80" t="str">
        <f t="shared" si="490"/>
        <v/>
      </c>
      <c r="V854" s="91" t="str">
        <f>IFERROR(IF(S854="","",IF(U854="",IF(AND(E854="",F854="",G854&lt;&gt;"",$O854=INDEX(O$3:O854,MATCH(MAX(T$3:T854),T$3:T854,0),0)),INDEX(U$3:U854,MATCH(MAX(T$3:T854),T$3:T854,0),0),IF(AND(S854&lt;&gt;"",U854=""),0,"")),U854)),"")</f>
        <v/>
      </c>
      <c r="W854" s="95" t="str">
        <f t="shared" si="491"/>
        <v/>
      </c>
      <c r="X854" s="198" t="str">
        <f t="shared" si="492"/>
        <v/>
      </c>
      <c r="Y854" s="92" t="str">
        <f t="shared" si="493"/>
        <v/>
      </c>
      <c r="Z854" s="106" t="str">
        <f>IF(P854="","",COUNTIF($N$3:$N854,$N854))</f>
        <v/>
      </c>
      <c r="AA854" s="92" t="str">
        <f t="shared" si="494"/>
        <v/>
      </c>
      <c r="AB854" s="92" t="str">
        <f t="shared" si="495"/>
        <v/>
      </c>
      <c r="AC854" s="92" t="str">
        <f t="shared" si="496"/>
        <v/>
      </c>
      <c r="AD854" s="92" t="str">
        <f t="shared" ref="AD854:AL863" si="502">IFERROR(IF(AND($Z854=1,AD$2&lt;&gt;"",""&amp;INDEX($Y$3:$Y$1048576,MATCH($P854&amp;"@"&amp;AD$2,$AA$3:$AA$1048576,0),0)&lt;&gt;""),AD$1&amp;""&amp;INDEX($Y$3:$Y$1048576,MATCH($P854&amp;"@"&amp;AD$2,$AA$3:$AA$1048576,0),0),""),"")</f>
        <v/>
      </c>
      <c r="AE854" s="92" t="str">
        <f t="shared" si="502"/>
        <v/>
      </c>
      <c r="AF854" s="92" t="str">
        <f t="shared" si="502"/>
        <v/>
      </c>
      <c r="AG854" s="92" t="str">
        <f t="shared" si="502"/>
        <v/>
      </c>
      <c r="AH854" s="92" t="str">
        <f t="shared" si="502"/>
        <v/>
      </c>
      <c r="AI854" s="92" t="str">
        <f t="shared" si="502"/>
        <v/>
      </c>
      <c r="AJ854" s="92" t="str">
        <f t="shared" si="502"/>
        <v/>
      </c>
      <c r="AK854" s="92" t="str">
        <f t="shared" si="502"/>
        <v/>
      </c>
      <c r="AL854" s="92" t="str">
        <f t="shared" si="502"/>
        <v/>
      </c>
      <c r="AN854" s="35" t="str">
        <f t="shared" si="476"/>
        <v/>
      </c>
      <c r="AO854" s="44" t="str">
        <f t="shared" si="497"/>
        <v/>
      </c>
      <c r="AP854" s="41" t="str">
        <f>IF(AO854="","",RANK(AO854,AO$3:AO$1048576,1)+COUNTIF(AO$3:AO854,AO854)-1)</f>
        <v/>
      </c>
      <c r="AQ854" s="1" t="str">
        <f t="shared" si="498"/>
        <v/>
      </c>
      <c r="AR854" s="34" t="str">
        <f t="shared" si="477"/>
        <v/>
      </c>
      <c r="AS854" s="39" t="str">
        <f t="shared" si="478"/>
        <v/>
      </c>
      <c r="AT854" s="44" t="str">
        <f t="shared" si="479"/>
        <v/>
      </c>
      <c r="AU854" s="41" t="str">
        <f>IF(AT854="","",RANK(AT854,AT$3:AT$1048576,1)+COUNTIF(AT$3:AT854,AT854)-1)</f>
        <v/>
      </c>
      <c r="AV854" s="1" t="str">
        <f t="shared" si="480"/>
        <v/>
      </c>
      <c r="AW854" s="34" t="str">
        <f t="shared" si="481"/>
        <v/>
      </c>
      <c r="AX854" s="39" t="str">
        <f t="shared" si="482"/>
        <v/>
      </c>
      <c r="AY854" s="44" t="str">
        <f t="shared" si="499"/>
        <v/>
      </c>
      <c r="AZ854" s="41" t="str">
        <f>IF(AY854="","",RANK(AY854,AY$3:AY$1048576,1)+COUNTIF(AY$3:AY854,AY854)-1)</f>
        <v/>
      </c>
      <c r="BA854" s="1" t="str">
        <f t="shared" si="483"/>
        <v/>
      </c>
      <c r="BB854" s="34" t="str">
        <f t="shared" si="484"/>
        <v/>
      </c>
      <c r="BC854" s="39" t="str">
        <f t="shared" si="485"/>
        <v/>
      </c>
      <c r="BD854" s="44" t="str">
        <f t="shared" si="500"/>
        <v/>
      </c>
      <c r="BE854" s="41" t="str">
        <f>IF(BD854="","",RANK(BD854,BD$3:BD$1048576,1)+COUNTIF(BD$3:BD854,BD854)-1)</f>
        <v/>
      </c>
      <c r="BF854" s="1" t="str">
        <f t="shared" si="486"/>
        <v/>
      </c>
      <c r="BG854" s="34" t="str">
        <f t="shared" si="487"/>
        <v/>
      </c>
      <c r="BH854" s="39" t="str">
        <f t="shared" si="488"/>
        <v/>
      </c>
      <c r="BJ854" s="3"/>
      <c r="BK854" s="86"/>
      <c r="BL854" s="86"/>
      <c r="BM854" s="86"/>
      <c r="BN854" s="86"/>
      <c r="BO854" s="3"/>
      <c r="BP854" s="86"/>
      <c r="BQ854" s="86"/>
      <c r="BR854" s="86"/>
      <c r="BS854" s="86"/>
      <c r="BT854" s="3"/>
      <c r="BU854" s="86"/>
      <c r="BV854" s="86"/>
      <c r="BW854" s="86"/>
      <c r="BX854" s="86"/>
      <c r="BY854" s="3"/>
      <c r="BZ854" s="86"/>
      <c r="CA854" s="86"/>
      <c r="CB854" s="86"/>
      <c r="CC854" s="86"/>
    </row>
    <row r="855" spans="2:81" ht="35.1" customHeight="1" x14ac:dyDescent="0.2">
      <c r="B855" s="187"/>
      <c r="C855" s="188"/>
      <c r="D855" s="189"/>
      <c r="E855" s="186"/>
      <c r="F855" s="182"/>
      <c r="G855" s="184"/>
      <c r="K855" s="80" t="str">
        <f>IF(O855="","",COUNT(O$3:O855))</f>
        <v/>
      </c>
      <c r="L855" s="80" t="str">
        <f>IF(B855&lt;&gt;"",B855,IF(OR(COUNTA($G$3:$G855)&lt;COUNTA($G$3:$G$1048576),$G855&lt;&gt;""),L854,""))</f>
        <v/>
      </c>
      <c r="M855" s="80" t="str">
        <f>IF(C855&lt;&gt;"",C855,IF(OR(COUNTA($G$3:$G855)&lt;COUNTA($G$3:$G$1048576),$G855&lt;&gt;""),M854,""))</f>
        <v/>
      </c>
      <c r="N855" s="80" t="str">
        <f>IF(D855&lt;&gt;"",D855,IF(OR(COUNTA($G$3:$G855)&lt;COUNTA($G$3:$G$1048576),$G855&lt;&gt;""),N854,""))</f>
        <v/>
      </c>
      <c r="O855" s="81" t="str">
        <f t="shared" si="489"/>
        <v/>
      </c>
      <c r="P855" s="90" t="str">
        <f>IFERROR(IF(O855="",IF(COUNT(S$3:S$1048576)=COUNT(S$3:S855),IF(S855="","",INDEX(O$3:O855,MATCH(MAX(K$3:K855),K$3:K855,0),0)),INDEX(O$3:O855,MATCH(MAX(K$3:K855),K$3:K855,0),0)),O855),"")</f>
        <v/>
      </c>
      <c r="Q855" s="89" t="str">
        <f>IF(R855="","",COUNT(R$3:R855))</f>
        <v/>
      </c>
      <c r="R855" s="80" t="str">
        <f t="shared" si="475"/>
        <v/>
      </c>
      <c r="S855" s="91" t="str">
        <f>IFERROR(IF(COUNTA($E855:$G855)=0,"",IF(AND(R855="",$O855=INDEX(O$3:O855,MATCH(MAX(Q$3:Q855),Q$3:Q855,0),0)),INDEX(R$3:R855,MATCH(MAX(Q$3:Q855),Q$3:Q855,0),0),R855)),"")</f>
        <v/>
      </c>
      <c r="T855" s="80" t="str">
        <f>IF(U855="","",COUNT(U$3:U855))</f>
        <v/>
      </c>
      <c r="U855" s="80" t="str">
        <f t="shared" si="490"/>
        <v/>
      </c>
      <c r="V855" s="91" t="str">
        <f>IFERROR(IF(S855="","",IF(U855="",IF(AND(E855="",F855="",G855&lt;&gt;"",$O855=INDEX(O$3:O855,MATCH(MAX(T$3:T855),T$3:T855,0),0)),INDEX(U$3:U855,MATCH(MAX(T$3:T855),T$3:T855,0),0),IF(AND(S855&lt;&gt;"",U855=""),0,"")),U855)),"")</f>
        <v/>
      </c>
      <c r="W855" s="95" t="str">
        <f t="shared" si="491"/>
        <v/>
      </c>
      <c r="X855" s="198" t="str">
        <f t="shared" si="492"/>
        <v/>
      </c>
      <c r="Y855" s="92" t="str">
        <f t="shared" si="493"/>
        <v/>
      </c>
      <c r="Z855" s="106" t="str">
        <f>IF(P855="","",COUNTIF($N$3:$N855,$N855))</f>
        <v/>
      </c>
      <c r="AA855" s="92" t="str">
        <f t="shared" si="494"/>
        <v/>
      </c>
      <c r="AB855" s="92" t="str">
        <f t="shared" si="495"/>
        <v/>
      </c>
      <c r="AC855" s="92" t="str">
        <f t="shared" si="496"/>
        <v/>
      </c>
      <c r="AD855" s="92" t="str">
        <f t="shared" si="502"/>
        <v/>
      </c>
      <c r="AE855" s="92" t="str">
        <f t="shared" si="502"/>
        <v/>
      </c>
      <c r="AF855" s="92" t="str">
        <f t="shared" si="502"/>
        <v/>
      </c>
      <c r="AG855" s="92" t="str">
        <f t="shared" si="502"/>
        <v/>
      </c>
      <c r="AH855" s="92" t="str">
        <f t="shared" si="502"/>
        <v/>
      </c>
      <c r="AI855" s="92" t="str">
        <f t="shared" si="502"/>
        <v/>
      </c>
      <c r="AJ855" s="92" t="str">
        <f t="shared" si="502"/>
        <v/>
      </c>
      <c r="AK855" s="92" t="str">
        <f t="shared" si="502"/>
        <v/>
      </c>
      <c r="AL855" s="92" t="str">
        <f t="shared" si="502"/>
        <v/>
      </c>
      <c r="AN855" s="35" t="str">
        <f t="shared" si="476"/>
        <v/>
      </c>
      <c r="AO855" s="44" t="str">
        <f t="shared" si="497"/>
        <v/>
      </c>
      <c r="AP855" s="41" t="str">
        <f>IF(AO855="","",RANK(AO855,AO$3:AO$1048576,1)+COUNTIF(AO$3:AO855,AO855)-1)</f>
        <v/>
      </c>
      <c r="AQ855" s="1" t="str">
        <f t="shared" si="498"/>
        <v/>
      </c>
      <c r="AR855" s="34" t="str">
        <f t="shared" si="477"/>
        <v/>
      </c>
      <c r="AS855" s="39" t="str">
        <f t="shared" si="478"/>
        <v/>
      </c>
      <c r="AT855" s="44" t="str">
        <f t="shared" si="479"/>
        <v/>
      </c>
      <c r="AU855" s="41" t="str">
        <f>IF(AT855="","",RANK(AT855,AT$3:AT$1048576,1)+COUNTIF(AT$3:AT855,AT855)-1)</f>
        <v/>
      </c>
      <c r="AV855" s="1" t="str">
        <f t="shared" si="480"/>
        <v/>
      </c>
      <c r="AW855" s="34" t="str">
        <f t="shared" si="481"/>
        <v/>
      </c>
      <c r="AX855" s="39" t="str">
        <f t="shared" si="482"/>
        <v/>
      </c>
      <c r="AY855" s="44" t="str">
        <f t="shared" si="499"/>
        <v/>
      </c>
      <c r="AZ855" s="41" t="str">
        <f>IF(AY855="","",RANK(AY855,AY$3:AY$1048576,1)+COUNTIF(AY$3:AY855,AY855)-1)</f>
        <v/>
      </c>
      <c r="BA855" s="1" t="str">
        <f t="shared" si="483"/>
        <v/>
      </c>
      <c r="BB855" s="34" t="str">
        <f t="shared" si="484"/>
        <v/>
      </c>
      <c r="BC855" s="39" t="str">
        <f t="shared" si="485"/>
        <v/>
      </c>
      <c r="BD855" s="44" t="str">
        <f t="shared" si="500"/>
        <v/>
      </c>
      <c r="BE855" s="41" t="str">
        <f>IF(BD855="","",RANK(BD855,BD$3:BD$1048576,1)+COUNTIF(BD$3:BD855,BD855)-1)</f>
        <v/>
      </c>
      <c r="BF855" s="1" t="str">
        <f t="shared" si="486"/>
        <v/>
      </c>
      <c r="BG855" s="34" t="str">
        <f t="shared" si="487"/>
        <v/>
      </c>
      <c r="BH855" s="39" t="str">
        <f t="shared" si="488"/>
        <v/>
      </c>
      <c r="BJ855" s="3"/>
      <c r="BK855" s="86"/>
      <c r="BL855" s="86"/>
      <c r="BM855" s="86"/>
      <c r="BN855" s="86"/>
      <c r="BO855" s="3"/>
      <c r="BP855" s="86"/>
      <c r="BQ855" s="86"/>
      <c r="BR855" s="86"/>
      <c r="BS855" s="86"/>
      <c r="BT855" s="3"/>
      <c r="BU855" s="86"/>
      <c r="BV855" s="86"/>
      <c r="BW855" s="86"/>
      <c r="BX855" s="86"/>
      <c r="BY855" s="3"/>
      <c r="BZ855" s="86"/>
      <c r="CA855" s="86"/>
      <c r="CB855" s="86"/>
      <c r="CC855" s="86"/>
    </row>
    <row r="856" spans="2:81" ht="35.1" customHeight="1" x14ac:dyDescent="0.2">
      <c r="B856" s="187"/>
      <c r="C856" s="188"/>
      <c r="D856" s="189"/>
      <c r="E856" s="186"/>
      <c r="F856" s="182"/>
      <c r="G856" s="184"/>
      <c r="K856" s="80" t="str">
        <f>IF(O856="","",COUNT(O$3:O856))</f>
        <v/>
      </c>
      <c r="L856" s="80" t="str">
        <f>IF(B856&lt;&gt;"",B856,IF(OR(COUNTA($G$3:$G856)&lt;COUNTA($G$3:$G$1048576),$G856&lt;&gt;""),L855,""))</f>
        <v/>
      </c>
      <c r="M856" s="80" t="str">
        <f>IF(C856&lt;&gt;"",C856,IF(OR(COUNTA($G$3:$G856)&lt;COUNTA($G$3:$G$1048576),$G856&lt;&gt;""),M855,""))</f>
        <v/>
      </c>
      <c r="N856" s="80" t="str">
        <f>IF(D856&lt;&gt;"",D856,IF(OR(COUNTA($G$3:$G856)&lt;COUNTA($G$3:$G$1048576),$G856&lt;&gt;""),N855,""))</f>
        <v/>
      </c>
      <c r="O856" s="81" t="str">
        <f t="shared" si="489"/>
        <v/>
      </c>
      <c r="P856" s="90" t="str">
        <f>IFERROR(IF(O856="",IF(COUNT(S$3:S$1048576)=COUNT(S$3:S856),IF(S856="","",INDEX(O$3:O856,MATCH(MAX(K$3:K856),K$3:K856,0),0)),INDEX(O$3:O856,MATCH(MAX(K$3:K856),K$3:K856,0),0)),O856),"")</f>
        <v/>
      </c>
      <c r="Q856" s="89" t="str">
        <f>IF(R856="","",COUNT(R$3:R856))</f>
        <v/>
      </c>
      <c r="R856" s="80" t="str">
        <f t="shared" si="475"/>
        <v/>
      </c>
      <c r="S856" s="91" t="str">
        <f>IFERROR(IF(COUNTA($E856:$G856)=0,"",IF(AND(R856="",$O856=INDEX(O$3:O856,MATCH(MAX(Q$3:Q856),Q$3:Q856,0),0)),INDEX(R$3:R856,MATCH(MAX(Q$3:Q856),Q$3:Q856,0),0),R856)),"")</f>
        <v/>
      </c>
      <c r="T856" s="80" t="str">
        <f>IF(U856="","",COUNT(U$3:U856))</f>
        <v/>
      </c>
      <c r="U856" s="80" t="str">
        <f t="shared" si="490"/>
        <v/>
      </c>
      <c r="V856" s="91" t="str">
        <f>IFERROR(IF(S856="","",IF(U856="",IF(AND(E856="",F856="",G856&lt;&gt;"",$O856=INDEX(O$3:O856,MATCH(MAX(T$3:T856),T$3:T856,0),0)),INDEX(U$3:U856,MATCH(MAX(T$3:T856),T$3:T856,0),0),IF(AND(S856&lt;&gt;"",U856=""),0,"")),U856)),"")</f>
        <v/>
      </c>
      <c r="W856" s="95" t="str">
        <f t="shared" si="491"/>
        <v/>
      </c>
      <c r="X856" s="198" t="str">
        <f t="shared" si="492"/>
        <v/>
      </c>
      <c r="Y856" s="92" t="str">
        <f t="shared" si="493"/>
        <v/>
      </c>
      <c r="Z856" s="106" t="str">
        <f>IF(P856="","",COUNTIF($N$3:$N856,$N856))</f>
        <v/>
      </c>
      <c r="AA856" s="92" t="str">
        <f t="shared" si="494"/>
        <v/>
      </c>
      <c r="AB856" s="92" t="str">
        <f t="shared" si="495"/>
        <v/>
      </c>
      <c r="AC856" s="92" t="str">
        <f t="shared" si="496"/>
        <v/>
      </c>
      <c r="AD856" s="92" t="str">
        <f t="shared" si="502"/>
        <v/>
      </c>
      <c r="AE856" s="92" t="str">
        <f t="shared" si="502"/>
        <v/>
      </c>
      <c r="AF856" s="92" t="str">
        <f t="shared" si="502"/>
        <v/>
      </c>
      <c r="AG856" s="92" t="str">
        <f t="shared" si="502"/>
        <v/>
      </c>
      <c r="AH856" s="92" t="str">
        <f t="shared" si="502"/>
        <v/>
      </c>
      <c r="AI856" s="92" t="str">
        <f t="shared" si="502"/>
        <v/>
      </c>
      <c r="AJ856" s="92" t="str">
        <f t="shared" si="502"/>
        <v/>
      </c>
      <c r="AK856" s="92" t="str">
        <f t="shared" si="502"/>
        <v/>
      </c>
      <c r="AL856" s="92" t="str">
        <f t="shared" si="502"/>
        <v/>
      </c>
      <c r="AN856" s="35" t="str">
        <f t="shared" si="476"/>
        <v/>
      </c>
      <c r="AO856" s="44" t="str">
        <f t="shared" si="497"/>
        <v/>
      </c>
      <c r="AP856" s="41" t="str">
        <f>IF(AO856="","",RANK(AO856,AO$3:AO$1048576,1)+COUNTIF(AO$3:AO856,AO856)-1)</f>
        <v/>
      </c>
      <c r="AQ856" s="1" t="str">
        <f t="shared" si="498"/>
        <v/>
      </c>
      <c r="AR856" s="34" t="str">
        <f t="shared" si="477"/>
        <v/>
      </c>
      <c r="AS856" s="39" t="str">
        <f t="shared" si="478"/>
        <v/>
      </c>
      <c r="AT856" s="44" t="str">
        <f t="shared" si="479"/>
        <v/>
      </c>
      <c r="AU856" s="41" t="str">
        <f>IF(AT856="","",RANK(AT856,AT$3:AT$1048576,1)+COUNTIF(AT$3:AT856,AT856)-1)</f>
        <v/>
      </c>
      <c r="AV856" s="1" t="str">
        <f t="shared" si="480"/>
        <v/>
      </c>
      <c r="AW856" s="34" t="str">
        <f t="shared" si="481"/>
        <v/>
      </c>
      <c r="AX856" s="39" t="str">
        <f t="shared" si="482"/>
        <v/>
      </c>
      <c r="AY856" s="44" t="str">
        <f t="shared" si="499"/>
        <v/>
      </c>
      <c r="AZ856" s="41" t="str">
        <f>IF(AY856="","",RANK(AY856,AY$3:AY$1048576,1)+COUNTIF(AY$3:AY856,AY856)-1)</f>
        <v/>
      </c>
      <c r="BA856" s="1" t="str">
        <f t="shared" si="483"/>
        <v/>
      </c>
      <c r="BB856" s="34" t="str">
        <f t="shared" si="484"/>
        <v/>
      </c>
      <c r="BC856" s="39" t="str">
        <f t="shared" si="485"/>
        <v/>
      </c>
      <c r="BD856" s="44" t="str">
        <f t="shared" si="500"/>
        <v/>
      </c>
      <c r="BE856" s="41" t="str">
        <f>IF(BD856="","",RANK(BD856,BD$3:BD$1048576,1)+COUNTIF(BD$3:BD856,BD856)-1)</f>
        <v/>
      </c>
      <c r="BF856" s="1" t="str">
        <f t="shared" si="486"/>
        <v/>
      </c>
      <c r="BG856" s="34" t="str">
        <f t="shared" si="487"/>
        <v/>
      </c>
      <c r="BH856" s="39" t="str">
        <f t="shared" si="488"/>
        <v/>
      </c>
      <c r="BJ856" s="3"/>
      <c r="BK856" s="86"/>
      <c r="BL856" s="86"/>
      <c r="BM856" s="86"/>
      <c r="BN856" s="86"/>
      <c r="BO856" s="3"/>
      <c r="BP856" s="86"/>
      <c r="BQ856" s="86"/>
      <c r="BR856" s="86"/>
      <c r="BS856" s="86"/>
      <c r="BT856" s="3"/>
      <c r="BU856" s="86"/>
      <c r="BV856" s="86"/>
      <c r="BW856" s="86"/>
      <c r="BX856" s="86"/>
      <c r="BY856" s="3"/>
      <c r="BZ856" s="86"/>
      <c r="CA856" s="86"/>
      <c r="CB856" s="86"/>
      <c r="CC856" s="86"/>
    </row>
    <row r="857" spans="2:81" ht="35.1" customHeight="1" x14ac:dyDescent="0.2">
      <c r="B857" s="187"/>
      <c r="C857" s="188"/>
      <c r="D857" s="189"/>
      <c r="E857" s="186"/>
      <c r="F857" s="182"/>
      <c r="G857" s="184"/>
      <c r="K857" s="80" t="str">
        <f>IF(O857="","",COUNT(O$3:O857))</f>
        <v/>
      </c>
      <c r="L857" s="80" t="str">
        <f>IF(B857&lt;&gt;"",B857,IF(OR(COUNTA($G$3:$G857)&lt;COUNTA($G$3:$G$1048576),$G857&lt;&gt;""),L856,""))</f>
        <v/>
      </c>
      <c r="M857" s="80" t="str">
        <f>IF(C857&lt;&gt;"",C857,IF(OR(COUNTA($G$3:$G857)&lt;COUNTA($G$3:$G$1048576),$G857&lt;&gt;""),M856,""))</f>
        <v/>
      </c>
      <c r="N857" s="80" t="str">
        <f>IF(D857&lt;&gt;"",D857,IF(OR(COUNTA($G$3:$G857)&lt;COUNTA($G$3:$G$1048576),$G857&lt;&gt;""),N856,""))</f>
        <v/>
      </c>
      <c r="O857" s="81" t="str">
        <f t="shared" si="489"/>
        <v/>
      </c>
      <c r="P857" s="90" t="str">
        <f>IFERROR(IF(O857="",IF(COUNT(S$3:S$1048576)=COUNT(S$3:S857),IF(S857="","",INDEX(O$3:O857,MATCH(MAX(K$3:K857),K$3:K857,0),0)),INDEX(O$3:O857,MATCH(MAX(K$3:K857),K$3:K857,0),0)),O857),"")</f>
        <v/>
      </c>
      <c r="Q857" s="89" t="str">
        <f>IF(R857="","",COUNT(R$3:R857))</f>
        <v/>
      </c>
      <c r="R857" s="80" t="str">
        <f t="shared" si="475"/>
        <v/>
      </c>
      <c r="S857" s="91" t="str">
        <f>IFERROR(IF(COUNTA($E857:$G857)=0,"",IF(AND(R857="",$O857=INDEX(O$3:O857,MATCH(MAX(Q$3:Q857),Q$3:Q857,0),0)),INDEX(R$3:R857,MATCH(MAX(Q$3:Q857),Q$3:Q857,0),0),R857)),"")</f>
        <v/>
      </c>
      <c r="T857" s="80" t="str">
        <f>IF(U857="","",COUNT(U$3:U857))</f>
        <v/>
      </c>
      <c r="U857" s="80" t="str">
        <f t="shared" si="490"/>
        <v/>
      </c>
      <c r="V857" s="91" t="str">
        <f>IFERROR(IF(S857="","",IF(U857="",IF(AND(E857="",F857="",G857&lt;&gt;"",$O857=INDEX(O$3:O857,MATCH(MAX(T$3:T857),T$3:T857,0),0)),INDEX(U$3:U857,MATCH(MAX(T$3:T857),T$3:T857,0),0),IF(AND(S857&lt;&gt;"",U857=""),0,"")),U857)),"")</f>
        <v/>
      </c>
      <c r="W857" s="95" t="str">
        <f t="shared" si="491"/>
        <v/>
      </c>
      <c r="X857" s="198" t="str">
        <f t="shared" si="492"/>
        <v/>
      </c>
      <c r="Y857" s="92" t="str">
        <f t="shared" si="493"/>
        <v/>
      </c>
      <c r="Z857" s="106" t="str">
        <f>IF(P857="","",COUNTIF($N$3:$N857,$N857))</f>
        <v/>
      </c>
      <c r="AA857" s="92" t="str">
        <f t="shared" si="494"/>
        <v/>
      </c>
      <c r="AB857" s="92" t="str">
        <f t="shared" si="495"/>
        <v/>
      </c>
      <c r="AC857" s="92" t="str">
        <f t="shared" si="496"/>
        <v/>
      </c>
      <c r="AD857" s="92" t="str">
        <f t="shared" si="502"/>
        <v/>
      </c>
      <c r="AE857" s="92" t="str">
        <f t="shared" si="502"/>
        <v/>
      </c>
      <c r="AF857" s="92" t="str">
        <f t="shared" si="502"/>
        <v/>
      </c>
      <c r="AG857" s="92" t="str">
        <f t="shared" si="502"/>
        <v/>
      </c>
      <c r="AH857" s="92" t="str">
        <f t="shared" si="502"/>
        <v/>
      </c>
      <c r="AI857" s="92" t="str">
        <f t="shared" si="502"/>
        <v/>
      </c>
      <c r="AJ857" s="92" t="str">
        <f t="shared" si="502"/>
        <v/>
      </c>
      <c r="AK857" s="92" t="str">
        <f t="shared" si="502"/>
        <v/>
      </c>
      <c r="AL857" s="92" t="str">
        <f t="shared" si="502"/>
        <v/>
      </c>
      <c r="AN857" s="35" t="str">
        <f t="shared" si="476"/>
        <v/>
      </c>
      <c r="AO857" s="44" t="str">
        <f t="shared" si="497"/>
        <v/>
      </c>
      <c r="AP857" s="41" t="str">
        <f>IF(AO857="","",RANK(AO857,AO$3:AO$1048576,1)+COUNTIF(AO$3:AO857,AO857)-1)</f>
        <v/>
      </c>
      <c r="AQ857" s="1" t="str">
        <f t="shared" si="498"/>
        <v/>
      </c>
      <c r="AR857" s="34" t="str">
        <f t="shared" si="477"/>
        <v/>
      </c>
      <c r="AS857" s="39" t="str">
        <f t="shared" si="478"/>
        <v/>
      </c>
      <c r="AT857" s="44" t="str">
        <f t="shared" si="479"/>
        <v/>
      </c>
      <c r="AU857" s="41" t="str">
        <f>IF(AT857="","",RANK(AT857,AT$3:AT$1048576,1)+COUNTIF(AT$3:AT857,AT857)-1)</f>
        <v/>
      </c>
      <c r="AV857" s="1" t="str">
        <f t="shared" si="480"/>
        <v/>
      </c>
      <c r="AW857" s="34" t="str">
        <f t="shared" si="481"/>
        <v/>
      </c>
      <c r="AX857" s="39" t="str">
        <f t="shared" si="482"/>
        <v/>
      </c>
      <c r="AY857" s="44" t="str">
        <f t="shared" si="499"/>
        <v/>
      </c>
      <c r="AZ857" s="41" t="str">
        <f>IF(AY857="","",RANK(AY857,AY$3:AY$1048576,1)+COUNTIF(AY$3:AY857,AY857)-1)</f>
        <v/>
      </c>
      <c r="BA857" s="1" t="str">
        <f t="shared" si="483"/>
        <v/>
      </c>
      <c r="BB857" s="34" t="str">
        <f t="shared" si="484"/>
        <v/>
      </c>
      <c r="BC857" s="39" t="str">
        <f t="shared" si="485"/>
        <v/>
      </c>
      <c r="BD857" s="44" t="str">
        <f t="shared" si="500"/>
        <v/>
      </c>
      <c r="BE857" s="41" t="str">
        <f>IF(BD857="","",RANK(BD857,BD$3:BD$1048576,1)+COUNTIF(BD$3:BD857,BD857)-1)</f>
        <v/>
      </c>
      <c r="BF857" s="1" t="str">
        <f t="shared" si="486"/>
        <v/>
      </c>
      <c r="BG857" s="34" t="str">
        <f t="shared" si="487"/>
        <v/>
      </c>
      <c r="BH857" s="39" t="str">
        <f t="shared" si="488"/>
        <v/>
      </c>
      <c r="BJ857" s="3"/>
      <c r="BK857" s="86"/>
      <c r="BL857" s="86"/>
      <c r="BM857" s="86"/>
      <c r="BN857" s="86"/>
      <c r="BO857" s="3"/>
      <c r="BP857" s="86"/>
      <c r="BQ857" s="86"/>
      <c r="BR857" s="86"/>
      <c r="BS857" s="86"/>
      <c r="BT857" s="3"/>
      <c r="BU857" s="86"/>
      <c r="BV857" s="86"/>
      <c r="BW857" s="86"/>
      <c r="BX857" s="86"/>
      <c r="BY857" s="3"/>
      <c r="BZ857" s="86"/>
      <c r="CA857" s="86"/>
      <c r="CB857" s="86"/>
      <c r="CC857" s="86"/>
    </row>
    <row r="858" spans="2:81" ht="35.1" customHeight="1" x14ac:dyDescent="0.2">
      <c r="B858" s="187"/>
      <c r="C858" s="188"/>
      <c r="D858" s="189"/>
      <c r="E858" s="186"/>
      <c r="F858" s="182"/>
      <c r="G858" s="184"/>
      <c r="K858" s="80" t="str">
        <f>IF(O858="","",COUNT(O$3:O858))</f>
        <v/>
      </c>
      <c r="L858" s="80" t="str">
        <f>IF(B858&lt;&gt;"",B858,IF(OR(COUNTA($G$3:$G858)&lt;COUNTA($G$3:$G$1048576),$G858&lt;&gt;""),L857,""))</f>
        <v/>
      </c>
      <c r="M858" s="80" t="str">
        <f>IF(C858&lt;&gt;"",C858,IF(OR(COUNTA($G$3:$G858)&lt;COUNTA($G$3:$G$1048576),$G858&lt;&gt;""),M857,""))</f>
        <v/>
      </c>
      <c r="N858" s="80" t="str">
        <f>IF(D858&lt;&gt;"",D858,IF(OR(COUNTA($G$3:$G858)&lt;COUNTA($G$3:$G$1048576),$G858&lt;&gt;""),N857,""))</f>
        <v/>
      </c>
      <c r="O858" s="81" t="str">
        <f t="shared" si="489"/>
        <v/>
      </c>
      <c r="P858" s="90" t="str">
        <f>IFERROR(IF(O858="",IF(COUNT(S$3:S$1048576)=COUNT(S$3:S858),IF(S858="","",INDEX(O$3:O858,MATCH(MAX(K$3:K858),K$3:K858,0),0)),INDEX(O$3:O858,MATCH(MAX(K$3:K858),K$3:K858,0),0)),O858),"")</f>
        <v/>
      </c>
      <c r="Q858" s="89" t="str">
        <f>IF(R858="","",COUNT(R$3:R858))</f>
        <v/>
      </c>
      <c r="R858" s="80" t="str">
        <f t="shared" si="475"/>
        <v/>
      </c>
      <c r="S858" s="91" t="str">
        <f>IFERROR(IF(COUNTA($E858:$G858)=0,"",IF(AND(R858="",$O858=INDEX(O$3:O858,MATCH(MAX(Q$3:Q858),Q$3:Q858,0),0)),INDEX(R$3:R858,MATCH(MAX(Q$3:Q858),Q$3:Q858,0),0),R858)),"")</f>
        <v/>
      </c>
      <c r="T858" s="80" t="str">
        <f>IF(U858="","",COUNT(U$3:U858))</f>
        <v/>
      </c>
      <c r="U858" s="80" t="str">
        <f t="shared" si="490"/>
        <v/>
      </c>
      <c r="V858" s="91" t="str">
        <f>IFERROR(IF(S858="","",IF(U858="",IF(AND(E858="",F858="",G858&lt;&gt;"",$O858=INDEX(O$3:O858,MATCH(MAX(T$3:T858),T$3:T858,0),0)),INDEX(U$3:U858,MATCH(MAX(T$3:T858),T$3:T858,0),0),IF(AND(S858&lt;&gt;"",U858=""),0,"")),U858)),"")</f>
        <v/>
      </c>
      <c r="W858" s="95" t="str">
        <f t="shared" si="491"/>
        <v/>
      </c>
      <c r="X858" s="198" t="str">
        <f t="shared" si="492"/>
        <v/>
      </c>
      <c r="Y858" s="92" t="str">
        <f t="shared" si="493"/>
        <v/>
      </c>
      <c r="Z858" s="106" t="str">
        <f>IF(P858="","",COUNTIF($N$3:$N858,$N858))</f>
        <v/>
      </c>
      <c r="AA858" s="92" t="str">
        <f t="shared" si="494"/>
        <v/>
      </c>
      <c r="AB858" s="92" t="str">
        <f t="shared" si="495"/>
        <v/>
      </c>
      <c r="AC858" s="92" t="str">
        <f t="shared" si="496"/>
        <v/>
      </c>
      <c r="AD858" s="92" t="str">
        <f t="shared" si="502"/>
        <v/>
      </c>
      <c r="AE858" s="92" t="str">
        <f t="shared" si="502"/>
        <v/>
      </c>
      <c r="AF858" s="92" t="str">
        <f t="shared" si="502"/>
        <v/>
      </c>
      <c r="AG858" s="92" t="str">
        <f t="shared" si="502"/>
        <v/>
      </c>
      <c r="AH858" s="92" t="str">
        <f t="shared" si="502"/>
        <v/>
      </c>
      <c r="AI858" s="92" t="str">
        <f t="shared" si="502"/>
        <v/>
      </c>
      <c r="AJ858" s="92" t="str">
        <f t="shared" si="502"/>
        <v/>
      </c>
      <c r="AK858" s="92" t="str">
        <f t="shared" si="502"/>
        <v/>
      </c>
      <c r="AL858" s="92" t="str">
        <f t="shared" si="502"/>
        <v/>
      </c>
      <c r="AN858" s="35" t="str">
        <f t="shared" si="476"/>
        <v/>
      </c>
      <c r="AO858" s="44" t="str">
        <f t="shared" si="497"/>
        <v/>
      </c>
      <c r="AP858" s="41" t="str">
        <f>IF(AO858="","",RANK(AO858,AO$3:AO$1048576,1)+COUNTIF(AO$3:AO858,AO858)-1)</f>
        <v/>
      </c>
      <c r="AQ858" s="1" t="str">
        <f t="shared" si="498"/>
        <v/>
      </c>
      <c r="AR858" s="34" t="str">
        <f t="shared" si="477"/>
        <v/>
      </c>
      <c r="AS858" s="39" t="str">
        <f t="shared" si="478"/>
        <v/>
      </c>
      <c r="AT858" s="44" t="str">
        <f t="shared" si="479"/>
        <v/>
      </c>
      <c r="AU858" s="41" t="str">
        <f>IF(AT858="","",RANK(AT858,AT$3:AT$1048576,1)+COUNTIF(AT$3:AT858,AT858)-1)</f>
        <v/>
      </c>
      <c r="AV858" s="1" t="str">
        <f t="shared" si="480"/>
        <v/>
      </c>
      <c r="AW858" s="34" t="str">
        <f t="shared" si="481"/>
        <v/>
      </c>
      <c r="AX858" s="39" t="str">
        <f t="shared" si="482"/>
        <v/>
      </c>
      <c r="AY858" s="44" t="str">
        <f t="shared" si="499"/>
        <v/>
      </c>
      <c r="AZ858" s="41" t="str">
        <f>IF(AY858="","",RANK(AY858,AY$3:AY$1048576,1)+COUNTIF(AY$3:AY858,AY858)-1)</f>
        <v/>
      </c>
      <c r="BA858" s="1" t="str">
        <f t="shared" si="483"/>
        <v/>
      </c>
      <c r="BB858" s="34" t="str">
        <f t="shared" si="484"/>
        <v/>
      </c>
      <c r="BC858" s="39" t="str">
        <f t="shared" si="485"/>
        <v/>
      </c>
      <c r="BD858" s="44" t="str">
        <f t="shared" si="500"/>
        <v/>
      </c>
      <c r="BE858" s="41" t="str">
        <f>IF(BD858="","",RANK(BD858,BD$3:BD$1048576,1)+COUNTIF(BD$3:BD858,BD858)-1)</f>
        <v/>
      </c>
      <c r="BF858" s="1" t="str">
        <f t="shared" si="486"/>
        <v/>
      </c>
      <c r="BG858" s="34" t="str">
        <f t="shared" si="487"/>
        <v/>
      </c>
      <c r="BH858" s="39" t="str">
        <f t="shared" si="488"/>
        <v/>
      </c>
      <c r="BJ858" s="3"/>
      <c r="BK858" s="86"/>
      <c r="BL858" s="86"/>
      <c r="BM858" s="86"/>
      <c r="BN858" s="86"/>
      <c r="BO858" s="3"/>
      <c r="BP858" s="86"/>
      <c r="BQ858" s="86"/>
      <c r="BR858" s="86"/>
      <c r="BS858" s="86"/>
      <c r="BT858" s="3"/>
      <c r="BU858" s="86"/>
      <c r="BV858" s="86"/>
      <c r="BW858" s="86"/>
      <c r="BX858" s="86"/>
      <c r="BY858" s="3"/>
      <c r="BZ858" s="86"/>
      <c r="CA858" s="86"/>
      <c r="CB858" s="86"/>
      <c r="CC858" s="86"/>
    </row>
    <row r="859" spans="2:81" ht="35.1" customHeight="1" x14ac:dyDescent="0.2">
      <c r="B859" s="187"/>
      <c r="C859" s="188"/>
      <c r="D859" s="189"/>
      <c r="E859" s="186"/>
      <c r="F859" s="182"/>
      <c r="G859" s="184"/>
      <c r="K859" s="80" t="str">
        <f>IF(O859="","",COUNT(O$3:O859))</f>
        <v/>
      </c>
      <c r="L859" s="80" t="str">
        <f>IF(B859&lt;&gt;"",B859,IF(OR(COUNTA($G$3:$G859)&lt;COUNTA($G$3:$G$1048576),$G859&lt;&gt;""),L858,""))</f>
        <v/>
      </c>
      <c r="M859" s="80" t="str">
        <f>IF(C859&lt;&gt;"",C859,IF(OR(COUNTA($G$3:$G859)&lt;COUNTA($G$3:$G$1048576),$G859&lt;&gt;""),M858,""))</f>
        <v/>
      </c>
      <c r="N859" s="80" t="str">
        <f>IF(D859&lt;&gt;"",D859,IF(OR(COUNTA($G$3:$G859)&lt;COUNTA($G$3:$G$1048576),$G859&lt;&gt;""),N858,""))</f>
        <v/>
      </c>
      <c r="O859" s="81" t="str">
        <f t="shared" si="489"/>
        <v/>
      </c>
      <c r="P859" s="90" t="str">
        <f>IFERROR(IF(O859="",IF(COUNT(S$3:S$1048576)=COUNT(S$3:S859),IF(S859="","",INDEX(O$3:O859,MATCH(MAX(K$3:K859),K$3:K859,0),0)),INDEX(O$3:O859,MATCH(MAX(K$3:K859),K$3:K859,0),0)),O859),"")</f>
        <v/>
      </c>
      <c r="Q859" s="89" t="str">
        <f>IF(R859="","",COUNT(R$3:R859))</f>
        <v/>
      </c>
      <c r="R859" s="80" t="str">
        <f t="shared" si="475"/>
        <v/>
      </c>
      <c r="S859" s="91" t="str">
        <f>IFERROR(IF(COUNTA($E859:$G859)=0,"",IF(AND(R859="",$O859=INDEX(O$3:O859,MATCH(MAX(Q$3:Q859),Q$3:Q859,0),0)),INDEX(R$3:R859,MATCH(MAX(Q$3:Q859),Q$3:Q859,0),0),R859)),"")</f>
        <v/>
      </c>
      <c r="T859" s="80" t="str">
        <f>IF(U859="","",COUNT(U$3:U859))</f>
        <v/>
      </c>
      <c r="U859" s="80" t="str">
        <f t="shared" si="490"/>
        <v/>
      </c>
      <c r="V859" s="91" t="str">
        <f>IFERROR(IF(S859="","",IF(U859="",IF(AND(E859="",F859="",G859&lt;&gt;"",$O859=INDEX(O$3:O859,MATCH(MAX(T$3:T859),T$3:T859,0),0)),INDEX(U$3:U859,MATCH(MAX(T$3:T859),T$3:T859,0),0),IF(AND(S859&lt;&gt;"",U859=""),0,"")),U859)),"")</f>
        <v/>
      </c>
      <c r="W859" s="95" t="str">
        <f t="shared" si="491"/>
        <v/>
      </c>
      <c r="X859" s="198" t="str">
        <f t="shared" si="492"/>
        <v/>
      </c>
      <c r="Y859" s="92" t="str">
        <f t="shared" si="493"/>
        <v/>
      </c>
      <c r="Z859" s="106" t="str">
        <f>IF(P859="","",COUNTIF($N$3:$N859,$N859))</f>
        <v/>
      </c>
      <c r="AA859" s="92" t="str">
        <f t="shared" si="494"/>
        <v/>
      </c>
      <c r="AB859" s="92" t="str">
        <f t="shared" si="495"/>
        <v/>
      </c>
      <c r="AC859" s="92" t="str">
        <f t="shared" si="496"/>
        <v/>
      </c>
      <c r="AD859" s="92" t="str">
        <f t="shared" si="502"/>
        <v/>
      </c>
      <c r="AE859" s="92" t="str">
        <f t="shared" si="502"/>
        <v/>
      </c>
      <c r="AF859" s="92" t="str">
        <f t="shared" si="502"/>
        <v/>
      </c>
      <c r="AG859" s="92" t="str">
        <f t="shared" si="502"/>
        <v/>
      </c>
      <c r="AH859" s="92" t="str">
        <f t="shared" si="502"/>
        <v/>
      </c>
      <c r="AI859" s="92" t="str">
        <f t="shared" si="502"/>
        <v/>
      </c>
      <c r="AJ859" s="92" t="str">
        <f t="shared" si="502"/>
        <v/>
      </c>
      <c r="AK859" s="92" t="str">
        <f t="shared" si="502"/>
        <v/>
      </c>
      <c r="AL859" s="92" t="str">
        <f t="shared" si="502"/>
        <v/>
      </c>
      <c r="AN859" s="35" t="str">
        <f t="shared" si="476"/>
        <v/>
      </c>
      <c r="AO859" s="44" t="str">
        <f t="shared" si="497"/>
        <v/>
      </c>
      <c r="AP859" s="41" t="str">
        <f>IF(AO859="","",RANK(AO859,AO$3:AO$1048576,1)+COUNTIF(AO$3:AO859,AO859)-1)</f>
        <v/>
      </c>
      <c r="AQ859" s="1" t="str">
        <f t="shared" si="498"/>
        <v/>
      </c>
      <c r="AR859" s="34" t="str">
        <f t="shared" si="477"/>
        <v/>
      </c>
      <c r="AS859" s="39" t="str">
        <f t="shared" si="478"/>
        <v/>
      </c>
      <c r="AT859" s="44" t="str">
        <f t="shared" si="479"/>
        <v/>
      </c>
      <c r="AU859" s="41" t="str">
        <f>IF(AT859="","",RANK(AT859,AT$3:AT$1048576,1)+COUNTIF(AT$3:AT859,AT859)-1)</f>
        <v/>
      </c>
      <c r="AV859" s="1" t="str">
        <f t="shared" si="480"/>
        <v/>
      </c>
      <c r="AW859" s="34" t="str">
        <f t="shared" si="481"/>
        <v/>
      </c>
      <c r="AX859" s="39" t="str">
        <f t="shared" si="482"/>
        <v/>
      </c>
      <c r="AY859" s="44" t="str">
        <f t="shared" si="499"/>
        <v/>
      </c>
      <c r="AZ859" s="41" t="str">
        <f>IF(AY859="","",RANK(AY859,AY$3:AY$1048576,1)+COUNTIF(AY$3:AY859,AY859)-1)</f>
        <v/>
      </c>
      <c r="BA859" s="1" t="str">
        <f t="shared" si="483"/>
        <v/>
      </c>
      <c r="BB859" s="34" t="str">
        <f t="shared" si="484"/>
        <v/>
      </c>
      <c r="BC859" s="39" t="str">
        <f t="shared" si="485"/>
        <v/>
      </c>
      <c r="BD859" s="44" t="str">
        <f t="shared" si="500"/>
        <v/>
      </c>
      <c r="BE859" s="41" t="str">
        <f>IF(BD859="","",RANK(BD859,BD$3:BD$1048576,1)+COUNTIF(BD$3:BD859,BD859)-1)</f>
        <v/>
      </c>
      <c r="BF859" s="1" t="str">
        <f t="shared" si="486"/>
        <v/>
      </c>
      <c r="BG859" s="34" t="str">
        <f t="shared" si="487"/>
        <v/>
      </c>
      <c r="BH859" s="39" t="str">
        <f t="shared" si="488"/>
        <v/>
      </c>
      <c r="BJ859" s="3"/>
      <c r="BK859" s="86"/>
      <c r="BL859" s="86"/>
      <c r="BM859" s="86"/>
      <c r="BN859" s="86"/>
      <c r="BO859" s="3"/>
      <c r="BP859" s="86"/>
      <c r="BQ859" s="86"/>
      <c r="BR859" s="86"/>
      <c r="BS859" s="86"/>
      <c r="BT859" s="3"/>
      <c r="BU859" s="86"/>
      <c r="BV859" s="86"/>
      <c r="BW859" s="86"/>
      <c r="BX859" s="86"/>
      <c r="BY859" s="3"/>
      <c r="BZ859" s="86"/>
      <c r="CA859" s="86"/>
      <c r="CB859" s="86"/>
      <c r="CC859" s="86"/>
    </row>
    <row r="860" spans="2:81" ht="35.1" customHeight="1" x14ac:dyDescent="0.2">
      <c r="B860" s="187"/>
      <c r="C860" s="188"/>
      <c r="D860" s="189"/>
      <c r="E860" s="186"/>
      <c r="F860" s="182"/>
      <c r="G860" s="184"/>
      <c r="K860" s="80" t="str">
        <f>IF(O860="","",COUNT(O$3:O860))</f>
        <v/>
      </c>
      <c r="L860" s="80" t="str">
        <f>IF(B860&lt;&gt;"",B860,IF(OR(COUNTA($G$3:$G860)&lt;COUNTA($G$3:$G$1048576),$G860&lt;&gt;""),L859,""))</f>
        <v/>
      </c>
      <c r="M860" s="80" t="str">
        <f>IF(C860&lt;&gt;"",C860,IF(OR(COUNTA($G$3:$G860)&lt;COUNTA($G$3:$G$1048576),$G860&lt;&gt;""),M859,""))</f>
        <v/>
      </c>
      <c r="N860" s="80" t="str">
        <f>IF(D860&lt;&gt;"",D860,IF(OR(COUNTA($G$3:$G860)&lt;COUNTA($G$3:$G$1048576),$G860&lt;&gt;""),N859,""))</f>
        <v/>
      </c>
      <c r="O860" s="81" t="str">
        <f t="shared" si="489"/>
        <v/>
      </c>
      <c r="P860" s="90" t="str">
        <f>IFERROR(IF(O860="",IF(COUNT(S$3:S$1048576)=COUNT(S$3:S860),IF(S860="","",INDEX(O$3:O860,MATCH(MAX(K$3:K860),K$3:K860,0),0)),INDEX(O$3:O860,MATCH(MAX(K$3:K860),K$3:K860,0),0)),O860),"")</f>
        <v/>
      </c>
      <c r="Q860" s="89" t="str">
        <f>IF(R860="","",COUNT(R$3:R860))</f>
        <v/>
      </c>
      <c r="R860" s="80" t="str">
        <f t="shared" si="475"/>
        <v/>
      </c>
      <c r="S860" s="91" t="str">
        <f>IFERROR(IF(COUNTA($E860:$G860)=0,"",IF(AND(R860="",$O860=INDEX(O$3:O860,MATCH(MAX(Q$3:Q860),Q$3:Q860,0),0)),INDEX(R$3:R860,MATCH(MAX(Q$3:Q860),Q$3:Q860,0),0),R860)),"")</f>
        <v/>
      </c>
      <c r="T860" s="80" t="str">
        <f>IF(U860="","",COUNT(U$3:U860))</f>
        <v/>
      </c>
      <c r="U860" s="80" t="str">
        <f t="shared" si="490"/>
        <v/>
      </c>
      <c r="V860" s="91" t="str">
        <f>IFERROR(IF(S860="","",IF(U860="",IF(AND(E860="",F860="",G860&lt;&gt;"",$O860=INDEX(O$3:O860,MATCH(MAX(T$3:T860),T$3:T860,0),0)),INDEX(U$3:U860,MATCH(MAX(T$3:T860),T$3:T860,0),0),IF(AND(S860&lt;&gt;"",U860=""),0,"")),U860)),"")</f>
        <v/>
      </c>
      <c r="W860" s="95" t="str">
        <f t="shared" si="491"/>
        <v/>
      </c>
      <c r="X860" s="198" t="str">
        <f t="shared" si="492"/>
        <v/>
      </c>
      <c r="Y860" s="92" t="str">
        <f t="shared" si="493"/>
        <v/>
      </c>
      <c r="Z860" s="106" t="str">
        <f>IF(P860="","",COUNTIF($N$3:$N860,$N860))</f>
        <v/>
      </c>
      <c r="AA860" s="92" t="str">
        <f t="shared" si="494"/>
        <v/>
      </c>
      <c r="AB860" s="92" t="str">
        <f t="shared" si="495"/>
        <v/>
      </c>
      <c r="AC860" s="92" t="str">
        <f t="shared" si="496"/>
        <v/>
      </c>
      <c r="AD860" s="92" t="str">
        <f t="shared" si="502"/>
        <v/>
      </c>
      <c r="AE860" s="92" t="str">
        <f t="shared" si="502"/>
        <v/>
      </c>
      <c r="AF860" s="92" t="str">
        <f t="shared" si="502"/>
        <v/>
      </c>
      <c r="AG860" s="92" t="str">
        <f t="shared" si="502"/>
        <v/>
      </c>
      <c r="AH860" s="92" t="str">
        <f t="shared" si="502"/>
        <v/>
      </c>
      <c r="AI860" s="92" t="str">
        <f t="shared" si="502"/>
        <v/>
      </c>
      <c r="AJ860" s="92" t="str">
        <f t="shared" si="502"/>
        <v/>
      </c>
      <c r="AK860" s="92" t="str">
        <f t="shared" si="502"/>
        <v/>
      </c>
      <c r="AL860" s="92" t="str">
        <f t="shared" si="502"/>
        <v/>
      </c>
      <c r="AN860" s="35" t="str">
        <f t="shared" si="476"/>
        <v/>
      </c>
      <c r="AO860" s="44" t="str">
        <f t="shared" si="497"/>
        <v/>
      </c>
      <c r="AP860" s="41" t="str">
        <f>IF(AO860="","",RANK(AO860,AO$3:AO$1048576,1)+COUNTIF(AO$3:AO860,AO860)-1)</f>
        <v/>
      </c>
      <c r="AQ860" s="1" t="str">
        <f t="shared" si="498"/>
        <v/>
      </c>
      <c r="AR860" s="34" t="str">
        <f t="shared" si="477"/>
        <v/>
      </c>
      <c r="AS860" s="39" t="str">
        <f t="shared" si="478"/>
        <v/>
      </c>
      <c r="AT860" s="44" t="str">
        <f t="shared" si="479"/>
        <v/>
      </c>
      <c r="AU860" s="41" t="str">
        <f>IF(AT860="","",RANK(AT860,AT$3:AT$1048576,1)+COUNTIF(AT$3:AT860,AT860)-1)</f>
        <v/>
      </c>
      <c r="AV860" s="1" t="str">
        <f t="shared" si="480"/>
        <v/>
      </c>
      <c r="AW860" s="34" t="str">
        <f t="shared" si="481"/>
        <v/>
      </c>
      <c r="AX860" s="39" t="str">
        <f t="shared" si="482"/>
        <v/>
      </c>
      <c r="AY860" s="44" t="str">
        <f t="shared" si="499"/>
        <v/>
      </c>
      <c r="AZ860" s="41" t="str">
        <f>IF(AY860="","",RANK(AY860,AY$3:AY$1048576,1)+COUNTIF(AY$3:AY860,AY860)-1)</f>
        <v/>
      </c>
      <c r="BA860" s="1" t="str">
        <f t="shared" si="483"/>
        <v/>
      </c>
      <c r="BB860" s="34" t="str">
        <f t="shared" si="484"/>
        <v/>
      </c>
      <c r="BC860" s="39" t="str">
        <f t="shared" si="485"/>
        <v/>
      </c>
      <c r="BD860" s="44" t="str">
        <f t="shared" si="500"/>
        <v/>
      </c>
      <c r="BE860" s="41" t="str">
        <f>IF(BD860="","",RANK(BD860,BD$3:BD$1048576,1)+COUNTIF(BD$3:BD860,BD860)-1)</f>
        <v/>
      </c>
      <c r="BF860" s="1" t="str">
        <f t="shared" si="486"/>
        <v/>
      </c>
      <c r="BG860" s="34" t="str">
        <f t="shared" si="487"/>
        <v/>
      </c>
      <c r="BH860" s="39" t="str">
        <f t="shared" si="488"/>
        <v/>
      </c>
      <c r="BJ860" s="3"/>
      <c r="BK860" s="86"/>
      <c r="BL860" s="86"/>
      <c r="BM860" s="86"/>
      <c r="BN860" s="86"/>
      <c r="BO860" s="3"/>
      <c r="BP860" s="86"/>
      <c r="BQ860" s="86"/>
      <c r="BR860" s="86"/>
      <c r="BS860" s="86"/>
      <c r="BT860" s="3"/>
      <c r="BU860" s="86"/>
      <c r="BV860" s="86"/>
      <c r="BW860" s="86"/>
      <c r="BX860" s="86"/>
      <c r="BY860" s="3"/>
      <c r="BZ860" s="86"/>
      <c r="CA860" s="86"/>
      <c r="CB860" s="86"/>
      <c r="CC860" s="86"/>
    </row>
    <row r="861" spans="2:81" ht="35.1" customHeight="1" x14ac:dyDescent="0.2">
      <c r="B861" s="187"/>
      <c r="C861" s="188"/>
      <c r="D861" s="189"/>
      <c r="E861" s="186"/>
      <c r="F861" s="182"/>
      <c r="G861" s="184"/>
      <c r="K861" s="80" t="str">
        <f>IF(O861="","",COUNT(O$3:O861))</f>
        <v/>
      </c>
      <c r="L861" s="80" t="str">
        <f>IF(B861&lt;&gt;"",B861,IF(OR(COUNTA($G$3:$G861)&lt;COUNTA($G$3:$G$1048576),$G861&lt;&gt;""),L860,""))</f>
        <v/>
      </c>
      <c r="M861" s="80" t="str">
        <f>IF(C861&lt;&gt;"",C861,IF(OR(COUNTA($G$3:$G861)&lt;COUNTA($G$3:$G$1048576),$G861&lt;&gt;""),M860,""))</f>
        <v/>
      </c>
      <c r="N861" s="80" t="str">
        <f>IF(D861&lt;&gt;"",D861,IF(OR(COUNTA($G$3:$G861)&lt;COUNTA($G$3:$G$1048576),$G861&lt;&gt;""),N860,""))</f>
        <v/>
      </c>
      <c r="O861" s="81" t="str">
        <f t="shared" si="489"/>
        <v/>
      </c>
      <c r="P861" s="90" t="str">
        <f>IFERROR(IF(O861="",IF(COUNT(S$3:S$1048576)=COUNT(S$3:S861),IF(S861="","",INDEX(O$3:O861,MATCH(MAX(K$3:K861),K$3:K861,0),0)),INDEX(O$3:O861,MATCH(MAX(K$3:K861),K$3:K861,0),0)),O861),"")</f>
        <v/>
      </c>
      <c r="Q861" s="89" t="str">
        <f>IF(R861="","",COUNT(R$3:R861))</f>
        <v/>
      </c>
      <c r="R861" s="80" t="str">
        <f t="shared" si="475"/>
        <v/>
      </c>
      <c r="S861" s="91" t="str">
        <f>IFERROR(IF(COUNTA($E861:$G861)=0,"",IF(AND(R861="",$O861=INDEX(O$3:O861,MATCH(MAX(Q$3:Q861),Q$3:Q861,0),0)),INDEX(R$3:R861,MATCH(MAX(Q$3:Q861),Q$3:Q861,0),0),R861)),"")</f>
        <v/>
      </c>
      <c r="T861" s="80" t="str">
        <f>IF(U861="","",COUNT(U$3:U861))</f>
        <v/>
      </c>
      <c r="U861" s="80" t="str">
        <f t="shared" si="490"/>
        <v/>
      </c>
      <c r="V861" s="91" t="str">
        <f>IFERROR(IF(S861="","",IF(U861="",IF(AND(E861="",F861="",G861&lt;&gt;"",$O861=INDEX(O$3:O861,MATCH(MAX(T$3:T861),T$3:T861,0),0)),INDEX(U$3:U861,MATCH(MAX(T$3:T861),T$3:T861,0),0),IF(AND(S861&lt;&gt;"",U861=""),0,"")),U861)),"")</f>
        <v/>
      </c>
      <c r="W861" s="95" t="str">
        <f t="shared" si="491"/>
        <v/>
      </c>
      <c r="X861" s="198" t="str">
        <f t="shared" si="492"/>
        <v/>
      </c>
      <c r="Y861" s="92" t="str">
        <f t="shared" si="493"/>
        <v/>
      </c>
      <c r="Z861" s="106" t="str">
        <f>IF(P861="","",COUNTIF($N$3:$N861,$N861))</f>
        <v/>
      </c>
      <c r="AA861" s="92" t="str">
        <f t="shared" si="494"/>
        <v/>
      </c>
      <c r="AB861" s="92" t="str">
        <f t="shared" si="495"/>
        <v/>
      </c>
      <c r="AC861" s="92" t="str">
        <f t="shared" si="496"/>
        <v/>
      </c>
      <c r="AD861" s="92" t="str">
        <f t="shared" si="502"/>
        <v/>
      </c>
      <c r="AE861" s="92" t="str">
        <f t="shared" si="502"/>
        <v/>
      </c>
      <c r="AF861" s="92" t="str">
        <f t="shared" si="502"/>
        <v/>
      </c>
      <c r="AG861" s="92" t="str">
        <f t="shared" si="502"/>
        <v/>
      </c>
      <c r="AH861" s="92" t="str">
        <f t="shared" si="502"/>
        <v/>
      </c>
      <c r="AI861" s="92" t="str">
        <f t="shared" si="502"/>
        <v/>
      </c>
      <c r="AJ861" s="92" t="str">
        <f t="shared" si="502"/>
        <v/>
      </c>
      <c r="AK861" s="92" t="str">
        <f t="shared" si="502"/>
        <v/>
      </c>
      <c r="AL861" s="92" t="str">
        <f t="shared" si="502"/>
        <v/>
      </c>
      <c r="AN861" s="35" t="str">
        <f t="shared" si="476"/>
        <v/>
      </c>
      <c r="AO861" s="44" t="str">
        <f t="shared" si="497"/>
        <v/>
      </c>
      <c r="AP861" s="41" t="str">
        <f>IF(AO861="","",RANK(AO861,AO$3:AO$1048576,1)+COUNTIF(AO$3:AO861,AO861)-1)</f>
        <v/>
      </c>
      <c r="AQ861" s="1" t="str">
        <f t="shared" si="498"/>
        <v/>
      </c>
      <c r="AR861" s="34" t="str">
        <f t="shared" si="477"/>
        <v/>
      </c>
      <c r="AS861" s="39" t="str">
        <f t="shared" si="478"/>
        <v/>
      </c>
      <c r="AT861" s="44" t="str">
        <f t="shared" si="479"/>
        <v/>
      </c>
      <c r="AU861" s="41" t="str">
        <f>IF(AT861="","",RANK(AT861,AT$3:AT$1048576,1)+COUNTIF(AT$3:AT861,AT861)-1)</f>
        <v/>
      </c>
      <c r="AV861" s="1" t="str">
        <f t="shared" si="480"/>
        <v/>
      </c>
      <c r="AW861" s="34" t="str">
        <f t="shared" si="481"/>
        <v/>
      </c>
      <c r="AX861" s="39" t="str">
        <f t="shared" si="482"/>
        <v/>
      </c>
      <c r="AY861" s="44" t="str">
        <f t="shared" si="499"/>
        <v/>
      </c>
      <c r="AZ861" s="41" t="str">
        <f>IF(AY861="","",RANK(AY861,AY$3:AY$1048576,1)+COUNTIF(AY$3:AY861,AY861)-1)</f>
        <v/>
      </c>
      <c r="BA861" s="1" t="str">
        <f t="shared" si="483"/>
        <v/>
      </c>
      <c r="BB861" s="34" t="str">
        <f t="shared" si="484"/>
        <v/>
      </c>
      <c r="BC861" s="39" t="str">
        <f t="shared" si="485"/>
        <v/>
      </c>
      <c r="BD861" s="44" t="str">
        <f t="shared" si="500"/>
        <v/>
      </c>
      <c r="BE861" s="41" t="str">
        <f>IF(BD861="","",RANK(BD861,BD$3:BD$1048576,1)+COUNTIF(BD$3:BD861,BD861)-1)</f>
        <v/>
      </c>
      <c r="BF861" s="1" t="str">
        <f t="shared" si="486"/>
        <v/>
      </c>
      <c r="BG861" s="34" t="str">
        <f t="shared" si="487"/>
        <v/>
      </c>
      <c r="BH861" s="39" t="str">
        <f t="shared" si="488"/>
        <v/>
      </c>
      <c r="BJ861" s="3"/>
      <c r="BK861" s="86"/>
      <c r="BL861" s="86"/>
      <c r="BM861" s="86"/>
      <c r="BN861" s="86"/>
      <c r="BO861" s="3"/>
      <c r="BP861" s="86"/>
      <c r="BQ861" s="86"/>
      <c r="BR861" s="86"/>
      <c r="BS861" s="86"/>
      <c r="BT861" s="3"/>
      <c r="BU861" s="86"/>
      <c r="BV861" s="86"/>
      <c r="BW861" s="86"/>
      <c r="BX861" s="86"/>
      <c r="BY861" s="3"/>
      <c r="BZ861" s="86"/>
      <c r="CA861" s="86"/>
      <c r="CB861" s="86"/>
      <c r="CC861" s="86"/>
    </row>
    <row r="862" spans="2:81" ht="35.1" customHeight="1" x14ac:dyDescent="0.2">
      <c r="B862" s="187"/>
      <c r="C862" s="188"/>
      <c r="D862" s="189"/>
      <c r="E862" s="186"/>
      <c r="F862" s="182"/>
      <c r="G862" s="184"/>
      <c r="K862" s="80" t="str">
        <f>IF(O862="","",COUNT(O$3:O862))</f>
        <v/>
      </c>
      <c r="L862" s="80" t="str">
        <f>IF(B862&lt;&gt;"",B862,IF(OR(COUNTA($G$3:$G862)&lt;COUNTA($G$3:$G$1048576),$G862&lt;&gt;""),L861,""))</f>
        <v/>
      </c>
      <c r="M862" s="80" t="str">
        <f>IF(C862&lt;&gt;"",C862,IF(OR(COUNTA($G$3:$G862)&lt;COUNTA($G$3:$G$1048576),$G862&lt;&gt;""),M861,""))</f>
        <v/>
      </c>
      <c r="N862" s="80" t="str">
        <f>IF(D862&lt;&gt;"",D862,IF(OR(COUNTA($G$3:$G862)&lt;COUNTA($G$3:$G$1048576),$G862&lt;&gt;""),N861,""))</f>
        <v/>
      </c>
      <c r="O862" s="81" t="str">
        <f t="shared" si="489"/>
        <v/>
      </c>
      <c r="P862" s="90" t="str">
        <f>IFERROR(IF(O862="",IF(COUNT(S$3:S$1048576)=COUNT(S$3:S862),IF(S862="","",INDEX(O$3:O862,MATCH(MAX(K$3:K862),K$3:K862,0),0)),INDEX(O$3:O862,MATCH(MAX(K$3:K862),K$3:K862,0),0)),O862),"")</f>
        <v/>
      </c>
      <c r="Q862" s="89" t="str">
        <f>IF(R862="","",COUNT(R$3:R862))</f>
        <v/>
      </c>
      <c r="R862" s="80" t="str">
        <f t="shared" si="475"/>
        <v/>
      </c>
      <c r="S862" s="91" t="str">
        <f>IFERROR(IF(COUNTA($E862:$G862)=0,"",IF(AND(R862="",$O862=INDEX(O$3:O862,MATCH(MAX(Q$3:Q862),Q$3:Q862,0),0)),INDEX(R$3:R862,MATCH(MAX(Q$3:Q862),Q$3:Q862,0),0),R862)),"")</f>
        <v/>
      </c>
      <c r="T862" s="80" t="str">
        <f>IF(U862="","",COUNT(U$3:U862))</f>
        <v/>
      </c>
      <c r="U862" s="80" t="str">
        <f t="shared" si="490"/>
        <v/>
      </c>
      <c r="V862" s="91" t="str">
        <f>IFERROR(IF(S862="","",IF(U862="",IF(AND(E862="",F862="",G862&lt;&gt;"",$O862=INDEX(O$3:O862,MATCH(MAX(T$3:T862),T$3:T862,0),0)),INDEX(U$3:U862,MATCH(MAX(T$3:T862),T$3:T862,0),0),IF(AND(S862&lt;&gt;"",U862=""),0,"")),U862)),"")</f>
        <v/>
      </c>
      <c r="W862" s="95" t="str">
        <f t="shared" si="491"/>
        <v/>
      </c>
      <c r="X862" s="198" t="str">
        <f t="shared" si="492"/>
        <v/>
      </c>
      <c r="Y862" s="92" t="str">
        <f t="shared" si="493"/>
        <v/>
      </c>
      <c r="Z862" s="106" t="str">
        <f>IF(P862="","",COUNTIF($N$3:$N862,$N862))</f>
        <v/>
      </c>
      <c r="AA862" s="92" t="str">
        <f t="shared" si="494"/>
        <v/>
      </c>
      <c r="AB862" s="92" t="str">
        <f t="shared" si="495"/>
        <v/>
      </c>
      <c r="AC862" s="92" t="str">
        <f t="shared" si="496"/>
        <v/>
      </c>
      <c r="AD862" s="92" t="str">
        <f t="shared" si="502"/>
        <v/>
      </c>
      <c r="AE862" s="92" t="str">
        <f t="shared" si="502"/>
        <v/>
      </c>
      <c r="AF862" s="92" t="str">
        <f t="shared" si="502"/>
        <v/>
      </c>
      <c r="AG862" s="92" t="str">
        <f t="shared" si="502"/>
        <v/>
      </c>
      <c r="AH862" s="92" t="str">
        <f t="shared" si="502"/>
        <v/>
      </c>
      <c r="AI862" s="92" t="str">
        <f t="shared" si="502"/>
        <v/>
      </c>
      <c r="AJ862" s="92" t="str">
        <f t="shared" si="502"/>
        <v/>
      </c>
      <c r="AK862" s="92" t="str">
        <f t="shared" si="502"/>
        <v/>
      </c>
      <c r="AL862" s="92" t="str">
        <f t="shared" si="502"/>
        <v/>
      </c>
      <c r="AN862" s="35" t="str">
        <f t="shared" si="476"/>
        <v/>
      </c>
      <c r="AO862" s="44" t="str">
        <f t="shared" si="497"/>
        <v/>
      </c>
      <c r="AP862" s="41" t="str">
        <f>IF(AO862="","",RANK(AO862,AO$3:AO$1048576,1)+COUNTIF(AO$3:AO862,AO862)-1)</f>
        <v/>
      </c>
      <c r="AQ862" s="1" t="str">
        <f t="shared" si="498"/>
        <v/>
      </c>
      <c r="AR862" s="34" t="str">
        <f t="shared" si="477"/>
        <v/>
      </c>
      <c r="AS862" s="39" t="str">
        <f t="shared" si="478"/>
        <v/>
      </c>
      <c r="AT862" s="44" t="str">
        <f t="shared" si="479"/>
        <v/>
      </c>
      <c r="AU862" s="41" t="str">
        <f>IF(AT862="","",RANK(AT862,AT$3:AT$1048576,1)+COUNTIF(AT$3:AT862,AT862)-1)</f>
        <v/>
      </c>
      <c r="AV862" s="1" t="str">
        <f t="shared" si="480"/>
        <v/>
      </c>
      <c r="AW862" s="34" t="str">
        <f t="shared" si="481"/>
        <v/>
      </c>
      <c r="AX862" s="39" t="str">
        <f t="shared" si="482"/>
        <v/>
      </c>
      <c r="AY862" s="44" t="str">
        <f t="shared" si="499"/>
        <v/>
      </c>
      <c r="AZ862" s="41" t="str">
        <f>IF(AY862="","",RANK(AY862,AY$3:AY$1048576,1)+COUNTIF(AY$3:AY862,AY862)-1)</f>
        <v/>
      </c>
      <c r="BA862" s="1" t="str">
        <f t="shared" si="483"/>
        <v/>
      </c>
      <c r="BB862" s="34" t="str">
        <f t="shared" si="484"/>
        <v/>
      </c>
      <c r="BC862" s="39" t="str">
        <f t="shared" si="485"/>
        <v/>
      </c>
      <c r="BD862" s="44" t="str">
        <f t="shared" si="500"/>
        <v/>
      </c>
      <c r="BE862" s="41" t="str">
        <f>IF(BD862="","",RANK(BD862,BD$3:BD$1048576,1)+COUNTIF(BD$3:BD862,BD862)-1)</f>
        <v/>
      </c>
      <c r="BF862" s="1" t="str">
        <f t="shared" si="486"/>
        <v/>
      </c>
      <c r="BG862" s="34" t="str">
        <f t="shared" si="487"/>
        <v/>
      </c>
      <c r="BH862" s="39" t="str">
        <f t="shared" si="488"/>
        <v/>
      </c>
      <c r="BJ862" s="3"/>
      <c r="BK862" s="86"/>
      <c r="BL862" s="86"/>
      <c r="BM862" s="86"/>
      <c r="BN862" s="86"/>
      <c r="BO862" s="3"/>
      <c r="BP862" s="86"/>
      <c r="BQ862" s="86"/>
      <c r="BR862" s="86"/>
      <c r="BS862" s="86"/>
      <c r="BT862" s="3"/>
      <c r="BU862" s="86"/>
      <c r="BV862" s="86"/>
      <c r="BW862" s="86"/>
      <c r="BX862" s="86"/>
      <c r="BY862" s="3"/>
      <c r="BZ862" s="86"/>
      <c r="CA862" s="86"/>
      <c r="CB862" s="86"/>
      <c r="CC862" s="86"/>
    </row>
    <row r="863" spans="2:81" ht="35.1" customHeight="1" x14ac:dyDescent="0.2">
      <c r="B863" s="187"/>
      <c r="C863" s="188"/>
      <c r="D863" s="189"/>
      <c r="E863" s="186"/>
      <c r="F863" s="182"/>
      <c r="G863" s="184"/>
      <c r="K863" s="80" t="str">
        <f>IF(O863="","",COUNT(O$3:O863))</f>
        <v/>
      </c>
      <c r="L863" s="80" t="str">
        <f>IF(B863&lt;&gt;"",B863,IF(OR(COUNTA($G$3:$G863)&lt;COUNTA($G$3:$G$1048576),$G863&lt;&gt;""),L862,""))</f>
        <v/>
      </c>
      <c r="M863" s="80" t="str">
        <f>IF(C863&lt;&gt;"",C863,IF(OR(COUNTA($G$3:$G863)&lt;COUNTA($G$3:$G$1048576),$G863&lt;&gt;""),M862,""))</f>
        <v/>
      </c>
      <c r="N863" s="80" t="str">
        <f>IF(D863&lt;&gt;"",D863,IF(OR(COUNTA($G$3:$G863)&lt;COUNTA($G$3:$G$1048576),$G863&lt;&gt;""),N862,""))</f>
        <v/>
      </c>
      <c r="O863" s="81" t="str">
        <f t="shared" si="489"/>
        <v/>
      </c>
      <c r="P863" s="90" t="str">
        <f>IFERROR(IF(O863="",IF(COUNT(S$3:S$1048576)=COUNT(S$3:S863),IF(S863="","",INDEX(O$3:O863,MATCH(MAX(K$3:K863),K$3:K863,0),0)),INDEX(O$3:O863,MATCH(MAX(K$3:K863),K$3:K863,0),0)),O863),"")</f>
        <v/>
      </c>
      <c r="Q863" s="89" t="str">
        <f>IF(R863="","",COUNT(R$3:R863))</f>
        <v/>
      </c>
      <c r="R863" s="80" t="str">
        <f t="shared" si="475"/>
        <v/>
      </c>
      <c r="S863" s="91" t="str">
        <f>IFERROR(IF(COUNTA($E863:$G863)=0,"",IF(AND(R863="",$O863=INDEX(O$3:O863,MATCH(MAX(Q$3:Q863),Q$3:Q863,0),0)),INDEX(R$3:R863,MATCH(MAX(Q$3:Q863),Q$3:Q863,0),0),R863)),"")</f>
        <v/>
      </c>
      <c r="T863" s="80" t="str">
        <f>IF(U863="","",COUNT(U$3:U863))</f>
        <v/>
      </c>
      <c r="U863" s="80" t="str">
        <f t="shared" si="490"/>
        <v/>
      </c>
      <c r="V863" s="91" t="str">
        <f>IFERROR(IF(S863="","",IF(U863="",IF(AND(E863="",F863="",G863&lt;&gt;"",$O863=INDEX(O$3:O863,MATCH(MAX(T$3:T863),T$3:T863,0),0)),INDEX(U$3:U863,MATCH(MAX(T$3:T863),T$3:T863,0),0),IF(AND(S863&lt;&gt;"",U863=""),0,"")),U863)),"")</f>
        <v/>
      </c>
      <c r="W863" s="95" t="str">
        <f t="shared" si="491"/>
        <v/>
      </c>
      <c r="X863" s="198" t="str">
        <f t="shared" si="492"/>
        <v/>
      </c>
      <c r="Y863" s="92" t="str">
        <f t="shared" si="493"/>
        <v/>
      </c>
      <c r="Z863" s="106" t="str">
        <f>IF(P863="","",COUNTIF($N$3:$N863,$N863))</f>
        <v/>
      </c>
      <c r="AA863" s="92" t="str">
        <f t="shared" si="494"/>
        <v/>
      </c>
      <c r="AB863" s="92" t="str">
        <f t="shared" si="495"/>
        <v/>
      </c>
      <c r="AC863" s="92" t="str">
        <f t="shared" si="496"/>
        <v/>
      </c>
      <c r="AD863" s="92" t="str">
        <f t="shared" si="502"/>
        <v/>
      </c>
      <c r="AE863" s="92" t="str">
        <f t="shared" si="502"/>
        <v/>
      </c>
      <c r="AF863" s="92" t="str">
        <f t="shared" si="502"/>
        <v/>
      </c>
      <c r="AG863" s="92" t="str">
        <f t="shared" si="502"/>
        <v/>
      </c>
      <c r="AH863" s="92" t="str">
        <f t="shared" si="502"/>
        <v/>
      </c>
      <c r="AI863" s="92" t="str">
        <f t="shared" si="502"/>
        <v/>
      </c>
      <c r="AJ863" s="92" t="str">
        <f t="shared" si="502"/>
        <v/>
      </c>
      <c r="AK863" s="92" t="str">
        <f t="shared" si="502"/>
        <v/>
      </c>
      <c r="AL863" s="92" t="str">
        <f t="shared" si="502"/>
        <v/>
      </c>
      <c r="AN863" s="35" t="str">
        <f t="shared" si="476"/>
        <v/>
      </c>
      <c r="AO863" s="44" t="str">
        <f t="shared" si="497"/>
        <v/>
      </c>
      <c r="AP863" s="41" t="str">
        <f>IF(AO863="","",RANK(AO863,AO$3:AO$1048576,1)+COUNTIF(AO$3:AO863,AO863)-1)</f>
        <v/>
      </c>
      <c r="AQ863" s="1" t="str">
        <f t="shared" si="498"/>
        <v/>
      </c>
      <c r="AR863" s="34" t="str">
        <f t="shared" si="477"/>
        <v/>
      </c>
      <c r="AS863" s="39" t="str">
        <f t="shared" si="478"/>
        <v/>
      </c>
      <c r="AT863" s="44" t="str">
        <f t="shared" si="479"/>
        <v/>
      </c>
      <c r="AU863" s="41" t="str">
        <f>IF(AT863="","",RANK(AT863,AT$3:AT$1048576,1)+COUNTIF(AT$3:AT863,AT863)-1)</f>
        <v/>
      </c>
      <c r="AV863" s="1" t="str">
        <f t="shared" si="480"/>
        <v/>
      </c>
      <c r="AW863" s="34" t="str">
        <f t="shared" si="481"/>
        <v/>
      </c>
      <c r="AX863" s="39" t="str">
        <f t="shared" si="482"/>
        <v/>
      </c>
      <c r="AY863" s="44" t="str">
        <f t="shared" si="499"/>
        <v/>
      </c>
      <c r="AZ863" s="41" t="str">
        <f>IF(AY863="","",RANK(AY863,AY$3:AY$1048576,1)+COUNTIF(AY$3:AY863,AY863)-1)</f>
        <v/>
      </c>
      <c r="BA863" s="1" t="str">
        <f t="shared" si="483"/>
        <v/>
      </c>
      <c r="BB863" s="34" t="str">
        <f t="shared" si="484"/>
        <v/>
      </c>
      <c r="BC863" s="39" t="str">
        <f t="shared" si="485"/>
        <v/>
      </c>
      <c r="BD863" s="44" t="str">
        <f t="shared" si="500"/>
        <v/>
      </c>
      <c r="BE863" s="41" t="str">
        <f>IF(BD863="","",RANK(BD863,BD$3:BD$1048576,1)+COUNTIF(BD$3:BD863,BD863)-1)</f>
        <v/>
      </c>
      <c r="BF863" s="1" t="str">
        <f t="shared" si="486"/>
        <v/>
      </c>
      <c r="BG863" s="34" t="str">
        <f t="shared" si="487"/>
        <v/>
      </c>
      <c r="BH863" s="39" t="str">
        <f t="shared" si="488"/>
        <v/>
      </c>
      <c r="BJ863" s="3"/>
      <c r="BK863" s="86"/>
      <c r="BL863" s="86"/>
      <c r="BM863" s="86"/>
      <c r="BN863" s="86"/>
      <c r="BO863" s="3"/>
      <c r="BP863" s="86"/>
      <c r="BQ863" s="86"/>
      <c r="BR863" s="86"/>
      <c r="BS863" s="86"/>
      <c r="BT863" s="3"/>
      <c r="BU863" s="86"/>
      <c r="BV863" s="86"/>
      <c r="BW863" s="86"/>
      <c r="BX863" s="86"/>
      <c r="BY863" s="3"/>
      <c r="BZ863" s="86"/>
      <c r="CA863" s="86"/>
      <c r="CB863" s="86"/>
      <c r="CC863" s="86"/>
    </row>
    <row r="864" spans="2:81" ht="35.1" customHeight="1" x14ac:dyDescent="0.2">
      <c r="B864" s="187"/>
      <c r="C864" s="188"/>
      <c r="D864" s="189"/>
      <c r="E864" s="186"/>
      <c r="F864" s="182"/>
      <c r="G864" s="184"/>
      <c r="K864" s="80" t="str">
        <f>IF(O864="","",COUNT(O$3:O864))</f>
        <v/>
      </c>
      <c r="L864" s="80" t="str">
        <f>IF(B864&lt;&gt;"",B864,IF(OR(COUNTA($G$3:$G864)&lt;COUNTA($G$3:$G$1048576),$G864&lt;&gt;""),L863,""))</f>
        <v/>
      </c>
      <c r="M864" s="80" t="str">
        <f>IF(C864&lt;&gt;"",C864,IF(OR(COUNTA($G$3:$G864)&lt;COUNTA($G$3:$G$1048576),$G864&lt;&gt;""),M863,""))</f>
        <v/>
      </c>
      <c r="N864" s="80" t="str">
        <f>IF(D864&lt;&gt;"",D864,IF(OR(COUNTA($G$3:$G864)&lt;COUNTA($G$3:$G$1048576),$G864&lt;&gt;""),N863,""))</f>
        <v/>
      </c>
      <c r="O864" s="81" t="str">
        <f t="shared" si="489"/>
        <v/>
      </c>
      <c r="P864" s="90" t="str">
        <f>IFERROR(IF(O864="",IF(COUNT(S$3:S$1048576)=COUNT(S$3:S864),IF(S864="","",INDEX(O$3:O864,MATCH(MAX(K$3:K864),K$3:K864,0),0)),INDEX(O$3:O864,MATCH(MAX(K$3:K864),K$3:K864,0),0)),O864),"")</f>
        <v/>
      </c>
      <c r="Q864" s="89" t="str">
        <f>IF(R864="","",COUNT(R$3:R864))</f>
        <v/>
      </c>
      <c r="R864" s="80" t="str">
        <f t="shared" si="475"/>
        <v/>
      </c>
      <c r="S864" s="91" t="str">
        <f>IFERROR(IF(COUNTA($E864:$G864)=0,"",IF(AND(R864="",$O864=INDEX(O$3:O864,MATCH(MAX(Q$3:Q864),Q$3:Q864,0),0)),INDEX(R$3:R864,MATCH(MAX(Q$3:Q864),Q$3:Q864,0),0),R864)),"")</f>
        <v/>
      </c>
      <c r="T864" s="80" t="str">
        <f>IF(U864="","",COUNT(U$3:U864))</f>
        <v/>
      </c>
      <c r="U864" s="80" t="str">
        <f t="shared" si="490"/>
        <v/>
      </c>
      <c r="V864" s="91" t="str">
        <f>IFERROR(IF(S864="","",IF(U864="",IF(AND(E864="",F864="",G864&lt;&gt;"",$O864=INDEX(O$3:O864,MATCH(MAX(T$3:T864),T$3:T864,0),0)),INDEX(U$3:U864,MATCH(MAX(T$3:T864),T$3:T864,0),0),IF(AND(S864&lt;&gt;"",U864=""),0,"")),U864)),"")</f>
        <v/>
      </c>
      <c r="W864" s="95" t="str">
        <f t="shared" si="491"/>
        <v/>
      </c>
      <c r="X864" s="198" t="str">
        <f t="shared" si="492"/>
        <v/>
      </c>
      <c r="Y864" s="92" t="str">
        <f t="shared" si="493"/>
        <v/>
      </c>
      <c r="Z864" s="106" t="str">
        <f>IF(P864="","",COUNTIF($N$3:$N864,$N864))</f>
        <v/>
      </c>
      <c r="AA864" s="92" t="str">
        <f t="shared" si="494"/>
        <v/>
      </c>
      <c r="AB864" s="92" t="str">
        <f t="shared" si="495"/>
        <v/>
      </c>
      <c r="AC864" s="92" t="str">
        <f t="shared" si="496"/>
        <v/>
      </c>
      <c r="AD864" s="92" t="str">
        <f t="shared" ref="AD864:AL873" si="503">IFERROR(IF(AND($Z864=1,AD$2&lt;&gt;"",""&amp;INDEX($Y$3:$Y$1048576,MATCH($P864&amp;"@"&amp;AD$2,$AA$3:$AA$1048576,0),0)&lt;&gt;""),AD$1&amp;""&amp;INDEX($Y$3:$Y$1048576,MATCH($P864&amp;"@"&amp;AD$2,$AA$3:$AA$1048576,0),0),""),"")</f>
        <v/>
      </c>
      <c r="AE864" s="92" t="str">
        <f t="shared" si="503"/>
        <v/>
      </c>
      <c r="AF864" s="92" t="str">
        <f t="shared" si="503"/>
        <v/>
      </c>
      <c r="AG864" s="92" t="str">
        <f t="shared" si="503"/>
        <v/>
      </c>
      <c r="AH864" s="92" t="str">
        <f t="shared" si="503"/>
        <v/>
      </c>
      <c r="AI864" s="92" t="str">
        <f t="shared" si="503"/>
        <v/>
      </c>
      <c r="AJ864" s="92" t="str">
        <f t="shared" si="503"/>
        <v/>
      </c>
      <c r="AK864" s="92" t="str">
        <f t="shared" si="503"/>
        <v/>
      </c>
      <c r="AL864" s="92" t="str">
        <f t="shared" si="503"/>
        <v/>
      </c>
      <c r="AN864" s="35" t="str">
        <f t="shared" si="476"/>
        <v/>
      </c>
      <c r="AO864" s="44" t="str">
        <f t="shared" si="497"/>
        <v/>
      </c>
      <c r="AP864" s="41" t="str">
        <f>IF(AO864="","",RANK(AO864,AO$3:AO$1048576,1)+COUNTIF(AO$3:AO864,AO864)-1)</f>
        <v/>
      </c>
      <c r="AQ864" s="1" t="str">
        <f t="shared" si="498"/>
        <v/>
      </c>
      <c r="AR864" s="34" t="str">
        <f t="shared" si="477"/>
        <v/>
      </c>
      <c r="AS864" s="39" t="str">
        <f t="shared" si="478"/>
        <v/>
      </c>
      <c r="AT864" s="44" t="str">
        <f t="shared" si="479"/>
        <v/>
      </c>
      <c r="AU864" s="41" t="str">
        <f>IF(AT864="","",RANK(AT864,AT$3:AT$1048576,1)+COUNTIF(AT$3:AT864,AT864)-1)</f>
        <v/>
      </c>
      <c r="AV864" s="1" t="str">
        <f t="shared" si="480"/>
        <v/>
      </c>
      <c r="AW864" s="34" t="str">
        <f t="shared" si="481"/>
        <v/>
      </c>
      <c r="AX864" s="39" t="str">
        <f t="shared" si="482"/>
        <v/>
      </c>
      <c r="AY864" s="44" t="str">
        <f t="shared" si="499"/>
        <v/>
      </c>
      <c r="AZ864" s="41" t="str">
        <f>IF(AY864="","",RANK(AY864,AY$3:AY$1048576,1)+COUNTIF(AY$3:AY864,AY864)-1)</f>
        <v/>
      </c>
      <c r="BA864" s="1" t="str">
        <f t="shared" si="483"/>
        <v/>
      </c>
      <c r="BB864" s="34" t="str">
        <f t="shared" si="484"/>
        <v/>
      </c>
      <c r="BC864" s="39" t="str">
        <f t="shared" si="485"/>
        <v/>
      </c>
      <c r="BD864" s="44" t="str">
        <f t="shared" si="500"/>
        <v/>
      </c>
      <c r="BE864" s="41" t="str">
        <f>IF(BD864="","",RANK(BD864,BD$3:BD$1048576,1)+COUNTIF(BD$3:BD864,BD864)-1)</f>
        <v/>
      </c>
      <c r="BF864" s="1" t="str">
        <f t="shared" si="486"/>
        <v/>
      </c>
      <c r="BG864" s="34" t="str">
        <f t="shared" si="487"/>
        <v/>
      </c>
      <c r="BH864" s="39" t="str">
        <f t="shared" si="488"/>
        <v/>
      </c>
      <c r="BJ864" s="3"/>
      <c r="BK864" s="86"/>
      <c r="BL864" s="86"/>
      <c r="BM864" s="86"/>
      <c r="BN864" s="86"/>
      <c r="BO864" s="3"/>
      <c r="BP864" s="86"/>
      <c r="BQ864" s="86"/>
      <c r="BR864" s="86"/>
      <c r="BS864" s="86"/>
      <c r="BT864" s="3"/>
      <c r="BU864" s="86"/>
      <c r="BV864" s="86"/>
      <c r="BW864" s="86"/>
      <c r="BX864" s="86"/>
      <c r="BY864" s="3"/>
      <c r="BZ864" s="86"/>
      <c r="CA864" s="86"/>
      <c r="CB864" s="86"/>
      <c r="CC864" s="86"/>
    </row>
    <row r="865" spans="2:81" ht="35.1" customHeight="1" x14ac:dyDescent="0.2">
      <c r="B865" s="187"/>
      <c r="C865" s="188"/>
      <c r="D865" s="189"/>
      <c r="E865" s="186"/>
      <c r="F865" s="182"/>
      <c r="G865" s="184"/>
      <c r="K865" s="80" t="str">
        <f>IF(O865="","",COUNT(O$3:O865))</f>
        <v/>
      </c>
      <c r="L865" s="80" t="str">
        <f>IF(B865&lt;&gt;"",B865,IF(OR(COUNTA($G$3:$G865)&lt;COUNTA($G$3:$G$1048576),$G865&lt;&gt;""),L864,""))</f>
        <v/>
      </c>
      <c r="M865" s="80" t="str">
        <f>IF(C865&lt;&gt;"",C865,IF(OR(COUNTA($G$3:$G865)&lt;COUNTA($G$3:$G$1048576),$G865&lt;&gt;""),M864,""))</f>
        <v/>
      </c>
      <c r="N865" s="80" t="str">
        <f>IF(D865&lt;&gt;"",D865,IF(OR(COUNTA($G$3:$G865)&lt;COUNTA($G$3:$G$1048576),$G865&lt;&gt;""),N864,""))</f>
        <v/>
      </c>
      <c r="O865" s="81" t="str">
        <f t="shared" si="489"/>
        <v/>
      </c>
      <c r="P865" s="90" t="str">
        <f>IFERROR(IF(O865="",IF(COUNT(S$3:S$1048576)=COUNT(S$3:S865),IF(S865="","",INDEX(O$3:O865,MATCH(MAX(K$3:K865),K$3:K865,0),0)),INDEX(O$3:O865,MATCH(MAX(K$3:K865),K$3:K865,0),0)),O865),"")</f>
        <v/>
      </c>
      <c r="Q865" s="89" t="str">
        <f>IF(R865="","",COUNT(R$3:R865))</f>
        <v/>
      </c>
      <c r="R865" s="80" t="str">
        <f t="shared" si="475"/>
        <v/>
      </c>
      <c r="S865" s="91" t="str">
        <f>IFERROR(IF(COUNTA($E865:$G865)=0,"",IF(AND(R865="",$O865=INDEX(O$3:O865,MATCH(MAX(Q$3:Q865),Q$3:Q865,0),0)),INDEX(R$3:R865,MATCH(MAX(Q$3:Q865),Q$3:Q865,0),0),R865)),"")</f>
        <v/>
      </c>
      <c r="T865" s="80" t="str">
        <f>IF(U865="","",COUNT(U$3:U865))</f>
        <v/>
      </c>
      <c r="U865" s="80" t="str">
        <f t="shared" si="490"/>
        <v/>
      </c>
      <c r="V865" s="91" t="str">
        <f>IFERROR(IF(S865="","",IF(U865="",IF(AND(E865="",F865="",G865&lt;&gt;"",$O865=INDEX(O$3:O865,MATCH(MAX(T$3:T865),T$3:T865,0),0)),INDEX(U$3:U865,MATCH(MAX(T$3:T865),T$3:T865,0),0),IF(AND(S865&lt;&gt;"",U865=""),0,"")),U865)),"")</f>
        <v/>
      </c>
      <c r="W865" s="95" t="str">
        <f t="shared" si="491"/>
        <v/>
      </c>
      <c r="X865" s="198" t="str">
        <f t="shared" si="492"/>
        <v/>
      </c>
      <c r="Y865" s="92" t="str">
        <f t="shared" si="493"/>
        <v/>
      </c>
      <c r="Z865" s="106" t="str">
        <f>IF(P865="","",COUNTIF($N$3:$N865,$N865))</f>
        <v/>
      </c>
      <c r="AA865" s="92" t="str">
        <f t="shared" si="494"/>
        <v/>
      </c>
      <c r="AB865" s="92" t="str">
        <f t="shared" si="495"/>
        <v/>
      </c>
      <c r="AC865" s="92" t="str">
        <f t="shared" si="496"/>
        <v/>
      </c>
      <c r="AD865" s="92" t="str">
        <f t="shared" si="503"/>
        <v/>
      </c>
      <c r="AE865" s="92" t="str">
        <f t="shared" si="503"/>
        <v/>
      </c>
      <c r="AF865" s="92" t="str">
        <f t="shared" si="503"/>
        <v/>
      </c>
      <c r="AG865" s="92" t="str">
        <f t="shared" si="503"/>
        <v/>
      </c>
      <c r="AH865" s="92" t="str">
        <f t="shared" si="503"/>
        <v/>
      </c>
      <c r="AI865" s="92" t="str">
        <f t="shared" si="503"/>
        <v/>
      </c>
      <c r="AJ865" s="92" t="str">
        <f t="shared" si="503"/>
        <v/>
      </c>
      <c r="AK865" s="92" t="str">
        <f t="shared" si="503"/>
        <v/>
      </c>
      <c r="AL865" s="92" t="str">
        <f t="shared" si="503"/>
        <v/>
      </c>
      <c r="AN865" s="35" t="str">
        <f t="shared" si="476"/>
        <v/>
      </c>
      <c r="AO865" s="44" t="str">
        <f t="shared" si="497"/>
        <v/>
      </c>
      <c r="AP865" s="41" t="str">
        <f>IF(AO865="","",RANK(AO865,AO$3:AO$1048576,1)+COUNTIF(AO$3:AO865,AO865)-1)</f>
        <v/>
      </c>
      <c r="AQ865" s="1" t="str">
        <f t="shared" si="498"/>
        <v/>
      </c>
      <c r="AR865" s="34" t="str">
        <f t="shared" si="477"/>
        <v/>
      </c>
      <c r="AS865" s="39" t="str">
        <f t="shared" si="478"/>
        <v/>
      </c>
      <c r="AT865" s="44" t="str">
        <f t="shared" si="479"/>
        <v/>
      </c>
      <c r="AU865" s="41" t="str">
        <f>IF(AT865="","",RANK(AT865,AT$3:AT$1048576,1)+COUNTIF(AT$3:AT865,AT865)-1)</f>
        <v/>
      </c>
      <c r="AV865" s="1" t="str">
        <f t="shared" si="480"/>
        <v/>
      </c>
      <c r="AW865" s="34" t="str">
        <f t="shared" si="481"/>
        <v/>
      </c>
      <c r="AX865" s="39" t="str">
        <f t="shared" si="482"/>
        <v/>
      </c>
      <c r="AY865" s="44" t="str">
        <f t="shared" si="499"/>
        <v/>
      </c>
      <c r="AZ865" s="41" t="str">
        <f>IF(AY865="","",RANK(AY865,AY$3:AY$1048576,1)+COUNTIF(AY$3:AY865,AY865)-1)</f>
        <v/>
      </c>
      <c r="BA865" s="1" t="str">
        <f t="shared" si="483"/>
        <v/>
      </c>
      <c r="BB865" s="34" t="str">
        <f t="shared" si="484"/>
        <v/>
      </c>
      <c r="BC865" s="39" t="str">
        <f t="shared" si="485"/>
        <v/>
      </c>
      <c r="BD865" s="44" t="str">
        <f t="shared" si="500"/>
        <v/>
      </c>
      <c r="BE865" s="41" t="str">
        <f>IF(BD865="","",RANK(BD865,BD$3:BD$1048576,1)+COUNTIF(BD$3:BD865,BD865)-1)</f>
        <v/>
      </c>
      <c r="BF865" s="1" t="str">
        <f t="shared" si="486"/>
        <v/>
      </c>
      <c r="BG865" s="34" t="str">
        <f t="shared" si="487"/>
        <v/>
      </c>
      <c r="BH865" s="39" t="str">
        <f t="shared" si="488"/>
        <v/>
      </c>
      <c r="BJ865" s="3"/>
      <c r="BK865" s="86"/>
      <c r="BL865" s="86"/>
      <c r="BM865" s="86"/>
      <c r="BN865" s="86"/>
      <c r="BO865" s="3"/>
      <c r="BP865" s="86"/>
      <c r="BQ865" s="86"/>
      <c r="BR865" s="86"/>
      <c r="BS865" s="86"/>
      <c r="BT865" s="3"/>
      <c r="BU865" s="86"/>
      <c r="BV865" s="86"/>
      <c r="BW865" s="86"/>
      <c r="BX865" s="86"/>
      <c r="BY865" s="3"/>
      <c r="BZ865" s="86"/>
      <c r="CA865" s="86"/>
      <c r="CB865" s="86"/>
      <c r="CC865" s="86"/>
    </row>
    <row r="866" spans="2:81" ht="35.1" customHeight="1" x14ac:dyDescent="0.2">
      <c r="B866" s="187"/>
      <c r="C866" s="188"/>
      <c r="D866" s="189"/>
      <c r="E866" s="186"/>
      <c r="F866" s="182"/>
      <c r="G866" s="184"/>
      <c r="K866" s="80" t="str">
        <f>IF(O866="","",COUNT(O$3:O866))</f>
        <v/>
      </c>
      <c r="L866" s="80" t="str">
        <f>IF(B866&lt;&gt;"",B866,IF(OR(COUNTA($G$3:$G866)&lt;COUNTA($G$3:$G$1048576),$G866&lt;&gt;""),L865,""))</f>
        <v/>
      </c>
      <c r="M866" s="80" t="str">
        <f>IF(C866&lt;&gt;"",C866,IF(OR(COUNTA($G$3:$G866)&lt;COUNTA($G$3:$G$1048576),$G866&lt;&gt;""),M865,""))</f>
        <v/>
      </c>
      <c r="N866" s="80" t="str">
        <f>IF(D866&lt;&gt;"",D866,IF(OR(COUNTA($G$3:$G866)&lt;COUNTA($G$3:$G$1048576),$G866&lt;&gt;""),N865,""))</f>
        <v/>
      </c>
      <c r="O866" s="81" t="str">
        <f t="shared" si="489"/>
        <v/>
      </c>
      <c r="P866" s="90" t="str">
        <f>IFERROR(IF(O866="",IF(COUNT(S$3:S$1048576)=COUNT(S$3:S866),IF(S866="","",INDEX(O$3:O866,MATCH(MAX(K$3:K866),K$3:K866,0),0)),INDEX(O$3:O866,MATCH(MAX(K$3:K866),K$3:K866,0),0)),O866),"")</f>
        <v/>
      </c>
      <c r="Q866" s="89" t="str">
        <f>IF(R866="","",COUNT(R$3:R866))</f>
        <v/>
      </c>
      <c r="R866" s="80" t="str">
        <f t="shared" si="475"/>
        <v/>
      </c>
      <c r="S866" s="91" t="str">
        <f>IFERROR(IF(COUNTA($E866:$G866)=0,"",IF(AND(R866="",$O866=INDEX(O$3:O866,MATCH(MAX(Q$3:Q866),Q$3:Q866,0),0)),INDEX(R$3:R866,MATCH(MAX(Q$3:Q866),Q$3:Q866,0),0),R866)),"")</f>
        <v/>
      </c>
      <c r="T866" s="80" t="str">
        <f>IF(U866="","",COUNT(U$3:U866))</f>
        <v/>
      </c>
      <c r="U866" s="80" t="str">
        <f t="shared" si="490"/>
        <v/>
      </c>
      <c r="V866" s="91" t="str">
        <f>IFERROR(IF(S866="","",IF(U866="",IF(AND(E866="",F866="",G866&lt;&gt;"",$O866=INDEX(O$3:O866,MATCH(MAX(T$3:T866),T$3:T866,0),0)),INDEX(U$3:U866,MATCH(MAX(T$3:T866),T$3:T866,0),0),IF(AND(S866&lt;&gt;"",U866=""),0,"")),U866)),"")</f>
        <v/>
      </c>
      <c r="W866" s="95" t="str">
        <f t="shared" si="491"/>
        <v/>
      </c>
      <c r="X866" s="198" t="str">
        <f t="shared" si="492"/>
        <v/>
      </c>
      <c r="Y866" s="92" t="str">
        <f t="shared" si="493"/>
        <v/>
      </c>
      <c r="Z866" s="106" t="str">
        <f>IF(P866="","",COUNTIF($N$3:$N866,$N866))</f>
        <v/>
      </c>
      <c r="AA866" s="92" t="str">
        <f t="shared" si="494"/>
        <v/>
      </c>
      <c r="AB866" s="92" t="str">
        <f t="shared" si="495"/>
        <v/>
      </c>
      <c r="AC866" s="92" t="str">
        <f t="shared" si="496"/>
        <v/>
      </c>
      <c r="AD866" s="92" t="str">
        <f t="shared" si="503"/>
        <v/>
      </c>
      <c r="AE866" s="92" t="str">
        <f t="shared" si="503"/>
        <v/>
      </c>
      <c r="AF866" s="92" t="str">
        <f t="shared" si="503"/>
        <v/>
      </c>
      <c r="AG866" s="92" t="str">
        <f t="shared" si="503"/>
        <v/>
      </c>
      <c r="AH866" s="92" t="str">
        <f t="shared" si="503"/>
        <v/>
      </c>
      <c r="AI866" s="92" t="str">
        <f t="shared" si="503"/>
        <v/>
      </c>
      <c r="AJ866" s="92" t="str">
        <f t="shared" si="503"/>
        <v/>
      </c>
      <c r="AK866" s="92" t="str">
        <f t="shared" si="503"/>
        <v/>
      </c>
      <c r="AL866" s="92" t="str">
        <f t="shared" si="503"/>
        <v/>
      </c>
      <c r="AN866" s="35" t="str">
        <f t="shared" si="476"/>
        <v/>
      </c>
      <c r="AO866" s="44" t="str">
        <f t="shared" si="497"/>
        <v/>
      </c>
      <c r="AP866" s="41" t="str">
        <f>IF(AO866="","",RANK(AO866,AO$3:AO$1048576,1)+COUNTIF(AO$3:AO866,AO866)-1)</f>
        <v/>
      </c>
      <c r="AQ866" s="1" t="str">
        <f t="shared" si="498"/>
        <v/>
      </c>
      <c r="AR866" s="34" t="str">
        <f t="shared" si="477"/>
        <v/>
      </c>
      <c r="AS866" s="39" t="str">
        <f t="shared" si="478"/>
        <v/>
      </c>
      <c r="AT866" s="44" t="str">
        <f t="shared" si="479"/>
        <v/>
      </c>
      <c r="AU866" s="41" t="str">
        <f>IF(AT866="","",RANK(AT866,AT$3:AT$1048576,1)+COUNTIF(AT$3:AT866,AT866)-1)</f>
        <v/>
      </c>
      <c r="AV866" s="1" t="str">
        <f t="shared" si="480"/>
        <v/>
      </c>
      <c r="AW866" s="34" t="str">
        <f t="shared" si="481"/>
        <v/>
      </c>
      <c r="AX866" s="39" t="str">
        <f t="shared" si="482"/>
        <v/>
      </c>
      <c r="AY866" s="44" t="str">
        <f t="shared" si="499"/>
        <v/>
      </c>
      <c r="AZ866" s="41" t="str">
        <f>IF(AY866="","",RANK(AY866,AY$3:AY$1048576,1)+COUNTIF(AY$3:AY866,AY866)-1)</f>
        <v/>
      </c>
      <c r="BA866" s="1" t="str">
        <f t="shared" si="483"/>
        <v/>
      </c>
      <c r="BB866" s="34" t="str">
        <f t="shared" si="484"/>
        <v/>
      </c>
      <c r="BC866" s="39" t="str">
        <f t="shared" si="485"/>
        <v/>
      </c>
      <c r="BD866" s="44" t="str">
        <f t="shared" si="500"/>
        <v/>
      </c>
      <c r="BE866" s="41" t="str">
        <f>IF(BD866="","",RANK(BD866,BD$3:BD$1048576,1)+COUNTIF(BD$3:BD866,BD866)-1)</f>
        <v/>
      </c>
      <c r="BF866" s="1" t="str">
        <f t="shared" si="486"/>
        <v/>
      </c>
      <c r="BG866" s="34" t="str">
        <f t="shared" si="487"/>
        <v/>
      </c>
      <c r="BH866" s="39" t="str">
        <f t="shared" si="488"/>
        <v/>
      </c>
      <c r="BJ866" s="3"/>
      <c r="BK866" s="86"/>
      <c r="BL866" s="86"/>
      <c r="BM866" s="86"/>
      <c r="BN866" s="86"/>
      <c r="BO866" s="3"/>
      <c r="BP866" s="86"/>
      <c r="BQ866" s="86"/>
      <c r="BR866" s="86"/>
      <c r="BS866" s="86"/>
      <c r="BT866" s="3"/>
      <c r="BU866" s="86"/>
      <c r="BV866" s="86"/>
      <c r="BW866" s="86"/>
      <c r="BX866" s="86"/>
      <c r="BY866" s="3"/>
      <c r="BZ866" s="86"/>
      <c r="CA866" s="86"/>
      <c r="CB866" s="86"/>
      <c r="CC866" s="86"/>
    </row>
    <row r="867" spans="2:81" ht="35.1" customHeight="1" x14ac:dyDescent="0.2">
      <c r="B867" s="187"/>
      <c r="C867" s="188"/>
      <c r="D867" s="189"/>
      <c r="E867" s="186"/>
      <c r="F867" s="182"/>
      <c r="G867" s="184"/>
      <c r="K867" s="80" t="str">
        <f>IF(O867="","",COUNT(O$3:O867))</f>
        <v/>
      </c>
      <c r="L867" s="80" t="str">
        <f>IF(B867&lt;&gt;"",B867,IF(OR(COUNTA($G$3:$G867)&lt;COUNTA($G$3:$G$1048576),$G867&lt;&gt;""),L866,""))</f>
        <v/>
      </c>
      <c r="M867" s="80" t="str">
        <f>IF(C867&lt;&gt;"",C867,IF(OR(COUNTA($G$3:$G867)&lt;COUNTA($G$3:$G$1048576),$G867&lt;&gt;""),M866,""))</f>
        <v/>
      </c>
      <c r="N867" s="80" t="str">
        <f>IF(D867&lt;&gt;"",D867,IF(OR(COUNTA($G$3:$G867)&lt;COUNTA($G$3:$G$1048576),$G867&lt;&gt;""),N866,""))</f>
        <v/>
      </c>
      <c r="O867" s="81" t="str">
        <f t="shared" si="489"/>
        <v/>
      </c>
      <c r="P867" s="90" t="str">
        <f>IFERROR(IF(O867="",IF(COUNT(S$3:S$1048576)=COUNT(S$3:S867),IF(S867="","",INDEX(O$3:O867,MATCH(MAX(K$3:K867),K$3:K867,0),0)),INDEX(O$3:O867,MATCH(MAX(K$3:K867),K$3:K867,0),0)),O867),"")</f>
        <v/>
      </c>
      <c r="Q867" s="89" t="str">
        <f>IF(R867="","",COUNT(R$3:R867))</f>
        <v/>
      </c>
      <c r="R867" s="80" t="str">
        <f t="shared" si="475"/>
        <v/>
      </c>
      <c r="S867" s="91" t="str">
        <f>IFERROR(IF(COUNTA($E867:$G867)=0,"",IF(AND(R867="",$O867=INDEX(O$3:O867,MATCH(MAX(Q$3:Q867),Q$3:Q867,0),0)),INDEX(R$3:R867,MATCH(MAX(Q$3:Q867),Q$3:Q867,0),0),R867)),"")</f>
        <v/>
      </c>
      <c r="T867" s="80" t="str">
        <f>IF(U867="","",COUNT(U$3:U867))</f>
        <v/>
      </c>
      <c r="U867" s="80" t="str">
        <f t="shared" si="490"/>
        <v/>
      </c>
      <c r="V867" s="91" t="str">
        <f>IFERROR(IF(S867="","",IF(U867="",IF(AND(E867="",F867="",G867&lt;&gt;"",$O867=INDEX(O$3:O867,MATCH(MAX(T$3:T867),T$3:T867,0),0)),INDEX(U$3:U867,MATCH(MAX(T$3:T867),T$3:T867,0),0),IF(AND(S867&lt;&gt;"",U867=""),0,"")),U867)),"")</f>
        <v/>
      </c>
      <c r="W867" s="95" t="str">
        <f t="shared" si="491"/>
        <v/>
      </c>
      <c r="X867" s="198" t="str">
        <f t="shared" si="492"/>
        <v/>
      </c>
      <c r="Y867" s="92" t="str">
        <f t="shared" si="493"/>
        <v/>
      </c>
      <c r="Z867" s="106" t="str">
        <f>IF(P867="","",COUNTIF($N$3:$N867,$N867))</f>
        <v/>
      </c>
      <c r="AA867" s="92" t="str">
        <f t="shared" si="494"/>
        <v/>
      </c>
      <c r="AB867" s="92" t="str">
        <f t="shared" si="495"/>
        <v/>
      </c>
      <c r="AC867" s="92" t="str">
        <f t="shared" si="496"/>
        <v/>
      </c>
      <c r="AD867" s="92" t="str">
        <f t="shared" si="503"/>
        <v/>
      </c>
      <c r="AE867" s="92" t="str">
        <f t="shared" si="503"/>
        <v/>
      </c>
      <c r="AF867" s="92" t="str">
        <f t="shared" si="503"/>
        <v/>
      </c>
      <c r="AG867" s="92" t="str">
        <f t="shared" si="503"/>
        <v/>
      </c>
      <c r="AH867" s="92" t="str">
        <f t="shared" si="503"/>
        <v/>
      </c>
      <c r="AI867" s="92" t="str">
        <f t="shared" si="503"/>
        <v/>
      </c>
      <c r="AJ867" s="92" t="str">
        <f t="shared" si="503"/>
        <v/>
      </c>
      <c r="AK867" s="92" t="str">
        <f t="shared" si="503"/>
        <v/>
      </c>
      <c r="AL867" s="92" t="str">
        <f t="shared" si="503"/>
        <v/>
      </c>
      <c r="AN867" s="35" t="str">
        <f t="shared" si="476"/>
        <v/>
      </c>
      <c r="AO867" s="44" t="str">
        <f t="shared" si="497"/>
        <v/>
      </c>
      <c r="AP867" s="41" t="str">
        <f>IF(AO867="","",RANK(AO867,AO$3:AO$1048576,1)+COUNTIF(AO$3:AO867,AO867)-1)</f>
        <v/>
      </c>
      <c r="AQ867" s="1" t="str">
        <f t="shared" si="498"/>
        <v/>
      </c>
      <c r="AR867" s="34" t="str">
        <f t="shared" si="477"/>
        <v/>
      </c>
      <c r="AS867" s="39" t="str">
        <f t="shared" si="478"/>
        <v/>
      </c>
      <c r="AT867" s="44" t="str">
        <f t="shared" si="479"/>
        <v/>
      </c>
      <c r="AU867" s="41" t="str">
        <f>IF(AT867="","",RANK(AT867,AT$3:AT$1048576,1)+COUNTIF(AT$3:AT867,AT867)-1)</f>
        <v/>
      </c>
      <c r="AV867" s="1" t="str">
        <f t="shared" si="480"/>
        <v/>
      </c>
      <c r="AW867" s="34" t="str">
        <f t="shared" si="481"/>
        <v/>
      </c>
      <c r="AX867" s="39" t="str">
        <f t="shared" si="482"/>
        <v/>
      </c>
      <c r="AY867" s="44" t="str">
        <f t="shared" si="499"/>
        <v/>
      </c>
      <c r="AZ867" s="41" t="str">
        <f>IF(AY867="","",RANK(AY867,AY$3:AY$1048576,1)+COUNTIF(AY$3:AY867,AY867)-1)</f>
        <v/>
      </c>
      <c r="BA867" s="1" t="str">
        <f t="shared" si="483"/>
        <v/>
      </c>
      <c r="BB867" s="34" t="str">
        <f t="shared" si="484"/>
        <v/>
      </c>
      <c r="BC867" s="39" t="str">
        <f t="shared" si="485"/>
        <v/>
      </c>
      <c r="BD867" s="44" t="str">
        <f t="shared" si="500"/>
        <v/>
      </c>
      <c r="BE867" s="41" t="str">
        <f>IF(BD867="","",RANK(BD867,BD$3:BD$1048576,1)+COUNTIF(BD$3:BD867,BD867)-1)</f>
        <v/>
      </c>
      <c r="BF867" s="1" t="str">
        <f t="shared" si="486"/>
        <v/>
      </c>
      <c r="BG867" s="34" t="str">
        <f t="shared" si="487"/>
        <v/>
      </c>
      <c r="BH867" s="39" t="str">
        <f t="shared" si="488"/>
        <v/>
      </c>
      <c r="BJ867" s="3"/>
      <c r="BK867" s="86"/>
      <c r="BL867" s="86"/>
      <c r="BM867" s="86"/>
      <c r="BN867" s="86"/>
      <c r="BO867" s="3"/>
      <c r="BP867" s="86"/>
      <c r="BQ867" s="86"/>
      <c r="BR867" s="86"/>
      <c r="BS867" s="86"/>
      <c r="BT867" s="3"/>
      <c r="BU867" s="86"/>
      <c r="BV867" s="86"/>
      <c r="BW867" s="86"/>
      <c r="BX867" s="86"/>
      <c r="BY867" s="3"/>
      <c r="BZ867" s="86"/>
      <c r="CA867" s="86"/>
      <c r="CB867" s="86"/>
      <c r="CC867" s="86"/>
    </row>
    <row r="868" spans="2:81" ht="35.1" customHeight="1" x14ac:dyDescent="0.2">
      <c r="B868" s="187"/>
      <c r="C868" s="188"/>
      <c r="D868" s="189"/>
      <c r="E868" s="186"/>
      <c r="F868" s="182"/>
      <c r="G868" s="184"/>
      <c r="K868" s="80" t="str">
        <f>IF(O868="","",COUNT(O$3:O868))</f>
        <v/>
      </c>
      <c r="L868" s="80" t="str">
        <f>IF(B868&lt;&gt;"",B868,IF(OR(COUNTA($G$3:$G868)&lt;COUNTA($G$3:$G$1048576),$G868&lt;&gt;""),L867,""))</f>
        <v/>
      </c>
      <c r="M868" s="80" t="str">
        <f>IF(C868&lt;&gt;"",C868,IF(OR(COUNTA($G$3:$G868)&lt;COUNTA($G$3:$G$1048576),$G868&lt;&gt;""),M867,""))</f>
        <v/>
      </c>
      <c r="N868" s="80" t="str">
        <f>IF(D868&lt;&gt;"",D868,IF(OR(COUNTA($G$3:$G868)&lt;COUNTA($G$3:$G$1048576),$G868&lt;&gt;""),N867,""))</f>
        <v/>
      </c>
      <c r="O868" s="81" t="str">
        <f t="shared" si="489"/>
        <v/>
      </c>
      <c r="P868" s="90" t="str">
        <f>IFERROR(IF(O868="",IF(COUNT(S$3:S$1048576)=COUNT(S$3:S868),IF(S868="","",INDEX(O$3:O868,MATCH(MAX(K$3:K868),K$3:K868,0),0)),INDEX(O$3:O868,MATCH(MAX(K$3:K868),K$3:K868,0),0)),O868),"")</f>
        <v/>
      </c>
      <c r="Q868" s="89" t="str">
        <f>IF(R868="","",COUNT(R$3:R868))</f>
        <v/>
      </c>
      <c r="R868" s="80" t="str">
        <f t="shared" si="475"/>
        <v/>
      </c>
      <c r="S868" s="91" t="str">
        <f>IFERROR(IF(COUNTA($E868:$G868)=0,"",IF(AND(R868="",$O868=INDEX(O$3:O868,MATCH(MAX(Q$3:Q868),Q$3:Q868,0),0)),INDEX(R$3:R868,MATCH(MAX(Q$3:Q868),Q$3:Q868,0),0),R868)),"")</f>
        <v/>
      </c>
      <c r="T868" s="80" t="str">
        <f>IF(U868="","",COUNT(U$3:U868))</f>
        <v/>
      </c>
      <c r="U868" s="80" t="str">
        <f t="shared" si="490"/>
        <v/>
      </c>
      <c r="V868" s="91" t="str">
        <f>IFERROR(IF(S868="","",IF(U868="",IF(AND(E868="",F868="",G868&lt;&gt;"",$O868=INDEX(O$3:O868,MATCH(MAX(T$3:T868),T$3:T868,0),0)),INDEX(U$3:U868,MATCH(MAX(T$3:T868),T$3:T868,0),0),IF(AND(S868&lt;&gt;"",U868=""),0,"")),U868)),"")</f>
        <v/>
      </c>
      <c r="W868" s="95" t="str">
        <f t="shared" si="491"/>
        <v/>
      </c>
      <c r="X868" s="198" t="str">
        <f t="shared" si="492"/>
        <v/>
      </c>
      <c r="Y868" s="92" t="str">
        <f t="shared" si="493"/>
        <v/>
      </c>
      <c r="Z868" s="106" t="str">
        <f>IF(P868="","",COUNTIF($N$3:$N868,$N868))</f>
        <v/>
      </c>
      <c r="AA868" s="92" t="str">
        <f t="shared" si="494"/>
        <v/>
      </c>
      <c r="AB868" s="92" t="str">
        <f t="shared" si="495"/>
        <v/>
      </c>
      <c r="AC868" s="92" t="str">
        <f t="shared" si="496"/>
        <v/>
      </c>
      <c r="AD868" s="92" t="str">
        <f t="shared" si="503"/>
        <v/>
      </c>
      <c r="AE868" s="92" t="str">
        <f t="shared" si="503"/>
        <v/>
      </c>
      <c r="AF868" s="92" t="str">
        <f t="shared" si="503"/>
        <v/>
      </c>
      <c r="AG868" s="92" t="str">
        <f t="shared" si="503"/>
        <v/>
      </c>
      <c r="AH868" s="92" t="str">
        <f t="shared" si="503"/>
        <v/>
      </c>
      <c r="AI868" s="92" t="str">
        <f t="shared" si="503"/>
        <v/>
      </c>
      <c r="AJ868" s="92" t="str">
        <f t="shared" si="503"/>
        <v/>
      </c>
      <c r="AK868" s="92" t="str">
        <f t="shared" si="503"/>
        <v/>
      </c>
      <c r="AL868" s="92" t="str">
        <f t="shared" si="503"/>
        <v/>
      </c>
      <c r="AN868" s="35" t="str">
        <f t="shared" si="476"/>
        <v/>
      </c>
      <c r="AO868" s="44" t="str">
        <f t="shared" si="497"/>
        <v/>
      </c>
      <c r="AP868" s="41" t="str">
        <f>IF(AO868="","",RANK(AO868,AO$3:AO$1048576,1)+COUNTIF(AO$3:AO868,AO868)-1)</f>
        <v/>
      </c>
      <c r="AQ868" s="1" t="str">
        <f t="shared" si="498"/>
        <v/>
      </c>
      <c r="AR868" s="34" t="str">
        <f t="shared" si="477"/>
        <v/>
      </c>
      <c r="AS868" s="39" t="str">
        <f t="shared" si="478"/>
        <v/>
      </c>
      <c r="AT868" s="44" t="str">
        <f t="shared" si="479"/>
        <v/>
      </c>
      <c r="AU868" s="41" t="str">
        <f>IF(AT868="","",RANK(AT868,AT$3:AT$1048576,1)+COUNTIF(AT$3:AT868,AT868)-1)</f>
        <v/>
      </c>
      <c r="AV868" s="1" t="str">
        <f t="shared" si="480"/>
        <v/>
      </c>
      <c r="AW868" s="34" t="str">
        <f t="shared" si="481"/>
        <v/>
      </c>
      <c r="AX868" s="39" t="str">
        <f t="shared" si="482"/>
        <v/>
      </c>
      <c r="AY868" s="44" t="str">
        <f t="shared" si="499"/>
        <v/>
      </c>
      <c r="AZ868" s="41" t="str">
        <f>IF(AY868="","",RANK(AY868,AY$3:AY$1048576,1)+COUNTIF(AY$3:AY868,AY868)-1)</f>
        <v/>
      </c>
      <c r="BA868" s="1" t="str">
        <f t="shared" si="483"/>
        <v/>
      </c>
      <c r="BB868" s="34" t="str">
        <f t="shared" si="484"/>
        <v/>
      </c>
      <c r="BC868" s="39" t="str">
        <f t="shared" si="485"/>
        <v/>
      </c>
      <c r="BD868" s="44" t="str">
        <f t="shared" si="500"/>
        <v/>
      </c>
      <c r="BE868" s="41" t="str">
        <f>IF(BD868="","",RANK(BD868,BD$3:BD$1048576,1)+COUNTIF(BD$3:BD868,BD868)-1)</f>
        <v/>
      </c>
      <c r="BF868" s="1" t="str">
        <f t="shared" si="486"/>
        <v/>
      </c>
      <c r="BG868" s="34" t="str">
        <f t="shared" si="487"/>
        <v/>
      </c>
      <c r="BH868" s="39" t="str">
        <f t="shared" si="488"/>
        <v/>
      </c>
      <c r="BJ868" s="3"/>
      <c r="BK868" s="86"/>
      <c r="BL868" s="86"/>
      <c r="BM868" s="86"/>
      <c r="BN868" s="86"/>
      <c r="BO868" s="3"/>
      <c r="BP868" s="86"/>
      <c r="BQ868" s="86"/>
      <c r="BR868" s="86"/>
      <c r="BS868" s="86"/>
      <c r="BT868" s="3"/>
      <c r="BU868" s="86"/>
      <c r="BV868" s="86"/>
      <c r="BW868" s="86"/>
      <c r="BX868" s="86"/>
      <c r="BY868" s="3"/>
      <c r="BZ868" s="86"/>
      <c r="CA868" s="86"/>
      <c r="CB868" s="86"/>
      <c r="CC868" s="86"/>
    </row>
    <row r="869" spans="2:81" ht="35.1" customHeight="1" x14ac:dyDescent="0.2">
      <c r="B869" s="187"/>
      <c r="C869" s="188"/>
      <c r="D869" s="189"/>
      <c r="E869" s="186"/>
      <c r="F869" s="182"/>
      <c r="G869" s="184"/>
      <c r="K869" s="80" t="str">
        <f>IF(O869="","",COUNT(O$3:O869))</f>
        <v/>
      </c>
      <c r="L869" s="80" t="str">
        <f>IF(B869&lt;&gt;"",B869,IF(OR(COUNTA($G$3:$G869)&lt;COUNTA($G$3:$G$1048576),$G869&lt;&gt;""),L868,""))</f>
        <v/>
      </c>
      <c r="M869" s="80" t="str">
        <f>IF(C869&lt;&gt;"",C869,IF(OR(COUNTA($G$3:$G869)&lt;COUNTA($G$3:$G$1048576),$G869&lt;&gt;""),M868,""))</f>
        <v/>
      </c>
      <c r="N869" s="80" t="str">
        <f>IF(D869&lt;&gt;"",D869,IF(OR(COUNTA($G$3:$G869)&lt;COUNTA($G$3:$G$1048576),$G869&lt;&gt;""),N868,""))</f>
        <v/>
      </c>
      <c r="O869" s="81" t="str">
        <f t="shared" si="489"/>
        <v/>
      </c>
      <c r="P869" s="90" t="str">
        <f>IFERROR(IF(O869="",IF(COUNT(S$3:S$1048576)=COUNT(S$3:S869),IF(S869="","",INDEX(O$3:O869,MATCH(MAX(K$3:K869),K$3:K869,0),0)),INDEX(O$3:O869,MATCH(MAX(K$3:K869),K$3:K869,0),0)),O869),"")</f>
        <v/>
      </c>
      <c r="Q869" s="89" t="str">
        <f>IF(R869="","",COUNT(R$3:R869))</f>
        <v/>
      </c>
      <c r="R869" s="80" t="str">
        <f t="shared" si="475"/>
        <v/>
      </c>
      <c r="S869" s="91" t="str">
        <f>IFERROR(IF(COUNTA($E869:$G869)=0,"",IF(AND(R869="",$O869=INDEX(O$3:O869,MATCH(MAX(Q$3:Q869),Q$3:Q869,0),0)),INDEX(R$3:R869,MATCH(MAX(Q$3:Q869),Q$3:Q869,0),0),R869)),"")</f>
        <v/>
      </c>
      <c r="T869" s="80" t="str">
        <f>IF(U869="","",COUNT(U$3:U869))</f>
        <v/>
      </c>
      <c r="U869" s="80" t="str">
        <f t="shared" si="490"/>
        <v/>
      </c>
      <c r="V869" s="91" t="str">
        <f>IFERROR(IF(S869="","",IF(U869="",IF(AND(E869="",F869="",G869&lt;&gt;"",$O869=INDEX(O$3:O869,MATCH(MAX(T$3:T869),T$3:T869,0),0)),INDEX(U$3:U869,MATCH(MAX(T$3:T869),T$3:T869,0),0),IF(AND(S869&lt;&gt;"",U869=""),0,"")),U869)),"")</f>
        <v/>
      </c>
      <c r="W869" s="95" t="str">
        <f t="shared" si="491"/>
        <v/>
      </c>
      <c r="X869" s="198" t="str">
        <f t="shared" si="492"/>
        <v/>
      </c>
      <c r="Y869" s="92" t="str">
        <f t="shared" si="493"/>
        <v/>
      </c>
      <c r="Z869" s="106" t="str">
        <f>IF(P869="","",COUNTIF($N$3:$N869,$N869))</f>
        <v/>
      </c>
      <c r="AA869" s="92" t="str">
        <f t="shared" si="494"/>
        <v/>
      </c>
      <c r="AB869" s="92" t="str">
        <f t="shared" si="495"/>
        <v/>
      </c>
      <c r="AC869" s="92" t="str">
        <f t="shared" si="496"/>
        <v/>
      </c>
      <c r="AD869" s="92" t="str">
        <f t="shared" si="503"/>
        <v/>
      </c>
      <c r="AE869" s="92" t="str">
        <f t="shared" si="503"/>
        <v/>
      </c>
      <c r="AF869" s="92" t="str">
        <f t="shared" si="503"/>
        <v/>
      </c>
      <c r="AG869" s="92" t="str">
        <f t="shared" si="503"/>
        <v/>
      </c>
      <c r="AH869" s="92" t="str">
        <f t="shared" si="503"/>
        <v/>
      </c>
      <c r="AI869" s="92" t="str">
        <f t="shared" si="503"/>
        <v/>
      </c>
      <c r="AJ869" s="92" t="str">
        <f t="shared" si="503"/>
        <v/>
      </c>
      <c r="AK869" s="92" t="str">
        <f t="shared" si="503"/>
        <v/>
      </c>
      <c r="AL869" s="92" t="str">
        <f t="shared" si="503"/>
        <v/>
      </c>
      <c r="AN869" s="35" t="str">
        <f t="shared" si="476"/>
        <v/>
      </c>
      <c r="AO869" s="44" t="str">
        <f t="shared" si="497"/>
        <v/>
      </c>
      <c r="AP869" s="41" t="str">
        <f>IF(AO869="","",RANK(AO869,AO$3:AO$1048576,1)+COUNTIF(AO$3:AO869,AO869)-1)</f>
        <v/>
      </c>
      <c r="AQ869" s="1" t="str">
        <f t="shared" si="498"/>
        <v/>
      </c>
      <c r="AR869" s="34" t="str">
        <f t="shared" si="477"/>
        <v/>
      </c>
      <c r="AS869" s="39" t="str">
        <f t="shared" si="478"/>
        <v/>
      </c>
      <c r="AT869" s="44" t="str">
        <f t="shared" si="479"/>
        <v/>
      </c>
      <c r="AU869" s="41" t="str">
        <f>IF(AT869="","",RANK(AT869,AT$3:AT$1048576,1)+COUNTIF(AT$3:AT869,AT869)-1)</f>
        <v/>
      </c>
      <c r="AV869" s="1" t="str">
        <f t="shared" si="480"/>
        <v/>
      </c>
      <c r="AW869" s="34" t="str">
        <f t="shared" si="481"/>
        <v/>
      </c>
      <c r="AX869" s="39" t="str">
        <f t="shared" si="482"/>
        <v/>
      </c>
      <c r="AY869" s="44" t="str">
        <f t="shared" si="499"/>
        <v/>
      </c>
      <c r="AZ869" s="41" t="str">
        <f>IF(AY869="","",RANK(AY869,AY$3:AY$1048576,1)+COUNTIF(AY$3:AY869,AY869)-1)</f>
        <v/>
      </c>
      <c r="BA869" s="1" t="str">
        <f t="shared" si="483"/>
        <v/>
      </c>
      <c r="BB869" s="34" t="str">
        <f t="shared" si="484"/>
        <v/>
      </c>
      <c r="BC869" s="39" t="str">
        <f t="shared" si="485"/>
        <v/>
      </c>
      <c r="BD869" s="44" t="str">
        <f t="shared" si="500"/>
        <v/>
      </c>
      <c r="BE869" s="41" t="str">
        <f>IF(BD869="","",RANK(BD869,BD$3:BD$1048576,1)+COUNTIF(BD$3:BD869,BD869)-1)</f>
        <v/>
      </c>
      <c r="BF869" s="1" t="str">
        <f t="shared" si="486"/>
        <v/>
      </c>
      <c r="BG869" s="34" t="str">
        <f t="shared" si="487"/>
        <v/>
      </c>
      <c r="BH869" s="39" t="str">
        <f t="shared" si="488"/>
        <v/>
      </c>
      <c r="BJ869" s="3"/>
      <c r="BK869" s="86"/>
      <c r="BL869" s="86"/>
      <c r="BM869" s="86"/>
      <c r="BN869" s="86"/>
      <c r="BO869" s="3"/>
      <c r="BP869" s="86"/>
      <c r="BQ869" s="86"/>
      <c r="BR869" s="86"/>
      <c r="BS869" s="86"/>
      <c r="BT869" s="3"/>
      <c r="BU869" s="86"/>
      <c r="BV869" s="86"/>
      <c r="BW869" s="86"/>
      <c r="BX869" s="86"/>
      <c r="BY869" s="3"/>
      <c r="BZ869" s="86"/>
      <c r="CA869" s="86"/>
      <c r="CB869" s="86"/>
      <c r="CC869" s="86"/>
    </row>
    <row r="870" spans="2:81" ht="35.1" customHeight="1" x14ac:dyDescent="0.2">
      <c r="B870" s="187"/>
      <c r="C870" s="188"/>
      <c r="D870" s="189"/>
      <c r="E870" s="186"/>
      <c r="F870" s="182"/>
      <c r="G870" s="184"/>
      <c r="K870" s="80" t="str">
        <f>IF(O870="","",COUNT(O$3:O870))</f>
        <v/>
      </c>
      <c r="L870" s="80" t="str">
        <f>IF(B870&lt;&gt;"",B870,IF(OR(COUNTA($G$3:$G870)&lt;COUNTA($G$3:$G$1048576),$G870&lt;&gt;""),L869,""))</f>
        <v/>
      </c>
      <c r="M870" s="80" t="str">
        <f>IF(C870&lt;&gt;"",C870,IF(OR(COUNTA($G$3:$G870)&lt;COUNTA($G$3:$G$1048576),$G870&lt;&gt;""),M869,""))</f>
        <v/>
      </c>
      <c r="N870" s="80" t="str">
        <f>IF(D870&lt;&gt;"",D870,IF(OR(COUNTA($G$3:$G870)&lt;COUNTA($G$3:$G$1048576),$G870&lt;&gt;""),N869,""))</f>
        <v/>
      </c>
      <c r="O870" s="81" t="str">
        <f t="shared" si="489"/>
        <v/>
      </c>
      <c r="P870" s="90" t="str">
        <f>IFERROR(IF(O870="",IF(COUNT(S$3:S$1048576)=COUNT(S$3:S870),IF(S870="","",INDEX(O$3:O870,MATCH(MAX(K$3:K870),K$3:K870,0),0)),INDEX(O$3:O870,MATCH(MAX(K$3:K870),K$3:K870,0),0)),O870),"")</f>
        <v/>
      </c>
      <c r="Q870" s="89" t="str">
        <f>IF(R870="","",COUNT(R$3:R870))</f>
        <v/>
      </c>
      <c r="R870" s="80" t="str">
        <f t="shared" si="475"/>
        <v/>
      </c>
      <c r="S870" s="91" t="str">
        <f>IFERROR(IF(COUNTA($E870:$G870)=0,"",IF(AND(R870="",$O870=INDEX(O$3:O870,MATCH(MAX(Q$3:Q870),Q$3:Q870,0),0)),INDEX(R$3:R870,MATCH(MAX(Q$3:Q870),Q$3:Q870,0),0),R870)),"")</f>
        <v/>
      </c>
      <c r="T870" s="80" t="str">
        <f>IF(U870="","",COUNT(U$3:U870))</f>
        <v/>
      </c>
      <c r="U870" s="80" t="str">
        <f t="shared" si="490"/>
        <v/>
      </c>
      <c r="V870" s="91" t="str">
        <f>IFERROR(IF(S870="","",IF(U870="",IF(AND(E870="",F870="",G870&lt;&gt;"",$O870=INDEX(O$3:O870,MATCH(MAX(T$3:T870),T$3:T870,0),0)),INDEX(U$3:U870,MATCH(MAX(T$3:T870),T$3:T870,0),0),IF(AND(S870&lt;&gt;"",U870=""),0,"")),U870)),"")</f>
        <v/>
      </c>
      <c r="W870" s="95" t="str">
        <f t="shared" si="491"/>
        <v/>
      </c>
      <c r="X870" s="198" t="str">
        <f t="shared" si="492"/>
        <v/>
      </c>
      <c r="Y870" s="92" t="str">
        <f t="shared" si="493"/>
        <v/>
      </c>
      <c r="Z870" s="106" t="str">
        <f>IF(P870="","",COUNTIF($N$3:$N870,$N870))</f>
        <v/>
      </c>
      <c r="AA870" s="92" t="str">
        <f t="shared" si="494"/>
        <v/>
      </c>
      <c r="AB870" s="92" t="str">
        <f t="shared" si="495"/>
        <v/>
      </c>
      <c r="AC870" s="92" t="str">
        <f t="shared" si="496"/>
        <v/>
      </c>
      <c r="AD870" s="92" t="str">
        <f t="shared" si="503"/>
        <v/>
      </c>
      <c r="AE870" s="92" t="str">
        <f t="shared" si="503"/>
        <v/>
      </c>
      <c r="AF870" s="92" t="str">
        <f t="shared" si="503"/>
        <v/>
      </c>
      <c r="AG870" s="92" t="str">
        <f t="shared" si="503"/>
        <v/>
      </c>
      <c r="AH870" s="92" t="str">
        <f t="shared" si="503"/>
        <v/>
      </c>
      <c r="AI870" s="92" t="str">
        <f t="shared" si="503"/>
        <v/>
      </c>
      <c r="AJ870" s="92" t="str">
        <f t="shared" si="503"/>
        <v/>
      </c>
      <c r="AK870" s="92" t="str">
        <f t="shared" si="503"/>
        <v/>
      </c>
      <c r="AL870" s="92" t="str">
        <f t="shared" si="503"/>
        <v/>
      </c>
      <c r="AN870" s="35" t="str">
        <f t="shared" si="476"/>
        <v/>
      </c>
      <c r="AO870" s="44" t="str">
        <f t="shared" si="497"/>
        <v/>
      </c>
      <c r="AP870" s="41" t="str">
        <f>IF(AO870="","",RANK(AO870,AO$3:AO$1048576,1)+COUNTIF(AO$3:AO870,AO870)-1)</f>
        <v/>
      </c>
      <c r="AQ870" s="1" t="str">
        <f t="shared" si="498"/>
        <v/>
      </c>
      <c r="AR870" s="34" t="str">
        <f t="shared" si="477"/>
        <v/>
      </c>
      <c r="AS870" s="39" t="str">
        <f t="shared" si="478"/>
        <v/>
      </c>
      <c r="AT870" s="44" t="str">
        <f t="shared" si="479"/>
        <v/>
      </c>
      <c r="AU870" s="41" t="str">
        <f>IF(AT870="","",RANK(AT870,AT$3:AT$1048576,1)+COUNTIF(AT$3:AT870,AT870)-1)</f>
        <v/>
      </c>
      <c r="AV870" s="1" t="str">
        <f t="shared" si="480"/>
        <v/>
      </c>
      <c r="AW870" s="34" t="str">
        <f t="shared" si="481"/>
        <v/>
      </c>
      <c r="AX870" s="39" t="str">
        <f t="shared" si="482"/>
        <v/>
      </c>
      <c r="AY870" s="44" t="str">
        <f t="shared" si="499"/>
        <v/>
      </c>
      <c r="AZ870" s="41" t="str">
        <f>IF(AY870="","",RANK(AY870,AY$3:AY$1048576,1)+COUNTIF(AY$3:AY870,AY870)-1)</f>
        <v/>
      </c>
      <c r="BA870" s="1" t="str">
        <f t="shared" si="483"/>
        <v/>
      </c>
      <c r="BB870" s="34" t="str">
        <f t="shared" si="484"/>
        <v/>
      </c>
      <c r="BC870" s="39" t="str">
        <f t="shared" si="485"/>
        <v/>
      </c>
      <c r="BD870" s="44" t="str">
        <f t="shared" si="500"/>
        <v/>
      </c>
      <c r="BE870" s="41" t="str">
        <f>IF(BD870="","",RANK(BD870,BD$3:BD$1048576,1)+COUNTIF(BD$3:BD870,BD870)-1)</f>
        <v/>
      </c>
      <c r="BF870" s="1" t="str">
        <f t="shared" si="486"/>
        <v/>
      </c>
      <c r="BG870" s="34" t="str">
        <f t="shared" si="487"/>
        <v/>
      </c>
      <c r="BH870" s="39" t="str">
        <f t="shared" si="488"/>
        <v/>
      </c>
      <c r="BJ870" s="3"/>
      <c r="BK870" s="86"/>
      <c r="BL870" s="86"/>
      <c r="BM870" s="86"/>
      <c r="BN870" s="86"/>
      <c r="BO870" s="3"/>
      <c r="BP870" s="86"/>
      <c r="BQ870" s="86"/>
      <c r="BR870" s="86"/>
      <c r="BS870" s="86"/>
      <c r="BT870" s="3"/>
      <c r="BU870" s="86"/>
      <c r="BV870" s="86"/>
      <c r="BW870" s="86"/>
      <c r="BX870" s="86"/>
      <c r="BY870" s="3"/>
      <c r="BZ870" s="86"/>
      <c r="CA870" s="86"/>
      <c r="CB870" s="86"/>
      <c r="CC870" s="86"/>
    </row>
    <row r="871" spans="2:81" ht="35.1" customHeight="1" x14ac:dyDescent="0.2">
      <c r="B871" s="187"/>
      <c r="C871" s="188"/>
      <c r="D871" s="189"/>
      <c r="E871" s="186"/>
      <c r="F871" s="182"/>
      <c r="G871" s="184"/>
      <c r="K871" s="80" t="str">
        <f>IF(O871="","",COUNT(O$3:O871))</f>
        <v/>
      </c>
      <c r="L871" s="80" t="str">
        <f>IF(B871&lt;&gt;"",B871,IF(OR(COUNTA($G$3:$G871)&lt;COUNTA($G$3:$G$1048576),$G871&lt;&gt;""),L870,""))</f>
        <v/>
      </c>
      <c r="M871" s="80" t="str">
        <f>IF(C871&lt;&gt;"",C871,IF(OR(COUNTA($G$3:$G871)&lt;COUNTA($G$3:$G$1048576),$G871&lt;&gt;""),M870,""))</f>
        <v/>
      </c>
      <c r="N871" s="80" t="str">
        <f>IF(D871&lt;&gt;"",D871,IF(OR(COUNTA($G$3:$G871)&lt;COUNTA($G$3:$G$1048576),$G871&lt;&gt;""),N870,""))</f>
        <v/>
      </c>
      <c r="O871" s="81" t="str">
        <f t="shared" si="489"/>
        <v/>
      </c>
      <c r="P871" s="90" t="str">
        <f>IFERROR(IF(O871="",IF(COUNT(S$3:S$1048576)=COUNT(S$3:S871),IF(S871="","",INDEX(O$3:O871,MATCH(MAX(K$3:K871),K$3:K871,0),0)),INDEX(O$3:O871,MATCH(MAX(K$3:K871),K$3:K871,0),0)),O871),"")</f>
        <v/>
      </c>
      <c r="Q871" s="89" t="str">
        <f>IF(R871="","",COUNT(R$3:R871))</f>
        <v/>
      </c>
      <c r="R871" s="80" t="str">
        <f t="shared" si="475"/>
        <v/>
      </c>
      <c r="S871" s="91" t="str">
        <f>IFERROR(IF(COUNTA($E871:$G871)=0,"",IF(AND(R871="",$O871=INDEX(O$3:O871,MATCH(MAX(Q$3:Q871),Q$3:Q871,0),0)),INDEX(R$3:R871,MATCH(MAX(Q$3:Q871),Q$3:Q871,0),0),R871)),"")</f>
        <v/>
      </c>
      <c r="T871" s="80" t="str">
        <f>IF(U871="","",COUNT(U$3:U871))</f>
        <v/>
      </c>
      <c r="U871" s="80" t="str">
        <f t="shared" si="490"/>
        <v/>
      </c>
      <c r="V871" s="91" t="str">
        <f>IFERROR(IF(S871="","",IF(U871="",IF(AND(E871="",F871="",G871&lt;&gt;"",$O871=INDEX(O$3:O871,MATCH(MAX(T$3:T871),T$3:T871,0),0)),INDEX(U$3:U871,MATCH(MAX(T$3:T871),T$3:T871,0),0),IF(AND(S871&lt;&gt;"",U871=""),0,"")),U871)),"")</f>
        <v/>
      </c>
      <c r="W871" s="95" t="str">
        <f t="shared" si="491"/>
        <v/>
      </c>
      <c r="X871" s="198" t="str">
        <f t="shared" si="492"/>
        <v/>
      </c>
      <c r="Y871" s="92" t="str">
        <f t="shared" si="493"/>
        <v/>
      </c>
      <c r="Z871" s="106" t="str">
        <f>IF(P871="","",COUNTIF($N$3:$N871,$N871))</f>
        <v/>
      </c>
      <c r="AA871" s="92" t="str">
        <f t="shared" si="494"/>
        <v/>
      </c>
      <c r="AB871" s="92" t="str">
        <f t="shared" si="495"/>
        <v/>
      </c>
      <c r="AC871" s="92" t="str">
        <f t="shared" si="496"/>
        <v/>
      </c>
      <c r="AD871" s="92" t="str">
        <f t="shared" si="503"/>
        <v/>
      </c>
      <c r="AE871" s="92" t="str">
        <f t="shared" si="503"/>
        <v/>
      </c>
      <c r="AF871" s="92" t="str">
        <f t="shared" si="503"/>
        <v/>
      </c>
      <c r="AG871" s="92" t="str">
        <f t="shared" si="503"/>
        <v/>
      </c>
      <c r="AH871" s="92" t="str">
        <f t="shared" si="503"/>
        <v/>
      </c>
      <c r="AI871" s="92" t="str">
        <f t="shared" si="503"/>
        <v/>
      </c>
      <c r="AJ871" s="92" t="str">
        <f t="shared" si="503"/>
        <v/>
      </c>
      <c r="AK871" s="92" t="str">
        <f t="shared" si="503"/>
        <v/>
      </c>
      <c r="AL871" s="92" t="str">
        <f t="shared" si="503"/>
        <v/>
      </c>
      <c r="AN871" s="35" t="str">
        <f t="shared" si="476"/>
        <v/>
      </c>
      <c r="AO871" s="44" t="str">
        <f t="shared" si="497"/>
        <v/>
      </c>
      <c r="AP871" s="41" t="str">
        <f>IF(AO871="","",RANK(AO871,AO$3:AO$1048576,1)+COUNTIF(AO$3:AO871,AO871)-1)</f>
        <v/>
      </c>
      <c r="AQ871" s="1" t="str">
        <f t="shared" si="498"/>
        <v/>
      </c>
      <c r="AR871" s="34" t="str">
        <f t="shared" si="477"/>
        <v/>
      </c>
      <c r="AS871" s="39" t="str">
        <f t="shared" si="478"/>
        <v/>
      </c>
      <c r="AT871" s="44" t="str">
        <f t="shared" si="479"/>
        <v/>
      </c>
      <c r="AU871" s="41" t="str">
        <f>IF(AT871="","",RANK(AT871,AT$3:AT$1048576,1)+COUNTIF(AT$3:AT871,AT871)-1)</f>
        <v/>
      </c>
      <c r="AV871" s="1" t="str">
        <f t="shared" si="480"/>
        <v/>
      </c>
      <c r="AW871" s="34" t="str">
        <f t="shared" si="481"/>
        <v/>
      </c>
      <c r="AX871" s="39" t="str">
        <f t="shared" si="482"/>
        <v/>
      </c>
      <c r="AY871" s="44" t="str">
        <f t="shared" si="499"/>
        <v/>
      </c>
      <c r="AZ871" s="41" t="str">
        <f>IF(AY871="","",RANK(AY871,AY$3:AY$1048576,1)+COUNTIF(AY$3:AY871,AY871)-1)</f>
        <v/>
      </c>
      <c r="BA871" s="1" t="str">
        <f t="shared" si="483"/>
        <v/>
      </c>
      <c r="BB871" s="34" t="str">
        <f t="shared" si="484"/>
        <v/>
      </c>
      <c r="BC871" s="39" t="str">
        <f t="shared" si="485"/>
        <v/>
      </c>
      <c r="BD871" s="44" t="str">
        <f t="shared" si="500"/>
        <v/>
      </c>
      <c r="BE871" s="41" t="str">
        <f>IF(BD871="","",RANK(BD871,BD$3:BD$1048576,1)+COUNTIF(BD$3:BD871,BD871)-1)</f>
        <v/>
      </c>
      <c r="BF871" s="1" t="str">
        <f t="shared" si="486"/>
        <v/>
      </c>
      <c r="BG871" s="34" t="str">
        <f t="shared" si="487"/>
        <v/>
      </c>
      <c r="BH871" s="39" t="str">
        <f t="shared" si="488"/>
        <v/>
      </c>
      <c r="BJ871" s="3"/>
      <c r="BK871" s="86"/>
      <c r="BL871" s="86"/>
      <c r="BM871" s="86"/>
      <c r="BN871" s="86"/>
      <c r="BO871" s="3"/>
      <c r="BP871" s="86"/>
      <c r="BQ871" s="86"/>
      <c r="BR871" s="86"/>
      <c r="BS871" s="86"/>
      <c r="BT871" s="3"/>
      <c r="BU871" s="86"/>
      <c r="BV871" s="86"/>
      <c r="BW871" s="86"/>
      <c r="BX871" s="86"/>
      <c r="BY871" s="3"/>
      <c r="BZ871" s="86"/>
      <c r="CA871" s="86"/>
      <c r="CB871" s="86"/>
      <c r="CC871" s="86"/>
    </row>
    <row r="872" spans="2:81" ht="35.1" customHeight="1" x14ac:dyDescent="0.2">
      <c r="B872" s="187"/>
      <c r="C872" s="188"/>
      <c r="D872" s="189"/>
      <c r="E872" s="186"/>
      <c r="F872" s="182"/>
      <c r="G872" s="184"/>
      <c r="K872" s="80" t="str">
        <f>IF(O872="","",COUNT(O$3:O872))</f>
        <v/>
      </c>
      <c r="L872" s="80" t="str">
        <f>IF(B872&lt;&gt;"",B872,IF(OR(COUNTA($G$3:$G872)&lt;COUNTA($G$3:$G$1048576),$G872&lt;&gt;""),L871,""))</f>
        <v/>
      </c>
      <c r="M872" s="80" t="str">
        <f>IF(C872&lt;&gt;"",C872,IF(OR(COUNTA($G$3:$G872)&lt;COUNTA($G$3:$G$1048576),$G872&lt;&gt;""),M871,""))</f>
        <v/>
      </c>
      <c r="N872" s="80" t="str">
        <f>IF(D872&lt;&gt;"",D872,IF(OR(COUNTA($G$3:$G872)&lt;COUNTA($G$3:$G$1048576),$G872&lt;&gt;""),N871,""))</f>
        <v/>
      </c>
      <c r="O872" s="81" t="str">
        <f t="shared" si="489"/>
        <v/>
      </c>
      <c r="P872" s="90" t="str">
        <f>IFERROR(IF(O872="",IF(COUNT(S$3:S$1048576)=COUNT(S$3:S872),IF(S872="","",INDEX(O$3:O872,MATCH(MAX(K$3:K872),K$3:K872,0),0)),INDEX(O$3:O872,MATCH(MAX(K$3:K872),K$3:K872,0),0)),O872),"")</f>
        <v/>
      </c>
      <c r="Q872" s="89" t="str">
        <f>IF(R872="","",COUNT(R$3:R872))</f>
        <v/>
      </c>
      <c r="R872" s="80" t="str">
        <f t="shared" si="475"/>
        <v/>
      </c>
      <c r="S872" s="91" t="str">
        <f>IFERROR(IF(COUNTA($E872:$G872)=0,"",IF(AND(R872="",$O872=INDEX(O$3:O872,MATCH(MAX(Q$3:Q872),Q$3:Q872,0),0)),INDEX(R$3:R872,MATCH(MAX(Q$3:Q872),Q$3:Q872,0),0),R872)),"")</f>
        <v/>
      </c>
      <c r="T872" s="80" t="str">
        <f>IF(U872="","",COUNT(U$3:U872))</f>
        <v/>
      </c>
      <c r="U872" s="80" t="str">
        <f t="shared" si="490"/>
        <v/>
      </c>
      <c r="V872" s="91" t="str">
        <f>IFERROR(IF(S872="","",IF(U872="",IF(AND(E872="",F872="",G872&lt;&gt;"",$O872=INDEX(O$3:O872,MATCH(MAX(T$3:T872),T$3:T872,0),0)),INDEX(U$3:U872,MATCH(MAX(T$3:T872),T$3:T872,0),0),IF(AND(S872&lt;&gt;"",U872=""),0,"")),U872)),"")</f>
        <v/>
      </c>
      <c r="W872" s="95" t="str">
        <f t="shared" si="491"/>
        <v/>
      </c>
      <c r="X872" s="198" t="str">
        <f t="shared" si="492"/>
        <v/>
      </c>
      <c r="Y872" s="92" t="str">
        <f t="shared" si="493"/>
        <v/>
      </c>
      <c r="Z872" s="106" t="str">
        <f>IF(P872="","",COUNTIF($N$3:$N872,$N872))</f>
        <v/>
      </c>
      <c r="AA872" s="92" t="str">
        <f t="shared" si="494"/>
        <v/>
      </c>
      <c r="AB872" s="92" t="str">
        <f t="shared" si="495"/>
        <v/>
      </c>
      <c r="AC872" s="92" t="str">
        <f t="shared" si="496"/>
        <v/>
      </c>
      <c r="AD872" s="92" t="str">
        <f t="shared" si="503"/>
        <v/>
      </c>
      <c r="AE872" s="92" t="str">
        <f t="shared" si="503"/>
        <v/>
      </c>
      <c r="AF872" s="92" t="str">
        <f t="shared" si="503"/>
        <v/>
      </c>
      <c r="AG872" s="92" t="str">
        <f t="shared" si="503"/>
        <v/>
      </c>
      <c r="AH872" s="92" t="str">
        <f t="shared" si="503"/>
        <v/>
      </c>
      <c r="AI872" s="92" t="str">
        <f t="shared" si="503"/>
        <v/>
      </c>
      <c r="AJ872" s="92" t="str">
        <f t="shared" si="503"/>
        <v/>
      </c>
      <c r="AK872" s="92" t="str">
        <f t="shared" si="503"/>
        <v/>
      </c>
      <c r="AL872" s="92" t="str">
        <f t="shared" si="503"/>
        <v/>
      </c>
      <c r="AN872" s="35" t="str">
        <f t="shared" si="476"/>
        <v/>
      </c>
      <c r="AO872" s="44" t="str">
        <f t="shared" si="497"/>
        <v/>
      </c>
      <c r="AP872" s="41" t="str">
        <f>IF(AO872="","",RANK(AO872,AO$3:AO$1048576,1)+COUNTIF(AO$3:AO872,AO872)-1)</f>
        <v/>
      </c>
      <c r="AQ872" s="1" t="str">
        <f t="shared" si="498"/>
        <v/>
      </c>
      <c r="AR872" s="34" t="str">
        <f t="shared" si="477"/>
        <v/>
      </c>
      <c r="AS872" s="39" t="str">
        <f t="shared" si="478"/>
        <v/>
      </c>
      <c r="AT872" s="44" t="str">
        <f t="shared" si="479"/>
        <v/>
      </c>
      <c r="AU872" s="41" t="str">
        <f>IF(AT872="","",RANK(AT872,AT$3:AT$1048576,1)+COUNTIF(AT$3:AT872,AT872)-1)</f>
        <v/>
      </c>
      <c r="AV872" s="1" t="str">
        <f t="shared" si="480"/>
        <v/>
      </c>
      <c r="AW872" s="34" t="str">
        <f t="shared" si="481"/>
        <v/>
      </c>
      <c r="AX872" s="39" t="str">
        <f t="shared" si="482"/>
        <v/>
      </c>
      <c r="AY872" s="44" t="str">
        <f t="shared" si="499"/>
        <v/>
      </c>
      <c r="AZ872" s="41" t="str">
        <f>IF(AY872="","",RANK(AY872,AY$3:AY$1048576,1)+COUNTIF(AY$3:AY872,AY872)-1)</f>
        <v/>
      </c>
      <c r="BA872" s="1" t="str">
        <f t="shared" si="483"/>
        <v/>
      </c>
      <c r="BB872" s="34" t="str">
        <f t="shared" si="484"/>
        <v/>
      </c>
      <c r="BC872" s="39" t="str">
        <f t="shared" si="485"/>
        <v/>
      </c>
      <c r="BD872" s="44" t="str">
        <f t="shared" si="500"/>
        <v/>
      </c>
      <c r="BE872" s="41" t="str">
        <f>IF(BD872="","",RANK(BD872,BD$3:BD$1048576,1)+COUNTIF(BD$3:BD872,BD872)-1)</f>
        <v/>
      </c>
      <c r="BF872" s="1" t="str">
        <f t="shared" si="486"/>
        <v/>
      </c>
      <c r="BG872" s="34" t="str">
        <f t="shared" si="487"/>
        <v/>
      </c>
      <c r="BH872" s="39" t="str">
        <f t="shared" si="488"/>
        <v/>
      </c>
      <c r="BJ872" s="3"/>
      <c r="BK872" s="86"/>
      <c r="BL872" s="86"/>
      <c r="BM872" s="86"/>
      <c r="BN872" s="86"/>
      <c r="BO872" s="3"/>
      <c r="BP872" s="86"/>
      <c r="BQ872" s="86"/>
      <c r="BR872" s="86"/>
      <c r="BS872" s="86"/>
      <c r="BT872" s="3"/>
      <c r="BU872" s="86"/>
      <c r="BV872" s="86"/>
      <c r="BW872" s="86"/>
      <c r="BX872" s="86"/>
      <c r="BY872" s="3"/>
      <c r="BZ872" s="86"/>
      <c r="CA872" s="86"/>
      <c r="CB872" s="86"/>
      <c r="CC872" s="86"/>
    </row>
    <row r="873" spans="2:81" ht="35.1" customHeight="1" x14ac:dyDescent="0.2">
      <c r="B873" s="187"/>
      <c r="C873" s="188"/>
      <c r="D873" s="189"/>
      <c r="E873" s="186"/>
      <c r="F873" s="182"/>
      <c r="G873" s="184"/>
      <c r="K873" s="80" t="str">
        <f>IF(O873="","",COUNT(O$3:O873))</f>
        <v/>
      </c>
      <c r="L873" s="80" t="str">
        <f>IF(B873&lt;&gt;"",B873,IF(OR(COUNTA($G$3:$G873)&lt;COUNTA($G$3:$G$1048576),$G873&lt;&gt;""),L872,""))</f>
        <v/>
      </c>
      <c r="M873" s="80" t="str">
        <f>IF(C873&lt;&gt;"",C873,IF(OR(COUNTA($G$3:$G873)&lt;COUNTA($G$3:$G$1048576),$G873&lt;&gt;""),M872,""))</f>
        <v/>
      </c>
      <c r="N873" s="80" t="str">
        <f>IF(D873&lt;&gt;"",D873,IF(OR(COUNTA($G$3:$G873)&lt;COUNTA($G$3:$G$1048576),$G873&lt;&gt;""),N872,""))</f>
        <v/>
      </c>
      <c r="O873" s="81" t="str">
        <f t="shared" si="489"/>
        <v/>
      </c>
      <c r="P873" s="90" t="str">
        <f>IFERROR(IF(O873="",IF(COUNT(S$3:S$1048576)=COUNT(S$3:S873),IF(S873="","",INDEX(O$3:O873,MATCH(MAX(K$3:K873),K$3:K873,0),0)),INDEX(O$3:O873,MATCH(MAX(K$3:K873),K$3:K873,0),0)),O873),"")</f>
        <v/>
      </c>
      <c r="Q873" s="89" t="str">
        <f>IF(R873="","",COUNT(R$3:R873))</f>
        <v/>
      </c>
      <c r="R873" s="80" t="str">
        <f t="shared" si="475"/>
        <v/>
      </c>
      <c r="S873" s="91" t="str">
        <f>IFERROR(IF(COUNTA($E873:$G873)=0,"",IF(AND(R873="",$O873=INDEX(O$3:O873,MATCH(MAX(Q$3:Q873),Q$3:Q873,0),0)),INDEX(R$3:R873,MATCH(MAX(Q$3:Q873),Q$3:Q873,0),0),R873)),"")</f>
        <v/>
      </c>
      <c r="T873" s="80" t="str">
        <f>IF(U873="","",COUNT(U$3:U873))</f>
        <v/>
      </c>
      <c r="U873" s="80" t="str">
        <f t="shared" si="490"/>
        <v/>
      </c>
      <c r="V873" s="91" t="str">
        <f>IFERROR(IF(S873="","",IF(U873="",IF(AND(E873="",F873="",G873&lt;&gt;"",$O873=INDEX(O$3:O873,MATCH(MAX(T$3:T873),T$3:T873,0),0)),INDEX(U$3:U873,MATCH(MAX(T$3:T873),T$3:T873,0),0),IF(AND(S873&lt;&gt;"",U873=""),0,"")),U873)),"")</f>
        <v/>
      </c>
      <c r="W873" s="95" t="str">
        <f t="shared" si="491"/>
        <v/>
      </c>
      <c r="X873" s="198" t="str">
        <f t="shared" si="492"/>
        <v/>
      </c>
      <c r="Y873" s="92" t="str">
        <f t="shared" si="493"/>
        <v/>
      </c>
      <c r="Z873" s="106" t="str">
        <f>IF(P873="","",COUNTIF($N$3:$N873,$N873))</f>
        <v/>
      </c>
      <c r="AA873" s="92" t="str">
        <f t="shared" si="494"/>
        <v/>
      </c>
      <c r="AB873" s="92" t="str">
        <f t="shared" si="495"/>
        <v/>
      </c>
      <c r="AC873" s="92" t="str">
        <f t="shared" si="496"/>
        <v/>
      </c>
      <c r="AD873" s="92" t="str">
        <f t="shared" si="503"/>
        <v/>
      </c>
      <c r="AE873" s="92" t="str">
        <f t="shared" si="503"/>
        <v/>
      </c>
      <c r="AF873" s="92" t="str">
        <f t="shared" si="503"/>
        <v/>
      </c>
      <c r="AG873" s="92" t="str">
        <f t="shared" si="503"/>
        <v/>
      </c>
      <c r="AH873" s="92" t="str">
        <f t="shared" si="503"/>
        <v/>
      </c>
      <c r="AI873" s="92" t="str">
        <f t="shared" si="503"/>
        <v/>
      </c>
      <c r="AJ873" s="92" t="str">
        <f t="shared" si="503"/>
        <v/>
      </c>
      <c r="AK873" s="92" t="str">
        <f t="shared" si="503"/>
        <v/>
      </c>
      <c r="AL873" s="92" t="str">
        <f t="shared" si="503"/>
        <v/>
      </c>
      <c r="AN873" s="35" t="str">
        <f t="shared" si="476"/>
        <v/>
      </c>
      <c r="AO873" s="44" t="str">
        <f t="shared" si="497"/>
        <v/>
      </c>
      <c r="AP873" s="41" t="str">
        <f>IF(AO873="","",RANK(AO873,AO$3:AO$1048576,1)+COUNTIF(AO$3:AO873,AO873)-1)</f>
        <v/>
      </c>
      <c r="AQ873" s="1" t="str">
        <f t="shared" si="498"/>
        <v/>
      </c>
      <c r="AR873" s="34" t="str">
        <f t="shared" si="477"/>
        <v/>
      </c>
      <c r="AS873" s="39" t="str">
        <f t="shared" si="478"/>
        <v/>
      </c>
      <c r="AT873" s="44" t="str">
        <f t="shared" si="479"/>
        <v/>
      </c>
      <c r="AU873" s="41" t="str">
        <f>IF(AT873="","",RANK(AT873,AT$3:AT$1048576,1)+COUNTIF(AT$3:AT873,AT873)-1)</f>
        <v/>
      </c>
      <c r="AV873" s="1" t="str">
        <f t="shared" si="480"/>
        <v/>
      </c>
      <c r="AW873" s="34" t="str">
        <f t="shared" si="481"/>
        <v/>
      </c>
      <c r="AX873" s="39" t="str">
        <f t="shared" si="482"/>
        <v/>
      </c>
      <c r="AY873" s="44" t="str">
        <f t="shared" si="499"/>
        <v/>
      </c>
      <c r="AZ873" s="41" t="str">
        <f>IF(AY873="","",RANK(AY873,AY$3:AY$1048576,1)+COUNTIF(AY$3:AY873,AY873)-1)</f>
        <v/>
      </c>
      <c r="BA873" s="1" t="str">
        <f t="shared" si="483"/>
        <v/>
      </c>
      <c r="BB873" s="34" t="str">
        <f t="shared" si="484"/>
        <v/>
      </c>
      <c r="BC873" s="39" t="str">
        <f t="shared" si="485"/>
        <v/>
      </c>
      <c r="BD873" s="44" t="str">
        <f t="shared" si="500"/>
        <v/>
      </c>
      <c r="BE873" s="41" t="str">
        <f>IF(BD873="","",RANK(BD873,BD$3:BD$1048576,1)+COUNTIF(BD$3:BD873,BD873)-1)</f>
        <v/>
      </c>
      <c r="BF873" s="1" t="str">
        <f t="shared" si="486"/>
        <v/>
      </c>
      <c r="BG873" s="34" t="str">
        <f t="shared" si="487"/>
        <v/>
      </c>
      <c r="BH873" s="39" t="str">
        <f t="shared" si="488"/>
        <v/>
      </c>
      <c r="BJ873" s="3"/>
      <c r="BK873" s="86"/>
      <c r="BL873" s="86"/>
      <c r="BM873" s="86"/>
      <c r="BN873" s="86"/>
      <c r="BO873" s="3"/>
      <c r="BP873" s="86"/>
      <c r="BQ873" s="86"/>
      <c r="BR873" s="86"/>
      <c r="BS873" s="86"/>
      <c r="BT873" s="3"/>
      <c r="BU873" s="86"/>
      <c r="BV873" s="86"/>
      <c r="BW873" s="86"/>
      <c r="BX873" s="86"/>
      <c r="BY873" s="3"/>
      <c r="BZ873" s="86"/>
      <c r="CA873" s="86"/>
      <c r="CB873" s="86"/>
      <c r="CC873" s="86"/>
    </row>
    <row r="874" spans="2:81" ht="35.1" customHeight="1" x14ac:dyDescent="0.2">
      <c r="B874" s="187"/>
      <c r="C874" s="188"/>
      <c r="D874" s="189"/>
      <c r="E874" s="186"/>
      <c r="F874" s="182"/>
      <c r="G874" s="184"/>
      <c r="K874" s="80" t="str">
        <f>IF(O874="","",COUNT(O$3:O874))</f>
        <v/>
      </c>
      <c r="L874" s="80" t="str">
        <f>IF(B874&lt;&gt;"",B874,IF(OR(COUNTA($G$3:$G874)&lt;COUNTA($G$3:$G$1048576),$G874&lt;&gt;""),L873,""))</f>
        <v/>
      </c>
      <c r="M874" s="80" t="str">
        <f>IF(C874&lt;&gt;"",C874,IF(OR(COUNTA($G$3:$G874)&lt;COUNTA($G$3:$G$1048576),$G874&lt;&gt;""),M873,""))</f>
        <v/>
      </c>
      <c r="N874" s="80" t="str">
        <f>IF(D874&lt;&gt;"",D874,IF(OR(COUNTA($G$3:$G874)&lt;COUNTA($G$3:$G$1048576),$G874&lt;&gt;""),N873,""))</f>
        <v/>
      </c>
      <c r="O874" s="81" t="str">
        <f t="shared" si="489"/>
        <v/>
      </c>
      <c r="P874" s="90" t="str">
        <f>IFERROR(IF(O874="",IF(COUNT(S$3:S$1048576)=COUNT(S$3:S874),IF(S874="","",INDEX(O$3:O874,MATCH(MAX(K$3:K874),K$3:K874,0),0)),INDEX(O$3:O874,MATCH(MAX(K$3:K874),K$3:K874,0),0)),O874),"")</f>
        <v/>
      </c>
      <c r="Q874" s="89" t="str">
        <f>IF(R874="","",COUNT(R$3:R874))</f>
        <v/>
      </c>
      <c r="R874" s="80" t="str">
        <f t="shared" si="475"/>
        <v/>
      </c>
      <c r="S874" s="91" t="str">
        <f>IFERROR(IF(COUNTA($E874:$G874)=0,"",IF(AND(R874="",$O874=INDEX(O$3:O874,MATCH(MAX(Q$3:Q874),Q$3:Q874,0),0)),INDEX(R$3:R874,MATCH(MAX(Q$3:Q874),Q$3:Q874,0),0),R874)),"")</f>
        <v/>
      </c>
      <c r="T874" s="80" t="str">
        <f>IF(U874="","",COUNT(U$3:U874))</f>
        <v/>
      </c>
      <c r="U874" s="80" t="str">
        <f t="shared" si="490"/>
        <v/>
      </c>
      <c r="V874" s="91" t="str">
        <f>IFERROR(IF(S874="","",IF(U874="",IF(AND(E874="",F874="",G874&lt;&gt;"",$O874=INDEX(O$3:O874,MATCH(MAX(T$3:T874),T$3:T874,0),0)),INDEX(U$3:U874,MATCH(MAX(T$3:T874),T$3:T874,0),0),IF(AND(S874&lt;&gt;"",U874=""),0,"")),U874)),"")</f>
        <v/>
      </c>
      <c r="W874" s="95" t="str">
        <f t="shared" si="491"/>
        <v/>
      </c>
      <c r="X874" s="198" t="str">
        <f t="shared" si="492"/>
        <v/>
      </c>
      <c r="Y874" s="92" t="str">
        <f t="shared" si="493"/>
        <v/>
      </c>
      <c r="Z874" s="106" t="str">
        <f>IF(P874="","",COUNTIF($N$3:$N874,$N874))</f>
        <v/>
      </c>
      <c r="AA874" s="92" t="str">
        <f t="shared" si="494"/>
        <v/>
      </c>
      <c r="AB874" s="92" t="str">
        <f t="shared" si="495"/>
        <v/>
      </c>
      <c r="AC874" s="92" t="str">
        <f t="shared" si="496"/>
        <v/>
      </c>
      <c r="AD874" s="92" t="str">
        <f t="shared" ref="AD874:AL883" si="504">IFERROR(IF(AND($Z874=1,AD$2&lt;&gt;"",""&amp;INDEX($Y$3:$Y$1048576,MATCH($P874&amp;"@"&amp;AD$2,$AA$3:$AA$1048576,0),0)&lt;&gt;""),AD$1&amp;""&amp;INDEX($Y$3:$Y$1048576,MATCH($P874&amp;"@"&amp;AD$2,$AA$3:$AA$1048576,0),0),""),"")</f>
        <v/>
      </c>
      <c r="AE874" s="92" t="str">
        <f t="shared" si="504"/>
        <v/>
      </c>
      <c r="AF874" s="92" t="str">
        <f t="shared" si="504"/>
        <v/>
      </c>
      <c r="AG874" s="92" t="str">
        <f t="shared" si="504"/>
        <v/>
      </c>
      <c r="AH874" s="92" t="str">
        <f t="shared" si="504"/>
        <v/>
      </c>
      <c r="AI874" s="92" t="str">
        <f t="shared" si="504"/>
        <v/>
      </c>
      <c r="AJ874" s="92" t="str">
        <f t="shared" si="504"/>
        <v/>
      </c>
      <c r="AK874" s="92" t="str">
        <f t="shared" si="504"/>
        <v/>
      </c>
      <c r="AL874" s="92" t="str">
        <f t="shared" si="504"/>
        <v/>
      </c>
      <c r="AN874" s="35" t="str">
        <f t="shared" si="476"/>
        <v/>
      </c>
      <c r="AO874" s="44" t="str">
        <f t="shared" si="497"/>
        <v/>
      </c>
      <c r="AP874" s="41" t="str">
        <f>IF(AO874="","",RANK(AO874,AO$3:AO$1048576,1)+COUNTIF(AO$3:AO874,AO874)-1)</f>
        <v/>
      </c>
      <c r="AQ874" s="1" t="str">
        <f t="shared" si="498"/>
        <v/>
      </c>
      <c r="AR874" s="34" t="str">
        <f t="shared" si="477"/>
        <v/>
      </c>
      <c r="AS874" s="39" t="str">
        <f t="shared" si="478"/>
        <v/>
      </c>
      <c r="AT874" s="44" t="str">
        <f t="shared" si="479"/>
        <v/>
      </c>
      <c r="AU874" s="41" t="str">
        <f>IF(AT874="","",RANK(AT874,AT$3:AT$1048576,1)+COUNTIF(AT$3:AT874,AT874)-1)</f>
        <v/>
      </c>
      <c r="AV874" s="1" t="str">
        <f t="shared" si="480"/>
        <v/>
      </c>
      <c r="AW874" s="34" t="str">
        <f t="shared" si="481"/>
        <v/>
      </c>
      <c r="AX874" s="39" t="str">
        <f t="shared" si="482"/>
        <v/>
      </c>
      <c r="AY874" s="44" t="str">
        <f t="shared" si="499"/>
        <v/>
      </c>
      <c r="AZ874" s="41" t="str">
        <f>IF(AY874="","",RANK(AY874,AY$3:AY$1048576,1)+COUNTIF(AY$3:AY874,AY874)-1)</f>
        <v/>
      </c>
      <c r="BA874" s="1" t="str">
        <f t="shared" si="483"/>
        <v/>
      </c>
      <c r="BB874" s="34" t="str">
        <f t="shared" si="484"/>
        <v/>
      </c>
      <c r="BC874" s="39" t="str">
        <f t="shared" si="485"/>
        <v/>
      </c>
      <c r="BD874" s="44" t="str">
        <f t="shared" si="500"/>
        <v/>
      </c>
      <c r="BE874" s="41" t="str">
        <f>IF(BD874="","",RANK(BD874,BD$3:BD$1048576,1)+COUNTIF(BD$3:BD874,BD874)-1)</f>
        <v/>
      </c>
      <c r="BF874" s="1" t="str">
        <f t="shared" si="486"/>
        <v/>
      </c>
      <c r="BG874" s="34" t="str">
        <f t="shared" si="487"/>
        <v/>
      </c>
      <c r="BH874" s="39" t="str">
        <f t="shared" si="488"/>
        <v/>
      </c>
      <c r="BJ874" s="3"/>
      <c r="BK874" s="86"/>
      <c r="BL874" s="86"/>
      <c r="BM874" s="86"/>
      <c r="BN874" s="86"/>
      <c r="BO874" s="3"/>
      <c r="BP874" s="86"/>
      <c r="BQ874" s="86"/>
      <c r="BR874" s="86"/>
      <c r="BS874" s="86"/>
      <c r="BT874" s="3"/>
      <c r="BU874" s="86"/>
      <c r="BV874" s="86"/>
      <c r="BW874" s="86"/>
      <c r="BX874" s="86"/>
      <c r="BY874" s="3"/>
      <c r="BZ874" s="86"/>
      <c r="CA874" s="86"/>
      <c r="CB874" s="86"/>
      <c r="CC874" s="86"/>
    </row>
    <row r="875" spans="2:81" ht="35.1" customHeight="1" x14ac:dyDescent="0.2">
      <c r="B875" s="187"/>
      <c r="C875" s="188"/>
      <c r="D875" s="189"/>
      <c r="E875" s="186"/>
      <c r="F875" s="182"/>
      <c r="G875" s="184"/>
      <c r="K875" s="80" t="str">
        <f>IF(O875="","",COUNT(O$3:O875))</f>
        <v/>
      </c>
      <c r="L875" s="80" t="str">
        <f>IF(B875&lt;&gt;"",B875,IF(OR(COUNTA($G$3:$G875)&lt;COUNTA($G$3:$G$1048576),$G875&lt;&gt;""),L874,""))</f>
        <v/>
      </c>
      <c r="M875" s="80" t="str">
        <f>IF(C875&lt;&gt;"",C875,IF(OR(COUNTA($G$3:$G875)&lt;COUNTA($G$3:$G$1048576),$G875&lt;&gt;""),M874,""))</f>
        <v/>
      </c>
      <c r="N875" s="80" t="str">
        <f>IF(D875&lt;&gt;"",D875,IF(OR(COUNTA($G$3:$G875)&lt;COUNTA($G$3:$G$1048576),$G875&lt;&gt;""),N874,""))</f>
        <v/>
      </c>
      <c r="O875" s="81" t="str">
        <f t="shared" si="489"/>
        <v/>
      </c>
      <c r="P875" s="90" t="str">
        <f>IFERROR(IF(O875="",IF(COUNT(S$3:S$1048576)=COUNT(S$3:S875),IF(S875="","",INDEX(O$3:O875,MATCH(MAX(K$3:K875),K$3:K875,0),0)),INDEX(O$3:O875,MATCH(MAX(K$3:K875),K$3:K875,0),0)),O875),"")</f>
        <v/>
      </c>
      <c r="Q875" s="89" t="str">
        <f>IF(R875="","",COUNT(R$3:R875))</f>
        <v/>
      </c>
      <c r="R875" s="80" t="str">
        <f t="shared" si="475"/>
        <v/>
      </c>
      <c r="S875" s="91" t="str">
        <f>IFERROR(IF(COUNTA($E875:$G875)=0,"",IF(AND(R875="",$O875=INDEX(O$3:O875,MATCH(MAX(Q$3:Q875),Q$3:Q875,0),0)),INDEX(R$3:R875,MATCH(MAX(Q$3:Q875),Q$3:Q875,0),0),R875)),"")</f>
        <v/>
      </c>
      <c r="T875" s="80" t="str">
        <f>IF(U875="","",COUNT(U$3:U875))</f>
        <v/>
      </c>
      <c r="U875" s="80" t="str">
        <f t="shared" si="490"/>
        <v/>
      </c>
      <c r="V875" s="91" t="str">
        <f>IFERROR(IF(S875="","",IF(U875="",IF(AND(E875="",F875="",G875&lt;&gt;"",$O875=INDEX(O$3:O875,MATCH(MAX(T$3:T875),T$3:T875,0),0)),INDEX(U$3:U875,MATCH(MAX(T$3:T875),T$3:T875,0),0),IF(AND(S875&lt;&gt;"",U875=""),0,"")),U875)),"")</f>
        <v/>
      </c>
      <c r="W875" s="95" t="str">
        <f t="shared" si="491"/>
        <v/>
      </c>
      <c r="X875" s="198" t="str">
        <f t="shared" si="492"/>
        <v/>
      </c>
      <c r="Y875" s="92" t="str">
        <f t="shared" si="493"/>
        <v/>
      </c>
      <c r="Z875" s="106" t="str">
        <f>IF(P875="","",COUNTIF($N$3:$N875,$N875))</f>
        <v/>
      </c>
      <c r="AA875" s="92" t="str">
        <f t="shared" si="494"/>
        <v/>
      </c>
      <c r="AB875" s="92" t="str">
        <f t="shared" si="495"/>
        <v/>
      </c>
      <c r="AC875" s="92" t="str">
        <f t="shared" si="496"/>
        <v/>
      </c>
      <c r="AD875" s="92" t="str">
        <f t="shared" si="504"/>
        <v/>
      </c>
      <c r="AE875" s="92" t="str">
        <f t="shared" si="504"/>
        <v/>
      </c>
      <c r="AF875" s="92" t="str">
        <f t="shared" si="504"/>
        <v/>
      </c>
      <c r="AG875" s="92" t="str">
        <f t="shared" si="504"/>
        <v/>
      </c>
      <c r="AH875" s="92" t="str">
        <f t="shared" si="504"/>
        <v/>
      </c>
      <c r="AI875" s="92" t="str">
        <f t="shared" si="504"/>
        <v/>
      </c>
      <c r="AJ875" s="92" t="str">
        <f t="shared" si="504"/>
        <v/>
      </c>
      <c r="AK875" s="92" t="str">
        <f t="shared" si="504"/>
        <v/>
      </c>
      <c r="AL875" s="92" t="str">
        <f t="shared" si="504"/>
        <v/>
      </c>
      <c r="AN875" s="35" t="str">
        <f t="shared" si="476"/>
        <v/>
      </c>
      <c r="AO875" s="44" t="str">
        <f t="shared" si="497"/>
        <v/>
      </c>
      <c r="AP875" s="41" t="str">
        <f>IF(AO875="","",RANK(AO875,AO$3:AO$1048576,1)+COUNTIF(AO$3:AO875,AO875)-1)</f>
        <v/>
      </c>
      <c r="AQ875" s="1" t="str">
        <f t="shared" si="498"/>
        <v/>
      </c>
      <c r="AR875" s="34" t="str">
        <f t="shared" si="477"/>
        <v/>
      </c>
      <c r="AS875" s="39" t="str">
        <f t="shared" si="478"/>
        <v/>
      </c>
      <c r="AT875" s="44" t="str">
        <f t="shared" si="479"/>
        <v/>
      </c>
      <c r="AU875" s="41" t="str">
        <f>IF(AT875="","",RANK(AT875,AT$3:AT$1048576,1)+COUNTIF(AT$3:AT875,AT875)-1)</f>
        <v/>
      </c>
      <c r="AV875" s="1" t="str">
        <f t="shared" si="480"/>
        <v/>
      </c>
      <c r="AW875" s="34" t="str">
        <f t="shared" si="481"/>
        <v/>
      </c>
      <c r="AX875" s="39" t="str">
        <f t="shared" si="482"/>
        <v/>
      </c>
      <c r="AY875" s="44" t="str">
        <f t="shared" si="499"/>
        <v/>
      </c>
      <c r="AZ875" s="41" t="str">
        <f>IF(AY875="","",RANK(AY875,AY$3:AY$1048576,1)+COUNTIF(AY$3:AY875,AY875)-1)</f>
        <v/>
      </c>
      <c r="BA875" s="1" t="str">
        <f t="shared" si="483"/>
        <v/>
      </c>
      <c r="BB875" s="34" t="str">
        <f t="shared" si="484"/>
        <v/>
      </c>
      <c r="BC875" s="39" t="str">
        <f t="shared" si="485"/>
        <v/>
      </c>
      <c r="BD875" s="44" t="str">
        <f t="shared" si="500"/>
        <v/>
      </c>
      <c r="BE875" s="41" t="str">
        <f>IF(BD875="","",RANK(BD875,BD$3:BD$1048576,1)+COUNTIF(BD$3:BD875,BD875)-1)</f>
        <v/>
      </c>
      <c r="BF875" s="1" t="str">
        <f t="shared" si="486"/>
        <v/>
      </c>
      <c r="BG875" s="34" t="str">
        <f t="shared" si="487"/>
        <v/>
      </c>
      <c r="BH875" s="39" t="str">
        <f t="shared" si="488"/>
        <v/>
      </c>
      <c r="BJ875" s="3"/>
      <c r="BK875" s="86"/>
      <c r="BL875" s="86"/>
      <c r="BM875" s="86"/>
      <c r="BN875" s="86"/>
      <c r="BO875" s="3"/>
      <c r="BP875" s="86"/>
      <c r="BQ875" s="86"/>
      <c r="BR875" s="86"/>
      <c r="BS875" s="86"/>
      <c r="BT875" s="3"/>
      <c r="BU875" s="86"/>
      <c r="BV875" s="86"/>
      <c r="BW875" s="86"/>
      <c r="BX875" s="86"/>
      <c r="BY875" s="3"/>
      <c r="BZ875" s="86"/>
      <c r="CA875" s="86"/>
      <c r="CB875" s="86"/>
      <c r="CC875" s="86"/>
    </row>
    <row r="876" spans="2:81" ht="35.1" customHeight="1" x14ac:dyDescent="0.2">
      <c r="B876" s="187"/>
      <c r="C876" s="188"/>
      <c r="D876" s="189"/>
      <c r="E876" s="186"/>
      <c r="F876" s="182"/>
      <c r="G876" s="184"/>
      <c r="K876" s="80" t="str">
        <f>IF(O876="","",COUNT(O$3:O876))</f>
        <v/>
      </c>
      <c r="L876" s="80" t="str">
        <f>IF(B876&lt;&gt;"",B876,IF(OR(COUNTA($G$3:$G876)&lt;COUNTA($G$3:$G$1048576),$G876&lt;&gt;""),L875,""))</f>
        <v/>
      </c>
      <c r="M876" s="80" t="str">
        <f>IF(C876&lt;&gt;"",C876,IF(OR(COUNTA($G$3:$G876)&lt;COUNTA($G$3:$G$1048576),$G876&lt;&gt;""),M875,""))</f>
        <v/>
      </c>
      <c r="N876" s="80" t="str">
        <f>IF(D876&lt;&gt;"",D876,IF(OR(COUNTA($G$3:$G876)&lt;COUNTA($G$3:$G$1048576),$G876&lt;&gt;""),N875,""))</f>
        <v/>
      </c>
      <c r="O876" s="81" t="str">
        <f t="shared" si="489"/>
        <v/>
      </c>
      <c r="P876" s="90" t="str">
        <f>IFERROR(IF(O876="",IF(COUNT(S$3:S$1048576)=COUNT(S$3:S876),IF(S876="","",INDEX(O$3:O876,MATCH(MAX(K$3:K876),K$3:K876,0),0)),INDEX(O$3:O876,MATCH(MAX(K$3:K876),K$3:K876,0),0)),O876),"")</f>
        <v/>
      </c>
      <c r="Q876" s="89" t="str">
        <f>IF(R876="","",COUNT(R$3:R876))</f>
        <v/>
      </c>
      <c r="R876" s="80" t="str">
        <f t="shared" si="475"/>
        <v/>
      </c>
      <c r="S876" s="91" t="str">
        <f>IFERROR(IF(COUNTA($E876:$G876)=0,"",IF(AND(R876="",$O876=INDEX(O$3:O876,MATCH(MAX(Q$3:Q876),Q$3:Q876,0),0)),INDEX(R$3:R876,MATCH(MAX(Q$3:Q876),Q$3:Q876,0),0),R876)),"")</f>
        <v/>
      </c>
      <c r="T876" s="80" t="str">
        <f>IF(U876="","",COUNT(U$3:U876))</f>
        <v/>
      </c>
      <c r="U876" s="80" t="str">
        <f t="shared" si="490"/>
        <v/>
      </c>
      <c r="V876" s="91" t="str">
        <f>IFERROR(IF(S876="","",IF(U876="",IF(AND(E876="",F876="",G876&lt;&gt;"",$O876=INDEX(O$3:O876,MATCH(MAX(T$3:T876),T$3:T876,0),0)),INDEX(U$3:U876,MATCH(MAX(T$3:T876),T$3:T876,0),0),IF(AND(S876&lt;&gt;"",U876=""),0,"")),U876)),"")</f>
        <v/>
      </c>
      <c r="W876" s="95" t="str">
        <f t="shared" si="491"/>
        <v/>
      </c>
      <c r="X876" s="198" t="str">
        <f t="shared" si="492"/>
        <v/>
      </c>
      <c r="Y876" s="92" t="str">
        <f t="shared" si="493"/>
        <v/>
      </c>
      <c r="Z876" s="106" t="str">
        <f>IF(P876="","",COUNTIF($N$3:$N876,$N876))</f>
        <v/>
      </c>
      <c r="AA876" s="92" t="str">
        <f t="shared" si="494"/>
        <v/>
      </c>
      <c r="AB876" s="92" t="str">
        <f t="shared" si="495"/>
        <v/>
      </c>
      <c r="AC876" s="92" t="str">
        <f t="shared" si="496"/>
        <v/>
      </c>
      <c r="AD876" s="92" t="str">
        <f t="shared" si="504"/>
        <v/>
      </c>
      <c r="AE876" s="92" t="str">
        <f t="shared" si="504"/>
        <v/>
      </c>
      <c r="AF876" s="92" t="str">
        <f t="shared" si="504"/>
        <v/>
      </c>
      <c r="AG876" s="92" t="str">
        <f t="shared" si="504"/>
        <v/>
      </c>
      <c r="AH876" s="92" t="str">
        <f t="shared" si="504"/>
        <v/>
      </c>
      <c r="AI876" s="92" t="str">
        <f t="shared" si="504"/>
        <v/>
      </c>
      <c r="AJ876" s="92" t="str">
        <f t="shared" si="504"/>
        <v/>
      </c>
      <c r="AK876" s="92" t="str">
        <f t="shared" si="504"/>
        <v/>
      </c>
      <c r="AL876" s="92" t="str">
        <f t="shared" si="504"/>
        <v/>
      </c>
      <c r="AN876" s="35" t="str">
        <f t="shared" si="476"/>
        <v/>
      </c>
      <c r="AO876" s="44" t="str">
        <f t="shared" si="497"/>
        <v/>
      </c>
      <c r="AP876" s="41" t="str">
        <f>IF(AO876="","",RANK(AO876,AO$3:AO$1048576,1)+COUNTIF(AO$3:AO876,AO876)-1)</f>
        <v/>
      </c>
      <c r="AQ876" s="1" t="str">
        <f t="shared" si="498"/>
        <v/>
      </c>
      <c r="AR876" s="34" t="str">
        <f t="shared" si="477"/>
        <v/>
      </c>
      <c r="AS876" s="39" t="str">
        <f t="shared" si="478"/>
        <v/>
      </c>
      <c r="AT876" s="44" t="str">
        <f t="shared" si="479"/>
        <v/>
      </c>
      <c r="AU876" s="41" t="str">
        <f>IF(AT876="","",RANK(AT876,AT$3:AT$1048576,1)+COUNTIF(AT$3:AT876,AT876)-1)</f>
        <v/>
      </c>
      <c r="AV876" s="1" t="str">
        <f t="shared" si="480"/>
        <v/>
      </c>
      <c r="AW876" s="34" t="str">
        <f t="shared" si="481"/>
        <v/>
      </c>
      <c r="AX876" s="39" t="str">
        <f t="shared" si="482"/>
        <v/>
      </c>
      <c r="AY876" s="44" t="str">
        <f t="shared" si="499"/>
        <v/>
      </c>
      <c r="AZ876" s="41" t="str">
        <f>IF(AY876="","",RANK(AY876,AY$3:AY$1048576,1)+COUNTIF(AY$3:AY876,AY876)-1)</f>
        <v/>
      </c>
      <c r="BA876" s="1" t="str">
        <f t="shared" si="483"/>
        <v/>
      </c>
      <c r="BB876" s="34" t="str">
        <f t="shared" si="484"/>
        <v/>
      </c>
      <c r="BC876" s="39" t="str">
        <f t="shared" si="485"/>
        <v/>
      </c>
      <c r="BD876" s="44" t="str">
        <f t="shared" si="500"/>
        <v/>
      </c>
      <c r="BE876" s="41" t="str">
        <f>IF(BD876="","",RANK(BD876,BD$3:BD$1048576,1)+COUNTIF(BD$3:BD876,BD876)-1)</f>
        <v/>
      </c>
      <c r="BF876" s="1" t="str">
        <f t="shared" si="486"/>
        <v/>
      </c>
      <c r="BG876" s="34" t="str">
        <f t="shared" si="487"/>
        <v/>
      </c>
      <c r="BH876" s="39" t="str">
        <f t="shared" si="488"/>
        <v/>
      </c>
      <c r="BJ876" s="3"/>
      <c r="BK876" s="86"/>
      <c r="BL876" s="86"/>
      <c r="BM876" s="86"/>
      <c r="BN876" s="86"/>
      <c r="BO876" s="3"/>
      <c r="BP876" s="86"/>
      <c r="BQ876" s="86"/>
      <c r="BR876" s="86"/>
      <c r="BS876" s="86"/>
      <c r="BT876" s="3"/>
      <c r="BU876" s="86"/>
      <c r="BV876" s="86"/>
      <c r="BW876" s="86"/>
      <c r="BX876" s="86"/>
      <c r="BY876" s="3"/>
      <c r="BZ876" s="86"/>
      <c r="CA876" s="86"/>
      <c r="CB876" s="86"/>
      <c r="CC876" s="86"/>
    </row>
    <row r="877" spans="2:81" ht="35.1" customHeight="1" x14ac:dyDescent="0.2">
      <c r="B877" s="187"/>
      <c r="C877" s="188"/>
      <c r="D877" s="189"/>
      <c r="E877" s="186"/>
      <c r="F877" s="182"/>
      <c r="G877" s="184"/>
      <c r="K877" s="80" t="str">
        <f>IF(O877="","",COUNT(O$3:O877))</f>
        <v/>
      </c>
      <c r="L877" s="80" t="str">
        <f>IF(B877&lt;&gt;"",B877,IF(OR(COUNTA($G$3:$G877)&lt;COUNTA($G$3:$G$1048576),$G877&lt;&gt;""),L876,""))</f>
        <v/>
      </c>
      <c r="M877" s="80" t="str">
        <f>IF(C877&lt;&gt;"",C877,IF(OR(COUNTA($G$3:$G877)&lt;COUNTA($G$3:$G$1048576),$G877&lt;&gt;""),M876,""))</f>
        <v/>
      </c>
      <c r="N877" s="80" t="str">
        <f>IF(D877&lt;&gt;"",D877,IF(OR(COUNTA($G$3:$G877)&lt;COUNTA($G$3:$G$1048576),$G877&lt;&gt;""),N876,""))</f>
        <v/>
      </c>
      <c r="O877" s="81" t="str">
        <f t="shared" si="489"/>
        <v/>
      </c>
      <c r="P877" s="90" t="str">
        <f>IFERROR(IF(O877="",IF(COUNT(S$3:S$1048576)=COUNT(S$3:S877),IF(S877="","",INDEX(O$3:O877,MATCH(MAX(K$3:K877),K$3:K877,0),0)),INDEX(O$3:O877,MATCH(MAX(K$3:K877),K$3:K877,0),0)),O877),"")</f>
        <v/>
      </c>
      <c r="Q877" s="89" t="str">
        <f>IF(R877="","",COUNT(R$3:R877))</f>
        <v/>
      </c>
      <c r="R877" s="80" t="str">
        <f t="shared" si="475"/>
        <v/>
      </c>
      <c r="S877" s="91" t="str">
        <f>IFERROR(IF(COUNTA($E877:$G877)=0,"",IF(AND(R877="",$O877=INDEX(O$3:O877,MATCH(MAX(Q$3:Q877),Q$3:Q877,0),0)),INDEX(R$3:R877,MATCH(MAX(Q$3:Q877),Q$3:Q877,0),0),R877)),"")</f>
        <v/>
      </c>
      <c r="T877" s="80" t="str">
        <f>IF(U877="","",COUNT(U$3:U877))</f>
        <v/>
      </c>
      <c r="U877" s="80" t="str">
        <f t="shared" si="490"/>
        <v/>
      </c>
      <c r="V877" s="91" t="str">
        <f>IFERROR(IF(S877="","",IF(U877="",IF(AND(E877="",F877="",G877&lt;&gt;"",$O877=INDEX(O$3:O877,MATCH(MAX(T$3:T877),T$3:T877,0),0)),INDEX(U$3:U877,MATCH(MAX(T$3:T877),T$3:T877,0),0),IF(AND(S877&lt;&gt;"",U877=""),0,"")),U877)),"")</f>
        <v/>
      </c>
      <c r="W877" s="95" t="str">
        <f t="shared" si="491"/>
        <v/>
      </c>
      <c r="X877" s="198" t="str">
        <f t="shared" si="492"/>
        <v/>
      </c>
      <c r="Y877" s="92" t="str">
        <f t="shared" si="493"/>
        <v/>
      </c>
      <c r="Z877" s="106" t="str">
        <f>IF(P877="","",COUNTIF($N$3:$N877,$N877))</f>
        <v/>
      </c>
      <c r="AA877" s="92" t="str">
        <f t="shared" si="494"/>
        <v/>
      </c>
      <c r="AB877" s="92" t="str">
        <f t="shared" si="495"/>
        <v/>
      </c>
      <c r="AC877" s="92" t="str">
        <f t="shared" si="496"/>
        <v/>
      </c>
      <c r="AD877" s="92" t="str">
        <f t="shared" si="504"/>
        <v/>
      </c>
      <c r="AE877" s="92" t="str">
        <f t="shared" si="504"/>
        <v/>
      </c>
      <c r="AF877" s="92" t="str">
        <f t="shared" si="504"/>
        <v/>
      </c>
      <c r="AG877" s="92" t="str">
        <f t="shared" si="504"/>
        <v/>
      </c>
      <c r="AH877" s="92" t="str">
        <f t="shared" si="504"/>
        <v/>
      </c>
      <c r="AI877" s="92" t="str">
        <f t="shared" si="504"/>
        <v/>
      </c>
      <c r="AJ877" s="92" t="str">
        <f t="shared" si="504"/>
        <v/>
      </c>
      <c r="AK877" s="92" t="str">
        <f t="shared" si="504"/>
        <v/>
      </c>
      <c r="AL877" s="92" t="str">
        <f t="shared" si="504"/>
        <v/>
      </c>
      <c r="AN877" s="35" t="str">
        <f t="shared" si="476"/>
        <v/>
      </c>
      <c r="AO877" s="44" t="str">
        <f t="shared" si="497"/>
        <v/>
      </c>
      <c r="AP877" s="41" t="str">
        <f>IF(AO877="","",RANK(AO877,AO$3:AO$1048576,1)+COUNTIF(AO$3:AO877,AO877)-1)</f>
        <v/>
      </c>
      <c r="AQ877" s="1" t="str">
        <f t="shared" si="498"/>
        <v/>
      </c>
      <c r="AR877" s="34" t="str">
        <f t="shared" si="477"/>
        <v/>
      </c>
      <c r="AS877" s="39" t="str">
        <f t="shared" si="478"/>
        <v/>
      </c>
      <c r="AT877" s="44" t="str">
        <f t="shared" si="479"/>
        <v/>
      </c>
      <c r="AU877" s="41" t="str">
        <f>IF(AT877="","",RANK(AT877,AT$3:AT$1048576,1)+COUNTIF(AT$3:AT877,AT877)-1)</f>
        <v/>
      </c>
      <c r="AV877" s="1" t="str">
        <f t="shared" si="480"/>
        <v/>
      </c>
      <c r="AW877" s="34" t="str">
        <f t="shared" si="481"/>
        <v/>
      </c>
      <c r="AX877" s="39" t="str">
        <f t="shared" si="482"/>
        <v/>
      </c>
      <c r="AY877" s="44" t="str">
        <f t="shared" si="499"/>
        <v/>
      </c>
      <c r="AZ877" s="41" t="str">
        <f>IF(AY877="","",RANK(AY877,AY$3:AY$1048576,1)+COUNTIF(AY$3:AY877,AY877)-1)</f>
        <v/>
      </c>
      <c r="BA877" s="1" t="str">
        <f t="shared" si="483"/>
        <v/>
      </c>
      <c r="BB877" s="34" t="str">
        <f t="shared" si="484"/>
        <v/>
      </c>
      <c r="BC877" s="39" t="str">
        <f t="shared" si="485"/>
        <v/>
      </c>
      <c r="BD877" s="44" t="str">
        <f t="shared" si="500"/>
        <v/>
      </c>
      <c r="BE877" s="41" t="str">
        <f>IF(BD877="","",RANK(BD877,BD$3:BD$1048576,1)+COUNTIF(BD$3:BD877,BD877)-1)</f>
        <v/>
      </c>
      <c r="BF877" s="1" t="str">
        <f t="shared" si="486"/>
        <v/>
      </c>
      <c r="BG877" s="34" t="str">
        <f t="shared" si="487"/>
        <v/>
      </c>
      <c r="BH877" s="39" t="str">
        <f t="shared" si="488"/>
        <v/>
      </c>
      <c r="BJ877" s="3"/>
      <c r="BK877" s="86"/>
      <c r="BL877" s="86"/>
      <c r="BM877" s="86"/>
      <c r="BN877" s="86"/>
      <c r="BO877" s="3"/>
      <c r="BP877" s="86"/>
      <c r="BQ877" s="86"/>
      <c r="BR877" s="86"/>
      <c r="BS877" s="86"/>
      <c r="BT877" s="3"/>
      <c r="BU877" s="86"/>
      <c r="BV877" s="86"/>
      <c r="BW877" s="86"/>
      <c r="BX877" s="86"/>
      <c r="BY877" s="3"/>
      <c r="BZ877" s="86"/>
      <c r="CA877" s="86"/>
      <c r="CB877" s="86"/>
      <c r="CC877" s="86"/>
    </row>
    <row r="878" spans="2:81" ht="35.1" customHeight="1" x14ac:dyDescent="0.2">
      <c r="B878" s="187"/>
      <c r="C878" s="188"/>
      <c r="D878" s="189"/>
      <c r="E878" s="186"/>
      <c r="F878" s="182"/>
      <c r="G878" s="184"/>
      <c r="K878" s="80" t="str">
        <f>IF(O878="","",COUNT(O$3:O878))</f>
        <v/>
      </c>
      <c r="L878" s="80" t="str">
        <f>IF(B878&lt;&gt;"",B878,IF(OR(COUNTA($G$3:$G878)&lt;COUNTA($G$3:$G$1048576),$G878&lt;&gt;""),L877,""))</f>
        <v/>
      </c>
      <c r="M878" s="80" t="str">
        <f>IF(C878&lt;&gt;"",C878,IF(OR(COUNTA($G$3:$G878)&lt;COUNTA($G$3:$G$1048576),$G878&lt;&gt;""),M877,""))</f>
        <v/>
      </c>
      <c r="N878" s="80" t="str">
        <f>IF(D878&lt;&gt;"",D878,IF(OR(COUNTA($G$3:$G878)&lt;COUNTA($G$3:$G$1048576),$G878&lt;&gt;""),N877,""))</f>
        <v/>
      </c>
      <c r="O878" s="81" t="str">
        <f t="shared" si="489"/>
        <v/>
      </c>
      <c r="P878" s="90" t="str">
        <f>IFERROR(IF(O878="",IF(COUNT(S$3:S$1048576)=COUNT(S$3:S878),IF(S878="","",INDEX(O$3:O878,MATCH(MAX(K$3:K878),K$3:K878,0),0)),INDEX(O$3:O878,MATCH(MAX(K$3:K878),K$3:K878,0),0)),O878),"")</f>
        <v/>
      </c>
      <c r="Q878" s="89" t="str">
        <f>IF(R878="","",COUNT(R$3:R878))</f>
        <v/>
      </c>
      <c r="R878" s="80" t="str">
        <f t="shared" si="475"/>
        <v/>
      </c>
      <c r="S878" s="91" t="str">
        <f>IFERROR(IF(COUNTA($E878:$G878)=0,"",IF(AND(R878="",$O878=INDEX(O$3:O878,MATCH(MAX(Q$3:Q878),Q$3:Q878,0),0)),INDEX(R$3:R878,MATCH(MAX(Q$3:Q878),Q$3:Q878,0),0),R878)),"")</f>
        <v/>
      </c>
      <c r="T878" s="80" t="str">
        <f>IF(U878="","",COUNT(U$3:U878))</f>
        <v/>
      </c>
      <c r="U878" s="80" t="str">
        <f t="shared" si="490"/>
        <v/>
      </c>
      <c r="V878" s="91" t="str">
        <f>IFERROR(IF(S878="","",IF(U878="",IF(AND(E878="",F878="",G878&lt;&gt;"",$O878=INDEX(O$3:O878,MATCH(MAX(T$3:T878),T$3:T878,0),0)),INDEX(U$3:U878,MATCH(MAX(T$3:T878),T$3:T878,0),0),IF(AND(S878&lt;&gt;"",U878=""),0,"")),U878)),"")</f>
        <v/>
      </c>
      <c r="W878" s="95" t="str">
        <f t="shared" si="491"/>
        <v/>
      </c>
      <c r="X878" s="198" t="str">
        <f t="shared" si="492"/>
        <v/>
      </c>
      <c r="Y878" s="92" t="str">
        <f t="shared" si="493"/>
        <v/>
      </c>
      <c r="Z878" s="106" t="str">
        <f>IF(P878="","",COUNTIF($N$3:$N878,$N878))</f>
        <v/>
      </c>
      <c r="AA878" s="92" t="str">
        <f t="shared" si="494"/>
        <v/>
      </c>
      <c r="AB878" s="92" t="str">
        <f t="shared" si="495"/>
        <v/>
      </c>
      <c r="AC878" s="92" t="str">
        <f t="shared" si="496"/>
        <v/>
      </c>
      <c r="AD878" s="92" t="str">
        <f t="shared" si="504"/>
        <v/>
      </c>
      <c r="AE878" s="92" t="str">
        <f t="shared" si="504"/>
        <v/>
      </c>
      <c r="AF878" s="92" t="str">
        <f t="shared" si="504"/>
        <v/>
      </c>
      <c r="AG878" s="92" t="str">
        <f t="shared" si="504"/>
        <v/>
      </c>
      <c r="AH878" s="92" t="str">
        <f t="shared" si="504"/>
        <v/>
      </c>
      <c r="AI878" s="92" t="str">
        <f t="shared" si="504"/>
        <v/>
      </c>
      <c r="AJ878" s="92" t="str">
        <f t="shared" si="504"/>
        <v/>
      </c>
      <c r="AK878" s="92" t="str">
        <f t="shared" si="504"/>
        <v/>
      </c>
      <c r="AL878" s="92" t="str">
        <f t="shared" si="504"/>
        <v/>
      </c>
      <c r="AN878" s="35" t="str">
        <f t="shared" si="476"/>
        <v/>
      </c>
      <c r="AO878" s="44" t="str">
        <f t="shared" si="497"/>
        <v/>
      </c>
      <c r="AP878" s="41" t="str">
        <f>IF(AO878="","",RANK(AO878,AO$3:AO$1048576,1)+COUNTIF(AO$3:AO878,AO878)-1)</f>
        <v/>
      </c>
      <c r="AQ878" s="1" t="str">
        <f t="shared" si="498"/>
        <v/>
      </c>
      <c r="AR878" s="34" t="str">
        <f t="shared" si="477"/>
        <v/>
      </c>
      <c r="AS878" s="39" t="str">
        <f t="shared" si="478"/>
        <v/>
      </c>
      <c r="AT878" s="44" t="str">
        <f t="shared" si="479"/>
        <v/>
      </c>
      <c r="AU878" s="41" t="str">
        <f>IF(AT878="","",RANK(AT878,AT$3:AT$1048576,1)+COUNTIF(AT$3:AT878,AT878)-1)</f>
        <v/>
      </c>
      <c r="AV878" s="1" t="str">
        <f t="shared" si="480"/>
        <v/>
      </c>
      <c r="AW878" s="34" t="str">
        <f t="shared" si="481"/>
        <v/>
      </c>
      <c r="AX878" s="39" t="str">
        <f t="shared" si="482"/>
        <v/>
      </c>
      <c r="AY878" s="44" t="str">
        <f t="shared" si="499"/>
        <v/>
      </c>
      <c r="AZ878" s="41" t="str">
        <f>IF(AY878="","",RANK(AY878,AY$3:AY$1048576,1)+COUNTIF(AY$3:AY878,AY878)-1)</f>
        <v/>
      </c>
      <c r="BA878" s="1" t="str">
        <f t="shared" si="483"/>
        <v/>
      </c>
      <c r="BB878" s="34" t="str">
        <f t="shared" si="484"/>
        <v/>
      </c>
      <c r="BC878" s="39" t="str">
        <f t="shared" si="485"/>
        <v/>
      </c>
      <c r="BD878" s="44" t="str">
        <f t="shared" si="500"/>
        <v/>
      </c>
      <c r="BE878" s="41" t="str">
        <f>IF(BD878="","",RANK(BD878,BD$3:BD$1048576,1)+COUNTIF(BD$3:BD878,BD878)-1)</f>
        <v/>
      </c>
      <c r="BF878" s="1" t="str">
        <f t="shared" si="486"/>
        <v/>
      </c>
      <c r="BG878" s="34" t="str">
        <f t="shared" si="487"/>
        <v/>
      </c>
      <c r="BH878" s="39" t="str">
        <f t="shared" si="488"/>
        <v/>
      </c>
      <c r="BJ878" s="3"/>
      <c r="BK878" s="86"/>
      <c r="BL878" s="86"/>
      <c r="BM878" s="86"/>
      <c r="BN878" s="86"/>
      <c r="BO878" s="3"/>
      <c r="BP878" s="86"/>
      <c r="BQ878" s="86"/>
      <c r="BR878" s="86"/>
      <c r="BS878" s="86"/>
      <c r="BT878" s="3"/>
      <c r="BU878" s="86"/>
      <c r="BV878" s="86"/>
      <c r="BW878" s="86"/>
      <c r="BX878" s="86"/>
      <c r="BY878" s="3"/>
      <c r="BZ878" s="86"/>
      <c r="CA878" s="86"/>
      <c r="CB878" s="86"/>
      <c r="CC878" s="86"/>
    </row>
    <row r="879" spans="2:81" ht="35.1" customHeight="1" x14ac:dyDescent="0.2">
      <c r="B879" s="187"/>
      <c r="C879" s="188"/>
      <c r="D879" s="189"/>
      <c r="E879" s="186"/>
      <c r="F879" s="182"/>
      <c r="G879" s="184"/>
      <c r="K879" s="80" t="str">
        <f>IF(O879="","",COUNT(O$3:O879))</f>
        <v/>
      </c>
      <c r="L879" s="80" t="str">
        <f>IF(B879&lt;&gt;"",B879,IF(OR(COUNTA($G$3:$G879)&lt;COUNTA($G$3:$G$1048576),$G879&lt;&gt;""),L878,""))</f>
        <v/>
      </c>
      <c r="M879" s="80" t="str">
        <f>IF(C879&lt;&gt;"",C879,IF(OR(COUNTA($G$3:$G879)&lt;COUNTA($G$3:$G$1048576),$G879&lt;&gt;""),M878,""))</f>
        <v/>
      </c>
      <c r="N879" s="80" t="str">
        <f>IF(D879&lt;&gt;"",D879,IF(OR(COUNTA($G$3:$G879)&lt;COUNTA($G$3:$G$1048576),$G879&lt;&gt;""),N878,""))</f>
        <v/>
      </c>
      <c r="O879" s="81" t="str">
        <f t="shared" si="489"/>
        <v/>
      </c>
      <c r="P879" s="90" t="str">
        <f>IFERROR(IF(O879="",IF(COUNT(S$3:S$1048576)=COUNT(S$3:S879),IF(S879="","",INDEX(O$3:O879,MATCH(MAX(K$3:K879),K$3:K879,0),0)),INDEX(O$3:O879,MATCH(MAX(K$3:K879),K$3:K879,0),0)),O879),"")</f>
        <v/>
      </c>
      <c r="Q879" s="89" t="str">
        <f>IF(R879="","",COUNT(R$3:R879))</f>
        <v/>
      </c>
      <c r="R879" s="80" t="str">
        <f t="shared" si="475"/>
        <v/>
      </c>
      <c r="S879" s="91" t="str">
        <f>IFERROR(IF(COUNTA($E879:$G879)=0,"",IF(AND(R879="",$O879=INDEX(O$3:O879,MATCH(MAX(Q$3:Q879),Q$3:Q879,0),0)),INDEX(R$3:R879,MATCH(MAX(Q$3:Q879),Q$3:Q879,0),0),R879)),"")</f>
        <v/>
      </c>
      <c r="T879" s="80" t="str">
        <f>IF(U879="","",COUNT(U$3:U879))</f>
        <v/>
      </c>
      <c r="U879" s="80" t="str">
        <f t="shared" si="490"/>
        <v/>
      </c>
      <c r="V879" s="91" t="str">
        <f>IFERROR(IF(S879="","",IF(U879="",IF(AND(E879="",F879="",G879&lt;&gt;"",$O879=INDEX(O$3:O879,MATCH(MAX(T$3:T879),T$3:T879,0),0)),INDEX(U$3:U879,MATCH(MAX(T$3:T879),T$3:T879,0),0),IF(AND(S879&lt;&gt;"",U879=""),0,"")),U879)),"")</f>
        <v/>
      </c>
      <c r="W879" s="95" t="str">
        <f t="shared" si="491"/>
        <v/>
      </c>
      <c r="X879" s="198" t="str">
        <f t="shared" si="492"/>
        <v/>
      </c>
      <c r="Y879" s="92" t="str">
        <f t="shared" si="493"/>
        <v/>
      </c>
      <c r="Z879" s="106" t="str">
        <f>IF(P879="","",COUNTIF($N$3:$N879,$N879))</f>
        <v/>
      </c>
      <c r="AA879" s="92" t="str">
        <f t="shared" si="494"/>
        <v/>
      </c>
      <c r="AB879" s="92" t="str">
        <f t="shared" si="495"/>
        <v/>
      </c>
      <c r="AC879" s="92" t="str">
        <f t="shared" si="496"/>
        <v/>
      </c>
      <c r="AD879" s="92" t="str">
        <f t="shared" si="504"/>
        <v/>
      </c>
      <c r="AE879" s="92" t="str">
        <f t="shared" si="504"/>
        <v/>
      </c>
      <c r="AF879" s="92" t="str">
        <f t="shared" si="504"/>
        <v/>
      </c>
      <c r="AG879" s="92" t="str">
        <f t="shared" si="504"/>
        <v/>
      </c>
      <c r="AH879" s="92" t="str">
        <f t="shared" si="504"/>
        <v/>
      </c>
      <c r="AI879" s="92" t="str">
        <f t="shared" si="504"/>
        <v/>
      </c>
      <c r="AJ879" s="92" t="str">
        <f t="shared" si="504"/>
        <v/>
      </c>
      <c r="AK879" s="92" t="str">
        <f t="shared" si="504"/>
        <v/>
      </c>
      <c r="AL879" s="92" t="str">
        <f t="shared" si="504"/>
        <v/>
      </c>
      <c r="AN879" s="35" t="str">
        <f t="shared" si="476"/>
        <v/>
      </c>
      <c r="AO879" s="44" t="str">
        <f t="shared" si="497"/>
        <v/>
      </c>
      <c r="AP879" s="41" t="str">
        <f>IF(AO879="","",RANK(AO879,AO$3:AO$1048576,1)+COUNTIF(AO$3:AO879,AO879)-1)</f>
        <v/>
      </c>
      <c r="AQ879" s="1" t="str">
        <f t="shared" si="498"/>
        <v/>
      </c>
      <c r="AR879" s="34" t="str">
        <f t="shared" si="477"/>
        <v/>
      </c>
      <c r="AS879" s="39" t="str">
        <f t="shared" si="478"/>
        <v/>
      </c>
      <c r="AT879" s="44" t="str">
        <f t="shared" si="479"/>
        <v/>
      </c>
      <c r="AU879" s="41" t="str">
        <f>IF(AT879="","",RANK(AT879,AT$3:AT$1048576,1)+COUNTIF(AT$3:AT879,AT879)-1)</f>
        <v/>
      </c>
      <c r="AV879" s="1" t="str">
        <f t="shared" si="480"/>
        <v/>
      </c>
      <c r="AW879" s="34" t="str">
        <f t="shared" si="481"/>
        <v/>
      </c>
      <c r="AX879" s="39" t="str">
        <f t="shared" si="482"/>
        <v/>
      </c>
      <c r="AY879" s="44" t="str">
        <f t="shared" si="499"/>
        <v/>
      </c>
      <c r="AZ879" s="41" t="str">
        <f>IF(AY879="","",RANK(AY879,AY$3:AY$1048576,1)+COUNTIF(AY$3:AY879,AY879)-1)</f>
        <v/>
      </c>
      <c r="BA879" s="1" t="str">
        <f t="shared" si="483"/>
        <v/>
      </c>
      <c r="BB879" s="34" t="str">
        <f t="shared" si="484"/>
        <v/>
      </c>
      <c r="BC879" s="39" t="str">
        <f t="shared" si="485"/>
        <v/>
      </c>
      <c r="BD879" s="44" t="str">
        <f t="shared" si="500"/>
        <v/>
      </c>
      <c r="BE879" s="41" t="str">
        <f>IF(BD879="","",RANK(BD879,BD$3:BD$1048576,1)+COUNTIF(BD$3:BD879,BD879)-1)</f>
        <v/>
      </c>
      <c r="BF879" s="1" t="str">
        <f t="shared" si="486"/>
        <v/>
      </c>
      <c r="BG879" s="34" t="str">
        <f t="shared" si="487"/>
        <v/>
      </c>
      <c r="BH879" s="39" t="str">
        <f t="shared" si="488"/>
        <v/>
      </c>
      <c r="BJ879" s="3"/>
      <c r="BK879" s="86"/>
      <c r="BL879" s="86"/>
      <c r="BM879" s="86"/>
      <c r="BN879" s="86"/>
      <c r="BO879" s="3"/>
      <c r="BP879" s="86"/>
      <c r="BQ879" s="86"/>
      <c r="BR879" s="86"/>
      <c r="BS879" s="86"/>
      <c r="BT879" s="3"/>
      <c r="BU879" s="86"/>
      <c r="BV879" s="86"/>
      <c r="BW879" s="86"/>
      <c r="BX879" s="86"/>
      <c r="BY879" s="3"/>
      <c r="BZ879" s="86"/>
      <c r="CA879" s="86"/>
      <c r="CB879" s="86"/>
      <c r="CC879" s="86"/>
    </row>
    <row r="880" spans="2:81" ht="35.1" customHeight="1" x14ac:dyDescent="0.2">
      <c r="B880" s="187"/>
      <c r="C880" s="188"/>
      <c r="D880" s="189"/>
      <c r="E880" s="186"/>
      <c r="F880" s="182"/>
      <c r="G880" s="184"/>
      <c r="K880" s="80" t="str">
        <f>IF(O880="","",COUNT(O$3:O880))</f>
        <v/>
      </c>
      <c r="L880" s="80" t="str">
        <f>IF(B880&lt;&gt;"",B880,IF(OR(COUNTA($G$3:$G880)&lt;COUNTA($G$3:$G$1048576),$G880&lt;&gt;""),L879,""))</f>
        <v/>
      </c>
      <c r="M880" s="80" t="str">
        <f>IF(C880&lt;&gt;"",C880,IF(OR(COUNTA($G$3:$G880)&lt;COUNTA($G$3:$G$1048576),$G880&lt;&gt;""),M879,""))</f>
        <v/>
      </c>
      <c r="N880" s="80" t="str">
        <f>IF(D880&lt;&gt;"",D880,IF(OR(COUNTA($G$3:$G880)&lt;COUNTA($G$3:$G$1048576),$G880&lt;&gt;""),N879,""))</f>
        <v/>
      </c>
      <c r="O880" s="81" t="str">
        <f t="shared" si="489"/>
        <v/>
      </c>
      <c r="P880" s="90" t="str">
        <f>IFERROR(IF(O880="",IF(COUNT(S$3:S$1048576)=COUNT(S$3:S880),IF(S880="","",INDEX(O$3:O880,MATCH(MAX(K$3:K880),K$3:K880,0),0)),INDEX(O$3:O880,MATCH(MAX(K$3:K880),K$3:K880,0),0)),O880),"")</f>
        <v/>
      </c>
      <c r="Q880" s="89" t="str">
        <f>IF(R880="","",COUNT(R$3:R880))</f>
        <v/>
      </c>
      <c r="R880" s="80" t="str">
        <f t="shared" si="475"/>
        <v/>
      </c>
      <c r="S880" s="91" t="str">
        <f>IFERROR(IF(COUNTA($E880:$G880)=0,"",IF(AND(R880="",$O880=INDEX(O$3:O880,MATCH(MAX(Q$3:Q880),Q$3:Q880,0),0)),INDEX(R$3:R880,MATCH(MAX(Q$3:Q880),Q$3:Q880,0),0),R880)),"")</f>
        <v/>
      </c>
      <c r="T880" s="80" t="str">
        <f>IF(U880="","",COUNT(U$3:U880))</f>
        <v/>
      </c>
      <c r="U880" s="80" t="str">
        <f t="shared" si="490"/>
        <v/>
      </c>
      <c r="V880" s="91" t="str">
        <f>IFERROR(IF(S880="","",IF(U880="",IF(AND(E880="",F880="",G880&lt;&gt;"",$O880=INDEX(O$3:O880,MATCH(MAX(T$3:T880),T$3:T880,0),0)),INDEX(U$3:U880,MATCH(MAX(T$3:T880),T$3:T880,0),0),IF(AND(S880&lt;&gt;"",U880=""),0,"")),U880)),"")</f>
        <v/>
      </c>
      <c r="W880" s="95" t="str">
        <f t="shared" si="491"/>
        <v/>
      </c>
      <c r="X880" s="198" t="str">
        <f t="shared" si="492"/>
        <v/>
      </c>
      <c r="Y880" s="92" t="str">
        <f t="shared" si="493"/>
        <v/>
      </c>
      <c r="Z880" s="106" t="str">
        <f>IF(P880="","",COUNTIF($N$3:$N880,$N880))</f>
        <v/>
      </c>
      <c r="AA880" s="92" t="str">
        <f t="shared" si="494"/>
        <v/>
      </c>
      <c r="AB880" s="92" t="str">
        <f t="shared" si="495"/>
        <v/>
      </c>
      <c r="AC880" s="92" t="str">
        <f t="shared" si="496"/>
        <v/>
      </c>
      <c r="AD880" s="92" t="str">
        <f t="shared" si="504"/>
        <v/>
      </c>
      <c r="AE880" s="92" t="str">
        <f t="shared" si="504"/>
        <v/>
      </c>
      <c r="AF880" s="92" t="str">
        <f t="shared" si="504"/>
        <v/>
      </c>
      <c r="AG880" s="92" t="str">
        <f t="shared" si="504"/>
        <v/>
      </c>
      <c r="AH880" s="92" t="str">
        <f t="shared" si="504"/>
        <v/>
      </c>
      <c r="AI880" s="92" t="str">
        <f t="shared" si="504"/>
        <v/>
      </c>
      <c r="AJ880" s="92" t="str">
        <f t="shared" si="504"/>
        <v/>
      </c>
      <c r="AK880" s="92" t="str">
        <f t="shared" si="504"/>
        <v/>
      </c>
      <c r="AL880" s="92" t="str">
        <f t="shared" si="504"/>
        <v/>
      </c>
      <c r="AN880" s="35" t="str">
        <f t="shared" si="476"/>
        <v/>
      </c>
      <c r="AO880" s="44" t="str">
        <f t="shared" si="497"/>
        <v/>
      </c>
      <c r="AP880" s="41" t="str">
        <f>IF(AO880="","",RANK(AO880,AO$3:AO$1048576,1)+COUNTIF(AO$3:AO880,AO880)-1)</f>
        <v/>
      </c>
      <c r="AQ880" s="1" t="str">
        <f t="shared" si="498"/>
        <v/>
      </c>
      <c r="AR880" s="34" t="str">
        <f t="shared" si="477"/>
        <v/>
      </c>
      <c r="AS880" s="39" t="str">
        <f t="shared" si="478"/>
        <v/>
      </c>
      <c r="AT880" s="44" t="str">
        <f t="shared" si="479"/>
        <v/>
      </c>
      <c r="AU880" s="41" t="str">
        <f>IF(AT880="","",RANK(AT880,AT$3:AT$1048576,1)+COUNTIF(AT$3:AT880,AT880)-1)</f>
        <v/>
      </c>
      <c r="AV880" s="1" t="str">
        <f t="shared" si="480"/>
        <v/>
      </c>
      <c r="AW880" s="34" t="str">
        <f t="shared" si="481"/>
        <v/>
      </c>
      <c r="AX880" s="39" t="str">
        <f t="shared" si="482"/>
        <v/>
      </c>
      <c r="AY880" s="44" t="str">
        <f t="shared" si="499"/>
        <v/>
      </c>
      <c r="AZ880" s="41" t="str">
        <f>IF(AY880="","",RANK(AY880,AY$3:AY$1048576,1)+COUNTIF(AY$3:AY880,AY880)-1)</f>
        <v/>
      </c>
      <c r="BA880" s="1" t="str">
        <f t="shared" si="483"/>
        <v/>
      </c>
      <c r="BB880" s="34" t="str">
        <f t="shared" si="484"/>
        <v/>
      </c>
      <c r="BC880" s="39" t="str">
        <f t="shared" si="485"/>
        <v/>
      </c>
      <c r="BD880" s="44" t="str">
        <f t="shared" si="500"/>
        <v/>
      </c>
      <c r="BE880" s="41" t="str">
        <f>IF(BD880="","",RANK(BD880,BD$3:BD$1048576,1)+COUNTIF(BD$3:BD880,BD880)-1)</f>
        <v/>
      </c>
      <c r="BF880" s="1" t="str">
        <f t="shared" si="486"/>
        <v/>
      </c>
      <c r="BG880" s="34" t="str">
        <f t="shared" si="487"/>
        <v/>
      </c>
      <c r="BH880" s="39" t="str">
        <f t="shared" si="488"/>
        <v/>
      </c>
      <c r="BJ880" s="3"/>
      <c r="BK880" s="86"/>
      <c r="BL880" s="86"/>
      <c r="BM880" s="86"/>
      <c r="BN880" s="86"/>
      <c r="BO880" s="3"/>
      <c r="BP880" s="86"/>
      <c r="BQ880" s="86"/>
      <c r="BR880" s="86"/>
      <c r="BS880" s="86"/>
      <c r="BT880" s="3"/>
      <c r="BU880" s="86"/>
      <c r="BV880" s="86"/>
      <c r="BW880" s="86"/>
      <c r="BX880" s="86"/>
      <c r="BY880" s="3"/>
      <c r="BZ880" s="86"/>
      <c r="CA880" s="86"/>
      <c r="CB880" s="86"/>
      <c r="CC880" s="86"/>
    </row>
    <row r="881" spans="2:81" ht="35.1" customHeight="1" x14ac:dyDescent="0.2">
      <c r="B881" s="187"/>
      <c r="C881" s="188"/>
      <c r="D881" s="189"/>
      <c r="E881" s="186"/>
      <c r="F881" s="182"/>
      <c r="G881" s="184"/>
      <c r="K881" s="80" t="str">
        <f>IF(O881="","",COUNT(O$3:O881))</f>
        <v/>
      </c>
      <c r="L881" s="80" t="str">
        <f>IF(B881&lt;&gt;"",B881,IF(OR(COUNTA($G$3:$G881)&lt;COUNTA($G$3:$G$1048576),$G881&lt;&gt;""),L880,""))</f>
        <v/>
      </c>
      <c r="M881" s="80" t="str">
        <f>IF(C881&lt;&gt;"",C881,IF(OR(COUNTA($G$3:$G881)&lt;COUNTA($G$3:$G$1048576),$G881&lt;&gt;""),M880,""))</f>
        <v/>
      </c>
      <c r="N881" s="80" t="str">
        <f>IF(D881&lt;&gt;"",D881,IF(OR(COUNTA($G$3:$G881)&lt;COUNTA($G$3:$G$1048576),$G881&lt;&gt;""),N880,""))</f>
        <v/>
      </c>
      <c r="O881" s="81" t="str">
        <f t="shared" si="489"/>
        <v/>
      </c>
      <c r="P881" s="90" t="str">
        <f>IFERROR(IF(O881="",IF(COUNT(S$3:S$1048576)=COUNT(S$3:S881),IF(S881="","",INDEX(O$3:O881,MATCH(MAX(K$3:K881),K$3:K881,0),0)),INDEX(O$3:O881,MATCH(MAX(K$3:K881),K$3:K881,0),0)),O881),"")</f>
        <v/>
      </c>
      <c r="Q881" s="89" t="str">
        <f>IF(R881="","",COUNT(R$3:R881))</f>
        <v/>
      </c>
      <c r="R881" s="80" t="str">
        <f t="shared" si="475"/>
        <v/>
      </c>
      <c r="S881" s="91" t="str">
        <f>IFERROR(IF(COUNTA($E881:$G881)=0,"",IF(AND(R881="",$O881=INDEX(O$3:O881,MATCH(MAX(Q$3:Q881),Q$3:Q881,0),0)),INDEX(R$3:R881,MATCH(MAX(Q$3:Q881),Q$3:Q881,0),0),R881)),"")</f>
        <v/>
      </c>
      <c r="T881" s="80" t="str">
        <f>IF(U881="","",COUNT(U$3:U881))</f>
        <v/>
      </c>
      <c r="U881" s="80" t="str">
        <f t="shared" si="490"/>
        <v/>
      </c>
      <c r="V881" s="91" t="str">
        <f>IFERROR(IF(S881="","",IF(U881="",IF(AND(E881="",F881="",G881&lt;&gt;"",$O881=INDEX(O$3:O881,MATCH(MAX(T$3:T881),T$3:T881,0),0)),INDEX(U$3:U881,MATCH(MAX(T$3:T881),T$3:T881,0),0),IF(AND(S881&lt;&gt;"",U881=""),0,"")),U881)),"")</f>
        <v/>
      </c>
      <c r="W881" s="95" t="str">
        <f t="shared" si="491"/>
        <v/>
      </c>
      <c r="X881" s="198" t="str">
        <f t="shared" si="492"/>
        <v/>
      </c>
      <c r="Y881" s="92" t="str">
        <f t="shared" si="493"/>
        <v/>
      </c>
      <c r="Z881" s="106" t="str">
        <f>IF(P881="","",COUNTIF($N$3:$N881,$N881))</f>
        <v/>
      </c>
      <c r="AA881" s="92" t="str">
        <f t="shared" si="494"/>
        <v/>
      </c>
      <c r="AB881" s="92" t="str">
        <f t="shared" si="495"/>
        <v/>
      </c>
      <c r="AC881" s="92" t="str">
        <f t="shared" si="496"/>
        <v/>
      </c>
      <c r="AD881" s="92" t="str">
        <f t="shared" si="504"/>
        <v/>
      </c>
      <c r="AE881" s="92" t="str">
        <f t="shared" si="504"/>
        <v/>
      </c>
      <c r="AF881" s="92" t="str">
        <f t="shared" si="504"/>
        <v/>
      </c>
      <c r="AG881" s="92" t="str">
        <f t="shared" si="504"/>
        <v/>
      </c>
      <c r="AH881" s="92" t="str">
        <f t="shared" si="504"/>
        <v/>
      </c>
      <c r="AI881" s="92" t="str">
        <f t="shared" si="504"/>
        <v/>
      </c>
      <c r="AJ881" s="92" t="str">
        <f t="shared" si="504"/>
        <v/>
      </c>
      <c r="AK881" s="92" t="str">
        <f t="shared" si="504"/>
        <v/>
      </c>
      <c r="AL881" s="92" t="str">
        <f t="shared" si="504"/>
        <v/>
      </c>
      <c r="AN881" s="35" t="str">
        <f t="shared" si="476"/>
        <v/>
      </c>
      <c r="AO881" s="44" t="str">
        <f t="shared" si="497"/>
        <v/>
      </c>
      <c r="AP881" s="41" t="str">
        <f>IF(AO881="","",RANK(AO881,AO$3:AO$1048576,1)+COUNTIF(AO$3:AO881,AO881)-1)</f>
        <v/>
      </c>
      <c r="AQ881" s="1" t="str">
        <f t="shared" si="498"/>
        <v/>
      </c>
      <c r="AR881" s="34" t="str">
        <f t="shared" si="477"/>
        <v/>
      </c>
      <c r="AS881" s="39" t="str">
        <f t="shared" si="478"/>
        <v/>
      </c>
      <c r="AT881" s="44" t="str">
        <f t="shared" si="479"/>
        <v/>
      </c>
      <c r="AU881" s="41" t="str">
        <f>IF(AT881="","",RANK(AT881,AT$3:AT$1048576,1)+COUNTIF(AT$3:AT881,AT881)-1)</f>
        <v/>
      </c>
      <c r="AV881" s="1" t="str">
        <f t="shared" si="480"/>
        <v/>
      </c>
      <c r="AW881" s="34" t="str">
        <f t="shared" si="481"/>
        <v/>
      </c>
      <c r="AX881" s="39" t="str">
        <f t="shared" si="482"/>
        <v/>
      </c>
      <c r="AY881" s="44" t="str">
        <f t="shared" si="499"/>
        <v/>
      </c>
      <c r="AZ881" s="41" t="str">
        <f>IF(AY881="","",RANK(AY881,AY$3:AY$1048576,1)+COUNTIF(AY$3:AY881,AY881)-1)</f>
        <v/>
      </c>
      <c r="BA881" s="1" t="str">
        <f t="shared" si="483"/>
        <v/>
      </c>
      <c r="BB881" s="34" t="str">
        <f t="shared" si="484"/>
        <v/>
      </c>
      <c r="BC881" s="39" t="str">
        <f t="shared" si="485"/>
        <v/>
      </c>
      <c r="BD881" s="44" t="str">
        <f t="shared" si="500"/>
        <v/>
      </c>
      <c r="BE881" s="41" t="str">
        <f>IF(BD881="","",RANK(BD881,BD$3:BD$1048576,1)+COUNTIF(BD$3:BD881,BD881)-1)</f>
        <v/>
      </c>
      <c r="BF881" s="1" t="str">
        <f t="shared" si="486"/>
        <v/>
      </c>
      <c r="BG881" s="34" t="str">
        <f t="shared" si="487"/>
        <v/>
      </c>
      <c r="BH881" s="39" t="str">
        <f t="shared" si="488"/>
        <v/>
      </c>
      <c r="BJ881" s="3"/>
      <c r="BK881" s="86"/>
      <c r="BL881" s="86"/>
      <c r="BM881" s="86"/>
      <c r="BN881" s="86"/>
      <c r="BO881" s="3"/>
      <c r="BP881" s="86"/>
      <c r="BQ881" s="86"/>
      <c r="BR881" s="86"/>
      <c r="BS881" s="86"/>
      <c r="BT881" s="3"/>
      <c r="BU881" s="86"/>
      <c r="BV881" s="86"/>
      <c r="BW881" s="86"/>
      <c r="BX881" s="86"/>
      <c r="BY881" s="3"/>
      <c r="BZ881" s="86"/>
      <c r="CA881" s="86"/>
      <c r="CB881" s="86"/>
      <c r="CC881" s="86"/>
    </row>
    <row r="882" spans="2:81" ht="35.1" customHeight="1" x14ac:dyDescent="0.2">
      <c r="B882" s="187"/>
      <c r="C882" s="188"/>
      <c r="D882" s="189"/>
      <c r="E882" s="186"/>
      <c r="F882" s="182"/>
      <c r="G882" s="184"/>
      <c r="K882" s="80" t="str">
        <f>IF(O882="","",COUNT(O$3:O882))</f>
        <v/>
      </c>
      <c r="L882" s="80" t="str">
        <f>IF(B882&lt;&gt;"",B882,IF(OR(COUNTA($G$3:$G882)&lt;COUNTA($G$3:$G$1048576),$G882&lt;&gt;""),L881,""))</f>
        <v/>
      </c>
      <c r="M882" s="80" t="str">
        <f>IF(C882&lt;&gt;"",C882,IF(OR(COUNTA($G$3:$G882)&lt;COUNTA($G$3:$G$1048576),$G882&lt;&gt;""),M881,""))</f>
        <v/>
      </c>
      <c r="N882" s="80" t="str">
        <f>IF(D882&lt;&gt;"",D882,IF(OR(COUNTA($G$3:$G882)&lt;COUNTA($G$3:$G$1048576),$G882&lt;&gt;""),N881,""))</f>
        <v/>
      </c>
      <c r="O882" s="81" t="str">
        <f t="shared" si="489"/>
        <v/>
      </c>
      <c r="P882" s="90" t="str">
        <f>IFERROR(IF(O882="",IF(COUNT(S$3:S$1048576)=COUNT(S$3:S882),IF(S882="","",INDEX(O$3:O882,MATCH(MAX(K$3:K882),K$3:K882,0),0)),INDEX(O$3:O882,MATCH(MAX(K$3:K882),K$3:K882,0),0)),O882),"")</f>
        <v/>
      </c>
      <c r="Q882" s="89" t="str">
        <f>IF(R882="","",COUNT(R$3:R882))</f>
        <v/>
      </c>
      <c r="R882" s="80" t="str">
        <f t="shared" si="475"/>
        <v/>
      </c>
      <c r="S882" s="91" t="str">
        <f>IFERROR(IF(COUNTA($E882:$G882)=0,"",IF(AND(R882="",$O882=INDEX(O$3:O882,MATCH(MAX(Q$3:Q882),Q$3:Q882,0),0)),INDEX(R$3:R882,MATCH(MAX(Q$3:Q882),Q$3:Q882,0),0),R882)),"")</f>
        <v/>
      </c>
      <c r="T882" s="80" t="str">
        <f>IF(U882="","",COUNT(U$3:U882))</f>
        <v/>
      </c>
      <c r="U882" s="80" t="str">
        <f t="shared" si="490"/>
        <v/>
      </c>
      <c r="V882" s="91" t="str">
        <f>IFERROR(IF(S882="","",IF(U882="",IF(AND(E882="",F882="",G882&lt;&gt;"",$O882=INDEX(O$3:O882,MATCH(MAX(T$3:T882),T$3:T882,0),0)),INDEX(U$3:U882,MATCH(MAX(T$3:T882),T$3:T882,0),0),IF(AND(S882&lt;&gt;"",U882=""),0,"")),U882)),"")</f>
        <v/>
      </c>
      <c r="W882" s="95" t="str">
        <f t="shared" si="491"/>
        <v/>
      </c>
      <c r="X882" s="198" t="str">
        <f t="shared" si="492"/>
        <v/>
      </c>
      <c r="Y882" s="92" t="str">
        <f t="shared" si="493"/>
        <v/>
      </c>
      <c r="Z882" s="106" t="str">
        <f>IF(P882="","",COUNTIF($N$3:$N882,$N882))</f>
        <v/>
      </c>
      <c r="AA882" s="92" t="str">
        <f t="shared" si="494"/>
        <v/>
      </c>
      <c r="AB882" s="92" t="str">
        <f t="shared" si="495"/>
        <v/>
      </c>
      <c r="AC882" s="92" t="str">
        <f t="shared" si="496"/>
        <v/>
      </c>
      <c r="AD882" s="92" t="str">
        <f t="shared" si="504"/>
        <v/>
      </c>
      <c r="AE882" s="92" t="str">
        <f t="shared" si="504"/>
        <v/>
      </c>
      <c r="AF882" s="92" t="str">
        <f t="shared" si="504"/>
        <v/>
      </c>
      <c r="AG882" s="92" t="str">
        <f t="shared" si="504"/>
        <v/>
      </c>
      <c r="AH882" s="92" t="str">
        <f t="shared" si="504"/>
        <v/>
      </c>
      <c r="AI882" s="92" t="str">
        <f t="shared" si="504"/>
        <v/>
      </c>
      <c r="AJ882" s="92" t="str">
        <f t="shared" si="504"/>
        <v/>
      </c>
      <c r="AK882" s="92" t="str">
        <f t="shared" si="504"/>
        <v/>
      </c>
      <c r="AL882" s="92" t="str">
        <f t="shared" si="504"/>
        <v/>
      </c>
      <c r="AN882" s="35" t="str">
        <f t="shared" si="476"/>
        <v/>
      </c>
      <c r="AO882" s="44" t="str">
        <f t="shared" si="497"/>
        <v/>
      </c>
      <c r="AP882" s="41" t="str">
        <f>IF(AO882="","",RANK(AO882,AO$3:AO$1048576,1)+COUNTIF(AO$3:AO882,AO882)-1)</f>
        <v/>
      </c>
      <c r="AQ882" s="1" t="str">
        <f t="shared" si="498"/>
        <v/>
      </c>
      <c r="AR882" s="34" t="str">
        <f t="shared" si="477"/>
        <v/>
      </c>
      <c r="AS882" s="39" t="str">
        <f t="shared" si="478"/>
        <v/>
      </c>
      <c r="AT882" s="44" t="str">
        <f t="shared" si="479"/>
        <v/>
      </c>
      <c r="AU882" s="41" t="str">
        <f>IF(AT882="","",RANK(AT882,AT$3:AT$1048576,1)+COUNTIF(AT$3:AT882,AT882)-1)</f>
        <v/>
      </c>
      <c r="AV882" s="1" t="str">
        <f t="shared" si="480"/>
        <v/>
      </c>
      <c r="AW882" s="34" t="str">
        <f t="shared" si="481"/>
        <v/>
      </c>
      <c r="AX882" s="39" t="str">
        <f t="shared" si="482"/>
        <v/>
      </c>
      <c r="AY882" s="44" t="str">
        <f t="shared" si="499"/>
        <v/>
      </c>
      <c r="AZ882" s="41" t="str">
        <f>IF(AY882="","",RANK(AY882,AY$3:AY$1048576,1)+COUNTIF(AY$3:AY882,AY882)-1)</f>
        <v/>
      </c>
      <c r="BA882" s="1" t="str">
        <f t="shared" si="483"/>
        <v/>
      </c>
      <c r="BB882" s="34" t="str">
        <f t="shared" si="484"/>
        <v/>
      </c>
      <c r="BC882" s="39" t="str">
        <f t="shared" si="485"/>
        <v/>
      </c>
      <c r="BD882" s="44" t="str">
        <f t="shared" si="500"/>
        <v/>
      </c>
      <c r="BE882" s="41" t="str">
        <f>IF(BD882="","",RANK(BD882,BD$3:BD$1048576,1)+COUNTIF(BD$3:BD882,BD882)-1)</f>
        <v/>
      </c>
      <c r="BF882" s="1" t="str">
        <f t="shared" si="486"/>
        <v/>
      </c>
      <c r="BG882" s="34" t="str">
        <f t="shared" si="487"/>
        <v/>
      </c>
      <c r="BH882" s="39" t="str">
        <f t="shared" si="488"/>
        <v/>
      </c>
      <c r="BJ882" s="3"/>
      <c r="BK882" s="86"/>
      <c r="BL882" s="86"/>
      <c r="BM882" s="86"/>
      <c r="BN882" s="86"/>
      <c r="BO882" s="3"/>
      <c r="BP882" s="86"/>
      <c r="BQ882" s="86"/>
      <c r="BR882" s="86"/>
      <c r="BS882" s="86"/>
      <c r="BT882" s="3"/>
      <c r="BU882" s="86"/>
      <c r="BV882" s="86"/>
      <c r="BW882" s="86"/>
      <c r="BX882" s="86"/>
      <c r="BY882" s="3"/>
      <c r="BZ882" s="86"/>
      <c r="CA882" s="86"/>
      <c r="CB882" s="86"/>
      <c r="CC882" s="86"/>
    </row>
    <row r="883" spans="2:81" ht="35.1" customHeight="1" x14ac:dyDescent="0.2">
      <c r="B883" s="187"/>
      <c r="C883" s="188"/>
      <c r="D883" s="189"/>
      <c r="E883" s="186"/>
      <c r="F883" s="182"/>
      <c r="G883" s="184"/>
      <c r="K883" s="80" t="str">
        <f>IF(O883="","",COUNT(O$3:O883))</f>
        <v/>
      </c>
      <c r="L883" s="80" t="str">
        <f>IF(B883&lt;&gt;"",B883,IF(OR(COUNTA($G$3:$G883)&lt;COUNTA($G$3:$G$1048576),$G883&lt;&gt;""),L882,""))</f>
        <v/>
      </c>
      <c r="M883" s="80" t="str">
        <f>IF(C883&lt;&gt;"",C883,IF(OR(COUNTA($G$3:$G883)&lt;COUNTA($G$3:$G$1048576),$G883&lt;&gt;""),M882,""))</f>
        <v/>
      </c>
      <c r="N883" s="80" t="str">
        <f>IF(D883&lt;&gt;"",D883,IF(OR(COUNTA($G$3:$G883)&lt;COUNTA($G$3:$G$1048576),$G883&lt;&gt;""),N882,""))</f>
        <v/>
      </c>
      <c r="O883" s="81" t="str">
        <f t="shared" si="489"/>
        <v/>
      </c>
      <c r="P883" s="90" t="str">
        <f>IFERROR(IF(O883="",IF(COUNT(S$3:S$1048576)=COUNT(S$3:S883),IF(S883="","",INDEX(O$3:O883,MATCH(MAX(K$3:K883),K$3:K883,0),0)),INDEX(O$3:O883,MATCH(MAX(K$3:K883),K$3:K883,0),0)),O883),"")</f>
        <v/>
      </c>
      <c r="Q883" s="89" t="str">
        <f>IF(R883="","",COUNT(R$3:R883))</f>
        <v/>
      </c>
      <c r="R883" s="80" t="str">
        <f t="shared" si="475"/>
        <v/>
      </c>
      <c r="S883" s="91" t="str">
        <f>IFERROR(IF(COUNTA($E883:$G883)=0,"",IF(AND(R883="",$O883=INDEX(O$3:O883,MATCH(MAX(Q$3:Q883),Q$3:Q883,0),0)),INDEX(R$3:R883,MATCH(MAX(Q$3:Q883),Q$3:Q883,0),0),R883)),"")</f>
        <v/>
      </c>
      <c r="T883" s="80" t="str">
        <f>IF(U883="","",COUNT(U$3:U883))</f>
        <v/>
      </c>
      <c r="U883" s="80" t="str">
        <f t="shared" si="490"/>
        <v/>
      </c>
      <c r="V883" s="91" t="str">
        <f>IFERROR(IF(S883="","",IF(U883="",IF(AND(E883="",F883="",G883&lt;&gt;"",$O883=INDEX(O$3:O883,MATCH(MAX(T$3:T883),T$3:T883,0),0)),INDEX(U$3:U883,MATCH(MAX(T$3:T883),T$3:T883,0),0),IF(AND(S883&lt;&gt;"",U883=""),0,"")),U883)),"")</f>
        <v/>
      </c>
      <c r="W883" s="95" t="str">
        <f t="shared" si="491"/>
        <v/>
      </c>
      <c r="X883" s="198" t="str">
        <f t="shared" si="492"/>
        <v/>
      </c>
      <c r="Y883" s="92" t="str">
        <f t="shared" si="493"/>
        <v/>
      </c>
      <c r="Z883" s="106" t="str">
        <f>IF(P883="","",COUNTIF($N$3:$N883,$N883))</f>
        <v/>
      </c>
      <c r="AA883" s="92" t="str">
        <f t="shared" si="494"/>
        <v/>
      </c>
      <c r="AB883" s="92" t="str">
        <f t="shared" si="495"/>
        <v/>
      </c>
      <c r="AC883" s="92" t="str">
        <f t="shared" si="496"/>
        <v/>
      </c>
      <c r="AD883" s="92" t="str">
        <f t="shared" si="504"/>
        <v/>
      </c>
      <c r="AE883" s="92" t="str">
        <f t="shared" si="504"/>
        <v/>
      </c>
      <c r="AF883" s="92" t="str">
        <f t="shared" si="504"/>
        <v/>
      </c>
      <c r="AG883" s="92" t="str">
        <f t="shared" si="504"/>
        <v/>
      </c>
      <c r="AH883" s="92" t="str">
        <f t="shared" si="504"/>
        <v/>
      </c>
      <c r="AI883" s="92" t="str">
        <f t="shared" si="504"/>
        <v/>
      </c>
      <c r="AJ883" s="92" t="str">
        <f t="shared" si="504"/>
        <v/>
      </c>
      <c r="AK883" s="92" t="str">
        <f t="shared" si="504"/>
        <v/>
      </c>
      <c r="AL883" s="92" t="str">
        <f t="shared" si="504"/>
        <v/>
      </c>
      <c r="AN883" s="35" t="str">
        <f t="shared" si="476"/>
        <v/>
      </c>
      <c r="AO883" s="44" t="str">
        <f t="shared" si="497"/>
        <v/>
      </c>
      <c r="AP883" s="41" t="str">
        <f>IF(AO883="","",RANK(AO883,AO$3:AO$1048576,1)+COUNTIF(AO$3:AO883,AO883)-1)</f>
        <v/>
      </c>
      <c r="AQ883" s="1" t="str">
        <f t="shared" si="498"/>
        <v/>
      </c>
      <c r="AR883" s="34" t="str">
        <f t="shared" si="477"/>
        <v/>
      </c>
      <c r="AS883" s="39" t="str">
        <f t="shared" si="478"/>
        <v/>
      </c>
      <c r="AT883" s="44" t="str">
        <f t="shared" si="479"/>
        <v/>
      </c>
      <c r="AU883" s="41" t="str">
        <f>IF(AT883="","",RANK(AT883,AT$3:AT$1048576,1)+COUNTIF(AT$3:AT883,AT883)-1)</f>
        <v/>
      </c>
      <c r="AV883" s="1" t="str">
        <f t="shared" si="480"/>
        <v/>
      </c>
      <c r="AW883" s="34" t="str">
        <f t="shared" si="481"/>
        <v/>
      </c>
      <c r="AX883" s="39" t="str">
        <f t="shared" si="482"/>
        <v/>
      </c>
      <c r="AY883" s="44" t="str">
        <f t="shared" si="499"/>
        <v/>
      </c>
      <c r="AZ883" s="41" t="str">
        <f>IF(AY883="","",RANK(AY883,AY$3:AY$1048576,1)+COUNTIF(AY$3:AY883,AY883)-1)</f>
        <v/>
      </c>
      <c r="BA883" s="1" t="str">
        <f t="shared" si="483"/>
        <v/>
      </c>
      <c r="BB883" s="34" t="str">
        <f t="shared" si="484"/>
        <v/>
      </c>
      <c r="BC883" s="39" t="str">
        <f t="shared" si="485"/>
        <v/>
      </c>
      <c r="BD883" s="44" t="str">
        <f t="shared" si="500"/>
        <v/>
      </c>
      <c r="BE883" s="41" t="str">
        <f>IF(BD883="","",RANK(BD883,BD$3:BD$1048576,1)+COUNTIF(BD$3:BD883,BD883)-1)</f>
        <v/>
      </c>
      <c r="BF883" s="1" t="str">
        <f t="shared" si="486"/>
        <v/>
      </c>
      <c r="BG883" s="34" t="str">
        <f t="shared" si="487"/>
        <v/>
      </c>
      <c r="BH883" s="39" t="str">
        <f t="shared" si="488"/>
        <v/>
      </c>
      <c r="BJ883" s="3"/>
      <c r="BK883" s="86"/>
      <c r="BL883" s="86"/>
      <c r="BM883" s="86"/>
      <c r="BN883" s="86"/>
      <c r="BO883" s="3"/>
      <c r="BP883" s="86"/>
      <c r="BQ883" s="86"/>
      <c r="BR883" s="86"/>
      <c r="BS883" s="86"/>
      <c r="BT883" s="3"/>
      <c r="BU883" s="86"/>
      <c r="BV883" s="86"/>
      <c r="BW883" s="86"/>
      <c r="BX883" s="86"/>
      <c r="BY883" s="3"/>
      <c r="BZ883" s="86"/>
      <c r="CA883" s="86"/>
      <c r="CB883" s="86"/>
      <c r="CC883" s="86"/>
    </row>
    <row r="884" spans="2:81" ht="35.1" customHeight="1" x14ac:dyDescent="0.2">
      <c r="B884" s="187"/>
      <c r="C884" s="188"/>
      <c r="D884" s="189"/>
      <c r="E884" s="186"/>
      <c r="F884" s="182"/>
      <c r="G884" s="184"/>
      <c r="K884" s="80" t="str">
        <f>IF(O884="","",COUNT(O$3:O884))</f>
        <v/>
      </c>
      <c r="L884" s="80" t="str">
        <f>IF(B884&lt;&gt;"",B884,IF(OR(COUNTA($G$3:$G884)&lt;COUNTA($G$3:$G$1048576),$G884&lt;&gt;""),L883,""))</f>
        <v/>
      </c>
      <c r="M884" s="80" t="str">
        <f>IF(C884&lt;&gt;"",C884,IF(OR(COUNTA($G$3:$G884)&lt;COUNTA($G$3:$G$1048576),$G884&lt;&gt;""),M883,""))</f>
        <v/>
      </c>
      <c r="N884" s="80" t="str">
        <f>IF(D884&lt;&gt;"",D884,IF(OR(COUNTA($G$3:$G884)&lt;COUNTA($G$3:$G$1048576),$G884&lt;&gt;""),N883,""))</f>
        <v/>
      </c>
      <c r="O884" s="81" t="str">
        <f t="shared" si="489"/>
        <v/>
      </c>
      <c r="P884" s="90" t="str">
        <f>IFERROR(IF(O884="",IF(COUNT(S$3:S$1048576)=COUNT(S$3:S884),IF(S884="","",INDEX(O$3:O884,MATCH(MAX(K$3:K884),K$3:K884,0),0)),INDEX(O$3:O884,MATCH(MAX(K$3:K884),K$3:K884,0),0)),O884),"")</f>
        <v/>
      </c>
      <c r="Q884" s="89" t="str">
        <f>IF(R884="","",COUNT(R$3:R884))</f>
        <v/>
      </c>
      <c r="R884" s="80" t="str">
        <f t="shared" si="475"/>
        <v/>
      </c>
      <c r="S884" s="91" t="str">
        <f>IFERROR(IF(COUNTA($E884:$G884)=0,"",IF(AND(R884="",$O884=INDEX(O$3:O884,MATCH(MAX(Q$3:Q884),Q$3:Q884,0),0)),INDEX(R$3:R884,MATCH(MAX(Q$3:Q884),Q$3:Q884,0),0),R884)),"")</f>
        <v/>
      </c>
      <c r="T884" s="80" t="str">
        <f>IF(U884="","",COUNT(U$3:U884))</f>
        <v/>
      </c>
      <c r="U884" s="80" t="str">
        <f t="shared" si="490"/>
        <v/>
      </c>
      <c r="V884" s="91" t="str">
        <f>IFERROR(IF(S884="","",IF(U884="",IF(AND(E884="",F884="",G884&lt;&gt;"",$O884=INDEX(O$3:O884,MATCH(MAX(T$3:T884),T$3:T884,0),0)),INDEX(U$3:U884,MATCH(MAX(T$3:T884),T$3:T884,0),0),IF(AND(S884&lt;&gt;"",U884=""),0,"")),U884)),"")</f>
        <v/>
      </c>
      <c r="W884" s="95" t="str">
        <f t="shared" si="491"/>
        <v/>
      </c>
      <c r="X884" s="198" t="str">
        <f t="shared" si="492"/>
        <v/>
      </c>
      <c r="Y884" s="92" t="str">
        <f t="shared" si="493"/>
        <v/>
      </c>
      <c r="Z884" s="106" t="str">
        <f>IF(P884="","",COUNTIF($N$3:$N884,$N884))</f>
        <v/>
      </c>
      <c r="AA884" s="92" t="str">
        <f t="shared" si="494"/>
        <v/>
      </c>
      <c r="AB884" s="92" t="str">
        <f t="shared" si="495"/>
        <v/>
      </c>
      <c r="AC884" s="92" t="str">
        <f t="shared" si="496"/>
        <v/>
      </c>
      <c r="AD884" s="92" t="str">
        <f t="shared" ref="AD884:AL893" si="505">IFERROR(IF(AND($Z884=1,AD$2&lt;&gt;"",""&amp;INDEX($Y$3:$Y$1048576,MATCH($P884&amp;"@"&amp;AD$2,$AA$3:$AA$1048576,0),0)&lt;&gt;""),AD$1&amp;""&amp;INDEX($Y$3:$Y$1048576,MATCH($P884&amp;"@"&amp;AD$2,$AA$3:$AA$1048576,0),0),""),"")</f>
        <v/>
      </c>
      <c r="AE884" s="92" t="str">
        <f t="shared" si="505"/>
        <v/>
      </c>
      <c r="AF884" s="92" t="str">
        <f t="shared" si="505"/>
        <v/>
      </c>
      <c r="AG884" s="92" t="str">
        <f t="shared" si="505"/>
        <v/>
      </c>
      <c r="AH884" s="92" t="str">
        <f t="shared" si="505"/>
        <v/>
      </c>
      <c r="AI884" s="92" t="str">
        <f t="shared" si="505"/>
        <v/>
      </c>
      <c r="AJ884" s="92" t="str">
        <f t="shared" si="505"/>
        <v/>
      </c>
      <c r="AK884" s="92" t="str">
        <f t="shared" si="505"/>
        <v/>
      </c>
      <c r="AL884" s="92" t="str">
        <f t="shared" si="505"/>
        <v/>
      </c>
      <c r="AN884" s="35" t="str">
        <f t="shared" si="476"/>
        <v/>
      </c>
      <c r="AO884" s="44" t="str">
        <f t="shared" si="497"/>
        <v/>
      </c>
      <c r="AP884" s="41" t="str">
        <f>IF(AO884="","",RANK(AO884,AO$3:AO$1048576,1)+COUNTIF(AO$3:AO884,AO884)-1)</f>
        <v/>
      </c>
      <c r="AQ884" s="1" t="str">
        <f t="shared" si="498"/>
        <v/>
      </c>
      <c r="AR884" s="34" t="str">
        <f t="shared" si="477"/>
        <v/>
      </c>
      <c r="AS884" s="39" t="str">
        <f t="shared" si="478"/>
        <v/>
      </c>
      <c r="AT884" s="44" t="str">
        <f t="shared" si="479"/>
        <v/>
      </c>
      <c r="AU884" s="41" t="str">
        <f>IF(AT884="","",RANK(AT884,AT$3:AT$1048576,1)+COUNTIF(AT$3:AT884,AT884)-1)</f>
        <v/>
      </c>
      <c r="AV884" s="1" t="str">
        <f t="shared" si="480"/>
        <v/>
      </c>
      <c r="AW884" s="34" t="str">
        <f t="shared" si="481"/>
        <v/>
      </c>
      <c r="AX884" s="39" t="str">
        <f t="shared" si="482"/>
        <v/>
      </c>
      <c r="AY884" s="44" t="str">
        <f t="shared" si="499"/>
        <v/>
      </c>
      <c r="AZ884" s="41" t="str">
        <f>IF(AY884="","",RANK(AY884,AY$3:AY$1048576,1)+COUNTIF(AY$3:AY884,AY884)-1)</f>
        <v/>
      </c>
      <c r="BA884" s="1" t="str">
        <f t="shared" si="483"/>
        <v/>
      </c>
      <c r="BB884" s="34" t="str">
        <f t="shared" si="484"/>
        <v/>
      </c>
      <c r="BC884" s="39" t="str">
        <f t="shared" si="485"/>
        <v/>
      </c>
      <c r="BD884" s="44" t="str">
        <f t="shared" si="500"/>
        <v/>
      </c>
      <c r="BE884" s="41" t="str">
        <f>IF(BD884="","",RANK(BD884,BD$3:BD$1048576,1)+COUNTIF(BD$3:BD884,BD884)-1)</f>
        <v/>
      </c>
      <c r="BF884" s="1" t="str">
        <f t="shared" si="486"/>
        <v/>
      </c>
      <c r="BG884" s="34" t="str">
        <f t="shared" si="487"/>
        <v/>
      </c>
      <c r="BH884" s="39" t="str">
        <f t="shared" si="488"/>
        <v/>
      </c>
      <c r="BJ884" s="3"/>
      <c r="BK884" s="86"/>
      <c r="BL884" s="86"/>
      <c r="BM884" s="86"/>
      <c r="BN884" s="86"/>
      <c r="BO884" s="3"/>
      <c r="BP884" s="86"/>
      <c r="BQ884" s="86"/>
      <c r="BR884" s="86"/>
      <c r="BS884" s="86"/>
      <c r="BT884" s="3"/>
      <c r="BU884" s="86"/>
      <c r="BV884" s="86"/>
      <c r="BW884" s="86"/>
      <c r="BX884" s="86"/>
      <c r="BY884" s="3"/>
      <c r="BZ884" s="86"/>
      <c r="CA884" s="86"/>
      <c r="CB884" s="86"/>
      <c r="CC884" s="86"/>
    </row>
    <row r="885" spans="2:81" ht="35.1" customHeight="1" x14ac:dyDescent="0.2">
      <c r="B885" s="187"/>
      <c r="C885" s="188"/>
      <c r="D885" s="189"/>
      <c r="E885" s="186"/>
      <c r="F885" s="182"/>
      <c r="G885" s="184"/>
      <c r="K885" s="80" t="str">
        <f>IF(O885="","",COUNT(O$3:O885))</f>
        <v/>
      </c>
      <c r="L885" s="80" t="str">
        <f>IF(B885&lt;&gt;"",B885,IF(OR(COUNTA($G$3:$G885)&lt;COUNTA($G$3:$G$1048576),$G885&lt;&gt;""),L884,""))</f>
        <v/>
      </c>
      <c r="M885" s="80" t="str">
        <f>IF(C885&lt;&gt;"",C885,IF(OR(COUNTA($G$3:$G885)&lt;COUNTA($G$3:$G$1048576),$G885&lt;&gt;""),M884,""))</f>
        <v/>
      </c>
      <c r="N885" s="80" t="str">
        <f>IF(D885&lt;&gt;"",D885,IF(OR(COUNTA($G$3:$G885)&lt;COUNTA($G$3:$G$1048576),$G885&lt;&gt;""),N884,""))</f>
        <v/>
      </c>
      <c r="O885" s="81" t="str">
        <f t="shared" si="489"/>
        <v/>
      </c>
      <c r="P885" s="90" t="str">
        <f>IFERROR(IF(O885="",IF(COUNT(S$3:S$1048576)=COUNT(S$3:S885),IF(S885="","",INDEX(O$3:O885,MATCH(MAX(K$3:K885),K$3:K885,0),0)),INDEX(O$3:O885,MATCH(MAX(K$3:K885),K$3:K885,0),0)),O885),"")</f>
        <v/>
      </c>
      <c r="Q885" s="89" t="str">
        <f>IF(R885="","",COUNT(R$3:R885))</f>
        <v/>
      </c>
      <c r="R885" s="80" t="str">
        <f t="shared" si="475"/>
        <v/>
      </c>
      <c r="S885" s="91" t="str">
        <f>IFERROR(IF(COUNTA($E885:$G885)=0,"",IF(AND(R885="",$O885=INDEX(O$3:O885,MATCH(MAX(Q$3:Q885),Q$3:Q885,0),0)),INDEX(R$3:R885,MATCH(MAX(Q$3:Q885),Q$3:Q885,0),0),R885)),"")</f>
        <v/>
      </c>
      <c r="T885" s="80" t="str">
        <f>IF(U885="","",COUNT(U$3:U885))</f>
        <v/>
      </c>
      <c r="U885" s="80" t="str">
        <f t="shared" si="490"/>
        <v/>
      </c>
      <c r="V885" s="91" t="str">
        <f>IFERROR(IF(S885="","",IF(U885="",IF(AND(E885="",F885="",G885&lt;&gt;"",$O885=INDEX(O$3:O885,MATCH(MAX(T$3:T885),T$3:T885,0),0)),INDEX(U$3:U885,MATCH(MAX(T$3:T885),T$3:T885,0),0),IF(AND(S885&lt;&gt;"",U885=""),0,"")),U885)),"")</f>
        <v/>
      </c>
      <c r="W885" s="95" t="str">
        <f t="shared" si="491"/>
        <v/>
      </c>
      <c r="X885" s="198" t="str">
        <f t="shared" si="492"/>
        <v/>
      </c>
      <c r="Y885" s="92" t="str">
        <f t="shared" si="493"/>
        <v/>
      </c>
      <c r="Z885" s="106" t="str">
        <f>IF(P885="","",COUNTIF($N$3:$N885,$N885))</f>
        <v/>
      </c>
      <c r="AA885" s="92" t="str">
        <f t="shared" si="494"/>
        <v/>
      </c>
      <c r="AB885" s="92" t="str">
        <f t="shared" si="495"/>
        <v/>
      </c>
      <c r="AC885" s="92" t="str">
        <f t="shared" si="496"/>
        <v/>
      </c>
      <c r="AD885" s="92" t="str">
        <f t="shared" si="505"/>
        <v/>
      </c>
      <c r="AE885" s="92" t="str">
        <f t="shared" si="505"/>
        <v/>
      </c>
      <c r="AF885" s="92" t="str">
        <f t="shared" si="505"/>
        <v/>
      </c>
      <c r="AG885" s="92" t="str">
        <f t="shared" si="505"/>
        <v/>
      </c>
      <c r="AH885" s="92" t="str">
        <f t="shared" si="505"/>
        <v/>
      </c>
      <c r="AI885" s="92" t="str">
        <f t="shared" si="505"/>
        <v/>
      </c>
      <c r="AJ885" s="92" t="str">
        <f t="shared" si="505"/>
        <v/>
      </c>
      <c r="AK885" s="92" t="str">
        <f t="shared" si="505"/>
        <v/>
      </c>
      <c r="AL885" s="92" t="str">
        <f t="shared" si="505"/>
        <v/>
      </c>
      <c r="AN885" s="35" t="str">
        <f t="shared" si="476"/>
        <v/>
      </c>
      <c r="AO885" s="44" t="str">
        <f t="shared" si="497"/>
        <v/>
      </c>
      <c r="AP885" s="41" t="str">
        <f>IF(AO885="","",RANK(AO885,AO$3:AO$1048576,1)+COUNTIF(AO$3:AO885,AO885)-1)</f>
        <v/>
      </c>
      <c r="AQ885" s="1" t="str">
        <f t="shared" si="498"/>
        <v/>
      </c>
      <c r="AR885" s="34" t="str">
        <f t="shared" si="477"/>
        <v/>
      </c>
      <c r="AS885" s="39" t="str">
        <f t="shared" si="478"/>
        <v/>
      </c>
      <c r="AT885" s="44" t="str">
        <f t="shared" si="479"/>
        <v/>
      </c>
      <c r="AU885" s="41" t="str">
        <f>IF(AT885="","",RANK(AT885,AT$3:AT$1048576,1)+COUNTIF(AT$3:AT885,AT885)-1)</f>
        <v/>
      </c>
      <c r="AV885" s="1" t="str">
        <f t="shared" si="480"/>
        <v/>
      </c>
      <c r="AW885" s="34" t="str">
        <f t="shared" si="481"/>
        <v/>
      </c>
      <c r="AX885" s="39" t="str">
        <f t="shared" si="482"/>
        <v/>
      </c>
      <c r="AY885" s="44" t="str">
        <f t="shared" si="499"/>
        <v/>
      </c>
      <c r="AZ885" s="41" t="str">
        <f>IF(AY885="","",RANK(AY885,AY$3:AY$1048576,1)+COUNTIF(AY$3:AY885,AY885)-1)</f>
        <v/>
      </c>
      <c r="BA885" s="1" t="str">
        <f t="shared" si="483"/>
        <v/>
      </c>
      <c r="BB885" s="34" t="str">
        <f t="shared" si="484"/>
        <v/>
      </c>
      <c r="BC885" s="39" t="str">
        <f t="shared" si="485"/>
        <v/>
      </c>
      <c r="BD885" s="44" t="str">
        <f t="shared" si="500"/>
        <v/>
      </c>
      <c r="BE885" s="41" t="str">
        <f>IF(BD885="","",RANK(BD885,BD$3:BD$1048576,1)+COUNTIF(BD$3:BD885,BD885)-1)</f>
        <v/>
      </c>
      <c r="BF885" s="1" t="str">
        <f t="shared" si="486"/>
        <v/>
      </c>
      <c r="BG885" s="34" t="str">
        <f t="shared" si="487"/>
        <v/>
      </c>
      <c r="BH885" s="39" t="str">
        <f t="shared" si="488"/>
        <v/>
      </c>
      <c r="BJ885" s="3"/>
      <c r="BK885" s="86"/>
      <c r="BL885" s="86"/>
      <c r="BM885" s="86"/>
      <c r="BN885" s="86"/>
      <c r="BO885" s="3"/>
      <c r="BP885" s="86"/>
      <c r="BQ885" s="86"/>
      <c r="BR885" s="86"/>
      <c r="BS885" s="86"/>
      <c r="BT885" s="3"/>
      <c r="BU885" s="86"/>
      <c r="BV885" s="86"/>
      <c r="BW885" s="86"/>
      <c r="BX885" s="86"/>
      <c r="BY885" s="3"/>
      <c r="BZ885" s="86"/>
      <c r="CA885" s="86"/>
      <c r="CB885" s="86"/>
      <c r="CC885" s="86"/>
    </row>
    <row r="886" spans="2:81" ht="35.1" customHeight="1" x14ac:dyDescent="0.2">
      <c r="B886" s="187"/>
      <c r="C886" s="188"/>
      <c r="D886" s="189"/>
      <c r="E886" s="186"/>
      <c r="F886" s="182"/>
      <c r="G886" s="184"/>
      <c r="K886" s="80" t="str">
        <f>IF(O886="","",COUNT(O$3:O886))</f>
        <v/>
      </c>
      <c r="L886" s="80" t="str">
        <f>IF(B886&lt;&gt;"",B886,IF(OR(COUNTA($G$3:$G886)&lt;COUNTA($G$3:$G$1048576),$G886&lt;&gt;""),L885,""))</f>
        <v/>
      </c>
      <c r="M886" s="80" t="str">
        <f>IF(C886&lt;&gt;"",C886,IF(OR(COUNTA($G$3:$G886)&lt;COUNTA($G$3:$G$1048576),$G886&lt;&gt;""),M885,""))</f>
        <v/>
      </c>
      <c r="N886" s="80" t="str">
        <f>IF(D886&lt;&gt;"",D886,IF(OR(COUNTA($G$3:$G886)&lt;COUNTA($G$3:$G$1048576),$G886&lt;&gt;""),N885,""))</f>
        <v/>
      </c>
      <c r="O886" s="81" t="str">
        <f t="shared" si="489"/>
        <v/>
      </c>
      <c r="P886" s="90" t="str">
        <f>IFERROR(IF(O886="",IF(COUNT(S$3:S$1048576)=COUNT(S$3:S886),IF(S886="","",INDEX(O$3:O886,MATCH(MAX(K$3:K886),K$3:K886,0),0)),INDEX(O$3:O886,MATCH(MAX(K$3:K886),K$3:K886,0),0)),O886),"")</f>
        <v/>
      </c>
      <c r="Q886" s="89" t="str">
        <f>IF(R886="","",COUNT(R$3:R886))</f>
        <v/>
      </c>
      <c r="R886" s="80" t="str">
        <f t="shared" si="475"/>
        <v/>
      </c>
      <c r="S886" s="91" t="str">
        <f>IFERROR(IF(COUNTA($E886:$G886)=0,"",IF(AND(R886="",$O886=INDEX(O$3:O886,MATCH(MAX(Q$3:Q886),Q$3:Q886,0),0)),INDEX(R$3:R886,MATCH(MAX(Q$3:Q886),Q$3:Q886,0),0),R886)),"")</f>
        <v/>
      </c>
      <c r="T886" s="80" t="str">
        <f>IF(U886="","",COUNT(U$3:U886))</f>
        <v/>
      </c>
      <c r="U886" s="80" t="str">
        <f t="shared" si="490"/>
        <v/>
      </c>
      <c r="V886" s="91" t="str">
        <f>IFERROR(IF(S886="","",IF(U886="",IF(AND(E886="",F886="",G886&lt;&gt;"",$O886=INDEX(O$3:O886,MATCH(MAX(T$3:T886),T$3:T886,0),0)),INDEX(U$3:U886,MATCH(MAX(T$3:T886),T$3:T886,0),0),IF(AND(S886&lt;&gt;"",U886=""),0,"")),U886)),"")</f>
        <v/>
      </c>
      <c r="W886" s="95" t="str">
        <f t="shared" si="491"/>
        <v/>
      </c>
      <c r="X886" s="198" t="str">
        <f t="shared" si="492"/>
        <v/>
      </c>
      <c r="Y886" s="92" t="str">
        <f t="shared" si="493"/>
        <v/>
      </c>
      <c r="Z886" s="106" t="str">
        <f>IF(P886="","",COUNTIF($N$3:$N886,$N886))</f>
        <v/>
      </c>
      <c r="AA886" s="92" t="str">
        <f t="shared" si="494"/>
        <v/>
      </c>
      <c r="AB886" s="92" t="str">
        <f t="shared" si="495"/>
        <v/>
      </c>
      <c r="AC886" s="92" t="str">
        <f t="shared" si="496"/>
        <v/>
      </c>
      <c r="AD886" s="92" t="str">
        <f t="shared" si="505"/>
        <v/>
      </c>
      <c r="AE886" s="92" t="str">
        <f t="shared" si="505"/>
        <v/>
      </c>
      <c r="AF886" s="92" t="str">
        <f t="shared" si="505"/>
        <v/>
      </c>
      <c r="AG886" s="92" t="str">
        <f t="shared" si="505"/>
        <v/>
      </c>
      <c r="AH886" s="92" t="str">
        <f t="shared" si="505"/>
        <v/>
      </c>
      <c r="AI886" s="92" t="str">
        <f t="shared" si="505"/>
        <v/>
      </c>
      <c r="AJ886" s="92" t="str">
        <f t="shared" si="505"/>
        <v/>
      </c>
      <c r="AK886" s="92" t="str">
        <f t="shared" si="505"/>
        <v/>
      </c>
      <c r="AL886" s="92" t="str">
        <f t="shared" si="505"/>
        <v/>
      </c>
      <c r="AN886" s="35" t="str">
        <f t="shared" si="476"/>
        <v/>
      </c>
      <c r="AO886" s="44" t="str">
        <f t="shared" si="497"/>
        <v/>
      </c>
      <c r="AP886" s="41" t="str">
        <f>IF(AO886="","",RANK(AO886,AO$3:AO$1048576,1)+COUNTIF(AO$3:AO886,AO886)-1)</f>
        <v/>
      </c>
      <c r="AQ886" s="1" t="str">
        <f t="shared" si="498"/>
        <v/>
      </c>
      <c r="AR886" s="34" t="str">
        <f t="shared" si="477"/>
        <v/>
      </c>
      <c r="AS886" s="39" t="str">
        <f t="shared" si="478"/>
        <v/>
      </c>
      <c r="AT886" s="44" t="str">
        <f t="shared" si="479"/>
        <v/>
      </c>
      <c r="AU886" s="41" t="str">
        <f>IF(AT886="","",RANK(AT886,AT$3:AT$1048576,1)+COUNTIF(AT$3:AT886,AT886)-1)</f>
        <v/>
      </c>
      <c r="AV886" s="1" t="str">
        <f t="shared" si="480"/>
        <v/>
      </c>
      <c r="AW886" s="34" t="str">
        <f t="shared" si="481"/>
        <v/>
      </c>
      <c r="AX886" s="39" t="str">
        <f t="shared" si="482"/>
        <v/>
      </c>
      <c r="AY886" s="44" t="str">
        <f t="shared" si="499"/>
        <v/>
      </c>
      <c r="AZ886" s="41" t="str">
        <f>IF(AY886="","",RANK(AY886,AY$3:AY$1048576,1)+COUNTIF(AY$3:AY886,AY886)-1)</f>
        <v/>
      </c>
      <c r="BA886" s="1" t="str">
        <f t="shared" si="483"/>
        <v/>
      </c>
      <c r="BB886" s="34" t="str">
        <f t="shared" si="484"/>
        <v/>
      </c>
      <c r="BC886" s="39" t="str">
        <f t="shared" si="485"/>
        <v/>
      </c>
      <c r="BD886" s="44" t="str">
        <f t="shared" si="500"/>
        <v/>
      </c>
      <c r="BE886" s="41" t="str">
        <f>IF(BD886="","",RANK(BD886,BD$3:BD$1048576,1)+COUNTIF(BD$3:BD886,BD886)-1)</f>
        <v/>
      </c>
      <c r="BF886" s="1" t="str">
        <f t="shared" si="486"/>
        <v/>
      </c>
      <c r="BG886" s="34" t="str">
        <f t="shared" si="487"/>
        <v/>
      </c>
      <c r="BH886" s="39" t="str">
        <f t="shared" si="488"/>
        <v/>
      </c>
      <c r="BJ886" s="3"/>
      <c r="BK886" s="86"/>
      <c r="BL886" s="86"/>
      <c r="BM886" s="86"/>
      <c r="BN886" s="86"/>
      <c r="BO886" s="3"/>
      <c r="BP886" s="86"/>
      <c r="BQ886" s="86"/>
      <c r="BR886" s="86"/>
      <c r="BS886" s="86"/>
      <c r="BT886" s="3"/>
      <c r="BU886" s="86"/>
      <c r="BV886" s="86"/>
      <c r="BW886" s="86"/>
      <c r="BX886" s="86"/>
      <c r="BY886" s="3"/>
      <c r="BZ886" s="86"/>
      <c r="CA886" s="86"/>
      <c r="CB886" s="86"/>
      <c r="CC886" s="86"/>
    </row>
    <row r="887" spans="2:81" ht="35.1" customHeight="1" x14ac:dyDescent="0.2">
      <c r="B887" s="187"/>
      <c r="C887" s="188"/>
      <c r="D887" s="189"/>
      <c r="E887" s="186"/>
      <c r="F887" s="182"/>
      <c r="G887" s="184"/>
      <c r="K887" s="80" t="str">
        <f>IF(O887="","",COUNT(O$3:O887))</f>
        <v/>
      </c>
      <c r="L887" s="80" t="str">
        <f>IF(B887&lt;&gt;"",B887,IF(OR(COUNTA($G$3:$G887)&lt;COUNTA($G$3:$G$1048576),$G887&lt;&gt;""),L886,""))</f>
        <v/>
      </c>
      <c r="M887" s="80" t="str">
        <f>IF(C887&lt;&gt;"",C887,IF(OR(COUNTA($G$3:$G887)&lt;COUNTA($G$3:$G$1048576),$G887&lt;&gt;""),M886,""))</f>
        <v/>
      </c>
      <c r="N887" s="80" t="str">
        <f>IF(D887&lt;&gt;"",D887,IF(OR(COUNTA($G$3:$G887)&lt;COUNTA($G$3:$G$1048576),$G887&lt;&gt;""),N886,""))</f>
        <v/>
      </c>
      <c r="O887" s="81" t="str">
        <f t="shared" si="489"/>
        <v/>
      </c>
      <c r="P887" s="90" t="str">
        <f>IFERROR(IF(O887="",IF(COUNT(S$3:S$1048576)=COUNT(S$3:S887),IF(S887="","",INDEX(O$3:O887,MATCH(MAX(K$3:K887),K$3:K887,0),0)),INDEX(O$3:O887,MATCH(MAX(K$3:K887),K$3:K887,0),0)),O887),"")</f>
        <v/>
      </c>
      <c r="Q887" s="89" t="str">
        <f>IF(R887="","",COUNT(R$3:R887))</f>
        <v/>
      </c>
      <c r="R887" s="80" t="str">
        <f t="shared" si="475"/>
        <v/>
      </c>
      <c r="S887" s="91" t="str">
        <f>IFERROR(IF(COUNTA($E887:$G887)=0,"",IF(AND(R887="",$O887=INDEX(O$3:O887,MATCH(MAX(Q$3:Q887),Q$3:Q887,0),0)),INDEX(R$3:R887,MATCH(MAX(Q$3:Q887),Q$3:Q887,0),0),R887)),"")</f>
        <v/>
      </c>
      <c r="T887" s="80" t="str">
        <f>IF(U887="","",COUNT(U$3:U887))</f>
        <v/>
      </c>
      <c r="U887" s="80" t="str">
        <f t="shared" si="490"/>
        <v/>
      </c>
      <c r="V887" s="91" t="str">
        <f>IFERROR(IF(S887="","",IF(U887="",IF(AND(E887="",F887="",G887&lt;&gt;"",$O887=INDEX(O$3:O887,MATCH(MAX(T$3:T887),T$3:T887,0),0)),INDEX(U$3:U887,MATCH(MAX(T$3:T887),T$3:T887,0),0),IF(AND(S887&lt;&gt;"",U887=""),0,"")),U887)),"")</f>
        <v/>
      </c>
      <c r="W887" s="95" t="str">
        <f t="shared" si="491"/>
        <v/>
      </c>
      <c r="X887" s="198" t="str">
        <f t="shared" si="492"/>
        <v/>
      </c>
      <c r="Y887" s="92" t="str">
        <f t="shared" si="493"/>
        <v/>
      </c>
      <c r="Z887" s="106" t="str">
        <f>IF(P887="","",COUNTIF($N$3:$N887,$N887))</f>
        <v/>
      </c>
      <c r="AA887" s="92" t="str">
        <f t="shared" si="494"/>
        <v/>
      </c>
      <c r="AB887" s="92" t="str">
        <f t="shared" si="495"/>
        <v/>
      </c>
      <c r="AC887" s="92" t="str">
        <f t="shared" si="496"/>
        <v/>
      </c>
      <c r="AD887" s="92" t="str">
        <f t="shared" si="505"/>
        <v/>
      </c>
      <c r="AE887" s="92" t="str">
        <f t="shared" si="505"/>
        <v/>
      </c>
      <c r="AF887" s="92" t="str">
        <f t="shared" si="505"/>
        <v/>
      </c>
      <c r="AG887" s="92" t="str">
        <f t="shared" si="505"/>
        <v/>
      </c>
      <c r="AH887" s="92" t="str">
        <f t="shared" si="505"/>
        <v/>
      </c>
      <c r="AI887" s="92" t="str">
        <f t="shared" si="505"/>
        <v/>
      </c>
      <c r="AJ887" s="92" t="str">
        <f t="shared" si="505"/>
        <v/>
      </c>
      <c r="AK887" s="92" t="str">
        <f t="shared" si="505"/>
        <v/>
      </c>
      <c r="AL887" s="92" t="str">
        <f t="shared" si="505"/>
        <v/>
      </c>
      <c r="AN887" s="35" t="str">
        <f t="shared" si="476"/>
        <v/>
      </c>
      <c r="AO887" s="44" t="str">
        <f t="shared" si="497"/>
        <v/>
      </c>
      <c r="AP887" s="41" t="str">
        <f>IF(AO887="","",RANK(AO887,AO$3:AO$1048576,1)+COUNTIF(AO$3:AO887,AO887)-1)</f>
        <v/>
      </c>
      <c r="AQ887" s="1" t="str">
        <f t="shared" si="498"/>
        <v/>
      </c>
      <c r="AR887" s="34" t="str">
        <f t="shared" si="477"/>
        <v/>
      </c>
      <c r="AS887" s="39" t="str">
        <f t="shared" si="478"/>
        <v/>
      </c>
      <c r="AT887" s="44" t="str">
        <f t="shared" si="479"/>
        <v/>
      </c>
      <c r="AU887" s="41" t="str">
        <f>IF(AT887="","",RANK(AT887,AT$3:AT$1048576,1)+COUNTIF(AT$3:AT887,AT887)-1)</f>
        <v/>
      </c>
      <c r="AV887" s="1" t="str">
        <f t="shared" si="480"/>
        <v/>
      </c>
      <c r="AW887" s="34" t="str">
        <f t="shared" si="481"/>
        <v/>
      </c>
      <c r="AX887" s="39" t="str">
        <f t="shared" si="482"/>
        <v/>
      </c>
      <c r="AY887" s="44" t="str">
        <f t="shared" si="499"/>
        <v/>
      </c>
      <c r="AZ887" s="41" t="str">
        <f>IF(AY887="","",RANK(AY887,AY$3:AY$1048576,1)+COUNTIF(AY$3:AY887,AY887)-1)</f>
        <v/>
      </c>
      <c r="BA887" s="1" t="str">
        <f t="shared" si="483"/>
        <v/>
      </c>
      <c r="BB887" s="34" t="str">
        <f t="shared" si="484"/>
        <v/>
      </c>
      <c r="BC887" s="39" t="str">
        <f t="shared" si="485"/>
        <v/>
      </c>
      <c r="BD887" s="44" t="str">
        <f t="shared" si="500"/>
        <v/>
      </c>
      <c r="BE887" s="41" t="str">
        <f>IF(BD887="","",RANK(BD887,BD$3:BD$1048576,1)+COUNTIF(BD$3:BD887,BD887)-1)</f>
        <v/>
      </c>
      <c r="BF887" s="1" t="str">
        <f t="shared" si="486"/>
        <v/>
      </c>
      <c r="BG887" s="34" t="str">
        <f t="shared" si="487"/>
        <v/>
      </c>
      <c r="BH887" s="39" t="str">
        <f t="shared" si="488"/>
        <v/>
      </c>
      <c r="BJ887" s="3"/>
      <c r="BK887" s="86"/>
      <c r="BL887" s="86"/>
      <c r="BM887" s="86"/>
      <c r="BN887" s="86"/>
      <c r="BO887" s="3"/>
      <c r="BP887" s="86"/>
      <c r="BQ887" s="86"/>
      <c r="BR887" s="86"/>
      <c r="BS887" s="86"/>
      <c r="BT887" s="3"/>
      <c r="BU887" s="86"/>
      <c r="BV887" s="86"/>
      <c r="BW887" s="86"/>
      <c r="BX887" s="86"/>
      <c r="BY887" s="3"/>
      <c r="BZ887" s="86"/>
      <c r="CA887" s="86"/>
      <c r="CB887" s="86"/>
      <c r="CC887" s="86"/>
    </row>
    <row r="888" spans="2:81" ht="35.1" customHeight="1" x14ac:dyDescent="0.2">
      <c r="B888" s="187"/>
      <c r="C888" s="188"/>
      <c r="D888" s="189"/>
      <c r="E888" s="186"/>
      <c r="F888" s="182"/>
      <c r="G888" s="184"/>
      <c r="K888" s="80" t="str">
        <f>IF(O888="","",COUNT(O$3:O888))</f>
        <v/>
      </c>
      <c r="L888" s="80" t="str">
        <f>IF(B888&lt;&gt;"",B888,IF(OR(COUNTA($G$3:$G888)&lt;COUNTA($G$3:$G$1048576),$G888&lt;&gt;""),L887,""))</f>
        <v/>
      </c>
      <c r="M888" s="80" t="str">
        <f>IF(C888&lt;&gt;"",C888,IF(OR(COUNTA($G$3:$G888)&lt;COUNTA($G$3:$G$1048576),$G888&lt;&gt;""),M887,""))</f>
        <v/>
      </c>
      <c r="N888" s="80" t="str">
        <f>IF(D888&lt;&gt;"",D888,IF(OR(COUNTA($G$3:$G888)&lt;COUNTA($G$3:$G$1048576),$G888&lt;&gt;""),N887,""))</f>
        <v/>
      </c>
      <c r="O888" s="81" t="str">
        <f t="shared" si="489"/>
        <v/>
      </c>
      <c r="P888" s="90" t="str">
        <f>IFERROR(IF(O888="",IF(COUNT(S$3:S$1048576)=COUNT(S$3:S888),IF(S888="","",INDEX(O$3:O888,MATCH(MAX(K$3:K888),K$3:K888,0),0)),INDEX(O$3:O888,MATCH(MAX(K$3:K888),K$3:K888,0),0)),O888),"")</f>
        <v/>
      </c>
      <c r="Q888" s="89" t="str">
        <f>IF(R888="","",COUNT(R$3:R888))</f>
        <v/>
      </c>
      <c r="R888" s="80" t="str">
        <f t="shared" si="475"/>
        <v/>
      </c>
      <c r="S888" s="91" t="str">
        <f>IFERROR(IF(COUNTA($E888:$G888)=0,"",IF(AND(R888="",$O888=INDEX(O$3:O888,MATCH(MAX(Q$3:Q888),Q$3:Q888,0),0)),INDEX(R$3:R888,MATCH(MAX(Q$3:Q888),Q$3:Q888,0),0),R888)),"")</f>
        <v/>
      </c>
      <c r="T888" s="80" t="str">
        <f>IF(U888="","",COUNT(U$3:U888))</f>
        <v/>
      </c>
      <c r="U888" s="80" t="str">
        <f t="shared" si="490"/>
        <v/>
      </c>
      <c r="V888" s="91" t="str">
        <f>IFERROR(IF(S888="","",IF(U888="",IF(AND(E888="",F888="",G888&lt;&gt;"",$O888=INDEX(O$3:O888,MATCH(MAX(T$3:T888),T$3:T888,0),0)),INDEX(U$3:U888,MATCH(MAX(T$3:T888),T$3:T888,0),0),IF(AND(S888&lt;&gt;"",U888=""),0,"")),U888)),"")</f>
        <v/>
      </c>
      <c r="W888" s="95" t="str">
        <f t="shared" si="491"/>
        <v/>
      </c>
      <c r="X888" s="198" t="str">
        <f t="shared" si="492"/>
        <v/>
      </c>
      <c r="Y888" s="92" t="str">
        <f t="shared" si="493"/>
        <v/>
      </c>
      <c r="Z888" s="106" t="str">
        <f>IF(P888="","",COUNTIF($N$3:$N888,$N888))</f>
        <v/>
      </c>
      <c r="AA888" s="92" t="str">
        <f t="shared" si="494"/>
        <v/>
      </c>
      <c r="AB888" s="92" t="str">
        <f t="shared" si="495"/>
        <v/>
      </c>
      <c r="AC888" s="92" t="str">
        <f t="shared" si="496"/>
        <v/>
      </c>
      <c r="AD888" s="92" t="str">
        <f t="shared" si="505"/>
        <v/>
      </c>
      <c r="AE888" s="92" t="str">
        <f t="shared" si="505"/>
        <v/>
      </c>
      <c r="AF888" s="92" t="str">
        <f t="shared" si="505"/>
        <v/>
      </c>
      <c r="AG888" s="92" t="str">
        <f t="shared" si="505"/>
        <v/>
      </c>
      <c r="AH888" s="92" t="str">
        <f t="shared" si="505"/>
        <v/>
      </c>
      <c r="AI888" s="92" t="str">
        <f t="shared" si="505"/>
        <v/>
      </c>
      <c r="AJ888" s="92" t="str">
        <f t="shared" si="505"/>
        <v/>
      </c>
      <c r="AK888" s="92" t="str">
        <f t="shared" si="505"/>
        <v/>
      </c>
      <c r="AL888" s="92" t="str">
        <f t="shared" si="505"/>
        <v/>
      </c>
      <c r="AN888" s="35" t="str">
        <f t="shared" si="476"/>
        <v/>
      </c>
      <c r="AO888" s="44" t="str">
        <f t="shared" si="497"/>
        <v/>
      </c>
      <c r="AP888" s="41" t="str">
        <f>IF(AO888="","",RANK(AO888,AO$3:AO$1048576,1)+COUNTIF(AO$3:AO888,AO888)-1)</f>
        <v/>
      </c>
      <c r="AQ888" s="1" t="str">
        <f t="shared" si="498"/>
        <v/>
      </c>
      <c r="AR888" s="34" t="str">
        <f t="shared" si="477"/>
        <v/>
      </c>
      <c r="AS888" s="39" t="str">
        <f t="shared" si="478"/>
        <v/>
      </c>
      <c r="AT888" s="44" t="str">
        <f t="shared" si="479"/>
        <v/>
      </c>
      <c r="AU888" s="41" t="str">
        <f>IF(AT888="","",RANK(AT888,AT$3:AT$1048576,1)+COUNTIF(AT$3:AT888,AT888)-1)</f>
        <v/>
      </c>
      <c r="AV888" s="1" t="str">
        <f t="shared" si="480"/>
        <v/>
      </c>
      <c r="AW888" s="34" t="str">
        <f t="shared" si="481"/>
        <v/>
      </c>
      <c r="AX888" s="39" t="str">
        <f t="shared" si="482"/>
        <v/>
      </c>
      <c r="AY888" s="44" t="str">
        <f t="shared" si="499"/>
        <v/>
      </c>
      <c r="AZ888" s="41" t="str">
        <f>IF(AY888="","",RANK(AY888,AY$3:AY$1048576,1)+COUNTIF(AY$3:AY888,AY888)-1)</f>
        <v/>
      </c>
      <c r="BA888" s="1" t="str">
        <f t="shared" si="483"/>
        <v/>
      </c>
      <c r="BB888" s="34" t="str">
        <f t="shared" si="484"/>
        <v/>
      </c>
      <c r="BC888" s="39" t="str">
        <f t="shared" si="485"/>
        <v/>
      </c>
      <c r="BD888" s="44" t="str">
        <f t="shared" si="500"/>
        <v/>
      </c>
      <c r="BE888" s="41" t="str">
        <f>IF(BD888="","",RANK(BD888,BD$3:BD$1048576,1)+COUNTIF(BD$3:BD888,BD888)-1)</f>
        <v/>
      </c>
      <c r="BF888" s="1" t="str">
        <f t="shared" si="486"/>
        <v/>
      </c>
      <c r="BG888" s="34" t="str">
        <f t="shared" si="487"/>
        <v/>
      </c>
      <c r="BH888" s="39" t="str">
        <f t="shared" si="488"/>
        <v/>
      </c>
      <c r="BJ888" s="3"/>
      <c r="BK888" s="86"/>
      <c r="BL888" s="86"/>
      <c r="BM888" s="86"/>
      <c r="BN888" s="86"/>
      <c r="BO888" s="3"/>
      <c r="BP888" s="86"/>
      <c r="BQ888" s="86"/>
      <c r="BR888" s="86"/>
      <c r="BS888" s="86"/>
      <c r="BT888" s="3"/>
      <c r="BU888" s="86"/>
      <c r="BV888" s="86"/>
      <c r="BW888" s="86"/>
      <c r="BX888" s="86"/>
      <c r="BY888" s="3"/>
      <c r="BZ888" s="86"/>
      <c r="CA888" s="86"/>
      <c r="CB888" s="86"/>
      <c r="CC888" s="86"/>
    </row>
    <row r="889" spans="2:81" ht="35.1" customHeight="1" x14ac:dyDescent="0.2">
      <c r="B889" s="187"/>
      <c r="C889" s="188"/>
      <c r="D889" s="189"/>
      <c r="E889" s="186"/>
      <c r="F889" s="182"/>
      <c r="G889" s="184"/>
      <c r="K889" s="80" t="str">
        <f>IF(O889="","",COUNT(O$3:O889))</f>
        <v/>
      </c>
      <c r="L889" s="80" t="str">
        <f>IF(B889&lt;&gt;"",B889,IF(OR(COUNTA($G$3:$G889)&lt;COUNTA($G$3:$G$1048576),$G889&lt;&gt;""),L888,""))</f>
        <v/>
      </c>
      <c r="M889" s="80" t="str">
        <f>IF(C889&lt;&gt;"",C889,IF(OR(COUNTA($G$3:$G889)&lt;COUNTA($G$3:$G$1048576),$G889&lt;&gt;""),M888,""))</f>
        <v/>
      </c>
      <c r="N889" s="80" t="str">
        <f>IF(D889&lt;&gt;"",D889,IF(OR(COUNTA($G$3:$G889)&lt;COUNTA($G$3:$G$1048576),$G889&lt;&gt;""),N888,""))</f>
        <v/>
      </c>
      <c r="O889" s="81" t="str">
        <f t="shared" si="489"/>
        <v/>
      </c>
      <c r="P889" s="90" t="str">
        <f>IFERROR(IF(O889="",IF(COUNT(S$3:S$1048576)=COUNT(S$3:S889),IF(S889="","",INDEX(O$3:O889,MATCH(MAX(K$3:K889),K$3:K889,0),0)),INDEX(O$3:O889,MATCH(MAX(K$3:K889),K$3:K889,0),0)),O889),"")</f>
        <v/>
      </c>
      <c r="Q889" s="89" t="str">
        <f>IF(R889="","",COUNT(R$3:R889))</f>
        <v/>
      </c>
      <c r="R889" s="80" t="str">
        <f t="shared" si="475"/>
        <v/>
      </c>
      <c r="S889" s="91" t="str">
        <f>IFERROR(IF(COUNTA($E889:$G889)=0,"",IF(AND(R889="",$O889=INDEX(O$3:O889,MATCH(MAX(Q$3:Q889),Q$3:Q889,0),0)),INDEX(R$3:R889,MATCH(MAX(Q$3:Q889),Q$3:Q889,0),0),R889)),"")</f>
        <v/>
      </c>
      <c r="T889" s="80" t="str">
        <f>IF(U889="","",COUNT(U$3:U889))</f>
        <v/>
      </c>
      <c r="U889" s="80" t="str">
        <f t="shared" si="490"/>
        <v/>
      </c>
      <c r="V889" s="91" t="str">
        <f>IFERROR(IF(S889="","",IF(U889="",IF(AND(E889="",F889="",G889&lt;&gt;"",$O889=INDEX(O$3:O889,MATCH(MAX(T$3:T889),T$3:T889,0),0)),INDEX(U$3:U889,MATCH(MAX(T$3:T889),T$3:T889,0),0),IF(AND(S889&lt;&gt;"",U889=""),0,"")),U889)),"")</f>
        <v/>
      </c>
      <c r="W889" s="95" t="str">
        <f t="shared" si="491"/>
        <v/>
      </c>
      <c r="X889" s="198" t="str">
        <f t="shared" si="492"/>
        <v/>
      </c>
      <c r="Y889" s="92" t="str">
        <f t="shared" si="493"/>
        <v/>
      </c>
      <c r="Z889" s="106" t="str">
        <f>IF(P889="","",COUNTIF($N$3:$N889,$N889))</f>
        <v/>
      </c>
      <c r="AA889" s="92" t="str">
        <f t="shared" si="494"/>
        <v/>
      </c>
      <c r="AB889" s="92" t="str">
        <f t="shared" si="495"/>
        <v/>
      </c>
      <c r="AC889" s="92" t="str">
        <f t="shared" si="496"/>
        <v/>
      </c>
      <c r="AD889" s="92" t="str">
        <f t="shared" si="505"/>
        <v/>
      </c>
      <c r="AE889" s="92" t="str">
        <f t="shared" si="505"/>
        <v/>
      </c>
      <c r="AF889" s="92" t="str">
        <f t="shared" si="505"/>
        <v/>
      </c>
      <c r="AG889" s="92" t="str">
        <f t="shared" si="505"/>
        <v/>
      </c>
      <c r="AH889" s="92" t="str">
        <f t="shared" si="505"/>
        <v/>
      </c>
      <c r="AI889" s="92" t="str">
        <f t="shared" si="505"/>
        <v/>
      </c>
      <c r="AJ889" s="92" t="str">
        <f t="shared" si="505"/>
        <v/>
      </c>
      <c r="AK889" s="92" t="str">
        <f t="shared" si="505"/>
        <v/>
      </c>
      <c r="AL889" s="92" t="str">
        <f t="shared" si="505"/>
        <v/>
      </c>
      <c r="AN889" s="35" t="str">
        <f t="shared" si="476"/>
        <v/>
      </c>
      <c r="AO889" s="44" t="str">
        <f t="shared" si="497"/>
        <v/>
      </c>
      <c r="AP889" s="41" t="str">
        <f>IF(AO889="","",RANK(AO889,AO$3:AO$1048576,1)+COUNTIF(AO$3:AO889,AO889)-1)</f>
        <v/>
      </c>
      <c r="AQ889" s="1" t="str">
        <f t="shared" si="498"/>
        <v/>
      </c>
      <c r="AR889" s="34" t="str">
        <f t="shared" si="477"/>
        <v/>
      </c>
      <c r="AS889" s="39" t="str">
        <f t="shared" si="478"/>
        <v/>
      </c>
      <c r="AT889" s="44" t="str">
        <f t="shared" si="479"/>
        <v/>
      </c>
      <c r="AU889" s="41" t="str">
        <f>IF(AT889="","",RANK(AT889,AT$3:AT$1048576,1)+COUNTIF(AT$3:AT889,AT889)-1)</f>
        <v/>
      </c>
      <c r="AV889" s="1" t="str">
        <f t="shared" si="480"/>
        <v/>
      </c>
      <c r="AW889" s="34" t="str">
        <f t="shared" si="481"/>
        <v/>
      </c>
      <c r="AX889" s="39" t="str">
        <f t="shared" si="482"/>
        <v/>
      </c>
      <c r="AY889" s="44" t="str">
        <f t="shared" si="499"/>
        <v/>
      </c>
      <c r="AZ889" s="41" t="str">
        <f>IF(AY889="","",RANK(AY889,AY$3:AY$1048576,1)+COUNTIF(AY$3:AY889,AY889)-1)</f>
        <v/>
      </c>
      <c r="BA889" s="1" t="str">
        <f t="shared" si="483"/>
        <v/>
      </c>
      <c r="BB889" s="34" t="str">
        <f t="shared" si="484"/>
        <v/>
      </c>
      <c r="BC889" s="39" t="str">
        <f t="shared" si="485"/>
        <v/>
      </c>
      <c r="BD889" s="44" t="str">
        <f t="shared" si="500"/>
        <v/>
      </c>
      <c r="BE889" s="41" t="str">
        <f>IF(BD889="","",RANK(BD889,BD$3:BD$1048576,1)+COUNTIF(BD$3:BD889,BD889)-1)</f>
        <v/>
      </c>
      <c r="BF889" s="1" t="str">
        <f t="shared" si="486"/>
        <v/>
      </c>
      <c r="BG889" s="34" t="str">
        <f t="shared" si="487"/>
        <v/>
      </c>
      <c r="BH889" s="39" t="str">
        <f t="shared" si="488"/>
        <v/>
      </c>
      <c r="BJ889" s="3"/>
      <c r="BK889" s="86"/>
      <c r="BL889" s="86"/>
      <c r="BM889" s="86"/>
      <c r="BN889" s="86"/>
      <c r="BO889" s="3"/>
      <c r="BP889" s="86"/>
      <c r="BQ889" s="86"/>
      <c r="BR889" s="86"/>
      <c r="BS889" s="86"/>
      <c r="BT889" s="3"/>
      <c r="BU889" s="86"/>
      <c r="BV889" s="86"/>
      <c r="BW889" s="86"/>
      <c r="BX889" s="86"/>
      <c r="BY889" s="3"/>
      <c r="BZ889" s="86"/>
      <c r="CA889" s="86"/>
      <c r="CB889" s="86"/>
      <c r="CC889" s="86"/>
    </row>
    <row r="890" spans="2:81" ht="35.1" customHeight="1" x14ac:dyDescent="0.2">
      <c r="B890" s="187"/>
      <c r="C890" s="188"/>
      <c r="D890" s="189"/>
      <c r="E890" s="186"/>
      <c r="F890" s="182"/>
      <c r="G890" s="184"/>
      <c r="K890" s="80" t="str">
        <f>IF(O890="","",COUNT(O$3:O890))</f>
        <v/>
      </c>
      <c r="L890" s="80" t="str">
        <f>IF(B890&lt;&gt;"",B890,IF(OR(COUNTA($G$3:$G890)&lt;COUNTA($G$3:$G$1048576),$G890&lt;&gt;""),L889,""))</f>
        <v/>
      </c>
      <c r="M890" s="80" t="str">
        <f>IF(C890&lt;&gt;"",C890,IF(OR(COUNTA($G$3:$G890)&lt;COUNTA($G$3:$G$1048576),$G890&lt;&gt;""),M889,""))</f>
        <v/>
      </c>
      <c r="N890" s="80" t="str">
        <f>IF(D890&lt;&gt;"",D890,IF(OR(COUNTA($G$3:$G890)&lt;COUNTA($G$3:$G$1048576),$G890&lt;&gt;""),N889,""))</f>
        <v/>
      </c>
      <c r="O890" s="81" t="str">
        <f t="shared" si="489"/>
        <v/>
      </c>
      <c r="P890" s="90" t="str">
        <f>IFERROR(IF(O890="",IF(COUNT(S$3:S$1048576)=COUNT(S$3:S890),IF(S890="","",INDEX(O$3:O890,MATCH(MAX(K$3:K890),K$3:K890,0),0)),INDEX(O$3:O890,MATCH(MAX(K$3:K890),K$3:K890,0),0)),O890),"")</f>
        <v/>
      </c>
      <c r="Q890" s="89" t="str">
        <f>IF(R890="","",COUNT(R$3:R890))</f>
        <v/>
      </c>
      <c r="R890" s="80" t="str">
        <f t="shared" si="475"/>
        <v/>
      </c>
      <c r="S890" s="91" t="str">
        <f>IFERROR(IF(COUNTA($E890:$G890)=0,"",IF(AND(R890="",$O890=INDEX(O$3:O890,MATCH(MAX(Q$3:Q890),Q$3:Q890,0),0)),INDEX(R$3:R890,MATCH(MAX(Q$3:Q890),Q$3:Q890,0),0),R890)),"")</f>
        <v/>
      </c>
      <c r="T890" s="80" t="str">
        <f>IF(U890="","",COUNT(U$3:U890))</f>
        <v/>
      </c>
      <c r="U890" s="80" t="str">
        <f t="shared" si="490"/>
        <v/>
      </c>
      <c r="V890" s="91" t="str">
        <f>IFERROR(IF(S890="","",IF(U890="",IF(AND(E890="",F890="",G890&lt;&gt;"",$O890=INDEX(O$3:O890,MATCH(MAX(T$3:T890),T$3:T890,0),0)),INDEX(U$3:U890,MATCH(MAX(T$3:T890),T$3:T890,0),0),IF(AND(S890&lt;&gt;"",U890=""),0,"")),U890)),"")</f>
        <v/>
      </c>
      <c r="W890" s="95" t="str">
        <f t="shared" si="491"/>
        <v/>
      </c>
      <c r="X890" s="198" t="str">
        <f t="shared" si="492"/>
        <v/>
      </c>
      <c r="Y890" s="92" t="str">
        <f t="shared" si="493"/>
        <v/>
      </c>
      <c r="Z890" s="106" t="str">
        <f>IF(P890="","",COUNTIF($N$3:$N890,$N890))</f>
        <v/>
      </c>
      <c r="AA890" s="92" t="str">
        <f t="shared" si="494"/>
        <v/>
      </c>
      <c r="AB890" s="92" t="str">
        <f t="shared" si="495"/>
        <v/>
      </c>
      <c r="AC890" s="92" t="str">
        <f t="shared" si="496"/>
        <v/>
      </c>
      <c r="AD890" s="92" t="str">
        <f t="shared" si="505"/>
        <v/>
      </c>
      <c r="AE890" s="92" t="str">
        <f t="shared" si="505"/>
        <v/>
      </c>
      <c r="AF890" s="92" t="str">
        <f t="shared" si="505"/>
        <v/>
      </c>
      <c r="AG890" s="92" t="str">
        <f t="shared" si="505"/>
        <v/>
      </c>
      <c r="AH890" s="92" t="str">
        <f t="shared" si="505"/>
        <v/>
      </c>
      <c r="AI890" s="92" t="str">
        <f t="shared" si="505"/>
        <v/>
      </c>
      <c r="AJ890" s="92" t="str">
        <f t="shared" si="505"/>
        <v/>
      </c>
      <c r="AK890" s="92" t="str">
        <f t="shared" si="505"/>
        <v/>
      </c>
      <c r="AL890" s="92" t="str">
        <f t="shared" si="505"/>
        <v/>
      </c>
      <c r="AN890" s="35" t="str">
        <f t="shared" si="476"/>
        <v/>
      </c>
      <c r="AO890" s="44" t="str">
        <f t="shared" si="497"/>
        <v/>
      </c>
      <c r="AP890" s="41" t="str">
        <f>IF(AO890="","",RANK(AO890,AO$3:AO$1048576,1)+COUNTIF(AO$3:AO890,AO890)-1)</f>
        <v/>
      </c>
      <c r="AQ890" s="1" t="str">
        <f t="shared" si="498"/>
        <v/>
      </c>
      <c r="AR890" s="34" t="str">
        <f t="shared" si="477"/>
        <v/>
      </c>
      <c r="AS890" s="39" t="str">
        <f t="shared" si="478"/>
        <v/>
      </c>
      <c r="AT890" s="44" t="str">
        <f t="shared" si="479"/>
        <v/>
      </c>
      <c r="AU890" s="41" t="str">
        <f>IF(AT890="","",RANK(AT890,AT$3:AT$1048576,1)+COUNTIF(AT$3:AT890,AT890)-1)</f>
        <v/>
      </c>
      <c r="AV890" s="1" t="str">
        <f t="shared" si="480"/>
        <v/>
      </c>
      <c r="AW890" s="34" t="str">
        <f t="shared" si="481"/>
        <v/>
      </c>
      <c r="AX890" s="39" t="str">
        <f t="shared" si="482"/>
        <v/>
      </c>
      <c r="AY890" s="44" t="str">
        <f t="shared" si="499"/>
        <v/>
      </c>
      <c r="AZ890" s="41" t="str">
        <f>IF(AY890="","",RANK(AY890,AY$3:AY$1048576,1)+COUNTIF(AY$3:AY890,AY890)-1)</f>
        <v/>
      </c>
      <c r="BA890" s="1" t="str">
        <f t="shared" si="483"/>
        <v/>
      </c>
      <c r="BB890" s="34" t="str">
        <f t="shared" si="484"/>
        <v/>
      </c>
      <c r="BC890" s="39" t="str">
        <f t="shared" si="485"/>
        <v/>
      </c>
      <c r="BD890" s="44" t="str">
        <f t="shared" si="500"/>
        <v/>
      </c>
      <c r="BE890" s="41" t="str">
        <f>IF(BD890="","",RANK(BD890,BD$3:BD$1048576,1)+COUNTIF(BD$3:BD890,BD890)-1)</f>
        <v/>
      </c>
      <c r="BF890" s="1" t="str">
        <f t="shared" si="486"/>
        <v/>
      </c>
      <c r="BG890" s="34" t="str">
        <f t="shared" si="487"/>
        <v/>
      </c>
      <c r="BH890" s="39" t="str">
        <f t="shared" si="488"/>
        <v/>
      </c>
      <c r="BJ890" s="3"/>
      <c r="BK890" s="86"/>
      <c r="BL890" s="86"/>
      <c r="BM890" s="86"/>
      <c r="BN890" s="86"/>
      <c r="BO890" s="3"/>
      <c r="BP890" s="86"/>
      <c r="BQ890" s="86"/>
      <c r="BR890" s="86"/>
      <c r="BS890" s="86"/>
      <c r="BT890" s="3"/>
      <c r="BU890" s="86"/>
      <c r="BV890" s="86"/>
      <c r="BW890" s="86"/>
      <c r="BX890" s="86"/>
      <c r="BY890" s="3"/>
      <c r="BZ890" s="86"/>
      <c r="CA890" s="86"/>
      <c r="CB890" s="86"/>
      <c r="CC890" s="86"/>
    </row>
    <row r="891" spans="2:81" ht="35.1" customHeight="1" x14ac:dyDescent="0.2">
      <c r="B891" s="187"/>
      <c r="C891" s="188"/>
      <c r="D891" s="189"/>
      <c r="E891" s="186"/>
      <c r="F891" s="182"/>
      <c r="G891" s="184"/>
      <c r="K891" s="80" t="str">
        <f>IF(O891="","",COUNT(O$3:O891))</f>
        <v/>
      </c>
      <c r="L891" s="80" t="str">
        <f>IF(B891&lt;&gt;"",B891,IF(OR(COUNTA($G$3:$G891)&lt;COUNTA($G$3:$G$1048576),$G891&lt;&gt;""),L890,""))</f>
        <v/>
      </c>
      <c r="M891" s="80" t="str">
        <f>IF(C891&lt;&gt;"",C891,IF(OR(COUNTA($G$3:$G891)&lt;COUNTA($G$3:$G$1048576),$G891&lt;&gt;""),M890,""))</f>
        <v/>
      </c>
      <c r="N891" s="80" t="str">
        <f>IF(D891&lt;&gt;"",D891,IF(OR(COUNTA($G$3:$G891)&lt;COUNTA($G$3:$G$1048576),$G891&lt;&gt;""),N890,""))</f>
        <v/>
      </c>
      <c r="O891" s="81" t="str">
        <f t="shared" si="489"/>
        <v/>
      </c>
      <c r="P891" s="90" t="str">
        <f>IFERROR(IF(O891="",IF(COUNT(S$3:S$1048576)=COUNT(S$3:S891),IF(S891="","",INDEX(O$3:O891,MATCH(MAX(K$3:K891),K$3:K891,0),0)),INDEX(O$3:O891,MATCH(MAX(K$3:K891),K$3:K891,0),0)),O891),"")</f>
        <v/>
      </c>
      <c r="Q891" s="89" t="str">
        <f>IF(R891="","",COUNT(R$3:R891))</f>
        <v/>
      </c>
      <c r="R891" s="80" t="str">
        <f t="shared" si="475"/>
        <v/>
      </c>
      <c r="S891" s="91" t="str">
        <f>IFERROR(IF(COUNTA($E891:$G891)=0,"",IF(AND(R891="",$O891=INDEX(O$3:O891,MATCH(MAX(Q$3:Q891),Q$3:Q891,0),0)),INDEX(R$3:R891,MATCH(MAX(Q$3:Q891),Q$3:Q891,0),0),R891)),"")</f>
        <v/>
      </c>
      <c r="T891" s="80" t="str">
        <f>IF(U891="","",COUNT(U$3:U891))</f>
        <v/>
      </c>
      <c r="U891" s="80" t="str">
        <f t="shared" si="490"/>
        <v/>
      </c>
      <c r="V891" s="91" t="str">
        <f>IFERROR(IF(S891="","",IF(U891="",IF(AND(E891="",F891="",G891&lt;&gt;"",$O891=INDEX(O$3:O891,MATCH(MAX(T$3:T891),T$3:T891,0),0)),INDEX(U$3:U891,MATCH(MAX(T$3:T891),T$3:T891,0),0),IF(AND(S891&lt;&gt;"",U891=""),0,"")),U891)),"")</f>
        <v/>
      </c>
      <c r="W891" s="95" t="str">
        <f t="shared" si="491"/>
        <v/>
      </c>
      <c r="X891" s="198" t="str">
        <f t="shared" si="492"/>
        <v/>
      </c>
      <c r="Y891" s="92" t="str">
        <f t="shared" si="493"/>
        <v/>
      </c>
      <c r="Z891" s="106" t="str">
        <f>IF(P891="","",COUNTIF($N$3:$N891,$N891))</f>
        <v/>
      </c>
      <c r="AA891" s="92" t="str">
        <f t="shared" si="494"/>
        <v/>
      </c>
      <c r="AB891" s="92" t="str">
        <f t="shared" si="495"/>
        <v/>
      </c>
      <c r="AC891" s="92" t="str">
        <f t="shared" si="496"/>
        <v/>
      </c>
      <c r="AD891" s="92" t="str">
        <f t="shared" si="505"/>
        <v/>
      </c>
      <c r="AE891" s="92" t="str">
        <f t="shared" si="505"/>
        <v/>
      </c>
      <c r="AF891" s="92" t="str">
        <f t="shared" si="505"/>
        <v/>
      </c>
      <c r="AG891" s="92" t="str">
        <f t="shared" si="505"/>
        <v/>
      </c>
      <c r="AH891" s="92" t="str">
        <f t="shared" si="505"/>
        <v/>
      </c>
      <c r="AI891" s="92" t="str">
        <f t="shared" si="505"/>
        <v/>
      </c>
      <c r="AJ891" s="92" t="str">
        <f t="shared" si="505"/>
        <v/>
      </c>
      <c r="AK891" s="92" t="str">
        <f t="shared" si="505"/>
        <v/>
      </c>
      <c r="AL891" s="92" t="str">
        <f t="shared" si="505"/>
        <v/>
      </c>
      <c r="AN891" s="35" t="str">
        <f t="shared" si="476"/>
        <v/>
      </c>
      <c r="AO891" s="44" t="str">
        <f t="shared" si="497"/>
        <v/>
      </c>
      <c r="AP891" s="41" t="str">
        <f>IF(AO891="","",RANK(AO891,AO$3:AO$1048576,1)+COUNTIF(AO$3:AO891,AO891)-1)</f>
        <v/>
      </c>
      <c r="AQ891" s="1" t="str">
        <f t="shared" si="498"/>
        <v/>
      </c>
      <c r="AR891" s="34" t="str">
        <f t="shared" si="477"/>
        <v/>
      </c>
      <c r="AS891" s="39" t="str">
        <f t="shared" si="478"/>
        <v/>
      </c>
      <c r="AT891" s="44" t="str">
        <f t="shared" si="479"/>
        <v/>
      </c>
      <c r="AU891" s="41" t="str">
        <f>IF(AT891="","",RANK(AT891,AT$3:AT$1048576,1)+COUNTIF(AT$3:AT891,AT891)-1)</f>
        <v/>
      </c>
      <c r="AV891" s="1" t="str">
        <f t="shared" si="480"/>
        <v/>
      </c>
      <c r="AW891" s="34" t="str">
        <f t="shared" si="481"/>
        <v/>
      </c>
      <c r="AX891" s="39" t="str">
        <f t="shared" si="482"/>
        <v/>
      </c>
      <c r="AY891" s="44" t="str">
        <f t="shared" si="499"/>
        <v/>
      </c>
      <c r="AZ891" s="41" t="str">
        <f>IF(AY891="","",RANK(AY891,AY$3:AY$1048576,1)+COUNTIF(AY$3:AY891,AY891)-1)</f>
        <v/>
      </c>
      <c r="BA891" s="1" t="str">
        <f t="shared" si="483"/>
        <v/>
      </c>
      <c r="BB891" s="34" t="str">
        <f t="shared" si="484"/>
        <v/>
      </c>
      <c r="BC891" s="39" t="str">
        <f t="shared" si="485"/>
        <v/>
      </c>
      <c r="BD891" s="44" t="str">
        <f t="shared" si="500"/>
        <v/>
      </c>
      <c r="BE891" s="41" t="str">
        <f>IF(BD891="","",RANK(BD891,BD$3:BD$1048576,1)+COUNTIF(BD$3:BD891,BD891)-1)</f>
        <v/>
      </c>
      <c r="BF891" s="1" t="str">
        <f t="shared" si="486"/>
        <v/>
      </c>
      <c r="BG891" s="34" t="str">
        <f t="shared" si="487"/>
        <v/>
      </c>
      <c r="BH891" s="39" t="str">
        <f t="shared" si="488"/>
        <v/>
      </c>
      <c r="BJ891" s="3"/>
      <c r="BK891" s="86"/>
      <c r="BL891" s="86"/>
      <c r="BM891" s="86"/>
      <c r="BN891" s="86"/>
      <c r="BO891" s="3"/>
      <c r="BP891" s="86"/>
      <c r="BQ891" s="86"/>
      <c r="BR891" s="86"/>
      <c r="BS891" s="86"/>
      <c r="BT891" s="3"/>
      <c r="BU891" s="86"/>
      <c r="BV891" s="86"/>
      <c r="BW891" s="86"/>
      <c r="BX891" s="86"/>
      <c r="BY891" s="3"/>
      <c r="BZ891" s="86"/>
      <c r="CA891" s="86"/>
      <c r="CB891" s="86"/>
      <c r="CC891" s="86"/>
    </row>
    <row r="892" spans="2:81" ht="35.1" customHeight="1" x14ac:dyDescent="0.2">
      <c r="B892" s="187"/>
      <c r="C892" s="188"/>
      <c r="D892" s="189"/>
      <c r="E892" s="186"/>
      <c r="F892" s="182"/>
      <c r="G892" s="184"/>
      <c r="K892" s="80" t="str">
        <f>IF(O892="","",COUNT(O$3:O892))</f>
        <v/>
      </c>
      <c r="L892" s="80" t="str">
        <f>IF(B892&lt;&gt;"",B892,IF(OR(COUNTA($G$3:$G892)&lt;COUNTA($G$3:$G$1048576),$G892&lt;&gt;""),L891,""))</f>
        <v/>
      </c>
      <c r="M892" s="80" t="str">
        <f>IF(C892&lt;&gt;"",C892,IF(OR(COUNTA($G$3:$G892)&lt;COUNTA($G$3:$G$1048576),$G892&lt;&gt;""),M891,""))</f>
        <v/>
      </c>
      <c r="N892" s="80" t="str">
        <f>IF(D892&lt;&gt;"",D892,IF(OR(COUNTA($G$3:$G892)&lt;COUNTA($G$3:$G$1048576),$G892&lt;&gt;""),N891,""))</f>
        <v/>
      </c>
      <c r="O892" s="81" t="str">
        <f t="shared" si="489"/>
        <v/>
      </c>
      <c r="P892" s="90" t="str">
        <f>IFERROR(IF(O892="",IF(COUNT(S$3:S$1048576)=COUNT(S$3:S892),IF(S892="","",INDEX(O$3:O892,MATCH(MAX(K$3:K892),K$3:K892,0),0)),INDEX(O$3:O892,MATCH(MAX(K$3:K892),K$3:K892,0),0)),O892),"")</f>
        <v/>
      </c>
      <c r="Q892" s="89" t="str">
        <f>IF(R892="","",COUNT(R$3:R892))</f>
        <v/>
      </c>
      <c r="R892" s="80" t="str">
        <f t="shared" si="475"/>
        <v/>
      </c>
      <c r="S892" s="91" t="str">
        <f>IFERROR(IF(COUNTA($E892:$G892)=0,"",IF(AND(R892="",$O892=INDEX(O$3:O892,MATCH(MAX(Q$3:Q892),Q$3:Q892,0),0)),INDEX(R$3:R892,MATCH(MAX(Q$3:Q892),Q$3:Q892,0),0),R892)),"")</f>
        <v/>
      </c>
      <c r="T892" s="80" t="str">
        <f>IF(U892="","",COUNT(U$3:U892))</f>
        <v/>
      </c>
      <c r="U892" s="80" t="str">
        <f t="shared" si="490"/>
        <v/>
      </c>
      <c r="V892" s="91" t="str">
        <f>IFERROR(IF(S892="","",IF(U892="",IF(AND(E892="",F892="",G892&lt;&gt;"",$O892=INDEX(O$3:O892,MATCH(MAX(T$3:T892),T$3:T892,0),0)),INDEX(U$3:U892,MATCH(MAX(T$3:T892),T$3:T892,0),0),IF(AND(S892&lt;&gt;"",U892=""),0,"")),U892)),"")</f>
        <v/>
      </c>
      <c r="W892" s="95" t="str">
        <f t="shared" si="491"/>
        <v/>
      </c>
      <c r="X892" s="198" t="str">
        <f t="shared" si="492"/>
        <v/>
      </c>
      <c r="Y892" s="92" t="str">
        <f t="shared" si="493"/>
        <v/>
      </c>
      <c r="Z892" s="106" t="str">
        <f>IF(P892="","",COUNTIF($N$3:$N892,$N892))</f>
        <v/>
      </c>
      <c r="AA892" s="92" t="str">
        <f t="shared" si="494"/>
        <v/>
      </c>
      <c r="AB892" s="92" t="str">
        <f t="shared" si="495"/>
        <v/>
      </c>
      <c r="AC892" s="92" t="str">
        <f t="shared" si="496"/>
        <v/>
      </c>
      <c r="AD892" s="92" t="str">
        <f t="shared" si="505"/>
        <v/>
      </c>
      <c r="AE892" s="92" t="str">
        <f t="shared" si="505"/>
        <v/>
      </c>
      <c r="AF892" s="92" t="str">
        <f t="shared" si="505"/>
        <v/>
      </c>
      <c r="AG892" s="92" t="str">
        <f t="shared" si="505"/>
        <v/>
      </c>
      <c r="AH892" s="92" t="str">
        <f t="shared" si="505"/>
        <v/>
      </c>
      <c r="AI892" s="92" t="str">
        <f t="shared" si="505"/>
        <v/>
      </c>
      <c r="AJ892" s="92" t="str">
        <f t="shared" si="505"/>
        <v/>
      </c>
      <c r="AK892" s="92" t="str">
        <f t="shared" si="505"/>
        <v/>
      </c>
      <c r="AL892" s="92" t="str">
        <f t="shared" si="505"/>
        <v/>
      </c>
      <c r="AN892" s="35" t="str">
        <f t="shared" si="476"/>
        <v/>
      </c>
      <c r="AO892" s="44" t="str">
        <f t="shared" si="497"/>
        <v/>
      </c>
      <c r="AP892" s="41" t="str">
        <f>IF(AO892="","",RANK(AO892,AO$3:AO$1048576,1)+COUNTIF(AO$3:AO892,AO892)-1)</f>
        <v/>
      </c>
      <c r="AQ892" s="1" t="str">
        <f t="shared" si="498"/>
        <v/>
      </c>
      <c r="AR892" s="34" t="str">
        <f t="shared" si="477"/>
        <v/>
      </c>
      <c r="AS892" s="39" t="str">
        <f t="shared" si="478"/>
        <v/>
      </c>
      <c r="AT892" s="44" t="str">
        <f t="shared" si="479"/>
        <v/>
      </c>
      <c r="AU892" s="41" t="str">
        <f>IF(AT892="","",RANK(AT892,AT$3:AT$1048576,1)+COUNTIF(AT$3:AT892,AT892)-1)</f>
        <v/>
      </c>
      <c r="AV892" s="1" t="str">
        <f t="shared" si="480"/>
        <v/>
      </c>
      <c r="AW892" s="34" t="str">
        <f t="shared" si="481"/>
        <v/>
      </c>
      <c r="AX892" s="39" t="str">
        <f t="shared" si="482"/>
        <v/>
      </c>
      <c r="AY892" s="44" t="str">
        <f t="shared" si="499"/>
        <v/>
      </c>
      <c r="AZ892" s="41" t="str">
        <f>IF(AY892="","",RANK(AY892,AY$3:AY$1048576,1)+COUNTIF(AY$3:AY892,AY892)-1)</f>
        <v/>
      </c>
      <c r="BA892" s="1" t="str">
        <f t="shared" si="483"/>
        <v/>
      </c>
      <c r="BB892" s="34" t="str">
        <f t="shared" si="484"/>
        <v/>
      </c>
      <c r="BC892" s="39" t="str">
        <f t="shared" si="485"/>
        <v/>
      </c>
      <c r="BD892" s="44" t="str">
        <f t="shared" si="500"/>
        <v/>
      </c>
      <c r="BE892" s="41" t="str">
        <f>IF(BD892="","",RANK(BD892,BD$3:BD$1048576,1)+COUNTIF(BD$3:BD892,BD892)-1)</f>
        <v/>
      </c>
      <c r="BF892" s="1" t="str">
        <f t="shared" si="486"/>
        <v/>
      </c>
      <c r="BG892" s="34" t="str">
        <f t="shared" si="487"/>
        <v/>
      </c>
      <c r="BH892" s="39" t="str">
        <f t="shared" si="488"/>
        <v/>
      </c>
      <c r="BJ892" s="3"/>
      <c r="BK892" s="86"/>
      <c r="BL892" s="86"/>
      <c r="BM892" s="86"/>
      <c r="BN892" s="86"/>
      <c r="BO892" s="3"/>
      <c r="BP892" s="86"/>
      <c r="BQ892" s="86"/>
      <c r="BR892" s="86"/>
      <c r="BS892" s="86"/>
      <c r="BT892" s="3"/>
      <c r="BU892" s="86"/>
      <c r="BV892" s="86"/>
      <c r="BW892" s="86"/>
      <c r="BX892" s="86"/>
      <c r="BY892" s="3"/>
      <c r="BZ892" s="86"/>
      <c r="CA892" s="86"/>
      <c r="CB892" s="86"/>
      <c r="CC892" s="86"/>
    </row>
    <row r="893" spans="2:81" ht="35.1" customHeight="1" x14ac:dyDescent="0.2">
      <c r="B893" s="187"/>
      <c r="C893" s="188"/>
      <c r="D893" s="189"/>
      <c r="E893" s="186"/>
      <c r="F893" s="182"/>
      <c r="G893" s="184"/>
      <c r="K893" s="80" t="str">
        <f>IF(O893="","",COUNT(O$3:O893))</f>
        <v/>
      </c>
      <c r="L893" s="80" t="str">
        <f>IF(B893&lt;&gt;"",B893,IF(OR(COUNTA($G$3:$G893)&lt;COUNTA($G$3:$G$1048576),$G893&lt;&gt;""),L892,""))</f>
        <v/>
      </c>
      <c r="M893" s="80" t="str">
        <f>IF(C893&lt;&gt;"",C893,IF(OR(COUNTA($G$3:$G893)&lt;COUNTA($G$3:$G$1048576),$G893&lt;&gt;""),M892,""))</f>
        <v/>
      </c>
      <c r="N893" s="80" t="str">
        <f>IF(D893&lt;&gt;"",D893,IF(OR(COUNTA($G$3:$G893)&lt;COUNTA($G$3:$G$1048576),$G893&lt;&gt;""),N892,""))</f>
        <v/>
      </c>
      <c r="O893" s="81" t="str">
        <f t="shared" si="489"/>
        <v/>
      </c>
      <c r="P893" s="90" t="str">
        <f>IFERROR(IF(O893="",IF(COUNT(S$3:S$1048576)=COUNT(S$3:S893),IF(S893="","",INDEX(O$3:O893,MATCH(MAX(K$3:K893),K$3:K893,0),0)),INDEX(O$3:O893,MATCH(MAX(K$3:K893),K$3:K893,0),0)),O893),"")</f>
        <v/>
      </c>
      <c r="Q893" s="89" t="str">
        <f>IF(R893="","",COUNT(R$3:R893))</f>
        <v/>
      </c>
      <c r="R893" s="80" t="str">
        <f t="shared" si="475"/>
        <v/>
      </c>
      <c r="S893" s="91" t="str">
        <f>IFERROR(IF(COUNTA($E893:$G893)=0,"",IF(AND(R893="",$O893=INDEX(O$3:O893,MATCH(MAX(Q$3:Q893),Q$3:Q893,0),0)),INDEX(R$3:R893,MATCH(MAX(Q$3:Q893),Q$3:Q893,0),0),R893)),"")</f>
        <v/>
      </c>
      <c r="T893" s="80" t="str">
        <f>IF(U893="","",COUNT(U$3:U893))</f>
        <v/>
      </c>
      <c r="U893" s="80" t="str">
        <f t="shared" si="490"/>
        <v/>
      </c>
      <c r="V893" s="91" t="str">
        <f>IFERROR(IF(S893="","",IF(U893="",IF(AND(E893="",F893="",G893&lt;&gt;"",$O893=INDEX(O$3:O893,MATCH(MAX(T$3:T893),T$3:T893,0),0)),INDEX(U$3:U893,MATCH(MAX(T$3:T893),T$3:T893,0),0),IF(AND(S893&lt;&gt;"",U893=""),0,"")),U893)),"")</f>
        <v/>
      </c>
      <c r="W893" s="95" t="str">
        <f t="shared" si="491"/>
        <v/>
      </c>
      <c r="X893" s="198" t="str">
        <f t="shared" si="492"/>
        <v/>
      </c>
      <c r="Y893" s="92" t="str">
        <f t="shared" si="493"/>
        <v/>
      </c>
      <c r="Z893" s="106" t="str">
        <f>IF(P893="","",COUNTIF($N$3:$N893,$N893))</f>
        <v/>
      </c>
      <c r="AA893" s="92" t="str">
        <f t="shared" si="494"/>
        <v/>
      </c>
      <c r="AB893" s="92" t="str">
        <f t="shared" si="495"/>
        <v/>
      </c>
      <c r="AC893" s="92" t="str">
        <f t="shared" si="496"/>
        <v/>
      </c>
      <c r="AD893" s="92" t="str">
        <f t="shared" si="505"/>
        <v/>
      </c>
      <c r="AE893" s="92" t="str">
        <f t="shared" si="505"/>
        <v/>
      </c>
      <c r="AF893" s="92" t="str">
        <f t="shared" si="505"/>
        <v/>
      </c>
      <c r="AG893" s="92" t="str">
        <f t="shared" si="505"/>
        <v/>
      </c>
      <c r="AH893" s="92" t="str">
        <f t="shared" si="505"/>
        <v/>
      </c>
      <c r="AI893" s="92" t="str">
        <f t="shared" si="505"/>
        <v/>
      </c>
      <c r="AJ893" s="92" t="str">
        <f t="shared" si="505"/>
        <v/>
      </c>
      <c r="AK893" s="92" t="str">
        <f t="shared" si="505"/>
        <v/>
      </c>
      <c r="AL893" s="92" t="str">
        <f t="shared" si="505"/>
        <v/>
      </c>
      <c r="AN893" s="35" t="str">
        <f t="shared" si="476"/>
        <v/>
      </c>
      <c r="AO893" s="44" t="str">
        <f t="shared" si="497"/>
        <v/>
      </c>
      <c r="AP893" s="41" t="str">
        <f>IF(AO893="","",RANK(AO893,AO$3:AO$1048576,1)+COUNTIF(AO$3:AO893,AO893)-1)</f>
        <v/>
      </c>
      <c r="AQ893" s="1" t="str">
        <f t="shared" si="498"/>
        <v/>
      </c>
      <c r="AR893" s="34" t="str">
        <f t="shared" si="477"/>
        <v/>
      </c>
      <c r="AS893" s="39" t="str">
        <f t="shared" si="478"/>
        <v/>
      </c>
      <c r="AT893" s="44" t="str">
        <f t="shared" si="479"/>
        <v/>
      </c>
      <c r="AU893" s="41" t="str">
        <f>IF(AT893="","",RANK(AT893,AT$3:AT$1048576,1)+COUNTIF(AT$3:AT893,AT893)-1)</f>
        <v/>
      </c>
      <c r="AV893" s="1" t="str">
        <f t="shared" si="480"/>
        <v/>
      </c>
      <c r="AW893" s="34" t="str">
        <f t="shared" si="481"/>
        <v/>
      </c>
      <c r="AX893" s="39" t="str">
        <f t="shared" si="482"/>
        <v/>
      </c>
      <c r="AY893" s="44" t="str">
        <f t="shared" si="499"/>
        <v/>
      </c>
      <c r="AZ893" s="41" t="str">
        <f>IF(AY893="","",RANK(AY893,AY$3:AY$1048576,1)+COUNTIF(AY$3:AY893,AY893)-1)</f>
        <v/>
      </c>
      <c r="BA893" s="1" t="str">
        <f t="shared" si="483"/>
        <v/>
      </c>
      <c r="BB893" s="34" t="str">
        <f t="shared" si="484"/>
        <v/>
      </c>
      <c r="BC893" s="39" t="str">
        <f t="shared" si="485"/>
        <v/>
      </c>
      <c r="BD893" s="44" t="str">
        <f t="shared" si="500"/>
        <v/>
      </c>
      <c r="BE893" s="41" t="str">
        <f>IF(BD893="","",RANK(BD893,BD$3:BD$1048576,1)+COUNTIF(BD$3:BD893,BD893)-1)</f>
        <v/>
      </c>
      <c r="BF893" s="1" t="str">
        <f t="shared" si="486"/>
        <v/>
      </c>
      <c r="BG893" s="34" t="str">
        <f t="shared" si="487"/>
        <v/>
      </c>
      <c r="BH893" s="39" t="str">
        <f t="shared" si="488"/>
        <v/>
      </c>
      <c r="BJ893" s="3"/>
      <c r="BK893" s="86"/>
      <c r="BL893" s="86"/>
      <c r="BM893" s="86"/>
      <c r="BN893" s="86"/>
      <c r="BO893" s="3"/>
      <c r="BP893" s="86"/>
      <c r="BQ893" s="86"/>
      <c r="BR893" s="86"/>
      <c r="BS893" s="86"/>
      <c r="BT893" s="3"/>
      <c r="BU893" s="86"/>
      <c r="BV893" s="86"/>
      <c r="BW893" s="86"/>
      <c r="BX893" s="86"/>
      <c r="BY893" s="3"/>
      <c r="BZ893" s="86"/>
      <c r="CA893" s="86"/>
      <c r="CB893" s="86"/>
      <c r="CC893" s="86"/>
    </row>
    <row r="894" spans="2:81" ht="35.1" customHeight="1" x14ac:dyDescent="0.2">
      <c r="B894" s="187"/>
      <c r="C894" s="188"/>
      <c r="D894" s="189"/>
      <c r="E894" s="186"/>
      <c r="F894" s="182"/>
      <c r="G894" s="184"/>
      <c r="K894" s="80" t="str">
        <f>IF(O894="","",COUNT(O$3:O894))</f>
        <v/>
      </c>
      <c r="L894" s="80" t="str">
        <f>IF(B894&lt;&gt;"",B894,IF(OR(COUNTA($G$3:$G894)&lt;COUNTA($G$3:$G$1048576),$G894&lt;&gt;""),L893,""))</f>
        <v/>
      </c>
      <c r="M894" s="80" t="str">
        <f>IF(C894&lt;&gt;"",C894,IF(OR(COUNTA($G$3:$G894)&lt;COUNTA($G$3:$G$1048576),$G894&lt;&gt;""),M893,""))</f>
        <v/>
      </c>
      <c r="N894" s="80" t="str">
        <f>IF(D894&lt;&gt;"",D894,IF(OR(COUNTA($G$3:$G894)&lt;COUNTA($G$3:$G$1048576),$G894&lt;&gt;""),N893,""))</f>
        <v/>
      </c>
      <c r="O894" s="81" t="str">
        <f t="shared" si="489"/>
        <v/>
      </c>
      <c r="P894" s="90" t="str">
        <f>IFERROR(IF(O894="",IF(COUNT(S$3:S$1048576)=COUNT(S$3:S894),IF(S894="","",INDEX(O$3:O894,MATCH(MAX(K$3:K894),K$3:K894,0),0)),INDEX(O$3:O894,MATCH(MAX(K$3:K894),K$3:K894,0),0)),O894),"")</f>
        <v/>
      </c>
      <c r="Q894" s="89" t="str">
        <f>IF(R894="","",COUNT(R$3:R894))</f>
        <v/>
      </c>
      <c r="R894" s="80" t="str">
        <f t="shared" si="475"/>
        <v/>
      </c>
      <c r="S894" s="91" t="str">
        <f>IFERROR(IF(COUNTA($E894:$G894)=0,"",IF(AND(R894="",$O894=INDEX(O$3:O894,MATCH(MAX(Q$3:Q894),Q$3:Q894,0),0)),INDEX(R$3:R894,MATCH(MAX(Q$3:Q894),Q$3:Q894,0),0),R894)),"")</f>
        <v/>
      </c>
      <c r="T894" s="80" t="str">
        <f>IF(U894="","",COUNT(U$3:U894))</f>
        <v/>
      </c>
      <c r="U894" s="80" t="str">
        <f t="shared" si="490"/>
        <v/>
      </c>
      <c r="V894" s="91" t="str">
        <f>IFERROR(IF(S894="","",IF(U894="",IF(AND(E894="",F894="",G894&lt;&gt;"",$O894=INDEX(O$3:O894,MATCH(MAX(T$3:T894),T$3:T894,0),0)),INDEX(U$3:U894,MATCH(MAX(T$3:T894),T$3:T894,0),0),IF(AND(S894&lt;&gt;"",U894=""),0,"")),U894)),"")</f>
        <v/>
      </c>
      <c r="W894" s="95" t="str">
        <f t="shared" si="491"/>
        <v/>
      </c>
      <c r="X894" s="198" t="str">
        <f t="shared" si="492"/>
        <v/>
      </c>
      <c r="Y894" s="92" t="str">
        <f t="shared" si="493"/>
        <v/>
      </c>
      <c r="Z894" s="106" t="str">
        <f>IF(P894="","",COUNTIF($N$3:$N894,$N894))</f>
        <v/>
      </c>
      <c r="AA894" s="92" t="str">
        <f t="shared" si="494"/>
        <v/>
      </c>
      <c r="AB894" s="92" t="str">
        <f t="shared" si="495"/>
        <v/>
      </c>
      <c r="AC894" s="92" t="str">
        <f t="shared" si="496"/>
        <v/>
      </c>
      <c r="AD894" s="92" t="str">
        <f t="shared" ref="AD894:AL903" si="506">IFERROR(IF(AND($Z894=1,AD$2&lt;&gt;"",""&amp;INDEX($Y$3:$Y$1048576,MATCH($P894&amp;"@"&amp;AD$2,$AA$3:$AA$1048576,0),0)&lt;&gt;""),AD$1&amp;""&amp;INDEX($Y$3:$Y$1048576,MATCH($P894&amp;"@"&amp;AD$2,$AA$3:$AA$1048576,0),0),""),"")</f>
        <v/>
      </c>
      <c r="AE894" s="92" t="str">
        <f t="shared" si="506"/>
        <v/>
      </c>
      <c r="AF894" s="92" t="str">
        <f t="shared" si="506"/>
        <v/>
      </c>
      <c r="AG894" s="92" t="str">
        <f t="shared" si="506"/>
        <v/>
      </c>
      <c r="AH894" s="92" t="str">
        <f t="shared" si="506"/>
        <v/>
      </c>
      <c r="AI894" s="92" t="str">
        <f t="shared" si="506"/>
        <v/>
      </c>
      <c r="AJ894" s="92" t="str">
        <f t="shared" si="506"/>
        <v/>
      </c>
      <c r="AK894" s="92" t="str">
        <f t="shared" si="506"/>
        <v/>
      </c>
      <c r="AL894" s="92" t="str">
        <f t="shared" si="506"/>
        <v/>
      </c>
      <c r="AN894" s="35" t="str">
        <f t="shared" si="476"/>
        <v/>
      </c>
      <c r="AO894" s="44" t="str">
        <f t="shared" si="497"/>
        <v/>
      </c>
      <c r="AP894" s="41" t="str">
        <f>IF(AO894="","",RANK(AO894,AO$3:AO$1048576,1)+COUNTIF(AO$3:AO894,AO894)-1)</f>
        <v/>
      </c>
      <c r="AQ894" s="1" t="str">
        <f t="shared" si="498"/>
        <v/>
      </c>
      <c r="AR894" s="34" t="str">
        <f t="shared" si="477"/>
        <v/>
      </c>
      <c r="AS894" s="39" t="str">
        <f t="shared" si="478"/>
        <v/>
      </c>
      <c r="AT894" s="44" t="str">
        <f t="shared" si="479"/>
        <v/>
      </c>
      <c r="AU894" s="41" t="str">
        <f>IF(AT894="","",RANK(AT894,AT$3:AT$1048576,1)+COUNTIF(AT$3:AT894,AT894)-1)</f>
        <v/>
      </c>
      <c r="AV894" s="1" t="str">
        <f t="shared" si="480"/>
        <v/>
      </c>
      <c r="AW894" s="34" t="str">
        <f t="shared" si="481"/>
        <v/>
      </c>
      <c r="AX894" s="39" t="str">
        <f t="shared" si="482"/>
        <v/>
      </c>
      <c r="AY894" s="44" t="str">
        <f t="shared" si="499"/>
        <v/>
      </c>
      <c r="AZ894" s="41" t="str">
        <f>IF(AY894="","",RANK(AY894,AY$3:AY$1048576,1)+COUNTIF(AY$3:AY894,AY894)-1)</f>
        <v/>
      </c>
      <c r="BA894" s="1" t="str">
        <f t="shared" si="483"/>
        <v/>
      </c>
      <c r="BB894" s="34" t="str">
        <f t="shared" si="484"/>
        <v/>
      </c>
      <c r="BC894" s="39" t="str">
        <f t="shared" si="485"/>
        <v/>
      </c>
      <c r="BD894" s="44" t="str">
        <f t="shared" si="500"/>
        <v/>
      </c>
      <c r="BE894" s="41" t="str">
        <f>IF(BD894="","",RANK(BD894,BD$3:BD$1048576,1)+COUNTIF(BD$3:BD894,BD894)-1)</f>
        <v/>
      </c>
      <c r="BF894" s="1" t="str">
        <f t="shared" si="486"/>
        <v/>
      </c>
      <c r="BG894" s="34" t="str">
        <f t="shared" si="487"/>
        <v/>
      </c>
      <c r="BH894" s="39" t="str">
        <f t="shared" si="488"/>
        <v/>
      </c>
      <c r="BJ894" s="3"/>
      <c r="BK894" s="86"/>
      <c r="BL894" s="86"/>
      <c r="BM894" s="86"/>
      <c r="BN894" s="86"/>
      <c r="BO894" s="3"/>
      <c r="BP894" s="86"/>
      <c r="BQ894" s="86"/>
      <c r="BR894" s="86"/>
      <c r="BS894" s="86"/>
      <c r="BT894" s="3"/>
      <c r="BU894" s="86"/>
      <c r="BV894" s="86"/>
      <c r="BW894" s="86"/>
      <c r="BX894" s="86"/>
      <c r="BY894" s="3"/>
      <c r="BZ894" s="86"/>
      <c r="CA894" s="86"/>
      <c r="CB894" s="86"/>
      <c r="CC894" s="86"/>
    </row>
    <row r="895" spans="2:81" ht="35.1" customHeight="1" x14ac:dyDescent="0.2">
      <c r="B895" s="187"/>
      <c r="C895" s="188"/>
      <c r="D895" s="189"/>
      <c r="E895" s="186"/>
      <c r="F895" s="182"/>
      <c r="G895" s="184"/>
      <c r="K895" s="80" t="str">
        <f>IF(O895="","",COUNT(O$3:O895))</f>
        <v/>
      </c>
      <c r="L895" s="80" t="str">
        <f>IF(B895&lt;&gt;"",B895,IF(OR(COUNTA($G$3:$G895)&lt;COUNTA($G$3:$G$1048576),$G895&lt;&gt;""),L894,""))</f>
        <v/>
      </c>
      <c r="M895" s="80" t="str">
        <f>IF(C895&lt;&gt;"",C895,IF(OR(COUNTA($G$3:$G895)&lt;COUNTA($G$3:$G$1048576),$G895&lt;&gt;""),M894,""))</f>
        <v/>
      </c>
      <c r="N895" s="80" t="str">
        <f>IF(D895&lt;&gt;"",D895,IF(OR(COUNTA($G$3:$G895)&lt;COUNTA($G$3:$G$1048576),$G895&lt;&gt;""),N894,""))</f>
        <v/>
      </c>
      <c r="O895" s="81" t="str">
        <f t="shared" si="489"/>
        <v/>
      </c>
      <c r="P895" s="90" t="str">
        <f>IFERROR(IF(O895="",IF(COUNT(S$3:S$1048576)=COUNT(S$3:S895),IF(S895="","",INDEX(O$3:O895,MATCH(MAX(K$3:K895),K$3:K895,0),0)),INDEX(O$3:O895,MATCH(MAX(K$3:K895),K$3:K895,0),0)),O895),"")</f>
        <v/>
      </c>
      <c r="Q895" s="89" t="str">
        <f>IF(R895="","",COUNT(R$3:R895))</f>
        <v/>
      </c>
      <c r="R895" s="80" t="str">
        <f t="shared" si="475"/>
        <v/>
      </c>
      <c r="S895" s="91" t="str">
        <f>IFERROR(IF(COUNTA($E895:$G895)=0,"",IF(AND(R895="",$O895=INDEX(O$3:O895,MATCH(MAX(Q$3:Q895),Q$3:Q895,0),0)),INDEX(R$3:R895,MATCH(MAX(Q$3:Q895),Q$3:Q895,0),0),R895)),"")</f>
        <v/>
      </c>
      <c r="T895" s="80" t="str">
        <f>IF(U895="","",COUNT(U$3:U895))</f>
        <v/>
      </c>
      <c r="U895" s="80" t="str">
        <f t="shared" si="490"/>
        <v/>
      </c>
      <c r="V895" s="91" t="str">
        <f>IFERROR(IF(S895="","",IF(U895="",IF(AND(E895="",F895="",G895&lt;&gt;"",$O895=INDEX(O$3:O895,MATCH(MAX(T$3:T895),T$3:T895,0),0)),INDEX(U$3:U895,MATCH(MAX(T$3:T895),T$3:T895,0),0),IF(AND(S895&lt;&gt;"",U895=""),0,"")),U895)),"")</f>
        <v/>
      </c>
      <c r="W895" s="95" t="str">
        <f t="shared" si="491"/>
        <v/>
      </c>
      <c r="X895" s="198" t="str">
        <f t="shared" si="492"/>
        <v/>
      </c>
      <c r="Y895" s="92" t="str">
        <f t="shared" si="493"/>
        <v/>
      </c>
      <c r="Z895" s="106" t="str">
        <f>IF(P895="","",COUNTIF($N$3:$N895,$N895))</f>
        <v/>
      </c>
      <c r="AA895" s="92" t="str">
        <f t="shared" si="494"/>
        <v/>
      </c>
      <c r="AB895" s="92" t="str">
        <f t="shared" si="495"/>
        <v/>
      </c>
      <c r="AC895" s="92" t="str">
        <f t="shared" si="496"/>
        <v/>
      </c>
      <c r="AD895" s="92" t="str">
        <f t="shared" si="506"/>
        <v/>
      </c>
      <c r="AE895" s="92" t="str">
        <f t="shared" si="506"/>
        <v/>
      </c>
      <c r="AF895" s="92" t="str">
        <f t="shared" si="506"/>
        <v/>
      </c>
      <c r="AG895" s="92" t="str">
        <f t="shared" si="506"/>
        <v/>
      </c>
      <c r="AH895" s="92" t="str">
        <f t="shared" si="506"/>
        <v/>
      </c>
      <c r="AI895" s="92" t="str">
        <f t="shared" si="506"/>
        <v/>
      </c>
      <c r="AJ895" s="92" t="str">
        <f t="shared" si="506"/>
        <v/>
      </c>
      <c r="AK895" s="92" t="str">
        <f t="shared" si="506"/>
        <v/>
      </c>
      <c r="AL895" s="92" t="str">
        <f t="shared" si="506"/>
        <v/>
      </c>
      <c r="AN895" s="35" t="str">
        <f t="shared" si="476"/>
        <v/>
      </c>
      <c r="AO895" s="44" t="str">
        <f t="shared" si="497"/>
        <v/>
      </c>
      <c r="AP895" s="41" t="str">
        <f>IF(AO895="","",RANK(AO895,AO$3:AO$1048576,1)+COUNTIF(AO$3:AO895,AO895)-1)</f>
        <v/>
      </c>
      <c r="AQ895" s="1" t="str">
        <f t="shared" si="498"/>
        <v/>
      </c>
      <c r="AR895" s="34" t="str">
        <f t="shared" si="477"/>
        <v/>
      </c>
      <c r="AS895" s="39" t="str">
        <f t="shared" si="478"/>
        <v/>
      </c>
      <c r="AT895" s="44" t="str">
        <f t="shared" si="479"/>
        <v/>
      </c>
      <c r="AU895" s="41" t="str">
        <f>IF(AT895="","",RANK(AT895,AT$3:AT$1048576,1)+COUNTIF(AT$3:AT895,AT895)-1)</f>
        <v/>
      </c>
      <c r="AV895" s="1" t="str">
        <f t="shared" si="480"/>
        <v/>
      </c>
      <c r="AW895" s="34" t="str">
        <f t="shared" si="481"/>
        <v/>
      </c>
      <c r="AX895" s="39" t="str">
        <f t="shared" si="482"/>
        <v/>
      </c>
      <c r="AY895" s="44" t="str">
        <f t="shared" si="499"/>
        <v/>
      </c>
      <c r="AZ895" s="41" t="str">
        <f>IF(AY895="","",RANK(AY895,AY$3:AY$1048576,1)+COUNTIF(AY$3:AY895,AY895)-1)</f>
        <v/>
      </c>
      <c r="BA895" s="1" t="str">
        <f t="shared" si="483"/>
        <v/>
      </c>
      <c r="BB895" s="34" t="str">
        <f t="shared" si="484"/>
        <v/>
      </c>
      <c r="BC895" s="39" t="str">
        <f t="shared" si="485"/>
        <v/>
      </c>
      <c r="BD895" s="44" t="str">
        <f t="shared" si="500"/>
        <v/>
      </c>
      <c r="BE895" s="41" t="str">
        <f>IF(BD895="","",RANK(BD895,BD$3:BD$1048576,1)+COUNTIF(BD$3:BD895,BD895)-1)</f>
        <v/>
      </c>
      <c r="BF895" s="1" t="str">
        <f t="shared" si="486"/>
        <v/>
      </c>
      <c r="BG895" s="34" t="str">
        <f t="shared" si="487"/>
        <v/>
      </c>
      <c r="BH895" s="39" t="str">
        <f t="shared" si="488"/>
        <v/>
      </c>
      <c r="BJ895" s="3"/>
      <c r="BK895" s="86"/>
      <c r="BL895" s="86"/>
      <c r="BM895" s="86"/>
      <c r="BN895" s="86"/>
      <c r="BO895" s="3"/>
      <c r="BP895" s="86"/>
      <c r="BQ895" s="86"/>
      <c r="BR895" s="86"/>
      <c r="BS895" s="86"/>
      <c r="BT895" s="3"/>
      <c r="BU895" s="86"/>
      <c r="BV895" s="86"/>
      <c r="BW895" s="86"/>
      <c r="BX895" s="86"/>
      <c r="BY895" s="3"/>
      <c r="BZ895" s="86"/>
      <c r="CA895" s="86"/>
      <c r="CB895" s="86"/>
      <c r="CC895" s="86"/>
    </row>
    <row r="896" spans="2:81" ht="35.1" customHeight="1" x14ac:dyDescent="0.2">
      <c r="B896" s="187"/>
      <c r="C896" s="188"/>
      <c r="D896" s="189"/>
      <c r="E896" s="186"/>
      <c r="F896" s="182"/>
      <c r="G896" s="184"/>
      <c r="K896" s="80" t="str">
        <f>IF(O896="","",COUNT(O$3:O896))</f>
        <v/>
      </c>
      <c r="L896" s="80" t="str">
        <f>IF(B896&lt;&gt;"",B896,IF(OR(COUNTA($G$3:$G896)&lt;COUNTA($G$3:$G$1048576),$G896&lt;&gt;""),L895,""))</f>
        <v/>
      </c>
      <c r="M896" s="80" t="str">
        <f>IF(C896&lt;&gt;"",C896,IF(OR(COUNTA($G$3:$G896)&lt;COUNTA($G$3:$G$1048576),$G896&lt;&gt;""),M895,""))</f>
        <v/>
      </c>
      <c r="N896" s="80" t="str">
        <f>IF(D896&lt;&gt;"",D896,IF(OR(COUNTA($G$3:$G896)&lt;COUNTA($G$3:$G$1048576),$G896&lt;&gt;""),N895,""))</f>
        <v/>
      </c>
      <c r="O896" s="81" t="str">
        <f t="shared" si="489"/>
        <v/>
      </c>
      <c r="P896" s="90" t="str">
        <f>IFERROR(IF(O896="",IF(COUNT(S$3:S$1048576)=COUNT(S$3:S896),IF(S896="","",INDEX(O$3:O896,MATCH(MAX(K$3:K896),K$3:K896,0),0)),INDEX(O$3:O896,MATCH(MAX(K$3:K896),K$3:K896,0),0)),O896),"")</f>
        <v/>
      </c>
      <c r="Q896" s="89" t="str">
        <f>IF(R896="","",COUNT(R$3:R896))</f>
        <v/>
      </c>
      <c r="R896" s="80" t="str">
        <f t="shared" si="475"/>
        <v/>
      </c>
      <c r="S896" s="91" t="str">
        <f>IFERROR(IF(COUNTA($E896:$G896)=0,"",IF(AND(R896="",$O896=INDEX(O$3:O896,MATCH(MAX(Q$3:Q896),Q$3:Q896,0),0)),INDEX(R$3:R896,MATCH(MAX(Q$3:Q896),Q$3:Q896,0),0),R896)),"")</f>
        <v/>
      </c>
      <c r="T896" s="80" t="str">
        <f>IF(U896="","",COUNT(U$3:U896))</f>
        <v/>
      </c>
      <c r="U896" s="80" t="str">
        <f t="shared" si="490"/>
        <v/>
      </c>
      <c r="V896" s="91" t="str">
        <f>IFERROR(IF(S896="","",IF(U896="",IF(AND(E896="",F896="",G896&lt;&gt;"",$O896=INDEX(O$3:O896,MATCH(MAX(T$3:T896),T$3:T896,0),0)),INDEX(U$3:U896,MATCH(MAX(T$3:T896),T$3:T896,0),0),IF(AND(S896&lt;&gt;"",U896=""),0,"")),U896)),"")</f>
        <v/>
      </c>
      <c r="W896" s="95" t="str">
        <f t="shared" si="491"/>
        <v/>
      </c>
      <c r="X896" s="198" t="str">
        <f t="shared" si="492"/>
        <v/>
      </c>
      <c r="Y896" s="92" t="str">
        <f t="shared" si="493"/>
        <v/>
      </c>
      <c r="Z896" s="106" t="str">
        <f>IF(P896="","",COUNTIF($N$3:$N896,$N896))</f>
        <v/>
      </c>
      <c r="AA896" s="92" t="str">
        <f t="shared" si="494"/>
        <v/>
      </c>
      <c r="AB896" s="92" t="str">
        <f t="shared" si="495"/>
        <v/>
      </c>
      <c r="AC896" s="92" t="str">
        <f t="shared" si="496"/>
        <v/>
      </c>
      <c r="AD896" s="92" t="str">
        <f t="shared" si="506"/>
        <v/>
      </c>
      <c r="AE896" s="92" t="str">
        <f t="shared" si="506"/>
        <v/>
      </c>
      <c r="AF896" s="92" t="str">
        <f t="shared" si="506"/>
        <v/>
      </c>
      <c r="AG896" s="92" t="str">
        <f t="shared" si="506"/>
        <v/>
      </c>
      <c r="AH896" s="92" t="str">
        <f t="shared" si="506"/>
        <v/>
      </c>
      <c r="AI896" s="92" t="str">
        <f t="shared" si="506"/>
        <v/>
      </c>
      <c r="AJ896" s="92" t="str">
        <f t="shared" si="506"/>
        <v/>
      </c>
      <c r="AK896" s="92" t="str">
        <f t="shared" si="506"/>
        <v/>
      </c>
      <c r="AL896" s="92" t="str">
        <f t="shared" si="506"/>
        <v/>
      </c>
      <c r="AN896" s="35" t="str">
        <f t="shared" si="476"/>
        <v/>
      </c>
      <c r="AO896" s="44" t="str">
        <f t="shared" si="497"/>
        <v/>
      </c>
      <c r="AP896" s="41" t="str">
        <f>IF(AO896="","",RANK(AO896,AO$3:AO$1048576,1)+COUNTIF(AO$3:AO896,AO896)-1)</f>
        <v/>
      </c>
      <c r="AQ896" s="1" t="str">
        <f t="shared" si="498"/>
        <v/>
      </c>
      <c r="AR896" s="34" t="str">
        <f t="shared" si="477"/>
        <v/>
      </c>
      <c r="AS896" s="39" t="str">
        <f t="shared" si="478"/>
        <v/>
      </c>
      <c r="AT896" s="44" t="str">
        <f t="shared" si="479"/>
        <v/>
      </c>
      <c r="AU896" s="41" t="str">
        <f>IF(AT896="","",RANK(AT896,AT$3:AT$1048576,1)+COUNTIF(AT$3:AT896,AT896)-1)</f>
        <v/>
      </c>
      <c r="AV896" s="1" t="str">
        <f t="shared" si="480"/>
        <v/>
      </c>
      <c r="AW896" s="34" t="str">
        <f t="shared" si="481"/>
        <v/>
      </c>
      <c r="AX896" s="39" t="str">
        <f t="shared" si="482"/>
        <v/>
      </c>
      <c r="AY896" s="44" t="str">
        <f t="shared" si="499"/>
        <v/>
      </c>
      <c r="AZ896" s="41" t="str">
        <f>IF(AY896="","",RANK(AY896,AY$3:AY$1048576,1)+COUNTIF(AY$3:AY896,AY896)-1)</f>
        <v/>
      </c>
      <c r="BA896" s="1" t="str">
        <f t="shared" si="483"/>
        <v/>
      </c>
      <c r="BB896" s="34" t="str">
        <f t="shared" si="484"/>
        <v/>
      </c>
      <c r="BC896" s="39" t="str">
        <f t="shared" si="485"/>
        <v/>
      </c>
      <c r="BD896" s="44" t="str">
        <f t="shared" si="500"/>
        <v/>
      </c>
      <c r="BE896" s="41" t="str">
        <f>IF(BD896="","",RANK(BD896,BD$3:BD$1048576,1)+COUNTIF(BD$3:BD896,BD896)-1)</f>
        <v/>
      </c>
      <c r="BF896" s="1" t="str">
        <f t="shared" si="486"/>
        <v/>
      </c>
      <c r="BG896" s="34" t="str">
        <f t="shared" si="487"/>
        <v/>
      </c>
      <c r="BH896" s="39" t="str">
        <f t="shared" si="488"/>
        <v/>
      </c>
      <c r="BJ896" s="3"/>
      <c r="BK896" s="86"/>
      <c r="BL896" s="86"/>
      <c r="BM896" s="86"/>
      <c r="BN896" s="86"/>
      <c r="BO896" s="3"/>
      <c r="BP896" s="86"/>
      <c r="BQ896" s="86"/>
      <c r="BR896" s="86"/>
      <c r="BS896" s="86"/>
      <c r="BT896" s="3"/>
      <c r="BU896" s="86"/>
      <c r="BV896" s="86"/>
      <c r="BW896" s="86"/>
      <c r="BX896" s="86"/>
      <c r="BY896" s="3"/>
      <c r="BZ896" s="86"/>
      <c r="CA896" s="86"/>
      <c r="CB896" s="86"/>
      <c r="CC896" s="86"/>
    </row>
    <row r="897" spans="2:81" ht="35.1" customHeight="1" x14ac:dyDescent="0.2">
      <c r="B897" s="187"/>
      <c r="C897" s="188"/>
      <c r="D897" s="189"/>
      <c r="E897" s="186"/>
      <c r="F897" s="182"/>
      <c r="G897" s="184"/>
      <c r="K897" s="80" t="str">
        <f>IF(O897="","",COUNT(O$3:O897))</f>
        <v/>
      </c>
      <c r="L897" s="80" t="str">
        <f>IF(B897&lt;&gt;"",B897,IF(OR(COUNTA($G$3:$G897)&lt;COUNTA($G$3:$G$1048576),$G897&lt;&gt;""),L896,""))</f>
        <v/>
      </c>
      <c r="M897" s="80" t="str">
        <f>IF(C897&lt;&gt;"",C897,IF(OR(COUNTA($G$3:$G897)&lt;COUNTA($G$3:$G$1048576),$G897&lt;&gt;""),M896,""))</f>
        <v/>
      </c>
      <c r="N897" s="80" t="str">
        <f>IF(D897&lt;&gt;"",D897,IF(OR(COUNTA($G$3:$G897)&lt;COUNTA($G$3:$G$1048576),$G897&lt;&gt;""),N896,""))</f>
        <v/>
      </c>
      <c r="O897" s="81" t="str">
        <f t="shared" si="489"/>
        <v/>
      </c>
      <c r="P897" s="90" t="str">
        <f>IFERROR(IF(O897="",IF(COUNT(S$3:S$1048576)=COUNT(S$3:S897),IF(S897="","",INDEX(O$3:O897,MATCH(MAX(K$3:K897),K$3:K897,0),0)),INDEX(O$3:O897,MATCH(MAX(K$3:K897),K$3:K897,0),0)),O897),"")</f>
        <v/>
      </c>
      <c r="Q897" s="89" t="str">
        <f>IF(R897="","",COUNT(R$3:R897))</f>
        <v/>
      </c>
      <c r="R897" s="80" t="str">
        <f t="shared" si="475"/>
        <v/>
      </c>
      <c r="S897" s="91" t="str">
        <f>IFERROR(IF(COUNTA($E897:$G897)=0,"",IF(AND(R897="",$O897=INDEX(O$3:O897,MATCH(MAX(Q$3:Q897),Q$3:Q897,0),0)),INDEX(R$3:R897,MATCH(MAX(Q$3:Q897),Q$3:Q897,0),0),R897)),"")</f>
        <v/>
      </c>
      <c r="T897" s="80" t="str">
        <f>IF(U897="","",COUNT(U$3:U897))</f>
        <v/>
      </c>
      <c r="U897" s="80" t="str">
        <f t="shared" si="490"/>
        <v/>
      </c>
      <c r="V897" s="91" t="str">
        <f>IFERROR(IF(S897="","",IF(U897="",IF(AND(E897="",F897="",G897&lt;&gt;"",$O897=INDEX(O$3:O897,MATCH(MAX(T$3:T897),T$3:T897,0),0)),INDEX(U$3:U897,MATCH(MAX(T$3:T897),T$3:T897,0),0),IF(AND(S897&lt;&gt;"",U897=""),0,"")),U897)),"")</f>
        <v/>
      </c>
      <c r="W897" s="95" t="str">
        <f t="shared" si="491"/>
        <v/>
      </c>
      <c r="X897" s="198" t="str">
        <f t="shared" si="492"/>
        <v/>
      </c>
      <c r="Y897" s="92" t="str">
        <f t="shared" si="493"/>
        <v/>
      </c>
      <c r="Z897" s="106" t="str">
        <f>IF(P897="","",COUNTIF($N$3:$N897,$N897))</f>
        <v/>
      </c>
      <c r="AA897" s="92" t="str">
        <f t="shared" si="494"/>
        <v/>
      </c>
      <c r="AB897" s="92" t="str">
        <f t="shared" si="495"/>
        <v/>
      </c>
      <c r="AC897" s="92" t="str">
        <f t="shared" si="496"/>
        <v/>
      </c>
      <c r="AD897" s="92" t="str">
        <f t="shared" si="506"/>
        <v/>
      </c>
      <c r="AE897" s="92" t="str">
        <f t="shared" si="506"/>
        <v/>
      </c>
      <c r="AF897" s="92" t="str">
        <f t="shared" si="506"/>
        <v/>
      </c>
      <c r="AG897" s="92" t="str">
        <f t="shared" si="506"/>
        <v/>
      </c>
      <c r="AH897" s="92" t="str">
        <f t="shared" si="506"/>
        <v/>
      </c>
      <c r="AI897" s="92" t="str">
        <f t="shared" si="506"/>
        <v/>
      </c>
      <c r="AJ897" s="92" t="str">
        <f t="shared" si="506"/>
        <v/>
      </c>
      <c r="AK897" s="92" t="str">
        <f t="shared" si="506"/>
        <v/>
      </c>
      <c r="AL897" s="92" t="str">
        <f t="shared" si="506"/>
        <v/>
      </c>
      <c r="AN897" s="35" t="str">
        <f t="shared" si="476"/>
        <v/>
      </c>
      <c r="AO897" s="44" t="str">
        <f t="shared" si="497"/>
        <v/>
      </c>
      <c r="AP897" s="41" t="str">
        <f>IF(AO897="","",RANK(AO897,AO$3:AO$1048576,1)+COUNTIF(AO$3:AO897,AO897)-1)</f>
        <v/>
      </c>
      <c r="AQ897" s="1" t="str">
        <f t="shared" si="498"/>
        <v/>
      </c>
      <c r="AR897" s="34" t="str">
        <f t="shared" si="477"/>
        <v/>
      </c>
      <c r="AS897" s="39" t="str">
        <f t="shared" si="478"/>
        <v/>
      </c>
      <c r="AT897" s="44" t="str">
        <f t="shared" si="479"/>
        <v/>
      </c>
      <c r="AU897" s="41" t="str">
        <f>IF(AT897="","",RANK(AT897,AT$3:AT$1048576,1)+COUNTIF(AT$3:AT897,AT897)-1)</f>
        <v/>
      </c>
      <c r="AV897" s="1" t="str">
        <f t="shared" si="480"/>
        <v/>
      </c>
      <c r="AW897" s="34" t="str">
        <f t="shared" si="481"/>
        <v/>
      </c>
      <c r="AX897" s="39" t="str">
        <f t="shared" si="482"/>
        <v/>
      </c>
      <c r="AY897" s="44" t="str">
        <f t="shared" si="499"/>
        <v/>
      </c>
      <c r="AZ897" s="41" t="str">
        <f>IF(AY897="","",RANK(AY897,AY$3:AY$1048576,1)+COUNTIF(AY$3:AY897,AY897)-1)</f>
        <v/>
      </c>
      <c r="BA897" s="1" t="str">
        <f t="shared" si="483"/>
        <v/>
      </c>
      <c r="BB897" s="34" t="str">
        <f t="shared" si="484"/>
        <v/>
      </c>
      <c r="BC897" s="39" t="str">
        <f t="shared" si="485"/>
        <v/>
      </c>
      <c r="BD897" s="44" t="str">
        <f t="shared" si="500"/>
        <v/>
      </c>
      <c r="BE897" s="41" t="str">
        <f>IF(BD897="","",RANK(BD897,BD$3:BD$1048576,1)+COUNTIF(BD$3:BD897,BD897)-1)</f>
        <v/>
      </c>
      <c r="BF897" s="1" t="str">
        <f t="shared" si="486"/>
        <v/>
      </c>
      <c r="BG897" s="34" t="str">
        <f t="shared" si="487"/>
        <v/>
      </c>
      <c r="BH897" s="39" t="str">
        <f t="shared" si="488"/>
        <v/>
      </c>
      <c r="BJ897" s="3"/>
      <c r="BK897" s="86"/>
      <c r="BL897" s="86"/>
      <c r="BM897" s="86"/>
      <c r="BN897" s="86"/>
      <c r="BO897" s="3"/>
      <c r="BP897" s="86"/>
      <c r="BQ897" s="86"/>
      <c r="BR897" s="86"/>
      <c r="BS897" s="86"/>
      <c r="BT897" s="3"/>
      <c r="BU897" s="86"/>
      <c r="BV897" s="86"/>
      <c r="BW897" s="86"/>
      <c r="BX897" s="86"/>
      <c r="BY897" s="3"/>
      <c r="BZ897" s="86"/>
      <c r="CA897" s="86"/>
      <c r="CB897" s="86"/>
      <c r="CC897" s="86"/>
    </row>
    <row r="898" spans="2:81" ht="35.1" customHeight="1" x14ac:dyDescent="0.2">
      <c r="B898" s="187"/>
      <c r="C898" s="188"/>
      <c r="D898" s="189"/>
      <c r="E898" s="186"/>
      <c r="F898" s="182"/>
      <c r="G898" s="184"/>
      <c r="K898" s="80" t="str">
        <f>IF(O898="","",COUNT(O$3:O898))</f>
        <v/>
      </c>
      <c r="L898" s="80" t="str">
        <f>IF(B898&lt;&gt;"",B898,IF(OR(COUNTA($G$3:$G898)&lt;COUNTA($G$3:$G$1048576),$G898&lt;&gt;""),L897,""))</f>
        <v/>
      </c>
      <c r="M898" s="80" t="str">
        <f>IF(C898&lt;&gt;"",C898,IF(OR(COUNTA($G$3:$G898)&lt;COUNTA($G$3:$G$1048576),$G898&lt;&gt;""),M897,""))</f>
        <v/>
      </c>
      <c r="N898" s="80" t="str">
        <f>IF(D898&lt;&gt;"",D898,IF(OR(COUNTA($G$3:$G898)&lt;COUNTA($G$3:$G$1048576),$G898&lt;&gt;""),N897,""))</f>
        <v/>
      </c>
      <c r="O898" s="81" t="str">
        <f t="shared" si="489"/>
        <v/>
      </c>
      <c r="P898" s="90" t="str">
        <f>IFERROR(IF(O898="",IF(COUNT(S$3:S$1048576)=COUNT(S$3:S898),IF(S898="","",INDEX(O$3:O898,MATCH(MAX(K$3:K898),K$3:K898,0),0)),INDEX(O$3:O898,MATCH(MAX(K$3:K898),K$3:K898,0),0)),O898),"")</f>
        <v/>
      </c>
      <c r="Q898" s="89" t="str">
        <f>IF(R898="","",COUNT(R$3:R898))</f>
        <v/>
      </c>
      <c r="R898" s="80" t="str">
        <f t="shared" si="475"/>
        <v/>
      </c>
      <c r="S898" s="91" t="str">
        <f>IFERROR(IF(COUNTA($E898:$G898)=0,"",IF(AND(R898="",$O898=INDEX(O$3:O898,MATCH(MAX(Q$3:Q898),Q$3:Q898,0),0)),INDEX(R$3:R898,MATCH(MAX(Q$3:Q898),Q$3:Q898,0),0),R898)),"")</f>
        <v/>
      </c>
      <c r="T898" s="80" t="str">
        <f>IF(U898="","",COUNT(U$3:U898))</f>
        <v/>
      </c>
      <c r="U898" s="80" t="str">
        <f t="shared" si="490"/>
        <v/>
      </c>
      <c r="V898" s="91" t="str">
        <f>IFERROR(IF(S898="","",IF(U898="",IF(AND(E898="",F898="",G898&lt;&gt;"",$O898=INDEX(O$3:O898,MATCH(MAX(T$3:T898),T$3:T898,0),0)),INDEX(U$3:U898,MATCH(MAX(T$3:T898),T$3:T898,0),0),IF(AND(S898&lt;&gt;"",U898=""),0,"")),U898)),"")</f>
        <v/>
      </c>
      <c r="W898" s="95" t="str">
        <f t="shared" si="491"/>
        <v/>
      </c>
      <c r="X898" s="198" t="str">
        <f t="shared" si="492"/>
        <v/>
      </c>
      <c r="Y898" s="92" t="str">
        <f t="shared" si="493"/>
        <v/>
      </c>
      <c r="Z898" s="106" t="str">
        <f>IF(P898="","",COUNTIF($N$3:$N898,$N898))</f>
        <v/>
      </c>
      <c r="AA898" s="92" t="str">
        <f t="shared" si="494"/>
        <v/>
      </c>
      <c r="AB898" s="92" t="str">
        <f t="shared" si="495"/>
        <v/>
      </c>
      <c r="AC898" s="92" t="str">
        <f t="shared" si="496"/>
        <v/>
      </c>
      <c r="AD898" s="92" t="str">
        <f t="shared" si="506"/>
        <v/>
      </c>
      <c r="AE898" s="92" t="str">
        <f t="shared" si="506"/>
        <v/>
      </c>
      <c r="AF898" s="92" t="str">
        <f t="shared" si="506"/>
        <v/>
      </c>
      <c r="AG898" s="92" t="str">
        <f t="shared" si="506"/>
        <v/>
      </c>
      <c r="AH898" s="92" t="str">
        <f t="shared" si="506"/>
        <v/>
      </c>
      <c r="AI898" s="92" t="str">
        <f t="shared" si="506"/>
        <v/>
      </c>
      <c r="AJ898" s="92" t="str">
        <f t="shared" si="506"/>
        <v/>
      </c>
      <c r="AK898" s="92" t="str">
        <f t="shared" si="506"/>
        <v/>
      </c>
      <c r="AL898" s="92" t="str">
        <f t="shared" si="506"/>
        <v/>
      </c>
      <c r="AN898" s="35" t="str">
        <f t="shared" si="476"/>
        <v/>
      </c>
      <c r="AO898" s="44" t="str">
        <f t="shared" si="497"/>
        <v/>
      </c>
      <c r="AP898" s="41" t="str">
        <f>IF(AO898="","",RANK(AO898,AO$3:AO$1048576,1)+COUNTIF(AO$3:AO898,AO898)-1)</f>
        <v/>
      </c>
      <c r="AQ898" s="1" t="str">
        <f t="shared" si="498"/>
        <v/>
      </c>
      <c r="AR898" s="34" t="str">
        <f t="shared" si="477"/>
        <v/>
      </c>
      <c r="AS898" s="39" t="str">
        <f t="shared" si="478"/>
        <v/>
      </c>
      <c r="AT898" s="44" t="str">
        <f t="shared" si="479"/>
        <v/>
      </c>
      <c r="AU898" s="41" t="str">
        <f>IF(AT898="","",RANK(AT898,AT$3:AT$1048576,1)+COUNTIF(AT$3:AT898,AT898)-1)</f>
        <v/>
      </c>
      <c r="AV898" s="1" t="str">
        <f t="shared" si="480"/>
        <v/>
      </c>
      <c r="AW898" s="34" t="str">
        <f t="shared" si="481"/>
        <v/>
      </c>
      <c r="AX898" s="39" t="str">
        <f t="shared" si="482"/>
        <v/>
      </c>
      <c r="AY898" s="44" t="str">
        <f t="shared" si="499"/>
        <v/>
      </c>
      <c r="AZ898" s="41" t="str">
        <f>IF(AY898="","",RANK(AY898,AY$3:AY$1048576,1)+COUNTIF(AY$3:AY898,AY898)-1)</f>
        <v/>
      </c>
      <c r="BA898" s="1" t="str">
        <f t="shared" si="483"/>
        <v/>
      </c>
      <c r="BB898" s="34" t="str">
        <f t="shared" si="484"/>
        <v/>
      </c>
      <c r="BC898" s="39" t="str">
        <f t="shared" si="485"/>
        <v/>
      </c>
      <c r="BD898" s="44" t="str">
        <f t="shared" si="500"/>
        <v/>
      </c>
      <c r="BE898" s="41" t="str">
        <f>IF(BD898="","",RANK(BD898,BD$3:BD$1048576,1)+COUNTIF(BD$3:BD898,BD898)-1)</f>
        <v/>
      </c>
      <c r="BF898" s="1" t="str">
        <f t="shared" si="486"/>
        <v/>
      </c>
      <c r="BG898" s="34" t="str">
        <f t="shared" si="487"/>
        <v/>
      </c>
      <c r="BH898" s="39" t="str">
        <f t="shared" si="488"/>
        <v/>
      </c>
      <c r="BJ898" s="3"/>
      <c r="BK898" s="86"/>
      <c r="BL898" s="86"/>
      <c r="BM898" s="86"/>
      <c r="BN898" s="86"/>
      <c r="BO898" s="3"/>
      <c r="BP898" s="86"/>
      <c r="BQ898" s="86"/>
      <c r="BR898" s="86"/>
      <c r="BS898" s="86"/>
      <c r="BT898" s="3"/>
      <c r="BU898" s="86"/>
      <c r="BV898" s="86"/>
      <c r="BW898" s="86"/>
      <c r="BX898" s="86"/>
      <c r="BY898" s="3"/>
      <c r="BZ898" s="86"/>
      <c r="CA898" s="86"/>
      <c r="CB898" s="86"/>
      <c r="CC898" s="86"/>
    </row>
    <row r="899" spans="2:81" ht="35.1" customHeight="1" x14ac:dyDescent="0.2">
      <c r="B899" s="187"/>
      <c r="C899" s="188"/>
      <c r="D899" s="189"/>
      <c r="E899" s="186"/>
      <c r="F899" s="182"/>
      <c r="G899" s="184"/>
      <c r="K899" s="80" t="str">
        <f>IF(O899="","",COUNT(O$3:O899))</f>
        <v/>
      </c>
      <c r="L899" s="80" t="str">
        <f>IF(B899&lt;&gt;"",B899,IF(OR(COUNTA($G$3:$G899)&lt;COUNTA($G$3:$G$1048576),$G899&lt;&gt;""),L898,""))</f>
        <v/>
      </c>
      <c r="M899" s="80" t="str">
        <f>IF(C899&lt;&gt;"",C899,IF(OR(COUNTA($G$3:$G899)&lt;COUNTA($G$3:$G$1048576),$G899&lt;&gt;""),M898,""))</f>
        <v/>
      </c>
      <c r="N899" s="80" t="str">
        <f>IF(D899&lt;&gt;"",D899,IF(OR(COUNTA($G$3:$G899)&lt;COUNTA($G$3:$G$1048576),$G899&lt;&gt;""),N898,""))</f>
        <v/>
      </c>
      <c r="O899" s="81" t="str">
        <f t="shared" si="489"/>
        <v/>
      </c>
      <c r="P899" s="90" t="str">
        <f>IFERROR(IF(O899="",IF(COUNT(S$3:S$1048576)=COUNT(S$3:S899),IF(S899="","",INDEX(O$3:O899,MATCH(MAX(K$3:K899),K$3:K899,0),0)),INDEX(O$3:O899,MATCH(MAX(K$3:K899),K$3:K899,0),0)),O899),"")</f>
        <v/>
      </c>
      <c r="Q899" s="89" t="str">
        <f>IF(R899="","",COUNT(R$3:R899))</f>
        <v/>
      </c>
      <c r="R899" s="80" t="str">
        <f t="shared" ref="R899:R962" si="507">IF(E899="","",E899)</f>
        <v/>
      </c>
      <c r="S899" s="91" t="str">
        <f>IFERROR(IF(COUNTA($E899:$G899)=0,"",IF(AND(R899="",$O899=INDEX(O$3:O899,MATCH(MAX(Q$3:Q899),Q$3:Q899,0),0)),INDEX(R$3:R899,MATCH(MAX(Q$3:Q899),Q$3:Q899,0),0),R899)),"")</f>
        <v/>
      </c>
      <c r="T899" s="80" t="str">
        <f>IF(U899="","",COUNT(U$3:U899))</f>
        <v/>
      </c>
      <c r="U899" s="80" t="str">
        <f t="shared" si="490"/>
        <v/>
      </c>
      <c r="V899" s="91" t="str">
        <f>IFERROR(IF(S899="","",IF(U899="",IF(AND(E899="",F899="",G899&lt;&gt;"",$O899=INDEX(O$3:O899,MATCH(MAX(T$3:T899),T$3:T899,0),0)),INDEX(U$3:U899,MATCH(MAX(T$3:T899),T$3:T899,0),0),IF(AND(S899&lt;&gt;"",U899=""),0,"")),U899)),"")</f>
        <v/>
      </c>
      <c r="W899" s="95" t="str">
        <f t="shared" si="491"/>
        <v/>
      </c>
      <c r="X899" s="198" t="str">
        <f t="shared" si="492"/>
        <v/>
      </c>
      <c r="Y899" s="92" t="str">
        <f t="shared" si="493"/>
        <v/>
      </c>
      <c r="Z899" s="106" t="str">
        <f>IF(P899="","",COUNTIF($N$3:$N899,$N899))</f>
        <v/>
      </c>
      <c r="AA899" s="92" t="str">
        <f t="shared" si="494"/>
        <v/>
      </c>
      <c r="AB899" s="92" t="str">
        <f t="shared" si="495"/>
        <v/>
      </c>
      <c r="AC899" s="92" t="str">
        <f t="shared" si="496"/>
        <v/>
      </c>
      <c r="AD899" s="92" t="str">
        <f t="shared" si="506"/>
        <v/>
      </c>
      <c r="AE899" s="92" t="str">
        <f t="shared" si="506"/>
        <v/>
      </c>
      <c r="AF899" s="92" t="str">
        <f t="shared" si="506"/>
        <v/>
      </c>
      <c r="AG899" s="92" t="str">
        <f t="shared" si="506"/>
        <v/>
      </c>
      <c r="AH899" s="92" t="str">
        <f t="shared" si="506"/>
        <v/>
      </c>
      <c r="AI899" s="92" t="str">
        <f t="shared" si="506"/>
        <v/>
      </c>
      <c r="AJ899" s="92" t="str">
        <f t="shared" si="506"/>
        <v/>
      </c>
      <c r="AK899" s="92" t="str">
        <f t="shared" si="506"/>
        <v/>
      </c>
      <c r="AL899" s="92" t="str">
        <f t="shared" si="506"/>
        <v/>
      </c>
      <c r="AN899" s="35" t="str">
        <f t="shared" ref="AN899:AN962" si="508">IF(OR($P899="",COUNTIF($AO$2:$BH$2,$P899)=0),"",$P899)</f>
        <v/>
      </c>
      <c r="AO899" s="44" t="str">
        <f t="shared" si="497"/>
        <v/>
      </c>
      <c r="AP899" s="41" t="str">
        <f>IF(AO899="","",RANK(AO899,AO$3:AO$1048576,1)+COUNTIF(AO$3:AO899,AO899)-1)</f>
        <v/>
      </c>
      <c r="AQ899" s="1" t="str">
        <f t="shared" si="498"/>
        <v/>
      </c>
      <c r="AR899" s="34" t="str">
        <f t="shared" ref="AR899:AR962" si="509">IF(OR($AN899="",$AN899&lt;&gt;AO$2),"",$V899)</f>
        <v/>
      </c>
      <c r="AS899" s="39" t="str">
        <f t="shared" ref="AS899:AS962" si="510">IF(OR($AN899="",$AN899&lt;&gt;AO$2,$G899=""),"",$G899)</f>
        <v/>
      </c>
      <c r="AT899" s="44" t="str">
        <f t="shared" ref="AT899:AT962" si="511">IF(OR($AN899="",$AN899&lt;&gt;AT$2),"",$W899)</f>
        <v/>
      </c>
      <c r="AU899" s="41" t="str">
        <f>IF(AT899="","",RANK(AT899,AT$3:AT$1048576,1)+COUNTIF(AT$3:AT899,AT899)-1)</f>
        <v/>
      </c>
      <c r="AV899" s="1" t="str">
        <f t="shared" ref="AV899:AV962" si="512">IF(OR($AN899="",$AN899&lt;&gt;AT$2,$W899=""),"",$S899)</f>
        <v/>
      </c>
      <c r="AW899" s="34" t="str">
        <f t="shared" ref="AW899:AW962" si="513">IF(OR($AN899="",$AN899&lt;&gt;AT$2),"",$V899)</f>
        <v/>
      </c>
      <c r="AX899" s="39" t="str">
        <f t="shared" ref="AX899:AX962" si="514">IF(OR($AN899="",$AN899&lt;&gt;AT$2,$G899=""),"",$G899)</f>
        <v/>
      </c>
      <c r="AY899" s="44" t="str">
        <f t="shared" si="499"/>
        <v/>
      </c>
      <c r="AZ899" s="41" t="str">
        <f>IF(AY899="","",RANK(AY899,AY$3:AY$1048576,1)+COUNTIF(AY$3:AY899,AY899)-1)</f>
        <v/>
      </c>
      <c r="BA899" s="1" t="str">
        <f t="shared" ref="BA899:BA962" si="515">IF(OR($AN899="",$AN899&lt;&gt;AY$2,$W899=""),"",$S899)</f>
        <v/>
      </c>
      <c r="BB899" s="34" t="str">
        <f t="shared" ref="BB899:BB962" si="516">IF(OR($AN899="",$AN899&lt;&gt;AY$2),"",$V899)</f>
        <v/>
      </c>
      <c r="BC899" s="39" t="str">
        <f t="shared" ref="BC899:BC962" si="517">IF(OR($AN899="",$AN899&lt;&gt;AY$2,$G899=""),"",$G899)</f>
        <v/>
      </c>
      <c r="BD899" s="44" t="str">
        <f t="shared" si="500"/>
        <v/>
      </c>
      <c r="BE899" s="41" t="str">
        <f>IF(BD899="","",RANK(BD899,BD$3:BD$1048576,1)+COUNTIF(BD$3:BD899,BD899)-1)</f>
        <v/>
      </c>
      <c r="BF899" s="1" t="str">
        <f t="shared" ref="BF899:BF962" si="518">IF(OR($AN899="",$AN899&lt;&gt;BD$2,$W899=""),"",$S899)</f>
        <v/>
      </c>
      <c r="BG899" s="34" t="str">
        <f t="shared" ref="BG899:BG962" si="519">IF(OR($AN899="",$AN899&lt;&gt;BD$2),"",$V899)</f>
        <v/>
      </c>
      <c r="BH899" s="39" t="str">
        <f t="shared" ref="BH899:BH962" si="520">IF(OR($AN899="",$AN899&lt;&gt;BD$2,$G899=""),"",$G899)</f>
        <v/>
      </c>
      <c r="BJ899" s="3"/>
      <c r="BK899" s="86"/>
      <c r="BL899" s="86"/>
      <c r="BM899" s="86"/>
      <c r="BN899" s="86"/>
      <c r="BO899" s="3"/>
      <c r="BP899" s="86"/>
      <c r="BQ899" s="86"/>
      <c r="BR899" s="86"/>
      <c r="BS899" s="86"/>
      <c r="BT899" s="3"/>
      <c r="BU899" s="86"/>
      <c r="BV899" s="86"/>
      <c r="BW899" s="86"/>
      <c r="BX899" s="86"/>
      <c r="BY899" s="3"/>
      <c r="BZ899" s="86"/>
      <c r="CA899" s="86"/>
      <c r="CB899" s="86"/>
      <c r="CC899" s="86"/>
    </row>
    <row r="900" spans="2:81" ht="35.1" customHeight="1" x14ac:dyDescent="0.2">
      <c r="B900" s="187"/>
      <c r="C900" s="188"/>
      <c r="D900" s="189"/>
      <c r="E900" s="186"/>
      <c r="F900" s="182"/>
      <c r="G900" s="184"/>
      <c r="K900" s="80" t="str">
        <f>IF(O900="","",COUNT(O$3:O900))</f>
        <v/>
      </c>
      <c r="L900" s="80" t="str">
        <f>IF(B900&lt;&gt;"",B900,IF(OR(COUNTA($G$3:$G900)&lt;COUNTA($G$3:$G$1048576),$G900&lt;&gt;""),L899,""))</f>
        <v/>
      </c>
      <c r="M900" s="80" t="str">
        <f>IF(C900&lt;&gt;"",C900,IF(OR(COUNTA($G$3:$G900)&lt;COUNTA($G$3:$G$1048576),$G900&lt;&gt;""),M899,""))</f>
        <v/>
      </c>
      <c r="N900" s="80" t="str">
        <f>IF(D900&lt;&gt;"",D900,IF(OR(COUNTA($G$3:$G900)&lt;COUNTA($G$3:$G$1048576),$G900&lt;&gt;""),N899,""))</f>
        <v/>
      </c>
      <c r="O900" s="81" t="str">
        <f t="shared" ref="O900:O963" si="521">IF(COUNT(L900:N900)=3,DATE(L900,M900,N900),"")</f>
        <v/>
      </c>
      <c r="P900" s="90" t="str">
        <f>IFERROR(IF(O900="",IF(COUNT(S$3:S$1048576)=COUNT(S$3:S900),IF(S900="","",INDEX(O$3:O900,MATCH(MAX(K$3:K900),K$3:K900,0),0)),INDEX(O$3:O900,MATCH(MAX(K$3:K900),K$3:K900,0),0)),O900),"")</f>
        <v/>
      </c>
      <c r="Q900" s="89" t="str">
        <f>IF(R900="","",COUNT(R$3:R900))</f>
        <v/>
      </c>
      <c r="R900" s="80" t="str">
        <f t="shared" si="507"/>
        <v/>
      </c>
      <c r="S900" s="91" t="str">
        <f>IFERROR(IF(COUNTA($E900:$G900)=0,"",IF(AND(R900="",$O900=INDEX(O$3:O900,MATCH(MAX(Q$3:Q900),Q$3:Q900,0),0)),INDEX(R$3:R900,MATCH(MAX(Q$3:Q900),Q$3:Q900,0),0),R900)),"")</f>
        <v/>
      </c>
      <c r="T900" s="80" t="str">
        <f>IF(U900="","",COUNT(U$3:U900))</f>
        <v/>
      </c>
      <c r="U900" s="80" t="str">
        <f t="shared" ref="U900:U963" si="522">IF(F900="",IF(R900="","",0),F900)</f>
        <v/>
      </c>
      <c r="V900" s="91" t="str">
        <f>IFERROR(IF(S900="","",IF(U900="",IF(AND(E900="",F900="",G900&lt;&gt;"",$O900=INDEX(O$3:O900,MATCH(MAX(T$3:T900),T$3:T900,0),0)),INDEX(U$3:U900,MATCH(MAX(T$3:T900),T$3:T900,0),0),IF(AND(S900&lt;&gt;"",U900=""),0,"")),U900)),"")</f>
        <v/>
      </c>
      <c r="W900" s="95" t="str">
        <f t="shared" ref="W900:W963" si="523">IF(AND(S900="",V900=""),"",TIME(S900,IF(V900="",0,V900),0))</f>
        <v/>
      </c>
      <c r="X900" s="198" t="str">
        <f t="shared" ref="X900:X963" si="524">IF(P900="","",TEXT(P900,0))</f>
        <v/>
      </c>
      <c r="Y900" s="92" t="str">
        <f t="shared" ref="Y900:Y963" si="525">IF(G900="","",G900&amp;" "&amp;IF(OR($Q900="",RIGHT($I$5,1)="無"),"",$S900&amp;":"&amp;IF($V900=0,"00",$V900)))</f>
        <v/>
      </c>
      <c r="Z900" s="106" t="str">
        <f>IF(P900="","",COUNTIF($N$3:$N900,$N900))</f>
        <v/>
      </c>
      <c r="AA900" s="92" t="str">
        <f t="shared" ref="AA900:AA963" si="526">IF(Z900="","",O900&amp;"@"&amp;Z900)</f>
        <v/>
      </c>
      <c r="AB900" s="92" t="str">
        <f t="shared" ref="AB900:AB963" si="527">IF(Z900=1,AC900&amp;AD900&amp;AE900&amp;AF900&amp;AG900&amp;AH900&amp;AI900&amp;AJ900&amp;AK900&amp;AL900,"")</f>
        <v/>
      </c>
      <c r="AC900" s="92" t="str">
        <f t="shared" ref="AC900:AC963" si="528">IFERROR(IF(AND($Z900=1,AC$2&lt;&gt;"",""&amp;INDEX($Y$3:$Y$1048576,MATCH($P900&amp;"@"&amp;AC$2,$AA$3:$AA$1048576,0),0)&lt;&gt;""),AC$1&amp;""&amp;INDEX($Y$3:$Y$1048576,MATCH($P900&amp;"@"&amp;AC$2,$AA$3:$AA$1048576,0),0),""),"")</f>
        <v/>
      </c>
      <c r="AD900" s="92" t="str">
        <f t="shared" si="506"/>
        <v/>
      </c>
      <c r="AE900" s="92" t="str">
        <f t="shared" si="506"/>
        <v/>
      </c>
      <c r="AF900" s="92" t="str">
        <f t="shared" si="506"/>
        <v/>
      </c>
      <c r="AG900" s="92" t="str">
        <f t="shared" si="506"/>
        <v/>
      </c>
      <c r="AH900" s="92" t="str">
        <f t="shared" si="506"/>
        <v/>
      </c>
      <c r="AI900" s="92" t="str">
        <f t="shared" si="506"/>
        <v/>
      </c>
      <c r="AJ900" s="92" t="str">
        <f t="shared" si="506"/>
        <v/>
      </c>
      <c r="AK900" s="92" t="str">
        <f t="shared" si="506"/>
        <v/>
      </c>
      <c r="AL900" s="92" t="str">
        <f t="shared" si="506"/>
        <v/>
      </c>
      <c r="AN900" s="35" t="str">
        <f t="shared" si="508"/>
        <v/>
      </c>
      <c r="AO900" s="44" t="str">
        <f t="shared" ref="AO900:AO963" si="529">IF(OR($AN900="",$AN900&lt;&gt;AO$2),"",$W900)</f>
        <v/>
      </c>
      <c r="AP900" s="41" t="str">
        <f>IF(AO900="","",RANK(AO900,AO$3:AO$1048576,1)+COUNTIF(AO$3:AO900,AO900)-1)</f>
        <v/>
      </c>
      <c r="AQ900" s="1" t="str">
        <f t="shared" ref="AQ900:AQ963" si="530">IF(OR($AN900="",$AN900&lt;&gt;AO$2,$W900=""),"",$S900)</f>
        <v/>
      </c>
      <c r="AR900" s="34" t="str">
        <f t="shared" si="509"/>
        <v/>
      </c>
      <c r="AS900" s="39" t="str">
        <f t="shared" si="510"/>
        <v/>
      </c>
      <c r="AT900" s="44" t="str">
        <f t="shared" si="511"/>
        <v/>
      </c>
      <c r="AU900" s="41" t="str">
        <f>IF(AT900="","",RANK(AT900,AT$3:AT$1048576,1)+COUNTIF(AT$3:AT900,AT900)-1)</f>
        <v/>
      </c>
      <c r="AV900" s="1" t="str">
        <f t="shared" si="512"/>
        <v/>
      </c>
      <c r="AW900" s="34" t="str">
        <f t="shared" si="513"/>
        <v/>
      </c>
      <c r="AX900" s="39" t="str">
        <f t="shared" si="514"/>
        <v/>
      </c>
      <c r="AY900" s="44" t="str">
        <f t="shared" ref="AY900:AY963" si="531">IF(OR($AN900="",$AN900&lt;&gt;AY$2),"",$W900)</f>
        <v/>
      </c>
      <c r="AZ900" s="41" t="str">
        <f>IF(AY900="","",RANK(AY900,AY$3:AY$1048576,1)+COUNTIF(AY$3:AY900,AY900)-1)</f>
        <v/>
      </c>
      <c r="BA900" s="1" t="str">
        <f t="shared" si="515"/>
        <v/>
      </c>
      <c r="BB900" s="34" t="str">
        <f t="shared" si="516"/>
        <v/>
      </c>
      <c r="BC900" s="39" t="str">
        <f t="shared" si="517"/>
        <v/>
      </c>
      <c r="BD900" s="44" t="str">
        <f t="shared" ref="BD900:BD963" si="532">IF(OR($AN900="",$AN900&lt;&gt;BD$2),"",$W900)</f>
        <v/>
      </c>
      <c r="BE900" s="41" t="str">
        <f>IF(BD900="","",RANK(BD900,BD$3:BD$1048576,1)+COUNTIF(BD$3:BD900,BD900)-1)</f>
        <v/>
      </c>
      <c r="BF900" s="1" t="str">
        <f t="shared" si="518"/>
        <v/>
      </c>
      <c r="BG900" s="34" t="str">
        <f t="shared" si="519"/>
        <v/>
      </c>
      <c r="BH900" s="39" t="str">
        <f t="shared" si="520"/>
        <v/>
      </c>
      <c r="BJ900" s="3"/>
      <c r="BK900" s="86"/>
      <c r="BL900" s="86"/>
      <c r="BM900" s="86"/>
      <c r="BN900" s="86"/>
      <c r="BO900" s="3"/>
      <c r="BP900" s="86"/>
      <c r="BQ900" s="86"/>
      <c r="BR900" s="86"/>
      <c r="BS900" s="86"/>
      <c r="BT900" s="3"/>
      <c r="BU900" s="86"/>
      <c r="BV900" s="86"/>
      <c r="BW900" s="86"/>
      <c r="BX900" s="86"/>
      <c r="BY900" s="3"/>
      <c r="BZ900" s="86"/>
      <c r="CA900" s="86"/>
      <c r="CB900" s="86"/>
      <c r="CC900" s="86"/>
    </row>
    <row r="901" spans="2:81" ht="35.1" customHeight="1" x14ac:dyDescent="0.2">
      <c r="B901" s="187"/>
      <c r="C901" s="188"/>
      <c r="D901" s="189"/>
      <c r="E901" s="186"/>
      <c r="F901" s="182"/>
      <c r="G901" s="184"/>
      <c r="K901" s="80" t="str">
        <f>IF(O901="","",COUNT(O$3:O901))</f>
        <v/>
      </c>
      <c r="L901" s="80" t="str">
        <f>IF(B901&lt;&gt;"",B901,IF(OR(COUNTA($G$3:$G901)&lt;COUNTA($G$3:$G$1048576),$G901&lt;&gt;""),L900,""))</f>
        <v/>
      </c>
      <c r="M901" s="80" t="str">
        <f>IF(C901&lt;&gt;"",C901,IF(OR(COUNTA($G$3:$G901)&lt;COUNTA($G$3:$G$1048576),$G901&lt;&gt;""),M900,""))</f>
        <v/>
      </c>
      <c r="N901" s="80" t="str">
        <f>IF(D901&lt;&gt;"",D901,IF(OR(COUNTA($G$3:$G901)&lt;COUNTA($G$3:$G$1048576),$G901&lt;&gt;""),N900,""))</f>
        <v/>
      </c>
      <c r="O901" s="81" t="str">
        <f t="shared" si="521"/>
        <v/>
      </c>
      <c r="P901" s="90" t="str">
        <f>IFERROR(IF(O901="",IF(COUNT(S$3:S$1048576)=COUNT(S$3:S901),IF(S901="","",INDEX(O$3:O901,MATCH(MAX(K$3:K901),K$3:K901,0),0)),INDEX(O$3:O901,MATCH(MAX(K$3:K901),K$3:K901,0),0)),O901),"")</f>
        <v/>
      </c>
      <c r="Q901" s="89" t="str">
        <f>IF(R901="","",COUNT(R$3:R901))</f>
        <v/>
      </c>
      <c r="R901" s="80" t="str">
        <f t="shared" si="507"/>
        <v/>
      </c>
      <c r="S901" s="91" t="str">
        <f>IFERROR(IF(COUNTA($E901:$G901)=0,"",IF(AND(R901="",$O901=INDEX(O$3:O901,MATCH(MAX(Q$3:Q901),Q$3:Q901,0),0)),INDEX(R$3:R901,MATCH(MAX(Q$3:Q901),Q$3:Q901,0),0),R901)),"")</f>
        <v/>
      </c>
      <c r="T901" s="80" t="str">
        <f>IF(U901="","",COUNT(U$3:U901))</f>
        <v/>
      </c>
      <c r="U901" s="80" t="str">
        <f t="shared" si="522"/>
        <v/>
      </c>
      <c r="V901" s="91" t="str">
        <f>IFERROR(IF(S901="","",IF(U901="",IF(AND(E901="",F901="",G901&lt;&gt;"",$O901=INDEX(O$3:O901,MATCH(MAX(T$3:T901),T$3:T901,0),0)),INDEX(U$3:U901,MATCH(MAX(T$3:T901),T$3:T901,0),0),IF(AND(S901&lt;&gt;"",U901=""),0,"")),U901)),"")</f>
        <v/>
      </c>
      <c r="W901" s="95" t="str">
        <f t="shared" si="523"/>
        <v/>
      </c>
      <c r="X901" s="198" t="str">
        <f t="shared" si="524"/>
        <v/>
      </c>
      <c r="Y901" s="92" t="str">
        <f t="shared" si="525"/>
        <v/>
      </c>
      <c r="Z901" s="106" t="str">
        <f>IF(P901="","",COUNTIF($N$3:$N901,$N901))</f>
        <v/>
      </c>
      <c r="AA901" s="92" t="str">
        <f t="shared" si="526"/>
        <v/>
      </c>
      <c r="AB901" s="92" t="str">
        <f t="shared" si="527"/>
        <v/>
      </c>
      <c r="AC901" s="92" t="str">
        <f t="shared" si="528"/>
        <v/>
      </c>
      <c r="AD901" s="92" t="str">
        <f t="shared" si="506"/>
        <v/>
      </c>
      <c r="AE901" s="92" t="str">
        <f t="shared" si="506"/>
        <v/>
      </c>
      <c r="AF901" s="92" t="str">
        <f t="shared" si="506"/>
        <v/>
      </c>
      <c r="AG901" s="92" t="str">
        <f t="shared" si="506"/>
        <v/>
      </c>
      <c r="AH901" s="92" t="str">
        <f t="shared" si="506"/>
        <v/>
      </c>
      <c r="AI901" s="92" t="str">
        <f t="shared" si="506"/>
        <v/>
      </c>
      <c r="AJ901" s="92" t="str">
        <f t="shared" si="506"/>
        <v/>
      </c>
      <c r="AK901" s="92" t="str">
        <f t="shared" si="506"/>
        <v/>
      </c>
      <c r="AL901" s="92" t="str">
        <f t="shared" si="506"/>
        <v/>
      </c>
      <c r="AN901" s="35" t="str">
        <f t="shared" si="508"/>
        <v/>
      </c>
      <c r="AO901" s="44" t="str">
        <f t="shared" si="529"/>
        <v/>
      </c>
      <c r="AP901" s="41" t="str">
        <f>IF(AO901="","",RANK(AO901,AO$3:AO$1048576,1)+COUNTIF(AO$3:AO901,AO901)-1)</f>
        <v/>
      </c>
      <c r="AQ901" s="1" t="str">
        <f t="shared" si="530"/>
        <v/>
      </c>
      <c r="AR901" s="34" t="str">
        <f t="shared" si="509"/>
        <v/>
      </c>
      <c r="AS901" s="39" t="str">
        <f t="shared" si="510"/>
        <v/>
      </c>
      <c r="AT901" s="44" t="str">
        <f t="shared" si="511"/>
        <v/>
      </c>
      <c r="AU901" s="41" t="str">
        <f>IF(AT901="","",RANK(AT901,AT$3:AT$1048576,1)+COUNTIF(AT$3:AT901,AT901)-1)</f>
        <v/>
      </c>
      <c r="AV901" s="1" t="str">
        <f t="shared" si="512"/>
        <v/>
      </c>
      <c r="AW901" s="34" t="str">
        <f t="shared" si="513"/>
        <v/>
      </c>
      <c r="AX901" s="39" t="str">
        <f t="shared" si="514"/>
        <v/>
      </c>
      <c r="AY901" s="44" t="str">
        <f t="shared" si="531"/>
        <v/>
      </c>
      <c r="AZ901" s="41" t="str">
        <f>IF(AY901="","",RANK(AY901,AY$3:AY$1048576,1)+COUNTIF(AY$3:AY901,AY901)-1)</f>
        <v/>
      </c>
      <c r="BA901" s="1" t="str">
        <f t="shared" si="515"/>
        <v/>
      </c>
      <c r="BB901" s="34" t="str">
        <f t="shared" si="516"/>
        <v/>
      </c>
      <c r="BC901" s="39" t="str">
        <f t="shared" si="517"/>
        <v/>
      </c>
      <c r="BD901" s="44" t="str">
        <f t="shared" si="532"/>
        <v/>
      </c>
      <c r="BE901" s="41" t="str">
        <f>IF(BD901="","",RANK(BD901,BD$3:BD$1048576,1)+COUNTIF(BD$3:BD901,BD901)-1)</f>
        <v/>
      </c>
      <c r="BF901" s="1" t="str">
        <f t="shared" si="518"/>
        <v/>
      </c>
      <c r="BG901" s="34" t="str">
        <f t="shared" si="519"/>
        <v/>
      </c>
      <c r="BH901" s="39" t="str">
        <f t="shared" si="520"/>
        <v/>
      </c>
      <c r="BJ901" s="3"/>
      <c r="BK901" s="86"/>
      <c r="BL901" s="86"/>
      <c r="BM901" s="86"/>
      <c r="BN901" s="86"/>
      <c r="BO901" s="3"/>
      <c r="BP901" s="86"/>
      <c r="BQ901" s="86"/>
      <c r="BR901" s="86"/>
      <c r="BS901" s="86"/>
      <c r="BT901" s="3"/>
      <c r="BU901" s="86"/>
      <c r="BV901" s="86"/>
      <c r="BW901" s="86"/>
      <c r="BX901" s="86"/>
      <c r="BY901" s="3"/>
      <c r="BZ901" s="86"/>
      <c r="CA901" s="86"/>
      <c r="CB901" s="86"/>
      <c r="CC901" s="86"/>
    </row>
    <row r="902" spans="2:81" ht="35.1" customHeight="1" x14ac:dyDescent="0.2">
      <c r="B902" s="187"/>
      <c r="C902" s="188"/>
      <c r="D902" s="189"/>
      <c r="E902" s="186"/>
      <c r="F902" s="182"/>
      <c r="G902" s="184"/>
      <c r="K902" s="80" t="str">
        <f>IF(O902="","",COUNT(O$3:O902))</f>
        <v/>
      </c>
      <c r="L902" s="80" t="str">
        <f>IF(B902&lt;&gt;"",B902,IF(OR(COUNTA($G$3:$G902)&lt;COUNTA($G$3:$G$1048576),$G902&lt;&gt;""),L901,""))</f>
        <v/>
      </c>
      <c r="M902" s="80" t="str">
        <f>IF(C902&lt;&gt;"",C902,IF(OR(COUNTA($G$3:$G902)&lt;COUNTA($G$3:$G$1048576),$G902&lt;&gt;""),M901,""))</f>
        <v/>
      </c>
      <c r="N902" s="80" t="str">
        <f>IF(D902&lt;&gt;"",D902,IF(OR(COUNTA($G$3:$G902)&lt;COUNTA($G$3:$G$1048576),$G902&lt;&gt;""),N901,""))</f>
        <v/>
      </c>
      <c r="O902" s="81" t="str">
        <f t="shared" si="521"/>
        <v/>
      </c>
      <c r="P902" s="90" t="str">
        <f>IFERROR(IF(O902="",IF(COUNT(S$3:S$1048576)=COUNT(S$3:S902),IF(S902="","",INDEX(O$3:O902,MATCH(MAX(K$3:K902),K$3:K902,0),0)),INDEX(O$3:O902,MATCH(MAX(K$3:K902),K$3:K902,0),0)),O902),"")</f>
        <v/>
      </c>
      <c r="Q902" s="89" t="str">
        <f>IF(R902="","",COUNT(R$3:R902))</f>
        <v/>
      </c>
      <c r="R902" s="80" t="str">
        <f t="shared" si="507"/>
        <v/>
      </c>
      <c r="S902" s="91" t="str">
        <f>IFERROR(IF(COUNTA($E902:$G902)=0,"",IF(AND(R902="",$O902=INDEX(O$3:O902,MATCH(MAX(Q$3:Q902),Q$3:Q902,0),0)),INDEX(R$3:R902,MATCH(MAX(Q$3:Q902),Q$3:Q902,0),0),R902)),"")</f>
        <v/>
      </c>
      <c r="T902" s="80" t="str">
        <f>IF(U902="","",COUNT(U$3:U902))</f>
        <v/>
      </c>
      <c r="U902" s="80" t="str">
        <f t="shared" si="522"/>
        <v/>
      </c>
      <c r="V902" s="91" t="str">
        <f>IFERROR(IF(S902="","",IF(U902="",IF(AND(E902="",F902="",G902&lt;&gt;"",$O902=INDEX(O$3:O902,MATCH(MAX(T$3:T902),T$3:T902,0),0)),INDEX(U$3:U902,MATCH(MAX(T$3:T902),T$3:T902,0),0),IF(AND(S902&lt;&gt;"",U902=""),0,"")),U902)),"")</f>
        <v/>
      </c>
      <c r="W902" s="95" t="str">
        <f t="shared" si="523"/>
        <v/>
      </c>
      <c r="X902" s="198" t="str">
        <f t="shared" si="524"/>
        <v/>
      </c>
      <c r="Y902" s="92" t="str">
        <f t="shared" si="525"/>
        <v/>
      </c>
      <c r="Z902" s="106" t="str">
        <f>IF(P902="","",COUNTIF($N$3:$N902,$N902))</f>
        <v/>
      </c>
      <c r="AA902" s="92" t="str">
        <f t="shared" si="526"/>
        <v/>
      </c>
      <c r="AB902" s="92" t="str">
        <f t="shared" si="527"/>
        <v/>
      </c>
      <c r="AC902" s="92" t="str">
        <f t="shared" si="528"/>
        <v/>
      </c>
      <c r="AD902" s="92" t="str">
        <f t="shared" si="506"/>
        <v/>
      </c>
      <c r="AE902" s="92" t="str">
        <f t="shared" si="506"/>
        <v/>
      </c>
      <c r="AF902" s="92" t="str">
        <f t="shared" si="506"/>
        <v/>
      </c>
      <c r="AG902" s="92" t="str">
        <f t="shared" si="506"/>
        <v/>
      </c>
      <c r="AH902" s="92" t="str">
        <f t="shared" si="506"/>
        <v/>
      </c>
      <c r="AI902" s="92" t="str">
        <f t="shared" si="506"/>
        <v/>
      </c>
      <c r="AJ902" s="92" t="str">
        <f t="shared" si="506"/>
        <v/>
      </c>
      <c r="AK902" s="92" t="str">
        <f t="shared" si="506"/>
        <v/>
      </c>
      <c r="AL902" s="92" t="str">
        <f t="shared" si="506"/>
        <v/>
      </c>
      <c r="AN902" s="35" t="str">
        <f t="shared" si="508"/>
        <v/>
      </c>
      <c r="AO902" s="44" t="str">
        <f t="shared" si="529"/>
        <v/>
      </c>
      <c r="AP902" s="41" t="str">
        <f>IF(AO902="","",RANK(AO902,AO$3:AO$1048576,1)+COUNTIF(AO$3:AO902,AO902)-1)</f>
        <v/>
      </c>
      <c r="AQ902" s="1" t="str">
        <f t="shared" si="530"/>
        <v/>
      </c>
      <c r="AR902" s="34" t="str">
        <f t="shared" si="509"/>
        <v/>
      </c>
      <c r="AS902" s="39" t="str">
        <f t="shared" si="510"/>
        <v/>
      </c>
      <c r="AT902" s="44" t="str">
        <f t="shared" si="511"/>
        <v/>
      </c>
      <c r="AU902" s="41" t="str">
        <f>IF(AT902="","",RANK(AT902,AT$3:AT$1048576,1)+COUNTIF(AT$3:AT902,AT902)-1)</f>
        <v/>
      </c>
      <c r="AV902" s="1" t="str">
        <f t="shared" si="512"/>
        <v/>
      </c>
      <c r="AW902" s="34" t="str">
        <f t="shared" si="513"/>
        <v/>
      </c>
      <c r="AX902" s="39" t="str">
        <f t="shared" si="514"/>
        <v/>
      </c>
      <c r="AY902" s="44" t="str">
        <f t="shared" si="531"/>
        <v/>
      </c>
      <c r="AZ902" s="41" t="str">
        <f>IF(AY902="","",RANK(AY902,AY$3:AY$1048576,1)+COUNTIF(AY$3:AY902,AY902)-1)</f>
        <v/>
      </c>
      <c r="BA902" s="1" t="str">
        <f t="shared" si="515"/>
        <v/>
      </c>
      <c r="BB902" s="34" t="str">
        <f t="shared" si="516"/>
        <v/>
      </c>
      <c r="BC902" s="39" t="str">
        <f t="shared" si="517"/>
        <v/>
      </c>
      <c r="BD902" s="44" t="str">
        <f t="shared" si="532"/>
        <v/>
      </c>
      <c r="BE902" s="41" t="str">
        <f>IF(BD902="","",RANK(BD902,BD$3:BD$1048576,1)+COUNTIF(BD$3:BD902,BD902)-1)</f>
        <v/>
      </c>
      <c r="BF902" s="1" t="str">
        <f t="shared" si="518"/>
        <v/>
      </c>
      <c r="BG902" s="34" t="str">
        <f t="shared" si="519"/>
        <v/>
      </c>
      <c r="BH902" s="39" t="str">
        <f t="shared" si="520"/>
        <v/>
      </c>
      <c r="BJ902" s="3"/>
      <c r="BK902" s="86"/>
      <c r="BL902" s="86"/>
      <c r="BM902" s="86"/>
      <c r="BN902" s="86"/>
      <c r="BO902" s="3"/>
      <c r="BP902" s="86"/>
      <c r="BQ902" s="86"/>
      <c r="BR902" s="86"/>
      <c r="BS902" s="86"/>
      <c r="BT902" s="3"/>
      <c r="BU902" s="86"/>
      <c r="BV902" s="86"/>
      <c r="BW902" s="86"/>
      <c r="BX902" s="86"/>
      <c r="BY902" s="3"/>
      <c r="BZ902" s="86"/>
      <c r="CA902" s="86"/>
      <c r="CB902" s="86"/>
      <c r="CC902" s="86"/>
    </row>
    <row r="903" spans="2:81" ht="35.1" customHeight="1" x14ac:dyDescent="0.2">
      <c r="B903" s="187"/>
      <c r="C903" s="188"/>
      <c r="D903" s="189"/>
      <c r="E903" s="186"/>
      <c r="F903" s="182"/>
      <c r="G903" s="184"/>
      <c r="K903" s="80" t="str">
        <f>IF(O903="","",COUNT(O$3:O903))</f>
        <v/>
      </c>
      <c r="L903" s="80" t="str">
        <f>IF(B903&lt;&gt;"",B903,IF(OR(COUNTA($G$3:$G903)&lt;COUNTA($G$3:$G$1048576),$G903&lt;&gt;""),L902,""))</f>
        <v/>
      </c>
      <c r="M903" s="80" t="str">
        <f>IF(C903&lt;&gt;"",C903,IF(OR(COUNTA($G$3:$G903)&lt;COUNTA($G$3:$G$1048576),$G903&lt;&gt;""),M902,""))</f>
        <v/>
      </c>
      <c r="N903" s="80" t="str">
        <f>IF(D903&lt;&gt;"",D903,IF(OR(COUNTA($G$3:$G903)&lt;COUNTA($G$3:$G$1048576),$G903&lt;&gt;""),N902,""))</f>
        <v/>
      </c>
      <c r="O903" s="81" t="str">
        <f t="shared" si="521"/>
        <v/>
      </c>
      <c r="P903" s="90" t="str">
        <f>IFERROR(IF(O903="",IF(COUNT(S$3:S$1048576)=COUNT(S$3:S903),IF(S903="","",INDEX(O$3:O903,MATCH(MAX(K$3:K903),K$3:K903,0),0)),INDEX(O$3:O903,MATCH(MAX(K$3:K903),K$3:K903,0),0)),O903),"")</f>
        <v/>
      </c>
      <c r="Q903" s="89" t="str">
        <f>IF(R903="","",COUNT(R$3:R903))</f>
        <v/>
      </c>
      <c r="R903" s="80" t="str">
        <f t="shared" si="507"/>
        <v/>
      </c>
      <c r="S903" s="91" t="str">
        <f>IFERROR(IF(COUNTA($E903:$G903)=0,"",IF(AND(R903="",$O903=INDEX(O$3:O903,MATCH(MAX(Q$3:Q903),Q$3:Q903,0),0)),INDEX(R$3:R903,MATCH(MAX(Q$3:Q903),Q$3:Q903,0),0),R903)),"")</f>
        <v/>
      </c>
      <c r="T903" s="80" t="str">
        <f>IF(U903="","",COUNT(U$3:U903))</f>
        <v/>
      </c>
      <c r="U903" s="80" t="str">
        <f t="shared" si="522"/>
        <v/>
      </c>
      <c r="V903" s="91" t="str">
        <f>IFERROR(IF(S903="","",IF(U903="",IF(AND(E903="",F903="",G903&lt;&gt;"",$O903=INDEX(O$3:O903,MATCH(MAX(T$3:T903),T$3:T903,0),0)),INDEX(U$3:U903,MATCH(MAX(T$3:T903),T$3:T903,0),0),IF(AND(S903&lt;&gt;"",U903=""),0,"")),U903)),"")</f>
        <v/>
      </c>
      <c r="W903" s="95" t="str">
        <f t="shared" si="523"/>
        <v/>
      </c>
      <c r="X903" s="198" t="str">
        <f t="shared" si="524"/>
        <v/>
      </c>
      <c r="Y903" s="92" t="str">
        <f t="shared" si="525"/>
        <v/>
      </c>
      <c r="Z903" s="106" t="str">
        <f>IF(P903="","",COUNTIF($N$3:$N903,$N903))</f>
        <v/>
      </c>
      <c r="AA903" s="92" t="str">
        <f t="shared" si="526"/>
        <v/>
      </c>
      <c r="AB903" s="92" t="str">
        <f t="shared" si="527"/>
        <v/>
      </c>
      <c r="AC903" s="92" t="str">
        <f t="shared" si="528"/>
        <v/>
      </c>
      <c r="AD903" s="92" t="str">
        <f t="shared" si="506"/>
        <v/>
      </c>
      <c r="AE903" s="92" t="str">
        <f t="shared" si="506"/>
        <v/>
      </c>
      <c r="AF903" s="92" t="str">
        <f t="shared" si="506"/>
        <v/>
      </c>
      <c r="AG903" s="92" t="str">
        <f t="shared" si="506"/>
        <v/>
      </c>
      <c r="AH903" s="92" t="str">
        <f t="shared" si="506"/>
        <v/>
      </c>
      <c r="AI903" s="92" t="str">
        <f t="shared" si="506"/>
        <v/>
      </c>
      <c r="AJ903" s="92" t="str">
        <f t="shared" si="506"/>
        <v/>
      </c>
      <c r="AK903" s="92" t="str">
        <f t="shared" si="506"/>
        <v/>
      </c>
      <c r="AL903" s="92" t="str">
        <f t="shared" si="506"/>
        <v/>
      </c>
      <c r="AN903" s="35" t="str">
        <f t="shared" si="508"/>
        <v/>
      </c>
      <c r="AO903" s="44" t="str">
        <f t="shared" si="529"/>
        <v/>
      </c>
      <c r="AP903" s="41" t="str">
        <f>IF(AO903="","",RANK(AO903,AO$3:AO$1048576,1)+COUNTIF(AO$3:AO903,AO903)-1)</f>
        <v/>
      </c>
      <c r="AQ903" s="1" t="str">
        <f t="shared" si="530"/>
        <v/>
      </c>
      <c r="AR903" s="34" t="str">
        <f t="shared" si="509"/>
        <v/>
      </c>
      <c r="AS903" s="39" t="str">
        <f t="shared" si="510"/>
        <v/>
      </c>
      <c r="AT903" s="44" t="str">
        <f t="shared" si="511"/>
        <v/>
      </c>
      <c r="AU903" s="41" t="str">
        <f>IF(AT903="","",RANK(AT903,AT$3:AT$1048576,1)+COUNTIF(AT$3:AT903,AT903)-1)</f>
        <v/>
      </c>
      <c r="AV903" s="1" t="str">
        <f t="shared" si="512"/>
        <v/>
      </c>
      <c r="AW903" s="34" t="str">
        <f t="shared" si="513"/>
        <v/>
      </c>
      <c r="AX903" s="39" t="str">
        <f t="shared" si="514"/>
        <v/>
      </c>
      <c r="AY903" s="44" t="str">
        <f t="shared" si="531"/>
        <v/>
      </c>
      <c r="AZ903" s="41" t="str">
        <f>IF(AY903="","",RANK(AY903,AY$3:AY$1048576,1)+COUNTIF(AY$3:AY903,AY903)-1)</f>
        <v/>
      </c>
      <c r="BA903" s="1" t="str">
        <f t="shared" si="515"/>
        <v/>
      </c>
      <c r="BB903" s="34" t="str">
        <f t="shared" si="516"/>
        <v/>
      </c>
      <c r="BC903" s="39" t="str">
        <f t="shared" si="517"/>
        <v/>
      </c>
      <c r="BD903" s="44" t="str">
        <f t="shared" si="532"/>
        <v/>
      </c>
      <c r="BE903" s="41" t="str">
        <f>IF(BD903="","",RANK(BD903,BD$3:BD$1048576,1)+COUNTIF(BD$3:BD903,BD903)-1)</f>
        <v/>
      </c>
      <c r="BF903" s="1" t="str">
        <f t="shared" si="518"/>
        <v/>
      </c>
      <c r="BG903" s="34" t="str">
        <f t="shared" si="519"/>
        <v/>
      </c>
      <c r="BH903" s="39" t="str">
        <f t="shared" si="520"/>
        <v/>
      </c>
      <c r="BJ903" s="3"/>
      <c r="BK903" s="86"/>
      <c r="BL903" s="86"/>
      <c r="BM903" s="86"/>
      <c r="BN903" s="86"/>
      <c r="BO903" s="3"/>
      <c r="BP903" s="86"/>
      <c r="BQ903" s="86"/>
      <c r="BR903" s="86"/>
      <c r="BS903" s="86"/>
      <c r="BT903" s="3"/>
      <c r="BU903" s="86"/>
      <c r="BV903" s="86"/>
      <c r="BW903" s="86"/>
      <c r="BX903" s="86"/>
      <c r="BY903" s="3"/>
      <c r="BZ903" s="86"/>
      <c r="CA903" s="86"/>
      <c r="CB903" s="86"/>
      <c r="CC903" s="86"/>
    </row>
    <row r="904" spans="2:81" ht="35.1" customHeight="1" x14ac:dyDescent="0.2">
      <c r="B904" s="187"/>
      <c r="C904" s="188"/>
      <c r="D904" s="189"/>
      <c r="E904" s="186"/>
      <c r="F904" s="182"/>
      <c r="G904" s="184"/>
      <c r="K904" s="80" t="str">
        <f>IF(O904="","",COUNT(O$3:O904))</f>
        <v/>
      </c>
      <c r="L904" s="80" t="str">
        <f>IF(B904&lt;&gt;"",B904,IF(OR(COUNTA($G$3:$G904)&lt;COUNTA($G$3:$G$1048576),$G904&lt;&gt;""),L903,""))</f>
        <v/>
      </c>
      <c r="M904" s="80" t="str">
        <f>IF(C904&lt;&gt;"",C904,IF(OR(COUNTA($G$3:$G904)&lt;COUNTA($G$3:$G$1048576),$G904&lt;&gt;""),M903,""))</f>
        <v/>
      </c>
      <c r="N904" s="80" t="str">
        <f>IF(D904&lt;&gt;"",D904,IF(OR(COUNTA($G$3:$G904)&lt;COUNTA($G$3:$G$1048576),$G904&lt;&gt;""),N903,""))</f>
        <v/>
      </c>
      <c r="O904" s="81" t="str">
        <f t="shared" si="521"/>
        <v/>
      </c>
      <c r="P904" s="90" t="str">
        <f>IFERROR(IF(O904="",IF(COUNT(S$3:S$1048576)=COUNT(S$3:S904),IF(S904="","",INDEX(O$3:O904,MATCH(MAX(K$3:K904),K$3:K904,0),0)),INDEX(O$3:O904,MATCH(MAX(K$3:K904),K$3:K904,0),0)),O904),"")</f>
        <v/>
      </c>
      <c r="Q904" s="89" t="str">
        <f>IF(R904="","",COUNT(R$3:R904))</f>
        <v/>
      </c>
      <c r="R904" s="80" t="str">
        <f t="shared" si="507"/>
        <v/>
      </c>
      <c r="S904" s="91" t="str">
        <f>IFERROR(IF(COUNTA($E904:$G904)=0,"",IF(AND(R904="",$O904=INDEX(O$3:O904,MATCH(MAX(Q$3:Q904),Q$3:Q904,0),0)),INDEX(R$3:R904,MATCH(MAX(Q$3:Q904),Q$3:Q904,0),0),R904)),"")</f>
        <v/>
      </c>
      <c r="T904" s="80" t="str">
        <f>IF(U904="","",COUNT(U$3:U904))</f>
        <v/>
      </c>
      <c r="U904" s="80" t="str">
        <f t="shared" si="522"/>
        <v/>
      </c>
      <c r="V904" s="91" t="str">
        <f>IFERROR(IF(S904="","",IF(U904="",IF(AND(E904="",F904="",G904&lt;&gt;"",$O904=INDEX(O$3:O904,MATCH(MAX(T$3:T904),T$3:T904,0),0)),INDEX(U$3:U904,MATCH(MAX(T$3:T904),T$3:T904,0),0),IF(AND(S904&lt;&gt;"",U904=""),0,"")),U904)),"")</f>
        <v/>
      </c>
      <c r="W904" s="95" t="str">
        <f t="shared" si="523"/>
        <v/>
      </c>
      <c r="X904" s="198" t="str">
        <f t="shared" si="524"/>
        <v/>
      </c>
      <c r="Y904" s="92" t="str">
        <f t="shared" si="525"/>
        <v/>
      </c>
      <c r="Z904" s="106" t="str">
        <f>IF(P904="","",COUNTIF($N$3:$N904,$N904))</f>
        <v/>
      </c>
      <c r="AA904" s="92" t="str">
        <f t="shared" si="526"/>
        <v/>
      </c>
      <c r="AB904" s="92" t="str">
        <f t="shared" si="527"/>
        <v/>
      </c>
      <c r="AC904" s="92" t="str">
        <f t="shared" si="528"/>
        <v/>
      </c>
      <c r="AD904" s="92" t="str">
        <f t="shared" ref="AD904:AL913" si="533">IFERROR(IF(AND($Z904=1,AD$2&lt;&gt;"",""&amp;INDEX($Y$3:$Y$1048576,MATCH($P904&amp;"@"&amp;AD$2,$AA$3:$AA$1048576,0),0)&lt;&gt;""),AD$1&amp;""&amp;INDEX($Y$3:$Y$1048576,MATCH($P904&amp;"@"&amp;AD$2,$AA$3:$AA$1048576,0),0),""),"")</f>
        <v/>
      </c>
      <c r="AE904" s="92" t="str">
        <f t="shared" si="533"/>
        <v/>
      </c>
      <c r="AF904" s="92" t="str">
        <f t="shared" si="533"/>
        <v/>
      </c>
      <c r="AG904" s="92" t="str">
        <f t="shared" si="533"/>
        <v/>
      </c>
      <c r="AH904" s="92" t="str">
        <f t="shared" si="533"/>
        <v/>
      </c>
      <c r="AI904" s="92" t="str">
        <f t="shared" si="533"/>
        <v/>
      </c>
      <c r="AJ904" s="92" t="str">
        <f t="shared" si="533"/>
        <v/>
      </c>
      <c r="AK904" s="92" t="str">
        <f t="shared" si="533"/>
        <v/>
      </c>
      <c r="AL904" s="92" t="str">
        <f t="shared" si="533"/>
        <v/>
      </c>
      <c r="AN904" s="35" t="str">
        <f t="shared" si="508"/>
        <v/>
      </c>
      <c r="AO904" s="44" t="str">
        <f t="shared" si="529"/>
        <v/>
      </c>
      <c r="AP904" s="41" t="str">
        <f>IF(AO904="","",RANK(AO904,AO$3:AO$1048576,1)+COUNTIF(AO$3:AO904,AO904)-1)</f>
        <v/>
      </c>
      <c r="AQ904" s="1" t="str">
        <f t="shared" si="530"/>
        <v/>
      </c>
      <c r="AR904" s="34" t="str">
        <f t="shared" si="509"/>
        <v/>
      </c>
      <c r="AS904" s="39" t="str">
        <f t="shared" si="510"/>
        <v/>
      </c>
      <c r="AT904" s="44" t="str">
        <f t="shared" si="511"/>
        <v/>
      </c>
      <c r="AU904" s="41" t="str">
        <f>IF(AT904="","",RANK(AT904,AT$3:AT$1048576,1)+COUNTIF(AT$3:AT904,AT904)-1)</f>
        <v/>
      </c>
      <c r="AV904" s="1" t="str">
        <f t="shared" si="512"/>
        <v/>
      </c>
      <c r="AW904" s="34" t="str">
        <f t="shared" si="513"/>
        <v/>
      </c>
      <c r="AX904" s="39" t="str">
        <f t="shared" si="514"/>
        <v/>
      </c>
      <c r="AY904" s="44" t="str">
        <f t="shared" si="531"/>
        <v/>
      </c>
      <c r="AZ904" s="41" t="str">
        <f>IF(AY904="","",RANK(AY904,AY$3:AY$1048576,1)+COUNTIF(AY$3:AY904,AY904)-1)</f>
        <v/>
      </c>
      <c r="BA904" s="1" t="str">
        <f t="shared" si="515"/>
        <v/>
      </c>
      <c r="BB904" s="34" t="str">
        <f t="shared" si="516"/>
        <v/>
      </c>
      <c r="BC904" s="39" t="str">
        <f t="shared" si="517"/>
        <v/>
      </c>
      <c r="BD904" s="44" t="str">
        <f t="shared" si="532"/>
        <v/>
      </c>
      <c r="BE904" s="41" t="str">
        <f>IF(BD904="","",RANK(BD904,BD$3:BD$1048576,1)+COUNTIF(BD$3:BD904,BD904)-1)</f>
        <v/>
      </c>
      <c r="BF904" s="1" t="str">
        <f t="shared" si="518"/>
        <v/>
      </c>
      <c r="BG904" s="34" t="str">
        <f t="shared" si="519"/>
        <v/>
      </c>
      <c r="BH904" s="39" t="str">
        <f t="shared" si="520"/>
        <v/>
      </c>
      <c r="BJ904" s="3"/>
      <c r="BK904" s="86"/>
      <c r="BL904" s="86"/>
      <c r="BM904" s="86"/>
      <c r="BN904" s="86"/>
      <c r="BO904" s="3"/>
      <c r="BP904" s="86"/>
      <c r="BQ904" s="86"/>
      <c r="BR904" s="86"/>
      <c r="BS904" s="86"/>
      <c r="BT904" s="3"/>
      <c r="BU904" s="86"/>
      <c r="BV904" s="86"/>
      <c r="BW904" s="86"/>
      <c r="BX904" s="86"/>
      <c r="BY904" s="3"/>
      <c r="BZ904" s="86"/>
      <c r="CA904" s="86"/>
      <c r="CB904" s="86"/>
      <c r="CC904" s="86"/>
    </row>
    <row r="905" spans="2:81" ht="35.1" customHeight="1" x14ac:dyDescent="0.2">
      <c r="B905" s="187"/>
      <c r="C905" s="188"/>
      <c r="D905" s="189"/>
      <c r="E905" s="186"/>
      <c r="F905" s="182"/>
      <c r="G905" s="184"/>
      <c r="K905" s="80" t="str">
        <f>IF(O905="","",COUNT(O$3:O905))</f>
        <v/>
      </c>
      <c r="L905" s="80" t="str">
        <f>IF(B905&lt;&gt;"",B905,IF(OR(COUNTA($G$3:$G905)&lt;COUNTA($G$3:$G$1048576),$G905&lt;&gt;""),L904,""))</f>
        <v/>
      </c>
      <c r="M905" s="80" t="str">
        <f>IF(C905&lt;&gt;"",C905,IF(OR(COUNTA($G$3:$G905)&lt;COUNTA($G$3:$G$1048576),$G905&lt;&gt;""),M904,""))</f>
        <v/>
      </c>
      <c r="N905" s="80" t="str">
        <f>IF(D905&lt;&gt;"",D905,IF(OR(COUNTA($G$3:$G905)&lt;COUNTA($G$3:$G$1048576),$G905&lt;&gt;""),N904,""))</f>
        <v/>
      </c>
      <c r="O905" s="81" t="str">
        <f t="shared" si="521"/>
        <v/>
      </c>
      <c r="P905" s="90" t="str">
        <f>IFERROR(IF(O905="",IF(COUNT(S$3:S$1048576)=COUNT(S$3:S905),IF(S905="","",INDEX(O$3:O905,MATCH(MAX(K$3:K905),K$3:K905,0),0)),INDEX(O$3:O905,MATCH(MAX(K$3:K905),K$3:K905,0),0)),O905),"")</f>
        <v/>
      </c>
      <c r="Q905" s="89" t="str">
        <f>IF(R905="","",COUNT(R$3:R905))</f>
        <v/>
      </c>
      <c r="R905" s="80" t="str">
        <f t="shared" si="507"/>
        <v/>
      </c>
      <c r="S905" s="91" t="str">
        <f>IFERROR(IF(COUNTA($E905:$G905)=0,"",IF(AND(R905="",$O905=INDEX(O$3:O905,MATCH(MAX(Q$3:Q905),Q$3:Q905,0),0)),INDEX(R$3:R905,MATCH(MAX(Q$3:Q905),Q$3:Q905,0),0),R905)),"")</f>
        <v/>
      </c>
      <c r="T905" s="80" t="str">
        <f>IF(U905="","",COUNT(U$3:U905))</f>
        <v/>
      </c>
      <c r="U905" s="80" t="str">
        <f t="shared" si="522"/>
        <v/>
      </c>
      <c r="V905" s="91" t="str">
        <f>IFERROR(IF(S905="","",IF(U905="",IF(AND(E905="",F905="",G905&lt;&gt;"",$O905=INDEX(O$3:O905,MATCH(MAX(T$3:T905),T$3:T905,0),0)),INDEX(U$3:U905,MATCH(MAX(T$3:T905),T$3:T905,0),0),IF(AND(S905&lt;&gt;"",U905=""),0,"")),U905)),"")</f>
        <v/>
      </c>
      <c r="W905" s="95" t="str">
        <f t="shared" si="523"/>
        <v/>
      </c>
      <c r="X905" s="198" t="str">
        <f t="shared" si="524"/>
        <v/>
      </c>
      <c r="Y905" s="92" t="str">
        <f t="shared" si="525"/>
        <v/>
      </c>
      <c r="Z905" s="106" t="str">
        <f>IF(P905="","",COUNTIF($N$3:$N905,$N905))</f>
        <v/>
      </c>
      <c r="AA905" s="92" t="str">
        <f t="shared" si="526"/>
        <v/>
      </c>
      <c r="AB905" s="92" t="str">
        <f t="shared" si="527"/>
        <v/>
      </c>
      <c r="AC905" s="92" t="str">
        <f t="shared" si="528"/>
        <v/>
      </c>
      <c r="AD905" s="92" t="str">
        <f t="shared" si="533"/>
        <v/>
      </c>
      <c r="AE905" s="92" t="str">
        <f t="shared" si="533"/>
        <v/>
      </c>
      <c r="AF905" s="92" t="str">
        <f t="shared" si="533"/>
        <v/>
      </c>
      <c r="AG905" s="92" t="str">
        <f t="shared" si="533"/>
        <v/>
      </c>
      <c r="AH905" s="92" t="str">
        <f t="shared" si="533"/>
        <v/>
      </c>
      <c r="AI905" s="92" t="str">
        <f t="shared" si="533"/>
        <v/>
      </c>
      <c r="AJ905" s="92" t="str">
        <f t="shared" si="533"/>
        <v/>
      </c>
      <c r="AK905" s="92" t="str">
        <f t="shared" si="533"/>
        <v/>
      </c>
      <c r="AL905" s="92" t="str">
        <f t="shared" si="533"/>
        <v/>
      </c>
      <c r="AN905" s="35" t="str">
        <f t="shared" si="508"/>
        <v/>
      </c>
      <c r="AO905" s="44" t="str">
        <f t="shared" si="529"/>
        <v/>
      </c>
      <c r="AP905" s="41" t="str">
        <f>IF(AO905="","",RANK(AO905,AO$3:AO$1048576,1)+COUNTIF(AO$3:AO905,AO905)-1)</f>
        <v/>
      </c>
      <c r="AQ905" s="1" t="str">
        <f t="shared" si="530"/>
        <v/>
      </c>
      <c r="AR905" s="34" t="str">
        <f t="shared" si="509"/>
        <v/>
      </c>
      <c r="AS905" s="39" t="str">
        <f t="shared" si="510"/>
        <v/>
      </c>
      <c r="AT905" s="44" t="str">
        <f t="shared" si="511"/>
        <v/>
      </c>
      <c r="AU905" s="41" t="str">
        <f>IF(AT905="","",RANK(AT905,AT$3:AT$1048576,1)+COUNTIF(AT$3:AT905,AT905)-1)</f>
        <v/>
      </c>
      <c r="AV905" s="1" t="str">
        <f t="shared" si="512"/>
        <v/>
      </c>
      <c r="AW905" s="34" t="str">
        <f t="shared" si="513"/>
        <v/>
      </c>
      <c r="AX905" s="39" t="str">
        <f t="shared" si="514"/>
        <v/>
      </c>
      <c r="AY905" s="44" t="str">
        <f t="shared" si="531"/>
        <v/>
      </c>
      <c r="AZ905" s="41" t="str">
        <f>IF(AY905="","",RANK(AY905,AY$3:AY$1048576,1)+COUNTIF(AY$3:AY905,AY905)-1)</f>
        <v/>
      </c>
      <c r="BA905" s="1" t="str">
        <f t="shared" si="515"/>
        <v/>
      </c>
      <c r="BB905" s="34" t="str">
        <f t="shared" si="516"/>
        <v/>
      </c>
      <c r="BC905" s="39" t="str">
        <f t="shared" si="517"/>
        <v/>
      </c>
      <c r="BD905" s="44" t="str">
        <f t="shared" si="532"/>
        <v/>
      </c>
      <c r="BE905" s="41" t="str">
        <f>IF(BD905="","",RANK(BD905,BD$3:BD$1048576,1)+COUNTIF(BD$3:BD905,BD905)-1)</f>
        <v/>
      </c>
      <c r="BF905" s="1" t="str">
        <f t="shared" si="518"/>
        <v/>
      </c>
      <c r="BG905" s="34" t="str">
        <f t="shared" si="519"/>
        <v/>
      </c>
      <c r="BH905" s="39" t="str">
        <f t="shared" si="520"/>
        <v/>
      </c>
      <c r="BJ905" s="3"/>
      <c r="BK905" s="86"/>
      <c r="BL905" s="86"/>
      <c r="BM905" s="86"/>
      <c r="BN905" s="86"/>
      <c r="BO905" s="3"/>
      <c r="BP905" s="86"/>
      <c r="BQ905" s="86"/>
      <c r="BR905" s="86"/>
      <c r="BS905" s="86"/>
      <c r="BT905" s="3"/>
      <c r="BU905" s="86"/>
      <c r="BV905" s="86"/>
      <c r="BW905" s="86"/>
      <c r="BX905" s="86"/>
      <c r="BY905" s="3"/>
      <c r="BZ905" s="86"/>
      <c r="CA905" s="86"/>
      <c r="CB905" s="86"/>
      <c r="CC905" s="86"/>
    </row>
    <row r="906" spans="2:81" ht="35.1" customHeight="1" x14ac:dyDescent="0.2">
      <c r="B906" s="187"/>
      <c r="C906" s="188"/>
      <c r="D906" s="189"/>
      <c r="E906" s="186"/>
      <c r="F906" s="182"/>
      <c r="G906" s="184"/>
      <c r="K906" s="80" t="str">
        <f>IF(O906="","",COUNT(O$3:O906))</f>
        <v/>
      </c>
      <c r="L906" s="80" t="str">
        <f>IF(B906&lt;&gt;"",B906,IF(OR(COUNTA($G$3:$G906)&lt;COUNTA($G$3:$G$1048576),$G906&lt;&gt;""),L905,""))</f>
        <v/>
      </c>
      <c r="M906" s="80" t="str">
        <f>IF(C906&lt;&gt;"",C906,IF(OR(COUNTA($G$3:$G906)&lt;COUNTA($G$3:$G$1048576),$G906&lt;&gt;""),M905,""))</f>
        <v/>
      </c>
      <c r="N906" s="80" t="str">
        <f>IF(D906&lt;&gt;"",D906,IF(OR(COUNTA($G$3:$G906)&lt;COUNTA($G$3:$G$1048576),$G906&lt;&gt;""),N905,""))</f>
        <v/>
      </c>
      <c r="O906" s="81" t="str">
        <f t="shared" si="521"/>
        <v/>
      </c>
      <c r="P906" s="90" t="str">
        <f>IFERROR(IF(O906="",IF(COUNT(S$3:S$1048576)=COUNT(S$3:S906),IF(S906="","",INDEX(O$3:O906,MATCH(MAX(K$3:K906),K$3:K906,0),0)),INDEX(O$3:O906,MATCH(MAX(K$3:K906),K$3:K906,0),0)),O906),"")</f>
        <v/>
      </c>
      <c r="Q906" s="89" t="str">
        <f>IF(R906="","",COUNT(R$3:R906))</f>
        <v/>
      </c>
      <c r="R906" s="80" t="str">
        <f t="shared" si="507"/>
        <v/>
      </c>
      <c r="S906" s="91" t="str">
        <f>IFERROR(IF(COUNTA($E906:$G906)=0,"",IF(AND(R906="",$O906=INDEX(O$3:O906,MATCH(MAX(Q$3:Q906),Q$3:Q906,0),0)),INDEX(R$3:R906,MATCH(MAX(Q$3:Q906),Q$3:Q906,0),0),R906)),"")</f>
        <v/>
      </c>
      <c r="T906" s="80" t="str">
        <f>IF(U906="","",COUNT(U$3:U906))</f>
        <v/>
      </c>
      <c r="U906" s="80" t="str">
        <f t="shared" si="522"/>
        <v/>
      </c>
      <c r="V906" s="91" t="str">
        <f>IFERROR(IF(S906="","",IF(U906="",IF(AND(E906="",F906="",G906&lt;&gt;"",$O906=INDEX(O$3:O906,MATCH(MAX(T$3:T906),T$3:T906,0),0)),INDEX(U$3:U906,MATCH(MAX(T$3:T906),T$3:T906,0),0),IF(AND(S906&lt;&gt;"",U906=""),0,"")),U906)),"")</f>
        <v/>
      </c>
      <c r="W906" s="95" t="str">
        <f t="shared" si="523"/>
        <v/>
      </c>
      <c r="X906" s="198" t="str">
        <f t="shared" si="524"/>
        <v/>
      </c>
      <c r="Y906" s="92" t="str">
        <f t="shared" si="525"/>
        <v/>
      </c>
      <c r="Z906" s="106" t="str">
        <f>IF(P906="","",COUNTIF($N$3:$N906,$N906))</f>
        <v/>
      </c>
      <c r="AA906" s="92" t="str">
        <f t="shared" si="526"/>
        <v/>
      </c>
      <c r="AB906" s="92" t="str">
        <f t="shared" si="527"/>
        <v/>
      </c>
      <c r="AC906" s="92" t="str">
        <f t="shared" si="528"/>
        <v/>
      </c>
      <c r="AD906" s="92" t="str">
        <f t="shared" si="533"/>
        <v/>
      </c>
      <c r="AE906" s="92" t="str">
        <f t="shared" si="533"/>
        <v/>
      </c>
      <c r="AF906" s="92" t="str">
        <f t="shared" si="533"/>
        <v/>
      </c>
      <c r="AG906" s="92" t="str">
        <f t="shared" si="533"/>
        <v/>
      </c>
      <c r="AH906" s="92" t="str">
        <f t="shared" si="533"/>
        <v/>
      </c>
      <c r="AI906" s="92" t="str">
        <f t="shared" si="533"/>
        <v/>
      </c>
      <c r="AJ906" s="92" t="str">
        <f t="shared" si="533"/>
        <v/>
      </c>
      <c r="AK906" s="92" t="str">
        <f t="shared" si="533"/>
        <v/>
      </c>
      <c r="AL906" s="92" t="str">
        <f t="shared" si="533"/>
        <v/>
      </c>
      <c r="AN906" s="35" t="str">
        <f t="shared" si="508"/>
        <v/>
      </c>
      <c r="AO906" s="44" t="str">
        <f t="shared" si="529"/>
        <v/>
      </c>
      <c r="AP906" s="41" t="str">
        <f>IF(AO906="","",RANK(AO906,AO$3:AO$1048576,1)+COUNTIF(AO$3:AO906,AO906)-1)</f>
        <v/>
      </c>
      <c r="AQ906" s="1" t="str">
        <f t="shared" si="530"/>
        <v/>
      </c>
      <c r="AR906" s="34" t="str">
        <f t="shared" si="509"/>
        <v/>
      </c>
      <c r="AS906" s="39" t="str">
        <f t="shared" si="510"/>
        <v/>
      </c>
      <c r="AT906" s="44" t="str">
        <f t="shared" si="511"/>
        <v/>
      </c>
      <c r="AU906" s="41" t="str">
        <f>IF(AT906="","",RANK(AT906,AT$3:AT$1048576,1)+COUNTIF(AT$3:AT906,AT906)-1)</f>
        <v/>
      </c>
      <c r="AV906" s="1" t="str">
        <f t="shared" si="512"/>
        <v/>
      </c>
      <c r="AW906" s="34" t="str">
        <f t="shared" si="513"/>
        <v/>
      </c>
      <c r="AX906" s="39" t="str">
        <f t="shared" si="514"/>
        <v/>
      </c>
      <c r="AY906" s="44" t="str">
        <f t="shared" si="531"/>
        <v/>
      </c>
      <c r="AZ906" s="41" t="str">
        <f>IF(AY906="","",RANK(AY906,AY$3:AY$1048576,1)+COUNTIF(AY$3:AY906,AY906)-1)</f>
        <v/>
      </c>
      <c r="BA906" s="1" t="str">
        <f t="shared" si="515"/>
        <v/>
      </c>
      <c r="BB906" s="34" t="str">
        <f t="shared" si="516"/>
        <v/>
      </c>
      <c r="BC906" s="39" t="str">
        <f t="shared" si="517"/>
        <v/>
      </c>
      <c r="BD906" s="44" t="str">
        <f t="shared" si="532"/>
        <v/>
      </c>
      <c r="BE906" s="41" t="str">
        <f>IF(BD906="","",RANK(BD906,BD$3:BD$1048576,1)+COUNTIF(BD$3:BD906,BD906)-1)</f>
        <v/>
      </c>
      <c r="BF906" s="1" t="str">
        <f t="shared" si="518"/>
        <v/>
      </c>
      <c r="BG906" s="34" t="str">
        <f t="shared" si="519"/>
        <v/>
      </c>
      <c r="BH906" s="39" t="str">
        <f t="shared" si="520"/>
        <v/>
      </c>
      <c r="BJ906" s="3"/>
      <c r="BK906" s="86"/>
      <c r="BL906" s="86"/>
      <c r="BM906" s="86"/>
      <c r="BN906" s="86"/>
      <c r="BO906" s="3"/>
      <c r="BP906" s="86"/>
      <c r="BQ906" s="86"/>
      <c r="BR906" s="86"/>
      <c r="BS906" s="86"/>
      <c r="BT906" s="3"/>
      <c r="BU906" s="86"/>
      <c r="BV906" s="86"/>
      <c r="BW906" s="86"/>
      <c r="BX906" s="86"/>
      <c r="BY906" s="3"/>
      <c r="BZ906" s="86"/>
      <c r="CA906" s="86"/>
      <c r="CB906" s="86"/>
      <c r="CC906" s="86"/>
    </row>
    <row r="907" spans="2:81" ht="35.1" customHeight="1" x14ac:dyDescent="0.2">
      <c r="B907" s="187"/>
      <c r="C907" s="188"/>
      <c r="D907" s="189"/>
      <c r="E907" s="186"/>
      <c r="F907" s="182"/>
      <c r="G907" s="184"/>
      <c r="K907" s="80" t="str">
        <f>IF(O907="","",COUNT(O$3:O907))</f>
        <v/>
      </c>
      <c r="L907" s="80" t="str">
        <f>IF(B907&lt;&gt;"",B907,IF(OR(COUNTA($G$3:$G907)&lt;COUNTA($G$3:$G$1048576),$G907&lt;&gt;""),L906,""))</f>
        <v/>
      </c>
      <c r="M907" s="80" t="str">
        <f>IF(C907&lt;&gt;"",C907,IF(OR(COUNTA($G$3:$G907)&lt;COUNTA($G$3:$G$1048576),$G907&lt;&gt;""),M906,""))</f>
        <v/>
      </c>
      <c r="N907" s="80" t="str">
        <f>IF(D907&lt;&gt;"",D907,IF(OR(COUNTA($G$3:$G907)&lt;COUNTA($G$3:$G$1048576),$G907&lt;&gt;""),N906,""))</f>
        <v/>
      </c>
      <c r="O907" s="81" t="str">
        <f t="shared" si="521"/>
        <v/>
      </c>
      <c r="P907" s="90" t="str">
        <f>IFERROR(IF(O907="",IF(COUNT(S$3:S$1048576)=COUNT(S$3:S907),IF(S907="","",INDEX(O$3:O907,MATCH(MAX(K$3:K907),K$3:K907,0),0)),INDEX(O$3:O907,MATCH(MAX(K$3:K907),K$3:K907,0),0)),O907),"")</f>
        <v/>
      </c>
      <c r="Q907" s="89" t="str">
        <f>IF(R907="","",COUNT(R$3:R907))</f>
        <v/>
      </c>
      <c r="R907" s="80" t="str">
        <f t="shared" si="507"/>
        <v/>
      </c>
      <c r="S907" s="91" t="str">
        <f>IFERROR(IF(COUNTA($E907:$G907)=0,"",IF(AND(R907="",$O907=INDEX(O$3:O907,MATCH(MAX(Q$3:Q907),Q$3:Q907,0),0)),INDEX(R$3:R907,MATCH(MAX(Q$3:Q907),Q$3:Q907,0),0),R907)),"")</f>
        <v/>
      </c>
      <c r="T907" s="80" t="str">
        <f>IF(U907="","",COUNT(U$3:U907))</f>
        <v/>
      </c>
      <c r="U907" s="80" t="str">
        <f t="shared" si="522"/>
        <v/>
      </c>
      <c r="V907" s="91" t="str">
        <f>IFERROR(IF(S907="","",IF(U907="",IF(AND(E907="",F907="",G907&lt;&gt;"",$O907=INDEX(O$3:O907,MATCH(MAX(T$3:T907),T$3:T907,0),0)),INDEX(U$3:U907,MATCH(MAX(T$3:T907),T$3:T907,0),0),IF(AND(S907&lt;&gt;"",U907=""),0,"")),U907)),"")</f>
        <v/>
      </c>
      <c r="W907" s="95" t="str">
        <f t="shared" si="523"/>
        <v/>
      </c>
      <c r="X907" s="198" t="str">
        <f t="shared" si="524"/>
        <v/>
      </c>
      <c r="Y907" s="92" t="str">
        <f t="shared" si="525"/>
        <v/>
      </c>
      <c r="Z907" s="106" t="str">
        <f>IF(P907="","",COUNTIF($N$3:$N907,$N907))</f>
        <v/>
      </c>
      <c r="AA907" s="92" t="str">
        <f t="shared" si="526"/>
        <v/>
      </c>
      <c r="AB907" s="92" t="str">
        <f t="shared" si="527"/>
        <v/>
      </c>
      <c r="AC907" s="92" t="str">
        <f t="shared" si="528"/>
        <v/>
      </c>
      <c r="AD907" s="92" t="str">
        <f t="shared" si="533"/>
        <v/>
      </c>
      <c r="AE907" s="92" t="str">
        <f t="shared" si="533"/>
        <v/>
      </c>
      <c r="AF907" s="92" t="str">
        <f t="shared" si="533"/>
        <v/>
      </c>
      <c r="AG907" s="92" t="str">
        <f t="shared" si="533"/>
        <v/>
      </c>
      <c r="AH907" s="92" t="str">
        <f t="shared" si="533"/>
        <v/>
      </c>
      <c r="AI907" s="92" t="str">
        <f t="shared" si="533"/>
        <v/>
      </c>
      <c r="AJ907" s="92" t="str">
        <f t="shared" si="533"/>
        <v/>
      </c>
      <c r="AK907" s="92" t="str">
        <f t="shared" si="533"/>
        <v/>
      </c>
      <c r="AL907" s="92" t="str">
        <f t="shared" si="533"/>
        <v/>
      </c>
      <c r="AN907" s="35" t="str">
        <f t="shared" si="508"/>
        <v/>
      </c>
      <c r="AO907" s="44" t="str">
        <f t="shared" si="529"/>
        <v/>
      </c>
      <c r="AP907" s="41" t="str">
        <f>IF(AO907="","",RANK(AO907,AO$3:AO$1048576,1)+COUNTIF(AO$3:AO907,AO907)-1)</f>
        <v/>
      </c>
      <c r="AQ907" s="1" t="str">
        <f t="shared" si="530"/>
        <v/>
      </c>
      <c r="AR907" s="34" t="str">
        <f t="shared" si="509"/>
        <v/>
      </c>
      <c r="AS907" s="39" t="str">
        <f t="shared" si="510"/>
        <v/>
      </c>
      <c r="AT907" s="44" t="str">
        <f t="shared" si="511"/>
        <v/>
      </c>
      <c r="AU907" s="41" t="str">
        <f>IF(AT907="","",RANK(AT907,AT$3:AT$1048576,1)+COUNTIF(AT$3:AT907,AT907)-1)</f>
        <v/>
      </c>
      <c r="AV907" s="1" t="str">
        <f t="shared" si="512"/>
        <v/>
      </c>
      <c r="AW907" s="34" t="str">
        <f t="shared" si="513"/>
        <v/>
      </c>
      <c r="AX907" s="39" t="str">
        <f t="shared" si="514"/>
        <v/>
      </c>
      <c r="AY907" s="44" t="str">
        <f t="shared" si="531"/>
        <v/>
      </c>
      <c r="AZ907" s="41" t="str">
        <f>IF(AY907="","",RANK(AY907,AY$3:AY$1048576,1)+COUNTIF(AY$3:AY907,AY907)-1)</f>
        <v/>
      </c>
      <c r="BA907" s="1" t="str">
        <f t="shared" si="515"/>
        <v/>
      </c>
      <c r="BB907" s="34" t="str">
        <f t="shared" si="516"/>
        <v/>
      </c>
      <c r="BC907" s="39" t="str">
        <f t="shared" si="517"/>
        <v/>
      </c>
      <c r="BD907" s="44" t="str">
        <f t="shared" si="532"/>
        <v/>
      </c>
      <c r="BE907" s="41" t="str">
        <f>IF(BD907="","",RANK(BD907,BD$3:BD$1048576,1)+COUNTIF(BD$3:BD907,BD907)-1)</f>
        <v/>
      </c>
      <c r="BF907" s="1" t="str">
        <f t="shared" si="518"/>
        <v/>
      </c>
      <c r="BG907" s="34" t="str">
        <f t="shared" si="519"/>
        <v/>
      </c>
      <c r="BH907" s="39" t="str">
        <f t="shared" si="520"/>
        <v/>
      </c>
      <c r="BJ907" s="3"/>
      <c r="BK907" s="86"/>
      <c r="BL907" s="86"/>
      <c r="BM907" s="86"/>
      <c r="BN907" s="86"/>
      <c r="BO907" s="3"/>
      <c r="BP907" s="86"/>
      <c r="BQ907" s="86"/>
      <c r="BR907" s="86"/>
      <c r="BS907" s="86"/>
      <c r="BT907" s="3"/>
      <c r="BU907" s="86"/>
      <c r="BV907" s="86"/>
      <c r="BW907" s="86"/>
      <c r="BX907" s="86"/>
      <c r="BY907" s="3"/>
      <c r="BZ907" s="86"/>
      <c r="CA907" s="86"/>
      <c r="CB907" s="86"/>
      <c r="CC907" s="86"/>
    </row>
    <row r="908" spans="2:81" ht="35.1" customHeight="1" x14ac:dyDescent="0.2">
      <c r="B908" s="187"/>
      <c r="C908" s="188"/>
      <c r="D908" s="189"/>
      <c r="E908" s="186"/>
      <c r="F908" s="182"/>
      <c r="G908" s="184"/>
      <c r="K908" s="80" t="str">
        <f>IF(O908="","",COUNT(O$3:O908))</f>
        <v/>
      </c>
      <c r="L908" s="80" t="str">
        <f>IF(B908&lt;&gt;"",B908,IF(OR(COUNTA($G$3:$G908)&lt;COUNTA($G$3:$G$1048576),$G908&lt;&gt;""),L907,""))</f>
        <v/>
      </c>
      <c r="M908" s="80" t="str">
        <f>IF(C908&lt;&gt;"",C908,IF(OR(COUNTA($G$3:$G908)&lt;COUNTA($G$3:$G$1048576),$G908&lt;&gt;""),M907,""))</f>
        <v/>
      </c>
      <c r="N908" s="80" t="str">
        <f>IF(D908&lt;&gt;"",D908,IF(OR(COUNTA($G$3:$G908)&lt;COUNTA($G$3:$G$1048576),$G908&lt;&gt;""),N907,""))</f>
        <v/>
      </c>
      <c r="O908" s="81" t="str">
        <f t="shared" si="521"/>
        <v/>
      </c>
      <c r="P908" s="90" t="str">
        <f>IFERROR(IF(O908="",IF(COUNT(S$3:S$1048576)=COUNT(S$3:S908),IF(S908="","",INDEX(O$3:O908,MATCH(MAX(K$3:K908),K$3:K908,0),0)),INDEX(O$3:O908,MATCH(MAX(K$3:K908),K$3:K908,0),0)),O908),"")</f>
        <v/>
      </c>
      <c r="Q908" s="89" t="str">
        <f>IF(R908="","",COUNT(R$3:R908))</f>
        <v/>
      </c>
      <c r="R908" s="80" t="str">
        <f t="shared" si="507"/>
        <v/>
      </c>
      <c r="S908" s="91" t="str">
        <f>IFERROR(IF(COUNTA($E908:$G908)=0,"",IF(AND(R908="",$O908=INDEX(O$3:O908,MATCH(MAX(Q$3:Q908),Q$3:Q908,0),0)),INDEX(R$3:R908,MATCH(MAX(Q$3:Q908),Q$3:Q908,0),0),R908)),"")</f>
        <v/>
      </c>
      <c r="T908" s="80" t="str">
        <f>IF(U908="","",COUNT(U$3:U908))</f>
        <v/>
      </c>
      <c r="U908" s="80" t="str">
        <f t="shared" si="522"/>
        <v/>
      </c>
      <c r="V908" s="91" t="str">
        <f>IFERROR(IF(S908="","",IF(U908="",IF(AND(E908="",F908="",G908&lt;&gt;"",$O908=INDEX(O$3:O908,MATCH(MAX(T$3:T908),T$3:T908,0),0)),INDEX(U$3:U908,MATCH(MAX(T$3:T908),T$3:T908,0),0),IF(AND(S908&lt;&gt;"",U908=""),0,"")),U908)),"")</f>
        <v/>
      </c>
      <c r="W908" s="95" t="str">
        <f t="shared" si="523"/>
        <v/>
      </c>
      <c r="X908" s="198" t="str">
        <f t="shared" si="524"/>
        <v/>
      </c>
      <c r="Y908" s="92" t="str">
        <f t="shared" si="525"/>
        <v/>
      </c>
      <c r="Z908" s="106" t="str">
        <f>IF(P908="","",COUNTIF($N$3:$N908,$N908))</f>
        <v/>
      </c>
      <c r="AA908" s="92" t="str">
        <f t="shared" si="526"/>
        <v/>
      </c>
      <c r="AB908" s="92" t="str">
        <f t="shared" si="527"/>
        <v/>
      </c>
      <c r="AC908" s="92" t="str">
        <f t="shared" si="528"/>
        <v/>
      </c>
      <c r="AD908" s="92" t="str">
        <f t="shared" si="533"/>
        <v/>
      </c>
      <c r="AE908" s="92" t="str">
        <f t="shared" si="533"/>
        <v/>
      </c>
      <c r="AF908" s="92" t="str">
        <f t="shared" si="533"/>
        <v/>
      </c>
      <c r="AG908" s="92" t="str">
        <f t="shared" si="533"/>
        <v/>
      </c>
      <c r="AH908" s="92" t="str">
        <f t="shared" si="533"/>
        <v/>
      </c>
      <c r="AI908" s="92" t="str">
        <f t="shared" si="533"/>
        <v/>
      </c>
      <c r="AJ908" s="92" t="str">
        <f t="shared" si="533"/>
        <v/>
      </c>
      <c r="AK908" s="92" t="str">
        <f t="shared" si="533"/>
        <v/>
      </c>
      <c r="AL908" s="92" t="str">
        <f t="shared" si="533"/>
        <v/>
      </c>
      <c r="AN908" s="35" t="str">
        <f t="shared" si="508"/>
        <v/>
      </c>
      <c r="AO908" s="44" t="str">
        <f t="shared" si="529"/>
        <v/>
      </c>
      <c r="AP908" s="41" t="str">
        <f>IF(AO908="","",RANK(AO908,AO$3:AO$1048576,1)+COUNTIF(AO$3:AO908,AO908)-1)</f>
        <v/>
      </c>
      <c r="AQ908" s="1" t="str">
        <f t="shared" si="530"/>
        <v/>
      </c>
      <c r="AR908" s="34" t="str">
        <f t="shared" si="509"/>
        <v/>
      </c>
      <c r="AS908" s="39" t="str">
        <f t="shared" si="510"/>
        <v/>
      </c>
      <c r="AT908" s="44" t="str">
        <f t="shared" si="511"/>
        <v/>
      </c>
      <c r="AU908" s="41" t="str">
        <f>IF(AT908="","",RANK(AT908,AT$3:AT$1048576,1)+COUNTIF(AT$3:AT908,AT908)-1)</f>
        <v/>
      </c>
      <c r="AV908" s="1" t="str">
        <f t="shared" si="512"/>
        <v/>
      </c>
      <c r="AW908" s="34" t="str">
        <f t="shared" si="513"/>
        <v/>
      </c>
      <c r="AX908" s="39" t="str">
        <f t="shared" si="514"/>
        <v/>
      </c>
      <c r="AY908" s="44" t="str">
        <f t="shared" si="531"/>
        <v/>
      </c>
      <c r="AZ908" s="41" t="str">
        <f>IF(AY908="","",RANK(AY908,AY$3:AY$1048576,1)+COUNTIF(AY$3:AY908,AY908)-1)</f>
        <v/>
      </c>
      <c r="BA908" s="1" t="str">
        <f t="shared" si="515"/>
        <v/>
      </c>
      <c r="BB908" s="34" t="str">
        <f t="shared" si="516"/>
        <v/>
      </c>
      <c r="BC908" s="39" t="str">
        <f t="shared" si="517"/>
        <v/>
      </c>
      <c r="BD908" s="44" t="str">
        <f t="shared" si="532"/>
        <v/>
      </c>
      <c r="BE908" s="41" t="str">
        <f>IF(BD908="","",RANK(BD908,BD$3:BD$1048576,1)+COUNTIF(BD$3:BD908,BD908)-1)</f>
        <v/>
      </c>
      <c r="BF908" s="1" t="str">
        <f t="shared" si="518"/>
        <v/>
      </c>
      <c r="BG908" s="34" t="str">
        <f t="shared" si="519"/>
        <v/>
      </c>
      <c r="BH908" s="39" t="str">
        <f t="shared" si="520"/>
        <v/>
      </c>
      <c r="BJ908" s="3"/>
      <c r="BK908" s="86"/>
      <c r="BL908" s="86"/>
      <c r="BM908" s="86"/>
      <c r="BN908" s="86"/>
      <c r="BO908" s="3"/>
      <c r="BP908" s="86"/>
      <c r="BQ908" s="86"/>
      <c r="BR908" s="86"/>
      <c r="BS908" s="86"/>
      <c r="BT908" s="3"/>
      <c r="BU908" s="86"/>
      <c r="BV908" s="86"/>
      <c r="BW908" s="86"/>
      <c r="BX908" s="86"/>
      <c r="BY908" s="3"/>
      <c r="BZ908" s="86"/>
      <c r="CA908" s="86"/>
      <c r="CB908" s="86"/>
      <c r="CC908" s="86"/>
    </row>
    <row r="909" spans="2:81" ht="35.1" customHeight="1" x14ac:dyDescent="0.2">
      <c r="B909" s="187"/>
      <c r="C909" s="188"/>
      <c r="D909" s="189"/>
      <c r="E909" s="186"/>
      <c r="F909" s="182"/>
      <c r="G909" s="184"/>
      <c r="K909" s="80" t="str">
        <f>IF(O909="","",COUNT(O$3:O909))</f>
        <v/>
      </c>
      <c r="L909" s="80" t="str">
        <f>IF(B909&lt;&gt;"",B909,IF(OR(COUNTA($G$3:$G909)&lt;COUNTA($G$3:$G$1048576),$G909&lt;&gt;""),L908,""))</f>
        <v/>
      </c>
      <c r="M909" s="80" t="str">
        <f>IF(C909&lt;&gt;"",C909,IF(OR(COUNTA($G$3:$G909)&lt;COUNTA($G$3:$G$1048576),$G909&lt;&gt;""),M908,""))</f>
        <v/>
      </c>
      <c r="N909" s="80" t="str">
        <f>IF(D909&lt;&gt;"",D909,IF(OR(COUNTA($G$3:$G909)&lt;COUNTA($G$3:$G$1048576),$G909&lt;&gt;""),N908,""))</f>
        <v/>
      </c>
      <c r="O909" s="81" t="str">
        <f t="shared" si="521"/>
        <v/>
      </c>
      <c r="P909" s="90" t="str">
        <f>IFERROR(IF(O909="",IF(COUNT(S$3:S$1048576)=COUNT(S$3:S909),IF(S909="","",INDEX(O$3:O909,MATCH(MAX(K$3:K909),K$3:K909,0),0)),INDEX(O$3:O909,MATCH(MAX(K$3:K909),K$3:K909,0),0)),O909),"")</f>
        <v/>
      </c>
      <c r="Q909" s="89" t="str">
        <f>IF(R909="","",COUNT(R$3:R909))</f>
        <v/>
      </c>
      <c r="R909" s="80" t="str">
        <f t="shared" si="507"/>
        <v/>
      </c>
      <c r="S909" s="91" t="str">
        <f>IFERROR(IF(COUNTA($E909:$G909)=0,"",IF(AND(R909="",$O909=INDEX(O$3:O909,MATCH(MAX(Q$3:Q909),Q$3:Q909,0),0)),INDEX(R$3:R909,MATCH(MAX(Q$3:Q909),Q$3:Q909,0),0),R909)),"")</f>
        <v/>
      </c>
      <c r="T909" s="80" t="str">
        <f>IF(U909="","",COUNT(U$3:U909))</f>
        <v/>
      </c>
      <c r="U909" s="80" t="str">
        <f t="shared" si="522"/>
        <v/>
      </c>
      <c r="V909" s="91" t="str">
        <f>IFERROR(IF(S909="","",IF(U909="",IF(AND(E909="",F909="",G909&lt;&gt;"",$O909=INDEX(O$3:O909,MATCH(MAX(T$3:T909),T$3:T909,0),0)),INDEX(U$3:U909,MATCH(MAX(T$3:T909),T$3:T909,0),0),IF(AND(S909&lt;&gt;"",U909=""),0,"")),U909)),"")</f>
        <v/>
      </c>
      <c r="W909" s="95" t="str">
        <f t="shared" si="523"/>
        <v/>
      </c>
      <c r="X909" s="198" t="str">
        <f t="shared" si="524"/>
        <v/>
      </c>
      <c r="Y909" s="92" t="str">
        <f t="shared" si="525"/>
        <v/>
      </c>
      <c r="Z909" s="106" t="str">
        <f>IF(P909="","",COUNTIF($N$3:$N909,$N909))</f>
        <v/>
      </c>
      <c r="AA909" s="92" t="str">
        <f t="shared" si="526"/>
        <v/>
      </c>
      <c r="AB909" s="92" t="str">
        <f t="shared" si="527"/>
        <v/>
      </c>
      <c r="AC909" s="92" t="str">
        <f t="shared" si="528"/>
        <v/>
      </c>
      <c r="AD909" s="92" t="str">
        <f t="shared" si="533"/>
        <v/>
      </c>
      <c r="AE909" s="92" t="str">
        <f t="shared" si="533"/>
        <v/>
      </c>
      <c r="AF909" s="92" t="str">
        <f t="shared" si="533"/>
        <v/>
      </c>
      <c r="AG909" s="92" t="str">
        <f t="shared" si="533"/>
        <v/>
      </c>
      <c r="AH909" s="92" t="str">
        <f t="shared" si="533"/>
        <v/>
      </c>
      <c r="AI909" s="92" t="str">
        <f t="shared" si="533"/>
        <v/>
      </c>
      <c r="AJ909" s="92" t="str">
        <f t="shared" si="533"/>
        <v/>
      </c>
      <c r="AK909" s="92" t="str">
        <f t="shared" si="533"/>
        <v/>
      </c>
      <c r="AL909" s="92" t="str">
        <f t="shared" si="533"/>
        <v/>
      </c>
      <c r="AN909" s="35" t="str">
        <f t="shared" si="508"/>
        <v/>
      </c>
      <c r="AO909" s="44" t="str">
        <f t="shared" si="529"/>
        <v/>
      </c>
      <c r="AP909" s="41" t="str">
        <f>IF(AO909="","",RANK(AO909,AO$3:AO$1048576,1)+COUNTIF(AO$3:AO909,AO909)-1)</f>
        <v/>
      </c>
      <c r="AQ909" s="1" t="str">
        <f t="shared" si="530"/>
        <v/>
      </c>
      <c r="AR909" s="34" t="str">
        <f t="shared" si="509"/>
        <v/>
      </c>
      <c r="AS909" s="39" t="str">
        <f t="shared" si="510"/>
        <v/>
      </c>
      <c r="AT909" s="44" t="str">
        <f t="shared" si="511"/>
        <v/>
      </c>
      <c r="AU909" s="41" t="str">
        <f>IF(AT909="","",RANK(AT909,AT$3:AT$1048576,1)+COUNTIF(AT$3:AT909,AT909)-1)</f>
        <v/>
      </c>
      <c r="AV909" s="1" t="str">
        <f t="shared" si="512"/>
        <v/>
      </c>
      <c r="AW909" s="34" t="str">
        <f t="shared" si="513"/>
        <v/>
      </c>
      <c r="AX909" s="39" t="str">
        <f t="shared" si="514"/>
        <v/>
      </c>
      <c r="AY909" s="44" t="str">
        <f t="shared" si="531"/>
        <v/>
      </c>
      <c r="AZ909" s="41" t="str">
        <f>IF(AY909="","",RANK(AY909,AY$3:AY$1048576,1)+COUNTIF(AY$3:AY909,AY909)-1)</f>
        <v/>
      </c>
      <c r="BA909" s="1" t="str">
        <f t="shared" si="515"/>
        <v/>
      </c>
      <c r="BB909" s="34" t="str">
        <f t="shared" si="516"/>
        <v/>
      </c>
      <c r="BC909" s="39" t="str">
        <f t="shared" si="517"/>
        <v/>
      </c>
      <c r="BD909" s="44" t="str">
        <f t="shared" si="532"/>
        <v/>
      </c>
      <c r="BE909" s="41" t="str">
        <f>IF(BD909="","",RANK(BD909,BD$3:BD$1048576,1)+COUNTIF(BD$3:BD909,BD909)-1)</f>
        <v/>
      </c>
      <c r="BF909" s="1" t="str">
        <f t="shared" si="518"/>
        <v/>
      </c>
      <c r="BG909" s="34" t="str">
        <f t="shared" si="519"/>
        <v/>
      </c>
      <c r="BH909" s="39" t="str">
        <f t="shared" si="520"/>
        <v/>
      </c>
      <c r="BJ909" s="3"/>
      <c r="BK909" s="86"/>
      <c r="BL909" s="86"/>
      <c r="BM909" s="86"/>
      <c r="BN909" s="86"/>
      <c r="BO909" s="3"/>
      <c r="BP909" s="86"/>
      <c r="BQ909" s="86"/>
      <c r="BR909" s="86"/>
      <c r="BS909" s="86"/>
      <c r="BT909" s="3"/>
      <c r="BU909" s="86"/>
      <c r="BV909" s="86"/>
      <c r="BW909" s="86"/>
      <c r="BX909" s="86"/>
      <c r="BY909" s="3"/>
      <c r="BZ909" s="86"/>
      <c r="CA909" s="86"/>
      <c r="CB909" s="86"/>
      <c r="CC909" s="86"/>
    </row>
    <row r="910" spans="2:81" ht="35.1" customHeight="1" x14ac:dyDescent="0.2">
      <c r="B910" s="187"/>
      <c r="C910" s="188"/>
      <c r="D910" s="189"/>
      <c r="E910" s="186"/>
      <c r="F910" s="182"/>
      <c r="G910" s="184"/>
      <c r="K910" s="80" t="str">
        <f>IF(O910="","",COUNT(O$3:O910))</f>
        <v/>
      </c>
      <c r="L910" s="80" t="str">
        <f>IF(B910&lt;&gt;"",B910,IF(OR(COUNTA($G$3:$G910)&lt;COUNTA($G$3:$G$1048576),$G910&lt;&gt;""),L909,""))</f>
        <v/>
      </c>
      <c r="M910" s="80" t="str">
        <f>IF(C910&lt;&gt;"",C910,IF(OR(COUNTA($G$3:$G910)&lt;COUNTA($G$3:$G$1048576),$G910&lt;&gt;""),M909,""))</f>
        <v/>
      </c>
      <c r="N910" s="80" t="str">
        <f>IF(D910&lt;&gt;"",D910,IF(OR(COUNTA($G$3:$G910)&lt;COUNTA($G$3:$G$1048576),$G910&lt;&gt;""),N909,""))</f>
        <v/>
      </c>
      <c r="O910" s="81" t="str">
        <f t="shared" si="521"/>
        <v/>
      </c>
      <c r="P910" s="90" t="str">
        <f>IFERROR(IF(O910="",IF(COUNT(S$3:S$1048576)=COUNT(S$3:S910),IF(S910="","",INDEX(O$3:O910,MATCH(MAX(K$3:K910),K$3:K910,0),0)),INDEX(O$3:O910,MATCH(MAX(K$3:K910),K$3:K910,0),0)),O910),"")</f>
        <v/>
      </c>
      <c r="Q910" s="89" t="str">
        <f>IF(R910="","",COUNT(R$3:R910))</f>
        <v/>
      </c>
      <c r="R910" s="80" t="str">
        <f t="shared" si="507"/>
        <v/>
      </c>
      <c r="S910" s="91" t="str">
        <f>IFERROR(IF(COUNTA($E910:$G910)=0,"",IF(AND(R910="",$O910=INDEX(O$3:O910,MATCH(MAX(Q$3:Q910),Q$3:Q910,0),0)),INDEX(R$3:R910,MATCH(MAX(Q$3:Q910),Q$3:Q910,0),0),R910)),"")</f>
        <v/>
      </c>
      <c r="T910" s="80" t="str">
        <f>IF(U910="","",COUNT(U$3:U910))</f>
        <v/>
      </c>
      <c r="U910" s="80" t="str">
        <f t="shared" si="522"/>
        <v/>
      </c>
      <c r="V910" s="91" t="str">
        <f>IFERROR(IF(S910="","",IF(U910="",IF(AND(E910="",F910="",G910&lt;&gt;"",$O910=INDEX(O$3:O910,MATCH(MAX(T$3:T910),T$3:T910,0),0)),INDEX(U$3:U910,MATCH(MAX(T$3:T910),T$3:T910,0),0),IF(AND(S910&lt;&gt;"",U910=""),0,"")),U910)),"")</f>
        <v/>
      </c>
      <c r="W910" s="95" t="str">
        <f t="shared" si="523"/>
        <v/>
      </c>
      <c r="X910" s="198" t="str">
        <f t="shared" si="524"/>
        <v/>
      </c>
      <c r="Y910" s="92" t="str">
        <f t="shared" si="525"/>
        <v/>
      </c>
      <c r="Z910" s="106" t="str">
        <f>IF(P910="","",COUNTIF($N$3:$N910,$N910))</f>
        <v/>
      </c>
      <c r="AA910" s="92" t="str">
        <f t="shared" si="526"/>
        <v/>
      </c>
      <c r="AB910" s="92" t="str">
        <f t="shared" si="527"/>
        <v/>
      </c>
      <c r="AC910" s="92" t="str">
        <f t="shared" si="528"/>
        <v/>
      </c>
      <c r="AD910" s="92" t="str">
        <f t="shared" si="533"/>
        <v/>
      </c>
      <c r="AE910" s="92" t="str">
        <f t="shared" si="533"/>
        <v/>
      </c>
      <c r="AF910" s="92" t="str">
        <f t="shared" si="533"/>
        <v/>
      </c>
      <c r="AG910" s="92" t="str">
        <f t="shared" si="533"/>
        <v/>
      </c>
      <c r="AH910" s="92" t="str">
        <f t="shared" si="533"/>
        <v/>
      </c>
      <c r="AI910" s="92" t="str">
        <f t="shared" si="533"/>
        <v/>
      </c>
      <c r="AJ910" s="92" t="str">
        <f t="shared" si="533"/>
        <v/>
      </c>
      <c r="AK910" s="92" t="str">
        <f t="shared" si="533"/>
        <v/>
      </c>
      <c r="AL910" s="92" t="str">
        <f t="shared" si="533"/>
        <v/>
      </c>
      <c r="AN910" s="35" t="str">
        <f t="shared" si="508"/>
        <v/>
      </c>
      <c r="AO910" s="44" t="str">
        <f t="shared" si="529"/>
        <v/>
      </c>
      <c r="AP910" s="41" t="str">
        <f>IF(AO910="","",RANK(AO910,AO$3:AO$1048576,1)+COUNTIF(AO$3:AO910,AO910)-1)</f>
        <v/>
      </c>
      <c r="AQ910" s="1" t="str">
        <f t="shared" si="530"/>
        <v/>
      </c>
      <c r="AR910" s="34" t="str">
        <f t="shared" si="509"/>
        <v/>
      </c>
      <c r="AS910" s="39" t="str">
        <f t="shared" si="510"/>
        <v/>
      </c>
      <c r="AT910" s="44" t="str">
        <f t="shared" si="511"/>
        <v/>
      </c>
      <c r="AU910" s="41" t="str">
        <f>IF(AT910="","",RANK(AT910,AT$3:AT$1048576,1)+COUNTIF(AT$3:AT910,AT910)-1)</f>
        <v/>
      </c>
      <c r="AV910" s="1" t="str">
        <f t="shared" si="512"/>
        <v/>
      </c>
      <c r="AW910" s="34" t="str">
        <f t="shared" si="513"/>
        <v/>
      </c>
      <c r="AX910" s="39" t="str">
        <f t="shared" si="514"/>
        <v/>
      </c>
      <c r="AY910" s="44" t="str">
        <f t="shared" si="531"/>
        <v/>
      </c>
      <c r="AZ910" s="41" t="str">
        <f>IF(AY910="","",RANK(AY910,AY$3:AY$1048576,1)+COUNTIF(AY$3:AY910,AY910)-1)</f>
        <v/>
      </c>
      <c r="BA910" s="1" t="str">
        <f t="shared" si="515"/>
        <v/>
      </c>
      <c r="BB910" s="34" t="str">
        <f t="shared" si="516"/>
        <v/>
      </c>
      <c r="BC910" s="39" t="str">
        <f t="shared" si="517"/>
        <v/>
      </c>
      <c r="BD910" s="44" t="str">
        <f t="shared" si="532"/>
        <v/>
      </c>
      <c r="BE910" s="41" t="str">
        <f>IF(BD910="","",RANK(BD910,BD$3:BD$1048576,1)+COUNTIF(BD$3:BD910,BD910)-1)</f>
        <v/>
      </c>
      <c r="BF910" s="1" t="str">
        <f t="shared" si="518"/>
        <v/>
      </c>
      <c r="BG910" s="34" t="str">
        <f t="shared" si="519"/>
        <v/>
      </c>
      <c r="BH910" s="39" t="str">
        <f t="shared" si="520"/>
        <v/>
      </c>
      <c r="BJ910" s="3"/>
      <c r="BK910" s="86"/>
      <c r="BL910" s="86"/>
      <c r="BM910" s="86"/>
      <c r="BN910" s="86"/>
      <c r="BO910" s="3"/>
      <c r="BP910" s="86"/>
      <c r="BQ910" s="86"/>
      <c r="BR910" s="86"/>
      <c r="BS910" s="86"/>
      <c r="BT910" s="3"/>
      <c r="BU910" s="86"/>
      <c r="BV910" s="86"/>
      <c r="BW910" s="86"/>
      <c r="BX910" s="86"/>
      <c r="BY910" s="3"/>
      <c r="BZ910" s="86"/>
      <c r="CA910" s="86"/>
      <c r="CB910" s="86"/>
      <c r="CC910" s="86"/>
    </row>
    <row r="911" spans="2:81" ht="35.1" customHeight="1" x14ac:dyDescent="0.2">
      <c r="B911" s="187"/>
      <c r="C911" s="188"/>
      <c r="D911" s="189"/>
      <c r="E911" s="186"/>
      <c r="F911" s="182"/>
      <c r="G911" s="184"/>
      <c r="K911" s="80" t="str">
        <f>IF(O911="","",COUNT(O$3:O911))</f>
        <v/>
      </c>
      <c r="L911" s="80" t="str">
        <f>IF(B911&lt;&gt;"",B911,IF(OR(COUNTA($G$3:$G911)&lt;COUNTA($G$3:$G$1048576),$G911&lt;&gt;""),L910,""))</f>
        <v/>
      </c>
      <c r="M911" s="80" t="str">
        <f>IF(C911&lt;&gt;"",C911,IF(OR(COUNTA($G$3:$G911)&lt;COUNTA($G$3:$G$1048576),$G911&lt;&gt;""),M910,""))</f>
        <v/>
      </c>
      <c r="N911" s="80" t="str">
        <f>IF(D911&lt;&gt;"",D911,IF(OR(COUNTA($G$3:$G911)&lt;COUNTA($G$3:$G$1048576),$G911&lt;&gt;""),N910,""))</f>
        <v/>
      </c>
      <c r="O911" s="81" t="str">
        <f t="shared" si="521"/>
        <v/>
      </c>
      <c r="P911" s="90" t="str">
        <f>IFERROR(IF(O911="",IF(COUNT(S$3:S$1048576)=COUNT(S$3:S911),IF(S911="","",INDEX(O$3:O911,MATCH(MAX(K$3:K911),K$3:K911,0),0)),INDEX(O$3:O911,MATCH(MAX(K$3:K911),K$3:K911,0),0)),O911),"")</f>
        <v/>
      </c>
      <c r="Q911" s="89" t="str">
        <f>IF(R911="","",COUNT(R$3:R911))</f>
        <v/>
      </c>
      <c r="R911" s="80" t="str">
        <f t="shared" si="507"/>
        <v/>
      </c>
      <c r="S911" s="91" t="str">
        <f>IFERROR(IF(COUNTA($E911:$G911)=0,"",IF(AND(R911="",$O911=INDEX(O$3:O911,MATCH(MAX(Q$3:Q911),Q$3:Q911,0),0)),INDEX(R$3:R911,MATCH(MAX(Q$3:Q911),Q$3:Q911,0),0),R911)),"")</f>
        <v/>
      </c>
      <c r="T911" s="80" t="str">
        <f>IF(U911="","",COUNT(U$3:U911))</f>
        <v/>
      </c>
      <c r="U911" s="80" t="str">
        <f t="shared" si="522"/>
        <v/>
      </c>
      <c r="V911" s="91" t="str">
        <f>IFERROR(IF(S911="","",IF(U911="",IF(AND(E911="",F911="",G911&lt;&gt;"",$O911=INDEX(O$3:O911,MATCH(MAX(T$3:T911),T$3:T911,0),0)),INDEX(U$3:U911,MATCH(MAX(T$3:T911),T$3:T911,0),0),IF(AND(S911&lt;&gt;"",U911=""),0,"")),U911)),"")</f>
        <v/>
      </c>
      <c r="W911" s="95" t="str">
        <f t="shared" si="523"/>
        <v/>
      </c>
      <c r="X911" s="198" t="str">
        <f t="shared" si="524"/>
        <v/>
      </c>
      <c r="Y911" s="92" t="str">
        <f t="shared" si="525"/>
        <v/>
      </c>
      <c r="Z911" s="106" t="str">
        <f>IF(P911="","",COUNTIF($N$3:$N911,$N911))</f>
        <v/>
      </c>
      <c r="AA911" s="92" t="str">
        <f t="shared" si="526"/>
        <v/>
      </c>
      <c r="AB911" s="92" t="str">
        <f t="shared" si="527"/>
        <v/>
      </c>
      <c r="AC911" s="92" t="str">
        <f t="shared" si="528"/>
        <v/>
      </c>
      <c r="AD911" s="92" t="str">
        <f t="shared" si="533"/>
        <v/>
      </c>
      <c r="AE911" s="92" t="str">
        <f t="shared" si="533"/>
        <v/>
      </c>
      <c r="AF911" s="92" t="str">
        <f t="shared" si="533"/>
        <v/>
      </c>
      <c r="AG911" s="92" t="str">
        <f t="shared" si="533"/>
        <v/>
      </c>
      <c r="AH911" s="92" t="str">
        <f t="shared" si="533"/>
        <v/>
      </c>
      <c r="AI911" s="92" t="str">
        <f t="shared" si="533"/>
        <v/>
      </c>
      <c r="AJ911" s="92" t="str">
        <f t="shared" si="533"/>
        <v/>
      </c>
      <c r="AK911" s="92" t="str">
        <f t="shared" si="533"/>
        <v/>
      </c>
      <c r="AL911" s="92" t="str">
        <f t="shared" si="533"/>
        <v/>
      </c>
      <c r="AN911" s="35" t="str">
        <f t="shared" si="508"/>
        <v/>
      </c>
      <c r="AO911" s="44" t="str">
        <f t="shared" si="529"/>
        <v/>
      </c>
      <c r="AP911" s="41" t="str">
        <f>IF(AO911="","",RANK(AO911,AO$3:AO$1048576,1)+COUNTIF(AO$3:AO911,AO911)-1)</f>
        <v/>
      </c>
      <c r="AQ911" s="1" t="str">
        <f t="shared" si="530"/>
        <v/>
      </c>
      <c r="AR911" s="34" t="str">
        <f t="shared" si="509"/>
        <v/>
      </c>
      <c r="AS911" s="39" t="str">
        <f t="shared" si="510"/>
        <v/>
      </c>
      <c r="AT911" s="44" t="str">
        <f t="shared" si="511"/>
        <v/>
      </c>
      <c r="AU911" s="41" t="str">
        <f>IF(AT911="","",RANK(AT911,AT$3:AT$1048576,1)+COUNTIF(AT$3:AT911,AT911)-1)</f>
        <v/>
      </c>
      <c r="AV911" s="1" t="str">
        <f t="shared" si="512"/>
        <v/>
      </c>
      <c r="AW911" s="34" t="str">
        <f t="shared" si="513"/>
        <v/>
      </c>
      <c r="AX911" s="39" t="str">
        <f t="shared" si="514"/>
        <v/>
      </c>
      <c r="AY911" s="44" t="str">
        <f t="shared" si="531"/>
        <v/>
      </c>
      <c r="AZ911" s="41" t="str">
        <f>IF(AY911="","",RANK(AY911,AY$3:AY$1048576,1)+COUNTIF(AY$3:AY911,AY911)-1)</f>
        <v/>
      </c>
      <c r="BA911" s="1" t="str">
        <f t="shared" si="515"/>
        <v/>
      </c>
      <c r="BB911" s="34" t="str">
        <f t="shared" si="516"/>
        <v/>
      </c>
      <c r="BC911" s="39" t="str">
        <f t="shared" si="517"/>
        <v/>
      </c>
      <c r="BD911" s="44" t="str">
        <f t="shared" si="532"/>
        <v/>
      </c>
      <c r="BE911" s="41" t="str">
        <f>IF(BD911="","",RANK(BD911,BD$3:BD$1048576,1)+COUNTIF(BD$3:BD911,BD911)-1)</f>
        <v/>
      </c>
      <c r="BF911" s="1" t="str">
        <f t="shared" si="518"/>
        <v/>
      </c>
      <c r="BG911" s="34" t="str">
        <f t="shared" si="519"/>
        <v/>
      </c>
      <c r="BH911" s="39" t="str">
        <f t="shared" si="520"/>
        <v/>
      </c>
      <c r="BJ911" s="3"/>
      <c r="BK911" s="86"/>
      <c r="BL911" s="86"/>
      <c r="BM911" s="86"/>
      <c r="BN911" s="86"/>
      <c r="BO911" s="3"/>
      <c r="BP911" s="86"/>
      <c r="BQ911" s="86"/>
      <c r="BR911" s="86"/>
      <c r="BS911" s="86"/>
      <c r="BT911" s="3"/>
      <c r="BU911" s="86"/>
      <c r="BV911" s="86"/>
      <c r="BW911" s="86"/>
      <c r="BX911" s="86"/>
      <c r="BY911" s="3"/>
      <c r="BZ911" s="86"/>
      <c r="CA911" s="86"/>
      <c r="CB911" s="86"/>
      <c r="CC911" s="86"/>
    </row>
    <row r="912" spans="2:81" ht="35.1" customHeight="1" x14ac:dyDescent="0.2">
      <c r="B912" s="187"/>
      <c r="C912" s="188"/>
      <c r="D912" s="189"/>
      <c r="E912" s="186"/>
      <c r="F912" s="182"/>
      <c r="G912" s="184"/>
      <c r="K912" s="80" t="str">
        <f>IF(O912="","",COUNT(O$3:O912))</f>
        <v/>
      </c>
      <c r="L912" s="80" t="str">
        <f>IF(B912&lt;&gt;"",B912,IF(OR(COUNTA($G$3:$G912)&lt;COUNTA($G$3:$G$1048576),$G912&lt;&gt;""),L911,""))</f>
        <v/>
      </c>
      <c r="M912" s="80" t="str">
        <f>IF(C912&lt;&gt;"",C912,IF(OR(COUNTA($G$3:$G912)&lt;COUNTA($G$3:$G$1048576),$G912&lt;&gt;""),M911,""))</f>
        <v/>
      </c>
      <c r="N912" s="80" t="str">
        <f>IF(D912&lt;&gt;"",D912,IF(OR(COUNTA($G$3:$G912)&lt;COUNTA($G$3:$G$1048576),$G912&lt;&gt;""),N911,""))</f>
        <v/>
      </c>
      <c r="O912" s="81" t="str">
        <f t="shared" si="521"/>
        <v/>
      </c>
      <c r="P912" s="90" t="str">
        <f>IFERROR(IF(O912="",IF(COUNT(S$3:S$1048576)=COUNT(S$3:S912),IF(S912="","",INDEX(O$3:O912,MATCH(MAX(K$3:K912),K$3:K912,0),0)),INDEX(O$3:O912,MATCH(MAX(K$3:K912),K$3:K912,0),0)),O912),"")</f>
        <v/>
      </c>
      <c r="Q912" s="89" t="str">
        <f>IF(R912="","",COUNT(R$3:R912))</f>
        <v/>
      </c>
      <c r="R912" s="80" t="str">
        <f t="shared" si="507"/>
        <v/>
      </c>
      <c r="S912" s="91" t="str">
        <f>IFERROR(IF(COUNTA($E912:$G912)=0,"",IF(AND(R912="",$O912=INDEX(O$3:O912,MATCH(MAX(Q$3:Q912),Q$3:Q912,0),0)),INDEX(R$3:R912,MATCH(MAX(Q$3:Q912),Q$3:Q912,0),0),R912)),"")</f>
        <v/>
      </c>
      <c r="T912" s="80" t="str">
        <f>IF(U912="","",COUNT(U$3:U912))</f>
        <v/>
      </c>
      <c r="U912" s="80" t="str">
        <f t="shared" si="522"/>
        <v/>
      </c>
      <c r="V912" s="91" t="str">
        <f>IFERROR(IF(S912="","",IF(U912="",IF(AND(E912="",F912="",G912&lt;&gt;"",$O912=INDEX(O$3:O912,MATCH(MAX(T$3:T912),T$3:T912,0),0)),INDEX(U$3:U912,MATCH(MAX(T$3:T912),T$3:T912,0),0),IF(AND(S912&lt;&gt;"",U912=""),0,"")),U912)),"")</f>
        <v/>
      </c>
      <c r="W912" s="95" t="str">
        <f t="shared" si="523"/>
        <v/>
      </c>
      <c r="X912" s="198" t="str">
        <f t="shared" si="524"/>
        <v/>
      </c>
      <c r="Y912" s="92" t="str">
        <f t="shared" si="525"/>
        <v/>
      </c>
      <c r="Z912" s="106" t="str">
        <f>IF(P912="","",COUNTIF($N$3:$N912,$N912))</f>
        <v/>
      </c>
      <c r="AA912" s="92" t="str">
        <f t="shared" si="526"/>
        <v/>
      </c>
      <c r="AB912" s="92" t="str">
        <f t="shared" si="527"/>
        <v/>
      </c>
      <c r="AC912" s="92" t="str">
        <f t="shared" si="528"/>
        <v/>
      </c>
      <c r="AD912" s="92" t="str">
        <f t="shared" si="533"/>
        <v/>
      </c>
      <c r="AE912" s="92" t="str">
        <f t="shared" si="533"/>
        <v/>
      </c>
      <c r="AF912" s="92" t="str">
        <f t="shared" si="533"/>
        <v/>
      </c>
      <c r="AG912" s="92" t="str">
        <f t="shared" si="533"/>
        <v/>
      </c>
      <c r="AH912" s="92" t="str">
        <f t="shared" si="533"/>
        <v/>
      </c>
      <c r="AI912" s="92" t="str">
        <f t="shared" si="533"/>
        <v/>
      </c>
      <c r="AJ912" s="92" t="str">
        <f t="shared" si="533"/>
        <v/>
      </c>
      <c r="AK912" s="92" t="str">
        <f t="shared" si="533"/>
        <v/>
      </c>
      <c r="AL912" s="92" t="str">
        <f t="shared" si="533"/>
        <v/>
      </c>
      <c r="AN912" s="35" t="str">
        <f t="shared" si="508"/>
        <v/>
      </c>
      <c r="AO912" s="44" t="str">
        <f t="shared" si="529"/>
        <v/>
      </c>
      <c r="AP912" s="41" t="str">
        <f>IF(AO912="","",RANK(AO912,AO$3:AO$1048576,1)+COUNTIF(AO$3:AO912,AO912)-1)</f>
        <v/>
      </c>
      <c r="AQ912" s="1" t="str">
        <f t="shared" si="530"/>
        <v/>
      </c>
      <c r="AR912" s="34" t="str">
        <f t="shared" si="509"/>
        <v/>
      </c>
      <c r="AS912" s="39" t="str">
        <f t="shared" si="510"/>
        <v/>
      </c>
      <c r="AT912" s="44" t="str">
        <f t="shared" si="511"/>
        <v/>
      </c>
      <c r="AU912" s="41" t="str">
        <f>IF(AT912="","",RANK(AT912,AT$3:AT$1048576,1)+COUNTIF(AT$3:AT912,AT912)-1)</f>
        <v/>
      </c>
      <c r="AV912" s="1" t="str">
        <f t="shared" si="512"/>
        <v/>
      </c>
      <c r="AW912" s="34" t="str">
        <f t="shared" si="513"/>
        <v/>
      </c>
      <c r="AX912" s="39" t="str">
        <f t="shared" si="514"/>
        <v/>
      </c>
      <c r="AY912" s="44" t="str">
        <f t="shared" si="531"/>
        <v/>
      </c>
      <c r="AZ912" s="41" t="str">
        <f>IF(AY912="","",RANK(AY912,AY$3:AY$1048576,1)+COUNTIF(AY$3:AY912,AY912)-1)</f>
        <v/>
      </c>
      <c r="BA912" s="1" t="str">
        <f t="shared" si="515"/>
        <v/>
      </c>
      <c r="BB912" s="34" t="str">
        <f t="shared" si="516"/>
        <v/>
      </c>
      <c r="BC912" s="39" t="str">
        <f t="shared" si="517"/>
        <v/>
      </c>
      <c r="BD912" s="44" t="str">
        <f t="shared" si="532"/>
        <v/>
      </c>
      <c r="BE912" s="41" t="str">
        <f>IF(BD912="","",RANK(BD912,BD$3:BD$1048576,1)+COUNTIF(BD$3:BD912,BD912)-1)</f>
        <v/>
      </c>
      <c r="BF912" s="1" t="str">
        <f t="shared" si="518"/>
        <v/>
      </c>
      <c r="BG912" s="34" t="str">
        <f t="shared" si="519"/>
        <v/>
      </c>
      <c r="BH912" s="39" t="str">
        <f t="shared" si="520"/>
        <v/>
      </c>
      <c r="BJ912" s="3"/>
      <c r="BK912" s="86"/>
      <c r="BL912" s="86"/>
      <c r="BM912" s="86"/>
      <c r="BN912" s="86"/>
      <c r="BO912" s="3"/>
      <c r="BP912" s="86"/>
      <c r="BQ912" s="86"/>
      <c r="BR912" s="86"/>
      <c r="BS912" s="86"/>
      <c r="BT912" s="3"/>
      <c r="BU912" s="86"/>
      <c r="BV912" s="86"/>
      <c r="BW912" s="86"/>
      <c r="BX912" s="86"/>
      <c r="BY912" s="3"/>
      <c r="BZ912" s="86"/>
      <c r="CA912" s="86"/>
      <c r="CB912" s="86"/>
      <c r="CC912" s="86"/>
    </row>
    <row r="913" spans="2:81" ht="35.1" customHeight="1" x14ac:dyDescent="0.2">
      <c r="B913" s="187"/>
      <c r="C913" s="188"/>
      <c r="D913" s="189"/>
      <c r="E913" s="186"/>
      <c r="F913" s="182"/>
      <c r="G913" s="184"/>
      <c r="K913" s="80" t="str">
        <f>IF(O913="","",COUNT(O$3:O913))</f>
        <v/>
      </c>
      <c r="L913" s="80" t="str">
        <f>IF(B913&lt;&gt;"",B913,IF(OR(COUNTA($G$3:$G913)&lt;COUNTA($G$3:$G$1048576),$G913&lt;&gt;""),L912,""))</f>
        <v/>
      </c>
      <c r="M913" s="80" t="str">
        <f>IF(C913&lt;&gt;"",C913,IF(OR(COUNTA($G$3:$G913)&lt;COUNTA($G$3:$G$1048576),$G913&lt;&gt;""),M912,""))</f>
        <v/>
      </c>
      <c r="N913" s="80" t="str">
        <f>IF(D913&lt;&gt;"",D913,IF(OR(COUNTA($G$3:$G913)&lt;COUNTA($G$3:$G$1048576),$G913&lt;&gt;""),N912,""))</f>
        <v/>
      </c>
      <c r="O913" s="81" t="str">
        <f t="shared" si="521"/>
        <v/>
      </c>
      <c r="P913" s="90" t="str">
        <f>IFERROR(IF(O913="",IF(COUNT(S$3:S$1048576)=COUNT(S$3:S913),IF(S913="","",INDEX(O$3:O913,MATCH(MAX(K$3:K913),K$3:K913,0),0)),INDEX(O$3:O913,MATCH(MAX(K$3:K913),K$3:K913,0),0)),O913),"")</f>
        <v/>
      </c>
      <c r="Q913" s="89" t="str">
        <f>IF(R913="","",COUNT(R$3:R913))</f>
        <v/>
      </c>
      <c r="R913" s="80" t="str">
        <f t="shared" si="507"/>
        <v/>
      </c>
      <c r="S913" s="91" t="str">
        <f>IFERROR(IF(COUNTA($E913:$G913)=0,"",IF(AND(R913="",$O913=INDEX(O$3:O913,MATCH(MAX(Q$3:Q913),Q$3:Q913,0),0)),INDEX(R$3:R913,MATCH(MAX(Q$3:Q913),Q$3:Q913,0),0),R913)),"")</f>
        <v/>
      </c>
      <c r="T913" s="80" t="str">
        <f>IF(U913="","",COUNT(U$3:U913))</f>
        <v/>
      </c>
      <c r="U913" s="80" t="str">
        <f t="shared" si="522"/>
        <v/>
      </c>
      <c r="V913" s="91" t="str">
        <f>IFERROR(IF(S913="","",IF(U913="",IF(AND(E913="",F913="",G913&lt;&gt;"",$O913=INDEX(O$3:O913,MATCH(MAX(T$3:T913),T$3:T913,0),0)),INDEX(U$3:U913,MATCH(MAX(T$3:T913),T$3:T913,0),0),IF(AND(S913&lt;&gt;"",U913=""),0,"")),U913)),"")</f>
        <v/>
      </c>
      <c r="W913" s="95" t="str">
        <f t="shared" si="523"/>
        <v/>
      </c>
      <c r="X913" s="198" t="str">
        <f t="shared" si="524"/>
        <v/>
      </c>
      <c r="Y913" s="92" t="str">
        <f t="shared" si="525"/>
        <v/>
      </c>
      <c r="Z913" s="106" t="str">
        <f>IF(P913="","",COUNTIF($N$3:$N913,$N913))</f>
        <v/>
      </c>
      <c r="AA913" s="92" t="str">
        <f t="shared" si="526"/>
        <v/>
      </c>
      <c r="AB913" s="92" t="str">
        <f t="shared" si="527"/>
        <v/>
      </c>
      <c r="AC913" s="92" t="str">
        <f t="shared" si="528"/>
        <v/>
      </c>
      <c r="AD913" s="92" t="str">
        <f t="shared" si="533"/>
        <v/>
      </c>
      <c r="AE913" s="92" t="str">
        <f t="shared" si="533"/>
        <v/>
      </c>
      <c r="AF913" s="92" t="str">
        <f t="shared" si="533"/>
        <v/>
      </c>
      <c r="AG913" s="92" t="str">
        <f t="shared" si="533"/>
        <v/>
      </c>
      <c r="AH913" s="92" t="str">
        <f t="shared" si="533"/>
        <v/>
      </c>
      <c r="AI913" s="92" t="str">
        <f t="shared" si="533"/>
        <v/>
      </c>
      <c r="AJ913" s="92" t="str">
        <f t="shared" si="533"/>
        <v/>
      </c>
      <c r="AK913" s="92" t="str">
        <f t="shared" si="533"/>
        <v/>
      </c>
      <c r="AL913" s="92" t="str">
        <f t="shared" si="533"/>
        <v/>
      </c>
      <c r="AN913" s="35" t="str">
        <f t="shared" si="508"/>
        <v/>
      </c>
      <c r="AO913" s="44" t="str">
        <f t="shared" si="529"/>
        <v/>
      </c>
      <c r="AP913" s="41" t="str">
        <f>IF(AO913="","",RANK(AO913,AO$3:AO$1048576,1)+COUNTIF(AO$3:AO913,AO913)-1)</f>
        <v/>
      </c>
      <c r="AQ913" s="1" t="str">
        <f t="shared" si="530"/>
        <v/>
      </c>
      <c r="AR913" s="34" t="str">
        <f t="shared" si="509"/>
        <v/>
      </c>
      <c r="AS913" s="39" t="str">
        <f t="shared" si="510"/>
        <v/>
      </c>
      <c r="AT913" s="44" t="str">
        <f t="shared" si="511"/>
        <v/>
      </c>
      <c r="AU913" s="41" t="str">
        <f>IF(AT913="","",RANK(AT913,AT$3:AT$1048576,1)+COUNTIF(AT$3:AT913,AT913)-1)</f>
        <v/>
      </c>
      <c r="AV913" s="1" t="str">
        <f t="shared" si="512"/>
        <v/>
      </c>
      <c r="AW913" s="34" t="str">
        <f t="shared" si="513"/>
        <v/>
      </c>
      <c r="AX913" s="39" t="str">
        <f t="shared" si="514"/>
        <v/>
      </c>
      <c r="AY913" s="44" t="str">
        <f t="shared" si="531"/>
        <v/>
      </c>
      <c r="AZ913" s="41" t="str">
        <f>IF(AY913="","",RANK(AY913,AY$3:AY$1048576,1)+COUNTIF(AY$3:AY913,AY913)-1)</f>
        <v/>
      </c>
      <c r="BA913" s="1" t="str">
        <f t="shared" si="515"/>
        <v/>
      </c>
      <c r="BB913" s="34" t="str">
        <f t="shared" si="516"/>
        <v/>
      </c>
      <c r="BC913" s="39" t="str">
        <f t="shared" si="517"/>
        <v/>
      </c>
      <c r="BD913" s="44" t="str">
        <f t="shared" si="532"/>
        <v/>
      </c>
      <c r="BE913" s="41" t="str">
        <f>IF(BD913="","",RANK(BD913,BD$3:BD$1048576,1)+COUNTIF(BD$3:BD913,BD913)-1)</f>
        <v/>
      </c>
      <c r="BF913" s="1" t="str">
        <f t="shared" si="518"/>
        <v/>
      </c>
      <c r="BG913" s="34" t="str">
        <f t="shared" si="519"/>
        <v/>
      </c>
      <c r="BH913" s="39" t="str">
        <f t="shared" si="520"/>
        <v/>
      </c>
      <c r="BJ913" s="3"/>
      <c r="BK913" s="86"/>
      <c r="BL913" s="86"/>
      <c r="BM913" s="86"/>
      <c r="BN913" s="86"/>
      <c r="BO913" s="3"/>
      <c r="BP913" s="86"/>
      <c r="BQ913" s="86"/>
      <c r="BR913" s="86"/>
      <c r="BS913" s="86"/>
      <c r="BT913" s="3"/>
      <c r="BU913" s="86"/>
      <c r="BV913" s="86"/>
      <c r="BW913" s="86"/>
      <c r="BX913" s="86"/>
      <c r="BY913" s="3"/>
      <c r="BZ913" s="86"/>
      <c r="CA913" s="86"/>
      <c r="CB913" s="86"/>
      <c r="CC913" s="86"/>
    </row>
    <row r="914" spans="2:81" ht="35.1" customHeight="1" x14ac:dyDescent="0.2">
      <c r="B914" s="187"/>
      <c r="C914" s="188"/>
      <c r="D914" s="189"/>
      <c r="E914" s="186"/>
      <c r="F914" s="182"/>
      <c r="G914" s="184"/>
      <c r="K914" s="80" t="str">
        <f>IF(O914="","",COUNT(O$3:O914))</f>
        <v/>
      </c>
      <c r="L914" s="80" t="str">
        <f>IF(B914&lt;&gt;"",B914,IF(OR(COUNTA($G$3:$G914)&lt;COUNTA($G$3:$G$1048576),$G914&lt;&gt;""),L913,""))</f>
        <v/>
      </c>
      <c r="M914" s="80" t="str">
        <f>IF(C914&lt;&gt;"",C914,IF(OR(COUNTA($G$3:$G914)&lt;COUNTA($G$3:$G$1048576),$G914&lt;&gt;""),M913,""))</f>
        <v/>
      </c>
      <c r="N914" s="80" t="str">
        <f>IF(D914&lt;&gt;"",D914,IF(OR(COUNTA($G$3:$G914)&lt;COUNTA($G$3:$G$1048576),$G914&lt;&gt;""),N913,""))</f>
        <v/>
      </c>
      <c r="O914" s="81" t="str">
        <f t="shared" si="521"/>
        <v/>
      </c>
      <c r="P914" s="90" t="str">
        <f>IFERROR(IF(O914="",IF(COUNT(S$3:S$1048576)=COUNT(S$3:S914),IF(S914="","",INDEX(O$3:O914,MATCH(MAX(K$3:K914),K$3:K914,0),0)),INDEX(O$3:O914,MATCH(MAX(K$3:K914),K$3:K914,0),0)),O914),"")</f>
        <v/>
      </c>
      <c r="Q914" s="89" t="str">
        <f>IF(R914="","",COUNT(R$3:R914))</f>
        <v/>
      </c>
      <c r="R914" s="80" t="str">
        <f t="shared" si="507"/>
        <v/>
      </c>
      <c r="S914" s="91" t="str">
        <f>IFERROR(IF(COUNTA($E914:$G914)=0,"",IF(AND(R914="",$O914=INDEX(O$3:O914,MATCH(MAX(Q$3:Q914),Q$3:Q914,0),0)),INDEX(R$3:R914,MATCH(MAX(Q$3:Q914),Q$3:Q914,0),0),R914)),"")</f>
        <v/>
      </c>
      <c r="T914" s="80" t="str">
        <f>IF(U914="","",COUNT(U$3:U914))</f>
        <v/>
      </c>
      <c r="U914" s="80" t="str">
        <f t="shared" si="522"/>
        <v/>
      </c>
      <c r="V914" s="91" t="str">
        <f>IFERROR(IF(S914="","",IF(U914="",IF(AND(E914="",F914="",G914&lt;&gt;"",$O914=INDEX(O$3:O914,MATCH(MAX(T$3:T914),T$3:T914,0),0)),INDEX(U$3:U914,MATCH(MAX(T$3:T914),T$3:T914,0),0),IF(AND(S914&lt;&gt;"",U914=""),0,"")),U914)),"")</f>
        <v/>
      </c>
      <c r="W914" s="95" t="str">
        <f t="shared" si="523"/>
        <v/>
      </c>
      <c r="X914" s="198" t="str">
        <f t="shared" si="524"/>
        <v/>
      </c>
      <c r="Y914" s="92" t="str">
        <f t="shared" si="525"/>
        <v/>
      </c>
      <c r="Z914" s="106" t="str">
        <f>IF(P914="","",COUNTIF($N$3:$N914,$N914))</f>
        <v/>
      </c>
      <c r="AA914" s="92" t="str">
        <f t="shared" si="526"/>
        <v/>
      </c>
      <c r="AB914" s="92" t="str">
        <f t="shared" si="527"/>
        <v/>
      </c>
      <c r="AC914" s="92" t="str">
        <f t="shared" si="528"/>
        <v/>
      </c>
      <c r="AD914" s="92" t="str">
        <f t="shared" ref="AD914:AL923" si="534">IFERROR(IF(AND($Z914=1,AD$2&lt;&gt;"",""&amp;INDEX($Y$3:$Y$1048576,MATCH($P914&amp;"@"&amp;AD$2,$AA$3:$AA$1048576,0),0)&lt;&gt;""),AD$1&amp;""&amp;INDEX($Y$3:$Y$1048576,MATCH($P914&amp;"@"&amp;AD$2,$AA$3:$AA$1048576,0),0),""),"")</f>
        <v/>
      </c>
      <c r="AE914" s="92" t="str">
        <f t="shared" si="534"/>
        <v/>
      </c>
      <c r="AF914" s="92" t="str">
        <f t="shared" si="534"/>
        <v/>
      </c>
      <c r="AG914" s="92" t="str">
        <f t="shared" si="534"/>
        <v/>
      </c>
      <c r="AH914" s="92" t="str">
        <f t="shared" si="534"/>
        <v/>
      </c>
      <c r="AI914" s="92" t="str">
        <f t="shared" si="534"/>
        <v/>
      </c>
      <c r="AJ914" s="92" t="str">
        <f t="shared" si="534"/>
        <v/>
      </c>
      <c r="AK914" s="92" t="str">
        <f t="shared" si="534"/>
        <v/>
      </c>
      <c r="AL914" s="92" t="str">
        <f t="shared" si="534"/>
        <v/>
      </c>
      <c r="AN914" s="35" t="str">
        <f t="shared" si="508"/>
        <v/>
      </c>
      <c r="AO914" s="44" t="str">
        <f t="shared" si="529"/>
        <v/>
      </c>
      <c r="AP914" s="41" t="str">
        <f>IF(AO914="","",RANK(AO914,AO$3:AO$1048576,1)+COUNTIF(AO$3:AO914,AO914)-1)</f>
        <v/>
      </c>
      <c r="AQ914" s="1" t="str">
        <f t="shared" si="530"/>
        <v/>
      </c>
      <c r="AR914" s="34" t="str">
        <f t="shared" si="509"/>
        <v/>
      </c>
      <c r="AS914" s="39" t="str">
        <f t="shared" si="510"/>
        <v/>
      </c>
      <c r="AT914" s="44" t="str">
        <f t="shared" si="511"/>
        <v/>
      </c>
      <c r="AU914" s="41" t="str">
        <f>IF(AT914="","",RANK(AT914,AT$3:AT$1048576,1)+COUNTIF(AT$3:AT914,AT914)-1)</f>
        <v/>
      </c>
      <c r="AV914" s="1" t="str">
        <f t="shared" si="512"/>
        <v/>
      </c>
      <c r="AW914" s="34" t="str">
        <f t="shared" si="513"/>
        <v/>
      </c>
      <c r="AX914" s="39" t="str">
        <f t="shared" si="514"/>
        <v/>
      </c>
      <c r="AY914" s="44" t="str">
        <f t="shared" si="531"/>
        <v/>
      </c>
      <c r="AZ914" s="41" t="str">
        <f>IF(AY914="","",RANK(AY914,AY$3:AY$1048576,1)+COUNTIF(AY$3:AY914,AY914)-1)</f>
        <v/>
      </c>
      <c r="BA914" s="1" t="str">
        <f t="shared" si="515"/>
        <v/>
      </c>
      <c r="BB914" s="34" t="str">
        <f t="shared" si="516"/>
        <v/>
      </c>
      <c r="BC914" s="39" t="str">
        <f t="shared" si="517"/>
        <v/>
      </c>
      <c r="BD914" s="44" t="str">
        <f t="shared" si="532"/>
        <v/>
      </c>
      <c r="BE914" s="41" t="str">
        <f>IF(BD914="","",RANK(BD914,BD$3:BD$1048576,1)+COUNTIF(BD$3:BD914,BD914)-1)</f>
        <v/>
      </c>
      <c r="BF914" s="1" t="str">
        <f t="shared" si="518"/>
        <v/>
      </c>
      <c r="BG914" s="34" t="str">
        <f t="shared" si="519"/>
        <v/>
      </c>
      <c r="BH914" s="39" t="str">
        <f t="shared" si="520"/>
        <v/>
      </c>
      <c r="BJ914" s="3"/>
      <c r="BK914" s="86"/>
      <c r="BL914" s="86"/>
      <c r="BM914" s="86"/>
      <c r="BN914" s="86"/>
      <c r="BO914" s="3"/>
      <c r="BP914" s="86"/>
      <c r="BQ914" s="86"/>
      <c r="BR914" s="86"/>
      <c r="BS914" s="86"/>
      <c r="BT914" s="3"/>
      <c r="BU914" s="86"/>
      <c r="BV914" s="86"/>
      <c r="BW914" s="86"/>
      <c r="BX914" s="86"/>
      <c r="BY914" s="3"/>
      <c r="BZ914" s="86"/>
      <c r="CA914" s="86"/>
      <c r="CB914" s="86"/>
      <c r="CC914" s="86"/>
    </row>
    <row r="915" spans="2:81" ht="35.1" customHeight="1" x14ac:dyDescent="0.2">
      <c r="B915" s="187"/>
      <c r="C915" s="188"/>
      <c r="D915" s="189"/>
      <c r="E915" s="186"/>
      <c r="F915" s="182"/>
      <c r="G915" s="184"/>
      <c r="K915" s="80" t="str">
        <f>IF(O915="","",COUNT(O$3:O915))</f>
        <v/>
      </c>
      <c r="L915" s="80" t="str">
        <f>IF(B915&lt;&gt;"",B915,IF(OR(COUNTA($G$3:$G915)&lt;COUNTA($G$3:$G$1048576),$G915&lt;&gt;""),L914,""))</f>
        <v/>
      </c>
      <c r="M915" s="80" t="str">
        <f>IF(C915&lt;&gt;"",C915,IF(OR(COUNTA($G$3:$G915)&lt;COUNTA($G$3:$G$1048576),$G915&lt;&gt;""),M914,""))</f>
        <v/>
      </c>
      <c r="N915" s="80" t="str">
        <f>IF(D915&lt;&gt;"",D915,IF(OR(COUNTA($G$3:$G915)&lt;COUNTA($G$3:$G$1048576),$G915&lt;&gt;""),N914,""))</f>
        <v/>
      </c>
      <c r="O915" s="81" t="str">
        <f t="shared" si="521"/>
        <v/>
      </c>
      <c r="P915" s="90" t="str">
        <f>IFERROR(IF(O915="",IF(COUNT(S$3:S$1048576)=COUNT(S$3:S915),IF(S915="","",INDEX(O$3:O915,MATCH(MAX(K$3:K915),K$3:K915,0),0)),INDEX(O$3:O915,MATCH(MAX(K$3:K915),K$3:K915,0),0)),O915),"")</f>
        <v/>
      </c>
      <c r="Q915" s="89" t="str">
        <f>IF(R915="","",COUNT(R$3:R915))</f>
        <v/>
      </c>
      <c r="R915" s="80" t="str">
        <f t="shared" si="507"/>
        <v/>
      </c>
      <c r="S915" s="91" t="str">
        <f>IFERROR(IF(COUNTA($E915:$G915)=0,"",IF(AND(R915="",$O915=INDEX(O$3:O915,MATCH(MAX(Q$3:Q915),Q$3:Q915,0),0)),INDEX(R$3:R915,MATCH(MAX(Q$3:Q915),Q$3:Q915,0),0),R915)),"")</f>
        <v/>
      </c>
      <c r="T915" s="80" t="str">
        <f>IF(U915="","",COUNT(U$3:U915))</f>
        <v/>
      </c>
      <c r="U915" s="80" t="str">
        <f t="shared" si="522"/>
        <v/>
      </c>
      <c r="V915" s="91" t="str">
        <f>IFERROR(IF(S915="","",IF(U915="",IF(AND(E915="",F915="",G915&lt;&gt;"",$O915=INDEX(O$3:O915,MATCH(MAX(T$3:T915),T$3:T915,0),0)),INDEX(U$3:U915,MATCH(MAX(T$3:T915),T$3:T915,0),0),IF(AND(S915&lt;&gt;"",U915=""),0,"")),U915)),"")</f>
        <v/>
      </c>
      <c r="W915" s="95" t="str">
        <f t="shared" si="523"/>
        <v/>
      </c>
      <c r="X915" s="198" t="str">
        <f t="shared" si="524"/>
        <v/>
      </c>
      <c r="Y915" s="92" t="str">
        <f t="shared" si="525"/>
        <v/>
      </c>
      <c r="Z915" s="106" t="str">
        <f>IF(P915="","",COUNTIF($N$3:$N915,$N915))</f>
        <v/>
      </c>
      <c r="AA915" s="92" t="str">
        <f t="shared" si="526"/>
        <v/>
      </c>
      <c r="AB915" s="92" t="str">
        <f t="shared" si="527"/>
        <v/>
      </c>
      <c r="AC915" s="92" t="str">
        <f t="shared" si="528"/>
        <v/>
      </c>
      <c r="AD915" s="92" t="str">
        <f t="shared" si="534"/>
        <v/>
      </c>
      <c r="AE915" s="92" t="str">
        <f t="shared" si="534"/>
        <v/>
      </c>
      <c r="AF915" s="92" t="str">
        <f t="shared" si="534"/>
        <v/>
      </c>
      <c r="AG915" s="92" t="str">
        <f t="shared" si="534"/>
        <v/>
      </c>
      <c r="AH915" s="92" t="str">
        <f t="shared" si="534"/>
        <v/>
      </c>
      <c r="AI915" s="92" t="str">
        <f t="shared" si="534"/>
        <v/>
      </c>
      <c r="AJ915" s="92" t="str">
        <f t="shared" si="534"/>
        <v/>
      </c>
      <c r="AK915" s="92" t="str">
        <f t="shared" si="534"/>
        <v/>
      </c>
      <c r="AL915" s="92" t="str">
        <f t="shared" si="534"/>
        <v/>
      </c>
      <c r="AN915" s="35" t="str">
        <f t="shared" si="508"/>
        <v/>
      </c>
      <c r="AO915" s="44" t="str">
        <f t="shared" si="529"/>
        <v/>
      </c>
      <c r="AP915" s="41" t="str">
        <f>IF(AO915="","",RANK(AO915,AO$3:AO$1048576,1)+COUNTIF(AO$3:AO915,AO915)-1)</f>
        <v/>
      </c>
      <c r="AQ915" s="1" t="str">
        <f t="shared" si="530"/>
        <v/>
      </c>
      <c r="AR915" s="34" t="str">
        <f t="shared" si="509"/>
        <v/>
      </c>
      <c r="AS915" s="39" t="str">
        <f t="shared" si="510"/>
        <v/>
      </c>
      <c r="AT915" s="44" t="str">
        <f t="shared" si="511"/>
        <v/>
      </c>
      <c r="AU915" s="41" t="str">
        <f>IF(AT915="","",RANK(AT915,AT$3:AT$1048576,1)+COUNTIF(AT$3:AT915,AT915)-1)</f>
        <v/>
      </c>
      <c r="AV915" s="1" t="str">
        <f t="shared" si="512"/>
        <v/>
      </c>
      <c r="AW915" s="34" t="str">
        <f t="shared" si="513"/>
        <v/>
      </c>
      <c r="AX915" s="39" t="str">
        <f t="shared" si="514"/>
        <v/>
      </c>
      <c r="AY915" s="44" t="str">
        <f t="shared" si="531"/>
        <v/>
      </c>
      <c r="AZ915" s="41" t="str">
        <f>IF(AY915="","",RANK(AY915,AY$3:AY$1048576,1)+COUNTIF(AY$3:AY915,AY915)-1)</f>
        <v/>
      </c>
      <c r="BA915" s="1" t="str">
        <f t="shared" si="515"/>
        <v/>
      </c>
      <c r="BB915" s="34" t="str">
        <f t="shared" si="516"/>
        <v/>
      </c>
      <c r="BC915" s="39" t="str">
        <f t="shared" si="517"/>
        <v/>
      </c>
      <c r="BD915" s="44" t="str">
        <f t="shared" si="532"/>
        <v/>
      </c>
      <c r="BE915" s="41" t="str">
        <f>IF(BD915="","",RANK(BD915,BD$3:BD$1048576,1)+COUNTIF(BD$3:BD915,BD915)-1)</f>
        <v/>
      </c>
      <c r="BF915" s="1" t="str">
        <f t="shared" si="518"/>
        <v/>
      </c>
      <c r="BG915" s="34" t="str">
        <f t="shared" si="519"/>
        <v/>
      </c>
      <c r="BH915" s="39" t="str">
        <f t="shared" si="520"/>
        <v/>
      </c>
      <c r="BJ915" s="3"/>
      <c r="BK915" s="86"/>
      <c r="BL915" s="86"/>
      <c r="BM915" s="86"/>
      <c r="BN915" s="86"/>
      <c r="BO915" s="3"/>
      <c r="BP915" s="86"/>
      <c r="BQ915" s="86"/>
      <c r="BR915" s="86"/>
      <c r="BS915" s="86"/>
      <c r="BT915" s="3"/>
      <c r="BU915" s="86"/>
      <c r="BV915" s="86"/>
      <c r="BW915" s="86"/>
      <c r="BX915" s="86"/>
      <c r="BY915" s="3"/>
      <c r="BZ915" s="86"/>
      <c r="CA915" s="86"/>
      <c r="CB915" s="86"/>
      <c r="CC915" s="86"/>
    </row>
    <row r="916" spans="2:81" ht="35.1" customHeight="1" x14ac:dyDescent="0.2">
      <c r="B916" s="187"/>
      <c r="C916" s="188"/>
      <c r="D916" s="189"/>
      <c r="E916" s="186"/>
      <c r="F916" s="182"/>
      <c r="G916" s="184"/>
      <c r="K916" s="80" t="str">
        <f>IF(O916="","",COUNT(O$3:O916))</f>
        <v/>
      </c>
      <c r="L916" s="80" t="str">
        <f>IF(B916&lt;&gt;"",B916,IF(OR(COUNTA($G$3:$G916)&lt;COUNTA($G$3:$G$1048576),$G916&lt;&gt;""),L915,""))</f>
        <v/>
      </c>
      <c r="M916" s="80" t="str">
        <f>IF(C916&lt;&gt;"",C916,IF(OR(COUNTA($G$3:$G916)&lt;COUNTA($G$3:$G$1048576),$G916&lt;&gt;""),M915,""))</f>
        <v/>
      </c>
      <c r="N916" s="80" t="str">
        <f>IF(D916&lt;&gt;"",D916,IF(OR(COUNTA($G$3:$G916)&lt;COUNTA($G$3:$G$1048576),$G916&lt;&gt;""),N915,""))</f>
        <v/>
      </c>
      <c r="O916" s="81" t="str">
        <f t="shared" si="521"/>
        <v/>
      </c>
      <c r="P916" s="90" t="str">
        <f>IFERROR(IF(O916="",IF(COUNT(S$3:S$1048576)=COUNT(S$3:S916),IF(S916="","",INDEX(O$3:O916,MATCH(MAX(K$3:K916),K$3:K916,0),0)),INDEX(O$3:O916,MATCH(MAX(K$3:K916),K$3:K916,0),0)),O916),"")</f>
        <v/>
      </c>
      <c r="Q916" s="89" t="str">
        <f>IF(R916="","",COUNT(R$3:R916))</f>
        <v/>
      </c>
      <c r="R916" s="80" t="str">
        <f t="shared" si="507"/>
        <v/>
      </c>
      <c r="S916" s="91" t="str">
        <f>IFERROR(IF(COUNTA($E916:$G916)=0,"",IF(AND(R916="",$O916=INDEX(O$3:O916,MATCH(MAX(Q$3:Q916),Q$3:Q916,0),0)),INDEX(R$3:R916,MATCH(MAX(Q$3:Q916),Q$3:Q916,0),0),R916)),"")</f>
        <v/>
      </c>
      <c r="T916" s="80" t="str">
        <f>IF(U916="","",COUNT(U$3:U916))</f>
        <v/>
      </c>
      <c r="U916" s="80" t="str">
        <f t="shared" si="522"/>
        <v/>
      </c>
      <c r="V916" s="91" t="str">
        <f>IFERROR(IF(S916="","",IF(U916="",IF(AND(E916="",F916="",G916&lt;&gt;"",$O916=INDEX(O$3:O916,MATCH(MAX(T$3:T916),T$3:T916,0),0)),INDEX(U$3:U916,MATCH(MAX(T$3:T916),T$3:T916,0),0),IF(AND(S916&lt;&gt;"",U916=""),0,"")),U916)),"")</f>
        <v/>
      </c>
      <c r="W916" s="95" t="str">
        <f t="shared" si="523"/>
        <v/>
      </c>
      <c r="X916" s="198" t="str">
        <f t="shared" si="524"/>
        <v/>
      </c>
      <c r="Y916" s="92" t="str">
        <f t="shared" si="525"/>
        <v/>
      </c>
      <c r="Z916" s="106" t="str">
        <f>IF(P916="","",COUNTIF($N$3:$N916,$N916))</f>
        <v/>
      </c>
      <c r="AA916" s="92" t="str">
        <f t="shared" si="526"/>
        <v/>
      </c>
      <c r="AB916" s="92" t="str">
        <f t="shared" si="527"/>
        <v/>
      </c>
      <c r="AC916" s="92" t="str">
        <f t="shared" si="528"/>
        <v/>
      </c>
      <c r="AD916" s="92" t="str">
        <f t="shared" si="534"/>
        <v/>
      </c>
      <c r="AE916" s="92" t="str">
        <f t="shared" si="534"/>
        <v/>
      </c>
      <c r="AF916" s="92" t="str">
        <f t="shared" si="534"/>
        <v/>
      </c>
      <c r="AG916" s="92" t="str">
        <f t="shared" si="534"/>
        <v/>
      </c>
      <c r="AH916" s="92" t="str">
        <f t="shared" si="534"/>
        <v/>
      </c>
      <c r="AI916" s="92" t="str">
        <f t="shared" si="534"/>
        <v/>
      </c>
      <c r="AJ916" s="92" t="str">
        <f t="shared" si="534"/>
        <v/>
      </c>
      <c r="AK916" s="92" t="str">
        <f t="shared" si="534"/>
        <v/>
      </c>
      <c r="AL916" s="92" t="str">
        <f t="shared" si="534"/>
        <v/>
      </c>
      <c r="AN916" s="35" t="str">
        <f t="shared" si="508"/>
        <v/>
      </c>
      <c r="AO916" s="44" t="str">
        <f t="shared" si="529"/>
        <v/>
      </c>
      <c r="AP916" s="41" t="str">
        <f>IF(AO916="","",RANK(AO916,AO$3:AO$1048576,1)+COUNTIF(AO$3:AO916,AO916)-1)</f>
        <v/>
      </c>
      <c r="AQ916" s="1" t="str">
        <f t="shared" si="530"/>
        <v/>
      </c>
      <c r="AR916" s="34" t="str">
        <f t="shared" si="509"/>
        <v/>
      </c>
      <c r="AS916" s="39" t="str">
        <f t="shared" si="510"/>
        <v/>
      </c>
      <c r="AT916" s="44" t="str">
        <f t="shared" si="511"/>
        <v/>
      </c>
      <c r="AU916" s="41" t="str">
        <f>IF(AT916="","",RANK(AT916,AT$3:AT$1048576,1)+COUNTIF(AT$3:AT916,AT916)-1)</f>
        <v/>
      </c>
      <c r="AV916" s="1" t="str">
        <f t="shared" si="512"/>
        <v/>
      </c>
      <c r="AW916" s="34" t="str">
        <f t="shared" si="513"/>
        <v/>
      </c>
      <c r="AX916" s="39" t="str">
        <f t="shared" si="514"/>
        <v/>
      </c>
      <c r="AY916" s="44" t="str">
        <f t="shared" si="531"/>
        <v/>
      </c>
      <c r="AZ916" s="41" t="str">
        <f>IF(AY916="","",RANK(AY916,AY$3:AY$1048576,1)+COUNTIF(AY$3:AY916,AY916)-1)</f>
        <v/>
      </c>
      <c r="BA916" s="1" t="str">
        <f t="shared" si="515"/>
        <v/>
      </c>
      <c r="BB916" s="34" t="str">
        <f t="shared" si="516"/>
        <v/>
      </c>
      <c r="BC916" s="39" t="str">
        <f t="shared" si="517"/>
        <v/>
      </c>
      <c r="BD916" s="44" t="str">
        <f t="shared" si="532"/>
        <v/>
      </c>
      <c r="BE916" s="41" t="str">
        <f>IF(BD916="","",RANK(BD916,BD$3:BD$1048576,1)+COUNTIF(BD$3:BD916,BD916)-1)</f>
        <v/>
      </c>
      <c r="BF916" s="1" t="str">
        <f t="shared" si="518"/>
        <v/>
      </c>
      <c r="BG916" s="34" t="str">
        <f t="shared" si="519"/>
        <v/>
      </c>
      <c r="BH916" s="39" t="str">
        <f t="shared" si="520"/>
        <v/>
      </c>
      <c r="BJ916" s="3"/>
      <c r="BK916" s="86"/>
      <c r="BL916" s="86"/>
      <c r="BM916" s="86"/>
      <c r="BN916" s="86"/>
      <c r="BO916" s="3"/>
      <c r="BP916" s="86"/>
      <c r="BQ916" s="86"/>
      <c r="BR916" s="86"/>
      <c r="BS916" s="86"/>
      <c r="BT916" s="3"/>
      <c r="BU916" s="86"/>
      <c r="BV916" s="86"/>
      <c r="BW916" s="86"/>
      <c r="BX916" s="86"/>
      <c r="BY916" s="3"/>
      <c r="BZ916" s="86"/>
      <c r="CA916" s="86"/>
      <c r="CB916" s="86"/>
      <c r="CC916" s="86"/>
    </row>
    <row r="917" spans="2:81" ht="35.1" customHeight="1" x14ac:dyDescent="0.2">
      <c r="B917" s="187"/>
      <c r="C917" s="188"/>
      <c r="D917" s="189"/>
      <c r="E917" s="186"/>
      <c r="F917" s="182"/>
      <c r="G917" s="184"/>
      <c r="K917" s="80" t="str">
        <f>IF(O917="","",COUNT(O$3:O917))</f>
        <v/>
      </c>
      <c r="L917" s="80" t="str">
        <f>IF(B917&lt;&gt;"",B917,IF(OR(COUNTA($G$3:$G917)&lt;COUNTA($G$3:$G$1048576),$G917&lt;&gt;""),L916,""))</f>
        <v/>
      </c>
      <c r="M917" s="80" t="str">
        <f>IF(C917&lt;&gt;"",C917,IF(OR(COUNTA($G$3:$G917)&lt;COUNTA($G$3:$G$1048576),$G917&lt;&gt;""),M916,""))</f>
        <v/>
      </c>
      <c r="N917" s="80" t="str">
        <f>IF(D917&lt;&gt;"",D917,IF(OR(COUNTA($G$3:$G917)&lt;COUNTA($G$3:$G$1048576),$G917&lt;&gt;""),N916,""))</f>
        <v/>
      </c>
      <c r="O917" s="81" t="str">
        <f t="shared" si="521"/>
        <v/>
      </c>
      <c r="P917" s="90" t="str">
        <f>IFERROR(IF(O917="",IF(COUNT(S$3:S$1048576)=COUNT(S$3:S917),IF(S917="","",INDEX(O$3:O917,MATCH(MAX(K$3:K917),K$3:K917,0),0)),INDEX(O$3:O917,MATCH(MAX(K$3:K917),K$3:K917,0),0)),O917),"")</f>
        <v/>
      </c>
      <c r="Q917" s="89" t="str">
        <f>IF(R917="","",COUNT(R$3:R917))</f>
        <v/>
      </c>
      <c r="R917" s="80" t="str">
        <f t="shared" si="507"/>
        <v/>
      </c>
      <c r="S917" s="91" t="str">
        <f>IFERROR(IF(COUNTA($E917:$G917)=0,"",IF(AND(R917="",$O917=INDEX(O$3:O917,MATCH(MAX(Q$3:Q917),Q$3:Q917,0),0)),INDEX(R$3:R917,MATCH(MAX(Q$3:Q917),Q$3:Q917,0),0),R917)),"")</f>
        <v/>
      </c>
      <c r="T917" s="80" t="str">
        <f>IF(U917="","",COUNT(U$3:U917))</f>
        <v/>
      </c>
      <c r="U917" s="80" t="str">
        <f t="shared" si="522"/>
        <v/>
      </c>
      <c r="V917" s="91" t="str">
        <f>IFERROR(IF(S917="","",IF(U917="",IF(AND(E917="",F917="",G917&lt;&gt;"",$O917=INDEX(O$3:O917,MATCH(MAX(T$3:T917),T$3:T917,0),0)),INDEX(U$3:U917,MATCH(MAX(T$3:T917),T$3:T917,0),0),IF(AND(S917&lt;&gt;"",U917=""),0,"")),U917)),"")</f>
        <v/>
      </c>
      <c r="W917" s="95" t="str">
        <f t="shared" si="523"/>
        <v/>
      </c>
      <c r="X917" s="198" t="str">
        <f t="shared" si="524"/>
        <v/>
      </c>
      <c r="Y917" s="92" t="str">
        <f t="shared" si="525"/>
        <v/>
      </c>
      <c r="Z917" s="106" t="str">
        <f>IF(P917="","",COUNTIF($N$3:$N917,$N917))</f>
        <v/>
      </c>
      <c r="AA917" s="92" t="str">
        <f t="shared" si="526"/>
        <v/>
      </c>
      <c r="AB917" s="92" t="str">
        <f t="shared" si="527"/>
        <v/>
      </c>
      <c r="AC917" s="92" t="str">
        <f t="shared" si="528"/>
        <v/>
      </c>
      <c r="AD917" s="92" t="str">
        <f t="shared" si="534"/>
        <v/>
      </c>
      <c r="AE917" s="92" t="str">
        <f t="shared" si="534"/>
        <v/>
      </c>
      <c r="AF917" s="92" t="str">
        <f t="shared" si="534"/>
        <v/>
      </c>
      <c r="AG917" s="92" t="str">
        <f t="shared" si="534"/>
        <v/>
      </c>
      <c r="AH917" s="92" t="str">
        <f t="shared" si="534"/>
        <v/>
      </c>
      <c r="AI917" s="92" t="str">
        <f t="shared" si="534"/>
        <v/>
      </c>
      <c r="AJ917" s="92" t="str">
        <f t="shared" si="534"/>
        <v/>
      </c>
      <c r="AK917" s="92" t="str">
        <f t="shared" si="534"/>
        <v/>
      </c>
      <c r="AL917" s="92" t="str">
        <f t="shared" si="534"/>
        <v/>
      </c>
      <c r="AN917" s="35" t="str">
        <f t="shared" si="508"/>
        <v/>
      </c>
      <c r="AO917" s="44" t="str">
        <f t="shared" si="529"/>
        <v/>
      </c>
      <c r="AP917" s="41" t="str">
        <f>IF(AO917="","",RANK(AO917,AO$3:AO$1048576,1)+COUNTIF(AO$3:AO917,AO917)-1)</f>
        <v/>
      </c>
      <c r="AQ917" s="1" t="str">
        <f t="shared" si="530"/>
        <v/>
      </c>
      <c r="AR917" s="34" t="str">
        <f t="shared" si="509"/>
        <v/>
      </c>
      <c r="AS917" s="39" t="str">
        <f t="shared" si="510"/>
        <v/>
      </c>
      <c r="AT917" s="44" t="str">
        <f t="shared" si="511"/>
        <v/>
      </c>
      <c r="AU917" s="41" t="str">
        <f>IF(AT917="","",RANK(AT917,AT$3:AT$1048576,1)+COUNTIF(AT$3:AT917,AT917)-1)</f>
        <v/>
      </c>
      <c r="AV917" s="1" t="str">
        <f t="shared" si="512"/>
        <v/>
      </c>
      <c r="AW917" s="34" t="str">
        <f t="shared" si="513"/>
        <v/>
      </c>
      <c r="AX917" s="39" t="str">
        <f t="shared" si="514"/>
        <v/>
      </c>
      <c r="AY917" s="44" t="str">
        <f t="shared" si="531"/>
        <v/>
      </c>
      <c r="AZ917" s="41" t="str">
        <f>IF(AY917="","",RANK(AY917,AY$3:AY$1048576,1)+COUNTIF(AY$3:AY917,AY917)-1)</f>
        <v/>
      </c>
      <c r="BA917" s="1" t="str">
        <f t="shared" si="515"/>
        <v/>
      </c>
      <c r="BB917" s="34" t="str">
        <f t="shared" si="516"/>
        <v/>
      </c>
      <c r="BC917" s="39" t="str">
        <f t="shared" si="517"/>
        <v/>
      </c>
      <c r="BD917" s="44" t="str">
        <f t="shared" si="532"/>
        <v/>
      </c>
      <c r="BE917" s="41" t="str">
        <f>IF(BD917="","",RANK(BD917,BD$3:BD$1048576,1)+COUNTIF(BD$3:BD917,BD917)-1)</f>
        <v/>
      </c>
      <c r="BF917" s="1" t="str">
        <f t="shared" si="518"/>
        <v/>
      </c>
      <c r="BG917" s="34" t="str">
        <f t="shared" si="519"/>
        <v/>
      </c>
      <c r="BH917" s="39" t="str">
        <f t="shared" si="520"/>
        <v/>
      </c>
      <c r="BJ917" s="3"/>
      <c r="BK917" s="86"/>
      <c r="BL917" s="86"/>
      <c r="BM917" s="86"/>
      <c r="BN917" s="86"/>
      <c r="BO917" s="3"/>
      <c r="BP917" s="86"/>
      <c r="BQ917" s="86"/>
      <c r="BR917" s="86"/>
      <c r="BS917" s="86"/>
      <c r="BT917" s="3"/>
      <c r="BU917" s="86"/>
      <c r="BV917" s="86"/>
      <c r="BW917" s="86"/>
      <c r="BX917" s="86"/>
      <c r="BY917" s="3"/>
      <c r="BZ917" s="86"/>
      <c r="CA917" s="86"/>
      <c r="CB917" s="86"/>
      <c r="CC917" s="86"/>
    </row>
    <row r="918" spans="2:81" ht="35.1" customHeight="1" x14ac:dyDescent="0.2">
      <c r="B918" s="187"/>
      <c r="C918" s="188"/>
      <c r="D918" s="189"/>
      <c r="E918" s="186"/>
      <c r="F918" s="182"/>
      <c r="G918" s="184"/>
      <c r="K918" s="80" t="str">
        <f>IF(O918="","",COUNT(O$3:O918))</f>
        <v/>
      </c>
      <c r="L918" s="80" t="str">
        <f>IF(B918&lt;&gt;"",B918,IF(OR(COUNTA($G$3:$G918)&lt;COUNTA($G$3:$G$1048576),$G918&lt;&gt;""),L917,""))</f>
        <v/>
      </c>
      <c r="M918" s="80" t="str">
        <f>IF(C918&lt;&gt;"",C918,IF(OR(COUNTA($G$3:$G918)&lt;COUNTA($G$3:$G$1048576),$G918&lt;&gt;""),M917,""))</f>
        <v/>
      </c>
      <c r="N918" s="80" t="str">
        <f>IF(D918&lt;&gt;"",D918,IF(OR(COUNTA($G$3:$G918)&lt;COUNTA($G$3:$G$1048576),$G918&lt;&gt;""),N917,""))</f>
        <v/>
      </c>
      <c r="O918" s="81" t="str">
        <f t="shared" si="521"/>
        <v/>
      </c>
      <c r="P918" s="90" t="str">
        <f>IFERROR(IF(O918="",IF(COUNT(S$3:S$1048576)=COUNT(S$3:S918),IF(S918="","",INDEX(O$3:O918,MATCH(MAX(K$3:K918),K$3:K918,0),0)),INDEX(O$3:O918,MATCH(MAX(K$3:K918),K$3:K918,0),0)),O918),"")</f>
        <v/>
      </c>
      <c r="Q918" s="89" t="str">
        <f>IF(R918="","",COUNT(R$3:R918))</f>
        <v/>
      </c>
      <c r="R918" s="80" t="str">
        <f t="shared" si="507"/>
        <v/>
      </c>
      <c r="S918" s="91" t="str">
        <f>IFERROR(IF(COUNTA($E918:$G918)=0,"",IF(AND(R918="",$O918=INDEX(O$3:O918,MATCH(MAX(Q$3:Q918),Q$3:Q918,0),0)),INDEX(R$3:R918,MATCH(MAX(Q$3:Q918),Q$3:Q918,0),0),R918)),"")</f>
        <v/>
      </c>
      <c r="T918" s="80" t="str">
        <f>IF(U918="","",COUNT(U$3:U918))</f>
        <v/>
      </c>
      <c r="U918" s="80" t="str">
        <f t="shared" si="522"/>
        <v/>
      </c>
      <c r="V918" s="91" t="str">
        <f>IFERROR(IF(S918="","",IF(U918="",IF(AND(E918="",F918="",G918&lt;&gt;"",$O918=INDEX(O$3:O918,MATCH(MAX(T$3:T918),T$3:T918,0),0)),INDEX(U$3:U918,MATCH(MAX(T$3:T918),T$3:T918,0),0),IF(AND(S918&lt;&gt;"",U918=""),0,"")),U918)),"")</f>
        <v/>
      </c>
      <c r="W918" s="95" t="str">
        <f t="shared" si="523"/>
        <v/>
      </c>
      <c r="X918" s="198" t="str">
        <f t="shared" si="524"/>
        <v/>
      </c>
      <c r="Y918" s="92" t="str">
        <f t="shared" si="525"/>
        <v/>
      </c>
      <c r="Z918" s="106" t="str">
        <f>IF(P918="","",COUNTIF($N$3:$N918,$N918))</f>
        <v/>
      </c>
      <c r="AA918" s="92" t="str">
        <f t="shared" si="526"/>
        <v/>
      </c>
      <c r="AB918" s="92" t="str">
        <f t="shared" si="527"/>
        <v/>
      </c>
      <c r="AC918" s="92" t="str">
        <f t="shared" si="528"/>
        <v/>
      </c>
      <c r="AD918" s="92" t="str">
        <f t="shared" si="534"/>
        <v/>
      </c>
      <c r="AE918" s="92" t="str">
        <f t="shared" si="534"/>
        <v/>
      </c>
      <c r="AF918" s="92" t="str">
        <f t="shared" si="534"/>
        <v/>
      </c>
      <c r="AG918" s="92" t="str">
        <f t="shared" si="534"/>
        <v/>
      </c>
      <c r="AH918" s="92" t="str">
        <f t="shared" si="534"/>
        <v/>
      </c>
      <c r="AI918" s="92" t="str">
        <f t="shared" si="534"/>
        <v/>
      </c>
      <c r="AJ918" s="92" t="str">
        <f t="shared" si="534"/>
        <v/>
      </c>
      <c r="AK918" s="92" t="str">
        <f t="shared" si="534"/>
        <v/>
      </c>
      <c r="AL918" s="92" t="str">
        <f t="shared" si="534"/>
        <v/>
      </c>
      <c r="AN918" s="35" t="str">
        <f t="shared" si="508"/>
        <v/>
      </c>
      <c r="AO918" s="44" t="str">
        <f t="shared" si="529"/>
        <v/>
      </c>
      <c r="AP918" s="41" t="str">
        <f>IF(AO918="","",RANK(AO918,AO$3:AO$1048576,1)+COUNTIF(AO$3:AO918,AO918)-1)</f>
        <v/>
      </c>
      <c r="AQ918" s="1" t="str">
        <f t="shared" si="530"/>
        <v/>
      </c>
      <c r="AR918" s="34" t="str">
        <f t="shared" si="509"/>
        <v/>
      </c>
      <c r="AS918" s="39" t="str">
        <f t="shared" si="510"/>
        <v/>
      </c>
      <c r="AT918" s="44" t="str">
        <f t="shared" si="511"/>
        <v/>
      </c>
      <c r="AU918" s="41" t="str">
        <f>IF(AT918="","",RANK(AT918,AT$3:AT$1048576,1)+COUNTIF(AT$3:AT918,AT918)-1)</f>
        <v/>
      </c>
      <c r="AV918" s="1" t="str">
        <f t="shared" si="512"/>
        <v/>
      </c>
      <c r="AW918" s="34" t="str">
        <f t="shared" si="513"/>
        <v/>
      </c>
      <c r="AX918" s="39" t="str">
        <f t="shared" si="514"/>
        <v/>
      </c>
      <c r="AY918" s="44" t="str">
        <f t="shared" si="531"/>
        <v/>
      </c>
      <c r="AZ918" s="41" t="str">
        <f>IF(AY918="","",RANK(AY918,AY$3:AY$1048576,1)+COUNTIF(AY$3:AY918,AY918)-1)</f>
        <v/>
      </c>
      <c r="BA918" s="1" t="str">
        <f t="shared" si="515"/>
        <v/>
      </c>
      <c r="BB918" s="34" t="str">
        <f t="shared" si="516"/>
        <v/>
      </c>
      <c r="BC918" s="39" t="str">
        <f t="shared" si="517"/>
        <v/>
      </c>
      <c r="BD918" s="44" t="str">
        <f t="shared" si="532"/>
        <v/>
      </c>
      <c r="BE918" s="41" t="str">
        <f>IF(BD918="","",RANK(BD918,BD$3:BD$1048576,1)+COUNTIF(BD$3:BD918,BD918)-1)</f>
        <v/>
      </c>
      <c r="BF918" s="1" t="str">
        <f t="shared" si="518"/>
        <v/>
      </c>
      <c r="BG918" s="34" t="str">
        <f t="shared" si="519"/>
        <v/>
      </c>
      <c r="BH918" s="39" t="str">
        <f t="shared" si="520"/>
        <v/>
      </c>
      <c r="BJ918" s="3"/>
      <c r="BK918" s="86"/>
      <c r="BL918" s="86"/>
      <c r="BM918" s="86"/>
      <c r="BN918" s="86"/>
      <c r="BO918" s="3"/>
      <c r="BP918" s="86"/>
      <c r="BQ918" s="86"/>
      <c r="BR918" s="86"/>
      <c r="BS918" s="86"/>
      <c r="BT918" s="3"/>
      <c r="BU918" s="86"/>
      <c r="BV918" s="86"/>
      <c r="BW918" s="86"/>
      <c r="BX918" s="86"/>
      <c r="BY918" s="3"/>
      <c r="BZ918" s="86"/>
      <c r="CA918" s="86"/>
      <c r="CB918" s="86"/>
      <c r="CC918" s="86"/>
    </row>
    <row r="919" spans="2:81" ht="35.1" customHeight="1" x14ac:dyDescent="0.2">
      <c r="B919" s="187"/>
      <c r="C919" s="188"/>
      <c r="D919" s="189"/>
      <c r="E919" s="186"/>
      <c r="F919" s="182"/>
      <c r="G919" s="184"/>
      <c r="K919" s="80" t="str">
        <f>IF(O919="","",COUNT(O$3:O919))</f>
        <v/>
      </c>
      <c r="L919" s="80" t="str">
        <f>IF(B919&lt;&gt;"",B919,IF(OR(COUNTA($G$3:$G919)&lt;COUNTA($G$3:$G$1048576),$G919&lt;&gt;""),L918,""))</f>
        <v/>
      </c>
      <c r="M919" s="80" t="str">
        <f>IF(C919&lt;&gt;"",C919,IF(OR(COUNTA($G$3:$G919)&lt;COUNTA($G$3:$G$1048576),$G919&lt;&gt;""),M918,""))</f>
        <v/>
      </c>
      <c r="N919" s="80" t="str">
        <f>IF(D919&lt;&gt;"",D919,IF(OR(COUNTA($G$3:$G919)&lt;COUNTA($G$3:$G$1048576),$G919&lt;&gt;""),N918,""))</f>
        <v/>
      </c>
      <c r="O919" s="81" t="str">
        <f t="shared" si="521"/>
        <v/>
      </c>
      <c r="P919" s="90" t="str">
        <f>IFERROR(IF(O919="",IF(COUNT(S$3:S$1048576)=COUNT(S$3:S919),IF(S919="","",INDEX(O$3:O919,MATCH(MAX(K$3:K919),K$3:K919,0),0)),INDEX(O$3:O919,MATCH(MAX(K$3:K919),K$3:K919,0),0)),O919),"")</f>
        <v/>
      </c>
      <c r="Q919" s="89" t="str">
        <f>IF(R919="","",COUNT(R$3:R919))</f>
        <v/>
      </c>
      <c r="R919" s="80" t="str">
        <f t="shared" si="507"/>
        <v/>
      </c>
      <c r="S919" s="91" t="str">
        <f>IFERROR(IF(COUNTA($E919:$G919)=0,"",IF(AND(R919="",$O919=INDEX(O$3:O919,MATCH(MAX(Q$3:Q919),Q$3:Q919,0),0)),INDEX(R$3:R919,MATCH(MAX(Q$3:Q919),Q$3:Q919,0),0),R919)),"")</f>
        <v/>
      </c>
      <c r="T919" s="80" t="str">
        <f>IF(U919="","",COUNT(U$3:U919))</f>
        <v/>
      </c>
      <c r="U919" s="80" t="str">
        <f t="shared" si="522"/>
        <v/>
      </c>
      <c r="V919" s="91" t="str">
        <f>IFERROR(IF(S919="","",IF(U919="",IF(AND(E919="",F919="",G919&lt;&gt;"",$O919=INDEX(O$3:O919,MATCH(MAX(T$3:T919),T$3:T919,0),0)),INDEX(U$3:U919,MATCH(MAX(T$3:T919),T$3:T919,0),0),IF(AND(S919&lt;&gt;"",U919=""),0,"")),U919)),"")</f>
        <v/>
      </c>
      <c r="W919" s="95" t="str">
        <f t="shared" si="523"/>
        <v/>
      </c>
      <c r="X919" s="198" t="str">
        <f t="shared" si="524"/>
        <v/>
      </c>
      <c r="Y919" s="92" t="str">
        <f t="shared" si="525"/>
        <v/>
      </c>
      <c r="Z919" s="106" t="str">
        <f>IF(P919="","",COUNTIF($N$3:$N919,$N919))</f>
        <v/>
      </c>
      <c r="AA919" s="92" t="str">
        <f t="shared" si="526"/>
        <v/>
      </c>
      <c r="AB919" s="92" t="str">
        <f t="shared" si="527"/>
        <v/>
      </c>
      <c r="AC919" s="92" t="str">
        <f t="shared" si="528"/>
        <v/>
      </c>
      <c r="AD919" s="92" t="str">
        <f t="shared" si="534"/>
        <v/>
      </c>
      <c r="AE919" s="92" t="str">
        <f t="shared" si="534"/>
        <v/>
      </c>
      <c r="AF919" s="92" t="str">
        <f t="shared" si="534"/>
        <v/>
      </c>
      <c r="AG919" s="92" t="str">
        <f t="shared" si="534"/>
        <v/>
      </c>
      <c r="AH919" s="92" t="str">
        <f t="shared" si="534"/>
        <v/>
      </c>
      <c r="AI919" s="92" t="str">
        <f t="shared" si="534"/>
        <v/>
      </c>
      <c r="AJ919" s="92" t="str">
        <f t="shared" si="534"/>
        <v/>
      </c>
      <c r="AK919" s="92" t="str">
        <f t="shared" si="534"/>
        <v/>
      </c>
      <c r="AL919" s="92" t="str">
        <f t="shared" si="534"/>
        <v/>
      </c>
      <c r="AN919" s="35" t="str">
        <f t="shared" si="508"/>
        <v/>
      </c>
      <c r="AO919" s="44" t="str">
        <f t="shared" si="529"/>
        <v/>
      </c>
      <c r="AP919" s="41" t="str">
        <f>IF(AO919="","",RANK(AO919,AO$3:AO$1048576,1)+COUNTIF(AO$3:AO919,AO919)-1)</f>
        <v/>
      </c>
      <c r="AQ919" s="1" t="str">
        <f t="shared" si="530"/>
        <v/>
      </c>
      <c r="AR919" s="34" t="str">
        <f t="shared" si="509"/>
        <v/>
      </c>
      <c r="AS919" s="39" t="str">
        <f t="shared" si="510"/>
        <v/>
      </c>
      <c r="AT919" s="44" t="str">
        <f t="shared" si="511"/>
        <v/>
      </c>
      <c r="AU919" s="41" t="str">
        <f>IF(AT919="","",RANK(AT919,AT$3:AT$1048576,1)+COUNTIF(AT$3:AT919,AT919)-1)</f>
        <v/>
      </c>
      <c r="AV919" s="1" t="str">
        <f t="shared" si="512"/>
        <v/>
      </c>
      <c r="AW919" s="34" t="str">
        <f t="shared" si="513"/>
        <v/>
      </c>
      <c r="AX919" s="39" t="str">
        <f t="shared" si="514"/>
        <v/>
      </c>
      <c r="AY919" s="44" t="str">
        <f t="shared" si="531"/>
        <v/>
      </c>
      <c r="AZ919" s="41" t="str">
        <f>IF(AY919="","",RANK(AY919,AY$3:AY$1048576,1)+COUNTIF(AY$3:AY919,AY919)-1)</f>
        <v/>
      </c>
      <c r="BA919" s="1" t="str">
        <f t="shared" si="515"/>
        <v/>
      </c>
      <c r="BB919" s="34" t="str">
        <f t="shared" si="516"/>
        <v/>
      </c>
      <c r="BC919" s="39" t="str">
        <f t="shared" si="517"/>
        <v/>
      </c>
      <c r="BD919" s="44" t="str">
        <f t="shared" si="532"/>
        <v/>
      </c>
      <c r="BE919" s="41" t="str">
        <f>IF(BD919="","",RANK(BD919,BD$3:BD$1048576,1)+COUNTIF(BD$3:BD919,BD919)-1)</f>
        <v/>
      </c>
      <c r="BF919" s="1" t="str">
        <f t="shared" si="518"/>
        <v/>
      </c>
      <c r="BG919" s="34" t="str">
        <f t="shared" si="519"/>
        <v/>
      </c>
      <c r="BH919" s="39" t="str">
        <f t="shared" si="520"/>
        <v/>
      </c>
      <c r="BJ919" s="3"/>
      <c r="BK919" s="86"/>
      <c r="BL919" s="86"/>
      <c r="BM919" s="86"/>
      <c r="BN919" s="86"/>
      <c r="BO919" s="3"/>
      <c r="BP919" s="86"/>
      <c r="BQ919" s="86"/>
      <c r="BR919" s="86"/>
      <c r="BS919" s="86"/>
      <c r="BT919" s="3"/>
      <c r="BU919" s="86"/>
      <c r="BV919" s="86"/>
      <c r="BW919" s="86"/>
      <c r="BX919" s="86"/>
      <c r="BY919" s="3"/>
      <c r="BZ919" s="86"/>
      <c r="CA919" s="86"/>
      <c r="CB919" s="86"/>
      <c r="CC919" s="86"/>
    </row>
    <row r="920" spans="2:81" ht="35.1" customHeight="1" x14ac:dyDescent="0.2">
      <c r="B920" s="187"/>
      <c r="C920" s="188"/>
      <c r="D920" s="189"/>
      <c r="E920" s="186"/>
      <c r="F920" s="182"/>
      <c r="G920" s="184"/>
      <c r="K920" s="80" t="str">
        <f>IF(O920="","",COUNT(O$3:O920))</f>
        <v/>
      </c>
      <c r="L920" s="80" t="str">
        <f>IF(B920&lt;&gt;"",B920,IF(OR(COUNTA($G$3:$G920)&lt;COUNTA($G$3:$G$1048576),$G920&lt;&gt;""),L919,""))</f>
        <v/>
      </c>
      <c r="M920" s="80" t="str">
        <f>IF(C920&lt;&gt;"",C920,IF(OR(COUNTA($G$3:$G920)&lt;COUNTA($G$3:$G$1048576),$G920&lt;&gt;""),M919,""))</f>
        <v/>
      </c>
      <c r="N920" s="80" t="str">
        <f>IF(D920&lt;&gt;"",D920,IF(OR(COUNTA($G$3:$G920)&lt;COUNTA($G$3:$G$1048576),$G920&lt;&gt;""),N919,""))</f>
        <v/>
      </c>
      <c r="O920" s="81" t="str">
        <f t="shared" si="521"/>
        <v/>
      </c>
      <c r="P920" s="90" t="str">
        <f>IFERROR(IF(O920="",IF(COUNT(S$3:S$1048576)=COUNT(S$3:S920),IF(S920="","",INDEX(O$3:O920,MATCH(MAX(K$3:K920),K$3:K920,0),0)),INDEX(O$3:O920,MATCH(MAX(K$3:K920),K$3:K920,0),0)),O920),"")</f>
        <v/>
      </c>
      <c r="Q920" s="89" t="str">
        <f>IF(R920="","",COUNT(R$3:R920))</f>
        <v/>
      </c>
      <c r="R920" s="80" t="str">
        <f t="shared" si="507"/>
        <v/>
      </c>
      <c r="S920" s="91" t="str">
        <f>IFERROR(IF(COUNTA($E920:$G920)=0,"",IF(AND(R920="",$O920=INDEX(O$3:O920,MATCH(MAX(Q$3:Q920),Q$3:Q920,0),0)),INDEX(R$3:R920,MATCH(MAX(Q$3:Q920),Q$3:Q920,0),0),R920)),"")</f>
        <v/>
      </c>
      <c r="T920" s="80" t="str">
        <f>IF(U920="","",COUNT(U$3:U920))</f>
        <v/>
      </c>
      <c r="U920" s="80" t="str">
        <f t="shared" si="522"/>
        <v/>
      </c>
      <c r="V920" s="91" t="str">
        <f>IFERROR(IF(S920="","",IF(U920="",IF(AND(E920="",F920="",G920&lt;&gt;"",$O920=INDEX(O$3:O920,MATCH(MAX(T$3:T920),T$3:T920,0),0)),INDEX(U$3:U920,MATCH(MAX(T$3:T920),T$3:T920,0),0),IF(AND(S920&lt;&gt;"",U920=""),0,"")),U920)),"")</f>
        <v/>
      </c>
      <c r="W920" s="95" t="str">
        <f t="shared" si="523"/>
        <v/>
      </c>
      <c r="X920" s="198" t="str">
        <f t="shared" si="524"/>
        <v/>
      </c>
      <c r="Y920" s="92" t="str">
        <f t="shared" si="525"/>
        <v/>
      </c>
      <c r="Z920" s="106" t="str">
        <f>IF(P920="","",COUNTIF($N$3:$N920,$N920))</f>
        <v/>
      </c>
      <c r="AA920" s="92" t="str">
        <f t="shared" si="526"/>
        <v/>
      </c>
      <c r="AB920" s="92" t="str">
        <f t="shared" si="527"/>
        <v/>
      </c>
      <c r="AC920" s="92" t="str">
        <f t="shared" si="528"/>
        <v/>
      </c>
      <c r="AD920" s="92" t="str">
        <f t="shared" si="534"/>
        <v/>
      </c>
      <c r="AE920" s="92" t="str">
        <f t="shared" si="534"/>
        <v/>
      </c>
      <c r="AF920" s="92" t="str">
        <f t="shared" si="534"/>
        <v/>
      </c>
      <c r="AG920" s="92" t="str">
        <f t="shared" si="534"/>
        <v/>
      </c>
      <c r="AH920" s="92" t="str">
        <f t="shared" si="534"/>
        <v/>
      </c>
      <c r="AI920" s="92" t="str">
        <f t="shared" si="534"/>
        <v/>
      </c>
      <c r="AJ920" s="92" t="str">
        <f t="shared" si="534"/>
        <v/>
      </c>
      <c r="AK920" s="92" t="str">
        <f t="shared" si="534"/>
        <v/>
      </c>
      <c r="AL920" s="92" t="str">
        <f t="shared" si="534"/>
        <v/>
      </c>
      <c r="AN920" s="35" t="str">
        <f t="shared" si="508"/>
        <v/>
      </c>
      <c r="AO920" s="44" t="str">
        <f t="shared" si="529"/>
        <v/>
      </c>
      <c r="AP920" s="41" t="str">
        <f>IF(AO920="","",RANK(AO920,AO$3:AO$1048576,1)+COUNTIF(AO$3:AO920,AO920)-1)</f>
        <v/>
      </c>
      <c r="AQ920" s="1" t="str">
        <f t="shared" si="530"/>
        <v/>
      </c>
      <c r="AR920" s="34" t="str">
        <f t="shared" si="509"/>
        <v/>
      </c>
      <c r="AS920" s="39" t="str">
        <f t="shared" si="510"/>
        <v/>
      </c>
      <c r="AT920" s="44" t="str">
        <f t="shared" si="511"/>
        <v/>
      </c>
      <c r="AU920" s="41" t="str">
        <f>IF(AT920="","",RANK(AT920,AT$3:AT$1048576,1)+COUNTIF(AT$3:AT920,AT920)-1)</f>
        <v/>
      </c>
      <c r="AV920" s="1" t="str">
        <f t="shared" si="512"/>
        <v/>
      </c>
      <c r="AW920" s="34" t="str">
        <f t="shared" si="513"/>
        <v/>
      </c>
      <c r="AX920" s="39" t="str">
        <f t="shared" si="514"/>
        <v/>
      </c>
      <c r="AY920" s="44" t="str">
        <f t="shared" si="531"/>
        <v/>
      </c>
      <c r="AZ920" s="41" t="str">
        <f>IF(AY920="","",RANK(AY920,AY$3:AY$1048576,1)+COUNTIF(AY$3:AY920,AY920)-1)</f>
        <v/>
      </c>
      <c r="BA920" s="1" t="str">
        <f t="shared" si="515"/>
        <v/>
      </c>
      <c r="BB920" s="34" t="str">
        <f t="shared" si="516"/>
        <v/>
      </c>
      <c r="BC920" s="39" t="str">
        <f t="shared" si="517"/>
        <v/>
      </c>
      <c r="BD920" s="44" t="str">
        <f t="shared" si="532"/>
        <v/>
      </c>
      <c r="BE920" s="41" t="str">
        <f>IF(BD920="","",RANK(BD920,BD$3:BD$1048576,1)+COUNTIF(BD$3:BD920,BD920)-1)</f>
        <v/>
      </c>
      <c r="BF920" s="1" t="str">
        <f t="shared" si="518"/>
        <v/>
      </c>
      <c r="BG920" s="34" t="str">
        <f t="shared" si="519"/>
        <v/>
      </c>
      <c r="BH920" s="39" t="str">
        <f t="shared" si="520"/>
        <v/>
      </c>
      <c r="BJ920" s="3"/>
      <c r="BK920" s="86"/>
      <c r="BL920" s="86"/>
      <c r="BM920" s="86"/>
      <c r="BN920" s="86"/>
      <c r="BO920" s="3"/>
      <c r="BP920" s="86"/>
      <c r="BQ920" s="86"/>
      <c r="BR920" s="86"/>
      <c r="BS920" s="86"/>
      <c r="BT920" s="3"/>
      <c r="BU920" s="86"/>
      <c r="BV920" s="86"/>
      <c r="BW920" s="86"/>
      <c r="BX920" s="86"/>
      <c r="BY920" s="3"/>
      <c r="BZ920" s="86"/>
      <c r="CA920" s="86"/>
      <c r="CB920" s="86"/>
      <c r="CC920" s="86"/>
    </row>
    <row r="921" spans="2:81" ht="35.1" customHeight="1" x14ac:dyDescent="0.2">
      <c r="B921" s="187"/>
      <c r="C921" s="188"/>
      <c r="D921" s="189"/>
      <c r="E921" s="186"/>
      <c r="F921" s="182"/>
      <c r="G921" s="184"/>
      <c r="K921" s="80" t="str">
        <f>IF(O921="","",COUNT(O$3:O921))</f>
        <v/>
      </c>
      <c r="L921" s="80" t="str">
        <f>IF(B921&lt;&gt;"",B921,IF(OR(COUNTA($G$3:$G921)&lt;COUNTA($G$3:$G$1048576),$G921&lt;&gt;""),L920,""))</f>
        <v/>
      </c>
      <c r="M921" s="80" t="str">
        <f>IF(C921&lt;&gt;"",C921,IF(OR(COUNTA($G$3:$G921)&lt;COUNTA($G$3:$G$1048576),$G921&lt;&gt;""),M920,""))</f>
        <v/>
      </c>
      <c r="N921" s="80" t="str">
        <f>IF(D921&lt;&gt;"",D921,IF(OR(COUNTA($G$3:$G921)&lt;COUNTA($G$3:$G$1048576),$G921&lt;&gt;""),N920,""))</f>
        <v/>
      </c>
      <c r="O921" s="81" t="str">
        <f t="shared" si="521"/>
        <v/>
      </c>
      <c r="P921" s="90" t="str">
        <f>IFERROR(IF(O921="",IF(COUNT(S$3:S$1048576)=COUNT(S$3:S921),IF(S921="","",INDEX(O$3:O921,MATCH(MAX(K$3:K921),K$3:K921,0),0)),INDEX(O$3:O921,MATCH(MAX(K$3:K921),K$3:K921,0),0)),O921),"")</f>
        <v/>
      </c>
      <c r="Q921" s="89" t="str">
        <f>IF(R921="","",COUNT(R$3:R921))</f>
        <v/>
      </c>
      <c r="R921" s="80" t="str">
        <f t="shared" si="507"/>
        <v/>
      </c>
      <c r="S921" s="91" t="str">
        <f>IFERROR(IF(COUNTA($E921:$G921)=0,"",IF(AND(R921="",$O921=INDEX(O$3:O921,MATCH(MAX(Q$3:Q921),Q$3:Q921,0),0)),INDEX(R$3:R921,MATCH(MAX(Q$3:Q921),Q$3:Q921,0),0),R921)),"")</f>
        <v/>
      </c>
      <c r="T921" s="80" t="str">
        <f>IF(U921="","",COUNT(U$3:U921))</f>
        <v/>
      </c>
      <c r="U921" s="80" t="str">
        <f t="shared" si="522"/>
        <v/>
      </c>
      <c r="V921" s="91" t="str">
        <f>IFERROR(IF(S921="","",IF(U921="",IF(AND(E921="",F921="",G921&lt;&gt;"",$O921=INDEX(O$3:O921,MATCH(MAX(T$3:T921),T$3:T921,0),0)),INDEX(U$3:U921,MATCH(MAX(T$3:T921),T$3:T921,0),0),IF(AND(S921&lt;&gt;"",U921=""),0,"")),U921)),"")</f>
        <v/>
      </c>
      <c r="W921" s="95" t="str">
        <f t="shared" si="523"/>
        <v/>
      </c>
      <c r="X921" s="198" t="str">
        <f t="shared" si="524"/>
        <v/>
      </c>
      <c r="Y921" s="92" t="str">
        <f t="shared" si="525"/>
        <v/>
      </c>
      <c r="Z921" s="106" t="str">
        <f>IF(P921="","",COUNTIF($N$3:$N921,$N921))</f>
        <v/>
      </c>
      <c r="AA921" s="92" t="str">
        <f t="shared" si="526"/>
        <v/>
      </c>
      <c r="AB921" s="92" t="str">
        <f t="shared" si="527"/>
        <v/>
      </c>
      <c r="AC921" s="92" t="str">
        <f t="shared" si="528"/>
        <v/>
      </c>
      <c r="AD921" s="92" t="str">
        <f t="shared" si="534"/>
        <v/>
      </c>
      <c r="AE921" s="92" t="str">
        <f t="shared" si="534"/>
        <v/>
      </c>
      <c r="AF921" s="92" t="str">
        <f t="shared" si="534"/>
        <v/>
      </c>
      <c r="AG921" s="92" t="str">
        <f t="shared" si="534"/>
        <v/>
      </c>
      <c r="AH921" s="92" t="str">
        <f t="shared" si="534"/>
        <v/>
      </c>
      <c r="AI921" s="92" t="str">
        <f t="shared" si="534"/>
        <v/>
      </c>
      <c r="AJ921" s="92" t="str">
        <f t="shared" si="534"/>
        <v/>
      </c>
      <c r="AK921" s="92" t="str">
        <f t="shared" si="534"/>
        <v/>
      </c>
      <c r="AL921" s="92" t="str">
        <f t="shared" si="534"/>
        <v/>
      </c>
      <c r="AN921" s="35" t="str">
        <f t="shared" si="508"/>
        <v/>
      </c>
      <c r="AO921" s="44" t="str">
        <f t="shared" si="529"/>
        <v/>
      </c>
      <c r="AP921" s="41" t="str">
        <f>IF(AO921="","",RANK(AO921,AO$3:AO$1048576,1)+COUNTIF(AO$3:AO921,AO921)-1)</f>
        <v/>
      </c>
      <c r="AQ921" s="1" t="str">
        <f t="shared" si="530"/>
        <v/>
      </c>
      <c r="AR921" s="34" t="str">
        <f t="shared" si="509"/>
        <v/>
      </c>
      <c r="AS921" s="39" t="str">
        <f t="shared" si="510"/>
        <v/>
      </c>
      <c r="AT921" s="44" t="str">
        <f t="shared" si="511"/>
        <v/>
      </c>
      <c r="AU921" s="41" t="str">
        <f>IF(AT921="","",RANK(AT921,AT$3:AT$1048576,1)+COUNTIF(AT$3:AT921,AT921)-1)</f>
        <v/>
      </c>
      <c r="AV921" s="1" t="str">
        <f t="shared" si="512"/>
        <v/>
      </c>
      <c r="AW921" s="34" t="str">
        <f t="shared" si="513"/>
        <v/>
      </c>
      <c r="AX921" s="39" t="str">
        <f t="shared" si="514"/>
        <v/>
      </c>
      <c r="AY921" s="44" t="str">
        <f t="shared" si="531"/>
        <v/>
      </c>
      <c r="AZ921" s="41" t="str">
        <f>IF(AY921="","",RANK(AY921,AY$3:AY$1048576,1)+COUNTIF(AY$3:AY921,AY921)-1)</f>
        <v/>
      </c>
      <c r="BA921" s="1" t="str">
        <f t="shared" si="515"/>
        <v/>
      </c>
      <c r="BB921" s="34" t="str">
        <f t="shared" si="516"/>
        <v/>
      </c>
      <c r="BC921" s="39" t="str">
        <f t="shared" si="517"/>
        <v/>
      </c>
      <c r="BD921" s="44" t="str">
        <f t="shared" si="532"/>
        <v/>
      </c>
      <c r="BE921" s="41" t="str">
        <f>IF(BD921="","",RANK(BD921,BD$3:BD$1048576,1)+COUNTIF(BD$3:BD921,BD921)-1)</f>
        <v/>
      </c>
      <c r="BF921" s="1" t="str">
        <f t="shared" si="518"/>
        <v/>
      </c>
      <c r="BG921" s="34" t="str">
        <f t="shared" si="519"/>
        <v/>
      </c>
      <c r="BH921" s="39" t="str">
        <f t="shared" si="520"/>
        <v/>
      </c>
      <c r="BJ921" s="3"/>
      <c r="BK921" s="86"/>
      <c r="BL921" s="86"/>
      <c r="BM921" s="86"/>
      <c r="BN921" s="86"/>
      <c r="BO921" s="3"/>
      <c r="BP921" s="86"/>
      <c r="BQ921" s="86"/>
      <c r="BR921" s="86"/>
      <c r="BS921" s="86"/>
      <c r="BT921" s="3"/>
      <c r="BU921" s="86"/>
      <c r="BV921" s="86"/>
      <c r="BW921" s="86"/>
      <c r="BX921" s="86"/>
      <c r="BY921" s="3"/>
      <c r="BZ921" s="86"/>
      <c r="CA921" s="86"/>
      <c r="CB921" s="86"/>
      <c r="CC921" s="86"/>
    </row>
    <row r="922" spans="2:81" ht="35.1" customHeight="1" x14ac:dyDescent="0.2">
      <c r="B922" s="187"/>
      <c r="C922" s="188"/>
      <c r="D922" s="189"/>
      <c r="E922" s="186"/>
      <c r="F922" s="182"/>
      <c r="G922" s="184"/>
      <c r="K922" s="80" t="str">
        <f>IF(O922="","",COUNT(O$3:O922))</f>
        <v/>
      </c>
      <c r="L922" s="80" t="str">
        <f>IF(B922&lt;&gt;"",B922,IF(OR(COUNTA($G$3:$G922)&lt;COUNTA($G$3:$G$1048576),$G922&lt;&gt;""),L921,""))</f>
        <v/>
      </c>
      <c r="M922" s="80" t="str">
        <f>IF(C922&lt;&gt;"",C922,IF(OR(COUNTA($G$3:$G922)&lt;COUNTA($G$3:$G$1048576),$G922&lt;&gt;""),M921,""))</f>
        <v/>
      </c>
      <c r="N922" s="80" t="str">
        <f>IF(D922&lt;&gt;"",D922,IF(OR(COUNTA($G$3:$G922)&lt;COUNTA($G$3:$G$1048576),$G922&lt;&gt;""),N921,""))</f>
        <v/>
      </c>
      <c r="O922" s="81" t="str">
        <f t="shared" si="521"/>
        <v/>
      </c>
      <c r="P922" s="90" t="str">
        <f>IFERROR(IF(O922="",IF(COUNT(S$3:S$1048576)=COUNT(S$3:S922),IF(S922="","",INDEX(O$3:O922,MATCH(MAX(K$3:K922),K$3:K922,0),0)),INDEX(O$3:O922,MATCH(MAX(K$3:K922),K$3:K922,0),0)),O922),"")</f>
        <v/>
      </c>
      <c r="Q922" s="89" t="str">
        <f>IF(R922="","",COUNT(R$3:R922))</f>
        <v/>
      </c>
      <c r="R922" s="80" t="str">
        <f t="shared" si="507"/>
        <v/>
      </c>
      <c r="S922" s="91" t="str">
        <f>IFERROR(IF(COUNTA($E922:$G922)=0,"",IF(AND(R922="",$O922=INDEX(O$3:O922,MATCH(MAX(Q$3:Q922),Q$3:Q922,0),0)),INDEX(R$3:R922,MATCH(MAX(Q$3:Q922),Q$3:Q922,0),0),R922)),"")</f>
        <v/>
      </c>
      <c r="T922" s="80" t="str">
        <f>IF(U922="","",COUNT(U$3:U922))</f>
        <v/>
      </c>
      <c r="U922" s="80" t="str">
        <f t="shared" si="522"/>
        <v/>
      </c>
      <c r="V922" s="91" t="str">
        <f>IFERROR(IF(S922="","",IF(U922="",IF(AND(E922="",F922="",G922&lt;&gt;"",$O922=INDEX(O$3:O922,MATCH(MAX(T$3:T922),T$3:T922,0),0)),INDEX(U$3:U922,MATCH(MAX(T$3:T922),T$3:T922,0),0),IF(AND(S922&lt;&gt;"",U922=""),0,"")),U922)),"")</f>
        <v/>
      </c>
      <c r="W922" s="95" t="str">
        <f t="shared" si="523"/>
        <v/>
      </c>
      <c r="X922" s="198" t="str">
        <f t="shared" si="524"/>
        <v/>
      </c>
      <c r="Y922" s="92" t="str">
        <f t="shared" si="525"/>
        <v/>
      </c>
      <c r="Z922" s="106" t="str">
        <f>IF(P922="","",COUNTIF($N$3:$N922,$N922))</f>
        <v/>
      </c>
      <c r="AA922" s="92" t="str">
        <f t="shared" si="526"/>
        <v/>
      </c>
      <c r="AB922" s="92" t="str">
        <f t="shared" si="527"/>
        <v/>
      </c>
      <c r="AC922" s="92" t="str">
        <f t="shared" si="528"/>
        <v/>
      </c>
      <c r="AD922" s="92" t="str">
        <f t="shared" si="534"/>
        <v/>
      </c>
      <c r="AE922" s="92" t="str">
        <f t="shared" si="534"/>
        <v/>
      </c>
      <c r="AF922" s="92" t="str">
        <f t="shared" si="534"/>
        <v/>
      </c>
      <c r="AG922" s="92" t="str">
        <f t="shared" si="534"/>
        <v/>
      </c>
      <c r="AH922" s="92" t="str">
        <f t="shared" si="534"/>
        <v/>
      </c>
      <c r="AI922" s="92" t="str">
        <f t="shared" si="534"/>
        <v/>
      </c>
      <c r="AJ922" s="92" t="str">
        <f t="shared" si="534"/>
        <v/>
      </c>
      <c r="AK922" s="92" t="str">
        <f t="shared" si="534"/>
        <v/>
      </c>
      <c r="AL922" s="92" t="str">
        <f t="shared" si="534"/>
        <v/>
      </c>
      <c r="AN922" s="35" t="str">
        <f t="shared" si="508"/>
        <v/>
      </c>
      <c r="AO922" s="44" t="str">
        <f t="shared" si="529"/>
        <v/>
      </c>
      <c r="AP922" s="41" t="str">
        <f>IF(AO922="","",RANK(AO922,AO$3:AO$1048576,1)+COUNTIF(AO$3:AO922,AO922)-1)</f>
        <v/>
      </c>
      <c r="AQ922" s="1" t="str">
        <f t="shared" si="530"/>
        <v/>
      </c>
      <c r="AR922" s="34" t="str">
        <f t="shared" si="509"/>
        <v/>
      </c>
      <c r="AS922" s="39" t="str">
        <f t="shared" si="510"/>
        <v/>
      </c>
      <c r="AT922" s="44" t="str">
        <f t="shared" si="511"/>
        <v/>
      </c>
      <c r="AU922" s="41" t="str">
        <f>IF(AT922="","",RANK(AT922,AT$3:AT$1048576,1)+COUNTIF(AT$3:AT922,AT922)-1)</f>
        <v/>
      </c>
      <c r="AV922" s="1" t="str">
        <f t="shared" si="512"/>
        <v/>
      </c>
      <c r="AW922" s="34" t="str">
        <f t="shared" si="513"/>
        <v/>
      </c>
      <c r="AX922" s="39" t="str">
        <f t="shared" si="514"/>
        <v/>
      </c>
      <c r="AY922" s="44" t="str">
        <f t="shared" si="531"/>
        <v/>
      </c>
      <c r="AZ922" s="41" t="str">
        <f>IF(AY922="","",RANK(AY922,AY$3:AY$1048576,1)+COUNTIF(AY$3:AY922,AY922)-1)</f>
        <v/>
      </c>
      <c r="BA922" s="1" t="str">
        <f t="shared" si="515"/>
        <v/>
      </c>
      <c r="BB922" s="34" t="str">
        <f t="shared" si="516"/>
        <v/>
      </c>
      <c r="BC922" s="39" t="str">
        <f t="shared" si="517"/>
        <v/>
      </c>
      <c r="BD922" s="44" t="str">
        <f t="shared" si="532"/>
        <v/>
      </c>
      <c r="BE922" s="41" t="str">
        <f>IF(BD922="","",RANK(BD922,BD$3:BD$1048576,1)+COUNTIF(BD$3:BD922,BD922)-1)</f>
        <v/>
      </c>
      <c r="BF922" s="1" t="str">
        <f t="shared" si="518"/>
        <v/>
      </c>
      <c r="BG922" s="34" t="str">
        <f t="shared" si="519"/>
        <v/>
      </c>
      <c r="BH922" s="39" t="str">
        <f t="shared" si="520"/>
        <v/>
      </c>
      <c r="BJ922" s="3"/>
      <c r="BK922" s="86"/>
      <c r="BL922" s="86"/>
      <c r="BM922" s="86"/>
      <c r="BN922" s="86"/>
      <c r="BO922" s="3"/>
      <c r="BP922" s="86"/>
      <c r="BQ922" s="86"/>
      <c r="BR922" s="86"/>
      <c r="BS922" s="86"/>
      <c r="BT922" s="3"/>
      <c r="BU922" s="86"/>
      <c r="BV922" s="86"/>
      <c r="BW922" s="86"/>
      <c r="BX922" s="86"/>
      <c r="BY922" s="3"/>
      <c r="BZ922" s="86"/>
      <c r="CA922" s="86"/>
      <c r="CB922" s="86"/>
      <c r="CC922" s="86"/>
    </row>
    <row r="923" spans="2:81" ht="35.1" customHeight="1" x14ac:dyDescent="0.2">
      <c r="B923" s="187"/>
      <c r="C923" s="188"/>
      <c r="D923" s="189"/>
      <c r="E923" s="186"/>
      <c r="F923" s="182"/>
      <c r="G923" s="184"/>
      <c r="K923" s="80" t="str">
        <f>IF(O923="","",COUNT(O$3:O923))</f>
        <v/>
      </c>
      <c r="L923" s="80" t="str">
        <f>IF(B923&lt;&gt;"",B923,IF(OR(COUNTA($G$3:$G923)&lt;COUNTA($G$3:$G$1048576),$G923&lt;&gt;""),L922,""))</f>
        <v/>
      </c>
      <c r="M923" s="80" t="str">
        <f>IF(C923&lt;&gt;"",C923,IF(OR(COUNTA($G$3:$G923)&lt;COUNTA($G$3:$G$1048576),$G923&lt;&gt;""),M922,""))</f>
        <v/>
      </c>
      <c r="N923" s="80" t="str">
        <f>IF(D923&lt;&gt;"",D923,IF(OR(COUNTA($G$3:$G923)&lt;COUNTA($G$3:$G$1048576),$G923&lt;&gt;""),N922,""))</f>
        <v/>
      </c>
      <c r="O923" s="81" t="str">
        <f t="shared" si="521"/>
        <v/>
      </c>
      <c r="P923" s="90" t="str">
        <f>IFERROR(IF(O923="",IF(COUNT(S$3:S$1048576)=COUNT(S$3:S923),IF(S923="","",INDEX(O$3:O923,MATCH(MAX(K$3:K923),K$3:K923,0),0)),INDEX(O$3:O923,MATCH(MAX(K$3:K923),K$3:K923,0),0)),O923),"")</f>
        <v/>
      </c>
      <c r="Q923" s="89" t="str">
        <f>IF(R923="","",COUNT(R$3:R923))</f>
        <v/>
      </c>
      <c r="R923" s="80" t="str">
        <f t="shared" si="507"/>
        <v/>
      </c>
      <c r="S923" s="91" t="str">
        <f>IFERROR(IF(COUNTA($E923:$G923)=0,"",IF(AND(R923="",$O923=INDEX(O$3:O923,MATCH(MAX(Q$3:Q923),Q$3:Q923,0),0)),INDEX(R$3:R923,MATCH(MAX(Q$3:Q923),Q$3:Q923,0),0),R923)),"")</f>
        <v/>
      </c>
      <c r="T923" s="80" t="str">
        <f>IF(U923="","",COUNT(U$3:U923))</f>
        <v/>
      </c>
      <c r="U923" s="80" t="str">
        <f t="shared" si="522"/>
        <v/>
      </c>
      <c r="V923" s="91" t="str">
        <f>IFERROR(IF(S923="","",IF(U923="",IF(AND(E923="",F923="",G923&lt;&gt;"",$O923=INDEX(O$3:O923,MATCH(MAX(T$3:T923),T$3:T923,0),0)),INDEX(U$3:U923,MATCH(MAX(T$3:T923),T$3:T923,0),0),IF(AND(S923&lt;&gt;"",U923=""),0,"")),U923)),"")</f>
        <v/>
      </c>
      <c r="W923" s="95" t="str">
        <f t="shared" si="523"/>
        <v/>
      </c>
      <c r="X923" s="198" t="str">
        <f t="shared" si="524"/>
        <v/>
      </c>
      <c r="Y923" s="92" t="str">
        <f t="shared" si="525"/>
        <v/>
      </c>
      <c r="Z923" s="106" t="str">
        <f>IF(P923="","",COUNTIF($N$3:$N923,$N923))</f>
        <v/>
      </c>
      <c r="AA923" s="92" t="str">
        <f t="shared" si="526"/>
        <v/>
      </c>
      <c r="AB923" s="92" t="str">
        <f t="shared" si="527"/>
        <v/>
      </c>
      <c r="AC923" s="92" t="str">
        <f t="shared" si="528"/>
        <v/>
      </c>
      <c r="AD923" s="92" t="str">
        <f t="shared" si="534"/>
        <v/>
      </c>
      <c r="AE923" s="92" t="str">
        <f t="shared" si="534"/>
        <v/>
      </c>
      <c r="AF923" s="92" t="str">
        <f t="shared" si="534"/>
        <v/>
      </c>
      <c r="AG923" s="92" t="str">
        <f t="shared" si="534"/>
        <v/>
      </c>
      <c r="AH923" s="92" t="str">
        <f t="shared" si="534"/>
        <v/>
      </c>
      <c r="AI923" s="92" t="str">
        <f t="shared" si="534"/>
        <v/>
      </c>
      <c r="AJ923" s="92" t="str">
        <f t="shared" si="534"/>
        <v/>
      </c>
      <c r="AK923" s="92" t="str">
        <f t="shared" si="534"/>
        <v/>
      </c>
      <c r="AL923" s="92" t="str">
        <f t="shared" si="534"/>
        <v/>
      </c>
      <c r="AN923" s="35" t="str">
        <f t="shared" si="508"/>
        <v/>
      </c>
      <c r="AO923" s="44" t="str">
        <f t="shared" si="529"/>
        <v/>
      </c>
      <c r="AP923" s="41" t="str">
        <f>IF(AO923="","",RANK(AO923,AO$3:AO$1048576,1)+COUNTIF(AO$3:AO923,AO923)-1)</f>
        <v/>
      </c>
      <c r="AQ923" s="1" t="str">
        <f t="shared" si="530"/>
        <v/>
      </c>
      <c r="AR923" s="34" t="str">
        <f t="shared" si="509"/>
        <v/>
      </c>
      <c r="AS923" s="39" t="str">
        <f t="shared" si="510"/>
        <v/>
      </c>
      <c r="AT923" s="44" t="str">
        <f t="shared" si="511"/>
        <v/>
      </c>
      <c r="AU923" s="41" t="str">
        <f>IF(AT923="","",RANK(AT923,AT$3:AT$1048576,1)+COUNTIF(AT$3:AT923,AT923)-1)</f>
        <v/>
      </c>
      <c r="AV923" s="1" t="str">
        <f t="shared" si="512"/>
        <v/>
      </c>
      <c r="AW923" s="34" t="str">
        <f t="shared" si="513"/>
        <v/>
      </c>
      <c r="AX923" s="39" t="str">
        <f t="shared" si="514"/>
        <v/>
      </c>
      <c r="AY923" s="44" t="str">
        <f t="shared" si="531"/>
        <v/>
      </c>
      <c r="AZ923" s="41" t="str">
        <f>IF(AY923="","",RANK(AY923,AY$3:AY$1048576,1)+COUNTIF(AY$3:AY923,AY923)-1)</f>
        <v/>
      </c>
      <c r="BA923" s="1" t="str">
        <f t="shared" si="515"/>
        <v/>
      </c>
      <c r="BB923" s="34" t="str">
        <f t="shared" si="516"/>
        <v/>
      </c>
      <c r="BC923" s="39" t="str">
        <f t="shared" si="517"/>
        <v/>
      </c>
      <c r="BD923" s="44" t="str">
        <f t="shared" si="532"/>
        <v/>
      </c>
      <c r="BE923" s="41" t="str">
        <f>IF(BD923="","",RANK(BD923,BD$3:BD$1048576,1)+COUNTIF(BD$3:BD923,BD923)-1)</f>
        <v/>
      </c>
      <c r="BF923" s="1" t="str">
        <f t="shared" si="518"/>
        <v/>
      </c>
      <c r="BG923" s="34" t="str">
        <f t="shared" si="519"/>
        <v/>
      </c>
      <c r="BH923" s="39" t="str">
        <f t="shared" si="520"/>
        <v/>
      </c>
      <c r="BJ923" s="3"/>
      <c r="BK923" s="86"/>
      <c r="BL923" s="86"/>
      <c r="BM923" s="86"/>
      <c r="BN923" s="86"/>
      <c r="BO923" s="3"/>
      <c r="BP923" s="86"/>
      <c r="BQ923" s="86"/>
      <c r="BR923" s="86"/>
      <c r="BS923" s="86"/>
      <c r="BT923" s="3"/>
      <c r="BU923" s="86"/>
      <c r="BV923" s="86"/>
      <c r="BW923" s="86"/>
      <c r="BX923" s="86"/>
      <c r="BY923" s="3"/>
      <c r="BZ923" s="86"/>
      <c r="CA923" s="86"/>
      <c r="CB923" s="86"/>
      <c r="CC923" s="86"/>
    </row>
    <row r="924" spans="2:81" ht="35.1" customHeight="1" x14ac:dyDescent="0.2">
      <c r="B924" s="187"/>
      <c r="C924" s="188"/>
      <c r="D924" s="189"/>
      <c r="E924" s="186"/>
      <c r="F924" s="182"/>
      <c r="G924" s="184"/>
      <c r="K924" s="80" t="str">
        <f>IF(O924="","",COUNT(O$3:O924))</f>
        <v/>
      </c>
      <c r="L924" s="80" t="str">
        <f>IF(B924&lt;&gt;"",B924,IF(OR(COUNTA($G$3:$G924)&lt;COUNTA($G$3:$G$1048576),$G924&lt;&gt;""),L923,""))</f>
        <v/>
      </c>
      <c r="M924" s="80" t="str">
        <f>IF(C924&lt;&gt;"",C924,IF(OR(COUNTA($G$3:$G924)&lt;COUNTA($G$3:$G$1048576),$G924&lt;&gt;""),M923,""))</f>
        <v/>
      </c>
      <c r="N924" s="80" t="str">
        <f>IF(D924&lt;&gt;"",D924,IF(OR(COUNTA($G$3:$G924)&lt;COUNTA($G$3:$G$1048576),$G924&lt;&gt;""),N923,""))</f>
        <v/>
      </c>
      <c r="O924" s="81" t="str">
        <f t="shared" si="521"/>
        <v/>
      </c>
      <c r="P924" s="90" t="str">
        <f>IFERROR(IF(O924="",IF(COUNT(S$3:S$1048576)=COUNT(S$3:S924),IF(S924="","",INDEX(O$3:O924,MATCH(MAX(K$3:K924),K$3:K924,0),0)),INDEX(O$3:O924,MATCH(MAX(K$3:K924),K$3:K924,0),0)),O924),"")</f>
        <v/>
      </c>
      <c r="Q924" s="89" t="str">
        <f>IF(R924="","",COUNT(R$3:R924))</f>
        <v/>
      </c>
      <c r="R924" s="80" t="str">
        <f t="shared" si="507"/>
        <v/>
      </c>
      <c r="S924" s="91" t="str">
        <f>IFERROR(IF(COUNTA($E924:$G924)=0,"",IF(AND(R924="",$O924=INDEX(O$3:O924,MATCH(MAX(Q$3:Q924),Q$3:Q924,0),0)),INDEX(R$3:R924,MATCH(MAX(Q$3:Q924),Q$3:Q924,0),0),R924)),"")</f>
        <v/>
      </c>
      <c r="T924" s="80" t="str">
        <f>IF(U924="","",COUNT(U$3:U924))</f>
        <v/>
      </c>
      <c r="U924" s="80" t="str">
        <f t="shared" si="522"/>
        <v/>
      </c>
      <c r="V924" s="91" t="str">
        <f>IFERROR(IF(S924="","",IF(U924="",IF(AND(E924="",F924="",G924&lt;&gt;"",$O924=INDEX(O$3:O924,MATCH(MAX(T$3:T924),T$3:T924,0),0)),INDEX(U$3:U924,MATCH(MAX(T$3:T924),T$3:T924,0),0),IF(AND(S924&lt;&gt;"",U924=""),0,"")),U924)),"")</f>
        <v/>
      </c>
      <c r="W924" s="95" t="str">
        <f t="shared" si="523"/>
        <v/>
      </c>
      <c r="X924" s="198" t="str">
        <f t="shared" si="524"/>
        <v/>
      </c>
      <c r="Y924" s="92" t="str">
        <f t="shared" si="525"/>
        <v/>
      </c>
      <c r="Z924" s="106" t="str">
        <f>IF(P924="","",COUNTIF($N$3:$N924,$N924))</f>
        <v/>
      </c>
      <c r="AA924" s="92" t="str">
        <f t="shared" si="526"/>
        <v/>
      </c>
      <c r="AB924" s="92" t="str">
        <f t="shared" si="527"/>
        <v/>
      </c>
      <c r="AC924" s="92" t="str">
        <f t="shared" si="528"/>
        <v/>
      </c>
      <c r="AD924" s="92" t="str">
        <f t="shared" ref="AD924:AL933" si="535">IFERROR(IF(AND($Z924=1,AD$2&lt;&gt;"",""&amp;INDEX($Y$3:$Y$1048576,MATCH($P924&amp;"@"&amp;AD$2,$AA$3:$AA$1048576,0),0)&lt;&gt;""),AD$1&amp;""&amp;INDEX($Y$3:$Y$1048576,MATCH($P924&amp;"@"&amp;AD$2,$AA$3:$AA$1048576,0),0),""),"")</f>
        <v/>
      </c>
      <c r="AE924" s="92" t="str">
        <f t="shared" si="535"/>
        <v/>
      </c>
      <c r="AF924" s="92" t="str">
        <f t="shared" si="535"/>
        <v/>
      </c>
      <c r="AG924" s="92" t="str">
        <f t="shared" si="535"/>
        <v/>
      </c>
      <c r="AH924" s="92" t="str">
        <f t="shared" si="535"/>
        <v/>
      </c>
      <c r="AI924" s="92" t="str">
        <f t="shared" si="535"/>
        <v/>
      </c>
      <c r="AJ924" s="92" t="str">
        <f t="shared" si="535"/>
        <v/>
      </c>
      <c r="AK924" s="92" t="str">
        <f t="shared" si="535"/>
        <v/>
      </c>
      <c r="AL924" s="92" t="str">
        <f t="shared" si="535"/>
        <v/>
      </c>
      <c r="AN924" s="35" t="str">
        <f t="shared" si="508"/>
        <v/>
      </c>
      <c r="AO924" s="44" t="str">
        <f t="shared" si="529"/>
        <v/>
      </c>
      <c r="AP924" s="41" t="str">
        <f>IF(AO924="","",RANK(AO924,AO$3:AO$1048576,1)+COUNTIF(AO$3:AO924,AO924)-1)</f>
        <v/>
      </c>
      <c r="AQ924" s="1" t="str">
        <f t="shared" si="530"/>
        <v/>
      </c>
      <c r="AR924" s="34" t="str">
        <f t="shared" si="509"/>
        <v/>
      </c>
      <c r="AS924" s="39" t="str">
        <f t="shared" si="510"/>
        <v/>
      </c>
      <c r="AT924" s="44" t="str">
        <f t="shared" si="511"/>
        <v/>
      </c>
      <c r="AU924" s="41" t="str">
        <f>IF(AT924="","",RANK(AT924,AT$3:AT$1048576,1)+COUNTIF(AT$3:AT924,AT924)-1)</f>
        <v/>
      </c>
      <c r="AV924" s="1" t="str">
        <f t="shared" si="512"/>
        <v/>
      </c>
      <c r="AW924" s="34" t="str">
        <f t="shared" si="513"/>
        <v/>
      </c>
      <c r="AX924" s="39" t="str">
        <f t="shared" si="514"/>
        <v/>
      </c>
      <c r="AY924" s="44" t="str">
        <f t="shared" si="531"/>
        <v/>
      </c>
      <c r="AZ924" s="41" t="str">
        <f>IF(AY924="","",RANK(AY924,AY$3:AY$1048576,1)+COUNTIF(AY$3:AY924,AY924)-1)</f>
        <v/>
      </c>
      <c r="BA924" s="1" t="str">
        <f t="shared" si="515"/>
        <v/>
      </c>
      <c r="BB924" s="34" t="str">
        <f t="shared" si="516"/>
        <v/>
      </c>
      <c r="BC924" s="39" t="str">
        <f t="shared" si="517"/>
        <v/>
      </c>
      <c r="BD924" s="44" t="str">
        <f t="shared" si="532"/>
        <v/>
      </c>
      <c r="BE924" s="41" t="str">
        <f>IF(BD924="","",RANK(BD924,BD$3:BD$1048576,1)+COUNTIF(BD$3:BD924,BD924)-1)</f>
        <v/>
      </c>
      <c r="BF924" s="1" t="str">
        <f t="shared" si="518"/>
        <v/>
      </c>
      <c r="BG924" s="34" t="str">
        <f t="shared" si="519"/>
        <v/>
      </c>
      <c r="BH924" s="39" t="str">
        <f t="shared" si="520"/>
        <v/>
      </c>
      <c r="BJ924" s="3"/>
      <c r="BK924" s="86"/>
      <c r="BL924" s="86"/>
      <c r="BM924" s="86"/>
      <c r="BN924" s="86"/>
      <c r="BO924" s="3"/>
      <c r="BP924" s="86"/>
      <c r="BQ924" s="86"/>
      <c r="BR924" s="86"/>
      <c r="BS924" s="86"/>
      <c r="BT924" s="3"/>
      <c r="BU924" s="86"/>
      <c r="BV924" s="86"/>
      <c r="BW924" s="86"/>
      <c r="BX924" s="86"/>
      <c r="BY924" s="3"/>
      <c r="BZ924" s="86"/>
      <c r="CA924" s="86"/>
      <c r="CB924" s="86"/>
      <c r="CC924" s="86"/>
    </row>
    <row r="925" spans="2:81" ht="35.1" customHeight="1" x14ac:dyDescent="0.2">
      <c r="B925" s="187"/>
      <c r="C925" s="188"/>
      <c r="D925" s="189"/>
      <c r="E925" s="186"/>
      <c r="F925" s="182"/>
      <c r="G925" s="184"/>
      <c r="K925" s="80" t="str">
        <f>IF(O925="","",COUNT(O$3:O925))</f>
        <v/>
      </c>
      <c r="L925" s="80" t="str">
        <f>IF(B925&lt;&gt;"",B925,IF(OR(COUNTA($G$3:$G925)&lt;COUNTA($G$3:$G$1048576),$G925&lt;&gt;""),L924,""))</f>
        <v/>
      </c>
      <c r="M925" s="80" t="str">
        <f>IF(C925&lt;&gt;"",C925,IF(OR(COUNTA($G$3:$G925)&lt;COUNTA($G$3:$G$1048576),$G925&lt;&gt;""),M924,""))</f>
        <v/>
      </c>
      <c r="N925" s="80" t="str">
        <f>IF(D925&lt;&gt;"",D925,IF(OR(COUNTA($G$3:$G925)&lt;COUNTA($G$3:$G$1048576),$G925&lt;&gt;""),N924,""))</f>
        <v/>
      </c>
      <c r="O925" s="81" t="str">
        <f t="shared" si="521"/>
        <v/>
      </c>
      <c r="P925" s="90" t="str">
        <f>IFERROR(IF(O925="",IF(COUNT(S$3:S$1048576)=COUNT(S$3:S925),IF(S925="","",INDEX(O$3:O925,MATCH(MAX(K$3:K925),K$3:K925,0),0)),INDEX(O$3:O925,MATCH(MAX(K$3:K925),K$3:K925,0),0)),O925),"")</f>
        <v/>
      </c>
      <c r="Q925" s="89" t="str">
        <f>IF(R925="","",COUNT(R$3:R925))</f>
        <v/>
      </c>
      <c r="R925" s="80" t="str">
        <f t="shared" si="507"/>
        <v/>
      </c>
      <c r="S925" s="91" t="str">
        <f>IFERROR(IF(COUNTA($E925:$G925)=0,"",IF(AND(R925="",$O925=INDEX(O$3:O925,MATCH(MAX(Q$3:Q925),Q$3:Q925,0),0)),INDEX(R$3:R925,MATCH(MAX(Q$3:Q925),Q$3:Q925,0),0),R925)),"")</f>
        <v/>
      </c>
      <c r="T925" s="80" t="str">
        <f>IF(U925="","",COUNT(U$3:U925))</f>
        <v/>
      </c>
      <c r="U925" s="80" t="str">
        <f t="shared" si="522"/>
        <v/>
      </c>
      <c r="V925" s="91" t="str">
        <f>IFERROR(IF(S925="","",IF(U925="",IF(AND(E925="",F925="",G925&lt;&gt;"",$O925=INDEX(O$3:O925,MATCH(MAX(T$3:T925),T$3:T925,0),0)),INDEX(U$3:U925,MATCH(MAX(T$3:T925),T$3:T925,0),0),IF(AND(S925&lt;&gt;"",U925=""),0,"")),U925)),"")</f>
        <v/>
      </c>
      <c r="W925" s="95" t="str">
        <f t="shared" si="523"/>
        <v/>
      </c>
      <c r="X925" s="198" t="str">
        <f t="shared" si="524"/>
        <v/>
      </c>
      <c r="Y925" s="92" t="str">
        <f t="shared" si="525"/>
        <v/>
      </c>
      <c r="Z925" s="106" t="str">
        <f>IF(P925="","",COUNTIF($N$3:$N925,$N925))</f>
        <v/>
      </c>
      <c r="AA925" s="92" t="str">
        <f t="shared" si="526"/>
        <v/>
      </c>
      <c r="AB925" s="92" t="str">
        <f t="shared" si="527"/>
        <v/>
      </c>
      <c r="AC925" s="92" t="str">
        <f t="shared" si="528"/>
        <v/>
      </c>
      <c r="AD925" s="92" t="str">
        <f t="shared" si="535"/>
        <v/>
      </c>
      <c r="AE925" s="92" t="str">
        <f t="shared" si="535"/>
        <v/>
      </c>
      <c r="AF925" s="92" t="str">
        <f t="shared" si="535"/>
        <v/>
      </c>
      <c r="AG925" s="92" t="str">
        <f t="shared" si="535"/>
        <v/>
      </c>
      <c r="AH925" s="92" t="str">
        <f t="shared" si="535"/>
        <v/>
      </c>
      <c r="AI925" s="92" t="str">
        <f t="shared" si="535"/>
        <v/>
      </c>
      <c r="AJ925" s="92" t="str">
        <f t="shared" si="535"/>
        <v/>
      </c>
      <c r="AK925" s="92" t="str">
        <f t="shared" si="535"/>
        <v/>
      </c>
      <c r="AL925" s="92" t="str">
        <f t="shared" si="535"/>
        <v/>
      </c>
      <c r="AN925" s="35" t="str">
        <f t="shared" si="508"/>
        <v/>
      </c>
      <c r="AO925" s="44" t="str">
        <f t="shared" si="529"/>
        <v/>
      </c>
      <c r="AP925" s="41" t="str">
        <f>IF(AO925="","",RANK(AO925,AO$3:AO$1048576,1)+COUNTIF(AO$3:AO925,AO925)-1)</f>
        <v/>
      </c>
      <c r="AQ925" s="1" t="str">
        <f t="shared" si="530"/>
        <v/>
      </c>
      <c r="AR925" s="34" t="str">
        <f t="shared" si="509"/>
        <v/>
      </c>
      <c r="AS925" s="39" t="str">
        <f t="shared" si="510"/>
        <v/>
      </c>
      <c r="AT925" s="44" t="str">
        <f t="shared" si="511"/>
        <v/>
      </c>
      <c r="AU925" s="41" t="str">
        <f>IF(AT925="","",RANK(AT925,AT$3:AT$1048576,1)+COUNTIF(AT$3:AT925,AT925)-1)</f>
        <v/>
      </c>
      <c r="AV925" s="1" t="str">
        <f t="shared" si="512"/>
        <v/>
      </c>
      <c r="AW925" s="34" t="str">
        <f t="shared" si="513"/>
        <v/>
      </c>
      <c r="AX925" s="39" t="str">
        <f t="shared" si="514"/>
        <v/>
      </c>
      <c r="AY925" s="44" t="str">
        <f t="shared" si="531"/>
        <v/>
      </c>
      <c r="AZ925" s="41" t="str">
        <f>IF(AY925="","",RANK(AY925,AY$3:AY$1048576,1)+COUNTIF(AY$3:AY925,AY925)-1)</f>
        <v/>
      </c>
      <c r="BA925" s="1" t="str">
        <f t="shared" si="515"/>
        <v/>
      </c>
      <c r="BB925" s="34" t="str">
        <f t="shared" si="516"/>
        <v/>
      </c>
      <c r="BC925" s="39" t="str">
        <f t="shared" si="517"/>
        <v/>
      </c>
      <c r="BD925" s="44" t="str">
        <f t="shared" si="532"/>
        <v/>
      </c>
      <c r="BE925" s="41" t="str">
        <f>IF(BD925="","",RANK(BD925,BD$3:BD$1048576,1)+COUNTIF(BD$3:BD925,BD925)-1)</f>
        <v/>
      </c>
      <c r="BF925" s="1" t="str">
        <f t="shared" si="518"/>
        <v/>
      </c>
      <c r="BG925" s="34" t="str">
        <f t="shared" si="519"/>
        <v/>
      </c>
      <c r="BH925" s="39" t="str">
        <f t="shared" si="520"/>
        <v/>
      </c>
      <c r="BJ925" s="3"/>
      <c r="BK925" s="86"/>
      <c r="BL925" s="86"/>
      <c r="BM925" s="86"/>
      <c r="BN925" s="86"/>
      <c r="BO925" s="3"/>
      <c r="BP925" s="86"/>
      <c r="BQ925" s="86"/>
      <c r="BR925" s="86"/>
      <c r="BS925" s="86"/>
      <c r="BT925" s="3"/>
      <c r="BU925" s="86"/>
      <c r="BV925" s="86"/>
      <c r="BW925" s="86"/>
      <c r="BX925" s="86"/>
      <c r="BY925" s="3"/>
      <c r="BZ925" s="86"/>
      <c r="CA925" s="86"/>
      <c r="CB925" s="86"/>
      <c r="CC925" s="86"/>
    </row>
    <row r="926" spans="2:81" ht="35.1" customHeight="1" x14ac:dyDescent="0.2">
      <c r="B926" s="187"/>
      <c r="C926" s="188"/>
      <c r="D926" s="189"/>
      <c r="E926" s="186"/>
      <c r="F926" s="182"/>
      <c r="G926" s="184"/>
      <c r="K926" s="80" t="str">
        <f>IF(O926="","",COUNT(O$3:O926))</f>
        <v/>
      </c>
      <c r="L926" s="80" t="str">
        <f>IF(B926&lt;&gt;"",B926,IF(OR(COUNTA($G$3:$G926)&lt;COUNTA($G$3:$G$1048576),$G926&lt;&gt;""),L925,""))</f>
        <v/>
      </c>
      <c r="M926" s="80" t="str">
        <f>IF(C926&lt;&gt;"",C926,IF(OR(COUNTA($G$3:$G926)&lt;COUNTA($G$3:$G$1048576),$G926&lt;&gt;""),M925,""))</f>
        <v/>
      </c>
      <c r="N926" s="80" t="str">
        <f>IF(D926&lt;&gt;"",D926,IF(OR(COUNTA($G$3:$G926)&lt;COUNTA($G$3:$G$1048576),$G926&lt;&gt;""),N925,""))</f>
        <v/>
      </c>
      <c r="O926" s="81" t="str">
        <f t="shared" si="521"/>
        <v/>
      </c>
      <c r="P926" s="90" t="str">
        <f>IFERROR(IF(O926="",IF(COUNT(S$3:S$1048576)=COUNT(S$3:S926),IF(S926="","",INDEX(O$3:O926,MATCH(MAX(K$3:K926),K$3:K926,0),0)),INDEX(O$3:O926,MATCH(MAX(K$3:K926),K$3:K926,0),0)),O926),"")</f>
        <v/>
      </c>
      <c r="Q926" s="89" t="str">
        <f>IF(R926="","",COUNT(R$3:R926))</f>
        <v/>
      </c>
      <c r="R926" s="80" t="str">
        <f t="shared" si="507"/>
        <v/>
      </c>
      <c r="S926" s="91" t="str">
        <f>IFERROR(IF(COUNTA($E926:$G926)=0,"",IF(AND(R926="",$O926=INDEX(O$3:O926,MATCH(MAX(Q$3:Q926),Q$3:Q926,0),0)),INDEX(R$3:R926,MATCH(MAX(Q$3:Q926),Q$3:Q926,0),0),R926)),"")</f>
        <v/>
      </c>
      <c r="T926" s="80" t="str">
        <f>IF(U926="","",COUNT(U$3:U926))</f>
        <v/>
      </c>
      <c r="U926" s="80" t="str">
        <f t="shared" si="522"/>
        <v/>
      </c>
      <c r="V926" s="91" t="str">
        <f>IFERROR(IF(S926="","",IF(U926="",IF(AND(E926="",F926="",G926&lt;&gt;"",$O926=INDEX(O$3:O926,MATCH(MAX(T$3:T926),T$3:T926,0),0)),INDEX(U$3:U926,MATCH(MAX(T$3:T926),T$3:T926,0),0),IF(AND(S926&lt;&gt;"",U926=""),0,"")),U926)),"")</f>
        <v/>
      </c>
      <c r="W926" s="95" t="str">
        <f t="shared" si="523"/>
        <v/>
      </c>
      <c r="X926" s="198" t="str">
        <f t="shared" si="524"/>
        <v/>
      </c>
      <c r="Y926" s="92" t="str">
        <f t="shared" si="525"/>
        <v/>
      </c>
      <c r="Z926" s="106" t="str">
        <f>IF(P926="","",COUNTIF($N$3:$N926,$N926))</f>
        <v/>
      </c>
      <c r="AA926" s="92" t="str">
        <f t="shared" si="526"/>
        <v/>
      </c>
      <c r="AB926" s="92" t="str">
        <f t="shared" si="527"/>
        <v/>
      </c>
      <c r="AC926" s="92" t="str">
        <f t="shared" si="528"/>
        <v/>
      </c>
      <c r="AD926" s="92" t="str">
        <f t="shared" si="535"/>
        <v/>
      </c>
      <c r="AE926" s="92" t="str">
        <f t="shared" si="535"/>
        <v/>
      </c>
      <c r="AF926" s="92" t="str">
        <f t="shared" si="535"/>
        <v/>
      </c>
      <c r="AG926" s="92" t="str">
        <f t="shared" si="535"/>
        <v/>
      </c>
      <c r="AH926" s="92" t="str">
        <f t="shared" si="535"/>
        <v/>
      </c>
      <c r="AI926" s="92" t="str">
        <f t="shared" si="535"/>
        <v/>
      </c>
      <c r="AJ926" s="92" t="str">
        <f t="shared" si="535"/>
        <v/>
      </c>
      <c r="AK926" s="92" t="str">
        <f t="shared" si="535"/>
        <v/>
      </c>
      <c r="AL926" s="92" t="str">
        <f t="shared" si="535"/>
        <v/>
      </c>
      <c r="AN926" s="35" t="str">
        <f t="shared" si="508"/>
        <v/>
      </c>
      <c r="AO926" s="44" t="str">
        <f t="shared" si="529"/>
        <v/>
      </c>
      <c r="AP926" s="41" t="str">
        <f>IF(AO926="","",RANK(AO926,AO$3:AO$1048576,1)+COUNTIF(AO$3:AO926,AO926)-1)</f>
        <v/>
      </c>
      <c r="AQ926" s="1" t="str">
        <f t="shared" si="530"/>
        <v/>
      </c>
      <c r="AR926" s="34" t="str">
        <f t="shared" si="509"/>
        <v/>
      </c>
      <c r="AS926" s="39" t="str">
        <f t="shared" si="510"/>
        <v/>
      </c>
      <c r="AT926" s="44" t="str">
        <f t="shared" si="511"/>
        <v/>
      </c>
      <c r="AU926" s="41" t="str">
        <f>IF(AT926="","",RANK(AT926,AT$3:AT$1048576,1)+COUNTIF(AT$3:AT926,AT926)-1)</f>
        <v/>
      </c>
      <c r="AV926" s="1" t="str">
        <f t="shared" si="512"/>
        <v/>
      </c>
      <c r="AW926" s="34" t="str">
        <f t="shared" si="513"/>
        <v/>
      </c>
      <c r="AX926" s="39" t="str">
        <f t="shared" si="514"/>
        <v/>
      </c>
      <c r="AY926" s="44" t="str">
        <f t="shared" si="531"/>
        <v/>
      </c>
      <c r="AZ926" s="41" t="str">
        <f>IF(AY926="","",RANK(AY926,AY$3:AY$1048576,1)+COUNTIF(AY$3:AY926,AY926)-1)</f>
        <v/>
      </c>
      <c r="BA926" s="1" t="str">
        <f t="shared" si="515"/>
        <v/>
      </c>
      <c r="BB926" s="34" t="str">
        <f t="shared" si="516"/>
        <v/>
      </c>
      <c r="BC926" s="39" t="str">
        <f t="shared" si="517"/>
        <v/>
      </c>
      <c r="BD926" s="44" t="str">
        <f t="shared" si="532"/>
        <v/>
      </c>
      <c r="BE926" s="41" t="str">
        <f>IF(BD926="","",RANK(BD926,BD$3:BD$1048576,1)+COUNTIF(BD$3:BD926,BD926)-1)</f>
        <v/>
      </c>
      <c r="BF926" s="1" t="str">
        <f t="shared" si="518"/>
        <v/>
      </c>
      <c r="BG926" s="34" t="str">
        <f t="shared" si="519"/>
        <v/>
      </c>
      <c r="BH926" s="39" t="str">
        <f t="shared" si="520"/>
        <v/>
      </c>
      <c r="BJ926" s="3"/>
      <c r="BK926" s="86"/>
      <c r="BL926" s="86"/>
      <c r="BM926" s="86"/>
      <c r="BN926" s="86"/>
      <c r="BO926" s="3"/>
      <c r="BP926" s="86"/>
      <c r="BQ926" s="86"/>
      <c r="BR926" s="86"/>
      <c r="BS926" s="86"/>
      <c r="BT926" s="3"/>
      <c r="BU926" s="86"/>
      <c r="BV926" s="86"/>
      <c r="BW926" s="86"/>
      <c r="BX926" s="86"/>
      <c r="BY926" s="3"/>
      <c r="BZ926" s="86"/>
      <c r="CA926" s="86"/>
      <c r="CB926" s="86"/>
      <c r="CC926" s="86"/>
    </row>
    <row r="927" spans="2:81" ht="35.1" customHeight="1" x14ac:dyDescent="0.2">
      <c r="B927" s="187"/>
      <c r="C927" s="188"/>
      <c r="D927" s="189"/>
      <c r="E927" s="186"/>
      <c r="F927" s="182"/>
      <c r="G927" s="184"/>
      <c r="K927" s="80" t="str">
        <f>IF(O927="","",COUNT(O$3:O927))</f>
        <v/>
      </c>
      <c r="L927" s="80" t="str">
        <f>IF(B927&lt;&gt;"",B927,IF(OR(COUNTA($G$3:$G927)&lt;COUNTA($G$3:$G$1048576),$G927&lt;&gt;""),L926,""))</f>
        <v/>
      </c>
      <c r="M927" s="80" t="str">
        <f>IF(C927&lt;&gt;"",C927,IF(OR(COUNTA($G$3:$G927)&lt;COUNTA($G$3:$G$1048576),$G927&lt;&gt;""),M926,""))</f>
        <v/>
      </c>
      <c r="N927" s="80" t="str">
        <f>IF(D927&lt;&gt;"",D927,IF(OR(COUNTA($G$3:$G927)&lt;COUNTA($G$3:$G$1048576),$G927&lt;&gt;""),N926,""))</f>
        <v/>
      </c>
      <c r="O927" s="81" t="str">
        <f t="shared" si="521"/>
        <v/>
      </c>
      <c r="P927" s="90" t="str">
        <f>IFERROR(IF(O927="",IF(COUNT(S$3:S$1048576)=COUNT(S$3:S927),IF(S927="","",INDEX(O$3:O927,MATCH(MAX(K$3:K927),K$3:K927,0),0)),INDEX(O$3:O927,MATCH(MAX(K$3:K927),K$3:K927,0),0)),O927),"")</f>
        <v/>
      </c>
      <c r="Q927" s="89" t="str">
        <f>IF(R927="","",COUNT(R$3:R927))</f>
        <v/>
      </c>
      <c r="R927" s="80" t="str">
        <f t="shared" si="507"/>
        <v/>
      </c>
      <c r="S927" s="91" t="str">
        <f>IFERROR(IF(COUNTA($E927:$G927)=0,"",IF(AND(R927="",$O927=INDEX(O$3:O927,MATCH(MAX(Q$3:Q927),Q$3:Q927,0),0)),INDEX(R$3:R927,MATCH(MAX(Q$3:Q927),Q$3:Q927,0),0),R927)),"")</f>
        <v/>
      </c>
      <c r="T927" s="80" t="str">
        <f>IF(U927="","",COUNT(U$3:U927))</f>
        <v/>
      </c>
      <c r="U927" s="80" t="str">
        <f t="shared" si="522"/>
        <v/>
      </c>
      <c r="V927" s="91" t="str">
        <f>IFERROR(IF(S927="","",IF(U927="",IF(AND(E927="",F927="",G927&lt;&gt;"",$O927=INDEX(O$3:O927,MATCH(MAX(T$3:T927),T$3:T927,0),0)),INDEX(U$3:U927,MATCH(MAX(T$3:T927),T$3:T927,0),0),IF(AND(S927&lt;&gt;"",U927=""),0,"")),U927)),"")</f>
        <v/>
      </c>
      <c r="W927" s="95" t="str">
        <f t="shared" si="523"/>
        <v/>
      </c>
      <c r="X927" s="198" t="str">
        <f t="shared" si="524"/>
        <v/>
      </c>
      <c r="Y927" s="92" t="str">
        <f t="shared" si="525"/>
        <v/>
      </c>
      <c r="Z927" s="106" t="str">
        <f>IF(P927="","",COUNTIF($N$3:$N927,$N927))</f>
        <v/>
      </c>
      <c r="AA927" s="92" t="str">
        <f t="shared" si="526"/>
        <v/>
      </c>
      <c r="AB927" s="92" t="str">
        <f t="shared" si="527"/>
        <v/>
      </c>
      <c r="AC927" s="92" t="str">
        <f t="shared" si="528"/>
        <v/>
      </c>
      <c r="AD927" s="92" t="str">
        <f t="shared" si="535"/>
        <v/>
      </c>
      <c r="AE927" s="92" t="str">
        <f t="shared" si="535"/>
        <v/>
      </c>
      <c r="AF927" s="92" t="str">
        <f t="shared" si="535"/>
        <v/>
      </c>
      <c r="AG927" s="92" t="str">
        <f t="shared" si="535"/>
        <v/>
      </c>
      <c r="AH927" s="92" t="str">
        <f t="shared" si="535"/>
        <v/>
      </c>
      <c r="AI927" s="92" t="str">
        <f t="shared" si="535"/>
        <v/>
      </c>
      <c r="AJ927" s="92" t="str">
        <f t="shared" si="535"/>
        <v/>
      </c>
      <c r="AK927" s="92" t="str">
        <f t="shared" si="535"/>
        <v/>
      </c>
      <c r="AL927" s="92" t="str">
        <f t="shared" si="535"/>
        <v/>
      </c>
      <c r="AN927" s="35" t="str">
        <f t="shared" si="508"/>
        <v/>
      </c>
      <c r="AO927" s="44" t="str">
        <f t="shared" si="529"/>
        <v/>
      </c>
      <c r="AP927" s="41" t="str">
        <f>IF(AO927="","",RANK(AO927,AO$3:AO$1048576,1)+COUNTIF(AO$3:AO927,AO927)-1)</f>
        <v/>
      </c>
      <c r="AQ927" s="1" t="str">
        <f t="shared" si="530"/>
        <v/>
      </c>
      <c r="AR927" s="34" t="str">
        <f t="shared" si="509"/>
        <v/>
      </c>
      <c r="AS927" s="39" t="str">
        <f t="shared" si="510"/>
        <v/>
      </c>
      <c r="AT927" s="44" t="str">
        <f t="shared" si="511"/>
        <v/>
      </c>
      <c r="AU927" s="41" t="str">
        <f>IF(AT927="","",RANK(AT927,AT$3:AT$1048576,1)+COUNTIF(AT$3:AT927,AT927)-1)</f>
        <v/>
      </c>
      <c r="AV927" s="1" t="str">
        <f t="shared" si="512"/>
        <v/>
      </c>
      <c r="AW927" s="34" t="str">
        <f t="shared" si="513"/>
        <v/>
      </c>
      <c r="AX927" s="39" t="str">
        <f t="shared" si="514"/>
        <v/>
      </c>
      <c r="AY927" s="44" t="str">
        <f t="shared" si="531"/>
        <v/>
      </c>
      <c r="AZ927" s="41" t="str">
        <f>IF(AY927="","",RANK(AY927,AY$3:AY$1048576,1)+COUNTIF(AY$3:AY927,AY927)-1)</f>
        <v/>
      </c>
      <c r="BA927" s="1" t="str">
        <f t="shared" si="515"/>
        <v/>
      </c>
      <c r="BB927" s="34" t="str">
        <f t="shared" si="516"/>
        <v/>
      </c>
      <c r="BC927" s="39" t="str">
        <f t="shared" si="517"/>
        <v/>
      </c>
      <c r="BD927" s="44" t="str">
        <f t="shared" si="532"/>
        <v/>
      </c>
      <c r="BE927" s="41" t="str">
        <f>IF(BD927="","",RANK(BD927,BD$3:BD$1048576,1)+COUNTIF(BD$3:BD927,BD927)-1)</f>
        <v/>
      </c>
      <c r="BF927" s="1" t="str">
        <f t="shared" si="518"/>
        <v/>
      </c>
      <c r="BG927" s="34" t="str">
        <f t="shared" si="519"/>
        <v/>
      </c>
      <c r="BH927" s="39" t="str">
        <f t="shared" si="520"/>
        <v/>
      </c>
      <c r="BJ927" s="3"/>
      <c r="BK927" s="86"/>
      <c r="BL927" s="86"/>
      <c r="BM927" s="86"/>
      <c r="BN927" s="86"/>
      <c r="BO927" s="3"/>
      <c r="BP927" s="86"/>
      <c r="BQ927" s="86"/>
      <c r="BR927" s="86"/>
      <c r="BS927" s="86"/>
      <c r="BT927" s="3"/>
      <c r="BU927" s="86"/>
      <c r="BV927" s="86"/>
      <c r="BW927" s="86"/>
      <c r="BX927" s="86"/>
      <c r="BY927" s="3"/>
      <c r="BZ927" s="86"/>
      <c r="CA927" s="86"/>
      <c r="CB927" s="86"/>
      <c r="CC927" s="86"/>
    </row>
    <row r="928" spans="2:81" ht="35.1" customHeight="1" x14ac:dyDescent="0.2">
      <c r="B928" s="187"/>
      <c r="C928" s="188"/>
      <c r="D928" s="189"/>
      <c r="E928" s="186"/>
      <c r="F928" s="182"/>
      <c r="G928" s="184"/>
      <c r="K928" s="80" t="str">
        <f>IF(O928="","",COUNT(O$3:O928))</f>
        <v/>
      </c>
      <c r="L928" s="80" t="str">
        <f>IF(B928&lt;&gt;"",B928,IF(OR(COUNTA($G$3:$G928)&lt;COUNTA($G$3:$G$1048576),$G928&lt;&gt;""),L927,""))</f>
        <v/>
      </c>
      <c r="M928" s="80" t="str">
        <f>IF(C928&lt;&gt;"",C928,IF(OR(COUNTA($G$3:$G928)&lt;COUNTA($G$3:$G$1048576),$G928&lt;&gt;""),M927,""))</f>
        <v/>
      </c>
      <c r="N928" s="80" t="str">
        <f>IF(D928&lt;&gt;"",D928,IF(OR(COUNTA($G$3:$G928)&lt;COUNTA($G$3:$G$1048576),$G928&lt;&gt;""),N927,""))</f>
        <v/>
      </c>
      <c r="O928" s="81" t="str">
        <f t="shared" si="521"/>
        <v/>
      </c>
      <c r="P928" s="90" t="str">
        <f>IFERROR(IF(O928="",IF(COUNT(S$3:S$1048576)=COUNT(S$3:S928),IF(S928="","",INDEX(O$3:O928,MATCH(MAX(K$3:K928),K$3:K928,0),0)),INDEX(O$3:O928,MATCH(MAX(K$3:K928),K$3:K928,0),0)),O928),"")</f>
        <v/>
      </c>
      <c r="Q928" s="89" t="str">
        <f>IF(R928="","",COUNT(R$3:R928))</f>
        <v/>
      </c>
      <c r="R928" s="80" t="str">
        <f t="shared" si="507"/>
        <v/>
      </c>
      <c r="S928" s="91" t="str">
        <f>IFERROR(IF(COUNTA($E928:$G928)=0,"",IF(AND(R928="",$O928=INDEX(O$3:O928,MATCH(MAX(Q$3:Q928),Q$3:Q928,0),0)),INDEX(R$3:R928,MATCH(MAX(Q$3:Q928),Q$3:Q928,0),0),R928)),"")</f>
        <v/>
      </c>
      <c r="T928" s="80" t="str">
        <f>IF(U928="","",COUNT(U$3:U928))</f>
        <v/>
      </c>
      <c r="U928" s="80" t="str">
        <f t="shared" si="522"/>
        <v/>
      </c>
      <c r="V928" s="91" t="str">
        <f>IFERROR(IF(S928="","",IF(U928="",IF(AND(E928="",F928="",G928&lt;&gt;"",$O928=INDEX(O$3:O928,MATCH(MAX(T$3:T928),T$3:T928,0),0)),INDEX(U$3:U928,MATCH(MAX(T$3:T928),T$3:T928,0),0),IF(AND(S928&lt;&gt;"",U928=""),0,"")),U928)),"")</f>
        <v/>
      </c>
      <c r="W928" s="95" t="str">
        <f t="shared" si="523"/>
        <v/>
      </c>
      <c r="X928" s="198" t="str">
        <f t="shared" si="524"/>
        <v/>
      </c>
      <c r="Y928" s="92" t="str">
        <f t="shared" si="525"/>
        <v/>
      </c>
      <c r="Z928" s="106" t="str">
        <f>IF(P928="","",COUNTIF($N$3:$N928,$N928))</f>
        <v/>
      </c>
      <c r="AA928" s="92" t="str">
        <f t="shared" si="526"/>
        <v/>
      </c>
      <c r="AB928" s="92" t="str">
        <f t="shared" si="527"/>
        <v/>
      </c>
      <c r="AC928" s="92" t="str">
        <f t="shared" si="528"/>
        <v/>
      </c>
      <c r="AD928" s="92" t="str">
        <f t="shared" si="535"/>
        <v/>
      </c>
      <c r="AE928" s="92" t="str">
        <f t="shared" si="535"/>
        <v/>
      </c>
      <c r="AF928" s="92" t="str">
        <f t="shared" si="535"/>
        <v/>
      </c>
      <c r="AG928" s="92" t="str">
        <f t="shared" si="535"/>
        <v/>
      </c>
      <c r="AH928" s="92" t="str">
        <f t="shared" si="535"/>
        <v/>
      </c>
      <c r="AI928" s="92" t="str">
        <f t="shared" si="535"/>
        <v/>
      </c>
      <c r="AJ928" s="92" t="str">
        <f t="shared" si="535"/>
        <v/>
      </c>
      <c r="AK928" s="92" t="str">
        <f t="shared" si="535"/>
        <v/>
      </c>
      <c r="AL928" s="92" t="str">
        <f t="shared" si="535"/>
        <v/>
      </c>
      <c r="AN928" s="35" t="str">
        <f t="shared" si="508"/>
        <v/>
      </c>
      <c r="AO928" s="44" t="str">
        <f t="shared" si="529"/>
        <v/>
      </c>
      <c r="AP928" s="41" t="str">
        <f>IF(AO928="","",RANK(AO928,AO$3:AO$1048576,1)+COUNTIF(AO$3:AO928,AO928)-1)</f>
        <v/>
      </c>
      <c r="AQ928" s="1" t="str">
        <f t="shared" si="530"/>
        <v/>
      </c>
      <c r="AR928" s="34" t="str">
        <f t="shared" si="509"/>
        <v/>
      </c>
      <c r="AS928" s="39" t="str">
        <f t="shared" si="510"/>
        <v/>
      </c>
      <c r="AT928" s="44" t="str">
        <f t="shared" si="511"/>
        <v/>
      </c>
      <c r="AU928" s="41" t="str">
        <f>IF(AT928="","",RANK(AT928,AT$3:AT$1048576,1)+COUNTIF(AT$3:AT928,AT928)-1)</f>
        <v/>
      </c>
      <c r="AV928" s="1" t="str">
        <f t="shared" si="512"/>
        <v/>
      </c>
      <c r="AW928" s="34" t="str">
        <f t="shared" si="513"/>
        <v/>
      </c>
      <c r="AX928" s="39" t="str">
        <f t="shared" si="514"/>
        <v/>
      </c>
      <c r="AY928" s="44" t="str">
        <f t="shared" si="531"/>
        <v/>
      </c>
      <c r="AZ928" s="41" t="str">
        <f>IF(AY928="","",RANK(AY928,AY$3:AY$1048576,1)+COUNTIF(AY$3:AY928,AY928)-1)</f>
        <v/>
      </c>
      <c r="BA928" s="1" t="str">
        <f t="shared" si="515"/>
        <v/>
      </c>
      <c r="BB928" s="34" t="str">
        <f t="shared" si="516"/>
        <v/>
      </c>
      <c r="BC928" s="39" t="str">
        <f t="shared" si="517"/>
        <v/>
      </c>
      <c r="BD928" s="44" t="str">
        <f t="shared" si="532"/>
        <v/>
      </c>
      <c r="BE928" s="41" t="str">
        <f>IF(BD928="","",RANK(BD928,BD$3:BD$1048576,1)+COUNTIF(BD$3:BD928,BD928)-1)</f>
        <v/>
      </c>
      <c r="BF928" s="1" t="str">
        <f t="shared" si="518"/>
        <v/>
      </c>
      <c r="BG928" s="34" t="str">
        <f t="shared" si="519"/>
        <v/>
      </c>
      <c r="BH928" s="39" t="str">
        <f t="shared" si="520"/>
        <v/>
      </c>
      <c r="BJ928" s="3"/>
      <c r="BK928" s="86"/>
      <c r="BL928" s="86"/>
      <c r="BM928" s="86"/>
      <c r="BN928" s="86"/>
      <c r="BO928" s="3"/>
      <c r="BP928" s="86"/>
      <c r="BQ928" s="86"/>
      <c r="BR928" s="86"/>
      <c r="BS928" s="86"/>
      <c r="BT928" s="3"/>
      <c r="BU928" s="86"/>
      <c r="BV928" s="86"/>
      <c r="BW928" s="86"/>
      <c r="BX928" s="86"/>
      <c r="BY928" s="3"/>
      <c r="BZ928" s="86"/>
      <c r="CA928" s="86"/>
      <c r="CB928" s="86"/>
      <c r="CC928" s="86"/>
    </row>
    <row r="929" spans="2:81" ht="35.1" customHeight="1" x14ac:dyDescent="0.2">
      <c r="B929" s="187"/>
      <c r="C929" s="188"/>
      <c r="D929" s="189"/>
      <c r="E929" s="186"/>
      <c r="F929" s="182"/>
      <c r="G929" s="184"/>
      <c r="K929" s="80" t="str">
        <f>IF(O929="","",COUNT(O$3:O929))</f>
        <v/>
      </c>
      <c r="L929" s="80" t="str">
        <f>IF(B929&lt;&gt;"",B929,IF(OR(COUNTA($G$3:$G929)&lt;COUNTA($G$3:$G$1048576),$G929&lt;&gt;""),L928,""))</f>
        <v/>
      </c>
      <c r="M929" s="80" t="str">
        <f>IF(C929&lt;&gt;"",C929,IF(OR(COUNTA($G$3:$G929)&lt;COUNTA($G$3:$G$1048576),$G929&lt;&gt;""),M928,""))</f>
        <v/>
      </c>
      <c r="N929" s="80" t="str">
        <f>IF(D929&lt;&gt;"",D929,IF(OR(COUNTA($G$3:$G929)&lt;COUNTA($G$3:$G$1048576),$G929&lt;&gt;""),N928,""))</f>
        <v/>
      </c>
      <c r="O929" s="81" t="str">
        <f t="shared" si="521"/>
        <v/>
      </c>
      <c r="P929" s="90" t="str">
        <f>IFERROR(IF(O929="",IF(COUNT(S$3:S$1048576)=COUNT(S$3:S929),IF(S929="","",INDEX(O$3:O929,MATCH(MAX(K$3:K929),K$3:K929,0),0)),INDEX(O$3:O929,MATCH(MAX(K$3:K929),K$3:K929,0),0)),O929),"")</f>
        <v/>
      </c>
      <c r="Q929" s="89" t="str">
        <f>IF(R929="","",COUNT(R$3:R929))</f>
        <v/>
      </c>
      <c r="R929" s="80" t="str">
        <f t="shared" si="507"/>
        <v/>
      </c>
      <c r="S929" s="91" t="str">
        <f>IFERROR(IF(COUNTA($E929:$G929)=0,"",IF(AND(R929="",$O929=INDEX(O$3:O929,MATCH(MAX(Q$3:Q929),Q$3:Q929,0),0)),INDEX(R$3:R929,MATCH(MAX(Q$3:Q929),Q$3:Q929,0),0),R929)),"")</f>
        <v/>
      </c>
      <c r="T929" s="80" t="str">
        <f>IF(U929="","",COUNT(U$3:U929))</f>
        <v/>
      </c>
      <c r="U929" s="80" t="str">
        <f t="shared" si="522"/>
        <v/>
      </c>
      <c r="V929" s="91" t="str">
        <f>IFERROR(IF(S929="","",IF(U929="",IF(AND(E929="",F929="",G929&lt;&gt;"",$O929=INDEX(O$3:O929,MATCH(MAX(T$3:T929),T$3:T929,0),0)),INDEX(U$3:U929,MATCH(MAX(T$3:T929),T$3:T929,0),0),IF(AND(S929&lt;&gt;"",U929=""),0,"")),U929)),"")</f>
        <v/>
      </c>
      <c r="W929" s="95" t="str">
        <f t="shared" si="523"/>
        <v/>
      </c>
      <c r="X929" s="198" t="str">
        <f t="shared" si="524"/>
        <v/>
      </c>
      <c r="Y929" s="92" t="str">
        <f t="shared" si="525"/>
        <v/>
      </c>
      <c r="Z929" s="106" t="str">
        <f>IF(P929="","",COUNTIF($N$3:$N929,$N929))</f>
        <v/>
      </c>
      <c r="AA929" s="92" t="str">
        <f t="shared" si="526"/>
        <v/>
      </c>
      <c r="AB929" s="92" t="str">
        <f t="shared" si="527"/>
        <v/>
      </c>
      <c r="AC929" s="92" t="str">
        <f t="shared" si="528"/>
        <v/>
      </c>
      <c r="AD929" s="92" t="str">
        <f t="shared" si="535"/>
        <v/>
      </c>
      <c r="AE929" s="92" t="str">
        <f t="shared" si="535"/>
        <v/>
      </c>
      <c r="AF929" s="92" t="str">
        <f t="shared" si="535"/>
        <v/>
      </c>
      <c r="AG929" s="92" t="str">
        <f t="shared" si="535"/>
        <v/>
      </c>
      <c r="AH929" s="92" t="str">
        <f t="shared" si="535"/>
        <v/>
      </c>
      <c r="AI929" s="92" t="str">
        <f t="shared" si="535"/>
        <v/>
      </c>
      <c r="AJ929" s="92" t="str">
        <f t="shared" si="535"/>
        <v/>
      </c>
      <c r="AK929" s="92" t="str">
        <f t="shared" si="535"/>
        <v/>
      </c>
      <c r="AL929" s="92" t="str">
        <f t="shared" si="535"/>
        <v/>
      </c>
      <c r="AN929" s="35" t="str">
        <f t="shared" si="508"/>
        <v/>
      </c>
      <c r="AO929" s="44" t="str">
        <f t="shared" si="529"/>
        <v/>
      </c>
      <c r="AP929" s="41" t="str">
        <f>IF(AO929="","",RANK(AO929,AO$3:AO$1048576,1)+COUNTIF(AO$3:AO929,AO929)-1)</f>
        <v/>
      </c>
      <c r="AQ929" s="1" t="str">
        <f t="shared" si="530"/>
        <v/>
      </c>
      <c r="AR929" s="34" t="str">
        <f t="shared" si="509"/>
        <v/>
      </c>
      <c r="AS929" s="39" t="str">
        <f t="shared" si="510"/>
        <v/>
      </c>
      <c r="AT929" s="44" t="str">
        <f t="shared" si="511"/>
        <v/>
      </c>
      <c r="AU929" s="41" t="str">
        <f>IF(AT929="","",RANK(AT929,AT$3:AT$1048576,1)+COUNTIF(AT$3:AT929,AT929)-1)</f>
        <v/>
      </c>
      <c r="AV929" s="1" t="str">
        <f t="shared" si="512"/>
        <v/>
      </c>
      <c r="AW929" s="34" t="str">
        <f t="shared" si="513"/>
        <v/>
      </c>
      <c r="AX929" s="39" t="str">
        <f t="shared" si="514"/>
        <v/>
      </c>
      <c r="AY929" s="44" t="str">
        <f t="shared" si="531"/>
        <v/>
      </c>
      <c r="AZ929" s="41" t="str">
        <f>IF(AY929="","",RANK(AY929,AY$3:AY$1048576,1)+COUNTIF(AY$3:AY929,AY929)-1)</f>
        <v/>
      </c>
      <c r="BA929" s="1" t="str">
        <f t="shared" si="515"/>
        <v/>
      </c>
      <c r="BB929" s="34" t="str">
        <f t="shared" si="516"/>
        <v/>
      </c>
      <c r="BC929" s="39" t="str">
        <f t="shared" si="517"/>
        <v/>
      </c>
      <c r="BD929" s="44" t="str">
        <f t="shared" si="532"/>
        <v/>
      </c>
      <c r="BE929" s="41" t="str">
        <f>IF(BD929="","",RANK(BD929,BD$3:BD$1048576,1)+COUNTIF(BD$3:BD929,BD929)-1)</f>
        <v/>
      </c>
      <c r="BF929" s="1" t="str">
        <f t="shared" si="518"/>
        <v/>
      </c>
      <c r="BG929" s="34" t="str">
        <f t="shared" si="519"/>
        <v/>
      </c>
      <c r="BH929" s="39" t="str">
        <f t="shared" si="520"/>
        <v/>
      </c>
      <c r="BJ929" s="3"/>
      <c r="BK929" s="86"/>
      <c r="BL929" s="86"/>
      <c r="BM929" s="86"/>
      <c r="BN929" s="86"/>
      <c r="BO929" s="3"/>
      <c r="BP929" s="86"/>
      <c r="BQ929" s="86"/>
      <c r="BR929" s="86"/>
      <c r="BS929" s="86"/>
      <c r="BT929" s="3"/>
      <c r="BU929" s="86"/>
      <c r="BV929" s="86"/>
      <c r="BW929" s="86"/>
      <c r="BX929" s="86"/>
      <c r="BY929" s="3"/>
      <c r="BZ929" s="86"/>
      <c r="CA929" s="86"/>
      <c r="CB929" s="86"/>
      <c r="CC929" s="86"/>
    </row>
    <row r="930" spans="2:81" ht="35.1" customHeight="1" x14ac:dyDescent="0.2">
      <c r="B930" s="187"/>
      <c r="C930" s="188"/>
      <c r="D930" s="189"/>
      <c r="E930" s="186"/>
      <c r="F930" s="182"/>
      <c r="G930" s="184"/>
      <c r="K930" s="80" t="str">
        <f>IF(O930="","",COUNT(O$3:O930))</f>
        <v/>
      </c>
      <c r="L930" s="80" t="str">
        <f>IF(B930&lt;&gt;"",B930,IF(OR(COUNTA($G$3:$G930)&lt;COUNTA($G$3:$G$1048576),$G930&lt;&gt;""),L929,""))</f>
        <v/>
      </c>
      <c r="M930" s="80" t="str">
        <f>IF(C930&lt;&gt;"",C930,IF(OR(COUNTA($G$3:$G930)&lt;COUNTA($G$3:$G$1048576),$G930&lt;&gt;""),M929,""))</f>
        <v/>
      </c>
      <c r="N930" s="80" t="str">
        <f>IF(D930&lt;&gt;"",D930,IF(OR(COUNTA($G$3:$G930)&lt;COUNTA($G$3:$G$1048576),$G930&lt;&gt;""),N929,""))</f>
        <v/>
      </c>
      <c r="O930" s="81" t="str">
        <f t="shared" si="521"/>
        <v/>
      </c>
      <c r="P930" s="90" t="str">
        <f>IFERROR(IF(O930="",IF(COUNT(S$3:S$1048576)=COUNT(S$3:S930),IF(S930="","",INDEX(O$3:O930,MATCH(MAX(K$3:K930),K$3:K930,0),0)),INDEX(O$3:O930,MATCH(MAX(K$3:K930),K$3:K930,0),0)),O930),"")</f>
        <v/>
      </c>
      <c r="Q930" s="89" t="str">
        <f>IF(R930="","",COUNT(R$3:R930))</f>
        <v/>
      </c>
      <c r="R930" s="80" t="str">
        <f t="shared" si="507"/>
        <v/>
      </c>
      <c r="S930" s="91" t="str">
        <f>IFERROR(IF(COUNTA($E930:$G930)=0,"",IF(AND(R930="",$O930=INDEX(O$3:O930,MATCH(MAX(Q$3:Q930),Q$3:Q930,0),0)),INDEX(R$3:R930,MATCH(MAX(Q$3:Q930),Q$3:Q930,0),0),R930)),"")</f>
        <v/>
      </c>
      <c r="T930" s="80" t="str">
        <f>IF(U930="","",COUNT(U$3:U930))</f>
        <v/>
      </c>
      <c r="U930" s="80" t="str">
        <f t="shared" si="522"/>
        <v/>
      </c>
      <c r="V930" s="91" t="str">
        <f>IFERROR(IF(S930="","",IF(U930="",IF(AND(E930="",F930="",G930&lt;&gt;"",$O930=INDEX(O$3:O930,MATCH(MAX(T$3:T930),T$3:T930,0),0)),INDEX(U$3:U930,MATCH(MAX(T$3:T930),T$3:T930,0),0),IF(AND(S930&lt;&gt;"",U930=""),0,"")),U930)),"")</f>
        <v/>
      </c>
      <c r="W930" s="95" t="str">
        <f t="shared" si="523"/>
        <v/>
      </c>
      <c r="X930" s="198" t="str">
        <f t="shared" si="524"/>
        <v/>
      </c>
      <c r="Y930" s="92" t="str">
        <f t="shared" si="525"/>
        <v/>
      </c>
      <c r="Z930" s="106" t="str">
        <f>IF(P930="","",COUNTIF($N$3:$N930,$N930))</f>
        <v/>
      </c>
      <c r="AA930" s="92" t="str">
        <f t="shared" si="526"/>
        <v/>
      </c>
      <c r="AB930" s="92" t="str">
        <f t="shared" si="527"/>
        <v/>
      </c>
      <c r="AC930" s="92" t="str">
        <f t="shared" si="528"/>
        <v/>
      </c>
      <c r="AD930" s="92" t="str">
        <f t="shared" si="535"/>
        <v/>
      </c>
      <c r="AE930" s="92" t="str">
        <f t="shared" si="535"/>
        <v/>
      </c>
      <c r="AF930" s="92" t="str">
        <f t="shared" si="535"/>
        <v/>
      </c>
      <c r="AG930" s="92" t="str">
        <f t="shared" si="535"/>
        <v/>
      </c>
      <c r="AH930" s="92" t="str">
        <f t="shared" si="535"/>
        <v/>
      </c>
      <c r="AI930" s="92" t="str">
        <f t="shared" si="535"/>
        <v/>
      </c>
      <c r="AJ930" s="92" t="str">
        <f t="shared" si="535"/>
        <v/>
      </c>
      <c r="AK930" s="92" t="str">
        <f t="shared" si="535"/>
        <v/>
      </c>
      <c r="AL930" s="92" t="str">
        <f t="shared" si="535"/>
        <v/>
      </c>
      <c r="AN930" s="35" t="str">
        <f t="shared" si="508"/>
        <v/>
      </c>
      <c r="AO930" s="44" t="str">
        <f t="shared" si="529"/>
        <v/>
      </c>
      <c r="AP930" s="41" t="str">
        <f>IF(AO930="","",RANK(AO930,AO$3:AO$1048576,1)+COUNTIF(AO$3:AO930,AO930)-1)</f>
        <v/>
      </c>
      <c r="AQ930" s="1" t="str">
        <f t="shared" si="530"/>
        <v/>
      </c>
      <c r="AR930" s="34" t="str">
        <f t="shared" si="509"/>
        <v/>
      </c>
      <c r="AS930" s="39" t="str">
        <f t="shared" si="510"/>
        <v/>
      </c>
      <c r="AT930" s="44" t="str">
        <f t="shared" si="511"/>
        <v/>
      </c>
      <c r="AU930" s="41" t="str">
        <f>IF(AT930="","",RANK(AT930,AT$3:AT$1048576,1)+COUNTIF(AT$3:AT930,AT930)-1)</f>
        <v/>
      </c>
      <c r="AV930" s="1" t="str">
        <f t="shared" si="512"/>
        <v/>
      </c>
      <c r="AW930" s="34" t="str">
        <f t="shared" si="513"/>
        <v/>
      </c>
      <c r="AX930" s="39" t="str">
        <f t="shared" si="514"/>
        <v/>
      </c>
      <c r="AY930" s="44" t="str">
        <f t="shared" si="531"/>
        <v/>
      </c>
      <c r="AZ930" s="41" t="str">
        <f>IF(AY930="","",RANK(AY930,AY$3:AY$1048576,1)+COUNTIF(AY$3:AY930,AY930)-1)</f>
        <v/>
      </c>
      <c r="BA930" s="1" t="str">
        <f t="shared" si="515"/>
        <v/>
      </c>
      <c r="BB930" s="34" t="str">
        <f t="shared" si="516"/>
        <v/>
      </c>
      <c r="BC930" s="39" t="str">
        <f t="shared" si="517"/>
        <v/>
      </c>
      <c r="BD930" s="44" t="str">
        <f t="shared" si="532"/>
        <v/>
      </c>
      <c r="BE930" s="41" t="str">
        <f>IF(BD930="","",RANK(BD930,BD$3:BD$1048576,1)+COUNTIF(BD$3:BD930,BD930)-1)</f>
        <v/>
      </c>
      <c r="BF930" s="1" t="str">
        <f t="shared" si="518"/>
        <v/>
      </c>
      <c r="BG930" s="34" t="str">
        <f t="shared" si="519"/>
        <v/>
      </c>
      <c r="BH930" s="39" t="str">
        <f t="shared" si="520"/>
        <v/>
      </c>
      <c r="BJ930" s="3"/>
      <c r="BK930" s="86"/>
      <c r="BL930" s="86"/>
      <c r="BM930" s="86"/>
      <c r="BN930" s="86"/>
      <c r="BO930" s="3"/>
      <c r="BP930" s="86"/>
      <c r="BQ930" s="86"/>
      <c r="BR930" s="86"/>
      <c r="BS930" s="86"/>
      <c r="BT930" s="3"/>
      <c r="BU930" s="86"/>
      <c r="BV930" s="86"/>
      <c r="BW930" s="86"/>
      <c r="BX930" s="86"/>
      <c r="BY930" s="3"/>
      <c r="BZ930" s="86"/>
      <c r="CA930" s="86"/>
      <c r="CB930" s="86"/>
      <c r="CC930" s="86"/>
    </row>
    <row r="931" spans="2:81" ht="35.1" customHeight="1" x14ac:dyDescent="0.2">
      <c r="B931" s="187"/>
      <c r="C931" s="188"/>
      <c r="D931" s="189"/>
      <c r="E931" s="186"/>
      <c r="F931" s="182"/>
      <c r="G931" s="184"/>
      <c r="K931" s="80" t="str">
        <f>IF(O931="","",COUNT(O$3:O931))</f>
        <v/>
      </c>
      <c r="L931" s="80" t="str">
        <f>IF(B931&lt;&gt;"",B931,IF(OR(COUNTA($G$3:$G931)&lt;COUNTA($G$3:$G$1048576),$G931&lt;&gt;""),L930,""))</f>
        <v/>
      </c>
      <c r="M931" s="80" t="str">
        <f>IF(C931&lt;&gt;"",C931,IF(OR(COUNTA($G$3:$G931)&lt;COUNTA($G$3:$G$1048576),$G931&lt;&gt;""),M930,""))</f>
        <v/>
      </c>
      <c r="N931" s="80" t="str">
        <f>IF(D931&lt;&gt;"",D931,IF(OR(COUNTA($G$3:$G931)&lt;COUNTA($G$3:$G$1048576),$G931&lt;&gt;""),N930,""))</f>
        <v/>
      </c>
      <c r="O931" s="81" t="str">
        <f t="shared" si="521"/>
        <v/>
      </c>
      <c r="P931" s="90" t="str">
        <f>IFERROR(IF(O931="",IF(COUNT(S$3:S$1048576)=COUNT(S$3:S931),IF(S931="","",INDEX(O$3:O931,MATCH(MAX(K$3:K931),K$3:K931,0),0)),INDEX(O$3:O931,MATCH(MAX(K$3:K931),K$3:K931,0),0)),O931),"")</f>
        <v/>
      </c>
      <c r="Q931" s="89" t="str">
        <f>IF(R931="","",COUNT(R$3:R931))</f>
        <v/>
      </c>
      <c r="R931" s="80" t="str">
        <f t="shared" si="507"/>
        <v/>
      </c>
      <c r="S931" s="91" t="str">
        <f>IFERROR(IF(COUNTA($E931:$G931)=0,"",IF(AND(R931="",$O931=INDEX(O$3:O931,MATCH(MAX(Q$3:Q931),Q$3:Q931,0),0)),INDEX(R$3:R931,MATCH(MAX(Q$3:Q931),Q$3:Q931,0),0),R931)),"")</f>
        <v/>
      </c>
      <c r="T931" s="80" t="str">
        <f>IF(U931="","",COUNT(U$3:U931))</f>
        <v/>
      </c>
      <c r="U931" s="80" t="str">
        <f t="shared" si="522"/>
        <v/>
      </c>
      <c r="V931" s="91" t="str">
        <f>IFERROR(IF(S931="","",IF(U931="",IF(AND(E931="",F931="",G931&lt;&gt;"",$O931=INDEX(O$3:O931,MATCH(MAX(T$3:T931),T$3:T931,0),0)),INDEX(U$3:U931,MATCH(MAX(T$3:T931),T$3:T931,0),0),IF(AND(S931&lt;&gt;"",U931=""),0,"")),U931)),"")</f>
        <v/>
      </c>
      <c r="W931" s="95" t="str">
        <f t="shared" si="523"/>
        <v/>
      </c>
      <c r="X931" s="198" t="str">
        <f t="shared" si="524"/>
        <v/>
      </c>
      <c r="Y931" s="92" t="str">
        <f t="shared" si="525"/>
        <v/>
      </c>
      <c r="Z931" s="106" t="str">
        <f>IF(P931="","",COUNTIF($N$3:$N931,$N931))</f>
        <v/>
      </c>
      <c r="AA931" s="92" t="str">
        <f t="shared" si="526"/>
        <v/>
      </c>
      <c r="AB931" s="92" t="str">
        <f t="shared" si="527"/>
        <v/>
      </c>
      <c r="AC931" s="92" t="str">
        <f t="shared" si="528"/>
        <v/>
      </c>
      <c r="AD931" s="92" t="str">
        <f t="shared" si="535"/>
        <v/>
      </c>
      <c r="AE931" s="92" t="str">
        <f t="shared" si="535"/>
        <v/>
      </c>
      <c r="AF931" s="92" t="str">
        <f t="shared" si="535"/>
        <v/>
      </c>
      <c r="AG931" s="92" t="str">
        <f t="shared" si="535"/>
        <v/>
      </c>
      <c r="AH931" s="92" t="str">
        <f t="shared" si="535"/>
        <v/>
      </c>
      <c r="AI931" s="92" t="str">
        <f t="shared" si="535"/>
        <v/>
      </c>
      <c r="AJ931" s="92" t="str">
        <f t="shared" si="535"/>
        <v/>
      </c>
      <c r="AK931" s="92" t="str">
        <f t="shared" si="535"/>
        <v/>
      </c>
      <c r="AL931" s="92" t="str">
        <f t="shared" si="535"/>
        <v/>
      </c>
      <c r="AN931" s="35" t="str">
        <f t="shared" si="508"/>
        <v/>
      </c>
      <c r="AO931" s="44" t="str">
        <f t="shared" si="529"/>
        <v/>
      </c>
      <c r="AP931" s="41" t="str">
        <f>IF(AO931="","",RANK(AO931,AO$3:AO$1048576,1)+COUNTIF(AO$3:AO931,AO931)-1)</f>
        <v/>
      </c>
      <c r="AQ931" s="1" t="str">
        <f t="shared" si="530"/>
        <v/>
      </c>
      <c r="AR931" s="34" t="str">
        <f t="shared" si="509"/>
        <v/>
      </c>
      <c r="AS931" s="39" t="str">
        <f t="shared" si="510"/>
        <v/>
      </c>
      <c r="AT931" s="44" t="str">
        <f t="shared" si="511"/>
        <v/>
      </c>
      <c r="AU931" s="41" t="str">
        <f>IF(AT931="","",RANK(AT931,AT$3:AT$1048576,1)+COUNTIF(AT$3:AT931,AT931)-1)</f>
        <v/>
      </c>
      <c r="AV931" s="1" t="str">
        <f t="shared" si="512"/>
        <v/>
      </c>
      <c r="AW931" s="34" t="str">
        <f t="shared" si="513"/>
        <v/>
      </c>
      <c r="AX931" s="39" t="str">
        <f t="shared" si="514"/>
        <v/>
      </c>
      <c r="AY931" s="44" t="str">
        <f t="shared" si="531"/>
        <v/>
      </c>
      <c r="AZ931" s="41" t="str">
        <f>IF(AY931="","",RANK(AY931,AY$3:AY$1048576,1)+COUNTIF(AY$3:AY931,AY931)-1)</f>
        <v/>
      </c>
      <c r="BA931" s="1" t="str">
        <f t="shared" si="515"/>
        <v/>
      </c>
      <c r="BB931" s="34" t="str">
        <f t="shared" si="516"/>
        <v/>
      </c>
      <c r="BC931" s="39" t="str">
        <f t="shared" si="517"/>
        <v/>
      </c>
      <c r="BD931" s="44" t="str">
        <f t="shared" si="532"/>
        <v/>
      </c>
      <c r="BE931" s="41" t="str">
        <f>IF(BD931="","",RANK(BD931,BD$3:BD$1048576,1)+COUNTIF(BD$3:BD931,BD931)-1)</f>
        <v/>
      </c>
      <c r="BF931" s="1" t="str">
        <f t="shared" si="518"/>
        <v/>
      </c>
      <c r="BG931" s="34" t="str">
        <f t="shared" si="519"/>
        <v/>
      </c>
      <c r="BH931" s="39" t="str">
        <f t="shared" si="520"/>
        <v/>
      </c>
      <c r="BJ931" s="3"/>
      <c r="BK931" s="86"/>
      <c r="BL931" s="86"/>
      <c r="BM931" s="86"/>
      <c r="BN931" s="86"/>
      <c r="BO931" s="3"/>
      <c r="BP931" s="86"/>
      <c r="BQ931" s="86"/>
      <c r="BR931" s="86"/>
      <c r="BS931" s="86"/>
      <c r="BT931" s="3"/>
      <c r="BU931" s="86"/>
      <c r="BV931" s="86"/>
      <c r="BW931" s="86"/>
      <c r="BX931" s="86"/>
      <c r="BY931" s="3"/>
      <c r="BZ931" s="86"/>
      <c r="CA931" s="86"/>
      <c r="CB931" s="86"/>
      <c r="CC931" s="86"/>
    </row>
    <row r="932" spans="2:81" ht="35.1" customHeight="1" x14ac:dyDescent="0.2">
      <c r="B932" s="187"/>
      <c r="C932" s="188"/>
      <c r="D932" s="189"/>
      <c r="E932" s="186"/>
      <c r="F932" s="182"/>
      <c r="G932" s="184"/>
      <c r="K932" s="80" t="str">
        <f>IF(O932="","",COUNT(O$3:O932))</f>
        <v/>
      </c>
      <c r="L932" s="80" t="str">
        <f>IF(B932&lt;&gt;"",B932,IF(OR(COUNTA($G$3:$G932)&lt;COUNTA($G$3:$G$1048576),$G932&lt;&gt;""),L931,""))</f>
        <v/>
      </c>
      <c r="M932" s="80" t="str">
        <f>IF(C932&lt;&gt;"",C932,IF(OR(COUNTA($G$3:$G932)&lt;COUNTA($G$3:$G$1048576),$G932&lt;&gt;""),M931,""))</f>
        <v/>
      </c>
      <c r="N932" s="80" t="str">
        <f>IF(D932&lt;&gt;"",D932,IF(OR(COUNTA($G$3:$G932)&lt;COUNTA($G$3:$G$1048576),$G932&lt;&gt;""),N931,""))</f>
        <v/>
      </c>
      <c r="O932" s="81" t="str">
        <f t="shared" si="521"/>
        <v/>
      </c>
      <c r="P932" s="90" t="str">
        <f>IFERROR(IF(O932="",IF(COUNT(S$3:S$1048576)=COUNT(S$3:S932),IF(S932="","",INDEX(O$3:O932,MATCH(MAX(K$3:K932),K$3:K932,0),0)),INDEX(O$3:O932,MATCH(MAX(K$3:K932),K$3:K932,0),0)),O932),"")</f>
        <v/>
      </c>
      <c r="Q932" s="89" t="str">
        <f>IF(R932="","",COUNT(R$3:R932))</f>
        <v/>
      </c>
      <c r="R932" s="80" t="str">
        <f t="shared" si="507"/>
        <v/>
      </c>
      <c r="S932" s="91" t="str">
        <f>IFERROR(IF(COUNTA($E932:$G932)=0,"",IF(AND(R932="",$O932=INDEX(O$3:O932,MATCH(MAX(Q$3:Q932),Q$3:Q932,0),0)),INDEX(R$3:R932,MATCH(MAX(Q$3:Q932),Q$3:Q932,0),0),R932)),"")</f>
        <v/>
      </c>
      <c r="T932" s="80" t="str">
        <f>IF(U932="","",COUNT(U$3:U932))</f>
        <v/>
      </c>
      <c r="U932" s="80" t="str">
        <f t="shared" si="522"/>
        <v/>
      </c>
      <c r="V932" s="91" t="str">
        <f>IFERROR(IF(S932="","",IF(U932="",IF(AND(E932="",F932="",G932&lt;&gt;"",$O932=INDEX(O$3:O932,MATCH(MAX(T$3:T932),T$3:T932,0),0)),INDEX(U$3:U932,MATCH(MAX(T$3:T932),T$3:T932,0),0),IF(AND(S932&lt;&gt;"",U932=""),0,"")),U932)),"")</f>
        <v/>
      </c>
      <c r="W932" s="95" t="str">
        <f t="shared" si="523"/>
        <v/>
      </c>
      <c r="X932" s="198" t="str">
        <f t="shared" si="524"/>
        <v/>
      </c>
      <c r="Y932" s="92" t="str">
        <f t="shared" si="525"/>
        <v/>
      </c>
      <c r="Z932" s="106" t="str">
        <f>IF(P932="","",COUNTIF($N$3:$N932,$N932))</f>
        <v/>
      </c>
      <c r="AA932" s="92" t="str">
        <f t="shared" si="526"/>
        <v/>
      </c>
      <c r="AB932" s="92" t="str">
        <f t="shared" si="527"/>
        <v/>
      </c>
      <c r="AC932" s="92" t="str">
        <f t="shared" si="528"/>
        <v/>
      </c>
      <c r="AD932" s="92" t="str">
        <f t="shared" si="535"/>
        <v/>
      </c>
      <c r="AE932" s="92" t="str">
        <f t="shared" si="535"/>
        <v/>
      </c>
      <c r="AF932" s="92" t="str">
        <f t="shared" si="535"/>
        <v/>
      </c>
      <c r="AG932" s="92" t="str">
        <f t="shared" si="535"/>
        <v/>
      </c>
      <c r="AH932" s="92" t="str">
        <f t="shared" si="535"/>
        <v/>
      </c>
      <c r="AI932" s="92" t="str">
        <f t="shared" si="535"/>
        <v/>
      </c>
      <c r="AJ932" s="92" t="str">
        <f t="shared" si="535"/>
        <v/>
      </c>
      <c r="AK932" s="92" t="str">
        <f t="shared" si="535"/>
        <v/>
      </c>
      <c r="AL932" s="92" t="str">
        <f t="shared" si="535"/>
        <v/>
      </c>
      <c r="AN932" s="35" t="str">
        <f t="shared" si="508"/>
        <v/>
      </c>
      <c r="AO932" s="44" t="str">
        <f t="shared" si="529"/>
        <v/>
      </c>
      <c r="AP932" s="41" t="str">
        <f>IF(AO932="","",RANK(AO932,AO$3:AO$1048576,1)+COUNTIF(AO$3:AO932,AO932)-1)</f>
        <v/>
      </c>
      <c r="AQ932" s="1" t="str">
        <f t="shared" si="530"/>
        <v/>
      </c>
      <c r="AR932" s="34" t="str">
        <f t="shared" si="509"/>
        <v/>
      </c>
      <c r="AS932" s="39" t="str">
        <f t="shared" si="510"/>
        <v/>
      </c>
      <c r="AT932" s="44" t="str">
        <f t="shared" si="511"/>
        <v/>
      </c>
      <c r="AU932" s="41" t="str">
        <f>IF(AT932="","",RANK(AT932,AT$3:AT$1048576,1)+COUNTIF(AT$3:AT932,AT932)-1)</f>
        <v/>
      </c>
      <c r="AV932" s="1" t="str">
        <f t="shared" si="512"/>
        <v/>
      </c>
      <c r="AW932" s="34" t="str">
        <f t="shared" si="513"/>
        <v/>
      </c>
      <c r="AX932" s="39" t="str">
        <f t="shared" si="514"/>
        <v/>
      </c>
      <c r="AY932" s="44" t="str">
        <f t="shared" si="531"/>
        <v/>
      </c>
      <c r="AZ932" s="41" t="str">
        <f>IF(AY932="","",RANK(AY932,AY$3:AY$1048576,1)+COUNTIF(AY$3:AY932,AY932)-1)</f>
        <v/>
      </c>
      <c r="BA932" s="1" t="str">
        <f t="shared" si="515"/>
        <v/>
      </c>
      <c r="BB932" s="34" t="str">
        <f t="shared" si="516"/>
        <v/>
      </c>
      <c r="BC932" s="39" t="str">
        <f t="shared" si="517"/>
        <v/>
      </c>
      <c r="BD932" s="44" t="str">
        <f t="shared" si="532"/>
        <v/>
      </c>
      <c r="BE932" s="41" t="str">
        <f>IF(BD932="","",RANK(BD932,BD$3:BD$1048576,1)+COUNTIF(BD$3:BD932,BD932)-1)</f>
        <v/>
      </c>
      <c r="BF932" s="1" t="str">
        <f t="shared" si="518"/>
        <v/>
      </c>
      <c r="BG932" s="34" t="str">
        <f t="shared" si="519"/>
        <v/>
      </c>
      <c r="BH932" s="39" t="str">
        <f t="shared" si="520"/>
        <v/>
      </c>
      <c r="BJ932" s="3"/>
      <c r="BK932" s="86"/>
      <c r="BL932" s="86"/>
      <c r="BM932" s="86"/>
      <c r="BN932" s="86"/>
      <c r="BO932" s="3"/>
      <c r="BP932" s="86"/>
      <c r="BQ932" s="86"/>
      <c r="BR932" s="86"/>
      <c r="BS932" s="86"/>
      <c r="BT932" s="3"/>
      <c r="BU932" s="86"/>
      <c r="BV932" s="86"/>
      <c r="BW932" s="86"/>
      <c r="BX932" s="86"/>
      <c r="BY932" s="3"/>
      <c r="BZ932" s="86"/>
      <c r="CA932" s="86"/>
      <c r="CB932" s="86"/>
      <c r="CC932" s="86"/>
    </row>
    <row r="933" spans="2:81" ht="35.1" customHeight="1" x14ac:dyDescent="0.2">
      <c r="B933" s="187"/>
      <c r="C933" s="188"/>
      <c r="D933" s="189"/>
      <c r="E933" s="186"/>
      <c r="F933" s="182"/>
      <c r="G933" s="184"/>
      <c r="K933" s="80" t="str">
        <f>IF(O933="","",COUNT(O$3:O933))</f>
        <v/>
      </c>
      <c r="L933" s="80" t="str">
        <f>IF(B933&lt;&gt;"",B933,IF(OR(COUNTA($G$3:$G933)&lt;COUNTA($G$3:$G$1048576),$G933&lt;&gt;""),L932,""))</f>
        <v/>
      </c>
      <c r="M933" s="80" t="str">
        <f>IF(C933&lt;&gt;"",C933,IF(OR(COUNTA($G$3:$G933)&lt;COUNTA($G$3:$G$1048576),$G933&lt;&gt;""),M932,""))</f>
        <v/>
      </c>
      <c r="N933" s="80" t="str">
        <f>IF(D933&lt;&gt;"",D933,IF(OR(COUNTA($G$3:$G933)&lt;COUNTA($G$3:$G$1048576),$G933&lt;&gt;""),N932,""))</f>
        <v/>
      </c>
      <c r="O933" s="81" t="str">
        <f t="shared" si="521"/>
        <v/>
      </c>
      <c r="P933" s="90" t="str">
        <f>IFERROR(IF(O933="",IF(COUNT(S$3:S$1048576)=COUNT(S$3:S933),IF(S933="","",INDEX(O$3:O933,MATCH(MAX(K$3:K933),K$3:K933,0),0)),INDEX(O$3:O933,MATCH(MAX(K$3:K933),K$3:K933,0),0)),O933),"")</f>
        <v/>
      </c>
      <c r="Q933" s="89" t="str">
        <f>IF(R933="","",COUNT(R$3:R933))</f>
        <v/>
      </c>
      <c r="R933" s="80" t="str">
        <f t="shared" si="507"/>
        <v/>
      </c>
      <c r="S933" s="91" t="str">
        <f>IFERROR(IF(COUNTA($E933:$G933)=0,"",IF(AND(R933="",$O933=INDEX(O$3:O933,MATCH(MAX(Q$3:Q933),Q$3:Q933,0),0)),INDEX(R$3:R933,MATCH(MAX(Q$3:Q933),Q$3:Q933,0),0),R933)),"")</f>
        <v/>
      </c>
      <c r="T933" s="80" t="str">
        <f>IF(U933="","",COUNT(U$3:U933))</f>
        <v/>
      </c>
      <c r="U933" s="80" t="str">
        <f t="shared" si="522"/>
        <v/>
      </c>
      <c r="V933" s="91" t="str">
        <f>IFERROR(IF(S933="","",IF(U933="",IF(AND(E933="",F933="",G933&lt;&gt;"",$O933=INDEX(O$3:O933,MATCH(MAX(T$3:T933),T$3:T933,0),0)),INDEX(U$3:U933,MATCH(MAX(T$3:T933),T$3:T933,0),0),IF(AND(S933&lt;&gt;"",U933=""),0,"")),U933)),"")</f>
        <v/>
      </c>
      <c r="W933" s="95" t="str">
        <f t="shared" si="523"/>
        <v/>
      </c>
      <c r="X933" s="198" t="str">
        <f t="shared" si="524"/>
        <v/>
      </c>
      <c r="Y933" s="92" t="str">
        <f t="shared" si="525"/>
        <v/>
      </c>
      <c r="Z933" s="106" t="str">
        <f>IF(P933="","",COUNTIF($N$3:$N933,$N933))</f>
        <v/>
      </c>
      <c r="AA933" s="92" t="str">
        <f t="shared" si="526"/>
        <v/>
      </c>
      <c r="AB933" s="92" t="str">
        <f t="shared" si="527"/>
        <v/>
      </c>
      <c r="AC933" s="92" t="str">
        <f t="shared" si="528"/>
        <v/>
      </c>
      <c r="AD933" s="92" t="str">
        <f t="shared" si="535"/>
        <v/>
      </c>
      <c r="AE933" s="92" t="str">
        <f t="shared" si="535"/>
        <v/>
      </c>
      <c r="AF933" s="92" t="str">
        <f t="shared" si="535"/>
        <v/>
      </c>
      <c r="AG933" s="92" t="str">
        <f t="shared" si="535"/>
        <v/>
      </c>
      <c r="AH933" s="92" t="str">
        <f t="shared" si="535"/>
        <v/>
      </c>
      <c r="AI933" s="92" t="str">
        <f t="shared" si="535"/>
        <v/>
      </c>
      <c r="AJ933" s="92" t="str">
        <f t="shared" si="535"/>
        <v/>
      </c>
      <c r="AK933" s="92" t="str">
        <f t="shared" si="535"/>
        <v/>
      </c>
      <c r="AL933" s="92" t="str">
        <f t="shared" si="535"/>
        <v/>
      </c>
      <c r="AN933" s="35" t="str">
        <f t="shared" si="508"/>
        <v/>
      </c>
      <c r="AO933" s="44" t="str">
        <f t="shared" si="529"/>
        <v/>
      </c>
      <c r="AP933" s="41" t="str">
        <f>IF(AO933="","",RANK(AO933,AO$3:AO$1048576,1)+COUNTIF(AO$3:AO933,AO933)-1)</f>
        <v/>
      </c>
      <c r="AQ933" s="1" t="str">
        <f t="shared" si="530"/>
        <v/>
      </c>
      <c r="AR933" s="34" t="str">
        <f t="shared" si="509"/>
        <v/>
      </c>
      <c r="AS933" s="39" t="str">
        <f t="shared" si="510"/>
        <v/>
      </c>
      <c r="AT933" s="44" t="str">
        <f t="shared" si="511"/>
        <v/>
      </c>
      <c r="AU933" s="41" t="str">
        <f>IF(AT933="","",RANK(AT933,AT$3:AT$1048576,1)+COUNTIF(AT$3:AT933,AT933)-1)</f>
        <v/>
      </c>
      <c r="AV933" s="1" t="str">
        <f t="shared" si="512"/>
        <v/>
      </c>
      <c r="AW933" s="34" t="str">
        <f t="shared" si="513"/>
        <v/>
      </c>
      <c r="AX933" s="39" t="str">
        <f t="shared" si="514"/>
        <v/>
      </c>
      <c r="AY933" s="44" t="str">
        <f t="shared" si="531"/>
        <v/>
      </c>
      <c r="AZ933" s="41" t="str">
        <f>IF(AY933="","",RANK(AY933,AY$3:AY$1048576,1)+COUNTIF(AY$3:AY933,AY933)-1)</f>
        <v/>
      </c>
      <c r="BA933" s="1" t="str">
        <f t="shared" si="515"/>
        <v/>
      </c>
      <c r="BB933" s="34" t="str">
        <f t="shared" si="516"/>
        <v/>
      </c>
      <c r="BC933" s="39" t="str">
        <f t="shared" si="517"/>
        <v/>
      </c>
      <c r="BD933" s="44" t="str">
        <f t="shared" si="532"/>
        <v/>
      </c>
      <c r="BE933" s="41" t="str">
        <f>IF(BD933="","",RANK(BD933,BD$3:BD$1048576,1)+COUNTIF(BD$3:BD933,BD933)-1)</f>
        <v/>
      </c>
      <c r="BF933" s="1" t="str">
        <f t="shared" si="518"/>
        <v/>
      </c>
      <c r="BG933" s="34" t="str">
        <f t="shared" si="519"/>
        <v/>
      </c>
      <c r="BH933" s="39" t="str">
        <f t="shared" si="520"/>
        <v/>
      </c>
      <c r="BJ933" s="3"/>
      <c r="BK933" s="86"/>
      <c r="BL933" s="86"/>
      <c r="BM933" s="86"/>
      <c r="BN933" s="86"/>
      <c r="BO933" s="3"/>
      <c r="BP933" s="86"/>
      <c r="BQ933" s="86"/>
      <c r="BR933" s="86"/>
      <c r="BS933" s="86"/>
      <c r="BT933" s="3"/>
      <c r="BU933" s="86"/>
      <c r="BV933" s="86"/>
      <c r="BW933" s="86"/>
      <c r="BX933" s="86"/>
      <c r="BY933" s="3"/>
      <c r="BZ933" s="86"/>
      <c r="CA933" s="86"/>
      <c r="CB933" s="86"/>
      <c r="CC933" s="86"/>
    </row>
    <row r="934" spans="2:81" ht="35.1" customHeight="1" x14ac:dyDescent="0.2">
      <c r="B934" s="187"/>
      <c r="C934" s="188"/>
      <c r="D934" s="189"/>
      <c r="E934" s="186"/>
      <c r="F934" s="182"/>
      <c r="G934" s="184"/>
      <c r="K934" s="80" t="str">
        <f>IF(O934="","",COUNT(O$3:O934))</f>
        <v/>
      </c>
      <c r="L934" s="80" t="str">
        <f>IF(B934&lt;&gt;"",B934,IF(OR(COUNTA($G$3:$G934)&lt;COUNTA($G$3:$G$1048576),$G934&lt;&gt;""),L933,""))</f>
        <v/>
      </c>
      <c r="M934" s="80" t="str">
        <f>IF(C934&lt;&gt;"",C934,IF(OR(COUNTA($G$3:$G934)&lt;COUNTA($G$3:$G$1048576),$G934&lt;&gt;""),M933,""))</f>
        <v/>
      </c>
      <c r="N934" s="80" t="str">
        <f>IF(D934&lt;&gt;"",D934,IF(OR(COUNTA($G$3:$G934)&lt;COUNTA($G$3:$G$1048576),$G934&lt;&gt;""),N933,""))</f>
        <v/>
      </c>
      <c r="O934" s="81" t="str">
        <f t="shared" si="521"/>
        <v/>
      </c>
      <c r="P934" s="90" t="str">
        <f>IFERROR(IF(O934="",IF(COUNT(S$3:S$1048576)=COUNT(S$3:S934),IF(S934="","",INDEX(O$3:O934,MATCH(MAX(K$3:K934),K$3:K934,0),0)),INDEX(O$3:O934,MATCH(MAX(K$3:K934),K$3:K934,0),0)),O934),"")</f>
        <v/>
      </c>
      <c r="Q934" s="89" t="str">
        <f>IF(R934="","",COUNT(R$3:R934))</f>
        <v/>
      </c>
      <c r="R934" s="80" t="str">
        <f t="shared" si="507"/>
        <v/>
      </c>
      <c r="S934" s="91" t="str">
        <f>IFERROR(IF(COUNTA($E934:$G934)=0,"",IF(AND(R934="",$O934=INDEX(O$3:O934,MATCH(MAX(Q$3:Q934),Q$3:Q934,0),0)),INDEX(R$3:R934,MATCH(MAX(Q$3:Q934),Q$3:Q934,0),0),R934)),"")</f>
        <v/>
      </c>
      <c r="T934" s="80" t="str">
        <f>IF(U934="","",COUNT(U$3:U934))</f>
        <v/>
      </c>
      <c r="U934" s="80" t="str">
        <f t="shared" si="522"/>
        <v/>
      </c>
      <c r="V934" s="91" t="str">
        <f>IFERROR(IF(S934="","",IF(U934="",IF(AND(E934="",F934="",G934&lt;&gt;"",$O934=INDEX(O$3:O934,MATCH(MAX(T$3:T934),T$3:T934,0),0)),INDEX(U$3:U934,MATCH(MAX(T$3:T934),T$3:T934,0),0),IF(AND(S934&lt;&gt;"",U934=""),0,"")),U934)),"")</f>
        <v/>
      </c>
      <c r="W934" s="95" t="str">
        <f t="shared" si="523"/>
        <v/>
      </c>
      <c r="X934" s="198" t="str">
        <f t="shared" si="524"/>
        <v/>
      </c>
      <c r="Y934" s="92" t="str">
        <f t="shared" si="525"/>
        <v/>
      </c>
      <c r="Z934" s="106" t="str">
        <f>IF(P934="","",COUNTIF($N$3:$N934,$N934))</f>
        <v/>
      </c>
      <c r="AA934" s="92" t="str">
        <f t="shared" si="526"/>
        <v/>
      </c>
      <c r="AB934" s="92" t="str">
        <f t="shared" si="527"/>
        <v/>
      </c>
      <c r="AC934" s="92" t="str">
        <f t="shared" si="528"/>
        <v/>
      </c>
      <c r="AD934" s="92" t="str">
        <f t="shared" ref="AD934:AL943" si="536">IFERROR(IF(AND($Z934=1,AD$2&lt;&gt;"",""&amp;INDEX($Y$3:$Y$1048576,MATCH($P934&amp;"@"&amp;AD$2,$AA$3:$AA$1048576,0),0)&lt;&gt;""),AD$1&amp;""&amp;INDEX($Y$3:$Y$1048576,MATCH($P934&amp;"@"&amp;AD$2,$AA$3:$AA$1048576,0),0),""),"")</f>
        <v/>
      </c>
      <c r="AE934" s="92" t="str">
        <f t="shared" si="536"/>
        <v/>
      </c>
      <c r="AF934" s="92" t="str">
        <f t="shared" si="536"/>
        <v/>
      </c>
      <c r="AG934" s="92" t="str">
        <f t="shared" si="536"/>
        <v/>
      </c>
      <c r="AH934" s="92" t="str">
        <f t="shared" si="536"/>
        <v/>
      </c>
      <c r="AI934" s="92" t="str">
        <f t="shared" si="536"/>
        <v/>
      </c>
      <c r="AJ934" s="92" t="str">
        <f t="shared" si="536"/>
        <v/>
      </c>
      <c r="AK934" s="92" t="str">
        <f t="shared" si="536"/>
        <v/>
      </c>
      <c r="AL934" s="92" t="str">
        <f t="shared" si="536"/>
        <v/>
      </c>
      <c r="AN934" s="35" t="str">
        <f t="shared" si="508"/>
        <v/>
      </c>
      <c r="AO934" s="44" t="str">
        <f t="shared" si="529"/>
        <v/>
      </c>
      <c r="AP934" s="41" t="str">
        <f>IF(AO934="","",RANK(AO934,AO$3:AO$1048576,1)+COUNTIF(AO$3:AO934,AO934)-1)</f>
        <v/>
      </c>
      <c r="AQ934" s="1" t="str">
        <f t="shared" si="530"/>
        <v/>
      </c>
      <c r="AR934" s="34" t="str">
        <f t="shared" si="509"/>
        <v/>
      </c>
      <c r="AS934" s="39" t="str">
        <f t="shared" si="510"/>
        <v/>
      </c>
      <c r="AT934" s="44" t="str">
        <f t="shared" si="511"/>
        <v/>
      </c>
      <c r="AU934" s="41" t="str">
        <f>IF(AT934="","",RANK(AT934,AT$3:AT$1048576,1)+COUNTIF(AT$3:AT934,AT934)-1)</f>
        <v/>
      </c>
      <c r="AV934" s="1" t="str">
        <f t="shared" si="512"/>
        <v/>
      </c>
      <c r="AW934" s="34" t="str">
        <f t="shared" si="513"/>
        <v/>
      </c>
      <c r="AX934" s="39" t="str">
        <f t="shared" si="514"/>
        <v/>
      </c>
      <c r="AY934" s="44" t="str">
        <f t="shared" si="531"/>
        <v/>
      </c>
      <c r="AZ934" s="41" t="str">
        <f>IF(AY934="","",RANK(AY934,AY$3:AY$1048576,1)+COUNTIF(AY$3:AY934,AY934)-1)</f>
        <v/>
      </c>
      <c r="BA934" s="1" t="str">
        <f t="shared" si="515"/>
        <v/>
      </c>
      <c r="BB934" s="34" t="str">
        <f t="shared" si="516"/>
        <v/>
      </c>
      <c r="BC934" s="39" t="str">
        <f t="shared" si="517"/>
        <v/>
      </c>
      <c r="BD934" s="44" t="str">
        <f t="shared" si="532"/>
        <v/>
      </c>
      <c r="BE934" s="41" t="str">
        <f>IF(BD934="","",RANK(BD934,BD$3:BD$1048576,1)+COUNTIF(BD$3:BD934,BD934)-1)</f>
        <v/>
      </c>
      <c r="BF934" s="1" t="str">
        <f t="shared" si="518"/>
        <v/>
      </c>
      <c r="BG934" s="34" t="str">
        <f t="shared" si="519"/>
        <v/>
      </c>
      <c r="BH934" s="39" t="str">
        <f t="shared" si="520"/>
        <v/>
      </c>
      <c r="BJ934" s="3"/>
      <c r="BK934" s="86"/>
      <c r="BL934" s="86"/>
      <c r="BM934" s="86"/>
      <c r="BN934" s="86"/>
      <c r="BO934" s="3"/>
      <c r="BP934" s="86"/>
      <c r="BQ934" s="86"/>
      <c r="BR934" s="86"/>
      <c r="BS934" s="86"/>
      <c r="BT934" s="3"/>
      <c r="BU934" s="86"/>
      <c r="BV934" s="86"/>
      <c r="BW934" s="86"/>
      <c r="BX934" s="86"/>
      <c r="BY934" s="3"/>
      <c r="BZ934" s="86"/>
      <c r="CA934" s="86"/>
      <c r="CB934" s="86"/>
      <c r="CC934" s="86"/>
    </row>
    <row r="935" spans="2:81" ht="35.1" customHeight="1" x14ac:dyDescent="0.2">
      <c r="B935" s="187"/>
      <c r="C935" s="188"/>
      <c r="D935" s="189"/>
      <c r="E935" s="186"/>
      <c r="F935" s="182"/>
      <c r="G935" s="184"/>
      <c r="K935" s="80" t="str">
        <f>IF(O935="","",COUNT(O$3:O935))</f>
        <v/>
      </c>
      <c r="L935" s="80" t="str">
        <f>IF(B935&lt;&gt;"",B935,IF(OR(COUNTA($G$3:$G935)&lt;COUNTA($G$3:$G$1048576),$G935&lt;&gt;""),L934,""))</f>
        <v/>
      </c>
      <c r="M935" s="80" t="str">
        <f>IF(C935&lt;&gt;"",C935,IF(OR(COUNTA($G$3:$G935)&lt;COUNTA($G$3:$G$1048576),$G935&lt;&gt;""),M934,""))</f>
        <v/>
      </c>
      <c r="N935" s="80" t="str">
        <f>IF(D935&lt;&gt;"",D935,IF(OR(COUNTA($G$3:$G935)&lt;COUNTA($G$3:$G$1048576),$G935&lt;&gt;""),N934,""))</f>
        <v/>
      </c>
      <c r="O935" s="81" t="str">
        <f t="shared" si="521"/>
        <v/>
      </c>
      <c r="P935" s="90" t="str">
        <f>IFERROR(IF(O935="",IF(COUNT(S$3:S$1048576)=COUNT(S$3:S935),IF(S935="","",INDEX(O$3:O935,MATCH(MAX(K$3:K935),K$3:K935,0),0)),INDEX(O$3:O935,MATCH(MAX(K$3:K935),K$3:K935,0),0)),O935),"")</f>
        <v/>
      </c>
      <c r="Q935" s="89" t="str">
        <f>IF(R935="","",COUNT(R$3:R935))</f>
        <v/>
      </c>
      <c r="R935" s="80" t="str">
        <f t="shared" si="507"/>
        <v/>
      </c>
      <c r="S935" s="91" t="str">
        <f>IFERROR(IF(COUNTA($E935:$G935)=0,"",IF(AND(R935="",$O935=INDEX(O$3:O935,MATCH(MAX(Q$3:Q935),Q$3:Q935,0),0)),INDEX(R$3:R935,MATCH(MAX(Q$3:Q935),Q$3:Q935,0),0),R935)),"")</f>
        <v/>
      </c>
      <c r="T935" s="80" t="str">
        <f>IF(U935="","",COUNT(U$3:U935))</f>
        <v/>
      </c>
      <c r="U935" s="80" t="str">
        <f t="shared" si="522"/>
        <v/>
      </c>
      <c r="V935" s="91" t="str">
        <f>IFERROR(IF(S935="","",IF(U935="",IF(AND(E935="",F935="",G935&lt;&gt;"",$O935=INDEX(O$3:O935,MATCH(MAX(T$3:T935),T$3:T935,0),0)),INDEX(U$3:U935,MATCH(MAX(T$3:T935),T$3:T935,0),0),IF(AND(S935&lt;&gt;"",U935=""),0,"")),U935)),"")</f>
        <v/>
      </c>
      <c r="W935" s="95" t="str">
        <f t="shared" si="523"/>
        <v/>
      </c>
      <c r="X935" s="198" t="str">
        <f t="shared" si="524"/>
        <v/>
      </c>
      <c r="Y935" s="92" t="str">
        <f t="shared" si="525"/>
        <v/>
      </c>
      <c r="Z935" s="106" t="str">
        <f>IF(P935="","",COUNTIF($N$3:$N935,$N935))</f>
        <v/>
      </c>
      <c r="AA935" s="92" t="str">
        <f t="shared" si="526"/>
        <v/>
      </c>
      <c r="AB935" s="92" t="str">
        <f t="shared" si="527"/>
        <v/>
      </c>
      <c r="AC935" s="92" t="str">
        <f t="shared" si="528"/>
        <v/>
      </c>
      <c r="AD935" s="92" t="str">
        <f t="shared" si="536"/>
        <v/>
      </c>
      <c r="AE935" s="92" t="str">
        <f t="shared" si="536"/>
        <v/>
      </c>
      <c r="AF935" s="92" t="str">
        <f t="shared" si="536"/>
        <v/>
      </c>
      <c r="AG935" s="92" t="str">
        <f t="shared" si="536"/>
        <v/>
      </c>
      <c r="AH935" s="92" t="str">
        <f t="shared" si="536"/>
        <v/>
      </c>
      <c r="AI935" s="92" t="str">
        <f t="shared" si="536"/>
        <v/>
      </c>
      <c r="AJ935" s="92" t="str">
        <f t="shared" si="536"/>
        <v/>
      </c>
      <c r="AK935" s="92" t="str">
        <f t="shared" si="536"/>
        <v/>
      </c>
      <c r="AL935" s="92" t="str">
        <f t="shared" si="536"/>
        <v/>
      </c>
      <c r="AN935" s="35" t="str">
        <f t="shared" si="508"/>
        <v/>
      </c>
      <c r="AO935" s="44" t="str">
        <f t="shared" si="529"/>
        <v/>
      </c>
      <c r="AP935" s="41" t="str">
        <f>IF(AO935="","",RANK(AO935,AO$3:AO$1048576,1)+COUNTIF(AO$3:AO935,AO935)-1)</f>
        <v/>
      </c>
      <c r="AQ935" s="1" t="str">
        <f t="shared" si="530"/>
        <v/>
      </c>
      <c r="AR935" s="34" t="str">
        <f t="shared" si="509"/>
        <v/>
      </c>
      <c r="AS935" s="39" t="str">
        <f t="shared" si="510"/>
        <v/>
      </c>
      <c r="AT935" s="44" t="str">
        <f t="shared" si="511"/>
        <v/>
      </c>
      <c r="AU935" s="41" t="str">
        <f>IF(AT935="","",RANK(AT935,AT$3:AT$1048576,1)+COUNTIF(AT$3:AT935,AT935)-1)</f>
        <v/>
      </c>
      <c r="AV935" s="1" t="str">
        <f t="shared" si="512"/>
        <v/>
      </c>
      <c r="AW935" s="34" t="str">
        <f t="shared" si="513"/>
        <v/>
      </c>
      <c r="AX935" s="39" t="str">
        <f t="shared" si="514"/>
        <v/>
      </c>
      <c r="AY935" s="44" t="str">
        <f t="shared" si="531"/>
        <v/>
      </c>
      <c r="AZ935" s="41" t="str">
        <f>IF(AY935="","",RANK(AY935,AY$3:AY$1048576,1)+COUNTIF(AY$3:AY935,AY935)-1)</f>
        <v/>
      </c>
      <c r="BA935" s="1" t="str">
        <f t="shared" si="515"/>
        <v/>
      </c>
      <c r="BB935" s="34" t="str">
        <f t="shared" si="516"/>
        <v/>
      </c>
      <c r="BC935" s="39" t="str">
        <f t="shared" si="517"/>
        <v/>
      </c>
      <c r="BD935" s="44" t="str">
        <f t="shared" si="532"/>
        <v/>
      </c>
      <c r="BE935" s="41" t="str">
        <f>IF(BD935="","",RANK(BD935,BD$3:BD$1048576,1)+COUNTIF(BD$3:BD935,BD935)-1)</f>
        <v/>
      </c>
      <c r="BF935" s="1" t="str">
        <f t="shared" si="518"/>
        <v/>
      </c>
      <c r="BG935" s="34" t="str">
        <f t="shared" si="519"/>
        <v/>
      </c>
      <c r="BH935" s="39" t="str">
        <f t="shared" si="520"/>
        <v/>
      </c>
      <c r="BJ935" s="3"/>
      <c r="BK935" s="86"/>
      <c r="BL935" s="86"/>
      <c r="BM935" s="86"/>
      <c r="BN935" s="86"/>
      <c r="BO935" s="3"/>
      <c r="BP935" s="86"/>
      <c r="BQ935" s="86"/>
      <c r="BR935" s="86"/>
      <c r="BS935" s="86"/>
      <c r="BT935" s="3"/>
      <c r="BU935" s="86"/>
      <c r="BV935" s="86"/>
      <c r="BW935" s="86"/>
      <c r="BX935" s="86"/>
      <c r="BY935" s="3"/>
      <c r="BZ935" s="86"/>
      <c r="CA935" s="86"/>
      <c r="CB935" s="86"/>
      <c r="CC935" s="86"/>
    </row>
    <row r="936" spans="2:81" ht="35.1" customHeight="1" x14ac:dyDescent="0.2">
      <c r="B936" s="187"/>
      <c r="C936" s="188"/>
      <c r="D936" s="189"/>
      <c r="E936" s="186"/>
      <c r="F936" s="182"/>
      <c r="G936" s="184"/>
      <c r="K936" s="80" t="str">
        <f>IF(O936="","",COUNT(O$3:O936))</f>
        <v/>
      </c>
      <c r="L936" s="80" t="str">
        <f>IF(B936&lt;&gt;"",B936,IF(OR(COUNTA($G$3:$G936)&lt;COUNTA($G$3:$G$1048576),$G936&lt;&gt;""),L935,""))</f>
        <v/>
      </c>
      <c r="M936" s="80" t="str">
        <f>IF(C936&lt;&gt;"",C936,IF(OR(COUNTA($G$3:$G936)&lt;COUNTA($G$3:$G$1048576),$G936&lt;&gt;""),M935,""))</f>
        <v/>
      </c>
      <c r="N936" s="80" t="str">
        <f>IF(D936&lt;&gt;"",D936,IF(OR(COUNTA($G$3:$G936)&lt;COUNTA($G$3:$G$1048576),$G936&lt;&gt;""),N935,""))</f>
        <v/>
      </c>
      <c r="O936" s="81" t="str">
        <f t="shared" si="521"/>
        <v/>
      </c>
      <c r="P936" s="90" t="str">
        <f>IFERROR(IF(O936="",IF(COUNT(S$3:S$1048576)=COUNT(S$3:S936),IF(S936="","",INDEX(O$3:O936,MATCH(MAX(K$3:K936),K$3:K936,0),0)),INDEX(O$3:O936,MATCH(MAX(K$3:K936),K$3:K936,0),0)),O936),"")</f>
        <v/>
      </c>
      <c r="Q936" s="89" t="str">
        <f>IF(R936="","",COUNT(R$3:R936))</f>
        <v/>
      </c>
      <c r="R936" s="80" t="str">
        <f t="shared" si="507"/>
        <v/>
      </c>
      <c r="S936" s="91" t="str">
        <f>IFERROR(IF(COUNTA($E936:$G936)=0,"",IF(AND(R936="",$O936=INDEX(O$3:O936,MATCH(MAX(Q$3:Q936),Q$3:Q936,0),0)),INDEX(R$3:R936,MATCH(MAX(Q$3:Q936),Q$3:Q936,0),0),R936)),"")</f>
        <v/>
      </c>
      <c r="T936" s="80" t="str">
        <f>IF(U936="","",COUNT(U$3:U936))</f>
        <v/>
      </c>
      <c r="U936" s="80" t="str">
        <f t="shared" si="522"/>
        <v/>
      </c>
      <c r="V936" s="91" t="str">
        <f>IFERROR(IF(S936="","",IF(U936="",IF(AND(E936="",F936="",G936&lt;&gt;"",$O936=INDEX(O$3:O936,MATCH(MAX(T$3:T936),T$3:T936,0),0)),INDEX(U$3:U936,MATCH(MAX(T$3:T936),T$3:T936,0),0),IF(AND(S936&lt;&gt;"",U936=""),0,"")),U936)),"")</f>
        <v/>
      </c>
      <c r="W936" s="95" t="str">
        <f t="shared" si="523"/>
        <v/>
      </c>
      <c r="X936" s="198" t="str">
        <f t="shared" si="524"/>
        <v/>
      </c>
      <c r="Y936" s="92" t="str">
        <f t="shared" si="525"/>
        <v/>
      </c>
      <c r="Z936" s="106" t="str">
        <f>IF(P936="","",COUNTIF($N$3:$N936,$N936))</f>
        <v/>
      </c>
      <c r="AA936" s="92" t="str">
        <f t="shared" si="526"/>
        <v/>
      </c>
      <c r="AB936" s="92" t="str">
        <f t="shared" si="527"/>
        <v/>
      </c>
      <c r="AC936" s="92" t="str">
        <f t="shared" si="528"/>
        <v/>
      </c>
      <c r="AD936" s="92" t="str">
        <f t="shared" si="536"/>
        <v/>
      </c>
      <c r="AE936" s="92" t="str">
        <f t="shared" si="536"/>
        <v/>
      </c>
      <c r="AF936" s="92" t="str">
        <f t="shared" si="536"/>
        <v/>
      </c>
      <c r="AG936" s="92" t="str">
        <f t="shared" si="536"/>
        <v/>
      </c>
      <c r="AH936" s="92" t="str">
        <f t="shared" si="536"/>
        <v/>
      </c>
      <c r="AI936" s="92" t="str">
        <f t="shared" si="536"/>
        <v/>
      </c>
      <c r="AJ936" s="92" t="str">
        <f t="shared" si="536"/>
        <v/>
      </c>
      <c r="AK936" s="92" t="str">
        <f t="shared" si="536"/>
        <v/>
      </c>
      <c r="AL936" s="92" t="str">
        <f t="shared" si="536"/>
        <v/>
      </c>
      <c r="AN936" s="35" t="str">
        <f t="shared" si="508"/>
        <v/>
      </c>
      <c r="AO936" s="44" t="str">
        <f t="shared" si="529"/>
        <v/>
      </c>
      <c r="AP936" s="41" t="str">
        <f>IF(AO936="","",RANK(AO936,AO$3:AO$1048576,1)+COUNTIF(AO$3:AO936,AO936)-1)</f>
        <v/>
      </c>
      <c r="AQ936" s="1" t="str">
        <f t="shared" si="530"/>
        <v/>
      </c>
      <c r="AR936" s="34" t="str">
        <f t="shared" si="509"/>
        <v/>
      </c>
      <c r="AS936" s="39" t="str">
        <f t="shared" si="510"/>
        <v/>
      </c>
      <c r="AT936" s="44" t="str">
        <f t="shared" si="511"/>
        <v/>
      </c>
      <c r="AU936" s="41" t="str">
        <f>IF(AT936="","",RANK(AT936,AT$3:AT$1048576,1)+COUNTIF(AT$3:AT936,AT936)-1)</f>
        <v/>
      </c>
      <c r="AV936" s="1" t="str">
        <f t="shared" si="512"/>
        <v/>
      </c>
      <c r="AW936" s="34" t="str">
        <f t="shared" si="513"/>
        <v/>
      </c>
      <c r="AX936" s="39" t="str">
        <f t="shared" si="514"/>
        <v/>
      </c>
      <c r="AY936" s="44" t="str">
        <f t="shared" si="531"/>
        <v/>
      </c>
      <c r="AZ936" s="41" t="str">
        <f>IF(AY936="","",RANK(AY936,AY$3:AY$1048576,1)+COUNTIF(AY$3:AY936,AY936)-1)</f>
        <v/>
      </c>
      <c r="BA936" s="1" t="str">
        <f t="shared" si="515"/>
        <v/>
      </c>
      <c r="BB936" s="34" t="str">
        <f t="shared" si="516"/>
        <v/>
      </c>
      <c r="BC936" s="39" t="str">
        <f t="shared" si="517"/>
        <v/>
      </c>
      <c r="BD936" s="44" t="str">
        <f t="shared" si="532"/>
        <v/>
      </c>
      <c r="BE936" s="41" t="str">
        <f>IF(BD936="","",RANK(BD936,BD$3:BD$1048576,1)+COUNTIF(BD$3:BD936,BD936)-1)</f>
        <v/>
      </c>
      <c r="BF936" s="1" t="str">
        <f t="shared" si="518"/>
        <v/>
      </c>
      <c r="BG936" s="34" t="str">
        <f t="shared" si="519"/>
        <v/>
      </c>
      <c r="BH936" s="39" t="str">
        <f t="shared" si="520"/>
        <v/>
      </c>
      <c r="BJ936" s="3"/>
      <c r="BK936" s="86"/>
      <c r="BL936" s="86"/>
      <c r="BM936" s="86"/>
      <c r="BN936" s="86"/>
      <c r="BO936" s="3"/>
      <c r="BP936" s="86"/>
      <c r="BQ936" s="86"/>
      <c r="BR936" s="86"/>
      <c r="BS936" s="86"/>
      <c r="BT936" s="3"/>
      <c r="BU936" s="86"/>
      <c r="BV936" s="86"/>
      <c r="BW936" s="86"/>
      <c r="BX936" s="86"/>
      <c r="BY936" s="3"/>
      <c r="BZ936" s="86"/>
      <c r="CA936" s="86"/>
      <c r="CB936" s="86"/>
      <c r="CC936" s="86"/>
    </row>
    <row r="937" spans="2:81" ht="35.1" customHeight="1" x14ac:dyDescent="0.2">
      <c r="B937" s="187"/>
      <c r="C937" s="188"/>
      <c r="D937" s="189"/>
      <c r="E937" s="186"/>
      <c r="F937" s="182"/>
      <c r="G937" s="184"/>
      <c r="K937" s="80" t="str">
        <f>IF(O937="","",COUNT(O$3:O937))</f>
        <v/>
      </c>
      <c r="L937" s="80" t="str">
        <f>IF(B937&lt;&gt;"",B937,IF(OR(COUNTA($G$3:$G937)&lt;COUNTA($G$3:$G$1048576),$G937&lt;&gt;""),L936,""))</f>
        <v/>
      </c>
      <c r="M937" s="80" t="str">
        <f>IF(C937&lt;&gt;"",C937,IF(OR(COUNTA($G$3:$G937)&lt;COUNTA($G$3:$G$1048576),$G937&lt;&gt;""),M936,""))</f>
        <v/>
      </c>
      <c r="N937" s="80" t="str">
        <f>IF(D937&lt;&gt;"",D937,IF(OR(COUNTA($G$3:$G937)&lt;COUNTA($G$3:$G$1048576),$G937&lt;&gt;""),N936,""))</f>
        <v/>
      </c>
      <c r="O937" s="81" t="str">
        <f t="shared" si="521"/>
        <v/>
      </c>
      <c r="P937" s="90" t="str">
        <f>IFERROR(IF(O937="",IF(COUNT(S$3:S$1048576)=COUNT(S$3:S937),IF(S937="","",INDEX(O$3:O937,MATCH(MAX(K$3:K937),K$3:K937,0),0)),INDEX(O$3:O937,MATCH(MAX(K$3:K937),K$3:K937,0),0)),O937),"")</f>
        <v/>
      </c>
      <c r="Q937" s="89" t="str">
        <f>IF(R937="","",COUNT(R$3:R937))</f>
        <v/>
      </c>
      <c r="R937" s="80" t="str">
        <f t="shared" si="507"/>
        <v/>
      </c>
      <c r="S937" s="91" t="str">
        <f>IFERROR(IF(COUNTA($E937:$G937)=0,"",IF(AND(R937="",$O937=INDEX(O$3:O937,MATCH(MAX(Q$3:Q937),Q$3:Q937,0),0)),INDEX(R$3:R937,MATCH(MAX(Q$3:Q937),Q$3:Q937,0),0),R937)),"")</f>
        <v/>
      </c>
      <c r="T937" s="80" t="str">
        <f>IF(U937="","",COUNT(U$3:U937))</f>
        <v/>
      </c>
      <c r="U937" s="80" t="str">
        <f t="shared" si="522"/>
        <v/>
      </c>
      <c r="V937" s="91" t="str">
        <f>IFERROR(IF(S937="","",IF(U937="",IF(AND(E937="",F937="",G937&lt;&gt;"",$O937=INDEX(O$3:O937,MATCH(MAX(T$3:T937),T$3:T937,0),0)),INDEX(U$3:U937,MATCH(MAX(T$3:T937),T$3:T937,0),0),IF(AND(S937&lt;&gt;"",U937=""),0,"")),U937)),"")</f>
        <v/>
      </c>
      <c r="W937" s="95" t="str">
        <f t="shared" si="523"/>
        <v/>
      </c>
      <c r="X937" s="198" t="str">
        <f t="shared" si="524"/>
        <v/>
      </c>
      <c r="Y937" s="92" t="str">
        <f t="shared" si="525"/>
        <v/>
      </c>
      <c r="Z937" s="106" t="str">
        <f>IF(P937="","",COUNTIF($N$3:$N937,$N937))</f>
        <v/>
      </c>
      <c r="AA937" s="92" t="str">
        <f t="shared" si="526"/>
        <v/>
      </c>
      <c r="AB937" s="92" t="str">
        <f t="shared" si="527"/>
        <v/>
      </c>
      <c r="AC937" s="92" t="str">
        <f t="shared" si="528"/>
        <v/>
      </c>
      <c r="AD937" s="92" t="str">
        <f t="shared" si="536"/>
        <v/>
      </c>
      <c r="AE937" s="92" t="str">
        <f t="shared" si="536"/>
        <v/>
      </c>
      <c r="AF937" s="92" t="str">
        <f t="shared" si="536"/>
        <v/>
      </c>
      <c r="AG937" s="92" t="str">
        <f t="shared" si="536"/>
        <v/>
      </c>
      <c r="AH937" s="92" t="str">
        <f t="shared" si="536"/>
        <v/>
      </c>
      <c r="AI937" s="92" t="str">
        <f t="shared" si="536"/>
        <v/>
      </c>
      <c r="AJ937" s="92" t="str">
        <f t="shared" si="536"/>
        <v/>
      </c>
      <c r="AK937" s="92" t="str">
        <f t="shared" si="536"/>
        <v/>
      </c>
      <c r="AL937" s="92" t="str">
        <f t="shared" si="536"/>
        <v/>
      </c>
      <c r="AN937" s="35" t="str">
        <f t="shared" si="508"/>
        <v/>
      </c>
      <c r="AO937" s="44" t="str">
        <f t="shared" si="529"/>
        <v/>
      </c>
      <c r="AP937" s="41" t="str">
        <f>IF(AO937="","",RANK(AO937,AO$3:AO$1048576,1)+COUNTIF(AO$3:AO937,AO937)-1)</f>
        <v/>
      </c>
      <c r="AQ937" s="1" t="str">
        <f t="shared" si="530"/>
        <v/>
      </c>
      <c r="AR937" s="34" t="str">
        <f t="shared" si="509"/>
        <v/>
      </c>
      <c r="AS937" s="39" t="str">
        <f t="shared" si="510"/>
        <v/>
      </c>
      <c r="AT937" s="44" t="str">
        <f t="shared" si="511"/>
        <v/>
      </c>
      <c r="AU937" s="41" t="str">
        <f>IF(AT937="","",RANK(AT937,AT$3:AT$1048576,1)+COUNTIF(AT$3:AT937,AT937)-1)</f>
        <v/>
      </c>
      <c r="AV937" s="1" t="str">
        <f t="shared" si="512"/>
        <v/>
      </c>
      <c r="AW937" s="34" t="str">
        <f t="shared" si="513"/>
        <v/>
      </c>
      <c r="AX937" s="39" t="str">
        <f t="shared" si="514"/>
        <v/>
      </c>
      <c r="AY937" s="44" t="str">
        <f t="shared" si="531"/>
        <v/>
      </c>
      <c r="AZ937" s="41" t="str">
        <f>IF(AY937="","",RANK(AY937,AY$3:AY$1048576,1)+COUNTIF(AY$3:AY937,AY937)-1)</f>
        <v/>
      </c>
      <c r="BA937" s="1" t="str">
        <f t="shared" si="515"/>
        <v/>
      </c>
      <c r="BB937" s="34" t="str">
        <f t="shared" si="516"/>
        <v/>
      </c>
      <c r="BC937" s="39" t="str">
        <f t="shared" si="517"/>
        <v/>
      </c>
      <c r="BD937" s="44" t="str">
        <f t="shared" si="532"/>
        <v/>
      </c>
      <c r="BE937" s="41" t="str">
        <f>IF(BD937="","",RANK(BD937,BD$3:BD$1048576,1)+COUNTIF(BD$3:BD937,BD937)-1)</f>
        <v/>
      </c>
      <c r="BF937" s="1" t="str">
        <f t="shared" si="518"/>
        <v/>
      </c>
      <c r="BG937" s="34" t="str">
        <f t="shared" si="519"/>
        <v/>
      </c>
      <c r="BH937" s="39" t="str">
        <f t="shared" si="520"/>
        <v/>
      </c>
      <c r="BJ937" s="3"/>
      <c r="BK937" s="86"/>
      <c r="BL937" s="86"/>
      <c r="BM937" s="86"/>
      <c r="BN937" s="86"/>
      <c r="BO937" s="3"/>
      <c r="BP937" s="86"/>
      <c r="BQ937" s="86"/>
      <c r="BR937" s="86"/>
      <c r="BS937" s="86"/>
      <c r="BT937" s="3"/>
      <c r="BU937" s="86"/>
      <c r="BV937" s="86"/>
      <c r="BW937" s="86"/>
      <c r="BX937" s="86"/>
      <c r="BY937" s="3"/>
      <c r="BZ937" s="86"/>
      <c r="CA937" s="86"/>
      <c r="CB937" s="86"/>
      <c r="CC937" s="86"/>
    </row>
    <row r="938" spans="2:81" ht="35.1" customHeight="1" x14ac:dyDescent="0.2">
      <c r="B938" s="187"/>
      <c r="C938" s="188"/>
      <c r="D938" s="189"/>
      <c r="E938" s="186"/>
      <c r="F938" s="182"/>
      <c r="G938" s="184"/>
      <c r="K938" s="80" t="str">
        <f>IF(O938="","",COUNT(O$3:O938))</f>
        <v/>
      </c>
      <c r="L938" s="80" t="str">
        <f>IF(B938&lt;&gt;"",B938,IF(OR(COUNTA($G$3:$G938)&lt;COUNTA($G$3:$G$1048576),$G938&lt;&gt;""),L937,""))</f>
        <v/>
      </c>
      <c r="M938" s="80" t="str">
        <f>IF(C938&lt;&gt;"",C938,IF(OR(COUNTA($G$3:$G938)&lt;COUNTA($G$3:$G$1048576),$G938&lt;&gt;""),M937,""))</f>
        <v/>
      </c>
      <c r="N938" s="80" t="str">
        <f>IF(D938&lt;&gt;"",D938,IF(OR(COUNTA($G$3:$G938)&lt;COUNTA($G$3:$G$1048576),$G938&lt;&gt;""),N937,""))</f>
        <v/>
      </c>
      <c r="O938" s="81" t="str">
        <f t="shared" si="521"/>
        <v/>
      </c>
      <c r="P938" s="90" t="str">
        <f>IFERROR(IF(O938="",IF(COUNT(S$3:S$1048576)=COUNT(S$3:S938),IF(S938="","",INDEX(O$3:O938,MATCH(MAX(K$3:K938),K$3:K938,0),0)),INDEX(O$3:O938,MATCH(MAX(K$3:K938),K$3:K938,0),0)),O938),"")</f>
        <v/>
      </c>
      <c r="Q938" s="89" t="str">
        <f>IF(R938="","",COUNT(R$3:R938))</f>
        <v/>
      </c>
      <c r="R938" s="80" t="str">
        <f t="shared" si="507"/>
        <v/>
      </c>
      <c r="S938" s="91" t="str">
        <f>IFERROR(IF(COUNTA($E938:$G938)=0,"",IF(AND(R938="",$O938=INDEX(O$3:O938,MATCH(MAX(Q$3:Q938),Q$3:Q938,0),0)),INDEX(R$3:R938,MATCH(MAX(Q$3:Q938),Q$3:Q938,0),0),R938)),"")</f>
        <v/>
      </c>
      <c r="T938" s="80" t="str">
        <f>IF(U938="","",COUNT(U$3:U938))</f>
        <v/>
      </c>
      <c r="U938" s="80" t="str">
        <f t="shared" si="522"/>
        <v/>
      </c>
      <c r="V938" s="91" t="str">
        <f>IFERROR(IF(S938="","",IF(U938="",IF(AND(E938="",F938="",G938&lt;&gt;"",$O938=INDEX(O$3:O938,MATCH(MAX(T$3:T938),T$3:T938,0),0)),INDEX(U$3:U938,MATCH(MAX(T$3:T938),T$3:T938,0),0),IF(AND(S938&lt;&gt;"",U938=""),0,"")),U938)),"")</f>
        <v/>
      </c>
      <c r="W938" s="95" t="str">
        <f t="shared" si="523"/>
        <v/>
      </c>
      <c r="X938" s="198" t="str">
        <f t="shared" si="524"/>
        <v/>
      </c>
      <c r="Y938" s="92" t="str">
        <f t="shared" si="525"/>
        <v/>
      </c>
      <c r="Z938" s="106" t="str">
        <f>IF(P938="","",COUNTIF($N$3:$N938,$N938))</f>
        <v/>
      </c>
      <c r="AA938" s="92" t="str">
        <f t="shared" si="526"/>
        <v/>
      </c>
      <c r="AB938" s="92" t="str">
        <f t="shared" si="527"/>
        <v/>
      </c>
      <c r="AC938" s="92" t="str">
        <f t="shared" si="528"/>
        <v/>
      </c>
      <c r="AD938" s="92" t="str">
        <f t="shared" si="536"/>
        <v/>
      </c>
      <c r="AE938" s="92" t="str">
        <f t="shared" si="536"/>
        <v/>
      </c>
      <c r="AF938" s="92" t="str">
        <f t="shared" si="536"/>
        <v/>
      </c>
      <c r="AG938" s="92" t="str">
        <f t="shared" si="536"/>
        <v/>
      </c>
      <c r="AH938" s="92" t="str">
        <f t="shared" si="536"/>
        <v/>
      </c>
      <c r="AI938" s="92" t="str">
        <f t="shared" si="536"/>
        <v/>
      </c>
      <c r="AJ938" s="92" t="str">
        <f t="shared" si="536"/>
        <v/>
      </c>
      <c r="AK938" s="92" t="str">
        <f t="shared" si="536"/>
        <v/>
      </c>
      <c r="AL938" s="92" t="str">
        <f t="shared" si="536"/>
        <v/>
      </c>
      <c r="AN938" s="35" t="str">
        <f t="shared" si="508"/>
        <v/>
      </c>
      <c r="AO938" s="44" t="str">
        <f t="shared" si="529"/>
        <v/>
      </c>
      <c r="AP938" s="41" t="str">
        <f>IF(AO938="","",RANK(AO938,AO$3:AO$1048576,1)+COUNTIF(AO$3:AO938,AO938)-1)</f>
        <v/>
      </c>
      <c r="AQ938" s="1" t="str">
        <f t="shared" si="530"/>
        <v/>
      </c>
      <c r="AR938" s="34" t="str">
        <f t="shared" si="509"/>
        <v/>
      </c>
      <c r="AS938" s="39" t="str">
        <f t="shared" si="510"/>
        <v/>
      </c>
      <c r="AT938" s="44" t="str">
        <f t="shared" si="511"/>
        <v/>
      </c>
      <c r="AU938" s="41" t="str">
        <f>IF(AT938="","",RANK(AT938,AT$3:AT$1048576,1)+COUNTIF(AT$3:AT938,AT938)-1)</f>
        <v/>
      </c>
      <c r="AV938" s="1" t="str">
        <f t="shared" si="512"/>
        <v/>
      </c>
      <c r="AW938" s="34" t="str">
        <f t="shared" si="513"/>
        <v/>
      </c>
      <c r="AX938" s="39" t="str">
        <f t="shared" si="514"/>
        <v/>
      </c>
      <c r="AY938" s="44" t="str">
        <f t="shared" si="531"/>
        <v/>
      </c>
      <c r="AZ938" s="41" t="str">
        <f>IF(AY938="","",RANK(AY938,AY$3:AY$1048576,1)+COUNTIF(AY$3:AY938,AY938)-1)</f>
        <v/>
      </c>
      <c r="BA938" s="1" t="str">
        <f t="shared" si="515"/>
        <v/>
      </c>
      <c r="BB938" s="34" t="str">
        <f t="shared" si="516"/>
        <v/>
      </c>
      <c r="BC938" s="39" t="str">
        <f t="shared" si="517"/>
        <v/>
      </c>
      <c r="BD938" s="44" t="str">
        <f t="shared" si="532"/>
        <v/>
      </c>
      <c r="BE938" s="41" t="str">
        <f>IF(BD938="","",RANK(BD938,BD$3:BD$1048576,1)+COUNTIF(BD$3:BD938,BD938)-1)</f>
        <v/>
      </c>
      <c r="BF938" s="1" t="str">
        <f t="shared" si="518"/>
        <v/>
      </c>
      <c r="BG938" s="34" t="str">
        <f t="shared" si="519"/>
        <v/>
      </c>
      <c r="BH938" s="39" t="str">
        <f t="shared" si="520"/>
        <v/>
      </c>
      <c r="BJ938" s="3"/>
      <c r="BK938" s="86"/>
      <c r="BL938" s="86"/>
      <c r="BM938" s="86"/>
      <c r="BN938" s="86"/>
      <c r="BO938" s="3"/>
      <c r="BP938" s="86"/>
      <c r="BQ938" s="86"/>
      <c r="BR938" s="86"/>
      <c r="BS938" s="86"/>
      <c r="BT938" s="3"/>
      <c r="BU938" s="86"/>
      <c r="BV938" s="86"/>
      <c r="BW938" s="86"/>
      <c r="BX938" s="86"/>
      <c r="BY938" s="3"/>
      <c r="BZ938" s="86"/>
      <c r="CA938" s="86"/>
      <c r="CB938" s="86"/>
      <c r="CC938" s="86"/>
    </row>
    <row r="939" spans="2:81" ht="35.1" customHeight="1" x14ac:dyDescent="0.2">
      <c r="B939" s="187"/>
      <c r="C939" s="188"/>
      <c r="D939" s="189"/>
      <c r="E939" s="186"/>
      <c r="F939" s="182"/>
      <c r="G939" s="184"/>
      <c r="K939" s="80" t="str">
        <f>IF(O939="","",COUNT(O$3:O939))</f>
        <v/>
      </c>
      <c r="L939" s="80" t="str">
        <f>IF(B939&lt;&gt;"",B939,IF(OR(COUNTA($G$3:$G939)&lt;COUNTA($G$3:$G$1048576),$G939&lt;&gt;""),L938,""))</f>
        <v/>
      </c>
      <c r="M939" s="80" t="str">
        <f>IF(C939&lt;&gt;"",C939,IF(OR(COUNTA($G$3:$G939)&lt;COUNTA($G$3:$G$1048576),$G939&lt;&gt;""),M938,""))</f>
        <v/>
      </c>
      <c r="N939" s="80" t="str">
        <f>IF(D939&lt;&gt;"",D939,IF(OR(COUNTA($G$3:$G939)&lt;COUNTA($G$3:$G$1048576),$G939&lt;&gt;""),N938,""))</f>
        <v/>
      </c>
      <c r="O939" s="81" t="str">
        <f t="shared" si="521"/>
        <v/>
      </c>
      <c r="P939" s="90" t="str">
        <f>IFERROR(IF(O939="",IF(COUNT(S$3:S$1048576)=COUNT(S$3:S939),IF(S939="","",INDEX(O$3:O939,MATCH(MAX(K$3:K939),K$3:K939,0),0)),INDEX(O$3:O939,MATCH(MAX(K$3:K939),K$3:K939,0),0)),O939),"")</f>
        <v/>
      </c>
      <c r="Q939" s="89" t="str">
        <f>IF(R939="","",COUNT(R$3:R939))</f>
        <v/>
      </c>
      <c r="R939" s="80" t="str">
        <f t="shared" si="507"/>
        <v/>
      </c>
      <c r="S939" s="91" t="str">
        <f>IFERROR(IF(COUNTA($E939:$G939)=0,"",IF(AND(R939="",$O939=INDEX(O$3:O939,MATCH(MAX(Q$3:Q939),Q$3:Q939,0),0)),INDEX(R$3:R939,MATCH(MAX(Q$3:Q939),Q$3:Q939,0),0),R939)),"")</f>
        <v/>
      </c>
      <c r="T939" s="80" t="str">
        <f>IF(U939="","",COUNT(U$3:U939))</f>
        <v/>
      </c>
      <c r="U939" s="80" t="str">
        <f t="shared" si="522"/>
        <v/>
      </c>
      <c r="V939" s="91" t="str">
        <f>IFERROR(IF(S939="","",IF(U939="",IF(AND(E939="",F939="",G939&lt;&gt;"",$O939=INDEX(O$3:O939,MATCH(MAX(T$3:T939),T$3:T939,0),0)),INDEX(U$3:U939,MATCH(MAX(T$3:T939),T$3:T939,0),0),IF(AND(S939&lt;&gt;"",U939=""),0,"")),U939)),"")</f>
        <v/>
      </c>
      <c r="W939" s="95" t="str">
        <f t="shared" si="523"/>
        <v/>
      </c>
      <c r="X939" s="198" t="str">
        <f t="shared" si="524"/>
        <v/>
      </c>
      <c r="Y939" s="92" t="str">
        <f t="shared" si="525"/>
        <v/>
      </c>
      <c r="Z939" s="106" t="str">
        <f>IF(P939="","",COUNTIF($N$3:$N939,$N939))</f>
        <v/>
      </c>
      <c r="AA939" s="92" t="str">
        <f t="shared" si="526"/>
        <v/>
      </c>
      <c r="AB939" s="92" t="str">
        <f t="shared" si="527"/>
        <v/>
      </c>
      <c r="AC939" s="92" t="str">
        <f t="shared" si="528"/>
        <v/>
      </c>
      <c r="AD939" s="92" t="str">
        <f t="shared" si="536"/>
        <v/>
      </c>
      <c r="AE939" s="92" t="str">
        <f t="shared" si="536"/>
        <v/>
      </c>
      <c r="AF939" s="92" t="str">
        <f t="shared" si="536"/>
        <v/>
      </c>
      <c r="AG939" s="92" t="str">
        <f t="shared" si="536"/>
        <v/>
      </c>
      <c r="AH939" s="92" t="str">
        <f t="shared" si="536"/>
        <v/>
      </c>
      <c r="AI939" s="92" t="str">
        <f t="shared" si="536"/>
        <v/>
      </c>
      <c r="AJ939" s="92" t="str">
        <f t="shared" si="536"/>
        <v/>
      </c>
      <c r="AK939" s="92" t="str">
        <f t="shared" si="536"/>
        <v/>
      </c>
      <c r="AL939" s="92" t="str">
        <f t="shared" si="536"/>
        <v/>
      </c>
      <c r="AN939" s="35" t="str">
        <f t="shared" si="508"/>
        <v/>
      </c>
      <c r="AO939" s="44" t="str">
        <f t="shared" si="529"/>
        <v/>
      </c>
      <c r="AP939" s="41" t="str">
        <f>IF(AO939="","",RANK(AO939,AO$3:AO$1048576,1)+COUNTIF(AO$3:AO939,AO939)-1)</f>
        <v/>
      </c>
      <c r="AQ939" s="1" t="str">
        <f t="shared" si="530"/>
        <v/>
      </c>
      <c r="AR939" s="34" t="str">
        <f t="shared" si="509"/>
        <v/>
      </c>
      <c r="AS939" s="39" t="str">
        <f t="shared" si="510"/>
        <v/>
      </c>
      <c r="AT939" s="44" t="str">
        <f t="shared" si="511"/>
        <v/>
      </c>
      <c r="AU939" s="41" t="str">
        <f>IF(AT939="","",RANK(AT939,AT$3:AT$1048576,1)+COUNTIF(AT$3:AT939,AT939)-1)</f>
        <v/>
      </c>
      <c r="AV939" s="1" t="str">
        <f t="shared" si="512"/>
        <v/>
      </c>
      <c r="AW939" s="34" t="str">
        <f t="shared" si="513"/>
        <v/>
      </c>
      <c r="AX939" s="39" t="str">
        <f t="shared" si="514"/>
        <v/>
      </c>
      <c r="AY939" s="44" t="str">
        <f t="shared" si="531"/>
        <v/>
      </c>
      <c r="AZ939" s="41" t="str">
        <f>IF(AY939="","",RANK(AY939,AY$3:AY$1048576,1)+COUNTIF(AY$3:AY939,AY939)-1)</f>
        <v/>
      </c>
      <c r="BA939" s="1" t="str">
        <f t="shared" si="515"/>
        <v/>
      </c>
      <c r="BB939" s="34" t="str">
        <f t="shared" si="516"/>
        <v/>
      </c>
      <c r="BC939" s="39" t="str">
        <f t="shared" si="517"/>
        <v/>
      </c>
      <c r="BD939" s="44" t="str">
        <f t="shared" si="532"/>
        <v/>
      </c>
      <c r="BE939" s="41" t="str">
        <f>IF(BD939="","",RANK(BD939,BD$3:BD$1048576,1)+COUNTIF(BD$3:BD939,BD939)-1)</f>
        <v/>
      </c>
      <c r="BF939" s="1" t="str">
        <f t="shared" si="518"/>
        <v/>
      </c>
      <c r="BG939" s="34" t="str">
        <f t="shared" si="519"/>
        <v/>
      </c>
      <c r="BH939" s="39" t="str">
        <f t="shared" si="520"/>
        <v/>
      </c>
      <c r="BJ939" s="3"/>
      <c r="BK939" s="86"/>
      <c r="BL939" s="86"/>
      <c r="BM939" s="86"/>
      <c r="BN939" s="86"/>
      <c r="BO939" s="3"/>
      <c r="BP939" s="86"/>
      <c r="BQ939" s="86"/>
      <c r="BR939" s="86"/>
      <c r="BS939" s="86"/>
      <c r="BT939" s="3"/>
      <c r="BU939" s="86"/>
      <c r="BV939" s="86"/>
      <c r="BW939" s="86"/>
      <c r="BX939" s="86"/>
      <c r="BY939" s="3"/>
      <c r="BZ939" s="86"/>
      <c r="CA939" s="86"/>
      <c r="CB939" s="86"/>
      <c r="CC939" s="86"/>
    </row>
    <row r="940" spans="2:81" ht="35.1" customHeight="1" x14ac:dyDescent="0.2">
      <c r="B940" s="187"/>
      <c r="C940" s="188"/>
      <c r="D940" s="189"/>
      <c r="E940" s="186"/>
      <c r="F940" s="182"/>
      <c r="G940" s="184"/>
      <c r="K940" s="80" t="str">
        <f>IF(O940="","",COUNT(O$3:O940))</f>
        <v/>
      </c>
      <c r="L940" s="80" t="str">
        <f>IF(B940&lt;&gt;"",B940,IF(OR(COUNTA($G$3:$G940)&lt;COUNTA($G$3:$G$1048576),$G940&lt;&gt;""),L939,""))</f>
        <v/>
      </c>
      <c r="M940" s="80" t="str">
        <f>IF(C940&lt;&gt;"",C940,IF(OR(COUNTA($G$3:$G940)&lt;COUNTA($G$3:$G$1048576),$G940&lt;&gt;""),M939,""))</f>
        <v/>
      </c>
      <c r="N940" s="80" t="str">
        <f>IF(D940&lt;&gt;"",D940,IF(OR(COUNTA($G$3:$G940)&lt;COUNTA($G$3:$G$1048576),$G940&lt;&gt;""),N939,""))</f>
        <v/>
      </c>
      <c r="O940" s="81" t="str">
        <f t="shared" si="521"/>
        <v/>
      </c>
      <c r="P940" s="90" t="str">
        <f>IFERROR(IF(O940="",IF(COUNT(S$3:S$1048576)=COUNT(S$3:S940),IF(S940="","",INDEX(O$3:O940,MATCH(MAX(K$3:K940),K$3:K940,0),0)),INDEX(O$3:O940,MATCH(MAX(K$3:K940),K$3:K940,0),0)),O940),"")</f>
        <v/>
      </c>
      <c r="Q940" s="89" t="str">
        <f>IF(R940="","",COUNT(R$3:R940))</f>
        <v/>
      </c>
      <c r="R940" s="80" t="str">
        <f t="shared" si="507"/>
        <v/>
      </c>
      <c r="S940" s="91" t="str">
        <f>IFERROR(IF(COUNTA($E940:$G940)=0,"",IF(AND(R940="",$O940=INDEX(O$3:O940,MATCH(MAX(Q$3:Q940),Q$3:Q940,0),0)),INDEX(R$3:R940,MATCH(MAX(Q$3:Q940),Q$3:Q940,0),0),R940)),"")</f>
        <v/>
      </c>
      <c r="T940" s="80" t="str">
        <f>IF(U940="","",COUNT(U$3:U940))</f>
        <v/>
      </c>
      <c r="U940" s="80" t="str">
        <f t="shared" si="522"/>
        <v/>
      </c>
      <c r="V940" s="91" t="str">
        <f>IFERROR(IF(S940="","",IF(U940="",IF(AND(E940="",F940="",G940&lt;&gt;"",$O940=INDEX(O$3:O940,MATCH(MAX(T$3:T940),T$3:T940,0),0)),INDEX(U$3:U940,MATCH(MAX(T$3:T940),T$3:T940,0),0),IF(AND(S940&lt;&gt;"",U940=""),0,"")),U940)),"")</f>
        <v/>
      </c>
      <c r="W940" s="95" t="str">
        <f t="shared" si="523"/>
        <v/>
      </c>
      <c r="X940" s="198" t="str">
        <f t="shared" si="524"/>
        <v/>
      </c>
      <c r="Y940" s="92" t="str">
        <f t="shared" si="525"/>
        <v/>
      </c>
      <c r="Z940" s="106" t="str">
        <f>IF(P940="","",COUNTIF($N$3:$N940,$N940))</f>
        <v/>
      </c>
      <c r="AA940" s="92" t="str">
        <f t="shared" si="526"/>
        <v/>
      </c>
      <c r="AB940" s="92" t="str">
        <f t="shared" si="527"/>
        <v/>
      </c>
      <c r="AC940" s="92" t="str">
        <f t="shared" si="528"/>
        <v/>
      </c>
      <c r="AD940" s="92" t="str">
        <f t="shared" si="536"/>
        <v/>
      </c>
      <c r="AE940" s="92" t="str">
        <f t="shared" si="536"/>
        <v/>
      </c>
      <c r="AF940" s="92" t="str">
        <f t="shared" si="536"/>
        <v/>
      </c>
      <c r="AG940" s="92" t="str">
        <f t="shared" si="536"/>
        <v/>
      </c>
      <c r="AH940" s="92" t="str">
        <f t="shared" si="536"/>
        <v/>
      </c>
      <c r="AI940" s="92" t="str">
        <f t="shared" si="536"/>
        <v/>
      </c>
      <c r="AJ940" s="92" t="str">
        <f t="shared" si="536"/>
        <v/>
      </c>
      <c r="AK940" s="92" t="str">
        <f t="shared" si="536"/>
        <v/>
      </c>
      <c r="AL940" s="92" t="str">
        <f t="shared" si="536"/>
        <v/>
      </c>
      <c r="AN940" s="35" t="str">
        <f t="shared" si="508"/>
        <v/>
      </c>
      <c r="AO940" s="44" t="str">
        <f t="shared" si="529"/>
        <v/>
      </c>
      <c r="AP940" s="41" t="str">
        <f>IF(AO940="","",RANK(AO940,AO$3:AO$1048576,1)+COUNTIF(AO$3:AO940,AO940)-1)</f>
        <v/>
      </c>
      <c r="AQ940" s="1" t="str">
        <f t="shared" si="530"/>
        <v/>
      </c>
      <c r="AR940" s="34" t="str">
        <f t="shared" si="509"/>
        <v/>
      </c>
      <c r="AS940" s="39" t="str">
        <f t="shared" si="510"/>
        <v/>
      </c>
      <c r="AT940" s="44" t="str">
        <f t="shared" si="511"/>
        <v/>
      </c>
      <c r="AU940" s="41" t="str">
        <f>IF(AT940="","",RANK(AT940,AT$3:AT$1048576,1)+COUNTIF(AT$3:AT940,AT940)-1)</f>
        <v/>
      </c>
      <c r="AV940" s="1" t="str">
        <f t="shared" si="512"/>
        <v/>
      </c>
      <c r="AW940" s="34" t="str">
        <f t="shared" si="513"/>
        <v/>
      </c>
      <c r="AX940" s="39" t="str">
        <f t="shared" si="514"/>
        <v/>
      </c>
      <c r="AY940" s="44" t="str">
        <f t="shared" si="531"/>
        <v/>
      </c>
      <c r="AZ940" s="41" t="str">
        <f>IF(AY940="","",RANK(AY940,AY$3:AY$1048576,1)+COUNTIF(AY$3:AY940,AY940)-1)</f>
        <v/>
      </c>
      <c r="BA940" s="1" t="str">
        <f t="shared" si="515"/>
        <v/>
      </c>
      <c r="BB940" s="34" t="str">
        <f t="shared" si="516"/>
        <v/>
      </c>
      <c r="BC940" s="39" t="str">
        <f t="shared" si="517"/>
        <v/>
      </c>
      <c r="BD940" s="44" t="str">
        <f t="shared" si="532"/>
        <v/>
      </c>
      <c r="BE940" s="41" t="str">
        <f>IF(BD940="","",RANK(BD940,BD$3:BD$1048576,1)+COUNTIF(BD$3:BD940,BD940)-1)</f>
        <v/>
      </c>
      <c r="BF940" s="1" t="str">
        <f t="shared" si="518"/>
        <v/>
      </c>
      <c r="BG940" s="34" t="str">
        <f t="shared" si="519"/>
        <v/>
      </c>
      <c r="BH940" s="39" t="str">
        <f t="shared" si="520"/>
        <v/>
      </c>
      <c r="BJ940" s="3"/>
      <c r="BK940" s="86"/>
      <c r="BL940" s="86"/>
      <c r="BM940" s="86"/>
      <c r="BN940" s="86"/>
      <c r="BO940" s="3"/>
      <c r="BP940" s="86"/>
      <c r="BQ940" s="86"/>
      <c r="BR940" s="86"/>
      <c r="BS940" s="86"/>
      <c r="BT940" s="3"/>
      <c r="BU940" s="86"/>
      <c r="BV940" s="86"/>
      <c r="BW940" s="86"/>
      <c r="BX940" s="86"/>
      <c r="BY940" s="3"/>
      <c r="BZ940" s="86"/>
      <c r="CA940" s="86"/>
      <c r="CB940" s="86"/>
      <c r="CC940" s="86"/>
    </row>
    <row r="941" spans="2:81" ht="35.1" customHeight="1" x14ac:dyDescent="0.2">
      <c r="B941" s="187"/>
      <c r="C941" s="188"/>
      <c r="D941" s="189"/>
      <c r="E941" s="186"/>
      <c r="F941" s="182"/>
      <c r="G941" s="184"/>
      <c r="K941" s="80" t="str">
        <f>IF(O941="","",COUNT(O$3:O941))</f>
        <v/>
      </c>
      <c r="L941" s="80" t="str">
        <f>IF(B941&lt;&gt;"",B941,IF(OR(COUNTA($G$3:$G941)&lt;COUNTA($G$3:$G$1048576),$G941&lt;&gt;""),L940,""))</f>
        <v/>
      </c>
      <c r="M941" s="80" t="str">
        <f>IF(C941&lt;&gt;"",C941,IF(OR(COUNTA($G$3:$G941)&lt;COUNTA($G$3:$G$1048576),$G941&lt;&gt;""),M940,""))</f>
        <v/>
      </c>
      <c r="N941" s="80" t="str">
        <f>IF(D941&lt;&gt;"",D941,IF(OR(COUNTA($G$3:$G941)&lt;COUNTA($G$3:$G$1048576),$G941&lt;&gt;""),N940,""))</f>
        <v/>
      </c>
      <c r="O941" s="81" t="str">
        <f t="shared" si="521"/>
        <v/>
      </c>
      <c r="P941" s="90" t="str">
        <f>IFERROR(IF(O941="",IF(COUNT(S$3:S$1048576)=COUNT(S$3:S941),IF(S941="","",INDEX(O$3:O941,MATCH(MAX(K$3:K941),K$3:K941,0),0)),INDEX(O$3:O941,MATCH(MAX(K$3:K941),K$3:K941,0),0)),O941),"")</f>
        <v/>
      </c>
      <c r="Q941" s="89" t="str">
        <f>IF(R941="","",COUNT(R$3:R941))</f>
        <v/>
      </c>
      <c r="R941" s="80" t="str">
        <f t="shared" si="507"/>
        <v/>
      </c>
      <c r="S941" s="91" t="str">
        <f>IFERROR(IF(COUNTA($E941:$G941)=0,"",IF(AND(R941="",$O941=INDEX(O$3:O941,MATCH(MAX(Q$3:Q941),Q$3:Q941,0),0)),INDEX(R$3:R941,MATCH(MAX(Q$3:Q941),Q$3:Q941,0),0),R941)),"")</f>
        <v/>
      </c>
      <c r="T941" s="80" t="str">
        <f>IF(U941="","",COUNT(U$3:U941))</f>
        <v/>
      </c>
      <c r="U941" s="80" t="str">
        <f t="shared" si="522"/>
        <v/>
      </c>
      <c r="V941" s="91" t="str">
        <f>IFERROR(IF(S941="","",IF(U941="",IF(AND(E941="",F941="",G941&lt;&gt;"",$O941=INDEX(O$3:O941,MATCH(MAX(T$3:T941),T$3:T941,0),0)),INDEX(U$3:U941,MATCH(MAX(T$3:T941),T$3:T941,0),0),IF(AND(S941&lt;&gt;"",U941=""),0,"")),U941)),"")</f>
        <v/>
      </c>
      <c r="W941" s="95" t="str">
        <f t="shared" si="523"/>
        <v/>
      </c>
      <c r="X941" s="198" t="str">
        <f t="shared" si="524"/>
        <v/>
      </c>
      <c r="Y941" s="92" t="str">
        <f t="shared" si="525"/>
        <v/>
      </c>
      <c r="Z941" s="106" t="str">
        <f>IF(P941="","",COUNTIF($N$3:$N941,$N941))</f>
        <v/>
      </c>
      <c r="AA941" s="92" t="str">
        <f t="shared" si="526"/>
        <v/>
      </c>
      <c r="AB941" s="92" t="str">
        <f t="shared" si="527"/>
        <v/>
      </c>
      <c r="AC941" s="92" t="str">
        <f t="shared" si="528"/>
        <v/>
      </c>
      <c r="AD941" s="92" t="str">
        <f t="shared" si="536"/>
        <v/>
      </c>
      <c r="AE941" s="92" t="str">
        <f t="shared" si="536"/>
        <v/>
      </c>
      <c r="AF941" s="92" t="str">
        <f t="shared" si="536"/>
        <v/>
      </c>
      <c r="AG941" s="92" t="str">
        <f t="shared" si="536"/>
        <v/>
      </c>
      <c r="AH941" s="92" t="str">
        <f t="shared" si="536"/>
        <v/>
      </c>
      <c r="AI941" s="92" t="str">
        <f t="shared" si="536"/>
        <v/>
      </c>
      <c r="AJ941" s="92" t="str">
        <f t="shared" si="536"/>
        <v/>
      </c>
      <c r="AK941" s="92" t="str">
        <f t="shared" si="536"/>
        <v/>
      </c>
      <c r="AL941" s="92" t="str">
        <f t="shared" si="536"/>
        <v/>
      </c>
      <c r="AN941" s="35" t="str">
        <f t="shared" si="508"/>
        <v/>
      </c>
      <c r="AO941" s="44" t="str">
        <f t="shared" si="529"/>
        <v/>
      </c>
      <c r="AP941" s="41" t="str">
        <f>IF(AO941="","",RANK(AO941,AO$3:AO$1048576,1)+COUNTIF(AO$3:AO941,AO941)-1)</f>
        <v/>
      </c>
      <c r="AQ941" s="1" t="str">
        <f t="shared" si="530"/>
        <v/>
      </c>
      <c r="AR941" s="34" t="str">
        <f t="shared" si="509"/>
        <v/>
      </c>
      <c r="AS941" s="39" t="str">
        <f t="shared" si="510"/>
        <v/>
      </c>
      <c r="AT941" s="44" t="str">
        <f t="shared" si="511"/>
        <v/>
      </c>
      <c r="AU941" s="41" t="str">
        <f>IF(AT941="","",RANK(AT941,AT$3:AT$1048576,1)+COUNTIF(AT$3:AT941,AT941)-1)</f>
        <v/>
      </c>
      <c r="AV941" s="1" t="str">
        <f t="shared" si="512"/>
        <v/>
      </c>
      <c r="AW941" s="34" t="str">
        <f t="shared" si="513"/>
        <v/>
      </c>
      <c r="AX941" s="39" t="str">
        <f t="shared" si="514"/>
        <v/>
      </c>
      <c r="AY941" s="44" t="str">
        <f t="shared" si="531"/>
        <v/>
      </c>
      <c r="AZ941" s="41" t="str">
        <f>IF(AY941="","",RANK(AY941,AY$3:AY$1048576,1)+COUNTIF(AY$3:AY941,AY941)-1)</f>
        <v/>
      </c>
      <c r="BA941" s="1" t="str">
        <f t="shared" si="515"/>
        <v/>
      </c>
      <c r="BB941" s="34" t="str">
        <f t="shared" si="516"/>
        <v/>
      </c>
      <c r="BC941" s="39" t="str">
        <f t="shared" si="517"/>
        <v/>
      </c>
      <c r="BD941" s="44" t="str">
        <f t="shared" si="532"/>
        <v/>
      </c>
      <c r="BE941" s="41" t="str">
        <f>IF(BD941="","",RANK(BD941,BD$3:BD$1048576,1)+COUNTIF(BD$3:BD941,BD941)-1)</f>
        <v/>
      </c>
      <c r="BF941" s="1" t="str">
        <f t="shared" si="518"/>
        <v/>
      </c>
      <c r="BG941" s="34" t="str">
        <f t="shared" si="519"/>
        <v/>
      </c>
      <c r="BH941" s="39" t="str">
        <f t="shared" si="520"/>
        <v/>
      </c>
      <c r="BJ941" s="3"/>
      <c r="BK941" s="86"/>
      <c r="BL941" s="86"/>
      <c r="BM941" s="86"/>
      <c r="BN941" s="86"/>
      <c r="BO941" s="3"/>
      <c r="BP941" s="86"/>
      <c r="BQ941" s="86"/>
      <c r="BR941" s="86"/>
      <c r="BS941" s="86"/>
      <c r="BT941" s="3"/>
      <c r="BU941" s="86"/>
      <c r="BV941" s="86"/>
      <c r="BW941" s="86"/>
      <c r="BX941" s="86"/>
      <c r="BY941" s="3"/>
      <c r="BZ941" s="86"/>
      <c r="CA941" s="86"/>
      <c r="CB941" s="86"/>
      <c r="CC941" s="86"/>
    </row>
    <row r="942" spans="2:81" ht="35.1" customHeight="1" x14ac:dyDescent="0.2">
      <c r="B942" s="187"/>
      <c r="C942" s="188"/>
      <c r="D942" s="189"/>
      <c r="E942" s="186"/>
      <c r="F942" s="182"/>
      <c r="G942" s="184"/>
      <c r="K942" s="80" t="str">
        <f>IF(O942="","",COUNT(O$3:O942))</f>
        <v/>
      </c>
      <c r="L942" s="80" t="str">
        <f>IF(B942&lt;&gt;"",B942,IF(OR(COUNTA($G$3:$G942)&lt;COUNTA($G$3:$G$1048576),$G942&lt;&gt;""),L941,""))</f>
        <v/>
      </c>
      <c r="M942" s="80" t="str">
        <f>IF(C942&lt;&gt;"",C942,IF(OR(COUNTA($G$3:$G942)&lt;COUNTA($G$3:$G$1048576),$G942&lt;&gt;""),M941,""))</f>
        <v/>
      </c>
      <c r="N942" s="80" t="str">
        <f>IF(D942&lt;&gt;"",D942,IF(OR(COUNTA($G$3:$G942)&lt;COUNTA($G$3:$G$1048576),$G942&lt;&gt;""),N941,""))</f>
        <v/>
      </c>
      <c r="O942" s="81" t="str">
        <f t="shared" si="521"/>
        <v/>
      </c>
      <c r="P942" s="90" t="str">
        <f>IFERROR(IF(O942="",IF(COUNT(S$3:S$1048576)=COUNT(S$3:S942),IF(S942="","",INDEX(O$3:O942,MATCH(MAX(K$3:K942),K$3:K942,0),0)),INDEX(O$3:O942,MATCH(MAX(K$3:K942),K$3:K942,0),0)),O942),"")</f>
        <v/>
      </c>
      <c r="Q942" s="89" t="str">
        <f>IF(R942="","",COUNT(R$3:R942))</f>
        <v/>
      </c>
      <c r="R942" s="80" t="str">
        <f t="shared" si="507"/>
        <v/>
      </c>
      <c r="S942" s="91" t="str">
        <f>IFERROR(IF(COUNTA($E942:$G942)=0,"",IF(AND(R942="",$O942=INDEX(O$3:O942,MATCH(MAX(Q$3:Q942),Q$3:Q942,0),0)),INDEX(R$3:R942,MATCH(MAX(Q$3:Q942),Q$3:Q942,0),0),R942)),"")</f>
        <v/>
      </c>
      <c r="T942" s="80" t="str">
        <f>IF(U942="","",COUNT(U$3:U942))</f>
        <v/>
      </c>
      <c r="U942" s="80" t="str">
        <f t="shared" si="522"/>
        <v/>
      </c>
      <c r="V942" s="91" t="str">
        <f>IFERROR(IF(S942="","",IF(U942="",IF(AND(E942="",F942="",G942&lt;&gt;"",$O942=INDEX(O$3:O942,MATCH(MAX(T$3:T942),T$3:T942,0),0)),INDEX(U$3:U942,MATCH(MAX(T$3:T942),T$3:T942,0),0),IF(AND(S942&lt;&gt;"",U942=""),0,"")),U942)),"")</f>
        <v/>
      </c>
      <c r="W942" s="95" t="str">
        <f t="shared" si="523"/>
        <v/>
      </c>
      <c r="X942" s="198" t="str">
        <f t="shared" si="524"/>
        <v/>
      </c>
      <c r="Y942" s="92" t="str">
        <f t="shared" si="525"/>
        <v/>
      </c>
      <c r="Z942" s="106" t="str">
        <f>IF(P942="","",COUNTIF($N$3:$N942,$N942))</f>
        <v/>
      </c>
      <c r="AA942" s="92" t="str">
        <f t="shared" si="526"/>
        <v/>
      </c>
      <c r="AB942" s="92" t="str">
        <f t="shared" si="527"/>
        <v/>
      </c>
      <c r="AC942" s="92" t="str">
        <f t="shared" si="528"/>
        <v/>
      </c>
      <c r="AD942" s="92" t="str">
        <f t="shared" si="536"/>
        <v/>
      </c>
      <c r="AE942" s="92" t="str">
        <f t="shared" si="536"/>
        <v/>
      </c>
      <c r="AF942" s="92" t="str">
        <f t="shared" si="536"/>
        <v/>
      </c>
      <c r="AG942" s="92" t="str">
        <f t="shared" si="536"/>
        <v/>
      </c>
      <c r="AH942" s="92" t="str">
        <f t="shared" si="536"/>
        <v/>
      </c>
      <c r="AI942" s="92" t="str">
        <f t="shared" si="536"/>
        <v/>
      </c>
      <c r="AJ942" s="92" t="str">
        <f t="shared" si="536"/>
        <v/>
      </c>
      <c r="AK942" s="92" t="str">
        <f t="shared" si="536"/>
        <v/>
      </c>
      <c r="AL942" s="92" t="str">
        <f t="shared" si="536"/>
        <v/>
      </c>
      <c r="AN942" s="35" t="str">
        <f t="shared" si="508"/>
        <v/>
      </c>
      <c r="AO942" s="44" t="str">
        <f t="shared" si="529"/>
        <v/>
      </c>
      <c r="AP942" s="41" t="str">
        <f>IF(AO942="","",RANK(AO942,AO$3:AO$1048576,1)+COUNTIF(AO$3:AO942,AO942)-1)</f>
        <v/>
      </c>
      <c r="AQ942" s="1" t="str">
        <f t="shared" si="530"/>
        <v/>
      </c>
      <c r="AR942" s="34" t="str">
        <f t="shared" si="509"/>
        <v/>
      </c>
      <c r="AS942" s="39" t="str">
        <f t="shared" si="510"/>
        <v/>
      </c>
      <c r="AT942" s="44" t="str">
        <f t="shared" si="511"/>
        <v/>
      </c>
      <c r="AU942" s="41" t="str">
        <f>IF(AT942="","",RANK(AT942,AT$3:AT$1048576,1)+COUNTIF(AT$3:AT942,AT942)-1)</f>
        <v/>
      </c>
      <c r="AV942" s="1" t="str">
        <f t="shared" si="512"/>
        <v/>
      </c>
      <c r="AW942" s="34" t="str">
        <f t="shared" si="513"/>
        <v/>
      </c>
      <c r="AX942" s="39" t="str">
        <f t="shared" si="514"/>
        <v/>
      </c>
      <c r="AY942" s="44" t="str">
        <f t="shared" si="531"/>
        <v/>
      </c>
      <c r="AZ942" s="41" t="str">
        <f>IF(AY942="","",RANK(AY942,AY$3:AY$1048576,1)+COUNTIF(AY$3:AY942,AY942)-1)</f>
        <v/>
      </c>
      <c r="BA942" s="1" t="str">
        <f t="shared" si="515"/>
        <v/>
      </c>
      <c r="BB942" s="34" t="str">
        <f t="shared" si="516"/>
        <v/>
      </c>
      <c r="BC942" s="39" t="str">
        <f t="shared" si="517"/>
        <v/>
      </c>
      <c r="BD942" s="44" t="str">
        <f t="shared" si="532"/>
        <v/>
      </c>
      <c r="BE942" s="41" t="str">
        <f>IF(BD942="","",RANK(BD942,BD$3:BD$1048576,1)+COUNTIF(BD$3:BD942,BD942)-1)</f>
        <v/>
      </c>
      <c r="BF942" s="1" t="str">
        <f t="shared" si="518"/>
        <v/>
      </c>
      <c r="BG942" s="34" t="str">
        <f t="shared" si="519"/>
        <v/>
      </c>
      <c r="BH942" s="39" t="str">
        <f t="shared" si="520"/>
        <v/>
      </c>
      <c r="BJ942" s="3"/>
      <c r="BK942" s="86"/>
      <c r="BL942" s="86"/>
      <c r="BM942" s="86"/>
      <c r="BN942" s="86"/>
      <c r="BO942" s="3"/>
      <c r="BP942" s="86"/>
      <c r="BQ942" s="86"/>
      <c r="BR942" s="86"/>
      <c r="BS942" s="86"/>
      <c r="BT942" s="3"/>
      <c r="BU942" s="86"/>
      <c r="BV942" s="86"/>
      <c r="BW942" s="86"/>
      <c r="BX942" s="86"/>
      <c r="BY942" s="3"/>
      <c r="BZ942" s="86"/>
      <c r="CA942" s="86"/>
      <c r="CB942" s="86"/>
      <c r="CC942" s="86"/>
    </row>
    <row r="943" spans="2:81" ht="35.1" customHeight="1" x14ac:dyDescent="0.2">
      <c r="B943" s="187"/>
      <c r="C943" s="188"/>
      <c r="D943" s="189"/>
      <c r="E943" s="186"/>
      <c r="F943" s="182"/>
      <c r="G943" s="184"/>
      <c r="K943" s="80" t="str">
        <f>IF(O943="","",COUNT(O$3:O943))</f>
        <v/>
      </c>
      <c r="L943" s="80" t="str">
        <f>IF(B943&lt;&gt;"",B943,IF(OR(COUNTA($G$3:$G943)&lt;COUNTA($G$3:$G$1048576),$G943&lt;&gt;""),L942,""))</f>
        <v/>
      </c>
      <c r="M943" s="80" t="str">
        <f>IF(C943&lt;&gt;"",C943,IF(OR(COUNTA($G$3:$G943)&lt;COUNTA($G$3:$G$1048576),$G943&lt;&gt;""),M942,""))</f>
        <v/>
      </c>
      <c r="N943" s="80" t="str">
        <f>IF(D943&lt;&gt;"",D943,IF(OR(COUNTA($G$3:$G943)&lt;COUNTA($G$3:$G$1048576),$G943&lt;&gt;""),N942,""))</f>
        <v/>
      </c>
      <c r="O943" s="81" t="str">
        <f t="shared" si="521"/>
        <v/>
      </c>
      <c r="P943" s="90" t="str">
        <f>IFERROR(IF(O943="",IF(COUNT(S$3:S$1048576)=COUNT(S$3:S943),IF(S943="","",INDEX(O$3:O943,MATCH(MAX(K$3:K943),K$3:K943,0),0)),INDEX(O$3:O943,MATCH(MAX(K$3:K943),K$3:K943,0),0)),O943),"")</f>
        <v/>
      </c>
      <c r="Q943" s="89" t="str">
        <f>IF(R943="","",COUNT(R$3:R943))</f>
        <v/>
      </c>
      <c r="R943" s="80" t="str">
        <f t="shared" si="507"/>
        <v/>
      </c>
      <c r="S943" s="91" t="str">
        <f>IFERROR(IF(COUNTA($E943:$G943)=0,"",IF(AND(R943="",$O943=INDEX(O$3:O943,MATCH(MAX(Q$3:Q943),Q$3:Q943,0),0)),INDEX(R$3:R943,MATCH(MAX(Q$3:Q943),Q$3:Q943,0),0),R943)),"")</f>
        <v/>
      </c>
      <c r="T943" s="80" t="str">
        <f>IF(U943="","",COUNT(U$3:U943))</f>
        <v/>
      </c>
      <c r="U943" s="80" t="str">
        <f t="shared" si="522"/>
        <v/>
      </c>
      <c r="V943" s="91" t="str">
        <f>IFERROR(IF(S943="","",IF(U943="",IF(AND(E943="",F943="",G943&lt;&gt;"",$O943=INDEX(O$3:O943,MATCH(MAX(T$3:T943),T$3:T943,0),0)),INDEX(U$3:U943,MATCH(MAX(T$3:T943),T$3:T943,0),0),IF(AND(S943&lt;&gt;"",U943=""),0,"")),U943)),"")</f>
        <v/>
      </c>
      <c r="W943" s="95" t="str">
        <f t="shared" si="523"/>
        <v/>
      </c>
      <c r="X943" s="198" t="str">
        <f t="shared" si="524"/>
        <v/>
      </c>
      <c r="Y943" s="92" t="str">
        <f t="shared" si="525"/>
        <v/>
      </c>
      <c r="Z943" s="106" t="str">
        <f>IF(P943="","",COUNTIF($N$3:$N943,$N943))</f>
        <v/>
      </c>
      <c r="AA943" s="92" t="str">
        <f t="shared" si="526"/>
        <v/>
      </c>
      <c r="AB943" s="92" t="str">
        <f t="shared" si="527"/>
        <v/>
      </c>
      <c r="AC943" s="92" t="str">
        <f t="shared" si="528"/>
        <v/>
      </c>
      <c r="AD943" s="92" t="str">
        <f t="shared" si="536"/>
        <v/>
      </c>
      <c r="AE943" s="92" t="str">
        <f t="shared" si="536"/>
        <v/>
      </c>
      <c r="AF943" s="92" t="str">
        <f t="shared" si="536"/>
        <v/>
      </c>
      <c r="AG943" s="92" t="str">
        <f t="shared" si="536"/>
        <v/>
      </c>
      <c r="AH943" s="92" t="str">
        <f t="shared" si="536"/>
        <v/>
      </c>
      <c r="AI943" s="92" t="str">
        <f t="shared" si="536"/>
        <v/>
      </c>
      <c r="AJ943" s="92" t="str">
        <f t="shared" si="536"/>
        <v/>
      </c>
      <c r="AK943" s="92" t="str">
        <f t="shared" si="536"/>
        <v/>
      </c>
      <c r="AL943" s="92" t="str">
        <f t="shared" si="536"/>
        <v/>
      </c>
      <c r="AN943" s="35" t="str">
        <f t="shared" si="508"/>
        <v/>
      </c>
      <c r="AO943" s="44" t="str">
        <f t="shared" si="529"/>
        <v/>
      </c>
      <c r="AP943" s="41" t="str">
        <f>IF(AO943="","",RANK(AO943,AO$3:AO$1048576,1)+COUNTIF(AO$3:AO943,AO943)-1)</f>
        <v/>
      </c>
      <c r="AQ943" s="1" t="str">
        <f t="shared" si="530"/>
        <v/>
      </c>
      <c r="AR943" s="34" t="str">
        <f t="shared" si="509"/>
        <v/>
      </c>
      <c r="AS943" s="39" t="str">
        <f t="shared" si="510"/>
        <v/>
      </c>
      <c r="AT943" s="44" t="str">
        <f t="shared" si="511"/>
        <v/>
      </c>
      <c r="AU943" s="41" t="str">
        <f>IF(AT943="","",RANK(AT943,AT$3:AT$1048576,1)+COUNTIF(AT$3:AT943,AT943)-1)</f>
        <v/>
      </c>
      <c r="AV943" s="1" t="str">
        <f t="shared" si="512"/>
        <v/>
      </c>
      <c r="AW943" s="34" t="str">
        <f t="shared" si="513"/>
        <v/>
      </c>
      <c r="AX943" s="39" t="str">
        <f t="shared" si="514"/>
        <v/>
      </c>
      <c r="AY943" s="44" t="str">
        <f t="shared" si="531"/>
        <v/>
      </c>
      <c r="AZ943" s="41" t="str">
        <f>IF(AY943="","",RANK(AY943,AY$3:AY$1048576,1)+COUNTIF(AY$3:AY943,AY943)-1)</f>
        <v/>
      </c>
      <c r="BA943" s="1" t="str">
        <f t="shared" si="515"/>
        <v/>
      </c>
      <c r="BB943" s="34" t="str">
        <f t="shared" si="516"/>
        <v/>
      </c>
      <c r="BC943" s="39" t="str">
        <f t="shared" si="517"/>
        <v/>
      </c>
      <c r="BD943" s="44" t="str">
        <f t="shared" si="532"/>
        <v/>
      </c>
      <c r="BE943" s="41" t="str">
        <f>IF(BD943="","",RANK(BD943,BD$3:BD$1048576,1)+COUNTIF(BD$3:BD943,BD943)-1)</f>
        <v/>
      </c>
      <c r="BF943" s="1" t="str">
        <f t="shared" si="518"/>
        <v/>
      </c>
      <c r="BG943" s="34" t="str">
        <f t="shared" si="519"/>
        <v/>
      </c>
      <c r="BH943" s="39" t="str">
        <f t="shared" si="520"/>
        <v/>
      </c>
      <c r="BJ943" s="3"/>
      <c r="BK943" s="86"/>
      <c r="BL943" s="86"/>
      <c r="BM943" s="86"/>
      <c r="BN943" s="86"/>
      <c r="BO943" s="3"/>
      <c r="BP943" s="86"/>
      <c r="BQ943" s="86"/>
      <c r="BR943" s="86"/>
      <c r="BS943" s="86"/>
      <c r="BT943" s="3"/>
      <c r="BU943" s="86"/>
      <c r="BV943" s="86"/>
      <c r="BW943" s="86"/>
      <c r="BX943" s="86"/>
      <c r="BY943" s="3"/>
      <c r="BZ943" s="86"/>
      <c r="CA943" s="86"/>
      <c r="CB943" s="86"/>
      <c r="CC943" s="86"/>
    </row>
    <row r="944" spans="2:81" ht="35.1" customHeight="1" x14ac:dyDescent="0.2">
      <c r="B944" s="187"/>
      <c r="C944" s="188"/>
      <c r="D944" s="189"/>
      <c r="E944" s="186"/>
      <c r="F944" s="182"/>
      <c r="G944" s="184"/>
      <c r="K944" s="80" t="str">
        <f>IF(O944="","",COUNT(O$3:O944))</f>
        <v/>
      </c>
      <c r="L944" s="80" t="str">
        <f>IF(B944&lt;&gt;"",B944,IF(OR(COUNTA($G$3:$G944)&lt;COUNTA($G$3:$G$1048576),$G944&lt;&gt;""),L943,""))</f>
        <v/>
      </c>
      <c r="M944" s="80" t="str">
        <f>IF(C944&lt;&gt;"",C944,IF(OR(COUNTA($G$3:$G944)&lt;COUNTA($G$3:$G$1048576),$G944&lt;&gt;""),M943,""))</f>
        <v/>
      </c>
      <c r="N944" s="80" t="str">
        <f>IF(D944&lt;&gt;"",D944,IF(OR(COUNTA($G$3:$G944)&lt;COUNTA($G$3:$G$1048576),$G944&lt;&gt;""),N943,""))</f>
        <v/>
      </c>
      <c r="O944" s="81" t="str">
        <f t="shared" si="521"/>
        <v/>
      </c>
      <c r="P944" s="90" t="str">
        <f>IFERROR(IF(O944="",IF(COUNT(S$3:S$1048576)=COUNT(S$3:S944),IF(S944="","",INDEX(O$3:O944,MATCH(MAX(K$3:K944),K$3:K944,0),0)),INDEX(O$3:O944,MATCH(MAX(K$3:K944),K$3:K944,0),0)),O944),"")</f>
        <v/>
      </c>
      <c r="Q944" s="89" t="str">
        <f>IF(R944="","",COUNT(R$3:R944))</f>
        <v/>
      </c>
      <c r="R944" s="80" t="str">
        <f t="shared" si="507"/>
        <v/>
      </c>
      <c r="S944" s="91" t="str">
        <f>IFERROR(IF(COUNTA($E944:$G944)=0,"",IF(AND(R944="",$O944=INDEX(O$3:O944,MATCH(MAX(Q$3:Q944),Q$3:Q944,0),0)),INDEX(R$3:R944,MATCH(MAX(Q$3:Q944),Q$3:Q944,0),0),R944)),"")</f>
        <v/>
      </c>
      <c r="T944" s="80" t="str">
        <f>IF(U944="","",COUNT(U$3:U944))</f>
        <v/>
      </c>
      <c r="U944" s="80" t="str">
        <f t="shared" si="522"/>
        <v/>
      </c>
      <c r="V944" s="91" t="str">
        <f>IFERROR(IF(S944="","",IF(U944="",IF(AND(E944="",F944="",G944&lt;&gt;"",$O944=INDEX(O$3:O944,MATCH(MAX(T$3:T944),T$3:T944,0),0)),INDEX(U$3:U944,MATCH(MAX(T$3:T944),T$3:T944,0),0),IF(AND(S944&lt;&gt;"",U944=""),0,"")),U944)),"")</f>
        <v/>
      </c>
      <c r="W944" s="95" t="str">
        <f t="shared" si="523"/>
        <v/>
      </c>
      <c r="X944" s="198" t="str">
        <f t="shared" si="524"/>
        <v/>
      </c>
      <c r="Y944" s="92" t="str">
        <f t="shared" si="525"/>
        <v/>
      </c>
      <c r="Z944" s="106" t="str">
        <f>IF(P944="","",COUNTIF($N$3:$N944,$N944))</f>
        <v/>
      </c>
      <c r="AA944" s="92" t="str">
        <f t="shared" si="526"/>
        <v/>
      </c>
      <c r="AB944" s="92" t="str">
        <f t="shared" si="527"/>
        <v/>
      </c>
      <c r="AC944" s="92" t="str">
        <f t="shared" si="528"/>
        <v/>
      </c>
      <c r="AD944" s="92" t="str">
        <f t="shared" ref="AD944:AL953" si="537">IFERROR(IF(AND($Z944=1,AD$2&lt;&gt;"",""&amp;INDEX($Y$3:$Y$1048576,MATCH($P944&amp;"@"&amp;AD$2,$AA$3:$AA$1048576,0),0)&lt;&gt;""),AD$1&amp;""&amp;INDEX($Y$3:$Y$1048576,MATCH($P944&amp;"@"&amp;AD$2,$AA$3:$AA$1048576,0),0),""),"")</f>
        <v/>
      </c>
      <c r="AE944" s="92" t="str">
        <f t="shared" si="537"/>
        <v/>
      </c>
      <c r="AF944" s="92" t="str">
        <f t="shared" si="537"/>
        <v/>
      </c>
      <c r="AG944" s="92" t="str">
        <f t="shared" si="537"/>
        <v/>
      </c>
      <c r="AH944" s="92" t="str">
        <f t="shared" si="537"/>
        <v/>
      </c>
      <c r="AI944" s="92" t="str">
        <f t="shared" si="537"/>
        <v/>
      </c>
      <c r="AJ944" s="92" t="str">
        <f t="shared" si="537"/>
        <v/>
      </c>
      <c r="AK944" s="92" t="str">
        <f t="shared" si="537"/>
        <v/>
      </c>
      <c r="AL944" s="92" t="str">
        <f t="shared" si="537"/>
        <v/>
      </c>
      <c r="AN944" s="35" t="str">
        <f t="shared" si="508"/>
        <v/>
      </c>
      <c r="AO944" s="44" t="str">
        <f t="shared" si="529"/>
        <v/>
      </c>
      <c r="AP944" s="41" t="str">
        <f>IF(AO944="","",RANK(AO944,AO$3:AO$1048576,1)+COUNTIF(AO$3:AO944,AO944)-1)</f>
        <v/>
      </c>
      <c r="AQ944" s="1" t="str">
        <f t="shared" si="530"/>
        <v/>
      </c>
      <c r="AR944" s="34" t="str">
        <f t="shared" si="509"/>
        <v/>
      </c>
      <c r="AS944" s="39" t="str">
        <f t="shared" si="510"/>
        <v/>
      </c>
      <c r="AT944" s="44" t="str">
        <f t="shared" si="511"/>
        <v/>
      </c>
      <c r="AU944" s="41" t="str">
        <f>IF(AT944="","",RANK(AT944,AT$3:AT$1048576,1)+COUNTIF(AT$3:AT944,AT944)-1)</f>
        <v/>
      </c>
      <c r="AV944" s="1" t="str">
        <f t="shared" si="512"/>
        <v/>
      </c>
      <c r="AW944" s="34" t="str">
        <f t="shared" si="513"/>
        <v/>
      </c>
      <c r="AX944" s="39" t="str">
        <f t="shared" si="514"/>
        <v/>
      </c>
      <c r="AY944" s="44" t="str">
        <f t="shared" si="531"/>
        <v/>
      </c>
      <c r="AZ944" s="41" t="str">
        <f>IF(AY944="","",RANK(AY944,AY$3:AY$1048576,1)+COUNTIF(AY$3:AY944,AY944)-1)</f>
        <v/>
      </c>
      <c r="BA944" s="1" t="str">
        <f t="shared" si="515"/>
        <v/>
      </c>
      <c r="BB944" s="34" t="str">
        <f t="shared" si="516"/>
        <v/>
      </c>
      <c r="BC944" s="39" t="str">
        <f t="shared" si="517"/>
        <v/>
      </c>
      <c r="BD944" s="44" t="str">
        <f t="shared" si="532"/>
        <v/>
      </c>
      <c r="BE944" s="41" t="str">
        <f>IF(BD944="","",RANK(BD944,BD$3:BD$1048576,1)+COUNTIF(BD$3:BD944,BD944)-1)</f>
        <v/>
      </c>
      <c r="BF944" s="1" t="str">
        <f t="shared" si="518"/>
        <v/>
      </c>
      <c r="BG944" s="34" t="str">
        <f t="shared" si="519"/>
        <v/>
      </c>
      <c r="BH944" s="39" t="str">
        <f t="shared" si="520"/>
        <v/>
      </c>
      <c r="BJ944" s="3"/>
      <c r="BK944" s="86"/>
      <c r="BL944" s="86"/>
      <c r="BM944" s="86"/>
      <c r="BN944" s="86"/>
      <c r="BO944" s="3"/>
      <c r="BP944" s="86"/>
      <c r="BQ944" s="86"/>
      <c r="BR944" s="86"/>
      <c r="BS944" s="86"/>
      <c r="BT944" s="3"/>
      <c r="BU944" s="86"/>
      <c r="BV944" s="86"/>
      <c r="BW944" s="86"/>
      <c r="BX944" s="86"/>
      <c r="BY944" s="3"/>
      <c r="BZ944" s="86"/>
      <c r="CA944" s="86"/>
      <c r="CB944" s="86"/>
      <c r="CC944" s="86"/>
    </row>
    <row r="945" spans="2:81" ht="35.1" customHeight="1" x14ac:dyDescent="0.2">
      <c r="B945" s="187"/>
      <c r="C945" s="188"/>
      <c r="D945" s="189"/>
      <c r="E945" s="186"/>
      <c r="F945" s="182"/>
      <c r="G945" s="184"/>
      <c r="K945" s="80" t="str">
        <f>IF(O945="","",COUNT(O$3:O945))</f>
        <v/>
      </c>
      <c r="L945" s="80" t="str">
        <f>IF(B945&lt;&gt;"",B945,IF(OR(COUNTA($G$3:$G945)&lt;COUNTA($G$3:$G$1048576),$G945&lt;&gt;""),L944,""))</f>
        <v/>
      </c>
      <c r="M945" s="80" t="str">
        <f>IF(C945&lt;&gt;"",C945,IF(OR(COUNTA($G$3:$G945)&lt;COUNTA($G$3:$G$1048576),$G945&lt;&gt;""),M944,""))</f>
        <v/>
      </c>
      <c r="N945" s="80" t="str">
        <f>IF(D945&lt;&gt;"",D945,IF(OR(COUNTA($G$3:$G945)&lt;COUNTA($G$3:$G$1048576),$G945&lt;&gt;""),N944,""))</f>
        <v/>
      </c>
      <c r="O945" s="81" t="str">
        <f t="shared" si="521"/>
        <v/>
      </c>
      <c r="P945" s="90" t="str">
        <f>IFERROR(IF(O945="",IF(COUNT(S$3:S$1048576)=COUNT(S$3:S945),IF(S945="","",INDEX(O$3:O945,MATCH(MAX(K$3:K945),K$3:K945,0),0)),INDEX(O$3:O945,MATCH(MAX(K$3:K945),K$3:K945,0),0)),O945),"")</f>
        <v/>
      </c>
      <c r="Q945" s="89" t="str">
        <f>IF(R945="","",COUNT(R$3:R945))</f>
        <v/>
      </c>
      <c r="R945" s="80" t="str">
        <f t="shared" si="507"/>
        <v/>
      </c>
      <c r="S945" s="91" t="str">
        <f>IFERROR(IF(COUNTA($E945:$G945)=0,"",IF(AND(R945="",$O945=INDEX(O$3:O945,MATCH(MAX(Q$3:Q945),Q$3:Q945,0),0)),INDEX(R$3:R945,MATCH(MAX(Q$3:Q945),Q$3:Q945,0),0),R945)),"")</f>
        <v/>
      </c>
      <c r="T945" s="80" t="str">
        <f>IF(U945="","",COUNT(U$3:U945))</f>
        <v/>
      </c>
      <c r="U945" s="80" t="str">
        <f t="shared" si="522"/>
        <v/>
      </c>
      <c r="V945" s="91" t="str">
        <f>IFERROR(IF(S945="","",IF(U945="",IF(AND(E945="",F945="",G945&lt;&gt;"",$O945=INDEX(O$3:O945,MATCH(MAX(T$3:T945),T$3:T945,0),0)),INDEX(U$3:U945,MATCH(MAX(T$3:T945),T$3:T945,0),0),IF(AND(S945&lt;&gt;"",U945=""),0,"")),U945)),"")</f>
        <v/>
      </c>
      <c r="W945" s="95" t="str">
        <f t="shared" si="523"/>
        <v/>
      </c>
      <c r="X945" s="198" t="str">
        <f t="shared" si="524"/>
        <v/>
      </c>
      <c r="Y945" s="92" t="str">
        <f t="shared" si="525"/>
        <v/>
      </c>
      <c r="Z945" s="106" t="str">
        <f>IF(P945="","",COUNTIF($N$3:$N945,$N945))</f>
        <v/>
      </c>
      <c r="AA945" s="92" t="str">
        <f t="shared" si="526"/>
        <v/>
      </c>
      <c r="AB945" s="92" t="str">
        <f t="shared" si="527"/>
        <v/>
      </c>
      <c r="AC945" s="92" t="str">
        <f t="shared" si="528"/>
        <v/>
      </c>
      <c r="AD945" s="92" t="str">
        <f t="shared" si="537"/>
        <v/>
      </c>
      <c r="AE945" s="92" t="str">
        <f t="shared" si="537"/>
        <v/>
      </c>
      <c r="AF945" s="92" t="str">
        <f t="shared" si="537"/>
        <v/>
      </c>
      <c r="AG945" s="92" t="str">
        <f t="shared" si="537"/>
        <v/>
      </c>
      <c r="AH945" s="92" t="str">
        <f t="shared" si="537"/>
        <v/>
      </c>
      <c r="AI945" s="92" t="str">
        <f t="shared" si="537"/>
        <v/>
      </c>
      <c r="AJ945" s="92" t="str">
        <f t="shared" si="537"/>
        <v/>
      </c>
      <c r="AK945" s="92" t="str">
        <f t="shared" si="537"/>
        <v/>
      </c>
      <c r="AL945" s="92" t="str">
        <f t="shared" si="537"/>
        <v/>
      </c>
      <c r="AN945" s="35" t="str">
        <f t="shared" si="508"/>
        <v/>
      </c>
      <c r="AO945" s="44" t="str">
        <f t="shared" si="529"/>
        <v/>
      </c>
      <c r="AP945" s="41" t="str">
        <f>IF(AO945="","",RANK(AO945,AO$3:AO$1048576,1)+COUNTIF(AO$3:AO945,AO945)-1)</f>
        <v/>
      </c>
      <c r="AQ945" s="1" t="str">
        <f t="shared" si="530"/>
        <v/>
      </c>
      <c r="AR945" s="34" t="str">
        <f t="shared" si="509"/>
        <v/>
      </c>
      <c r="AS945" s="39" t="str">
        <f t="shared" si="510"/>
        <v/>
      </c>
      <c r="AT945" s="44" t="str">
        <f t="shared" si="511"/>
        <v/>
      </c>
      <c r="AU945" s="41" t="str">
        <f>IF(AT945="","",RANK(AT945,AT$3:AT$1048576,1)+COUNTIF(AT$3:AT945,AT945)-1)</f>
        <v/>
      </c>
      <c r="AV945" s="1" t="str">
        <f t="shared" si="512"/>
        <v/>
      </c>
      <c r="AW945" s="34" t="str">
        <f t="shared" si="513"/>
        <v/>
      </c>
      <c r="AX945" s="39" t="str">
        <f t="shared" si="514"/>
        <v/>
      </c>
      <c r="AY945" s="44" t="str">
        <f t="shared" si="531"/>
        <v/>
      </c>
      <c r="AZ945" s="41" t="str">
        <f>IF(AY945="","",RANK(AY945,AY$3:AY$1048576,1)+COUNTIF(AY$3:AY945,AY945)-1)</f>
        <v/>
      </c>
      <c r="BA945" s="1" t="str">
        <f t="shared" si="515"/>
        <v/>
      </c>
      <c r="BB945" s="34" t="str">
        <f t="shared" si="516"/>
        <v/>
      </c>
      <c r="BC945" s="39" t="str">
        <f t="shared" si="517"/>
        <v/>
      </c>
      <c r="BD945" s="44" t="str">
        <f t="shared" si="532"/>
        <v/>
      </c>
      <c r="BE945" s="41" t="str">
        <f>IF(BD945="","",RANK(BD945,BD$3:BD$1048576,1)+COUNTIF(BD$3:BD945,BD945)-1)</f>
        <v/>
      </c>
      <c r="BF945" s="1" t="str">
        <f t="shared" si="518"/>
        <v/>
      </c>
      <c r="BG945" s="34" t="str">
        <f t="shared" si="519"/>
        <v/>
      </c>
      <c r="BH945" s="39" t="str">
        <f t="shared" si="520"/>
        <v/>
      </c>
      <c r="BJ945" s="3"/>
      <c r="BK945" s="86"/>
      <c r="BL945" s="86"/>
      <c r="BM945" s="86"/>
      <c r="BN945" s="86"/>
      <c r="BO945" s="3"/>
      <c r="BP945" s="86"/>
      <c r="BQ945" s="86"/>
      <c r="BR945" s="86"/>
      <c r="BS945" s="86"/>
      <c r="BT945" s="3"/>
      <c r="BU945" s="86"/>
      <c r="BV945" s="86"/>
      <c r="BW945" s="86"/>
      <c r="BX945" s="86"/>
      <c r="BY945" s="3"/>
      <c r="BZ945" s="86"/>
      <c r="CA945" s="86"/>
      <c r="CB945" s="86"/>
      <c r="CC945" s="86"/>
    </row>
    <row r="946" spans="2:81" ht="35.1" customHeight="1" x14ac:dyDescent="0.2">
      <c r="B946" s="187"/>
      <c r="C946" s="188"/>
      <c r="D946" s="189"/>
      <c r="E946" s="186"/>
      <c r="F946" s="182"/>
      <c r="G946" s="184"/>
      <c r="K946" s="80" t="str">
        <f>IF(O946="","",COUNT(O$3:O946))</f>
        <v/>
      </c>
      <c r="L946" s="80" t="str">
        <f>IF(B946&lt;&gt;"",B946,IF(OR(COUNTA($G$3:$G946)&lt;COUNTA($G$3:$G$1048576),$G946&lt;&gt;""),L945,""))</f>
        <v/>
      </c>
      <c r="M946" s="80" t="str">
        <f>IF(C946&lt;&gt;"",C946,IF(OR(COUNTA($G$3:$G946)&lt;COUNTA($G$3:$G$1048576),$G946&lt;&gt;""),M945,""))</f>
        <v/>
      </c>
      <c r="N946" s="80" t="str">
        <f>IF(D946&lt;&gt;"",D946,IF(OR(COUNTA($G$3:$G946)&lt;COUNTA($G$3:$G$1048576),$G946&lt;&gt;""),N945,""))</f>
        <v/>
      </c>
      <c r="O946" s="81" t="str">
        <f t="shared" si="521"/>
        <v/>
      </c>
      <c r="P946" s="90" t="str">
        <f>IFERROR(IF(O946="",IF(COUNT(S$3:S$1048576)=COUNT(S$3:S946),IF(S946="","",INDEX(O$3:O946,MATCH(MAX(K$3:K946),K$3:K946,0),0)),INDEX(O$3:O946,MATCH(MAX(K$3:K946),K$3:K946,0),0)),O946),"")</f>
        <v/>
      </c>
      <c r="Q946" s="89" t="str">
        <f>IF(R946="","",COUNT(R$3:R946))</f>
        <v/>
      </c>
      <c r="R946" s="80" t="str">
        <f t="shared" si="507"/>
        <v/>
      </c>
      <c r="S946" s="91" t="str">
        <f>IFERROR(IF(COUNTA($E946:$G946)=0,"",IF(AND(R946="",$O946=INDEX(O$3:O946,MATCH(MAX(Q$3:Q946),Q$3:Q946,0),0)),INDEX(R$3:R946,MATCH(MAX(Q$3:Q946),Q$3:Q946,0),0),R946)),"")</f>
        <v/>
      </c>
      <c r="T946" s="80" t="str">
        <f>IF(U946="","",COUNT(U$3:U946))</f>
        <v/>
      </c>
      <c r="U946" s="80" t="str">
        <f t="shared" si="522"/>
        <v/>
      </c>
      <c r="V946" s="91" t="str">
        <f>IFERROR(IF(S946="","",IF(U946="",IF(AND(E946="",F946="",G946&lt;&gt;"",$O946=INDEX(O$3:O946,MATCH(MAX(T$3:T946),T$3:T946,0),0)),INDEX(U$3:U946,MATCH(MAX(T$3:T946),T$3:T946,0),0),IF(AND(S946&lt;&gt;"",U946=""),0,"")),U946)),"")</f>
        <v/>
      </c>
      <c r="W946" s="95" t="str">
        <f t="shared" si="523"/>
        <v/>
      </c>
      <c r="X946" s="198" t="str">
        <f t="shared" si="524"/>
        <v/>
      </c>
      <c r="Y946" s="92" t="str">
        <f t="shared" si="525"/>
        <v/>
      </c>
      <c r="Z946" s="106" t="str">
        <f>IF(P946="","",COUNTIF($N$3:$N946,$N946))</f>
        <v/>
      </c>
      <c r="AA946" s="92" t="str">
        <f t="shared" si="526"/>
        <v/>
      </c>
      <c r="AB946" s="92" t="str">
        <f t="shared" si="527"/>
        <v/>
      </c>
      <c r="AC946" s="92" t="str">
        <f t="shared" si="528"/>
        <v/>
      </c>
      <c r="AD946" s="92" t="str">
        <f t="shared" si="537"/>
        <v/>
      </c>
      <c r="AE946" s="92" t="str">
        <f t="shared" si="537"/>
        <v/>
      </c>
      <c r="AF946" s="92" t="str">
        <f t="shared" si="537"/>
        <v/>
      </c>
      <c r="AG946" s="92" t="str">
        <f t="shared" si="537"/>
        <v/>
      </c>
      <c r="AH946" s="92" t="str">
        <f t="shared" si="537"/>
        <v/>
      </c>
      <c r="AI946" s="92" t="str">
        <f t="shared" si="537"/>
        <v/>
      </c>
      <c r="AJ946" s="92" t="str">
        <f t="shared" si="537"/>
        <v/>
      </c>
      <c r="AK946" s="92" t="str">
        <f t="shared" si="537"/>
        <v/>
      </c>
      <c r="AL946" s="92" t="str">
        <f t="shared" si="537"/>
        <v/>
      </c>
      <c r="AN946" s="35" t="str">
        <f t="shared" si="508"/>
        <v/>
      </c>
      <c r="AO946" s="44" t="str">
        <f t="shared" si="529"/>
        <v/>
      </c>
      <c r="AP946" s="41" t="str">
        <f>IF(AO946="","",RANK(AO946,AO$3:AO$1048576,1)+COUNTIF(AO$3:AO946,AO946)-1)</f>
        <v/>
      </c>
      <c r="AQ946" s="1" t="str">
        <f t="shared" si="530"/>
        <v/>
      </c>
      <c r="AR946" s="34" t="str">
        <f t="shared" si="509"/>
        <v/>
      </c>
      <c r="AS946" s="39" t="str">
        <f t="shared" si="510"/>
        <v/>
      </c>
      <c r="AT946" s="44" t="str">
        <f t="shared" si="511"/>
        <v/>
      </c>
      <c r="AU946" s="41" t="str">
        <f>IF(AT946="","",RANK(AT946,AT$3:AT$1048576,1)+COUNTIF(AT$3:AT946,AT946)-1)</f>
        <v/>
      </c>
      <c r="AV946" s="1" t="str">
        <f t="shared" si="512"/>
        <v/>
      </c>
      <c r="AW946" s="34" t="str">
        <f t="shared" si="513"/>
        <v/>
      </c>
      <c r="AX946" s="39" t="str">
        <f t="shared" si="514"/>
        <v/>
      </c>
      <c r="AY946" s="44" t="str">
        <f t="shared" si="531"/>
        <v/>
      </c>
      <c r="AZ946" s="41" t="str">
        <f>IF(AY946="","",RANK(AY946,AY$3:AY$1048576,1)+COUNTIF(AY$3:AY946,AY946)-1)</f>
        <v/>
      </c>
      <c r="BA946" s="1" t="str">
        <f t="shared" si="515"/>
        <v/>
      </c>
      <c r="BB946" s="34" t="str">
        <f t="shared" si="516"/>
        <v/>
      </c>
      <c r="BC946" s="39" t="str">
        <f t="shared" si="517"/>
        <v/>
      </c>
      <c r="BD946" s="44" t="str">
        <f t="shared" si="532"/>
        <v/>
      </c>
      <c r="BE946" s="41" t="str">
        <f>IF(BD946="","",RANK(BD946,BD$3:BD$1048576,1)+COUNTIF(BD$3:BD946,BD946)-1)</f>
        <v/>
      </c>
      <c r="BF946" s="1" t="str">
        <f t="shared" si="518"/>
        <v/>
      </c>
      <c r="BG946" s="34" t="str">
        <f t="shared" si="519"/>
        <v/>
      </c>
      <c r="BH946" s="39" t="str">
        <f t="shared" si="520"/>
        <v/>
      </c>
      <c r="BJ946" s="3"/>
      <c r="BK946" s="86"/>
      <c r="BL946" s="86"/>
      <c r="BM946" s="86"/>
      <c r="BN946" s="86"/>
      <c r="BO946" s="3"/>
      <c r="BP946" s="86"/>
      <c r="BQ946" s="86"/>
      <c r="BR946" s="86"/>
      <c r="BS946" s="86"/>
      <c r="BT946" s="3"/>
      <c r="BU946" s="86"/>
      <c r="BV946" s="86"/>
      <c r="BW946" s="86"/>
      <c r="BX946" s="86"/>
      <c r="BY946" s="3"/>
      <c r="BZ946" s="86"/>
      <c r="CA946" s="86"/>
      <c r="CB946" s="86"/>
      <c r="CC946" s="86"/>
    </row>
    <row r="947" spans="2:81" ht="35.1" customHeight="1" x14ac:dyDescent="0.2">
      <c r="B947" s="187"/>
      <c r="C947" s="188"/>
      <c r="D947" s="189"/>
      <c r="E947" s="186"/>
      <c r="F947" s="182"/>
      <c r="G947" s="184"/>
      <c r="K947" s="80" t="str">
        <f>IF(O947="","",COUNT(O$3:O947))</f>
        <v/>
      </c>
      <c r="L947" s="80" t="str">
        <f>IF(B947&lt;&gt;"",B947,IF(OR(COUNTA($G$3:$G947)&lt;COUNTA($G$3:$G$1048576),$G947&lt;&gt;""),L946,""))</f>
        <v/>
      </c>
      <c r="M947" s="80" t="str">
        <f>IF(C947&lt;&gt;"",C947,IF(OR(COUNTA($G$3:$G947)&lt;COUNTA($G$3:$G$1048576),$G947&lt;&gt;""),M946,""))</f>
        <v/>
      </c>
      <c r="N947" s="80" t="str">
        <f>IF(D947&lt;&gt;"",D947,IF(OR(COUNTA($G$3:$G947)&lt;COUNTA($G$3:$G$1048576),$G947&lt;&gt;""),N946,""))</f>
        <v/>
      </c>
      <c r="O947" s="81" t="str">
        <f t="shared" si="521"/>
        <v/>
      </c>
      <c r="P947" s="90" t="str">
        <f>IFERROR(IF(O947="",IF(COUNT(S$3:S$1048576)=COUNT(S$3:S947),IF(S947="","",INDEX(O$3:O947,MATCH(MAX(K$3:K947),K$3:K947,0),0)),INDEX(O$3:O947,MATCH(MAX(K$3:K947),K$3:K947,0),0)),O947),"")</f>
        <v/>
      </c>
      <c r="Q947" s="89" t="str">
        <f>IF(R947="","",COUNT(R$3:R947))</f>
        <v/>
      </c>
      <c r="R947" s="80" t="str">
        <f t="shared" si="507"/>
        <v/>
      </c>
      <c r="S947" s="91" t="str">
        <f>IFERROR(IF(COUNTA($E947:$G947)=0,"",IF(AND(R947="",$O947=INDEX(O$3:O947,MATCH(MAX(Q$3:Q947),Q$3:Q947,0),0)),INDEX(R$3:R947,MATCH(MAX(Q$3:Q947),Q$3:Q947,0),0),R947)),"")</f>
        <v/>
      </c>
      <c r="T947" s="80" t="str">
        <f>IF(U947="","",COUNT(U$3:U947))</f>
        <v/>
      </c>
      <c r="U947" s="80" t="str">
        <f t="shared" si="522"/>
        <v/>
      </c>
      <c r="V947" s="91" t="str">
        <f>IFERROR(IF(S947="","",IF(U947="",IF(AND(E947="",F947="",G947&lt;&gt;"",$O947=INDEX(O$3:O947,MATCH(MAX(T$3:T947),T$3:T947,0),0)),INDEX(U$3:U947,MATCH(MAX(T$3:T947),T$3:T947,0),0),IF(AND(S947&lt;&gt;"",U947=""),0,"")),U947)),"")</f>
        <v/>
      </c>
      <c r="W947" s="95" t="str">
        <f t="shared" si="523"/>
        <v/>
      </c>
      <c r="X947" s="198" t="str">
        <f t="shared" si="524"/>
        <v/>
      </c>
      <c r="Y947" s="92" t="str">
        <f t="shared" si="525"/>
        <v/>
      </c>
      <c r="Z947" s="106" t="str">
        <f>IF(P947="","",COUNTIF($N$3:$N947,$N947))</f>
        <v/>
      </c>
      <c r="AA947" s="92" t="str">
        <f t="shared" si="526"/>
        <v/>
      </c>
      <c r="AB947" s="92" t="str">
        <f t="shared" si="527"/>
        <v/>
      </c>
      <c r="AC947" s="92" t="str">
        <f t="shared" si="528"/>
        <v/>
      </c>
      <c r="AD947" s="92" t="str">
        <f t="shared" si="537"/>
        <v/>
      </c>
      <c r="AE947" s="92" t="str">
        <f t="shared" si="537"/>
        <v/>
      </c>
      <c r="AF947" s="92" t="str">
        <f t="shared" si="537"/>
        <v/>
      </c>
      <c r="AG947" s="92" t="str">
        <f t="shared" si="537"/>
        <v/>
      </c>
      <c r="AH947" s="92" t="str">
        <f t="shared" si="537"/>
        <v/>
      </c>
      <c r="AI947" s="92" t="str">
        <f t="shared" si="537"/>
        <v/>
      </c>
      <c r="AJ947" s="92" t="str">
        <f t="shared" si="537"/>
        <v/>
      </c>
      <c r="AK947" s="92" t="str">
        <f t="shared" si="537"/>
        <v/>
      </c>
      <c r="AL947" s="92" t="str">
        <f t="shared" si="537"/>
        <v/>
      </c>
      <c r="AN947" s="35" t="str">
        <f t="shared" si="508"/>
        <v/>
      </c>
      <c r="AO947" s="44" t="str">
        <f t="shared" si="529"/>
        <v/>
      </c>
      <c r="AP947" s="41" t="str">
        <f>IF(AO947="","",RANK(AO947,AO$3:AO$1048576,1)+COUNTIF(AO$3:AO947,AO947)-1)</f>
        <v/>
      </c>
      <c r="AQ947" s="1" t="str">
        <f t="shared" si="530"/>
        <v/>
      </c>
      <c r="AR947" s="34" t="str">
        <f t="shared" si="509"/>
        <v/>
      </c>
      <c r="AS947" s="39" t="str">
        <f t="shared" si="510"/>
        <v/>
      </c>
      <c r="AT947" s="44" t="str">
        <f t="shared" si="511"/>
        <v/>
      </c>
      <c r="AU947" s="41" t="str">
        <f>IF(AT947="","",RANK(AT947,AT$3:AT$1048576,1)+COUNTIF(AT$3:AT947,AT947)-1)</f>
        <v/>
      </c>
      <c r="AV947" s="1" t="str">
        <f t="shared" si="512"/>
        <v/>
      </c>
      <c r="AW947" s="34" t="str">
        <f t="shared" si="513"/>
        <v/>
      </c>
      <c r="AX947" s="39" t="str">
        <f t="shared" si="514"/>
        <v/>
      </c>
      <c r="AY947" s="44" t="str">
        <f t="shared" si="531"/>
        <v/>
      </c>
      <c r="AZ947" s="41" t="str">
        <f>IF(AY947="","",RANK(AY947,AY$3:AY$1048576,1)+COUNTIF(AY$3:AY947,AY947)-1)</f>
        <v/>
      </c>
      <c r="BA947" s="1" t="str">
        <f t="shared" si="515"/>
        <v/>
      </c>
      <c r="BB947" s="34" t="str">
        <f t="shared" si="516"/>
        <v/>
      </c>
      <c r="BC947" s="39" t="str">
        <f t="shared" si="517"/>
        <v/>
      </c>
      <c r="BD947" s="44" t="str">
        <f t="shared" si="532"/>
        <v/>
      </c>
      <c r="BE947" s="41" t="str">
        <f>IF(BD947="","",RANK(BD947,BD$3:BD$1048576,1)+COUNTIF(BD$3:BD947,BD947)-1)</f>
        <v/>
      </c>
      <c r="BF947" s="1" t="str">
        <f t="shared" si="518"/>
        <v/>
      </c>
      <c r="BG947" s="34" t="str">
        <f t="shared" si="519"/>
        <v/>
      </c>
      <c r="BH947" s="39" t="str">
        <f t="shared" si="520"/>
        <v/>
      </c>
      <c r="BJ947" s="3"/>
      <c r="BK947" s="86"/>
      <c r="BL947" s="86"/>
      <c r="BM947" s="86"/>
      <c r="BN947" s="86"/>
      <c r="BO947" s="3"/>
      <c r="BP947" s="86"/>
      <c r="BQ947" s="86"/>
      <c r="BR947" s="86"/>
      <c r="BS947" s="86"/>
      <c r="BT947" s="3"/>
      <c r="BU947" s="86"/>
      <c r="BV947" s="86"/>
      <c r="BW947" s="86"/>
      <c r="BX947" s="86"/>
      <c r="BY947" s="3"/>
      <c r="BZ947" s="86"/>
      <c r="CA947" s="86"/>
      <c r="CB947" s="86"/>
      <c r="CC947" s="86"/>
    </row>
    <row r="948" spans="2:81" ht="35.1" customHeight="1" x14ac:dyDescent="0.2">
      <c r="B948" s="187"/>
      <c r="C948" s="188"/>
      <c r="D948" s="189"/>
      <c r="E948" s="186"/>
      <c r="F948" s="182"/>
      <c r="G948" s="184"/>
      <c r="K948" s="80" t="str">
        <f>IF(O948="","",COUNT(O$3:O948))</f>
        <v/>
      </c>
      <c r="L948" s="80" t="str">
        <f>IF(B948&lt;&gt;"",B948,IF(OR(COUNTA($G$3:$G948)&lt;COUNTA($G$3:$G$1048576),$G948&lt;&gt;""),L947,""))</f>
        <v/>
      </c>
      <c r="M948" s="80" t="str">
        <f>IF(C948&lt;&gt;"",C948,IF(OR(COUNTA($G$3:$G948)&lt;COUNTA($G$3:$G$1048576),$G948&lt;&gt;""),M947,""))</f>
        <v/>
      </c>
      <c r="N948" s="80" t="str">
        <f>IF(D948&lt;&gt;"",D948,IF(OR(COUNTA($G$3:$G948)&lt;COUNTA($G$3:$G$1048576),$G948&lt;&gt;""),N947,""))</f>
        <v/>
      </c>
      <c r="O948" s="81" t="str">
        <f t="shared" si="521"/>
        <v/>
      </c>
      <c r="P948" s="90" t="str">
        <f>IFERROR(IF(O948="",IF(COUNT(S$3:S$1048576)=COUNT(S$3:S948),IF(S948="","",INDEX(O$3:O948,MATCH(MAX(K$3:K948),K$3:K948,0),0)),INDEX(O$3:O948,MATCH(MAX(K$3:K948),K$3:K948,0),0)),O948),"")</f>
        <v/>
      </c>
      <c r="Q948" s="89" t="str">
        <f>IF(R948="","",COUNT(R$3:R948))</f>
        <v/>
      </c>
      <c r="R948" s="80" t="str">
        <f t="shared" si="507"/>
        <v/>
      </c>
      <c r="S948" s="91" t="str">
        <f>IFERROR(IF(COUNTA($E948:$G948)=0,"",IF(AND(R948="",$O948=INDEX(O$3:O948,MATCH(MAX(Q$3:Q948),Q$3:Q948,0),0)),INDEX(R$3:R948,MATCH(MAX(Q$3:Q948),Q$3:Q948,0),0),R948)),"")</f>
        <v/>
      </c>
      <c r="T948" s="80" t="str">
        <f>IF(U948="","",COUNT(U$3:U948))</f>
        <v/>
      </c>
      <c r="U948" s="80" t="str">
        <f t="shared" si="522"/>
        <v/>
      </c>
      <c r="V948" s="91" t="str">
        <f>IFERROR(IF(S948="","",IF(U948="",IF(AND(E948="",F948="",G948&lt;&gt;"",$O948=INDEX(O$3:O948,MATCH(MAX(T$3:T948),T$3:T948,0),0)),INDEX(U$3:U948,MATCH(MAX(T$3:T948),T$3:T948,0),0),IF(AND(S948&lt;&gt;"",U948=""),0,"")),U948)),"")</f>
        <v/>
      </c>
      <c r="W948" s="95" t="str">
        <f t="shared" si="523"/>
        <v/>
      </c>
      <c r="X948" s="198" t="str">
        <f t="shared" si="524"/>
        <v/>
      </c>
      <c r="Y948" s="92" t="str">
        <f t="shared" si="525"/>
        <v/>
      </c>
      <c r="Z948" s="106" t="str">
        <f>IF(P948="","",COUNTIF($N$3:$N948,$N948))</f>
        <v/>
      </c>
      <c r="AA948" s="92" t="str">
        <f t="shared" si="526"/>
        <v/>
      </c>
      <c r="AB948" s="92" t="str">
        <f t="shared" si="527"/>
        <v/>
      </c>
      <c r="AC948" s="92" t="str">
        <f t="shared" si="528"/>
        <v/>
      </c>
      <c r="AD948" s="92" t="str">
        <f t="shared" si="537"/>
        <v/>
      </c>
      <c r="AE948" s="92" t="str">
        <f t="shared" si="537"/>
        <v/>
      </c>
      <c r="AF948" s="92" t="str">
        <f t="shared" si="537"/>
        <v/>
      </c>
      <c r="AG948" s="92" t="str">
        <f t="shared" si="537"/>
        <v/>
      </c>
      <c r="AH948" s="92" t="str">
        <f t="shared" si="537"/>
        <v/>
      </c>
      <c r="AI948" s="92" t="str">
        <f t="shared" si="537"/>
        <v/>
      </c>
      <c r="AJ948" s="92" t="str">
        <f t="shared" si="537"/>
        <v/>
      </c>
      <c r="AK948" s="92" t="str">
        <f t="shared" si="537"/>
        <v/>
      </c>
      <c r="AL948" s="92" t="str">
        <f t="shared" si="537"/>
        <v/>
      </c>
      <c r="AN948" s="35" t="str">
        <f t="shared" si="508"/>
        <v/>
      </c>
      <c r="AO948" s="44" t="str">
        <f t="shared" si="529"/>
        <v/>
      </c>
      <c r="AP948" s="41" t="str">
        <f>IF(AO948="","",RANK(AO948,AO$3:AO$1048576,1)+COUNTIF(AO$3:AO948,AO948)-1)</f>
        <v/>
      </c>
      <c r="AQ948" s="1" t="str">
        <f t="shared" si="530"/>
        <v/>
      </c>
      <c r="AR948" s="34" t="str">
        <f t="shared" si="509"/>
        <v/>
      </c>
      <c r="AS948" s="39" t="str">
        <f t="shared" si="510"/>
        <v/>
      </c>
      <c r="AT948" s="44" t="str">
        <f t="shared" si="511"/>
        <v/>
      </c>
      <c r="AU948" s="41" t="str">
        <f>IF(AT948="","",RANK(AT948,AT$3:AT$1048576,1)+COUNTIF(AT$3:AT948,AT948)-1)</f>
        <v/>
      </c>
      <c r="AV948" s="1" t="str">
        <f t="shared" si="512"/>
        <v/>
      </c>
      <c r="AW948" s="34" t="str">
        <f t="shared" si="513"/>
        <v/>
      </c>
      <c r="AX948" s="39" t="str">
        <f t="shared" si="514"/>
        <v/>
      </c>
      <c r="AY948" s="44" t="str">
        <f t="shared" si="531"/>
        <v/>
      </c>
      <c r="AZ948" s="41" t="str">
        <f>IF(AY948="","",RANK(AY948,AY$3:AY$1048576,1)+COUNTIF(AY$3:AY948,AY948)-1)</f>
        <v/>
      </c>
      <c r="BA948" s="1" t="str">
        <f t="shared" si="515"/>
        <v/>
      </c>
      <c r="BB948" s="34" t="str">
        <f t="shared" si="516"/>
        <v/>
      </c>
      <c r="BC948" s="39" t="str">
        <f t="shared" si="517"/>
        <v/>
      </c>
      <c r="BD948" s="44" t="str">
        <f t="shared" si="532"/>
        <v/>
      </c>
      <c r="BE948" s="41" t="str">
        <f>IF(BD948="","",RANK(BD948,BD$3:BD$1048576,1)+COUNTIF(BD$3:BD948,BD948)-1)</f>
        <v/>
      </c>
      <c r="BF948" s="1" t="str">
        <f t="shared" si="518"/>
        <v/>
      </c>
      <c r="BG948" s="34" t="str">
        <f t="shared" si="519"/>
        <v/>
      </c>
      <c r="BH948" s="39" t="str">
        <f t="shared" si="520"/>
        <v/>
      </c>
      <c r="BJ948" s="3"/>
      <c r="BK948" s="86"/>
      <c r="BL948" s="86"/>
      <c r="BM948" s="86"/>
      <c r="BN948" s="86"/>
      <c r="BO948" s="3"/>
      <c r="BP948" s="86"/>
      <c r="BQ948" s="86"/>
      <c r="BR948" s="86"/>
      <c r="BS948" s="86"/>
      <c r="BT948" s="3"/>
      <c r="BU948" s="86"/>
      <c r="BV948" s="86"/>
      <c r="BW948" s="86"/>
      <c r="BX948" s="86"/>
      <c r="BY948" s="3"/>
      <c r="BZ948" s="86"/>
      <c r="CA948" s="86"/>
      <c r="CB948" s="86"/>
      <c r="CC948" s="86"/>
    </row>
    <row r="949" spans="2:81" ht="35.1" customHeight="1" x14ac:dyDescent="0.2">
      <c r="B949" s="187"/>
      <c r="C949" s="188"/>
      <c r="D949" s="189"/>
      <c r="E949" s="186"/>
      <c r="F949" s="182"/>
      <c r="G949" s="184"/>
      <c r="K949" s="80" t="str">
        <f>IF(O949="","",COUNT(O$3:O949))</f>
        <v/>
      </c>
      <c r="L949" s="80" t="str">
        <f>IF(B949&lt;&gt;"",B949,IF(OR(COUNTA($G$3:$G949)&lt;COUNTA($G$3:$G$1048576),$G949&lt;&gt;""),L948,""))</f>
        <v/>
      </c>
      <c r="M949" s="80" t="str">
        <f>IF(C949&lt;&gt;"",C949,IF(OR(COUNTA($G$3:$G949)&lt;COUNTA($G$3:$G$1048576),$G949&lt;&gt;""),M948,""))</f>
        <v/>
      </c>
      <c r="N949" s="80" t="str">
        <f>IF(D949&lt;&gt;"",D949,IF(OR(COUNTA($G$3:$G949)&lt;COUNTA($G$3:$G$1048576),$G949&lt;&gt;""),N948,""))</f>
        <v/>
      </c>
      <c r="O949" s="81" t="str">
        <f t="shared" si="521"/>
        <v/>
      </c>
      <c r="P949" s="90" t="str">
        <f>IFERROR(IF(O949="",IF(COUNT(S$3:S$1048576)=COUNT(S$3:S949),IF(S949="","",INDEX(O$3:O949,MATCH(MAX(K$3:K949),K$3:K949,0),0)),INDEX(O$3:O949,MATCH(MAX(K$3:K949),K$3:K949,0),0)),O949),"")</f>
        <v/>
      </c>
      <c r="Q949" s="89" t="str">
        <f>IF(R949="","",COUNT(R$3:R949))</f>
        <v/>
      </c>
      <c r="R949" s="80" t="str">
        <f t="shared" si="507"/>
        <v/>
      </c>
      <c r="S949" s="91" t="str">
        <f>IFERROR(IF(COUNTA($E949:$G949)=0,"",IF(AND(R949="",$O949=INDEX(O$3:O949,MATCH(MAX(Q$3:Q949),Q$3:Q949,0),0)),INDEX(R$3:R949,MATCH(MAX(Q$3:Q949),Q$3:Q949,0),0),R949)),"")</f>
        <v/>
      </c>
      <c r="T949" s="80" t="str">
        <f>IF(U949="","",COUNT(U$3:U949))</f>
        <v/>
      </c>
      <c r="U949" s="80" t="str">
        <f t="shared" si="522"/>
        <v/>
      </c>
      <c r="V949" s="91" t="str">
        <f>IFERROR(IF(S949="","",IF(U949="",IF(AND(E949="",F949="",G949&lt;&gt;"",$O949=INDEX(O$3:O949,MATCH(MAX(T$3:T949),T$3:T949,0),0)),INDEX(U$3:U949,MATCH(MAX(T$3:T949),T$3:T949,0),0),IF(AND(S949&lt;&gt;"",U949=""),0,"")),U949)),"")</f>
        <v/>
      </c>
      <c r="W949" s="95" t="str">
        <f t="shared" si="523"/>
        <v/>
      </c>
      <c r="X949" s="198" t="str">
        <f t="shared" si="524"/>
        <v/>
      </c>
      <c r="Y949" s="92" t="str">
        <f t="shared" si="525"/>
        <v/>
      </c>
      <c r="Z949" s="106" t="str">
        <f>IF(P949="","",COUNTIF($N$3:$N949,$N949))</f>
        <v/>
      </c>
      <c r="AA949" s="92" t="str">
        <f t="shared" si="526"/>
        <v/>
      </c>
      <c r="AB949" s="92" t="str">
        <f t="shared" si="527"/>
        <v/>
      </c>
      <c r="AC949" s="92" t="str">
        <f t="shared" si="528"/>
        <v/>
      </c>
      <c r="AD949" s="92" t="str">
        <f t="shared" si="537"/>
        <v/>
      </c>
      <c r="AE949" s="92" t="str">
        <f t="shared" si="537"/>
        <v/>
      </c>
      <c r="AF949" s="92" t="str">
        <f t="shared" si="537"/>
        <v/>
      </c>
      <c r="AG949" s="92" t="str">
        <f t="shared" si="537"/>
        <v/>
      </c>
      <c r="AH949" s="92" t="str">
        <f t="shared" si="537"/>
        <v/>
      </c>
      <c r="AI949" s="92" t="str">
        <f t="shared" si="537"/>
        <v/>
      </c>
      <c r="AJ949" s="92" t="str">
        <f t="shared" si="537"/>
        <v/>
      </c>
      <c r="AK949" s="92" t="str">
        <f t="shared" si="537"/>
        <v/>
      </c>
      <c r="AL949" s="92" t="str">
        <f t="shared" si="537"/>
        <v/>
      </c>
      <c r="AN949" s="35" t="str">
        <f t="shared" si="508"/>
        <v/>
      </c>
      <c r="AO949" s="44" t="str">
        <f t="shared" si="529"/>
        <v/>
      </c>
      <c r="AP949" s="41" t="str">
        <f>IF(AO949="","",RANK(AO949,AO$3:AO$1048576,1)+COUNTIF(AO$3:AO949,AO949)-1)</f>
        <v/>
      </c>
      <c r="AQ949" s="1" t="str">
        <f t="shared" si="530"/>
        <v/>
      </c>
      <c r="AR949" s="34" t="str">
        <f t="shared" si="509"/>
        <v/>
      </c>
      <c r="AS949" s="39" t="str">
        <f t="shared" si="510"/>
        <v/>
      </c>
      <c r="AT949" s="44" t="str">
        <f t="shared" si="511"/>
        <v/>
      </c>
      <c r="AU949" s="41" t="str">
        <f>IF(AT949="","",RANK(AT949,AT$3:AT$1048576,1)+COUNTIF(AT$3:AT949,AT949)-1)</f>
        <v/>
      </c>
      <c r="AV949" s="1" t="str">
        <f t="shared" si="512"/>
        <v/>
      </c>
      <c r="AW949" s="34" t="str">
        <f t="shared" si="513"/>
        <v/>
      </c>
      <c r="AX949" s="39" t="str">
        <f t="shared" si="514"/>
        <v/>
      </c>
      <c r="AY949" s="44" t="str">
        <f t="shared" si="531"/>
        <v/>
      </c>
      <c r="AZ949" s="41" t="str">
        <f>IF(AY949="","",RANK(AY949,AY$3:AY$1048576,1)+COUNTIF(AY$3:AY949,AY949)-1)</f>
        <v/>
      </c>
      <c r="BA949" s="1" t="str">
        <f t="shared" si="515"/>
        <v/>
      </c>
      <c r="BB949" s="34" t="str">
        <f t="shared" si="516"/>
        <v/>
      </c>
      <c r="BC949" s="39" t="str">
        <f t="shared" si="517"/>
        <v/>
      </c>
      <c r="BD949" s="44" t="str">
        <f t="shared" si="532"/>
        <v/>
      </c>
      <c r="BE949" s="41" t="str">
        <f>IF(BD949="","",RANK(BD949,BD$3:BD$1048576,1)+COUNTIF(BD$3:BD949,BD949)-1)</f>
        <v/>
      </c>
      <c r="BF949" s="1" t="str">
        <f t="shared" si="518"/>
        <v/>
      </c>
      <c r="BG949" s="34" t="str">
        <f t="shared" si="519"/>
        <v/>
      </c>
      <c r="BH949" s="39" t="str">
        <f t="shared" si="520"/>
        <v/>
      </c>
      <c r="BJ949" s="3"/>
      <c r="BK949" s="86"/>
      <c r="BL949" s="86"/>
      <c r="BM949" s="86"/>
      <c r="BN949" s="86"/>
      <c r="BO949" s="3"/>
      <c r="BP949" s="86"/>
      <c r="BQ949" s="86"/>
      <c r="BR949" s="86"/>
      <c r="BS949" s="86"/>
      <c r="BT949" s="3"/>
      <c r="BU949" s="86"/>
      <c r="BV949" s="86"/>
      <c r="BW949" s="86"/>
      <c r="BX949" s="86"/>
      <c r="BY949" s="3"/>
      <c r="BZ949" s="86"/>
      <c r="CA949" s="86"/>
      <c r="CB949" s="86"/>
      <c r="CC949" s="86"/>
    </row>
    <row r="950" spans="2:81" ht="35.1" customHeight="1" x14ac:dyDescent="0.2">
      <c r="B950" s="187"/>
      <c r="C950" s="188"/>
      <c r="D950" s="189"/>
      <c r="E950" s="186"/>
      <c r="F950" s="182"/>
      <c r="G950" s="184"/>
      <c r="K950" s="80" t="str">
        <f>IF(O950="","",COUNT(O$3:O950))</f>
        <v/>
      </c>
      <c r="L950" s="80" t="str">
        <f>IF(B950&lt;&gt;"",B950,IF(OR(COUNTA($G$3:$G950)&lt;COUNTA($G$3:$G$1048576),$G950&lt;&gt;""),L949,""))</f>
        <v/>
      </c>
      <c r="M950" s="80" t="str">
        <f>IF(C950&lt;&gt;"",C950,IF(OR(COUNTA($G$3:$G950)&lt;COUNTA($G$3:$G$1048576),$G950&lt;&gt;""),M949,""))</f>
        <v/>
      </c>
      <c r="N950" s="80" t="str">
        <f>IF(D950&lt;&gt;"",D950,IF(OR(COUNTA($G$3:$G950)&lt;COUNTA($G$3:$G$1048576),$G950&lt;&gt;""),N949,""))</f>
        <v/>
      </c>
      <c r="O950" s="81" t="str">
        <f t="shared" si="521"/>
        <v/>
      </c>
      <c r="P950" s="90" t="str">
        <f>IFERROR(IF(O950="",IF(COUNT(S$3:S$1048576)=COUNT(S$3:S950),IF(S950="","",INDEX(O$3:O950,MATCH(MAX(K$3:K950),K$3:K950,0),0)),INDEX(O$3:O950,MATCH(MAX(K$3:K950),K$3:K950,0),0)),O950),"")</f>
        <v/>
      </c>
      <c r="Q950" s="89" t="str">
        <f>IF(R950="","",COUNT(R$3:R950))</f>
        <v/>
      </c>
      <c r="R950" s="80" t="str">
        <f t="shared" si="507"/>
        <v/>
      </c>
      <c r="S950" s="91" t="str">
        <f>IFERROR(IF(COUNTA($E950:$G950)=0,"",IF(AND(R950="",$O950=INDEX(O$3:O950,MATCH(MAX(Q$3:Q950),Q$3:Q950,0),0)),INDEX(R$3:R950,MATCH(MAX(Q$3:Q950),Q$3:Q950,0),0),R950)),"")</f>
        <v/>
      </c>
      <c r="T950" s="80" t="str">
        <f>IF(U950="","",COUNT(U$3:U950))</f>
        <v/>
      </c>
      <c r="U950" s="80" t="str">
        <f t="shared" si="522"/>
        <v/>
      </c>
      <c r="V950" s="91" t="str">
        <f>IFERROR(IF(S950="","",IF(U950="",IF(AND(E950="",F950="",G950&lt;&gt;"",$O950=INDEX(O$3:O950,MATCH(MAX(T$3:T950),T$3:T950,0),0)),INDEX(U$3:U950,MATCH(MAX(T$3:T950),T$3:T950,0),0),IF(AND(S950&lt;&gt;"",U950=""),0,"")),U950)),"")</f>
        <v/>
      </c>
      <c r="W950" s="95" t="str">
        <f t="shared" si="523"/>
        <v/>
      </c>
      <c r="X950" s="198" t="str">
        <f t="shared" si="524"/>
        <v/>
      </c>
      <c r="Y950" s="92" t="str">
        <f t="shared" si="525"/>
        <v/>
      </c>
      <c r="Z950" s="106" t="str">
        <f>IF(P950="","",COUNTIF($N$3:$N950,$N950))</f>
        <v/>
      </c>
      <c r="AA950" s="92" t="str">
        <f t="shared" si="526"/>
        <v/>
      </c>
      <c r="AB950" s="92" t="str">
        <f t="shared" si="527"/>
        <v/>
      </c>
      <c r="AC950" s="92" t="str">
        <f t="shared" si="528"/>
        <v/>
      </c>
      <c r="AD950" s="92" t="str">
        <f t="shared" si="537"/>
        <v/>
      </c>
      <c r="AE950" s="92" t="str">
        <f t="shared" si="537"/>
        <v/>
      </c>
      <c r="AF950" s="92" t="str">
        <f t="shared" si="537"/>
        <v/>
      </c>
      <c r="AG950" s="92" t="str">
        <f t="shared" si="537"/>
        <v/>
      </c>
      <c r="AH950" s="92" t="str">
        <f t="shared" si="537"/>
        <v/>
      </c>
      <c r="AI950" s="92" t="str">
        <f t="shared" si="537"/>
        <v/>
      </c>
      <c r="AJ950" s="92" t="str">
        <f t="shared" si="537"/>
        <v/>
      </c>
      <c r="AK950" s="92" t="str">
        <f t="shared" si="537"/>
        <v/>
      </c>
      <c r="AL950" s="92" t="str">
        <f t="shared" si="537"/>
        <v/>
      </c>
      <c r="AN950" s="35" t="str">
        <f t="shared" si="508"/>
        <v/>
      </c>
      <c r="AO950" s="44" t="str">
        <f t="shared" si="529"/>
        <v/>
      </c>
      <c r="AP950" s="41" t="str">
        <f>IF(AO950="","",RANK(AO950,AO$3:AO$1048576,1)+COUNTIF(AO$3:AO950,AO950)-1)</f>
        <v/>
      </c>
      <c r="AQ950" s="1" t="str">
        <f t="shared" si="530"/>
        <v/>
      </c>
      <c r="AR950" s="34" t="str">
        <f t="shared" si="509"/>
        <v/>
      </c>
      <c r="AS950" s="39" t="str">
        <f t="shared" si="510"/>
        <v/>
      </c>
      <c r="AT950" s="44" t="str">
        <f t="shared" si="511"/>
        <v/>
      </c>
      <c r="AU950" s="41" t="str">
        <f>IF(AT950="","",RANK(AT950,AT$3:AT$1048576,1)+COUNTIF(AT$3:AT950,AT950)-1)</f>
        <v/>
      </c>
      <c r="AV950" s="1" t="str">
        <f t="shared" si="512"/>
        <v/>
      </c>
      <c r="AW950" s="34" t="str">
        <f t="shared" si="513"/>
        <v/>
      </c>
      <c r="AX950" s="39" t="str">
        <f t="shared" si="514"/>
        <v/>
      </c>
      <c r="AY950" s="44" t="str">
        <f t="shared" si="531"/>
        <v/>
      </c>
      <c r="AZ950" s="41" t="str">
        <f>IF(AY950="","",RANK(AY950,AY$3:AY$1048576,1)+COUNTIF(AY$3:AY950,AY950)-1)</f>
        <v/>
      </c>
      <c r="BA950" s="1" t="str">
        <f t="shared" si="515"/>
        <v/>
      </c>
      <c r="BB950" s="34" t="str">
        <f t="shared" si="516"/>
        <v/>
      </c>
      <c r="BC950" s="39" t="str">
        <f t="shared" si="517"/>
        <v/>
      </c>
      <c r="BD950" s="44" t="str">
        <f t="shared" si="532"/>
        <v/>
      </c>
      <c r="BE950" s="41" t="str">
        <f>IF(BD950="","",RANK(BD950,BD$3:BD$1048576,1)+COUNTIF(BD$3:BD950,BD950)-1)</f>
        <v/>
      </c>
      <c r="BF950" s="1" t="str">
        <f t="shared" si="518"/>
        <v/>
      </c>
      <c r="BG950" s="34" t="str">
        <f t="shared" si="519"/>
        <v/>
      </c>
      <c r="BH950" s="39" t="str">
        <f t="shared" si="520"/>
        <v/>
      </c>
      <c r="BJ950" s="3"/>
      <c r="BK950" s="86"/>
      <c r="BL950" s="86"/>
      <c r="BM950" s="86"/>
      <c r="BN950" s="86"/>
      <c r="BO950" s="3"/>
      <c r="BP950" s="86"/>
      <c r="BQ950" s="86"/>
      <c r="BR950" s="86"/>
      <c r="BS950" s="86"/>
      <c r="BT950" s="3"/>
      <c r="BU950" s="86"/>
      <c r="BV950" s="86"/>
      <c r="BW950" s="86"/>
      <c r="BX950" s="86"/>
      <c r="BY950" s="3"/>
      <c r="BZ950" s="86"/>
      <c r="CA950" s="86"/>
      <c r="CB950" s="86"/>
      <c r="CC950" s="86"/>
    </row>
    <row r="951" spans="2:81" ht="35.1" customHeight="1" x14ac:dyDescent="0.2">
      <c r="B951" s="187"/>
      <c r="C951" s="188"/>
      <c r="D951" s="189"/>
      <c r="E951" s="186"/>
      <c r="F951" s="182"/>
      <c r="G951" s="184"/>
      <c r="K951" s="80" t="str">
        <f>IF(O951="","",COUNT(O$3:O951))</f>
        <v/>
      </c>
      <c r="L951" s="80" t="str">
        <f>IF(B951&lt;&gt;"",B951,IF(OR(COUNTA($G$3:$G951)&lt;COUNTA($G$3:$G$1048576),$G951&lt;&gt;""),L950,""))</f>
        <v/>
      </c>
      <c r="M951" s="80" t="str">
        <f>IF(C951&lt;&gt;"",C951,IF(OR(COUNTA($G$3:$G951)&lt;COUNTA($G$3:$G$1048576),$G951&lt;&gt;""),M950,""))</f>
        <v/>
      </c>
      <c r="N951" s="80" t="str">
        <f>IF(D951&lt;&gt;"",D951,IF(OR(COUNTA($G$3:$G951)&lt;COUNTA($G$3:$G$1048576),$G951&lt;&gt;""),N950,""))</f>
        <v/>
      </c>
      <c r="O951" s="81" t="str">
        <f t="shared" si="521"/>
        <v/>
      </c>
      <c r="P951" s="90" t="str">
        <f>IFERROR(IF(O951="",IF(COUNT(S$3:S$1048576)=COUNT(S$3:S951),IF(S951="","",INDEX(O$3:O951,MATCH(MAX(K$3:K951),K$3:K951,0),0)),INDEX(O$3:O951,MATCH(MAX(K$3:K951),K$3:K951,0),0)),O951),"")</f>
        <v/>
      </c>
      <c r="Q951" s="89" t="str">
        <f>IF(R951="","",COUNT(R$3:R951))</f>
        <v/>
      </c>
      <c r="R951" s="80" t="str">
        <f t="shared" si="507"/>
        <v/>
      </c>
      <c r="S951" s="91" t="str">
        <f>IFERROR(IF(COUNTA($E951:$G951)=0,"",IF(AND(R951="",$O951=INDEX(O$3:O951,MATCH(MAX(Q$3:Q951),Q$3:Q951,0),0)),INDEX(R$3:R951,MATCH(MAX(Q$3:Q951),Q$3:Q951,0),0),R951)),"")</f>
        <v/>
      </c>
      <c r="T951" s="80" t="str">
        <f>IF(U951="","",COUNT(U$3:U951))</f>
        <v/>
      </c>
      <c r="U951" s="80" t="str">
        <f t="shared" si="522"/>
        <v/>
      </c>
      <c r="V951" s="91" t="str">
        <f>IFERROR(IF(S951="","",IF(U951="",IF(AND(E951="",F951="",G951&lt;&gt;"",$O951=INDEX(O$3:O951,MATCH(MAX(T$3:T951),T$3:T951,0),0)),INDEX(U$3:U951,MATCH(MAX(T$3:T951),T$3:T951,0),0),IF(AND(S951&lt;&gt;"",U951=""),0,"")),U951)),"")</f>
        <v/>
      </c>
      <c r="W951" s="95" t="str">
        <f t="shared" si="523"/>
        <v/>
      </c>
      <c r="X951" s="198" t="str">
        <f t="shared" si="524"/>
        <v/>
      </c>
      <c r="Y951" s="92" t="str">
        <f t="shared" si="525"/>
        <v/>
      </c>
      <c r="Z951" s="106" t="str">
        <f>IF(P951="","",COUNTIF($N$3:$N951,$N951))</f>
        <v/>
      </c>
      <c r="AA951" s="92" t="str">
        <f t="shared" si="526"/>
        <v/>
      </c>
      <c r="AB951" s="92" t="str">
        <f t="shared" si="527"/>
        <v/>
      </c>
      <c r="AC951" s="92" t="str">
        <f t="shared" si="528"/>
        <v/>
      </c>
      <c r="AD951" s="92" t="str">
        <f t="shared" si="537"/>
        <v/>
      </c>
      <c r="AE951" s="92" t="str">
        <f t="shared" si="537"/>
        <v/>
      </c>
      <c r="AF951" s="92" t="str">
        <f t="shared" si="537"/>
        <v/>
      </c>
      <c r="AG951" s="92" t="str">
        <f t="shared" si="537"/>
        <v/>
      </c>
      <c r="AH951" s="92" t="str">
        <f t="shared" si="537"/>
        <v/>
      </c>
      <c r="AI951" s="92" t="str">
        <f t="shared" si="537"/>
        <v/>
      </c>
      <c r="AJ951" s="92" t="str">
        <f t="shared" si="537"/>
        <v/>
      </c>
      <c r="AK951" s="92" t="str">
        <f t="shared" si="537"/>
        <v/>
      </c>
      <c r="AL951" s="92" t="str">
        <f t="shared" si="537"/>
        <v/>
      </c>
      <c r="AN951" s="35" t="str">
        <f t="shared" si="508"/>
        <v/>
      </c>
      <c r="AO951" s="44" t="str">
        <f t="shared" si="529"/>
        <v/>
      </c>
      <c r="AP951" s="41" t="str">
        <f>IF(AO951="","",RANK(AO951,AO$3:AO$1048576,1)+COUNTIF(AO$3:AO951,AO951)-1)</f>
        <v/>
      </c>
      <c r="AQ951" s="1" t="str">
        <f t="shared" si="530"/>
        <v/>
      </c>
      <c r="AR951" s="34" t="str">
        <f t="shared" si="509"/>
        <v/>
      </c>
      <c r="AS951" s="39" t="str">
        <f t="shared" si="510"/>
        <v/>
      </c>
      <c r="AT951" s="44" t="str">
        <f t="shared" si="511"/>
        <v/>
      </c>
      <c r="AU951" s="41" t="str">
        <f>IF(AT951="","",RANK(AT951,AT$3:AT$1048576,1)+COUNTIF(AT$3:AT951,AT951)-1)</f>
        <v/>
      </c>
      <c r="AV951" s="1" t="str">
        <f t="shared" si="512"/>
        <v/>
      </c>
      <c r="AW951" s="34" t="str">
        <f t="shared" si="513"/>
        <v/>
      </c>
      <c r="AX951" s="39" t="str">
        <f t="shared" si="514"/>
        <v/>
      </c>
      <c r="AY951" s="44" t="str">
        <f t="shared" si="531"/>
        <v/>
      </c>
      <c r="AZ951" s="41" t="str">
        <f>IF(AY951="","",RANK(AY951,AY$3:AY$1048576,1)+COUNTIF(AY$3:AY951,AY951)-1)</f>
        <v/>
      </c>
      <c r="BA951" s="1" t="str">
        <f t="shared" si="515"/>
        <v/>
      </c>
      <c r="BB951" s="34" t="str">
        <f t="shared" si="516"/>
        <v/>
      </c>
      <c r="BC951" s="39" t="str">
        <f t="shared" si="517"/>
        <v/>
      </c>
      <c r="BD951" s="44" t="str">
        <f t="shared" si="532"/>
        <v/>
      </c>
      <c r="BE951" s="41" t="str">
        <f>IF(BD951="","",RANK(BD951,BD$3:BD$1048576,1)+COUNTIF(BD$3:BD951,BD951)-1)</f>
        <v/>
      </c>
      <c r="BF951" s="1" t="str">
        <f t="shared" si="518"/>
        <v/>
      </c>
      <c r="BG951" s="34" t="str">
        <f t="shared" si="519"/>
        <v/>
      </c>
      <c r="BH951" s="39" t="str">
        <f t="shared" si="520"/>
        <v/>
      </c>
      <c r="BJ951" s="3"/>
      <c r="BK951" s="86"/>
      <c r="BL951" s="86"/>
      <c r="BM951" s="86"/>
      <c r="BN951" s="86"/>
      <c r="BO951" s="3"/>
      <c r="BP951" s="86"/>
      <c r="BQ951" s="86"/>
      <c r="BR951" s="86"/>
      <c r="BS951" s="86"/>
      <c r="BT951" s="3"/>
      <c r="BU951" s="86"/>
      <c r="BV951" s="86"/>
      <c r="BW951" s="86"/>
      <c r="BX951" s="86"/>
      <c r="BY951" s="3"/>
      <c r="BZ951" s="86"/>
      <c r="CA951" s="86"/>
      <c r="CB951" s="86"/>
      <c r="CC951" s="86"/>
    </row>
    <row r="952" spans="2:81" ht="35.1" customHeight="1" x14ac:dyDescent="0.2">
      <c r="B952" s="187"/>
      <c r="C952" s="188"/>
      <c r="D952" s="189"/>
      <c r="E952" s="186"/>
      <c r="F952" s="182"/>
      <c r="G952" s="184"/>
      <c r="K952" s="80" t="str">
        <f>IF(O952="","",COUNT(O$3:O952))</f>
        <v/>
      </c>
      <c r="L952" s="80" t="str">
        <f>IF(B952&lt;&gt;"",B952,IF(OR(COUNTA($G$3:$G952)&lt;COUNTA($G$3:$G$1048576),$G952&lt;&gt;""),L951,""))</f>
        <v/>
      </c>
      <c r="M952" s="80" t="str">
        <f>IF(C952&lt;&gt;"",C952,IF(OR(COUNTA($G$3:$G952)&lt;COUNTA($G$3:$G$1048576),$G952&lt;&gt;""),M951,""))</f>
        <v/>
      </c>
      <c r="N952" s="80" t="str">
        <f>IF(D952&lt;&gt;"",D952,IF(OR(COUNTA($G$3:$G952)&lt;COUNTA($G$3:$G$1048576),$G952&lt;&gt;""),N951,""))</f>
        <v/>
      </c>
      <c r="O952" s="81" t="str">
        <f t="shared" si="521"/>
        <v/>
      </c>
      <c r="P952" s="90" t="str">
        <f>IFERROR(IF(O952="",IF(COUNT(S$3:S$1048576)=COUNT(S$3:S952),IF(S952="","",INDEX(O$3:O952,MATCH(MAX(K$3:K952),K$3:K952,0),0)),INDEX(O$3:O952,MATCH(MAX(K$3:K952),K$3:K952,0),0)),O952),"")</f>
        <v/>
      </c>
      <c r="Q952" s="89" t="str">
        <f>IF(R952="","",COUNT(R$3:R952))</f>
        <v/>
      </c>
      <c r="R952" s="80" t="str">
        <f t="shared" si="507"/>
        <v/>
      </c>
      <c r="S952" s="91" t="str">
        <f>IFERROR(IF(COUNTA($E952:$G952)=0,"",IF(AND(R952="",$O952=INDEX(O$3:O952,MATCH(MAX(Q$3:Q952),Q$3:Q952,0),0)),INDEX(R$3:R952,MATCH(MAX(Q$3:Q952),Q$3:Q952,0),0),R952)),"")</f>
        <v/>
      </c>
      <c r="T952" s="80" t="str">
        <f>IF(U952="","",COUNT(U$3:U952))</f>
        <v/>
      </c>
      <c r="U952" s="80" t="str">
        <f t="shared" si="522"/>
        <v/>
      </c>
      <c r="V952" s="91" t="str">
        <f>IFERROR(IF(S952="","",IF(U952="",IF(AND(E952="",F952="",G952&lt;&gt;"",$O952=INDEX(O$3:O952,MATCH(MAX(T$3:T952),T$3:T952,0),0)),INDEX(U$3:U952,MATCH(MAX(T$3:T952),T$3:T952,0),0),IF(AND(S952&lt;&gt;"",U952=""),0,"")),U952)),"")</f>
        <v/>
      </c>
      <c r="W952" s="95" t="str">
        <f t="shared" si="523"/>
        <v/>
      </c>
      <c r="X952" s="198" t="str">
        <f t="shared" si="524"/>
        <v/>
      </c>
      <c r="Y952" s="92" t="str">
        <f t="shared" si="525"/>
        <v/>
      </c>
      <c r="Z952" s="106" t="str">
        <f>IF(P952="","",COUNTIF($N$3:$N952,$N952))</f>
        <v/>
      </c>
      <c r="AA952" s="92" t="str">
        <f t="shared" si="526"/>
        <v/>
      </c>
      <c r="AB952" s="92" t="str">
        <f t="shared" si="527"/>
        <v/>
      </c>
      <c r="AC952" s="92" t="str">
        <f t="shared" si="528"/>
        <v/>
      </c>
      <c r="AD952" s="92" t="str">
        <f t="shared" si="537"/>
        <v/>
      </c>
      <c r="AE952" s="92" t="str">
        <f t="shared" si="537"/>
        <v/>
      </c>
      <c r="AF952" s="92" t="str">
        <f t="shared" si="537"/>
        <v/>
      </c>
      <c r="AG952" s="92" t="str">
        <f t="shared" si="537"/>
        <v/>
      </c>
      <c r="AH952" s="92" t="str">
        <f t="shared" si="537"/>
        <v/>
      </c>
      <c r="AI952" s="92" t="str">
        <f t="shared" si="537"/>
        <v/>
      </c>
      <c r="AJ952" s="92" t="str">
        <f t="shared" si="537"/>
        <v/>
      </c>
      <c r="AK952" s="92" t="str">
        <f t="shared" si="537"/>
        <v/>
      </c>
      <c r="AL952" s="92" t="str">
        <f t="shared" si="537"/>
        <v/>
      </c>
      <c r="AN952" s="35" t="str">
        <f t="shared" si="508"/>
        <v/>
      </c>
      <c r="AO952" s="44" t="str">
        <f t="shared" si="529"/>
        <v/>
      </c>
      <c r="AP952" s="41" t="str">
        <f>IF(AO952="","",RANK(AO952,AO$3:AO$1048576,1)+COUNTIF(AO$3:AO952,AO952)-1)</f>
        <v/>
      </c>
      <c r="AQ952" s="1" t="str">
        <f t="shared" si="530"/>
        <v/>
      </c>
      <c r="AR952" s="34" t="str">
        <f t="shared" si="509"/>
        <v/>
      </c>
      <c r="AS952" s="39" t="str">
        <f t="shared" si="510"/>
        <v/>
      </c>
      <c r="AT952" s="44" t="str">
        <f t="shared" si="511"/>
        <v/>
      </c>
      <c r="AU952" s="41" t="str">
        <f>IF(AT952="","",RANK(AT952,AT$3:AT$1048576,1)+COUNTIF(AT$3:AT952,AT952)-1)</f>
        <v/>
      </c>
      <c r="AV952" s="1" t="str">
        <f t="shared" si="512"/>
        <v/>
      </c>
      <c r="AW952" s="34" t="str">
        <f t="shared" si="513"/>
        <v/>
      </c>
      <c r="AX952" s="39" t="str">
        <f t="shared" si="514"/>
        <v/>
      </c>
      <c r="AY952" s="44" t="str">
        <f t="shared" si="531"/>
        <v/>
      </c>
      <c r="AZ952" s="41" t="str">
        <f>IF(AY952="","",RANK(AY952,AY$3:AY$1048576,1)+COUNTIF(AY$3:AY952,AY952)-1)</f>
        <v/>
      </c>
      <c r="BA952" s="1" t="str">
        <f t="shared" si="515"/>
        <v/>
      </c>
      <c r="BB952" s="34" t="str">
        <f t="shared" si="516"/>
        <v/>
      </c>
      <c r="BC952" s="39" t="str">
        <f t="shared" si="517"/>
        <v/>
      </c>
      <c r="BD952" s="44" t="str">
        <f t="shared" si="532"/>
        <v/>
      </c>
      <c r="BE952" s="41" t="str">
        <f>IF(BD952="","",RANK(BD952,BD$3:BD$1048576,1)+COUNTIF(BD$3:BD952,BD952)-1)</f>
        <v/>
      </c>
      <c r="BF952" s="1" t="str">
        <f t="shared" si="518"/>
        <v/>
      </c>
      <c r="BG952" s="34" t="str">
        <f t="shared" si="519"/>
        <v/>
      </c>
      <c r="BH952" s="39" t="str">
        <f t="shared" si="520"/>
        <v/>
      </c>
      <c r="BJ952" s="3"/>
      <c r="BK952" s="86"/>
      <c r="BL952" s="86"/>
      <c r="BM952" s="86"/>
      <c r="BN952" s="86"/>
      <c r="BO952" s="3"/>
      <c r="BP952" s="86"/>
      <c r="BQ952" s="86"/>
      <c r="BR952" s="86"/>
      <c r="BS952" s="86"/>
      <c r="BT952" s="3"/>
      <c r="BU952" s="86"/>
      <c r="BV952" s="86"/>
      <c r="BW952" s="86"/>
      <c r="BX952" s="86"/>
      <c r="BY952" s="3"/>
      <c r="BZ952" s="86"/>
      <c r="CA952" s="86"/>
      <c r="CB952" s="86"/>
      <c r="CC952" s="86"/>
    </row>
    <row r="953" spans="2:81" ht="35.1" customHeight="1" x14ac:dyDescent="0.2">
      <c r="B953" s="187"/>
      <c r="C953" s="188"/>
      <c r="D953" s="189"/>
      <c r="E953" s="186"/>
      <c r="F953" s="182"/>
      <c r="G953" s="184"/>
      <c r="K953" s="80" t="str">
        <f>IF(O953="","",COUNT(O$3:O953))</f>
        <v/>
      </c>
      <c r="L953" s="80" t="str">
        <f>IF(B953&lt;&gt;"",B953,IF(OR(COUNTA($G$3:$G953)&lt;COUNTA($G$3:$G$1048576),$G953&lt;&gt;""),L952,""))</f>
        <v/>
      </c>
      <c r="M953" s="80" t="str">
        <f>IF(C953&lt;&gt;"",C953,IF(OR(COUNTA($G$3:$G953)&lt;COUNTA($G$3:$G$1048576),$G953&lt;&gt;""),M952,""))</f>
        <v/>
      </c>
      <c r="N953" s="80" t="str">
        <f>IF(D953&lt;&gt;"",D953,IF(OR(COUNTA($G$3:$G953)&lt;COUNTA($G$3:$G$1048576),$G953&lt;&gt;""),N952,""))</f>
        <v/>
      </c>
      <c r="O953" s="81" t="str">
        <f t="shared" si="521"/>
        <v/>
      </c>
      <c r="P953" s="90" t="str">
        <f>IFERROR(IF(O953="",IF(COUNT(S$3:S$1048576)=COUNT(S$3:S953),IF(S953="","",INDEX(O$3:O953,MATCH(MAX(K$3:K953),K$3:K953,0),0)),INDEX(O$3:O953,MATCH(MAX(K$3:K953),K$3:K953,0),0)),O953),"")</f>
        <v/>
      </c>
      <c r="Q953" s="89" t="str">
        <f>IF(R953="","",COUNT(R$3:R953))</f>
        <v/>
      </c>
      <c r="R953" s="80" t="str">
        <f t="shared" si="507"/>
        <v/>
      </c>
      <c r="S953" s="91" t="str">
        <f>IFERROR(IF(COUNTA($E953:$G953)=0,"",IF(AND(R953="",$O953=INDEX(O$3:O953,MATCH(MAX(Q$3:Q953),Q$3:Q953,0),0)),INDEX(R$3:R953,MATCH(MAX(Q$3:Q953),Q$3:Q953,0),0),R953)),"")</f>
        <v/>
      </c>
      <c r="T953" s="80" t="str">
        <f>IF(U953="","",COUNT(U$3:U953))</f>
        <v/>
      </c>
      <c r="U953" s="80" t="str">
        <f t="shared" si="522"/>
        <v/>
      </c>
      <c r="V953" s="91" t="str">
        <f>IFERROR(IF(S953="","",IF(U953="",IF(AND(E953="",F953="",G953&lt;&gt;"",$O953=INDEX(O$3:O953,MATCH(MAX(T$3:T953),T$3:T953,0),0)),INDEX(U$3:U953,MATCH(MAX(T$3:T953),T$3:T953,0),0),IF(AND(S953&lt;&gt;"",U953=""),0,"")),U953)),"")</f>
        <v/>
      </c>
      <c r="W953" s="95" t="str">
        <f t="shared" si="523"/>
        <v/>
      </c>
      <c r="X953" s="198" t="str">
        <f t="shared" si="524"/>
        <v/>
      </c>
      <c r="Y953" s="92" t="str">
        <f t="shared" si="525"/>
        <v/>
      </c>
      <c r="Z953" s="106" t="str">
        <f>IF(P953="","",COUNTIF($N$3:$N953,$N953))</f>
        <v/>
      </c>
      <c r="AA953" s="92" t="str">
        <f t="shared" si="526"/>
        <v/>
      </c>
      <c r="AB953" s="92" t="str">
        <f t="shared" si="527"/>
        <v/>
      </c>
      <c r="AC953" s="92" t="str">
        <f t="shared" si="528"/>
        <v/>
      </c>
      <c r="AD953" s="92" t="str">
        <f t="shared" si="537"/>
        <v/>
      </c>
      <c r="AE953" s="92" t="str">
        <f t="shared" si="537"/>
        <v/>
      </c>
      <c r="AF953" s="92" t="str">
        <f t="shared" si="537"/>
        <v/>
      </c>
      <c r="AG953" s="92" t="str">
        <f t="shared" si="537"/>
        <v/>
      </c>
      <c r="AH953" s="92" t="str">
        <f t="shared" si="537"/>
        <v/>
      </c>
      <c r="AI953" s="92" t="str">
        <f t="shared" si="537"/>
        <v/>
      </c>
      <c r="AJ953" s="92" t="str">
        <f t="shared" si="537"/>
        <v/>
      </c>
      <c r="AK953" s="92" t="str">
        <f t="shared" si="537"/>
        <v/>
      </c>
      <c r="AL953" s="92" t="str">
        <f t="shared" si="537"/>
        <v/>
      </c>
      <c r="AN953" s="35" t="str">
        <f t="shared" si="508"/>
        <v/>
      </c>
      <c r="AO953" s="44" t="str">
        <f t="shared" si="529"/>
        <v/>
      </c>
      <c r="AP953" s="41" t="str">
        <f>IF(AO953="","",RANK(AO953,AO$3:AO$1048576,1)+COUNTIF(AO$3:AO953,AO953)-1)</f>
        <v/>
      </c>
      <c r="AQ953" s="1" t="str">
        <f t="shared" si="530"/>
        <v/>
      </c>
      <c r="AR953" s="34" t="str">
        <f t="shared" si="509"/>
        <v/>
      </c>
      <c r="AS953" s="39" t="str">
        <f t="shared" si="510"/>
        <v/>
      </c>
      <c r="AT953" s="44" t="str">
        <f t="shared" si="511"/>
        <v/>
      </c>
      <c r="AU953" s="41" t="str">
        <f>IF(AT953="","",RANK(AT953,AT$3:AT$1048576,1)+COUNTIF(AT$3:AT953,AT953)-1)</f>
        <v/>
      </c>
      <c r="AV953" s="1" t="str">
        <f t="shared" si="512"/>
        <v/>
      </c>
      <c r="AW953" s="34" t="str">
        <f t="shared" si="513"/>
        <v/>
      </c>
      <c r="AX953" s="39" t="str">
        <f t="shared" si="514"/>
        <v/>
      </c>
      <c r="AY953" s="44" t="str">
        <f t="shared" si="531"/>
        <v/>
      </c>
      <c r="AZ953" s="41" t="str">
        <f>IF(AY953="","",RANK(AY953,AY$3:AY$1048576,1)+COUNTIF(AY$3:AY953,AY953)-1)</f>
        <v/>
      </c>
      <c r="BA953" s="1" t="str">
        <f t="shared" si="515"/>
        <v/>
      </c>
      <c r="BB953" s="34" t="str">
        <f t="shared" si="516"/>
        <v/>
      </c>
      <c r="BC953" s="39" t="str">
        <f t="shared" si="517"/>
        <v/>
      </c>
      <c r="BD953" s="44" t="str">
        <f t="shared" si="532"/>
        <v/>
      </c>
      <c r="BE953" s="41" t="str">
        <f>IF(BD953="","",RANK(BD953,BD$3:BD$1048576,1)+COUNTIF(BD$3:BD953,BD953)-1)</f>
        <v/>
      </c>
      <c r="BF953" s="1" t="str">
        <f t="shared" si="518"/>
        <v/>
      </c>
      <c r="BG953" s="34" t="str">
        <f t="shared" si="519"/>
        <v/>
      </c>
      <c r="BH953" s="39" t="str">
        <f t="shared" si="520"/>
        <v/>
      </c>
      <c r="BJ953" s="3"/>
      <c r="BK953" s="86"/>
      <c r="BL953" s="86"/>
      <c r="BM953" s="86"/>
      <c r="BN953" s="86"/>
      <c r="BO953" s="3"/>
      <c r="BP953" s="86"/>
      <c r="BQ953" s="86"/>
      <c r="BR953" s="86"/>
      <c r="BS953" s="86"/>
      <c r="BT953" s="3"/>
      <c r="BU953" s="86"/>
      <c r="BV953" s="86"/>
      <c r="BW953" s="86"/>
      <c r="BX953" s="86"/>
      <c r="BY953" s="3"/>
      <c r="BZ953" s="86"/>
      <c r="CA953" s="86"/>
      <c r="CB953" s="86"/>
      <c r="CC953" s="86"/>
    </row>
    <row r="954" spans="2:81" ht="35.1" customHeight="1" x14ac:dyDescent="0.2">
      <c r="B954" s="187"/>
      <c r="C954" s="188"/>
      <c r="D954" s="189"/>
      <c r="E954" s="186"/>
      <c r="F954" s="182"/>
      <c r="G954" s="184"/>
      <c r="K954" s="80" t="str">
        <f>IF(O954="","",COUNT(O$3:O954))</f>
        <v/>
      </c>
      <c r="L954" s="80" t="str">
        <f>IF(B954&lt;&gt;"",B954,IF(OR(COUNTA($G$3:$G954)&lt;COUNTA($G$3:$G$1048576),$G954&lt;&gt;""),L953,""))</f>
        <v/>
      </c>
      <c r="M954" s="80" t="str">
        <f>IF(C954&lt;&gt;"",C954,IF(OR(COUNTA($G$3:$G954)&lt;COUNTA($G$3:$G$1048576),$G954&lt;&gt;""),M953,""))</f>
        <v/>
      </c>
      <c r="N954" s="80" t="str">
        <f>IF(D954&lt;&gt;"",D954,IF(OR(COUNTA($G$3:$G954)&lt;COUNTA($G$3:$G$1048576),$G954&lt;&gt;""),N953,""))</f>
        <v/>
      </c>
      <c r="O954" s="81" t="str">
        <f t="shared" si="521"/>
        <v/>
      </c>
      <c r="P954" s="90" t="str">
        <f>IFERROR(IF(O954="",IF(COUNT(S$3:S$1048576)=COUNT(S$3:S954),IF(S954="","",INDEX(O$3:O954,MATCH(MAX(K$3:K954),K$3:K954,0),0)),INDEX(O$3:O954,MATCH(MAX(K$3:K954),K$3:K954,0),0)),O954),"")</f>
        <v/>
      </c>
      <c r="Q954" s="89" t="str">
        <f>IF(R954="","",COUNT(R$3:R954))</f>
        <v/>
      </c>
      <c r="R954" s="80" t="str">
        <f t="shared" si="507"/>
        <v/>
      </c>
      <c r="S954" s="91" t="str">
        <f>IFERROR(IF(COUNTA($E954:$G954)=0,"",IF(AND(R954="",$O954=INDEX(O$3:O954,MATCH(MAX(Q$3:Q954),Q$3:Q954,0),0)),INDEX(R$3:R954,MATCH(MAX(Q$3:Q954),Q$3:Q954,0),0),R954)),"")</f>
        <v/>
      </c>
      <c r="T954" s="80" t="str">
        <f>IF(U954="","",COUNT(U$3:U954))</f>
        <v/>
      </c>
      <c r="U954" s="80" t="str">
        <f t="shared" si="522"/>
        <v/>
      </c>
      <c r="V954" s="91" t="str">
        <f>IFERROR(IF(S954="","",IF(U954="",IF(AND(E954="",F954="",G954&lt;&gt;"",$O954=INDEX(O$3:O954,MATCH(MAX(T$3:T954),T$3:T954,0),0)),INDEX(U$3:U954,MATCH(MAX(T$3:T954),T$3:T954,0),0),IF(AND(S954&lt;&gt;"",U954=""),0,"")),U954)),"")</f>
        <v/>
      </c>
      <c r="W954" s="95" t="str">
        <f t="shared" si="523"/>
        <v/>
      </c>
      <c r="X954" s="198" t="str">
        <f t="shared" si="524"/>
        <v/>
      </c>
      <c r="Y954" s="92" t="str">
        <f t="shared" si="525"/>
        <v/>
      </c>
      <c r="Z954" s="106" t="str">
        <f>IF(P954="","",COUNTIF($N$3:$N954,$N954))</f>
        <v/>
      </c>
      <c r="AA954" s="92" t="str">
        <f t="shared" si="526"/>
        <v/>
      </c>
      <c r="AB954" s="92" t="str">
        <f t="shared" si="527"/>
        <v/>
      </c>
      <c r="AC954" s="92" t="str">
        <f t="shared" si="528"/>
        <v/>
      </c>
      <c r="AD954" s="92" t="str">
        <f t="shared" ref="AD954:AL963" si="538">IFERROR(IF(AND($Z954=1,AD$2&lt;&gt;"",""&amp;INDEX($Y$3:$Y$1048576,MATCH($P954&amp;"@"&amp;AD$2,$AA$3:$AA$1048576,0),0)&lt;&gt;""),AD$1&amp;""&amp;INDEX($Y$3:$Y$1048576,MATCH($P954&amp;"@"&amp;AD$2,$AA$3:$AA$1048576,0),0),""),"")</f>
        <v/>
      </c>
      <c r="AE954" s="92" t="str">
        <f t="shared" si="538"/>
        <v/>
      </c>
      <c r="AF954" s="92" t="str">
        <f t="shared" si="538"/>
        <v/>
      </c>
      <c r="AG954" s="92" t="str">
        <f t="shared" si="538"/>
        <v/>
      </c>
      <c r="AH954" s="92" t="str">
        <f t="shared" si="538"/>
        <v/>
      </c>
      <c r="AI954" s="92" t="str">
        <f t="shared" si="538"/>
        <v/>
      </c>
      <c r="AJ954" s="92" t="str">
        <f t="shared" si="538"/>
        <v/>
      </c>
      <c r="AK954" s="92" t="str">
        <f t="shared" si="538"/>
        <v/>
      </c>
      <c r="AL954" s="92" t="str">
        <f t="shared" si="538"/>
        <v/>
      </c>
      <c r="AN954" s="35" t="str">
        <f t="shared" si="508"/>
        <v/>
      </c>
      <c r="AO954" s="44" t="str">
        <f t="shared" si="529"/>
        <v/>
      </c>
      <c r="AP954" s="41" t="str">
        <f>IF(AO954="","",RANK(AO954,AO$3:AO$1048576,1)+COUNTIF(AO$3:AO954,AO954)-1)</f>
        <v/>
      </c>
      <c r="AQ954" s="1" t="str">
        <f t="shared" si="530"/>
        <v/>
      </c>
      <c r="AR954" s="34" t="str">
        <f t="shared" si="509"/>
        <v/>
      </c>
      <c r="AS954" s="39" t="str">
        <f t="shared" si="510"/>
        <v/>
      </c>
      <c r="AT954" s="44" t="str">
        <f t="shared" si="511"/>
        <v/>
      </c>
      <c r="AU954" s="41" t="str">
        <f>IF(AT954="","",RANK(AT954,AT$3:AT$1048576,1)+COUNTIF(AT$3:AT954,AT954)-1)</f>
        <v/>
      </c>
      <c r="AV954" s="1" t="str">
        <f t="shared" si="512"/>
        <v/>
      </c>
      <c r="AW954" s="34" t="str">
        <f t="shared" si="513"/>
        <v/>
      </c>
      <c r="AX954" s="39" t="str">
        <f t="shared" si="514"/>
        <v/>
      </c>
      <c r="AY954" s="44" t="str">
        <f t="shared" si="531"/>
        <v/>
      </c>
      <c r="AZ954" s="41" t="str">
        <f>IF(AY954="","",RANK(AY954,AY$3:AY$1048576,1)+COUNTIF(AY$3:AY954,AY954)-1)</f>
        <v/>
      </c>
      <c r="BA954" s="1" t="str">
        <f t="shared" si="515"/>
        <v/>
      </c>
      <c r="BB954" s="34" t="str">
        <f t="shared" si="516"/>
        <v/>
      </c>
      <c r="BC954" s="39" t="str">
        <f t="shared" si="517"/>
        <v/>
      </c>
      <c r="BD954" s="44" t="str">
        <f t="shared" si="532"/>
        <v/>
      </c>
      <c r="BE954" s="41" t="str">
        <f>IF(BD954="","",RANK(BD954,BD$3:BD$1048576,1)+COUNTIF(BD$3:BD954,BD954)-1)</f>
        <v/>
      </c>
      <c r="BF954" s="1" t="str">
        <f t="shared" si="518"/>
        <v/>
      </c>
      <c r="BG954" s="34" t="str">
        <f t="shared" si="519"/>
        <v/>
      </c>
      <c r="BH954" s="39" t="str">
        <f t="shared" si="520"/>
        <v/>
      </c>
      <c r="BJ954" s="3"/>
      <c r="BK954" s="86"/>
      <c r="BL954" s="86"/>
      <c r="BM954" s="86"/>
      <c r="BN954" s="86"/>
      <c r="BO954" s="3"/>
      <c r="BP954" s="86"/>
      <c r="BQ954" s="86"/>
      <c r="BR954" s="86"/>
      <c r="BS954" s="86"/>
      <c r="BT954" s="3"/>
      <c r="BU954" s="86"/>
      <c r="BV954" s="86"/>
      <c r="BW954" s="86"/>
      <c r="BX954" s="86"/>
      <c r="BY954" s="3"/>
      <c r="BZ954" s="86"/>
      <c r="CA954" s="86"/>
      <c r="CB954" s="86"/>
      <c r="CC954" s="86"/>
    </row>
    <row r="955" spans="2:81" ht="35.1" customHeight="1" x14ac:dyDescent="0.2">
      <c r="B955" s="187"/>
      <c r="C955" s="188"/>
      <c r="D955" s="189"/>
      <c r="E955" s="186"/>
      <c r="F955" s="182"/>
      <c r="G955" s="184"/>
      <c r="K955" s="80" t="str">
        <f>IF(O955="","",COUNT(O$3:O955))</f>
        <v/>
      </c>
      <c r="L955" s="80" t="str">
        <f>IF(B955&lt;&gt;"",B955,IF(OR(COUNTA($G$3:$G955)&lt;COUNTA($G$3:$G$1048576),$G955&lt;&gt;""),L954,""))</f>
        <v/>
      </c>
      <c r="M955" s="80" t="str">
        <f>IF(C955&lt;&gt;"",C955,IF(OR(COUNTA($G$3:$G955)&lt;COUNTA($G$3:$G$1048576),$G955&lt;&gt;""),M954,""))</f>
        <v/>
      </c>
      <c r="N955" s="80" t="str">
        <f>IF(D955&lt;&gt;"",D955,IF(OR(COUNTA($G$3:$G955)&lt;COUNTA($G$3:$G$1048576),$G955&lt;&gt;""),N954,""))</f>
        <v/>
      </c>
      <c r="O955" s="81" t="str">
        <f t="shared" si="521"/>
        <v/>
      </c>
      <c r="P955" s="90" t="str">
        <f>IFERROR(IF(O955="",IF(COUNT(S$3:S$1048576)=COUNT(S$3:S955),IF(S955="","",INDEX(O$3:O955,MATCH(MAX(K$3:K955),K$3:K955,0),0)),INDEX(O$3:O955,MATCH(MAX(K$3:K955),K$3:K955,0),0)),O955),"")</f>
        <v/>
      </c>
      <c r="Q955" s="89" t="str">
        <f>IF(R955="","",COUNT(R$3:R955))</f>
        <v/>
      </c>
      <c r="R955" s="80" t="str">
        <f t="shared" si="507"/>
        <v/>
      </c>
      <c r="S955" s="91" t="str">
        <f>IFERROR(IF(COUNTA($E955:$G955)=0,"",IF(AND(R955="",$O955=INDEX(O$3:O955,MATCH(MAX(Q$3:Q955),Q$3:Q955,0),0)),INDEX(R$3:R955,MATCH(MAX(Q$3:Q955),Q$3:Q955,0),0),R955)),"")</f>
        <v/>
      </c>
      <c r="T955" s="80" t="str">
        <f>IF(U955="","",COUNT(U$3:U955))</f>
        <v/>
      </c>
      <c r="U955" s="80" t="str">
        <f t="shared" si="522"/>
        <v/>
      </c>
      <c r="V955" s="91" t="str">
        <f>IFERROR(IF(S955="","",IF(U955="",IF(AND(E955="",F955="",G955&lt;&gt;"",$O955=INDEX(O$3:O955,MATCH(MAX(T$3:T955),T$3:T955,0),0)),INDEX(U$3:U955,MATCH(MAX(T$3:T955),T$3:T955,0),0),IF(AND(S955&lt;&gt;"",U955=""),0,"")),U955)),"")</f>
        <v/>
      </c>
      <c r="W955" s="95" t="str">
        <f t="shared" si="523"/>
        <v/>
      </c>
      <c r="X955" s="198" t="str">
        <f t="shared" si="524"/>
        <v/>
      </c>
      <c r="Y955" s="92" t="str">
        <f t="shared" si="525"/>
        <v/>
      </c>
      <c r="Z955" s="106" t="str">
        <f>IF(P955="","",COUNTIF($N$3:$N955,$N955))</f>
        <v/>
      </c>
      <c r="AA955" s="92" t="str">
        <f t="shared" si="526"/>
        <v/>
      </c>
      <c r="AB955" s="92" t="str">
        <f t="shared" si="527"/>
        <v/>
      </c>
      <c r="AC955" s="92" t="str">
        <f t="shared" si="528"/>
        <v/>
      </c>
      <c r="AD955" s="92" t="str">
        <f t="shared" si="538"/>
        <v/>
      </c>
      <c r="AE955" s="92" t="str">
        <f t="shared" si="538"/>
        <v/>
      </c>
      <c r="AF955" s="92" t="str">
        <f t="shared" si="538"/>
        <v/>
      </c>
      <c r="AG955" s="92" t="str">
        <f t="shared" si="538"/>
        <v/>
      </c>
      <c r="AH955" s="92" t="str">
        <f t="shared" si="538"/>
        <v/>
      </c>
      <c r="AI955" s="92" t="str">
        <f t="shared" si="538"/>
        <v/>
      </c>
      <c r="AJ955" s="92" t="str">
        <f t="shared" si="538"/>
        <v/>
      </c>
      <c r="AK955" s="92" t="str">
        <f t="shared" si="538"/>
        <v/>
      </c>
      <c r="AL955" s="92" t="str">
        <f t="shared" si="538"/>
        <v/>
      </c>
      <c r="AN955" s="35" t="str">
        <f t="shared" si="508"/>
        <v/>
      </c>
      <c r="AO955" s="44" t="str">
        <f t="shared" si="529"/>
        <v/>
      </c>
      <c r="AP955" s="41" t="str">
        <f>IF(AO955="","",RANK(AO955,AO$3:AO$1048576,1)+COUNTIF(AO$3:AO955,AO955)-1)</f>
        <v/>
      </c>
      <c r="AQ955" s="1" t="str">
        <f t="shared" si="530"/>
        <v/>
      </c>
      <c r="AR955" s="34" t="str">
        <f t="shared" si="509"/>
        <v/>
      </c>
      <c r="AS955" s="39" t="str">
        <f t="shared" si="510"/>
        <v/>
      </c>
      <c r="AT955" s="44" t="str">
        <f t="shared" si="511"/>
        <v/>
      </c>
      <c r="AU955" s="41" t="str">
        <f>IF(AT955="","",RANK(AT955,AT$3:AT$1048576,1)+COUNTIF(AT$3:AT955,AT955)-1)</f>
        <v/>
      </c>
      <c r="AV955" s="1" t="str">
        <f t="shared" si="512"/>
        <v/>
      </c>
      <c r="AW955" s="34" t="str">
        <f t="shared" si="513"/>
        <v/>
      </c>
      <c r="AX955" s="39" t="str">
        <f t="shared" si="514"/>
        <v/>
      </c>
      <c r="AY955" s="44" t="str">
        <f t="shared" si="531"/>
        <v/>
      </c>
      <c r="AZ955" s="41" t="str">
        <f>IF(AY955="","",RANK(AY955,AY$3:AY$1048576,1)+COUNTIF(AY$3:AY955,AY955)-1)</f>
        <v/>
      </c>
      <c r="BA955" s="1" t="str">
        <f t="shared" si="515"/>
        <v/>
      </c>
      <c r="BB955" s="34" t="str">
        <f t="shared" si="516"/>
        <v/>
      </c>
      <c r="BC955" s="39" t="str">
        <f t="shared" si="517"/>
        <v/>
      </c>
      <c r="BD955" s="44" t="str">
        <f t="shared" si="532"/>
        <v/>
      </c>
      <c r="BE955" s="41" t="str">
        <f>IF(BD955="","",RANK(BD955,BD$3:BD$1048576,1)+COUNTIF(BD$3:BD955,BD955)-1)</f>
        <v/>
      </c>
      <c r="BF955" s="1" t="str">
        <f t="shared" si="518"/>
        <v/>
      </c>
      <c r="BG955" s="34" t="str">
        <f t="shared" si="519"/>
        <v/>
      </c>
      <c r="BH955" s="39" t="str">
        <f t="shared" si="520"/>
        <v/>
      </c>
      <c r="BJ955" s="3"/>
      <c r="BK955" s="86"/>
      <c r="BL955" s="86"/>
      <c r="BM955" s="86"/>
      <c r="BN955" s="86"/>
      <c r="BO955" s="3"/>
      <c r="BP955" s="86"/>
      <c r="BQ955" s="86"/>
      <c r="BR955" s="86"/>
      <c r="BS955" s="86"/>
      <c r="BT955" s="3"/>
      <c r="BU955" s="86"/>
      <c r="BV955" s="86"/>
      <c r="BW955" s="86"/>
      <c r="BX955" s="86"/>
      <c r="BY955" s="3"/>
      <c r="BZ955" s="86"/>
      <c r="CA955" s="86"/>
      <c r="CB955" s="86"/>
      <c r="CC955" s="86"/>
    </row>
    <row r="956" spans="2:81" ht="35.1" customHeight="1" x14ac:dyDescent="0.2">
      <c r="B956" s="187"/>
      <c r="C956" s="188"/>
      <c r="D956" s="189"/>
      <c r="E956" s="186"/>
      <c r="F956" s="182"/>
      <c r="G956" s="184"/>
      <c r="K956" s="80" t="str">
        <f>IF(O956="","",COUNT(O$3:O956))</f>
        <v/>
      </c>
      <c r="L956" s="80" t="str">
        <f>IF(B956&lt;&gt;"",B956,IF(OR(COUNTA($G$3:$G956)&lt;COUNTA($G$3:$G$1048576),$G956&lt;&gt;""),L955,""))</f>
        <v/>
      </c>
      <c r="M956" s="80" t="str">
        <f>IF(C956&lt;&gt;"",C956,IF(OR(COUNTA($G$3:$G956)&lt;COUNTA($G$3:$G$1048576),$G956&lt;&gt;""),M955,""))</f>
        <v/>
      </c>
      <c r="N956" s="80" t="str">
        <f>IF(D956&lt;&gt;"",D956,IF(OR(COUNTA($G$3:$G956)&lt;COUNTA($G$3:$G$1048576),$G956&lt;&gt;""),N955,""))</f>
        <v/>
      </c>
      <c r="O956" s="81" t="str">
        <f t="shared" si="521"/>
        <v/>
      </c>
      <c r="P956" s="90" t="str">
        <f>IFERROR(IF(O956="",IF(COUNT(S$3:S$1048576)=COUNT(S$3:S956),IF(S956="","",INDEX(O$3:O956,MATCH(MAX(K$3:K956),K$3:K956,0),0)),INDEX(O$3:O956,MATCH(MAX(K$3:K956),K$3:K956,0),0)),O956),"")</f>
        <v/>
      </c>
      <c r="Q956" s="89" t="str">
        <f>IF(R956="","",COUNT(R$3:R956))</f>
        <v/>
      </c>
      <c r="R956" s="80" t="str">
        <f t="shared" si="507"/>
        <v/>
      </c>
      <c r="S956" s="91" t="str">
        <f>IFERROR(IF(COUNTA($E956:$G956)=0,"",IF(AND(R956="",$O956=INDEX(O$3:O956,MATCH(MAX(Q$3:Q956),Q$3:Q956,0),0)),INDEX(R$3:R956,MATCH(MAX(Q$3:Q956),Q$3:Q956,0),0),R956)),"")</f>
        <v/>
      </c>
      <c r="T956" s="80" t="str">
        <f>IF(U956="","",COUNT(U$3:U956))</f>
        <v/>
      </c>
      <c r="U956" s="80" t="str">
        <f t="shared" si="522"/>
        <v/>
      </c>
      <c r="V956" s="91" t="str">
        <f>IFERROR(IF(S956="","",IF(U956="",IF(AND(E956="",F956="",G956&lt;&gt;"",$O956=INDEX(O$3:O956,MATCH(MAX(T$3:T956),T$3:T956,0),0)),INDEX(U$3:U956,MATCH(MAX(T$3:T956),T$3:T956,0),0),IF(AND(S956&lt;&gt;"",U956=""),0,"")),U956)),"")</f>
        <v/>
      </c>
      <c r="W956" s="95" t="str">
        <f t="shared" si="523"/>
        <v/>
      </c>
      <c r="X956" s="198" t="str">
        <f t="shared" si="524"/>
        <v/>
      </c>
      <c r="Y956" s="92" t="str">
        <f t="shared" si="525"/>
        <v/>
      </c>
      <c r="Z956" s="106" t="str">
        <f>IF(P956="","",COUNTIF($N$3:$N956,$N956))</f>
        <v/>
      </c>
      <c r="AA956" s="92" t="str">
        <f t="shared" si="526"/>
        <v/>
      </c>
      <c r="AB956" s="92" t="str">
        <f t="shared" si="527"/>
        <v/>
      </c>
      <c r="AC956" s="92" t="str">
        <f t="shared" si="528"/>
        <v/>
      </c>
      <c r="AD956" s="92" t="str">
        <f t="shared" si="538"/>
        <v/>
      </c>
      <c r="AE956" s="92" t="str">
        <f t="shared" si="538"/>
        <v/>
      </c>
      <c r="AF956" s="92" t="str">
        <f t="shared" si="538"/>
        <v/>
      </c>
      <c r="AG956" s="92" t="str">
        <f t="shared" si="538"/>
        <v/>
      </c>
      <c r="AH956" s="92" t="str">
        <f t="shared" si="538"/>
        <v/>
      </c>
      <c r="AI956" s="92" t="str">
        <f t="shared" si="538"/>
        <v/>
      </c>
      <c r="AJ956" s="92" t="str">
        <f t="shared" si="538"/>
        <v/>
      </c>
      <c r="AK956" s="92" t="str">
        <f t="shared" si="538"/>
        <v/>
      </c>
      <c r="AL956" s="92" t="str">
        <f t="shared" si="538"/>
        <v/>
      </c>
      <c r="AN956" s="35" t="str">
        <f t="shared" si="508"/>
        <v/>
      </c>
      <c r="AO956" s="44" t="str">
        <f t="shared" si="529"/>
        <v/>
      </c>
      <c r="AP956" s="41" t="str">
        <f>IF(AO956="","",RANK(AO956,AO$3:AO$1048576,1)+COUNTIF(AO$3:AO956,AO956)-1)</f>
        <v/>
      </c>
      <c r="AQ956" s="1" t="str">
        <f t="shared" si="530"/>
        <v/>
      </c>
      <c r="AR956" s="34" t="str">
        <f t="shared" si="509"/>
        <v/>
      </c>
      <c r="AS956" s="39" t="str">
        <f t="shared" si="510"/>
        <v/>
      </c>
      <c r="AT956" s="44" t="str">
        <f t="shared" si="511"/>
        <v/>
      </c>
      <c r="AU956" s="41" t="str">
        <f>IF(AT956="","",RANK(AT956,AT$3:AT$1048576,1)+COUNTIF(AT$3:AT956,AT956)-1)</f>
        <v/>
      </c>
      <c r="AV956" s="1" t="str">
        <f t="shared" si="512"/>
        <v/>
      </c>
      <c r="AW956" s="34" t="str">
        <f t="shared" si="513"/>
        <v/>
      </c>
      <c r="AX956" s="39" t="str">
        <f t="shared" si="514"/>
        <v/>
      </c>
      <c r="AY956" s="44" t="str">
        <f t="shared" si="531"/>
        <v/>
      </c>
      <c r="AZ956" s="41" t="str">
        <f>IF(AY956="","",RANK(AY956,AY$3:AY$1048576,1)+COUNTIF(AY$3:AY956,AY956)-1)</f>
        <v/>
      </c>
      <c r="BA956" s="1" t="str">
        <f t="shared" si="515"/>
        <v/>
      </c>
      <c r="BB956" s="34" t="str">
        <f t="shared" si="516"/>
        <v/>
      </c>
      <c r="BC956" s="39" t="str">
        <f t="shared" si="517"/>
        <v/>
      </c>
      <c r="BD956" s="44" t="str">
        <f t="shared" si="532"/>
        <v/>
      </c>
      <c r="BE956" s="41" t="str">
        <f>IF(BD956="","",RANK(BD956,BD$3:BD$1048576,1)+COUNTIF(BD$3:BD956,BD956)-1)</f>
        <v/>
      </c>
      <c r="BF956" s="1" t="str">
        <f t="shared" si="518"/>
        <v/>
      </c>
      <c r="BG956" s="34" t="str">
        <f t="shared" si="519"/>
        <v/>
      </c>
      <c r="BH956" s="39" t="str">
        <f t="shared" si="520"/>
        <v/>
      </c>
      <c r="BJ956" s="3"/>
      <c r="BK956" s="86"/>
      <c r="BL956" s="86"/>
      <c r="BM956" s="86"/>
      <c r="BN956" s="86"/>
      <c r="BO956" s="3"/>
      <c r="BP956" s="86"/>
      <c r="BQ956" s="86"/>
      <c r="BR956" s="86"/>
      <c r="BS956" s="86"/>
      <c r="BT956" s="3"/>
      <c r="BU956" s="86"/>
      <c r="BV956" s="86"/>
      <c r="BW956" s="86"/>
      <c r="BX956" s="86"/>
      <c r="BY956" s="3"/>
      <c r="BZ956" s="86"/>
      <c r="CA956" s="86"/>
      <c r="CB956" s="86"/>
      <c r="CC956" s="86"/>
    </row>
    <row r="957" spans="2:81" ht="35.1" customHeight="1" x14ac:dyDescent="0.2">
      <c r="B957" s="187"/>
      <c r="C957" s="188"/>
      <c r="D957" s="189"/>
      <c r="E957" s="186"/>
      <c r="F957" s="182"/>
      <c r="G957" s="184"/>
      <c r="K957" s="80" t="str">
        <f>IF(O957="","",COUNT(O$3:O957))</f>
        <v/>
      </c>
      <c r="L957" s="80" t="str">
        <f>IF(B957&lt;&gt;"",B957,IF(OR(COUNTA($G$3:$G957)&lt;COUNTA($G$3:$G$1048576),$G957&lt;&gt;""),L956,""))</f>
        <v/>
      </c>
      <c r="M957" s="80" t="str">
        <f>IF(C957&lt;&gt;"",C957,IF(OR(COUNTA($G$3:$G957)&lt;COUNTA($G$3:$G$1048576),$G957&lt;&gt;""),M956,""))</f>
        <v/>
      </c>
      <c r="N957" s="80" t="str">
        <f>IF(D957&lt;&gt;"",D957,IF(OR(COUNTA($G$3:$G957)&lt;COUNTA($G$3:$G$1048576),$G957&lt;&gt;""),N956,""))</f>
        <v/>
      </c>
      <c r="O957" s="81" t="str">
        <f t="shared" si="521"/>
        <v/>
      </c>
      <c r="P957" s="90" t="str">
        <f>IFERROR(IF(O957="",IF(COUNT(S$3:S$1048576)=COUNT(S$3:S957),IF(S957="","",INDEX(O$3:O957,MATCH(MAX(K$3:K957),K$3:K957,0),0)),INDEX(O$3:O957,MATCH(MAX(K$3:K957),K$3:K957,0),0)),O957),"")</f>
        <v/>
      </c>
      <c r="Q957" s="89" t="str">
        <f>IF(R957="","",COUNT(R$3:R957))</f>
        <v/>
      </c>
      <c r="R957" s="80" t="str">
        <f t="shared" si="507"/>
        <v/>
      </c>
      <c r="S957" s="91" t="str">
        <f>IFERROR(IF(COUNTA($E957:$G957)=0,"",IF(AND(R957="",$O957=INDEX(O$3:O957,MATCH(MAX(Q$3:Q957),Q$3:Q957,0),0)),INDEX(R$3:R957,MATCH(MAX(Q$3:Q957),Q$3:Q957,0),0),R957)),"")</f>
        <v/>
      </c>
      <c r="T957" s="80" t="str">
        <f>IF(U957="","",COUNT(U$3:U957))</f>
        <v/>
      </c>
      <c r="U957" s="80" t="str">
        <f t="shared" si="522"/>
        <v/>
      </c>
      <c r="V957" s="91" t="str">
        <f>IFERROR(IF(S957="","",IF(U957="",IF(AND(E957="",F957="",G957&lt;&gt;"",$O957=INDEX(O$3:O957,MATCH(MAX(T$3:T957),T$3:T957,0),0)),INDEX(U$3:U957,MATCH(MAX(T$3:T957),T$3:T957,0),0),IF(AND(S957&lt;&gt;"",U957=""),0,"")),U957)),"")</f>
        <v/>
      </c>
      <c r="W957" s="95" t="str">
        <f t="shared" si="523"/>
        <v/>
      </c>
      <c r="X957" s="198" t="str">
        <f t="shared" si="524"/>
        <v/>
      </c>
      <c r="Y957" s="92" t="str">
        <f t="shared" si="525"/>
        <v/>
      </c>
      <c r="Z957" s="106" t="str">
        <f>IF(P957="","",COUNTIF($N$3:$N957,$N957))</f>
        <v/>
      </c>
      <c r="AA957" s="92" t="str">
        <f t="shared" si="526"/>
        <v/>
      </c>
      <c r="AB957" s="92" t="str">
        <f t="shared" si="527"/>
        <v/>
      </c>
      <c r="AC957" s="92" t="str">
        <f t="shared" si="528"/>
        <v/>
      </c>
      <c r="AD957" s="92" t="str">
        <f t="shared" si="538"/>
        <v/>
      </c>
      <c r="AE957" s="92" t="str">
        <f t="shared" si="538"/>
        <v/>
      </c>
      <c r="AF957" s="92" t="str">
        <f t="shared" si="538"/>
        <v/>
      </c>
      <c r="AG957" s="92" t="str">
        <f t="shared" si="538"/>
        <v/>
      </c>
      <c r="AH957" s="92" t="str">
        <f t="shared" si="538"/>
        <v/>
      </c>
      <c r="AI957" s="92" t="str">
        <f t="shared" si="538"/>
        <v/>
      </c>
      <c r="AJ957" s="92" t="str">
        <f t="shared" si="538"/>
        <v/>
      </c>
      <c r="AK957" s="92" t="str">
        <f t="shared" si="538"/>
        <v/>
      </c>
      <c r="AL957" s="92" t="str">
        <f t="shared" si="538"/>
        <v/>
      </c>
      <c r="AN957" s="35" t="str">
        <f t="shared" si="508"/>
        <v/>
      </c>
      <c r="AO957" s="44" t="str">
        <f t="shared" si="529"/>
        <v/>
      </c>
      <c r="AP957" s="41" t="str">
        <f>IF(AO957="","",RANK(AO957,AO$3:AO$1048576,1)+COUNTIF(AO$3:AO957,AO957)-1)</f>
        <v/>
      </c>
      <c r="AQ957" s="1" t="str">
        <f t="shared" si="530"/>
        <v/>
      </c>
      <c r="AR957" s="34" t="str">
        <f t="shared" si="509"/>
        <v/>
      </c>
      <c r="AS957" s="39" t="str">
        <f t="shared" si="510"/>
        <v/>
      </c>
      <c r="AT957" s="44" t="str">
        <f t="shared" si="511"/>
        <v/>
      </c>
      <c r="AU957" s="41" t="str">
        <f>IF(AT957="","",RANK(AT957,AT$3:AT$1048576,1)+COUNTIF(AT$3:AT957,AT957)-1)</f>
        <v/>
      </c>
      <c r="AV957" s="1" t="str">
        <f t="shared" si="512"/>
        <v/>
      </c>
      <c r="AW957" s="34" t="str">
        <f t="shared" si="513"/>
        <v/>
      </c>
      <c r="AX957" s="39" t="str">
        <f t="shared" si="514"/>
        <v/>
      </c>
      <c r="AY957" s="44" t="str">
        <f t="shared" si="531"/>
        <v/>
      </c>
      <c r="AZ957" s="41" t="str">
        <f>IF(AY957="","",RANK(AY957,AY$3:AY$1048576,1)+COUNTIF(AY$3:AY957,AY957)-1)</f>
        <v/>
      </c>
      <c r="BA957" s="1" t="str">
        <f t="shared" si="515"/>
        <v/>
      </c>
      <c r="BB957" s="34" t="str">
        <f t="shared" si="516"/>
        <v/>
      </c>
      <c r="BC957" s="39" t="str">
        <f t="shared" si="517"/>
        <v/>
      </c>
      <c r="BD957" s="44" t="str">
        <f t="shared" si="532"/>
        <v/>
      </c>
      <c r="BE957" s="41" t="str">
        <f>IF(BD957="","",RANK(BD957,BD$3:BD$1048576,1)+COUNTIF(BD$3:BD957,BD957)-1)</f>
        <v/>
      </c>
      <c r="BF957" s="1" t="str">
        <f t="shared" si="518"/>
        <v/>
      </c>
      <c r="BG957" s="34" t="str">
        <f t="shared" si="519"/>
        <v/>
      </c>
      <c r="BH957" s="39" t="str">
        <f t="shared" si="520"/>
        <v/>
      </c>
      <c r="BJ957" s="3"/>
      <c r="BK957" s="86"/>
      <c r="BL957" s="86"/>
      <c r="BM957" s="86"/>
      <c r="BN957" s="86"/>
      <c r="BO957" s="3"/>
      <c r="BP957" s="86"/>
      <c r="BQ957" s="86"/>
      <c r="BR957" s="86"/>
      <c r="BS957" s="86"/>
      <c r="BT957" s="3"/>
      <c r="BU957" s="86"/>
      <c r="BV957" s="86"/>
      <c r="BW957" s="86"/>
      <c r="BX957" s="86"/>
      <c r="BY957" s="3"/>
      <c r="BZ957" s="86"/>
      <c r="CA957" s="86"/>
      <c r="CB957" s="86"/>
      <c r="CC957" s="86"/>
    </row>
    <row r="958" spans="2:81" ht="35.1" customHeight="1" x14ac:dyDescent="0.2">
      <c r="B958" s="187"/>
      <c r="C958" s="188"/>
      <c r="D958" s="189"/>
      <c r="E958" s="186"/>
      <c r="F958" s="182"/>
      <c r="G958" s="184"/>
      <c r="K958" s="80" t="str">
        <f>IF(O958="","",COUNT(O$3:O958))</f>
        <v/>
      </c>
      <c r="L958" s="80" t="str">
        <f>IF(B958&lt;&gt;"",B958,IF(OR(COUNTA($G$3:$G958)&lt;COUNTA($G$3:$G$1048576),$G958&lt;&gt;""),L957,""))</f>
        <v/>
      </c>
      <c r="M958" s="80" t="str">
        <f>IF(C958&lt;&gt;"",C958,IF(OR(COUNTA($G$3:$G958)&lt;COUNTA($G$3:$G$1048576),$G958&lt;&gt;""),M957,""))</f>
        <v/>
      </c>
      <c r="N958" s="80" t="str">
        <f>IF(D958&lt;&gt;"",D958,IF(OR(COUNTA($G$3:$G958)&lt;COUNTA($G$3:$G$1048576),$G958&lt;&gt;""),N957,""))</f>
        <v/>
      </c>
      <c r="O958" s="81" t="str">
        <f t="shared" si="521"/>
        <v/>
      </c>
      <c r="P958" s="90" t="str">
        <f>IFERROR(IF(O958="",IF(COUNT(S$3:S$1048576)=COUNT(S$3:S958),IF(S958="","",INDEX(O$3:O958,MATCH(MAX(K$3:K958),K$3:K958,0),0)),INDEX(O$3:O958,MATCH(MAX(K$3:K958),K$3:K958,0),0)),O958),"")</f>
        <v/>
      </c>
      <c r="Q958" s="89" t="str">
        <f>IF(R958="","",COUNT(R$3:R958))</f>
        <v/>
      </c>
      <c r="R958" s="80" t="str">
        <f t="shared" si="507"/>
        <v/>
      </c>
      <c r="S958" s="91" t="str">
        <f>IFERROR(IF(COUNTA($E958:$G958)=0,"",IF(AND(R958="",$O958=INDEX(O$3:O958,MATCH(MAX(Q$3:Q958),Q$3:Q958,0),0)),INDEX(R$3:R958,MATCH(MAX(Q$3:Q958),Q$3:Q958,0),0),R958)),"")</f>
        <v/>
      </c>
      <c r="T958" s="80" t="str">
        <f>IF(U958="","",COUNT(U$3:U958))</f>
        <v/>
      </c>
      <c r="U958" s="80" t="str">
        <f t="shared" si="522"/>
        <v/>
      </c>
      <c r="V958" s="91" t="str">
        <f>IFERROR(IF(S958="","",IF(U958="",IF(AND(E958="",F958="",G958&lt;&gt;"",$O958=INDEX(O$3:O958,MATCH(MAX(T$3:T958),T$3:T958,0),0)),INDEX(U$3:U958,MATCH(MAX(T$3:T958),T$3:T958,0),0),IF(AND(S958&lt;&gt;"",U958=""),0,"")),U958)),"")</f>
        <v/>
      </c>
      <c r="W958" s="95" t="str">
        <f t="shared" si="523"/>
        <v/>
      </c>
      <c r="X958" s="198" t="str">
        <f t="shared" si="524"/>
        <v/>
      </c>
      <c r="Y958" s="92" t="str">
        <f t="shared" si="525"/>
        <v/>
      </c>
      <c r="Z958" s="106" t="str">
        <f>IF(P958="","",COUNTIF($N$3:$N958,$N958))</f>
        <v/>
      </c>
      <c r="AA958" s="92" t="str">
        <f t="shared" si="526"/>
        <v/>
      </c>
      <c r="AB958" s="92" t="str">
        <f t="shared" si="527"/>
        <v/>
      </c>
      <c r="AC958" s="92" t="str">
        <f t="shared" si="528"/>
        <v/>
      </c>
      <c r="AD958" s="92" t="str">
        <f t="shared" si="538"/>
        <v/>
      </c>
      <c r="AE958" s="92" t="str">
        <f t="shared" si="538"/>
        <v/>
      </c>
      <c r="AF958" s="92" t="str">
        <f t="shared" si="538"/>
        <v/>
      </c>
      <c r="AG958" s="92" t="str">
        <f t="shared" si="538"/>
        <v/>
      </c>
      <c r="AH958" s="92" t="str">
        <f t="shared" si="538"/>
        <v/>
      </c>
      <c r="AI958" s="92" t="str">
        <f t="shared" si="538"/>
        <v/>
      </c>
      <c r="AJ958" s="92" t="str">
        <f t="shared" si="538"/>
        <v/>
      </c>
      <c r="AK958" s="92" t="str">
        <f t="shared" si="538"/>
        <v/>
      </c>
      <c r="AL958" s="92" t="str">
        <f t="shared" si="538"/>
        <v/>
      </c>
      <c r="AN958" s="35" t="str">
        <f t="shared" si="508"/>
        <v/>
      </c>
      <c r="AO958" s="44" t="str">
        <f t="shared" si="529"/>
        <v/>
      </c>
      <c r="AP958" s="41" t="str">
        <f>IF(AO958="","",RANK(AO958,AO$3:AO$1048576,1)+COUNTIF(AO$3:AO958,AO958)-1)</f>
        <v/>
      </c>
      <c r="AQ958" s="1" t="str">
        <f t="shared" si="530"/>
        <v/>
      </c>
      <c r="AR958" s="34" t="str">
        <f t="shared" si="509"/>
        <v/>
      </c>
      <c r="AS958" s="39" t="str">
        <f t="shared" si="510"/>
        <v/>
      </c>
      <c r="AT958" s="44" t="str">
        <f t="shared" si="511"/>
        <v/>
      </c>
      <c r="AU958" s="41" t="str">
        <f>IF(AT958="","",RANK(AT958,AT$3:AT$1048576,1)+COUNTIF(AT$3:AT958,AT958)-1)</f>
        <v/>
      </c>
      <c r="AV958" s="1" t="str">
        <f t="shared" si="512"/>
        <v/>
      </c>
      <c r="AW958" s="34" t="str">
        <f t="shared" si="513"/>
        <v/>
      </c>
      <c r="AX958" s="39" t="str">
        <f t="shared" si="514"/>
        <v/>
      </c>
      <c r="AY958" s="44" t="str">
        <f t="shared" si="531"/>
        <v/>
      </c>
      <c r="AZ958" s="41" t="str">
        <f>IF(AY958="","",RANK(AY958,AY$3:AY$1048576,1)+COUNTIF(AY$3:AY958,AY958)-1)</f>
        <v/>
      </c>
      <c r="BA958" s="1" t="str">
        <f t="shared" si="515"/>
        <v/>
      </c>
      <c r="BB958" s="34" t="str">
        <f t="shared" si="516"/>
        <v/>
      </c>
      <c r="BC958" s="39" t="str">
        <f t="shared" si="517"/>
        <v/>
      </c>
      <c r="BD958" s="44" t="str">
        <f t="shared" si="532"/>
        <v/>
      </c>
      <c r="BE958" s="41" t="str">
        <f>IF(BD958="","",RANK(BD958,BD$3:BD$1048576,1)+COUNTIF(BD$3:BD958,BD958)-1)</f>
        <v/>
      </c>
      <c r="BF958" s="1" t="str">
        <f t="shared" si="518"/>
        <v/>
      </c>
      <c r="BG958" s="34" t="str">
        <f t="shared" si="519"/>
        <v/>
      </c>
      <c r="BH958" s="39" t="str">
        <f t="shared" si="520"/>
        <v/>
      </c>
      <c r="BJ958" s="3"/>
      <c r="BK958" s="86"/>
      <c r="BL958" s="86"/>
      <c r="BM958" s="86"/>
      <c r="BN958" s="86"/>
      <c r="BO958" s="3"/>
      <c r="BP958" s="86"/>
      <c r="BQ958" s="86"/>
      <c r="BR958" s="86"/>
      <c r="BS958" s="86"/>
      <c r="BT958" s="3"/>
      <c r="BU958" s="86"/>
      <c r="BV958" s="86"/>
      <c r="BW958" s="86"/>
      <c r="BX958" s="86"/>
      <c r="BY958" s="3"/>
      <c r="BZ958" s="86"/>
      <c r="CA958" s="86"/>
      <c r="CB958" s="86"/>
      <c r="CC958" s="86"/>
    </row>
    <row r="959" spans="2:81" ht="35.1" customHeight="1" x14ac:dyDescent="0.2">
      <c r="B959" s="187"/>
      <c r="C959" s="188"/>
      <c r="D959" s="189"/>
      <c r="E959" s="186"/>
      <c r="F959" s="182"/>
      <c r="G959" s="184"/>
      <c r="K959" s="80" t="str">
        <f>IF(O959="","",COUNT(O$3:O959))</f>
        <v/>
      </c>
      <c r="L959" s="80" t="str">
        <f>IF(B959&lt;&gt;"",B959,IF(OR(COUNTA($G$3:$G959)&lt;COUNTA($G$3:$G$1048576),$G959&lt;&gt;""),L958,""))</f>
        <v/>
      </c>
      <c r="M959" s="80" t="str">
        <f>IF(C959&lt;&gt;"",C959,IF(OR(COUNTA($G$3:$G959)&lt;COUNTA($G$3:$G$1048576),$G959&lt;&gt;""),M958,""))</f>
        <v/>
      </c>
      <c r="N959" s="80" t="str">
        <f>IF(D959&lt;&gt;"",D959,IF(OR(COUNTA($G$3:$G959)&lt;COUNTA($G$3:$G$1048576),$G959&lt;&gt;""),N958,""))</f>
        <v/>
      </c>
      <c r="O959" s="81" t="str">
        <f t="shared" si="521"/>
        <v/>
      </c>
      <c r="P959" s="90" t="str">
        <f>IFERROR(IF(O959="",IF(COUNT(S$3:S$1048576)=COUNT(S$3:S959),IF(S959="","",INDEX(O$3:O959,MATCH(MAX(K$3:K959),K$3:K959,0),0)),INDEX(O$3:O959,MATCH(MAX(K$3:K959),K$3:K959,0),0)),O959),"")</f>
        <v/>
      </c>
      <c r="Q959" s="89" t="str">
        <f>IF(R959="","",COUNT(R$3:R959))</f>
        <v/>
      </c>
      <c r="R959" s="80" t="str">
        <f t="shared" si="507"/>
        <v/>
      </c>
      <c r="S959" s="91" t="str">
        <f>IFERROR(IF(COUNTA($E959:$G959)=0,"",IF(AND(R959="",$O959=INDEX(O$3:O959,MATCH(MAX(Q$3:Q959),Q$3:Q959,0),0)),INDEX(R$3:R959,MATCH(MAX(Q$3:Q959),Q$3:Q959,0),0),R959)),"")</f>
        <v/>
      </c>
      <c r="T959" s="80" t="str">
        <f>IF(U959="","",COUNT(U$3:U959))</f>
        <v/>
      </c>
      <c r="U959" s="80" t="str">
        <f t="shared" si="522"/>
        <v/>
      </c>
      <c r="V959" s="91" t="str">
        <f>IFERROR(IF(S959="","",IF(U959="",IF(AND(E959="",F959="",G959&lt;&gt;"",$O959=INDEX(O$3:O959,MATCH(MAX(T$3:T959),T$3:T959,0),0)),INDEX(U$3:U959,MATCH(MAX(T$3:T959),T$3:T959,0),0),IF(AND(S959&lt;&gt;"",U959=""),0,"")),U959)),"")</f>
        <v/>
      </c>
      <c r="W959" s="95" t="str">
        <f t="shared" si="523"/>
        <v/>
      </c>
      <c r="X959" s="198" t="str">
        <f t="shared" si="524"/>
        <v/>
      </c>
      <c r="Y959" s="92" t="str">
        <f t="shared" si="525"/>
        <v/>
      </c>
      <c r="Z959" s="106" t="str">
        <f>IF(P959="","",COUNTIF($N$3:$N959,$N959))</f>
        <v/>
      </c>
      <c r="AA959" s="92" t="str">
        <f t="shared" si="526"/>
        <v/>
      </c>
      <c r="AB959" s="92" t="str">
        <f t="shared" si="527"/>
        <v/>
      </c>
      <c r="AC959" s="92" t="str">
        <f t="shared" si="528"/>
        <v/>
      </c>
      <c r="AD959" s="92" t="str">
        <f t="shared" si="538"/>
        <v/>
      </c>
      <c r="AE959" s="92" t="str">
        <f t="shared" si="538"/>
        <v/>
      </c>
      <c r="AF959" s="92" t="str">
        <f t="shared" si="538"/>
        <v/>
      </c>
      <c r="AG959" s="92" t="str">
        <f t="shared" si="538"/>
        <v/>
      </c>
      <c r="AH959" s="92" t="str">
        <f t="shared" si="538"/>
        <v/>
      </c>
      <c r="AI959" s="92" t="str">
        <f t="shared" si="538"/>
        <v/>
      </c>
      <c r="AJ959" s="92" t="str">
        <f t="shared" si="538"/>
        <v/>
      </c>
      <c r="AK959" s="92" t="str">
        <f t="shared" si="538"/>
        <v/>
      </c>
      <c r="AL959" s="92" t="str">
        <f t="shared" si="538"/>
        <v/>
      </c>
      <c r="AN959" s="35" t="str">
        <f t="shared" si="508"/>
        <v/>
      </c>
      <c r="AO959" s="44" t="str">
        <f t="shared" si="529"/>
        <v/>
      </c>
      <c r="AP959" s="41" t="str">
        <f>IF(AO959="","",RANK(AO959,AO$3:AO$1048576,1)+COUNTIF(AO$3:AO959,AO959)-1)</f>
        <v/>
      </c>
      <c r="AQ959" s="1" t="str">
        <f t="shared" si="530"/>
        <v/>
      </c>
      <c r="AR959" s="34" t="str">
        <f t="shared" si="509"/>
        <v/>
      </c>
      <c r="AS959" s="39" t="str">
        <f t="shared" si="510"/>
        <v/>
      </c>
      <c r="AT959" s="44" t="str">
        <f t="shared" si="511"/>
        <v/>
      </c>
      <c r="AU959" s="41" t="str">
        <f>IF(AT959="","",RANK(AT959,AT$3:AT$1048576,1)+COUNTIF(AT$3:AT959,AT959)-1)</f>
        <v/>
      </c>
      <c r="AV959" s="1" t="str">
        <f t="shared" si="512"/>
        <v/>
      </c>
      <c r="AW959" s="34" t="str">
        <f t="shared" si="513"/>
        <v/>
      </c>
      <c r="AX959" s="39" t="str">
        <f t="shared" si="514"/>
        <v/>
      </c>
      <c r="AY959" s="44" t="str">
        <f t="shared" si="531"/>
        <v/>
      </c>
      <c r="AZ959" s="41" t="str">
        <f>IF(AY959="","",RANK(AY959,AY$3:AY$1048576,1)+COUNTIF(AY$3:AY959,AY959)-1)</f>
        <v/>
      </c>
      <c r="BA959" s="1" t="str">
        <f t="shared" si="515"/>
        <v/>
      </c>
      <c r="BB959" s="34" t="str">
        <f t="shared" si="516"/>
        <v/>
      </c>
      <c r="BC959" s="39" t="str">
        <f t="shared" si="517"/>
        <v/>
      </c>
      <c r="BD959" s="44" t="str">
        <f t="shared" si="532"/>
        <v/>
      </c>
      <c r="BE959" s="41" t="str">
        <f>IF(BD959="","",RANK(BD959,BD$3:BD$1048576,1)+COUNTIF(BD$3:BD959,BD959)-1)</f>
        <v/>
      </c>
      <c r="BF959" s="1" t="str">
        <f t="shared" si="518"/>
        <v/>
      </c>
      <c r="BG959" s="34" t="str">
        <f t="shared" si="519"/>
        <v/>
      </c>
      <c r="BH959" s="39" t="str">
        <f t="shared" si="520"/>
        <v/>
      </c>
      <c r="BJ959" s="3"/>
      <c r="BK959" s="86"/>
      <c r="BL959" s="86"/>
      <c r="BM959" s="86"/>
      <c r="BN959" s="86"/>
      <c r="BO959" s="3"/>
      <c r="BP959" s="86"/>
      <c r="BQ959" s="86"/>
      <c r="BR959" s="86"/>
      <c r="BS959" s="86"/>
      <c r="BT959" s="3"/>
      <c r="BU959" s="86"/>
      <c r="BV959" s="86"/>
      <c r="BW959" s="86"/>
      <c r="BX959" s="86"/>
      <c r="BY959" s="3"/>
      <c r="BZ959" s="86"/>
      <c r="CA959" s="86"/>
      <c r="CB959" s="86"/>
      <c r="CC959" s="86"/>
    </row>
    <row r="960" spans="2:81" ht="35.1" customHeight="1" x14ac:dyDescent="0.2">
      <c r="B960" s="187"/>
      <c r="C960" s="188"/>
      <c r="D960" s="189"/>
      <c r="E960" s="186"/>
      <c r="F960" s="182"/>
      <c r="G960" s="184"/>
      <c r="K960" s="80" t="str">
        <f>IF(O960="","",COUNT(O$3:O960))</f>
        <v/>
      </c>
      <c r="L960" s="80" t="str">
        <f>IF(B960&lt;&gt;"",B960,IF(OR(COUNTA($G$3:$G960)&lt;COUNTA($G$3:$G$1048576),$G960&lt;&gt;""),L959,""))</f>
        <v/>
      </c>
      <c r="M960" s="80" t="str">
        <f>IF(C960&lt;&gt;"",C960,IF(OR(COUNTA($G$3:$G960)&lt;COUNTA($G$3:$G$1048576),$G960&lt;&gt;""),M959,""))</f>
        <v/>
      </c>
      <c r="N960" s="80" t="str">
        <f>IF(D960&lt;&gt;"",D960,IF(OR(COUNTA($G$3:$G960)&lt;COUNTA($G$3:$G$1048576),$G960&lt;&gt;""),N959,""))</f>
        <v/>
      </c>
      <c r="O960" s="81" t="str">
        <f t="shared" si="521"/>
        <v/>
      </c>
      <c r="P960" s="90" t="str">
        <f>IFERROR(IF(O960="",IF(COUNT(S$3:S$1048576)=COUNT(S$3:S960),IF(S960="","",INDEX(O$3:O960,MATCH(MAX(K$3:K960),K$3:K960,0),0)),INDEX(O$3:O960,MATCH(MAX(K$3:K960),K$3:K960,0),0)),O960),"")</f>
        <v/>
      </c>
      <c r="Q960" s="89" t="str">
        <f>IF(R960="","",COUNT(R$3:R960))</f>
        <v/>
      </c>
      <c r="R960" s="80" t="str">
        <f t="shared" si="507"/>
        <v/>
      </c>
      <c r="S960" s="91" t="str">
        <f>IFERROR(IF(COUNTA($E960:$G960)=0,"",IF(AND(R960="",$O960=INDEX(O$3:O960,MATCH(MAX(Q$3:Q960),Q$3:Q960,0),0)),INDEX(R$3:R960,MATCH(MAX(Q$3:Q960),Q$3:Q960,0),0),R960)),"")</f>
        <v/>
      </c>
      <c r="T960" s="80" t="str">
        <f>IF(U960="","",COUNT(U$3:U960))</f>
        <v/>
      </c>
      <c r="U960" s="80" t="str">
        <f t="shared" si="522"/>
        <v/>
      </c>
      <c r="V960" s="91" t="str">
        <f>IFERROR(IF(S960="","",IF(U960="",IF(AND(E960="",F960="",G960&lt;&gt;"",$O960=INDEX(O$3:O960,MATCH(MAX(T$3:T960),T$3:T960,0),0)),INDEX(U$3:U960,MATCH(MAX(T$3:T960),T$3:T960,0),0),IF(AND(S960&lt;&gt;"",U960=""),0,"")),U960)),"")</f>
        <v/>
      </c>
      <c r="W960" s="95" t="str">
        <f t="shared" si="523"/>
        <v/>
      </c>
      <c r="X960" s="198" t="str">
        <f t="shared" si="524"/>
        <v/>
      </c>
      <c r="Y960" s="92" t="str">
        <f t="shared" si="525"/>
        <v/>
      </c>
      <c r="Z960" s="106" t="str">
        <f>IF(P960="","",COUNTIF($N$3:$N960,$N960))</f>
        <v/>
      </c>
      <c r="AA960" s="92" t="str">
        <f t="shared" si="526"/>
        <v/>
      </c>
      <c r="AB960" s="92" t="str">
        <f t="shared" si="527"/>
        <v/>
      </c>
      <c r="AC960" s="92" t="str">
        <f t="shared" si="528"/>
        <v/>
      </c>
      <c r="AD960" s="92" t="str">
        <f t="shared" si="538"/>
        <v/>
      </c>
      <c r="AE960" s="92" t="str">
        <f t="shared" si="538"/>
        <v/>
      </c>
      <c r="AF960" s="92" t="str">
        <f t="shared" si="538"/>
        <v/>
      </c>
      <c r="AG960" s="92" t="str">
        <f t="shared" si="538"/>
        <v/>
      </c>
      <c r="AH960" s="92" t="str">
        <f t="shared" si="538"/>
        <v/>
      </c>
      <c r="AI960" s="92" t="str">
        <f t="shared" si="538"/>
        <v/>
      </c>
      <c r="AJ960" s="92" t="str">
        <f t="shared" si="538"/>
        <v/>
      </c>
      <c r="AK960" s="92" t="str">
        <f t="shared" si="538"/>
        <v/>
      </c>
      <c r="AL960" s="92" t="str">
        <f t="shared" si="538"/>
        <v/>
      </c>
      <c r="AN960" s="35" t="str">
        <f t="shared" si="508"/>
        <v/>
      </c>
      <c r="AO960" s="44" t="str">
        <f t="shared" si="529"/>
        <v/>
      </c>
      <c r="AP960" s="41" t="str">
        <f>IF(AO960="","",RANK(AO960,AO$3:AO$1048576,1)+COUNTIF(AO$3:AO960,AO960)-1)</f>
        <v/>
      </c>
      <c r="AQ960" s="1" t="str">
        <f t="shared" si="530"/>
        <v/>
      </c>
      <c r="AR960" s="34" t="str">
        <f t="shared" si="509"/>
        <v/>
      </c>
      <c r="AS960" s="39" t="str">
        <f t="shared" si="510"/>
        <v/>
      </c>
      <c r="AT960" s="44" t="str">
        <f t="shared" si="511"/>
        <v/>
      </c>
      <c r="AU960" s="41" t="str">
        <f>IF(AT960="","",RANK(AT960,AT$3:AT$1048576,1)+COUNTIF(AT$3:AT960,AT960)-1)</f>
        <v/>
      </c>
      <c r="AV960" s="1" t="str">
        <f t="shared" si="512"/>
        <v/>
      </c>
      <c r="AW960" s="34" t="str">
        <f t="shared" si="513"/>
        <v/>
      </c>
      <c r="AX960" s="39" t="str">
        <f t="shared" si="514"/>
        <v/>
      </c>
      <c r="AY960" s="44" t="str">
        <f t="shared" si="531"/>
        <v/>
      </c>
      <c r="AZ960" s="41" t="str">
        <f>IF(AY960="","",RANK(AY960,AY$3:AY$1048576,1)+COUNTIF(AY$3:AY960,AY960)-1)</f>
        <v/>
      </c>
      <c r="BA960" s="1" t="str">
        <f t="shared" si="515"/>
        <v/>
      </c>
      <c r="BB960" s="34" t="str">
        <f t="shared" si="516"/>
        <v/>
      </c>
      <c r="BC960" s="39" t="str">
        <f t="shared" si="517"/>
        <v/>
      </c>
      <c r="BD960" s="44" t="str">
        <f t="shared" si="532"/>
        <v/>
      </c>
      <c r="BE960" s="41" t="str">
        <f>IF(BD960="","",RANK(BD960,BD$3:BD$1048576,1)+COUNTIF(BD$3:BD960,BD960)-1)</f>
        <v/>
      </c>
      <c r="BF960" s="1" t="str">
        <f t="shared" si="518"/>
        <v/>
      </c>
      <c r="BG960" s="34" t="str">
        <f t="shared" si="519"/>
        <v/>
      </c>
      <c r="BH960" s="39" t="str">
        <f t="shared" si="520"/>
        <v/>
      </c>
      <c r="BJ960" s="3"/>
      <c r="BK960" s="86"/>
      <c r="BL960" s="86"/>
      <c r="BM960" s="86"/>
      <c r="BN960" s="86"/>
      <c r="BO960" s="3"/>
      <c r="BP960" s="86"/>
      <c r="BQ960" s="86"/>
      <c r="BR960" s="86"/>
      <c r="BS960" s="86"/>
      <c r="BT960" s="3"/>
      <c r="BU960" s="86"/>
      <c r="BV960" s="86"/>
      <c r="BW960" s="86"/>
      <c r="BX960" s="86"/>
      <c r="BY960" s="3"/>
      <c r="BZ960" s="86"/>
      <c r="CA960" s="86"/>
      <c r="CB960" s="86"/>
      <c r="CC960" s="86"/>
    </row>
    <row r="961" spans="2:81" ht="35.1" customHeight="1" x14ac:dyDescent="0.2">
      <c r="B961" s="187"/>
      <c r="C961" s="188"/>
      <c r="D961" s="189"/>
      <c r="E961" s="186"/>
      <c r="F961" s="182"/>
      <c r="G961" s="184"/>
      <c r="K961" s="80" t="str">
        <f>IF(O961="","",COUNT(O$3:O961))</f>
        <v/>
      </c>
      <c r="L961" s="80" t="str">
        <f>IF(B961&lt;&gt;"",B961,IF(OR(COUNTA($G$3:$G961)&lt;COUNTA($G$3:$G$1048576),$G961&lt;&gt;""),L960,""))</f>
        <v/>
      </c>
      <c r="M961" s="80" t="str">
        <f>IF(C961&lt;&gt;"",C961,IF(OR(COUNTA($G$3:$G961)&lt;COUNTA($G$3:$G$1048576),$G961&lt;&gt;""),M960,""))</f>
        <v/>
      </c>
      <c r="N961" s="80" t="str">
        <f>IF(D961&lt;&gt;"",D961,IF(OR(COUNTA($G$3:$G961)&lt;COUNTA($G$3:$G$1048576),$G961&lt;&gt;""),N960,""))</f>
        <v/>
      </c>
      <c r="O961" s="81" t="str">
        <f t="shared" si="521"/>
        <v/>
      </c>
      <c r="P961" s="90" t="str">
        <f>IFERROR(IF(O961="",IF(COUNT(S$3:S$1048576)=COUNT(S$3:S961),IF(S961="","",INDEX(O$3:O961,MATCH(MAX(K$3:K961),K$3:K961,0),0)),INDEX(O$3:O961,MATCH(MAX(K$3:K961),K$3:K961,0),0)),O961),"")</f>
        <v/>
      </c>
      <c r="Q961" s="89" t="str">
        <f>IF(R961="","",COUNT(R$3:R961))</f>
        <v/>
      </c>
      <c r="R961" s="80" t="str">
        <f t="shared" si="507"/>
        <v/>
      </c>
      <c r="S961" s="91" t="str">
        <f>IFERROR(IF(COUNTA($E961:$G961)=0,"",IF(AND(R961="",$O961=INDEX(O$3:O961,MATCH(MAX(Q$3:Q961),Q$3:Q961,0),0)),INDEX(R$3:R961,MATCH(MAX(Q$3:Q961),Q$3:Q961,0),0),R961)),"")</f>
        <v/>
      </c>
      <c r="T961" s="80" t="str">
        <f>IF(U961="","",COUNT(U$3:U961))</f>
        <v/>
      </c>
      <c r="U961" s="80" t="str">
        <f t="shared" si="522"/>
        <v/>
      </c>
      <c r="V961" s="91" t="str">
        <f>IFERROR(IF(S961="","",IF(U961="",IF(AND(E961="",F961="",G961&lt;&gt;"",$O961=INDEX(O$3:O961,MATCH(MAX(T$3:T961),T$3:T961,0),0)),INDEX(U$3:U961,MATCH(MAX(T$3:T961),T$3:T961,0),0),IF(AND(S961&lt;&gt;"",U961=""),0,"")),U961)),"")</f>
        <v/>
      </c>
      <c r="W961" s="95" t="str">
        <f t="shared" si="523"/>
        <v/>
      </c>
      <c r="X961" s="198" t="str">
        <f t="shared" si="524"/>
        <v/>
      </c>
      <c r="Y961" s="92" t="str">
        <f t="shared" si="525"/>
        <v/>
      </c>
      <c r="Z961" s="106" t="str">
        <f>IF(P961="","",COUNTIF($N$3:$N961,$N961))</f>
        <v/>
      </c>
      <c r="AA961" s="92" t="str">
        <f t="shared" si="526"/>
        <v/>
      </c>
      <c r="AB961" s="92" t="str">
        <f t="shared" si="527"/>
        <v/>
      </c>
      <c r="AC961" s="92" t="str">
        <f t="shared" si="528"/>
        <v/>
      </c>
      <c r="AD961" s="92" t="str">
        <f t="shared" si="538"/>
        <v/>
      </c>
      <c r="AE961" s="92" t="str">
        <f t="shared" si="538"/>
        <v/>
      </c>
      <c r="AF961" s="92" t="str">
        <f t="shared" si="538"/>
        <v/>
      </c>
      <c r="AG961" s="92" t="str">
        <f t="shared" si="538"/>
        <v/>
      </c>
      <c r="AH961" s="92" t="str">
        <f t="shared" si="538"/>
        <v/>
      </c>
      <c r="AI961" s="92" t="str">
        <f t="shared" si="538"/>
        <v/>
      </c>
      <c r="AJ961" s="92" t="str">
        <f t="shared" si="538"/>
        <v/>
      </c>
      <c r="AK961" s="92" t="str">
        <f t="shared" si="538"/>
        <v/>
      </c>
      <c r="AL961" s="92" t="str">
        <f t="shared" si="538"/>
        <v/>
      </c>
      <c r="AN961" s="35" t="str">
        <f t="shared" si="508"/>
        <v/>
      </c>
      <c r="AO961" s="44" t="str">
        <f t="shared" si="529"/>
        <v/>
      </c>
      <c r="AP961" s="41" t="str">
        <f>IF(AO961="","",RANK(AO961,AO$3:AO$1048576,1)+COUNTIF(AO$3:AO961,AO961)-1)</f>
        <v/>
      </c>
      <c r="AQ961" s="1" t="str">
        <f t="shared" si="530"/>
        <v/>
      </c>
      <c r="AR961" s="34" t="str">
        <f t="shared" si="509"/>
        <v/>
      </c>
      <c r="AS961" s="39" t="str">
        <f t="shared" si="510"/>
        <v/>
      </c>
      <c r="AT961" s="44" t="str">
        <f t="shared" si="511"/>
        <v/>
      </c>
      <c r="AU961" s="41" t="str">
        <f>IF(AT961="","",RANK(AT961,AT$3:AT$1048576,1)+COUNTIF(AT$3:AT961,AT961)-1)</f>
        <v/>
      </c>
      <c r="AV961" s="1" t="str">
        <f t="shared" si="512"/>
        <v/>
      </c>
      <c r="AW961" s="34" t="str">
        <f t="shared" si="513"/>
        <v/>
      </c>
      <c r="AX961" s="39" t="str">
        <f t="shared" si="514"/>
        <v/>
      </c>
      <c r="AY961" s="44" t="str">
        <f t="shared" si="531"/>
        <v/>
      </c>
      <c r="AZ961" s="41" t="str">
        <f>IF(AY961="","",RANK(AY961,AY$3:AY$1048576,1)+COUNTIF(AY$3:AY961,AY961)-1)</f>
        <v/>
      </c>
      <c r="BA961" s="1" t="str">
        <f t="shared" si="515"/>
        <v/>
      </c>
      <c r="BB961" s="34" t="str">
        <f t="shared" si="516"/>
        <v/>
      </c>
      <c r="BC961" s="39" t="str">
        <f t="shared" si="517"/>
        <v/>
      </c>
      <c r="BD961" s="44" t="str">
        <f t="shared" si="532"/>
        <v/>
      </c>
      <c r="BE961" s="41" t="str">
        <f>IF(BD961="","",RANK(BD961,BD$3:BD$1048576,1)+COUNTIF(BD$3:BD961,BD961)-1)</f>
        <v/>
      </c>
      <c r="BF961" s="1" t="str">
        <f t="shared" si="518"/>
        <v/>
      </c>
      <c r="BG961" s="34" t="str">
        <f t="shared" si="519"/>
        <v/>
      </c>
      <c r="BH961" s="39" t="str">
        <f t="shared" si="520"/>
        <v/>
      </c>
      <c r="BJ961" s="3"/>
      <c r="BK961" s="86"/>
      <c r="BL961" s="86"/>
      <c r="BM961" s="86"/>
      <c r="BN961" s="86"/>
      <c r="BO961" s="3"/>
      <c r="BP961" s="86"/>
      <c r="BQ961" s="86"/>
      <c r="BR961" s="86"/>
      <c r="BS961" s="86"/>
      <c r="BT961" s="3"/>
      <c r="BU961" s="86"/>
      <c r="BV961" s="86"/>
      <c r="BW961" s="86"/>
      <c r="BX961" s="86"/>
      <c r="BY961" s="3"/>
      <c r="BZ961" s="86"/>
      <c r="CA961" s="86"/>
      <c r="CB961" s="86"/>
      <c r="CC961" s="86"/>
    </row>
    <row r="962" spans="2:81" ht="35.1" customHeight="1" x14ac:dyDescent="0.2">
      <c r="B962" s="187"/>
      <c r="C962" s="188"/>
      <c r="D962" s="189"/>
      <c r="E962" s="186"/>
      <c r="F962" s="182"/>
      <c r="G962" s="184"/>
      <c r="K962" s="80" t="str">
        <f>IF(O962="","",COUNT(O$3:O962))</f>
        <v/>
      </c>
      <c r="L962" s="80" t="str">
        <f>IF(B962&lt;&gt;"",B962,IF(OR(COUNTA($G$3:$G962)&lt;COUNTA($G$3:$G$1048576),$G962&lt;&gt;""),L961,""))</f>
        <v/>
      </c>
      <c r="M962" s="80" t="str">
        <f>IF(C962&lt;&gt;"",C962,IF(OR(COUNTA($G$3:$G962)&lt;COUNTA($G$3:$G$1048576),$G962&lt;&gt;""),M961,""))</f>
        <v/>
      </c>
      <c r="N962" s="80" t="str">
        <f>IF(D962&lt;&gt;"",D962,IF(OR(COUNTA($G$3:$G962)&lt;COUNTA($G$3:$G$1048576),$G962&lt;&gt;""),N961,""))</f>
        <v/>
      </c>
      <c r="O962" s="81" t="str">
        <f t="shared" si="521"/>
        <v/>
      </c>
      <c r="P962" s="90" t="str">
        <f>IFERROR(IF(O962="",IF(COUNT(S$3:S$1048576)=COUNT(S$3:S962),IF(S962="","",INDEX(O$3:O962,MATCH(MAX(K$3:K962),K$3:K962,0),0)),INDEX(O$3:O962,MATCH(MAX(K$3:K962),K$3:K962,0),0)),O962),"")</f>
        <v/>
      </c>
      <c r="Q962" s="89" t="str">
        <f>IF(R962="","",COUNT(R$3:R962))</f>
        <v/>
      </c>
      <c r="R962" s="80" t="str">
        <f t="shared" si="507"/>
        <v/>
      </c>
      <c r="S962" s="91" t="str">
        <f>IFERROR(IF(COUNTA($E962:$G962)=0,"",IF(AND(R962="",$O962=INDEX(O$3:O962,MATCH(MAX(Q$3:Q962),Q$3:Q962,0),0)),INDEX(R$3:R962,MATCH(MAX(Q$3:Q962),Q$3:Q962,0),0),R962)),"")</f>
        <v/>
      </c>
      <c r="T962" s="80" t="str">
        <f>IF(U962="","",COUNT(U$3:U962))</f>
        <v/>
      </c>
      <c r="U962" s="80" t="str">
        <f t="shared" si="522"/>
        <v/>
      </c>
      <c r="V962" s="91" t="str">
        <f>IFERROR(IF(S962="","",IF(U962="",IF(AND(E962="",F962="",G962&lt;&gt;"",$O962=INDEX(O$3:O962,MATCH(MAX(T$3:T962),T$3:T962,0),0)),INDEX(U$3:U962,MATCH(MAX(T$3:T962),T$3:T962,0),0),IF(AND(S962&lt;&gt;"",U962=""),0,"")),U962)),"")</f>
        <v/>
      </c>
      <c r="W962" s="95" t="str">
        <f t="shared" si="523"/>
        <v/>
      </c>
      <c r="X962" s="198" t="str">
        <f t="shared" si="524"/>
        <v/>
      </c>
      <c r="Y962" s="92" t="str">
        <f t="shared" si="525"/>
        <v/>
      </c>
      <c r="Z962" s="106" t="str">
        <f>IF(P962="","",COUNTIF($N$3:$N962,$N962))</f>
        <v/>
      </c>
      <c r="AA962" s="92" t="str">
        <f t="shared" si="526"/>
        <v/>
      </c>
      <c r="AB962" s="92" t="str">
        <f t="shared" si="527"/>
        <v/>
      </c>
      <c r="AC962" s="92" t="str">
        <f t="shared" si="528"/>
        <v/>
      </c>
      <c r="AD962" s="92" t="str">
        <f t="shared" si="538"/>
        <v/>
      </c>
      <c r="AE962" s="92" t="str">
        <f t="shared" si="538"/>
        <v/>
      </c>
      <c r="AF962" s="92" t="str">
        <f t="shared" si="538"/>
        <v/>
      </c>
      <c r="AG962" s="92" t="str">
        <f t="shared" si="538"/>
        <v/>
      </c>
      <c r="AH962" s="92" t="str">
        <f t="shared" si="538"/>
        <v/>
      </c>
      <c r="AI962" s="92" t="str">
        <f t="shared" si="538"/>
        <v/>
      </c>
      <c r="AJ962" s="92" t="str">
        <f t="shared" si="538"/>
        <v/>
      </c>
      <c r="AK962" s="92" t="str">
        <f t="shared" si="538"/>
        <v/>
      </c>
      <c r="AL962" s="92" t="str">
        <f t="shared" si="538"/>
        <v/>
      </c>
      <c r="AN962" s="35" t="str">
        <f t="shared" si="508"/>
        <v/>
      </c>
      <c r="AO962" s="44" t="str">
        <f t="shared" si="529"/>
        <v/>
      </c>
      <c r="AP962" s="41" t="str">
        <f>IF(AO962="","",RANK(AO962,AO$3:AO$1048576,1)+COUNTIF(AO$3:AO962,AO962)-1)</f>
        <v/>
      </c>
      <c r="AQ962" s="1" t="str">
        <f t="shared" si="530"/>
        <v/>
      </c>
      <c r="AR962" s="34" t="str">
        <f t="shared" si="509"/>
        <v/>
      </c>
      <c r="AS962" s="39" t="str">
        <f t="shared" si="510"/>
        <v/>
      </c>
      <c r="AT962" s="44" t="str">
        <f t="shared" si="511"/>
        <v/>
      </c>
      <c r="AU962" s="41" t="str">
        <f>IF(AT962="","",RANK(AT962,AT$3:AT$1048576,1)+COUNTIF(AT$3:AT962,AT962)-1)</f>
        <v/>
      </c>
      <c r="AV962" s="1" t="str">
        <f t="shared" si="512"/>
        <v/>
      </c>
      <c r="AW962" s="34" t="str">
        <f t="shared" si="513"/>
        <v/>
      </c>
      <c r="AX962" s="39" t="str">
        <f t="shared" si="514"/>
        <v/>
      </c>
      <c r="AY962" s="44" t="str">
        <f t="shared" si="531"/>
        <v/>
      </c>
      <c r="AZ962" s="41" t="str">
        <f>IF(AY962="","",RANK(AY962,AY$3:AY$1048576,1)+COUNTIF(AY$3:AY962,AY962)-1)</f>
        <v/>
      </c>
      <c r="BA962" s="1" t="str">
        <f t="shared" si="515"/>
        <v/>
      </c>
      <c r="BB962" s="34" t="str">
        <f t="shared" si="516"/>
        <v/>
      </c>
      <c r="BC962" s="39" t="str">
        <f t="shared" si="517"/>
        <v/>
      </c>
      <c r="BD962" s="44" t="str">
        <f t="shared" si="532"/>
        <v/>
      </c>
      <c r="BE962" s="41" t="str">
        <f>IF(BD962="","",RANK(BD962,BD$3:BD$1048576,1)+COUNTIF(BD$3:BD962,BD962)-1)</f>
        <v/>
      </c>
      <c r="BF962" s="1" t="str">
        <f t="shared" si="518"/>
        <v/>
      </c>
      <c r="BG962" s="34" t="str">
        <f t="shared" si="519"/>
        <v/>
      </c>
      <c r="BH962" s="39" t="str">
        <f t="shared" si="520"/>
        <v/>
      </c>
      <c r="BJ962" s="3"/>
      <c r="BK962" s="86"/>
      <c r="BL962" s="86"/>
      <c r="BM962" s="86"/>
      <c r="BN962" s="86"/>
      <c r="BO962" s="3"/>
      <c r="BP962" s="86"/>
      <c r="BQ962" s="86"/>
      <c r="BR962" s="86"/>
      <c r="BS962" s="86"/>
      <c r="BT962" s="3"/>
      <c r="BU962" s="86"/>
      <c r="BV962" s="86"/>
      <c r="BW962" s="86"/>
      <c r="BX962" s="86"/>
      <c r="BY962" s="3"/>
      <c r="BZ962" s="86"/>
      <c r="CA962" s="86"/>
      <c r="CB962" s="86"/>
      <c r="CC962" s="86"/>
    </row>
    <row r="963" spans="2:81" ht="35.1" customHeight="1" x14ac:dyDescent="0.2">
      <c r="B963" s="187"/>
      <c r="C963" s="188"/>
      <c r="D963" s="189"/>
      <c r="E963" s="186"/>
      <c r="F963" s="182"/>
      <c r="G963" s="184"/>
      <c r="K963" s="80" t="str">
        <f>IF(O963="","",COUNT(O$3:O963))</f>
        <v/>
      </c>
      <c r="L963" s="80" t="str">
        <f>IF(B963&lt;&gt;"",B963,IF(OR(COUNTA($G$3:$G963)&lt;COUNTA($G$3:$G$1048576),$G963&lt;&gt;""),L962,""))</f>
        <v/>
      </c>
      <c r="M963" s="80" t="str">
        <f>IF(C963&lt;&gt;"",C963,IF(OR(COUNTA($G$3:$G963)&lt;COUNTA($G$3:$G$1048576),$G963&lt;&gt;""),M962,""))</f>
        <v/>
      </c>
      <c r="N963" s="80" t="str">
        <f>IF(D963&lt;&gt;"",D963,IF(OR(COUNTA($G$3:$G963)&lt;COUNTA($G$3:$G$1048576),$G963&lt;&gt;""),N962,""))</f>
        <v/>
      </c>
      <c r="O963" s="81" t="str">
        <f t="shared" si="521"/>
        <v/>
      </c>
      <c r="P963" s="90" t="str">
        <f>IFERROR(IF(O963="",IF(COUNT(S$3:S$1048576)=COUNT(S$3:S963),IF(S963="","",INDEX(O$3:O963,MATCH(MAX(K$3:K963),K$3:K963,0),0)),INDEX(O$3:O963,MATCH(MAX(K$3:K963),K$3:K963,0),0)),O963),"")</f>
        <v/>
      </c>
      <c r="Q963" s="89" t="str">
        <f>IF(R963="","",COUNT(R$3:R963))</f>
        <v/>
      </c>
      <c r="R963" s="80" t="str">
        <f t="shared" ref="R963:R998" si="539">IF(E963="","",E963)</f>
        <v/>
      </c>
      <c r="S963" s="91" t="str">
        <f>IFERROR(IF(COUNTA($E963:$G963)=0,"",IF(AND(R963="",$O963=INDEX(O$3:O963,MATCH(MAX(Q$3:Q963),Q$3:Q963,0),0)),INDEX(R$3:R963,MATCH(MAX(Q$3:Q963),Q$3:Q963,0),0),R963)),"")</f>
        <v/>
      </c>
      <c r="T963" s="80" t="str">
        <f>IF(U963="","",COUNT(U$3:U963))</f>
        <v/>
      </c>
      <c r="U963" s="80" t="str">
        <f t="shared" si="522"/>
        <v/>
      </c>
      <c r="V963" s="91" t="str">
        <f>IFERROR(IF(S963="","",IF(U963="",IF(AND(E963="",F963="",G963&lt;&gt;"",$O963=INDEX(O$3:O963,MATCH(MAX(T$3:T963),T$3:T963,0),0)),INDEX(U$3:U963,MATCH(MAX(T$3:T963),T$3:T963,0),0),IF(AND(S963&lt;&gt;"",U963=""),0,"")),U963)),"")</f>
        <v/>
      </c>
      <c r="W963" s="95" t="str">
        <f t="shared" si="523"/>
        <v/>
      </c>
      <c r="X963" s="198" t="str">
        <f t="shared" si="524"/>
        <v/>
      </c>
      <c r="Y963" s="92" t="str">
        <f t="shared" si="525"/>
        <v/>
      </c>
      <c r="Z963" s="106" t="str">
        <f>IF(P963="","",COUNTIF($N$3:$N963,$N963))</f>
        <v/>
      </c>
      <c r="AA963" s="92" t="str">
        <f t="shared" si="526"/>
        <v/>
      </c>
      <c r="AB963" s="92" t="str">
        <f t="shared" si="527"/>
        <v/>
      </c>
      <c r="AC963" s="92" t="str">
        <f t="shared" si="528"/>
        <v/>
      </c>
      <c r="AD963" s="92" t="str">
        <f t="shared" si="538"/>
        <v/>
      </c>
      <c r="AE963" s="92" t="str">
        <f t="shared" si="538"/>
        <v/>
      </c>
      <c r="AF963" s="92" t="str">
        <f t="shared" si="538"/>
        <v/>
      </c>
      <c r="AG963" s="92" t="str">
        <f t="shared" si="538"/>
        <v/>
      </c>
      <c r="AH963" s="92" t="str">
        <f t="shared" si="538"/>
        <v/>
      </c>
      <c r="AI963" s="92" t="str">
        <f t="shared" si="538"/>
        <v/>
      </c>
      <c r="AJ963" s="92" t="str">
        <f t="shared" si="538"/>
        <v/>
      </c>
      <c r="AK963" s="92" t="str">
        <f t="shared" si="538"/>
        <v/>
      </c>
      <c r="AL963" s="92" t="str">
        <f t="shared" si="538"/>
        <v/>
      </c>
      <c r="AN963" s="35" t="str">
        <f t="shared" ref="AN963:AN1026" si="540">IF(OR($P963="",COUNTIF($AO$2:$BH$2,$P963)=0),"",$P963)</f>
        <v/>
      </c>
      <c r="AO963" s="44" t="str">
        <f t="shared" si="529"/>
        <v/>
      </c>
      <c r="AP963" s="41" t="str">
        <f>IF(AO963="","",RANK(AO963,AO$3:AO$1048576,1)+COUNTIF(AO$3:AO963,AO963)-1)</f>
        <v/>
      </c>
      <c r="AQ963" s="1" t="str">
        <f t="shared" si="530"/>
        <v/>
      </c>
      <c r="AR963" s="34" t="str">
        <f t="shared" ref="AR963:AR998" si="541">IF(OR($AN963="",$AN963&lt;&gt;AO$2),"",$V963)</f>
        <v/>
      </c>
      <c r="AS963" s="39" t="str">
        <f t="shared" ref="AS963:AS998" si="542">IF(OR($AN963="",$AN963&lt;&gt;AO$2,$G963=""),"",$G963)</f>
        <v/>
      </c>
      <c r="AT963" s="44" t="str">
        <f t="shared" ref="AT963:AT1026" si="543">IF(OR($AN963="",$AN963&lt;&gt;AT$2),"",$W963)</f>
        <v/>
      </c>
      <c r="AU963" s="41" t="str">
        <f>IF(AT963="","",RANK(AT963,AT$3:AT$1048576,1)+COUNTIF(AT$3:AT963,AT963)-1)</f>
        <v/>
      </c>
      <c r="AV963" s="1" t="str">
        <f t="shared" ref="AV963:AV998" si="544">IF(OR($AN963="",$AN963&lt;&gt;AT$2,$W963=""),"",$S963)</f>
        <v/>
      </c>
      <c r="AW963" s="34" t="str">
        <f t="shared" ref="AW963:AW998" si="545">IF(OR($AN963="",$AN963&lt;&gt;AT$2),"",$V963)</f>
        <v/>
      </c>
      <c r="AX963" s="39" t="str">
        <f t="shared" ref="AX963:AX998" si="546">IF(OR($AN963="",$AN963&lt;&gt;AT$2,$G963=""),"",$G963)</f>
        <v/>
      </c>
      <c r="AY963" s="44" t="str">
        <f t="shared" si="531"/>
        <v/>
      </c>
      <c r="AZ963" s="41" t="str">
        <f>IF(AY963="","",RANK(AY963,AY$3:AY$1048576,1)+COUNTIF(AY$3:AY963,AY963)-1)</f>
        <v/>
      </c>
      <c r="BA963" s="1" t="str">
        <f t="shared" ref="BA963:BA998" si="547">IF(OR($AN963="",$AN963&lt;&gt;AY$2,$W963=""),"",$S963)</f>
        <v/>
      </c>
      <c r="BB963" s="34" t="str">
        <f t="shared" ref="BB963:BB998" si="548">IF(OR($AN963="",$AN963&lt;&gt;AY$2),"",$V963)</f>
        <v/>
      </c>
      <c r="BC963" s="39" t="str">
        <f t="shared" ref="BC963:BC998" si="549">IF(OR($AN963="",$AN963&lt;&gt;AY$2,$G963=""),"",$G963)</f>
        <v/>
      </c>
      <c r="BD963" s="44" t="str">
        <f t="shared" si="532"/>
        <v/>
      </c>
      <c r="BE963" s="41" t="str">
        <f>IF(BD963="","",RANK(BD963,BD$3:BD$1048576,1)+COUNTIF(BD$3:BD963,BD963)-1)</f>
        <v/>
      </c>
      <c r="BF963" s="1" t="str">
        <f t="shared" ref="BF963:BF998" si="550">IF(OR($AN963="",$AN963&lt;&gt;BD$2,$W963=""),"",$S963)</f>
        <v/>
      </c>
      <c r="BG963" s="34" t="str">
        <f t="shared" ref="BG963:BG998" si="551">IF(OR($AN963="",$AN963&lt;&gt;BD$2),"",$V963)</f>
        <v/>
      </c>
      <c r="BH963" s="39" t="str">
        <f t="shared" ref="BH963:BH998" si="552">IF(OR($AN963="",$AN963&lt;&gt;BD$2,$G963=""),"",$G963)</f>
        <v/>
      </c>
      <c r="BJ963" s="3"/>
      <c r="BK963" s="86"/>
      <c r="BL963" s="86"/>
      <c r="BM963" s="86"/>
      <c r="BN963" s="86"/>
      <c r="BO963" s="3"/>
      <c r="BP963" s="86"/>
      <c r="BQ963" s="86"/>
      <c r="BR963" s="86"/>
      <c r="BS963" s="86"/>
      <c r="BT963" s="3"/>
      <c r="BU963" s="86"/>
      <c r="BV963" s="86"/>
      <c r="BW963" s="86"/>
      <c r="BX963" s="86"/>
      <c r="BY963" s="3"/>
      <c r="BZ963" s="86"/>
      <c r="CA963" s="86"/>
      <c r="CB963" s="86"/>
      <c r="CC963" s="86"/>
    </row>
    <row r="964" spans="2:81" ht="35.1" customHeight="1" x14ac:dyDescent="0.2">
      <c r="B964" s="187"/>
      <c r="C964" s="188"/>
      <c r="D964" s="189"/>
      <c r="E964" s="186"/>
      <c r="F964" s="182"/>
      <c r="G964" s="184"/>
      <c r="K964" s="80" t="str">
        <f>IF(O964="","",COUNT(O$3:O964))</f>
        <v/>
      </c>
      <c r="L964" s="80" t="str">
        <f>IF(B964&lt;&gt;"",B964,IF(OR(COUNTA($G$3:$G964)&lt;COUNTA($G$3:$G$1048576),$G964&lt;&gt;""),L963,""))</f>
        <v/>
      </c>
      <c r="M964" s="80" t="str">
        <f>IF(C964&lt;&gt;"",C964,IF(OR(COUNTA($G$3:$G964)&lt;COUNTA($G$3:$G$1048576),$G964&lt;&gt;""),M963,""))</f>
        <v/>
      </c>
      <c r="N964" s="80" t="str">
        <f>IF(D964&lt;&gt;"",D964,IF(OR(COUNTA($G$3:$G964)&lt;COUNTA($G$3:$G$1048576),$G964&lt;&gt;""),N963,""))</f>
        <v/>
      </c>
      <c r="O964" s="81" t="str">
        <f t="shared" ref="O964:O998" si="553">IF(COUNT(L964:N964)=3,DATE(L964,M964,N964),"")</f>
        <v/>
      </c>
      <c r="P964" s="90" t="str">
        <f>IFERROR(IF(O964="",IF(COUNT(S$3:S$1048576)=COUNT(S$3:S964),IF(S964="","",INDEX(O$3:O964,MATCH(MAX(K$3:K964),K$3:K964,0),0)),INDEX(O$3:O964,MATCH(MAX(K$3:K964),K$3:K964,0),0)),O964),"")</f>
        <v/>
      </c>
      <c r="Q964" s="89" t="str">
        <f>IF(R964="","",COUNT(R$3:R964))</f>
        <v/>
      </c>
      <c r="R964" s="80" t="str">
        <f t="shared" si="539"/>
        <v/>
      </c>
      <c r="S964" s="91" t="str">
        <f>IFERROR(IF(COUNTA($E964:$G964)=0,"",IF(AND(R964="",$O964=INDEX(O$3:O964,MATCH(MAX(Q$3:Q964),Q$3:Q964,0),0)),INDEX(R$3:R964,MATCH(MAX(Q$3:Q964),Q$3:Q964,0),0),R964)),"")</f>
        <v/>
      </c>
      <c r="T964" s="80" t="str">
        <f>IF(U964="","",COUNT(U$3:U964))</f>
        <v/>
      </c>
      <c r="U964" s="80" t="str">
        <f t="shared" ref="U964:U1027" si="554">IF(F964="",IF(R964="","",0),F964)</f>
        <v/>
      </c>
      <c r="V964" s="91" t="str">
        <f>IFERROR(IF(S964="","",IF(U964="",IF(AND(E964="",F964="",G964&lt;&gt;"",$O964=INDEX(O$3:O964,MATCH(MAX(T$3:T964),T$3:T964,0),0)),INDEX(U$3:U964,MATCH(MAX(T$3:T964),T$3:T964,0),0),IF(AND(S964&lt;&gt;"",U964=""),0,"")),U964)),"")</f>
        <v/>
      </c>
      <c r="W964" s="95" t="str">
        <f t="shared" ref="W964:W1027" si="555">IF(AND(S964="",V964=""),"",TIME(S964,IF(V964="",0,V964),0))</f>
        <v/>
      </c>
      <c r="X964" s="198" t="str">
        <f t="shared" ref="X964:X998" si="556">IF(P964="","",TEXT(P964,0))</f>
        <v/>
      </c>
      <c r="Y964" s="92" t="str">
        <f t="shared" ref="Y964:Y1027" si="557">IF(G964="","",G964&amp;" "&amp;IF(OR($Q964="",RIGHT($I$5,1)="無"),"",$S964&amp;":"&amp;IF($V964=0,"00",$V964)))</f>
        <v/>
      </c>
      <c r="Z964" s="106" t="str">
        <f>IF(P964="","",COUNTIF($N$3:$N964,$N964))</f>
        <v/>
      </c>
      <c r="AA964" s="92" t="str">
        <f t="shared" ref="AA964:AA998" si="558">IF(Z964="","",O964&amp;"@"&amp;Z964)</f>
        <v/>
      </c>
      <c r="AB964" s="92" t="str">
        <f t="shared" ref="AB964:AB998" si="559">IF(Z964=1,AC964&amp;AD964&amp;AE964&amp;AF964&amp;AG964&amp;AH964&amp;AI964&amp;AJ964&amp;AK964&amp;AL964,"")</f>
        <v/>
      </c>
      <c r="AC964" s="92" t="str">
        <f t="shared" ref="AC964:AL1010" si="560">IFERROR(IF(AND($Z964=1,AC$2&lt;&gt;"",""&amp;INDEX($Y$3:$Y$1048576,MATCH($P964&amp;"@"&amp;AC$2,$AA$3:$AA$1048576,0),0)&lt;&gt;""),AC$1&amp;""&amp;INDEX($Y$3:$Y$1048576,MATCH($P964&amp;"@"&amp;AC$2,$AA$3:$AA$1048576,0),0),""),"")</f>
        <v/>
      </c>
      <c r="AD964" s="92" t="str">
        <f t="shared" ref="AD964:AL973" si="561">IFERROR(IF(AND($Z964=1,AD$2&lt;&gt;"",""&amp;INDEX($Y$3:$Y$1048576,MATCH($P964&amp;"@"&amp;AD$2,$AA$3:$AA$1048576,0),0)&lt;&gt;""),AD$1&amp;""&amp;INDEX($Y$3:$Y$1048576,MATCH($P964&amp;"@"&amp;AD$2,$AA$3:$AA$1048576,0),0),""),"")</f>
        <v/>
      </c>
      <c r="AE964" s="92" t="str">
        <f t="shared" si="561"/>
        <v/>
      </c>
      <c r="AF964" s="92" t="str">
        <f t="shared" si="561"/>
        <v/>
      </c>
      <c r="AG964" s="92" t="str">
        <f t="shared" si="561"/>
        <v/>
      </c>
      <c r="AH964" s="92" t="str">
        <f t="shared" si="561"/>
        <v/>
      </c>
      <c r="AI964" s="92" t="str">
        <f t="shared" si="561"/>
        <v/>
      </c>
      <c r="AJ964" s="92" t="str">
        <f t="shared" si="561"/>
        <v/>
      </c>
      <c r="AK964" s="92" t="str">
        <f t="shared" si="561"/>
        <v/>
      </c>
      <c r="AL964" s="92" t="str">
        <f t="shared" si="561"/>
        <v/>
      </c>
      <c r="AN964" s="35" t="str">
        <f t="shared" si="540"/>
        <v/>
      </c>
      <c r="AO964" s="44" t="str">
        <f t="shared" ref="AO964:AO1027" si="562">IF(OR($AN964="",$AN964&lt;&gt;AO$2),"",$W964)</f>
        <v/>
      </c>
      <c r="AP964" s="41" t="str">
        <f>IF(AO964="","",RANK(AO964,AO$3:AO$1048576,1)+COUNTIF(AO$3:AO964,AO964)-1)</f>
        <v/>
      </c>
      <c r="AQ964" s="1" t="str">
        <f t="shared" ref="AQ964:AQ998" si="563">IF(OR($AN964="",$AN964&lt;&gt;AO$2,$W964=""),"",$S964)</f>
        <v/>
      </c>
      <c r="AR964" s="34" t="str">
        <f t="shared" si="541"/>
        <v/>
      </c>
      <c r="AS964" s="39" t="str">
        <f t="shared" si="542"/>
        <v/>
      </c>
      <c r="AT964" s="44" t="str">
        <f t="shared" si="543"/>
        <v/>
      </c>
      <c r="AU964" s="41" t="str">
        <f>IF(AT964="","",RANK(AT964,AT$3:AT$1048576,1)+COUNTIF(AT$3:AT964,AT964)-1)</f>
        <v/>
      </c>
      <c r="AV964" s="1" t="str">
        <f t="shared" si="544"/>
        <v/>
      </c>
      <c r="AW964" s="34" t="str">
        <f t="shared" si="545"/>
        <v/>
      </c>
      <c r="AX964" s="39" t="str">
        <f t="shared" si="546"/>
        <v/>
      </c>
      <c r="AY964" s="44" t="str">
        <f t="shared" ref="AY964:AY1027" si="564">IF(OR($AN964="",$AN964&lt;&gt;AY$2),"",$W964)</f>
        <v/>
      </c>
      <c r="AZ964" s="41" t="str">
        <f>IF(AY964="","",RANK(AY964,AY$3:AY$1048576,1)+COUNTIF(AY$3:AY964,AY964)-1)</f>
        <v/>
      </c>
      <c r="BA964" s="1" t="str">
        <f t="shared" si="547"/>
        <v/>
      </c>
      <c r="BB964" s="34" t="str">
        <f t="shared" si="548"/>
        <v/>
      </c>
      <c r="BC964" s="39" t="str">
        <f t="shared" si="549"/>
        <v/>
      </c>
      <c r="BD964" s="44" t="str">
        <f t="shared" ref="BD964:BD1027" si="565">IF(OR($AN964="",$AN964&lt;&gt;BD$2),"",$W964)</f>
        <v/>
      </c>
      <c r="BE964" s="41" t="str">
        <f>IF(BD964="","",RANK(BD964,BD$3:BD$1048576,1)+COUNTIF(BD$3:BD964,BD964)-1)</f>
        <v/>
      </c>
      <c r="BF964" s="1" t="str">
        <f t="shared" si="550"/>
        <v/>
      </c>
      <c r="BG964" s="34" t="str">
        <f t="shared" si="551"/>
        <v/>
      </c>
      <c r="BH964" s="39" t="str">
        <f t="shared" si="552"/>
        <v/>
      </c>
      <c r="BJ964" s="3"/>
      <c r="BK964" s="86"/>
      <c r="BL964" s="86"/>
      <c r="BM964" s="86"/>
      <c r="BN964" s="86"/>
      <c r="BO964" s="3"/>
      <c r="BP964" s="86"/>
      <c r="BQ964" s="86"/>
      <c r="BR964" s="86"/>
      <c r="BS964" s="86"/>
      <c r="BT964" s="3"/>
      <c r="BU964" s="86"/>
      <c r="BV964" s="86"/>
      <c r="BW964" s="86"/>
      <c r="BX964" s="86"/>
      <c r="BY964" s="3"/>
      <c r="BZ964" s="86"/>
      <c r="CA964" s="86"/>
      <c r="CB964" s="86"/>
      <c r="CC964" s="86"/>
    </row>
    <row r="965" spans="2:81" ht="35.1" customHeight="1" x14ac:dyDescent="0.2">
      <c r="B965" s="187"/>
      <c r="C965" s="188"/>
      <c r="D965" s="189"/>
      <c r="E965" s="186"/>
      <c r="F965" s="182"/>
      <c r="G965" s="184"/>
      <c r="K965" s="80" t="str">
        <f>IF(O965="","",COUNT(O$3:O965))</f>
        <v/>
      </c>
      <c r="L965" s="80" t="str">
        <f>IF(B965&lt;&gt;"",B965,IF(OR(COUNTA($G$3:$G965)&lt;COUNTA($G$3:$G$1048576),$G965&lt;&gt;""),L964,""))</f>
        <v/>
      </c>
      <c r="M965" s="80" t="str">
        <f>IF(C965&lt;&gt;"",C965,IF(OR(COUNTA($G$3:$G965)&lt;COUNTA($G$3:$G$1048576),$G965&lt;&gt;""),M964,""))</f>
        <v/>
      </c>
      <c r="N965" s="80" t="str">
        <f>IF(D965&lt;&gt;"",D965,IF(OR(COUNTA($G$3:$G965)&lt;COUNTA($G$3:$G$1048576),$G965&lt;&gt;""),N964,""))</f>
        <v/>
      </c>
      <c r="O965" s="81" t="str">
        <f t="shared" si="553"/>
        <v/>
      </c>
      <c r="P965" s="90" t="str">
        <f>IFERROR(IF(O965="",IF(COUNT(S$3:S$1048576)=COUNT(S$3:S965),IF(S965="","",INDEX(O$3:O965,MATCH(MAX(K$3:K965),K$3:K965,0),0)),INDEX(O$3:O965,MATCH(MAX(K$3:K965),K$3:K965,0),0)),O965),"")</f>
        <v/>
      </c>
      <c r="Q965" s="89" t="str">
        <f>IF(R965="","",COUNT(R$3:R965))</f>
        <v/>
      </c>
      <c r="R965" s="80" t="str">
        <f t="shared" si="539"/>
        <v/>
      </c>
      <c r="S965" s="91" t="str">
        <f>IFERROR(IF(COUNTA($E965:$G965)=0,"",IF(AND(R965="",$O965=INDEX(O$3:O965,MATCH(MAX(Q$3:Q965),Q$3:Q965,0),0)),INDEX(R$3:R965,MATCH(MAX(Q$3:Q965),Q$3:Q965,0),0),R965)),"")</f>
        <v/>
      </c>
      <c r="T965" s="80" t="str">
        <f>IF(U965="","",COUNT(U$3:U965))</f>
        <v/>
      </c>
      <c r="U965" s="80" t="str">
        <f t="shared" si="554"/>
        <v/>
      </c>
      <c r="V965" s="91" t="str">
        <f>IFERROR(IF(S965="","",IF(U965="",IF(AND(E965="",F965="",G965&lt;&gt;"",$O965=INDEX(O$3:O965,MATCH(MAX(T$3:T965),T$3:T965,0),0)),INDEX(U$3:U965,MATCH(MAX(T$3:T965),T$3:T965,0),0),IF(AND(S965&lt;&gt;"",U965=""),0,"")),U965)),"")</f>
        <v/>
      </c>
      <c r="W965" s="95" t="str">
        <f t="shared" si="555"/>
        <v/>
      </c>
      <c r="X965" s="198" t="str">
        <f t="shared" si="556"/>
        <v/>
      </c>
      <c r="Y965" s="92" t="str">
        <f t="shared" si="557"/>
        <v/>
      </c>
      <c r="Z965" s="106" t="str">
        <f>IF(P965="","",COUNTIF($N$3:$N965,$N965))</f>
        <v/>
      </c>
      <c r="AA965" s="92" t="str">
        <f t="shared" si="558"/>
        <v/>
      </c>
      <c r="AB965" s="92" t="str">
        <f t="shared" si="559"/>
        <v/>
      </c>
      <c r="AC965" s="92" t="str">
        <f t="shared" si="560"/>
        <v/>
      </c>
      <c r="AD965" s="92" t="str">
        <f t="shared" si="561"/>
        <v/>
      </c>
      <c r="AE965" s="92" t="str">
        <f t="shared" si="561"/>
        <v/>
      </c>
      <c r="AF965" s="92" t="str">
        <f t="shared" si="561"/>
        <v/>
      </c>
      <c r="AG965" s="92" t="str">
        <f t="shared" si="561"/>
        <v/>
      </c>
      <c r="AH965" s="92" t="str">
        <f t="shared" si="561"/>
        <v/>
      </c>
      <c r="AI965" s="92" t="str">
        <f t="shared" si="561"/>
        <v/>
      </c>
      <c r="AJ965" s="92" t="str">
        <f t="shared" si="561"/>
        <v/>
      </c>
      <c r="AK965" s="92" t="str">
        <f t="shared" si="561"/>
        <v/>
      </c>
      <c r="AL965" s="92" t="str">
        <f t="shared" si="561"/>
        <v/>
      </c>
      <c r="AN965" s="35" t="str">
        <f t="shared" si="540"/>
        <v/>
      </c>
      <c r="AO965" s="44" t="str">
        <f t="shared" si="562"/>
        <v/>
      </c>
      <c r="AP965" s="41" t="str">
        <f>IF(AO965="","",RANK(AO965,AO$3:AO$1048576,1)+COUNTIF(AO$3:AO965,AO965)-1)</f>
        <v/>
      </c>
      <c r="AQ965" s="1" t="str">
        <f t="shared" si="563"/>
        <v/>
      </c>
      <c r="AR965" s="34" t="str">
        <f t="shared" si="541"/>
        <v/>
      </c>
      <c r="AS965" s="39" t="str">
        <f t="shared" si="542"/>
        <v/>
      </c>
      <c r="AT965" s="44" t="str">
        <f t="shared" si="543"/>
        <v/>
      </c>
      <c r="AU965" s="41" t="str">
        <f>IF(AT965="","",RANK(AT965,AT$3:AT$1048576,1)+COUNTIF(AT$3:AT965,AT965)-1)</f>
        <v/>
      </c>
      <c r="AV965" s="1" t="str">
        <f t="shared" si="544"/>
        <v/>
      </c>
      <c r="AW965" s="34" t="str">
        <f t="shared" si="545"/>
        <v/>
      </c>
      <c r="AX965" s="39" t="str">
        <f t="shared" si="546"/>
        <v/>
      </c>
      <c r="AY965" s="44" t="str">
        <f t="shared" si="564"/>
        <v/>
      </c>
      <c r="AZ965" s="41" t="str">
        <f>IF(AY965="","",RANK(AY965,AY$3:AY$1048576,1)+COUNTIF(AY$3:AY965,AY965)-1)</f>
        <v/>
      </c>
      <c r="BA965" s="1" t="str">
        <f t="shared" si="547"/>
        <v/>
      </c>
      <c r="BB965" s="34" t="str">
        <f t="shared" si="548"/>
        <v/>
      </c>
      <c r="BC965" s="39" t="str">
        <f t="shared" si="549"/>
        <v/>
      </c>
      <c r="BD965" s="44" t="str">
        <f t="shared" si="565"/>
        <v/>
      </c>
      <c r="BE965" s="41" t="str">
        <f>IF(BD965="","",RANK(BD965,BD$3:BD$1048576,1)+COUNTIF(BD$3:BD965,BD965)-1)</f>
        <v/>
      </c>
      <c r="BF965" s="1" t="str">
        <f t="shared" si="550"/>
        <v/>
      </c>
      <c r="BG965" s="34" t="str">
        <f t="shared" si="551"/>
        <v/>
      </c>
      <c r="BH965" s="39" t="str">
        <f t="shared" si="552"/>
        <v/>
      </c>
      <c r="BJ965" s="3"/>
      <c r="BK965" s="86"/>
      <c r="BL965" s="86"/>
      <c r="BM965" s="86"/>
      <c r="BN965" s="86"/>
      <c r="BO965" s="3"/>
      <c r="BP965" s="86"/>
      <c r="BQ965" s="86"/>
      <c r="BR965" s="86"/>
      <c r="BS965" s="86"/>
      <c r="BT965" s="3"/>
      <c r="BU965" s="86"/>
      <c r="BV965" s="86"/>
      <c r="BW965" s="86"/>
      <c r="BX965" s="86"/>
      <c r="BY965" s="3"/>
      <c r="BZ965" s="86"/>
      <c r="CA965" s="86"/>
      <c r="CB965" s="86"/>
      <c r="CC965" s="86"/>
    </row>
    <row r="966" spans="2:81" ht="35.1" customHeight="1" x14ac:dyDescent="0.2">
      <c r="B966" s="187"/>
      <c r="C966" s="188"/>
      <c r="D966" s="189"/>
      <c r="E966" s="186"/>
      <c r="F966" s="182"/>
      <c r="G966" s="184"/>
      <c r="K966" s="80" t="str">
        <f>IF(O966="","",COUNT(O$3:O966))</f>
        <v/>
      </c>
      <c r="L966" s="80" t="str">
        <f>IF(B966&lt;&gt;"",B966,IF(OR(COUNTA($G$3:$G966)&lt;COUNTA($G$3:$G$1048576),$G966&lt;&gt;""),L965,""))</f>
        <v/>
      </c>
      <c r="M966" s="80" t="str">
        <f>IF(C966&lt;&gt;"",C966,IF(OR(COUNTA($G$3:$G966)&lt;COUNTA($G$3:$G$1048576),$G966&lt;&gt;""),M965,""))</f>
        <v/>
      </c>
      <c r="N966" s="80" t="str">
        <f>IF(D966&lt;&gt;"",D966,IF(OR(COUNTA($G$3:$G966)&lt;COUNTA($G$3:$G$1048576),$G966&lt;&gt;""),N965,""))</f>
        <v/>
      </c>
      <c r="O966" s="81" t="str">
        <f t="shared" si="553"/>
        <v/>
      </c>
      <c r="P966" s="90" t="str">
        <f>IFERROR(IF(O966="",IF(COUNT(S$3:S$1048576)=COUNT(S$3:S966),IF(S966="","",INDEX(O$3:O966,MATCH(MAX(K$3:K966),K$3:K966,0),0)),INDEX(O$3:O966,MATCH(MAX(K$3:K966),K$3:K966,0),0)),O966),"")</f>
        <v/>
      </c>
      <c r="Q966" s="89" t="str">
        <f>IF(R966="","",COUNT(R$3:R966))</f>
        <v/>
      </c>
      <c r="R966" s="80" t="str">
        <f t="shared" si="539"/>
        <v/>
      </c>
      <c r="S966" s="91" t="str">
        <f>IFERROR(IF(COUNTA($E966:$G966)=0,"",IF(AND(R966="",$O966=INDEX(O$3:O966,MATCH(MAX(Q$3:Q966),Q$3:Q966,0),0)),INDEX(R$3:R966,MATCH(MAX(Q$3:Q966),Q$3:Q966,0),0),R966)),"")</f>
        <v/>
      </c>
      <c r="T966" s="80" t="str">
        <f>IF(U966="","",COUNT(U$3:U966))</f>
        <v/>
      </c>
      <c r="U966" s="80" t="str">
        <f t="shared" si="554"/>
        <v/>
      </c>
      <c r="V966" s="91" t="str">
        <f>IFERROR(IF(S966="","",IF(U966="",IF(AND(E966="",F966="",G966&lt;&gt;"",$O966=INDEX(O$3:O966,MATCH(MAX(T$3:T966),T$3:T966,0),0)),INDEX(U$3:U966,MATCH(MAX(T$3:T966),T$3:T966,0),0),IF(AND(S966&lt;&gt;"",U966=""),0,"")),U966)),"")</f>
        <v/>
      </c>
      <c r="W966" s="95" t="str">
        <f t="shared" si="555"/>
        <v/>
      </c>
      <c r="X966" s="198" t="str">
        <f t="shared" si="556"/>
        <v/>
      </c>
      <c r="Y966" s="92" t="str">
        <f t="shared" si="557"/>
        <v/>
      </c>
      <c r="Z966" s="106" t="str">
        <f>IF(P966="","",COUNTIF($N$3:$N966,$N966))</f>
        <v/>
      </c>
      <c r="AA966" s="92" t="str">
        <f t="shared" si="558"/>
        <v/>
      </c>
      <c r="AB966" s="92" t="str">
        <f t="shared" si="559"/>
        <v/>
      </c>
      <c r="AC966" s="92" t="str">
        <f t="shared" si="560"/>
        <v/>
      </c>
      <c r="AD966" s="92" t="str">
        <f t="shared" si="561"/>
        <v/>
      </c>
      <c r="AE966" s="92" t="str">
        <f t="shared" si="561"/>
        <v/>
      </c>
      <c r="AF966" s="92" t="str">
        <f t="shared" si="561"/>
        <v/>
      </c>
      <c r="AG966" s="92" t="str">
        <f t="shared" si="561"/>
        <v/>
      </c>
      <c r="AH966" s="92" t="str">
        <f t="shared" si="561"/>
        <v/>
      </c>
      <c r="AI966" s="92" t="str">
        <f t="shared" si="561"/>
        <v/>
      </c>
      <c r="AJ966" s="92" t="str">
        <f t="shared" si="561"/>
        <v/>
      </c>
      <c r="AK966" s="92" t="str">
        <f t="shared" si="561"/>
        <v/>
      </c>
      <c r="AL966" s="92" t="str">
        <f t="shared" si="561"/>
        <v/>
      </c>
      <c r="AN966" s="35" t="str">
        <f t="shared" si="540"/>
        <v/>
      </c>
      <c r="AO966" s="44" t="str">
        <f t="shared" si="562"/>
        <v/>
      </c>
      <c r="AP966" s="41" t="str">
        <f>IF(AO966="","",RANK(AO966,AO$3:AO$1048576,1)+COUNTIF(AO$3:AO966,AO966)-1)</f>
        <v/>
      </c>
      <c r="AQ966" s="1" t="str">
        <f t="shared" si="563"/>
        <v/>
      </c>
      <c r="AR966" s="34" t="str">
        <f t="shared" si="541"/>
        <v/>
      </c>
      <c r="AS966" s="39" t="str">
        <f t="shared" si="542"/>
        <v/>
      </c>
      <c r="AT966" s="44" t="str">
        <f t="shared" si="543"/>
        <v/>
      </c>
      <c r="AU966" s="41" t="str">
        <f>IF(AT966="","",RANK(AT966,AT$3:AT$1048576,1)+COUNTIF(AT$3:AT966,AT966)-1)</f>
        <v/>
      </c>
      <c r="AV966" s="1" t="str">
        <f t="shared" si="544"/>
        <v/>
      </c>
      <c r="AW966" s="34" t="str">
        <f t="shared" si="545"/>
        <v/>
      </c>
      <c r="AX966" s="39" t="str">
        <f t="shared" si="546"/>
        <v/>
      </c>
      <c r="AY966" s="44" t="str">
        <f t="shared" si="564"/>
        <v/>
      </c>
      <c r="AZ966" s="41" t="str">
        <f>IF(AY966="","",RANK(AY966,AY$3:AY$1048576,1)+COUNTIF(AY$3:AY966,AY966)-1)</f>
        <v/>
      </c>
      <c r="BA966" s="1" t="str">
        <f t="shared" si="547"/>
        <v/>
      </c>
      <c r="BB966" s="34" t="str">
        <f t="shared" si="548"/>
        <v/>
      </c>
      <c r="BC966" s="39" t="str">
        <f t="shared" si="549"/>
        <v/>
      </c>
      <c r="BD966" s="44" t="str">
        <f t="shared" si="565"/>
        <v/>
      </c>
      <c r="BE966" s="41" t="str">
        <f>IF(BD966="","",RANK(BD966,BD$3:BD$1048576,1)+COUNTIF(BD$3:BD966,BD966)-1)</f>
        <v/>
      </c>
      <c r="BF966" s="1" t="str">
        <f t="shared" si="550"/>
        <v/>
      </c>
      <c r="BG966" s="34" t="str">
        <f t="shared" si="551"/>
        <v/>
      </c>
      <c r="BH966" s="39" t="str">
        <f t="shared" si="552"/>
        <v/>
      </c>
      <c r="BJ966" s="3"/>
      <c r="BK966" s="86"/>
      <c r="BL966" s="86"/>
      <c r="BM966" s="86"/>
      <c r="BN966" s="86"/>
      <c r="BO966" s="3"/>
      <c r="BP966" s="86"/>
      <c r="BQ966" s="86"/>
      <c r="BR966" s="86"/>
      <c r="BS966" s="86"/>
      <c r="BT966" s="3"/>
      <c r="BU966" s="86"/>
      <c r="BV966" s="86"/>
      <c r="BW966" s="86"/>
      <c r="BX966" s="86"/>
      <c r="BY966" s="3"/>
      <c r="BZ966" s="86"/>
      <c r="CA966" s="86"/>
      <c r="CB966" s="86"/>
      <c r="CC966" s="86"/>
    </row>
    <row r="967" spans="2:81" ht="35.1" customHeight="1" x14ac:dyDescent="0.2">
      <c r="B967" s="187"/>
      <c r="C967" s="188"/>
      <c r="D967" s="189"/>
      <c r="E967" s="186"/>
      <c r="F967" s="182"/>
      <c r="G967" s="184"/>
      <c r="K967" s="80" t="str">
        <f>IF(O967="","",COUNT(O$3:O967))</f>
        <v/>
      </c>
      <c r="L967" s="80" t="str">
        <f>IF(B967&lt;&gt;"",B967,IF(OR(COUNTA($G$3:$G967)&lt;COUNTA($G$3:$G$1048576),$G967&lt;&gt;""),L966,""))</f>
        <v/>
      </c>
      <c r="M967" s="80" t="str">
        <f>IF(C967&lt;&gt;"",C967,IF(OR(COUNTA($G$3:$G967)&lt;COUNTA($G$3:$G$1048576),$G967&lt;&gt;""),M966,""))</f>
        <v/>
      </c>
      <c r="N967" s="80" t="str">
        <f>IF(D967&lt;&gt;"",D967,IF(OR(COUNTA($G$3:$G967)&lt;COUNTA($G$3:$G$1048576),$G967&lt;&gt;""),N966,""))</f>
        <v/>
      </c>
      <c r="O967" s="81" t="str">
        <f t="shared" si="553"/>
        <v/>
      </c>
      <c r="P967" s="90" t="str">
        <f>IFERROR(IF(O967="",IF(COUNT(S$3:S$1048576)=COUNT(S$3:S967),IF(S967="","",INDEX(O$3:O967,MATCH(MAX(K$3:K967),K$3:K967,0),0)),INDEX(O$3:O967,MATCH(MAX(K$3:K967),K$3:K967,0),0)),O967),"")</f>
        <v/>
      </c>
      <c r="Q967" s="89" t="str">
        <f>IF(R967="","",COUNT(R$3:R967))</f>
        <v/>
      </c>
      <c r="R967" s="80" t="str">
        <f t="shared" si="539"/>
        <v/>
      </c>
      <c r="S967" s="91" t="str">
        <f>IFERROR(IF(COUNTA($E967:$G967)=0,"",IF(AND(R967="",$O967=INDEX(O$3:O967,MATCH(MAX(Q$3:Q967),Q$3:Q967,0),0)),INDEX(R$3:R967,MATCH(MAX(Q$3:Q967),Q$3:Q967,0),0),R967)),"")</f>
        <v/>
      </c>
      <c r="T967" s="80" t="str">
        <f>IF(U967="","",COUNT(U$3:U967))</f>
        <v/>
      </c>
      <c r="U967" s="80" t="str">
        <f t="shared" si="554"/>
        <v/>
      </c>
      <c r="V967" s="91" t="str">
        <f>IFERROR(IF(S967="","",IF(U967="",IF(AND(E967="",F967="",G967&lt;&gt;"",$O967=INDEX(O$3:O967,MATCH(MAX(T$3:T967),T$3:T967,0),0)),INDEX(U$3:U967,MATCH(MAX(T$3:T967),T$3:T967,0),0),IF(AND(S967&lt;&gt;"",U967=""),0,"")),U967)),"")</f>
        <v/>
      </c>
      <c r="W967" s="95" t="str">
        <f t="shared" si="555"/>
        <v/>
      </c>
      <c r="X967" s="198" t="str">
        <f t="shared" si="556"/>
        <v/>
      </c>
      <c r="Y967" s="92" t="str">
        <f t="shared" si="557"/>
        <v/>
      </c>
      <c r="Z967" s="106" t="str">
        <f>IF(P967="","",COUNTIF($N$3:$N967,$N967))</f>
        <v/>
      </c>
      <c r="AA967" s="92" t="str">
        <f t="shared" si="558"/>
        <v/>
      </c>
      <c r="AB967" s="92" t="str">
        <f t="shared" si="559"/>
        <v/>
      </c>
      <c r="AC967" s="92" t="str">
        <f t="shared" si="560"/>
        <v/>
      </c>
      <c r="AD967" s="92" t="str">
        <f t="shared" si="561"/>
        <v/>
      </c>
      <c r="AE967" s="92" t="str">
        <f t="shared" si="561"/>
        <v/>
      </c>
      <c r="AF967" s="92" t="str">
        <f t="shared" si="561"/>
        <v/>
      </c>
      <c r="AG967" s="92" t="str">
        <f t="shared" si="561"/>
        <v/>
      </c>
      <c r="AH967" s="92" t="str">
        <f t="shared" si="561"/>
        <v/>
      </c>
      <c r="AI967" s="92" t="str">
        <f t="shared" si="561"/>
        <v/>
      </c>
      <c r="AJ967" s="92" t="str">
        <f t="shared" si="561"/>
        <v/>
      </c>
      <c r="AK967" s="92" t="str">
        <f t="shared" si="561"/>
        <v/>
      </c>
      <c r="AL967" s="92" t="str">
        <f t="shared" si="561"/>
        <v/>
      </c>
      <c r="AN967" s="35" t="str">
        <f t="shared" si="540"/>
        <v/>
      </c>
      <c r="AO967" s="44" t="str">
        <f t="shared" si="562"/>
        <v/>
      </c>
      <c r="AP967" s="41" t="str">
        <f>IF(AO967="","",RANK(AO967,AO$3:AO$1048576,1)+COUNTIF(AO$3:AO967,AO967)-1)</f>
        <v/>
      </c>
      <c r="AQ967" s="1" t="str">
        <f t="shared" si="563"/>
        <v/>
      </c>
      <c r="AR967" s="34" t="str">
        <f t="shared" si="541"/>
        <v/>
      </c>
      <c r="AS967" s="39" t="str">
        <f t="shared" si="542"/>
        <v/>
      </c>
      <c r="AT967" s="44" t="str">
        <f t="shared" si="543"/>
        <v/>
      </c>
      <c r="AU967" s="41" t="str">
        <f>IF(AT967="","",RANK(AT967,AT$3:AT$1048576,1)+COUNTIF(AT$3:AT967,AT967)-1)</f>
        <v/>
      </c>
      <c r="AV967" s="1" t="str">
        <f t="shared" si="544"/>
        <v/>
      </c>
      <c r="AW967" s="34" t="str">
        <f t="shared" si="545"/>
        <v/>
      </c>
      <c r="AX967" s="39" t="str">
        <f t="shared" si="546"/>
        <v/>
      </c>
      <c r="AY967" s="44" t="str">
        <f t="shared" si="564"/>
        <v/>
      </c>
      <c r="AZ967" s="41" t="str">
        <f>IF(AY967="","",RANK(AY967,AY$3:AY$1048576,1)+COUNTIF(AY$3:AY967,AY967)-1)</f>
        <v/>
      </c>
      <c r="BA967" s="1" t="str">
        <f t="shared" si="547"/>
        <v/>
      </c>
      <c r="BB967" s="34" t="str">
        <f t="shared" si="548"/>
        <v/>
      </c>
      <c r="BC967" s="39" t="str">
        <f t="shared" si="549"/>
        <v/>
      </c>
      <c r="BD967" s="44" t="str">
        <f t="shared" si="565"/>
        <v/>
      </c>
      <c r="BE967" s="41" t="str">
        <f>IF(BD967="","",RANK(BD967,BD$3:BD$1048576,1)+COUNTIF(BD$3:BD967,BD967)-1)</f>
        <v/>
      </c>
      <c r="BF967" s="1" t="str">
        <f t="shared" si="550"/>
        <v/>
      </c>
      <c r="BG967" s="34" t="str">
        <f t="shared" si="551"/>
        <v/>
      </c>
      <c r="BH967" s="39" t="str">
        <f t="shared" si="552"/>
        <v/>
      </c>
      <c r="BJ967" s="3"/>
      <c r="BK967" s="86"/>
      <c r="BL967" s="86"/>
      <c r="BM967" s="86"/>
      <c r="BN967" s="86"/>
      <c r="BO967" s="3"/>
      <c r="BP967" s="86"/>
      <c r="BQ967" s="86"/>
      <c r="BR967" s="86"/>
      <c r="BS967" s="86"/>
      <c r="BT967" s="3"/>
      <c r="BU967" s="86"/>
      <c r="BV967" s="86"/>
      <c r="BW967" s="86"/>
      <c r="BX967" s="86"/>
      <c r="BY967" s="3"/>
      <c r="BZ967" s="86"/>
      <c r="CA967" s="86"/>
      <c r="CB967" s="86"/>
      <c r="CC967" s="86"/>
    </row>
    <row r="968" spans="2:81" ht="35.1" customHeight="1" x14ac:dyDescent="0.2">
      <c r="B968" s="187"/>
      <c r="C968" s="188"/>
      <c r="D968" s="189"/>
      <c r="E968" s="186"/>
      <c r="F968" s="182"/>
      <c r="G968" s="184"/>
      <c r="K968" s="80" t="str">
        <f>IF(O968="","",COUNT(O$3:O968))</f>
        <v/>
      </c>
      <c r="L968" s="80" t="str">
        <f>IF(B968&lt;&gt;"",B968,IF(OR(COUNTA($G$3:$G968)&lt;COUNTA($G$3:$G$1048576),$G968&lt;&gt;""),L967,""))</f>
        <v/>
      </c>
      <c r="M968" s="80" t="str">
        <f>IF(C968&lt;&gt;"",C968,IF(OR(COUNTA($G$3:$G968)&lt;COUNTA($G$3:$G$1048576),$G968&lt;&gt;""),M967,""))</f>
        <v/>
      </c>
      <c r="N968" s="80" t="str">
        <f>IF(D968&lt;&gt;"",D968,IF(OR(COUNTA($G$3:$G968)&lt;COUNTA($G$3:$G$1048576),$G968&lt;&gt;""),N967,""))</f>
        <v/>
      </c>
      <c r="O968" s="81" t="str">
        <f t="shared" si="553"/>
        <v/>
      </c>
      <c r="P968" s="90" t="str">
        <f>IFERROR(IF(O968="",IF(COUNT(S$3:S$1048576)=COUNT(S$3:S968),IF(S968="","",INDEX(O$3:O968,MATCH(MAX(K$3:K968),K$3:K968,0),0)),INDEX(O$3:O968,MATCH(MAX(K$3:K968),K$3:K968,0),0)),O968),"")</f>
        <v/>
      </c>
      <c r="Q968" s="89" t="str">
        <f>IF(R968="","",COUNT(R$3:R968))</f>
        <v/>
      </c>
      <c r="R968" s="80" t="str">
        <f t="shared" si="539"/>
        <v/>
      </c>
      <c r="S968" s="91" t="str">
        <f>IFERROR(IF(COUNTA($E968:$G968)=0,"",IF(AND(R968="",$O968=INDEX(O$3:O968,MATCH(MAX(Q$3:Q968),Q$3:Q968,0),0)),INDEX(R$3:R968,MATCH(MAX(Q$3:Q968),Q$3:Q968,0),0),R968)),"")</f>
        <v/>
      </c>
      <c r="T968" s="80" t="str">
        <f>IF(U968="","",COUNT(U$3:U968))</f>
        <v/>
      </c>
      <c r="U968" s="80" t="str">
        <f t="shared" si="554"/>
        <v/>
      </c>
      <c r="V968" s="91" t="str">
        <f>IFERROR(IF(S968="","",IF(U968="",IF(AND(E968="",F968="",G968&lt;&gt;"",$O968=INDEX(O$3:O968,MATCH(MAX(T$3:T968),T$3:T968,0),0)),INDEX(U$3:U968,MATCH(MAX(T$3:T968),T$3:T968,0),0),IF(AND(S968&lt;&gt;"",U968=""),0,"")),U968)),"")</f>
        <v/>
      </c>
      <c r="W968" s="95" t="str">
        <f t="shared" si="555"/>
        <v/>
      </c>
      <c r="X968" s="198" t="str">
        <f t="shared" si="556"/>
        <v/>
      </c>
      <c r="Y968" s="92" t="str">
        <f t="shared" si="557"/>
        <v/>
      </c>
      <c r="Z968" s="106" t="str">
        <f>IF(P968="","",COUNTIF($N$3:$N968,$N968))</f>
        <v/>
      </c>
      <c r="AA968" s="92" t="str">
        <f t="shared" si="558"/>
        <v/>
      </c>
      <c r="AB968" s="92" t="str">
        <f t="shared" si="559"/>
        <v/>
      </c>
      <c r="AC968" s="92" t="str">
        <f t="shared" si="560"/>
        <v/>
      </c>
      <c r="AD968" s="92" t="str">
        <f t="shared" si="561"/>
        <v/>
      </c>
      <c r="AE968" s="92" t="str">
        <f t="shared" si="561"/>
        <v/>
      </c>
      <c r="AF968" s="92" t="str">
        <f t="shared" si="561"/>
        <v/>
      </c>
      <c r="AG968" s="92" t="str">
        <f t="shared" si="561"/>
        <v/>
      </c>
      <c r="AH968" s="92" t="str">
        <f t="shared" si="561"/>
        <v/>
      </c>
      <c r="AI968" s="92" t="str">
        <f t="shared" si="561"/>
        <v/>
      </c>
      <c r="AJ968" s="92" t="str">
        <f t="shared" si="561"/>
        <v/>
      </c>
      <c r="AK968" s="92" t="str">
        <f t="shared" si="561"/>
        <v/>
      </c>
      <c r="AL968" s="92" t="str">
        <f t="shared" si="561"/>
        <v/>
      </c>
      <c r="AN968" s="35" t="str">
        <f t="shared" si="540"/>
        <v/>
      </c>
      <c r="AO968" s="44" t="str">
        <f t="shared" si="562"/>
        <v/>
      </c>
      <c r="AP968" s="41" t="str">
        <f>IF(AO968="","",RANK(AO968,AO$3:AO$1048576,1)+COUNTIF(AO$3:AO968,AO968)-1)</f>
        <v/>
      </c>
      <c r="AQ968" s="1" t="str">
        <f t="shared" si="563"/>
        <v/>
      </c>
      <c r="AR968" s="34" t="str">
        <f t="shared" si="541"/>
        <v/>
      </c>
      <c r="AS968" s="39" t="str">
        <f t="shared" si="542"/>
        <v/>
      </c>
      <c r="AT968" s="44" t="str">
        <f t="shared" si="543"/>
        <v/>
      </c>
      <c r="AU968" s="41" t="str">
        <f>IF(AT968="","",RANK(AT968,AT$3:AT$1048576,1)+COUNTIF(AT$3:AT968,AT968)-1)</f>
        <v/>
      </c>
      <c r="AV968" s="1" t="str">
        <f t="shared" si="544"/>
        <v/>
      </c>
      <c r="AW968" s="34" t="str">
        <f t="shared" si="545"/>
        <v/>
      </c>
      <c r="AX968" s="39" t="str">
        <f t="shared" si="546"/>
        <v/>
      </c>
      <c r="AY968" s="44" t="str">
        <f t="shared" si="564"/>
        <v/>
      </c>
      <c r="AZ968" s="41" t="str">
        <f>IF(AY968="","",RANK(AY968,AY$3:AY$1048576,1)+COUNTIF(AY$3:AY968,AY968)-1)</f>
        <v/>
      </c>
      <c r="BA968" s="1" t="str">
        <f t="shared" si="547"/>
        <v/>
      </c>
      <c r="BB968" s="34" t="str">
        <f t="shared" si="548"/>
        <v/>
      </c>
      <c r="BC968" s="39" t="str">
        <f t="shared" si="549"/>
        <v/>
      </c>
      <c r="BD968" s="44" t="str">
        <f t="shared" si="565"/>
        <v/>
      </c>
      <c r="BE968" s="41" t="str">
        <f>IF(BD968="","",RANK(BD968,BD$3:BD$1048576,1)+COUNTIF(BD$3:BD968,BD968)-1)</f>
        <v/>
      </c>
      <c r="BF968" s="1" t="str">
        <f t="shared" si="550"/>
        <v/>
      </c>
      <c r="BG968" s="34" t="str">
        <f t="shared" si="551"/>
        <v/>
      </c>
      <c r="BH968" s="39" t="str">
        <f t="shared" si="552"/>
        <v/>
      </c>
      <c r="BJ968" s="3"/>
      <c r="BK968" s="86"/>
      <c r="BL968" s="86"/>
      <c r="BM968" s="86"/>
      <c r="BN968" s="86"/>
      <c r="BO968" s="3"/>
      <c r="BP968" s="86"/>
      <c r="BQ968" s="86"/>
      <c r="BR968" s="86"/>
      <c r="BS968" s="86"/>
      <c r="BT968" s="3"/>
      <c r="BU968" s="86"/>
      <c r="BV968" s="86"/>
      <c r="BW968" s="86"/>
      <c r="BX968" s="86"/>
      <c r="BY968" s="3"/>
      <c r="BZ968" s="86"/>
      <c r="CA968" s="86"/>
      <c r="CB968" s="86"/>
      <c r="CC968" s="86"/>
    </row>
    <row r="969" spans="2:81" ht="35.1" customHeight="1" x14ac:dyDescent="0.2">
      <c r="B969" s="187"/>
      <c r="C969" s="188"/>
      <c r="D969" s="189"/>
      <c r="E969" s="186"/>
      <c r="F969" s="182"/>
      <c r="G969" s="184"/>
      <c r="K969" s="80" t="str">
        <f>IF(O969="","",COUNT(O$3:O969))</f>
        <v/>
      </c>
      <c r="L969" s="80" t="str">
        <f>IF(B969&lt;&gt;"",B969,IF(OR(COUNTA($G$3:$G969)&lt;COUNTA($G$3:$G$1048576),$G969&lt;&gt;""),L968,""))</f>
        <v/>
      </c>
      <c r="M969" s="80" t="str">
        <f>IF(C969&lt;&gt;"",C969,IF(OR(COUNTA($G$3:$G969)&lt;COUNTA($G$3:$G$1048576),$G969&lt;&gt;""),M968,""))</f>
        <v/>
      </c>
      <c r="N969" s="80" t="str">
        <f>IF(D969&lt;&gt;"",D969,IF(OR(COUNTA($G$3:$G969)&lt;COUNTA($G$3:$G$1048576),$G969&lt;&gt;""),N968,""))</f>
        <v/>
      </c>
      <c r="O969" s="81" t="str">
        <f t="shared" si="553"/>
        <v/>
      </c>
      <c r="P969" s="90" t="str">
        <f>IFERROR(IF(O969="",IF(COUNT(S$3:S$1048576)=COUNT(S$3:S969),IF(S969="","",INDEX(O$3:O969,MATCH(MAX(K$3:K969),K$3:K969,0),0)),INDEX(O$3:O969,MATCH(MAX(K$3:K969),K$3:K969,0),0)),O969),"")</f>
        <v/>
      </c>
      <c r="Q969" s="89" t="str">
        <f>IF(R969="","",COUNT(R$3:R969))</f>
        <v/>
      </c>
      <c r="R969" s="80" t="str">
        <f t="shared" si="539"/>
        <v/>
      </c>
      <c r="S969" s="91" t="str">
        <f>IFERROR(IF(COUNTA($E969:$G969)=0,"",IF(AND(R969="",$O969=INDEX(O$3:O969,MATCH(MAX(Q$3:Q969),Q$3:Q969,0),0)),INDEX(R$3:R969,MATCH(MAX(Q$3:Q969),Q$3:Q969,0),0),R969)),"")</f>
        <v/>
      </c>
      <c r="T969" s="80" t="str">
        <f>IF(U969="","",COUNT(U$3:U969))</f>
        <v/>
      </c>
      <c r="U969" s="80" t="str">
        <f t="shared" si="554"/>
        <v/>
      </c>
      <c r="V969" s="91" t="str">
        <f>IFERROR(IF(S969="","",IF(U969="",IF(AND(E969="",F969="",G969&lt;&gt;"",$O969=INDEX(O$3:O969,MATCH(MAX(T$3:T969),T$3:T969,0),0)),INDEX(U$3:U969,MATCH(MAX(T$3:T969),T$3:T969,0),0),IF(AND(S969&lt;&gt;"",U969=""),0,"")),U969)),"")</f>
        <v/>
      </c>
      <c r="W969" s="95" t="str">
        <f t="shared" si="555"/>
        <v/>
      </c>
      <c r="X969" s="198" t="str">
        <f t="shared" si="556"/>
        <v/>
      </c>
      <c r="Y969" s="92" t="str">
        <f t="shared" si="557"/>
        <v/>
      </c>
      <c r="Z969" s="106" t="str">
        <f>IF(P969="","",COUNTIF($N$3:$N969,$N969))</f>
        <v/>
      </c>
      <c r="AA969" s="92" t="str">
        <f t="shared" si="558"/>
        <v/>
      </c>
      <c r="AB969" s="92" t="str">
        <f t="shared" si="559"/>
        <v/>
      </c>
      <c r="AC969" s="92" t="str">
        <f t="shared" si="560"/>
        <v/>
      </c>
      <c r="AD969" s="92" t="str">
        <f t="shared" si="561"/>
        <v/>
      </c>
      <c r="AE969" s="92" t="str">
        <f t="shared" si="561"/>
        <v/>
      </c>
      <c r="AF969" s="92" t="str">
        <f t="shared" si="561"/>
        <v/>
      </c>
      <c r="AG969" s="92" t="str">
        <f t="shared" si="561"/>
        <v/>
      </c>
      <c r="AH969" s="92" t="str">
        <f t="shared" si="561"/>
        <v/>
      </c>
      <c r="AI969" s="92" t="str">
        <f t="shared" si="561"/>
        <v/>
      </c>
      <c r="AJ969" s="92" t="str">
        <f t="shared" si="561"/>
        <v/>
      </c>
      <c r="AK969" s="92" t="str">
        <f t="shared" si="561"/>
        <v/>
      </c>
      <c r="AL969" s="92" t="str">
        <f t="shared" si="561"/>
        <v/>
      </c>
      <c r="AN969" s="35" t="str">
        <f t="shared" si="540"/>
        <v/>
      </c>
      <c r="AO969" s="44" t="str">
        <f t="shared" si="562"/>
        <v/>
      </c>
      <c r="AP969" s="41" t="str">
        <f>IF(AO969="","",RANK(AO969,AO$3:AO$1048576,1)+COUNTIF(AO$3:AO969,AO969)-1)</f>
        <v/>
      </c>
      <c r="AQ969" s="1" t="str">
        <f t="shared" si="563"/>
        <v/>
      </c>
      <c r="AR969" s="34" t="str">
        <f t="shared" si="541"/>
        <v/>
      </c>
      <c r="AS969" s="39" t="str">
        <f t="shared" si="542"/>
        <v/>
      </c>
      <c r="AT969" s="44" t="str">
        <f t="shared" si="543"/>
        <v/>
      </c>
      <c r="AU969" s="41" t="str">
        <f>IF(AT969="","",RANK(AT969,AT$3:AT$1048576,1)+COUNTIF(AT$3:AT969,AT969)-1)</f>
        <v/>
      </c>
      <c r="AV969" s="1" t="str">
        <f t="shared" si="544"/>
        <v/>
      </c>
      <c r="AW969" s="34" t="str">
        <f t="shared" si="545"/>
        <v/>
      </c>
      <c r="AX969" s="39" t="str">
        <f t="shared" si="546"/>
        <v/>
      </c>
      <c r="AY969" s="44" t="str">
        <f t="shared" si="564"/>
        <v/>
      </c>
      <c r="AZ969" s="41" t="str">
        <f>IF(AY969="","",RANK(AY969,AY$3:AY$1048576,1)+COUNTIF(AY$3:AY969,AY969)-1)</f>
        <v/>
      </c>
      <c r="BA969" s="1" t="str">
        <f t="shared" si="547"/>
        <v/>
      </c>
      <c r="BB969" s="34" t="str">
        <f t="shared" si="548"/>
        <v/>
      </c>
      <c r="BC969" s="39" t="str">
        <f t="shared" si="549"/>
        <v/>
      </c>
      <c r="BD969" s="44" t="str">
        <f t="shared" si="565"/>
        <v/>
      </c>
      <c r="BE969" s="41" t="str">
        <f>IF(BD969="","",RANK(BD969,BD$3:BD$1048576,1)+COUNTIF(BD$3:BD969,BD969)-1)</f>
        <v/>
      </c>
      <c r="BF969" s="1" t="str">
        <f t="shared" si="550"/>
        <v/>
      </c>
      <c r="BG969" s="34" t="str">
        <f t="shared" si="551"/>
        <v/>
      </c>
      <c r="BH969" s="39" t="str">
        <f t="shared" si="552"/>
        <v/>
      </c>
      <c r="BJ969" s="3"/>
      <c r="BK969" s="86"/>
      <c r="BL969" s="86"/>
      <c r="BM969" s="86"/>
      <c r="BN969" s="86"/>
      <c r="BO969" s="3"/>
      <c r="BP969" s="86"/>
      <c r="BQ969" s="86"/>
      <c r="BR969" s="86"/>
      <c r="BS969" s="86"/>
      <c r="BT969" s="3"/>
      <c r="BU969" s="86"/>
      <c r="BV969" s="86"/>
      <c r="BW969" s="86"/>
      <c r="BX969" s="86"/>
      <c r="BY969" s="3"/>
      <c r="BZ969" s="86"/>
      <c r="CA969" s="86"/>
      <c r="CB969" s="86"/>
      <c r="CC969" s="86"/>
    </row>
    <row r="970" spans="2:81" ht="35.1" customHeight="1" x14ac:dyDescent="0.2">
      <c r="B970" s="187"/>
      <c r="C970" s="188"/>
      <c r="D970" s="189"/>
      <c r="E970" s="186"/>
      <c r="F970" s="182"/>
      <c r="G970" s="184"/>
      <c r="K970" s="80" t="str">
        <f>IF(O970="","",COUNT(O$3:O970))</f>
        <v/>
      </c>
      <c r="L970" s="80" t="str">
        <f>IF(B970&lt;&gt;"",B970,IF(OR(COUNTA($G$3:$G970)&lt;COUNTA($G$3:$G$1048576),$G970&lt;&gt;""),L969,""))</f>
        <v/>
      </c>
      <c r="M970" s="80" t="str">
        <f>IF(C970&lt;&gt;"",C970,IF(OR(COUNTA($G$3:$G970)&lt;COUNTA($G$3:$G$1048576),$G970&lt;&gt;""),M969,""))</f>
        <v/>
      </c>
      <c r="N970" s="80" t="str">
        <f>IF(D970&lt;&gt;"",D970,IF(OR(COUNTA($G$3:$G970)&lt;COUNTA($G$3:$G$1048576),$G970&lt;&gt;""),N969,""))</f>
        <v/>
      </c>
      <c r="O970" s="81" t="str">
        <f t="shared" si="553"/>
        <v/>
      </c>
      <c r="P970" s="90" t="str">
        <f>IFERROR(IF(O970="",IF(COUNT(S$3:S$1048576)=COUNT(S$3:S970),IF(S970="","",INDEX(O$3:O970,MATCH(MAX(K$3:K970),K$3:K970,0),0)),INDEX(O$3:O970,MATCH(MAX(K$3:K970),K$3:K970,0),0)),O970),"")</f>
        <v/>
      </c>
      <c r="Q970" s="89" t="str">
        <f>IF(R970="","",COUNT(R$3:R970))</f>
        <v/>
      </c>
      <c r="R970" s="80" t="str">
        <f t="shared" si="539"/>
        <v/>
      </c>
      <c r="S970" s="91" t="str">
        <f>IFERROR(IF(COUNTA($E970:$G970)=0,"",IF(AND(R970="",$O970=INDEX(O$3:O970,MATCH(MAX(Q$3:Q970),Q$3:Q970,0),0)),INDEX(R$3:R970,MATCH(MAX(Q$3:Q970),Q$3:Q970,0),0),R970)),"")</f>
        <v/>
      </c>
      <c r="T970" s="80" t="str">
        <f>IF(U970="","",COUNT(U$3:U970))</f>
        <v/>
      </c>
      <c r="U970" s="80" t="str">
        <f t="shared" si="554"/>
        <v/>
      </c>
      <c r="V970" s="91" t="str">
        <f>IFERROR(IF(S970="","",IF(U970="",IF(AND(E970="",F970="",G970&lt;&gt;"",$O970=INDEX(O$3:O970,MATCH(MAX(T$3:T970),T$3:T970,0),0)),INDEX(U$3:U970,MATCH(MAX(T$3:T970),T$3:T970,0),0),IF(AND(S970&lt;&gt;"",U970=""),0,"")),U970)),"")</f>
        <v/>
      </c>
      <c r="W970" s="95" t="str">
        <f t="shared" si="555"/>
        <v/>
      </c>
      <c r="X970" s="198" t="str">
        <f t="shared" si="556"/>
        <v/>
      </c>
      <c r="Y970" s="92" t="str">
        <f t="shared" si="557"/>
        <v/>
      </c>
      <c r="Z970" s="106" t="str">
        <f>IF(P970="","",COUNTIF($N$3:$N970,$N970))</f>
        <v/>
      </c>
      <c r="AA970" s="92" t="str">
        <f t="shared" si="558"/>
        <v/>
      </c>
      <c r="AB970" s="92" t="str">
        <f t="shared" si="559"/>
        <v/>
      </c>
      <c r="AC970" s="92" t="str">
        <f t="shared" si="560"/>
        <v/>
      </c>
      <c r="AD970" s="92" t="str">
        <f t="shared" si="561"/>
        <v/>
      </c>
      <c r="AE970" s="92" t="str">
        <f t="shared" si="561"/>
        <v/>
      </c>
      <c r="AF970" s="92" t="str">
        <f t="shared" si="561"/>
        <v/>
      </c>
      <c r="AG970" s="92" t="str">
        <f t="shared" si="561"/>
        <v/>
      </c>
      <c r="AH970" s="92" t="str">
        <f t="shared" si="561"/>
        <v/>
      </c>
      <c r="AI970" s="92" t="str">
        <f t="shared" si="561"/>
        <v/>
      </c>
      <c r="AJ970" s="92" t="str">
        <f t="shared" si="561"/>
        <v/>
      </c>
      <c r="AK970" s="92" t="str">
        <f t="shared" si="561"/>
        <v/>
      </c>
      <c r="AL970" s="92" t="str">
        <f t="shared" si="561"/>
        <v/>
      </c>
      <c r="AN970" s="35" t="str">
        <f t="shared" si="540"/>
        <v/>
      </c>
      <c r="AO970" s="44" t="str">
        <f t="shared" si="562"/>
        <v/>
      </c>
      <c r="AP970" s="41" t="str">
        <f>IF(AO970="","",RANK(AO970,AO$3:AO$1048576,1)+COUNTIF(AO$3:AO970,AO970)-1)</f>
        <v/>
      </c>
      <c r="AQ970" s="1" t="str">
        <f t="shared" si="563"/>
        <v/>
      </c>
      <c r="AR970" s="34" t="str">
        <f t="shared" si="541"/>
        <v/>
      </c>
      <c r="AS970" s="39" t="str">
        <f t="shared" si="542"/>
        <v/>
      </c>
      <c r="AT970" s="44" t="str">
        <f t="shared" si="543"/>
        <v/>
      </c>
      <c r="AU970" s="41" t="str">
        <f>IF(AT970="","",RANK(AT970,AT$3:AT$1048576,1)+COUNTIF(AT$3:AT970,AT970)-1)</f>
        <v/>
      </c>
      <c r="AV970" s="1" t="str">
        <f t="shared" si="544"/>
        <v/>
      </c>
      <c r="AW970" s="34" t="str">
        <f t="shared" si="545"/>
        <v/>
      </c>
      <c r="AX970" s="39" t="str">
        <f t="shared" si="546"/>
        <v/>
      </c>
      <c r="AY970" s="44" t="str">
        <f t="shared" si="564"/>
        <v/>
      </c>
      <c r="AZ970" s="41" t="str">
        <f>IF(AY970="","",RANK(AY970,AY$3:AY$1048576,1)+COUNTIF(AY$3:AY970,AY970)-1)</f>
        <v/>
      </c>
      <c r="BA970" s="1" t="str">
        <f t="shared" si="547"/>
        <v/>
      </c>
      <c r="BB970" s="34" t="str">
        <f t="shared" si="548"/>
        <v/>
      </c>
      <c r="BC970" s="39" t="str">
        <f t="shared" si="549"/>
        <v/>
      </c>
      <c r="BD970" s="44" t="str">
        <f t="shared" si="565"/>
        <v/>
      </c>
      <c r="BE970" s="41" t="str">
        <f>IF(BD970="","",RANK(BD970,BD$3:BD$1048576,1)+COUNTIF(BD$3:BD970,BD970)-1)</f>
        <v/>
      </c>
      <c r="BF970" s="1" t="str">
        <f t="shared" si="550"/>
        <v/>
      </c>
      <c r="BG970" s="34" t="str">
        <f t="shared" si="551"/>
        <v/>
      </c>
      <c r="BH970" s="39" t="str">
        <f t="shared" si="552"/>
        <v/>
      </c>
      <c r="BJ970" s="3"/>
      <c r="BK970" s="86"/>
      <c r="BL970" s="86"/>
      <c r="BM970" s="86"/>
      <c r="BN970" s="86"/>
      <c r="BO970" s="3"/>
      <c r="BP970" s="86"/>
      <c r="BQ970" s="86"/>
      <c r="BR970" s="86"/>
      <c r="BS970" s="86"/>
      <c r="BT970" s="3"/>
      <c r="BU970" s="86"/>
      <c r="BV970" s="86"/>
      <c r="BW970" s="86"/>
      <c r="BX970" s="86"/>
      <c r="BY970" s="3"/>
      <c r="BZ970" s="86"/>
      <c r="CA970" s="86"/>
      <c r="CB970" s="86"/>
      <c r="CC970" s="86"/>
    </row>
    <row r="971" spans="2:81" ht="35.1" customHeight="1" x14ac:dyDescent="0.2">
      <c r="B971" s="187"/>
      <c r="C971" s="188"/>
      <c r="D971" s="189"/>
      <c r="E971" s="186"/>
      <c r="F971" s="182"/>
      <c r="G971" s="184"/>
      <c r="K971" s="80" t="str">
        <f>IF(O971="","",COUNT(O$3:O971))</f>
        <v/>
      </c>
      <c r="L971" s="80" t="str">
        <f>IF(B971&lt;&gt;"",B971,IF(OR(COUNTA($G$3:$G971)&lt;COUNTA($G$3:$G$1048576),$G971&lt;&gt;""),L970,""))</f>
        <v/>
      </c>
      <c r="M971" s="80" t="str">
        <f>IF(C971&lt;&gt;"",C971,IF(OR(COUNTA($G$3:$G971)&lt;COUNTA($G$3:$G$1048576),$G971&lt;&gt;""),M970,""))</f>
        <v/>
      </c>
      <c r="N971" s="80" t="str">
        <f>IF(D971&lt;&gt;"",D971,IF(OR(COUNTA($G$3:$G971)&lt;COUNTA($G$3:$G$1048576),$G971&lt;&gt;""),N970,""))</f>
        <v/>
      </c>
      <c r="O971" s="81" t="str">
        <f t="shared" si="553"/>
        <v/>
      </c>
      <c r="P971" s="90" t="str">
        <f>IFERROR(IF(O971="",IF(COUNT(S$3:S$1048576)=COUNT(S$3:S971),IF(S971="","",INDEX(O$3:O971,MATCH(MAX(K$3:K971),K$3:K971,0),0)),INDEX(O$3:O971,MATCH(MAX(K$3:K971),K$3:K971,0),0)),O971),"")</f>
        <v/>
      </c>
      <c r="Q971" s="89" t="str">
        <f>IF(R971="","",COUNT(R$3:R971))</f>
        <v/>
      </c>
      <c r="R971" s="80" t="str">
        <f t="shared" si="539"/>
        <v/>
      </c>
      <c r="S971" s="91" t="str">
        <f>IFERROR(IF(COUNTA($E971:$G971)=0,"",IF(AND(R971="",$O971=INDEX(O$3:O971,MATCH(MAX(Q$3:Q971),Q$3:Q971,0),0)),INDEX(R$3:R971,MATCH(MAX(Q$3:Q971),Q$3:Q971,0),0),R971)),"")</f>
        <v/>
      </c>
      <c r="T971" s="80" t="str">
        <f>IF(U971="","",COUNT(U$3:U971))</f>
        <v/>
      </c>
      <c r="U971" s="80" t="str">
        <f t="shared" si="554"/>
        <v/>
      </c>
      <c r="V971" s="91" t="str">
        <f>IFERROR(IF(S971="","",IF(U971="",IF(AND(E971="",F971="",G971&lt;&gt;"",$O971=INDEX(O$3:O971,MATCH(MAX(T$3:T971),T$3:T971,0),0)),INDEX(U$3:U971,MATCH(MAX(T$3:T971),T$3:T971,0),0),IF(AND(S971&lt;&gt;"",U971=""),0,"")),U971)),"")</f>
        <v/>
      </c>
      <c r="W971" s="95" t="str">
        <f t="shared" si="555"/>
        <v/>
      </c>
      <c r="X971" s="198" t="str">
        <f t="shared" si="556"/>
        <v/>
      </c>
      <c r="Y971" s="92" t="str">
        <f t="shared" si="557"/>
        <v/>
      </c>
      <c r="Z971" s="106" t="str">
        <f>IF(P971="","",COUNTIF($N$3:$N971,$N971))</f>
        <v/>
      </c>
      <c r="AA971" s="92" t="str">
        <f t="shared" si="558"/>
        <v/>
      </c>
      <c r="AB971" s="92" t="str">
        <f t="shared" si="559"/>
        <v/>
      </c>
      <c r="AC971" s="92" t="str">
        <f t="shared" si="560"/>
        <v/>
      </c>
      <c r="AD971" s="92" t="str">
        <f t="shared" si="561"/>
        <v/>
      </c>
      <c r="AE971" s="92" t="str">
        <f t="shared" si="561"/>
        <v/>
      </c>
      <c r="AF971" s="92" t="str">
        <f t="shared" si="561"/>
        <v/>
      </c>
      <c r="AG971" s="92" t="str">
        <f t="shared" si="561"/>
        <v/>
      </c>
      <c r="AH971" s="92" t="str">
        <f t="shared" si="561"/>
        <v/>
      </c>
      <c r="AI971" s="92" t="str">
        <f t="shared" si="561"/>
        <v/>
      </c>
      <c r="AJ971" s="92" t="str">
        <f t="shared" si="561"/>
        <v/>
      </c>
      <c r="AK971" s="92" t="str">
        <f t="shared" si="561"/>
        <v/>
      </c>
      <c r="AL971" s="92" t="str">
        <f t="shared" si="561"/>
        <v/>
      </c>
      <c r="AN971" s="35" t="str">
        <f t="shared" si="540"/>
        <v/>
      </c>
      <c r="AO971" s="44" t="str">
        <f t="shared" si="562"/>
        <v/>
      </c>
      <c r="AP971" s="41" t="str">
        <f>IF(AO971="","",RANK(AO971,AO$3:AO$1048576,1)+COUNTIF(AO$3:AO971,AO971)-1)</f>
        <v/>
      </c>
      <c r="AQ971" s="1" t="str">
        <f t="shared" si="563"/>
        <v/>
      </c>
      <c r="AR971" s="34" t="str">
        <f t="shared" si="541"/>
        <v/>
      </c>
      <c r="AS971" s="39" t="str">
        <f t="shared" si="542"/>
        <v/>
      </c>
      <c r="AT971" s="44" t="str">
        <f t="shared" si="543"/>
        <v/>
      </c>
      <c r="AU971" s="41" t="str">
        <f>IF(AT971="","",RANK(AT971,AT$3:AT$1048576,1)+COUNTIF(AT$3:AT971,AT971)-1)</f>
        <v/>
      </c>
      <c r="AV971" s="1" t="str">
        <f t="shared" si="544"/>
        <v/>
      </c>
      <c r="AW971" s="34" t="str">
        <f t="shared" si="545"/>
        <v/>
      </c>
      <c r="AX971" s="39" t="str">
        <f t="shared" si="546"/>
        <v/>
      </c>
      <c r="AY971" s="44" t="str">
        <f t="shared" si="564"/>
        <v/>
      </c>
      <c r="AZ971" s="41" t="str">
        <f>IF(AY971="","",RANK(AY971,AY$3:AY$1048576,1)+COUNTIF(AY$3:AY971,AY971)-1)</f>
        <v/>
      </c>
      <c r="BA971" s="1" t="str">
        <f t="shared" si="547"/>
        <v/>
      </c>
      <c r="BB971" s="34" t="str">
        <f t="shared" si="548"/>
        <v/>
      </c>
      <c r="BC971" s="39" t="str">
        <f t="shared" si="549"/>
        <v/>
      </c>
      <c r="BD971" s="44" t="str">
        <f t="shared" si="565"/>
        <v/>
      </c>
      <c r="BE971" s="41" t="str">
        <f>IF(BD971="","",RANK(BD971,BD$3:BD$1048576,1)+COUNTIF(BD$3:BD971,BD971)-1)</f>
        <v/>
      </c>
      <c r="BF971" s="1" t="str">
        <f t="shared" si="550"/>
        <v/>
      </c>
      <c r="BG971" s="34" t="str">
        <f t="shared" si="551"/>
        <v/>
      </c>
      <c r="BH971" s="39" t="str">
        <f t="shared" si="552"/>
        <v/>
      </c>
      <c r="BJ971" s="3"/>
      <c r="BK971" s="86"/>
      <c r="BL971" s="86"/>
      <c r="BM971" s="86"/>
      <c r="BN971" s="86"/>
      <c r="BO971" s="3"/>
      <c r="BP971" s="86"/>
      <c r="BQ971" s="86"/>
      <c r="BR971" s="86"/>
      <c r="BS971" s="86"/>
      <c r="BT971" s="3"/>
      <c r="BU971" s="86"/>
      <c r="BV971" s="86"/>
      <c r="BW971" s="86"/>
      <c r="BX971" s="86"/>
      <c r="BY971" s="3"/>
      <c r="BZ971" s="86"/>
      <c r="CA971" s="86"/>
      <c r="CB971" s="86"/>
      <c r="CC971" s="86"/>
    </row>
    <row r="972" spans="2:81" ht="35.1" customHeight="1" x14ac:dyDescent="0.2">
      <c r="B972" s="187"/>
      <c r="C972" s="188"/>
      <c r="D972" s="189"/>
      <c r="E972" s="186"/>
      <c r="F972" s="182"/>
      <c r="G972" s="184"/>
      <c r="K972" s="80" t="str">
        <f>IF(O972="","",COUNT(O$3:O972))</f>
        <v/>
      </c>
      <c r="L972" s="80" t="str">
        <f>IF(B972&lt;&gt;"",B972,IF(OR(COUNTA($G$3:$G972)&lt;COUNTA($G$3:$G$1048576),$G972&lt;&gt;""),L971,""))</f>
        <v/>
      </c>
      <c r="M972" s="80" t="str">
        <f>IF(C972&lt;&gt;"",C972,IF(OR(COUNTA($G$3:$G972)&lt;COUNTA($G$3:$G$1048576),$G972&lt;&gt;""),M971,""))</f>
        <v/>
      </c>
      <c r="N972" s="80" t="str">
        <f>IF(D972&lt;&gt;"",D972,IF(OR(COUNTA($G$3:$G972)&lt;COUNTA($G$3:$G$1048576),$G972&lt;&gt;""),N971,""))</f>
        <v/>
      </c>
      <c r="O972" s="81" t="str">
        <f t="shared" si="553"/>
        <v/>
      </c>
      <c r="P972" s="90" t="str">
        <f>IFERROR(IF(O972="",IF(COUNT(S$3:S$1048576)=COUNT(S$3:S972),IF(S972="","",INDEX(O$3:O972,MATCH(MAX(K$3:K972),K$3:K972,0),0)),INDEX(O$3:O972,MATCH(MAX(K$3:K972),K$3:K972,0),0)),O972),"")</f>
        <v/>
      </c>
      <c r="Q972" s="89" t="str">
        <f>IF(R972="","",COUNT(R$3:R972))</f>
        <v/>
      </c>
      <c r="R972" s="80" t="str">
        <f t="shared" si="539"/>
        <v/>
      </c>
      <c r="S972" s="91" t="str">
        <f>IFERROR(IF(COUNTA($E972:$G972)=0,"",IF(AND(R972="",$O972=INDEX(O$3:O972,MATCH(MAX(Q$3:Q972),Q$3:Q972,0),0)),INDEX(R$3:R972,MATCH(MAX(Q$3:Q972),Q$3:Q972,0),0),R972)),"")</f>
        <v/>
      </c>
      <c r="T972" s="80" t="str">
        <f>IF(U972="","",COUNT(U$3:U972))</f>
        <v/>
      </c>
      <c r="U972" s="80" t="str">
        <f t="shared" si="554"/>
        <v/>
      </c>
      <c r="V972" s="91" t="str">
        <f>IFERROR(IF(S972="","",IF(U972="",IF(AND(E972="",F972="",G972&lt;&gt;"",$O972=INDEX(O$3:O972,MATCH(MAX(T$3:T972),T$3:T972,0),0)),INDEX(U$3:U972,MATCH(MAX(T$3:T972),T$3:T972,0),0),IF(AND(S972&lt;&gt;"",U972=""),0,"")),U972)),"")</f>
        <v/>
      </c>
      <c r="W972" s="95" t="str">
        <f t="shared" si="555"/>
        <v/>
      </c>
      <c r="X972" s="198" t="str">
        <f t="shared" si="556"/>
        <v/>
      </c>
      <c r="Y972" s="92" t="str">
        <f t="shared" si="557"/>
        <v/>
      </c>
      <c r="Z972" s="106" t="str">
        <f>IF(P972="","",COUNTIF($N$3:$N972,$N972))</f>
        <v/>
      </c>
      <c r="AA972" s="92" t="str">
        <f t="shared" si="558"/>
        <v/>
      </c>
      <c r="AB972" s="92" t="str">
        <f t="shared" si="559"/>
        <v/>
      </c>
      <c r="AC972" s="92" t="str">
        <f t="shared" si="560"/>
        <v/>
      </c>
      <c r="AD972" s="92" t="str">
        <f t="shared" si="561"/>
        <v/>
      </c>
      <c r="AE972" s="92" t="str">
        <f t="shared" si="561"/>
        <v/>
      </c>
      <c r="AF972" s="92" t="str">
        <f t="shared" si="561"/>
        <v/>
      </c>
      <c r="AG972" s="92" t="str">
        <f t="shared" si="561"/>
        <v/>
      </c>
      <c r="AH972" s="92" t="str">
        <f t="shared" si="561"/>
        <v/>
      </c>
      <c r="AI972" s="92" t="str">
        <f t="shared" si="561"/>
        <v/>
      </c>
      <c r="AJ972" s="92" t="str">
        <f t="shared" si="561"/>
        <v/>
      </c>
      <c r="AK972" s="92" t="str">
        <f t="shared" si="561"/>
        <v/>
      </c>
      <c r="AL972" s="92" t="str">
        <f t="shared" si="561"/>
        <v/>
      </c>
      <c r="AN972" s="35" t="str">
        <f t="shared" si="540"/>
        <v/>
      </c>
      <c r="AO972" s="44" t="str">
        <f t="shared" si="562"/>
        <v/>
      </c>
      <c r="AP972" s="41" t="str">
        <f>IF(AO972="","",RANK(AO972,AO$3:AO$1048576,1)+COUNTIF(AO$3:AO972,AO972)-1)</f>
        <v/>
      </c>
      <c r="AQ972" s="1" t="str">
        <f t="shared" si="563"/>
        <v/>
      </c>
      <c r="AR972" s="34" t="str">
        <f t="shared" si="541"/>
        <v/>
      </c>
      <c r="AS972" s="39" t="str">
        <f t="shared" si="542"/>
        <v/>
      </c>
      <c r="AT972" s="44" t="str">
        <f t="shared" si="543"/>
        <v/>
      </c>
      <c r="AU972" s="41" t="str">
        <f>IF(AT972="","",RANK(AT972,AT$3:AT$1048576,1)+COUNTIF(AT$3:AT972,AT972)-1)</f>
        <v/>
      </c>
      <c r="AV972" s="1" t="str">
        <f t="shared" si="544"/>
        <v/>
      </c>
      <c r="AW972" s="34" t="str">
        <f t="shared" si="545"/>
        <v/>
      </c>
      <c r="AX972" s="39" t="str">
        <f t="shared" si="546"/>
        <v/>
      </c>
      <c r="AY972" s="44" t="str">
        <f t="shared" si="564"/>
        <v/>
      </c>
      <c r="AZ972" s="41" t="str">
        <f>IF(AY972="","",RANK(AY972,AY$3:AY$1048576,1)+COUNTIF(AY$3:AY972,AY972)-1)</f>
        <v/>
      </c>
      <c r="BA972" s="1" t="str">
        <f t="shared" si="547"/>
        <v/>
      </c>
      <c r="BB972" s="34" t="str">
        <f t="shared" si="548"/>
        <v/>
      </c>
      <c r="BC972" s="39" t="str">
        <f t="shared" si="549"/>
        <v/>
      </c>
      <c r="BD972" s="44" t="str">
        <f t="shared" si="565"/>
        <v/>
      </c>
      <c r="BE972" s="41" t="str">
        <f>IF(BD972="","",RANK(BD972,BD$3:BD$1048576,1)+COUNTIF(BD$3:BD972,BD972)-1)</f>
        <v/>
      </c>
      <c r="BF972" s="1" t="str">
        <f t="shared" si="550"/>
        <v/>
      </c>
      <c r="BG972" s="34" t="str">
        <f t="shared" si="551"/>
        <v/>
      </c>
      <c r="BH972" s="39" t="str">
        <f t="shared" si="552"/>
        <v/>
      </c>
      <c r="BJ972" s="3"/>
      <c r="BK972" s="86"/>
      <c r="BL972" s="86"/>
      <c r="BM972" s="86"/>
      <c r="BN972" s="86"/>
      <c r="BO972" s="3"/>
      <c r="BP972" s="86"/>
      <c r="BQ972" s="86"/>
      <c r="BR972" s="86"/>
      <c r="BS972" s="86"/>
      <c r="BT972" s="3"/>
      <c r="BU972" s="86"/>
      <c r="BV972" s="86"/>
      <c r="BW972" s="86"/>
      <c r="BX972" s="86"/>
      <c r="BY972" s="3"/>
      <c r="BZ972" s="86"/>
      <c r="CA972" s="86"/>
      <c r="CB972" s="86"/>
      <c r="CC972" s="86"/>
    </row>
    <row r="973" spans="2:81" ht="35.1" customHeight="1" x14ac:dyDescent="0.2">
      <c r="B973" s="187"/>
      <c r="C973" s="188"/>
      <c r="D973" s="189"/>
      <c r="E973" s="186"/>
      <c r="F973" s="182"/>
      <c r="G973" s="184"/>
      <c r="K973" s="80" t="str">
        <f>IF(O973="","",COUNT(O$3:O973))</f>
        <v/>
      </c>
      <c r="L973" s="80" t="str">
        <f>IF(B973&lt;&gt;"",B973,IF(OR(COUNTA($G$3:$G973)&lt;COUNTA($G$3:$G$1048576),$G973&lt;&gt;""),L972,""))</f>
        <v/>
      </c>
      <c r="M973" s="80" t="str">
        <f>IF(C973&lt;&gt;"",C973,IF(OR(COUNTA($G$3:$G973)&lt;COUNTA($G$3:$G$1048576),$G973&lt;&gt;""),M972,""))</f>
        <v/>
      </c>
      <c r="N973" s="80" t="str">
        <f>IF(D973&lt;&gt;"",D973,IF(OR(COUNTA($G$3:$G973)&lt;COUNTA($G$3:$G$1048576),$G973&lt;&gt;""),N972,""))</f>
        <v/>
      </c>
      <c r="O973" s="81" t="str">
        <f t="shared" si="553"/>
        <v/>
      </c>
      <c r="P973" s="90" t="str">
        <f>IFERROR(IF(O973="",IF(COUNT(S$3:S$1048576)=COUNT(S$3:S973),IF(S973="","",INDEX(O$3:O973,MATCH(MAX(K$3:K973),K$3:K973,0),0)),INDEX(O$3:O973,MATCH(MAX(K$3:K973),K$3:K973,0),0)),O973),"")</f>
        <v/>
      </c>
      <c r="Q973" s="89" t="str">
        <f>IF(R973="","",COUNT(R$3:R973))</f>
        <v/>
      </c>
      <c r="R973" s="80" t="str">
        <f t="shared" si="539"/>
        <v/>
      </c>
      <c r="S973" s="91" t="str">
        <f>IFERROR(IF(COUNTA($E973:$G973)=0,"",IF(AND(R973="",$O973=INDEX(O$3:O973,MATCH(MAX(Q$3:Q973),Q$3:Q973,0),0)),INDEX(R$3:R973,MATCH(MAX(Q$3:Q973),Q$3:Q973,0),0),R973)),"")</f>
        <v/>
      </c>
      <c r="T973" s="80" t="str">
        <f>IF(U973="","",COUNT(U$3:U973))</f>
        <v/>
      </c>
      <c r="U973" s="80" t="str">
        <f t="shared" si="554"/>
        <v/>
      </c>
      <c r="V973" s="91" t="str">
        <f>IFERROR(IF(S973="","",IF(U973="",IF(AND(E973="",F973="",G973&lt;&gt;"",$O973=INDEX(O$3:O973,MATCH(MAX(T$3:T973),T$3:T973,0),0)),INDEX(U$3:U973,MATCH(MAX(T$3:T973),T$3:T973,0),0),IF(AND(S973&lt;&gt;"",U973=""),0,"")),U973)),"")</f>
        <v/>
      </c>
      <c r="W973" s="95" t="str">
        <f t="shared" si="555"/>
        <v/>
      </c>
      <c r="X973" s="198" t="str">
        <f t="shared" si="556"/>
        <v/>
      </c>
      <c r="Y973" s="92" t="str">
        <f t="shared" si="557"/>
        <v/>
      </c>
      <c r="Z973" s="106" t="str">
        <f>IF(P973="","",COUNTIF($N$3:$N973,$N973))</f>
        <v/>
      </c>
      <c r="AA973" s="92" t="str">
        <f t="shared" si="558"/>
        <v/>
      </c>
      <c r="AB973" s="92" t="str">
        <f t="shared" si="559"/>
        <v/>
      </c>
      <c r="AC973" s="92" t="str">
        <f t="shared" si="560"/>
        <v/>
      </c>
      <c r="AD973" s="92" t="str">
        <f t="shared" si="561"/>
        <v/>
      </c>
      <c r="AE973" s="92" t="str">
        <f t="shared" si="561"/>
        <v/>
      </c>
      <c r="AF973" s="92" t="str">
        <f t="shared" si="561"/>
        <v/>
      </c>
      <c r="AG973" s="92" t="str">
        <f t="shared" si="561"/>
        <v/>
      </c>
      <c r="AH973" s="92" t="str">
        <f t="shared" si="561"/>
        <v/>
      </c>
      <c r="AI973" s="92" t="str">
        <f t="shared" si="561"/>
        <v/>
      </c>
      <c r="AJ973" s="92" t="str">
        <f t="shared" si="561"/>
        <v/>
      </c>
      <c r="AK973" s="92" t="str">
        <f t="shared" si="561"/>
        <v/>
      </c>
      <c r="AL973" s="92" t="str">
        <f t="shared" si="561"/>
        <v/>
      </c>
      <c r="AN973" s="35" t="str">
        <f t="shared" si="540"/>
        <v/>
      </c>
      <c r="AO973" s="44" t="str">
        <f t="shared" si="562"/>
        <v/>
      </c>
      <c r="AP973" s="41" t="str">
        <f>IF(AO973="","",RANK(AO973,AO$3:AO$1048576,1)+COUNTIF(AO$3:AO973,AO973)-1)</f>
        <v/>
      </c>
      <c r="AQ973" s="1" t="str">
        <f t="shared" si="563"/>
        <v/>
      </c>
      <c r="AR973" s="34" t="str">
        <f t="shared" si="541"/>
        <v/>
      </c>
      <c r="AS973" s="39" t="str">
        <f t="shared" si="542"/>
        <v/>
      </c>
      <c r="AT973" s="44" t="str">
        <f t="shared" si="543"/>
        <v/>
      </c>
      <c r="AU973" s="41" t="str">
        <f>IF(AT973="","",RANK(AT973,AT$3:AT$1048576,1)+COUNTIF(AT$3:AT973,AT973)-1)</f>
        <v/>
      </c>
      <c r="AV973" s="1" t="str">
        <f t="shared" si="544"/>
        <v/>
      </c>
      <c r="AW973" s="34" t="str">
        <f t="shared" si="545"/>
        <v/>
      </c>
      <c r="AX973" s="39" t="str">
        <f t="shared" si="546"/>
        <v/>
      </c>
      <c r="AY973" s="44" t="str">
        <f t="shared" si="564"/>
        <v/>
      </c>
      <c r="AZ973" s="41" t="str">
        <f>IF(AY973="","",RANK(AY973,AY$3:AY$1048576,1)+COUNTIF(AY$3:AY973,AY973)-1)</f>
        <v/>
      </c>
      <c r="BA973" s="1" t="str">
        <f t="shared" si="547"/>
        <v/>
      </c>
      <c r="BB973" s="34" t="str">
        <f t="shared" si="548"/>
        <v/>
      </c>
      <c r="BC973" s="39" t="str">
        <f t="shared" si="549"/>
        <v/>
      </c>
      <c r="BD973" s="44" t="str">
        <f t="shared" si="565"/>
        <v/>
      </c>
      <c r="BE973" s="41" t="str">
        <f>IF(BD973="","",RANK(BD973,BD$3:BD$1048576,1)+COUNTIF(BD$3:BD973,BD973)-1)</f>
        <v/>
      </c>
      <c r="BF973" s="1" t="str">
        <f t="shared" si="550"/>
        <v/>
      </c>
      <c r="BG973" s="34" t="str">
        <f t="shared" si="551"/>
        <v/>
      </c>
      <c r="BH973" s="39" t="str">
        <f t="shared" si="552"/>
        <v/>
      </c>
      <c r="BJ973" s="3"/>
      <c r="BK973" s="86"/>
      <c r="BL973" s="86"/>
      <c r="BM973" s="86"/>
      <c r="BN973" s="86"/>
      <c r="BO973" s="3"/>
      <c r="BP973" s="86"/>
      <c r="BQ973" s="86"/>
      <c r="BR973" s="86"/>
      <c r="BS973" s="86"/>
      <c r="BT973" s="3"/>
      <c r="BU973" s="86"/>
      <c r="BV973" s="86"/>
      <c r="BW973" s="86"/>
      <c r="BX973" s="86"/>
      <c r="BY973" s="3"/>
      <c r="BZ973" s="86"/>
      <c r="CA973" s="86"/>
      <c r="CB973" s="86"/>
      <c r="CC973" s="86"/>
    </row>
    <row r="974" spans="2:81" ht="35.1" customHeight="1" x14ac:dyDescent="0.2">
      <c r="B974" s="187"/>
      <c r="C974" s="188"/>
      <c r="D974" s="189"/>
      <c r="E974" s="186"/>
      <c r="F974" s="182"/>
      <c r="G974" s="184"/>
      <c r="K974" s="80" t="str">
        <f>IF(O974="","",COUNT(O$3:O974))</f>
        <v/>
      </c>
      <c r="L974" s="80" t="str">
        <f>IF(B974&lt;&gt;"",B974,IF(OR(COUNTA($G$3:$G974)&lt;COUNTA($G$3:$G$1048576),$G974&lt;&gt;""),L973,""))</f>
        <v/>
      </c>
      <c r="M974" s="80" t="str">
        <f>IF(C974&lt;&gt;"",C974,IF(OR(COUNTA($G$3:$G974)&lt;COUNTA($G$3:$G$1048576),$G974&lt;&gt;""),M973,""))</f>
        <v/>
      </c>
      <c r="N974" s="80" t="str">
        <f>IF(D974&lt;&gt;"",D974,IF(OR(COUNTA($G$3:$G974)&lt;COUNTA($G$3:$G$1048576),$G974&lt;&gt;""),N973,""))</f>
        <v/>
      </c>
      <c r="O974" s="81" t="str">
        <f t="shared" si="553"/>
        <v/>
      </c>
      <c r="P974" s="90" t="str">
        <f>IFERROR(IF(O974="",IF(COUNT(S$3:S$1048576)=COUNT(S$3:S974),IF(S974="","",INDEX(O$3:O974,MATCH(MAX(K$3:K974),K$3:K974,0),0)),INDEX(O$3:O974,MATCH(MAX(K$3:K974),K$3:K974,0),0)),O974),"")</f>
        <v/>
      </c>
      <c r="Q974" s="89" t="str">
        <f>IF(R974="","",COUNT(R$3:R974))</f>
        <v/>
      </c>
      <c r="R974" s="80" t="str">
        <f t="shared" si="539"/>
        <v/>
      </c>
      <c r="S974" s="91" t="str">
        <f>IFERROR(IF(COUNTA($E974:$G974)=0,"",IF(AND(R974="",$O974=INDEX(O$3:O974,MATCH(MAX(Q$3:Q974),Q$3:Q974,0),0)),INDEX(R$3:R974,MATCH(MAX(Q$3:Q974),Q$3:Q974,0),0),R974)),"")</f>
        <v/>
      </c>
      <c r="T974" s="80" t="str">
        <f>IF(U974="","",COUNT(U$3:U974))</f>
        <v/>
      </c>
      <c r="U974" s="80" t="str">
        <f t="shared" si="554"/>
        <v/>
      </c>
      <c r="V974" s="91" t="str">
        <f>IFERROR(IF(S974="","",IF(U974="",IF(AND(E974="",F974="",G974&lt;&gt;"",$O974=INDEX(O$3:O974,MATCH(MAX(T$3:T974),T$3:T974,0),0)),INDEX(U$3:U974,MATCH(MAX(T$3:T974),T$3:T974,0),0),IF(AND(S974&lt;&gt;"",U974=""),0,"")),U974)),"")</f>
        <v/>
      </c>
      <c r="W974" s="95" t="str">
        <f t="shared" si="555"/>
        <v/>
      </c>
      <c r="X974" s="198" t="str">
        <f t="shared" si="556"/>
        <v/>
      </c>
      <c r="Y974" s="92" t="str">
        <f t="shared" si="557"/>
        <v/>
      </c>
      <c r="Z974" s="106" t="str">
        <f>IF(P974="","",COUNTIF($N$3:$N974,$N974))</f>
        <v/>
      </c>
      <c r="AA974" s="92" t="str">
        <f t="shared" si="558"/>
        <v/>
      </c>
      <c r="AB974" s="92" t="str">
        <f t="shared" si="559"/>
        <v/>
      </c>
      <c r="AC974" s="92" t="str">
        <f t="shared" si="560"/>
        <v/>
      </c>
      <c r="AD974" s="92" t="str">
        <f t="shared" ref="AD974:AL983" si="566">IFERROR(IF(AND($Z974=1,AD$2&lt;&gt;"",""&amp;INDEX($Y$3:$Y$1048576,MATCH($P974&amp;"@"&amp;AD$2,$AA$3:$AA$1048576,0),0)&lt;&gt;""),AD$1&amp;""&amp;INDEX($Y$3:$Y$1048576,MATCH($P974&amp;"@"&amp;AD$2,$AA$3:$AA$1048576,0),0),""),"")</f>
        <v/>
      </c>
      <c r="AE974" s="92" t="str">
        <f t="shared" si="566"/>
        <v/>
      </c>
      <c r="AF974" s="92" t="str">
        <f t="shared" si="566"/>
        <v/>
      </c>
      <c r="AG974" s="92" t="str">
        <f t="shared" si="566"/>
        <v/>
      </c>
      <c r="AH974" s="92" t="str">
        <f t="shared" si="566"/>
        <v/>
      </c>
      <c r="AI974" s="92" t="str">
        <f t="shared" si="566"/>
        <v/>
      </c>
      <c r="AJ974" s="92" t="str">
        <f t="shared" si="566"/>
        <v/>
      </c>
      <c r="AK974" s="92" t="str">
        <f t="shared" si="566"/>
        <v/>
      </c>
      <c r="AL974" s="92" t="str">
        <f t="shared" si="566"/>
        <v/>
      </c>
      <c r="AN974" s="35" t="str">
        <f t="shared" si="540"/>
        <v/>
      </c>
      <c r="AO974" s="44" t="str">
        <f t="shared" si="562"/>
        <v/>
      </c>
      <c r="AP974" s="41" t="str">
        <f>IF(AO974="","",RANK(AO974,AO$3:AO$1048576,1)+COUNTIF(AO$3:AO974,AO974)-1)</f>
        <v/>
      </c>
      <c r="AQ974" s="1" t="str">
        <f t="shared" si="563"/>
        <v/>
      </c>
      <c r="AR974" s="34" t="str">
        <f t="shared" si="541"/>
        <v/>
      </c>
      <c r="AS974" s="39" t="str">
        <f t="shared" si="542"/>
        <v/>
      </c>
      <c r="AT974" s="44" t="str">
        <f t="shared" si="543"/>
        <v/>
      </c>
      <c r="AU974" s="41" t="str">
        <f>IF(AT974="","",RANK(AT974,AT$3:AT$1048576,1)+COUNTIF(AT$3:AT974,AT974)-1)</f>
        <v/>
      </c>
      <c r="AV974" s="1" t="str">
        <f t="shared" si="544"/>
        <v/>
      </c>
      <c r="AW974" s="34" t="str">
        <f t="shared" si="545"/>
        <v/>
      </c>
      <c r="AX974" s="39" t="str">
        <f t="shared" si="546"/>
        <v/>
      </c>
      <c r="AY974" s="44" t="str">
        <f t="shared" si="564"/>
        <v/>
      </c>
      <c r="AZ974" s="41" t="str">
        <f>IF(AY974="","",RANK(AY974,AY$3:AY$1048576,1)+COUNTIF(AY$3:AY974,AY974)-1)</f>
        <v/>
      </c>
      <c r="BA974" s="1" t="str">
        <f t="shared" si="547"/>
        <v/>
      </c>
      <c r="BB974" s="34" t="str">
        <f t="shared" si="548"/>
        <v/>
      </c>
      <c r="BC974" s="39" t="str">
        <f t="shared" si="549"/>
        <v/>
      </c>
      <c r="BD974" s="44" t="str">
        <f t="shared" si="565"/>
        <v/>
      </c>
      <c r="BE974" s="41" t="str">
        <f>IF(BD974="","",RANK(BD974,BD$3:BD$1048576,1)+COUNTIF(BD$3:BD974,BD974)-1)</f>
        <v/>
      </c>
      <c r="BF974" s="1" t="str">
        <f t="shared" si="550"/>
        <v/>
      </c>
      <c r="BG974" s="34" t="str">
        <f t="shared" si="551"/>
        <v/>
      </c>
      <c r="BH974" s="39" t="str">
        <f t="shared" si="552"/>
        <v/>
      </c>
      <c r="BJ974" s="3"/>
      <c r="BK974" s="86"/>
      <c r="BL974" s="86"/>
      <c r="BM974" s="86"/>
      <c r="BN974" s="86"/>
      <c r="BO974" s="3"/>
      <c r="BP974" s="86"/>
      <c r="BQ974" s="86"/>
      <c r="BR974" s="86"/>
      <c r="BS974" s="86"/>
      <c r="BT974" s="3"/>
      <c r="BU974" s="86"/>
      <c r="BV974" s="86"/>
      <c r="BW974" s="86"/>
      <c r="BX974" s="86"/>
      <c r="BY974" s="3"/>
      <c r="BZ974" s="86"/>
      <c r="CA974" s="86"/>
      <c r="CB974" s="86"/>
      <c r="CC974" s="86"/>
    </row>
    <row r="975" spans="2:81" ht="35.1" customHeight="1" x14ac:dyDescent="0.2">
      <c r="B975" s="187"/>
      <c r="C975" s="188"/>
      <c r="D975" s="189"/>
      <c r="E975" s="186"/>
      <c r="F975" s="182"/>
      <c r="G975" s="184"/>
      <c r="K975" s="80" t="str">
        <f>IF(O975="","",COUNT(O$3:O975))</f>
        <v/>
      </c>
      <c r="L975" s="80" t="str">
        <f>IF(B975&lt;&gt;"",B975,IF(OR(COUNTA($G$3:$G975)&lt;COUNTA($G$3:$G$1048576),$G975&lt;&gt;""),L974,""))</f>
        <v/>
      </c>
      <c r="M975" s="80" t="str">
        <f>IF(C975&lt;&gt;"",C975,IF(OR(COUNTA($G$3:$G975)&lt;COUNTA($G$3:$G$1048576),$G975&lt;&gt;""),M974,""))</f>
        <v/>
      </c>
      <c r="N975" s="80" t="str">
        <f>IF(D975&lt;&gt;"",D975,IF(OR(COUNTA($G$3:$G975)&lt;COUNTA($G$3:$G$1048576),$G975&lt;&gt;""),N974,""))</f>
        <v/>
      </c>
      <c r="O975" s="81" t="str">
        <f t="shared" si="553"/>
        <v/>
      </c>
      <c r="P975" s="90" t="str">
        <f>IFERROR(IF(O975="",IF(COUNT(S$3:S$1048576)=COUNT(S$3:S975),IF(S975="","",INDEX(O$3:O975,MATCH(MAX(K$3:K975),K$3:K975,0),0)),INDEX(O$3:O975,MATCH(MAX(K$3:K975),K$3:K975,0),0)),O975),"")</f>
        <v/>
      </c>
      <c r="Q975" s="89" t="str">
        <f>IF(R975="","",COUNT(R$3:R975))</f>
        <v/>
      </c>
      <c r="R975" s="80" t="str">
        <f t="shared" si="539"/>
        <v/>
      </c>
      <c r="S975" s="91" t="str">
        <f>IFERROR(IF(COUNTA($E975:$G975)=0,"",IF(AND(R975="",$O975=INDEX(O$3:O975,MATCH(MAX(Q$3:Q975),Q$3:Q975,0),0)),INDEX(R$3:R975,MATCH(MAX(Q$3:Q975),Q$3:Q975,0),0),R975)),"")</f>
        <v/>
      </c>
      <c r="T975" s="80" t="str">
        <f>IF(U975="","",COUNT(U$3:U975))</f>
        <v/>
      </c>
      <c r="U975" s="80" t="str">
        <f t="shared" si="554"/>
        <v/>
      </c>
      <c r="V975" s="91" t="str">
        <f>IFERROR(IF(S975="","",IF(U975="",IF(AND(E975="",F975="",G975&lt;&gt;"",$O975=INDEX(O$3:O975,MATCH(MAX(T$3:T975),T$3:T975,0),0)),INDEX(U$3:U975,MATCH(MAX(T$3:T975),T$3:T975,0),0),IF(AND(S975&lt;&gt;"",U975=""),0,"")),U975)),"")</f>
        <v/>
      </c>
      <c r="W975" s="95" t="str">
        <f t="shared" si="555"/>
        <v/>
      </c>
      <c r="X975" s="198" t="str">
        <f t="shared" si="556"/>
        <v/>
      </c>
      <c r="Y975" s="92" t="str">
        <f t="shared" si="557"/>
        <v/>
      </c>
      <c r="Z975" s="106" t="str">
        <f>IF(P975="","",COUNTIF($N$3:$N975,$N975))</f>
        <v/>
      </c>
      <c r="AA975" s="92" t="str">
        <f t="shared" si="558"/>
        <v/>
      </c>
      <c r="AB975" s="92" t="str">
        <f t="shared" si="559"/>
        <v/>
      </c>
      <c r="AC975" s="92" t="str">
        <f t="shared" si="560"/>
        <v/>
      </c>
      <c r="AD975" s="92" t="str">
        <f t="shared" si="566"/>
        <v/>
      </c>
      <c r="AE975" s="92" t="str">
        <f t="shared" si="566"/>
        <v/>
      </c>
      <c r="AF975" s="92" t="str">
        <f t="shared" si="566"/>
        <v/>
      </c>
      <c r="AG975" s="92" t="str">
        <f t="shared" si="566"/>
        <v/>
      </c>
      <c r="AH975" s="92" t="str">
        <f t="shared" si="566"/>
        <v/>
      </c>
      <c r="AI975" s="92" t="str">
        <f t="shared" si="566"/>
        <v/>
      </c>
      <c r="AJ975" s="92" t="str">
        <f t="shared" si="566"/>
        <v/>
      </c>
      <c r="AK975" s="92" t="str">
        <f t="shared" si="566"/>
        <v/>
      </c>
      <c r="AL975" s="92" t="str">
        <f t="shared" si="566"/>
        <v/>
      </c>
      <c r="AN975" s="35" t="str">
        <f t="shared" si="540"/>
        <v/>
      </c>
      <c r="AO975" s="44" t="str">
        <f t="shared" si="562"/>
        <v/>
      </c>
      <c r="AP975" s="41" t="str">
        <f>IF(AO975="","",RANK(AO975,AO$3:AO$1048576,1)+COUNTIF(AO$3:AO975,AO975)-1)</f>
        <v/>
      </c>
      <c r="AQ975" s="1" t="str">
        <f t="shared" si="563"/>
        <v/>
      </c>
      <c r="AR975" s="34" t="str">
        <f t="shared" si="541"/>
        <v/>
      </c>
      <c r="AS975" s="39" t="str">
        <f t="shared" si="542"/>
        <v/>
      </c>
      <c r="AT975" s="44" t="str">
        <f t="shared" si="543"/>
        <v/>
      </c>
      <c r="AU975" s="41" t="str">
        <f>IF(AT975="","",RANK(AT975,AT$3:AT$1048576,1)+COUNTIF(AT$3:AT975,AT975)-1)</f>
        <v/>
      </c>
      <c r="AV975" s="1" t="str">
        <f t="shared" si="544"/>
        <v/>
      </c>
      <c r="AW975" s="34" t="str">
        <f t="shared" si="545"/>
        <v/>
      </c>
      <c r="AX975" s="39" t="str">
        <f t="shared" si="546"/>
        <v/>
      </c>
      <c r="AY975" s="44" t="str">
        <f t="shared" si="564"/>
        <v/>
      </c>
      <c r="AZ975" s="41" t="str">
        <f>IF(AY975="","",RANK(AY975,AY$3:AY$1048576,1)+COUNTIF(AY$3:AY975,AY975)-1)</f>
        <v/>
      </c>
      <c r="BA975" s="1" t="str">
        <f t="shared" si="547"/>
        <v/>
      </c>
      <c r="BB975" s="34" t="str">
        <f t="shared" si="548"/>
        <v/>
      </c>
      <c r="BC975" s="39" t="str">
        <f t="shared" si="549"/>
        <v/>
      </c>
      <c r="BD975" s="44" t="str">
        <f t="shared" si="565"/>
        <v/>
      </c>
      <c r="BE975" s="41" t="str">
        <f>IF(BD975="","",RANK(BD975,BD$3:BD$1048576,1)+COUNTIF(BD$3:BD975,BD975)-1)</f>
        <v/>
      </c>
      <c r="BF975" s="1" t="str">
        <f t="shared" si="550"/>
        <v/>
      </c>
      <c r="BG975" s="34" t="str">
        <f t="shared" si="551"/>
        <v/>
      </c>
      <c r="BH975" s="39" t="str">
        <f t="shared" si="552"/>
        <v/>
      </c>
      <c r="BJ975" s="3"/>
      <c r="BK975" s="86"/>
      <c r="BL975" s="86"/>
      <c r="BM975" s="86"/>
      <c r="BN975" s="86"/>
      <c r="BO975" s="3"/>
      <c r="BP975" s="86"/>
      <c r="BQ975" s="86"/>
      <c r="BR975" s="86"/>
      <c r="BS975" s="86"/>
      <c r="BT975" s="3"/>
      <c r="BU975" s="86"/>
      <c r="BV975" s="86"/>
      <c r="BW975" s="86"/>
      <c r="BX975" s="86"/>
      <c r="BY975" s="3"/>
      <c r="BZ975" s="86"/>
      <c r="CA975" s="86"/>
      <c r="CB975" s="86"/>
      <c r="CC975" s="86"/>
    </row>
    <row r="976" spans="2:81" ht="35.1" customHeight="1" x14ac:dyDescent="0.2">
      <c r="B976" s="187"/>
      <c r="C976" s="188"/>
      <c r="D976" s="189"/>
      <c r="E976" s="186"/>
      <c r="F976" s="182"/>
      <c r="G976" s="184"/>
      <c r="K976" s="80" t="str">
        <f>IF(O976="","",COUNT(O$3:O976))</f>
        <v/>
      </c>
      <c r="L976" s="80" t="str">
        <f>IF(B976&lt;&gt;"",B976,IF(OR(COUNTA($G$3:$G976)&lt;COUNTA($G$3:$G$1048576),$G976&lt;&gt;""),L975,""))</f>
        <v/>
      </c>
      <c r="M976" s="80" t="str">
        <f>IF(C976&lt;&gt;"",C976,IF(OR(COUNTA($G$3:$G976)&lt;COUNTA($G$3:$G$1048576),$G976&lt;&gt;""),M975,""))</f>
        <v/>
      </c>
      <c r="N976" s="80" t="str">
        <f>IF(D976&lt;&gt;"",D976,IF(OR(COUNTA($G$3:$G976)&lt;COUNTA($G$3:$G$1048576),$G976&lt;&gt;""),N975,""))</f>
        <v/>
      </c>
      <c r="O976" s="81" t="str">
        <f t="shared" si="553"/>
        <v/>
      </c>
      <c r="P976" s="90" t="str">
        <f>IFERROR(IF(O976="",IF(COUNT(S$3:S$1048576)=COUNT(S$3:S976),IF(S976="","",INDEX(O$3:O976,MATCH(MAX(K$3:K976),K$3:K976,0),0)),INDEX(O$3:O976,MATCH(MAX(K$3:K976),K$3:K976,0),0)),O976),"")</f>
        <v/>
      </c>
      <c r="Q976" s="89" t="str">
        <f>IF(R976="","",COUNT(R$3:R976))</f>
        <v/>
      </c>
      <c r="R976" s="80" t="str">
        <f t="shared" si="539"/>
        <v/>
      </c>
      <c r="S976" s="91" t="str">
        <f>IFERROR(IF(COUNTA($E976:$G976)=0,"",IF(AND(R976="",$O976=INDEX(O$3:O976,MATCH(MAX(Q$3:Q976),Q$3:Q976,0),0)),INDEX(R$3:R976,MATCH(MAX(Q$3:Q976),Q$3:Q976,0),0),R976)),"")</f>
        <v/>
      </c>
      <c r="T976" s="80" t="str">
        <f>IF(U976="","",COUNT(U$3:U976))</f>
        <v/>
      </c>
      <c r="U976" s="80" t="str">
        <f t="shared" si="554"/>
        <v/>
      </c>
      <c r="V976" s="91" t="str">
        <f>IFERROR(IF(S976="","",IF(U976="",IF(AND(E976="",F976="",G976&lt;&gt;"",$O976=INDEX(O$3:O976,MATCH(MAX(T$3:T976),T$3:T976,0),0)),INDEX(U$3:U976,MATCH(MAX(T$3:T976),T$3:T976,0),0),IF(AND(S976&lt;&gt;"",U976=""),0,"")),U976)),"")</f>
        <v/>
      </c>
      <c r="W976" s="95" t="str">
        <f t="shared" si="555"/>
        <v/>
      </c>
      <c r="X976" s="198" t="str">
        <f t="shared" si="556"/>
        <v/>
      </c>
      <c r="Y976" s="92" t="str">
        <f t="shared" si="557"/>
        <v/>
      </c>
      <c r="Z976" s="106" t="str">
        <f>IF(P976="","",COUNTIF($N$3:$N976,$N976))</f>
        <v/>
      </c>
      <c r="AA976" s="92" t="str">
        <f t="shared" si="558"/>
        <v/>
      </c>
      <c r="AB976" s="92" t="str">
        <f t="shared" si="559"/>
        <v/>
      </c>
      <c r="AC976" s="92" t="str">
        <f t="shared" si="560"/>
        <v/>
      </c>
      <c r="AD976" s="92" t="str">
        <f t="shared" si="566"/>
        <v/>
      </c>
      <c r="AE976" s="92" t="str">
        <f t="shared" si="566"/>
        <v/>
      </c>
      <c r="AF976" s="92" t="str">
        <f t="shared" si="566"/>
        <v/>
      </c>
      <c r="AG976" s="92" t="str">
        <f t="shared" si="566"/>
        <v/>
      </c>
      <c r="AH976" s="92" t="str">
        <f t="shared" si="566"/>
        <v/>
      </c>
      <c r="AI976" s="92" t="str">
        <f t="shared" si="566"/>
        <v/>
      </c>
      <c r="AJ976" s="92" t="str">
        <f t="shared" si="566"/>
        <v/>
      </c>
      <c r="AK976" s="92" t="str">
        <f t="shared" si="566"/>
        <v/>
      </c>
      <c r="AL976" s="92" t="str">
        <f t="shared" si="566"/>
        <v/>
      </c>
      <c r="AN976" s="35" t="str">
        <f t="shared" si="540"/>
        <v/>
      </c>
      <c r="AO976" s="44" t="str">
        <f t="shared" si="562"/>
        <v/>
      </c>
      <c r="AP976" s="41" t="str">
        <f>IF(AO976="","",RANK(AO976,AO$3:AO$1048576,1)+COUNTIF(AO$3:AO976,AO976)-1)</f>
        <v/>
      </c>
      <c r="AQ976" s="1" t="str">
        <f t="shared" si="563"/>
        <v/>
      </c>
      <c r="AR976" s="34" t="str">
        <f t="shared" si="541"/>
        <v/>
      </c>
      <c r="AS976" s="39" t="str">
        <f t="shared" si="542"/>
        <v/>
      </c>
      <c r="AT976" s="44" t="str">
        <f t="shared" si="543"/>
        <v/>
      </c>
      <c r="AU976" s="41" t="str">
        <f>IF(AT976="","",RANK(AT976,AT$3:AT$1048576,1)+COUNTIF(AT$3:AT976,AT976)-1)</f>
        <v/>
      </c>
      <c r="AV976" s="1" t="str">
        <f t="shared" si="544"/>
        <v/>
      </c>
      <c r="AW976" s="34" t="str">
        <f t="shared" si="545"/>
        <v/>
      </c>
      <c r="AX976" s="39" t="str">
        <f t="shared" si="546"/>
        <v/>
      </c>
      <c r="AY976" s="44" t="str">
        <f t="shared" si="564"/>
        <v/>
      </c>
      <c r="AZ976" s="41" t="str">
        <f>IF(AY976="","",RANK(AY976,AY$3:AY$1048576,1)+COUNTIF(AY$3:AY976,AY976)-1)</f>
        <v/>
      </c>
      <c r="BA976" s="1" t="str">
        <f t="shared" si="547"/>
        <v/>
      </c>
      <c r="BB976" s="34" t="str">
        <f t="shared" si="548"/>
        <v/>
      </c>
      <c r="BC976" s="39" t="str">
        <f t="shared" si="549"/>
        <v/>
      </c>
      <c r="BD976" s="44" t="str">
        <f t="shared" si="565"/>
        <v/>
      </c>
      <c r="BE976" s="41" t="str">
        <f>IF(BD976="","",RANK(BD976,BD$3:BD$1048576,1)+COUNTIF(BD$3:BD976,BD976)-1)</f>
        <v/>
      </c>
      <c r="BF976" s="1" t="str">
        <f t="shared" si="550"/>
        <v/>
      </c>
      <c r="BG976" s="34" t="str">
        <f t="shared" si="551"/>
        <v/>
      </c>
      <c r="BH976" s="39" t="str">
        <f t="shared" si="552"/>
        <v/>
      </c>
      <c r="BJ976" s="3"/>
      <c r="BK976" s="86"/>
      <c r="BL976" s="86"/>
      <c r="BM976" s="86"/>
      <c r="BN976" s="86"/>
      <c r="BO976" s="3"/>
      <c r="BP976" s="86"/>
      <c r="BQ976" s="86"/>
      <c r="BR976" s="86"/>
      <c r="BS976" s="86"/>
      <c r="BT976" s="3"/>
      <c r="BU976" s="86"/>
      <c r="BV976" s="86"/>
      <c r="BW976" s="86"/>
      <c r="BX976" s="86"/>
      <c r="BY976" s="3"/>
      <c r="BZ976" s="86"/>
      <c r="CA976" s="86"/>
      <c r="CB976" s="86"/>
      <c r="CC976" s="86"/>
    </row>
    <row r="977" spans="2:81" ht="35.1" customHeight="1" x14ac:dyDescent="0.2">
      <c r="B977" s="187"/>
      <c r="C977" s="188"/>
      <c r="D977" s="189"/>
      <c r="E977" s="186"/>
      <c r="F977" s="182"/>
      <c r="G977" s="184"/>
      <c r="K977" s="80" t="str">
        <f>IF(O977="","",COUNT(O$3:O977))</f>
        <v/>
      </c>
      <c r="L977" s="80" t="str">
        <f>IF(B977&lt;&gt;"",B977,IF(OR(COUNTA($G$3:$G977)&lt;COUNTA($G$3:$G$1048576),$G977&lt;&gt;""),L976,""))</f>
        <v/>
      </c>
      <c r="M977" s="80" t="str">
        <f>IF(C977&lt;&gt;"",C977,IF(OR(COUNTA($G$3:$G977)&lt;COUNTA($G$3:$G$1048576),$G977&lt;&gt;""),M976,""))</f>
        <v/>
      </c>
      <c r="N977" s="80" t="str">
        <f>IF(D977&lt;&gt;"",D977,IF(OR(COUNTA($G$3:$G977)&lt;COUNTA($G$3:$G$1048576),$G977&lt;&gt;""),N976,""))</f>
        <v/>
      </c>
      <c r="O977" s="81" t="str">
        <f t="shared" si="553"/>
        <v/>
      </c>
      <c r="P977" s="90" t="str">
        <f>IFERROR(IF(O977="",IF(COUNT(S$3:S$1048576)=COUNT(S$3:S977),IF(S977="","",INDEX(O$3:O977,MATCH(MAX(K$3:K977),K$3:K977,0),0)),INDEX(O$3:O977,MATCH(MAX(K$3:K977),K$3:K977,0),0)),O977),"")</f>
        <v/>
      </c>
      <c r="Q977" s="89" t="str">
        <f>IF(R977="","",COUNT(R$3:R977))</f>
        <v/>
      </c>
      <c r="R977" s="80" t="str">
        <f t="shared" si="539"/>
        <v/>
      </c>
      <c r="S977" s="91" t="str">
        <f>IFERROR(IF(COUNTA($E977:$G977)=0,"",IF(AND(R977="",$O977=INDEX(O$3:O977,MATCH(MAX(Q$3:Q977),Q$3:Q977,0),0)),INDEX(R$3:R977,MATCH(MAX(Q$3:Q977),Q$3:Q977,0),0),R977)),"")</f>
        <v/>
      </c>
      <c r="T977" s="80" t="str">
        <f>IF(U977="","",COUNT(U$3:U977))</f>
        <v/>
      </c>
      <c r="U977" s="80" t="str">
        <f t="shared" si="554"/>
        <v/>
      </c>
      <c r="V977" s="91" t="str">
        <f>IFERROR(IF(S977="","",IF(U977="",IF(AND(E977="",F977="",G977&lt;&gt;"",$O977=INDEX(O$3:O977,MATCH(MAX(T$3:T977),T$3:T977,0),0)),INDEX(U$3:U977,MATCH(MAX(T$3:T977),T$3:T977,0),0),IF(AND(S977&lt;&gt;"",U977=""),0,"")),U977)),"")</f>
        <v/>
      </c>
      <c r="W977" s="95" t="str">
        <f t="shared" si="555"/>
        <v/>
      </c>
      <c r="X977" s="198" t="str">
        <f t="shared" si="556"/>
        <v/>
      </c>
      <c r="Y977" s="92" t="str">
        <f t="shared" si="557"/>
        <v/>
      </c>
      <c r="Z977" s="106" t="str">
        <f>IF(P977="","",COUNTIF($N$3:$N977,$N977))</f>
        <v/>
      </c>
      <c r="AA977" s="92" t="str">
        <f t="shared" si="558"/>
        <v/>
      </c>
      <c r="AB977" s="92" t="str">
        <f t="shared" si="559"/>
        <v/>
      </c>
      <c r="AC977" s="92" t="str">
        <f t="shared" si="560"/>
        <v/>
      </c>
      <c r="AD977" s="92" t="str">
        <f t="shared" si="566"/>
        <v/>
      </c>
      <c r="AE977" s="92" t="str">
        <f t="shared" si="566"/>
        <v/>
      </c>
      <c r="AF977" s="92" t="str">
        <f t="shared" si="566"/>
        <v/>
      </c>
      <c r="AG977" s="92" t="str">
        <f t="shared" si="566"/>
        <v/>
      </c>
      <c r="AH977" s="92" t="str">
        <f t="shared" si="566"/>
        <v/>
      </c>
      <c r="AI977" s="92" t="str">
        <f t="shared" si="566"/>
        <v/>
      </c>
      <c r="AJ977" s="92" t="str">
        <f t="shared" si="566"/>
        <v/>
      </c>
      <c r="AK977" s="92" t="str">
        <f t="shared" si="566"/>
        <v/>
      </c>
      <c r="AL977" s="92" t="str">
        <f t="shared" si="566"/>
        <v/>
      </c>
      <c r="AN977" s="35" t="str">
        <f t="shared" si="540"/>
        <v/>
      </c>
      <c r="AO977" s="44" t="str">
        <f t="shared" si="562"/>
        <v/>
      </c>
      <c r="AP977" s="41" t="str">
        <f>IF(AO977="","",RANK(AO977,AO$3:AO$1048576,1)+COUNTIF(AO$3:AO977,AO977)-1)</f>
        <v/>
      </c>
      <c r="AQ977" s="1" t="str">
        <f t="shared" si="563"/>
        <v/>
      </c>
      <c r="AR977" s="34" t="str">
        <f t="shared" si="541"/>
        <v/>
      </c>
      <c r="AS977" s="39" t="str">
        <f t="shared" si="542"/>
        <v/>
      </c>
      <c r="AT977" s="44" t="str">
        <f t="shared" si="543"/>
        <v/>
      </c>
      <c r="AU977" s="41" t="str">
        <f>IF(AT977="","",RANK(AT977,AT$3:AT$1048576,1)+COUNTIF(AT$3:AT977,AT977)-1)</f>
        <v/>
      </c>
      <c r="AV977" s="1" t="str">
        <f t="shared" si="544"/>
        <v/>
      </c>
      <c r="AW977" s="34" t="str">
        <f t="shared" si="545"/>
        <v/>
      </c>
      <c r="AX977" s="39" t="str">
        <f t="shared" si="546"/>
        <v/>
      </c>
      <c r="AY977" s="44" t="str">
        <f t="shared" si="564"/>
        <v/>
      </c>
      <c r="AZ977" s="41" t="str">
        <f>IF(AY977="","",RANK(AY977,AY$3:AY$1048576,1)+COUNTIF(AY$3:AY977,AY977)-1)</f>
        <v/>
      </c>
      <c r="BA977" s="1" t="str">
        <f t="shared" si="547"/>
        <v/>
      </c>
      <c r="BB977" s="34" t="str">
        <f t="shared" si="548"/>
        <v/>
      </c>
      <c r="BC977" s="39" t="str">
        <f t="shared" si="549"/>
        <v/>
      </c>
      <c r="BD977" s="44" t="str">
        <f t="shared" si="565"/>
        <v/>
      </c>
      <c r="BE977" s="41" t="str">
        <f>IF(BD977="","",RANK(BD977,BD$3:BD$1048576,1)+COUNTIF(BD$3:BD977,BD977)-1)</f>
        <v/>
      </c>
      <c r="BF977" s="1" t="str">
        <f t="shared" si="550"/>
        <v/>
      </c>
      <c r="BG977" s="34" t="str">
        <f t="shared" si="551"/>
        <v/>
      </c>
      <c r="BH977" s="39" t="str">
        <f t="shared" si="552"/>
        <v/>
      </c>
      <c r="BJ977" s="3"/>
      <c r="BK977" s="86"/>
      <c r="BL977" s="86"/>
      <c r="BM977" s="86"/>
      <c r="BN977" s="86"/>
      <c r="BO977" s="3"/>
      <c r="BP977" s="86"/>
      <c r="BQ977" s="86"/>
      <c r="BR977" s="86"/>
      <c r="BS977" s="86"/>
      <c r="BT977" s="3"/>
      <c r="BU977" s="86"/>
      <c r="BV977" s="86"/>
      <c r="BW977" s="86"/>
      <c r="BX977" s="86"/>
      <c r="BY977" s="3"/>
      <c r="BZ977" s="86"/>
      <c r="CA977" s="86"/>
      <c r="CB977" s="86"/>
      <c r="CC977" s="86"/>
    </row>
    <row r="978" spans="2:81" ht="35.1" customHeight="1" x14ac:dyDescent="0.2">
      <c r="B978" s="187"/>
      <c r="C978" s="188"/>
      <c r="D978" s="189"/>
      <c r="E978" s="186"/>
      <c r="F978" s="182"/>
      <c r="G978" s="184"/>
      <c r="K978" s="80" t="str">
        <f>IF(O978="","",COUNT(O$3:O978))</f>
        <v/>
      </c>
      <c r="L978" s="80" t="str">
        <f>IF(B978&lt;&gt;"",B978,IF(OR(COUNTA($G$3:$G978)&lt;COUNTA($G$3:$G$1048576),$G978&lt;&gt;""),L977,""))</f>
        <v/>
      </c>
      <c r="M978" s="80" t="str">
        <f>IF(C978&lt;&gt;"",C978,IF(OR(COUNTA($G$3:$G978)&lt;COUNTA($G$3:$G$1048576),$G978&lt;&gt;""),M977,""))</f>
        <v/>
      </c>
      <c r="N978" s="80" t="str">
        <f>IF(D978&lt;&gt;"",D978,IF(OR(COUNTA($G$3:$G978)&lt;COUNTA($G$3:$G$1048576),$G978&lt;&gt;""),N977,""))</f>
        <v/>
      </c>
      <c r="O978" s="81" t="str">
        <f t="shared" si="553"/>
        <v/>
      </c>
      <c r="P978" s="90" t="str">
        <f>IFERROR(IF(O978="",IF(COUNT(S$3:S$1048576)=COUNT(S$3:S978),IF(S978="","",INDEX(O$3:O978,MATCH(MAX(K$3:K978),K$3:K978,0),0)),INDEX(O$3:O978,MATCH(MAX(K$3:K978),K$3:K978,0),0)),O978),"")</f>
        <v/>
      </c>
      <c r="Q978" s="89" t="str">
        <f>IF(R978="","",COUNT(R$3:R978))</f>
        <v/>
      </c>
      <c r="R978" s="80" t="str">
        <f t="shared" si="539"/>
        <v/>
      </c>
      <c r="S978" s="91" t="str">
        <f>IFERROR(IF(COUNTA($E978:$G978)=0,"",IF(AND(R978="",$O978=INDEX(O$3:O978,MATCH(MAX(Q$3:Q978),Q$3:Q978,0),0)),INDEX(R$3:R978,MATCH(MAX(Q$3:Q978),Q$3:Q978,0),0),R978)),"")</f>
        <v/>
      </c>
      <c r="T978" s="80" t="str">
        <f>IF(U978="","",COUNT(U$3:U978))</f>
        <v/>
      </c>
      <c r="U978" s="80" t="str">
        <f t="shared" si="554"/>
        <v/>
      </c>
      <c r="V978" s="91" t="str">
        <f>IFERROR(IF(S978="","",IF(U978="",IF(AND(E978="",F978="",G978&lt;&gt;"",$O978=INDEX(O$3:O978,MATCH(MAX(T$3:T978),T$3:T978,0),0)),INDEX(U$3:U978,MATCH(MAX(T$3:T978),T$3:T978,0),0),IF(AND(S978&lt;&gt;"",U978=""),0,"")),U978)),"")</f>
        <v/>
      </c>
      <c r="W978" s="95" t="str">
        <f t="shared" si="555"/>
        <v/>
      </c>
      <c r="X978" s="198" t="str">
        <f t="shared" si="556"/>
        <v/>
      </c>
      <c r="Y978" s="92" t="str">
        <f t="shared" si="557"/>
        <v/>
      </c>
      <c r="Z978" s="106" t="str">
        <f>IF(P978="","",COUNTIF($N$3:$N978,$N978))</f>
        <v/>
      </c>
      <c r="AA978" s="92" t="str">
        <f t="shared" si="558"/>
        <v/>
      </c>
      <c r="AB978" s="92" t="str">
        <f t="shared" si="559"/>
        <v/>
      </c>
      <c r="AC978" s="92" t="str">
        <f t="shared" si="560"/>
        <v/>
      </c>
      <c r="AD978" s="92" t="str">
        <f t="shared" si="566"/>
        <v/>
      </c>
      <c r="AE978" s="92" t="str">
        <f t="shared" si="566"/>
        <v/>
      </c>
      <c r="AF978" s="92" t="str">
        <f t="shared" si="566"/>
        <v/>
      </c>
      <c r="AG978" s="92" t="str">
        <f t="shared" si="566"/>
        <v/>
      </c>
      <c r="AH978" s="92" t="str">
        <f t="shared" si="566"/>
        <v/>
      </c>
      <c r="AI978" s="92" t="str">
        <f t="shared" si="566"/>
        <v/>
      </c>
      <c r="AJ978" s="92" t="str">
        <f t="shared" si="566"/>
        <v/>
      </c>
      <c r="AK978" s="92" t="str">
        <f t="shared" si="566"/>
        <v/>
      </c>
      <c r="AL978" s="92" t="str">
        <f t="shared" si="566"/>
        <v/>
      </c>
      <c r="AN978" s="35" t="str">
        <f t="shared" si="540"/>
        <v/>
      </c>
      <c r="AO978" s="44" t="str">
        <f t="shared" si="562"/>
        <v/>
      </c>
      <c r="AP978" s="41" t="str">
        <f>IF(AO978="","",RANK(AO978,AO$3:AO$1048576,1)+COUNTIF(AO$3:AO978,AO978)-1)</f>
        <v/>
      </c>
      <c r="AQ978" s="1" t="str">
        <f t="shared" si="563"/>
        <v/>
      </c>
      <c r="AR978" s="34" t="str">
        <f t="shared" si="541"/>
        <v/>
      </c>
      <c r="AS978" s="39" t="str">
        <f t="shared" si="542"/>
        <v/>
      </c>
      <c r="AT978" s="44" t="str">
        <f t="shared" si="543"/>
        <v/>
      </c>
      <c r="AU978" s="41" t="str">
        <f>IF(AT978="","",RANK(AT978,AT$3:AT$1048576,1)+COUNTIF(AT$3:AT978,AT978)-1)</f>
        <v/>
      </c>
      <c r="AV978" s="1" t="str">
        <f t="shared" si="544"/>
        <v/>
      </c>
      <c r="AW978" s="34" t="str">
        <f t="shared" si="545"/>
        <v/>
      </c>
      <c r="AX978" s="39" t="str">
        <f t="shared" si="546"/>
        <v/>
      </c>
      <c r="AY978" s="44" t="str">
        <f t="shared" si="564"/>
        <v/>
      </c>
      <c r="AZ978" s="41" t="str">
        <f>IF(AY978="","",RANK(AY978,AY$3:AY$1048576,1)+COUNTIF(AY$3:AY978,AY978)-1)</f>
        <v/>
      </c>
      <c r="BA978" s="1" t="str">
        <f t="shared" si="547"/>
        <v/>
      </c>
      <c r="BB978" s="34" t="str">
        <f t="shared" si="548"/>
        <v/>
      </c>
      <c r="BC978" s="39" t="str">
        <f t="shared" si="549"/>
        <v/>
      </c>
      <c r="BD978" s="44" t="str">
        <f t="shared" si="565"/>
        <v/>
      </c>
      <c r="BE978" s="41" t="str">
        <f>IF(BD978="","",RANK(BD978,BD$3:BD$1048576,1)+COUNTIF(BD$3:BD978,BD978)-1)</f>
        <v/>
      </c>
      <c r="BF978" s="1" t="str">
        <f t="shared" si="550"/>
        <v/>
      </c>
      <c r="BG978" s="34" t="str">
        <f t="shared" si="551"/>
        <v/>
      </c>
      <c r="BH978" s="39" t="str">
        <f t="shared" si="552"/>
        <v/>
      </c>
      <c r="BJ978" s="3"/>
      <c r="BK978" s="86"/>
      <c r="BL978" s="86"/>
      <c r="BM978" s="86"/>
      <c r="BN978" s="86"/>
      <c r="BO978" s="3"/>
      <c r="BP978" s="86"/>
      <c r="BQ978" s="86"/>
      <c r="BR978" s="86"/>
      <c r="BS978" s="86"/>
      <c r="BT978" s="3"/>
      <c r="BU978" s="86"/>
      <c r="BV978" s="86"/>
      <c r="BW978" s="86"/>
      <c r="BX978" s="86"/>
      <c r="BY978" s="3"/>
      <c r="BZ978" s="86"/>
      <c r="CA978" s="86"/>
      <c r="CB978" s="86"/>
      <c r="CC978" s="86"/>
    </row>
    <row r="979" spans="2:81" ht="35.1" customHeight="1" x14ac:dyDescent="0.2">
      <c r="B979" s="187"/>
      <c r="C979" s="188"/>
      <c r="D979" s="189"/>
      <c r="E979" s="186"/>
      <c r="F979" s="182"/>
      <c r="G979" s="184"/>
      <c r="K979" s="80" t="str">
        <f>IF(O979="","",COUNT(O$3:O979))</f>
        <v/>
      </c>
      <c r="L979" s="80" t="str">
        <f>IF(B979&lt;&gt;"",B979,IF(OR(COUNTA($G$3:$G979)&lt;COUNTA($G$3:$G$1048576),$G979&lt;&gt;""),L978,""))</f>
        <v/>
      </c>
      <c r="M979" s="80" t="str">
        <f>IF(C979&lt;&gt;"",C979,IF(OR(COUNTA($G$3:$G979)&lt;COUNTA($G$3:$G$1048576),$G979&lt;&gt;""),M978,""))</f>
        <v/>
      </c>
      <c r="N979" s="80" t="str">
        <f>IF(D979&lt;&gt;"",D979,IF(OR(COUNTA($G$3:$G979)&lt;COUNTA($G$3:$G$1048576),$G979&lt;&gt;""),N978,""))</f>
        <v/>
      </c>
      <c r="O979" s="81" t="str">
        <f t="shared" si="553"/>
        <v/>
      </c>
      <c r="P979" s="90" t="str">
        <f>IFERROR(IF(O979="",IF(COUNT(S$3:S$1048576)=COUNT(S$3:S979),IF(S979="","",INDEX(O$3:O979,MATCH(MAX(K$3:K979),K$3:K979,0),0)),INDEX(O$3:O979,MATCH(MAX(K$3:K979),K$3:K979,0),0)),O979),"")</f>
        <v/>
      </c>
      <c r="Q979" s="89" t="str">
        <f>IF(R979="","",COUNT(R$3:R979))</f>
        <v/>
      </c>
      <c r="R979" s="80" t="str">
        <f t="shared" si="539"/>
        <v/>
      </c>
      <c r="S979" s="91" t="str">
        <f>IFERROR(IF(COUNTA($E979:$G979)=0,"",IF(AND(R979="",$O979=INDEX(O$3:O979,MATCH(MAX(Q$3:Q979),Q$3:Q979,0),0)),INDEX(R$3:R979,MATCH(MAX(Q$3:Q979),Q$3:Q979,0),0),R979)),"")</f>
        <v/>
      </c>
      <c r="T979" s="80" t="str">
        <f>IF(U979="","",COUNT(U$3:U979))</f>
        <v/>
      </c>
      <c r="U979" s="80" t="str">
        <f t="shared" si="554"/>
        <v/>
      </c>
      <c r="V979" s="91" t="str">
        <f>IFERROR(IF(S979="","",IF(U979="",IF(AND(E979="",F979="",G979&lt;&gt;"",$O979=INDEX(O$3:O979,MATCH(MAX(T$3:T979),T$3:T979,0),0)),INDEX(U$3:U979,MATCH(MAX(T$3:T979),T$3:T979,0),0),IF(AND(S979&lt;&gt;"",U979=""),0,"")),U979)),"")</f>
        <v/>
      </c>
      <c r="W979" s="95" t="str">
        <f t="shared" si="555"/>
        <v/>
      </c>
      <c r="X979" s="198" t="str">
        <f t="shared" si="556"/>
        <v/>
      </c>
      <c r="Y979" s="92" t="str">
        <f t="shared" si="557"/>
        <v/>
      </c>
      <c r="Z979" s="106" t="str">
        <f>IF(P979="","",COUNTIF($N$3:$N979,$N979))</f>
        <v/>
      </c>
      <c r="AA979" s="92" t="str">
        <f t="shared" si="558"/>
        <v/>
      </c>
      <c r="AB979" s="92" t="str">
        <f t="shared" si="559"/>
        <v/>
      </c>
      <c r="AC979" s="92" t="str">
        <f t="shared" si="560"/>
        <v/>
      </c>
      <c r="AD979" s="92" t="str">
        <f t="shared" si="566"/>
        <v/>
      </c>
      <c r="AE979" s="92" t="str">
        <f t="shared" si="566"/>
        <v/>
      </c>
      <c r="AF979" s="92" t="str">
        <f t="shared" si="566"/>
        <v/>
      </c>
      <c r="AG979" s="92" t="str">
        <f t="shared" si="566"/>
        <v/>
      </c>
      <c r="AH979" s="92" t="str">
        <f t="shared" si="566"/>
        <v/>
      </c>
      <c r="AI979" s="92" t="str">
        <f t="shared" si="566"/>
        <v/>
      </c>
      <c r="AJ979" s="92" t="str">
        <f t="shared" si="566"/>
        <v/>
      </c>
      <c r="AK979" s="92" t="str">
        <f t="shared" si="566"/>
        <v/>
      </c>
      <c r="AL979" s="92" t="str">
        <f t="shared" si="566"/>
        <v/>
      </c>
      <c r="AN979" s="35" t="str">
        <f t="shared" si="540"/>
        <v/>
      </c>
      <c r="AO979" s="44" t="str">
        <f t="shared" si="562"/>
        <v/>
      </c>
      <c r="AP979" s="41" t="str">
        <f>IF(AO979="","",RANK(AO979,AO$3:AO$1048576,1)+COUNTIF(AO$3:AO979,AO979)-1)</f>
        <v/>
      </c>
      <c r="AQ979" s="1" t="str">
        <f t="shared" si="563"/>
        <v/>
      </c>
      <c r="AR979" s="34" t="str">
        <f t="shared" si="541"/>
        <v/>
      </c>
      <c r="AS979" s="39" t="str">
        <f t="shared" si="542"/>
        <v/>
      </c>
      <c r="AT979" s="44" t="str">
        <f t="shared" si="543"/>
        <v/>
      </c>
      <c r="AU979" s="41" t="str">
        <f>IF(AT979="","",RANK(AT979,AT$3:AT$1048576,1)+COUNTIF(AT$3:AT979,AT979)-1)</f>
        <v/>
      </c>
      <c r="AV979" s="1" t="str">
        <f t="shared" si="544"/>
        <v/>
      </c>
      <c r="AW979" s="34" t="str">
        <f t="shared" si="545"/>
        <v/>
      </c>
      <c r="AX979" s="39" t="str">
        <f t="shared" si="546"/>
        <v/>
      </c>
      <c r="AY979" s="44" t="str">
        <f t="shared" si="564"/>
        <v/>
      </c>
      <c r="AZ979" s="41" t="str">
        <f>IF(AY979="","",RANK(AY979,AY$3:AY$1048576,1)+COUNTIF(AY$3:AY979,AY979)-1)</f>
        <v/>
      </c>
      <c r="BA979" s="1" t="str">
        <f t="shared" si="547"/>
        <v/>
      </c>
      <c r="BB979" s="34" t="str">
        <f t="shared" si="548"/>
        <v/>
      </c>
      <c r="BC979" s="39" t="str">
        <f t="shared" si="549"/>
        <v/>
      </c>
      <c r="BD979" s="44" t="str">
        <f t="shared" si="565"/>
        <v/>
      </c>
      <c r="BE979" s="41" t="str">
        <f>IF(BD979="","",RANK(BD979,BD$3:BD$1048576,1)+COUNTIF(BD$3:BD979,BD979)-1)</f>
        <v/>
      </c>
      <c r="BF979" s="1" t="str">
        <f t="shared" si="550"/>
        <v/>
      </c>
      <c r="BG979" s="34" t="str">
        <f t="shared" si="551"/>
        <v/>
      </c>
      <c r="BH979" s="39" t="str">
        <f t="shared" si="552"/>
        <v/>
      </c>
      <c r="BJ979" s="3"/>
      <c r="BK979" s="86"/>
      <c r="BL979" s="86"/>
      <c r="BM979" s="86"/>
      <c r="BN979" s="86"/>
      <c r="BO979" s="3"/>
      <c r="BP979" s="86"/>
      <c r="BQ979" s="86"/>
      <c r="BR979" s="86"/>
      <c r="BS979" s="86"/>
      <c r="BT979" s="3"/>
      <c r="BU979" s="86"/>
      <c r="BV979" s="86"/>
      <c r="BW979" s="86"/>
      <c r="BX979" s="86"/>
      <c r="BY979" s="3"/>
      <c r="BZ979" s="86"/>
      <c r="CA979" s="86"/>
      <c r="CB979" s="86"/>
      <c r="CC979" s="86"/>
    </row>
    <row r="980" spans="2:81" ht="35.1" customHeight="1" x14ac:dyDescent="0.2">
      <c r="B980" s="187"/>
      <c r="C980" s="188"/>
      <c r="D980" s="189"/>
      <c r="E980" s="186"/>
      <c r="F980" s="182"/>
      <c r="G980" s="184"/>
      <c r="K980" s="80" t="str">
        <f>IF(O980="","",COUNT(O$3:O980))</f>
        <v/>
      </c>
      <c r="L980" s="80" t="str">
        <f>IF(B980&lt;&gt;"",B980,IF(OR(COUNTA($G$3:$G980)&lt;COUNTA($G$3:$G$1048576),$G980&lt;&gt;""),L979,""))</f>
        <v/>
      </c>
      <c r="M980" s="80" t="str">
        <f>IF(C980&lt;&gt;"",C980,IF(OR(COUNTA($G$3:$G980)&lt;COUNTA($G$3:$G$1048576),$G980&lt;&gt;""),M979,""))</f>
        <v/>
      </c>
      <c r="N980" s="80" t="str">
        <f>IF(D980&lt;&gt;"",D980,IF(OR(COUNTA($G$3:$G980)&lt;COUNTA($G$3:$G$1048576),$G980&lt;&gt;""),N979,""))</f>
        <v/>
      </c>
      <c r="O980" s="81" t="str">
        <f t="shared" si="553"/>
        <v/>
      </c>
      <c r="P980" s="90" t="str">
        <f>IFERROR(IF(O980="",IF(COUNT(S$3:S$1048576)=COUNT(S$3:S980),IF(S980="","",INDEX(O$3:O980,MATCH(MAX(K$3:K980),K$3:K980,0),0)),INDEX(O$3:O980,MATCH(MAX(K$3:K980),K$3:K980,0),0)),O980),"")</f>
        <v/>
      </c>
      <c r="Q980" s="89" t="str">
        <f>IF(R980="","",COUNT(R$3:R980))</f>
        <v/>
      </c>
      <c r="R980" s="80" t="str">
        <f t="shared" si="539"/>
        <v/>
      </c>
      <c r="S980" s="91" t="str">
        <f>IFERROR(IF(COUNTA($E980:$G980)=0,"",IF(AND(R980="",$O980=INDEX(O$3:O980,MATCH(MAX(Q$3:Q980),Q$3:Q980,0),0)),INDEX(R$3:R980,MATCH(MAX(Q$3:Q980),Q$3:Q980,0),0),R980)),"")</f>
        <v/>
      </c>
      <c r="T980" s="80" t="str">
        <f>IF(U980="","",COUNT(U$3:U980))</f>
        <v/>
      </c>
      <c r="U980" s="80" t="str">
        <f t="shared" si="554"/>
        <v/>
      </c>
      <c r="V980" s="91" t="str">
        <f>IFERROR(IF(S980="","",IF(U980="",IF(AND(E980="",F980="",G980&lt;&gt;"",$O980=INDEX(O$3:O980,MATCH(MAX(T$3:T980),T$3:T980,0),0)),INDEX(U$3:U980,MATCH(MAX(T$3:T980),T$3:T980,0),0),IF(AND(S980&lt;&gt;"",U980=""),0,"")),U980)),"")</f>
        <v/>
      </c>
      <c r="W980" s="95" t="str">
        <f t="shared" si="555"/>
        <v/>
      </c>
      <c r="X980" s="198" t="str">
        <f t="shared" si="556"/>
        <v/>
      </c>
      <c r="Y980" s="92" t="str">
        <f t="shared" si="557"/>
        <v/>
      </c>
      <c r="Z980" s="106" t="str">
        <f>IF(P980="","",COUNTIF($N$3:$N980,$N980))</f>
        <v/>
      </c>
      <c r="AA980" s="92" t="str">
        <f t="shared" si="558"/>
        <v/>
      </c>
      <c r="AB980" s="92" t="str">
        <f t="shared" si="559"/>
        <v/>
      </c>
      <c r="AC980" s="92" t="str">
        <f t="shared" si="560"/>
        <v/>
      </c>
      <c r="AD980" s="92" t="str">
        <f t="shared" si="566"/>
        <v/>
      </c>
      <c r="AE980" s="92" t="str">
        <f t="shared" si="566"/>
        <v/>
      </c>
      <c r="AF980" s="92" t="str">
        <f t="shared" si="566"/>
        <v/>
      </c>
      <c r="AG980" s="92" t="str">
        <f t="shared" si="566"/>
        <v/>
      </c>
      <c r="AH980" s="92" t="str">
        <f t="shared" si="566"/>
        <v/>
      </c>
      <c r="AI980" s="92" t="str">
        <f t="shared" si="566"/>
        <v/>
      </c>
      <c r="AJ980" s="92" t="str">
        <f t="shared" si="566"/>
        <v/>
      </c>
      <c r="AK980" s="92" t="str">
        <f t="shared" si="566"/>
        <v/>
      </c>
      <c r="AL980" s="92" t="str">
        <f t="shared" si="566"/>
        <v/>
      </c>
      <c r="AN980" s="35" t="str">
        <f t="shared" si="540"/>
        <v/>
      </c>
      <c r="AO980" s="44" t="str">
        <f t="shared" si="562"/>
        <v/>
      </c>
      <c r="AP980" s="41" t="str">
        <f>IF(AO980="","",RANK(AO980,AO$3:AO$1048576,1)+COUNTIF(AO$3:AO980,AO980)-1)</f>
        <v/>
      </c>
      <c r="AQ980" s="1" t="str">
        <f t="shared" si="563"/>
        <v/>
      </c>
      <c r="AR980" s="34" t="str">
        <f t="shared" si="541"/>
        <v/>
      </c>
      <c r="AS980" s="39" t="str">
        <f t="shared" si="542"/>
        <v/>
      </c>
      <c r="AT980" s="44" t="str">
        <f t="shared" si="543"/>
        <v/>
      </c>
      <c r="AU980" s="41" t="str">
        <f>IF(AT980="","",RANK(AT980,AT$3:AT$1048576,1)+COUNTIF(AT$3:AT980,AT980)-1)</f>
        <v/>
      </c>
      <c r="AV980" s="1" t="str">
        <f t="shared" si="544"/>
        <v/>
      </c>
      <c r="AW980" s="34" t="str">
        <f t="shared" si="545"/>
        <v/>
      </c>
      <c r="AX980" s="39" t="str">
        <f t="shared" si="546"/>
        <v/>
      </c>
      <c r="AY980" s="44" t="str">
        <f t="shared" si="564"/>
        <v/>
      </c>
      <c r="AZ980" s="41" t="str">
        <f>IF(AY980="","",RANK(AY980,AY$3:AY$1048576,1)+COUNTIF(AY$3:AY980,AY980)-1)</f>
        <v/>
      </c>
      <c r="BA980" s="1" t="str">
        <f t="shared" si="547"/>
        <v/>
      </c>
      <c r="BB980" s="34" t="str">
        <f t="shared" si="548"/>
        <v/>
      </c>
      <c r="BC980" s="39" t="str">
        <f t="shared" si="549"/>
        <v/>
      </c>
      <c r="BD980" s="44" t="str">
        <f t="shared" si="565"/>
        <v/>
      </c>
      <c r="BE980" s="41" t="str">
        <f>IF(BD980="","",RANK(BD980,BD$3:BD$1048576,1)+COUNTIF(BD$3:BD980,BD980)-1)</f>
        <v/>
      </c>
      <c r="BF980" s="1" t="str">
        <f t="shared" si="550"/>
        <v/>
      </c>
      <c r="BG980" s="34" t="str">
        <f t="shared" si="551"/>
        <v/>
      </c>
      <c r="BH980" s="39" t="str">
        <f t="shared" si="552"/>
        <v/>
      </c>
      <c r="BJ980" s="3"/>
      <c r="BK980" s="86"/>
      <c r="BL980" s="86"/>
      <c r="BM980" s="86"/>
      <c r="BN980" s="86"/>
      <c r="BO980" s="3"/>
      <c r="BP980" s="86"/>
      <c r="BQ980" s="86"/>
      <c r="BR980" s="86"/>
      <c r="BS980" s="86"/>
      <c r="BT980" s="3"/>
      <c r="BU980" s="86"/>
      <c r="BV980" s="86"/>
      <c r="BW980" s="86"/>
      <c r="BX980" s="86"/>
      <c r="BY980" s="3"/>
      <c r="BZ980" s="86"/>
      <c r="CA980" s="86"/>
      <c r="CB980" s="86"/>
      <c r="CC980" s="86"/>
    </row>
    <row r="981" spans="2:81" ht="35.1" customHeight="1" x14ac:dyDescent="0.2">
      <c r="B981" s="187"/>
      <c r="C981" s="188"/>
      <c r="D981" s="189"/>
      <c r="E981" s="186"/>
      <c r="F981" s="182"/>
      <c r="G981" s="184"/>
      <c r="K981" s="80" t="str">
        <f>IF(O981="","",COUNT(O$3:O981))</f>
        <v/>
      </c>
      <c r="L981" s="80" t="str">
        <f>IF(B981&lt;&gt;"",B981,IF(OR(COUNTA($G$3:$G981)&lt;COUNTA($G$3:$G$1048576),$G981&lt;&gt;""),L980,""))</f>
        <v/>
      </c>
      <c r="M981" s="80" t="str">
        <f>IF(C981&lt;&gt;"",C981,IF(OR(COUNTA($G$3:$G981)&lt;COUNTA($G$3:$G$1048576),$G981&lt;&gt;""),M980,""))</f>
        <v/>
      </c>
      <c r="N981" s="80" t="str">
        <f>IF(D981&lt;&gt;"",D981,IF(OR(COUNTA($G$3:$G981)&lt;COUNTA($G$3:$G$1048576),$G981&lt;&gt;""),N980,""))</f>
        <v/>
      </c>
      <c r="O981" s="81" t="str">
        <f t="shared" si="553"/>
        <v/>
      </c>
      <c r="P981" s="90" t="str">
        <f>IFERROR(IF(O981="",IF(COUNT(S$3:S$1048576)=COUNT(S$3:S981),IF(S981="","",INDEX(O$3:O981,MATCH(MAX(K$3:K981),K$3:K981,0),0)),INDEX(O$3:O981,MATCH(MAX(K$3:K981),K$3:K981,0),0)),O981),"")</f>
        <v/>
      </c>
      <c r="Q981" s="89" t="str">
        <f>IF(R981="","",COUNT(R$3:R981))</f>
        <v/>
      </c>
      <c r="R981" s="80" t="str">
        <f t="shared" si="539"/>
        <v/>
      </c>
      <c r="S981" s="91" t="str">
        <f>IFERROR(IF(COUNTA($E981:$G981)=0,"",IF(AND(R981="",$O981=INDEX(O$3:O981,MATCH(MAX(Q$3:Q981),Q$3:Q981,0),0)),INDEX(R$3:R981,MATCH(MAX(Q$3:Q981),Q$3:Q981,0),0),R981)),"")</f>
        <v/>
      </c>
      <c r="T981" s="80" t="str">
        <f>IF(U981="","",COUNT(U$3:U981))</f>
        <v/>
      </c>
      <c r="U981" s="80" t="str">
        <f t="shared" si="554"/>
        <v/>
      </c>
      <c r="V981" s="91" t="str">
        <f>IFERROR(IF(S981="","",IF(U981="",IF(AND(E981="",F981="",G981&lt;&gt;"",$O981=INDEX(O$3:O981,MATCH(MAX(T$3:T981),T$3:T981,0),0)),INDEX(U$3:U981,MATCH(MAX(T$3:T981),T$3:T981,0),0),IF(AND(S981&lt;&gt;"",U981=""),0,"")),U981)),"")</f>
        <v/>
      </c>
      <c r="W981" s="95" t="str">
        <f t="shared" si="555"/>
        <v/>
      </c>
      <c r="X981" s="198" t="str">
        <f t="shared" si="556"/>
        <v/>
      </c>
      <c r="Y981" s="92" t="str">
        <f t="shared" si="557"/>
        <v/>
      </c>
      <c r="Z981" s="106" t="str">
        <f>IF(P981="","",COUNTIF($N$3:$N981,$N981))</f>
        <v/>
      </c>
      <c r="AA981" s="92" t="str">
        <f t="shared" si="558"/>
        <v/>
      </c>
      <c r="AB981" s="92" t="str">
        <f t="shared" si="559"/>
        <v/>
      </c>
      <c r="AC981" s="92" t="str">
        <f t="shared" si="560"/>
        <v/>
      </c>
      <c r="AD981" s="92" t="str">
        <f t="shared" si="566"/>
        <v/>
      </c>
      <c r="AE981" s="92" t="str">
        <f t="shared" si="566"/>
        <v/>
      </c>
      <c r="AF981" s="92" t="str">
        <f t="shared" si="566"/>
        <v/>
      </c>
      <c r="AG981" s="92" t="str">
        <f t="shared" si="566"/>
        <v/>
      </c>
      <c r="AH981" s="92" t="str">
        <f t="shared" si="566"/>
        <v/>
      </c>
      <c r="AI981" s="92" t="str">
        <f t="shared" si="566"/>
        <v/>
      </c>
      <c r="AJ981" s="92" t="str">
        <f t="shared" si="566"/>
        <v/>
      </c>
      <c r="AK981" s="92" t="str">
        <f t="shared" si="566"/>
        <v/>
      </c>
      <c r="AL981" s="92" t="str">
        <f t="shared" si="566"/>
        <v/>
      </c>
      <c r="AN981" s="35" t="str">
        <f t="shared" si="540"/>
        <v/>
      </c>
      <c r="AO981" s="44" t="str">
        <f t="shared" si="562"/>
        <v/>
      </c>
      <c r="AP981" s="41" t="str">
        <f>IF(AO981="","",RANK(AO981,AO$3:AO$1048576,1)+COUNTIF(AO$3:AO981,AO981)-1)</f>
        <v/>
      </c>
      <c r="AQ981" s="1" t="str">
        <f t="shared" si="563"/>
        <v/>
      </c>
      <c r="AR981" s="34" t="str">
        <f t="shared" si="541"/>
        <v/>
      </c>
      <c r="AS981" s="39" t="str">
        <f t="shared" si="542"/>
        <v/>
      </c>
      <c r="AT981" s="44" t="str">
        <f t="shared" si="543"/>
        <v/>
      </c>
      <c r="AU981" s="41" t="str">
        <f>IF(AT981="","",RANK(AT981,AT$3:AT$1048576,1)+COUNTIF(AT$3:AT981,AT981)-1)</f>
        <v/>
      </c>
      <c r="AV981" s="1" t="str">
        <f t="shared" si="544"/>
        <v/>
      </c>
      <c r="AW981" s="34" t="str">
        <f t="shared" si="545"/>
        <v/>
      </c>
      <c r="AX981" s="39" t="str">
        <f t="shared" si="546"/>
        <v/>
      </c>
      <c r="AY981" s="44" t="str">
        <f t="shared" si="564"/>
        <v/>
      </c>
      <c r="AZ981" s="41" t="str">
        <f>IF(AY981="","",RANK(AY981,AY$3:AY$1048576,1)+COUNTIF(AY$3:AY981,AY981)-1)</f>
        <v/>
      </c>
      <c r="BA981" s="1" t="str">
        <f t="shared" si="547"/>
        <v/>
      </c>
      <c r="BB981" s="34" t="str">
        <f t="shared" si="548"/>
        <v/>
      </c>
      <c r="BC981" s="39" t="str">
        <f t="shared" si="549"/>
        <v/>
      </c>
      <c r="BD981" s="44" t="str">
        <f t="shared" si="565"/>
        <v/>
      </c>
      <c r="BE981" s="41" t="str">
        <f>IF(BD981="","",RANK(BD981,BD$3:BD$1048576,1)+COUNTIF(BD$3:BD981,BD981)-1)</f>
        <v/>
      </c>
      <c r="BF981" s="1" t="str">
        <f t="shared" si="550"/>
        <v/>
      </c>
      <c r="BG981" s="34" t="str">
        <f t="shared" si="551"/>
        <v/>
      </c>
      <c r="BH981" s="39" t="str">
        <f t="shared" si="552"/>
        <v/>
      </c>
      <c r="BJ981" s="3"/>
      <c r="BK981" s="86"/>
      <c r="BL981" s="86"/>
      <c r="BM981" s="86"/>
      <c r="BN981" s="86"/>
      <c r="BO981" s="3"/>
      <c r="BP981" s="86"/>
      <c r="BQ981" s="86"/>
      <c r="BR981" s="86"/>
      <c r="BS981" s="86"/>
      <c r="BT981" s="3"/>
      <c r="BU981" s="86"/>
      <c r="BV981" s="86"/>
      <c r="BW981" s="86"/>
      <c r="BX981" s="86"/>
      <c r="BY981" s="3"/>
      <c r="BZ981" s="86"/>
      <c r="CA981" s="86"/>
      <c r="CB981" s="86"/>
      <c r="CC981" s="86"/>
    </row>
    <row r="982" spans="2:81" ht="35.1" customHeight="1" x14ac:dyDescent="0.2">
      <c r="B982" s="187"/>
      <c r="C982" s="188"/>
      <c r="D982" s="189"/>
      <c r="E982" s="186"/>
      <c r="F982" s="182"/>
      <c r="G982" s="184"/>
      <c r="K982" s="80" t="str">
        <f>IF(O982="","",COUNT(O$3:O982))</f>
        <v/>
      </c>
      <c r="L982" s="80" t="str">
        <f>IF(B982&lt;&gt;"",B982,IF(OR(COUNTA($G$3:$G982)&lt;COUNTA($G$3:$G$1048576),$G982&lt;&gt;""),L981,""))</f>
        <v/>
      </c>
      <c r="M982" s="80" t="str">
        <f>IF(C982&lt;&gt;"",C982,IF(OR(COUNTA($G$3:$G982)&lt;COUNTA($G$3:$G$1048576),$G982&lt;&gt;""),M981,""))</f>
        <v/>
      </c>
      <c r="N982" s="80" t="str">
        <f>IF(D982&lt;&gt;"",D982,IF(OR(COUNTA($G$3:$G982)&lt;COUNTA($G$3:$G$1048576),$G982&lt;&gt;""),N981,""))</f>
        <v/>
      </c>
      <c r="O982" s="81" t="str">
        <f t="shared" si="553"/>
        <v/>
      </c>
      <c r="P982" s="90" t="str">
        <f>IFERROR(IF(O982="",IF(COUNT(S$3:S$1048576)=COUNT(S$3:S982),IF(S982="","",INDEX(O$3:O982,MATCH(MAX(K$3:K982),K$3:K982,0),0)),INDEX(O$3:O982,MATCH(MAX(K$3:K982),K$3:K982,0),0)),O982),"")</f>
        <v/>
      </c>
      <c r="Q982" s="89" t="str">
        <f>IF(R982="","",COUNT(R$3:R982))</f>
        <v/>
      </c>
      <c r="R982" s="80" t="str">
        <f t="shared" si="539"/>
        <v/>
      </c>
      <c r="S982" s="91" t="str">
        <f>IFERROR(IF(COUNTA($E982:$G982)=0,"",IF(AND(R982="",$O982=INDEX(O$3:O982,MATCH(MAX(Q$3:Q982),Q$3:Q982,0),0)),INDEX(R$3:R982,MATCH(MAX(Q$3:Q982),Q$3:Q982,0),0),R982)),"")</f>
        <v/>
      </c>
      <c r="T982" s="80" t="str">
        <f>IF(U982="","",COUNT(U$3:U982))</f>
        <v/>
      </c>
      <c r="U982" s="80" t="str">
        <f t="shared" si="554"/>
        <v/>
      </c>
      <c r="V982" s="91" t="str">
        <f>IFERROR(IF(S982="","",IF(U982="",IF(AND(E982="",F982="",G982&lt;&gt;"",$O982=INDEX(O$3:O982,MATCH(MAX(T$3:T982),T$3:T982,0),0)),INDEX(U$3:U982,MATCH(MAX(T$3:T982),T$3:T982,0),0),IF(AND(S982&lt;&gt;"",U982=""),0,"")),U982)),"")</f>
        <v/>
      </c>
      <c r="W982" s="95" t="str">
        <f t="shared" si="555"/>
        <v/>
      </c>
      <c r="X982" s="198" t="str">
        <f t="shared" si="556"/>
        <v/>
      </c>
      <c r="Y982" s="92" t="str">
        <f t="shared" si="557"/>
        <v/>
      </c>
      <c r="Z982" s="106" t="str">
        <f>IF(P982="","",COUNTIF($N$3:$N982,$N982))</f>
        <v/>
      </c>
      <c r="AA982" s="92" t="str">
        <f t="shared" si="558"/>
        <v/>
      </c>
      <c r="AB982" s="92" t="str">
        <f t="shared" si="559"/>
        <v/>
      </c>
      <c r="AC982" s="92" t="str">
        <f t="shared" si="560"/>
        <v/>
      </c>
      <c r="AD982" s="92" t="str">
        <f t="shared" si="566"/>
        <v/>
      </c>
      <c r="AE982" s="92" t="str">
        <f t="shared" si="566"/>
        <v/>
      </c>
      <c r="AF982" s="92" t="str">
        <f t="shared" si="566"/>
        <v/>
      </c>
      <c r="AG982" s="92" t="str">
        <f t="shared" si="566"/>
        <v/>
      </c>
      <c r="AH982" s="92" t="str">
        <f t="shared" si="566"/>
        <v/>
      </c>
      <c r="AI982" s="92" t="str">
        <f t="shared" si="566"/>
        <v/>
      </c>
      <c r="AJ982" s="92" t="str">
        <f t="shared" si="566"/>
        <v/>
      </c>
      <c r="AK982" s="92" t="str">
        <f t="shared" si="566"/>
        <v/>
      </c>
      <c r="AL982" s="92" t="str">
        <f t="shared" si="566"/>
        <v/>
      </c>
      <c r="AN982" s="35" t="str">
        <f t="shared" si="540"/>
        <v/>
      </c>
      <c r="AO982" s="44" t="str">
        <f t="shared" si="562"/>
        <v/>
      </c>
      <c r="AP982" s="41" t="str">
        <f>IF(AO982="","",RANK(AO982,AO$3:AO$1048576,1)+COUNTIF(AO$3:AO982,AO982)-1)</f>
        <v/>
      </c>
      <c r="AQ982" s="1" t="str">
        <f t="shared" si="563"/>
        <v/>
      </c>
      <c r="AR982" s="34" t="str">
        <f t="shared" si="541"/>
        <v/>
      </c>
      <c r="AS982" s="39" t="str">
        <f t="shared" si="542"/>
        <v/>
      </c>
      <c r="AT982" s="44" t="str">
        <f t="shared" si="543"/>
        <v/>
      </c>
      <c r="AU982" s="41" t="str">
        <f>IF(AT982="","",RANK(AT982,AT$3:AT$1048576,1)+COUNTIF(AT$3:AT982,AT982)-1)</f>
        <v/>
      </c>
      <c r="AV982" s="1" t="str">
        <f t="shared" si="544"/>
        <v/>
      </c>
      <c r="AW982" s="34" t="str">
        <f t="shared" si="545"/>
        <v/>
      </c>
      <c r="AX982" s="39" t="str">
        <f t="shared" si="546"/>
        <v/>
      </c>
      <c r="AY982" s="44" t="str">
        <f t="shared" si="564"/>
        <v/>
      </c>
      <c r="AZ982" s="41" t="str">
        <f>IF(AY982="","",RANK(AY982,AY$3:AY$1048576,1)+COUNTIF(AY$3:AY982,AY982)-1)</f>
        <v/>
      </c>
      <c r="BA982" s="1" t="str">
        <f t="shared" si="547"/>
        <v/>
      </c>
      <c r="BB982" s="34" t="str">
        <f t="shared" si="548"/>
        <v/>
      </c>
      <c r="BC982" s="39" t="str">
        <f t="shared" si="549"/>
        <v/>
      </c>
      <c r="BD982" s="44" t="str">
        <f t="shared" si="565"/>
        <v/>
      </c>
      <c r="BE982" s="41" t="str">
        <f>IF(BD982="","",RANK(BD982,BD$3:BD$1048576,1)+COUNTIF(BD$3:BD982,BD982)-1)</f>
        <v/>
      </c>
      <c r="BF982" s="1" t="str">
        <f t="shared" si="550"/>
        <v/>
      </c>
      <c r="BG982" s="34" t="str">
        <f t="shared" si="551"/>
        <v/>
      </c>
      <c r="BH982" s="39" t="str">
        <f t="shared" si="552"/>
        <v/>
      </c>
      <c r="BJ982" s="3"/>
      <c r="BK982" s="86"/>
      <c r="BL982" s="86"/>
      <c r="BM982" s="86"/>
      <c r="BN982" s="86"/>
      <c r="BO982" s="3"/>
      <c r="BP982" s="86"/>
      <c r="BQ982" s="86"/>
      <c r="BR982" s="86"/>
      <c r="BS982" s="86"/>
      <c r="BT982" s="3"/>
      <c r="BU982" s="86"/>
      <c r="BV982" s="86"/>
      <c r="BW982" s="86"/>
      <c r="BX982" s="86"/>
      <c r="BY982" s="3"/>
      <c r="BZ982" s="86"/>
      <c r="CA982" s="86"/>
      <c r="CB982" s="86"/>
      <c r="CC982" s="86"/>
    </row>
    <row r="983" spans="2:81" ht="35.1" customHeight="1" x14ac:dyDescent="0.2">
      <c r="B983" s="187"/>
      <c r="C983" s="188"/>
      <c r="D983" s="189"/>
      <c r="E983" s="186"/>
      <c r="F983" s="182"/>
      <c r="G983" s="184"/>
      <c r="K983" s="80" t="str">
        <f>IF(O983="","",COUNT(O$3:O983))</f>
        <v/>
      </c>
      <c r="L983" s="80" t="str">
        <f>IF(B983&lt;&gt;"",B983,IF(OR(COUNTA($G$3:$G983)&lt;COUNTA($G$3:$G$1048576),$G983&lt;&gt;""),L982,""))</f>
        <v/>
      </c>
      <c r="M983" s="80" t="str">
        <f>IF(C983&lt;&gt;"",C983,IF(OR(COUNTA($G$3:$G983)&lt;COUNTA($G$3:$G$1048576),$G983&lt;&gt;""),M982,""))</f>
        <v/>
      </c>
      <c r="N983" s="80" t="str">
        <f>IF(D983&lt;&gt;"",D983,IF(OR(COUNTA($G$3:$G983)&lt;COUNTA($G$3:$G$1048576),$G983&lt;&gt;""),N982,""))</f>
        <v/>
      </c>
      <c r="O983" s="81" t="str">
        <f t="shared" si="553"/>
        <v/>
      </c>
      <c r="P983" s="90" t="str">
        <f>IFERROR(IF(O983="",IF(COUNT(S$3:S$1048576)=COUNT(S$3:S983),IF(S983="","",INDEX(O$3:O983,MATCH(MAX(K$3:K983),K$3:K983,0),0)),INDEX(O$3:O983,MATCH(MAX(K$3:K983),K$3:K983,0),0)),O983),"")</f>
        <v/>
      </c>
      <c r="Q983" s="89" t="str">
        <f>IF(R983="","",COUNT(R$3:R983))</f>
        <v/>
      </c>
      <c r="R983" s="80" t="str">
        <f t="shared" si="539"/>
        <v/>
      </c>
      <c r="S983" s="91" t="str">
        <f>IFERROR(IF(COUNTA($E983:$G983)=0,"",IF(AND(R983="",$O983=INDEX(O$3:O983,MATCH(MAX(Q$3:Q983),Q$3:Q983,0),0)),INDEX(R$3:R983,MATCH(MAX(Q$3:Q983),Q$3:Q983,0),0),R983)),"")</f>
        <v/>
      </c>
      <c r="T983" s="80" t="str">
        <f>IF(U983="","",COUNT(U$3:U983))</f>
        <v/>
      </c>
      <c r="U983" s="80" t="str">
        <f t="shared" si="554"/>
        <v/>
      </c>
      <c r="V983" s="91" t="str">
        <f>IFERROR(IF(S983="","",IF(U983="",IF(AND(E983="",F983="",G983&lt;&gt;"",$O983=INDEX(O$3:O983,MATCH(MAX(T$3:T983),T$3:T983,0),0)),INDEX(U$3:U983,MATCH(MAX(T$3:T983),T$3:T983,0),0),IF(AND(S983&lt;&gt;"",U983=""),0,"")),U983)),"")</f>
        <v/>
      </c>
      <c r="W983" s="95" t="str">
        <f t="shared" si="555"/>
        <v/>
      </c>
      <c r="X983" s="198" t="str">
        <f t="shared" si="556"/>
        <v/>
      </c>
      <c r="Y983" s="92" t="str">
        <f t="shared" si="557"/>
        <v/>
      </c>
      <c r="Z983" s="106" t="str">
        <f>IF(P983="","",COUNTIF($N$3:$N983,$N983))</f>
        <v/>
      </c>
      <c r="AA983" s="92" t="str">
        <f t="shared" si="558"/>
        <v/>
      </c>
      <c r="AB983" s="92" t="str">
        <f t="shared" si="559"/>
        <v/>
      </c>
      <c r="AC983" s="92" t="str">
        <f t="shared" si="560"/>
        <v/>
      </c>
      <c r="AD983" s="92" t="str">
        <f t="shared" si="566"/>
        <v/>
      </c>
      <c r="AE983" s="92" t="str">
        <f t="shared" si="566"/>
        <v/>
      </c>
      <c r="AF983" s="92" t="str">
        <f t="shared" si="566"/>
        <v/>
      </c>
      <c r="AG983" s="92" t="str">
        <f t="shared" si="566"/>
        <v/>
      </c>
      <c r="AH983" s="92" t="str">
        <f t="shared" si="566"/>
        <v/>
      </c>
      <c r="AI983" s="92" t="str">
        <f t="shared" si="566"/>
        <v/>
      </c>
      <c r="AJ983" s="92" t="str">
        <f t="shared" si="566"/>
        <v/>
      </c>
      <c r="AK983" s="92" t="str">
        <f t="shared" si="566"/>
        <v/>
      </c>
      <c r="AL983" s="92" t="str">
        <f t="shared" si="566"/>
        <v/>
      </c>
      <c r="AN983" s="35" t="str">
        <f t="shared" si="540"/>
        <v/>
      </c>
      <c r="AO983" s="44" t="str">
        <f t="shared" si="562"/>
        <v/>
      </c>
      <c r="AP983" s="41" t="str">
        <f>IF(AO983="","",RANK(AO983,AO$3:AO$1048576,1)+COUNTIF(AO$3:AO983,AO983)-1)</f>
        <v/>
      </c>
      <c r="AQ983" s="1" t="str">
        <f t="shared" si="563"/>
        <v/>
      </c>
      <c r="AR983" s="34" t="str">
        <f t="shared" si="541"/>
        <v/>
      </c>
      <c r="AS983" s="39" t="str">
        <f t="shared" si="542"/>
        <v/>
      </c>
      <c r="AT983" s="44" t="str">
        <f t="shared" si="543"/>
        <v/>
      </c>
      <c r="AU983" s="41" t="str">
        <f>IF(AT983="","",RANK(AT983,AT$3:AT$1048576,1)+COUNTIF(AT$3:AT983,AT983)-1)</f>
        <v/>
      </c>
      <c r="AV983" s="1" t="str">
        <f t="shared" si="544"/>
        <v/>
      </c>
      <c r="AW983" s="34" t="str">
        <f t="shared" si="545"/>
        <v/>
      </c>
      <c r="AX983" s="39" t="str">
        <f t="shared" si="546"/>
        <v/>
      </c>
      <c r="AY983" s="44" t="str">
        <f t="shared" si="564"/>
        <v/>
      </c>
      <c r="AZ983" s="41" t="str">
        <f>IF(AY983="","",RANK(AY983,AY$3:AY$1048576,1)+COUNTIF(AY$3:AY983,AY983)-1)</f>
        <v/>
      </c>
      <c r="BA983" s="1" t="str">
        <f t="shared" si="547"/>
        <v/>
      </c>
      <c r="BB983" s="34" t="str">
        <f t="shared" si="548"/>
        <v/>
      </c>
      <c r="BC983" s="39" t="str">
        <f t="shared" si="549"/>
        <v/>
      </c>
      <c r="BD983" s="44" t="str">
        <f t="shared" si="565"/>
        <v/>
      </c>
      <c r="BE983" s="41" t="str">
        <f>IF(BD983="","",RANK(BD983,BD$3:BD$1048576,1)+COUNTIF(BD$3:BD983,BD983)-1)</f>
        <v/>
      </c>
      <c r="BF983" s="1" t="str">
        <f t="shared" si="550"/>
        <v/>
      </c>
      <c r="BG983" s="34" t="str">
        <f t="shared" si="551"/>
        <v/>
      </c>
      <c r="BH983" s="39" t="str">
        <f t="shared" si="552"/>
        <v/>
      </c>
      <c r="BJ983" s="3"/>
      <c r="BK983" s="86"/>
      <c r="BL983" s="86"/>
      <c r="BM983" s="86"/>
      <c r="BN983" s="86"/>
      <c r="BO983" s="3"/>
      <c r="BP983" s="86"/>
      <c r="BQ983" s="86"/>
      <c r="BR983" s="86"/>
      <c r="BS983" s="86"/>
      <c r="BT983" s="3"/>
      <c r="BU983" s="86"/>
      <c r="BV983" s="86"/>
      <c r="BW983" s="86"/>
      <c r="BX983" s="86"/>
      <c r="BY983" s="3"/>
      <c r="BZ983" s="86"/>
      <c r="CA983" s="86"/>
      <c r="CB983" s="86"/>
      <c r="CC983" s="86"/>
    </row>
    <row r="984" spans="2:81" ht="35.1" customHeight="1" x14ac:dyDescent="0.2">
      <c r="B984" s="187"/>
      <c r="C984" s="188"/>
      <c r="D984" s="189"/>
      <c r="E984" s="186"/>
      <c r="F984" s="182"/>
      <c r="G984" s="184"/>
      <c r="K984" s="80" t="str">
        <f>IF(O984="","",COUNT(O$3:O984))</f>
        <v/>
      </c>
      <c r="L984" s="80" t="str">
        <f>IF(B984&lt;&gt;"",B984,IF(OR(COUNTA($G$3:$G984)&lt;COUNTA($G$3:$G$1048576),$G984&lt;&gt;""),L983,""))</f>
        <v/>
      </c>
      <c r="M984" s="80" t="str">
        <f>IF(C984&lt;&gt;"",C984,IF(OR(COUNTA($G$3:$G984)&lt;COUNTA($G$3:$G$1048576),$G984&lt;&gt;""),M983,""))</f>
        <v/>
      </c>
      <c r="N984" s="80" t="str">
        <f>IF(D984&lt;&gt;"",D984,IF(OR(COUNTA($G$3:$G984)&lt;COUNTA($G$3:$G$1048576),$G984&lt;&gt;""),N983,""))</f>
        <v/>
      </c>
      <c r="O984" s="81" t="str">
        <f t="shared" si="553"/>
        <v/>
      </c>
      <c r="P984" s="90" t="str">
        <f>IFERROR(IF(O984="",IF(COUNT(S$3:S$1048576)=COUNT(S$3:S984),IF(S984="","",INDEX(O$3:O984,MATCH(MAX(K$3:K984),K$3:K984,0),0)),INDEX(O$3:O984,MATCH(MAX(K$3:K984),K$3:K984,0),0)),O984),"")</f>
        <v/>
      </c>
      <c r="Q984" s="89" t="str">
        <f>IF(R984="","",COUNT(R$3:R984))</f>
        <v/>
      </c>
      <c r="R984" s="80" t="str">
        <f t="shared" si="539"/>
        <v/>
      </c>
      <c r="S984" s="91" t="str">
        <f>IFERROR(IF(COUNTA($E984:$G984)=0,"",IF(AND(R984="",$O984=INDEX(O$3:O984,MATCH(MAX(Q$3:Q984),Q$3:Q984,0),0)),INDEX(R$3:R984,MATCH(MAX(Q$3:Q984),Q$3:Q984,0),0),R984)),"")</f>
        <v/>
      </c>
      <c r="T984" s="80" t="str">
        <f>IF(U984="","",COUNT(U$3:U984))</f>
        <v/>
      </c>
      <c r="U984" s="80" t="str">
        <f t="shared" si="554"/>
        <v/>
      </c>
      <c r="V984" s="91" t="str">
        <f>IFERROR(IF(S984="","",IF(U984="",IF(AND(E984="",F984="",G984&lt;&gt;"",$O984=INDEX(O$3:O984,MATCH(MAX(T$3:T984),T$3:T984,0),0)),INDEX(U$3:U984,MATCH(MAX(T$3:T984),T$3:T984,0),0),IF(AND(S984&lt;&gt;"",U984=""),0,"")),U984)),"")</f>
        <v/>
      </c>
      <c r="W984" s="95" t="str">
        <f t="shared" si="555"/>
        <v/>
      </c>
      <c r="X984" s="198" t="str">
        <f t="shared" si="556"/>
        <v/>
      </c>
      <c r="Y984" s="92" t="str">
        <f t="shared" si="557"/>
        <v/>
      </c>
      <c r="Z984" s="106" t="str">
        <f>IF(P984="","",COUNTIF($N$3:$N984,$N984))</f>
        <v/>
      </c>
      <c r="AA984" s="92" t="str">
        <f t="shared" si="558"/>
        <v/>
      </c>
      <c r="AB984" s="92" t="str">
        <f t="shared" si="559"/>
        <v/>
      </c>
      <c r="AC984" s="92" t="str">
        <f t="shared" si="560"/>
        <v/>
      </c>
      <c r="AD984" s="92" t="str">
        <f t="shared" ref="AD984:AL993" si="567">IFERROR(IF(AND($Z984=1,AD$2&lt;&gt;"",""&amp;INDEX($Y$3:$Y$1048576,MATCH($P984&amp;"@"&amp;AD$2,$AA$3:$AA$1048576,0),0)&lt;&gt;""),AD$1&amp;""&amp;INDEX($Y$3:$Y$1048576,MATCH($P984&amp;"@"&amp;AD$2,$AA$3:$AA$1048576,0),0),""),"")</f>
        <v/>
      </c>
      <c r="AE984" s="92" t="str">
        <f t="shared" si="567"/>
        <v/>
      </c>
      <c r="AF984" s="92" t="str">
        <f t="shared" si="567"/>
        <v/>
      </c>
      <c r="AG984" s="92" t="str">
        <f t="shared" si="567"/>
        <v/>
      </c>
      <c r="AH984" s="92" t="str">
        <f t="shared" si="567"/>
        <v/>
      </c>
      <c r="AI984" s="92" t="str">
        <f t="shared" si="567"/>
        <v/>
      </c>
      <c r="AJ984" s="92" t="str">
        <f t="shared" si="567"/>
        <v/>
      </c>
      <c r="AK984" s="92" t="str">
        <f t="shared" si="567"/>
        <v/>
      </c>
      <c r="AL984" s="92" t="str">
        <f t="shared" si="567"/>
        <v/>
      </c>
      <c r="AN984" s="35" t="str">
        <f t="shared" si="540"/>
        <v/>
      </c>
      <c r="AO984" s="44" t="str">
        <f t="shared" si="562"/>
        <v/>
      </c>
      <c r="AP984" s="41" t="str">
        <f>IF(AO984="","",RANK(AO984,AO$3:AO$1048576,1)+COUNTIF(AO$3:AO984,AO984)-1)</f>
        <v/>
      </c>
      <c r="AQ984" s="1" t="str">
        <f t="shared" si="563"/>
        <v/>
      </c>
      <c r="AR984" s="34" t="str">
        <f t="shared" si="541"/>
        <v/>
      </c>
      <c r="AS984" s="39" t="str">
        <f t="shared" si="542"/>
        <v/>
      </c>
      <c r="AT984" s="44" t="str">
        <f t="shared" si="543"/>
        <v/>
      </c>
      <c r="AU984" s="41" t="str">
        <f>IF(AT984="","",RANK(AT984,AT$3:AT$1048576,1)+COUNTIF(AT$3:AT984,AT984)-1)</f>
        <v/>
      </c>
      <c r="AV984" s="1" t="str">
        <f t="shared" si="544"/>
        <v/>
      </c>
      <c r="AW984" s="34" t="str">
        <f t="shared" si="545"/>
        <v/>
      </c>
      <c r="AX984" s="39" t="str">
        <f t="shared" si="546"/>
        <v/>
      </c>
      <c r="AY984" s="44" t="str">
        <f t="shared" si="564"/>
        <v/>
      </c>
      <c r="AZ984" s="41" t="str">
        <f>IF(AY984="","",RANK(AY984,AY$3:AY$1048576,1)+COUNTIF(AY$3:AY984,AY984)-1)</f>
        <v/>
      </c>
      <c r="BA984" s="1" t="str">
        <f t="shared" si="547"/>
        <v/>
      </c>
      <c r="BB984" s="34" t="str">
        <f t="shared" si="548"/>
        <v/>
      </c>
      <c r="BC984" s="39" t="str">
        <f t="shared" si="549"/>
        <v/>
      </c>
      <c r="BD984" s="44" t="str">
        <f t="shared" si="565"/>
        <v/>
      </c>
      <c r="BE984" s="41" t="str">
        <f>IF(BD984="","",RANK(BD984,BD$3:BD$1048576,1)+COUNTIF(BD$3:BD984,BD984)-1)</f>
        <v/>
      </c>
      <c r="BF984" s="1" t="str">
        <f t="shared" si="550"/>
        <v/>
      </c>
      <c r="BG984" s="34" t="str">
        <f t="shared" si="551"/>
        <v/>
      </c>
      <c r="BH984" s="39" t="str">
        <f t="shared" si="552"/>
        <v/>
      </c>
      <c r="BJ984" s="3"/>
      <c r="BK984" s="86"/>
      <c r="BL984" s="86"/>
      <c r="BM984" s="86"/>
      <c r="BN984" s="86"/>
      <c r="BO984" s="3"/>
      <c r="BP984" s="86"/>
      <c r="BQ984" s="86"/>
      <c r="BR984" s="86"/>
      <c r="BS984" s="86"/>
      <c r="BT984" s="3"/>
      <c r="BU984" s="86"/>
      <c r="BV984" s="86"/>
      <c r="BW984" s="86"/>
      <c r="BX984" s="86"/>
      <c r="BY984" s="3"/>
      <c r="BZ984" s="86"/>
      <c r="CA984" s="86"/>
      <c r="CB984" s="86"/>
      <c r="CC984" s="86"/>
    </row>
    <row r="985" spans="2:81" ht="35.1" customHeight="1" x14ac:dyDescent="0.2">
      <c r="B985" s="187"/>
      <c r="C985" s="188"/>
      <c r="D985" s="189"/>
      <c r="E985" s="186"/>
      <c r="F985" s="182"/>
      <c r="G985" s="184"/>
      <c r="K985" s="80" t="str">
        <f>IF(O985="","",COUNT(O$3:O985))</f>
        <v/>
      </c>
      <c r="L985" s="80" t="str">
        <f>IF(B985&lt;&gt;"",B985,IF(OR(COUNTA($G$3:$G985)&lt;COUNTA($G$3:$G$1048576),$G985&lt;&gt;""),L984,""))</f>
        <v/>
      </c>
      <c r="M985" s="80" t="str">
        <f>IF(C985&lt;&gt;"",C985,IF(OR(COUNTA($G$3:$G985)&lt;COUNTA($G$3:$G$1048576),$G985&lt;&gt;""),M984,""))</f>
        <v/>
      </c>
      <c r="N985" s="80" t="str">
        <f>IF(D985&lt;&gt;"",D985,IF(OR(COUNTA($G$3:$G985)&lt;COUNTA($G$3:$G$1048576),$G985&lt;&gt;""),N984,""))</f>
        <v/>
      </c>
      <c r="O985" s="81" t="str">
        <f t="shared" si="553"/>
        <v/>
      </c>
      <c r="P985" s="90" t="str">
        <f>IFERROR(IF(O985="",IF(COUNT(S$3:S$1048576)=COUNT(S$3:S985),IF(S985="","",INDEX(O$3:O985,MATCH(MAX(K$3:K985),K$3:K985,0),0)),INDEX(O$3:O985,MATCH(MAX(K$3:K985),K$3:K985,0),0)),O985),"")</f>
        <v/>
      </c>
      <c r="Q985" s="89" t="str">
        <f>IF(R985="","",COUNT(R$3:R985))</f>
        <v/>
      </c>
      <c r="R985" s="80" t="str">
        <f t="shared" si="539"/>
        <v/>
      </c>
      <c r="S985" s="91" t="str">
        <f>IFERROR(IF(COUNTA($E985:$G985)=0,"",IF(AND(R985="",$O985=INDEX(O$3:O985,MATCH(MAX(Q$3:Q985),Q$3:Q985,0),0)),INDEX(R$3:R985,MATCH(MAX(Q$3:Q985),Q$3:Q985,0),0),R985)),"")</f>
        <v/>
      </c>
      <c r="T985" s="80" t="str">
        <f>IF(U985="","",COUNT(U$3:U985))</f>
        <v/>
      </c>
      <c r="U985" s="80" t="str">
        <f t="shared" si="554"/>
        <v/>
      </c>
      <c r="V985" s="91" t="str">
        <f>IFERROR(IF(S985="","",IF(U985="",IF(AND(E985="",F985="",G985&lt;&gt;"",$O985=INDEX(O$3:O985,MATCH(MAX(T$3:T985),T$3:T985,0),0)),INDEX(U$3:U985,MATCH(MAX(T$3:T985),T$3:T985,0),0),IF(AND(S985&lt;&gt;"",U985=""),0,"")),U985)),"")</f>
        <v/>
      </c>
      <c r="W985" s="95" t="str">
        <f t="shared" si="555"/>
        <v/>
      </c>
      <c r="X985" s="198" t="str">
        <f t="shared" si="556"/>
        <v/>
      </c>
      <c r="Y985" s="92" t="str">
        <f t="shared" si="557"/>
        <v/>
      </c>
      <c r="Z985" s="106" t="str">
        <f>IF(P985="","",COUNTIF($N$3:$N985,$N985))</f>
        <v/>
      </c>
      <c r="AA985" s="92" t="str">
        <f t="shared" si="558"/>
        <v/>
      </c>
      <c r="AB985" s="92" t="str">
        <f t="shared" si="559"/>
        <v/>
      </c>
      <c r="AC985" s="92" t="str">
        <f t="shared" si="560"/>
        <v/>
      </c>
      <c r="AD985" s="92" t="str">
        <f t="shared" si="567"/>
        <v/>
      </c>
      <c r="AE985" s="92" t="str">
        <f t="shared" si="567"/>
        <v/>
      </c>
      <c r="AF985" s="92" t="str">
        <f t="shared" si="567"/>
        <v/>
      </c>
      <c r="AG985" s="92" t="str">
        <f t="shared" si="567"/>
        <v/>
      </c>
      <c r="AH985" s="92" t="str">
        <f t="shared" si="567"/>
        <v/>
      </c>
      <c r="AI985" s="92" t="str">
        <f t="shared" si="567"/>
        <v/>
      </c>
      <c r="AJ985" s="92" t="str">
        <f t="shared" si="567"/>
        <v/>
      </c>
      <c r="AK985" s="92" t="str">
        <f t="shared" si="567"/>
        <v/>
      </c>
      <c r="AL985" s="92" t="str">
        <f t="shared" si="567"/>
        <v/>
      </c>
      <c r="AN985" s="35" t="str">
        <f t="shared" si="540"/>
        <v/>
      </c>
      <c r="AO985" s="44" t="str">
        <f t="shared" si="562"/>
        <v/>
      </c>
      <c r="AP985" s="41" t="str">
        <f>IF(AO985="","",RANK(AO985,AO$3:AO$1048576,1)+COUNTIF(AO$3:AO985,AO985)-1)</f>
        <v/>
      </c>
      <c r="AQ985" s="1" t="str">
        <f t="shared" si="563"/>
        <v/>
      </c>
      <c r="AR985" s="34" t="str">
        <f t="shared" si="541"/>
        <v/>
      </c>
      <c r="AS985" s="39" t="str">
        <f t="shared" si="542"/>
        <v/>
      </c>
      <c r="AT985" s="44" t="str">
        <f t="shared" si="543"/>
        <v/>
      </c>
      <c r="AU985" s="41" t="str">
        <f>IF(AT985="","",RANK(AT985,AT$3:AT$1048576,1)+COUNTIF(AT$3:AT985,AT985)-1)</f>
        <v/>
      </c>
      <c r="AV985" s="1" t="str">
        <f t="shared" si="544"/>
        <v/>
      </c>
      <c r="AW985" s="34" t="str">
        <f t="shared" si="545"/>
        <v/>
      </c>
      <c r="AX985" s="39" t="str">
        <f t="shared" si="546"/>
        <v/>
      </c>
      <c r="AY985" s="44" t="str">
        <f t="shared" si="564"/>
        <v/>
      </c>
      <c r="AZ985" s="41" t="str">
        <f>IF(AY985="","",RANK(AY985,AY$3:AY$1048576,1)+COUNTIF(AY$3:AY985,AY985)-1)</f>
        <v/>
      </c>
      <c r="BA985" s="1" t="str">
        <f t="shared" si="547"/>
        <v/>
      </c>
      <c r="BB985" s="34" t="str">
        <f t="shared" si="548"/>
        <v/>
      </c>
      <c r="BC985" s="39" t="str">
        <f t="shared" si="549"/>
        <v/>
      </c>
      <c r="BD985" s="44" t="str">
        <f t="shared" si="565"/>
        <v/>
      </c>
      <c r="BE985" s="41" t="str">
        <f>IF(BD985="","",RANK(BD985,BD$3:BD$1048576,1)+COUNTIF(BD$3:BD985,BD985)-1)</f>
        <v/>
      </c>
      <c r="BF985" s="1" t="str">
        <f t="shared" si="550"/>
        <v/>
      </c>
      <c r="BG985" s="34" t="str">
        <f t="shared" si="551"/>
        <v/>
      </c>
      <c r="BH985" s="39" t="str">
        <f t="shared" si="552"/>
        <v/>
      </c>
      <c r="BJ985" s="3"/>
      <c r="BK985" s="86"/>
      <c r="BL985" s="86"/>
      <c r="BM985" s="86"/>
      <c r="BN985" s="86"/>
      <c r="BO985" s="3"/>
      <c r="BP985" s="86"/>
      <c r="BQ985" s="86"/>
      <c r="BR985" s="86"/>
      <c r="BS985" s="86"/>
      <c r="BT985" s="3"/>
      <c r="BU985" s="86"/>
      <c r="BV985" s="86"/>
      <c r="BW985" s="86"/>
      <c r="BX985" s="86"/>
      <c r="BY985" s="3"/>
      <c r="BZ985" s="86"/>
      <c r="CA985" s="86"/>
      <c r="CB985" s="86"/>
      <c r="CC985" s="86"/>
    </row>
    <row r="986" spans="2:81" ht="35.1" customHeight="1" x14ac:dyDescent="0.2">
      <c r="B986" s="187"/>
      <c r="C986" s="188"/>
      <c r="D986" s="189"/>
      <c r="E986" s="186"/>
      <c r="F986" s="182"/>
      <c r="G986" s="184"/>
      <c r="K986" s="80" t="str">
        <f>IF(O986="","",COUNT(O$3:O986))</f>
        <v/>
      </c>
      <c r="L986" s="80" t="str">
        <f>IF(B986&lt;&gt;"",B986,IF(OR(COUNTA($G$3:$G986)&lt;COUNTA($G$3:$G$1048576),$G986&lt;&gt;""),L985,""))</f>
        <v/>
      </c>
      <c r="M986" s="80" t="str">
        <f>IF(C986&lt;&gt;"",C986,IF(OR(COUNTA($G$3:$G986)&lt;COUNTA($G$3:$G$1048576),$G986&lt;&gt;""),M985,""))</f>
        <v/>
      </c>
      <c r="N986" s="80" t="str">
        <f>IF(D986&lt;&gt;"",D986,IF(OR(COUNTA($G$3:$G986)&lt;COUNTA($G$3:$G$1048576),$G986&lt;&gt;""),N985,""))</f>
        <v/>
      </c>
      <c r="O986" s="81" t="str">
        <f t="shared" si="553"/>
        <v/>
      </c>
      <c r="P986" s="90" t="str">
        <f>IFERROR(IF(O986="",IF(COUNT(S$3:S$1048576)=COUNT(S$3:S986),IF(S986="","",INDEX(O$3:O986,MATCH(MAX(K$3:K986),K$3:K986,0),0)),INDEX(O$3:O986,MATCH(MAX(K$3:K986),K$3:K986,0),0)),O986),"")</f>
        <v/>
      </c>
      <c r="Q986" s="89" t="str">
        <f>IF(R986="","",COUNT(R$3:R986))</f>
        <v/>
      </c>
      <c r="R986" s="80" t="str">
        <f t="shared" si="539"/>
        <v/>
      </c>
      <c r="S986" s="91" t="str">
        <f>IFERROR(IF(COUNTA($E986:$G986)=0,"",IF(AND(R986="",$O986=INDEX(O$3:O986,MATCH(MAX(Q$3:Q986),Q$3:Q986,0),0)),INDEX(R$3:R986,MATCH(MAX(Q$3:Q986),Q$3:Q986,0),0),R986)),"")</f>
        <v/>
      </c>
      <c r="T986" s="80" t="str">
        <f>IF(U986="","",COUNT(U$3:U986))</f>
        <v/>
      </c>
      <c r="U986" s="80" t="str">
        <f t="shared" si="554"/>
        <v/>
      </c>
      <c r="V986" s="91" t="str">
        <f>IFERROR(IF(S986="","",IF(U986="",IF(AND(E986="",F986="",G986&lt;&gt;"",$O986=INDEX(O$3:O986,MATCH(MAX(T$3:T986),T$3:T986,0),0)),INDEX(U$3:U986,MATCH(MAX(T$3:T986),T$3:T986,0),0),IF(AND(S986&lt;&gt;"",U986=""),0,"")),U986)),"")</f>
        <v/>
      </c>
      <c r="W986" s="95" t="str">
        <f t="shared" si="555"/>
        <v/>
      </c>
      <c r="X986" s="198" t="str">
        <f t="shared" si="556"/>
        <v/>
      </c>
      <c r="Y986" s="92" t="str">
        <f t="shared" si="557"/>
        <v/>
      </c>
      <c r="Z986" s="106" t="str">
        <f>IF(P986="","",COUNTIF($N$3:$N986,$N986))</f>
        <v/>
      </c>
      <c r="AA986" s="92" t="str">
        <f t="shared" si="558"/>
        <v/>
      </c>
      <c r="AB986" s="92" t="str">
        <f t="shared" si="559"/>
        <v/>
      </c>
      <c r="AC986" s="92" t="str">
        <f t="shared" si="560"/>
        <v/>
      </c>
      <c r="AD986" s="92" t="str">
        <f t="shared" si="567"/>
        <v/>
      </c>
      <c r="AE986" s="92" t="str">
        <f t="shared" si="567"/>
        <v/>
      </c>
      <c r="AF986" s="92" t="str">
        <f t="shared" si="567"/>
        <v/>
      </c>
      <c r="AG986" s="92" t="str">
        <f t="shared" si="567"/>
        <v/>
      </c>
      <c r="AH986" s="92" t="str">
        <f t="shared" si="567"/>
        <v/>
      </c>
      <c r="AI986" s="92" t="str">
        <f t="shared" si="567"/>
        <v/>
      </c>
      <c r="AJ986" s="92" t="str">
        <f t="shared" si="567"/>
        <v/>
      </c>
      <c r="AK986" s="92" t="str">
        <f t="shared" si="567"/>
        <v/>
      </c>
      <c r="AL986" s="92" t="str">
        <f t="shared" si="567"/>
        <v/>
      </c>
      <c r="AN986" s="35" t="str">
        <f t="shared" si="540"/>
        <v/>
      </c>
      <c r="AO986" s="44" t="str">
        <f t="shared" si="562"/>
        <v/>
      </c>
      <c r="AP986" s="41" t="str">
        <f>IF(AO986="","",RANK(AO986,AO$3:AO$1048576,1)+COUNTIF(AO$3:AO986,AO986)-1)</f>
        <v/>
      </c>
      <c r="AQ986" s="1" t="str">
        <f t="shared" si="563"/>
        <v/>
      </c>
      <c r="AR986" s="34" t="str">
        <f t="shared" si="541"/>
        <v/>
      </c>
      <c r="AS986" s="39" t="str">
        <f t="shared" si="542"/>
        <v/>
      </c>
      <c r="AT986" s="44" t="str">
        <f t="shared" si="543"/>
        <v/>
      </c>
      <c r="AU986" s="41" t="str">
        <f>IF(AT986="","",RANK(AT986,AT$3:AT$1048576,1)+COUNTIF(AT$3:AT986,AT986)-1)</f>
        <v/>
      </c>
      <c r="AV986" s="1" t="str">
        <f t="shared" si="544"/>
        <v/>
      </c>
      <c r="AW986" s="34" t="str">
        <f t="shared" si="545"/>
        <v/>
      </c>
      <c r="AX986" s="39" t="str">
        <f t="shared" si="546"/>
        <v/>
      </c>
      <c r="AY986" s="44" t="str">
        <f t="shared" si="564"/>
        <v/>
      </c>
      <c r="AZ986" s="41" t="str">
        <f>IF(AY986="","",RANK(AY986,AY$3:AY$1048576,1)+COUNTIF(AY$3:AY986,AY986)-1)</f>
        <v/>
      </c>
      <c r="BA986" s="1" t="str">
        <f t="shared" si="547"/>
        <v/>
      </c>
      <c r="BB986" s="34" t="str">
        <f t="shared" si="548"/>
        <v/>
      </c>
      <c r="BC986" s="39" t="str">
        <f t="shared" si="549"/>
        <v/>
      </c>
      <c r="BD986" s="44" t="str">
        <f t="shared" si="565"/>
        <v/>
      </c>
      <c r="BE986" s="41" t="str">
        <f>IF(BD986="","",RANK(BD986,BD$3:BD$1048576,1)+COUNTIF(BD$3:BD986,BD986)-1)</f>
        <v/>
      </c>
      <c r="BF986" s="1" t="str">
        <f t="shared" si="550"/>
        <v/>
      </c>
      <c r="BG986" s="34" t="str">
        <f t="shared" si="551"/>
        <v/>
      </c>
      <c r="BH986" s="39" t="str">
        <f t="shared" si="552"/>
        <v/>
      </c>
      <c r="BJ986" s="3"/>
      <c r="BK986" s="86"/>
      <c r="BL986" s="86"/>
      <c r="BM986" s="86"/>
      <c r="BN986" s="86"/>
      <c r="BO986" s="3"/>
      <c r="BP986" s="86"/>
      <c r="BQ986" s="86"/>
      <c r="BR986" s="86"/>
      <c r="BS986" s="86"/>
      <c r="BT986" s="3"/>
      <c r="BU986" s="86"/>
      <c r="BV986" s="86"/>
      <c r="BW986" s="86"/>
      <c r="BX986" s="86"/>
      <c r="BY986" s="3"/>
      <c r="BZ986" s="86"/>
      <c r="CA986" s="86"/>
      <c r="CB986" s="86"/>
      <c r="CC986" s="86"/>
    </row>
    <row r="987" spans="2:81" ht="35.1" customHeight="1" x14ac:dyDescent="0.2">
      <c r="B987" s="187"/>
      <c r="C987" s="188"/>
      <c r="D987" s="189"/>
      <c r="E987" s="186"/>
      <c r="F987" s="182"/>
      <c r="G987" s="184"/>
      <c r="K987" s="80" t="str">
        <f>IF(O987="","",COUNT(O$3:O987))</f>
        <v/>
      </c>
      <c r="L987" s="80" t="str">
        <f>IF(B987&lt;&gt;"",B987,IF(OR(COUNTA($G$3:$G987)&lt;COUNTA($G$3:$G$1048576),$G987&lt;&gt;""),L986,""))</f>
        <v/>
      </c>
      <c r="M987" s="80" t="str">
        <f>IF(C987&lt;&gt;"",C987,IF(OR(COUNTA($G$3:$G987)&lt;COUNTA($G$3:$G$1048576),$G987&lt;&gt;""),M986,""))</f>
        <v/>
      </c>
      <c r="N987" s="80" t="str">
        <f>IF(D987&lt;&gt;"",D987,IF(OR(COUNTA($G$3:$G987)&lt;COUNTA($G$3:$G$1048576),$G987&lt;&gt;""),N986,""))</f>
        <v/>
      </c>
      <c r="O987" s="81" t="str">
        <f t="shared" si="553"/>
        <v/>
      </c>
      <c r="P987" s="90" t="str">
        <f>IFERROR(IF(O987="",IF(COUNT(S$3:S$1048576)=COUNT(S$3:S987),IF(S987="","",INDEX(O$3:O987,MATCH(MAX(K$3:K987),K$3:K987,0),0)),INDEX(O$3:O987,MATCH(MAX(K$3:K987),K$3:K987,0),0)),O987),"")</f>
        <v/>
      </c>
      <c r="Q987" s="89" t="str">
        <f>IF(R987="","",COUNT(R$3:R987))</f>
        <v/>
      </c>
      <c r="R987" s="80" t="str">
        <f t="shared" si="539"/>
        <v/>
      </c>
      <c r="S987" s="91" t="str">
        <f>IFERROR(IF(COUNTA($E987:$G987)=0,"",IF(AND(R987="",$O987=INDEX(O$3:O987,MATCH(MAX(Q$3:Q987),Q$3:Q987,0),0)),INDEX(R$3:R987,MATCH(MAX(Q$3:Q987),Q$3:Q987,0),0),R987)),"")</f>
        <v/>
      </c>
      <c r="T987" s="80" t="str">
        <f>IF(U987="","",COUNT(U$3:U987))</f>
        <v/>
      </c>
      <c r="U987" s="80" t="str">
        <f t="shared" si="554"/>
        <v/>
      </c>
      <c r="V987" s="91" t="str">
        <f>IFERROR(IF(S987="","",IF(U987="",IF(AND(E987="",F987="",G987&lt;&gt;"",$O987=INDEX(O$3:O987,MATCH(MAX(T$3:T987),T$3:T987,0),0)),INDEX(U$3:U987,MATCH(MAX(T$3:T987),T$3:T987,0),0),IF(AND(S987&lt;&gt;"",U987=""),0,"")),U987)),"")</f>
        <v/>
      </c>
      <c r="W987" s="95" t="str">
        <f t="shared" si="555"/>
        <v/>
      </c>
      <c r="X987" s="198" t="str">
        <f t="shared" si="556"/>
        <v/>
      </c>
      <c r="Y987" s="92" t="str">
        <f t="shared" si="557"/>
        <v/>
      </c>
      <c r="Z987" s="106" t="str">
        <f>IF(P987="","",COUNTIF($N$3:$N987,$N987))</f>
        <v/>
      </c>
      <c r="AA987" s="92" t="str">
        <f t="shared" si="558"/>
        <v/>
      </c>
      <c r="AB987" s="92" t="str">
        <f t="shared" si="559"/>
        <v/>
      </c>
      <c r="AC987" s="92" t="str">
        <f t="shared" si="560"/>
        <v/>
      </c>
      <c r="AD987" s="92" t="str">
        <f t="shared" si="567"/>
        <v/>
      </c>
      <c r="AE987" s="92" t="str">
        <f t="shared" si="567"/>
        <v/>
      </c>
      <c r="AF987" s="92" t="str">
        <f t="shared" si="567"/>
        <v/>
      </c>
      <c r="AG987" s="92" t="str">
        <f t="shared" si="567"/>
        <v/>
      </c>
      <c r="AH987" s="92" t="str">
        <f t="shared" si="567"/>
        <v/>
      </c>
      <c r="AI987" s="92" t="str">
        <f t="shared" si="567"/>
        <v/>
      </c>
      <c r="AJ987" s="92" t="str">
        <f t="shared" si="567"/>
        <v/>
      </c>
      <c r="AK987" s="92" t="str">
        <f t="shared" si="567"/>
        <v/>
      </c>
      <c r="AL987" s="92" t="str">
        <f t="shared" si="567"/>
        <v/>
      </c>
      <c r="AN987" s="35" t="str">
        <f t="shared" si="540"/>
        <v/>
      </c>
      <c r="AO987" s="44" t="str">
        <f t="shared" si="562"/>
        <v/>
      </c>
      <c r="AP987" s="41" t="str">
        <f>IF(AO987="","",RANK(AO987,AO$3:AO$1048576,1)+COUNTIF(AO$3:AO987,AO987)-1)</f>
        <v/>
      </c>
      <c r="AQ987" s="1" t="str">
        <f t="shared" si="563"/>
        <v/>
      </c>
      <c r="AR987" s="34" t="str">
        <f t="shared" si="541"/>
        <v/>
      </c>
      <c r="AS987" s="39" t="str">
        <f t="shared" si="542"/>
        <v/>
      </c>
      <c r="AT987" s="44" t="str">
        <f t="shared" si="543"/>
        <v/>
      </c>
      <c r="AU987" s="41" t="str">
        <f>IF(AT987="","",RANK(AT987,AT$3:AT$1048576,1)+COUNTIF(AT$3:AT987,AT987)-1)</f>
        <v/>
      </c>
      <c r="AV987" s="1" t="str">
        <f t="shared" si="544"/>
        <v/>
      </c>
      <c r="AW987" s="34" t="str">
        <f t="shared" si="545"/>
        <v/>
      </c>
      <c r="AX987" s="39" t="str">
        <f t="shared" si="546"/>
        <v/>
      </c>
      <c r="AY987" s="44" t="str">
        <f t="shared" si="564"/>
        <v/>
      </c>
      <c r="AZ987" s="41" t="str">
        <f>IF(AY987="","",RANK(AY987,AY$3:AY$1048576,1)+COUNTIF(AY$3:AY987,AY987)-1)</f>
        <v/>
      </c>
      <c r="BA987" s="1" t="str">
        <f t="shared" si="547"/>
        <v/>
      </c>
      <c r="BB987" s="34" t="str">
        <f t="shared" si="548"/>
        <v/>
      </c>
      <c r="BC987" s="39" t="str">
        <f t="shared" si="549"/>
        <v/>
      </c>
      <c r="BD987" s="44" t="str">
        <f t="shared" si="565"/>
        <v/>
      </c>
      <c r="BE987" s="41" t="str">
        <f>IF(BD987="","",RANK(BD987,BD$3:BD$1048576,1)+COUNTIF(BD$3:BD987,BD987)-1)</f>
        <v/>
      </c>
      <c r="BF987" s="1" t="str">
        <f t="shared" si="550"/>
        <v/>
      </c>
      <c r="BG987" s="34" t="str">
        <f t="shared" si="551"/>
        <v/>
      </c>
      <c r="BH987" s="39" t="str">
        <f t="shared" si="552"/>
        <v/>
      </c>
      <c r="BJ987" s="3"/>
      <c r="BK987" s="86"/>
      <c r="BL987" s="86"/>
      <c r="BM987" s="86"/>
      <c r="BN987" s="86"/>
      <c r="BO987" s="3"/>
      <c r="BP987" s="86"/>
      <c r="BQ987" s="86"/>
      <c r="BR987" s="86"/>
      <c r="BS987" s="86"/>
      <c r="BT987" s="3"/>
      <c r="BU987" s="86"/>
      <c r="BV987" s="86"/>
      <c r="BW987" s="86"/>
      <c r="BX987" s="86"/>
      <c r="BY987" s="3"/>
      <c r="BZ987" s="86"/>
      <c r="CA987" s="86"/>
      <c r="CB987" s="86"/>
      <c r="CC987" s="86"/>
    </row>
    <row r="988" spans="2:81" ht="35.1" customHeight="1" x14ac:dyDescent="0.2">
      <c r="B988" s="187"/>
      <c r="C988" s="188"/>
      <c r="D988" s="189"/>
      <c r="E988" s="186"/>
      <c r="F988" s="182"/>
      <c r="G988" s="184"/>
      <c r="K988" s="80" t="str">
        <f>IF(O988="","",COUNT(O$3:O988))</f>
        <v/>
      </c>
      <c r="L988" s="80" t="str">
        <f>IF(B988&lt;&gt;"",B988,IF(OR(COUNTA($G$3:$G988)&lt;COUNTA($G$3:$G$1048576),$G988&lt;&gt;""),L987,""))</f>
        <v/>
      </c>
      <c r="M988" s="80" t="str">
        <f>IF(C988&lt;&gt;"",C988,IF(OR(COUNTA($G$3:$G988)&lt;COUNTA($G$3:$G$1048576),$G988&lt;&gt;""),M987,""))</f>
        <v/>
      </c>
      <c r="N988" s="80" t="str">
        <f>IF(D988&lt;&gt;"",D988,IF(OR(COUNTA($G$3:$G988)&lt;COUNTA($G$3:$G$1048576),$G988&lt;&gt;""),N987,""))</f>
        <v/>
      </c>
      <c r="O988" s="81" t="str">
        <f t="shared" si="553"/>
        <v/>
      </c>
      <c r="P988" s="90" t="str">
        <f>IFERROR(IF(O988="",IF(COUNT(S$3:S$1048576)=COUNT(S$3:S988),IF(S988="","",INDEX(O$3:O988,MATCH(MAX(K$3:K988),K$3:K988,0),0)),INDEX(O$3:O988,MATCH(MAX(K$3:K988),K$3:K988,0),0)),O988),"")</f>
        <v/>
      </c>
      <c r="Q988" s="89" t="str">
        <f>IF(R988="","",COUNT(R$3:R988))</f>
        <v/>
      </c>
      <c r="R988" s="80" t="str">
        <f t="shared" si="539"/>
        <v/>
      </c>
      <c r="S988" s="91" t="str">
        <f>IFERROR(IF(COUNTA($E988:$G988)=0,"",IF(AND(R988="",$O988=INDEX(O$3:O988,MATCH(MAX(Q$3:Q988),Q$3:Q988,0),0)),INDEX(R$3:R988,MATCH(MAX(Q$3:Q988),Q$3:Q988,0),0),R988)),"")</f>
        <v/>
      </c>
      <c r="T988" s="80" t="str">
        <f>IF(U988="","",COUNT(U$3:U988))</f>
        <v/>
      </c>
      <c r="U988" s="80" t="str">
        <f t="shared" si="554"/>
        <v/>
      </c>
      <c r="V988" s="91" t="str">
        <f>IFERROR(IF(S988="","",IF(U988="",IF(AND(E988="",F988="",G988&lt;&gt;"",$O988=INDEX(O$3:O988,MATCH(MAX(T$3:T988),T$3:T988,0),0)),INDEX(U$3:U988,MATCH(MAX(T$3:T988),T$3:T988,0),0),IF(AND(S988&lt;&gt;"",U988=""),0,"")),U988)),"")</f>
        <v/>
      </c>
      <c r="W988" s="95" t="str">
        <f t="shared" si="555"/>
        <v/>
      </c>
      <c r="X988" s="198" t="str">
        <f t="shared" si="556"/>
        <v/>
      </c>
      <c r="Y988" s="92" t="str">
        <f t="shared" si="557"/>
        <v/>
      </c>
      <c r="Z988" s="106" t="str">
        <f>IF(P988="","",COUNTIF($N$3:$N988,$N988))</f>
        <v/>
      </c>
      <c r="AA988" s="92" t="str">
        <f t="shared" si="558"/>
        <v/>
      </c>
      <c r="AB988" s="92" t="str">
        <f t="shared" si="559"/>
        <v/>
      </c>
      <c r="AC988" s="92" t="str">
        <f t="shared" si="560"/>
        <v/>
      </c>
      <c r="AD988" s="92" t="str">
        <f t="shared" si="567"/>
        <v/>
      </c>
      <c r="AE988" s="92" t="str">
        <f t="shared" si="567"/>
        <v/>
      </c>
      <c r="AF988" s="92" t="str">
        <f t="shared" si="567"/>
        <v/>
      </c>
      <c r="AG988" s="92" t="str">
        <f t="shared" si="567"/>
        <v/>
      </c>
      <c r="AH988" s="92" t="str">
        <f t="shared" si="567"/>
        <v/>
      </c>
      <c r="AI988" s="92" t="str">
        <f t="shared" si="567"/>
        <v/>
      </c>
      <c r="AJ988" s="92" t="str">
        <f t="shared" si="567"/>
        <v/>
      </c>
      <c r="AK988" s="92" t="str">
        <f t="shared" si="567"/>
        <v/>
      </c>
      <c r="AL988" s="92" t="str">
        <f t="shared" si="567"/>
        <v/>
      </c>
      <c r="AN988" s="35" t="str">
        <f t="shared" si="540"/>
        <v/>
      </c>
      <c r="AO988" s="44" t="str">
        <f t="shared" si="562"/>
        <v/>
      </c>
      <c r="AP988" s="41" t="str">
        <f>IF(AO988="","",RANK(AO988,AO$3:AO$1048576,1)+COUNTIF(AO$3:AO988,AO988)-1)</f>
        <v/>
      </c>
      <c r="AQ988" s="1" t="str">
        <f t="shared" si="563"/>
        <v/>
      </c>
      <c r="AR988" s="34" t="str">
        <f t="shared" si="541"/>
        <v/>
      </c>
      <c r="AS988" s="39" t="str">
        <f t="shared" si="542"/>
        <v/>
      </c>
      <c r="AT988" s="44" t="str">
        <f t="shared" si="543"/>
        <v/>
      </c>
      <c r="AU988" s="41" t="str">
        <f>IF(AT988="","",RANK(AT988,AT$3:AT$1048576,1)+COUNTIF(AT$3:AT988,AT988)-1)</f>
        <v/>
      </c>
      <c r="AV988" s="1" t="str">
        <f t="shared" si="544"/>
        <v/>
      </c>
      <c r="AW988" s="34" t="str">
        <f t="shared" si="545"/>
        <v/>
      </c>
      <c r="AX988" s="39" t="str">
        <f t="shared" si="546"/>
        <v/>
      </c>
      <c r="AY988" s="44" t="str">
        <f t="shared" si="564"/>
        <v/>
      </c>
      <c r="AZ988" s="41" t="str">
        <f>IF(AY988="","",RANK(AY988,AY$3:AY$1048576,1)+COUNTIF(AY$3:AY988,AY988)-1)</f>
        <v/>
      </c>
      <c r="BA988" s="1" t="str">
        <f t="shared" si="547"/>
        <v/>
      </c>
      <c r="BB988" s="34" t="str">
        <f t="shared" si="548"/>
        <v/>
      </c>
      <c r="BC988" s="39" t="str">
        <f t="shared" si="549"/>
        <v/>
      </c>
      <c r="BD988" s="44" t="str">
        <f t="shared" si="565"/>
        <v/>
      </c>
      <c r="BE988" s="41" t="str">
        <f>IF(BD988="","",RANK(BD988,BD$3:BD$1048576,1)+COUNTIF(BD$3:BD988,BD988)-1)</f>
        <v/>
      </c>
      <c r="BF988" s="1" t="str">
        <f t="shared" si="550"/>
        <v/>
      </c>
      <c r="BG988" s="34" t="str">
        <f t="shared" si="551"/>
        <v/>
      </c>
      <c r="BH988" s="39" t="str">
        <f t="shared" si="552"/>
        <v/>
      </c>
      <c r="BJ988" s="3"/>
      <c r="BK988" s="86"/>
      <c r="BL988" s="86"/>
      <c r="BM988" s="86"/>
      <c r="BN988" s="86"/>
      <c r="BO988" s="3"/>
      <c r="BP988" s="86"/>
      <c r="BQ988" s="86"/>
      <c r="BR988" s="86"/>
      <c r="BS988" s="86"/>
      <c r="BT988" s="3"/>
      <c r="BU988" s="86"/>
      <c r="BV988" s="86"/>
      <c r="BW988" s="86"/>
      <c r="BX988" s="86"/>
      <c r="BY988" s="3"/>
      <c r="BZ988" s="86"/>
      <c r="CA988" s="86"/>
      <c r="CB988" s="86"/>
      <c r="CC988" s="86"/>
    </row>
    <row r="989" spans="2:81" ht="35.1" customHeight="1" x14ac:dyDescent="0.2">
      <c r="B989" s="187"/>
      <c r="C989" s="188"/>
      <c r="D989" s="189"/>
      <c r="E989" s="186"/>
      <c r="F989" s="182"/>
      <c r="G989" s="184"/>
      <c r="K989" s="80" t="str">
        <f>IF(O989="","",COUNT(O$3:O989))</f>
        <v/>
      </c>
      <c r="L989" s="80" t="str">
        <f>IF(B989&lt;&gt;"",B989,IF(OR(COUNTA($G$3:$G989)&lt;COUNTA($G$3:$G$1048576),$G989&lt;&gt;""),L988,""))</f>
        <v/>
      </c>
      <c r="M989" s="80" t="str">
        <f>IF(C989&lt;&gt;"",C989,IF(OR(COUNTA($G$3:$G989)&lt;COUNTA($G$3:$G$1048576),$G989&lt;&gt;""),M988,""))</f>
        <v/>
      </c>
      <c r="N989" s="80" t="str">
        <f>IF(D989&lt;&gt;"",D989,IF(OR(COUNTA($G$3:$G989)&lt;COUNTA($G$3:$G$1048576),$G989&lt;&gt;""),N988,""))</f>
        <v/>
      </c>
      <c r="O989" s="81" t="str">
        <f t="shared" si="553"/>
        <v/>
      </c>
      <c r="P989" s="90" t="str">
        <f>IFERROR(IF(O989="",IF(COUNT(S$3:S$1048576)=COUNT(S$3:S989),IF(S989="","",INDEX(O$3:O989,MATCH(MAX(K$3:K989),K$3:K989,0),0)),INDEX(O$3:O989,MATCH(MAX(K$3:K989),K$3:K989,0),0)),O989),"")</f>
        <v/>
      </c>
      <c r="Q989" s="89" t="str">
        <f>IF(R989="","",COUNT(R$3:R989))</f>
        <v/>
      </c>
      <c r="R989" s="80" t="str">
        <f t="shared" si="539"/>
        <v/>
      </c>
      <c r="S989" s="91" t="str">
        <f>IFERROR(IF(COUNTA($E989:$G989)=0,"",IF(AND(R989="",$O989=INDEX(O$3:O989,MATCH(MAX(Q$3:Q989),Q$3:Q989,0),0)),INDEX(R$3:R989,MATCH(MAX(Q$3:Q989),Q$3:Q989,0),0),R989)),"")</f>
        <v/>
      </c>
      <c r="T989" s="80" t="str">
        <f>IF(U989="","",COUNT(U$3:U989))</f>
        <v/>
      </c>
      <c r="U989" s="80" t="str">
        <f t="shared" si="554"/>
        <v/>
      </c>
      <c r="V989" s="91" t="str">
        <f>IFERROR(IF(S989="","",IF(U989="",IF(AND(E989="",F989="",G989&lt;&gt;"",$O989=INDEX(O$3:O989,MATCH(MAX(T$3:T989),T$3:T989,0),0)),INDEX(U$3:U989,MATCH(MAX(T$3:T989),T$3:T989,0),0),IF(AND(S989&lt;&gt;"",U989=""),0,"")),U989)),"")</f>
        <v/>
      </c>
      <c r="W989" s="95" t="str">
        <f t="shared" si="555"/>
        <v/>
      </c>
      <c r="X989" s="198" t="str">
        <f t="shared" si="556"/>
        <v/>
      </c>
      <c r="Y989" s="92" t="str">
        <f t="shared" si="557"/>
        <v/>
      </c>
      <c r="Z989" s="106" t="str">
        <f>IF(P989="","",COUNTIF($N$3:$N989,$N989))</f>
        <v/>
      </c>
      <c r="AA989" s="92" t="str">
        <f t="shared" si="558"/>
        <v/>
      </c>
      <c r="AB989" s="92" t="str">
        <f t="shared" si="559"/>
        <v/>
      </c>
      <c r="AC989" s="92" t="str">
        <f t="shared" si="560"/>
        <v/>
      </c>
      <c r="AD989" s="92" t="str">
        <f t="shared" si="567"/>
        <v/>
      </c>
      <c r="AE989" s="92" t="str">
        <f t="shared" si="567"/>
        <v/>
      </c>
      <c r="AF989" s="92" t="str">
        <f t="shared" si="567"/>
        <v/>
      </c>
      <c r="AG989" s="92" t="str">
        <f t="shared" si="567"/>
        <v/>
      </c>
      <c r="AH989" s="92" t="str">
        <f t="shared" si="567"/>
        <v/>
      </c>
      <c r="AI989" s="92" t="str">
        <f t="shared" si="567"/>
        <v/>
      </c>
      <c r="AJ989" s="92" t="str">
        <f t="shared" si="567"/>
        <v/>
      </c>
      <c r="AK989" s="92" t="str">
        <f t="shared" si="567"/>
        <v/>
      </c>
      <c r="AL989" s="92" t="str">
        <f t="shared" si="567"/>
        <v/>
      </c>
      <c r="AN989" s="35" t="str">
        <f t="shared" si="540"/>
        <v/>
      </c>
      <c r="AO989" s="44" t="str">
        <f t="shared" si="562"/>
        <v/>
      </c>
      <c r="AP989" s="41" t="str">
        <f>IF(AO989="","",RANK(AO989,AO$3:AO$1048576,1)+COUNTIF(AO$3:AO989,AO989)-1)</f>
        <v/>
      </c>
      <c r="AQ989" s="1" t="str">
        <f t="shared" si="563"/>
        <v/>
      </c>
      <c r="AR989" s="34" t="str">
        <f t="shared" si="541"/>
        <v/>
      </c>
      <c r="AS989" s="39" t="str">
        <f t="shared" si="542"/>
        <v/>
      </c>
      <c r="AT989" s="44" t="str">
        <f t="shared" si="543"/>
        <v/>
      </c>
      <c r="AU989" s="41" t="str">
        <f>IF(AT989="","",RANK(AT989,AT$3:AT$1048576,1)+COUNTIF(AT$3:AT989,AT989)-1)</f>
        <v/>
      </c>
      <c r="AV989" s="1" t="str">
        <f t="shared" si="544"/>
        <v/>
      </c>
      <c r="AW989" s="34" t="str">
        <f t="shared" si="545"/>
        <v/>
      </c>
      <c r="AX989" s="39" t="str">
        <f t="shared" si="546"/>
        <v/>
      </c>
      <c r="AY989" s="44" t="str">
        <f t="shared" si="564"/>
        <v/>
      </c>
      <c r="AZ989" s="41" t="str">
        <f>IF(AY989="","",RANK(AY989,AY$3:AY$1048576,1)+COUNTIF(AY$3:AY989,AY989)-1)</f>
        <v/>
      </c>
      <c r="BA989" s="1" t="str">
        <f t="shared" si="547"/>
        <v/>
      </c>
      <c r="BB989" s="34" t="str">
        <f t="shared" si="548"/>
        <v/>
      </c>
      <c r="BC989" s="39" t="str">
        <f t="shared" si="549"/>
        <v/>
      </c>
      <c r="BD989" s="44" t="str">
        <f t="shared" si="565"/>
        <v/>
      </c>
      <c r="BE989" s="41" t="str">
        <f>IF(BD989="","",RANK(BD989,BD$3:BD$1048576,1)+COUNTIF(BD$3:BD989,BD989)-1)</f>
        <v/>
      </c>
      <c r="BF989" s="1" t="str">
        <f t="shared" si="550"/>
        <v/>
      </c>
      <c r="BG989" s="34" t="str">
        <f t="shared" si="551"/>
        <v/>
      </c>
      <c r="BH989" s="39" t="str">
        <f t="shared" si="552"/>
        <v/>
      </c>
      <c r="BJ989" s="3"/>
      <c r="BK989" s="86"/>
      <c r="BL989" s="86"/>
      <c r="BM989" s="86"/>
      <c r="BN989" s="86"/>
      <c r="BO989" s="3"/>
      <c r="BP989" s="86"/>
      <c r="BQ989" s="86"/>
      <c r="BR989" s="86"/>
      <c r="BS989" s="86"/>
      <c r="BT989" s="3"/>
      <c r="BU989" s="86"/>
      <c r="BV989" s="86"/>
      <c r="BW989" s="86"/>
      <c r="BX989" s="86"/>
      <c r="BY989" s="3"/>
      <c r="BZ989" s="86"/>
      <c r="CA989" s="86"/>
      <c r="CB989" s="86"/>
      <c r="CC989" s="86"/>
    </row>
    <row r="990" spans="2:81" ht="35.1" customHeight="1" x14ac:dyDescent="0.2">
      <c r="B990" s="187"/>
      <c r="C990" s="188"/>
      <c r="D990" s="189"/>
      <c r="E990" s="186"/>
      <c r="F990" s="182"/>
      <c r="G990" s="184"/>
      <c r="K990" s="80" t="str">
        <f>IF(O990="","",COUNT(O$3:O990))</f>
        <v/>
      </c>
      <c r="L990" s="80" t="str">
        <f>IF(B990&lt;&gt;"",B990,IF(OR(COUNTA($G$3:$G990)&lt;COUNTA($G$3:$G$1048576),$G990&lt;&gt;""),L989,""))</f>
        <v/>
      </c>
      <c r="M990" s="80" t="str">
        <f>IF(C990&lt;&gt;"",C990,IF(OR(COUNTA($G$3:$G990)&lt;COUNTA($G$3:$G$1048576),$G990&lt;&gt;""),M989,""))</f>
        <v/>
      </c>
      <c r="N990" s="80" t="str">
        <f>IF(D990&lt;&gt;"",D990,IF(OR(COUNTA($G$3:$G990)&lt;COUNTA($G$3:$G$1048576),$G990&lt;&gt;""),N989,""))</f>
        <v/>
      </c>
      <c r="O990" s="81" t="str">
        <f t="shared" si="553"/>
        <v/>
      </c>
      <c r="P990" s="90" t="str">
        <f>IFERROR(IF(O990="",IF(COUNT(S$3:S$1048576)=COUNT(S$3:S990),IF(S990="","",INDEX(O$3:O990,MATCH(MAX(K$3:K990),K$3:K990,0),0)),INDEX(O$3:O990,MATCH(MAX(K$3:K990),K$3:K990,0),0)),O990),"")</f>
        <v/>
      </c>
      <c r="Q990" s="89" t="str">
        <f>IF(R990="","",COUNT(R$3:R990))</f>
        <v/>
      </c>
      <c r="R990" s="80" t="str">
        <f t="shared" si="539"/>
        <v/>
      </c>
      <c r="S990" s="91" t="str">
        <f>IFERROR(IF(COUNTA($E990:$G990)=0,"",IF(AND(R990="",$O990=INDEX(O$3:O990,MATCH(MAX(Q$3:Q990),Q$3:Q990,0),0)),INDEX(R$3:R990,MATCH(MAX(Q$3:Q990),Q$3:Q990,0),0),R990)),"")</f>
        <v/>
      </c>
      <c r="T990" s="80" t="str">
        <f>IF(U990="","",COUNT(U$3:U990))</f>
        <v/>
      </c>
      <c r="U990" s="80" t="str">
        <f t="shared" si="554"/>
        <v/>
      </c>
      <c r="V990" s="91" t="str">
        <f>IFERROR(IF(S990="","",IF(U990="",IF(AND(E990="",F990="",G990&lt;&gt;"",$O990=INDEX(O$3:O990,MATCH(MAX(T$3:T990),T$3:T990,0),0)),INDEX(U$3:U990,MATCH(MAX(T$3:T990),T$3:T990,0),0),IF(AND(S990&lt;&gt;"",U990=""),0,"")),U990)),"")</f>
        <v/>
      </c>
      <c r="W990" s="95" t="str">
        <f t="shared" si="555"/>
        <v/>
      </c>
      <c r="X990" s="198" t="str">
        <f t="shared" si="556"/>
        <v/>
      </c>
      <c r="Y990" s="92" t="str">
        <f t="shared" si="557"/>
        <v/>
      </c>
      <c r="Z990" s="106" t="str">
        <f>IF(P990="","",COUNTIF($N$3:$N990,$N990))</f>
        <v/>
      </c>
      <c r="AA990" s="92" t="str">
        <f t="shared" si="558"/>
        <v/>
      </c>
      <c r="AB990" s="92" t="str">
        <f t="shared" si="559"/>
        <v/>
      </c>
      <c r="AC990" s="92" t="str">
        <f t="shared" si="560"/>
        <v/>
      </c>
      <c r="AD990" s="92" t="str">
        <f t="shared" si="567"/>
        <v/>
      </c>
      <c r="AE990" s="92" t="str">
        <f t="shared" si="567"/>
        <v/>
      </c>
      <c r="AF990" s="92" t="str">
        <f t="shared" si="567"/>
        <v/>
      </c>
      <c r="AG990" s="92" t="str">
        <f t="shared" si="567"/>
        <v/>
      </c>
      <c r="AH990" s="92" t="str">
        <f t="shared" si="567"/>
        <v/>
      </c>
      <c r="AI990" s="92" t="str">
        <f t="shared" si="567"/>
        <v/>
      </c>
      <c r="AJ990" s="92" t="str">
        <f t="shared" si="567"/>
        <v/>
      </c>
      <c r="AK990" s="92" t="str">
        <f t="shared" si="567"/>
        <v/>
      </c>
      <c r="AL990" s="92" t="str">
        <f t="shared" si="567"/>
        <v/>
      </c>
      <c r="AN990" s="35" t="str">
        <f t="shared" si="540"/>
        <v/>
      </c>
      <c r="AO990" s="44" t="str">
        <f t="shared" si="562"/>
        <v/>
      </c>
      <c r="AP990" s="41" t="str">
        <f>IF(AO990="","",RANK(AO990,AO$3:AO$1048576,1)+COUNTIF(AO$3:AO990,AO990)-1)</f>
        <v/>
      </c>
      <c r="AQ990" s="1" t="str">
        <f t="shared" si="563"/>
        <v/>
      </c>
      <c r="AR990" s="34" t="str">
        <f t="shared" si="541"/>
        <v/>
      </c>
      <c r="AS990" s="39" t="str">
        <f t="shared" si="542"/>
        <v/>
      </c>
      <c r="AT990" s="44" t="str">
        <f t="shared" si="543"/>
        <v/>
      </c>
      <c r="AU990" s="41" t="str">
        <f>IF(AT990="","",RANK(AT990,AT$3:AT$1048576,1)+COUNTIF(AT$3:AT990,AT990)-1)</f>
        <v/>
      </c>
      <c r="AV990" s="1" t="str">
        <f t="shared" si="544"/>
        <v/>
      </c>
      <c r="AW990" s="34" t="str">
        <f t="shared" si="545"/>
        <v/>
      </c>
      <c r="AX990" s="39" t="str">
        <f t="shared" si="546"/>
        <v/>
      </c>
      <c r="AY990" s="44" t="str">
        <f t="shared" si="564"/>
        <v/>
      </c>
      <c r="AZ990" s="41" t="str">
        <f>IF(AY990="","",RANK(AY990,AY$3:AY$1048576,1)+COUNTIF(AY$3:AY990,AY990)-1)</f>
        <v/>
      </c>
      <c r="BA990" s="1" t="str">
        <f t="shared" si="547"/>
        <v/>
      </c>
      <c r="BB990" s="34" t="str">
        <f t="shared" si="548"/>
        <v/>
      </c>
      <c r="BC990" s="39" t="str">
        <f t="shared" si="549"/>
        <v/>
      </c>
      <c r="BD990" s="44" t="str">
        <f t="shared" si="565"/>
        <v/>
      </c>
      <c r="BE990" s="41" t="str">
        <f>IF(BD990="","",RANK(BD990,BD$3:BD$1048576,1)+COUNTIF(BD$3:BD990,BD990)-1)</f>
        <v/>
      </c>
      <c r="BF990" s="1" t="str">
        <f t="shared" si="550"/>
        <v/>
      </c>
      <c r="BG990" s="34" t="str">
        <f t="shared" si="551"/>
        <v/>
      </c>
      <c r="BH990" s="39" t="str">
        <f t="shared" si="552"/>
        <v/>
      </c>
      <c r="BJ990" s="3"/>
      <c r="BK990" s="86"/>
      <c r="BL990" s="86"/>
      <c r="BM990" s="86"/>
      <c r="BN990" s="86"/>
      <c r="BO990" s="3"/>
      <c r="BP990" s="86"/>
      <c r="BQ990" s="86"/>
      <c r="BR990" s="86"/>
      <c r="BS990" s="86"/>
      <c r="BT990" s="3"/>
      <c r="BU990" s="86"/>
      <c r="BV990" s="86"/>
      <c r="BW990" s="86"/>
      <c r="BX990" s="86"/>
      <c r="BY990" s="3"/>
      <c r="BZ990" s="86"/>
      <c r="CA990" s="86"/>
      <c r="CB990" s="86"/>
      <c r="CC990" s="86"/>
    </row>
    <row r="991" spans="2:81" ht="35.1" customHeight="1" x14ac:dyDescent="0.2">
      <c r="B991" s="187"/>
      <c r="C991" s="188"/>
      <c r="D991" s="189"/>
      <c r="E991" s="186"/>
      <c r="F991" s="182"/>
      <c r="G991" s="184"/>
      <c r="K991" s="80" t="str">
        <f>IF(O991="","",COUNT(O$3:O991))</f>
        <v/>
      </c>
      <c r="L991" s="80" t="str">
        <f>IF(B991&lt;&gt;"",B991,IF(OR(COUNTA($G$3:$G991)&lt;COUNTA($G$3:$G$1048576),$G991&lt;&gt;""),L990,""))</f>
        <v/>
      </c>
      <c r="M991" s="80" t="str">
        <f>IF(C991&lt;&gt;"",C991,IF(OR(COUNTA($G$3:$G991)&lt;COUNTA($G$3:$G$1048576),$G991&lt;&gt;""),M990,""))</f>
        <v/>
      </c>
      <c r="N991" s="80" t="str">
        <f>IF(D991&lt;&gt;"",D991,IF(OR(COUNTA($G$3:$G991)&lt;COUNTA($G$3:$G$1048576),$G991&lt;&gt;""),N990,""))</f>
        <v/>
      </c>
      <c r="O991" s="81" t="str">
        <f t="shared" si="553"/>
        <v/>
      </c>
      <c r="P991" s="90" t="str">
        <f>IFERROR(IF(O991="",IF(COUNT(S$3:S$1048576)=COUNT(S$3:S991),IF(S991="","",INDEX(O$3:O991,MATCH(MAX(K$3:K991),K$3:K991,0),0)),INDEX(O$3:O991,MATCH(MAX(K$3:K991),K$3:K991,0),0)),O991),"")</f>
        <v/>
      </c>
      <c r="Q991" s="89" t="str">
        <f>IF(R991="","",COUNT(R$3:R991))</f>
        <v/>
      </c>
      <c r="R991" s="80" t="str">
        <f t="shared" si="539"/>
        <v/>
      </c>
      <c r="S991" s="91" t="str">
        <f>IFERROR(IF(COUNTA($E991:$G991)=0,"",IF(AND(R991="",$O991=INDEX(O$3:O991,MATCH(MAX(Q$3:Q991),Q$3:Q991,0),0)),INDEX(R$3:R991,MATCH(MAX(Q$3:Q991),Q$3:Q991,0),0),R991)),"")</f>
        <v/>
      </c>
      <c r="T991" s="80" t="str">
        <f>IF(U991="","",COUNT(U$3:U991))</f>
        <v/>
      </c>
      <c r="U991" s="80" t="str">
        <f t="shared" si="554"/>
        <v/>
      </c>
      <c r="V991" s="91" t="str">
        <f>IFERROR(IF(S991="","",IF(U991="",IF(AND(E991="",F991="",G991&lt;&gt;"",$O991=INDEX(O$3:O991,MATCH(MAX(T$3:T991),T$3:T991,0),0)),INDEX(U$3:U991,MATCH(MAX(T$3:T991),T$3:T991,0),0),IF(AND(S991&lt;&gt;"",U991=""),0,"")),U991)),"")</f>
        <v/>
      </c>
      <c r="W991" s="95" t="str">
        <f t="shared" si="555"/>
        <v/>
      </c>
      <c r="X991" s="198" t="str">
        <f t="shared" si="556"/>
        <v/>
      </c>
      <c r="Y991" s="92" t="str">
        <f t="shared" si="557"/>
        <v/>
      </c>
      <c r="Z991" s="106" t="str">
        <f>IF(P991="","",COUNTIF($N$3:$N991,$N991))</f>
        <v/>
      </c>
      <c r="AA991" s="92" t="str">
        <f t="shared" si="558"/>
        <v/>
      </c>
      <c r="AB991" s="92" t="str">
        <f t="shared" si="559"/>
        <v/>
      </c>
      <c r="AC991" s="92" t="str">
        <f t="shared" si="560"/>
        <v/>
      </c>
      <c r="AD991" s="92" t="str">
        <f t="shared" si="567"/>
        <v/>
      </c>
      <c r="AE991" s="92" t="str">
        <f t="shared" si="567"/>
        <v/>
      </c>
      <c r="AF991" s="92" t="str">
        <f t="shared" si="567"/>
        <v/>
      </c>
      <c r="AG991" s="92" t="str">
        <f t="shared" si="567"/>
        <v/>
      </c>
      <c r="AH991" s="92" t="str">
        <f t="shared" si="567"/>
        <v/>
      </c>
      <c r="AI991" s="92" t="str">
        <f t="shared" si="567"/>
        <v/>
      </c>
      <c r="AJ991" s="92" t="str">
        <f t="shared" si="567"/>
        <v/>
      </c>
      <c r="AK991" s="92" t="str">
        <f t="shared" si="567"/>
        <v/>
      </c>
      <c r="AL991" s="92" t="str">
        <f t="shared" si="567"/>
        <v/>
      </c>
      <c r="AN991" s="35" t="str">
        <f t="shared" si="540"/>
        <v/>
      </c>
      <c r="AO991" s="44" t="str">
        <f t="shared" si="562"/>
        <v/>
      </c>
      <c r="AP991" s="41" t="str">
        <f>IF(AO991="","",RANK(AO991,AO$3:AO$1048576,1)+COUNTIF(AO$3:AO991,AO991)-1)</f>
        <v/>
      </c>
      <c r="AQ991" s="1" t="str">
        <f t="shared" si="563"/>
        <v/>
      </c>
      <c r="AR991" s="34" t="str">
        <f t="shared" si="541"/>
        <v/>
      </c>
      <c r="AS991" s="39" t="str">
        <f t="shared" si="542"/>
        <v/>
      </c>
      <c r="AT991" s="44" t="str">
        <f t="shared" si="543"/>
        <v/>
      </c>
      <c r="AU991" s="41" t="str">
        <f>IF(AT991="","",RANK(AT991,AT$3:AT$1048576,1)+COUNTIF(AT$3:AT991,AT991)-1)</f>
        <v/>
      </c>
      <c r="AV991" s="1" t="str">
        <f t="shared" si="544"/>
        <v/>
      </c>
      <c r="AW991" s="34" t="str">
        <f t="shared" si="545"/>
        <v/>
      </c>
      <c r="AX991" s="39" t="str">
        <f t="shared" si="546"/>
        <v/>
      </c>
      <c r="AY991" s="44" t="str">
        <f t="shared" si="564"/>
        <v/>
      </c>
      <c r="AZ991" s="41" t="str">
        <f>IF(AY991="","",RANK(AY991,AY$3:AY$1048576,1)+COUNTIF(AY$3:AY991,AY991)-1)</f>
        <v/>
      </c>
      <c r="BA991" s="1" t="str">
        <f t="shared" si="547"/>
        <v/>
      </c>
      <c r="BB991" s="34" t="str">
        <f t="shared" si="548"/>
        <v/>
      </c>
      <c r="BC991" s="39" t="str">
        <f t="shared" si="549"/>
        <v/>
      </c>
      <c r="BD991" s="44" t="str">
        <f t="shared" si="565"/>
        <v/>
      </c>
      <c r="BE991" s="41" t="str">
        <f>IF(BD991="","",RANK(BD991,BD$3:BD$1048576,1)+COUNTIF(BD$3:BD991,BD991)-1)</f>
        <v/>
      </c>
      <c r="BF991" s="1" t="str">
        <f t="shared" si="550"/>
        <v/>
      </c>
      <c r="BG991" s="34" t="str">
        <f t="shared" si="551"/>
        <v/>
      </c>
      <c r="BH991" s="39" t="str">
        <f t="shared" si="552"/>
        <v/>
      </c>
      <c r="BJ991" s="3"/>
      <c r="BK991" s="86"/>
      <c r="BL991" s="86"/>
      <c r="BM991" s="86"/>
      <c r="BN991" s="86"/>
      <c r="BO991" s="3"/>
      <c r="BP991" s="86"/>
      <c r="BQ991" s="86"/>
      <c r="BR991" s="86"/>
      <c r="BS991" s="86"/>
      <c r="BT991" s="3"/>
      <c r="BU991" s="86"/>
      <c r="BV991" s="86"/>
      <c r="BW991" s="86"/>
      <c r="BX991" s="86"/>
      <c r="BY991" s="3"/>
      <c r="BZ991" s="86"/>
      <c r="CA991" s="86"/>
      <c r="CB991" s="86"/>
      <c r="CC991" s="86"/>
    </row>
    <row r="992" spans="2:81" ht="35.1" customHeight="1" x14ac:dyDescent="0.2">
      <c r="B992" s="187"/>
      <c r="C992" s="188"/>
      <c r="D992" s="189"/>
      <c r="E992" s="186"/>
      <c r="F992" s="182"/>
      <c r="G992" s="184"/>
      <c r="K992" s="80" t="str">
        <f>IF(O992="","",COUNT(O$3:O992))</f>
        <v/>
      </c>
      <c r="L992" s="80" t="str">
        <f>IF(B992&lt;&gt;"",B992,IF(OR(COUNTA($G$3:$G992)&lt;COUNTA($G$3:$G$1048576),$G992&lt;&gt;""),L991,""))</f>
        <v/>
      </c>
      <c r="M992" s="80" t="str">
        <f>IF(C992&lt;&gt;"",C992,IF(OR(COUNTA($G$3:$G992)&lt;COUNTA($G$3:$G$1048576),$G992&lt;&gt;""),M991,""))</f>
        <v/>
      </c>
      <c r="N992" s="80" t="str">
        <f>IF(D992&lt;&gt;"",D992,IF(OR(COUNTA($G$3:$G992)&lt;COUNTA($G$3:$G$1048576),$G992&lt;&gt;""),N991,""))</f>
        <v/>
      </c>
      <c r="O992" s="81" t="str">
        <f t="shared" si="553"/>
        <v/>
      </c>
      <c r="P992" s="90" t="str">
        <f>IFERROR(IF(O992="",IF(COUNT(S$3:S$1048576)=COUNT(S$3:S992),IF(S992="","",INDEX(O$3:O992,MATCH(MAX(K$3:K992),K$3:K992,0),0)),INDEX(O$3:O992,MATCH(MAX(K$3:K992),K$3:K992,0),0)),O992),"")</f>
        <v/>
      </c>
      <c r="Q992" s="89" t="str">
        <f>IF(R992="","",COUNT(R$3:R992))</f>
        <v/>
      </c>
      <c r="R992" s="80" t="str">
        <f t="shared" si="539"/>
        <v/>
      </c>
      <c r="S992" s="91" t="str">
        <f>IFERROR(IF(COUNTA($E992:$G992)=0,"",IF(AND(R992="",$O992=INDEX(O$3:O992,MATCH(MAX(Q$3:Q992),Q$3:Q992,0),0)),INDEX(R$3:R992,MATCH(MAX(Q$3:Q992),Q$3:Q992,0),0),R992)),"")</f>
        <v/>
      </c>
      <c r="T992" s="80" t="str">
        <f>IF(U992="","",COUNT(U$3:U992))</f>
        <v/>
      </c>
      <c r="U992" s="80" t="str">
        <f t="shared" si="554"/>
        <v/>
      </c>
      <c r="V992" s="91" t="str">
        <f>IFERROR(IF(S992="","",IF(U992="",IF(AND(E992="",F992="",G992&lt;&gt;"",$O992=INDEX(O$3:O992,MATCH(MAX(T$3:T992),T$3:T992,0),0)),INDEX(U$3:U992,MATCH(MAX(T$3:T992),T$3:T992,0),0),IF(AND(S992&lt;&gt;"",U992=""),0,"")),U992)),"")</f>
        <v/>
      </c>
      <c r="W992" s="95" t="str">
        <f t="shared" si="555"/>
        <v/>
      </c>
      <c r="X992" s="198" t="str">
        <f t="shared" si="556"/>
        <v/>
      </c>
      <c r="Y992" s="92" t="str">
        <f t="shared" si="557"/>
        <v/>
      </c>
      <c r="Z992" s="106" t="str">
        <f>IF(P992="","",COUNTIF($N$3:$N992,$N992))</f>
        <v/>
      </c>
      <c r="AA992" s="92" t="str">
        <f t="shared" si="558"/>
        <v/>
      </c>
      <c r="AB992" s="92" t="str">
        <f t="shared" si="559"/>
        <v/>
      </c>
      <c r="AC992" s="92" t="str">
        <f t="shared" si="560"/>
        <v/>
      </c>
      <c r="AD992" s="92" t="str">
        <f t="shared" si="567"/>
        <v/>
      </c>
      <c r="AE992" s="92" t="str">
        <f t="shared" si="567"/>
        <v/>
      </c>
      <c r="AF992" s="92" t="str">
        <f t="shared" si="567"/>
        <v/>
      </c>
      <c r="AG992" s="92" t="str">
        <f t="shared" si="567"/>
        <v/>
      </c>
      <c r="AH992" s="92" t="str">
        <f t="shared" si="567"/>
        <v/>
      </c>
      <c r="AI992" s="92" t="str">
        <f t="shared" si="567"/>
        <v/>
      </c>
      <c r="AJ992" s="92" t="str">
        <f t="shared" si="567"/>
        <v/>
      </c>
      <c r="AK992" s="92" t="str">
        <f t="shared" si="567"/>
        <v/>
      </c>
      <c r="AL992" s="92" t="str">
        <f t="shared" si="567"/>
        <v/>
      </c>
      <c r="AN992" s="35" t="str">
        <f t="shared" si="540"/>
        <v/>
      </c>
      <c r="AO992" s="44" t="str">
        <f t="shared" si="562"/>
        <v/>
      </c>
      <c r="AP992" s="41" t="str">
        <f>IF(AO992="","",RANK(AO992,AO$3:AO$1048576,1)+COUNTIF(AO$3:AO992,AO992)-1)</f>
        <v/>
      </c>
      <c r="AQ992" s="1" t="str">
        <f t="shared" si="563"/>
        <v/>
      </c>
      <c r="AR992" s="34" t="str">
        <f t="shared" si="541"/>
        <v/>
      </c>
      <c r="AS992" s="39" t="str">
        <f t="shared" si="542"/>
        <v/>
      </c>
      <c r="AT992" s="44" t="str">
        <f t="shared" si="543"/>
        <v/>
      </c>
      <c r="AU992" s="41" t="str">
        <f>IF(AT992="","",RANK(AT992,AT$3:AT$1048576,1)+COUNTIF(AT$3:AT992,AT992)-1)</f>
        <v/>
      </c>
      <c r="AV992" s="1" t="str">
        <f t="shared" si="544"/>
        <v/>
      </c>
      <c r="AW992" s="34" t="str">
        <f t="shared" si="545"/>
        <v/>
      </c>
      <c r="AX992" s="39" t="str">
        <f t="shared" si="546"/>
        <v/>
      </c>
      <c r="AY992" s="44" t="str">
        <f t="shared" si="564"/>
        <v/>
      </c>
      <c r="AZ992" s="41" t="str">
        <f>IF(AY992="","",RANK(AY992,AY$3:AY$1048576,1)+COUNTIF(AY$3:AY992,AY992)-1)</f>
        <v/>
      </c>
      <c r="BA992" s="1" t="str">
        <f t="shared" si="547"/>
        <v/>
      </c>
      <c r="BB992" s="34" t="str">
        <f t="shared" si="548"/>
        <v/>
      </c>
      <c r="BC992" s="39" t="str">
        <f t="shared" si="549"/>
        <v/>
      </c>
      <c r="BD992" s="44" t="str">
        <f t="shared" si="565"/>
        <v/>
      </c>
      <c r="BE992" s="41" t="str">
        <f>IF(BD992="","",RANK(BD992,BD$3:BD$1048576,1)+COUNTIF(BD$3:BD992,BD992)-1)</f>
        <v/>
      </c>
      <c r="BF992" s="1" t="str">
        <f t="shared" si="550"/>
        <v/>
      </c>
      <c r="BG992" s="34" t="str">
        <f t="shared" si="551"/>
        <v/>
      </c>
      <c r="BH992" s="39" t="str">
        <f t="shared" si="552"/>
        <v/>
      </c>
      <c r="BJ992" s="3"/>
      <c r="BK992" s="86"/>
      <c r="BL992" s="86"/>
      <c r="BM992" s="86"/>
      <c r="BN992" s="86"/>
      <c r="BO992" s="3"/>
      <c r="BP992" s="86"/>
      <c r="BQ992" s="86"/>
      <c r="BR992" s="86"/>
      <c r="BS992" s="86"/>
      <c r="BT992" s="3"/>
      <c r="BU992" s="86"/>
      <c r="BV992" s="86"/>
      <c r="BW992" s="86"/>
      <c r="BX992" s="86"/>
      <c r="BY992" s="3"/>
      <c r="BZ992" s="86"/>
      <c r="CA992" s="86"/>
      <c r="CB992" s="86"/>
      <c r="CC992" s="86"/>
    </row>
    <row r="993" spans="2:81" ht="35.1" customHeight="1" x14ac:dyDescent="0.2">
      <c r="B993" s="187"/>
      <c r="C993" s="188"/>
      <c r="D993" s="189"/>
      <c r="E993" s="186"/>
      <c r="F993" s="182"/>
      <c r="G993" s="184"/>
      <c r="K993" s="80" t="str">
        <f>IF(O993="","",COUNT(O$3:O993))</f>
        <v/>
      </c>
      <c r="L993" s="80" t="str">
        <f>IF(B993&lt;&gt;"",B993,IF(OR(COUNTA($G$3:$G993)&lt;COUNTA($G$3:$G$1048576),$G993&lt;&gt;""),L992,""))</f>
        <v/>
      </c>
      <c r="M993" s="80" t="str">
        <f>IF(C993&lt;&gt;"",C993,IF(OR(COUNTA($G$3:$G993)&lt;COUNTA($G$3:$G$1048576),$G993&lt;&gt;""),M992,""))</f>
        <v/>
      </c>
      <c r="N993" s="80" t="str">
        <f>IF(D993&lt;&gt;"",D993,IF(OR(COUNTA($G$3:$G993)&lt;COUNTA($G$3:$G$1048576),$G993&lt;&gt;""),N992,""))</f>
        <v/>
      </c>
      <c r="O993" s="81" t="str">
        <f t="shared" si="553"/>
        <v/>
      </c>
      <c r="P993" s="90" t="str">
        <f>IFERROR(IF(O993="",IF(COUNT(S$3:S$1048576)=COUNT(S$3:S993),IF(S993="","",INDEX(O$3:O993,MATCH(MAX(K$3:K993),K$3:K993,0),0)),INDEX(O$3:O993,MATCH(MAX(K$3:K993),K$3:K993,0),0)),O993),"")</f>
        <v/>
      </c>
      <c r="Q993" s="89" t="str">
        <f>IF(R993="","",COUNT(R$3:R993))</f>
        <v/>
      </c>
      <c r="R993" s="80" t="str">
        <f t="shared" si="539"/>
        <v/>
      </c>
      <c r="S993" s="91" t="str">
        <f>IFERROR(IF(COUNTA($E993:$G993)=0,"",IF(AND(R993="",$O993=INDEX(O$3:O993,MATCH(MAX(Q$3:Q993),Q$3:Q993,0),0)),INDEX(R$3:R993,MATCH(MAX(Q$3:Q993),Q$3:Q993,0),0),R993)),"")</f>
        <v/>
      </c>
      <c r="T993" s="80" t="str">
        <f>IF(U993="","",COUNT(U$3:U993))</f>
        <v/>
      </c>
      <c r="U993" s="80" t="str">
        <f t="shared" si="554"/>
        <v/>
      </c>
      <c r="V993" s="91" t="str">
        <f>IFERROR(IF(S993="","",IF(U993="",IF(AND(E993="",F993="",G993&lt;&gt;"",$O993=INDEX(O$3:O993,MATCH(MAX(T$3:T993),T$3:T993,0),0)),INDEX(U$3:U993,MATCH(MAX(T$3:T993),T$3:T993,0),0),IF(AND(S993&lt;&gt;"",U993=""),0,"")),U993)),"")</f>
        <v/>
      </c>
      <c r="W993" s="95" t="str">
        <f t="shared" si="555"/>
        <v/>
      </c>
      <c r="X993" s="198" t="str">
        <f t="shared" si="556"/>
        <v/>
      </c>
      <c r="Y993" s="92" t="str">
        <f t="shared" si="557"/>
        <v/>
      </c>
      <c r="Z993" s="106" t="str">
        <f>IF(P993="","",COUNTIF($N$3:$N993,$N993))</f>
        <v/>
      </c>
      <c r="AA993" s="92" t="str">
        <f t="shared" si="558"/>
        <v/>
      </c>
      <c r="AB993" s="92" t="str">
        <f t="shared" si="559"/>
        <v/>
      </c>
      <c r="AC993" s="92" t="str">
        <f t="shared" si="560"/>
        <v/>
      </c>
      <c r="AD993" s="92" t="str">
        <f t="shared" si="567"/>
        <v/>
      </c>
      <c r="AE993" s="92" t="str">
        <f t="shared" si="567"/>
        <v/>
      </c>
      <c r="AF993" s="92" t="str">
        <f t="shared" si="567"/>
        <v/>
      </c>
      <c r="AG993" s="92" t="str">
        <f t="shared" si="567"/>
        <v/>
      </c>
      <c r="AH993" s="92" t="str">
        <f t="shared" si="567"/>
        <v/>
      </c>
      <c r="AI993" s="92" t="str">
        <f t="shared" si="567"/>
        <v/>
      </c>
      <c r="AJ993" s="92" t="str">
        <f t="shared" si="567"/>
        <v/>
      </c>
      <c r="AK993" s="92" t="str">
        <f t="shared" si="567"/>
        <v/>
      </c>
      <c r="AL993" s="92" t="str">
        <f t="shared" si="567"/>
        <v/>
      </c>
      <c r="AN993" s="35" t="str">
        <f t="shared" si="540"/>
        <v/>
      </c>
      <c r="AO993" s="44" t="str">
        <f t="shared" si="562"/>
        <v/>
      </c>
      <c r="AP993" s="41" t="str">
        <f>IF(AO993="","",RANK(AO993,AO$3:AO$1048576,1)+COUNTIF(AO$3:AO993,AO993)-1)</f>
        <v/>
      </c>
      <c r="AQ993" s="1" t="str">
        <f t="shared" si="563"/>
        <v/>
      </c>
      <c r="AR993" s="34" t="str">
        <f t="shared" si="541"/>
        <v/>
      </c>
      <c r="AS993" s="39" t="str">
        <f t="shared" si="542"/>
        <v/>
      </c>
      <c r="AT993" s="44" t="str">
        <f t="shared" si="543"/>
        <v/>
      </c>
      <c r="AU993" s="41" t="str">
        <f>IF(AT993="","",RANK(AT993,AT$3:AT$1048576,1)+COUNTIF(AT$3:AT993,AT993)-1)</f>
        <v/>
      </c>
      <c r="AV993" s="1" t="str">
        <f t="shared" si="544"/>
        <v/>
      </c>
      <c r="AW993" s="34" t="str">
        <f t="shared" si="545"/>
        <v/>
      </c>
      <c r="AX993" s="39" t="str">
        <f t="shared" si="546"/>
        <v/>
      </c>
      <c r="AY993" s="44" t="str">
        <f t="shared" si="564"/>
        <v/>
      </c>
      <c r="AZ993" s="41" t="str">
        <f>IF(AY993="","",RANK(AY993,AY$3:AY$1048576,1)+COUNTIF(AY$3:AY993,AY993)-1)</f>
        <v/>
      </c>
      <c r="BA993" s="1" t="str">
        <f t="shared" si="547"/>
        <v/>
      </c>
      <c r="BB993" s="34" t="str">
        <f t="shared" si="548"/>
        <v/>
      </c>
      <c r="BC993" s="39" t="str">
        <f t="shared" si="549"/>
        <v/>
      </c>
      <c r="BD993" s="44" t="str">
        <f t="shared" si="565"/>
        <v/>
      </c>
      <c r="BE993" s="41" t="str">
        <f>IF(BD993="","",RANK(BD993,BD$3:BD$1048576,1)+COUNTIF(BD$3:BD993,BD993)-1)</f>
        <v/>
      </c>
      <c r="BF993" s="1" t="str">
        <f t="shared" si="550"/>
        <v/>
      </c>
      <c r="BG993" s="34" t="str">
        <f t="shared" si="551"/>
        <v/>
      </c>
      <c r="BH993" s="39" t="str">
        <f t="shared" si="552"/>
        <v/>
      </c>
      <c r="BJ993" s="3"/>
      <c r="BK993" s="86"/>
      <c r="BL993" s="86"/>
      <c r="BM993" s="86"/>
      <c r="BN993" s="86"/>
      <c r="BO993" s="3"/>
      <c r="BP993" s="86"/>
      <c r="BQ993" s="86"/>
      <c r="BR993" s="86"/>
      <c r="BS993" s="86"/>
      <c r="BT993" s="3"/>
      <c r="BU993" s="86"/>
      <c r="BV993" s="86"/>
      <c r="BW993" s="86"/>
      <c r="BX993" s="86"/>
      <c r="BY993" s="3"/>
      <c r="BZ993" s="86"/>
      <c r="CA993" s="86"/>
      <c r="CB993" s="86"/>
      <c r="CC993" s="86"/>
    </row>
    <row r="994" spans="2:81" ht="35.1" customHeight="1" x14ac:dyDescent="0.2">
      <c r="B994" s="187"/>
      <c r="C994" s="188"/>
      <c r="D994" s="189"/>
      <c r="E994" s="186"/>
      <c r="F994" s="182"/>
      <c r="G994" s="184"/>
      <c r="K994" s="80" t="str">
        <f>IF(O994="","",COUNT(O$3:O994))</f>
        <v/>
      </c>
      <c r="L994" s="80" t="str">
        <f>IF(B994&lt;&gt;"",B994,IF(OR(COUNTA($G$3:$G994)&lt;COUNTA($G$3:$G$1048576),$G994&lt;&gt;""),L993,""))</f>
        <v/>
      </c>
      <c r="M994" s="80" t="str">
        <f>IF(C994&lt;&gt;"",C994,IF(OR(COUNTA($G$3:$G994)&lt;COUNTA($G$3:$G$1048576),$G994&lt;&gt;""),M993,""))</f>
        <v/>
      </c>
      <c r="N994" s="80" t="str">
        <f>IF(D994&lt;&gt;"",D994,IF(OR(COUNTA($G$3:$G994)&lt;COUNTA($G$3:$G$1048576),$G994&lt;&gt;""),N993,""))</f>
        <v/>
      </c>
      <c r="O994" s="81" t="str">
        <f t="shared" si="553"/>
        <v/>
      </c>
      <c r="P994" s="90" t="str">
        <f>IFERROR(IF(O994="",IF(COUNT(S$3:S$1048576)=COUNT(S$3:S994),IF(S994="","",INDEX(O$3:O994,MATCH(MAX(K$3:K994),K$3:K994,0),0)),INDEX(O$3:O994,MATCH(MAX(K$3:K994),K$3:K994,0),0)),O994),"")</f>
        <v/>
      </c>
      <c r="Q994" s="89" t="str">
        <f>IF(R994="","",COUNT(R$3:R994))</f>
        <v/>
      </c>
      <c r="R994" s="80" t="str">
        <f t="shared" si="539"/>
        <v/>
      </c>
      <c r="S994" s="91" t="str">
        <f>IFERROR(IF(COUNTA($E994:$G994)=0,"",IF(AND(R994="",$O994=INDEX(O$3:O994,MATCH(MAX(Q$3:Q994),Q$3:Q994,0),0)),INDEX(R$3:R994,MATCH(MAX(Q$3:Q994),Q$3:Q994,0),0),R994)),"")</f>
        <v/>
      </c>
      <c r="T994" s="80" t="str">
        <f>IF(U994="","",COUNT(U$3:U994))</f>
        <v/>
      </c>
      <c r="U994" s="80" t="str">
        <f t="shared" si="554"/>
        <v/>
      </c>
      <c r="V994" s="91" t="str">
        <f>IFERROR(IF(S994="","",IF(U994="",IF(AND(E994="",F994="",G994&lt;&gt;"",$O994=INDEX(O$3:O994,MATCH(MAX(T$3:T994),T$3:T994,0),0)),INDEX(U$3:U994,MATCH(MAX(T$3:T994),T$3:T994,0),0),IF(AND(S994&lt;&gt;"",U994=""),0,"")),U994)),"")</f>
        <v/>
      </c>
      <c r="W994" s="95" t="str">
        <f t="shared" si="555"/>
        <v/>
      </c>
      <c r="X994" s="198" t="str">
        <f t="shared" si="556"/>
        <v/>
      </c>
      <c r="Y994" s="92" t="str">
        <f t="shared" si="557"/>
        <v/>
      </c>
      <c r="Z994" s="106" t="str">
        <f>IF(P994="","",COUNTIF($N$3:$N994,$N994))</f>
        <v/>
      </c>
      <c r="AA994" s="92" t="str">
        <f t="shared" si="558"/>
        <v/>
      </c>
      <c r="AB994" s="92" t="str">
        <f t="shared" si="559"/>
        <v/>
      </c>
      <c r="AC994" s="92" t="str">
        <f t="shared" si="560"/>
        <v/>
      </c>
      <c r="AD994" s="92" t="str">
        <f t="shared" ref="AD994:AL1009" si="568">IFERROR(IF(AND($Z994=1,AD$2&lt;&gt;"",""&amp;INDEX($Y$3:$Y$1048576,MATCH($P994&amp;"@"&amp;AD$2,$AA$3:$AA$1048576,0),0)&lt;&gt;""),AD$1&amp;""&amp;INDEX($Y$3:$Y$1048576,MATCH($P994&amp;"@"&amp;AD$2,$AA$3:$AA$1048576,0),0),""),"")</f>
        <v/>
      </c>
      <c r="AE994" s="92" t="str">
        <f t="shared" si="568"/>
        <v/>
      </c>
      <c r="AF994" s="92" t="str">
        <f t="shared" si="568"/>
        <v/>
      </c>
      <c r="AG994" s="92" t="str">
        <f t="shared" si="568"/>
        <v/>
      </c>
      <c r="AH994" s="92" t="str">
        <f t="shared" si="568"/>
        <v/>
      </c>
      <c r="AI994" s="92" t="str">
        <f t="shared" si="568"/>
        <v/>
      </c>
      <c r="AJ994" s="92" t="str">
        <f t="shared" si="568"/>
        <v/>
      </c>
      <c r="AK994" s="92" t="str">
        <f t="shared" si="568"/>
        <v/>
      </c>
      <c r="AL994" s="92" t="str">
        <f t="shared" si="568"/>
        <v/>
      </c>
      <c r="AN994" s="35" t="str">
        <f t="shared" si="540"/>
        <v/>
      </c>
      <c r="AO994" s="44" t="str">
        <f t="shared" si="562"/>
        <v/>
      </c>
      <c r="AP994" s="41" t="str">
        <f>IF(AO994="","",RANK(AO994,AO$3:AO$1048576,1)+COUNTIF(AO$3:AO994,AO994)-1)</f>
        <v/>
      </c>
      <c r="AQ994" s="1" t="str">
        <f t="shared" si="563"/>
        <v/>
      </c>
      <c r="AR994" s="34" t="str">
        <f t="shared" si="541"/>
        <v/>
      </c>
      <c r="AS994" s="39" t="str">
        <f t="shared" si="542"/>
        <v/>
      </c>
      <c r="AT994" s="44" t="str">
        <f t="shared" si="543"/>
        <v/>
      </c>
      <c r="AU994" s="41" t="str">
        <f>IF(AT994="","",RANK(AT994,AT$3:AT$1048576,1)+COUNTIF(AT$3:AT994,AT994)-1)</f>
        <v/>
      </c>
      <c r="AV994" s="1" t="str">
        <f t="shared" si="544"/>
        <v/>
      </c>
      <c r="AW994" s="34" t="str">
        <f t="shared" si="545"/>
        <v/>
      </c>
      <c r="AX994" s="39" t="str">
        <f t="shared" si="546"/>
        <v/>
      </c>
      <c r="AY994" s="44" t="str">
        <f t="shared" si="564"/>
        <v/>
      </c>
      <c r="AZ994" s="41" t="str">
        <f>IF(AY994="","",RANK(AY994,AY$3:AY$1048576,1)+COUNTIF(AY$3:AY994,AY994)-1)</f>
        <v/>
      </c>
      <c r="BA994" s="1" t="str">
        <f t="shared" si="547"/>
        <v/>
      </c>
      <c r="BB994" s="34" t="str">
        <f t="shared" si="548"/>
        <v/>
      </c>
      <c r="BC994" s="39" t="str">
        <f t="shared" si="549"/>
        <v/>
      </c>
      <c r="BD994" s="44" t="str">
        <f t="shared" si="565"/>
        <v/>
      </c>
      <c r="BE994" s="41" t="str">
        <f>IF(BD994="","",RANK(BD994,BD$3:BD$1048576,1)+COUNTIF(BD$3:BD994,BD994)-1)</f>
        <v/>
      </c>
      <c r="BF994" s="1" t="str">
        <f t="shared" si="550"/>
        <v/>
      </c>
      <c r="BG994" s="34" t="str">
        <f t="shared" si="551"/>
        <v/>
      </c>
      <c r="BH994" s="39" t="str">
        <f t="shared" si="552"/>
        <v/>
      </c>
      <c r="BJ994" s="3"/>
      <c r="BK994" s="86"/>
      <c r="BL994" s="86"/>
      <c r="BM994" s="86"/>
      <c r="BN994" s="86"/>
      <c r="BO994" s="3"/>
      <c r="BP994" s="86"/>
      <c r="BQ994" s="86"/>
      <c r="BR994" s="86"/>
      <c r="BS994" s="86"/>
      <c r="BT994" s="3"/>
      <c r="BU994" s="86"/>
      <c r="BV994" s="86"/>
      <c r="BW994" s="86"/>
      <c r="BX994" s="86"/>
      <c r="BY994" s="3"/>
      <c r="BZ994" s="86"/>
      <c r="CA994" s="86"/>
      <c r="CB994" s="86"/>
      <c r="CC994" s="86"/>
    </row>
    <row r="995" spans="2:81" ht="35.1" customHeight="1" x14ac:dyDescent="0.2">
      <c r="B995" s="187"/>
      <c r="C995" s="188"/>
      <c r="D995" s="189"/>
      <c r="E995" s="186"/>
      <c r="F995" s="182"/>
      <c r="G995" s="184"/>
      <c r="K995" s="80" t="str">
        <f>IF(O995="","",COUNT(O$3:O995))</f>
        <v/>
      </c>
      <c r="L995" s="80" t="str">
        <f>IF(B995&lt;&gt;"",B995,IF(OR(COUNTA($G$3:$G995)&lt;COUNTA($G$3:$G$1048576),$G995&lt;&gt;""),L994,""))</f>
        <v/>
      </c>
      <c r="M995" s="80" t="str">
        <f>IF(C995&lt;&gt;"",C995,IF(OR(COUNTA($G$3:$G995)&lt;COUNTA($G$3:$G$1048576),$G995&lt;&gt;""),M994,""))</f>
        <v/>
      </c>
      <c r="N995" s="80" t="str">
        <f>IF(D995&lt;&gt;"",D995,IF(OR(COUNTA($G$3:$G995)&lt;COUNTA($G$3:$G$1048576),$G995&lt;&gt;""),N994,""))</f>
        <v/>
      </c>
      <c r="O995" s="81" t="str">
        <f t="shared" si="553"/>
        <v/>
      </c>
      <c r="P995" s="90" t="str">
        <f>IFERROR(IF(O995="",IF(COUNT(S$3:S$1048576)=COUNT(S$3:S995),IF(S995="","",INDEX(O$3:O995,MATCH(MAX(K$3:K995),K$3:K995,0),0)),INDEX(O$3:O995,MATCH(MAX(K$3:K995),K$3:K995,0),0)),O995),"")</f>
        <v/>
      </c>
      <c r="Q995" s="89" t="str">
        <f>IF(R995="","",COUNT(R$3:R995))</f>
        <v/>
      </c>
      <c r="R995" s="80" t="str">
        <f t="shared" si="539"/>
        <v/>
      </c>
      <c r="S995" s="91" t="str">
        <f>IFERROR(IF(COUNTA($E995:$G995)=0,"",IF(AND(R995="",$O995=INDEX(O$3:O995,MATCH(MAX(Q$3:Q995),Q$3:Q995,0),0)),INDEX(R$3:R995,MATCH(MAX(Q$3:Q995),Q$3:Q995,0),0),R995)),"")</f>
        <v/>
      </c>
      <c r="T995" s="80" t="str">
        <f>IF(U995="","",COUNT(U$3:U995))</f>
        <v/>
      </c>
      <c r="U995" s="80" t="str">
        <f t="shared" si="554"/>
        <v/>
      </c>
      <c r="V995" s="91" t="str">
        <f>IFERROR(IF(S995="","",IF(U995="",IF(AND(E995="",F995="",G995&lt;&gt;"",$O995=INDEX(O$3:O995,MATCH(MAX(T$3:T995),T$3:T995,0),0)),INDEX(U$3:U995,MATCH(MAX(T$3:T995),T$3:T995,0),0),IF(AND(S995&lt;&gt;"",U995=""),0,"")),U995)),"")</f>
        <v/>
      </c>
      <c r="W995" s="95" t="str">
        <f t="shared" si="555"/>
        <v/>
      </c>
      <c r="X995" s="198" t="str">
        <f t="shared" si="556"/>
        <v/>
      </c>
      <c r="Y995" s="92" t="str">
        <f t="shared" si="557"/>
        <v/>
      </c>
      <c r="Z995" s="106" t="str">
        <f>IF(P995="","",COUNTIF($N$3:$N995,$N995))</f>
        <v/>
      </c>
      <c r="AA995" s="92" t="str">
        <f t="shared" si="558"/>
        <v/>
      </c>
      <c r="AB995" s="92" t="str">
        <f t="shared" si="559"/>
        <v/>
      </c>
      <c r="AC995" s="92" t="str">
        <f t="shared" si="560"/>
        <v/>
      </c>
      <c r="AD995" s="92" t="str">
        <f t="shared" si="568"/>
        <v/>
      </c>
      <c r="AE995" s="92" t="str">
        <f t="shared" si="568"/>
        <v/>
      </c>
      <c r="AF995" s="92" t="str">
        <f t="shared" si="568"/>
        <v/>
      </c>
      <c r="AG995" s="92" t="str">
        <f t="shared" si="568"/>
        <v/>
      </c>
      <c r="AH995" s="92" t="str">
        <f t="shared" si="568"/>
        <v/>
      </c>
      <c r="AI995" s="92" t="str">
        <f t="shared" si="568"/>
        <v/>
      </c>
      <c r="AJ995" s="92" t="str">
        <f t="shared" si="568"/>
        <v/>
      </c>
      <c r="AK995" s="92" t="str">
        <f t="shared" si="568"/>
        <v/>
      </c>
      <c r="AL995" s="92" t="str">
        <f t="shared" si="568"/>
        <v/>
      </c>
      <c r="AN995" s="35" t="str">
        <f t="shared" si="540"/>
        <v/>
      </c>
      <c r="AO995" s="44" t="str">
        <f t="shared" si="562"/>
        <v/>
      </c>
      <c r="AP995" s="41" t="str">
        <f>IF(AO995="","",RANK(AO995,AO$3:AO$1048576,1)+COUNTIF(AO$3:AO995,AO995)-1)</f>
        <v/>
      </c>
      <c r="AQ995" s="1" t="str">
        <f t="shared" si="563"/>
        <v/>
      </c>
      <c r="AR995" s="34" t="str">
        <f t="shared" si="541"/>
        <v/>
      </c>
      <c r="AS995" s="39" t="str">
        <f t="shared" si="542"/>
        <v/>
      </c>
      <c r="AT995" s="44" t="str">
        <f t="shared" si="543"/>
        <v/>
      </c>
      <c r="AU995" s="41" t="str">
        <f>IF(AT995="","",RANK(AT995,AT$3:AT$1048576,1)+COUNTIF(AT$3:AT995,AT995)-1)</f>
        <v/>
      </c>
      <c r="AV995" s="1" t="str">
        <f t="shared" si="544"/>
        <v/>
      </c>
      <c r="AW995" s="34" t="str">
        <f t="shared" si="545"/>
        <v/>
      </c>
      <c r="AX995" s="39" t="str">
        <f t="shared" si="546"/>
        <v/>
      </c>
      <c r="AY995" s="44" t="str">
        <f t="shared" si="564"/>
        <v/>
      </c>
      <c r="AZ995" s="41" t="str">
        <f>IF(AY995="","",RANK(AY995,AY$3:AY$1048576,1)+COUNTIF(AY$3:AY995,AY995)-1)</f>
        <v/>
      </c>
      <c r="BA995" s="1" t="str">
        <f t="shared" si="547"/>
        <v/>
      </c>
      <c r="BB995" s="34" t="str">
        <f t="shared" si="548"/>
        <v/>
      </c>
      <c r="BC995" s="39" t="str">
        <f t="shared" si="549"/>
        <v/>
      </c>
      <c r="BD995" s="44" t="str">
        <f t="shared" si="565"/>
        <v/>
      </c>
      <c r="BE995" s="41" t="str">
        <f>IF(BD995="","",RANK(BD995,BD$3:BD$1048576,1)+COUNTIF(BD$3:BD995,BD995)-1)</f>
        <v/>
      </c>
      <c r="BF995" s="1" t="str">
        <f t="shared" si="550"/>
        <v/>
      </c>
      <c r="BG995" s="34" t="str">
        <f t="shared" si="551"/>
        <v/>
      </c>
      <c r="BH995" s="39" t="str">
        <f t="shared" si="552"/>
        <v/>
      </c>
      <c r="BJ995" s="3"/>
      <c r="BK995" s="86"/>
      <c r="BL995" s="86"/>
      <c r="BM995" s="86"/>
      <c r="BN995" s="86"/>
      <c r="BO995" s="3"/>
      <c r="BP995" s="86"/>
      <c r="BQ995" s="86"/>
      <c r="BR995" s="86"/>
      <c r="BS995" s="86"/>
      <c r="BT995" s="3"/>
      <c r="BU995" s="86"/>
      <c r="BV995" s="86"/>
      <c r="BW995" s="86"/>
      <c r="BX995" s="86"/>
      <c r="BY995" s="3"/>
      <c r="BZ995" s="86"/>
      <c r="CA995" s="86"/>
      <c r="CB995" s="86"/>
      <c r="CC995" s="86"/>
    </row>
    <row r="996" spans="2:81" ht="35.1" customHeight="1" x14ac:dyDescent="0.2">
      <c r="B996" s="187"/>
      <c r="C996" s="188"/>
      <c r="D996" s="189"/>
      <c r="E996" s="186"/>
      <c r="F996" s="182"/>
      <c r="G996" s="184"/>
      <c r="K996" s="80" t="str">
        <f>IF(O996="","",COUNT(O$3:O996))</f>
        <v/>
      </c>
      <c r="L996" s="80" t="str">
        <f>IF(B996&lt;&gt;"",B996,IF(OR(COUNTA($G$3:$G996)&lt;COUNTA($G$3:$G$1048576),$G996&lt;&gt;""),L995,""))</f>
        <v/>
      </c>
      <c r="M996" s="80" t="str">
        <f>IF(C996&lt;&gt;"",C996,IF(OR(COUNTA($G$3:$G996)&lt;COUNTA($G$3:$G$1048576),$G996&lt;&gt;""),M995,""))</f>
        <v/>
      </c>
      <c r="N996" s="80" t="str">
        <f>IF(D996&lt;&gt;"",D996,IF(OR(COUNTA($G$3:$G996)&lt;COUNTA($G$3:$G$1048576),$G996&lt;&gt;""),N995,""))</f>
        <v/>
      </c>
      <c r="O996" s="81" t="str">
        <f t="shared" si="553"/>
        <v/>
      </c>
      <c r="P996" s="90" t="str">
        <f>IFERROR(IF(O996="",IF(COUNT(S$3:S$1048576)=COUNT(S$3:S996),IF(S996="","",INDEX(O$3:O996,MATCH(MAX(K$3:K996),K$3:K996,0),0)),INDEX(O$3:O996,MATCH(MAX(K$3:K996),K$3:K996,0),0)),O996),"")</f>
        <v/>
      </c>
      <c r="Q996" s="89" t="str">
        <f>IF(R996="","",COUNT(R$3:R996))</f>
        <v/>
      </c>
      <c r="R996" s="80" t="str">
        <f t="shared" si="539"/>
        <v/>
      </c>
      <c r="S996" s="91" t="str">
        <f>IFERROR(IF(COUNTA($E996:$G996)=0,"",IF(AND(R996="",$O996=INDEX(O$3:O996,MATCH(MAX(Q$3:Q996),Q$3:Q996,0),0)),INDEX(R$3:R996,MATCH(MAX(Q$3:Q996),Q$3:Q996,0),0),R996)),"")</f>
        <v/>
      </c>
      <c r="T996" s="80" t="str">
        <f>IF(U996="","",COUNT(U$3:U996))</f>
        <v/>
      </c>
      <c r="U996" s="80" t="str">
        <f t="shared" si="554"/>
        <v/>
      </c>
      <c r="V996" s="91" t="str">
        <f>IFERROR(IF(S996="","",IF(U996="",IF(AND(E996="",F996="",G996&lt;&gt;"",$O996=INDEX(O$3:O996,MATCH(MAX(T$3:T996),T$3:T996,0),0)),INDEX(U$3:U996,MATCH(MAX(T$3:T996),T$3:T996,0),0),IF(AND(S996&lt;&gt;"",U996=""),0,"")),U996)),"")</f>
        <v/>
      </c>
      <c r="W996" s="95" t="str">
        <f t="shared" si="555"/>
        <v/>
      </c>
      <c r="X996" s="198" t="str">
        <f t="shared" si="556"/>
        <v/>
      </c>
      <c r="Y996" s="92" t="str">
        <f t="shared" si="557"/>
        <v/>
      </c>
      <c r="Z996" s="106" t="str">
        <f>IF(P996="","",COUNTIF($N$3:$N996,$N996))</f>
        <v/>
      </c>
      <c r="AA996" s="92" t="str">
        <f t="shared" si="558"/>
        <v/>
      </c>
      <c r="AB996" s="92" t="str">
        <f t="shared" si="559"/>
        <v/>
      </c>
      <c r="AC996" s="92" t="str">
        <f t="shared" si="560"/>
        <v/>
      </c>
      <c r="AD996" s="92" t="str">
        <f t="shared" si="568"/>
        <v/>
      </c>
      <c r="AE996" s="92" t="str">
        <f t="shared" si="568"/>
        <v/>
      </c>
      <c r="AF996" s="92" t="str">
        <f t="shared" si="568"/>
        <v/>
      </c>
      <c r="AG996" s="92" t="str">
        <f t="shared" si="568"/>
        <v/>
      </c>
      <c r="AH996" s="92" t="str">
        <f t="shared" si="568"/>
        <v/>
      </c>
      <c r="AI996" s="92" t="str">
        <f t="shared" si="568"/>
        <v/>
      </c>
      <c r="AJ996" s="92" t="str">
        <f t="shared" si="568"/>
        <v/>
      </c>
      <c r="AK996" s="92" t="str">
        <f t="shared" si="568"/>
        <v/>
      </c>
      <c r="AL996" s="92" t="str">
        <f t="shared" si="568"/>
        <v/>
      </c>
      <c r="AN996" s="35" t="str">
        <f t="shared" si="540"/>
        <v/>
      </c>
      <c r="AO996" s="44" t="str">
        <f t="shared" si="562"/>
        <v/>
      </c>
      <c r="AP996" s="41" t="str">
        <f>IF(AO996="","",RANK(AO996,AO$3:AO$1048576,1)+COUNTIF(AO$3:AO996,AO996)-1)</f>
        <v/>
      </c>
      <c r="AQ996" s="1" t="str">
        <f t="shared" si="563"/>
        <v/>
      </c>
      <c r="AR996" s="34" t="str">
        <f t="shared" si="541"/>
        <v/>
      </c>
      <c r="AS996" s="39" t="str">
        <f t="shared" si="542"/>
        <v/>
      </c>
      <c r="AT996" s="44" t="str">
        <f t="shared" si="543"/>
        <v/>
      </c>
      <c r="AU996" s="41" t="str">
        <f>IF(AT996="","",RANK(AT996,AT$3:AT$1048576,1)+COUNTIF(AT$3:AT996,AT996)-1)</f>
        <v/>
      </c>
      <c r="AV996" s="1" t="str">
        <f t="shared" si="544"/>
        <v/>
      </c>
      <c r="AW996" s="34" t="str">
        <f t="shared" si="545"/>
        <v/>
      </c>
      <c r="AX996" s="39" t="str">
        <f t="shared" si="546"/>
        <v/>
      </c>
      <c r="AY996" s="44" t="str">
        <f t="shared" si="564"/>
        <v/>
      </c>
      <c r="AZ996" s="41" t="str">
        <f>IF(AY996="","",RANK(AY996,AY$3:AY$1048576,1)+COUNTIF(AY$3:AY996,AY996)-1)</f>
        <v/>
      </c>
      <c r="BA996" s="1" t="str">
        <f t="shared" si="547"/>
        <v/>
      </c>
      <c r="BB996" s="34" t="str">
        <f t="shared" si="548"/>
        <v/>
      </c>
      <c r="BC996" s="39" t="str">
        <f t="shared" si="549"/>
        <v/>
      </c>
      <c r="BD996" s="44" t="str">
        <f t="shared" si="565"/>
        <v/>
      </c>
      <c r="BE996" s="41" t="str">
        <f>IF(BD996="","",RANK(BD996,BD$3:BD$1048576,1)+COUNTIF(BD$3:BD996,BD996)-1)</f>
        <v/>
      </c>
      <c r="BF996" s="1" t="str">
        <f t="shared" si="550"/>
        <v/>
      </c>
      <c r="BG996" s="34" t="str">
        <f t="shared" si="551"/>
        <v/>
      </c>
      <c r="BH996" s="39" t="str">
        <f t="shared" si="552"/>
        <v/>
      </c>
      <c r="BJ996" s="3"/>
      <c r="BK996" s="86"/>
      <c r="BL996" s="86"/>
      <c r="BM996" s="86"/>
      <c r="BN996" s="86"/>
      <c r="BO996" s="3"/>
      <c r="BP996" s="86"/>
      <c r="BQ996" s="86"/>
      <c r="BR996" s="86"/>
      <c r="BS996" s="86"/>
      <c r="BT996" s="3"/>
      <c r="BU996" s="86"/>
      <c r="BV996" s="86"/>
      <c r="BW996" s="86"/>
      <c r="BX996" s="86"/>
      <c r="BY996" s="3"/>
      <c r="BZ996" s="86"/>
      <c r="CA996" s="86"/>
      <c r="CB996" s="86"/>
      <c r="CC996" s="86"/>
    </row>
    <row r="997" spans="2:81" ht="35.1" customHeight="1" x14ac:dyDescent="0.2">
      <c r="B997" s="187"/>
      <c r="C997" s="188"/>
      <c r="D997" s="189"/>
      <c r="E997" s="186"/>
      <c r="F997" s="182"/>
      <c r="G997" s="184"/>
      <c r="K997" s="80" t="str">
        <f>IF(O997="","",COUNT(O$3:O997))</f>
        <v/>
      </c>
      <c r="L997" s="80" t="str">
        <f>IF(B997&lt;&gt;"",B997,IF(OR(COUNTA($G$3:$G997)&lt;COUNTA($G$3:$G$1048576),$G997&lt;&gt;""),L996,""))</f>
        <v/>
      </c>
      <c r="M997" s="80" t="str">
        <f>IF(C997&lt;&gt;"",C997,IF(OR(COUNTA($G$3:$G997)&lt;COUNTA($G$3:$G$1048576),$G997&lt;&gt;""),M996,""))</f>
        <v/>
      </c>
      <c r="N997" s="80" t="str">
        <f>IF(D997&lt;&gt;"",D997,IF(OR(COUNTA($G$3:$G997)&lt;COUNTA($G$3:$G$1048576),$G997&lt;&gt;""),N996,""))</f>
        <v/>
      </c>
      <c r="O997" s="81" t="str">
        <f t="shared" si="553"/>
        <v/>
      </c>
      <c r="P997" s="90" t="str">
        <f>IFERROR(IF(O997="",IF(COUNT(S$3:S$1048576)=COUNT(S$3:S997),IF(S997="","",INDEX(O$3:O997,MATCH(MAX(K$3:K997),K$3:K997,0),0)),INDEX(O$3:O997,MATCH(MAX(K$3:K997),K$3:K997,0),0)),O997),"")</f>
        <v/>
      </c>
      <c r="Q997" s="89" t="str">
        <f>IF(R997="","",COUNT(R$3:R997))</f>
        <v/>
      </c>
      <c r="R997" s="80" t="str">
        <f t="shared" si="539"/>
        <v/>
      </c>
      <c r="S997" s="91" t="str">
        <f>IFERROR(IF(COUNTA($E997:$G997)=0,"",IF(AND(R997="",$O997=INDEX(O$3:O997,MATCH(MAX(Q$3:Q997),Q$3:Q997,0),0)),INDEX(R$3:R997,MATCH(MAX(Q$3:Q997),Q$3:Q997,0),0),R997)),"")</f>
        <v/>
      </c>
      <c r="T997" s="80" t="str">
        <f>IF(U997="","",COUNT(U$3:U997))</f>
        <v/>
      </c>
      <c r="U997" s="80" t="str">
        <f t="shared" si="554"/>
        <v/>
      </c>
      <c r="V997" s="91" t="str">
        <f>IFERROR(IF(S997="","",IF(U997="",IF(AND(E997="",F997="",G997&lt;&gt;"",$O997=INDEX(O$3:O997,MATCH(MAX(T$3:T997),T$3:T997,0),0)),INDEX(U$3:U997,MATCH(MAX(T$3:T997),T$3:T997,0),0),IF(AND(S997&lt;&gt;"",U997=""),0,"")),U997)),"")</f>
        <v/>
      </c>
      <c r="W997" s="95" t="str">
        <f t="shared" si="555"/>
        <v/>
      </c>
      <c r="X997" s="198" t="str">
        <f t="shared" si="556"/>
        <v/>
      </c>
      <c r="Y997" s="92" t="str">
        <f t="shared" si="557"/>
        <v/>
      </c>
      <c r="Z997" s="106" t="str">
        <f>IF(P997="","",COUNTIF($N$3:$N997,$N997))</f>
        <v/>
      </c>
      <c r="AA997" s="92" t="str">
        <f t="shared" si="558"/>
        <v/>
      </c>
      <c r="AB997" s="92" t="str">
        <f t="shared" si="559"/>
        <v/>
      </c>
      <c r="AC997" s="92" t="str">
        <f t="shared" si="560"/>
        <v/>
      </c>
      <c r="AD997" s="92" t="str">
        <f t="shared" si="568"/>
        <v/>
      </c>
      <c r="AE997" s="92" t="str">
        <f t="shared" si="568"/>
        <v/>
      </c>
      <c r="AF997" s="92" t="str">
        <f t="shared" si="568"/>
        <v/>
      </c>
      <c r="AG997" s="92" t="str">
        <f t="shared" si="568"/>
        <v/>
      </c>
      <c r="AH997" s="92" t="str">
        <f t="shared" si="568"/>
        <v/>
      </c>
      <c r="AI997" s="92" t="str">
        <f t="shared" si="568"/>
        <v/>
      </c>
      <c r="AJ997" s="92" t="str">
        <f t="shared" si="568"/>
        <v/>
      </c>
      <c r="AK997" s="92" t="str">
        <f t="shared" si="568"/>
        <v/>
      </c>
      <c r="AL997" s="92" t="str">
        <f t="shared" si="568"/>
        <v/>
      </c>
      <c r="AN997" s="35" t="str">
        <f t="shared" si="540"/>
        <v/>
      </c>
      <c r="AO997" s="44" t="str">
        <f t="shared" si="562"/>
        <v/>
      </c>
      <c r="AP997" s="41" t="str">
        <f>IF(AO997="","",RANK(AO997,AO$3:AO$1048576,1)+COUNTIF(AO$3:AO997,AO997)-1)</f>
        <v/>
      </c>
      <c r="AQ997" s="1" t="str">
        <f t="shared" si="563"/>
        <v/>
      </c>
      <c r="AR997" s="34" t="str">
        <f t="shared" si="541"/>
        <v/>
      </c>
      <c r="AS997" s="39" t="str">
        <f t="shared" si="542"/>
        <v/>
      </c>
      <c r="AT997" s="44" t="str">
        <f t="shared" si="543"/>
        <v/>
      </c>
      <c r="AU997" s="41" t="str">
        <f>IF(AT997="","",RANK(AT997,AT$3:AT$1048576,1)+COUNTIF(AT$3:AT997,AT997)-1)</f>
        <v/>
      </c>
      <c r="AV997" s="1" t="str">
        <f t="shared" si="544"/>
        <v/>
      </c>
      <c r="AW997" s="34" t="str">
        <f t="shared" si="545"/>
        <v/>
      </c>
      <c r="AX997" s="39" t="str">
        <f t="shared" si="546"/>
        <v/>
      </c>
      <c r="AY997" s="44" t="str">
        <f t="shared" si="564"/>
        <v/>
      </c>
      <c r="AZ997" s="41" t="str">
        <f>IF(AY997="","",RANK(AY997,AY$3:AY$1048576,1)+COUNTIF(AY$3:AY997,AY997)-1)</f>
        <v/>
      </c>
      <c r="BA997" s="1" t="str">
        <f t="shared" si="547"/>
        <v/>
      </c>
      <c r="BB997" s="34" t="str">
        <f t="shared" si="548"/>
        <v/>
      </c>
      <c r="BC997" s="39" t="str">
        <f t="shared" si="549"/>
        <v/>
      </c>
      <c r="BD997" s="44" t="str">
        <f t="shared" si="565"/>
        <v/>
      </c>
      <c r="BE997" s="41" t="str">
        <f>IF(BD997="","",RANK(BD997,BD$3:BD$1048576,1)+COUNTIF(BD$3:BD997,BD997)-1)</f>
        <v/>
      </c>
      <c r="BF997" s="1" t="str">
        <f t="shared" si="550"/>
        <v/>
      </c>
      <c r="BG997" s="34" t="str">
        <f t="shared" si="551"/>
        <v/>
      </c>
      <c r="BH997" s="39" t="str">
        <f t="shared" si="552"/>
        <v/>
      </c>
      <c r="BJ997" s="3"/>
      <c r="BK997" s="86"/>
      <c r="BL997" s="86"/>
      <c r="BM997" s="86"/>
      <c r="BN997" s="86"/>
      <c r="BO997" s="3"/>
      <c r="BP997" s="86"/>
      <c r="BQ997" s="86"/>
      <c r="BR997" s="86"/>
      <c r="BS997" s="86"/>
      <c r="BT997" s="3"/>
      <c r="BU997" s="86"/>
      <c r="BV997" s="86"/>
      <c r="BW997" s="86"/>
      <c r="BX997" s="86"/>
      <c r="BY997" s="3"/>
      <c r="BZ997" s="86"/>
      <c r="CA997" s="86"/>
      <c r="CB997" s="86"/>
      <c r="CC997" s="86"/>
    </row>
    <row r="998" spans="2:81" ht="35.1" customHeight="1" x14ac:dyDescent="0.2">
      <c r="B998" s="187"/>
      <c r="C998" s="188"/>
      <c r="D998" s="189"/>
      <c r="E998" s="186"/>
      <c r="F998" s="182"/>
      <c r="G998" s="184"/>
      <c r="K998" s="80" t="str">
        <f>IF(O998="","",COUNT(O$3:O998))</f>
        <v/>
      </c>
      <c r="L998" s="80" t="str">
        <f>IF(B998&lt;&gt;"",B998,IF(OR(COUNTA($G$3:$G998)&lt;COUNTA($G$3:$G$1048576),$G998&lt;&gt;""),L997,""))</f>
        <v/>
      </c>
      <c r="M998" s="80" t="str">
        <f>IF(C998&lt;&gt;"",C998,IF(OR(COUNTA($G$3:$G998)&lt;COUNTA($G$3:$G$1048576),$G998&lt;&gt;""),M997,""))</f>
        <v/>
      </c>
      <c r="N998" s="80" t="str">
        <f>IF(D998&lt;&gt;"",D998,IF(OR(COUNTA($G$3:$G998)&lt;COUNTA($G$3:$G$1048576),$G998&lt;&gt;""),N997,""))</f>
        <v/>
      </c>
      <c r="O998" s="81" t="str">
        <f t="shared" si="553"/>
        <v/>
      </c>
      <c r="P998" s="90" t="str">
        <f>IFERROR(IF(O998="",IF(COUNT(S$3:S$1048576)=COUNT(S$3:S998),IF(S998="","",INDEX(O$3:O998,MATCH(MAX(K$3:K998),K$3:K998,0),0)),INDEX(O$3:O998,MATCH(MAX(K$3:K998),K$3:K998,0),0)),O998),"")</f>
        <v/>
      </c>
      <c r="Q998" s="89" t="str">
        <f>IF(R998="","",COUNT(R$3:R998))</f>
        <v/>
      </c>
      <c r="R998" s="80" t="str">
        <f t="shared" si="539"/>
        <v/>
      </c>
      <c r="S998" s="91" t="str">
        <f>IFERROR(IF(COUNTA($E998:$G998)=0,"",IF(AND(R998="",$O998=INDEX(O$3:O998,MATCH(MAX(Q$3:Q998),Q$3:Q998,0),0)),INDEX(R$3:R998,MATCH(MAX(Q$3:Q998),Q$3:Q998,0),0),R998)),"")</f>
        <v/>
      </c>
      <c r="T998" s="80" t="str">
        <f>IF(U998="","",COUNT(U$3:U998))</f>
        <v/>
      </c>
      <c r="U998" s="80" t="str">
        <f t="shared" si="554"/>
        <v/>
      </c>
      <c r="V998" s="91" t="str">
        <f>IFERROR(IF(S998="","",IF(U998="",IF(AND(E998="",F998="",G998&lt;&gt;"",$O998=INDEX(O$3:O998,MATCH(MAX(T$3:T998),T$3:T998,0),0)),INDEX(U$3:U998,MATCH(MAX(T$3:T998),T$3:T998,0),0),IF(AND(S998&lt;&gt;"",U998=""),0,"")),U998)),"")</f>
        <v/>
      </c>
      <c r="W998" s="95" t="str">
        <f t="shared" si="555"/>
        <v/>
      </c>
      <c r="X998" s="198" t="str">
        <f t="shared" si="556"/>
        <v/>
      </c>
      <c r="Y998" s="92" t="str">
        <f t="shared" si="557"/>
        <v/>
      </c>
      <c r="Z998" s="106" t="str">
        <f>IF(P998="","",COUNTIF($N$3:$N998,$N998))</f>
        <v/>
      </c>
      <c r="AA998" s="92" t="str">
        <f t="shared" si="558"/>
        <v/>
      </c>
      <c r="AB998" s="92" t="str">
        <f t="shared" si="559"/>
        <v/>
      </c>
      <c r="AC998" s="92" t="str">
        <f t="shared" si="560"/>
        <v/>
      </c>
      <c r="AD998" s="92" t="str">
        <f t="shared" si="568"/>
        <v/>
      </c>
      <c r="AE998" s="92" t="str">
        <f t="shared" si="568"/>
        <v/>
      </c>
      <c r="AF998" s="92" t="str">
        <f t="shared" si="568"/>
        <v/>
      </c>
      <c r="AG998" s="92" t="str">
        <f t="shared" si="568"/>
        <v/>
      </c>
      <c r="AH998" s="92" t="str">
        <f t="shared" si="568"/>
        <v/>
      </c>
      <c r="AI998" s="92" t="str">
        <f t="shared" si="568"/>
        <v/>
      </c>
      <c r="AJ998" s="92" t="str">
        <f t="shared" si="568"/>
        <v/>
      </c>
      <c r="AK998" s="92" t="str">
        <f t="shared" si="568"/>
        <v/>
      </c>
      <c r="AL998" s="92" t="str">
        <f t="shared" si="568"/>
        <v/>
      </c>
      <c r="AN998" s="35" t="str">
        <f t="shared" si="540"/>
        <v/>
      </c>
      <c r="AO998" s="44" t="str">
        <f t="shared" si="562"/>
        <v/>
      </c>
      <c r="AP998" s="41" t="str">
        <f>IF(AO998="","",RANK(AO998,AO$3:AO$1048576,1)+COUNTIF(AO$3:AO998,AO998)-1)</f>
        <v/>
      </c>
      <c r="AQ998" s="1" t="str">
        <f t="shared" si="563"/>
        <v/>
      </c>
      <c r="AR998" s="34" t="str">
        <f t="shared" si="541"/>
        <v/>
      </c>
      <c r="AS998" s="39" t="str">
        <f t="shared" si="542"/>
        <v/>
      </c>
      <c r="AT998" s="44" t="str">
        <f t="shared" si="543"/>
        <v/>
      </c>
      <c r="AU998" s="41" t="str">
        <f>IF(AT998="","",RANK(AT998,AT$3:AT$1048576,1)+COUNTIF(AT$3:AT998,AT998)-1)</f>
        <v/>
      </c>
      <c r="AV998" s="1" t="str">
        <f t="shared" si="544"/>
        <v/>
      </c>
      <c r="AW998" s="34" t="str">
        <f t="shared" si="545"/>
        <v/>
      </c>
      <c r="AX998" s="39" t="str">
        <f t="shared" si="546"/>
        <v/>
      </c>
      <c r="AY998" s="44" t="str">
        <f t="shared" si="564"/>
        <v/>
      </c>
      <c r="AZ998" s="41" t="str">
        <f>IF(AY998="","",RANK(AY998,AY$3:AY$1048576,1)+COUNTIF(AY$3:AY998,AY998)-1)</f>
        <v/>
      </c>
      <c r="BA998" s="1" t="str">
        <f t="shared" si="547"/>
        <v/>
      </c>
      <c r="BB998" s="34" t="str">
        <f t="shared" si="548"/>
        <v/>
      </c>
      <c r="BC998" s="39" t="str">
        <f t="shared" si="549"/>
        <v/>
      </c>
      <c r="BD998" s="44" t="str">
        <f t="shared" si="565"/>
        <v/>
      </c>
      <c r="BE998" s="41" t="str">
        <f>IF(BD998="","",RANK(BD998,BD$3:BD$1048576,1)+COUNTIF(BD$3:BD998,BD998)-1)</f>
        <v/>
      </c>
      <c r="BF998" s="1" t="str">
        <f t="shared" si="550"/>
        <v/>
      </c>
      <c r="BG998" s="34" t="str">
        <f t="shared" si="551"/>
        <v/>
      </c>
      <c r="BH998" s="39" t="str">
        <f t="shared" si="552"/>
        <v/>
      </c>
      <c r="BJ998" s="3"/>
      <c r="BK998" s="86"/>
      <c r="BL998" s="86"/>
      <c r="BM998" s="86"/>
      <c r="BN998" s="86"/>
      <c r="BO998" s="3"/>
      <c r="BP998" s="86"/>
      <c r="BQ998" s="86"/>
      <c r="BR998" s="86"/>
      <c r="BS998" s="86"/>
      <c r="BT998" s="3"/>
      <c r="BU998" s="86"/>
      <c r="BV998" s="86"/>
      <c r="BW998" s="86"/>
      <c r="BX998" s="86"/>
      <c r="BY998" s="3"/>
      <c r="BZ998" s="86"/>
      <c r="CA998" s="86"/>
      <c r="CB998" s="86"/>
      <c r="CC998" s="86"/>
    </row>
    <row r="999" spans="2:81" ht="35.1" customHeight="1" x14ac:dyDescent="0.2">
      <c r="B999" s="187"/>
      <c r="C999" s="188"/>
      <c r="D999" s="189"/>
      <c r="E999" s="186"/>
      <c r="F999" s="182"/>
      <c r="G999" s="184"/>
      <c r="K999" s="80" t="str">
        <f>IF(O999="","",COUNT(O$3:O999))</f>
        <v/>
      </c>
      <c r="L999" s="80" t="str">
        <f>IF(B999&lt;&gt;"",B999,IF(OR(COUNTA($G$3:$G999)&lt;COUNTA($G$3:$G$1048576),$G999&lt;&gt;""),L998,""))</f>
        <v/>
      </c>
      <c r="M999" s="80" t="str">
        <f>IF(C999&lt;&gt;"",C999,IF(OR(COUNTA($G$3:$G999)&lt;COUNTA($G$3:$G$1048576),$G999&lt;&gt;""),M998,""))</f>
        <v/>
      </c>
      <c r="N999" s="80" t="str">
        <f>IF(D999&lt;&gt;"",D999,IF(OR(COUNTA($G$3:$G999)&lt;COUNTA($G$3:$G$1048576),$G999&lt;&gt;""),N998,""))</f>
        <v/>
      </c>
      <c r="O999" s="81" t="str">
        <f t="shared" ref="O999:O1062" si="569">IF(COUNT(L999:N999)=3,DATE(L999,M999,N999),"")</f>
        <v/>
      </c>
      <c r="P999" s="90" t="str">
        <f>IFERROR(IF(O999="",IF(COUNT(S$3:S$1048576)=COUNT(S$3:S999),IF(S999="","",INDEX(O$3:O999,MATCH(MAX(K$3:K999),K$3:K999,0),0)),INDEX(O$3:O999,MATCH(MAX(K$3:K999),K$3:K999,0),0)),O999),"")</f>
        <v/>
      </c>
      <c r="Q999" s="89" t="str">
        <f>IF(R999="","",COUNT(R$3:R999))</f>
        <v/>
      </c>
      <c r="R999" s="80" t="str">
        <f t="shared" ref="R999:R1062" si="570">IF(E999="","",E999)</f>
        <v/>
      </c>
      <c r="S999" s="91" t="str">
        <f>IFERROR(IF(COUNTA($E999:$G999)=0,"",IF(AND(R999="",$O999=INDEX(O$3:O999,MATCH(MAX(Q$3:Q999),Q$3:Q999,0),0)),INDEX(R$3:R999,MATCH(MAX(Q$3:Q999),Q$3:Q999,0),0),R999)),"")</f>
        <v/>
      </c>
      <c r="T999" s="80" t="str">
        <f>IF(U999="","",COUNT(U$3:U999))</f>
        <v/>
      </c>
      <c r="U999" s="80" t="str">
        <f t="shared" si="554"/>
        <v/>
      </c>
      <c r="V999" s="91" t="str">
        <f>IFERROR(IF(S999="","",IF(U999="",IF(AND(E999="",F999="",G999&lt;&gt;"",$O999=INDEX(O$3:O999,MATCH(MAX(T$3:T999),T$3:T999,0),0)),INDEX(U$3:U999,MATCH(MAX(T$3:T999),T$3:T999,0),0),IF(AND(S999&lt;&gt;"",U999=""),0,"")),U999)),"")</f>
        <v/>
      </c>
      <c r="W999" s="95" t="str">
        <f t="shared" si="555"/>
        <v/>
      </c>
      <c r="X999" s="198" t="str">
        <f t="shared" ref="X999:X1062" si="571">IF(P999="","",TEXT(P999,0))</f>
        <v/>
      </c>
      <c r="Y999" s="92" t="str">
        <f t="shared" si="557"/>
        <v/>
      </c>
      <c r="Z999" s="106" t="str">
        <f>IF(P999="","",COUNTIF($N$3:$N999,$N999))</f>
        <v/>
      </c>
      <c r="AA999" s="92" t="str">
        <f t="shared" ref="AA999:AA1062" si="572">IF(Z999="","",O999&amp;"@"&amp;Z999)</f>
        <v/>
      </c>
      <c r="AB999" s="92" t="str">
        <f t="shared" ref="AB999:AB1062" si="573">IF(Z999=1,AC999&amp;AD999&amp;AE999&amp;AF999&amp;AG999&amp;AH999&amp;AI999&amp;AJ999&amp;AK999&amp;AL999,"")</f>
        <v/>
      </c>
      <c r="AC999" s="92" t="str">
        <f t="shared" si="560"/>
        <v/>
      </c>
      <c r="AD999" s="92" t="str">
        <f t="shared" si="568"/>
        <v/>
      </c>
      <c r="AE999" s="92" t="str">
        <f t="shared" si="568"/>
        <v/>
      </c>
      <c r="AF999" s="92" t="str">
        <f t="shared" si="568"/>
        <v/>
      </c>
      <c r="AG999" s="92" t="str">
        <f t="shared" si="568"/>
        <v/>
      </c>
      <c r="AH999" s="92" t="str">
        <f t="shared" si="568"/>
        <v/>
      </c>
      <c r="AI999" s="92" t="str">
        <f t="shared" si="568"/>
        <v/>
      </c>
      <c r="AJ999" s="92" t="str">
        <f t="shared" si="568"/>
        <v/>
      </c>
      <c r="AK999" s="92" t="str">
        <f t="shared" si="568"/>
        <v/>
      </c>
      <c r="AL999" s="92" t="str">
        <f t="shared" si="568"/>
        <v/>
      </c>
      <c r="AN999" s="35" t="str">
        <f t="shared" si="540"/>
        <v/>
      </c>
      <c r="AO999" s="44" t="str">
        <f t="shared" si="562"/>
        <v/>
      </c>
      <c r="AP999" s="41" t="str">
        <f>IF(AO999="","",RANK(AO999,AO$3:AO$1048576,1)+COUNTIF(AO$3:AO999,AO999)-1)</f>
        <v/>
      </c>
      <c r="AQ999" s="1" t="str">
        <f t="shared" ref="AQ999:AQ1062" si="574">IF(OR($AN999="",$AN999&lt;&gt;AO$2,$W999=""),"",$S999)</f>
        <v/>
      </c>
      <c r="AR999" s="34" t="str">
        <f t="shared" ref="AR999:AR1062" si="575">IF(OR($AN999="",$AN999&lt;&gt;AO$2),"",$V999)</f>
        <v/>
      </c>
      <c r="AS999" s="39" t="str">
        <f t="shared" ref="AS999:AS1062" si="576">IF(OR($AN999="",$AN999&lt;&gt;AO$2,$G999=""),"",$G999)</f>
        <v/>
      </c>
      <c r="AT999" s="44" t="str">
        <f t="shared" si="543"/>
        <v/>
      </c>
      <c r="AU999" s="41" t="str">
        <f>IF(AT999="","",RANK(AT999,AT$3:AT$1048576,1)+COUNTIF(AT$3:AT999,AT999)-1)</f>
        <v/>
      </c>
      <c r="AV999" s="1" t="str">
        <f t="shared" ref="AV999:AV1062" si="577">IF(OR($AN999="",$AN999&lt;&gt;AT$2,$W999=""),"",$S999)</f>
        <v/>
      </c>
      <c r="AW999" s="34" t="str">
        <f t="shared" ref="AW999:AW1062" si="578">IF(OR($AN999="",$AN999&lt;&gt;AT$2),"",$V999)</f>
        <v/>
      </c>
      <c r="AX999" s="39" t="str">
        <f t="shared" ref="AX999:AX1062" si="579">IF(OR($AN999="",$AN999&lt;&gt;AT$2,$G999=""),"",$G999)</f>
        <v/>
      </c>
      <c r="AY999" s="44" t="str">
        <f t="shared" si="564"/>
        <v/>
      </c>
      <c r="AZ999" s="41" t="str">
        <f>IF(AY999="","",RANK(AY999,AY$3:AY$1048576,1)+COUNTIF(AY$3:AY999,AY999)-1)</f>
        <v/>
      </c>
      <c r="BA999" s="1" t="str">
        <f t="shared" ref="BA999:BA1062" si="580">IF(OR($AN999="",$AN999&lt;&gt;AY$2,$W999=""),"",$S999)</f>
        <v/>
      </c>
      <c r="BB999" s="34" t="str">
        <f t="shared" ref="BB999:BB1062" si="581">IF(OR($AN999="",$AN999&lt;&gt;AY$2),"",$V999)</f>
        <v/>
      </c>
      <c r="BC999" s="39" t="str">
        <f t="shared" ref="BC999:BC1062" si="582">IF(OR($AN999="",$AN999&lt;&gt;AY$2,$G999=""),"",$G999)</f>
        <v/>
      </c>
      <c r="BD999" s="44" t="str">
        <f t="shared" si="565"/>
        <v/>
      </c>
      <c r="BE999" s="41" t="str">
        <f>IF(BD999="","",RANK(BD999,BD$3:BD$1048576,1)+COUNTIF(BD$3:BD999,BD999)-1)</f>
        <v/>
      </c>
      <c r="BF999" s="1" t="str">
        <f t="shared" ref="BF999:BF1062" si="583">IF(OR($AN999="",$AN999&lt;&gt;BD$2,$W999=""),"",$S999)</f>
        <v/>
      </c>
      <c r="BG999" s="34" t="str">
        <f t="shared" ref="BG999:BG1062" si="584">IF(OR($AN999="",$AN999&lt;&gt;BD$2),"",$V999)</f>
        <v/>
      </c>
      <c r="BH999" s="39" t="str">
        <f t="shared" ref="BH999:BH1062" si="585">IF(OR($AN999="",$AN999&lt;&gt;BD$2,$G999=""),"",$G999)</f>
        <v/>
      </c>
      <c r="BJ999" s="3"/>
      <c r="BK999" s="86"/>
      <c r="BL999" s="86"/>
      <c r="BM999" s="86"/>
      <c r="BN999" s="86"/>
      <c r="BO999" s="3"/>
      <c r="BP999" s="86"/>
      <c r="BQ999" s="86"/>
      <c r="BR999" s="86"/>
      <c r="BS999" s="86"/>
      <c r="BT999" s="3"/>
      <c r="BU999" s="86"/>
      <c r="BV999" s="86"/>
      <c r="BW999" s="86"/>
      <c r="BX999" s="86"/>
      <c r="BY999" s="3"/>
      <c r="BZ999" s="86"/>
      <c r="CA999" s="86"/>
      <c r="CB999" s="86"/>
      <c r="CC999" s="86"/>
    </row>
    <row r="1000" spans="2:81" ht="35.1" customHeight="1" x14ac:dyDescent="0.2">
      <c r="B1000" s="187"/>
      <c r="C1000" s="188"/>
      <c r="D1000" s="189"/>
      <c r="E1000" s="186"/>
      <c r="F1000" s="182"/>
      <c r="G1000" s="184"/>
      <c r="K1000" s="80" t="str">
        <f>IF(O1000="","",COUNT(O$3:O1000))</f>
        <v/>
      </c>
      <c r="L1000" s="80" t="str">
        <f>IF(B1000&lt;&gt;"",B1000,IF(OR(COUNTA($G$3:$G1000)&lt;COUNTA($G$3:$G$1048576),$G1000&lt;&gt;""),L999,""))</f>
        <v/>
      </c>
      <c r="M1000" s="80" t="str">
        <f>IF(C1000&lt;&gt;"",C1000,IF(OR(COUNTA($G$3:$G1000)&lt;COUNTA($G$3:$G$1048576),$G1000&lt;&gt;""),M999,""))</f>
        <v/>
      </c>
      <c r="N1000" s="80" t="str">
        <f>IF(D1000&lt;&gt;"",D1000,IF(OR(COUNTA($G$3:$G1000)&lt;COUNTA($G$3:$G$1048576),$G1000&lt;&gt;""),N999,""))</f>
        <v/>
      </c>
      <c r="O1000" s="81" t="str">
        <f t="shared" si="569"/>
        <v/>
      </c>
      <c r="P1000" s="90" t="str">
        <f>IFERROR(IF(O1000="",IF(COUNT(S$3:S$1048576)=COUNT(S$3:S1000),IF(S1000="","",INDEX(O$3:O1000,MATCH(MAX(K$3:K1000),K$3:K1000,0),0)),INDEX(O$3:O1000,MATCH(MAX(K$3:K1000),K$3:K1000,0),0)),O1000),"")</f>
        <v/>
      </c>
      <c r="Q1000" s="89" t="str">
        <f>IF(R1000="","",COUNT(R$3:R1000))</f>
        <v/>
      </c>
      <c r="R1000" s="80" t="str">
        <f t="shared" si="570"/>
        <v/>
      </c>
      <c r="S1000" s="91" t="str">
        <f>IFERROR(IF(COUNTA($E1000:$G1000)=0,"",IF(AND(R1000="",$O1000=INDEX(O$3:O1000,MATCH(MAX(Q$3:Q1000),Q$3:Q1000,0),0)),INDEX(R$3:R1000,MATCH(MAX(Q$3:Q1000),Q$3:Q1000,0),0),R1000)),"")</f>
        <v/>
      </c>
      <c r="T1000" s="80" t="str">
        <f>IF(U1000="","",COUNT(U$3:U1000))</f>
        <v/>
      </c>
      <c r="U1000" s="80" t="str">
        <f t="shared" si="554"/>
        <v/>
      </c>
      <c r="V1000" s="91" t="str">
        <f>IFERROR(IF(S1000="","",IF(U1000="",IF(AND(E1000="",F1000="",G1000&lt;&gt;"",$O1000=INDEX(O$3:O1000,MATCH(MAX(T$3:T1000),T$3:T1000,0),0)),INDEX(U$3:U1000,MATCH(MAX(T$3:T1000),T$3:T1000,0),0),IF(AND(S1000&lt;&gt;"",U1000=""),0,"")),U1000)),"")</f>
        <v/>
      </c>
      <c r="W1000" s="95" t="str">
        <f t="shared" si="555"/>
        <v/>
      </c>
      <c r="X1000" s="198" t="str">
        <f t="shared" si="571"/>
        <v/>
      </c>
      <c r="Y1000" s="92" t="str">
        <f t="shared" si="557"/>
        <v/>
      </c>
      <c r="Z1000" s="106" t="str">
        <f>IF(P1000="","",COUNTIF($N$3:$N1000,$N1000))</f>
        <v/>
      </c>
      <c r="AA1000" s="92" t="str">
        <f t="shared" si="572"/>
        <v/>
      </c>
      <c r="AB1000" s="92" t="str">
        <f t="shared" si="573"/>
        <v/>
      </c>
      <c r="AC1000" s="92" t="str">
        <f t="shared" si="560"/>
        <v/>
      </c>
      <c r="AD1000" s="92" t="str">
        <f t="shared" si="568"/>
        <v/>
      </c>
      <c r="AE1000" s="92" t="str">
        <f t="shared" si="568"/>
        <v/>
      </c>
      <c r="AF1000" s="92" t="str">
        <f t="shared" si="568"/>
        <v/>
      </c>
      <c r="AG1000" s="92" t="str">
        <f t="shared" si="568"/>
        <v/>
      </c>
      <c r="AH1000" s="92" t="str">
        <f t="shared" si="568"/>
        <v/>
      </c>
      <c r="AI1000" s="92" t="str">
        <f t="shared" si="568"/>
        <v/>
      </c>
      <c r="AJ1000" s="92" t="str">
        <f t="shared" si="568"/>
        <v/>
      </c>
      <c r="AK1000" s="92" t="str">
        <f t="shared" si="568"/>
        <v/>
      </c>
      <c r="AL1000" s="92" t="str">
        <f t="shared" si="568"/>
        <v/>
      </c>
      <c r="AN1000" s="35" t="str">
        <f t="shared" si="540"/>
        <v/>
      </c>
      <c r="AO1000" s="44" t="str">
        <f t="shared" si="562"/>
        <v/>
      </c>
      <c r="AP1000" s="41" t="str">
        <f>IF(AO1000="","",RANK(AO1000,AO$3:AO$1048576,1)+COUNTIF(AO$3:AO1000,AO1000)-1)</f>
        <v/>
      </c>
      <c r="AQ1000" s="1" t="str">
        <f t="shared" si="574"/>
        <v/>
      </c>
      <c r="AR1000" s="34" t="str">
        <f t="shared" si="575"/>
        <v/>
      </c>
      <c r="AS1000" s="39" t="str">
        <f t="shared" si="576"/>
        <v/>
      </c>
      <c r="AT1000" s="44" t="str">
        <f t="shared" si="543"/>
        <v/>
      </c>
      <c r="AU1000" s="41" t="str">
        <f>IF(AT1000="","",RANK(AT1000,AT$3:AT$1048576,1)+COUNTIF(AT$3:AT1000,AT1000)-1)</f>
        <v/>
      </c>
      <c r="AV1000" s="1" t="str">
        <f t="shared" si="577"/>
        <v/>
      </c>
      <c r="AW1000" s="34" t="str">
        <f t="shared" si="578"/>
        <v/>
      </c>
      <c r="AX1000" s="39" t="str">
        <f t="shared" si="579"/>
        <v/>
      </c>
      <c r="AY1000" s="44" t="str">
        <f t="shared" si="564"/>
        <v/>
      </c>
      <c r="AZ1000" s="41" t="str">
        <f>IF(AY1000="","",RANK(AY1000,AY$3:AY$1048576,1)+COUNTIF(AY$3:AY1000,AY1000)-1)</f>
        <v/>
      </c>
      <c r="BA1000" s="1" t="str">
        <f t="shared" si="580"/>
        <v/>
      </c>
      <c r="BB1000" s="34" t="str">
        <f t="shared" si="581"/>
        <v/>
      </c>
      <c r="BC1000" s="39" t="str">
        <f t="shared" si="582"/>
        <v/>
      </c>
      <c r="BD1000" s="44" t="str">
        <f t="shared" si="565"/>
        <v/>
      </c>
      <c r="BE1000" s="41" t="str">
        <f>IF(BD1000="","",RANK(BD1000,BD$3:BD$1048576,1)+COUNTIF(BD$3:BD1000,BD1000)-1)</f>
        <v/>
      </c>
      <c r="BF1000" s="1" t="str">
        <f t="shared" si="583"/>
        <v/>
      </c>
      <c r="BG1000" s="34" t="str">
        <f t="shared" si="584"/>
        <v/>
      </c>
      <c r="BH1000" s="39" t="str">
        <f t="shared" si="585"/>
        <v/>
      </c>
      <c r="BJ1000" s="3"/>
      <c r="BK1000" s="86"/>
      <c r="BL1000" s="86"/>
      <c r="BM1000" s="86"/>
      <c r="BN1000" s="86"/>
      <c r="BO1000" s="3"/>
      <c r="BP1000" s="86"/>
      <c r="BQ1000" s="86"/>
      <c r="BR1000" s="86"/>
      <c r="BS1000" s="86"/>
      <c r="BT1000" s="3"/>
      <c r="BU1000" s="86"/>
      <c r="BV1000" s="86"/>
      <c r="BW1000" s="86"/>
      <c r="BX1000" s="86"/>
      <c r="BY1000" s="3"/>
      <c r="BZ1000" s="86"/>
      <c r="CA1000" s="86"/>
      <c r="CB1000" s="86"/>
      <c r="CC1000" s="86"/>
    </row>
    <row r="1001" spans="2:81" ht="35.1" customHeight="1" x14ac:dyDescent="0.2">
      <c r="B1001" s="187"/>
      <c r="C1001" s="188"/>
      <c r="D1001" s="189"/>
      <c r="E1001" s="186"/>
      <c r="F1001" s="182"/>
      <c r="G1001" s="184"/>
      <c r="K1001" s="80" t="str">
        <f>IF(O1001="","",COUNT(O$3:O1001))</f>
        <v/>
      </c>
      <c r="L1001" s="80" t="str">
        <f>IF(B1001&lt;&gt;"",B1001,IF(OR(COUNTA($G$3:$G1001)&lt;COUNTA($G$3:$G$1048576),$G1001&lt;&gt;""),L1000,""))</f>
        <v/>
      </c>
      <c r="M1001" s="80" t="str">
        <f>IF(C1001&lt;&gt;"",C1001,IF(OR(COUNTA($G$3:$G1001)&lt;COUNTA($G$3:$G$1048576),$G1001&lt;&gt;""),M1000,""))</f>
        <v/>
      </c>
      <c r="N1001" s="80" t="str">
        <f>IF(D1001&lt;&gt;"",D1001,IF(OR(COUNTA($G$3:$G1001)&lt;COUNTA($G$3:$G$1048576),$G1001&lt;&gt;""),N1000,""))</f>
        <v/>
      </c>
      <c r="O1001" s="81" t="str">
        <f t="shared" si="569"/>
        <v/>
      </c>
      <c r="P1001" s="90" t="str">
        <f>IFERROR(IF(O1001="",IF(COUNT(S$3:S$1048576)=COUNT(S$3:S1001),IF(S1001="","",INDEX(O$3:O1001,MATCH(MAX(K$3:K1001),K$3:K1001,0),0)),INDEX(O$3:O1001,MATCH(MAX(K$3:K1001),K$3:K1001,0),0)),O1001),"")</f>
        <v/>
      </c>
      <c r="Q1001" s="89" t="str">
        <f>IF(R1001="","",COUNT(R$3:R1001))</f>
        <v/>
      </c>
      <c r="R1001" s="80" t="str">
        <f t="shared" si="570"/>
        <v/>
      </c>
      <c r="S1001" s="91" t="str">
        <f>IFERROR(IF(COUNTA($E1001:$G1001)=0,"",IF(AND(R1001="",$O1001=INDEX(O$3:O1001,MATCH(MAX(Q$3:Q1001),Q$3:Q1001,0),0)),INDEX(R$3:R1001,MATCH(MAX(Q$3:Q1001),Q$3:Q1001,0),0),R1001)),"")</f>
        <v/>
      </c>
      <c r="T1001" s="80" t="str">
        <f>IF(U1001="","",COUNT(U$3:U1001))</f>
        <v/>
      </c>
      <c r="U1001" s="80" t="str">
        <f t="shared" si="554"/>
        <v/>
      </c>
      <c r="V1001" s="91" t="str">
        <f>IFERROR(IF(S1001="","",IF(U1001="",IF(AND(E1001="",F1001="",G1001&lt;&gt;"",$O1001=INDEX(O$3:O1001,MATCH(MAX(T$3:T1001),T$3:T1001,0),0)),INDEX(U$3:U1001,MATCH(MAX(T$3:T1001),T$3:T1001,0),0),IF(AND(S1001&lt;&gt;"",U1001=""),0,"")),U1001)),"")</f>
        <v/>
      </c>
      <c r="W1001" s="95" t="str">
        <f t="shared" si="555"/>
        <v/>
      </c>
      <c r="X1001" s="198" t="str">
        <f t="shared" si="571"/>
        <v/>
      </c>
      <c r="Y1001" s="92" t="str">
        <f t="shared" si="557"/>
        <v/>
      </c>
      <c r="Z1001" s="106" t="str">
        <f>IF(P1001="","",COUNTIF($N$3:$N1001,$N1001))</f>
        <v/>
      </c>
      <c r="AA1001" s="92" t="str">
        <f t="shared" si="572"/>
        <v/>
      </c>
      <c r="AB1001" s="92" t="str">
        <f t="shared" si="573"/>
        <v/>
      </c>
      <c r="AC1001" s="92" t="str">
        <f t="shared" si="560"/>
        <v/>
      </c>
      <c r="AD1001" s="92" t="str">
        <f t="shared" si="568"/>
        <v/>
      </c>
      <c r="AE1001" s="92" t="str">
        <f t="shared" si="568"/>
        <v/>
      </c>
      <c r="AF1001" s="92" t="str">
        <f t="shared" si="568"/>
        <v/>
      </c>
      <c r="AG1001" s="92" t="str">
        <f t="shared" si="568"/>
        <v/>
      </c>
      <c r="AH1001" s="92" t="str">
        <f t="shared" si="568"/>
        <v/>
      </c>
      <c r="AI1001" s="92" t="str">
        <f t="shared" si="568"/>
        <v/>
      </c>
      <c r="AJ1001" s="92" t="str">
        <f t="shared" si="568"/>
        <v/>
      </c>
      <c r="AK1001" s="92" t="str">
        <f t="shared" si="568"/>
        <v/>
      </c>
      <c r="AL1001" s="92" t="str">
        <f t="shared" si="568"/>
        <v/>
      </c>
      <c r="AN1001" s="35" t="str">
        <f t="shared" si="540"/>
        <v/>
      </c>
      <c r="AO1001" s="44" t="str">
        <f t="shared" si="562"/>
        <v/>
      </c>
      <c r="AP1001" s="41" t="str">
        <f>IF(AO1001="","",RANK(AO1001,AO$3:AO$1048576,1)+COUNTIF(AO$3:AO1001,AO1001)-1)</f>
        <v/>
      </c>
      <c r="AQ1001" s="1" t="str">
        <f t="shared" si="574"/>
        <v/>
      </c>
      <c r="AR1001" s="34" t="str">
        <f t="shared" si="575"/>
        <v/>
      </c>
      <c r="AS1001" s="39" t="str">
        <f t="shared" si="576"/>
        <v/>
      </c>
      <c r="AT1001" s="44" t="str">
        <f t="shared" si="543"/>
        <v/>
      </c>
      <c r="AU1001" s="41" t="str">
        <f>IF(AT1001="","",RANK(AT1001,AT$3:AT$1048576,1)+COUNTIF(AT$3:AT1001,AT1001)-1)</f>
        <v/>
      </c>
      <c r="AV1001" s="1" t="str">
        <f t="shared" si="577"/>
        <v/>
      </c>
      <c r="AW1001" s="34" t="str">
        <f t="shared" si="578"/>
        <v/>
      </c>
      <c r="AX1001" s="39" t="str">
        <f t="shared" si="579"/>
        <v/>
      </c>
      <c r="AY1001" s="44" t="str">
        <f t="shared" si="564"/>
        <v/>
      </c>
      <c r="AZ1001" s="41" t="str">
        <f>IF(AY1001="","",RANK(AY1001,AY$3:AY$1048576,1)+COUNTIF(AY$3:AY1001,AY1001)-1)</f>
        <v/>
      </c>
      <c r="BA1001" s="1" t="str">
        <f t="shared" si="580"/>
        <v/>
      </c>
      <c r="BB1001" s="34" t="str">
        <f t="shared" si="581"/>
        <v/>
      </c>
      <c r="BC1001" s="39" t="str">
        <f t="shared" si="582"/>
        <v/>
      </c>
      <c r="BD1001" s="44" t="str">
        <f t="shared" si="565"/>
        <v/>
      </c>
      <c r="BE1001" s="41" t="str">
        <f>IF(BD1001="","",RANK(BD1001,BD$3:BD$1048576,1)+COUNTIF(BD$3:BD1001,BD1001)-1)</f>
        <v/>
      </c>
      <c r="BF1001" s="1" t="str">
        <f t="shared" si="583"/>
        <v/>
      </c>
      <c r="BG1001" s="34" t="str">
        <f t="shared" si="584"/>
        <v/>
      </c>
      <c r="BH1001" s="39" t="str">
        <f t="shared" si="585"/>
        <v/>
      </c>
      <c r="BJ1001" s="3"/>
      <c r="BK1001" s="86"/>
      <c r="BL1001" s="86"/>
      <c r="BM1001" s="86"/>
      <c r="BN1001" s="86"/>
      <c r="BO1001" s="3"/>
      <c r="BP1001" s="86"/>
      <c r="BQ1001" s="86"/>
      <c r="BR1001" s="86"/>
      <c r="BS1001" s="86"/>
      <c r="BT1001" s="3"/>
      <c r="BU1001" s="86"/>
      <c r="BV1001" s="86"/>
      <c r="BW1001" s="86"/>
      <c r="BX1001" s="86"/>
      <c r="BY1001" s="3"/>
      <c r="BZ1001" s="86"/>
      <c r="CA1001" s="86"/>
      <c r="CB1001" s="86"/>
      <c r="CC1001" s="86"/>
    </row>
    <row r="1002" spans="2:81" ht="35.1" customHeight="1" x14ac:dyDescent="0.2">
      <c r="B1002" s="187"/>
      <c r="C1002" s="188"/>
      <c r="D1002" s="189"/>
      <c r="E1002" s="186"/>
      <c r="F1002" s="182"/>
      <c r="G1002" s="184"/>
      <c r="K1002" s="80" t="str">
        <f>IF(O1002="","",COUNT(O$3:O1002))</f>
        <v/>
      </c>
      <c r="L1002" s="80" t="str">
        <f>IF(B1002&lt;&gt;"",B1002,IF(OR(COUNTA($G$3:$G1002)&lt;COUNTA($G$3:$G$1048576),$G1002&lt;&gt;""),L1001,""))</f>
        <v/>
      </c>
      <c r="M1002" s="80" t="str">
        <f>IF(C1002&lt;&gt;"",C1002,IF(OR(COUNTA($G$3:$G1002)&lt;COUNTA($G$3:$G$1048576),$G1002&lt;&gt;""),M1001,""))</f>
        <v/>
      </c>
      <c r="N1002" s="80" t="str">
        <f>IF(D1002&lt;&gt;"",D1002,IF(OR(COUNTA($G$3:$G1002)&lt;COUNTA($G$3:$G$1048576),$G1002&lt;&gt;""),N1001,""))</f>
        <v/>
      </c>
      <c r="O1002" s="81" t="str">
        <f t="shared" si="569"/>
        <v/>
      </c>
      <c r="P1002" s="90" t="str">
        <f>IFERROR(IF(O1002="",IF(COUNT(S$3:S$1048576)=COUNT(S$3:S1002),IF(S1002="","",INDEX(O$3:O1002,MATCH(MAX(K$3:K1002),K$3:K1002,0),0)),INDEX(O$3:O1002,MATCH(MAX(K$3:K1002),K$3:K1002,0),0)),O1002),"")</f>
        <v/>
      </c>
      <c r="Q1002" s="89" t="str">
        <f>IF(R1002="","",COUNT(R$3:R1002))</f>
        <v/>
      </c>
      <c r="R1002" s="80" t="str">
        <f t="shared" si="570"/>
        <v/>
      </c>
      <c r="S1002" s="91" t="str">
        <f>IFERROR(IF(COUNTA($E1002:$G1002)=0,"",IF(AND(R1002="",$O1002=INDEX(O$3:O1002,MATCH(MAX(Q$3:Q1002),Q$3:Q1002,0),0)),INDEX(R$3:R1002,MATCH(MAX(Q$3:Q1002),Q$3:Q1002,0),0),R1002)),"")</f>
        <v/>
      </c>
      <c r="T1002" s="80" t="str">
        <f>IF(U1002="","",COUNT(U$3:U1002))</f>
        <v/>
      </c>
      <c r="U1002" s="80" t="str">
        <f t="shared" si="554"/>
        <v/>
      </c>
      <c r="V1002" s="91" t="str">
        <f>IFERROR(IF(S1002="","",IF(U1002="",IF(AND(E1002="",F1002="",G1002&lt;&gt;"",$O1002=INDEX(O$3:O1002,MATCH(MAX(T$3:T1002),T$3:T1002,0),0)),INDEX(U$3:U1002,MATCH(MAX(T$3:T1002),T$3:T1002,0),0),IF(AND(S1002&lt;&gt;"",U1002=""),0,"")),U1002)),"")</f>
        <v/>
      </c>
      <c r="W1002" s="95" t="str">
        <f t="shared" si="555"/>
        <v/>
      </c>
      <c r="X1002" s="198" t="str">
        <f t="shared" si="571"/>
        <v/>
      </c>
      <c r="Y1002" s="92" t="str">
        <f t="shared" si="557"/>
        <v/>
      </c>
      <c r="Z1002" s="106" t="str">
        <f>IF(P1002="","",COUNTIF($N$3:$N1002,$N1002))</f>
        <v/>
      </c>
      <c r="AA1002" s="92" t="str">
        <f t="shared" si="572"/>
        <v/>
      </c>
      <c r="AB1002" s="92" t="str">
        <f t="shared" si="573"/>
        <v/>
      </c>
      <c r="AC1002" s="92" t="str">
        <f t="shared" si="560"/>
        <v/>
      </c>
      <c r="AD1002" s="92" t="str">
        <f t="shared" si="568"/>
        <v/>
      </c>
      <c r="AE1002" s="92" t="str">
        <f t="shared" si="568"/>
        <v/>
      </c>
      <c r="AF1002" s="92" t="str">
        <f t="shared" si="568"/>
        <v/>
      </c>
      <c r="AG1002" s="92" t="str">
        <f t="shared" si="568"/>
        <v/>
      </c>
      <c r="AH1002" s="92" t="str">
        <f t="shared" si="568"/>
        <v/>
      </c>
      <c r="AI1002" s="92" t="str">
        <f t="shared" si="568"/>
        <v/>
      </c>
      <c r="AJ1002" s="92" t="str">
        <f t="shared" si="568"/>
        <v/>
      </c>
      <c r="AK1002" s="92" t="str">
        <f t="shared" si="568"/>
        <v/>
      </c>
      <c r="AL1002" s="92" t="str">
        <f t="shared" si="568"/>
        <v/>
      </c>
      <c r="AN1002" s="35" t="str">
        <f t="shared" si="540"/>
        <v/>
      </c>
      <c r="AO1002" s="44" t="str">
        <f t="shared" si="562"/>
        <v/>
      </c>
      <c r="AP1002" s="41" t="str">
        <f>IF(AO1002="","",RANK(AO1002,AO$3:AO$1048576,1)+COUNTIF(AO$3:AO1002,AO1002)-1)</f>
        <v/>
      </c>
      <c r="AQ1002" s="1" t="str">
        <f t="shared" si="574"/>
        <v/>
      </c>
      <c r="AR1002" s="34" t="str">
        <f t="shared" si="575"/>
        <v/>
      </c>
      <c r="AS1002" s="39" t="str">
        <f t="shared" si="576"/>
        <v/>
      </c>
      <c r="AT1002" s="44" t="str">
        <f t="shared" si="543"/>
        <v/>
      </c>
      <c r="AU1002" s="41" t="str">
        <f>IF(AT1002="","",RANK(AT1002,AT$3:AT$1048576,1)+COUNTIF(AT$3:AT1002,AT1002)-1)</f>
        <v/>
      </c>
      <c r="AV1002" s="1" t="str">
        <f t="shared" si="577"/>
        <v/>
      </c>
      <c r="AW1002" s="34" t="str">
        <f t="shared" si="578"/>
        <v/>
      </c>
      <c r="AX1002" s="39" t="str">
        <f t="shared" si="579"/>
        <v/>
      </c>
      <c r="AY1002" s="44" t="str">
        <f t="shared" si="564"/>
        <v/>
      </c>
      <c r="AZ1002" s="41" t="str">
        <f>IF(AY1002="","",RANK(AY1002,AY$3:AY$1048576,1)+COUNTIF(AY$3:AY1002,AY1002)-1)</f>
        <v/>
      </c>
      <c r="BA1002" s="1" t="str">
        <f t="shared" si="580"/>
        <v/>
      </c>
      <c r="BB1002" s="34" t="str">
        <f t="shared" si="581"/>
        <v/>
      </c>
      <c r="BC1002" s="39" t="str">
        <f t="shared" si="582"/>
        <v/>
      </c>
      <c r="BD1002" s="44" t="str">
        <f t="shared" si="565"/>
        <v/>
      </c>
      <c r="BE1002" s="41" t="str">
        <f>IF(BD1002="","",RANK(BD1002,BD$3:BD$1048576,1)+COUNTIF(BD$3:BD1002,BD1002)-1)</f>
        <v/>
      </c>
      <c r="BF1002" s="1" t="str">
        <f t="shared" si="583"/>
        <v/>
      </c>
      <c r="BG1002" s="34" t="str">
        <f t="shared" si="584"/>
        <v/>
      </c>
      <c r="BH1002" s="39" t="str">
        <f t="shared" si="585"/>
        <v/>
      </c>
      <c r="BJ1002" s="3"/>
      <c r="BK1002" s="86"/>
      <c r="BL1002" s="86"/>
      <c r="BM1002" s="86"/>
      <c r="BN1002" s="86"/>
      <c r="BO1002" s="3"/>
      <c r="BP1002" s="86"/>
      <c r="BQ1002" s="86"/>
      <c r="BR1002" s="86"/>
      <c r="BS1002" s="86"/>
      <c r="BT1002" s="3"/>
      <c r="BU1002" s="86"/>
      <c r="BV1002" s="86"/>
      <c r="BW1002" s="86"/>
      <c r="BX1002" s="86"/>
      <c r="BY1002" s="3"/>
      <c r="BZ1002" s="86"/>
      <c r="CA1002" s="86"/>
      <c r="CB1002" s="86"/>
      <c r="CC1002" s="86"/>
    </row>
    <row r="1003" spans="2:81" ht="35.1" customHeight="1" x14ac:dyDescent="0.2">
      <c r="B1003" s="187"/>
      <c r="C1003" s="188"/>
      <c r="D1003" s="189"/>
      <c r="E1003" s="186"/>
      <c r="F1003" s="182"/>
      <c r="G1003" s="184"/>
      <c r="K1003" s="80" t="str">
        <f>IF(O1003="","",COUNT(O$3:O1003))</f>
        <v/>
      </c>
      <c r="L1003" s="80" t="str">
        <f>IF(B1003&lt;&gt;"",B1003,IF(OR(COUNTA($G$3:$G1003)&lt;COUNTA($G$3:$G$1048576),$G1003&lt;&gt;""),L1002,""))</f>
        <v/>
      </c>
      <c r="M1003" s="80" t="str">
        <f>IF(C1003&lt;&gt;"",C1003,IF(OR(COUNTA($G$3:$G1003)&lt;COUNTA($G$3:$G$1048576),$G1003&lt;&gt;""),M1002,""))</f>
        <v/>
      </c>
      <c r="N1003" s="80" t="str">
        <f>IF(D1003&lt;&gt;"",D1003,IF(OR(COUNTA($G$3:$G1003)&lt;COUNTA($G$3:$G$1048576),$G1003&lt;&gt;""),N1002,""))</f>
        <v/>
      </c>
      <c r="O1003" s="81" t="str">
        <f t="shared" si="569"/>
        <v/>
      </c>
      <c r="P1003" s="90" t="str">
        <f>IFERROR(IF(O1003="",IF(COUNT(S$3:S$1048576)=COUNT(S$3:S1003),IF(S1003="","",INDEX(O$3:O1003,MATCH(MAX(K$3:K1003),K$3:K1003,0),0)),INDEX(O$3:O1003,MATCH(MAX(K$3:K1003),K$3:K1003,0),0)),O1003),"")</f>
        <v/>
      </c>
      <c r="Q1003" s="89" t="str">
        <f>IF(R1003="","",COUNT(R$3:R1003))</f>
        <v/>
      </c>
      <c r="R1003" s="80" t="str">
        <f t="shared" si="570"/>
        <v/>
      </c>
      <c r="S1003" s="91" t="str">
        <f>IFERROR(IF(COUNTA($E1003:$G1003)=0,"",IF(AND(R1003="",$O1003=INDEX(O$3:O1003,MATCH(MAX(Q$3:Q1003),Q$3:Q1003,0),0)),INDEX(R$3:R1003,MATCH(MAX(Q$3:Q1003),Q$3:Q1003,0),0),R1003)),"")</f>
        <v/>
      </c>
      <c r="T1003" s="80" t="str">
        <f>IF(U1003="","",COUNT(U$3:U1003))</f>
        <v/>
      </c>
      <c r="U1003" s="80" t="str">
        <f t="shared" si="554"/>
        <v/>
      </c>
      <c r="V1003" s="91" t="str">
        <f>IFERROR(IF(S1003="","",IF(U1003="",IF(AND(E1003="",F1003="",G1003&lt;&gt;"",$O1003=INDEX(O$3:O1003,MATCH(MAX(T$3:T1003),T$3:T1003,0),0)),INDEX(U$3:U1003,MATCH(MAX(T$3:T1003),T$3:T1003,0),0),IF(AND(S1003&lt;&gt;"",U1003=""),0,"")),U1003)),"")</f>
        <v/>
      </c>
      <c r="W1003" s="95" t="str">
        <f t="shared" si="555"/>
        <v/>
      </c>
      <c r="X1003" s="198" t="str">
        <f t="shared" si="571"/>
        <v/>
      </c>
      <c r="Y1003" s="92" t="str">
        <f t="shared" si="557"/>
        <v/>
      </c>
      <c r="Z1003" s="106" t="str">
        <f>IF(P1003="","",COUNTIF($N$3:$N1003,$N1003))</f>
        <v/>
      </c>
      <c r="AA1003" s="92" t="str">
        <f t="shared" si="572"/>
        <v/>
      </c>
      <c r="AB1003" s="92" t="str">
        <f t="shared" si="573"/>
        <v/>
      </c>
      <c r="AC1003" s="92" t="str">
        <f t="shared" si="560"/>
        <v/>
      </c>
      <c r="AD1003" s="92" t="str">
        <f t="shared" si="568"/>
        <v/>
      </c>
      <c r="AE1003" s="92" t="str">
        <f t="shared" si="568"/>
        <v/>
      </c>
      <c r="AF1003" s="92" t="str">
        <f t="shared" si="568"/>
        <v/>
      </c>
      <c r="AG1003" s="92" t="str">
        <f t="shared" si="568"/>
        <v/>
      </c>
      <c r="AH1003" s="92" t="str">
        <f t="shared" si="568"/>
        <v/>
      </c>
      <c r="AI1003" s="92" t="str">
        <f t="shared" si="568"/>
        <v/>
      </c>
      <c r="AJ1003" s="92" t="str">
        <f t="shared" si="568"/>
        <v/>
      </c>
      <c r="AK1003" s="92" t="str">
        <f t="shared" si="568"/>
        <v/>
      </c>
      <c r="AL1003" s="92" t="str">
        <f t="shared" si="568"/>
        <v/>
      </c>
      <c r="AN1003" s="35" t="str">
        <f t="shared" si="540"/>
        <v/>
      </c>
      <c r="AO1003" s="44" t="str">
        <f t="shared" si="562"/>
        <v/>
      </c>
      <c r="AP1003" s="41" t="str">
        <f>IF(AO1003="","",RANK(AO1003,AO$3:AO$1048576,1)+COUNTIF(AO$3:AO1003,AO1003)-1)</f>
        <v/>
      </c>
      <c r="AQ1003" s="1" t="str">
        <f t="shared" si="574"/>
        <v/>
      </c>
      <c r="AR1003" s="34" t="str">
        <f t="shared" si="575"/>
        <v/>
      </c>
      <c r="AS1003" s="39" t="str">
        <f t="shared" si="576"/>
        <v/>
      </c>
      <c r="AT1003" s="44" t="str">
        <f t="shared" si="543"/>
        <v/>
      </c>
      <c r="AU1003" s="41" t="str">
        <f>IF(AT1003="","",RANK(AT1003,AT$3:AT$1048576,1)+COUNTIF(AT$3:AT1003,AT1003)-1)</f>
        <v/>
      </c>
      <c r="AV1003" s="1" t="str">
        <f t="shared" si="577"/>
        <v/>
      </c>
      <c r="AW1003" s="34" t="str">
        <f t="shared" si="578"/>
        <v/>
      </c>
      <c r="AX1003" s="39" t="str">
        <f t="shared" si="579"/>
        <v/>
      </c>
      <c r="AY1003" s="44" t="str">
        <f t="shared" si="564"/>
        <v/>
      </c>
      <c r="AZ1003" s="41" t="str">
        <f>IF(AY1003="","",RANK(AY1003,AY$3:AY$1048576,1)+COUNTIF(AY$3:AY1003,AY1003)-1)</f>
        <v/>
      </c>
      <c r="BA1003" s="1" t="str">
        <f t="shared" si="580"/>
        <v/>
      </c>
      <c r="BB1003" s="34" t="str">
        <f t="shared" si="581"/>
        <v/>
      </c>
      <c r="BC1003" s="39" t="str">
        <f t="shared" si="582"/>
        <v/>
      </c>
      <c r="BD1003" s="44" t="str">
        <f t="shared" si="565"/>
        <v/>
      </c>
      <c r="BE1003" s="41" t="str">
        <f>IF(BD1003="","",RANK(BD1003,BD$3:BD$1048576,1)+COUNTIF(BD$3:BD1003,BD1003)-1)</f>
        <v/>
      </c>
      <c r="BF1003" s="1" t="str">
        <f t="shared" si="583"/>
        <v/>
      </c>
      <c r="BG1003" s="34" t="str">
        <f t="shared" si="584"/>
        <v/>
      </c>
      <c r="BH1003" s="39" t="str">
        <f t="shared" si="585"/>
        <v/>
      </c>
      <c r="BJ1003" s="3"/>
      <c r="BK1003" s="86"/>
      <c r="BL1003" s="86"/>
      <c r="BM1003" s="86"/>
      <c r="BN1003" s="86"/>
      <c r="BO1003" s="3"/>
      <c r="BP1003" s="86"/>
      <c r="BQ1003" s="86"/>
      <c r="BR1003" s="86"/>
      <c r="BS1003" s="86"/>
      <c r="BT1003" s="3"/>
      <c r="BU1003" s="86"/>
      <c r="BV1003" s="86"/>
      <c r="BW1003" s="86"/>
      <c r="BX1003" s="86"/>
      <c r="BY1003" s="3"/>
      <c r="BZ1003" s="86"/>
      <c r="CA1003" s="86"/>
      <c r="CB1003" s="86"/>
      <c r="CC1003" s="86"/>
    </row>
    <row r="1004" spans="2:81" ht="35.1" customHeight="1" x14ac:dyDescent="0.2">
      <c r="B1004" s="187"/>
      <c r="C1004" s="188"/>
      <c r="D1004" s="189"/>
      <c r="E1004" s="186"/>
      <c r="F1004" s="182"/>
      <c r="G1004" s="184"/>
      <c r="K1004" s="80" t="str">
        <f>IF(O1004="","",COUNT(O$3:O1004))</f>
        <v/>
      </c>
      <c r="L1004" s="80" t="str">
        <f>IF(B1004&lt;&gt;"",B1004,IF(OR(COUNTA($G$3:$G1004)&lt;COUNTA($G$3:$G$1048576),$G1004&lt;&gt;""),L1003,""))</f>
        <v/>
      </c>
      <c r="M1004" s="80" t="str">
        <f>IF(C1004&lt;&gt;"",C1004,IF(OR(COUNTA($G$3:$G1004)&lt;COUNTA($G$3:$G$1048576),$G1004&lt;&gt;""),M1003,""))</f>
        <v/>
      </c>
      <c r="N1004" s="80" t="str">
        <f>IF(D1004&lt;&gt;"",D1004,IF(OR(COUNTA($G$3:$G1004)&lt;COUNTA($G$3:$G$1048576),$G1004&lt;&gt;""),N1003,""))</f>
        <v/>
      </c>
      <c r="O1004" s="81" t="str">
        <f t="shared" si="569"/>
        <v/>
      </c>
      <c r="P1004" s="90" t="str">
        <f>IFERROR(IF(O1004="",IF(COUNT(S$3:S$1048576)=COUNT(S$3:S1004),IF(S1004="","",INDEX(O$3:O1004,MATCH(MAX(K$3:K1004),K$3:K1004,0),0)),INDEX(O$3:O1004,MATCH(MAX(K$3:K1004),K$3:K1004,0),0)),O1004),"")</f>
        <v/>
      </c>
      <c r="Q1004" s="89" t="str">
        <f>IF(R1004="","",COUNT(R$3:R1004))</f>
        <v/>
      </c>
      <c r="R1004" s="80" t="str">
        <f t="shared" si="570"/>
        <v/>
      </c>
      <c r="S1004" s="91" t="str">
        <f>IFERROR(IF(COUNTA($E1004:$G1004)=0,"",IF(AND(R1004="",$O1004=INDEX(O$3:O1004,MATCH(MAX(Q$3:Q1004),Q$3:Q1004,0),0)),INDEX(R$3:R1004,MATCH(MAX(Q$3:Q1004),Q$3:Q1004,0),0),R1004)),"")</f>
        <v/>
      </c>
      <c r="T1004" s="80" t="str">
        <f>IF(U1004="","",COUNT(U$3:U1004))</f>
        <v/>
      </c>
      <c r="U1004" s="80" t="str">
        <f t="shared" si="554"/>
        <v/>
      </c>
      <c r="V1004" s="91" t="str">
        <f>IFERROR(IF(S1004="","",IF(U1004="",IF(AND(E1004="",F1004="",G1004&lt;&gt;"",$O1004=INDEX(O$3:O1004,MATCH(MAX(T$3:T1004),T$3:T1004,0),0)),INDEX(U$3:U1004,MATCH(MAX(T$3:T1004),T$3:T1004,0),0),IF(AND(S1004&lt;&gt;"",U1004=""),0,"")),U1004)),"")</f>
        <v/>
      </c>
      <c r="W1004" s="95" t="str">
        <f t="shared" si="555"/>
        <v/>
      </c>
      <c r="X1004" s="198" t="str">
        <f t="shared" si="571"/>
        <v/>
      </c>
      <c r="Y1004" s="92" t="str">
        <f t="shared" si="557"/>
        <v/>
      </c>
      <c r="Z1004" s="106" t="str">
        <f>IF(P1004="","",COUNTIF($N$3:$N1004,$N1004))</f>
        <v/>
      </c>
      <c r="AA1004" s="92" t="str">
        <f t="shared" si="572"/>
        <v/>
      </c>
      <c r="AB1004" s="92" t="str">
        <f t="shared" si="573"/>
        <v/>
      </c>
      <c r="AC1004" s="92" t="str">
        <f t="shared" si="560"/>
        <v/>
      </c>
      <c r="AD1004" s="92" t="str">
        <f t="shared" si="568"/>
        <v/>
      </c>
      <c r="AE1004" s="92" t="str">
        <f t="shared" si="568"/>
        <v/>
      </c>
      <c r="AF1004" s="92" t="str">
        <f t="shared" si="568"/>
        <v/>
      </c>
      <c r="AG1004" s="92" t="str">
        <f t="shared" si="568"/>
        <v/>
      </c>
      <c r="AH1004" s="92" t="str">
        <f t="shared" si="568"/>
        <v/>
      </c>
      <c r="AI1004" s="92" t="str">
        <f t="shared" si="568"/>
        <v/>
      </c>
      <c r="AJ1004" s="92" t="str">
        <f t="shared" si="568"/>
        <v/>
      </c>
      <c r="AK1004" s="92" t="str">
        <f t="shared" si="568"/>
        <v/>
      </c>
      <c r="AL1004" s="92" t="str">
        <f t="shared" si="568"/>
        <v/>
      </c>
      <c r="AN1004" s="35" t="str">
        <f t="shared" si="540"/>
        <v/>
      </c>
      <c r="AO1004" s="44" t="str">
        <f t="shared" si="562"/>
        <v/>
      </c>
      <c r="AP1004" s="41" t="str">
        <f>IF(AO1004="","",RANK(AO1004,AO$3:AO$1048576,1)+COUNTIF(AO$3:AO1004,AO1004)-1)</f>
        <v/>
      </c>
      <c r="AQ1004" s="1" t="str">
        <f t="shared" si="574"/>
        <v/>
      </c>
      <c r="AR1004" s="34" t="str">
        <f t="shared" si="575"/>
        <v/>
      </c>
      <c r="AS1004" s="39" t="str">
        <f t="shared" si="576"/>
        <v/>
      </c>
      <c r="AT1004" s="44" t="str">
        <f t="shared" si="543"/>
        <v/>
      </c>
      <c r="AU1004" s="41" t="str">
        <f>IF(AT1004="","",RANK(AT1004,AT$3:AT$1048576,1)+COUNTIF(AT$3:AT1004,AT1004)-1)</f>
        <v/>
      </c>
      <c r="AV1004" s="1" t="str">
        <f t="shared" si="577"/>
        <v/>
      </c>
      <c r="AW1004" s="34" t="str">
        <f t="shared" si="578"/>
        <v/>
      </c>
      <c r="AX1004" s="39" t="str">
        <f t="shared" si="579"/>
        <v/>
      </c>
      <c r="AY1004" s="44" t="str">
        <f t="shared" si="564"/>
        <v/>
      </c>
      <c r="AZ1004" s="41" t="str">
        <f>IF(AY1004="","",RANK(AY1004,AY$3:AY$1048576,1)+COUNTIF(AY$3:AY1004,AY1004)-1)</f>
        <v/>
      </c>
      <c r="BA1004" s="1" t="str">
        <f t="shared" si="580"/>
        <v/>
      </c>
      <c r="BB1004" s="34" t="str">
        <f t="shared" si="581"/>
        <v/>
      </c>
      <c r="BC1004" s="39" t="str">
        <f t="shared" si="582"/>
        <v/>
      </c>
      <c r="BD1004" s="44" t="str">
        <f t="shared" si="565"/>
        <v/>
      </c>
      <c r="BE1004" s="41" t="str">
        <f>IF(BD1004="","",RANK(BD1004,BD$3:BD$1048576,1)+COUNTIF(BD$3:BD1004,BD1004)-1)</f>
        <v/>
      </c>
      <c r="BF1004" s="1" t="str">
        <f t="shared" si="583"/>
        <v/>
      </c>
      <c r="BG1004" s="34" t="str">
        <f t="shared" si="584"/>
        <v/>
      </c>
      <c r="BH1004" s="39" t="str">
        <f t="shared" si="585"/>
        <v/>
      </c>
      <c r="BJ1004" s="3"/>
      <c r="BK1004" s="86"/>
      <c r="BL1004" s="86"/>
      <c r="BM1004" s="86"/>
      <c r="BN1004" s="86"/>
      <c r="BO1004" s="3"/>
      <c r="BP1004" s="86"/>
      <c r="BQ1004" s="86"/>
      <c r="BR1004" s="86"/>
      <c r="BS1004" s="86"/>
      <c r="BT1004" s="3"/>
      <c r="BU1004" s="86"/>
      <c r="BV1004" s="86"/>
      <c r="BW1004" s="86"/>
      <c r="BX1004" s="86"/>
      <c r="BY1004" s="3"/>
      <c r="BZ1004" s="86"/>
      <c r="CA1004" s="86"/>
      <c r="CB1004" s="86"/>
      <c r="CC1004" s="86"/>
    </row>
    <row r="1005" spans="2:81" ht="35.1" customHeight="1" x14ac:dyDescent="0.2">
      <c r="B1005" s="187"/>
      <c r="C1005" s="188"/>
      <c r="D1005" s="189"/>
      <c r="E1005" s="186"/>
      <c r="F1005" s="182"/>
      <c r="G1005" s="184"/>
      <c r="K1005" s="80" t="str">
        <f>IF(O1005="","",COUNT(O$3:O1005))</f>
        <v/>
      </c>
      <c r="L1005" s="80" t="str">
        <f>IF(B1005&lt;&gt;"",B1005,IF(OR(COUNTA($G$3:$G1005)&lt;COUNTA($G$3:$G$1048576),$G1005&lt;&gt;""),L1004,""))</f>
        <v/>
      </c>
      <c r="M1005" s="80" t="str">
        <f>IF(C1005&lt;&gt;"",C1005,IF(OR(COUNTA($G$3:$G1005)&lt;COUNTA($G$3:$G$1048576),$G1005&lt;&gt;""),M1004,""))</f>
        <v/>
      </c>
      <c r="N1005" s="80" t="str">
        <f>IF(D1005&lt;&gt;"",D1005,IF(OR(COUNTA($G$3:$G1005)&lt;COUNTA($G$3:$G$1048576),$G1005&lt;&gt;""),N1004,""))</f>
        <v/>
      </c>
      <c r="O1005" s="81" t="str">
        <f t="shared" si="569"/>
        <v/>
      </c>
      <c r="P1005" s="90" t="str">
        <f>IFERROR(IF(O1005="",IF(COUNT(S$3:S$1048576)=COUNT(S$3:S1005),IF(S1005="","",INDEX(O$3:O1005,MATCH(MAX(K$3:K1005),K$3:K1005,0),0)),INDEX(O$3:O1005,MATCH(MAX(K$3:K1005),K$3:K1005,0),0)),O1005),"")</f>
        <v/>
      </c>
      <c r="Q1005" s="89" t="str">
        <f>IF(R1005="","",COUNT(R$3:R1005))</f>
        <v/>
      </c>
      <c r="R1005" s="80" t="str">
        <f t="shared" si="570"/>
        <v/>
      </c>
      <c r="S1005" s="91" t="str">
        <f>IFERROR(IF(COUNTA($E1005:$G1005)=0,"",IF(AND(R1005="",$O1005=INDEX(O$3:O1005,MATCH(MAX(Q$3:Q1005),Q$3:Q1005,0),0)),INDEX(R$3:R1005,MATCH(MAX(Q$3:Q1005),Q$3:Q1005,0),0),R1005)),"")</f>
        <v/>
      </c>
      <c r="T1005" s="80" t="str">
        <f>IF(U1005="","",COUNT(U$3:U1005))</f>
        <v/>
      </c>
      <c r="U1005" s="80" t="str">
        <f t="shared" si="554"/>
        <v/>
      </c>
      <c r="V1005" s="91" t="str">
        <f>IFERROR(IF(S1005="","",IF(U1005="",IF(AND(E1005="",F1005="",G1005&lt;&gt;"",$O1005=INDEX(O$3:O1005,MATCH(MAX(T$3:T1005),T$3:T1005,0),0)),INDEX(U$3:U1005,MATCH(MAX(T$3:T1005),T$3:T1005,0),0),IF(AND(S1005&lt;&gt;"",U1005=""),0,"")),U1005)),"")</f>
        <v/>
      </c>
      <c r="W1005" s="95" t="str">
        <f t="shared" si="555"/>
        <v/>
      </c>
      <c r="X1005" s="198" t="str">
        <f t="shared" si="571"/>
        <v/>
      </c>
      <c r="Y1005" s="92" t="str">
        <f t="shared" si="557"/>
        <v/>
      </c>
      <c r="Z1005" s="106" t="str">
        <f>IF(P1005="","",COUNTIF($N$3:$N1005,$N1005))</f>
        <v/>
      </c>
      <c r="AA1005" s="92" t="str">
        <f t="shared" si="572"/>
        <v/>
      </c>
      <c r="AB1005" s="92" t="str">
        <f t="shared" si="573"/>
        <v/>
      </c>
      <c r="AC1005" s="92" t="str">
        <f t="shared" si="560"/>
        <v/>
      </c>
      <c r="AD1005" s="92" t="str">
        <f t="shared" si="568"/>
        <v/>
      </c>
      <c r="AE1005" s="92" t="str">
        <f t="shared" si="568"/>
        <v/>
      </c>
      <c r="AF1005" s="92" t="str">
        <f t="shared" si="568"/>
        <v/>
      </c>
      <c r="AG1005" s="92" t="str">
        <f t="shared" si="568"/>
        <v/>
      </c>
      <c r="AH1005" s="92" t="str">
        <f t="shared" si="568"/>
        <v/>
      </c>
      <c r="AI1005" s="92" t="str">
        <f t="shared" si="568"/>
        <v/>
      </c>
      <c r="AJ1005" s="92" t="str">
        <f t="shared" si="568"/>
        <v/>
      </c>
      <c r="AK1005" s="92" t="str">
        <f t="shared" si="568"/>
        <v/>
      </c>
      <c r="AL1005" s="92" t="str">
        <f t="shared" si="568"/>
        <v/>
      </c>
      <c r="AN1005" s="35" t="str">
        <f t="shared" si="540"/>
        <v/>
      </c>
      <c r="AO1005" s="44" t="str">
        <f t="shared" si="562"/>
        <v/>
      </c>
      <c r="AP1005" s="41" t="str">
        <f>IF(AO1005="","",RANK(AO1005,AO$3:AO$1048576,1)+COUNTIF(AO$3:AO1005,AO1005)-1)</f>
        <v/>
      </c>
      <c r="AQ1005" s="1" t="str">
        <f t="shared" si="574"/>
        <v/>
      </c>
      <c r="AR1005" s="34" t="str">
        <f t="shared" si="575"/>
        <v/>
      </c>
      <c r="AS1005" s="39" t="str">
        <f t="shared" si="576"/>
        <v/>
      </c>
      <c r="AT1005" s="44" t="str">
        <f t="shared" si="543"/>
        <v/>
      </c>
      <c r="AU1005" s="41" t="str">
        <f>IF(AT1005="","",RANK(AT1005,AT$3:AT$1048576,1)+COUNTIF(AT$3:AT1005,AT1005)-1)</f>
        <v/>
      </c>
      <c r="AV1005" s="1" t="str">
        <f t="shared" si="577"/>
        <v/>
      </c>
      <c r="AW1005" s="34" t="str">
        <f t="shared" si="578"/>
        <v/>
      </c>
      <c r="AX1005" s="39" t="str">
        <f t="shared" si="579"/>
        <v/>
      </c>
      <c r="AY1005" s="44" t="str">
        <f t="shared" si="564"/>
        <v/>
      </c>
      <c r="AZ1005" s="41" t="str">
        <f>IF(AY1005="","",RANK(AY1005,AY$3:AY$1048576,1)+COUNTIF(AY$3:AY1005,AY1005)-1)</f>
        <v/>
      </c>
      <c r="BA1005" s="1" t="str">
        <f t="shared" si="580"/>
        <v/>
      </c>
      <c r="BB1005" s="34" t="str">
        <f t="shared" si="581"/>
        <v/>
      </c>
      <c r="BC1005" s="39" t="str">
        <f t="shared" si="582"/>
        <v/>
      </c>
      <c r="BD1005" s="44" t="str">
        <f t="shared" si="565"/>
        <v/>
      </c>
      <c r="BE1005" s="41" t="str">
        <f>IF(BD1005="","",RANK(BD1005,BD$3:BD$1048576,1)+COUNTIF(BD$3:BD1005,BD1005)-1)</f>
        <v/>
      </c>
      <c r="BF1005" s="1" t="str">
        <f t="shared" si="583"/>
        <v/>
      </c>
      <c r="BG1005" s="34" t="str">
        <f t="shared" si="584"/>
        <v/>
      </c>
      <c r="BH1005" s="39" t="str">
        <f t="shared" si="585"/>
        <v/>
      </c>
      <c r="BJ1005" s="3"/>
      <c r="BK1005" s="86"/>
      <c r="BL1005" s="86"/>
      <c r="BM1005" s="86"/>
      <c r="BN1005" s="86"/>
      <c r="BO1005" s="3"/>
      <c r="BP1005" s="86"/>
      <c r="BQ1005" s="86"/>
      <c r="BR1005" s="86"/>
      <c r="BS1005" s="86"/>
      <c r="BT1005" s="3"/>
      <c r="BU1005" s="86"/>
      <c r="BV1005" s="86"/>
      <c r="BW1005" s="86"/>
      <c r="BX1005" s="86"/>
      <c r="BY1005" s="3"/>
      <c r="BZ1005" s="86"/>
      <c r="CA1005" s="86"/>
      <c r="CB1005" s="86"/>
      <c r="CC1005" s="86"/>
    </row>
    <row r="1006" spans="2:81" ht="35.1" customHeight="1" x14ac:dyDescent="0.2">
      <c r="B1006" s="187"/>
      <c r="C1006" s="188"/>
      <c r="D1006" s="189"/>
      <c r="E1006" s="186"/>
      <c r="F1006" s="182"/>
      <c r="G1006" s="184"/>
      <c r="K1006" s="80" t="str">
        <f>IF(O1006="","",COUNT(O$3:O1006))</f>
        <v/>
      </c>
      <c r="L1006" s="80" t="str">
        <f>IF(B1006&lt;&gt;"",B1006,IF(OR(COUNTA($G$3:$G1006)&lt;COUNTA($G$3:$G$1048576),$G1006&lt;&gt;""),L1005,""))</f>
        <v/>
      </c>
      <c r="M1006" s="80" t="str">
        <f>IF(C1006&lt;&gt;"",C1006,IF(OR(COUNTA($G$3:$G1006)&lt;COUNTA($G$3:$G$1048576),$G1006&lt;&gt;""),M1005,""))</f>
        <v/>
      </c>
      <c r="N1006" s="80" t="str">
        <f>IF(D1006&lt;&gt;"",D1006,IF(OR(COUNTA($G$3:$G1006)&lt;COUNTA($G$3:$G$1048576),$G1006&lt;&gt;""),N1005,""))</f>
        <v/>
      </c>
      <c r="O1006" s="81" t="str">
        <f t="shared" si="569"/>
        <v/>
      </c>
      <c r="P1006" s="90" t="str">
        <f>IFERROR(IF(O1006="",IF(COUNT(S$3:S$1048576)=COUNT(S$3:S1006),IF(S1006="","",INDEX(O$3:O1006,MATCH(MAX(K$3:K1006),K$3:K1006,0),0)),INDEX(O$3:O1006,MATCH(MAX(K$3:K1006),K$3:K1006,0),0)),O1006),"")</f>
        <v/>
      </c>
      <c r="Q1006" s="89" t="str">
        <f>IF(R1006="","",COUNT(R$3:R1006))</f>
        <v/>
      </c>
      <c r="R1006" s="80" t="str">
        <f t="shared" si="570"/>
        <v/>
      </c>
      <c r="S1006" s="91" t="str">
        <f>IFERROR(IF(COUNTA($E1006:$G1006)=0,"",IF(AND(R1006="",$O1006=INDEX(O$3:O1006,MATCH(MAX(Q$3:Q1006),Q$3:Q1006,0),0)),INDEX(R$3:R1006,MATCH(MAX(Q$3:Q1006),Q$3:Q1006,0),0),R1006)),"")</f>
        <v/>
      </c>
      <c r="T1006" s="80" t="str">
        <f>IF(U1006="","",COUNT(U$3:U1006))</f>
        <v/>
      </c>
      <c r="U1006" s="80" t="str">
        <f t="shared" si="554"/>
        <v/>
      </c>
      <c r="V1006" s="91" t="str">
        <f>IFERROR(IF(S1006="","",IF(U1006="",IF(AND(E1006="",F1006="",G1006&lt;&gt;"",$O1006=INDEX(O$3:O1006,MATCH(MAX(T$3:T1006),T$3:T1006,0),0)),INDEX(U$3:U1006,MATCH(MAX(T$3:T1006),T$3:T1006,0),0),IF(AND(S1006&lt;&gt;"",U1006=""),0,"")),U1006)),"")</f>
        <v/>
      </c>
      <c r="W1006" s="95" t="str">
        <f t="shared" si="555"/>
        <v/>
      </c>
      <c r="X1006" s="198" t="str">
        <f t="shared" si="571"/>
        <v/>
      </c>
      <c r="Y1006" s="92" t="str">
        <f t="shared" si="557"/>
        <v/>
      </c>
      <c r="Z1006" s="106" t="str">
        <f>IF(P1006="","",COUNTIF($N$3:$N1006,$N1006))</f>
        <v/>
      </c>
      <c r="AA1006" s="92" t="str">
        <f t="shared" si="572"/>
        <v/>
      </c>
      <c r="AB1006" s="92" t="str">
        <f t="shared" si="573"/>
        <v/>
      </c>
      <c r="AC1006" s="92" t="str">
        <f t="shared" si="560"/>
        <v/>
      </c>
      <c r="AD1006" s="92" t="str">
        <f t="shared" si="568"/>
        <v/>
      </c>
      <c r="AE1006" s="92" t="str">
        <f t="shared" si="568"/>
        <v/>
      </c>
      <c r="AF1006" s="92" t="str">
        <f t="shared" si="568"/>
        <v/>
      </c>
      <c r="AG1006" s="92" t="str">
        <f t="shared" si="568"/>
        <v/>
      </c>
      <c r="AH1006" s="92" t="str">
        <f t="shared" si="568"/>
        <v/>
      </c>
      <c r="AI1006" s="92" t="str">
        <f t="shared" si="568"/>
        <v/>
      </c>
      <c r="AJ1006" s="92" t="str">
        <f t="shared" si="568"/>
        <v/>
      </c>
      <c r="AK1006" s="92" t="str">
        <f t="shared" si="568"/>
        <v/>
      </c>
      <c r="AL1006" s="92" t="str">
        <f t="shared" si="568"/>
        <v/>
      </c>
      <c r="AN1006" s="35" t="str">
        <f t="shared" si="540"/>
        <v/>
      </c>
      <c r="AO1006" s="44" t="str">
        <f t="shared" si="562"/>
        <v/>
      </c>
      <c r="AP1006" s="41" t="str">
        <f>IF(AO1006="","",RANK(AO1006,AO$3:AO$1048576,1)+COUNTIF(AO$3:AO1006,AO1006)-1)</f>
        <v/>
      </c>
      <c r="AQ1006" s="1" t="str">
        <f t="shared" si="574"/>
        <v/>
      </c>
      <c r="AR1006" s="34" t="str">
        <f t="shared" si="575"/>
        <v/>
      </c>
      <c r="AS1006" s="39" t="str">
        <f t="shared" si="576"/>
        <v/>
      </c>
      <c r="AT1006" s="44" t="str">
        <f t="shared" si="543"/>
        <v/>
      </c>
      <c r="AU1006" s="41" t="str">
        <f>IF(AT1006="","",RANK(AT1006,AT$3:AT$1048576,1)+COUNTIF(AT$3:AT1006,AT1006)-1)</f>
        <v/>
      </c>
      <c r="AV1006" s="1" t="str">
        <f t="shared" si="577"/>
        <v/>
      </c>
      <c r="AW1006" s="34" t="str">
        <f t="shared" si="578"/>
        <v/>
      </c>
      <c r="AX1006" s="39" t="str">
        <f t="shared" si="579"/>
        <v/>
      </c>
      <c r="AY1006" s="44" t="str">
        <f t="shared" si="564"/>
        <v/>
      </c>
      <c r="AZ1006" s="41" t="str">
        <f>IF(AY1006="","",RANK(AY1006,AY$3:AY$1048576,1)+COUNTIF(AY$3:AY1006,AY1006)-1)</f>
        <v/>
      </c>
      <c r="BA1006" s="1" t="str">
        <f t="shared" si="580"/>
        <v/>
      </c>
      <c r="BB1006" s="34" t="str">
        <f t="shared" si="581"/>
        <v/>
      </c>
      <c r="BC1006" s="39" t="str">
        <f t="shared" si="582"/>
        <v/>
      </c>
      <c r="BD1006" s="44" t="str">
        <f t="shared" si="565"/>
        <v/>
      </c>
      <c r="BE1006" s="41" t="str">
        <f>IF(BD1006="","",RANK(BD1006,BD$3:BD$1048576,1)+COUNTIF(BD$3:BD1006,BD1006)-1)</f>
        <v/>
      </c>
      <c r="BF1006" s="1" t="str">
        <f t="shared" si="583"/>
        <v/>
      </c>
      <c r="BG1006" s="34" t="str">
        <f t="shared" si="584"/>
        <v/>
      </c>
      <c r="BH1006" s="39" t="str">
        <f t="shared" si="585"/>
        <v/>
      </c>
      <c r="BJ1006" s="3"/>
      <c r="BK1006" s="86"/>
      <c r="BL1006" s="86"/>
      <c r="BM1006" s="86"/>
      <c r="BN1006" s="86"/>
      <c r="BO1006" s="3"/>
      <c r="BP1006" s="86"/>
      <c r="BQ1006" s="86"/>
      <c r="BR1006" s="86"/>
      <c r="BS1006" s="86"/>
      <c r="BT1006" s="3"/>
      <c r="BU1006" s="86"/>
      <c r="BV1006" s="86"/>
      <c r="BW1006" s="86"/>
      <c r="BX1006" s="86"/>
      <c r="BY1006" s="3"/>
      <c r="BZ1006" s="86"/>
      <c r="CA1006" s="86"/>
      <c r="CB1006" s="86"/>
      <c r="CC1006" s="86"/>
    </row>
    <row r="1007" spans="2:81" ht="35.1" customHeight="1" x14ac:dyDescent="0.2">
      <c r="B1007" s="187"/>
      <c r="C1007" s="188"/>
      <c r="D1007" s="189"/>
      <c r="E1007" s="186"/>
      <c r="F1007" s="182"/>
      <c r="G1007" s="184"/>
      <c r="K1007" s="80" t="str">
        <f>IF(O1007="","",COUNT(O$3:O1007))</f>
        <v/>
      </c>
      <c r="L1007" s="80" t="str">
        <f>IF(B1007&lt;&gt;"",B1007,IF(OR(COUNTA($G$3:$G1007)&lt;COUNTA($G$3:$G$1048576),$G1007&lt;&gt;""),L1006,""))</f>
        <v/>
      </c>
      <c r="M1007" s="80" t="str">
        <f>IF(C1007&lt;&gt;"",C1007,IF(OR(COUNTA($G$3:$G1007)&lt;COUNTA($G$3:$G$1048576),$G1007&lt;&gt;""),M1006,""))</f>
        <v/>
      </c>
      <c r="N1007" s="80" t="str">
        <f>IF(D1007&lt;&gt;"",D1007,IF(OR(COUNTA($G$3:$G1007)&lt;COUNTA($G$3:$G$1048576),$G1007&lt;&gt;""),N1006,""))</f>
        <v/>
      </c>
      <c r="O1007" s="81" t="str">
        <f t="shared" si="569"/>
        <v/>
      </c>
      <c r="P1007" s="90" t="str">
        <f>IFERROR(IF(O1007="",IF(COUNT(S$3:S$1048576)=COUNT(S$3:S1007),IF(S1007="","",INDEX(O$3:O1007,MATCH(MAX(K$3:K1007),K$3:K1007,0),0)),INDEX(O$3:O1007,MATCH(MAX(K$3:K1007),K$3:K1007,0),0)),O1007),"")</f>
        <v/>
      </c>
      <c r="Q1007" s="89" t="str">
        <f>IF(R1007="","",COUNT(R$3:R1007))</f>
        <v/>
      </c>
      <c r="R1007" s="80" t="str">
        <f t="shared" si="570"/>
        <v/>
      </c>
      <c r="S1007" s="91" t="str">
        <f>IFERROR(IF(COUNTA($E1007:$G1007)=0,"",IF(AND(R1007="",$O1007=INDEX(O$3:O1007,MATCH(MAX(Q$3:Q1007),Q$3:Q1007,0),0)),INDEX(R$3:R1007,MATCH(MAX(Q$3:Q1007),Q$3:Q1007,0),0),R1007)),"")</f>
        <v/>
      </c>
      <c r="T1007" s="80" t="str">
        <f>IF(U1007="","",COUNT(U$3:U1007))</f>
        <v/>
      </c>
      <c r="U1007" s="80" t="str">
        <f t="shared" si="554"/>
        <v/>
      </c>
      <c r="V1007" s="91" t="str">
        <f>IFERROR(IF(S1007="","",IF(U1007="",IF(AND(E1007="",F1007="",G1007&lt;&gt;"",$O1007=INDEX(O$3:O1007,MATCH(MAX(T$3:T1007),T$3:T1007,0),0)),INDEX(U$3:U1007,MATCH(MAX(T$3:T1007),T$3:T1007,0),0),IF(AND(S1007&lt;&gt;"",U1007=""),0,"")),U1007)),"")</f>
        <v/>
      </c>
      <c r="W1007" s="95" t="str">
        <f t="shared" si="555"/>
        <v/>
      </c>
      <c r="X1007" s="198" t="str">
        <f t="shared" si="571"/>
        <v/>
      </c>
      <c r="Y1007" s="92" t="str">
        <f t="shared" si="557"/>
        <v/>
      </c>
      <c r="Z1007" s="106" t="str">
        <f>IF(P1007="","",COUNTIF($N$3:$N1007,$N1007))</f>
        <v/>
      </c>
      <c r="AA1007" s="92" t="str">
        <f t="shared" si="572"/>
        <v/>
      </c>
      <c r="AB1007" s="92" t="str">
        <f t="shared" si="573"/>
        <v/>
      </c>
      <c r="AC1007" s="92" t="str">
        <f t="shared" si="560"/>
        <v/>
      </c>
      <c r="AD1007" s="92" t="str">
        <f t="shared" si="568"/>
        <v/>
      </c>
      <c r="AE1007" s="92" t="str">
        <f t="shared" si="568"/>
        <v/>
      </c>
      <c r="AF1007" s="92" t="str">
        <f t="shared" si="568"/>
        <v/>
      </c>
      <c r="AG1007" s="92" t="str">
        <f t="shared" si="568"/>
        <v/>
      </c>
      <c r="AH1007" s="92" t="str">
        <f t="shared" si="568"/>
        <v/>
      </c>
      <c r="AI1007" s="92" t="str">
        <f t="shared" si="568"/>
        <v/>
      </c>
      <c r="AJ1007" s="92" t="str">
        <f t="shared" si="568"/>
        <v/>
      </c>
      <c r="AK1007" s="92" t="str">
        <f t="shared" si="568"/>
        <v/>
      </c>
      <c r="AL1007" s="92" t="str">
        <f t="shared" si="568"/>
        <v/>
      </c>
      <c r="AN1007" s="35" t="str">
        <f t="shared" si="540"/>
        <v/>
      </c>
      <c r="AO1007" s="44" t="str">
        <f t="shared" si="562"/>
        <v/>
      </c>
      <c r="AP1007" s="41" t="str">
        <f>IF(AO1007="","",RANK(AO1007,AO$3:AO$1048576,1)+COUNTIF(AO$3:AO1007,AO1007)-1)</f>
        <v/>
      </c>
      <c r="AQ1007" s="1" t="str">
        <f t="shared" si="574"/>
        <v/>
      </c>
      <c r="AR1007" s="34" t="str">
        <f t="shared" si="575"/>
        <v/>
      </c>
      <c r="AS1007" s="39" t="str">
        <f t="shared" si="576"/>
        <v/>
      </c>
      <c r="AT1007" s="44" t="str">
        <f t="shared" si="543"/>
        <v/>
      </c>
      <c r="AU1007" s="41" t="str">
        <f>IF(AT1007="","",RANK(AT1007,AT$3:AT$1048576,1)+COUNTIF(AT$3:AT1007,AT1007)-1)</f>
        <v/>
      </c>
      <c r="AV1007" s="1" t="str">
        <f t="shared" si="577"/>
        <v/>
      </c>
      <c r="AW1007" s="34" t="str">
        <f t="shared" si="578"/>
        <v/>
      </c>
      <c r="AX1007" s="39" t="str">
        <f t="shared" si="579"/>
        <v/>
      </c>
      <c r="AY1007" s="44" t="str">
        <f t="shared" si="564"/>
        <v/>
      </c>
      <c r="AZ1007" s="41" t="str">
        <f>IF(AY1007="","",RANK(AY1007,AY$3:AY$1048576,1)+COUNTIF(AY$3:AY1007,AY1007)-1)</f>
        <v/>
      </c>
      <c r="BA1007" s="1" t="str">
        <f t="shared" si="580"/>
        <v/>
      </c>
      <c r="BB1007" s="34" t="str">
        <f t="shared" si="581"/>
        <v/>
      </c>
      <c r="BC1007" s="39" t="str">
        <f t="shared" si="582"/>
        <v/>
      </c>
      <c r="BD1007" s="44" t="str">
        <f t="shared" si="565"/>
        <v/>
      </c>
      <c r="BE1007" s="41" t="str">
        <f>IF(BD1007="","",RANK(BD1007,BD$3:BD$1048576,1)+COUNTIF(BD$3:BD1007,BD1007)-1)</f>
        <v/>
      </c>
      <c r="BF1007" s="1" t="str">
        <f t="shared" si="583"/>
        <v/>
      </c>
      <c r="BG1007" s="34" t="str">
        <f t="shared" si="584"/>
        <v/>
      </c>
      <c r="BH1007" s="39" t="str">
        <f t="shared" si="585"/>
        <v/>
      </c>
      <c r="BJ1007" s="3"/>
      <c r="BK1007" s="86"/>
      <c r="BL1007" s="86"/>
      <c r="BM1007" s="86"/>
      <c r="BN1007" s="86"/>
      <c r="BO1007" s="3"/>
      <c r="BP1007" s="86"/>
      <c r="BQ1007" s="86"/>
      <c r="BR1007" s="86"/>
      <c r="BS1007" s="86"/>
      <c r="BT1007" s="3"/>
      <c r="BU1007" s="86"/>
      <c r="BV1007" s="86"/>
      <c r="BW1007" s="86"/>
      <c r="BX1007" s="86"/>
      <c r="BY1007" s="3"/>
      <c r="BZ1007" s="86"/>
      <c r="CA1007" s="86"/>
      <c r="CB1007" s="86"/>
      <c r="CC1007" s="86"/>
    </row>
    <row r="1008" spans="2:81" ht="35.1" customHeight="1" x14ac:dyDescent="0.2">
      <c r="B1008" s="187"/>
      <c r="C1008" s="188"/>
      <c r="D1008" s="189"/>
      <c r="E1008" s="186"/>
      <c r="F1008" s="182"/>
      <c r="G1008" s="184"/>
      <c r="K1008" s="80" t="str">
        <f>IF(O1008="","",COUNT(O$3:O1008))</f>
        <v/>
      </c>
      <c r="L1008" s="80" t="str">
        <f>IF(B1008&lt;&gt;"",B1008,IF(OR(COUNTA($G$3:$G1008)&lt;COUNTA($G$3:$G$1048576),$G1008&lt;&gt;""),L1007,""))</f>
        <v/>
      </c>
      <c r="M1008" s="80" t="str">
        <f>IF(C1008&lt;&gt;"",C1008,IF(OR(COUNTA($G$3:$G1008)&lt;COUNTA($G$3:$G$1048576),$G1008&lt;&gt;""),M1007,""))</f>
        <v/>
      </c>
      <c r="N1008" s="80" t="str">
        <f>IF(D1008&lt;&gt;"",D1008,IF(OR(COUNTA($G$3:$G1008)&lt;COUNTA($G$3:$G$1048576),$G1008&lt;&gt;""),N1007,""))</f>
        <v/>
      </c>
      <c r="O1008" s="81" t="str">
        <f t="shared" si="569"/>
        <v/>
      </c>
      <c r="P1008" s="90" t="str">
        <f>IFERROR(IF(O1008="",IF(COUNT(S$3:S$1048576)=COUNT(S$3:S1008),IF(S1008="","",INDEX(O$3:O1008,MATCH(MAX(K$3:K1008),K$3:K1008,0),0)),INDEX(O$3:O1008,MATCH(MAX(K$3:K1008),K$3:K1008,0),0)),O1008),"")</f>
        <v/>
      </c>
      <c r="Q1008" s="89" t="str">
        <f>IF(R1008="","",COUNT(R$3:R1008))</f>
        <v/>
      </c>
      <c r="R1008" s="80" t="str">
        <f t="shared" si="570"/>
        <v/>
      </c>
      <c r="S1008" s="91" t="str">
        <f>IFERROR(IF(COUNTA($E1008:$G1008)=0,"",IF(AND(R1008="",$O1008=INDEX(O$3:O1008,MATCH(MAX(Q$3:Q1008),Q$3:Q1008,0),0)),INDEX(R$3:R1008,MATCH(MAX(Q$3:Q1008),Q$3:Q1008,0),0),R1008)),"")</f>
        <v/>
      </c>
      <c r="T1008" s="80" t="str">
        <f>IF(U1008="","",COUNT(U$3:U1008))</f>
        <v/>
      </c>
      <c r="U1008" s="80" t="str">
        <f t="shared" si="554"/>
        <v/>
      </c>
      <c r="V1008" s="91" t="str">
        <f>IFERROR(IF(S1008="","",IF(U1008="",IF(AND(E1008="",F1008="",G1008&lt;&gt;"",$O1008=INDEX(O$3:O1008,MATCH(MAX(T$3:T1008),T$3:T1008,0),0)),INDEX(U$3:U1008,MATCH(MAX(T$3:T1008),T$3:T1008,0),0),IF(AND(S1008&lt;&gt;"",U1008=""),0,"")),U1008)),"")</f>
        <v/>
      </c>
      <c r="W1008" s="95" t="str">
        <f t="shared" si="555"/>
        <v/>
      </c>
      <c r="X1008" s="198" t="str">
        <f t="shared" si="571"/>
        <v/>
      </c>
      <c r="Y1008" s="92" t="str">
        <f t="shared" si="557"/>
        <v/>
      </c>
      <c r="Z1008" s="106" t="str">
        <f>IF(P1008="","",COUNTIF($N$3:$N1008,$N1008))</f>
        <v/>
      </c>
      <c r="AA1008" s="92" t="str">
        <f t="shared" si="572"/>
        <v/>
      </c>
      <c r="AB1008" s="92" t="str">
        <f t="shared" si="573"/>
        <v/>
      </c>
      <c r="AC1008" s="92" t="str">
        <f t="shared" si="560"/>
        <v/>
      </c>
      <c r="AD1008" s="92" t="str">
        <f t="shared" si="568"/>
        <v/>
      </c>
      <c r="AE1008" s="92" t="str">
        <f t="shared" si="568"/>
        <v/>
      </c>
      <c r="AF1008" s="92" t="str">
        <f t="shared" si="568"/>
        <v/>
      </c>
      <c r="AG1008" s="92" t="str">
        <f t="shared" si="568"/>
        <v/>
      </c>
      <c r="AH1008" s="92" t="str">
        <f t="shared" si="568"/>
        <v/>
      </c>
      <c r="AI1008" s="92" t="str">
        <f t="shared" si="568"/>
        <v/>
      </c>
      <c r="AJ1008" s="92" t="str">
        <f t="shared" si="568"/>
        <v/>
      </c>
      <c r="AK1008" s="92" t="str">
        <f t="shared" si="568"/>
        <v/>
      </c>
      <c r="AL1008" s="92" t="str">
        <f t="shared" si="568"/>
        <v/>
      </c>
      <c r="AN1008" s="35" t="str">
        <f t="shared" si="540"/>
        <v/>
      </c>
      <c r="AO1008" s="44" t="str">
        <f t="shared" si="562"/>
        <v/>
      </c>
      <c r="AP1008" s="41" t="str">
        <f>IF(AO1008="","",RANK(AO1008,AO$3:AO$1048576,1)+COUNTIF(AO$3:AO1008,AO1008)-1)</f>
        <v/>
      </c>
      <c r="AQ1008" s="1" t="str">
        <f t="shared" si="574"/>
        <v/>
      </c>
      <c r="AR1008" s="34" t="str">
        <f t="shared" si="575"/>
        <v/>
      </c>
      <c r="AS1008" s="39" t="str">
        <f t="shared" si="576"/>
        <v/>
      </c>
      <c r="AT1008" s="44" t="str">
        <f t="shared" si="543"/>
        <v/>
      </c>
      <c r="AU1008" s="41" t="str">
        <f>IF(AT1008="","",RANK(AT1008,AT$3:AT$1048576,1)+COUNTIF(AT$3:AT1008,AT1008)-1)</f>
        <v/>
      </c>
      <c r="AV1008" s="1" t="str">
        <f t="shared" si="577"/>
        <v/>
      </c>
      <c r="AW1008" s="34" t="str">
        <f t="shared" si="578"/>
        <v/>
      </c>
      <c r="AX1008" s="39" t="str">
        <f t="shared" si="579"/>
        <v/>
      </c>
      <c r="AY1008" s="44" t="str">
        <f t="shared" si="564"/>
        <v/>
      </c>
      <c r="AZ1008" s="41" t="str">
        <f>IF(AY1008="","",RANK(AY1008,AY$3:AY$1048576,1)+COUNTIF(AY$3:AY1008,AY1008)-1)</f>
        <v/>
      </c>
      <c r="BA1008" s="1" t="str">
        <f t="shared" si="580"/>
        <v/>
      </c>
      <c r="BB1008" s="34" t="str">
        <f t="shared" si="581"/>
        <v/>
      </c>
      <c r="BC1008" s="39" t="str">
        <f t="shared" si="582"/>
        <v/>
      </c>
      <c r="BD1008" s="44" t="str">
        <f t="shared" si="565"/>
        <v/>
      </c>
      <c r="BE1008" s="41" t="str">
        <f>IF(BD1008="","",RANK(BD1008,BD$3:BD$1048576,1)+COUNTIF(BD$3:BD1008,BD1008)-1)</f>
        <v/>
      </c>
      <c r="BF1008" s="1" t="str">
        <f t="shared" si="583"/>
        <v/>
      </c>
      <c r="BG1008" s="34" t="str">
        <f t="shared" si="584"/>
        <v/>
      </c>
      <c r="BH1008" s="39" t="str">
        <f t="shared" si="585"/>
        <v/>
      </c>
      <c r="BJ1008" s="3"/>
      <c r="BK1008" s="86"/>
      <c r="BL1008" s="86"/>
      <c r="BM1008" s="86"/>
      <c r="BN1008" s="86"/>
      <c r="BO1008" s="3"/>
      <c r="BP1008" s="86"/>
      <c r="BQ1008" s="86"/>
      <c r="BR1008" s="86"/>
      <c r="BS1008" s="86"/>
      <c r="BT1008" s="3"/>
      <c r="BU1008" s="86"/>
      <c r="BV1008" s="86"/>
      <c r="BW1008" s="86"/>
      <c r="BX1008" s="86"/>
      <c r="BY1008" s="3"/>
      <c r="BZ1008" s="86"/>
      <c r="CA1008" s="86"/>
      <c r="CB1008" s="86"/>
      <c r="CC1008" s="86"/>
    </row>
    <row r="1009" spans="2:81" ht="35.1" customHeight="1" x14ac:dyDescent="0.2">
      <c r="B1009" s="187"/>
      <c r="C1009" s="188"/>
      <c r="D1009" s="189"/>
      <c r="E1009" s="186"/>
      <c r="F1009" s="182"/>
      <c r="G1009" s="184"/>
      <c r="K1009" s="80" t="str">
        <f>IF(O1009="","",COUNT(O$3:O1009))</f>
        <v/>
      </c>
      <c r="L1009" s="80" t="str">
        <f>IF(B1009&lt;&gt;"",B1009,IF(OR(COUNTA($G$3:$G1009)&lt;COUNTA($G$3:$G$1048576),$G1009&lt;&gt;""),L1008,""))</f>
        <v/>
      </c>
      <c r="M1009" s="80" t="str">
        <f>IF(C1009&lt;&gt;"",C1009,IF(OR(COUNTA($G$3:$G1009)&lt;COUNTA($G$3:$G$1048576),$G1009&lt;&gt;""),M1008,""))</f>
        <v/>
      </c>
      <c r="N1009" s="80" t="str">
        <f>IF(D1009&lt;&gt;"",D1009,IF(OR(COUNTA($G$3:$G1009)&lt;COUNTA($G$3:$G$1048576),$G1009&lt;&gt;""),N1008,""))</f>
        <v/>
      </c>
      <c r="O1009" s="81" t="str">
        <f t="shared" si="569"/>
        <v/>
      </c>
      <c r="P1009" s="90" t="str">
        <f>IFERROR(IF(O1009="",IF(COUNT(S$3:S$1048576)=COUNT(S$3:S1009),IF(S1009="","",INDEX(O$3:O1009,MATCH(MAX(K$3:K1009),K$3:K1009,0),0)),INDEX(O$3:O1009,MATCH(MAX(K$3:K1009),K$3:K1009,0),0)),O1009),"")</f>
        <v/>
      </c>
      <c r="Q1009" s="89" t="str">
        <f>IF(R1009="","",COUNT(R$3:R1009))</f>
        <v/>
      </c>
      <c r="R1009" s="80" t="str">
        <f t="shared" si="570"/>
        <v/>
      </c>
      <c r="S1009" s="91" t="str">
        <f>IFERROR(IF(COUNTA($E1009:$G1009)=0,"",IF(AND(R1009="",$O1009=INDEX(O$3:O1009,MATCH(MAX(Q$3:Q1009),Q$3:Q1009,0),0)),INDEX(R$3:R1009,MATCH(MAX(Q$3:Q1009),Q$3:Q1009,0),0),R1009)),"")</f>
        <v/>
      </c>
      <c r="T1009" s="80" t="str">
        <f>IF(U1009="","",COUNT(U$3:U1009))</f>
        <v/>
      </c>
      <c r="U1009" s="80" t="str">
        <f t="shared" si="554"/>
        <v/>
      </c>
      <c r="V1009" s="91" t="str">
        <f>IFERROR(IF(S1009="","",IF(U1009="",IF(AND(E1009="",F1009="",G1009&lt;&gt;"",$O1009=INDEX(O$3:O1009,MATCH(MAX(T$3:T1009),T$3:T1009,0),0)),INDEX(U$3:U1009,MATCH(MAX(T$3:T1009),T$3:T1009,0),0),IF(AND(S1009&lt;&gt;"",U1009=""),0,"")),U1009)),"")</f>
        <v/>
      </c>
      <c r="W1009" s="95" t="str">
        <f t="shared" si="555"/>
        <v/>
      </c>
      <c r="X1009" s="198" t="str">
        <f t="shared" si="571"/>
        <v/>
      </c>
      <c r="Y1009" s="92" t="str">
        <f t="shared" si="557"/>
        <v/>
      </c>
      <c r="Z1009" s="106" t="str">
        <f>IF(P1009="","",COUNTIF($N$3:$N1009,$N1009))</f>
        <v/>
      </c>
      <c r="AA1009" s="92" t="str">
        <f t="shared" si="572"/>
        <v/>
      </c>
      <c r="AB1009" s="92" t="str">
        <f t="shared" si="573"/>
        <v/>
      </c>
      <c r="AC1009" s="92" t="str">
        <f t="shared" si="560"/>
        <v/>
      </c>
      <c r="AD1009" s="92" t="str">
        <f t="shared" si="568"/>
        <v/>
      </c>
      <c r="AE1009" s="92" t="str">
        <f t="shared" si="568"/>
        <v/>
      </c>
      <c r="AF1009" s="92" t="str">
        <f t="shared" si="568"/>
        <v/>
      </c>
      <c r="AG1009" s="92" t="str">
        <f t="shared" si="568"/>
        <v/>
      </c>
      <c r="AH1009" s="92" t="str">
        <f t="shared" si="568"/>
        <v/>
      </c>
      <c r="AI1009" s="92" t="str">
        <f t="shared" si="568"/>
        <v/>
      </c>
      <c r="AJ1009" s="92" t="str">
        <f t="shared" si="568"/>
        <v/>
      </c>
      <c r="AK1009" s="92" t="str">
        <f t="shared" si="568"/>
        <v/>
      </c>
      <c r="AL1009" s="92" t="str">
        <f t="shared" si="568"/>
        <v/>
      </c>
      <c r="AN1009" s="35" t="str">
        <f t="shared" si="540"/>
        <v/>
      </c>
      <c r="AO1009" s="44" t="str">
        <f t="shared" si="562"/>
        <v/>
      </c>
      <c r="AP1009" s="41" t="str">
        <f>IF(AO1009="","",RANK(AO1009,AO$3:AO$1048576,1)+COUNTIF(AO$3:AO1009,AO1009)-1)</f>
        <v/>
      </c>
      <c r="AQ1009" s="1" t="str">
        <f t="shared" si="574"/>
        <v/>
      </c>
      <c r="AR1009" s="34" t="str">
        <f t="shared" si="575"/>
        <v/>
      </c>
      <c r="AS1009" s="39" t="str">
        <f t="shared" si="576"/>
        <v/>
      </c>
      <c r="AT1009" s="44" t="str">
        <f t="shared" si="543"/>
        <v/>
      </c>
      <c r="AU1009" s="41" t="str">
        <f>IF(AT1009="","",RANK(AT1009,AT$3:AT$1048576,1)+COUNTIF(AT$3:AT1009,AT1009)-1)</f>
        <v/>
      </c>
      <c r="AV1009" s="1" t="str">
        <f t="shared" si="577"/>
        <v/>
      </c>
      <c r="AW1009" s="34" t="str">
        <f t="shared" si="578"/>
        <v/>
      </c>
      <c r="AX1009" s="39" t="str">
        <f t="shared" si="579"/>
        <v/>
      </c>
      <c r="AY1009" s="44" t="str">
        <f t="shared" si="564"/>
        <v/>
      </c>
      <c r="AZ1009" s="41" t="str">
        <f>IF(AY1009="","",RANK(AY1009,AY$3:AY$1048576,1)+COUNTIF(AY$3:AY1009,AY1009)-1)</f>
        <v/>
      </c>
      <c r="BA1009" s="1" t="str">
        <f t="shared" si="580"/>
        <v/>
      </c>
      <c r="BB1009" s="34" t="str">
        <f t="shared" si="581"/>
        <v/>
      </c>
      <c r="BC1009" s="39" t="str">
        <f t="shared" si="582"/>
        <v/>
      </c>
      <c r="BD1009" s="44" t="str">
        <f t="shared" si="565"/>
        <v/>
      </c>
      <c r="BE1009" s="41" t="str">
        <f>IF(BD1009="","",RANK(BD1009,BD$3:BD$1048576,1)+COUNTIF(BD$3:BD1009,BD1009)-1)</f>
        <v/>
      </c>
      <c r="BF1009" s="1" t="str">
        <f t="shared" si="583"/>
        <v/>
      </c>
      <c r="BG1009" s="34" t="str">
        <f t="shared" si="584"/>
        <v/>
      </c>
      <c r="BH1009" s="39" t="str">
        <f t="shared" si="585"/>
        <v/>
      </c>
      <c r="BJ1009" s="3"/>
      <c r="BK1009" s="86"/>
      <c r="BL1009" s="86"/>
      <c r="BM1009" s="86"/>
      <c r="BN1009" s="86"/>
      <c r="BO1009" s="3"/>
      <c r="BP1009" s="86"/>
      <c r="BQ1009" s="86"/>
      <c r="BR1009" s="86"/>
      <c r="BS1009" s="86"/>
      <c r="BT1009" s="3"/>
      <c r="BU1009" s="86"/>
      <c r="BV1009" s="86"/>
      <c r="BW1009" s="86"/>
      <c r="BX1009" s="86"/>
      <c r="BY1009" s="3"/>
      <c r="BZ1009" s="86"/>
      <c r="CA1009" s="86"/>
      <c r="CB1009" s="86"/>
      <c r="CC1009" s="86"/>
    </row>
    <row r="1010" spans="2:81" ht="35.1" customHeight="1" x14ac:dyDescent="0.2">
      <c r="B1010" s="187"/>
      <c r="C1010" s="188"/>
      <c r="D1010" s="189"/>
      <c r="E1010" s="186"/>
      <c r="F1010" s="182"/>
      <c r="G1010" s="184"/>
      <c r="K1010" s="80" t="str">
        <f>IF(O1010="","",COUNT(O$3:O1010))</f>
        <v/>
      </c>
      <c r="L1010" s="80" t="str">
        <f>IF(B1010&lt;&gt;"",B1010,IF(OR(COUNTA($G$3:$G1010)&lt;COUNTA($G$3:$G$1048576),$G1010&lt;&gt;""),L1009,""))</f>
        <v/>
      </c>
      <c r="M1010" s="80" t="str">
        <f>IF(C1010&lt;&gt;"",C1010,IF(OR(COUNTA($G$3:$G1010)&lt;COUNTA($G$3:$G$1048576),$G1010&lt;&gt;""),M1009,""))</f>
        <v/>
      </c>
      <c r="N1010" s="80" t="str">
        <f>IF(D1010&lt;&gt;"",D1010,IF(OR(COUNTA($G$3:$G1010)&lt;COUNTA($G$3:$G$1048576),$G1010&lt;&gt;""),N1009,""))</f>
        <v/>
      </c>
      <c r="O1010" s="81" t="str">
        <f t="shared" si="569"/>
        <v/>
      </c>
      <c r="P1010" s="90" t="str">
        <f>IFERROR(IF(O1010="",IF(COUNT(S$3:S$1048576)=COUNT(S$3:S1010),IF(S1010="","",INDEX(O$3:O1010,MATCH(MAX(K$3:K1010),K$3:K1010,0),0)),INDEX(O$3:O1010,MATCH(MAX(K$3:K1010),K$3:K1010,0),0)),O1010),"")</f>
        <v/>
      </c>
      <c r="Q1010" s="89" t="str">
        <f>IF(R1010="","",COUNT(R$3:R1010))</f>
        <v/>
      </c>
      <c r="R1010" s="80" t="str">
        <f t="shared" si="570"/>
        <v/>
      </c>
      <c r="S1010" s="91" t="str">
        <f>IFERROR(IF(COUNTA($E1010:$G1010)=0,"",IF(AND(R1010="",$O1010=INDEX(O$3:O1010,MATCH(MAX(Q$3:Q1010),Q$3:Q1010,0),0)),INDEX(R$3:R1010,MATCH(MAX(Q$3:Q1010),Q$3:Q1010,0),0),R1010)),"")</f>
        <v/>
      </c>
      <c r="T1010" s="80" t="str">
        <f>IF(U1010="","",COUNT(U$3:U1010))</f>
        <v/>
      </c>
      <c r="U1010" s="80" t="str">
        <f t="shared" si="554"/>
        <v/>
      </c>
      <c r="V1010" s="91" t="str">
        <f>IFERROR(IF(S1010="","",IF(U1010="",IF(AND(E1010="",F1010="",G1010&lt;&gt;"",$O1010=INDEX(O$3:O1010,MATCH(MAX(T$3:T1010),T$3:T1010,0),0)),INDEX(U$3:U1010,MATCH(MAX(T$3:T1010),T$3:T1010,0),0),IF(AND(S1010&lt;&gt;"",U1010=""),0,"")),U1010)),"")</f>
        <v/>
      </c>
      <c r="W1010" s="95" t="str">
        <f t="shared" si="555"/>
        <v/>
      </c>
      <c r="X1010" s="198" t="str">
        <f t="shared" si="571"/>
        <v/>
      </c>
      <c r="Y1010" s="92" t="str">
        <f t="shared" si="557"/>
        <v/>
      </c>
      <c r="Z1010" s="106" t="str">
        <f>IF(P1010="","",COUNTIF($N$3:$N1010,$N1010))</f>
        <v/>
      </c>
      <c r="AA1010" s="92" t="str">
        <f t="shared" si="572"/>
        <v/>
      </c>
      <c r="AB1010" s="92" t="str">
        <f t="shared" si="573"/>
        <v/>
      </c>
      <c r="AC1010" s="92" t="str">
        <f t="shared" si="560"/>
        <v/>
      </c>
      <c r="AD1010" s="92" t="str">
        <f t="shared" si="560"/>
        <v/>
      </c>
      <c r="AE1010" s="92" t="str">
        <f t="shared" si="560"/>
        <v/>
      </c>
      <c r="AF1010" s="92" t="str">
        <f t="shared" si="560"/>
        <v/>
      </c>
      <c r="AG1010" s="92" t="str">
        <f t="shared" si="560"/>
        <v/>
      </c>
      <c r="AH1010" s="92" t="str">
        <f t="shared" si="560"/>
        <v/>
      </c>
      <c r="AI1010" s="92" t="str">
        <f t="shared" si="560"/>
        <v/>
      </c>
      <c r="AJ1010" s="92" t="str">
        <f t="shared" si="560"/>
        <v/>
      </c>
      <c r="AK1010" s="92" t="str">
        <f t="shared" si="560"/>
        <v/>
      </c>
      <c r="AL1010" s="92" t="str">
        <f t="shared" si="560"/>
        <v/>
      </c>
      <c r="AN1010" s="35" t="str">
        <f t="shared" si="540"/>
        <v/>
      </c>
      <c r="AO1010" s="44" t="str">
        <f t="shared" si="562"/>
        <v/>
      </c>
      <c r="AP1010" s="41" t="str">
        <f>IF(AO1010="","",RANK(AO1010,AO$3:AO$1048576,1)+COUNTIF(AO$3:AO1010,AO1010)-1)</f>
        <v/>
      </c>
      <c r="AQ1010" s="1" t="str">
        <f t="shared" si="574"/>
        <v/>
      </c>
      <c r="AR1010" s="34" t="str">
        <f t="shared" si="575"/>
        <v/>
      </c>
      <c r="AS1010" s="39" t="str">
        <f t="shared" si="576"/>
        <v/>
      </c>
      <c r="AT1010" s="44" t="str">
        <f t="shared" si="543"/>
        <v/>
      </c>
      <c r="AU1010" s="41" t="str">
        <f>IF(AT1010="","",RANK(AT1010,AT$3:AT$1048576,1)+COUNTIF(AT$3:AT1010,AT1010)-1)</f>
        <v/>
      </c>
      <c r="AV1010" s="1" t="str">
        <f t="shared" si="577"/>
        <v/>
      </c>
      <c r="AW1010" s="34" t="str">
        <f t="shared" si="578"/>
        <v/>
      </c>
      <c r="AX1010" s="39" t="str">
        <f t="shared" si="579"/>
        <v/>
      </c>
      <c r="AY1010" s="44" t="str">
        <f t="shared" si="564"/>
        <v/>
      </c>
      <c r="AZ1010" s="41" t="str">
        <f>IF(AY1010="","",RANK(AY1010,AY$3:AY$1048576,1)+COUNTIF(AY$3:AY1010,AY1010)-1)</f>
        <v/>
      </c>
      <c r="BA1010" s="1" t="str">
        <f t="shared" si="580"/>
        <v/>
      </c>
      <c r="BB1010" s="34" t="str">
        <f t="shared" si="581"/>
        <v/>
      </c>
      <c r="BC1010" s="39" t="str">
        <f t="shared" si="582"/>
        <v/>
      </c>
      <c r="BD1010" s="44" t="str">
        <f t="shared" si="565"/>
        <v/>
      </c>
      <c r="BE1010" s="41" t="str">
        <f>IF(BD1010="","",RANK(BD1010,BD$3:BD$1048576,1)+COUNTIF(BD$3:BD1010,BD1010)-1)</f>
        <v/>
      </c>
      <c r="BF1010" s="1" t="str">
        <f t="shared" si="583"/>
        <v/>
      </c>
      <c r="BG1010" s="34" t="str">
        <f t="shared" si="584"/>
        <v/>
      </c>
      <c r="BH1010" s="39" t="str">
        <f t="shared" si="585"/>
        <v/>
      </c>
      <c r="BJ1010" s="3"/>
      <c r="BK1010" s="86"/>
      <c r="BL1010" s="86"/>
      <c r="BM1010" s="86"/>
      <c r="BN1010" s="86"/>
      <c r="BO1010" s="3"/>
      <c r="BP1010" s="86"/>
      <c r="BQ1010" s="86"/>
      <c r="BR1010" s="86"/>
      <c r="BS1010" s="86"/>
      <c r="BT1010" s="3"/>
      <c r="BU1010" s="86"/>
      <c r="BV1010" s="86"/>
      <c r="BW1010" s="86"/>
      <c r="BX1010" s="86"/>
      <c r="BY1010" s="3"/>
      <c r="BZ1010" s="86"/>
      <c r="CA1010" s="86"/>
      <c r="CB1010" s="86"/>
      <c r="CC1010" s="86"/>
    </row>
    <row r="1011" spans="2:81" ht="35.1" customHeight="1" x14ac:dyDescent="0.2">
      <c r="B1011" s="187"/>
      <c r="C1011" s="188"/>
      <c r="D1011" s="189"/>
      <c r="E1011" s="186"/>
      <c r="F1011" s="182"/>
      <c r="G1011" s="184"/>
      <c r="K1011" s="80" t="str">
        <f>IF(O1011="","",COUNT(O$3:O1011))</f>
        <v/>
      </c>
      <c r="L1011" s="80" t="str">
        <f>IF(B1011&lt;&gt;"",B1011,IF(OR(COUNTA($G$3:$G1011)&lt;COUNTA($G$3:$G$1048576),$G1011&lt;&gt;""),L1010,""))</f>
        <v/>
      </c>
      <c r="M1011" s="80" t="str">
        <f>IF(C1011&lt;&gt;"",C1011,IF(OR(COUNTA($G$3:$G1011)&lt;COUNTA($G$3:$G$1048576),$G1011&lt;&gt;""),M1010,""))</f>
        <v/>
      </c>
      <c r="N1011" s="80" t="str">
        <f>IF(D1011&lt;&gt;"",D1011,IF(OR(COUNTA($G$3:$G1011)&lt;COUNTA($G$3:$G$1048576),$G1011&lt;&gt;""),N1010,""))</f>
        <v/>
      </c>
      <c r="O1011" s="81" t="str">
        <f t="shared" si="569"/>
        <v/>
      </c>
      <c r="P1011" s="90" t="str">
        <f>IFERROR(IF(O1011="",IF(COUNT(S$3:S$1048576)=COUNT(S$3:S1011),IF(S1011="","",INDEX(O$3:O1011,MATCH(MAX(K$3:K1011),K$3:K1011,0),0)),INDEX(O$3:O1011,MATCH(MAX(K$3:K1011),K$3:K1011,0),0)),O1011),"")</f>
        <v/>
      </c>
      <c r="Q1011" s="89" t="str">
        <f>IF(R1011="","",COUNT(R$3:R1011))</f>
        <v/>
      </c>
      <c r="R1011" s="80" t="str">
        <f t="shared" si="570"/>
        <v/>
      </c>
      <c r="S1011" s="91" t="str">
        <f>IFERROR(IF(COUNTA($E1011:$G1011)=0,"",IF(AND(R1011="",$O1011=INDEX(O$3:O1011,MATCH(MAX(Q$3:Q1011),Q$3:Q1011,0),0)),INDEX(R$3:R1011,MATCH(MAX(Q$3:Q1011),Q$3:Q1011,0),0),R1011)),"")</f>
        <v/>
      </c>
      <c r="T1011" s="80" t="str">
        <f>IF(U1011="","",COUNT(U$3:U1011))</f>
        <v/>
      </c>
      <c r="U1011" s="80" t="str">
        <f t="shared" si="554"/>
        <v/>
      </c>
      <c r="V1011" s="91" t="str">
        <f>IFERROR(IF(S1011="","",IF(U1011="",IF(AND(E1011="",F1011="",G1011&lt;&gt;"",$O1011=INDEX(O$3:O1011,MATCH(MAX(T$3:T1011),T$3:T1011,0),0)),INDEX(U$3:U1011,MATCH(MAX(T$3:T1011),T$3:T1011,0),0),IF(AND(S1011&lt;&gt;"",U1011=""),0,"")),U1011)),"")</f>
        <v/>
      </c>
      <c r="W1011" s="95" t="str">
        <f t="shared" si="555"/>
        <v/>
      </c>
      <c r="X1011" s="198" t="str">
        <f t="shared" si="571"/>
        <v/>
      </c>
      <c r="Y1011" s="92" t="str">
        <f t="shared" si="557"/>
        <v/>
      </c>
      <c r="Z1011" s="106" t="str">
        <f>IF(P1011="","",COUNTIF($N$3:$N1011,$N1011))</f>
        <v/>
      </c>
      <c r="AA1011" s="92" t="str">
        <f t="shared" si="572"/>
        <v/>
      </c>
      <c r="AB1011" s="92" t="str">
        <f t="shared" si="573"/>
        <v/>
      </c>
      <c r="AC1011" s="92" t="str">
        <f t="shared" ref="AC1011:AL1036" si="586">IFERROR(IF(AND($Z1011=1,AC$2&lt;&gt;"",""&amp;INDEX($Y$3:$Y$1048576,MATCH($P1011&amp;"@"&amp;AC$2,$AA$3:$AA$1048576,0),0)&lt;&gt;""),AC$1&amp;""&amp;INDEX($Y$3:$Y$1048576,MATCH($P1011&amp;"@"&amp;AC$2,$AA$3:$AA$1048576,0),0),""),"")</f>
        <v/>
      </c>
      <c r="AD1011" s="92" t="str">
        <f t="shared" si="586"/>
        <v/>
      </c>
      <c r="AE1011" s="92" t="str">
        <f t="shared" si="586"/>
        <v/>
      </c>
      <c r="AF1011" s="92" t="str">
        <f t="shared" si="586"/>
        <v/>
      </c>
      <c r="AG1011" s="92" t="str">
        <f t="shared" si="586"/>
        <v/>
      </c>
      <c r="AH1011" s="92" t="str">
        <f t="shared" si="586"/>
        <v/>
      </c>
      <c r="AI1011" s="92" t="str">
        <f t="shared" si="586"/>
        <v/>
      </c>
      <c r="AJ1011" s="92" t="str">
        <f t="shared" si="586"/>
        <v/>
      </c>
      <c r="AK1011" s="92" t="str">
        <f t="shared" si="586"/>
        <v/>
      </c>
      <c r="AL1011" s="92" t="str">
        <f t="shared" si="586"/>
        <v/>
      </c>
      <c r="AN1011" s="35" t="str">
        <f t="shared" si="540"/>
        <v/>
      </c>
      <c r="AO1011" s="44" t="str">
        <f t="shared" si="562"/>
        <v/>
      </c>
      <c r="AP1011" s="41" t="str">
        <f>IF(AO1011="","",RANK(AO1011,AO$3:AO$1048576,1)+COUNTIF(AO$3:AO1011,AO1011)-1)</f>
        <v/>
      </c>
      <c r="AQ1011" s="1" t="str">
        <f t="shared" si="574"/>
        <v/>
      </c>
      <c r="AR1011" s="34" t="str">
        <f t="shared" si="575"/>
        <v/>
      </c>
      <c r="AS1011" s="39" t="str">
        <f t="shared" si="576"/>
        <v/>
      </c>
      <c r="AT1011" s="44" t="str">
        <f t="shared" si="543"/>
        <v/>
      </c>
      <c r="AU1011" s="41" t="str">
        <f>IF(AT1011="","",RANK(AT1011,AT$3:AT$1048576,1)+COUNTIF(AT$3:AT1011,AT1011)-1)</f>
        <v/>
      </c>
      <c r="AV1011" s="1" t="str">
        <f t="shared" si="577"/>
        <v/>
      </c>
      <c r="AW1011" s="34" t="str">
        <f t="shared" si="578"/>
        <v/>
      </c>
      <c r="AX1011" s="39" t="str">
        <f t="shared" si="579"/>
        <v/>
      </c>
      <c r="AY1011" s="44" t="str">
        <f t="shared" si="564"/>
        <v/>
      </c>
      <c r="AZ1011" s="41" t="str">
        <f>IF(AY1011="","",RANK(AY1011,AY$3:AY$1048576,1)+COUNTIF(AY$3:AY1011,AY1011)-1)</f>
        <v/>
      </c>
      <c r="BA1011" s="1" t="str">
        <f t="shared" si="580"/>
        <v/>
      </c>
      <c r="BB1011" s="34" t="str">
        <f t="shared" si="581"/>
        <v/>
      </c>
      <c r="BC1011" s="39" t="str">
        <f t="shared" si="582"/>
        <v/>
      </c>
      <c r="BD1011" s="44" t="str">
        <f t="shared" si="565"/>
        <v/>
      </c>
      <c r="BE1011" s="41" t="str">
        <f>IF(BD1011="","",RANK(BD1011,BD$3:BD$1048576,1)+COUNTIF(BD$3:BD1011,BD1011)-1)</f>
        <v/>
      </c>
      <c r="BF1011" s="1" t="str">
        <f t="shared" si="583"/>
        <v/>
      </c>
      <c r="BG1011" s="34" t="str">
        <f t="shared" si="584"/>
        <v/>
      </c>
      <c r="BH1011" s="39" t="str">
        <f t="shared" si="585"/>
        <v/>
      </c>
      <c r="BJ1011" s="3"/>
      <c r="BK1011" s="86"/>
      <c r="BL1011" s="86"/>
      <c r="BM1011" s="86"/>
      <c r="BN1011" s="86"/>
      <c r="BO1011" s="3"/>
      <c r="BP1011" s="86"/>
      <c r="BQ1011" s="86"/>
      <c r="BR1011" s="86"/>
      <c r="BS1011" s="86"/>
      <c r="BT1011" s="3"/>
      <c r="BU1011" s="86"/>
      <c r="BV1011" s="86"/>
      <c r="BW1011" s="86"/>
      <c r="BX1011" s="86"/>
      <c r="BY1011" s="3"/>
      <c r="BZ1011" s="86"/>
      <c r="CA1011" s="86"/>
      <c r="CB1011" s="86"/>
      <c r="CC1011" s="86"/>
    </row>
    <row r="1012" spans="2:81" ht="35.1" customHeight="1" x14ac:dyDescent="0.2">
      <c r="B1012" s="187"/>
      <c r="C1012" s="188"/>
      <c r="D1012" s="189"/>
      <c r="E1012" s="186"/>
      <c r="F1012" s="182"/>
      <c r="G1012" s="184"/>
      <c r="K1012" s="80" t="str">
        <f>IF(O1012="","",COUNT(O$3:O1012))</f>
        <v/>
      </c>
      <c r="L1012" s="80" t="str">
        <f>IF(B1012&lt;&gt;"",B1012,IF(OR(COUNTA($G$3:$G1012)&lt;COUNTA($G$3:$G$1048576),$G1012&lt;&gt;""),L1011,""))</f>
        <v/>
      </c>
      <c r="M1012" s="80" t="str">
        <f>IF(C1012&lt;&gt;"",C1012,IF(OR(COUNTA($G$3:$G1012)&lt;COUNTA($G$3:$G$1048576),$G1012&lt;&gt;""),M1011,""))</f>
        <v/>
      </c>
      <c r="N1012" s="80" t="str">
        <f>IF(D1012&lt;&gt;"",D1012,IF(OR(COUNTA($G$3:$G1012)&lt;COUNTA($G$3:$G$1048576),$G1012&lt;&gt;""),N1011,""))</f>
        <v/>
      </c>
      <c r="O1012" s="81" t="str">
        <f t="shared" si="569"/>
        <v/>
      </c>
      <c r="P1012" s="90" t="str">
        <f>IFERROR(IF(O1012="",IF(COUNT(S$3:S$1048576)=COUNT(S$3:S1012),IF(S1012="","",INDEX(O$3:O1012,MATCH(MAX(K$3:K1012),K$3:K1012,0),0)),INDEX(O$3:O1012,MATCH(MAX(K$3:K1012),K$3:K1012,0),0)),O1012),"")</f>
        <v/>
      </c>
      <c r="Q1012" s="89" t="str">
        <f>IF(R1012="","",COUNT(R$3:R1012))</f>
        <v/>
      </c>
      <c r="R1012" s="80" t="str">
        <f t="shared" si="570"/>
        <v/>
      </c>
      <c r="S1012" s="91" t="str">
        <f>IFERROR(IF(COUNTA($E1012:$G1012)=0,"",IF(AND(R1012="",$O1012=INDEX(O$3:O1012,MATCH(MAX(Q$3:Q1012),Q$3:Q1012,0),0)),INDEX(R$3:R1012,MATCH(MAX(Q$3:Q1012),Q$3:Q1012,0),0),R1012)),"")</f>
        <v/>
      </c>
      <c r="T1012" s="80" t="str">
        <f>IF(U1012="","",COUNT(U$3:U1012))</f>
        <v/>
      </c>
      <c r="U1012" s="80" t="str">
        <f t="shared" si="554"/>
        <v/>
      </c>
      <c r="V1012" s="91" t="str">
        <f>IFERROR(IF(S1012="","",IF(U1012="",IF(AND(E1012="",F1012="",G1012&lt;&gt;"",$O1012=INDEX(O$3:O1012,MATCH(MAX(T$3:T1012),T$3:T1012,0),0)),INDEX(U$3:U1012,MATCH(MAX(T$3:T1012),T$3:T1012,0),0),IF(AND(S1012&lt;&gt;"",U1012=""),0,"")),U1012)),"")</f>
        <v/>
      </c>
      <c r="W1012" s="95" t="str">
        <f t="shared" si="555"/>
        <v/>
      </c>
      <c r="X1012" s="198" t="str">
        <f t="shared" si="571"/>
        <v/>
      </c>
      <c r="Y1012" s="92" t="str">
        <f t="shared" si="557"/>
        <v/>
      </c>
      <c r="Z1012" s="106" t="str">
        <f>IF(P1012="","",COUNTIF($N$3:$N1012,$N1012))</f>
        <v/>
      </c>
      <c r="AA1012" s="92" t="str">
        <f t="shared" si="572"/>
        <v/>
      </c>
      <c r="AB1012" s="92" t="str">
        <f t="shared" si="573"/>
        <v/>
      </c>
      <c r="AC1012" s="92" t="str">
        <f t="shared" si="586"/>
        <v/>
      </c>
      <c r="AD1012" s="92" t="str">
        <f t="shared" si="586"/>
        <v/>
      </c>
      <c r="AE1012" s="92" t="str">
        <f t="shared" si="586"/>
        <v/>
      </c>
      <c r="AF1012" s="92" t="str">
        <f t="shared" si="586"/>
        <v/>
      </c>
      <c r="AG1012" s="92" t="str">
        <f t="shared" si="586"/>
        <v/>
      </c>
      <c r="AH1012" s="92" t="str">
        <f t="shared" si="586"/>
        <v/>
      </c>
      <c r="AI1012" s="92" t="str">
        <f t="shared" si="586"/>
        <v/>
      </c>
      <c r="AJ1012" s="92" t="str">
        <f t="shared" si="586"/>
        <v/>
      </c>
      <c r="AK1012" s="92" t="str">
        <f t="shared" si="586"/>
        <v/>
      </c>
      <c r="AL1012" s="92" t="str">
        <f t="shared" si="586"/>
        <v/>
      </c>
      <c r="AN1012" s="35" t="str">
        <f t="shared" si="540"/>
        <v/>
      </c>
      <c r="AO1012" s="44" t="str">
        <f t="shared" si="562"/>
        <v/>
      </c>
      <c r="AP1012" s="41" t="str">
        <f>IF(AO1012="","",RANK(AO1012,AO$3:AO$1048576,1)+COUNTIF(AO$3:AO1012,AO1012)-1)</f>
        <v/>
      </c>
      <c r="AQ1012" s="1" t="str">
        <f t="shared" si="574"/>
        <v/>
      </c>
      <c r="AR1012" s="34" t="str">
        <f t="shared" si="575"/>
        <v/>
      </c>
      <c r="AS1012" s="39" t="str">
        <f t="shared" si="576"/>
        <v/>
      </c>
      <c r="AT1012" s="44" t="str">
        <f t="shared" si="543"/>
        <v/>
      </c>
      <c r="AU1012" s="41" t="str">
        <f>IF(AT1012="","",RANK(AT1012,AT$3:AT$1048576,1)+COUNTIF(AT$3:AT1012,AT1012)-1)</f>
        <v/>
      </c>
      <c r="AV1012" s="1" t="str">
        <f t="shared" si="577"/>
        <v/>
      </c>
      <c r="AW1012" s="34" t="str">
        <f t="shared" si="578"/>
        <v/>
      </c>
      <c r="AX1012" s="39" t="str">
        <f t="shared" si="579"/>
        <v/>
      </c>
      <c r="AY1012" s="44" t="str">
        <f t="shared" si="564"/>
        <v/>
      </c>
      <c r="AZ1012" s="41" t="str">
        <f>IF(AY1012="","",RANK(AY1012,AY$3:AY$1048576,1)+COUNTIF(AY$3:AY1012,AY1012)-1)</f>
        <v/>
      </c>
      <c r="BA1012" s="1" t="str">
        <f t="shared" si="580"/>
        <v/>
      </c>
      <c r="BB1012" s="34" t="str">
        <f t="shared" si="581"/>
        <v/>
      </c>
      <c r="BC1012" s="39" t="str">
        <f t="shared" si="582"/>
        <v/>
      </c>
      <c r="BD1012" s="44" t="str">
        <f t="shared" si="565"/>
        <v/>
      </c>
      <c r="BE1012" s="41" t="str">
        <f>IF(BD1012="","",RANK(BD1012,BD$3:BD$1048576,1)+COUNTIF(BD$3:BD1012,BD1012)-1)</f>
        <v/>
      </c>
      <c r="BF1012" s="1" t="str">
        <f t="shared" si="583"/>
        <v/>
      </c>
      <c r="BG1012" s="34" t="str">
        <f t="shared" si="584"/>
        <v/>
      </c>
      <c r="BH1012" s="39" t="str">
        <f t="shared" si="585"/>
        <v/>
      </c>
      <c r="BJ1012" s="3"/>
      <c r="BK1012" s="86"/>
      <c r="BL1012" s="86"/>
      <c r="BM1012" s="86"/>
      <c r="BN1012" s="86"/>
      <c r="BO1012" s="3"/>
      <c r="BP1012" s="86"/>
      <c r="BQ1012" s="86"/>
      <c r="BR1012" s="86"/>
      <c r="BS1012" s="86"/>
      <c r="BT1012" s="3"/>
      <c r="BU1012" s="86"/>
      <c r="BV1012" s="86"/>
      <c r="BW1012" s="86"/>
      <c r="BX1012" s="86"/>
      <c r="BY1012" s="3"/>
      <c r="BZ1012" s="86"/>
      <c r="CA1012" s="86"/>
      <c r="CB1012" s="86"/>
      <c r="CC1012" s="86"/>
    </row>
    <row r="1013" spans="2:81" ht="35.1" customHeight="1" x14ac:dyDescent="0.2">
      <c r="B1013" s="187"/>
      <c r="C1013" s="188"/>
      <c r="D1013" s="189"/>
      <c r="E1013" s="186"/>
      <c r="F1013" s="182"/>
      <c r="G1013" s="184"/>
      <c r="K1013" s="80" t="str">
        <f>IF(O1013="","",COUNT(O$3:O1013))</f>
        <v/>
      </c>
      <c r="L1013" s="80" t="str">
        <f>IF(B1013&lt;&gt;"",B1013,IF(OR(COUNTA($G$3:$G1013)&lt;COUNTA($G$3:$G$1048576),$G1013&lt;&gt;""),L1012,""))</f>
        <v/>
      </c>
      <c r="M1013" s="80" t="str">
        <f>IF(C1013&lt;&gt;"",C1013,IF(OR(COUNTA($G$3:$G1013)&lt;COUNTA($G$3:$G$1048576),$G1013&lt;&gt;""),M1012,""))</f>
        <v/>
      </c>
      <c r="N1013" s="80" t="str">
        <f>IF(D1013&lt;&gt;"",D1013,IF(OR(COUNTA($G$3:$G1013)&lt;COUNTA($G$3:$G$1048576),$G1013&lt;&gt;""),N1012,""))</f>
        <v/>
      </c>
      <c r="O1013" s="81" t="str">
        <f t="shared" si="569"/>
        <v/>
      </c>
      <c r="P1013" s="90" t="str">
        <f>IFERROR(IF(O1013="",IF(COUNT(S$3:S$1048576)=COUNT(S$3:S1013),IF(S1013="","",INDEX(O$3:O1013,MATCH(MAX(K$3:K1013),K$3:K1013,0),0)),INDEX(O$3:O1013,MATCH(MAX(K$3:K1013),K$3:K1013,0),0)),O1013),"")</f>
        <v/>
      </c>
      <c r="Q1013" s="89" t="str">
        <f>IF(R1013="","",COUNT(R$3:R1013))</f>
        <v/>
      </c>
      <c r="R1013" s="80" t="str">
        <f t="shared" si="570"/>
        <v/>
      </c>
      <c r="S1013" s="91" t="str">
        <f>IFERROR(IF(COUNTA($E1013:$G1013)=0,"",IF(AND(R1013="",$O1013=INDEX(O$3:O1013,MATCH(MAX(Q$3:Q1013),Q$3:Q1013,0),0)),INDEX(R$3:R1013,MATCH(MAX(Q$3:Q1013),Q$3:Q1013,0),0),R1013)),"")</f>
        <v/>
      </c>
      <c r="T1013" s="80" t="str">
        <f>IF(U1013="","",COUNT(U$3:U1013))</f>
        <v/>
      </c>
      <c r="U1013" s="80" t="str">
        <f t="shared" si="554"/>
        <v/>
      </c>
      <c r="V1013" s="91" t="str">
        <f>IFERROR(IF(S1013="","",IF(U1013="",IF(AND(E1013="",F1013="",G1013&lt;&gt;"",$O1013=INDEX(O$3:O1013,MATCH(MAX(T$3:T1013),T$3:T1013,0),0)),INDEX(U$3:U1013,MATCH(MAX(T$3:T1013),T$3:T1013,0),0),IF(AND(S1013&lt;&gt;"",U1013=""),0,"")),U1013)),"")</f>
        <v/>
      </c>
      <c r="W1013" s="95" t="str">
        <f t="shared" si="555"/>
        <v/>
      </c>
      <c r="X1013" s="198" t="str">
        <f t="shared" si="571"/>
        <v/>
      </c>
      <c r="Y1013" s="92" t="str">
        <f t="shared" si="557"/>
        <v/>
      </c>
      <c r="Z1013" s="106" t="str">
        <f>IF(P1013="","",COUNTIF($N$3:$N1013,$N1013))</f>
        <v/>
      </c>
      <c r="AA1013" s="92" t="str">
        <f t="shared" si="572"/>
        <v/>
      </c>
      <c r="AB1013" s="92" t="str">
        <f t="shared" si="573"/>
        <v/>
      </c>
      <c r="AC1013" s="92" t="str">
        <f t="shared" si="586"/>
        <v/>
      </c>
      <c r="AD1013" s="92" t="str">
        <f t="shared" si="586"/>
        <v/>
      </c>
      <c r="AE1013" s="92" t="str">
        <f t="shared" si="586"/>
        <v/>
      </c>
      <c r="AF1013" s="92" t="str">
        <f t="shared" si="586"/>
        <v/>
      </c>
      <c r="AG1013" s="92" t="str">
        <f t="shared" si="586"/>
        <v/>
      </c>
      <c r="AH1013" s="92" t="str">
        <f t="shared" si="586"/>
        <v/>
      </c>
      <c r="AI1013" s="92" t="str">
        <f t="shared" si="586"/>
        <v/>
      </c>
      <c r="AJ1013" s="92" t="str">
        <f t="shared" si="586"/>
        <v/>
      </c>
      <c r="AK1013" s="92" t="str">
        <f t="shared" si="586"/>
        <v/>
      </c>
      <c r="AL1013" s="92" t="str">
        <f t="shared" si="586"/>
        <v/>
      </c>
      <c r="AN1013" s="35" t="str">
        <f t="shared" si="540"/>
        <v/>
      </c>
      <c r="AO1013" s="44" t="str">
        <f t="shared" si="562"/>
        <v/>
      </c>
      <c r="AP1013" s="41" t="str">
        <f>IF(AO1013="","",RANK(AO1013,AO$3:AO$1048576,1)+COUNTIF(AO$3:AO1013,AO1013)-1)</f>
        <v/>
      </c>
      <c r="AQ1013" s="1" t="str">
        <f t="shared" si="574"/>
        <v/>
      </c>
      <c r="AR1013" s="34" t="str">
        <f t="shared" si="575"/>
        <v/>
      </c>
      <c r="AS1013" s="39" t="str">
        <f t="shared" si="576"/>
        <v/>
      </c>
      <c r="AT1013" s="44" t="str">
        <f t="shared" si="543"/>
        <v/>
      </c>
      <c r="AU1013" s="41" t="str">
        <f>IF(AT1013="","",RANK(AT1013,AT$3:AT$1048576,1)+COUNTIF(AT$3:AT1013,AT1013)-1)</f>
        <v/>
      </c>
      <c r="AV1013" s="1" t="str">
        <f t="shared" si="577"/>
        <v/>
      </c>
      <c r="AW1013" s="34" t="str">
        <f t="shared" si="578"/>
        <v/>
      </c>
      <c r="AX1013" s="39" t="str">
        <f t="shared" si="579"/>
        <v/>
      </c>
      <c r="AY1013" s="44" t="str">
        <f t="shared" si="564"/>
        <v/>
      </c>
      <c r="AZ1013" s="41" t="str">
        <f>IF(AY1013="","",RANK(AY1013,AY$3:AY$1048576,1)+COUNTIF(AY$3:AY1013,AY1013)-1)</f>
        <v/>
      </c>
      <c r="BA1013" s="1" t="str">
        <f t="shared" si="580"/>
        <v/>
      </c>
      <c r="BB1013" s="34" t="str">
        <f t="shared" si="581"/>
        <v/>
      </c>
      <c r="BC1013" s="39" t="str">
        <f t="shared" si="582"/>
        <v/>
      </c>
      <c r="BD1013" s="44" t="str">
        <f t="shared" si="565"/>
        <v/>
      </c>
      <c r="BE1013" s="41" t="str">
        <f>IF(BD1013="","",RANK(BD1013,BD$3:BD$1048576,1)+COUNTIF(BD$3:BD1013,BD1013)-1)</f>
        <v/>
      </c>
      <c r="BF1013" s="1" t="str">
        <f t="shared" si="583"/>
        <v/>
      </c>
      <c r="BG1013" s="34" t="str">
        <f t="shared" si="584"/>
        <v/>
      </c>
      <c r="BH1013" s="39" t="str">
        <f t="shared" si="585"/>
        <v/>
      </c>
      <c r="BJ1013" s="3"/>
      <c r="BK1013" s="86"/>
      <c r="BL1013" s="86"/>
      <c r="BM1013" s="86"/>
      <c r="BN1013" s="86"/>
      <c r="BO1013" s="3"/>
      <c r="BP1013" s="86"/>
      <c r="BQ1013" s="86"/>
      <c r="BR1013" s="86"/>
      <c r="BS1013" s="86"/>
      <c r="BT1013" s="3"/>
      <c r="BU1013" s="86"/>
      <c r="BV1013" s="86"/>
      <c r="BW1013" s="86"/>
      <c r="BX1013" s="86"/>
      <c r="BY1013" s="3"/>
      <c r="BZ1013" s="86"/>
      <c r="CA1013" s="86"/>
      <c r="CB1013" s="86"/>
      <c r="CC1013" s="86"/>
    </row>
    <row r="1014" spans="2:81" ht="35.1" customHeight="1" x14ac:dyDescent="0.2">
      <c r="B1014" s="187"/>
      <c r="C1014" s="188"/>
      <c r="D1014" s="189"/>
      <c r="E1014" s="186"/>
      <c r="F1014" s="182"/>
      <c r="G1014" s="184"/>
      <c r="K1014" s="80" t="str">
        <f>IF(O1014="","",COUNT(O$3:O1014))</f>
        <v/>
      </c>
      <c r="L1014" s="80" t="str">
        <f>IF(B1014&lt;&gt;"",B1014,IF(OR(COUNTA($G$3:$G1014)&lt;COUNTA($G$3:$G$1048576),$G1014&lt;&gt;""),L1013,""))</f>
        <v/>
      </c>
      <c r="M1014" s="80" t="str">
        <f>IF(C1014&lt;&gt;"",C1014,IF(OR(COUNTA($G$3:$G1014)&lt;COUNTA($G$3:$G$1048576),$G1014&lt;&gt;""),M1013,""))</f>
        <v/>
      </c>
      <c r="N1014" s="80" t="str">
        <f>IF(D1014&lt;&gt;"",D1014,IF(OR(COUNTA($G$3:$G1014)&lt;COUNTA($G$3:$G$1048576),$G1014&lt;&gt;""),N1013,""))</f>
        <v/>
      </c>
      <c r="O1014" s="81" t="str">
        <f t="shared" si="569"/>
        <v/>
      </c>
      <c r="P1014" s="90" t="str">
        <f>IFERROR(IF(O1014="",IF(COUNT(S$3:S$1048576)=COUNT(S$3:S1014),IF(S1014="","",INDEX(O$3:O1014,MATCH(MAX(K$3:K1014),K$3:K1014,0),0)),INDEX(O$3:O1014,MATCH(MAX(K$3:K1014),K$3:K1014,0),0)),O1014),"")</f>
        <v/>
      </c>
      <c r="Q1014" s="89" t="str">
        <f>IF(R1014="","",COUNT(R$3:R1014))</f>
        <v/>
      </c>
      <c r="R1014" s="80" t="str">
        <f t="shared" si="570"/>
        <v/>
      </c>
      <c r="S1014" s="91" t="str">
        <f>IFERROR(IF(COUNTA($E1014:$G1014)=0,"",IF(AND(R1014="",$O1014=INDEX(O$3:O1014,MATCH(MAX(Q$3:Q1014),Q$3:Q1014,0),0)),INDEX(R$3:R1014,MATCH(MAX(Q$3:Q1014),Q$3:Q1014,0),0),R1014)),"")</f>
        <v/>
      </c>
      <c r="T1014" s="80" t="str">
        <f>IF(U1014="","",COUNT(U$3:U1014))</f>
        <v/>
      </c>
      <c r="U1014" s="80" t="str">
        <f t="shared" si="554"/>
        <v/>
      </c>
      <c r="V1014" s="91" t="str">
        <f>IFERROR(IF(S1014="","",IF(U1014="",IF(AND(E1014="",F1014="",G1014&lt;&gt;"",$O1014=INDEX(O$3:O1014,MATCH(MAX(T$3:T1014),T$3:T1014,0),0)),INDEX(U$3:U1014,MATCH(MAX(T$3:T1014),T$3:T1014,0),0),IF(AND(S1014&lt;&gt;"",U1014=""),0,"")),U1014)),"")</f>
        <v/>
      </c>
      <c r="W1014" s="95" t="str">
        <f t="shared" si="555"/>
        <v/>
      </c>
      <c r="X1014" s="198" t="str">
        <f t="shared" si="571"/>
        <v/>
      </c>
      <c r="Y1014" s="92" t="str">
        <f t="shared" si="557"/>
        <v/>
      </c>
      <c r="Z1014" s="106" t="str">
        <f>IF(P1014="","",COUNTIF($N$3:$N1014,$N1014))</f>
        <v/>
      </c>
      <c r="AA1014" s="92" t="str">
        <f t="shared" si="572"/>
        <v/>
      </c>
      <c r="AB1014" s="92" t="str">
        <f t="shared" si="573"/>
        <v/>
      </c>
      <c r="AC1014" s="92" t="str">
        <f t="shared" si="586"/>
        <v/>
      </c>
      <c r="AD1014" s="92" t="str">
        <f t="shared" si="586"/>
        <v/>
      </c>
      <c r="AE1014" s="92" t="str">
        <f t="shared" si="586"/>
        <v/>
      </c>
      <c r="AF1014" s="92" t="str">
        <f t="shared" si="586"/>
        <v/>
      </c>
      <c r="AG1014" s="92" t="str">
        <f t="shared" si="586"/>
        <v/>
      </c>
      <c r="AH1014" s="92" t="str">
        <f t="shared" si="586"/>
        <v/>
      </c>
      <c r="AI1014" s="92" t="str">
        <f t="shared" si="586"/>
        <v/>
      </c>
      <c r="AJ1014" s="92" t="str">
        <f t="shared" si="586"/>
        <v/>
      </c>
      <c r="AK1014" s="92" t="str">
        <f t="shared" si="586"/>
        <v/>
      </c>
      <c r="AL1014" s="92" t="str">
        <f t="shared" si="586"/>
        <v/>
      </c>
      <c r="AN1014" s="35" t="str">
        <f t="shared" si="540"/>
        <v/>
      </c>
      <c r="AO1014" s="44" t="str">
        <f t="shared" si="562"/>
        <v/>
      </c>
      <c r="AP1014" s="41" t="str">
        <f>IF(AO1014="","",RANK(AO1014,AO$3:AO$1048576,1)+COUNTIF(AO$3:AO1014,AO1014)-1)</f>
        <v/>
      </c>
      <c r="AQ1014" s="1" t="str">
        <f t="shared" si="574"/>
        <v/>
      </c>
      <c r="AR1014" s="34" t="str">
        <f t="shared" si="575"/>
        <v/>
      </c>
      <c r="AS1014" s="39" t="str">
        <f t="shared" si="576"/>
        <v/>
      </c>
      <c r="AT1014" s="44" t="str">
        <f t="shared" si="543"/>
        <v/>
      </c>
      <c r="AU1014" s="41" t="str">
        <f>IF(AT1014="","",RANK(AT1014,AT$3:AT$1048576,1)+COUNTIF(AT$3:AT1014,AT1014)-1)</f>
        <v/>
      </c>
      <c r="AV1014" s="1" t="str">
        <f t="shared" si="577"/>
        <v/>
      </c>
      <c r="AW1014" s="34" t="str">
        <f t="shared" si="578"/>
        <v/>
      </c>
      <c r="AX1014" s="39" t="str">
        <f t="shared" si="579"/>
        <v/>
      </c>
      <c r="AY1014" s="44" t="str">
        <f t="shared" si="564"/>
        <v/>
      </c>
      <c r="AZ1014" s="41" t="str">
        <f>IF(AY1014="","",RANK(AY1014,AY$3:AY$1048576,1)+COUNTIF(AY$3:AY1014,AY1014)-1)</f>
        <v/>
      </c>
      <c r="BA1014" s="1" t="str">
        <f t="shared" si="580"/>
        <v/>
      </c>
      <c r="BB1014" s="34" t="str">
        <f t="shared" si="581"/>
        <v/>
      </c>
      <c r="BC1014" s="39" t="str">
        <f t="shared" si="582"/>
        <v/>
      </c>
      <c r="BD1014" s="44" t="str">
        <f t="shared" si="565"/>
        <v/>
      </c>
      <c r="BE1014" s="41" t="str">
        <f>IF(BD1014="","",RANK(BD1014,BD$3:BD$1048576,1)+COUNTIF(BD$3:BD1014,BD1014)-1)</f>
        <v/>
      </c>
      <c r="BF1014" s="1" t="str">
        <f t="shared" si="583"/>
        <v/>
      </c>
      <c r="BG1014" s="34" t="str">
        <f t="shared" si="584"/>
        <v/>
      </c>
      <c r="BH1014" s="39" t="str">
        <f t="shared" si="585"/>
        <v/>
      </c>
      <c r="BJ1014" s="3"/>
      <c r="BK1014" s="86"/>
      <c r="BL1014" s="86"/>
      <c r="BM1014" s="86"/>
      <c r="BN1014" s="86"/>
      <c r="BO1014" s="3"/>
      <c r="BP1014" s="86"/>
      <c r="BQ1014" s="86"/>
      <c r="BR1014" s="86"/>
      <c r="BS1014" s="86"/>
      <c r="BT1014" s="3"/>
      <c r="BU1014" s="86"/>
      <c r="BV1014" s="86"/>
      <c r="BW1014" s="86"/>
      <c r="BX1014" s="86"/>
      <c r="BY1014" s="3"/>
      <c r="BZ1014" s="86"/>
      <c r="CA1014" s="86"/>
      <c r="CB1014" s="86"/>
      <c r="CC1014" s="86"/>
    </row>
    <row r="1015" spans="2:81" ht="35.1" customHeight="1" x14ac:dyDescent="0.2">
      <c r="B1015" s="187"/>
      <c r="C1015" s="188"/>
      <c r="D1015" s="189"/>
      <c r="E1015" s="186"/>
      <c r="F1015" s="182"/>
      <c r="G1015" s="184"/>
      <c r="K1015" s="80" t="str">
        <f>IF(O1015="","",COUNT(O$3:O1015))</f>
        <v/>
      </c>
      <c r="L1015" s="80" t="str">
        <f>IF(B1015&lt;&gt;"",B1015,IF(OR(COUNTA($G$3:$G1015)&lt;COUNTA($G$3:$G$1048576),$G1015&lt;&gt;""),L1014,""))</f>
        <v/>
      </c>
      <c r="M1015" s="80" t="str">
        <f>IF(C1015&lt;&gt;"",C1015,IF(OR(COUNTA($G$3:$G1015)&lt;COUNTA($G$3:$G$1048576),$G1015&lt;&gt;""),M1014,""))</f>
        <v/>
      </c>
      <c r="N1015" s="80" t="str">
        <f>IF(D1015&lt;&gt;"",D1015,IF(OR(COUNTA($G$3:$G1015)&lt;COUNTA($G$3:$G$1048576),$G1015&lt;&gt;""),N1014,""))</f>
        <v/>
      </c>
      <c r="O1015" s="81" t="str">
        <f t="shared" si="569"/>
        <v/>
      </c>
      <c r="P1015" s="90" t="str">
        <f>IFERROR(IF(O1015="",IF(COUNT(S$3:S$1048576)=COUNT(S$3:S1015),IF(S1015="","",INDEX(O$3:O1015,MATCH(MAX(K$3:K1015),K$3:K1015,0),0)),INDEX(O$3:O1015,MATCH(MAX(K$3:K1015),K$3:K1015,0),0)),O1015),"")</f>
        <v/>
      </c>
      <c r="Q1015" s="89" t="str">
        <f>IF(R1015="","",COUNT(R$3:R1015))</f>
        <v/>
      </c>
      <c r="R1015" s="80" t="str">
        <f t="shared" si="570"/>
        <v/>
      </c>
      <c r="S1015" s="91" t="str">
        <f>IFERROR(IF(COUNTA($E1015:$G1015)=0,"",IF(AND(R1015="",$O1015=INDEX(O$3:O1015,MATCH(MAX(Q$3:Q1015),Q$3:Q1015,0),0)),INDEX(R$3:R1015,MATCH(MAX(Q$3:Q1015),Q$3:Q1015,0),0),R1015)),"")</f>
        <v/>
      </c>
      <c r="T1015" s="80" t="str">
        <f>IF(U1015="","",COUNT(U$3:U1015))</f>
        <v/>
      </c>
      <c r="U1015" s="80" t="str">
        <f t="shared" si="554"/>
        <v/>
      </c>
      <c r="V1015" s="91" t="str">
        <f>IFERROR(IF(S1015="","",IF(U1015="",IF(AND(E1015="",F1015="",G1015&lt;&gt;"",$O1015=INDEX(O$3:O1015,MATCH(MAX(T$3:T1015),T$3:T1015,0),0)),INDEX(U$3:U1015,MATCH(MAX(T$3:T1015),T$3:T1015,0),0),IF(AND(S1015&lt;&gt;"",U1015=""),0,"")),U1015)),"")</f>
        <v/>
      </c>
      <c r="W1015" s="95" t="str">
        <f t="shared" si="555"/>
        <v/>
      </c>
      <c r="X1015" s="198" t="str">
        <f t="shared" si="571"/>
        <v/>
      </c>
      <c r="Y1015" s="92" t="str">
        <f t="shared" si="557"/>
        <v/>
      </c>
      <c r="Z1015" s="106" t="str">
        <f>IF(P1015="","",COUNTIF($N$3:$N1015,$N1015))</f>
        <v/>
      </c>
      <c r="AA1015" s="92" t="str">
        <f t="shared" si="572"/>
        <v/>
      </c>
      <c r="AB1015" s="92" t="str">
        <f t="shared" si="573"/>
        <v/>
      </c>
      <c r="AC1015" s="92" t="str">
        <f t="shared" si="586"/>
        <v/>
      </c>
      <c r="AD1015" s="92" t="str">
        <f t="shared" si="586"/>
        <v/>
      </c>
      <c r="AE1015" s="92" t="str">
        <f t="shared" si="586"/>
        <v/>
      </c>
      <c r="AF1015" s="92" t="str">
        <f t="shared" si="586"/>
        <v/>
      </c>
      <c r="AG1015" s="92" t="str">
        <f t="shared" si="586"/>
        <v/>
      </c>
      <c r="AH1015" s="92" t="str">
        <f t="shared" si="586"/>
        <v/>
      </c>
      <c r="AI1015" s="92" t="str">
        <f t="shared" si="586"/>
        <v/>
      </c>
      <c r="AJ1015" s="92" t="str">
        <f t="shared" si="586"/>
        <v/>
      </c>
      <c r="AK1015" s="92" t="str">
        <f t="shared" si="586"/>
        <v/>
      </c>
      <c r="AL1015" s="92" t="str">
        <f t="shared" si="586"/>
        <v/>
      </c>
      <c r="AN1015" s="35" t="str">
        <f t="shared" si="540"/>
        <v/>
      </c>
      <c r="AO1015" s="44" t="str">
        <f t="shared" si="562"/>
        <v/>
      </c>
      <c r="AP1015" s="41" t="str">
        <f>IF(AO1015="","",RANK(AO1015,AO$3:AO$1048576,1)+COUNTIF(AO$3:AO1015,AO1015)-1)</f>
        <v/>
      </c>
      <c r="AQ1015" s="1" t="str">
        <f t="shared" si="574"/>
        <v/>
      </c>
      <c r="AR1015" s="34" t="str">
        <f t="shared" si="575"/>
        <v/>
      </c>
      <c r="AS1015" s="39" t="str">
        <f t="shared" si="576"/>
        <v/>
      </c>
      <c r="AT1015" s="44" t="str">
        <f t="shared" si="543"/>
        <v/>
      </c>
      <c r="AU1015" s="41" t="str">
        <f>IF(AT1015="","",RANK(AT1015,AT$3:AT$1048576,1)+COUNTIF(AT$3:AT1015,AT1015)-1)</f>
        <v/>
      </c>
      <c r="AV1015" s="1" t="str">
        <f t="shared" si="577"/>
        <v/>
      </c>
      <c r="AW1015" s="34" t="str">
        <f t="shared" si="578"/>
        <v/>
      </c>
      <c r="AX1015" s="39" t="str">
        <f t="shared" si="579"/>
        <v/>
      </c>
      <c r="AY1015" s="44" t="str">
        <f t="shared" si="564"/>
        <v/>
      </c>
      <c r="AZ1015" s="41" t="str">
        <f>IF(AY1015="","",RANK(AY1015,AY$3:AY$1048576,1)+COUNTIF(AY$3:AY1015,AY1015)-1)</f>
        <v/>
      </c>
      <c r="BA1015" s="1" t="str">
        <f t="shared" si="580"/>
        <v/>
      </c>
      <c r="BB1015" s="34" t="str">
        <f t="shared" si="581"/>
        <v/>
      </c>
      <c r="BC1015" s="39" t="str">
        <f t="shared" si="582"/>
        <v/>
      </c>
      <c r="BD1015" s="44" t="str">
        <f t="shared" si="565"/>
        <v/>
      </c>
      <c r="BE1015" s="41" t="str">
        <f>IF(BD1015="","",RANK(BD1015,BD$3:BD$1048576,1)+COUNTIF(BD$3:BD1015,BD1015)-1)</f>
        <v/>
      </c>
      <c r="BF1015" s="1" t="str">
        <f t="shared" si="583"/>
        <v/>
      </c>
      <c r="BG1015" s="34" t="str">
        <f t="shared" si="584"/>
        <v/>
      </c>
      <c r="BH1015" s="39" t="str">
        <f t="shared" si="585"/>
        <v/>
      </c>
      <c r="BJ1015" s="3"/>
      <c r="BK1015" s="86"/>
      <c r="BL1015" s="86"/>
      <c r="BM1015" s="86"/>
      <c r="BN1015" s="86"/>
      <c r="BO1015" s="3"/>
      <c r="BP1015" s="86"/>
      <c r="BQ1015" s="86"/>
      <c r="BR1015" s="86"/>
      <c r="BS1015" s="86"/>
      <c r="BT1015" s="3"/>
      <c r="BU1015" s="86"/>
      <c r="BV1015" s="86"/>
      <c r="BW1015" s="86"/>
      <c r="BX1015" s="86"/>
      <c r="BY1015" s="3"/>
      <c r="BZ1015" s="86"/>
      <c r="CA1015" s="86"/>
      <c r="CB1015" s="86"/>
      <c r="CC1015" s="86"/>
    </row>
    <row r="1016" spans="2:81" ht="35.1" customHeight="1" x14ac:dyDescent="0.2">
      <c r="B1016" s="187"/>
      <c r="C1016" s="188"/>
      <c r="D1016" s="189"/>
      <c r="E1016" s="186"/>
      <c r="F1016" s="182"/>
      <c r="G1016" s="184"/>
      <c r="K1016" s="80" t="str">
        <f>IF(O1016="","",COUNT(O$3:O1016))</f>
        <v/>
      </c>
      <c r="L1016" s="80" t="str">
        <f>IF(B1016&lt;&gt;"",B1016,IF(OR(COUNTA($G$3:$G1016)&lt;COUNTA($G$3:$G$1048576),$G1016&lt;&gt;""),L1015,""))</f>
        <v/>
      </c>
      <c r="M1016" s="80" t="str">
        <f>IF(C1016&lt;&gt;"",C1016,IF(OR(COUNTA($G$3:$G1016)&lt;COUNTA($G$3:$G$1048576),$G1016&lt;&gt;""),M1015,""))</f>
        <v/>
      </c>
      <c r="N1016" s="80" t="str">
        <f>IF(D1016&lt;&gt;"",D1016,IF(OR(COUNTA($G$3:$G1016)&lt;COUNTA($G$3:$G$1048576),$G1016&lt;&gt;""),N1015,""))</f>
        <v/>
      </c>
      <c r="O1016" s="81" t="str">
        <f t="shared" si="569"/>
        <v/>
      </c>
      <c r="P1016" s="90" t="str">
        <f>IFERROR(IF(O1016="",IF(COUNT(S$3:S$1048576)=COUNT(S$3:S1016),IF(S1016="","",INDEX(O$3:O1016,MATCH(MAX(K$3:K1016),K$3:K1016,0),0)),INDEX(O$3:O1016,MATCH(MAX(K$3:K1016),K$3:K1016,0),0)),O1016),"")</f>
        <v/>
      </c>
      <c r="Q1016" s="89" t="str">
        <f>IF(R1016="","",COUNT(R$3:R1016))</f>
        <v/>
      </c>
      <c r="R1016" s="80" t="str">
        <f t="shared" si="570"/>
        <v/>
      </c>
      <c r="S1016" s="91" t="str">
        <f>IFERROR(IF(COUNTA($E1016:$G1016)=0,"",IF(AND(R1016="",$O1016=INDEX(O$3:O1016,MATCH(MAX(Q$3:Q1016),Q$3:Q1016,0),0)),INDEX(R$3:R1016,MATCH(MAX(Q$3:Q1016),Q$3:Q1016,0),0),R1016)),"")</f>
        <v/>
      </c>
      <c r="T1016" s="80" t="str">
        <f>IF(U1016="","",COUNT(U$3:U1016))</f>
        <v/>
      </c>
      <c r="U1016" s="80" t="str">
        <f t="shared" si="554"/>
        <v/>
      </c>
      <c r="V1016" s="91" t="str">
        <f>IFERROR(IF(S1016="","",IF(U1016="",IF(AND(E1016="",F1016="",G1016&lt;&gt;"",$O1016=INDEX(O$3:O1016,MATCH(MAX(T$3:T1016),T$3:T1016,0),0)),INDEX(U$3:U1016,MATCH(MAX(T$3:T1016),T$3:T1016,0),0),IF(AND(S1016&lt;&gt;"",U1016=""),0,"")),U1016)),"")</f>
        <v/>
      </c>
      <c r="W1016" s="95" t="str">
        <f t="shared" si="555"/>
        <v/>
      </c>
      <c r="X1016" s="198" t="str">
        <f t="shared" si="571"/>
        <v/>
      </c>
      <c r="Y1016" s="92" t="str">
        <f t="shared" si="557"/>
        <v/>
      </c>
      <c r="Z1016" s="106" t="str">
        <f>IF(P1016="","",COUNTIF($N$3:$N1016,$N1016))</f>
        <v/>
      </c>
      <c r="AA1016" s="92" t="str">
        <f t="shared" si="572"/>
        <v/>
      </c>
      <c r="AB1016" s="92" t="str">
        <f t="shared" si="573"/>
        <v/>
      </c>
      <c r="AC1016" s="92" t="str">
        <f t="shared" si="586"/>
        <v/>
      </c>
      <c r="AD1016" s="92" t="str">
        <f t="shared" si="586"/>
        <v/>
      </c>
      <c r="AE1016" s="92" t="str">
        <f t="shared" si="586"/>
        <v/>
      </c>
      <c r="AF1016" s="92" t="str">
        <f t="shared" si="586"/>
        <v/>
      </c>
      <c r="AG1016" s="92" t="str">
        <f t="shared" si="586"/>
        <v/>
      </c>
      <c r="AH1016" s="92" t="str">
        <f t="shared" si="586"/>
        <v/>
      </c>
      <c r="AI1016" s="92" t="str">
        <f t="shared" si="586"/>
        <v/>
      </c>
      <c r="AJ1016" s="92" t="str">
        <f t="shared" si="586"/>
        <v/>
      </c>
      <c r="AK1016" s="92" t="str">
        <f t="shared" si="586"/>
        <v/>
      </c>
      <c r="AL1016" s="92" t="str">
        <f t="shared" si="586"/>
        <v/>
      </c>
      <c r="AN1016" s="35" t="str">
        <f t="shared" si="540"/>
        <v/>
      </c>
      <c r="AO1016" s="44" t="str">
        <f t="shared" si="562"/>
        <v/>
      </c>
      <c r="AP1016" s="41" t="str">
        <f>IF(AO1016="","",RANK(AO1016,AO$3:AO$1048576,1)+COUNTIF(AO$3:AO1016,AO1016)-1)</f>
        <v/>
      </c>
      <c r="AQ1016" s="1" t="str">
        <f t="shared" si="574"/>
        <v/>
      </c>
      <c r="AR1016" s="34" t="str">
        <f t="shared" si="575"/>
        <v/>
      </c>
      <c r="AS1016" s="39" t="str">
        <f t="shared" si="576"/>
        <v/>
      </c>
      <c r="AT1016" s="44" t="str">
        <f t="shared" si="543"/>
        <v/>
      </c>
      <c r="AU1016" s="41" t="str">
        <f>IF(AT1016="","",RANK(AT1016,AT$3:AT$1048576,1)+COUNTIF(AT$3:AT1016,AT1016)-1)</f>
        <v/>
      </c>
      <c r="AV1016" s="1" t="str">
        <f t="shared" si="577"/>
        <v/>
      </c>
      <c r="AW1016" s="34" t="str">
        <f t="shared" si="578"/>
        <v/>
      </c>
      <c r="AX1016" s="39" t="str">
        <f t="shared" si="579"/>
        <v/>
      </c>
      <c r="AY1016" s="44" t="str">
        <f t="shared" si="564"/>
        <v/>
      </c>
      <c r="AZ1016" s="41" t="str">
        <f>IF(AY1016="","",RANK(AY1016,AY$3:AY$1048576,1)+COUNTIF(AY$3:AY1016,AY1016)-1)</f>
        <v/>
      </c>
      <c r="BA1016" s="1" t="str">
        <f t="shared" si="580"/>
        <v/>
      </c>
      <c r="BB1016" s="34" t="str">
        <f t="shared" si="581"/>
        <v/>
      </c>
      <c r="BC1016" s="39" t="str">
        <f t="shared" si="582"/>
        <v/>
      </c>
      <c r="BD1016" s="44" t="str">
        <f t="shared" si="565"/>
        <v/>
      </c>
      <c r="BE1016" s="41" t="str">
        <f>IF(BD1016="","",RANK(BD1016,BD$3:BD$1048576,1)+COUNTIF(BD$3:BD1016,BD1016)-1)</f>
        <v/>
      </c>
      <c r="BF1016" s="1" t="str">
        <f t="shared" si="583"/>
        <v/>
      </c>
      <c r="BG1016" s="34" t="str">
        <f t="shared" si="584"/>
        <v/>
      </c>
      <c r="BH1016" s="39" t="str">
        <f t="shared" si="585"/>
        <v/>
      </c>
      <c r="BJ1016" s="3"/>
      <c r="BK1016" s="86"/>
      <c r="BL1016" s="86"/>
      <c r="BM1016" s="86"/>
      <c r="BN1016" s="86"/>
      <c r="BO1016" s="3"/>
      <c r="BP1016" s="86"/>
      <c r="BQ1016" s="86"/>
      <c r="BR1016" s="86"/>
      <c r="BS1016" s="86"/>
      <c r="BT1016" s="3"/>
      <c r="BU1016" s="86"/>
      <c r="BV1016" s="86"/>
      <c r="BW1016" s="86"/>
      <c r="BX1016" s="86"/>
      <c r="BY1016" s="3"/>
      <c r="BZ1016" s="86"/>
      <c r="CA1016" s="86"/>
      <c r="CB1016" s="86"/>
      <c r="CC1016" s="86"/>
    </row>
    <row r="1017" spans="2:81" ht="35.1" customHeight="1" x14ac:dyDescent="0.2">
      <c r="B1017" s="187"/>
      <c r="C1017" s="188"/>
      <c r="D1017" s="189"/>
      <c r="E1017" s="186"/>
      <c r="F1017" s="182"/>
      <c r="G1017" s="184"/>
      <c r="K1017" s="80" t="str">
        <f>IF(O1017="","",COUNT(O$3:O1017))</f>
        <v/>
      </c>
      <c r="L1017" s="80" t="str">
        <f>IF(B1017&lt;&gt;"",B1017,IF(OR(COUNTA($G$3:$G1017)&lt;COUNTA($G$3:$G$1048576),$G1017&lt;&gt;""),L1016,""))</f>
        <v/>
      </c>
      <c r="M1017" s="80" t="str">
        <f>IF(C1017&lt;&gt;"",C1017,IF(OR(COUNTA($G$3:$G1017)&lt;COUNTA($G$3:$G$1048576),$G1017&lt;&gt;""),M1016,""))</f>
        <v/>
      </c>
      <c r="N1017" s="80" t="str">
        <f>IF(D1017&lt;&gt;"",D1017,IF(OR(COUNTA($G$3:$G1017)&lt;COUNTA($G$3:$G$1048576),$G1017&lt;&gt;""),N1016,""))</f>
        <v/>
      </c>
      <c r="O1017" s="81" t="str">
        <f t="shared" si="569"/>
        <v/>
      </c>
      <c r="P1017" s="90" t="str">
        <f>IFERROR(IF(O1017="",IF(COUNT(S$3:S$1048576)=COUNT(S$3:S1017),IF(S1017="","",INDEX(O$3:O1017,MATCH(MAX(K$3:K1017),K$3:K1017,0),0)),INDEX(O$3:O1017,MATCH(MAX(K$3:K1017),K$3:K1017,0),0)),O1017),"")</f>
        <v/>
      </c>
      <c r="Q1017" s="89" t="str">
        <f>IF(R1017="","",COUNT(R$3:R1017))</f>
        <v/>
      </c>
      <c r="R1017" s="80" t="str">
        <f t="shared" si="570"/>
        <v/>
      </c>
      <c r="S1017" s="91" t="str">
        <f>IFERROR(IF(COUNTA($E1017:$G1017)=0,"",IF(AND(R1017="",$O1017=INDEX(O$3:O1017,MATCH(MAX(Q$3:Q1017),Q$3:Q1017,0),0)),INDEX(R$3:R1017,MATCH(MAX(Q$3:Q1017),Q$3:Q1017,0),0),R1017)),"")</f>
        <v/>
      </c>
      <c r="T1017" s="80" t="str">
        <f>IF(U1017="","",COUNT(U$3:U1017))</f>
        <v/>
      </c>
      <c r="U1017" s="80" t="str">
        <f t="shared" si="554"/>
        <v/>
      </c>
      <c r="V1017" s="91" t="str">
        <f>IFERROR(IF(S1017="","",IF(U1017="",IF(AND(E1017="",F1017="",G1017&lt;&gt;"",$O1017=INDEX(O$3:O1017,MATCH(MAX(T$3:T1017),T$3:T1017,0),0)),INDEX(U$3:U1017,MATCH(MAX(T$3:T1017),T$3:T1017,0),0),IF(AND(S1017&lt;&gt;"",U1017=""),0,"")),U1017)),"")</f>
        <v/>
      </c>
      <c r="W1017" s="95" t="str">
        <f t="shared" si="555"/>
        <v/>
      </c>
      <c r="X1017" s="198" t="str">
        <f t="shared" si="571"/>
        <v/>
      </c>
      <c r="Y1017" s="92" t="str">
        <f t="shared" si="557"/>
        <v/>
      </c>
      <c r="Z1017" s="106" t="str">
        <f>IF(P1017="","",COUNTIF($N$3:$N1017,$N1017))</f>
        <v/>
      </c>
      <c r="AA1017" s="92" t="str">
        <f t="shared" si="572"/>
        <v/>
      </c>
      <c r="AB1017" s="92" t="str">
        <f t="shared" si="573"/>
        <v/>
      </c>
      <c r="AC1017" s="92" t="str">
        <f t="shared" si="586"/>
        <v/>
      </c>
      <c r="AD1017" s="92" t="str">
        <f t="shared" si="586"/>
        <v/>
      </c>
      <c r="AE1017" s="92" t="str">
        <f t="shared" si="586"/>
        <v/>
      </c>
      <c r="AF1017" s="92" t="str">
        <f t="shared" si="586"/>
        <v/>
      </c>
      <c r="AG1017" s="92" t="str">
        <f t="shared" si="586"/>
        <v/>
      </c>
      <c r="AH1017" s="92" t="str">
        <f t="shared" si="586"/>
        <v/>
      </c>
      <c r="AI1017" s="92" t="str">
        <f t="shared" si="586"/>
        <v/>
      </c>
      <c r="AJ1017" s="92" t="str">
        <f t="shared" si="586"/>
        <v/>
      </c>
      <c r="AK1017" s="92" t="str">
        <f t="shared" si="586"/>
        <v/>
      </c>
      <c r="AL1017" s="92" t="str">
        <f t="shared" si="586"/>
        <v/>
      </c>
      <c r="AN1017" s="35" t="str">
        <f t="shared" si="540"/>
        <v/>
      </c>
      <c r="AO1017" s="44" t="str">
        <f t="shared" si="562"/>
        <v/>
      </c>
      <c r="AP1017" s="41" t="str">
        <f>IF(AO1017="","",RANK(AO1017,AO$3:AO$1048576,1)+COUNTIF(AO$3:AO1017,AO1017)-1)</f>
        <v/>
      </c>
      <c r="AQ1017" s="1" t="str">
        <f t="shared" si="574"/>
        <v/>
      </c>
      <c r="AR1017" s="34" t="str">
        <f t="shared" si="575"/>
        <v/>
      </c>
      <c r="AS1017" s="39" t="str">
        <f t="shared" si="576"/>
        <v/>
      </c>
      <c r="AT1017" s="44" t="str">
        <f t="shared" si="543"/>
        <v/>
      </c>
      <c r="AU1017" s="41" t="str">
        <f>IF(AT1017="","",RANK(AT1017,AT$3:AT$1048576,1)+COUNTIF(AT$3:AT1017,AT1017)-1)</f>
        <v/>
      </c>
      <c r="AV1017" s="1" t="str">
        <f t="shared" si="577"/>
        <v/>
      </c>
      <c r="AW1017" s="34" t="str">
        <f t="shared" si="578"/>
        <v/>
      </c>
      <c r="AX1017" s="39" t="str">
        <f t="shared" si="579"/>
        <v/>
      </c>
      <c r="AY1017" s="44" t="str">
        <f t="shared" si="564"/>
        <v/>
      </c>
      <c r="AZ1017" s="41" t="str">
        <f>IF(AY1017="","",RANK(AY1017,AY$3:AY$1048576,1)+COUNTIF(AY$3:AY1017,AY1017)-1)</f>
        <v/>
      </c>
      <c r="BA1017" s="1" t="str">
        <f t="shared" si="580"/>
        <v/>
      </c>
      <c r="BB1017" s="34" t="str">
        <f t="shared" si="581"/>
        <v/>
      </c>
      <c r="BC1017" s="39" t="str">
        <f t="shared" si="582"/>
        <v/>
      </c>
      <c r="BD1017" s="44" t="str">
        <f t="shared" si="565"/>
        <v/>
      </c>
      <c r="BE1017" s="41" t="str">
        <f>IF(BD1017="","",RANK(BD1017,BD$3:BD$1048576,1)+COUNTIF(BD$3:BD1017,BD1017)-1)</f>
        <v/>
      </c>
      <c r="BF1017" s="1" t="str">
        <f t="shared" si="583"/>
        <v/>
      </c>
      <c r="BG1017" s="34" t="str">
        <f t="shared" si="584"/>
        <v/>
      </c>
      <c r="BH1017" s="39" t="str">
        <f t="shared" si="585"/>
        <v/>
      </c>
      <c r="BJ1017" s="3"/>
      <c r="BK1017" s="86"/>
      <c r="BL1017" s="86"/>
      <c r="BM1017" s="86"/>
      <c r="BN1017" s="86"/>
      <c r="BO1017" s="3"/>
      <c r="BP1017" s="86"/>
      <c r="BQ1017" s="86"/>
      <c r="BR1017" s="86"/>
      <c r="BS1017" s="86"/>
      <c r="BT1017" s="3"/>
      <c r="BU1017" s="86"/>
      <c r="BV1017" s="86"/>
      <c r="BW1017" s="86"/>
      <c r="BX1017" s="86"/>
      <c r="BY1017" s="3"/>
      <c r="BZ1017" s="86"/>
      <c r="CA1017" s="86"/>
      <c r="CB1017" s="86"/>
      <c r="CC1017" s="86"/>
    </row>
    <row r="1018" spans="2:81" ht="35.1" customHeight="1" x14ac:dyDescent="0.2">
      <c r="B1018" s="187"/>
      <c r="C1018" s="188"/>
      <c r="D1018" s="189"/>
      <c r="E1018" s="186"/>
      <c r="F1018" s="182"/>
      <c r="G1018" s="184"/>
      <c r="K1018" s="80" t="str">
        <f>IF(O1018="","",COUNT(O$3:O1018))</f>
        <v/>
      </c>
      <c r="L1018" s="80" t="str">
        <f>IF(B1018&lt;&gt;"",B1018,IF(OR(COUNTA($G$3:$G1018)&lt;COUNTA($G$3:$G$1048576),$G1018&lt;&gt;""),L1017,""))</f>
        <v/>
      </c>
      <c r="M1018" s="80" t="str">
        <f>IF(C1018&lt;&gt;"",C1018,IF(OR(COUNTA($G$3:$G1018)&lt;COUNTA($G$3:$G$1048576),$G1018&lt;&gt;""),M1017,""))</f>
        <v/>
      </c>
      <c r="N1018" s="80" t="str">
        <f>IF(D1018&lt;&gt;"",D1018,IF(OR(COUNTA($G$3:$G1018)&lt;COUNTA($G$3:$G$1048576),$G1018&lt;&gt;""),N1017,""))</f>
        <v/>
      </c>
      <c r="O1018" s="81" t="str">
        <f t="shared" si="569"/>
        <v/>
      </c>
      <c r="P1018" s="90" t="str">
        <f>IFERROR(IF(O1018="",IF(COUNT(S$3:S$1048576)=COUNT(S$3:S1018),IF(S1018="","",INDEX(O$3:O1018,MATCH(MAX(K$3:K1018),K$3:K1018,0),0)),INDEX(O$3:O1018,MATCH(MAX(K$3:K1018),K$3:K1018,0),0)),O1018),"")</f>
        <v/>
      </c>
      <c r="Q1018" s="89" t="str">
        <f>IF(R1018="","",COUNT(R$3:R1018))</f>
        <v/>
      </c>
      <c r="R1018" s="80" t="str">
        <f t="shared" si="570"/>
        <v/>
      </c>
      <c r="S1018" s="91" t="str">
        <f>IFERROR(IF(COUNTA($E1018:$G1018)=0,"",IF(AND(R1018="",$O1018=INDEX(O$3:O1018,MATCH(MAX(Q$3:Q1018),Q$3:Q1018,0),0)),INDEX(R$3:R1018,MATCH(MAX(Q$3:Q1018),Q$3:Q1018,0),0),R1018)),"")</f>
        <v/>
      </c>
      <c r="T1018" s="80" t="str">
        <f>IF(U1018="","",COUNT(U$3:U1018))</f>
        <v/>
      </c>
      <c r="U1018" s="80" t="str">
        <f t="shared" si="554"/>
        <v/>
      </c>
      <c r="V1018" s="91" t="str">
        <f>IFERROR(IF(S1018="","",IF(U1018="",IF(AND(E1018="",F1018="",G1018&lt;&gt;"",$O1018=INDEX(O$3:O1018,MATCH(MAX(T$3:T1018),T$3:T1018,0),0)),INDEX(U$3:U1018,MATCH(MAX(T$3:T1018),T$3:T1018,0),0),IF(AND(S1018&lt;&gt;"",U1018=""),0,"")),U1018)),"")</f>
        <v/>
      </c>
      <c r="W1018" s="95" t="str">
        <f t="shared" si="555"/>
        <v/>
      </c>
      <c r="X1018" s="198" t="str">
        <f t="shared" si="571"/>
        <v/>
      </c>
      <c r="Y1018" s="92" t="str">
        <f t="shared" si="557"/>
        <v/>
      </c>
      <c r="Z1018" s="106" t="str">
        <f>IF(P1018="","",COUNTIF($N$3:$N1018,$N1018))</f>
        <v/>
      </c>
      <c r="AA1018" s="92" t="str">
        <f t="shared" si="572"/>
        <v/>
      </c>
      <c r="AB1018" s="92" t="str">
        <f t="shared" si="573"/>
        <v/>
      </c>
      <c r="AC1018" s="92" t="str">
        <f t="shared" si="586"/>
        <v/>
      </c>
      <c r="AD1018" s="92" t="str">
        <f t="shared" si="586"/>
        <v/>
      </c>
      <c r="AE1018" s="92" t="str">
        <f t="shared" si="586"/>
        <v/>
      </c>
      <c r="AF1018" s="92" t="str">
        <f t="shared" si="586"/>
        <v/>
      </c>
      <c r="AG1018" s="92" t="str">
        <f t="shared" si="586"/>
        <v/>
      </c>
      <c r="AH1018" s="92" t="str">
        <f t="shared" si="586"/>
        <v/>
      </c>
      <c r="AI1018" s="92" t="str">
        <f t="shared" si="586"/>
        <v/>
      </c>
      <c r="AJ1018" s="92" t="str">
        <f t="shared" si="586"/>
        <v/>
      </c>
      <c r="AK1018" s="92" t="str">
        <f t="shared" si="586"/>
        <v/>
      </c>
      <c r="AL1018" s="92" t="str">
        <f t="shared" si="586"/>
        <v/>
      </c>
      <c r="AN1018" s="35" t="str">
        <f t="shared" si="540"/>
        <v/>
      </c>
      <c r="AO1018" s="44" t="str">
        <f t="shared" si="562"/>
        <v/>
      </c>
      <c r="AP1018" s="41" t="str">
        <f>IF(AO1018="","",RANK(AO1018,AO$3:AO$1048576,1)+COUNTIF(AO$3:AO1018,AO1018)-1)</f>
        <v/>
      </c>
      <c r="AQ1018" s="1" t="str">
        <f t="shared" si="574"/>
        <v/>
      </c>
      <c r="AR1018" s="34" t="str">
        <f t="shared" si="575"/>
        <v/>
      </c>
      <c r="AS1018" s="39" t="str">
        <f t="shared" si="576"/>
        <v/>
      </c>
      <c r="AT1018" s="44" t="str">
        <f t="shared" si="543"/>
        <v/>
      </c>
      <c r="AU1018" s="41" t="str">
        <f>IF(AT1018="","",RANK(AT1018,AT$3:AT$1048576,1)+COUNTIF(AT$3:AT1018,AT1018)-1)</f>
        <v/>
      </c>
      <c r="AV1018" s="1" t="str">
        <f t="shared" si="577"/>
        <v/>
      </c>
      <c r="AW1018" s="34" t="str">
        <f t="shared" si="578"/>
        <v/>
      </c>
      <c r="AX1018" s="39" t="str">
        <f t="shared" si="579"/>
        <v/>
      </c>
      <c r="AY1018" s="44" t="str">
        <f t="shared" si="564"/>
        <v/>
      </c>
      <c r="AZ1018" s="41" t="str">
        <f>IF(AY1018="","",RANK(AY1018,AY$3:AY$1048576,1)+COUNTIF(AY$3:AY1018,AY1018)-1)</f>
        <v/>
      </c>
      <c r="BA1018" s="1" t="str">
        <f t="shared" si="580"/>
        <v/>
      </c>
      <c r="BB1018" s="34" t="str">
        <f t="shared" si="581"/>
        <v/>
      </c>
      <c r="BC1018" s="39" t="str">
        <f t="shared" si="582"/>
        <v/>
      </c>
      <c r="BD1018" s="44" t="str">
        <f t="shared" si="565"/>
        <v/>
      </c>
      <c r="BE1018" s="41" t="str">
        <f>IF(BD1018="","",RANK(BD1018,BD$3:BD$1048576,1)+COUNTIF(BD$3:BD1018,BD1018)-1)</f>
        <v/>
      </c>
      <c r="BF1018" s="1" t="str">
        <f t="shared" si="583"/>
        <v/>
      </c>
      <c r="BG1018" s="34" t="str">
        <f t="shared" si="584"/>
        <v/>
      </c>
      <c r="BH1018" s="39" t="str">
        <f t="shared" si="585"/>
        <v/>
      </c>
      <c r="BJ1018" s="3"/>
      <c r="BK1018" s="86"/>
      <c r="BL1018" s="86"/>
      <c r="BM1018" s="86"/>
      <c r="BN1018" s="86"/>
      <c r="BO1018" s="3"/>
      <c r="BP1018" s="86"/>
      <c r="BQ1018" s="86"/>
      <c r="BR1018" s="86"/>
      <c r="BS1018" s="86"/>
      <c r="BT1018" s="3"/>
      <c r="BU1018" s="86"/>
      <c r="BV1018" s="86"/>
      <c r="BW1018" s="86"/>
      <c r="BX1018" s="86"/>
      <c r="BY1018" s="3"/>
      <c r="BZ1018" s="86"/>
      <c r="CA1018" s="86"/>
      <c r="CB1018" s="86"/>
      <c r="CC1018" s="86"/>
    </row>
    <row r="1019" spans="2:81" ht="35.1" customHeight="1" x14ac:dyDescent="0.2">
      <c r="B1019" s="187"/>
      <c r="C1019" s="188"/>
      <c r="D1019" s="189"/>
      <c r="E1019" s="186"/>
      <c r="F1019" s="182"/>
      <c r="G1019" s="184"/>
      <c r="K1019" s="80" t="str">
        <f>IF(O1019="","",COUNT(O$3:O1019))</f>
        <v/>
      </c>
      <c r="L1019" s="80" t="str">
        <f>IF(B1019&lt;&gt;"",B1019,IF(OR(COUNTA($G$3:$G1019)&lt;COUNTA($G$3:$G$1048576),$G1019&lt;&gt;""),L1018,""))</f>
        <v/>
      </c>
      <c r="M1019" s="80" t="str">
        <f>IF(C1019&lt;&gt;"",C1019,IF(OR(COUNTA($G$3:$G1019)&lt;COUNTA($G$3:$G$1048576),$G1019&lt;&gt;""),M1018,""))</f>
        <v/>
      </c>
      <c r="N1019" s="80" t="str">
        <f>IF(D1019&lt;&gt;"",D1019,IF(OR(COUNTA($G$3:$G1019)&lt;COUNTA($G$3:$G$1048576),$G1019&lt;&gt;""),N1018,""))</f>
        <v/>
      </c>
      <c r="O1019" s="81" t="str">
        <f t="shared" si="569"/>
        <v/>
      </c>
      <c r="P1019" s="90" t="str">
        <f>IFERROR(IF(O1019="",IF(COUNT(S$3:S$1048576)=COUNT(S$3:S1019),IF(S1019="","",INDEX(O$3:O1019,MATCH(MAX(K$3:K1019),K$3:K1019,0),0)),INDEX(O$3:O1019,MATCH(MAX(K$3:K1019),K$3:K1019,0),0)),O1019),"")</f>
        <v/>
      </c>
      <c r="Q1019" s="89" t="str">
        <f>IF(R1019="","",COUNT(R$3:R1019))</f>
        <v/>
      </c>
      <c r="R1019" s="80" t="str">
        <f t="shared" si="570"/>
        <v/>
      </c>
      <c r="S1019" s="91" t="str">
        <f>IFERROR(IF(COUNTA($E1019:$G1019)=0,"",IF(AND(R1019="",$O1019=INDEX(O$3:O1019,MATCH(MAX(Q$3:Q1019),Q$3:Q1019,0),0)),INDEX(R$3:R1019,MATCH(MAX(Q$3:Q1019),Q$3:Q1019,0),0),R1019)),"")</f>
        <v/>
      </c>
      <c r="T1019" s="80" t="str">
        <f>IF(U1019="","",COUNT(U$3:U1019))</f>
        <v/>
      </c>
      <c r="U1019" s="80" t="str">
        <f t="shared" si="554"/>
        <v/>
      </c>
      <c r="V1019" s="91" t="str">
        <f>IFERROR(IF(S1019="","",IF(U1019="",IF(AND(E1019="",F1019="",G1019&lt;&gt;"",$O1019=INDEX(O$3:O1019,MATCH(MAX(T$3:T1019),T$3:T1019,0),0)),INDEX(U$3:U1019,MATCH(MAX(T$3:T1019),T$3:T1019,0),0),IF(AND(S1019&lt;&gt;"",U1019=""),0,"")),U1019)),"")</f>
        <v/>
      </c>
      <c r="W1019" s="95" t="str">
        <f t="shared" si="555"/>
        <v/>
      </c>
      <c r="X1019" s="198" t="str">
        <f t="shared" si="571"/>
        <v/>
      </c>
      <c r="Y1019" s="92" t="str">
        <f t="shared" si="557"/>
        <v/>
      </c>
      <c r="Z1019" s="106" t="str">
        <f>IF(P1019="","",COUNTIF($N$3:$N1019,$N1019))</f>
        <v/>
      </c>
      <c r="AA1019" s="92" t="str">
        <f t="shared" si="572"/>
        <v/>
      </c>
      <c r="AB1019" s="92" t="str">
        <f t="shared" si="573"/>
        <v/>
      </c>
      <c r="AC1019" s="92" t="str">
        <f t="shared" si="586"/>
        <v/>
      </c>
      <c r="AD1019" s="92" t="str">
        <f t="shared" si="586"/>
        <v/>
      </c>
      <c r="AE1019" s="92" t="str">
        <f t="shared" si="586"/>
        <v/>
      </c>
      <c r="AF1019" s="92" t="str">
        <f t="shared" si="586"/>
        <v/>
      </c>
      <c r="AG1019" s="92" t="str">
        <f t="shared" si="586"/>
        <v/>
      </c>
      <c r="AH1019" s="92" t="str">
        <f t="shared" si="586"/>
        <v/>
      </c>
      <c r="AI1019" s="92" t="str">
        <f t="shared" si="586"/>
        <v/>
      </c>
      <c r="AJ1019" s="92" t="str">
        <f t="shared" si="586"/>
        <v/>
      </c>
      <c r="AK1019" s="92" t="str">
        <f t="shared" si="586"/>
        <v/>
      </c>
      <c r="AL1019" s="92" t="str">
        <f t="shared" si="586"/>
        <v/>
      </c>
      <c r="AN1019" s="35" t="str">
        <f t="shared" si="540"/>
        <v/>
      </c>
      <c r="AO1019" s="44" t="str">
        <f t="shared" si="562"/>
        <v/>
      </c>
      <c r="AP1019" s="41" t="str">
        <f>IF(AO1019="","",RANK(AO1019,AO$3:AO$1048576,1)+COUNTIF(AO$3:AO1019,AO1019)-1)</f>
        <v/>
      </c>
      <c r="AQ1019" s="1" t="str">
        <f t="shared" si="574"/>
        <v/>
      </c>
      <c r="AR1019" s="34" t="str">
        <f t="shared" si="575"/>
        <v/>
      </c>
      <c r="AS1019" s="39" t="str">
        <f t="shared" si="576"/>
        <v/>
      </c>
      <c r="AT1019" s="44" t="str">
        <f t="shared" si="543"/>
        <v/>
      </c>
      <c r="AU1019" s="41" t="str">
        <f>IF(AT1019="","",RANK(AT1019,AT$3:AT$1048576,1)+COUNTIF(AT$3:AT1019,AT1019)-1)</f>
        <v/>
      </c>
      <c r="AV1019" s="1" t="str">
        <f t="shared" si="577"/>
        <v/>
      </c>
      <c r="AW1019" s="34" t="str">
        <f t="shared" si="578"/>
        <v/>
      </c>
      <c r="AX1019" s="39" t="str">
        <f t="shared" si="579"/>
        <v/>
      </c>
      <c r="AY1019" s="44" t="str">
        <f t="shared" si="564"/>
        <v/>
      </c>
      <c r="AZ1019" s="41" t="str">
        <f>IF(AY1019="","",RANK(AY1019,AY$3:AY$1048576,1)+COUNTIF(AY$3:AY1019,AY1019)-1)</f>
        <v/>
      </c>
      <c r="BA1019" s="1" t="str">
        <f t="shared" si="580"/>
        <v/>
      </c>
      <c r="BB1019" s="34" t="str">
        <f t="shared" si="581"/>
        <v/>
      </c>
      <c r="BC1019" s="39" t="str">
        <f t="shared" si="582"/>
        <v/>
      </c>
      <c r="BD1019" s="44" t="str">
        <f t="shared" si="565"/>
        <v/>
      </c>
      <c r="BE1019" s="41" t="str">
        <f>IF(BD1019="","",RANK(BD1019,BD$3:BD$1048576,1)+COUNTIF(BD$3:BD1019,BD1019)-1)</f>
        <v/>
      </c>
      <c r="BF1019" s="1" t="str">
        <f t="shared" si="583"/>
        <v/>
      </c>
      <c r="BG1019" s="34" t="str">
        <f t="shared" si="584"/>
        <v/>
      </c>
      <c r="BH1019" s="39" t="str">
        <f t="shared" si="585"/>
        <v/>
      </c>
      <c r="BJ1019" s="3"/>
      <c r="BK1019" s="86"/>
      <c r="BL1019" s="86"/>
      <c r="BM1019" s="86"/>
      <c r="BN1019" s="86"/>
      <c r="BO1019" s="3"/>
      <c r="BP1019" s="86"/>
      <c r="BQ1019" s="86"/>
      <c r="BR1019" s="86"/>
      <c r="BS1019" s="86"/>
      <c r="BT1019" s="3"/>
      <c r="BU1019" s="86"/>
      <c r="BV1019" s="86"/>
      <c r="BW1019" s="86"/>
      <c r="BX1019" s="86"/>
      <c r="BY1019" s="3"/>
      <c r="BZ1019" s="86"/>
      <c r="CA1019" s="86"/>
      <c r="CB1019" s="86"/>
      <c r="CC1019" s="86"/>
    </row>
    <row r="1020" spans="2:81" ht="35.1" customHeight="1" x14ac:dyDescent="0.2">
      <c r="B1020" s="187"/>
      <c r="C1020" s="188"/>
      <c r="D1020" s="189"/>
      <c r="E1020" s="186"/>
      <c r="F1020" s="182"/>
      <c r="G1020" s="184"/>
      <c r="K1020" s="80" t="str">
        <f>IF(O1020="","",COUNT(O$3:O1020))</f>
        <v/>
      </c>
      <c r="L1020" s="80" t="str">
        <f>IF(B1020&lt;&gt;"",B1020,IF(OR(COUNTA($G$3:$G1020)&lt;COUNTA($G$3:$G$1048576),$G1020&lt;&gt;""),L1019,""))</f>
        <v/>
      </c>
      <c r="M1020" s="80" t="str">
        <f>IF(C1020&lt;&gt;"",C1020,IF(OR(COUNTA($G$3:$G1020)&lt;COUNTA($G$3:$G$1048576),$G1020&lt;&gt;""),M1019,""))</f>
        <v/>
      </c>
      <c r="N1020" s="80" t="str">
        <f>IF(D1020&lt;&gt;"",D1020,IF(OR(COUNTA($G$3:$G1020)&lt;COUNTA($G$3:$G$1048576),$G1020&lt;&gt;""),N1019,""))</f>
        <v/>
      </c>
      <c r="O1020" s="81" t="str">
        <f t="shared" si="569"/>
        <v/>
      </c>
      <c r="P1020" s="90" t="str">
        <f>IFERROR(IF(O1020="",IF(COUNT(S$3:S$1048576)=COUNT(S$3:S1020),IF(S1020="","",INDEX(O$3:O1020,MATCH(MAX(K$3:K1020),K$3:K1020,0),0)),INDEX(O$3:O1020,MATCH(MAX(K$3:K1020),K$3:K1020,0),0)),O1020),"")</f>
        <v/>
      </c>
      <c r="Q1020" s="89" t="str">
        <f>IF(R1020="","",COUNT(R$3:R1020))</f>
        <v/>
      </c>
      <c r="R1020" s="80" t="str">
        <f t="shared" si="570"/>
        <v/>
      </c>
      <c r="S1020" s="91" t="str">
        <f>IFERROR(IF(COUNTA($E1020:$G1020)=0,"",IF(AND(R1020="",$O1020=INDEX(O$3:O1020,MATCH(MAX(Q$3:Q1020),Q$3:Q1020,0),0)),INDEX(R$3:R1020,MATCH(MAX(Q$3:Q1020),Q$3:Q1020,0),0),R1020)),"")</f>
        <v/>
      </c>
      <c r="T1020" s="80" t="str">
        <f>IF(U1020="","",COUNT(U$3:U1020))</f>
        <v/>
      </c>
      <c r="U1020" s="80" t="str">
        <f t="shared" si="554"/>
        <v/>
      </c>
      <c r="V1020" s="91" t="str">
        <f>IFERROR(IF(S1020="","",IF(U1020="",IF(AND(E1020="",F1020="",G1020&lt;&gt;"",$O1020=INDEX(O$3:O1020,MATCH(MAX(T$3:T1020),T$3:T1020,0),0)),INDEX(U$3:U1020,MATCH(MAX(T$3:T1020),T$3:T1020,0),0),IF(AND(S1020&lt;&gt;"",U1020=""),0,"")),U1020)),"")</f>
        <v/>
      </c>
      <c r="W1020" s="95" t="str">
        <f t="shared" si="555"/>
        <v/>
      </c>
      <c r="X1020" s="198" t="str">
        <f t="shared" si="571"/>
        <v/>
      </c>
      <c r="Y1020" s="92" t="str">
        <f t="shared" si="557"/>
        <v/>
      </c>
      <c r="Z1020" s="106" t="str">
        <f>IF(P1020="","",COUNTIF($N$3:$N1020,$N1020))</f>
        <v/>
      </c>
      <c r="AA1020" s="92" t="str">
        <f t="shared" si="572"/>
        <v/>
      </c>
      <c r="AB1020" s="92" t="str">
        <f t="shared" si="573"/>
        <v/>
      </c>
      <c r="AC1020" s="92" t="str">
        <f t="shared" si="586"/>
        <v/>
      </c>
      <c r="AD1020" s="92" t="str">
        <f t="shared" si="586"/>
        <v/>
      </c>
      <c r="AE1020" s="92" t="str">
        <f t="shared" si="586"/>
        <v/>
      </c>
      <c r="AF1020" s="92" t="str">
        <f t="shared" si="586"/>
        <v/>
      </c>
      <c r="AG1020" s="92" t="str">
        <f t="shared" si="586"/>
        <v/>
      </c>
      <c r="AH1020" s="92" t="str">
        <f t="shared" si="586"/>
        <v/>
      </c>
      <c r="AI1020" s="92" t="str">
        <f t="shared" si="586"/>
        <v/>
      </c>
      <c r="AJ1020" s="92" t="str">
        <f t="shared" si="586"/>
        <v/>
      </c>
      <c r="AK1020" s="92" t="str">
        <f t="shared" si="586"/>
        <v/>
      </c>
      <c r="AL1020" s="92" t="str">
        <f t="shared" si="586"/>
        <v/>
      </c>
      <c r="AN1020" s="35" t="str">
        <f t="shared" si="540"/>
        <v/>
      </c>
      <c r="AO1020" s="44" t="str">
        <f t="shared" si="562"/>
        <v/>
      </c>
      <c r="AP1020" s="41" t="str">
        <f>IF(AO1020="","",RANK(AO1020,AO$3:AO$1048576,1)+COUNTIF(AO$3:AO1020,AO1020)-1)</f>
        <v/>
      </c>
      <c r="AQ1020" s="1" t="str">
        <f t="shared" si="574"/>
        <v/>
      </c>
      <c r="AR1020" s="34" t="str">
        <f t="shared" si="575"/>
        <v/>
      </c>
      <c r="AS1020" s="39" t="str">
        <f t="shared" si="576"/>
        <v/>
      </c>
      <c r="AT1020" s="44" t="str">
        <f t="shared" si="543"/>
        <v/>
      </c>
      <c r="AU1020" s="41" t="str">
        <f>IF(AT1020="","",RANK(AT1020,AT$3:AT$1048576,1)+COUNTIF(AT$3:AT1020,AT1020)-1)</f>
        <v/>
      </c>
      <c r="AV1020" s="1" t="str">
        <f t="shared" si="577"/>
        <v/>
      </c>
      <c r="AW1020" s="34" t="str">
        <f t="shared" si="578"/>
        <v/>
      </c>
      <c r="AX1020" s="39" t="str">
        <f t="shared" si="579"/>
        <v/>
      </c>
      <c r="AY1020" s="44" t="str">
        <f t="shared" si="564"/>
        <v/>
      </c>
      <c r="AZ1020" s="41" t="str">
        <f>IF(AY1020="","",RANK(AY1020,AY$3:AY$1048576,1)+COUNTIF(AY$3:AY1020,AY1020)-1)</f>
        <v/>
      </c>
      <c r="BA1020" s="1" t="str">
        <f t="shared" si="580"/>
        <v/>
      </c>
      <c r="BB1020" s="34" t="str">
        <f t="shared" si="581"/>
        <v/>
      </c>
      <c r="BC1020" s="39" t="str">
        <f t="shared" si="582"/>
        <v/>
      </c>
      <c r="BD1020" s="44" t="str">
        <f t="shared" si="565"/>
        <v/>
      </c>
      <c r="BE1020" s="41" t="str">
        <f>IF(BD1020="","",RANK(BD1020,BD$3:BD$1048576,1)+COUNTIF(BD$3:BD1020,BD1020)-1)</f>
        <v/>
      </c>
      <c r="BF1020" s="1" t="str">
        <f t="shared" si="583"/>
        <v/>
      </c>
      <c r="BG1020" s="34" t="str">
        <f t="shared" si="584"/>
        <v/>
      </c>
      <c r="BH1020" s="39" t="str">
        <f t="shared" si="585"/>
        <v/>
      </c>
      <c r="BJ1020" s="3"/>
      <c r="BK1020" s="86"/>
      <c r="BL1020" s="86"/>
      <c r="BM1020" s="86"/>
      <c r="BN1020" s="86"/>
      <c r="BO1020" s="3"/>
      <c r="BP1020" s="86"/>
      <c r="BQ1020" s="86"/>
      <c r="BR1020" s="86"/>
      <c r="BS1020" s="86"/>
      <c r="BT1020" s="3"/>
      <c r="BU1020" s="86"/>
      <c r="BV1020" s="86"/>
      <c r="BW1020" s="86"/>
      <c r="BX1020" s="86"/>
      <c r="BY1020" s="3"/>
      <c r="BZ1020" s="86"/>
      <c r="CA1020" s="86"/>
      <c r="CB1020" s="86"/>
      <c r="CC1020" s="86"/>
    </row>
    <row r="1021" spans="2:81" ht="35.1" customHeight="1" x14ac:dyDescent="0.2">
      <c r="B1021" s="187"/>
      <c r="C1021" s="188"/>
      <c r="D1021" s="189"/>
      <c r="E1021" s="186"/>
      <c r="F1021" s="182"/>
      <c r="G1021" s="184"/>
      <c r="K1021" s="80" t="str">
        <f>IF(O1021="","",COUNT(O$3:O1021))</f>
        <v/>
      </c>
      <c r="L1021" s="80" t="str">
        <f>IF(B1021&lt;&gt;"",B1021,IF(OR(COUNTA($G$3:$G1021)&lt;COUNTA($G$3:$G$1048576),$G1021&lt;&gt;""),L1020,""))</f>
        <v/>
      </c>
      <c r="M1021" s="80" t="str">
        <f>IF(C1021&lt;&gt;"",C1021,IF(OR(COUNTA($G$3:$G1021)&lt;COUNTA($G$3:$G$1048576),$G1021&lt;&gt;""),M1020,""))</f>
        <v/>
      </c>
      <c r="N1021" s="80" t="str">
        <f>IF(D1021&lt;&gt;"",D1021,IF(OR(COUNTA($G$3:$G1021)&lt;COUNTA($G$3:$G$1048576),$G1021&lt;&gt;""),N1020,""))</f>
        <v/>
      </c>
      <c r="O1021" s="81" t="str">
        <f t="shared" si="569"/>
        <v/>
      </c>
      <c r="P1021" s="90" t="str">
        <f>IFERROR(IF(O1021="",IF(COUNT(S$3:S$1048576)=COUNT(S$3:S1021),IF(S1021="","",INDEX(O$3:O1021,MATCH(MAX(K$3:K1021),K$3:K1021,0),0)),INDEX(O$3:O1021,MATCH(MAX(K$3:K1021),K$3:K1021,0),0)),O1021),"")</f>
        <v/>
      </c>
      <c r="Q1021" s="89" t="str">
        <f>IF(R1021="","",COUNT(R$3:R1021))</f>
        <v/>
      </c>
      <c r="R1021" s="80" t="str">
        <f t="shared" si="570"/>
        <v/>
      </c>
      <c r="S1021" s="91" t="str">
        <f>IFERROR(IF(COUNTA($E1021:$G1021)=0,"",IF(AND(R1021="",$O1021=INDEX(O$3:O1021,MATCH(MAX(Q$3:Q1021),Q$3:Q1021,0),0)),INDEX(R$3:R1021,MATCH(MAX(Q$3:Q1021),Q$3:Q1021,0),0),R1021)),"")</f>
        <v/>
      </c>
      <c r="T1021" s="80" t="str">
        <f>IF(U1021="","",COUNT(U$3:U1021))</f>
        <v/>
      </c>
      <c r="U1021" s="80" t="str">
        <f t="shared" si="554"/>
        <v/>
      </c>
      <c r="V1021" s="91" t="str">
        <f>IFERROR(IF(S1021="","",IF(U1021="",IF(AND(E1021="",F1021="",G1021&lt;&gt;"",$O1021=INDEX(O$3:O1021,MATCH(MAX(T$3:T1021),T$3:T1021,0),0)),INDEX(U$3:U1021,MATCH(MAX(T$3:T1021),T$3:T1021,0),0),IF(AND(S1021&lt;&gt;"",U1021=""),0,"")),U1021)),"")</f>
        <v/>
      </c>
      <c r="W1021" s="95" t="str">
        <f t="shared" si="555"/>
        <v/>
      </c>
      <c r="X1021" s="198" t="str">
        <f t="shared" si="571"/>
        <v/>
      </c>
      <c r="Y1021" s="92" t="str">
        <f t="shared" si="557"/>
        <v/>
      </c>
      <c r="Z1021" s="106" t="str">
        <f>IF(P1021="","",COUNTIF($N$3:$N1021,$N1021))</f>
        <v/>
      </c>
      <c r="AA1021" s="92" t="str">
        <f t="shared" si="572"/>
        <v/>
      </c>
      <c r="AB1021" s="92" t="str">
        <f t="shared" si="573"/>
        <v/>
      </c>
      <c r="AC1021" s="92" t="str">
        <f t="shared" si="586"/>
        <v/>
      </c>
      <c r="AD1021" s="92" t="str">
        <f t="shared" si="586"/>
        <v/>
      </c>
      <c r="AE1021" s="92" t="str">
        <f t="shared" si="586"/>
        <v/>
      </c>
      <c r="AF1021" s="92" t="str">
        <f t="shared" si="586"/>
        <v/>
      </c>
      <c r="AG1021" s="92" t="str">
        <f t="shared" si="586"/>
        <v/>
      </c>
      <c r="AH1021" s="92" t="str">
        <f t="shared" si="586"/>
        <v/>
      </c>
      <c r="AI1021" s="92" t="str">
        <f t="shared" si="586"/>
        <v/>
      </c>
      <c r="AJ1021" s="92" t="str">
        <f t="shared" si="586"/>
        <v/>
      </c>
      <c r="AK1021" s="92" t="str">
        <f t="shared" si="586"/>
        <v/>
      </c>
      <c r="AL1021" s="92" t="str">
        <f t="shared" si="586"/>
        <v/>
      </c>
      <c r="AN1021" s="35" t="str">
        <f t="shared" si="540"/>
        <v/>
      </c>
      <c r="AO1021" s="44" t="str">
        <f t="shared" si="562"/>
        <v/>
      </c>
      <c r="AP1021" s="41" t="str">
        <f>IF(AO1021="","",RANK(AO1021,AO$3:AO$1048576,1)+COUNTIF(AO$3:AO1021,AO1021)-1)</f>
        <v/>
      </c>
      <c r="AQ1021" s="1" t="str">
        <f t="shared" si="574"/>
        <v/>
      </c>
      <c r="AR1021" s="34" t="str">
        <f t="shared" si="575"/>
        <v/>
      </c>
      <c r="AS1021" s="39" t="str">
        <f t="shared" si="576"/>
        <v/>
      </c>
      <c r="AT1021" s="44" t="str">
        <f t="shared" si="543"/>
        <v/>
      </c>
      <c r="AU1021" s="41" t="str">
        <f>IF(AT1021="","",RANK(AT1021,AT$3:AT$1048576,1)+COUNTIF(AT$3:AT1021,AT1021)-1)</f>
        <v/>
      </c>
      <c r="AV1021" s="1" t="str">
        <f t="shared" si="577"/>
        <v/>
      </c>
      <c r="AW1021" s="34" t="str">
        <f t="shared" si="578"/>
        <v/>
      </c>
      <c r="AX1021" s="39" t="str">
        <f t="shared" si="579"/>
        <v/>
      </c>
      <c r="AY1021" s="44" t="str">
        <f t="shared" si="564"/>
        <v/>
      </c>
      <c r="AZ1021" s="41" t="str">
        <f>IF(AY1021="","",RANK(AY1021,AY$3:AY$1048576,1)+COUNTIF(AY$3:AY1021,AY1021)-1)</f>
        <v/>
      </c>
      <c r="BA1021" s="1" t="str">
        <f t="shared" si="580"/>
        <v/>
      </c>
      <c r="BB1021" s="34" t="str">
        <f t="shared" si="581"/>
        <v/>
      </c>
      <c r="BC1021" s="39" t="str">
        <f t="shared" si="582"/>
        <v/>
      </c>
      <c r="BD1021" s="44" t="str">
        <f t="shared" si="565"/>
        <v/>
      </c>
      <c r="BE1021" s="41" t="str">
        <f>IF(BD1021="","",RANK(BD1021,BD$3:BD$1048576,1)+COUNTIF(BD$3:BD1021,BD1021)-1)</f>
        <v/>
      </c>
      <c r="BF1021" s="1" t="str">
        <f t="shared" si="583"/>
        <v/>
      </c>
      <c r="BG1021" s="34" t="str">
        <f t="shared" si="584"/>
        <v/>
      </c>
      <c r="BH1021" s="39" t="str">
        <f t="shared" si="585"/>
        <v/>
      </c>
      <c r="BJ1021" s="3"/>
      <c r="BK1021" s="86"/>
      <c r="BL1021" s="86"/>
      <c r="BM1021" s="86"/>
      <c r="BN1021" s="86"/>
      <c r="BO1021" s="3"/>
      <c r="BP1021" s="86"/>
      <c r="BQ1021" s="86"/>
      <c r="BR1021" s="86"/>
      <c r="BS1021" s="86"/>
      <c r="BT1021" s="3"/>
      <c r="BU1021" s="86"/>
      <c r="BV1021" s="86"/>
      <c r="BW1021" s="86"/>
      <c r="BX1021" s="86"/>
      <c r="BY1021" s="3"/>
      <c r="BZ1021" s="86"/>
      <c r="CA1021" s="86"/>
      <c r="CB1021" s="86"/>
      <c r="CC1021" s="86"/>
    </row>
    <row r="1022" spans="2:81" ht="35.1" customHeight="1" x14ac:dyDescent="0.2">
      <c r="B1022" s="187"/>
      <c r="C1022" s="188"/>
      <c r="D1022" s="189"/>
      <c r="E1022" s="186"/>
      <c r="F1022" s="182"/>
      <c r="G1022" s="184"/>
      <c r="K1022" s="80" t="str">
        <f>IF(O1022="","",COUNT(O$3:O1022))</f>
        <v/>
      </c>
      <c r="L1022" s="80" t="str">
        <f>IF(B1022&lt;&gt;"",B1022,IF(OR(COUNTA($G$3:$G1022)&lt;COUNTA($G$3:$G$1048576),$G1022&lt;&gt;""),L1021,""))</f>
        <v/>
      </c>
      <c r="M1022" s="80" t="str">
        <f>IF(C1022&lt;&gt;"",C1022,IF(OR(COUNTA($G$3:$G1022)&lt;COUNTA($G$3:$G$1048576),$G1022&lt;&gt;""),M1021,""))</f>
        <v/>
      </c>
      <c r="N1022" s="80" t="str">
        <f>IF(D1022&lt;&gt;"",D1022,IF(OR(COUNTA($G$3:$G1022)&lt;COUNTA($G$3:$G$1048576),$G1022&lt;&gt;""),N1021,""))</f>
        <v/>
      </c>
      <c r="O1022" s="81" t="str">
        <f t="shared" si="569"/>
        <v/>
      </c>
      <c r="P1022" s="90" t="str">
        <f>IFERROR(IF(O1022="",IF(COUNT(S$3:S$1048576)=COUNT(S$3:S1022),IF(S1022="","",INDEX(O$3:O1022,MATCH(MAX(K$3:K1022),K$3:K1022,0),0)),INDEX(O$3:O1022,MATCH(MAX(K$3:K1022),K$3:K1022,0),0)),O1022),"")</f>
        <v/>
      </c>
      <c r="Q1022" s="89" t="str">
        <f>IF(R1022="","",COUNT(R$3:R1022))</f>
        <v/>
      </c>
      <c r="R1022" s="80" t="str">
        <f t="shared" si="570"/>
        <v/>
      </c>
      <c r="S1022" s="91" t="str">
        <f>IFERROR(IF(COUNTA($E1022:$G1022)=0,"",IF(AND(R1022="",$O1022=INDEX(O$3:O1022,MATCH(MAX(Q$3:Q1022),Q$3:Q1022,0),0)),INDEX(R$3:R1022,MATCH(MAX(Q$3:Q1022),Q$3:Q1022,0),0),R1022)),"")</f>
        <v/>
      </c>
      <c r="T1022" s="80" t="str">
        <f>IF(U1022="","",COUNT(U$3:U1022))</f>
        <v/>
      </c>
      <c r="U1022" s="80" t="str">
        <f t="shared" si="554"/>
        <v/>
      </c>
      <c r="V1022" s="91" t="str">
        <f>IFERROR(IF(S1022="","",IF(U1022="",IF(AND(E1022="",F1022="",G1022&lt;&gt;"",$O1022=INDEX(O$3:O1022,MATCH(MAX(T$3:T1022),T$3:T1022,0),0)),INDEX(U$3:U1022,MATCH(MAX(T$3:T1022),T$3:T1022,0),0),IF(AND(S1022&lt;&gt;"",U1022=""),0,"")),U1022)),"")</f>
        <v/>
      </c>
      <c r="W1022" s="95" t="str">
        <f t="shared" si="555"/>
        <v/>
      </c>
      <c r="X1022" s="198" t="str">
        <f t="shared" si="571"/>
        <v/>
      </c>
      <c r="Y1022" s="92" t="str">
        <f t="shared" si="557"/>
        <v/>
      </c>
      <c r="Z1022" s="106" t="str">
        <f>IF(P1022="","",COUNTIF($N$3:$N1022,$N1022))</f>
        <v/>
      </c>
      <c r="AA1022" s="92" t="str">
        <f t="shared" si="572"/>
        <v/>
      </c>
      <c r="AB1022" s="92" t="str">
        <f t="shared" si="573"/>
        <v/>
      </c>
      <c r="AC1022" s="92" t="str">
        <f t="shared" si="586"/>
        <v/>
      </c>
      <c r="AD1022" s="92" t="str">
        <f t="shared" si="586"/>
        <v/>
      </c>
      <c r="AE1022" s="92" t="str">
        <f t="shared" si="586"/>
        <v/>
      </c>
      <c r="AF1022" s="92" t="str">
        <f t="shared" si="586"/>
        <v/>
      </c>
      <c r="AG1022" s="92" t="str">
        <f t="shared" si="586"/>
        <v/>
      </c>
      <c r="AH1022" s="92" t="str">
        <f t="shared" si="586"/>
        <v/>
      </c>
      <c r="AI1022" s="92" t="str">
        <f t="shared" si="586"/>
        <v/>
      </c>
      <c r="AJ1022" s="92" t="str">
        <f t="shared" si="586"/>
        <v/>
      </c>
      <c r="AK1022" s="92" t="str">
        <f t="shared" si="586"/>
        <v/>
      </c>
      <c r="AL1022" s="92" t="str">
        <f t="shared" si="586"/>
        <v/>
      </c>
      <c r="AN1022" s="35" t="str">
        <f t="shared" si="540"/>
        <v/>
      </c>
      <c r="AO1022" s="44" t="str">
        <f t="shared" si="562"/>
        <v/>
      </c>
      <c r="AP1022" s="41" t="str">
        <f>IF(AO1022="","",RANK(AO1022,AO$3:AO$1048576,1)+COUNTIF(AO$3:AO1022,AO1022)-1)</f>
        <v/>
      </c>
      <c r="AQ1022" s="1" t="str">
        <f t="shared" si="574"/>
        <v/>
      </c>
      <c r="AR1022" s="34" t="str">
        <f t="shared" si="575"/>
        <v/>
      </c>
      <c r="AS1022" s="39" t="str">
        <f t="shared" si="576"/>
        <v/>
      </c>
      <c r="AT1022" s="44" t="str">
        <f t="shared" si="543"/>
        <v/>
      </c>
      <c r="AU1022" s="41" t="str">
        <f>IF(AT1022="","",RANK(AT1022,AT$3:AT$1048576,1)+COUNTIF(AT$3:AT1022,AT1022)-1)</f>
        <v/>
      </c>
      <c r="AV1022" s="1" t="str">
        <f t="shared" si="577"/>
        <v/>
      </c>
      <c r="AW1022" s="34" t="str">
        <f t="shared" si="578"/>
        <v/>
      </c>
      <c r="AX1022" s="39" t="str">
        <f t="shared" si="579"/>
        <v/>
      </c>
      <c r="AY1022" s="44" t="str">
        <f t="shared" si="564"/>
        <v/>
      </c>
      <c r="AZ1022" s="41" t="str">
        <f>IF(AY1022="","",RANK(AY1022,AY$3:AY$1048576,1)+COUNTIF(AY$3:AY1022,AY1022)-1)</f>
        <v/>
      </c>
      <c r="BA1022" s="1" t="str">
        <f t="shared" si="580"/>
        <v/>
      </c>
      <c r="BB1022" s="34" t="str">
        <f t="shared" si="581"/>
        <v/>
      </c>
      <c r="BC1022" s="39" t="str">
        <f t="shared" si="582"/>
        <v/>
      </c>
      <c r="BD1022" s="44" t="str">
        <f t="shared" si="565"/>
        <v/>
      </c>
      <c r="BE1022" s="41" t="str">
        <f>IF(BD1022="","",RANK(BD1022,BD$3:BD$1048576,1)+COUNTIF(BD$3:BD1022,BD1022)-1)</f>
        <v/>
      </c>
      <c r="BF1022" s="1" t="str">
        <f t="shared" si="583"/>
        <v/>
      </c>
      <c r="BG1022" s="34" t="str">
        <f t="shared" si="584"/>
        <v/>
      </c>
      <c r="BH1022" s="39" t="str">
        <f t="shared" si="585"/>
        <v/>
      </c>
      <c r="BJ1022" s="3"/>
      <c r="BK1022" s="86"/>
      <c r="BL1022" s="86"/>
      <c r="BM1022" s="86"/>
      <c r="BN1022" s="86"/>
      <c r="BO1022" s="3"/>
      <c r="BP1022" s="86"/>
      <c r="BQ1022" s="86"/>
      <c r="BR1022" s="86"/>
      <c r="BS1022" s="86"/>
      <c r="BT1022" s="3"/>
      <c r="BU1022" s="86"/>
      <c r="BV1022" s="86"/>
      <c r="BW1022" s="86"/>
      <c r="BX1022" s="86"/>
      <c r="BY1022" s="3"/>
      <c r="BZ1022" s="86"/>
      <c r="CA1022" s="86"/>
      <c r="CB1022" s="86"/>
      <c r="CC1022" s="86"/>
    </row>
    <row r="1023" spans="2:81" ht="35.1" customHeight="1" x14ac:dyDescent="0.2">
      <c r="B1023" s="187"/>
      <c r="C1023" s="188"/>
      <c r="D1023" s="189"/>
      <c r="E1023" s="186"/>
      <c r="F1023" s="182"/>
      <c r="G1023" s="184"/>
      <c r="K1023" s="80" t="str">
        <f>IF(O1023="","",COUNT(O$3:O1023))</f>
        <v/>
      </c>
      <c r="L1023" s="80" t="str">
        <f>IF(B1023&lt;&gt;"",B1023,IF(OR(COUNTA($G$3:$G1023)&lt;COUNTA($G$3:$G$1048576),$G1023&lt;&gt;""),L1022,""))</f>
        <v/>
      </c>
      <c r="M1023" s="80" t="str">
        <f>IF(C1023&lt;&gt;"",C1023,IF(OR(COUNTA($G$3:$G1023)&lt;COUNTA($G$3:$G$1048576),$G1023&lt;&gt;""),M1022,""))</f>
        <v/>
      </c>
      <c r="N1023" s="80" t="str">
        <f>IF(D1023&lt;&gt;"",D1023,IF(OR(COUNTA($G$3:$G1023)&lt;COUNTA($G$3:$G$1048576),$G1023&lt;&gt;""),N1022,""))</f>
        <v/>
      </c>
      <c r="O1023" s="81" t="str">
        <f t="shared" si="569"/>
        <v/>
      </c>
      <c r="P1023" s="90" t="str">
        <f>IFERROR(IF(O1023="",IF(COUNT(S$3:S$1048576)=COUNT(S$3:S1023),IF(S1023="","",INDEX(O$3:O1023,MATCH(MAX(K$3:K1023),K$3:K1023,0),0)),INDEX(O$3:O1023,MATCH(MAX(K$3:K1023),K$3:K1023,0),0)),O1023),"")</f>
        <v/>
      </c>
      <c r="Q1023" s="89" t="str">
        <f>IF(R1023="","",COUNT(R$3:R1023))</f>
        <v/>
      </c>
      <c r="R1023" s="80" t="str">
        <f t="shared" si="570"/>
        <v/>
      </c>
      <c r="S1023" s="91" t="str">
        <f>IFERROR(IF(COUNTA($E1023:$G1023)=0,"",IF(AND(R1023="",$O1023=INDEX(O$3:O1023,MATCH(MAX(Q$3:Q1023),Q$3:Q1023,0),0)),INDEX(R$3:R1023,MATCH(MAX(Q$3:Q1023),Q$3:Q1023,0),0),R1023)),"")</f>
        <v/>
      </c>
      <c r="T1023" s="80" t="str">
        <f>IF(U1023="","",COUNT(U$3:U1023))</f>
        <v/>
      </c>
      <c r="U1023" s="80" t="str">
        <f t="shared" si="554"/>
        <v/>
      </c>
      <c r="V1023" s="91" t="str">
        <f>IFERROR(IF(S1023="","",IF(U1023="",IF(AND(E1023="",F1023="",G1023&lt;&gt;"",$O1023=INDEX(O$3:O1023,MATCH(MAX(T$3:T1023),T$3:T1023,0),0)),INDEX(U$3:U1023,MATCH(MAX(T$3:T1023),T$3:T1023,0),0),IF(AND(S1023&lt;&gt;"",U1023=""),0,"")),U1023)),"")</f>
        <v/>
      </c>
      <c r="W1023" s="95" t="str">
        <f t="shared" si="555"/>
        <v/>
      </c>
      <c r="X1023" s="198" t="str">
        <f t="shared" si="571"/>
        <v/>
      </c>
      <c r="Y1023" s="92" t="str">
        <f t="shared" si="557"/>
        <v/>
      </c>
      <c r="Z1023" s="106" t="str">
        <f>IF(P1023="","",COUNTIF($N$3:$N1023,$N1023))</f>
        <v/>
      </c>
      <c r="AA1023" s="92" t="str">
        <f t="shared" si="572"/>
        <v/>
      </c>
      <c r="AB1023" s="92" t="str">
        <f t="shared" si="573"/>
        <v/>
      </c>
      <c r="AC1023" s="92" t="str">
        <f t="shared" si="586"/>
        <v/>
      </c>
      <c r="AD1023" s="92" t="str">
        <f t="shared" si="586"/>
        <v/>
      </c>
      <c r="AE1023" s="92" t="str">
        <f t="shared" si="586"/>
        <v/>
      </c>
      <c r="AF1023" s="92" t="str">
        <f t="shared" si="586"/>
        <v/>
      </c>
      <c r="AG1023" s="92" t="str">
        <f t="shared" si="586"/>
        <v/>
      </c>
      <c r="AH1023" s="92" t="str">
        <f t="shared" si="586"/>
        <v/>
      </c>
      <c r="AI1023" s="92" t="str">
        <f t="shared" si="586"/>
        <v/>
      </c>
      <c r="AJ1023" s="92" t="str">
        <f t="shared" si="586"/>
        <v/>
      </c>
      <c r="AK1023" s="92" t="str">
        <f t="shared" si="586"/>
        <v/>
      </c>
      <c r="AL1023" s="92" t="str">
        <f t="shared" si="586"/>
        <v/>
      </c>
      <c r="AN1023" s="35" t="str">
        <f t="shared" si="540"/>
        <v/>
      </c>
      <c r="AO1023" s="44" t="str">
        <f t="shared" si="562"/>
        <v/>
      </c>
      <c r="AP1023" s="41" t="str">
        <f>IF(AO1023="","",RANK(AO1023,AO$3:AO$1048576,1)+COUNTIF(AO$3:AO1023,AO1023)-1)</f>
        <v/>
      </c>
      <c r="AQ1023" s="1" t="str">
        <f t="shared" si="574"/>
        <v/>
      </c>
      <c r="AR1023" s="34" t="str">
        <f t="shared" si="575"/>
        <v/>
      </c>
      <c r="AS1023" s="39" t="str">
        <f t="shared" si="576"/>
        <v/>
      </c>
      <c r="AT1023" s="44" t="str">
        <f t="shared" si="543"/>
        <v/>
      </c>
      <c r="AU1023" s="41" t="str">
        <f>IF(AT1023="","",RANK(AT1023,AT$3:AT$1048576,1)+COUNTIF(AT$3:AT1023,AT1023)-1)</f>
        <v/>
      </c>
      <c r="AV1023" s="1" t="str">
        <f t="shared" si="577"/>
        <v/>
      </c>
      <c r="AW1023" s="34" t="str">
        <f t="shared" si="578"/>
        <v/>
      </c>
      <c r="AX1023" s="39" t="str">
        <f t="shared" si="579"/>
        <v/>
      </c>
      <c r="AY1023" s="44" t="str">
        <f t="shared" si="564"/>
        <v/>
      </c>
      <c r="AZ1023" s="41" t="str">
        <f>IF(AY1023="","",RANK(AY1023,AY$3:AY$1048576,1)+COUNTIF(AY$3:AY1023,AY1023)-1)</f>
        <v/>
      </c>
      <c r="BA1023" s="1" t="str">
        <f t="shared" si="580"/>
        <v/>
      </c>
      <c r="BB1023" s="34" t="str">
        <f t="shared" si="581"/>
        <v/>
      </c>
      <c r="BC1023" s="39" t="str">
        <f t="shared" si="582"/>
        <v/>
      </c>
      <c r="BD1023" s="44" t="str">
        <f t="shared" si="565"/>
        <v/>
      </c>
      <c r="BE1023" s="41" t="str">
        <f>IF(BD1023="","",RANK(BD1023,BD$3:BD$1048576,1)+COUNTIF(BD$3:BD1023,BD1023)-1)</f>
        <v/>
      </c>
      <c r="BF1023" s="1" t="str">
        <f t="shared" si="583"/>
        <v/>
      </c>
      <c r="BG1023" s="34" t="str">
        <f t="shared" si="584"/>
        <v/>
      </c>
      <c r="BH1023" s="39" t="str">
        <f t="shared" si="585"/>
        <v/>
      </c>
      <c r="BJ1023" s="3"/>
      <c r="BK1023" s="86"/>
      <c r="BL1023" s="86"/>
      <c r="BM1023" s="86"/>
      <c r="BN1023" s="86"/>
      <c r="BO1023" s="3"/>
      <c r="BP1023" s="86"/>
      <c r="BQ1023" s="86"/>
      <c r="BR1023" s="86"/>
      <c r="BS1023" s="86"/>
      <c r="BT1023" s="3"/>
      <c r="BU1023" s="86"/>
      <c r="BV1023" s="86"/>
      <c r="BW1023" s="86"/>
      <c r="BX1023" s="86"/>
      <c r="BY1023" s="3"/>
      <c r="BZ1023" s="86"/>
      <c r="CA1023" s="86"/>
      <c r="CB1023" s="86"/>
      <c r="CC1023" s="86"/>
    </row>
    <row r="1024" spans="2:81" ht="35.1" customHeight="1" x14ac:dyDescent="0.2">
      <c r="B1024" s="187"/>
      <c r="C1024" s="188"/>
      <c r="D1024" s="189"/>
      <c r="E1024" s="186"/>
      <c r="F1024" s="182"/>
      <c r="G1024" s="184"/>
      <c r="K1024" s="80" t="str">
        <f>IF(O1024="","",COUNT(O$3:O1024))</f>
        <v/>
      </c>
      <c r="L1024" s="80" t="str">
        <f>IF(B1024&lt;&gt;"",B1024,IF(OR(COUNTA($G$3:$G1024)&lt;COUNTA($G$3:$G$1048576),$G1024&lt;&gt;""),L1023,""))</f>
        <v/>
      </c>
      <c r="M1024" s="80" t="str">
        <f>IF(C1024&lt;&gt;"",C1024,IF(OR(COUNTA($G$3:$G1024)&lt;COUNTA($G$3:$G$1048576),$G1024&lt;&gt;""),M1023,""))</f>
        <v/>
      </c>
      <c r="N1024" s="80" t="str">
        <f>IF(D1024&lt;&gt;"",D1024,IF(OR(COUNTA($G$3:$G1024)&lt;COUNTA($G$3:$G$1048576),$G1024&lt;&gt;""),N1023,""))</f>
        <v/>
      </c>
      <c r="O1024" s="81" t="str">
        <f t="shared" si="569"/>
        <v/>
      </c>
      <c r="P1024" s="90" t="str">
        <f>IFERROR(IF(O1024="",IF(COUNT(S$3:S$1048576)=COUNT(S$3:S1024),IF(S1024="","",INDEX(O$3:O1024,MATCH(MAX(K$3:K1024),K$3:K1024,0),0)),INDEX(O$3:O1024,MATCH(MAX(K$3:K1024),K$3:K1024,0),0)),O1024),"")</f>
        <v/>
      </c>
      <c r="Q1024" s="89" t="str">
        <f>IF(R1024="","",COUNT(R$3:R1024))</f>
        <v/>
      </c>
      <c r="R1024" s="80" t="str">
        <f t="shared" si="570"/>
        <v/>
      </c>
      <c r="S1024" s="91" t="str">
        <f>IFERROR(IF(COUNTA($E1024:$G1024)=0,"",IF(AND(R1024="",$O1024=INDEX(O$3:O1024,MATCH(MAX(Q$3:Q1024),Q$3:Q1024,0),0)),INDEX(R$3:R1024,MATCH(MAX(Q$3:Q1024),Q$3:Q1024,0),0),R1024)),"")</f>
        <v/>
      </c>
      <c r="T1024" s="80" t="str">
        <f>IF(U1024="","",COUNT(U$3:U1024))</f>
        <v/>
      </c>
      <c r="U1024" s="80" t="str">
        <f t="shared" si="554"/>
        <v/>
      </c>
      <c r="V1024" s="91" t="str">
        <f>IFERROR(IF(S1024="","",IF(U1024="",IF(AND(E1024="",F1024="",G1024&lt;&gt;"",$O1024=INDEX(O$3:O1024,MATCH(MAX(T$3:T1024),T$3:T1024,0),0)),INDEX(U$3:U1024,MATCH(MAX(T$3:T1024),T$3:T1024,0),0),IF(AND(S1024&lt;&gt;"",U1024=""),0,"")),U1024)),"")</f>
        <v/>
      </c>
      <c r="W1024" s="95" t="str">
        <f t="shared" si="555"/>
        <v/>
      </c>
      <c r="X1024" s="198" t="str">
        <f t="shared" si="571"/>
        <v/>
      </c>
      <c r="Y1024" s="92" t="str">
        <f t="shared" si="557"/>
        <v/>
      </c>
      <c r="Z1024" s="106" t="str">
        <f>IF(P1024="","",COUNTIF($N$3:$N1024,$N1024))</f>
        <v/>
      </c>
      <c r="AA1024" s="92" t="str">
        <f t="shared" si="572"/>
        <v/>
      </c>
      <c r="AB1024" s="92" t="str">
        <f t="shared" si="573"/>
        <v/>
      </c>
      <c r="AC1024" s="92" t="str">
        <f t="shared" si="586"/>
        <v/>
      </c>
      <c r="AD1024" s="92" t="str">
        <f t="shared" si="586"/>
        <v/>
      </c>
      <c r="AE1024" s="92" t="str">
        <f t="shared" si="586"/>
        <v/>
      </c>
      <c r="AF1024" s="92" t="str">
        <f t="shared" si="586"/>
        <v/>
      </c>
      <c r="AG1024" s="92" t="str">
        <f t="shared" si="586"/>
        <v/>
      </c>
      <c r="AH1024" s="92" t="str">
        <f t="shared" si="586"/>
        <v/>
      </c>
      <c r="AI1024" s="92" t="str">
        <f t="shared" si="586"/>
        <v/>
      </c>
      <c r="AJ1024" s="92" t="str">
        <f t="shared" si="586"/>
        <v/>
      </c>
      <c r="AK1024" s="92" t="str">
        <f t="shared" si="586"/>
        <v/>
      </c>
      <c r="AL1024" s="92" t="str">
        <f t="shared" si="586"/>
        <v/>
      </c>
      <c r="AN1024" s="35" t="str">
        <f t="shared" si="540"/>
        <v/>
      </c>
      <c r="AO1024" s="44" t="str">
        <f t="shared" si="562"/>
        <v/>
      </c>
      <c r="AP1024" s="41" t="str">
        <f>IF(AO1024="","",RANK(AO1024,AO$3:AO$1048576,1)+COUNTIF(AO$3:AO1024,AO1024)-1)</f>
        <v/>
      </c>
      <c r="AQ1024" s="1" t="str">
        <f t="shared" si="574"/>
        <v/>
      </c>
      <c r="AR1024" s="34" t="str">
        <f t="shared" si="575"/>
        <v/>
      </c>
      <c r="AS1024" s="39" t="str">
        <f t="shared" si="576"/>
        <v/>
      </c>
      <c r="AT1024" s="44" t="str">
        <f t="shared" si="543"/>
        <v/>
      </c>
      <c r="AU1024" s="41" t="str">
        <f>IF(AT1024="","",RANK(AT1024,AT$3:AT$1048576,1)+COUNTIF(AT$3:AT1024,AT1024)-1)</f>
        <v/>
      </c>
      <c r="AV1024" s="1" t="str">
        <f t="shared" si="577"/>
        <v/>
      </c>
      <c r="AW1024" s="34" t="str">
        <f t="shared" si="578"/>
        <v/>
      </c>
      <c r="AX1024" s="39" t="str">
        <f t="shared" si="579"/>
        <v/>
      </c>
      <c r="AY1024" s="44" t="str">
        <f t="shared" si="564"/>
        <v/>
      </c>
      <c r="AZ1024" s="41" t="str">
        <f>IF(AY1024="","",RANK(AY1024,AY$3:AY$1048576,1)+COUNTIF(AY$3:AY1024,AY1024)-1)</f>
        <v/>
      </c>
      <c r="BA1024" s="1" t="str">
        <f t="shared" si="580"/>
        <v/>
      </c>
      <c r="BB1024" s="34" t="str">
        <f t="shared" si="581"/>
        <v/>
      </c>
      <c r="BC1024" s="39" t="str">
        <f t="shared" si="582"/>
        <v/>
      </c>
      <c r="BD1024" s="44" t="str">
        <f t="shared" si="565"/>
        <v/>
      </c>
      <c r="BE1024" s="41" t="str">
        <f>IF(BD1024="","",RANK(BD1024,BD$3:BD$1048576,1)+COUNTIF(BD$3:BD1024,BD1024)-1)</f>
        <v/>
      </c>
      <c r="BF1024" s="1" t="str">
        <f t="shared" si="583"/>
        <v/>
      </c>
      <c r="BG1024" s="34" t="str">
        <f t="shared" si="584"/>
        <v/>
      </c>
      <c r="BH1024" s="39" t="str">
        <f t="shared" si="585"/>
        <v/>
      </c>
      <c r="BJ1024" s="3"/>
      <c r="BK1024" s="86"/>
      <c r="BL1024" s="86"/>
      <c r="BM1024" s="86"/>
      <c r="BN1024" s="86"/>
      <c r="BO1024" s="3"/>
      <c r="BP1024" s="86"/>
      <c r="BQ1024" s="86"/>
      <c r="BR1024" s="86"/>
      <c r="BS1024" s="86"/>
      <c r="BT1024" s="3"/>
      <c r="BU1024" s="86"/>
      <c r="BV1024" s="86"/>
      <c r="BW1024" s="86"/>
      <c r="BX1024" s="86"/>
      <c r="BY1024" s="3"/>
      <c r="BZ1024" s="86"/>
      <c r="CA1024" s="86"/>
      <c r="CB1024" s="86"/>
      <c r="CC1024" s="86"/>
    </row>
    <row r="1025" spans="2:81" ht="35.1" customHeight="1" x14ac:dyDescent="0.2">
      <c r="B1025" s="187"/>
      <c r="C1025" s="188"/>
      <c r="D1025" s="189"/>
      <c r="E1025" s="186"/>
      <c r="F1025" s="182"/>
      <c r="G1025" s="184"/>
      <c r="K1025" s="80" t="str">
        <f>IF(O1025="","",COUNT(O$3:O1025))</f>
        <v/>
      </c>
      <c r="L1025" s="80" t="str">
        <f>IF(B1025&lt;&gt;"",B1025,IF(OR(COUNTA($G$3:$G1025)&lt;COUNTA($G$3:$G$1048576),$G1025&lt;&gt;""),L1024,""))</f>
        <v/>
      </c>
      <c r="M1025" s="80" t="str">
        <f>IF(C1025&lt;&gt;"",C1025,IF(OR(COUNTA($G$3:$G1025)&lt;COUNTA($G$3:$G$1048576),$G1025&lt;&gt;""),M1024,""))</f>
        <v/>
      </c>
      <c r="N1025" s="80" t="str">
        <f>IF(D1025&lt;&gt;"",D1025,IF(OR(COUNTA($G$3:$G1025)&lt;COUNTA($G$3:$G$1048576),$G1025&lt;&gt;""),N1024,""))</f>
        <v/>
      </c>
      <c r="O1025" s="81" t="str">
        <f t="shared" si="569"/>
        <v/>
      </c>
      <c r="P1025" s="90" t="str">
        <f>IFERROR(IF(O1025="",IF(COUNT(S$3:S$1048576)=COUNT(S$3:S1025),IF(S1025="","",INDEX(O$3:O1025,MATCH(MAX(K$3:K1025),K$3:K1025,0),0)),INDEX(O$3:O1025,MATCH(MAX(K$3:K1025),K$3:K1025,0),0)),O1025),"")</f>
        <v/>
      </c>
      <c r="Q1025" s="89" t="str">
        <f>IF(R1025="","",COUNT(R$3:R1025))</f>
        <v/>
      </c>
      <c r="R1025" s="80" t="str">
        <f t="shared" si="570"/>
        <v/>
      </c>
      <c r="S1025" s="91" t="str">
        <f>IFERROR(IF(COUNTA($E1025:$G1025)=0,"",IF(AND(R1025="",$O1025=INDEX(O$3:O1025,MATCH(MAX(Q$3:Q1025),Q$3:Q1025,0),0)),INDEX(R$3:R1025,MATCH(MAX(Q$3:Q1025),Q$3:Q1025,0),0),R1025)),"")</f>
        <v/>
      </c>
      <c r="T1025" s="80" t="str">
        <f>IF(U1025="","",COUNT(U$3:U1025))</f>
        <v/>
      </c>
      <c r="U1025" s="80" t="str">
        <f t="shared" si="554"/>
        <v/>
      </c>
      <c r="V1025" s="91" t="str">
        <f>IFERROR(IF(S1025="","",IF(U1025="",IF(AND(E1025="",F1025="",G1025&lt;&gt;"",$O1025=INDEX(O$3:O1025,MATCH(MAX(T$3:T1025),T$3:T1025,0),0)),INDEX(U$3:U1025,MATCH(MAX(T$3:T1025),T$3:T1025,0),0),IF(AND(S1025&lt;&gt;"",U1025=""),0,"")),U1025)),"")</f>
        <v/>
      </c>
      <c r="W1025" s="95" t="str">
        <f t="shared" si="555"/>
        <v/>
      </c>
      <c r="X1025" s="198" t="str">
        <f t="shared" si="571"/>
        <v/>
      </c>
      <c r="Y1025" s="92" t="str">
        <f t="shared" si="557"/>
        <v/>
      </c>
      <c r="Z1025" s="106" t="str">
        <f>IF(P1025="","",COUNTIF($N$3:$N1025,$N1025))</f>
        <v/>
      </c>
      <c r="AA1025" s="92" t="str">
        <f t="shared" si="572"/>
        <v/>
      </c>
      <c r="AB1025" s="92" t="str">
        <f t="shared" si="573"/>
        <v/>
      </c>
      <c r="AC1025" s="92" t="str">
        <f t="shared" si="586"/>
        <v/>
      </c>
      <c r="AD1025" s="92" t="str">
        <f t="shared" si="586"/>
        <v/>
      </c>
      <c r="AE1025" s="92" t="str">
        <f t="shared" si="586"/>
        <v/>
      </c>
      <c r="AF1025" s="92" t="str">
        <f t="shared" si="586"/>
        <v/>
      </c>
      <c r="AG1025" s="92" t="str">
        <f t="shared" si="586"/>
        <v/>
      </c>
      <c r="AH1025" s="92" t="str">
        <f t="shared" si="586"/>
        <v/>
      </c>
      <c r="AI1025" s="92" t="str">
        <f t="shared" si="586"/>
        <v/>
      </c>
      <c r="AJ1025" s="92" t="str">
        <f t="shared" si="586"/>
        <v/>
      </c>
      <c r="AK1025" s="92" t="str">
        <f t="shared" si="586"/>
        <v/>
      </c>
      <c r="AL1025" s="92" t="str">
        <f t="shared" si="586"/>
        <v/>
      </c>
      <c r="AN1025" s="35" t="str">
        <f t="shared" si="540"/>
        <v/>
      </c>
      <c r="AO1025" s="44" t="str">
        <f t="shared" si="562"/>
        <v/>
      </c>
      <c r="AP1025" s="41" t="str">
        <f>IF(AO1025="","",RANK(AO1025,AO$3:AO$1048576,1)+COUNTIF(AO$3:AO1025,AO1025)-1)</f>
        <v/>
      </c>
      <c r="AQ1025" s="1" t="str">
        <f t="shared" si="574"/>
        <v/>
      </c>
      <c r="AR1025" s="34" t="str">
        <f t="shared" si="575"/>
        <v/>
      </c>
      <c r="AS1025" s="39" t="str">
        <f t="shared" si="576"/>
        <v/>
      </c>
      <c r="AT1025" s="44" t="str">
        <f t="shared" si="543"/>
        <v/>
      </c>
      <c r="AU1025" s="41" t="str">
        <f>IF(AT1025="","",RANK(AT1025,AT$3:AT$1048576,1)+COUNTIF(AT$3:AT1025,AT1025)-1)</f>
        <v/>
      </c>
      <c r="AV1025" s="1" t="str">
        <f t="shared" si="577"/>
        <v/>
      </c>
      <c r="AW1025" s="34" t="str">
        <f t="shared" si="578"/>
        <v/>
      </c>
      <c r="AX1025" s="39" t="str">
        <f t="shared" si="579"/>
        <v/>
      </c>
      <c r="AY1025" s="44" t="str">
        <f t="shared" si="564"/>
        <v/>
      </c>
      <c r="AZ1025" s="41" t="str">
        <f>IF(AY1025="","",RANK(AY1025,AY$3:AY$1048576,1)+COUNTIF(AY$3:AY1025,AY1025)-1)</f>
        <v/>
      </c>
      <c r="BA1025" s="1" t="str">
        <f t="shared" si="580"/>
        <v/>
      </c>
      <c r="BB1025" s="34" t="str">
        <f t="shared" si="581"/>
        <v/>
      </c>
      <c r="BC1025" s="39" t="str">
        <f t="shared" si="582"/>
        <v/>
      </c>
      <c r="BD1025" s="44" t="str">
        <f t="shared" si="565"/>
        <v/>
      </c>
      <c r="BE1025" s="41" t="str">
        <f>IF(BD1025="","",RANK(BD1025,BD$3:BD$1048576,1)+COUNTIF(BD$3:BD1025,BD1025)-1)</f>
        <v/>
      </c>
      <c r="BF1025" s="1" t="str">
        <f t="shared" si="583"/>
        <v/>
      </c>
      <c r="BG1025" s="34" t="str">
        <f t="shared" si="584"/>
        <v/>
      </c>
      <c r="BH1025" s="39" t="str">
        <f t="shared" si="585"/>
        <v/>
      </c>
      <c r="BJ1025" s="3"/>
      <c r="BK1025" s="86"/>
      <c r="BL1025" s="86"/>
      <c r="BM1025" s="86"/>
      <c r="BN1025" s="86"/>
      <c r="BO1025" s="3"/>
      <c r="BP1025" s="86"/>
      <c r="BQ1025" s="86"/>
      <c r="BR1025" s="86"/>
      <c r="BS1025" s="86"/>
      <c r="BT1025" s="3"/>
      <c r="BU1025" s="86"/>
      <c r="BV1025" s="86"/>
      <c r="BW1025" s="86"/>
      <c r="BX1025" s="86"/>
      <c r="BY1025" s="3"/>
      <c r="BZ1025" s="86"/>
      <c r="CA1025" s="86"/>
      <c r="CB1025" s="86"/>
      <c r="CC1025" s="86"/>
    </row>
    <row r="1026" spans="2:81" ht="35.1" customHeight="1" x14ac:dyDescent="0.2">
      <c r="B1026" s="187"/>
      <c r="C1026" s="188"/>
      <c r="D1026" s="189"/>
      <c r="E1026" s="186"/>
      <c r="F1026" s="182"/>
      <c r="G1026" s="184"/>
      <c r="K1026" s="80" t="str">
        <f>IF(O1026="","",COUNT(O$3:O1026))</f>
        <v/>
      </c>
      <c r="L1026" s="80" t="str">
        <f>IF(B1026&lt;&gt;"",B1026,IF(OR(COUNTA($G$3:$G1026)&lt;COUNTA($G$3:$G$1048576),$G1026&lt;&gt;""),L1025,""))</f>
        <v/>
      </c>
      <c r="M1026" s="80" t="str">
        <f>IF(C1026&lt;&gt;"",C1026,IF(OR(COUNTA($G$3:$G1026)&lt;COUNTA($G$3:$G$1048576),$G1026&lt;&gt;""),M1025,""))</f>
        <v/>
      </c>
      <c r="N1026" s="80" t="str">
        <f>IF(D1026&lt;&gt;"",D1026,IF(OR(COUNTA($G$3:$G1026)&lt;COUNTA($G$3:$G$1048576),$G1026&lt;&gt;""),N1025,""))</f>
        <v/>
      </c>
      <c r="O1026" s="81" t="str">
        <f t="shared" si="569"/>
        <v/>
      </c>
      <c r="P1026" s="90" t="str">
        <f>IFERROR(IF(O1026="",IF(COUNT(S$3:S$1048576)=COUNT(S$3:S1026),IF(S1026="","",INDEX(O$3:O1026,MATCH(MAX(K$3:K1026),K$3:K1026,0),0)),INDEX(O$3:O1026,MATCH(MAX(K$3:K1026),K$3:K1026,0),0)),O1026),"")</f>
        <v/>
      </c>
      <c r="Q1026" s="89" t="str">
        <f>IF(R1026="","",COUNT(R$3:R1026))</f>
        <v/>
      </c>
      <c r="R1026" s="80" t="str">
        <f t="shared" si="570"/>
        <v/>
      </c>
      <c r="S1026" s="91" t="str">
        <f>IFERROR(IF(COUNTA($E1026:$G1026)=0,"",IF(AND(R1026="",$O1026=INDEX(O$3:O1026,MATCH(MAX(Q$3:Q1026),Q$3:Q1026,0),0)),INDEX(R$3:R1026,MATCH(MAX(Q$3:Q1026),Q$3:Q1026,0),0),R1026)),"")</f>
        <v/>
      </c>
      <c r="T1026" s="80" t="str">
        <f>IF(U1026="","",COUNT(U$3:U1026))</f>
        <v/>
      </c>
      <c r="U1026" s="80" t="str">
        <f t="shared" si="554"/>
        <v/>
      </c>
      <c r="V1026" s="91" t="str">
        <f>IFERROR(IF(S1026="","",IF(U1026="",IF(AND(E1026="",F1026="",G1026&lt;&gt;"",$O1026=INDEX(O$3:O1026,MATCH(MAX(T$3:T1026),T$3:T1026,0),0)),INDEX(U$3:U1026,MATCH(MAX(T$3:T1026),T$3:T1026,0),0),IF(AND(S1026&lt;&gt;"",U1026=""),0,"")),U1026)),"")</f>
        <v/>
      </c>
      <c r="W1026" s="95" t="str">
        <f t="shared" si="555"/>
        <v/>
      </c>
      <c r="X1026" s="198" t="str">
        <f t="shared" si="571"/>
        <v/>
      </c>
      <c r="Y1026" s="92" t="str">
        <f t="shared" si="557"/>
        <v/>
      </c>
      <c r="Z1026" s="106" t="str">
        <f>IF(P1026="","",COUNTIF($N$3:$N1026,$N1026))</f>
        <v/>
      </c>
      <c r="AA1026" s="92" t="str">
        <f t="shared" si="572"/>
        <v/>
      </c>
      <c r="AB1026" s="92" t="str">
        <f t="shared" si="573"/>
        <v/>
      </c>
      <c r="AC1026" s="92" t="str">
        <f t="shared" si="586"/>
        <v/>
      </c>
      <c r="AD1026" s="92" t="str">
        <f t="shared" si="586"/>
        <v/>
      </c>
      <c r="AE1026" s="92" t="str">
        <f t="shared" si="586"/>
        <v/>
      </c>
      <c r="AF1026" s="92" t="str">
        <f t="shared" si="586"/>
        <v/>
      </c>
      <c r="AG1026" s="92" t="str">
        <f t="shared" si="586"/>
        <v/>
      </c>
      <c r="AH1026" s="92" t="str">
        <f t="shared" si="586"/>
        <v/>
      </c>
      <c r="AI1026" s="92" t="str">
        <f t="shared" si="586"/>
        <v/>
      </c>
      <c r="AJ1026" s="92" t="str">
        <f t="shared" si="586"/>
        <v/>
      </c>
      <c r="AK1026" s="92" t="str">
        <f t="shared" si="586"/>
        <v/>
      </c>
      <c r="AL1026" s="92" t="str">
        <f t="shared" si="586"/>
        <v/>
      </c>
      <c r="AN1026" s="35" t="str">
        <f t="shared" si="540"/>
        <v/>
      </c>
      <c r="AO1026" s="44" t="str">
        <f t="shared" si="562"/>
        <v/>
      </c>
      <c r="AP1026" s="41" t="str">
        <f>IF(AO1026="","",RANK(AO1026,AO$3:AO$1048576,1)+COUNTIF(AO$3:AO1026,AO1026)-1)</f>
        <v/>
      </c>
      <c r="AQ1026" s="1" t="str">
        <f t="shared" si="574"/>
        <v/>
      </c>
      <c r="AR1026" s="34" t="str">
        <f t="shared" si="575"/>
        <v/>
      </c>
      <c r="AS1026" s="39" t="str">
        <f t="shared" si="576"/>
        <v/>
      </c>
      <c r="AT1026" s="44" t="str">
        <f t="shared" si="543"/>
        <v/>
      </c>
      <c r="AU1026" s="41" t="str">
        <f>IF(AT1026="","",RANK(AT1026,AT$3:AT$1048576,1)+COUNTIF(AT$3:AT1026,AT1026)-1)</f>
        <v/>
      </c>
      <c r="AV1026" s="1" t="str">
        <f t="shared" si="577"/>
        <v/>
      </c>
      <c r="AW1026" s="34" t="str">
        <f t="shared" si="578"/>
        <v/>
      </c>
      <c r="AX1026" s="39" t="str">
        <f t="shared" si="579"/>
        <v/>
      </c>
      <c r="AY1026" s="44" t="str">
        <f t="shared" si="564"/>
        <v/>
      </c>
      <c r="AZ1026" s="41" t="str">
        <f>IF(AY1026="","",RANK(AY1026,AY$3:AY$1048576,1)+COUNTIF(AY$3:AY1026,AY1026)-1)</f>
        <v/>
      </c>
      <c r="BA1026" s="1" t="str">
        <f t="shared" si="580"/>
        <v/>
      </c>
      <c r="BB1026" s="34" t="str">
        <f t="shared" si="581"/>
        <v/>
      </c>
      <c r="BC1026" s="39" t="str">
        <f t="shared" si="582"/>
        <v/>
      </c>
      <c r="BD1026" s="44" t="str">
        <f t="shared" si="565"/>
        <v/>
      </c>
      <c r="BE1026" s="41" t="str">
        <f>IF(BD1026="","",RANK(BD1026,BD$3:BD$1048576,1)+COUNTIF(BD$3:BD1026,BD1026)-1)</f>
        <v/>
      </c>
      <c r="BF1026" s="1" t="str">
        <f t="shared" si="583"/>
        <v/>
      </c>
      <c r="BG1026" s="34" t="str">
        <f t="shared" si="584"/>
        <v/>
      </c>
      <c r="BH1026" s="39" t="str">
        <f t="shared" si="585"/>
        <v/>
      </c>
      <c r="BJ1026" s="3"/>
      <c r="BK1026" s="86"/>
      <c r="BL1026" s="86"/>
      <c r="BM1026" s="86"/>
      <c r="BN1026" s="86"/>
      <c r="BO1026" s="3"/>
      <c r="BP1026" s="86"/>
      <c r="BQ1026" s="86"/>
      <c r="BR1026" s="86"/>
      <c r="BS1026" s="86"/>
      <c r="BT1026" s="3"/>
      <c r="BU1026" s="86"/>
      <c r="BV1026" s="86"/>
      <c r="BW1026" s="86"/>
      <c r="BX1026" s="86"/>
      <c r="BY1026" s="3"/>
      <c r="BZ1026" s="86"/>
      <c r="CA1026" s="86"/>
      <c r="CB1026" s="86"/>
      <c r="CC1026" s="86"/>
    </row>
    <row r="1027" spans="2:81" ht="35.1" customHeight="1" x14ac:dyDescent="0.2">
      <c r="B1027" s="187"/>
      <c r="C1027" s="188"/>
      <c r="D1027" s="189"/>
      <c r="E1027" s="186"/>
      <c r="F1027" s="182"/>
      <c r="G1027" s="184"/>
      <c r="K1027" s="80" t="str">
        <f>IF(O1027="","",COUNT(O$3:O1027))</f>
        <v/>
      </c>
      <c r="L1027" s="80" t="str">
        <f>IF(B1027&lt;&gt;"",B1027,IF(OR(COUNTA($G$3:$G1027)&lt;COUNTA($G$3:$G$1048576),$G1027&lt;&gt;""),L1026,""))</f>
        <v/>
      </c>
      <c r="M1027" s="80" t="str">
        <f>IF(C1027&lt;&gt;"",C1027,IF(OR(COUNTA($G$3:$G1027)&lt;COUNTA($G$3:$G$1048576),$G1027&lt;&gt;""),M1026,""))</f>
        <v/>
      </c>
      <c r="N1027" s="80" t="str">
        <f>IF(D1027&lt;&gt;"",D1027,IF(OR(COUNTA($G$3:$G1027)&lt;COUNTA($G$3:$G$1048576),$G1027&lt;&gt;""),N1026,""))</f>
        <v/>
      </c>
      <c r="O1027" s="81" t="str">
        <f t="shared" si="569"/>
        <v/>
      </c>
      <c r="P1027" s="90" t="str">
        <f>IFERROR(IF(O1027="",IF(COUNT(S$3:S$1048576)=COUNT(S$3:S1027),IF(S1027="","",INDEX(O$3:O1027,MATCH(MAX(K$3:K1027),K$3:K1027,0),0)),INDEX(O$3:O1027,MATCH(MAX(K$3:K1027),K$3:K1027,0),0)),O1027),"")</f>
        <v/>
      </c>
      <c r="Q1027" s="89" t="str">
        <f>IF(R1027="","",COUNT(R$3:R1027))</f>
        <v/>
      </c>
      <c r="R1027" s="80" t="str">
        <f t="shared" si="570"/>
        <v/>
      </c>
      <c r="S1027" s="91" t="str">
        <f>IFERROR(IF(COUNTA($E1027:$G1027)=0,"",IF(AND(R1027="",$O1027=INDEX(O$3:O1027,MATCH(MAX(Q$3:Q1027),Q$3:Q1027,0),0)),INDEX(R$3:R1027,MATCH(MAX(Q$3:Q1027),Q$3:Q1027,0),0),R1027)),"")</f>
        <v/>
      </c>
      <c r="T1027" s="80" t="str">
        <f>IF(U1027="","",COUNT(U$3:U1027))</f>
        <v/>
      </c>
      <c r="U1027" s="80" t="str">
        <f t="shared" si="554"/>
        <v/>
      </c>
      <c r="V1027" s="91" t="str">
        <f>IFERROR(IF(S1027="","",IF(U1027="",IF(AND(E1027="",F1027="",G1027&lt;&gt;"",$O1027=INDEX(O$3:O1027,MATCH(MAX(T$3:T1027),T$3:T1027,0),0)),INDEX(U$3:U1027,MATCH(MAX(T$3:T1027),T$3:T1027,0),0),IF(AND(S1027&lt;&gt;"",U1027=""),0,"")),U1027)),"")</f>
        <v/>
      </c>
      <c r="W1027" s="95" t="str">
        <f t="shared" si="555"/>
        <v/>
      </c>
      <c r="X1027" s="198" t="str">
        <f t="shared" si="571"/>
        <v/>
      </c>
      <c r="Y1027" s="92" t="str">
        <f t="shared" si="557"/>
        <v/>
      </c>
      <c r="Z1027" s="106" t="str">
        <f>IF(P1027="","",COUNTIF($N$3:$N1027,$N1027))</f>
        <v/>
      </c>
      <c r="AA1027" s="92" t="str">
        <f t="shared" si="572"/>
        <v/>
      </c>
      <c r="AB1027" s="92" t="str">
        <f t="shared" si="573"/>
        <v/>
      </c>
      <c r="AC1027" s="92" t="str">
        <f t="shared" si="586"/>
        <v/>
      </c>
      <c r="AD1027" s="92" t="str">
        <f t="shared" si="586"/>
        <v/>
      </c>
      <c r="AE1027" s="92" t="str">
        <f t="shared" si="586"/>
        <v/>
      </c>
      <c r="AF1027" s="92" t="str">
        <f t="shared" si="586"/>
        <v/>
      </c>
      <c r="AG1027" s="92" t="str">
        <f t="shared" si="586"/>
        <v/>
      </c>
      <c r="AH1027" s="92" t="str">
        <f t="shared" si="586"/>
        <v/>
      </c>
      <c r="AI1027" s="92" t="str">
        <f t="shared" si="586"/>
        <v/>
      </c>
      <c r="AJ1027" s="92" t="str">
        <f t="shared" si="586"/>
        <v/>
      </c>
      <c r="AK1027" s="92" t="str">
        <f t="shared" si="586"/>
        <v/>
      </c>
      <c r="AL1027" s="92" t="str">
        <f t="shared" si="586"/>
        <v/>
      </c>
      <c r="AN1027" s="35" t="str">
        <f t="shared" ref="AN1027:AN1090" si="587">IF(OR($P1027="",COUNTIF($AO$2:$BH$2,$P1027)=0),"",$P1027)</f>
        <v/>
      </c>
      <c r="AO1027" s="44" t="str">
        <f t="shared" si="562"/>
        <v/>
      </c>
      <c r="AP1027" s="41" t="str">
        <f>IF(AO1027="","",RANK(AO1027,AO$3:AO$1048576,1)+COUNTIF(AO$3:AO1027,AO1027)-1)</f>
        <v/>
      </c>
      <c r="AQ1027" s="1" t="str">
        <f t="shared" si="574"/>
        <v/>
      </c>
      <c r="AR1027" s="34" t="str">
        <f t="shared" si="575"/>
        <v/>
      </c>
      <c r="AS1027" s="39" t="str">
        <f t="shared" si="576"/>
        <v/>
      </c>
      <c r="AT1027" s="44" t="str">
        <f t="shared" ref="AT1027:AT1090" si="588">IF(OR($AN1027="",$AN1027&lt;&gt;AT$2),"",$W1027)</f>
        <v/>
      </c>
      <c r="AU1027" s="41" t="str">
        <f>IF(AT1027="","",RANK(AT1027,AT$3:AT$1048576,1)+COUNTIF(AT$3:AT1027,AT1027)-1)</f>
        <v/>
      </c>
      <c r="AV1027" s="1" t="str">
        <f t="shared" si="577"/>
        <v/>
      </c>
      <c r="AW1027" s="34" t="str">
        <f t="shared" si="578"/>
        <v/>
      </c>
      <c r="AX1027" s="39" t="str">
        <f t="shared" si="579"/>
        <v/>
      </c>
      <c r="AY1027" s="44" t="str">
        <f t="shared" si="564"/>
        <v/>
      </c>
      <c r="AZ1027" s="41" t="str">
        <f>IF(AY1027="","",RANK(AY1027,AY$3:AY$1048576,1)+COUNTIF(AY$3:AY1027,AY1027)-1)</f>
        <v/>
      </c>
      <c r="BA1027" s="1" t="str">
        <f t="shared" si="580"/>
        <v/>
      </c>
      <c r="BB1027" s="34" t="str">
        <f t="shared" si="581"/>
        <v/>
      </c>
      <c r="BC1027" s="39" t="str">
        <f t="shared" si="582"/>
        <v/>
      </c>
      <c r="BD1027" s="44" t="str">
        <f t="shared" si="565"/>
        <v/>
      </c>
      <c r="BE1027" s="41" t="str">
        <f>IF(BD1027="","",RANK(BD1027,BD$3:BD$1048576,1)+COUNTIF(BD$3:BD1027,BD1027)-1)</f>
        <v/>
      </c>
      <c r="BF1027" s="1" t="str">
        <f t="shared" si="583"/>
        <v/>
      </c>
      <c r="BG1027" s="34" t="str">
        <f t="shared" si="584"/>
        <v/>
      </c>
      <c r="BH1027" s="39" t="str">
        <f t="shared" si="585"/>
        <v/>
      </c>
      <c r="BJ1027" s="3"/>
      <c r="BK1027" s="86"/>
      <c r="BL1027" s="86"/>
      <c r="BM1027" s="86"/>
      <c r="BN1027" s="86"/>
      <c r="BO1027" s="3"/>
      <c r="BP1027" s="86"/>
      <c r="BQ1027" s="86"/>
      <c r="BR1027" s="86"/>
      <c r="BS1027" s="86"/>
      <c r="BT1027" s="3"/>
      <c r="BU1027" s="86"/>
      <c r="BV1027" s="86"/>
      <c r="BW1027" s="86"/>
      <c r="BX1027" s="86"/>
      <c r="BY1027" s="3"/>
      <c r="BZ1027" s="86"/>
      <c r="CA1027" s="86"/>
      <c r="CB1027" s="86"/>
      <c r="CC1027" s="86"/>
    </row>
    <row r="1028" spans="2:81" ht="35.1" customHeight="1" x14ac:dyDescent="0.2">
      <c r="B1028" s="187"/>
      <c r="C1028" s="188"/>
      <c r="D1028" s="189"/>
      <c r="E1028" s="186"/>
      <c r="F1028" s="182"/>
      <c r="G1028" s="184"/>
      <c r="K1028" s="80" t="str">
        <f>IF(O1028="","",COUNT(O$3:O1028))</f>
        <v/>
      </c>
      <c r="L1028" s="80" t="str">
        <f>IF(B1028&lt;&gt;"",B1028,IF(OR(COUNTA($G$3:$G1028)&lt;COUNTA($G$3:$G$1048576),$G1028&lt;&gt;""),L1027,""))</f>
        <v/>
      </c>
      <c r="M1028" s="80" t="str">
        <f>IF(C1028&lt;&gt;"",C1028,IF(OR(COUNTA($G$3:$G1028)&lt;COUNTA($G$3:$G$1048576),$G1028&lt;&gt;""),M1027,""))</f>
        <v/>
      </c>
      <c r="N1028" s="80" t="str">
        <f>IF(D1028&lt;&gt;"",D1028,IF(OR(COUNTA($G$3:$G1028)&lt;COUNTA($G$3:$G$1048576),$G1028&lt;&gt;""),N1027,""))</f>
        <v/>
      </c>
      <c r="O1028" s="81" t="str">
        <f t="shared" si="569"/>
        <v/>
      </c>
      <c r="P1028" s="90" t="str">
        <f>IFERROR(IF(O1028="",IF(COUNT(S$3:S$1048576)=COUNT(S$3:S1028),IF(S1028="","",INDEX(O$3:O1028,MATCH(MAX(K$3:K1028),K$3:K1028,0),0)),INDEX(O$3:O1028,MATCH(MAX(K$3:K1028),K$3:K1028,0),0)),O1028),"")</f>
        <v/>
      </c>
      <c r="Q1028" s="89" t="str">
        <f>IF(R1028="","",COUNT(R$3:R1028))</f>
        <v/>
      </c>
      <c r="R1028" s="80" t="str">
        <f t="shared" si="570"/>
        <v/>
      </c>
      <c r="S1028" s="91" t="str">
        <f>IFERROR(IF(COUNTA($E1028:$G1028)=0,"",IF(AND(R1028="",$O1028=INDEX(O$3:O1028,MATCH(MAX(Q$3:Q1028),Q$3:Q1028,0),0)),INDEX(R$3:R1028,MATCH(MAX(Q$3:Q1028),Q$3:Q1028,0),0),R1028)),"")</f>
        <v/>
      </c>
      <c r="T1028" s="80" t="str">
        <f>IF(U1028="","",COUNT(U$3:U1028))</f>
        <v/>
      </c>
      <c r="U1028" s="80" t="str">
        <f t="shared" ref="U1028:U1091" si="589">IF(F1028="",IF(R1028="","",0),F1028)</f>
        <v/>
      </c>
      <c r="V1028" s="91" t="str">
        <f>IFERROR(IF(S1028="","",IF(U1028="",IF(AND(E1028="",F1028="",G1028&lt;&gt;"",$O1028=INDEX(O$3:O1028,MATCH(MAX(T$3:T1028),T$3:T1028,0),0)),INDEX(U$3:U1028,MATCH(MAX(T$3:T1028),T$3:T1028,0),0),IF(AND(S1028&lt;&gt;"",U1028=""),0,"")),U1028)),"")</f>
        <v/>
      </c>
      <c r="W1028" s="95" t="str">
        <f t="shared" ref="W1028:W1091" si="590">IF(AND(S1028="",V1028=""),"",TIME(S1028,IF(V1028="",0,V1028),0))</f>
        <v/>
      </c>
      <c r="X1028" s="198" t="str">
        <f t="shared" si="571"/>
        <v/>
      </c>
      <c r="Y1028" s="92" t="str">
        <f t="shared" ref="Y1028:Y1091" si="591">IF(G1028="","",G1028&amp;" "&amp;IF(OR($Q1028="",RIGHT($I$5,1)="無"),"",$S1028&amp;":"&amp;IF($V1028=0,"00",$V1028)))</f>
        <v/>
      </c>
      <c r="Z1028" s="106" t="str">
        <f>IF(P1028="","",COUNTIF($N$3:$N1028,$N1028))</f>
        <v/>
      </c>
      <c r="AA1028" s="92" t="str">
        <f t="shared" si="572"/>
        <v/>
      </c>
      <c r="AB1028" s="92" t="str">
        <f t="shared" si="573"/>
        <v/>
      </c>
      <c r="AC1028" s="92" t="str">
        <f t="shared" si="586"/>
        <v/>
      </c>
      <c r="AD1028" s="92" t="str">
        <f t="shared" si="586"/>
        <v/>
      </c>
      <c r="AE1028" s="92" t="str">
        <f t="shared" si="586"/>
        <v/>
      </c>
      <c r="AF1028" s="92" t="str">
        <f t="shared" si="586"/>
        <v/>
      </c>
      <c r="AG1028" s="92" t="str">
        <f t="shared" si="586"/>
        <v/>
      </c>
      <c r="AH1028" s="92" t="str">
        <f t="shared" si="586"/>
        <v/>
      </c>
      <c r="AI1028" s="92" t="str">
        <f t="shared" si="586"/>
        <v/>
      </c>
      <c r="AJ1028" s="92" t="str">
        <f t="shared" si="586"/>
        <v/>
      </c>
      <c r="AK1028" s="92" t="str">
        <f t="shared" si="586"/>
        <v/>
      </c>
      <c r="AL1028" s="92" t="str">
        <f t="shared" si="586"/>
        <v/>
      </c>
      <c r="AN1028" s="35" t="str">
        <f t="shared" si="587"/>
        <v/>
      </c>
      <c r="AO1028" s="44" t="str">
        <f t="shared" ref="AO1028:AO1091" si="592">IF(OR($AN1028="",$AN1028&lt;&gt;AO$2),"",$W1028)</f>
        <v/>
      </c>
      <c r="AP1028" s="41" t="str">
        <f>IF(AO1028="","",RANK(AO1028,AO$3:AO$1048576,1)+COUNTIF(AO$3:AO1028,AO1028)-1)</f>
        <v/>
      </c>
      <c r="AQ1028" s="1" t="str">
        <f t="shared" si="574"/>
        <v/>
      </c>
      <c r="AR1028" s="34" t="str">
        <f t="shared" si="575"/>
        <v/>
      </c>
      <c r="AS1028" s="39" t="str">
        <f t="shared" si="576"/>
        <v/>
      </c>
      <c r="AT1028" s="44" t="str">
        <f t="shared" si="588"/>
        <v/>
      </c>
      <c r="AU1028" s="41" t="str">
        <f>IF(AT1028="","",RANK(AT1028,AT$3:AT$1048576,1)+COUNTIF(AT$3:AT1028,AT1028)-1)</f>
        <v/>
      </c>
      <c r="AV1028" s="1" t="str">
        <f t="shared" si="577"/>
        <v/>
      </c>
      <c r="AW1028" s="34" t="str">
        <f t="shared" si="578"/>
        <v/>
      </c>
      <c r="AX1028" s="39" t="str">
        <f t="shared" si="579"/>
        <v/>
      </c>
      <c r="AY1028" s="44" t="str">
        <f t="shared" ref="AY1028:AY1091" si="593">IF(OR($AN1028="",$AN1028&lt;&gt;AY$2),"",$W1028)</f>
        <v/>
      </c>
      <c r="AZ1028" s="41" t="str">
        <f>IF(AY1028="","",RANK(AY1028,AY$3:AY$1048576,1)+COUNTIF(AY$3:AY1028,AY1028)-1)</f>
        <v/>
      </c>
      <c r="BA1028" s="1" t="str">
        <f t="shared" si="580"/>
        <v/>
      </c>
      <c r="BB1028" s="34" t="str">
        <f t="shared" si="581"/>
        <v/>
      </c>
      <c r="BC1028" s="39" t="str">
        <f t="shared" si="582"/>
        <v/>
      </c>
      <c r="BD1028" s="44" t="str">
        <f t="shared" ref="BD1028:BD1091" si="594">IF(OR($AN1028="",$AN1028&lt;&gt;BD$2),"",$W1028)</f>
        <v/>
      </c>
      <c r="BE1028" s="41" t="str">
        <f>IF(BD1028="","",RANK(BD1028,BD$3:BD$1048576,1)+COUNTIF(BD$3:BD1028,BD1028)-1)</f>
        <v/>
      </c>
      <c r="BF1028" s="1" t="str">
        <f t="shared" si="583"/>
        <v/>
      </c>
      <c r="BG1028" s="34" t="str">
        <f t="shared" si="584"/>
        <v/>
      </c>
      <c r="BH1028" s="39" t="str">
        <f t="shared" si="585"/>
        <v/>
      </c>
      <c r="BJ1028" s="3"/>
      <c r="BK1028" s="86"/>
      <c r="BL1028" s="86"/>
      <c r="BM1028" s="86"/>
      <c r="BN1028" s="86"/>
      <c r="BO1028" s="3"/>
      <c r="BP1028" s="86"/>
      <c r="BQ1028" s="86"/>
      <c r="BR1028" s="86"/>
      <c r="BS1028" s="86"/>
      <c r="BT1028" s="3"/>
      <c r="BU1028" s="86"/>
      <c r="BV1028" s="86"/>
      <c r="BW1028" s="86"/>
      <c r="BX1028" s="86"/>
      <c r="BY1028" s="3"/>
      <c r="BZ1028" s="86"/>
      <c r="CA1028" s="86"/>
      <c r="CB1028" s="86"/>
      <c r="CC1028" s="86"/>
    </row>
    <row r="1029" spans="2:81" ht="35.1" customHeight="1" x14ac:dyDescent="0.2">
      <c r="B1029" s="187"/>
      <c r="C1029" s="188"/>
      <c r="D1029" s="189"/>
      <c r="E1029" s="186"/>
      <c r="F1029" s="182"/>
      <c r="G1029" s="184"/>
      <c r="K1029" s="80" t="str">
        <f>IF(O1029="","",COUNT(O$3:O1029))</f>
        <v/>
      </c>
      <c r="L1029" s="80" t="str">
        <f>IF(B1029&lt;&gt;"",B1029,IF(OR(COUNTA($G$3:$G1029)&lt;COUNTA($G$3:$G$1048576),$G1029&lt;&gt;""),L1028,""))</f>
        <v/>
      </c>
      <c r="M1029" s="80" t="str">
        <f>IF(C1029&lt;&gt;"",C1029,IF(OR(COUNTA($G$3:$G1029)&lt;COUNTA($G$3:$G$1048576),$G1029&lt;&gt;""),M1028,""))</f>
        <v/>
      </c>
      <c r="N1029" s="80" t="str">
        <f>IF(D1029&lt;&gt;"",D1029,IF(OR(COUNTA($G$3:$G1029)&lt;COUNTA($G$3:$G$1048576),$G1029&lt;&gt;""),N1028,""))</f>
        <v/>
      </c>
      <c r="O1029" s="81" t="str">
        <f t="shared" si="569"/>
        <v/>
      </c>
      <c r="P1029" s="90" t="str">
        <f>IFERROR(IF(O1029="",IF(COUNT(S$3:S$1048576)=COUNT(S$3:S1029),IF(S1029="","",INDEX(O$3:O1029,MATCH(MAX(K$3:K1029),K$3:K1029,0),0)),INDEX(O$3:O1029,MATCH(MAX(K$3:K1029),K$3:K1029,0),0)),O1029),"")</f>
        <v/>
      </c>
      <c r="Q1029" s="89" t="str">
        <f>IF(R1029="","",COUNT(R$3:R1029))</f>
        <v/>
      </c>
      <c r="R1029" s="80" t="str">
        <f t="shared" si="570"/>
        <v/>
      </c>
      <c r="S1029" s="91" t="str">
        <f>IFERROR(IF(COUNTA($E1029:$G1029)=0,"",IF(AND(R1029="",$O1029=INDEX(O$3:O1029,MATCH(MAX(Q$3:Q1029),Q$3:Q1029,0),0)),INDEX(R$3:R1029,MATCH(MAX(Q$3:Q1029),Q$3:Q1029,0),0),R1029)),"")</f>
        <v/>
      </c>
      <c r="T1029" s="80" t="str">
        <f>IF(U1029="","",COUNT(U$3:U1029))</f>
        <v/>
      </c>
      <c r="U1029" s="80" t="str">
        <f t="shared" si="589"/>
        <v/>
      </c>
      <c r="V1029" s="91" t="str">
        <f>IFERROR(IF(S1029="","",IF(U1029="",IF(AND(E1029="",F1029="",G1029&lt;&gt;"",$O1029=INDEX(O$3:O1029,MATCH(MAX(T$3:T1029),T$3:T1029,0),0)),INDEX(U$3:U1029,MATCH(MAX(T$3:T1029),T$3:T1029,0),0),IF(AND(S1029&lt;&gt;"",U1029=""),0,"")),U1029)),"")</f>
        <v/>
      </c>
      <c r="W1029" s="95" t="str">
        <f t="shared" si="590"/>
        <v/>
      </c>
      <c r="X1029" s="198" t="str">
        <f t="shared" si="571"/>
        <v/>
      </c>
      <c r="Y1029" s="92" t="str">
        <f t="shared" si="591"/>
        <v/>
      </c>
      <c r="Z1029" s="106" t="str">
        <f>IF(P1029="","",COUNTIF($N$3:$N1029,$N1029))</f>
        <v/>
      </c>
      <c r="AA1029" s="92" t="str">
        <f t="shared" si="572"/>
        <v/>
      </c>
      <c r="AB1029" s="92" t="str">
        <f t="shared" si="573"/>
        <v/>
      </c>
      <c r="AC1029" s="92" t="str">
        <f t="shared" si="586"/>
        <v/>
      </c>
      <c r="AD1029" s="92" t="str">
        <f t="shared" si="586"/>
        <v/>
      </c>
      <c r="AE1029" s="92" t="str">
        <f t="shared" si="586"/>
        <v/>
      </c>
      <c r="AF1029" s="92" t="str">
        <f t="shared" si="586"/>
        <v/>
      </c>
      <c r="AG1029" s="92" t="str">
        <f t="shared" si="586"/>
        <v/>
      </c>
      <c r="AH1029" s="92" t="str">
        <f t="shared" si="586"/>
        <v/>
      </c>
      <c r="AI1029" s="92" t="str">
        <f t="shared" si="586"/>
        <v/>
      </c>
      <c r="AJ1029" s="92" t="str">
        <f t="shared" si="586"/>
        <v/>
      </c>
      <c r="AK1029" s="92" t="str">
        <f t="shared" si="586"/>
        <v/>
      </c>
      <c r="AL1029" s="92" t="str">
        <f t="shared" si="586"/>
        <v/>
      </c>
      <c r="AN1029" s="35" t="str">
        <f t="shared" si="587"/>
        <v/>
      </c>
      <c r="AO1029" s="44" t="str">
        <f t="shared" si="592"/>
        <v/>
      </c>
      <c r="AP1029" s="41" t="str">
        <f>IF(AO1029="","",RANK(AO1029,AO$3:AO$1048576,1)+COUNTIF(AO$3:AO1029,AO1029)-1)</f>
        <v/>
      </c>
      <c r="AQ1029" s="1" t="str">
        <f t="shared" si="574"/>
        <v/>
      </c>
      <c r="AR1029" s="34" t="str">
        <f t="shared" si="575"/>
        <v/>
      </c>
      <c r="AS1029" s="39" t="str">
        <f t="shared" si="576"/>
        <v/>
      </c>
      <c r="AT1029" s="44" t="str">
        <f t="shared" si="588"/>
        <v/>
      </c>
      <c r="AU1029" s="41" t="str">
        <f>IF(AT1029="","",RANK(AT1029,AT$3:AT$1048576,1)+COUNTIF(AT$3:AT1029,AT1029)-1)</f>
        <v/>
      </c>
      <c r="AV1029" s="1" t="str">
        <f t="shared" si="577"/>
        <v/>
      </c>
      <c r="AW1029" s="34" t="str">
        <f t="shared" si="578"/>
        <v/>
      </c>
      <c r="AX1029" s="39" t="str">
        <f t="shared" si="579"/>
        <v/>
      </c>
      <c r="AY1029" s="44" t="str">
        <f t="shared" si="593"/>
        <v/>
      </c>
      <c r="AZ1029" s="41" t="str">
        <f>IF(AY1029="","",RANK(AY1029,AY$3:AY$1048576,1)+COUNTIF(AY$3:AY1029,AY1029)-1)</f>
        <v/>
      </c>
      <c r="BA1029" s="1" t="str">
        <f t="shared" si="580"/>
        <v/>
      </c>
      <c r="BB1029" s="34" t="str">
        <f t="shared" si="581"/>
        <v/>
      </c>
      <c r="BC1029" s="39" t="str">
        <f t="shared" si="582"/>
        <v/>
      </c>
      <c r="BD1029" s="44" t="str">
        <f t="shared" si="594"/>
        <v/>
      </c>
      <c r="BE1029" s="41" t="str">
        <f>IF(BD1029="","",RANK(BD1029,BD$3:BD$1048576,1)+COUNTIF(BD$3:BD1029,BD1029)-1)</f>
        <v/>
      </c>
      <c r="BF1029" s="1" t="str">
        <f t="shared" si="583"/>
        <v/>
      </c>
      <c r="BG1029" s="34" t="str">
        <f t="shared" si="584"/>
        <v/>
      </c>
      <c r="BH1029" s="39" t="str">
        <f t="shared" si="585"/>
        <v/>
      </c>
      <c r="BJ1029" s="3"/>
      <c r="BK1029" s="86"/>
      <c r="BL1029" s="86"/>
      <c r="BM1029" s="86"/>
      <c r="BN1029" s="86"/>
      <c r="BO1029" s="3"/>
      <c r="BP1029" s="86"/>
      <c r="BQ1029" s="86"/>
      <c r="BR1029" s="86"/>
      <c r="BS1029" s="86"/>
      <c r="BT1029" s="3"/>
      <c r="BU1029" s="86"/>
      <c r="BV1029" s="86"/>
      <c r="BW1029" s="86"/>
      <c r="BX1029" s="86"/>
      <c r="BY1029" s="3"/>
      <c r="BZ1029" s="86"/>
      <c r="CA1029" s="86"/>
      <c r="CB1029" s="86"/>
      <c r="CC1029" s="86"/>
    </row>
    <row r="1030" spans="2:81" ht="35.1" customHeight="1" x14ac:dyDescent="0.2">
      <c r="B1030" s="187"/>
      <c r="C1030" s="188"/>
      <c r="D1030" s="189"/>
      <c r="E1030" s="186"/>
      <c r="F1030" s="182"/>
      <c r="G1030" s="184"/>
      <c r="K1030" s="80" t="str">
        <f>IF(O1030="","",COUNT(O$3:O1030))</f>
        <v/>
      </c>
      <c r="L1030" s="80" t="str">
        <f>IF(B1030&lt;&gt;"",B1030,IF(OR(COUNTA($G$3:$G1030)&lt;COUNTA($G$3:$G$1048576),$G1030&lt;&gt;""),L1029,""))</f>
        <v/>
      </c>
      <c r="M1030" s="80" t="str">
        <f>IF(C1030&lt;&gt;"",C1030,IF(OR(COUNTA($G$3:$G1030)&lt;COUNTA($G$3:$G$1048576),$G1030&lt;&gt;""),M1029,""))</f>
        <v/>
      </c>
      <c r="N1030" s="80" t="str">
        <f>IF(D1030&lt;&gt;"",D1030,IF(OR(COUNTA($G$3:$G1030)&lt;COUNTA($G$3:$G$1048576),$G1030&lt;&gt;""),N1029,""))</f>
        <v/>
      </c>
      <c r="O1030" s="81" t="str">
        <f t="shared" si="569"/>
        <v/>
      </c>
      <c r="P1030" s="90" t="str">
        <f>IFERROR(IF(O1030="",IF(COUNT(S$3:S$1048576)=COUNT(S$3:S1030),IF(S1030="","",INDEX(O$3:O1030,MATCH(MAX(K$3:K1030),K$3:K1030,0),0)),INDEX(O$3:O1030,MATCH(MAX(K$3:K1030),K$3:K1030,0),0)),O1030),"")</f>
        <v/>
      </c>
      <c r="Q1030" s="89" t="str">
        <f>IF(R1030="","",COUNT(R$3:R1030))</f>
        <v/>
      </c>
      <c r="R1030" s="80" t="str">
        <f t="shared" si="570"/>
        <v/>
      </c>
      <c r="S1030" s="91" t="str">
        <f>IFERROR(IF(COUNTA($E1030:$G1030)=0,"",IF(AND(R1030="",$O1030=INDEX(O$3:O1030,MATCH(MAX(Q$3:Q1030),Q$3:Q1030,0),0)),INDEX(R$3:R1030,MATCH(MAX(Q$3:Q1030),Q$3:Q1030,0),0),R1030)),"")</f>
        <v/>
      </c>
      <c r="T1030" s="80" t="str">
        <f>IF(U1030="","",COUNT(U$3:U1030))</f>
        <v/>
      </c>
      <c r="U1030" s="80" t="str">
        <f t="shared" si="589"/>
        <v/>
      </c>
      <c r="V1030" s="91" t="str">
        <f>IFERROR(IF(S1030="","",IF(U1030="",IF(AND(E1030="",F1030="",G1030&lt;&gt;"",$O1030=INDEX(O$3:O1030,MATCH(MAX(T$3:T1030),T$3:T1030,0),0)),INDEX(U$3:U1030,MATCH(MAX(T$3:T1030),T$3:T1030,0),0),IF(AND(S1030&lt;&gt;"",U1030=""),0,"")),U1030)),"")</f>
        <v/>
      </c>
      <c r="W1030" s="95" t="str">
        <f t="shared" si="590"/>
        <v/>
      </c>
      <c r="X1030" s="198" t="str">
        <f t="shared" si="571"/>
        <v/>
      </c>
      <c r="Y1030" s="92" t="str">
        <f t="shared" si="591"/>
        <v/>
      </c>
      <c r="Z1030" s="106" t="str">
        <f>IF(P1030="","",COUNTIF($N$3:$N1030,$N1030))</f>
        <v/>
      </c>
      <c r="AA1030" s="92" t="str">
        <f t="shared" si="572"/>
        <v/>
      </c>
      <c r="AB1030" s="92" t="str">
        <f t="shared" si="573"/>
        <v/>
      </c>
      <c r="AC1030" s="92" t="str">
        <f t="shared" si="586"/>
        <v/>
      </c>
      <c r="AD1030" s="92" t="str">
        <f t="shared" si="586"/>
        <v/>
      </c>
      <c r="AE1030" s="92" t="str">
        <f t="shared" si="586"/>
        <v/>
      </c>
      <c r="AF1030" s="92" t="str">
        <f t="shared" si="586"/>
        <v/>
      </c>
      <c r="AG1030" s="92" t="str">
        <f t="shared" si="586"/>
        <v/>
      </c>
      <c r="AH1030" s="92" t="str">
        <f t="shared" si="586"/>
        <v/>
      </c>
      <c r="AI1030" s="92" t="str">
        <f t="shared" si="586"/>
        <v/>
      </c>
      <c r="AJ1030" s="92" t="str">
        <f t="shared" si="586"/>
        <v/>
      </c>
      <c r="AK1030" s="92" t="str">
        <f t="shared" si="586"/>
        <v/>
      </c>
      <c r="AL1030" s="92" t="str">
        <f t="shared" si="586"/>
        <v/>
      </c>
      <c r="AN1030" s="35" t="str">
        <f t="shared" si="587"/>
        <v/>
      </c>
      <c r="AO1030" s="44" t="str">
        <f t="shared" si="592"/>
        <v/>
      </c>
      <c r="AP1030" s="41" t="str">
        <f>IF(AO1030="","",RANK(AO1030,AO$3:AO$1048576,1)+COUNTIF(AO$3:AO1030,AO1030)-1)</f>
        <v/>
      </c>
      <c r="AQ1030" s="1" t="str">
        <f t="shared" si="574"/>
        <v/>
      </c>
      <c r="AR1030" s="34" t="str">
        <f t="shared" si="575"/>
        <v/>
      </c>
      <c r="AS1030" s="39" t="str">
        <f t="shared" si="576"/>
        <v/>
      </c>
      <c r="AT1030" s="44" t="str">
        <f t="shared" si="588"/>
        <v/>
      </c>
      <c r="AU1030" s="41" t="str">
        <f>IF(AT1030="","",RANK(AT1030,AT$3:AT$1048576,1)+COUNTIF(AT$3:AT1030,AT1030)-1)</f>
        <v/>
      </c>
      <c r="AV1030" s="1" t="str">
        <f t="shared" si="577"/>
        <v/>
      </c>
      <c r="AW1030" s="34" t="str">
        <f t="shared" si="578"/>
        <v/>
      </c>
      <c r="AX1030" s="39" t="str">
        <f t="shared" si="579"/>
        <v/>
      </c>
      <c r="AY1030" s="44" t="str">
        <f t="shared" si="593"/>
        <v/>
      </c>
      <c r="AZ1030" s="41" t="str">
        <f>IF(AY1030="","",RANK(AY1030,AY$3:AY$1048576,1)+COUNTIF(AY$3:AY1030,AY1030)-1)</f>
        <v/>
      </c>
      <c r="BA1030" s="1" t="str">
        <f t="shared" si="580"/>
        <v/>
      </c>
      <c r="BB1030" s="34" t="str">
        <f t="shared" si="581"/>
        <v/>
      </c>
      <c r="BC1030" s="39" t="str">
        <f t="shared" si="582"/>
        <v/>
      </c>
      <c r="BD1030" s="44" t="str">
        <f t="shared" si="594"/>
        <v/>
      </c>
      <c r="BE1030" s="41" t="str">
        <f>IF(BD1030="","",RANK(BD1030,BD$3:BD$1048576,1)+COUNTIF(BD$3:BD1030,BD1030)-1)</f>
        <v/>
      </c>
      <c r="BF1030" s="1" t="str">
        <f t="shared" si="583"/>
        <v/>
      </c>
      <c r="BG1030" s="34" t="str">
        <f t="shared" si="584"/>
        <v/>
      </c>
      <c r="BH1030" s="39" t="str">
        <f t="shared" si="585"/>
        <v/>
      </c>
      <c r="BJ1030" s="3"/>
      <c r="BK1030" s="86"/>
      <c r="BL1030" s="86"/>
      <c r="BM1030" s="86"/>
      <c r="BN1030" s="86"/>
      <c r="BO1030" s="3"/>
      <c r="BP1030" s="86"/>
      <c r="BQ1030" s="86"/>
      <c r="BR1030" s="86"/>
      <c r="BS1030" s="86"/>
      <c r="BT1030" s="3"/>
      <c r="BU1030" s="86"/>
      <c r="BV1030" s="86"/>
      <c r="BW1030" s="86"/>
      <c r="BX1030" s="86"/>
      <c r="BY1030" s="3"/>
      <c r="BZ1030" s="86"/>
      <c r="CA1030" s="86"/>
      <c r="CB1030" s="86"/>
      <c r="CC1030" s="86"/>
    </row>
    <row r="1031" spans="2:81" ht="35.1" customHeight="1" x14ac:dyDescent="0.2">
      <c r="B1031" s="187"/>
      <c r="C1031" s="188"/>
      <c r="D1031" s="189"/>
      <c r="E1031" s="186"/>
      <c r="F1031" s="182"/>
      <c r="G1031" s="184"/>
      <c r="K1031" s="80" t="str">
        <f>IF(O1031="","",COUNT(O$3:O1031))</f>
        <v/>
      </c>
      <c r="L1031" s="80" t="str">
        <f>IF(B1031&lt;&gt;"",B1031,IF(OR(COUNTA($G$3:$G1031)&lt;COUNTA($G$3:$G$1048576),$G1031&lt;&gt;""),L1030,""))</f>
        <v/>
      </c>
      <c r="M1031" s="80" t="str">
        <f>IF(C1031&lt;&gt;"",C1031,IF(OR(COUNTA($G$3:$G1031)&lt;COUNTA($G$3:$G$1048576),$G1031&lt;&gt;""),M1030,""))</f>
        <v/>
      </c>
      <c r="N1031" s="80" t="str">
        <f>IF(D1031&lt;&gt;"",D1031,IF(OR(COUNTA($G$3:$G1031)&lt;COUNTA($G$3:$G$1048576),$G1031&lt;&gt;""),N1030,""))</f>
        <v/>
      </c>
      <c r="O1031" s="81" t="str">
        <f t="shared" si="569"/>
        <v/>
      </c>
      <c r="P1031" s="90" t="str">
        <f>IFERROR(IF(O1031="",IF(COUNT(S$3:S$1048576)=COUNT(S$3:S1031),IF(S1031="","",INDEX(O$3:O1031,MATCH(MAX(K$3:K1031),K$3:K1031,0),0)),INDEX(O$3:O1031,MATCH(MAX(K$3:K1031),K$3:K1031,0),0)),O1031),"")</f>
        <v/>
      </c>
      <c r="Q1031" s="89" t="str">
        <f>IF(R1031="","",COUNT(R$3:R1031))</f>
        <v/>
      </c>
      <c r="R1031" s="80" t="str">
        <f t="shared" si="570"/>
        <v/>
      </c>
      <c r="S1031" s="91" t="str">
        <f>IFERROR(IF(COUNTA($E1031:$G1031)=0,"",IF(AND(R1031="",$O1031=INDEX(O$3:O1031,MATCH(MAX(Q$3:Q1031),Q$3:Q1031,0),0)),INDEX(R$3:R1031,MATCH(MAX(Q$3:Q1031),Q$3:Q1031,0),0),R1031)),"")</f>
        <v/>
      </c>
      <c r="T1031" s="80" t="str">
        <f>IF(U1031="","",COUNT(U$3:U1031))</f>
        <v/>
      </c>
      <c r="U1031" s="80" t="str">
        <f t="shared" si="589"/>
        <v/>
      </c>
      <c r="V1031" s="91" t="str">
        <f>IFERROR(IF(S1031="","",IF(U1031="",IF(AND(E1031="",F1031="",G1031&lt;&gt;"",$O1031=INDEX(O$3:O1031,MATCH(MAX(T$3:T1031),T$3:T1031,0),0)),INDEX(U$3:U1031,MATCH(MAX(T$3:T1031),T$3:T1031,0),0),IF(AND(S1031&lt;&gt;"",U1031=""),0,"")),U1031)),"")</f>
        <v/>
      </c>
      <c r="W1031" s="95" t="str">
        <f t="shared" si="590"/>
        <v/>
      </c>
      <c r="X1031" s="198" t="str">
        <f t="shared" si="571"/>
        <v/>
      </c>
      <c r="Y1031" s="92" t="str">
        <f t="shared" si="591"/>
        <v/>
      </c>
      <c r="Z1031" s="106" t="str">
        <f>IF(P1031="","",COUNTIF($N$3:$N1031,$N1031))</f>
        <v/>
      </c>
      <c r="AA1031" s="92" t="str">
        <f t="shared" si="572"/>
        <v/>
      </c>
      <c r="AB1031" s="92" t="str">
        <f t="shared" si="573"/>
        <v/>
      </c>
      <c r="AC1031" s="92" t="str">
        <f t="shared" si="586"/>
        <v/>
      </c>
      <c r="AD1031" s="92" t="str">
        <f t="shared" si="586"/>
        <v/>
      </c>
      <c r="AE1031" s="92" t="str">
        <f t="shared" si="586"/>
        <v/>
      </c>
      <c r="AF1031" s="92" t="str">
        <f t="shared" si="586"/>
        <v/>
      </c>
      <c r="AG1031" s="92" t="str">
        <f t="shared" si="586"/>
        <v/>
      </c>
      <c r="AH1031" s="92" t="str">
        <f t="shared" si="586"/>
        <v/>
      </c>
      <c r="AI1031" s="92" t="str">
        <f t="shared" si="586"/>
        <v/>
      </c>
      <c r="AJ1031" s="92" t="str">
        <f t="shared" si="586"/>
        <v/>
      </c>
      <c r="AK1031" s="92" t="str">
        <f t="shared" si="586"/>
        <v/>
      </c>
      <c r="AL1031" s="92" t="str">
        <f t="shared" si="586"/>
        <v/>
      </c>
      <c r="AN1031" s="35" t="str">
        <f t="shared" si="587"/>
        <v/>
      </c>
      <c r="AO1031" s="44" t="str">
        <f t="shared" si="592"/>
        <v/>
      </c>
      <c r="AP1031" s="41" t="str">
        <f>IF(AO1031="","",RANK(AO1031,AO$3:AO$1048576,1)+COUNTIF(AO$3:AO1031,AO1031)-1)</f>
        <v/>
      </c>
      <c r="AQ1031" s="1" t="str">
        <f t="shared" si="574"/>
        <v/>
      </c>
      <c r="AR1031" s="34" t="str">
        <f t="shared" si="575"/>
        <v/>
      </c>
      <c r="AS1031" s="39" t="str">
        <f t="shared" si="576"/>
        <v/>
      </c>
      <c r="AT1031" s="44" t="str">
        <f t="shared" si="588"/>
        <v/>
      </c>
      <c r="AU1031" s="41" t="str">
        <f>IF(AT1031="","",RANK(AT1031,AT$3:AT$1048576,1)+COUNTIF(AT$3:AT1031,AT1031)-1)</f>
        <v/>
      </c>
      <c r="AV1031" s="1" t="str">
        <f t="shared" si="577"/>
        <v/>
      </c>
      <c r="AW1031" s="34" t="str">
        <f t="shared" si="578"/>
        <v/>
      </c>
      <c r="AX1031" s="39" t="str">
        <f t="shared" si="579"/>
        <v/>
      </c>
      <c r="AY1031" s="44" t="str">
        <f t="shared" si="593"/>
        <v/>
      </c>
      <c r="AZ1031" s="41" t="str">
        <f>IF(AY1031="","",RANK(AY1031,AY$3:AY$1048576,1)+COUNTIF(AY$3:AY1031,AY1031)-1)</f>
        <v/>
      </c>
      <c r="BA1031" s="1" t="str">
        <f t="shared" si="580"/>
        <v/>
      </c>
      <c r="BB1031" s="34" t="str">
        <f t="shared" si="581"/>
        <v/>
      </c>
      <c r="BC1031" s="39" t="str">
        <f t="shared" si="582"/>
        <v/>
      </c>
      <c r="BD1031" s="44" t="str">
        <f t="shared" si="594"/>
        <v/>
      </c>
      <c r="BE1031" s="41" t="str">
        <f>IF(BD1031="","",RANK(BD1031,BD$3:BD$1048576,1)+COUNTIF(BD$3:BD1031,BD1031)-1)</f>
        <v/>
      </c>
      <c r="BF1031" s="1" t="str">
        <f t="shared" si="583"/>
        <v/>
      </c>
      <c r="BG1031" s="34" t="str">
        <f t="shared" si="584"/>
        <v/>
      </c>
      <c r="BH1031" s="39" t="str">
        <f t="shared" si="585"/>
        <v/>
      </c>
      <c r="BJ1031" s="3"/>
      <c r="BK1031" s="86"/>
      <c r="BL1031" s="86"/>
      <c r="BM1031" s="86"/>
      <c r="BN1031" s="86"/>
      <c r="BO1031" s="3"/>
      <c r="BP1031" s="86"/>
      <c r="BQ1031" s="86"/>
      <c r="BR1031" s="86"/>
      <c r="BS1031" s="86"/>
      <c r="BT1031" s="3"/>
      <c r="BU1031" s="86"/>
      <c r="BV1031" s="86"/>
      <c r="BW1031" s="86"/>
      <c r="BX1031" s="86"/>
      <c r="BY1031" s="3"/>
      <c r="BZ1031" s="86"/>
      <c r="CA1031" s="86"/>
      <c r="CB1031" s="86"/>
      <c r="CC1031" s="86"/>
    </row>
    <row r="1032" spans="2:81" ht="35.1" customHeight="1" x14ac:dyDescent="0.2">
      <c r="B1032" s="187"/>
      <c r="C1032" s="188"/>
      <c r="D1032" s="189"/>
      <c r="E1032" s="186"/>
      <c r="F1032" s="182"/>
      <c r="G1032" s="184"/>
      <c r="K1032" s="80" t="str">
        <f>IF(O1032="","",COUNT(O$3:O1032))</f>
        <v/>
      </c>
      <c r="L1032" s="80" t="str">
        <f>IF(B1032&lt;&gt;"",B1032,IF(OR(COUNTA($G$3:$G1032)&lt;COUNTA($G$3:$G$1048576),$G1032&lt;&gt;""),L1031,""))</f>
        <v/>
      </c>
      <c r="M1032" s="80" t="str">
        <f>IF(C1032&lt;&gt;"",C1032,IF(OR(COUNTA($G$3:$G1032)&lt;COUNTA($G$3:$G$1048576),$G1032&lt;&gt;""),M1031,""))</f>
        <v/>
      </c>
      <c r="N1032" s="80" t="str">
        <f>IF(D1032&lt;&gt;"",D1032,IF(OR(COUNTA($G$3:$G1032)&lt;COUNTA($G$3:$G$1048576),$G1032&lt;&gt;""),N1031,""))</f>
        <v/>
      </c>
      <c r="O1032" s="81" t="str">
        <f t="shared" si="569"/>
        <v/>
      </c>
      <c r="P1032" s="90" t="str">
        <f>IFERROR(IF(O1032="",IF(COUNT(S$3:S$1048576)=COUNT(S$3:S1032),IF(S1032="","",INDEX(O$3:O1032,MATCH(MAX(K$3:K1032),K$3:K1032,0),0)),INDEX(O$3:O1032,MATCH(MAX(K$3:K1032),K$3:K1032,0),0)),O1032),"")</f>
        <v/>
      </c>
      <c r="Q1032" s="89" t="str">
        <f>IF(R1032="","",COUNT(R$3:R1032))</f>
        <v/>
      </c>
      <c r="R1032" s="80" t="str">
        <f t="shared" si="570"/>
        <v/>
      </c>
      <c r="S1032" s="91" t="str">
        <f>IFERROR(IF(COUNTA($E1032:$G1032)=0,"",IF(AND(R1032="",$O1032=INDEX(O$3:O1032,MATCH(MAX(Q$3:Q1032),Q$3:Q1032,0),0)),INDEX(R$3:R1032,MATCH(MAX(Q$3:Q1032),Q$3:Q1032,0),0),R1032)),"")</f>
        <v/>
      </c>
      <c r="T1032" s="80" t="str">
        <f>IF(U1032="","",COUNT(U$3:U1032))</f>
        <v/>
      </c>
      <c r="U1032" s="80" t="str">
        <f t="shared" si="589"/>
        <v/>
      </c>
      <c r="V1032" s="91" t="str">
        <f>IFERROR(IF(S1032="","",IF(U1032="",IF(AND(E1032="",F1032="",G1032&lt;&gt;"",$O1032=INDEX(O$3:O1032,MATCH(MAX(T$3:T1032),T$3:T1032,0),0)),INDEX(U$3:U1032,MATCH(MAX(T$3:T1032),T$3:T1032,0),0),IF(AND(S1032&lt;&gt;"",U1032=""),0,"")),U1032)),"")</f>
        <v/>
      </c>
      <c r="W1032" s="95" t="str">
        <f t="shared" si="590"/>
        <v/>
      </c>
      <c r="X1032" s="198" t="str">
        <f t="shared" si="571"/>
        <v/>
      </c>
      <c r="Y1032" s="92" t="str">
        <f t="shared" si="591"/>
        <v/>
      </c>
      <c r="Z1032" s="106" t="str">
        <f>IF(P1032="","",COUNTIF($N$3:$N1032,$N1032))</f>
        <v/>
      </c>
      <c r="AA1032" s="92" t="str">
        <f t="shared" si="572"/>
        <v/>
      </c>
      <c r="AB1032" s="92" t="str">
        <f t="shared" si="573"/>
        <v/>
      </c>
      <c r="AC1032" s="92" t="str">
        <f t="shared" si="586"/>
        <v/>
      </c>
      <c r="AD1032" s="92" t="str">
        <f t="shared" si="586"/>
        <v/>
      </c>
      <c r="AE1032" s="92" t="str">
        <f t="shared" si="586"/>
        <v/>
      </c>
      <c r="AF1032" s="92" t="str">
        <f t="shared" si="586"/>
        <v/>
      </c>
      <c r="AG1032" s="92" t="str">
        <f t="shared" si="586"/>
        <v/>
      </c>
      <c r="AH1032" s="92" t="str">
        <f t="shared" si="586"/>
        <v/>
      </c>
      <c r="AI1032" s="92" t="str">
        <f t="shared" si="586"/>
        <v/>
      </c>
      <c r="AJ1032" s="92" t="str">
        <f t="shared" si="586"/>
        <v/>
      </c>
      <c r="AK1032" s="92" t="str">
        <f t="shared" si="586"/>
        <v/>
      </c>
      <c r="AL1032" s="92" t="str">
        <f t="shared" si="586"/>
        <v/>
      </c>
      <c r="AN1032" s="35" t="str">
        <f t="shared" si="587"/>
        <v/>
      </c>
      <c r="AO1032" s="44" t="str">
        <f t="shared" si="592"/>
        <v/>
      </c>
      <c r="AP1032" s="41" t="str">
        <f>IF(AO1032="","",RANK(AO1032,AO$3:AO$1048576,1)+COUNTIF(AO$3:AO1032,AO1032)-1)</f>
        <v/>
      </c>
      <c r="AQ1032" s="1" t="str">
        <f t="shared" si="574"/>
        <v/>
      </c>
      <c r="AR1032" s="34" t="str">
        <f t="shared" si="575"/>
        <v/>
      </c>
      <c r="AS1032" s="39" t="str">
        <f t="shared" si="576"/>
        <v/>
      </c>
      <c r="AT1032" s="44" t="str">
        <f t="shared" si="588"/>
        <v/>
      </c>
      <c r="AU1032" s="41" t="str">
        <f>IF(AT1032="","",RANK(AT1032,AT$3:AT$1048576,1)+COUNTIF(AT$3:AT1032,AT1032)-1)</f>
        <v/>
      </c>
      <c r="AV1032" s="1" t="str">
        <f t="shared" si="577"/>
        <v/>
      </c>
      <c r="AW1032" s="34" t="str">
        <f t="shared" si="578"/>
        <v/>
      </c>
      <c r="AX1032" s="39" t="str">
        <f t="shared" si="579"/>
        <v/>
      </c>
      <c r="AY1032" s="44" t="str">
        <f t="shared" si="593"/>
        <v/>
      </c>
      <c r="AZ1032" s="41" t="str">
        <f>IF(AY1032="","",RANK(AY1032,AY$3:AY$1048576,1)+COUNTIF(AY$3:AY1032,AY1032)-1)</f>
        <v/>
      </c>
      <c r="BA1032" s="1" t="str">
        <f t="shared" si="580"/>
        <v/>
      </c>
      <c r="BB1032" s="34" t="str">
        <f t="shared" si="581"/>
        <v/>
      </c>
      <c r="BC1032" s="39" t="str">
        <f t="shared" si="582"/>
        <v/>
      </c>
      <c r="BD1032" s="44" t="str">
        <f t="shared" si="594"/>
        <v/>
      </c>
      <c r="BE1032" s="41" t="str">
        <f>IF(BD1032="","",RANK(BD1032,BD$3:BD$1048576,1)+COUNTIF(BD$3:BD1032,BD1032)-1)</f>
        <v/>
      </c>
      <c r="BF1032" s="1" t="str">
        <f t="shared" si="583"/>
        <v/>
      </c>
      <c r="BG1032" s="34" t="str">
        <f t="shared" si="584"/>
        <v/>
      </c>
      <c r="BH1032" s="39" t="str">
        <f t="shared" si="585"/>
        <v/>
      </c>
      <c r="BJ1032" s="3"/>
      <c r="BK1032" s="86"/>
      <c r="BL1032" s="86"/>
      <c r="BM1032" s="86"/>
      <c r="BN1032" s="86"/>
      <c r="BO1032" s="3"/>
      <c r="BP1032" s="86"/>
      <c r="BQ1032" s="86"/>
      <c r="BR1032" s="86"/>
      <c r="BS1032" s="86"/>
      <c r="BT1032" s="3"/>
      <c r="BU1032" s="86"/>
      <c r="BV1032" s="86"/>
      <c r="BW1032" s="86"/>
      <c r="BX1032" s="86"/>
      <c r="BY1032" s="3"/>
      <c r="BZ1032" s="86"/>
      <c r="CA1032" s="86"/>
      <c r="CB1032" s="86"/>
      <c r="CC1032" s="86"/>
    </row>
    <row r="1033" spans="2:81" ht="35.1" customHeight="1" x14ac:dyDescent="0.2">
      <c r="B1033" s="187"/>
      <c r="C1033" s="188"/>
      <c r="D1033" s="189"/>
      <c r="E1033" s="186"/>
      <c r="F1033" s="182"/>
      <c r="G1033" s="184"/>
      <c r="K1033" s="80" t="str">
        <f>IF(O1033="","",COUNT(O$3:O1033))</f>
        <v/>
      </c>
      <c r="L1033" s="80" t="str">
        <f>IF(B1033&lt;&gt;"",B1033,IF(OR(COUNTA($G$3:$G1033)&lt;COUNTA($G$3:$G$1048576),$G1033&lt;&gt;""),L1032,""))</f>
        <v/>
      </c>
      <c r="M1033" s="80" t="str">
        <f>IF(C1033&lt;&gt;"",C1033,IF(OR(COUNTA($G$3:$G1033)&lt;COUNTA($G$3:$G$1048576),$G1033&lt;&gt;""),M1032,""))</f>
        <v/>
      </c>
      <c r="N1033" s="80" t="str">
        <f>IF(D1033&lt;&gt;"",D1033,IF(OR(COUNTA($G$3:$G1033)&lt;COUNTA($G$3:$G$1048576),$G1033&lt;&gt;""),N1032,""))</f>
        <v/>
      </c>
      <c r="O1033" s="81" t="str">
        <f t="shared" si="569"/>
        <v/>
      </c>
      <c r="P1033" s="90" t="str">
        <f>IFERROR(IF(O1033="",IF(COUNT(S$3:S$1048576)=COUNT(S$3:S1033),IF(S1033="","",INDEX(O$3:O1033,MATCH(MAX(K$3:K1033),K$3:K1033,0),0)),INDEX(O$3:O1033,MATCH(MAX(K$3:K1033),K$3:K1033,0),0)),O1033),"")</f>
        <v/>
      </c>
      <c r="Q1033" s="89" t="str">
        <f>IF(R1033="","",COUNT(R$3:R1033))</f>
        <v/>
      </c>
      <c r="R1033" s="80" t="str">
        <f t="shared" si="570"/>
        <v/>
      </c>
      <c r="S1033" s="91" t="str">
        <f>IFERROR(IF(COUNTA($E1033:$G1033)=0,"",IF(AND(R1033="",$O1033=INDEX(O$3:O1033,MATCH(MAX(Q$3:Q1033),Q$3:Q1033,0),0)),INDEX(R$3:R1033,MATCH(MAX(Q$3:Q1033),Q$3:Q1033,0),0),R1033)),"")</f>
        <v/>
      </c>
      <c r="T1033" s="80" t="str">
        <f>IF(U1033="","",COUNT(U$3:U1033))</f>
        <v/>
      </c>
      <c r="U1033" s="80" t="str">
        <f t="shared" si="589"/>
        <v/>
      </c>
      <c r="V1033" s="91" t="str">
        <f>IFERROR(IF(S1033="","",IF(U1033="",IF(AND(E1033="",F1033="",G1033&lt;&gt;"",$O1033=INDEX(O$3:O1033,MATCH(MAX(T$3:T1033),T$3:T1033,0),0)),INDEX(U$3:U1033,MATCH(MAX(T$3:T1033),T$3:T1033,0),0),IF(AND(S1033&lt;&gt;"",U1033=""),0,"")),U1033)),"")</f>
        <v/>
      </c>
      <c r="W1033" s="95" t="str">
        <f t="shared" si="590"/>
        <v/>
      </c>
      <c r="X1033" s="198" t="str">
        <f t="shared" si="571"/>
        <v/>
      </c>
      <c r="Y1033" s="92" t="str">
        <f t="shared" si="591"/>
        <v/>
      </c>
      <c r="Z1033" s="106" t="str">
        <f>IF(P1033="","",COUNTIF($N$3:$N1033,$N1033))</f>
        <v/>
      </c>
      <c r="AA1033" s="92" t="str">
        <f t="shared" si="572"/>
        <v/>
      </c>
      <c r="AB1033" s="92" t="str">
        <f t="shared" si="573"/>
        <v/>
      </c>
      <c r="AC1033" s="92" t="str">
        <f t="shared" si="586"/>
        <v/>
      </c>
      <c r="AD1033" s="92" t="str">
        <f t="shared" si="586"/>
        <v/>
      </c>
      <c r="AE1033" s="92" t="str">
        <f t="shared" si="586"/>
        <v/>
      </c>
      <c r="AF1033" s="92" t="str">
        <f t="shared" si="586"/>
        <v/>
      </c>
      <c r="AG1033" s="92" t="str">
        <f t="shared" si="586"/>
        <v/>
      </c>
      <c r="AH1033" s="92" t="str">
        <f t="shared" si="586"/>
        <v/>
      </c>
      <c r="AI1033" s="92" t="str">
        <f t="shared" si="586"/>
        <v/>
      </c>
      <c r="AJ1033" s="92" t="str">
        <f t="shared" si="586"/>
        <v/>
      </c>
      <c r="AK1033" s="92" t="str">
        <f t="shared" si="586"/>
        <v/>
      </c>
      <c r="AL1033" s="92" t="str">
        <f t="shared" si="586"/>
        <v/>
      </c>
      <c r="AN1033" s="35" t="str">
        <f t="shared" si="587"/>
        <v/>
      </c>
      <c r="AO1033" s="44" t="str">
        <f t="shared" si="592"/>
        <v/>
      </c>
      <c r="AP1033" s="41" t="str">
        <f>IF(AO1033="","",RANK(AO1033,AO$3:AO$1048576,1)+COUNTIF(AO$3:AO1033,AO1033)-1)</f>
        <v/>
      </c>
      <c r="AQ1033" s="1" t="str">
        <f t="shared" si="574"/>
        <v/>
      </c>
      <c r="AR1033" s="34" t="str">
        <f t="shared" si="575"/>
        <v/>
      </c>
      <c r="AS1033" s="39" t="str">
        <f t="shared" si="576"/>
        <v/>
      </c>
      <c r="AT1033" s="44" t="str">
        <f t="shared" si="588"/>
        <v/>
      </c>
      <c r="AU1033" s="41" t="str">
        <f>IF(AT1033="","",RANK(AT1033,AT$3:AT$1048576,1)+COUNTIF(AT$3:AT1033,AT1033)-1)</f>
        <v/>
      </c>
      <c r="AV1033" s="1" t="str">
        <f t="shared" si="577"/>
        <v/>
      </c>
      <c r="AW1033" s="34" t="str">
        <f t="shared" si="578"/>
        <v/>
      </c>
      <c r="AX1033" s="39" t="str">
        <f t="shared" si="579"/>
        <v/>
      </c>
      <c r="AY1033" s="44" t="str">
        <f t="shared" si="593"/>
        <v/>
      </c>
      <c r="AZ1033" s="41" t="str">
        <f>IF(AY1033="","",RANK(AY1033,AY$3:AY$1048576,1)+COUNTIF(AY$3:AY1033,AY1033)-1)</f>
        <v/>
      </c>
      <c r="BA1033" s="1" t="str">
        <f t="shared" si="580"/>
        <v/>
      </c>
      <c r="BB1033" s="34" t="str">
        <f t="shared" si="581"/>
        <v/>
      </c>
      <c r="BC1033" s="39" t="str">
        <f t="shared" si="582"/>
        <v/>
      </c>
      <c r="BD1033" s="44" t="str">
        <f t="shared" si="594"/>
        <v/>
      </c>
      <c r="BE1033" s="41" t="str">
        <f>IF(BD1033="","",RANK(BD1033,BD$3:BD$1048576,1)+COUNTIF(BD$3:BD1033,BD1033)-1)</f>
        <v/>
      </c>
      <c r="BF1033" s="1" t="str">
        <f t="shared" si="583"/>
        <v/>
      </c>
      <c r="BG1033" s="34" t="str">
        <f t="shared" si="584"/>
        <v/>
      </c>
      <c r="BH1033" s="39" t="str">
        <f t="shared" si="585"/>
        <v/>
      </c>
      <c r="BJ1033" s="3"/>
      <c r="BK1033" s="86"/>
      <c r="BL1033" s="86"/>
      <c r="BM1033" s="86"/>
      <c r="BN1033" s="86"/>
      <c r="BO1033" s="3"/>
      <c r="BP1033" s="86"/>
      <c r="BQ1033" s="86"/>
      <c r="BR1033" s="86"/>
      <c r="BS1033" s="86"/>
      <c r="BT1033" s="3"/>
      <c r="BU1033" s="86"/>
      <c r="BV1033" s="86"/>
      <c r="BW1033" s="86"/>
      <c r="BX1033" s="86"/>
      <c r="BY1033" s="3"/>
      <c r="BZ1033" s="86"/>
      <c r="CA1033" s="86"/>
      <c r="CB1033" s="86"/>
      <c r="CC1033" s="86"/>
    </row>
    <row r="1034" spans="2:81" ht="35.1" customHeight="1" x14ac:dyDescent="0.2">
      <c r="B1034" s="187"/>
      <c r="C1034" s="188"/>
      <c r="D1034" s="189"/>
      <c r="E1034" s="186"/>
      <c r="F1034" s="182"/>
      <c r="G1034" s="184"/>
      <c r="K1034" s="80" t="str">
        <f>IF(O1034="","",COUNT(O$3:O1034))</f>
        <v/>
      </c>
      <c r="L1034" s="80" t="str">
        <f>IF(B1034&lt;&gt;"",B1034,IF(OR(COUNTA($G$3:$G1034)&lt;COUNTA($G$3:$G$1048576),$G1034&lt;&gt;""),L1033,""))</f>
        <v/>
      </c>
      <c r="M1034" s="80" t="str">
        <f>IF(C1034&lt;&gt;"",C1034,IF(OR(COUNTA($G$3:$G1034)&lt;COUNTA($G$3:$G$1048576),$G1034&lt;&gt;""),M1033,""))</f>
        <v/>
      </c>
      <c r="N1034" s="80" t="str">
        <f>IF(D1034&lt;&gt;"",D1034,IF(OR(COUNTA($G$3:$G1034)&lt;COUNTA($G$3:$G$1048576),$G1034&lt;&gt;""),N1033,""))</f>
        <v/>
      </c>
      <c r="O1034" s="81" t="str">
        <f t="shared" si="569"/>
        <v/>
      </c>
      <c r="P1034" s="90" t="str">
        <f>IFERROR(IF(O1034="",IF(COUNT(S$3:S$1048576)=COUNT(S$3:S1034),IF(S1034="","",INDEX(O$3:O1034,MATCH(MAX(K$3:K1034),K$3:K1034,0),0)),INDEX(O$3:O1034,MATCH(MAX(K$3:K1034),K$3:K1034,0),0)),O1034),"")</f>
        <v/>
      </c>
      <c r="Q1034" s="89" t="str">
        <f>IF(R1034="","",COUNT(R$3:R1034))</f>
        <v/>
      </c>
      <c r="R1034" s="80" t="str">
        <f t="shared" si="570"/>
        <v/>
      </c>
      <c r="S1034" s="91" t="str">
        <f>IFERROR(IF(COUNTA($E1034:$G1034)=0,"",IF(AND(R1034="",$O1034=INDEX(O$3:O1034,MATCH(MAX(Q$3:Q1034),Q$3:Q1034,0),0)),INDEX(R$3:R1034,MATCH(MAX(Q$3:Q1034),Q$3:Q1034,0),0),R1034)),"")</f>
        <v/>
      </c>
      <c r="T1034" s="80" t="str">
        <f>IF(U1034="","",COUNT(U$3:U1034))</f>
        <v/>
      </c>
      <c r="U1034" s="80" t="str">
        <f t="shared" si="589"/>
        <v/>
      </c>
      <c r="V1034" s="91" t="str">
        <f>IFERROR(IF(S1034="","",IF(U1034="",IF(AND(E1034="",F1034="",G1034&lt;&gt;"",$O1034=INDEX(O$3:O1034,MATCH(MAX(T$3:T1034),T$3:T1034,0),0)),INDEX(U$3:U1034,MATCH(MAX(T$3:T1034),T$3:T1034,0),0),IF(AND(S1034&lt;&gt;"",U1034=""),0,"")),U1034)),"")</f>
        <v/>
      </c>
      <c r="W1034" s="95" t="str">
        <f t="shared" si="590"/>
        <v/>
      </c>
      <c r="X1034" s="198" t="str">
        <f t="shared" si="571"/>
        <v/>
      </c>
      <c r="Y1034" s="92" t="str">
        <f t="shared" si="591"/>
        <v/>
      </c>
      <c r="Z1034" s="106" t="str">
        <f>IF(P1034="","",COUNTIF($N$3:$N1034,$N1034))</f>
        <v/>
      </c>
      <c r="AA1034" s="92" t="str">
        <f t="shared" si="572"/>
        <v/>
      </c>
      <c r="AB1034" s="92" t="str">
        <f t="shared" si="573"/>
        <v/>
      </c>
      <c r="AC1034" s="92" t="str">
        <f t="shared" si="586"/>
        <v/>
      </c>
      <c r="AD1034" s="92" t="str">
        <f t="shared" si="586"/>
        <v/>
      </c>
      <c r="AE1034" s="92" t="str">
        <f t="shared" si="586"/>
        <v/>
      </c>
      <c r="AF1034" s="92" t="str">
        <f t="shared" si="586"/>
        <v/>
      </c>
      <c r="AG1034" s="92" t="str">
        <f t="shared" si="586"/>
        <v/>
      </c>
      <c r="AH1034" s="92" t="str">
        <f t="shared" si="586"/>
        <v/>
      </c>
      <c r="AI1034" s="92" t="str">
        <f t="shared" si="586"/>
        <v/>
      </c>
      <c r="AJ1034" s="92" t="str">
        <f t="shared" si="586"/>
        <v/>
      </c>
      <c r="AK1034" s="92" t="str">
        <f t="shared" si="586"/>
        <v/>
      </c>
      <c r="AL1034" s="92" t="str">
        <f t="shared" si="586"/>
        <v/>
      </c>
      <c r="AN1034" s="35" t="str">
        <f t="shared" si="587"/>
        <v/>
      </c>
      <c r="AO1034" s="44" t="str">
        <f t="shared" si="592"/>
        <v/>
      </c>
      <c r="AP1034" s="41" t="str">
        <f>IF(AO1034="","",RANK(AO1034,AO$3:AO$1048576,1)+COUNTIF(AO$3:AO1034,AO1034)-1)</f>
        <v/>
      </c>
      <c r="AQ1034" s="1" t="str">
        <f t="shared" si="574"/>
        <v/>
      </c>
      <c r="AR1034" s="34" t="str">
        <f t="shared" si="575"/>
        <v/>
      </c>
      <c r="AS1034" s="39" t="str">
        <f t="shared" si="576"/>
        <v/>
      </c>
      <c r="AT1034" s="44" t="str">
        <f t="shared" si="588"/>
        <v/>
      </c>
      <c r="AU1034" s="41" t="str">
        <f>IF(AT1034="","",RANK(AT1034,AT$3:AT$1048576,1)+COUNTIF(AT$3:AT1034,AT1034)-1)</f>
        <v/>
      </c>
      <c r="AV1034" s="1" t="str">
        <f t="shared" si="577"/>
        <v/>
      </c>
      <c r="AW1034" s="34" t="str">
        <f t="shared" si="578"/>
        <v/>
      </c>
      <c r="AX1034" s="39" t="str">
        <f t="shared" si="579"/>
        <v/>
      </c>
      <c r="AY1034" s="44" t="str">
        <f t="shared" si="593"/>
        <v/>
      </c>
      <c r="AZ1034" s="41" t="str">
        <f>IF(AY1034="","",RANK(AY1034,AY$3:AY$1048576,1)+COUNTIF(AY$3:AY1034,AY1034)-1)</f>
        <v/>
      </c>
      <c r="BA1034" s="1" t="str">
        <f t="shared" si="580"/>
        <v/>
      </c>
      <c r="BB1034" s="34" t="str">
        <f t="shared" si="581"/>
        <v/>
      </c>
      <c r="BC1034" s="39" t="str">
        <f t="shared" si="582"/>
        <v/>
      </c>
      <c r="BD1034" s="44" t="str">
        <f t="shared" si="594"/>
        <v/>
      </c>
      <c r="BE1034" s="41" t="str">
        <f>IF(BD1034="","",RANK(BD1034,BD$3:BD$1048576,1)+COUNTIF(BD$3:BD1034,BD1034)-1)</f>
        <v/>
      </c>
      <c r="BF1034" s="1" t="str">
        <f t="shared" si="583"/>
        <v/>
      </c>
      <c r="BG1034" s="34" t="str">
        <f t="shared" si="584"/>
        <v/>
      </c>
      <c r="BH1034" s="39" t="str">
        <f t="shared" si="585"/>
        <v/>
      </c>
      <c r="BJ1034" s="3"/>
      <c r="BK1034" s="86"/>
      <c r="BL1034" s="86"/>
      <c r="BM1034" s="86"/>
      <c r="BN1034" s="86"/>
      <c r="BO1034" s="3"/>
      <c r="BP1034" s="86"/>
      <c r="BQ1034" s="86"/>
      <c r="BR1034" s="86"/>
      <c r="BS1034" s="86"/>
      <c r="BT1034" s="3"/>
      <c r="BU1034" s="86"/>
      <c r="BV1034" s="86"/>
      <c r="BW1034" s="86"/>
      <c r="BX1034" s="86"/>
      <c r="BY1034" s="3"/>
      <c r="BZ1034" s="86"/>
      <c r="CA1034" s="86"/>
      <c r="CB1034" s="86"/>
      <c r="CC1034" s="86"/>
    </row>
    <row r="1035" spans="2:81" ht="35.1" customHeight="1" x14ac:dyDescent="0.2">
      <c r="B1035" s="187"/>
      <c r="C1035" s="188"/>
      <c r="D1035" s="189"/>
      <c r="E1035" s="186"/>
      <c r="F1035" s="182"/>
      <c r="G1035" s="184"/>
      <c r="K1035" s="80" t="str">
        <f>IF(O1035="","",COUNT(O$3:O1035))</f>
        <v/>
      </c>
      <c r="L1035" s="80" t="str">
        <f>IF(B1035&lt;&gt;"",B1035,IF(OR(COUNTA($G$3:$G1035)&lt;COUNTA($G$3:$G$1048576),$G1035&lt;&gt;""),L1034,""))</f>
        <v/>
      </c>
      <c r="M1035" s="80" t="str">
        <f>IF(C1035&lt;&gt;"",C1035,IF(OR(COUNTA($G$3:$G1035)&lt;COUNTA($G$3:$G$1048576),$G1035&lt;&gt;""),M1034,""))</f>
        <v/>
      </c>
      <c r="N1035" s="80" t="str">
        <f>IF(D1035&lt;&gt;"",D1035,IF(OR(COUNTA($G$3:$G1035)&lt;COUNTA($G$3:$G$1048576),$G1035&lt;&gt;""),N1034,""))</f>
        <v/>
      </c>
      <c r="O1035" s="81" t="str">
        <f t="shared" si="569"/>
        <v/>
      </c>
      <c r="P1035" s="90" t="str">
        <f>IFERROR(IF(O1035="",IF(COUNT(S$3:S$1048576)=COUNT(S$3:S1035),IF(S1035="","",INDEX(O$3:O1035,MATCH(MAX(K$3:K1035),K$3:K1035,0),0)),INDEX(O$3:O1035,MATCH(MAX(K$3:K1035),K$3:K1035,0),0)),O1035),"")</f>
        <v/>
      </c>
      <c r="Q1035" s="89" t="str">
        <f>IF(R1035="","",COUNT(R$3:R1035))</f>
        <v/>
      </c>
      <c r="R1035" s="80" t="str">
        <f t="shared" si="570"/>
        <v/>
      </c>
      <c r="S1035" s="91" t="str">
        <f>IFERROR(IF(COUNTA($E1035:$G1035)=0,"",IF(AND(R1035="",$O1035=INDEX(O$3:O1035,MATCH(MAX(Q$3:Q1035),Q$3:Q1035,0),0)),INDEX(R$3:R1035,MATCH(MAX(Q$3:Q1035),Q$3:Q1035,0),0),R1035)),"")</f>
        <v/>
      </c>
      <c r="T1035" s="80" t="str">
        <f>IF(U1035="","",COUNT(U$3:U1035))</f>
        <v/>
      </c>
      <c r="U1035" s="80" t="str">
        <f t="shared" si="589"/>
        <v/>
      </c>
      <c r="V1035" s="91" t="str">
        <f>IFERROR(IF(S1035="","",IF(U1035="",IF(AND(E1035="",F1035="",G1035&lt;&gt;"",$O1035=INDEX(O$3:O1035,MATCH(MAX(T$3:T1035),T$3:T1035,0),0)),INDEX(U$3:U1035,MATCH(MAX(T$3:T1035),T$3:T1035,0),0),IF(AND(S1035&lt;&gt;"",U1035=""),0,"")),U1035)),"")</f>
        <v/>
      </c>
      <c r="W1035" s="95" t="str">
        <f t="shared" si="590"/>
        <v/>
      </c>
      <c r="X1035" s="198" t="str">
        <f t="shared" si="571"/>
        <v/>
      </c>
      <c r="Y1035" s="92" t="str">
        <f t="shared" si="591"/>
        <v/>
      </c>
      <c r="Z1035" s="106" t="str">
        <f>IF(P1035="","",COUNTIF($N$3:$N1035,$N1035))</f>
        <v/>
      </c>
      <c r="AA1035" s="92" t="str">
        <f t="shared" si="572"/>
        <v/>
      </c>
      <c r="AB1035" s="92" t="str">
        <f t="shared" si="573"/>
        <v/>
      </c>
      <c r="AC1035" s="92" t="str">
        <f t="shared" si="586"/>
        <v/>
      </c>
      <c r="AD1035" s="92" t="str">
        <f t="shared" si="586"/>
        <v/>
      </c>
      <c r="AE1035" s="92" t="str">
        <f t="shared" si="586"/>
        <v/>
      </c>
      <c r="AF1035" s="92" t="str">
        <f t="shared" si="586"/>
        <v/>
      </c>
      <c r="AG1035" s="92" t="str">
        <f t="shared" si="586"/>
        <v/>
      </c>
      <c r="AH1035" s="92" t="str">
        <f t="shared" si="586"/>
        <v/>
      </c>
      <c r="AI1035" s="92" t="str">
        <f t="shared" si="586"/>
        <v/>
      </c>
      <c r="AJ1035" s="92" t="str">
        <f t="shared" si="586"/>
        <v/>
      </c>
      <c r="AK1035" s="92" t="str">
        <f t="shared" si="586"/>
        <v/>
      </c>
      <c r="AL1035" s="92" t="str">
        <f t="shared" si="586"/>
        <v/>
      </c>
      <c r="AN1035" s="35" t="str">
        <f t="shared" si="587"/>
        <v/>
      </c>
      <c r="AO1035" s="44" t="str">
        <f t="shared" si="592"/>
        <v/>
      </c>
      <c r="AP1035" s="41" t="str">
        <f>IF(AO1035="","",RANK(AO1035,AO$3:AO$1048576,1)+COUNTIF(AO$3:AO1035,AO1035)-1)</f>
        <v/>
      </c>
      <c r="AQ1035" s="1" t="str">
        <f t="shared" si="574"/>
        <v/>
      </c>
      <c r="AR1035" s="34" t="str">
        <f t="shared" si="575"/>
        <v/>
      </c>
      <c r="AS1035" s="39" t="str">
        <f t="shared" si="576"/>
        <v/>
      </c>
      <c r="AT1035" s="44" t="str">
        <f t="shared" si="588"/>
        <v/>
      </c>
      <c r="AU1035" s="41" t="str">
        <f>IF(AT1035="","",RANK(AT1035,AT$3:AT$1048576,1)+COUNTIF(AT$3:AT1035,AT1035)-1)</f>
        <v/>
      </c>
      <c r="AV1035" s="1" t="str">
        <f t="shared" si="577"/>
        <v/>
      </c>
      <c r="AW1035" s="34" t="str">
        <f t="shared" si="578"/>
        <v/>
      </c>
      <c r="AX1035" s="39" t="str">
        <f t="shared" si="579"/>
        <v/>
      </c>
      <c r="AY1035" s="44" t="str">
        <f t="shared" si="593"/>
        <v/>
      </c>
      <c r="AZ1035" s="41" t="str">
        <f>IF(AY1035="","",RANK(AY1035,AY$3:AY$1048576,1)+COUNTIF(AY$3:AY1035,AY1035)-1)</f>
        <v/>
      </c>
      <c r="BA1035" s="1" t="str">
        <f t="shared" si="580"/>
        <v/>
      </c>
      <c r="BB1035" s="34" t="str">
        <f t="shared" si="581"/>
        <v/>
      </c>
      <c r="BC1035" s="39" t="str">
        <f t="shared" si="582"/>
        <v/>
      </c>
      <c r="BD1035" s="44" t="str">
        <f t="shared" si="594"/>
        <v/>
      </c>
      <c r="BE1035" s="41" t="str">
        <f>IF(BD1035="","",RANK(BD1035,BD$3:BD$1048576,1)+COUNTIF(BD$3:BD1035,BD1035)-1)</f>
        <v/>
      </c>
      <c r="BF1035" s="1" t="str">
        <f t="shared" si="583"/>
        <v/>
      </c>
      <c r="BG1035" s="34" t="str">
        <f t="shared" si="584"/>
        <v/>
      </c>
      <c r="BH1035" s="39" t="str">
        <f t="shared" si="585"/>
        <v/>
      </c>
      <c r="BJ1035" s="3"/>
      <c r="BK1035" s="86"/>
      <c r="BL1035" s="86"/>
      <c r="BM1035" s="86"/>
      <c r="BN1035" s="86"/>
      <c r="BO1035" s="3"/>
      <c r="BP1035" s="86"/>
      <c r="BQ1035" s="86"/>
      <c r="BR1035" s="86"/>
      <c r="BS1035" s="86"/>
      <c r="BT1035" s="3"/>
      <c r="BU1035" s="86"/>
      <c r="BV1035" s="86"/>
      <c r="BW1035" s="86"/>
      <c r="BX1035" s="86"/>
      <c r="BY1035" s="3"/>
      <c r="BZ1035" s="86"/>
      <c r="CA1035" s="86"/>
      <c r="CB1035" s="86"/>
      <c r="CC1035" s="86"/>
    </row>
    <row r="1036" spans="2:81" ht="35.1" customHeight="1" x14ac:dyDescent="0.2">
      <c r="B1036" s="187"/>
      <c r="C1036" s="188"/>
      <c r="D1036" s="189"/>
      <c r="E1036" s="186"/>
      <c r="F1036" s="182"/>
      <c r="G1036" s="184"/>
      <c r="K1036" s="80" t="str">
        <f>IF(O1036="","",COUNT(O$3:O1036))</f>
        <v/>
      </c>
      <c r="L1036" s="80" t="str">
        <f>IF(B1036&lt;&gt;"",B1036,IF(OR(COUNTA($G$3:$G1036)&lt;COUNTA($G$3:$G$1048576),$G1036&lt;&gt;""),L1035,""))</f>
        <v/>
      </c>
      <c r="M1036" s="80" t="str">
        <f>IF(C1036&lt;&gt;"",C1036,IF(OR(COUNTA($G$3:$G1036)&lt;COUNTA($G$3:$G$1048576),$G1036&lt;&gt;""),M1035,""))</f>
        <v/>
      </c>
      <c r="N1036" s="80" t="str">
        <f>IF(D1036&lt;&gt;"",D1036,IF(OR(COUNTA($G$3:$G1036)&lt;COUNTA($G$3:$G$1048576),$G1036&lt;&gt;""),N1035,""))</f>
        <v/>
      </c>
      <c r="O1036" s="81" t="str">
        <f t="shared" si="569"/>
        <v/>
      </c>
      <c r="P1036" s="90" t="str">
        <f>IFERROR(IF(O1036="",IF(COUNT(S$3:S$1048576)=COUNT(S$3:S1036),IF(S1036="","",INDEX(O$3:O1036,MATCH(MAX(K$3:K1036),K$3:K1036,0),0)),INDEX(O$3:O1036,MATCH(MAX(K$3:K1036),K$3:K1036,0),0)),O1036),"")</f>
        <v/>
      </c>
      <c r="Q1036" s="89" t="str">
        <f>IF(R1036="","",COUNT(R$3:R1036))</f>
        <v/>
      </c>
      <c r="R1036" s="80" t="str">
        <f t="shared" si="570"/>
        <v/>
      </c>
      <c r="S1036" s="91" t="str">
        <f>IFERROR(IF(COUNTA($E1036:$G1036)=0,"",IF(AND(R1036="",$O1036=INDEX(O$3:O1036,MATCH(MAX(Q$3:Q1036),Q$3:Q1036,0),0)),INDEX(R$3:R1036,MATCH(MAX(Q$3:Q1036),Q$3:Q1036,0),0),R1036)),"")</f>
        <v/>
      </c>
      <c r="T1036" s="80" t="str">
        <f>IF(U1036="","",COUNT(U$3:U1036))</f>
        <v/>
      </c>
      <c r="U1036" s="80" t="str">
        <f t="shared" si="589"/>
        <v/>
      </c>
      <c r="V1036" s="91" t="str">
        <f>IFERROR(IF(S1036="","",IF(U1036="",IF(AND(E1036="",F1036="",G1036&lt;&gt;"",$O1036=INDEX(O$3:O1036,MATCH(MAX(T$3:T1036),T$3:T1036,0),0)),INDEX(U$3:U1036,MATCH(MAX(T$3:T1036),T$3:T1036,0),0),IF(AND(S1036&lt;&gt;"",U1036=""),0,"")),U1036)),"")</f>
        <v/>
      </c>
      <c r="W1036" s="95" t="str">
        <f t="shared" si="590"/>
        <v/>
      </c>
      <c r="X1036" s="198" t="str">
        <f t="shared" si="571"/>
        <v/>
      </c>
      <c r="Y1036" s="92" t="str">
        <f t="shared" si="591"/>
        <v/>
      </c>
      <c r="Z1036" s="106" t="str">
        <f>IF(P1036="","",COUNTIF($N$3:$N1036,$N1036))</f>
        <v/>
      </c>
      <c r="AA1036" s="92" t="str">
        <f t="shared" si="572"/>
        <v/>
      </c>
      <c r="AB1036" s="92" t="str">
        <f t="shared" si="573"/>
        <v/>
      </c>
      <c r="AC1036" s="92" t="str">
        <f t="shared" si="586"/>
        <v/>
      </c>
      <c r="AD1036" s="92" t="str">
        <f t="shared" si="586"/>
        <v/>
      </c>
      <c r="AE1036" s="92" t="str">
        <f t="shared" si="586"/>
        <v/>
      </c>
      <c r="AF1036" s="92" t="str">
        <f t="shared" si="586"/>
        <v/>
      </c>
      <c r="AG1036" s="92" t="str">
        <f t="shared" si="586"/>
        <v/>
      </c>
      <c r="AH1036" s="92" t="str">
        <f t="shared" ref="AD1036:AL1064" si="595">IFERROR(IF(AND($Z1036=1,AH$2&lt;&gt;"",""&amp;INDEX($Y$3:$Y$1048576,MATCH($P1036&amp;"@"&amp;AH$2,$AA$3:$AA$1048576,0),0)&lt;&gt;""),AH$1&amp;""&amp;INDEX($Y$3:$Y$1048576,MATCH($P1036&amp;"@"&amp;AH$2,$AA$3:$AA$1048576,0),0),""),"")</f>
        <v/>
      </c>
      <c r="AI1036" s="92" t="str">
        <f t="shared" si="595"/>
        <v/>
      </c>
      <c r="AJ1036" s="92" t="str">
        <f t="shared" si="595"/>
        <v/>
      </c>
      <c r="AK1036" s="92" t="str">
        <f t="shared" si="595"/>
        <v/>
      </c>
      <c r="AL1036" s="92" t="str">
        <f t="shared" si="595"/>
        <v/>
      </c>
      <c r="AN1036" s="35" t="str">
        <f t="shared" si="587"/>
        <v/>
      </c>
      <c r="AO1036" s="44" t="str">
        <f t="shared" si="592"/>
        <v/>
      </c>
      <c r="AP1036" s="41" t="str">
        <f>IF(AO1036="","",RANK(AO1036,AO$3:AO$1048576,1)+COUNTIF(AO$3:AO1036,AO1036)-1)</f>
        <v/>
      </c>
      <c r="AQ1036" s="1" t="str">
        <f t="shared" si="574"/>
        <v/>
      </c>
      <c r="AR1036" s="34" t="str">
        <f t="shared" si="575"/>
        <v/>
      </c>
      <c r="AS1036" s="39" t="str">
        <f t="shared" si="576"/>
        <v/>
      </c>
      <c r="AT1036" s="44" t="str">
        <f t="shared" si="588"/>
        <v/>
      </c>
      <c r="AU1036" s="41" t="str">
        <f>IF(AT1036="","",RANK(AT1036,AT$3:AT$1048576,1)+COUNTIF(AT$3:AT1036,AT1036)-1)</f>
        <v/>
      </c>
      <c r="AV1036" s="1" t="str">
        <f t="shared" si="577"/>
        <v/>
      </c>
      <c r="AW1036" s="34" t="str">
        <f t="shared" si="578"/>
        <v/>
      </c>
      <c r="AX1036" s="39" t="str">
        <f t="shared" si="579"/>
        <v/>
      </c>
      <c r="AY1036" s="44" t="str">
        <f t="shared" si="593"/>
        <v/>
      </c>
      <c r="AZ1036" s="41" t="str">
        <f>IF(AY1036="","",RANK(AY1036,AY$3:AY$1048576,1)+COUNTIF(AY$3:AY1036,AY1036)-1)</f>
        <v/>
      </c>
      <c r="BA1036" s="1" t="str">
        <f t="shared" si="580"/>
        <v/>
      </c>
      <c r="BB1036" s="34" t="str">
        <f t="shared" si="581"/>
        <v/>
      </c>
      <c r="BC1036" s="39" t="str">
        <f t="shared" si="582"/>
        <v/>
      </c>
      <c r="BD1036" s="44" t="str">
        <f t="shared" si="594"/>
        <v/>
      </c>
      <c r="BE1036" s="41" t="str">
        <f>IF(BD1036="","",RANK(BD1036,BD$3:BD$1048576,1)+COUNTIF(BD$3:BD1036,BD1036)-1)</f>
        <v/>
      </c>
      <c r="BF1036" s="1" t="str">
        <f t="shared" si="583"/>
        <v/>
      </c>
      <c r="BG1036" s="34" t="str">
        <f t="shared" si="584"/>
        <v/>
      </c>
      <c r="BH1036" s="39" t="str">
        <f t="shared" si="585"/>
        <v/>
      </c>
      <c r="BJ1036" s="3"/>
      <c r="BK1036" s="86"/>
      <c r="BL1036" s="86"/>
      <c r="BM1036" s="86"/>
      <c r="BN1036" s="86"/>
      <c r="BO1036" s="3"/>
      <c r="BP1036" s="86"/>
      <c r="BQ1036" s="86"/>
      <c r="BR1036" s="86"/>
      <c r="BS1036" s="86"/>
      <c r="BT1036" s="3"/>
      <c r="BU1036" s="86"/>
      <c r="BV1036" s="86"/>
      <c r="BW1036" s="86"/>
      <c r="BX1036" s="86"/>
      <c r="BY1036" s="3"/>
      <c r="BZ1036" s="86"/>
      <c r="CA1036" s="86"/>
      <c r="CB1036" s="86"/>
      <c r="CC1036" s="86"/>
    </row>
    <row r="1037" spans="2:81" ht="35.1" customHeight="1" x14ac:dyDescent="0.2">
      <c r="B1037" s="187"/>
      <c r="C1037" s="188"/>
      <c r="D1037" s="189"/>
      <c r="E1037" s="186"/>
      <c r="F1037" s="182"/>
      <c r="G1037" s="184"/>
      <c r="K1037" s="80" t="str">
        <f>IF(O1037="","",COUNT(O$3:O1037))</f>
        <v/>
      </c>
      <c r="L1037" s="80" t="str">
        <f>IF(B1037&lt;&gt;"",B1037,IF(OR(COUNTA($G$3:$G1037)&lt;COUNTA($G$3:$G$1048576),$G1037&lt;&gt;""),L1036,""))</f>
        <v/>
      </c>
      <c r="M1037" s="80" t="str">
        <f>IF(C1037&lt;&gt;"",C1037,IF(OR(COUNTA($G$3:$G1037)&lt;COUNTA($G$3:$G$1048576),$G1037&lt;&gt;""),M1036,""))</f>
        <v/>
      </c>
      <c r="N1037" s="80" t="str">
        <f>IF(D1037&lt;&gt;"",D1037,IF(OR(COUNTA($G$3:$G1037)&lt;COUNTA($G$3:$G$1048576),$G1037&lt;&gt;""),N1036,""))</f>
        <v/>
      </c>
      <c r="O1037" s="81" t="str">
        <f t="shared" si="569"/>
        <v/>
      </c>
      <c r="P1037" s="90" t="str">
        <f>IFERROR(IF(O1037="",IF(COUNT(S$3:S$1048576)=COUNT(S$3:S1037),IF(S1037="","",INDEX(O$3:O1037,MATCH(MAX(K$3:K1037),K$3:K1037,0),0)),INDEX(O$3:O1037,MATCH(MAX(K$3:K1037),K$3:K1037,0),0)),O1037),"")</f>
        <v/>
      </c>
      <c r="Q1037" s="89" t="str">
        <f>IF(R1037="","",COUNT(R$3:R1037))</f>
        <v/>
      </c>
      <c r="R1037" s="80" t="str">
        <f t="shared" si="570"/>
        <v/>
      </c>
      <c r="S1037" s="91" t="str">
        <f>IFERROR(IF(COUNTA($E1037:$G1037)=0,"",IF(AND(R1037="",$O1037=INDEX(O$3:O1037,MATCH(MAX(Q$3:Q1037),Q$3:Q1037,0),0)),INDEX(R$3:R1037,MATCH(MAX(Q$3:Q1037),Q$3:Q1037,0),0),R1037)),"")</f>
        <v/>
      </c>
      <c r="T1037" s="80" t="str">
        <f>IF(U1037="","",COUNT(U$3:U1037))</f>
        <v/>
      </c>
      <c r="U1037" s="80" t="str">
        <f t="shared" si="589"/>
        <v/>
      </c>
      <c r="V1037" s="91" t="str">
        <f>IFERROR(IF(S1037="","",IF(U1037="",IF(AND(E1037="",F1037="",G1037&lt;&gt;"",$O1037=INDEX(O$3:O1037,MATCH(MAX(T$3:T1037),T$3:T1037,0),0)),INDEX(U$3:U1037,MATCH(MAX(T$3:T1037),T$3:T1037,0),0),IF(AND(S1037&lt;&gt;"",U1037=""),0,"")),U1037)),"")</f>
        <v/>
      </c>
      <c r="W1037" s="95" t="str">
        <f t="shared" si="590"/>
        <v/>
      </c>
      <c r="X1037" s="198" t="str">
        <f t="shared" si="571"/>
        <v/>
      </c>
      <c r="Y1037" s="92" t="str">
        <f t="shared" si="591"/>
        <v/>
      </c>
      <c r="Z1037" s="106" t="str">
        <f>IF(P1037="","",COUNTIF($N$3:$N1037,$N1037))</f>
        <v/>
      </c>
      <c r="AA1037" s="92" t="str">
        <f t="shared" si="572"/>
        <v/>
      </c>
      <c r="AB1037" s="92" t="str">
        <f t="shared" si="573"/>
        <v/>
      </c>
      <c r="AC1037" s="92" t="str">
        <f t="shared" ref="AC1037:AC1100" si="596">IFERROR(IF(AND($Z1037=1,AC$2&lt;&gt;"",""&amp;INDEX($Y$3:$Y$1048576,MATCH($P1037&amp;"@"&amp;AC$2,$AA$3:$AA$1048576,0),0)&lt;&gt;""),AC$1&amp;""&amp;INDEX($Y$3:$Y$1048576,MATCH($P1037&amp;"@"&amp;AC$2,$AA$3:$AA$1048576,0),0),""),"")</f>
        <v/>
      </c>
      <c r="AD1037" s="92" t="str">
        <f t="shared" si="595"/>
        <v/>
      </c>
      <c r="AE1037" s="92" t="str">
        <f t="shared" si="595"/>
        <v/>
      </c>
      <c r="AF1037" s="92" t="str">
        <f t="shared" si="595"/>
        <v/>
      </c>
      <c r="AG1037" s="92" t="str">
        <f t="shared" si="595"/>
        <v/>
      </c>
      <c r="AH1037" s="92" t="str">
        <f t="shared" si="595"/>
        <v/>
      </c>
      <c r="AI1037" s="92" t="str">
        <f t="shared" si="595"/>
        <v/>
      </c>
      <c r="AJ1037" s="92" t="str">
        <f t="shared" si="595"/>
        <v/>
      </c>
      <c r="AK1037" s="92" t="str">
        <f t="shared" si="595"/>
        <v/>
      </c>
      <c r="AL1037" s="92" t="str">
        <f t="shared" si="595"/>
        <v/>
      </c>
      <c r="AN1037" s="35" t="str">
        <f t="shared" si="587"/>
        <v/>
      </c>
      <c r="AO1037" s="44" t="str">
        <f t="shared" si="592"/>
        <v/>
      </c>
      <c r="AP1037" s="41" t="str">
        <f>IF(AO1037="","",RANK(AO1037,AO$3:AO$1048576,1)+COUNTIF(AO$3:AO1037,AO1037)-1)</f>
        <v/>
      </c>
      <c r="AQ1037" s="1" t="str">
        <f t="shared" si="574"/>
        <v/>
      </c>
      <c r="AR1037" s="34" t="str">
        <f t="shared" si="575"/>
        <v/>
      </c>
      <c r="AS1037" s="39" t="str">
        <f t="shared" si="576"/>
        <v/>
      </c>
      <c r="AT1037" s="44" t="str">
        <f t="shared" si="588"/>
        <v/>
      </c>
      <c r="AU1037" s="41" t="str">
        <f>IF(AT1037="","",RANK(AT1037,AT$3:AT$1048576,1)+COUNTIF(AT$3:AT1037,AT1037)-1)</f>
        <v/>
      </c>
      <c r="AV1037" s="1" t="str">
        <f t="shared" si="577"/>
        <v/>
      </c>
      <c r="AW1037" s="34" t="str">
        <f t="shared" si="578"/>
        <v/>
      </c>
      <c r="AX1037" s="39" t="str">
        <f t="shared" si="579"/>
        <v/>
      </c>
      <c r="AY1037" s="44" t="str">
        <f t="shared" si="593"/>
        <v/>
      </c>
      <c r="AZ1037" s="41" t="str">
        <f>IF(AY1037="","",RANK(AY1037,AY$3:AY$1048576,1)+COUNTIF(AY$3:AY1037,AY1037)-1)</f>
        <v/>
      </c>
      <c r="BA1037" s="1" t="str">
        <f t="shared" si="580"/>
        <v/>
      </c>
      <c r="BB1037" s="34" t="str">
        <f t="shared" si="581"/>
        <v/>
      </c>
      <c r="BC1037" s="39" t="str">
        <f t="shared" si="582"/>
        <v/>
      </c>
      <c r="BD1037" s="44" t="str">
        <f t="shared" si="594"/>
        <v/>
      </c>
      <c r="BE1037" s="41" t="str">
        <f>IF(BD1037="","",RANK(BD1037,BD$3:BD$1048576,1)+COUNTIF(BD$3:BD1037,BD1037)-1)</f>
        <v/>
      </c>
      <c r="BF1037" s="1" t="str">
        <f t="shared" si="583"/>
        <v/>
      </c>
      <c r="BG1037" s="34" t="str">
        <f t="shared" si="584"/>
        <v/>
      </c>
      <c r="BH1037" s="39" t="str">
        <f t="shared" si="585"/>
        <v/>
      </c>
      <c r="BJ1037" s="3"/>
      <c r="BK1037" s="86"/>
      <c r="BL1037" s="86"/>
      <c r="BM1037" s="86"/>
      <c r="BN1037" s="86"/>
      <c r="BO1037" s="3"/>
      <c r="BP1037" s="86"/>
      <c r="BQ1037" s="86"/>
      <c r="BR1037" s="86"/>
      <c r="BS1037" s="86"/>
      <c r="BT1037" s="3"/>
      <c r="BU1037" s="86"/>
      <c r="BV1037" s="86"/>
      <c r="BW1037" s="86"/>
      <c r="BX1037" s="86"/>
      <c r="BY1037" s="3"/>
      <c r="BZ1037" s="86"/>
      <c r="CA1037" s="86"/>
      <c r="CB1037" s="86"/>
      <c r="CC1037" s="86"/>
    </row>
    <row r="1038" spans="2:81" ht="35.1" customHeight="1" x14ac:dyDescent="0.2">
      <c r="B1038" s="187"/>
      <c r="C1038" s="188"/>
      <c r="D1038" s="189"/>
      <c r="E1038" s="186"/>
      <c r="F1038" s="182"/>
      <c r="G1038" s="184"/>
      <c r="K1038" s="80" t="str">
        <f>IF(O1038="","",COUNT(O$3:O1038))</f>
        <v/>
      </c>
      <c r="L1038" s="80" t="str">
        <f>IF(B1038&lt;&gt;"",B1038,IF(OR(COUNTA($G$3:$G1038)&lt;COUNTA($G$3:$G$1048576),$G1038&lt;&gt;""),L1037,""))</f>
        <v/>
      </c>
      <c r="M1038" s="80" t="str">
        <f>IF(C1038&lt;&gt;"",C1038,IF(OR(COUNTA($G$3:$G1038)&lt;COUNTA($G$3:$G$1048576),$G1038&lt;&gt;""),M1037,""))</f>
        <v/>
      </c>
      <c r="N1038" s="80" t="str">
        <f>IF(D1038&lt;&gt;"",D1038,IF(OR(COUNTA($G$3:$G1038)&lt;COUNTA($G$3:$G$1048576),$G1038&lt;&gt;""),N1037,""))</f>
        <v/>
      </c>
      <c r="O1038" s="81" t="str">
        <f t="shared" si="569"/>
        <v/>
      </c>
      <c r="P1038" s="90" t="str">
        <f>IFERROR(IF(O1038="",IF(COUNT(S$3:S$1048576)=COUNT(S$3:S1038),IF(S1038="","",INDEX(O$3:O1038,MATCH(MAX(K$3:K1038),K$3:K1038,0),0)),INDEX(O$3:O1038,MATCH(MAX(K$3:K1038),K$3:K1038,0),0)),O1038),"")</f>
        <v/>
      </c>
      <c r="Q1038" s="89" t="str">
        <f>IF(R1038="","",COUNT(R$3:R1038))</f>
        <v/>
      </c>
      <c r="R1038" s="80" t="str">
        <f t="shared" si="570"/>
        <v/>
      </c>
      <c r="S1038" s="91" t="str">
        <f>IFERROR(IF(COUNTA($E1038:$G1038)=0,"",IF(AND(R1038="",$O1038=INDEX(O$3:O1038,MATCH(MAX(Q$3:Q1038),Q$3:Q1038,0),0)),INDEX(R$3:R1038,MATCH(MAX(Q$3:Q1038),Q$3:Q1038,0),0),R1038)),"")</f>
        <v/>
      </c>
      <c r="T1038" s="80" t="str">
        <f>IF(U1038="","",COUNT(U$3:U1038))</f>
        <v/>
      </c>
      <c r="U1038" s="80" t="str">
        <f t="shared" si="589"/>
        <v/>
      </c>
      <c r="V1038" s="91" t="str">
        <f>IFERROR(IF(S1038="","",IF(U1038="",IF(AND(E1038="",F1038="",G1038&lt;&gt;"",$O1038=INDEX(O$3:O1038,MATCH(MAX(T$3:T1038),T$3:T1038,0),0)),INDEX(U$3:U1038,MATCH(MAX(T$3:T1038),T$3:T1038,0),0),IF(AND(S1038&lt;&gt;"",U1038=""),0,"")),U1038)),"")</f>
        <v/>
      </c>
      <c r="W1038" s="95" t="str">
        <f t="shared" si="590"/>
        <v/>
      </c>
      <c r="X1038" s="198" t="str">
        <f t="shared" si="571"/>
        <v/>
      </c>
      <c r="Y1038" s="92" t="str">
        <f t="shared" si="591"/>
        <v/>
      </c>
      <c r="Z1038" s="106" t="str">
        <f>IF(P1038="","",COUNTIF($N$3:$N1038,$N1038))</f>
        <v/>
      </c>
      <c r="AA1038" s="92" t="str">
        <f t="shared" si="572"/>
        <v/>
      </c>
      <c r="AB1038" s="92" t="str">
        <f t="shared" si="573"/>
        <v/>
      </c>
      <c r="AC1038" s="92" t="str">
        <f t="shared" si="596"/>
        <v/>
      </c>
      <c r="AD1038" s="92" t="str">
        <f t="shared" si="595"/>
        <v/>
      </c>
      <c r="AE1038" s="92" t="str">
        <f t="shared" si="595"/>
        <v/>
      </c>
      <c r="AF1038" s="92" t="str">
        <f t="shared" si="595"/>
        <v/>
      </c>
      <c r="AG1038" s="92" t="str">
        <f t="shared" si="595"/>
        <v/>
      </c>
      <c r="AH1038" s="92" t="str">
        <f t="shared" si="595"/>
        <v/>
      </c>
      <c r="AI1038" s="92" t="str">
        <f t="shared" si="595"/>
        <v/>
      </c>
      <c r="AJ1038" s="92" t="str">
        <f t="shared" si="595"/>
        <v/>
      </c>
      <c r="AK1038" s="92" t="str">
        <f t="shared" si="595"/>
        <v/>
      </c>
      <c r="AL1038" s="92" t="str">
        <f t="shared" si="595"/>
        <v/>
      </c>
      <c r="AN1038" s="35" t="str">
        <f t="shared" si="587"/>
        <v/>
      </c>
      <c r="AO1038" s="44" t="str">
        <f t="shared" si="592"/>
        <v/>
      </c>
      <c r="AP1038" s="41" t="str">
        <f>IF(AO1038="","",RANK(AO1038,AO$3:AO$1048576,1)+COUNTIF(AO$3:AO1038,AO1038)-1)</f>
        <v/>
      </c>
      <c r="AQ1038" s="1" t="str">
        <f t="shared" si="574"/>
        <v/>
      </c>
      <c r="AR1038" s="34" t="str">
        <f t="shared" si="575"/>
        <v/>
      </c>
      <c r="AS1038" s="39" t="str">
        <f t="shared" si="576"/>
        <v/>
      </c>
      <c r="AT1038" s="44" t="str">
        <f t="shared" si="588"/>
        <v/>
      </c>
      <c r="AU1038" s="41" t="str">
        <f>IF(AT1038="","",RANK(AT1038,AT$3:AT$1048576,1)+COUNTIF(AT$3:AT1038,AT1038)-1)</f>
        <v/>
      </c>
      <c r="AV1038" s="1" t="str">
        <f t="shared" si="577"/>
        <v/>
      </c>
      <c r="AW1038" s="34" t="str">
        <f t="shared" si="578"/>
        <v/>
      </c>
      <c r="AX1038" s="39" t="str">
        <f t="shared" si="579"/>
        <v/>
      </c>
      <c r="AY1038" s="44" t="str">
        <f t="shared" si="593"/>
        <v/>
      </c>
      <c r="AZ1038" s="41" t="str">
        <f>IF(AY1038="","",RANK(AY1038,AY$3:AY$1048576,1)+COUNTIF(AY$3:AY1038,AY1038)-1)</f>
        <v/>
      </c>
      <c r="BA1038" s="1" t="str">
        <f t="shared" si="580"/>
        <v/>
      </c>
      <c r="BB1038" s="34" t="str">
        <f t="shared" si="581"/>
        <v/>
      </c>
      <c r="BC1038" s="39" t="str">
        <f t="shared" si="582"/>
        <v/>
      </c>
      <c r="BD1038" s="44" t="str">
        <f t="shared" si="594"/>
        <v/>
      </c>
      <c r="BE1038" s="41" t="str">
        <f>IF(BD1038="","",RANK(BD1038,BD$3:BD$1048576,1)+COUNTIF(BD$3:BD1038,BD1038)-1)</f>
        <v/>
      </c>
      <c r="BF1038" s="1" t="str">
        <f t="shared" si="583"/>
        <v/>
      </c>
      <c r="BG1038" s="34" t="str">
        <f t="shared" si="584"/>
        <v/>
      </c>
      <c r="BH1038" s="39" t="str">
        <f t="shared" si="585"/>
        <v/>
      </c>
      <c r="BJ1038" s="3"/>
      <c r="BK1038" s="86"/>
      <c r="BL1038" s="86"/>
      <c r="BM1038" s="86"/>
      <c r="BN1038" s="86"/>
      <c r="BO1038" s="3"/>
      <c r="BP1038" s="86"/>
      <c r="BQ1038" s="86"/>
      <c r="BR1038" s="86"/>
      <c r="BS1038" s="86"/>
      <c r="BT1038" s="3"/>
      <c r="BU1038" s="86"/>
      <c r="BV1038" s="86"/>
      <c r="BW1038" s="86"/>
      <c r="BX1038" s="86"/>
      <c r="BY1038" s="3"/>
      <c r="BZ1038" s="86"/>
      <c r="CA1038" s="86"/>
      <c r="CB1038" s="86"/>
      <c r="CC1038" s="86"/>
    </row>
    <row r="1039" spans="2:81" ht="35.1" customHeight="1" x14ac:dyDescent="0.2">
      <c r="B1039" s="187"/>
      <c r="C1039" s="188"/>
      <c r="D1039" s="189"/>
      <c r="E1039" s="186"/>
      <c r="F1039" s="182"/>
      <c r="G1039" s="184"/>
      <c r="K1039" s="80" t="str">
        <f>IF(O1039="","",COUNT(O$3:O1039))</f>
        <v/>
      </c>
      <c r="L1039" s="80" t="str">
        <f>IF(B1039&lt;&gt;"",B1039,IF(OR(COUNTA($G$3:$G1039)&lt;COUNTA($G$3:$G$1048576),$G1039&lt;&gt;""),L1038,""))</f>
        <v/>
      </c>
      <c r="M1039" s="80" t="str">
        <f>IF(C1039&lt;&gt;"",C1039,IF(OR(COUNTA($G$3:$G1039)&lt;COUNTA($G$3:$G$1048576),$G1039&lt;&gt;""),M1038,""))</f>
        <v/>
      </c>
      <c r="N1039" s="80" t="str">
        <f>IF(D1039&lt;&gt;"",D1039,IF(OR(COUNTA($G$3:$G1039)&lt;COUNTA($G$3:$G$1048576),$G1039&lt;&gt;""),N1038,""))</f>
        <v/>
      </c>
      <c r="O1039" s="81" t="str">
        <f t="shared" si="569"/>
        <v/>
      </c>
      <c r="P1039" s="90" t="str">
        <f>IFERROR(IF(O1039="",IF(COUNT(S$3:S$1048576)=COUNT(S$3:S1039),IF(S1039="","",INDEX(O$3:O1039,MATCH(MAX(K$3:K1039),K$3:K1039,0),0)),INDEX(O$3:O1039,MATCH(MAX(K$3:K1039),K$3:K1039,0),0)),O1039),"")</f>
        <v/>
      </c>
      <c r="Q1039" s="89" t="str">
        <f>IF(R1039="","",COUNT(R$3:R1039))</f>
        <v/>
      </c>
      <c r="R1039" s="80" t="str">
        <f t="shared" si="570"/>
        <v/>
      </c>
      <c r="S1039" s="91" t="str">
        <f>IFERROR(IF(COUNTA($E1039:$G1039)=0,"",IF(AND(R1039="",$O1039=INDEX(O$3:O1039,MATCH(MAX(Q$3:Q1039),Q$3:Q1039,0),0)),INDEX(R$3:R1039,MATCH(MAX(Q$3:Q1039),Q$3:Q1039,0),0),R1039)),"")</f>
        <v/>
      </c>
      <c r="T1039" s="80" t="str">
        <f>IF(U1039="","",COUNT(U$3:U1039))</f>
        <v/>
      </c>
      <c r="U1039" s="80" t="str">
        <f t="shared" si="589"/>
        <v/>
      </c>
      <c r="V1039" s="91" t="str">
        <f>IFERROR(IF(S1039="","",IF(U1039="",IF(AND(E1039="",F1039="",G1039&lt;&gt;"",$O1039=INDEX(O$3:O1039,MATCH(MAX(T$3:T1039),T$3:T1039,0),0)),INDEX(U$3:U1039,MATCH(MAX(T$3:T1039),T$3:T1039,0),0),IF(AND(S1039&lt;&gt;"",U1039=""),0,"")),U1039)),"")</f>
        <v/>
      </c>
      <c r="W1039" s="95" t="str">
        <f t="shared" si="590"/>
        <v/>
      </c>
      <c r="X1039" s="198" t="str">
        <f t="shared" si="571"/>
        <v/>
      </c>
      <c r="Y1039" s="92" t="str">
        <f t="shared" si="591"/>
        <v/>
      </c>
      <c r="Z1039" s="106" t="str">
        <f>IF(P1039="","",COUNTIF($N$3:$N1039,$N1039))</f>
        <v/>
      </c>
      <c r="AA1039" s="92" t="str">
        <f t="shared" si="572"/>
        <v/>
      </c>
      <c r="AB1039" s="92" t="str">
        <f t="shared" si="573"/>
        <v/>
      </c>
      <c r="AC1039" s="92" t="str">
        <f t="shared" si="596"/>
        <v/>
      </c>
      <c r="AD1039" s="92" t="str">
        <f t="shared" si="595"/>
        <v/>
      </c>
      <c r="AE1039" s="92" t="str">
        <f t="shared" si="595"/>
        <v/>
      </c>
      <c r="AF1039" s="92" t="str">
        <f t="shared" si="595"/>
        <v/>
      </c>
      <c r="AG1039" s="92" t="str">
        <f t="shared" si="595"/>
        <v/>
      </c>
      <c r="AH1039" s="92" t="str">
        <f t="shared" si="595"/>
        <v/>
      </c>
      <c r="AI1039" s="92" t="str">
        <f t="shared" si="595"/>
        <v/>
      </c>
      <c r="AJ1039" s="92" t="str">
        <f t="shared" si="595"/>
        <v/>
      </c>
      <c r="AK1039" s="92" t="str">
        <f t="shared" si="595"/>
        <v/>
      </c>
      <c r="AL1039" s="92" t="str">
        <f t="shared" si="595"/>
        <v/>
      </c>
      <c r="AN1039" s="35" t="str">
        <f t="shared" si="587"/>
        <v/>
      </c>
      <c r="AO1039" s="44" t="str">
        <f t="shared" si="592"/>
        <v/>
      </c>
      <c r="AP1039" s="41" t="str">
        <f>IF(AO1039="","",RANK(AO1039,AO$3:AO$1048576,1)+COUNTIF(AO$3:AO1039,AO1039)-1)</f>
        <v/>
      </c>
      <c r="AQ1039" s="1" t="str">
        <f t="shared" si="574"/>
        <v/>
      </c>
      <c r="AR1039" s="34" t="str">
        <f t="shared" si="575"/>
        <v/>
      </c>
      <c r="AS1039" s="39" t="str">
        <f t="shared" si="576"/>
        <v/>
      </c>
      <c r="AT1039" s="44" t="str">
        <f t="shared" si="588"/>
        <v/>
      </c>
      <c r="AU1039" s="41" t="str">
        <f>IF(AT1039="","",RANK(AT1039,AT$3:AT$1048576,1)+COUNTIF(AT$3:AT1039,AT1039)-1)</f>
        <v/>
      </c>
      <c r="AV1039" s="1" t="str">
        <f t="shared" si="577"/>
        <v/>
      </c>
      <c r="AW1039" s="34" t="str">
        <f t="shared" si="578"/>
        <v/>
      </c>
      <c r="AX1039" s="39" t="str">
        <f t="shared" si="579"/>
        <v/>
      </c>
      <c r="AY1039" s="44" t="str">
        <f t="shared" si="593"/>
        <v/>
      </c>
      <c r="AZ1039" s="41" t="str">
        <f>IF(AY1039="","",RANK(AY1039,AY$3:AY$1048576,1)+COUNTIF(AY$3:AY1039,AY1039)-1)</f>
        <v/>
      </c>
      <c r="BA1039" s="1" t="str">
        <f t="shared" si="580"/>
        <v/>
      </c>
      <c r="BB1039" s="34" t="str">
        <f t="shared" si="581"/>
        <v/>
      </c>
      <c r="BC1039" s="39" t="str">
        <f t="shared" si="582"/>
        <v/>
      </c>
      <c r="BD1039" s="44" t="str">
        <f t="shared" si="594"/>
        <v/>
      </c>
      <c r="BE1039" s="41" t="str">
        <f>IF(BD1039="","",RANK(BD1039,BD$3:BD$1048576,1)+COUNTIF(BD$3:BD1039,BD1039)-1)</f>
        <v/>
      </c>
      <c r="BF1039" s="1" t="str">
        <f t="shared" si="583"/>
        <v/>
      </c>
      <c r="BG1039" s="34" t="str">
        <f t="shared" si="584"/>
        <v/>
      </c>
      <c r="BH1039" s="39" t="str">
        <f t="shared" si="585"/>
        <v/>
      </c>
      <c r="BJ1039" s="3"/>
      <c r="BK1039" s="86"/>
      <c r="BL1039" s="86"/>
      <c r="BM1039" s="86"/>
      <c r="BN1039" s="86"/>
      <c r="BO1039" s="3"/>
      <c r="BP1039" s="86"/>
      <c r="BQ1039" s="86"/>
      <c r="BR1039" s="86"/>
      <c r="BS1039" s="86"/>
      <c r="BT1039" s="3"/>
      <c r="BU1039" s="86"/>
      <c r="BV1039" s="86"/>
      <c r="BW1039" s="86"/>
      <c r="BX1039" s="86"/>
      <c r="BY1039" s="3"/>
      <c r="BZ1039" s="86"/>
      <c r="CA1039" s="86"/>
      <c r="CB1039" s="86"/>
      <c r="CC1039" s="86"/>
    </row>
    <row r="1040" spans="2:81" ht="35.1" customHeight="1" x14ac:dyDescent="0.2">
      <c r="B1040" s="187"/>
      <c r="C1040" s="188"/>
      <c r="D1040" s="189"/>
      <c r="E1040" s="186"/>
      <c r="F1040" s="182"/>
      <c r="G1040" s="184"/>
      <c r="K1040" s="80" t="str">
        <f>IF(O1040="","",COUNT(O$3:O1040))</f>
        <v/>
      </c>
      <c r="L1040" s="80" t="str">
        <f>IF(B1040&lt;&gt;"",B1040,IF(OR(COUNTA($G$3:$G1040)&lt;COUNTA($G$3:$G$1048576),$G1040&lt;&gt;""),L1039,""))</f>
        <v/>
      </c>
      <c r="M1040" s="80" t="str">
        <f>IF(C1040&lt;&gt;"",C1040,IF(OR(COUNTA($G$3:$G1040)&lt;COUNTA($G$3:$G$1048576),$G1040&lt;&gt;""),M1039,""))</f>
        <v/>
      </c>
      <c r="N1040" s="80" t="str">
        <f>IF(D1040&lt;&gt;"",D1040,IF(OR(COUNTA($G$3:$G1040)&lt;COUNTA($G$3:$G$1048576),$G1040&lt;&gt;""),N1039,""))</f>
        <v/>
      </c>
      <c r="O1040" s="81" t="str">
        <f t="shared" si="569"/>
        <v/>
      </c>
      <c r="P1040" s="90" t="str">
        <f>IFERROR(IF(O1040="",IF(COUNT(S$3:S$1048576)=COUNT(S$3:S1040),IF(S1040="","",INDEX(O$3:O1040,MATCH(MAX(K$3:K1040),K$3:K1040,0),0)),INDEX(O$3:O1040,MATCH(MAX(K$3:K1040),K$3:K1040,0),0)),O1040),"")</f>
        <v/>
      </c>
      <c r="Q1040" s="89" t="str">
        <f>IF(R1040="","",COUNT(R$3:R1040))</f>
        <v/>
      </c>
      <c r="R1040" s="80" t="str">
        <f t="shared" si="570"/>
        <v/>
      </c>
      <c r="S1040" s="91" t="str">
        <f>IFERROR(IF(COUNTA($E1040:$G1040)=0,"",IF(AND(R1040="",$O1040=INDEX(O$3:O1040,MATCH(MAX(Q$3:Q1040),Q$3:Q1040,0),0)),INDEX(R$3:R1040,MATCH(MAX(Q$3:Q1040),Q$3:Q1040,0),0),R1040)),"")</f>
        <v/>
      </c>
      <c r="T1040" s="80" t="str">
        <f>IF(U1040="","",COUNT(U$3:U1040))</f>
        <v/>
      </c>
      <c r="U1040" s="80" t="str">
        <f t="shared" si="589"/>
        <v/>
      </c>
      <c r="V1040" s="91" t="str">
        <f>IFERROR(IF(S1040="","",IF(U1040="",IF(AND(E1040="",F1040="",G1040&lt;&gt;"",$O1040=INDEX(O$3:O1040,MATCH(MAX(T$3:T1040),T$3:T1040,0),0)),INDEX(U$3:U1040,MATCH(MAX(T$3:T1040),T$3:T1040,0),0),IF(AND(S1040&lt;&gt;"",U1040=""),0,"")),U1040)),"")</f>
        <v/>
      </c>
      <c r="W1040" s="95" t="str">
        <f t="shared" si="590"/>
        <v/>
      </c>
      <c r="X1040" s="198" t="str">
        <f t="shared" si="571"/>
        <v/>
      </c>
      <c r="Y1040" s="92" t="str">
        <f t="shared" si="591"/>
        <v/>
      </c>
      <c r="Z1040" s="106" t="str">
        <f>IF(P1040="","",COUNTIF($N$3:$N1040,$N1040))</f>
        <v/>
      </c>
      <c r="AA1040" s="92" t="str">
        <f t="shared" si="572"/>
        <v/>
      </c>
      <c r="AB1040" s="92" t="str">
        <f t="shared" si="573"/>
        <v/>
      </c>
      <c r="AC1040" s="92" t="str">
        <f t="shared" si="596"/>
        <v/>
      </c>
      <c r="AD1040" s="92" t="str">
        <f t="shared" si="595"/>
        <v/>
      </c>
      <c r="AE1040" s="92" t="str">
        <f t="shared" si="595"/>
        <v/>
      </c>
      <c r="AF1040" s="92" t="str">
        <f t="shared" si="595"/>
        <v/>
      </c>
      <c r="AG1040" s="92" t="str">
        <f t="shared" si="595"/>
        <v/>
      </c>
      <c r="AH1040" s="92" t="str">
        <f t="shared" si="595"/>
        <v/>
      </c>
      <c r="AI1040" s="92" t="str">
        <f t="shared" si="595"/>
        <v/>
      </c>
      <c r="AJ1040" s="92" t="str">
        <f t="shared" si="595"/>
        <v/>
      </c>
      <c r="AK1040" s="92" t="str">
        <f t="shared" si="595"/>
        <v/>
      </c>
      <c r="AL1040" s="92" t="str">
        <f t="shared" si="595"/>
        <v/>
      </c>
      <c r="AN1040" s="35" t="str">
        <f t="shared" si="587"/>
        <v/>
      </c>
      <c r="AO1040" s="44" t="str">
        <f t="shared" si="592"/>
        <v/>
      </c>
      <c r="AP1040" s="41" t="str">
        <f>IF(AO1040="","",RANK(AO1040,AO$3:AO$1048576,1)+COUNTIF(AO$3:AO1040,AO1040)-1)</f>
        <v/>
      </c>
      <c r="AQ1040" s="1" t="str">
        <f t="shared" si="574"/>
        <v/>
      </c>
      <c r="AR1040" s="34" t="str">
        <f t="shared" si="575"/>
        <v/>
      </c>
      <c r="AS1040" s="39" t="str">
        <f t="shared" si="576"/>
        <v/>
      </c>
      <c r="AT1040" s="44" t="str">
        <f t="shared" si="588"/>
        <v/>
      </c>
      <c r="AU1040" s="41" t="str">
        <f>IF(AT1040="","",RANK(AT1040,AT$3:AT$1048576,1)+COUNTIF(AT$3:AT1040,AT1040)-1)</f>
        <v/>
      </c>
      <c r="AV1040" s="1" t="str">
        <f t="shared" si="577"/>
        <v/>
      </c>
      <c r="AW1040" s="34" t="str">
        <f t="shared" si="578"/>
        <v/>
      </c>
      <c r="AX1040" s="39" t="str">
        <f t="shared" si="579"/>
        <v/>
      </c>
      <c r="AY1040" s="44" t="str">
        <f t="shared" si="593"/>
        <v/>
      </c>
      <c r="AZ1040" s="41" t="str">
        <f>IF(AY1040="","",RANK(AY1040,AY$3:AY$1048576,1)+COUNTIF(AY$3:AY1040,AY1040)-1)</f>
        <v/>
      </c>
      <c r="BA1040" s="1" t="str">
        <f t="shared" si="580"/>
        <v/>
      </c>
      <c r="BB1040" s="34" t="str">
        <f t="shared" si="581"/>
        <v/>
      </c>
      <c r="BC1040" s="39" t="str">
        <f t="shared" si="582"/>
        <v/>
      </c>
      <c r="BD1040" s="44" t="str">
        <f t="shared" si="594"/>
        <v/>
      </c>
      <c r="BE1040" s="41" t="str">
        <f>IF(BD1040="","",RANK(BD1040,BD$3:BD$1048576,1)+COUNTIF(BD$3:BD1040,BD1040)-1)</f>
        <v/>
      </c>
      <c r="BF1040" s="1" t="str">
        <f t="shared" si="583"/>
        <v/>
      </c>
      <c r="BG1040" s="34" t="str">
        <f t="shared" si="584"/>
        <v/>
      </c>
      <c r="BH1040" s="39" t="str">
        <f t="shared" si="585"/>
        <v/>
      </c>
      <c r="BJ1040" s="3"/>
      <c r="BK1040" s="86"/>
      <c r="BL1040" s="86"/>
      <c r="BM1040" s="86"/>
      <c r="BN1040" s="86"/>
      <c r="BO1040" s="3"/>
      <c r="BP1040" s="86"/>
      <c r="BQ1040" s="86"/>
      <c r="BR1040" s="86"/>
      <c r="BS1040" s="86"/>
      <c r="BT1040" s="3"/>
      <c r="BU1040" s="86"/>
      <c r="BV1040" s="86"/>
      <c r="BW1040" s="86"/>
      <c r="BX1040" s="86"/>
      <c r="BY1040" s="3"/>
      <c r="BZ1040" s="86"/>
      <c r="CA1040" s="86"/>
      <c r="CB1040" s="86"/>
      <c r="CC1040" s="86"/>
    </row>
    <row r="1041" spans="2:81" ht="35.1" customHeight="1" x14ac:dyDescent="0.2">
      <c r="B1041" s="187"/>
      <c r="C1041" s="188"/>
      <c r="D1041" s="189"/>
      <c r="E1041" s="186"/>
      <c r="F1041" s="182"/>
      <c r="G1041" s="184"/>
      <c r="K1041" s="80" t="str">
        <f>IF(O1041="","",COUNT(O$3:O1041))</f>
        <v/>
      </c>
      <c r="L1041" s="80" t="str">
        <f>IF(B1041&lt;&gt;"",B1041,IF(OR(COUNTA($G$3:$G1041)&lt;COUNTA($G$3:$G$1048576),$G1041&lt;&gt;""),L1040,""))</f>
        <v/>
      </c>
      <c r="M1041" s="80" t="str">
        <f>IF(C1041&lt;&gt;"",C1041,IF(OR(COUNTA($G$3:$G1041)&lt;COUNTA($G$3:$G$1048576),$G1041&lt;&gt;""),M1040,""))</f>
        <v/>
      </c>
      <c r="N1041" s="80" t="str">
        <f>IF(D1041&lt;&gt;"",D1041,IF(OR(COUNTA($G$3:$G1041)&lt;COUNTA($G$3:$G$1048576),$G1041&lt;&gt;""),N1040,""))</f>
        <v/>
      </c>
      <c r="O1041" s="81" t="str">
        <f t="shared" si="569"/>
        <v/>
      </c>
      <c r="P1041" s="90" t="str">
        <f>IFERROR(IF(O1041="",IF(COUNT(S$3:S$1048576)=COUNT(S$3:S1041),IF(S1041="","",INDEX(O$3:O1041,MATCH(MAX(K$3:K1041),K$3:K1041,0),0)),INDEX(O$3:O1041,MATCH(MAX(K$3:K1041),K$3:K1041,0),0)),O1041),"")</f>
        <v/>
      </c>
      <c r="Q1041" s="89" t="str">
        <f>IF(R1041="","",COUNT(R$3:R1041))</f>
        <v/>
      </c>
      <c r="R1041" s="80" t="str">
        <f t="shared" si="570"/>
        <v/>
      </c>
      <c r="S1041" s="91" t="str">
        <f>IFERROR(IF(COUNTA($E1041:$G1041)=0,"",IF(AND(R1041="",$O1041=INDEX(O$3:O1041,MATCH(MAX(Q$3:Q1041),Q$3:Q1041,0),0)),INDEX(R$3:R1041,MATCH(MAX(Q$3:Q1041),Q$3:Q1041,0),0),R1041)),"")</f>
        <v/>
      </c>
      <c r="T1041" s="80" t="str">
        <f>IF(U1041="","",COUNT(U$3:U1041))</f>
        <v/>
      </c>
      <c r="U1041" s="80" t="str">
        <f t="shared" si="589"/>
        <v/>
      </c>
      <c r="V1041" s="91" t="str">
        <f>IFERROR(IF(S1041="","",IF(U1041="",IF(AND(E1041="",F1041="",G1041&lt;&gt;"",$O1041=INDEX(O$3:O1041,MATCH(MAX(T$3:T1041),T$3:T1041,0),0)),INDEX(U$3:U1041,MATCH(MAX(T$3:T1041),T$3:T1041,0),0),IF(AND(S1041&lt;&gt;"",U1041=""),0,"")),U1041)),"")</f>
        <v/>
      </c>
      <c r="W1041" s="95" t="str">
        <f t="shared" si="590"/>
        <v/>
      </c>
      <c r="X1041" s="198" t="str">
        <f t="shared" si="571"/>
        <v/>
      </c>
      <c r="Y1041" s="92" t="str">
        <f t="shared" si="591"/>
        <v/>
      </c>
      <c r="Z1041" s="106" t="str">
        <f>IF(P1041="","",COUNTIF($N$3:$N1041,$N1041))</f>
        <v/>
      </c>
      <c r="AA1041" s="92" t="str">
        <f t="shared" si="572"/>
        <v/>
      </c>
      <c r="AB1041" s="92" t="str">
        <f t="shared" si="573"/>
        <v/>
      </c>
      <c r="AC1041" s="92" t="str">
        <f t="shared" si="596"/>
        <v/>
      </c>
      <c r="AD1041" s="92" t="str">
        <f t="shared" si="595"/>
        <v/>
      </c>
      <c r="AE1041" s="92" t="str">
        <f t="shared" si="595"/>
        <v/>
      </c>
      <c r="AF1041" s="92" t="str">
        <f t="shared" si="595"/>
        <v/>
      </c>
      <c r="AG1041" s="92" t="str">
        <f t="shared" si="595"/>
        <v/>
      </c>
      <c r="AH1041" s="92" t="str">
        <f t="shared" si="595"/>
        <v/>
      </c>
      <c r="AI1041" s="92" t="str">
        <f t="shared" si="595"/>
        <v/>
      </c>
      <c r="AJ1041" s="92" t="str">
        <f t="shared" si="595"/>
        <v/>
      </c>
      <c r="AK1041" s="92" t="str">
        <f t="shared" si="595"/>
        <v/>
      </c>
      <c r="AL1041" s="92" t="str">
        <f t="shared" si="595"/>
        <v/>
      </c>
      <c r="AN1041" s="35" t="str">
        <f t="shared" si="587"/>
        <v/>
      </c>
      <c r="AO1041" s="44" t="str">
        <f t="shared" si="592"/>
        <v/>
      </c>
      <c r="AP1041" s="41" t="str">
        <f>IF(AO1041="","",RANK(AO1041,AO$3:AO$1048576,1)+COUNTIF(AO$3:AO1041,AO1041)-1)</f>
        <v/>
      </c>
      <c r="AQ1041" s="1" t="str">
        <f t="shared" si="574"/>
        <v/>
      </c>
      <c r="AR1041" s="34" t="str">
        <f t="shared" si="575"/>
        <v/>
      </c>
      <c r="AS1041" s="39" t="str">
        <f t="shared" si="576"/>
        <v/>
      </c>
      <c r="AT1041" s="44" t="str">
        <f t="shared" si="588"/>
        <v/>
      </c>
      <c r="AU1041" s="41" t="str">
        <f>IF(AT1041="","",RANK(AT1041,AT$3:AT$1048576,1)+COUNTIF(AT$3:AT1041,AT1041)-1)</f>
        <v/>
      </c>
      <c r="AV1041" s="1" t="str">
        <f t="shared" si="577"/>
        <v/>
      </c>
      <c r="AW1041" s="34" t="str">
        <f t="shared" si="578"/>
        <v/>
      </c>
      <c r="AX1041" s="39" t="str">
        <f t="shared" si="579"/>
        <v/>
      </c>
      <c r="AY1041" s="44" t="str">
        <f t="shared" si="593"/>
        <v/>
      </c>
      <c r="AZ1041" s="41" t="str">
        <f>IF(AY1041="","",RANK(AY1041,AY$3:AY$1048576,1)+COUNTIF(AY$3:AY1041,AY1041)-1)</f>
        <v/>
      </c>
      <c r="BA1041" s="1" t="str">
        <f t="shared" si="580"/>
        <v/>
      </c>
      <c r="BB1041" s="34" t="str">
        <f t="shared" si="581"/>
        <v/>
      </c>
      <c r="BC1041" s="39" t="str">
        <f t="shared" si="582"/>
        <v/>
      </c>
      <c r="BD1041" s="44" t="str">
        <f t="shared" si="594"/>
        <v/>
      </c>
      <c r="BE1041" s="41" t="str">
        <f>IF(BD1041="","",RANK(BD1041,BD$3:BD$1048576,1)+COUNTIF(BD$3:BD1041,BD1041)-1)</f>
        <v/>
      </c>
      <c r="BF1041" s="1" t="str">
        <f t="shared" si="583"/>
        <v/>
      </c>
      <c r="BG1041" s="34" t="str">
        <f t="shared" si="584"/>
        <v/>
      </c>
      <c r="BH1041" s="39" t="str">
        <f t="shared" si="585"/>
        <v/>
      </c>
      <c r="BJ1041" s="3"/>
      <c r="BK1041" s="86"/>
      <c r="BL1041" s="86"/>
      <c r="BM1041" s="86"/>
      <c r="BN1041" s="86"/>
      <c r="BO1041" s="3"/>
      <c r="BP1041" s="86"/>
      <c r="BQ1041" s="86"/>
      <c r="BR1041" s="86"/>
      <c r="BS1041" s="86"/>
      <c r="BT1041" s="3"/>
      <c r="BU1041" s="86"/>
      <c r="BV1041" s="86"/>
      <c r="BW1041" s="86"/>
      <c r="BX1041" s="86"/>
      <c r="BY1041" s="3"/>
      <c r="BZ1041" s="86"/>
      <c r="CA1041" s="86"/>
      <c r="CB1041" s="86"/>
      <c r="CC1041" s="86"/>
    </row>
    <row r="1042" spans="2:81" ht="35.1" customHeight="1" x14ac:dyDescent="0.2">
      <c r="B1042" s="187"/>
      <c r="C1042" s="188"/>
      <c r="D1042" s="189"/>
      <c r="E1042" s="186"/>
      <c r="F1042" s="182"/>
      <c r="G1042" s="184"/>
      <c r="K1042" s="80" t="str">
        <f>IF(O1042="","",COUNT(O$3:O1042))</f>
        <v/>
      </c>
      <c r="L1042" s="80" t="str">
        <f>IF(B1042&lt;&gt;"",B1042,IF(OR(COUNTA($G$3:$G1042)&lt;COUNTA($G$3:$G$1048576),$G1042&lt;&gt;""),L1041,""))</f>
        <v/>
      </c>
      <c r="M1042" s="80" t="str">
        <f>IF(C1042&lt;&gt;"",C1042,IF(OR(COUNTA($G$3:$G1042)&lt;COUNTA($G$3:$G$1048576),$G1042&lt;&gt;""),M1041,""))</f>
        <v/>
      </c>
      <c r="N1042" s="80" t="str">
        <f>IF(D1042&lt;&gt;"",D1042,IF(OR(COUNTA($G$3:$G1042)&lt;COUNTA($G$3:$G$1048576),$G1042&lt;&gt;""),N1041,""))</f>
        <v/>
      </c>
      <c r="O1042" s="81" t="str">
        <f t="shared" si="569"/>
        <v/>
      </c>
      <c r="P1042" s="90" t="str">
        <f>IFERROR(IF(O1042="",IF(COUNT(S$3:S$1048576)=COUNT(S$3:S1042),IF(S1042="","",INDEX(O$3:O1042,MATCH(MAX(K$3:K1042),K$3:K1042,0),0)),INDEX(O$3:O1042,MATCH(MAX(K$3:K1042),K$3:K1042,0),0)),O1042),"")</f>
        <v/>
      </c>
      <c r="Q1042" s="89" t="str">
        <f>IF(R1042="","",COUNT(R$3:R1042))</f>
        <v/>
      </c>
      <c r="R1042" s="80" t="str">
        <f t="shared" si="570"/>
        <v/>
      </c>
      <c r="S1042" s="91" t="str">
        <f>IFERROR(IF(COUNTA($E1042:$G1042)=0,"",IF(AND(R1042="",$O1042=INDEX(O$3:O1042,MATCH(MAX(Q$3:Q1042),Q$3:Q1042,0),0)),INDEX(R$3:R1042,MATCH(MAX(Q$3:Q1042),Q$3:Q1042,0),0),R1042)),"")</f>
        <v/>
      </c>
      <c r="T1042" s="80" t="str">
        <f>IF(U1042="","",COUNT(U$3:U1042))</f>
        <v/>
      </c>
      <c r="U1042" s="80" t="str">
        <f t="shared" si="589"/>
        <v/>
      </c>
      <c r="V1042" s="91" t="str">
        <f>IFERROR(IF(S1042="","",IF(U1042="",IF(AND(E1042="",F1042="",G1042&lt;&gt;"",$O1042=INDEX(O$3:O1042,MATCH(MAX(T$3:T1042),T$3:T1042,0),0)),INDEX(U$3:U1042,MATCH(MAX(T$3:T1042),T$3:T1042,0),0),IF(AND(S1042&lt;&gt;"",U1042=""),0,"")),U1042)),"")</f>
        <v/>
      </c>
      <c r="W1042" s="95" t="str">
        <f t="shared" si="590"/>
        <v/>
      </c>
      <c r="X1042" s="198" t="str">
        <f t="shared" si="571"/>
        <v/>
      </c>
      <c r="Y1042" s="92" t="str">
        <f t="shared" si="591"/>
        <v/>
      </c>
      <c r="Z1042" s="106" t="str">
        <f>IF(P1042="","",COUNTIF($N$3:$N1042,$N1042))</f>
        <v/>
      </c>
      <c r="AA1042" s="92" t="str">
        <f t="shared" si="572"/>
        <v/>
      </c>
      <c r="AB1042" s="92" t="str">
        <f t="shared" si="573"/>
        <v/>
      </c>
      <c r="AC1042" s="92" t="str">
        <f t="shared" si="596"/>
        <v/>
      </c>
      <c r="AD1042" s="92" t="str">
        <f t="shared" si="595"/>
        <v/>
      </c>
      <c r="AE1042" s="92" t="str">
        <f t="shared" si="595"/>
        <v/>
      </c>
      <c r="AF1042" s="92" t="str">
        <f t="shared" si="595"/>
        <v/>
      </c>
      <c r="AG1042" s="92" t="str">
        <f t="shared" si="595"/>
        <v/>
      </c>
      <c r="AH1042" s="92" t="str">
        <f t="shared" si="595"/>
        <v/>
      </c>
      <c r="AI1042" s="92" t="str">
        <f t="shared" si="595"/>
        <v/>
      </c>
      <c r="AJ1042" s="92" t="str">
        <f t="shared" si="595"/>
        <v/>
      </c>
      <c r="AK1042" s="92" t="str">
        <f t="shared" si="595"/>
        <v/>
      </c>
      <c r="AL1042" s="92" t="str">
        <f t="shared" si="595"/>
        <v/>
      </c>
      <c r="AN1042" s="35" t="str">
        <f t="shared" si="587"/>
        <v/>
      </c>
      <c r="AO1042" s="44" t="str">
        <f t="shared" si="592"/>
        <v/>
      </c>
      <c r="AP1042" s="41" t="str">
        <f>IF(AO1042="","",RANK(AO1042,AO$3:AO$1048576,1)+COUNTIF(AO$3:AO1042,AO1042)-1)</f>
        <v/>
      </c>
      <c r="AQ1042" s="1" t="str">
        <f t="shared" si="574"/>
        <v/>
      </c>
      <c r="AR1042" s="34" t="str">
        <f t="shared" si="575"/>
        <v/>
      </c>
      <c r="AS1042" s="39" t="str">
        <f t="shared" si="576"/>
        <v/>
      </c>
      <c r="AT1042" s="44" t="str">
        <f t="shared" si="588"/>
        <v/>
      </c>
      <c r="AU1042" s="41" t="str">
        <f>IF(AT1042="","",RANK(AT1042,AT$3:AT$1048576,1)+COUNTIF(AT$3:AT1042,AT1042)-1)</f>
        <v/>
      </c>
      <c r="AV1042" s="1" t="str">
        <f t="shared" si="577"/>
        <v/>
      </c>
      <c r="AW1042" s="34" t="str">
        <f t="shared" si="578"/>
        <v/>
      </c>
      <c r="AX1042" s="39" t="str">
        <f t="shared" si="579"/>
        <v/>
      </c>
      <c r="AY1042" s="44" t="str">
        <f t="shared" si="593"/>
        <v/>
      </c>
      <c r="AZ1042" s="41" t="str">
        <f>IF(AY1042="","",RANK(AY1042,AY$3:AY$1048576,1)+COUNTIF(AY$3:AY1042,AY1042)-1)</f>
        <v/>
      </c>
      <c r="BA1042" s="1" t="str">
        <f t="shared" si="580"/>
        <v/>
      </c>
      <c r="BB1042" s="34" t="str">
        <f t="shared" si="581"/>
        <v/>
      </c>
      <c r="BC1042" s="39" t="str">
        <f t="shared" si="582"/>
        <v/>
      </c>
      <c r="BD1042" s="44" t="str">
        <f t="shared" si="594"/>
        <v/>
      </c>
      <c r="BE1042" s="41" t="str">
        <f>IF(BD1042="","",RANK(BD1042,BD$3:BD$1048576,1)+COUNTIF(BD$3:BD1042,BD1042)-1)</f>
        <v/>
      </c>
      <c r="BF1042" s="1" t="str">
        <f t="shared" si="583"/>
        <v/>
      </c>
      <c r="BG1042" s="34" t="str">
        <f t="shared" si="584"/>
        <v/>
      </c>
      <c r="BH1042" s="39" t="str">
        <f t="shared" si="585"/>
        <v/>
      </c>
      <c r="BJ1042" s="3"/>
      <c r="BK1042" s="86"/>
      <c r="BL1042" s="86"/>
      <c r="BM1042" s="86"/>
      <c r="BN1042" s="86"/>
      <c r="BO1042" s="3"/>
      <c r="BP1042" s="86"/>
      <c r="BQ1042" s="86"/>
      <c r="BR1042" s="86"/>
      <c r="BS1042" s="86"/>
      <c r="BT1042" s="3"/>
      <c r="BU1042" s="86"/>
      <c r="BV1042" s="86"/>
      <c r="BW1042" s="86"/>
      <c r="BX1042" s="86"/>
      <c r="BY1042" s="3"/>
      <c r="BZ1042" s="86"/>
      <c r="CA1042" s="86"/>
      <c r="CB1042" s="86"/>
      <c r="CC1042" s="86"/>
    </row>
    <row r="1043" spans="2:81" ht="35.1" customHeight="1" x14ac:dyDescent="0.2">
      <c r="B1043" s="187"/>
      <c r="C1043" s="188"/>
      <c r="D1043" s="189"/>
      <c r="E1043" s="186"/>
      <c r="F1043" s="182"/>
      <c r="G1043" s="184"/>
      <c r="K1043" s="80" t="str">
        <f>IF(O1043="","",COUNT(O$3:O1043))</f>
        <v/>
      </c>
      <c r="L1043" s="80" t="str">
        <f>IF(B1043&lt;&gt;"",B1043,IF(OR(COUNTA($G$3:$G1043)&lt;COUNTA($G$3:$G$1048576),$G1043&lt;&gt;""),L1042,""))</f>
        <v/>
      </c>
      <c r="M1043" s="80" t="str">
        <f>IF(C1043&lt;&gt;"",C1043,IF(OR(COUNTA($G$3:$G1043)&lt;COUNTA($G$3:$G$1048576),$G1043&lt;&gt;""),M1042,""))</f>
        <v/>
      </c>
      <c r="N1043" s="80" t="str">
        <f>IF(D1043&lt;&gt;"",D1043,IF(OR(COUNTA($G$3:$G1043)&lt;COUNTA($G$3:$G$1048576),$G1043&lt;&gt;""),N1042,""))</f>
        <v/>
      </c>
      <c r="O1043" s="81" t="str">
        <f t="shared" si="569"/>
        <v/>
      </c>
      <c r="P1043" s="90" t="str">
        <f>IFERROR(IF(O1043="",IF(COUNT(S$3:S$1048576)=COUNT(S$3:S1043),IF(S1043="","",INDEX(O$3:O1043,MATCH(MAX(K$3:K1043),K$3:K1043,0),0)),INDEX(O$3:O1043,MATCH(MAX(K$3:K1043),K$3:K1043,0),0)),O1043),"")</f>
        <v/>
      </c>
      <c r="Q1043" s="89" t="str">
        <f>IF(R1043="","",COUNT(R$3:R1043))</f>
        <v/>
      </c>
      <c r="R1043" s="80" t="str">
        <f t="shared" si="570"/>
        <v/>
      </c>
      <c r="S1043" s="91" t="str">
        <f>IFERROR(IF(COUNTA($E1043:$G1043)=0,"",IF(AND(R1043="",$O1043=INDEX(O$3:O1043,MATCH(MAX(Q$3:Q1043),Q$3:Q1043,0),0)),INDEX(R$3:R1043,MATCH(MAX(Q$3:Q1043),Q$3:Q1043,0),0),R1043)),"")</f>
        <v/>
      </c>
      <c r="T1043" s="80" t="str">
        <f>IF(U1043="","",COUNT(U$3:U1043))</f>
        <v/>
      </c>
      <c r="U1043" s="80" t="str">
        <f t="shared" si="589"/>
        <v/>
      </c>
      <c r="V1043" s="91" t="str">
        <f>IFERROR(IF(S1043="","",IF(U1043="",IF(AND(E1043="",F1043="",G1043&lt;&gt;"",$O1043=INDEX(O$3:O1043,MATCH(MAX(T$3:T1043),T$3:T1043,0),0)),INDEX(U$3:U1043,MATCH(MAX(T$3:T1043),T$3:T1043,0),0),IF(AND(S1043&lt;&gt;"",U1043=""),0,"")),U1043)),"")</f>
        <v/>
      </c>
      <c r="W1043" s="95" t="str">
        <f t="shared" si="590"/>
        <v/>
      </c>
      <c r="X1043" s="198" t="str">
        <f t="shared" si="571"/>
        <v/>
      </c>
      <c r="Y1043" s="92" t="str">
        <f t="shared" si="591"/>
        <v/>
      </c>
      <c r="Z1043" s="106" t="str">
        <f>IF(P1043="","",COUNTIF($N$3:$N1043,$N1043))</f>
        <v/>
      </c>
      <c r="AA1043" s="92" t="str">
        <f t="shared" si="572"/>
        <v/>
      </c>
      <c r="AB1043" s="92" t="str">
        <f t="shared" si="573"/>
        <v/>
      </c>
      <c r="AC1043" s="92" t="str">
        <f t="shared" si="596"/>
        <v/>
      </c>
      <c r="AD1043" s="92" t="str">
        <f t="shared" si="595"/>
        <v/>
      </c>
      <c r="AE1043" s="92" t="str">
        <f t="shared" si="595"/>
        <v/>
      </c>
      <c r="AF1043" s="92" t="str">
        <f t="shared" si="595"/>
        <v/>
      </c>
      <c r="AG1043" s="92" t="str">
        <f t="shared" si="595"/>
        <v/>
      </c>
      <c r="AH1043" s="92" t="str">
        <f t="shared" si="595"/>
        <v/>
      </c>
      <c r="AI1043" s="92" t="str">
        <f t="shared" si="595"/>
        <v/>
      </c>
      <c r="AJ1043" s="92" t="str">
        <f t="shared" si="595"/>
        <v/>
      </c>
      <c r="AK1043" s="92" t="str">
        <f t="shared" si="595"/>
        <v/>
      </c>
      <c r="AL1043" s="92" t="str">
        <f t="shared" si="595"/>
        <v/>
      </c>
      <c r="AN1043" s="35" t="str">
        <f t="shared" si="587"/>
        <v/>
      </c>
      <c r="AO1043" s="44" t="str">
        <f t="shared" si="592"/>
        <v/>
      </c>
      <c r="AP1043" s="41" t="str">
        <f>IF(AO1043="","",RANK(AO1043,AO$3:AO$1048576,1)+COUNTIF(AO$3:AO1043,AO1043)-1)</f>
        <v/>
      </c>
      <c r="AQ1043" s="1" t="str">
        <f t="shared" si="574"/>
        <v/>
      </c>
      <c r="AR1043" s="34" t="str">
        <f t="shared" si="575"/>
        <v/>
      </c>
      <c r="AS1043" s="39" t="str">
        <f t="shared" si="576"/>
        <v/>
      </c>
      <c r="AT1043" s="44" t="str">
        <f t="shared" si="588"/>
        <v/>
      </c>
      <c r="AU1043" s="41" t="str">
        <f>IF(AT1043="","",RANK(AT1043,AT$3:AT$1048576,1)+COUNTIF(AT$3:AT1043,AT1043)-1)</f>
        <v/>
      </c>
      <c r="AV1043" s="1" t="str">
        <f t="shared" si="577"/>
        <v/>
      </c>
      <c r="AW1043" s="34" t="str">
        <f t="shared" si="578"/>
        <v/>
      </c>
      <c r="AX1043" s="39" t="str">
        <f t="shared" si="579"/>
        <v/>
      </c>
      <c r="AY1043" s="44" t="str">
        <f t="shared" si="593"/>
        <v/>
      </c>
      <c r="AZ1043" s="41" t="str">
        <f>IF(AY1043="","",RANK(AY1043,AY$3:AY$1048576,1)+COUNTIF(AY$3:AY1043,AY1043)-1)</f>
        <v/>
      </c>
      <c r="BA1043" s="1" t="str">
        <f t="shared" si="580"/>
        <v/>
      </c>
      <c r="BB1043" s="34" t="str">
        <f t="shared" si="581"/>
        <v/>
      </c>
      <c r="BC1043" s="39" t="str">
        <f t="shared" si="582"/>
        <v/>
      </c>
      <c r="BD1043" s="44" t="str">
        <f t="shared" si="594"/>
        <v/>
      </c>
      <c r="BE1043" s="41" t="str">
        <f>IF(BD1043="","",RANK(BD1043,BD$3:BD$1048576,1)+COUNTIF(BD$3:BD1043,BD1043)-1)</f>
        <v/>
      </c>
      <c r="BF1043" s="1" t="str">
        <f t="shared" si="583"/>
        <v/>
      </c>
      <c r="BG1043" s="34" t="str">
        <f t="shared" si="584"/>
        <v/>
      </c>
      <c r="BH1043" s="39" t="str">
        <f t="shared" si="585"/>
        <v/>
      </c>
      <c r="BJ1043" s="3"/>
      <c r="BK1043" s="86"/>
      <c r="BL1043" s="86"/>
      <c r="BM1043" s="86"/>
      <c r="BN1043" s="86"/>
      <c r="BO1043" s="3"/>
      <c r="BP1043" s="86"/>
      <c r="BQ1043" s="86"/>
      <c r="BR1043" s="86"/>
      <c r="BS1043" s="86"/>
      <c r="BT1043" s="3"/>
      <c r="BU1043" s="86"/>
      <c r="BV1043" s="86"/>
      <c r="BW1043" s="86"/>
      <c r="BX1043" s="86"/>
      <c r="BY1043" s="3"/>
      <c r="BZ1043" s="86"/>
      <c r="CA1043" s="86"/>
      <c r="CB1043" s="86"/>
      <c r="CC1043" s="86"/>
    </row>
    <row r="1044" spans="2:81" ht="35.1" customHeight="1" x14ac:dyDescent="0.2">
      <c r="B1044" s="187"/>
      <c r="C1044" s="188"/>
      <c r="D1044" s="189"/>
      <c r="E1044" s="186"/>
      <c r="F1044" s="182"/>
      <c r="G1044" s="184"/>
      <c r="K1044" s="80" t="str">
        <f>IF(O1044="","",COUNT(O$3:O1044))</f>
        <v/>
      </c>
      <c r="L1044" s="80" t="str">
        <f>IF(B1044&lt;&gt;"",B1044,IF(OR(COUNTA($G$3:$G1044)&lt;COUNTA($G$3:$G$1048576),$G1044&lt;&gt;""),L1043,""))</f>
        <v/>
      </c>
      <c r="M1044" s="80" t="str">
        <f>IF(C1044&lt;&gt;"",C1044,IF(OR(COUNTA($G$3:$G1044)&lt;COUNTA($G$3:$G$1048576),$G1044&lt;&gt;""),M1043,""))</f>
        <v/>
      </c>
      <c r="N1044" s="80" t="str">
        <f>IF(D1044&lt;&gt;"",D1044,IF(OR(COUNTA($G$3:$G1044)&lt;COUNTA($G$3:$G$1048576),$G1044&lt;&gt;""),N1043,""))</f>
        <v/>
      </c>
      <c r="O1044" s="81" t="str">
        <f t="shared" si="569"/>
        <v/>
      </c>
      <c r="P1044" s="90" t="str">
        <f>IFERROR(IF(O1044="",IF(COUNT(S$3:S$1048576)=COUNT(S$3:S1044),IF(S1044="","",INDEX(O$3:O1044,MATCH(MAX(K$3:K1044),K$3:K1044,0),0)),INDEX(O$3:O1044,MATCH(MAX(K$3:K1044),K$3:K1044,0),0)),O1044),"")</f>
        <v/>
      </c>
      <c r="Q1044" s="89" t="str">
        <f>IF(R1044="","",COUNT(R$3:R1044))</f>
        <v/>
      </c>
      <c r="R1044" s="80" t="str">
        <f t="shared" si="570"/>
        <v/>
      </c>
      <c r="S1044" s="91" t="str">
        <f>IFERROR(IF(COUNTA($E1044:$G1044)=0,"",IF(AND(R1044="",$O1044=INDEX(O$3:O1044,MATCH(MAX(Q$3:Q1044),Q$3:Q1044,0),0)),INDEX(R$3:R1044,MATCH(MAX(Q$3:Q1044),Q$3:Q1044,0),0),R1044)),"")</f>
        <v/>
      </c>
      <c r="T1044" s="80" t="str">
        <f>IF(U1044="","",COUNT(U$3:U1044))</f>
        <v/>
      </c>
      <c r="U1044" s="80" t="str">
        <f t="shared" si="589"/>
        <v/>
      </c>
      <c r="V1044" s="91" t="str">
        <f>IFERROR(IF(S1044="","",IF(U1044="",IF(AND(E1044="",F1044="",G1044&lt;&gt;"",$O1044=INDEX(O$3:O1044,MATCH(MAX(T$3:T1044),T$3:T1044,0),0)),INDEX(U$3:U1044,MATCH(MAX(T$3:T1044),T$3:T1044,0),0),IF(AND(S1044&lt;&gt;"",U1044=""),0,"")),U1044)),"")</f>
        <v/>
      </c>
      <c r="W1044" s="95" t="str">
        <f t="shared" si="590"/>
        <v/>
      </c>
      <c r="X1044" s="198" t="str">
        <f t="shared" si="571"/>
        <v/>
      </c>
      <c r="Y1044" s="92" t="str">
        <f t="shared" si="591"/>
        <v/>
      </c>
      <c r="Z1044" s="106" t="str">
        <f>IF(P1044="","",COUNTIF($N$3:$N1044,$N1044))</f>
        <v/>
      </c>
      <c r="AA1044" s="92" t="str">
        <f t="shared" si="572"/>
        <v/>
      </c>
      <c r="AB1044" s="92" t="str">
        <f t="shared" si="573"/>
        <v/>
      </c>
      <c r="AC1044" s="92" t="str">
        <f t="shared" si="596"/>
        <v/>
      </c>
      <c r="AD1044" s="92" t="str">
        <f t="shared" si="595"/>
        <v/>
      </c>
      <c r="AE1044" s="92" t="str">
        <f t="shared" si="595"/>
        <v/>
      </c>
      <c r="AF1044" s="92" t="str">
        <f t="shared" si="595"/>
        <v/>
      </c>
      <c r="AG1044" s="92" t="str">
        <f t="shared" si="595"/>
        <v/>
      </c>
      <c r="AH1044" s="92" t="str">
        <f t="shared" si="595"/>
        <v/>
      </c>
      <c r="AI1044" s="92" t="str">
        <f t="shared" si="595"/>
        <v/>
      </c>
      <c r="AJ1044" s="92" t="str">
        <f t="shared" si="595"/>
        <v/>
      </c>
      <c r="AK1044" s="92" t="str">
        <f t="shared" si="595"/>
        <v/>
      </c>
      <c r="AL1044" s="92" t="str">
        <f t="shared" si="595"/>
        <v/>
      </c>
      <c r="AN1044" s="35" t="str">
        <f t="shared" si="587"/>
        <v/>
      </c>
      <c r="AO1044" s="44" t="str">
        <f t="shared" si="592"/>
        <v/>
      </c>
      <c r="AP1044" s="41" t="str">
        <f>IF(AO1044="","",RANK(AO1044,AO$3:AO$1048576,1)+COUNTIF(AO$3:AO1044,AO1044)-1)</f>
        <v/>
      </c>
      <c r="AQ1044" s="1" t="str">
        <f t="shared" si="574"/>
        <v/>
      </c>
      <c r="AR1044" s="34" t="str">
        <f t="shared" si="575"/>
        <v/>
      </c>
      <c r="AS1044" s="39" t="str">
        <f t="shared" si="576"/>
        <v/>
      </c>
      <c r="AT1044" s="44" t="str">
        <f t="shared" si="588"/>
        <v/>
      </c>
      <c r="AU1044" s="41" t="str">
        <f>IF(AT1044="","",RANK(AT1044,AT$3:AT$1048576,1)+COUNTIF(AT$3:AT1044,AT1044)-1)</f>
        <v/>
      </c>
      <c r="AV1044" s="1" t="str">
        <f t="shared" si="577"/>
        <v/>
      </c>
      <c r="AW1044" s="34" t="str">
        <f t="shared" si="578"/>
        <v/>
      </c>
      <c r="AX1044" s="39" t="str">
        <f t="shared" si="579"/>
        <v/>
      </c>
      <c r="AY1044" s="44" t="str">
        <f t="shared" si="593"/>
        <v/>
      </c>
      <c r="AZ1044" s="41" t="str">
        <f>IF(AY1044="","",RANK(AY1044,AY$3:AY$1048576,1)+COUNTIF(AY$3:AY1044,AY1044)-1)</f>
        <v/>
      </c>
      <c r="BA1044" s="1" t="str">
        <f t="shared" si="580"/>
        <v/>
      </c>
      <c r="BB1044" s="34" t="str">
        <f t="shared" si="581"/>
        <v/>
      </c>
      <c r="BC1044" s="39" t="str">
        <f t="shared" si="582"/>
        <v/>
      </c>
      <c r="BD1044" s="44" t="str">
        <f t="shared" si="594"/>
        <v/>
      </c>
      <c r="BE1044" s="41" t="str">
        <f>IF(BD1044="","",RANK(BD1044,BD$3:BD$1048576,1)+COUNTIF(BD$3:BD1044,BD1044)-1)</f>
        <v/>
      </c>
      <c r="BF1044" s="1" t="str">
        <f t="shared" si="583"/>
        <v/>
      </c>
      <c r="BG1044" s="34" t="str">
        <f t="shared" si="584"/>
        <v/>
      </c>
      <c r="BH1044" s="39" t="str">
        <f t="shared" si="585"/>
        <v/>
      </c>
      <c r="BJ1044" s="3"/>
      <c r="BK1044" s="86"/>
      <c r="BL1044" s="86"/>
      <c r="BM1044" s="86"/>
      <c r="BN1044" s="86"/>
      <c r="BO1044" s="3"/>
      <c r="BP1044" s="86"/>
      <c r="BQ1044" s="86"/>
      <c r="BR1044" s="86"/>
      <c r="BS1044" s="86"/>
      <c r="BT1044" s="3"/>
      <c r="BU1044" s="86"/>
      <c r="BV1044" s="86"/>
      <c r="BW1044" s="86"/>
      <c r="BX1044" s="86"/>
      <c r="BY1044" s="3"/>
      <c r="BZ1044" s="86"/>
      <c r="CA1044" s="86"/>
      <c r="CB1044" s="86"/>
      <c r="CC1044" s="86"/>
    </row>
    <row r="1045" spans="2:81" ht="35.1" customHeight="1" x14ac:dyDescent="0.2">
      <c r="B1045" s="187"/>
      <c r="C1045" s="188"/>
      <c r="D1045" s="189"/>
      <c r="E1045" s="186"/>
      <c r="F1045" s="182"/>
      <c r="G1045" s="184"/>
      <c r="K1045" s="80" t="str">
        <f>IF(O1045="","",COUNT(O$3:O1045))</f>
        <v/>
      </c>
      <c r="L1045" s="80" t="str">
        <f>IF(B1045&lt;&gt;"",B1045,IF(OR(COUNTA($G$3:$G1045)&lt;COUNTA($G$3:$G$1048576),$G1045&lt;&gt;""),L1044,""))</f>
        <v/>
      </c>
      <c r="M1045" s="80" t="str">
        <f>IF(C1045&lt;&gt;"",C1045,IF(OR(COUNTA($G$3:$G1045)&lt;COUNTA($G$3:$G$1048576),$G1045&lt;&gt;""),M1044,""))</f>
        <v/>
      </c>
      <c r="N1045" s="80" t="str">
        <f>IF(D1045&lt;&gt;"",D1045,IF(OR(COUNTA($G$3:$G1045)&lt;COUNTA($G$3:$G$1048576),$G1045&lt;&gt;""),N1044,""))</f>
        <v/>
      </c>
      <c r="O1045" s="81" t="str">
        <f t="shared" si="569"/>
        <v/>
      </c>
      <c r="P1045" s="90" t="str">
        <f>IFERROR(IF(O1045="",IF(COUNT(S$3:S$1048576)=COUNT(S$3:S1045),IF(S1045="","",INDEX(O$3:O1045,MATCH(MAX(K$3:K1045),K$3:K1045,0),0)),INDEX(O$3:O1045,MATCH(MAX(K$3:K1045),K$3:K1045,0),0)),O1045),"")</f>
        <v/>
      </c>
      <c r="Q1045" s="89" t="str">
        <f>IF(R1045="","",COUNT(R$3:R1045))</f>
        <v/>
      </c>
      <c r="R1045" s="80" t="str">
        <f t="shared" si="570"/>
        <v/>
      </c>
      <c r="S1045" s="91" t="str">
        <f>IFERROR(IF(COUNTA($E1045:$G1045)=0,"",IF(AND(R1045="",$O1045=INDEX(O$3:O1045,MATCH(MAX(Q$3:Q1045),Q$3:Q1045,0),0)),INDEX(R$3:R1045,MATCH(MAX(Q$3:Q1045),Q$3:Q1045,0),0),R1045)),"")</f>
        <v/>
      </c>
      <c r="T1045" s="80" t="str">
        <f>IF(U1045="","",COUNT(U$3:U1045))</f>
        <v/>
      </c>
      <c r="U1045" s="80" t="str">
        <f t="shared" si="589"/>
        <v/>
      </c>
      <c r="V1045" s="91" t="str">
        <f>IFERROR(IF(S1045="","",IF(U1045="",IF(AND(E1045="",F1045="",G1045&lt;&gt;"",$O1045=INDEX(O$3:O1045,MATCH(MAX(T$3:T1045),T$3:T1045,0),0)),INDEX(U$3:U1045,MATCH(MAX(T$3:T1045),T$3:T1045,0),0),IF(AND(S1045&lt;&gt;"",U1045=""),0,"")),U1045)),"")</f>
        <v/>
      </c>
      <c r="W1045" s="95" t="str">
        <f t="shared" si="590"/>
        <v/>
      </c>
      <c r="X1045" s="198" t="str">
        <f t="shared" si="571"/>
        <v/>
      </c>
      <c r="Y1045" s="92" t="str">
        <f t="shared" si="591"/>
        <v/>
      </c>
      <c r="Z1045" s="106" t="str">
        <f>IF(P1045="","",COUNTIF($N$3:$N1045,$N1045))</f>
        <v/>
      </c>
      <c r="AA1045" s="92" t="str">
        <f t="shared" si="572"/>
        <v/>
      </c>
      <c r="AB1045" s="92" t="str">
        <f t="shared" si="573"/>
        <v/>
      </c>
      <c r="AC1045" s="92" t="str">
        <f t="shared" si="596"/>
        <v/>
      </c>
      <c r="AD1045" s="92" t="str">
        <f t="shared" si="595"/>
        <v/>
      </c>
      <c r="AE1045" s="92" t="str">
        <f t="shared" si="595"/>
        <v/>
      </c>
      <c r="AF1045" s="92" t="str">
        <f t="shared" si="595"/>
        <v/>
      </c>
      <c r="AG1045" s="92" t="str">
        <f t="shared" si="595"/>
        <v/>
      </c>
      <c r="AH1045" s="92" t="str">
        <f t="shared" si="595"/>
        <v/>
      </c>
      <c r="AI1045" s="92" t="str">
        <f t="shared" si="595"/>
        <v/>
      </c>
      <c r="AJ1045" s="92" t="str">
        <f t="shared" si="595"/>
        <v/>
      </c>
      <c r="AK1045" s="92" t="str">
        <f t="shared" si="595"/>
        <v/>
      </c>
      <c r="AL1045" s="92" t="str">
        <f t="shared" si="595"/>
        <v/>
      </c>
      <c r="AN1045" s="35" t="str">
        <f t="shared" si="587"/>
        <v/>
      </c>
      <c r="AO1045" s="44" t="str">
        <f t="shared" si="592"/>
        <v/>
      </c>
      <c r="AP1045" s="41" t="str">
        <f>IF(AO1045="","",RANK(AO1045,AO$3:AO$1048576,1)+COUNTIF(AO$3:AO1045,AO1045)-1)</f>
        <v/>
      </c>
      <c r="AQ1045" s="1" t="str">
        <f t="shared" si="574"/>
        <v/>
      </c>
      <c r="AR1045" s="34" t="str">
        <f t="shared" si="575"/>
        <v/>
      </c>
      <c r="AS1045" s="39" t="str">
        <f t="shared" si="576"/>
        <v/>
      </c>
      <c r="AT1045" s="44" t="str">
        <f t="shared" si="588"/>
        <v/>
      </c>
      <c r="AU1045" s="41" t="str">
        <f>IF(AT1045="","",RANK(AT1045,AT$3:AT$1048576,1)+COUNTIF(AT$3:AT1045,AT1045)-1)</f>
        <v/>
      </c>
      <c r="AV1045" s="1" t="str">
        <f t="shared" si="577"/>
        <v/>
      </c>
      <c r="AW1045" s="34" t="str">
        <f t="shared" si="578"/>
        <v/>
      </c>
      <c r="AX1045" s="39" t="str">
        <f t="shared" si="579"/>
        <v/>
      </c>
      <c r="AY1045" s="44" t="str">
        <f t="shared" si="593"/>
        <v/>
      </c>
      <c r="AZ1045" s="41" t="str">
        <f>IF(AY1045="","",RANK(AY1045,AY$3:AY$1048576,1)+COUNTIF(AY$3:AY1045,AY1045)-1)</f>
        <v/>
      </c>
      <c r="BA1045" s="1" t="str">
        <f t="shared" si="580"/>
        <v/>
      </c>
      <c r="BB1045" s="34" t="str">
        <f t="shared" si="581"/>
        <v/>
      </c>
      <c r="BC1045" s="39" t="str">
        <f t="shared" si="582"/>
        <v/>
      </c>
      <c r="BD1045" s="44" t="str">
        <f t="shared" si="594"/>
        <v/>
      </c>
      <c r="BE1045" s="41" t="str">
        <f>IF(BD1045="","",RANK(BD1045,BD$3:BD$1048576,1)+COUNTIF(BD$3:BD1045,BD1045)-1)</f>
        <v/>
      </c>
      <c r="BF1045" s="1" t="str">
        <f t="shared" si="583"/>
        <v/>
      </c>
      <c r="BG1045" s="34" t="str">
        <f t="shared" si="584"/>
        <v/>
      </c>
      <c r="BH1045" s="39" t="str">
        <f t="shared" si="585"/>
        <v/>
      </c>
      <c r="BJ1045" s="3"/>
      <c r="BK1045" s="86"/>
      <c r="BL1045" s="86"/>
      <c r="BM1045" s="86"/>
      <c r="BN1045" s="86"/>
      <c r="BO1045" s="3"/>
      <c r="BP1045" s="86"/>
      <c r="BQ1045" s="86"/>
      <c r="BR1045" s="86"/>
      <c r="BS1045" s="86"/>
      <c r="BT1045" s="3"/>
      <c r="BU1045" s="86"/>
      <c r="BV1045" s="86"/>
      <c r="BW1045" s="86"/>
      <c r="BX1045" s="86"/>
      <c r="BY1045" s="3"/>
      <c r="BZ1045" s="86"/>
      <c r="CA1045" s="86"/>
      <c r="CB1045" s="86"/>
      <c r="CC1045" s="86"/>
    </row>
    <row r="1046" spans="2:81" ht="35.1" customHeight="1" x14ac:dyDescent="0.2">
      <c r="B1046" s="187"/>
      <c r="C1046" s="188"/>
      <c r="D1046" s="189"/>
      <c r="E1046" s="186"/>
      <c r="F1046" s="182"/>
      <c r="G1046" s="184"/>
      <c r="K1046" s="80" t="str">
        <f>IF(O1046="","",COUNT(O$3:O1046))</f>
        <v/>
      </c>
      <c r="L1046" s="80" t="str">
        <f>IF(B1046&lt;&gt;"",B1046,IF(OR(COUNTA($G$3:$G1046)&lt;COUNTA($G$3:$G$1048576),$G1046&lt;&gt;""),L1045,""))</f>
        <v/>
      </c>
      <c r="M1046" s="80" t="str">
        <f>IF(C1046&lt;&gt;"",C1046,IF(OR(COUNTA($G$3:$G1046)&lt;COUNTA($G$3:$G$1048576),$G1046&lt;&gt;""),M1045,""))</f>
        <v/>
      </c>
      <c r="N1046" s="80" t="str">
        <f>IF(D1046&lt;&gt;"",D1046,IF(OR(COUNTA($G$3:$G1046)&lt;COUNTA($G$3:$G$1048576),$G1046&lt;&gt;""),N1045,""))</f>
        <v/>
      </c>
      <c r="O1046" s="81" t="str">
        <f t="shared" si="569"/>
        <v/>
      </c>
      <c r="P1046" s="90" t="str">
        <f>IFERROR(IF(O1046="",IF(COUNT(S$3:S$1048576)=COUNT(S$3:S1046),IF(S1046="","",INDEX(O$3:O1046,MATCH(MAX(K$3:K1046),K$3:K1046,0),0)),INDEX(O$3:O1046,MATCH(MAX(K$3:K1046),K$3:K1046,0),0)),O1046),"")</f>
        <v/>
      </c>
      <c r="Q1046" s="89" t="str">
        <f>IF(R1046="","",COUNT(R$3:R1046))</f>
        <v/>
      </c>
      <c r="R1046" s="80" t="str">
        <f t="shared" si="570"/>
        <v/>
      </c>
      <c r="S1046" s="91" t="str">
        <f>IFERROR(IF(COUNTA($E1046:$G1046)=0,"",IF(AND(R1046="",$O1046=INDEX(O$3:O1046,MATCH(MAX(Q$3:Q1046),Q$3:Q1046,0),0)),INDEX(R$3:R1046,MATCH(MAX(Q$3:Q1046),Q$3:Q1046,0),0),R1046)),"")</f>
        <v/>
      </c>
      <c r="T1046" s="80" t="str">
        <f>IF(U1046="","",COUNT(U$3:U1046))</f>
        <v/>
      </c>
      <c r="U1046" s="80" t="str">
        <f t="shared" si="589"/>
        <v/>
      </c>
      <c r="V1046" s="91" t="str">
        <f>IFERROR(IF(S1046="","",IF(U1046="",IF(AND(E1046="",F1046="",G1046&lt;&gt;"",$O1046=INDEX(O$3:O1046,MATCH(MAX(T$3:T1046),T$3:T1046,0),0)),INDEX(U$3:U1046,MATCH(MAX(T$3:T1046),T$3:T1046,0),0),IF(AND(S1046&lt;&gt;"",U1046=""),0,"")),U1046)),"")</f>
        <v/>
      </c>
      <c r="W1046" s="95" t="str">
        <f t="shared" si="590"/>
        <v/>
      </c>
      <c r="X1046" s="198" t="str">
        <f t="shared" si="571"/>
        <v/>
      </c>
      <c r="Y1046" s="92" t="str">
        <f t="shared" si="591"/>
        <v/>
      </c>
      <c r="Z1046" s="106" t="str">
        <f>IF(P1046="","",COUNTIF($N$3:$N1046,$N1046))</f>
        <v/>
      </c>
      <c r="AA1046" s="92" t="str">
        <f t="shared" si="572"/>
        <v/>
      </c>
      <c r="AB1046" s="92" t="str">
        <f t="shared" si="573"/>
        <v/>
      </c>
      <c r="AC1046" s="92" t="str">
        <f t="shared" si="596"/>
        <v/>
      </c>
      <c r="AD1046" s="92" t="str">
        <f t="shared" si="595"/>
        <v/>
      </c>
      <c r="AE1046" s="92" t="str">
        <f t="shared" si="595"/>
        <v/>
      </c>
      <c r="AF1046" s="92" t="str">
        <f t="shared" si="595"/>
        <v/>
      </c>
      <c r="AG1046" s="92" t="str">
        <f t="shared" si="595"/>
        <v/>
      </c>
      <c r="AH1046" s="92" t="str">
        <f t="shared" si="595"/>
        <v/>
      </c>
      <c r="AI1046" s="92" t="str">
        <f t="shared" si="595"/>
        <v/>
      </c>
      <c r="AJ1046" s="92" t="str">
        <f t="shared" si="595"/>
        <v/>
      </c>
      <c r="AK1046" s="92" t="str">
        <f t="shared" si="595"/>
        <v/>
      </c>
      <c r="AL1046" s="92" t="str">
        <f t="shared" si="595"/>
        <v/>
      </c>
      <c r="AN1046" s="35" t="str">
        <f t="shared" si="587"/>
        <v/>
      </c>
      <c r="AO1046" s="44" t="str">
        <f t="shared" si="592"/>
        <v/>
      </c>
      <c r="AP1046" s="41" t="str">
        <f>IF(AO1046="","",RANK(AO1046,AO$3:AO$1048576,1)+COUNTIF(AO$3:AO1046,AO1046)-1)</f>
        <v/>
      </c>
      <c r="AQ1046" s="1" t="str">
        <f t="shared" si="574"/>
        <v/>
      </c>
      <c r="AR1046" s="34" t="str">
        <f t="shared" si="575"/>
        <v/>
      </c>
      <c r="AS1046" s="39" t="str">
        <f t="shared" si="576"/>
        <v/>
      </c>
      <c r="AT1046" s="44" t="str">
        <f t="shared" si="588"/>
        <v/>
      </c>
      <c r="AU1046" s="41" t="str">
        <f>IF(AT1046="","",RANK(AT1046,AT$3:AT$1048576,1)+COUNTIF(AT$3:AT1046,AT1046)-1)</f>
        <v/>
      </c>
      <c r="AV1046" s="1" t="str">
        <f t="shared" si="577"/>
        <v/>
      </c>
      <c r="AW1046" s="34" t="str">
        <f t="shared" si="578"/>
        <v/>
      </c>
      <c r="AX1046" s="39" t="str">
        <f t="shared" si="579"/>
        <v/>
      </c>
      <c r="AY1046" s="44" t="str">
        <f t="shared" si="593"/>
        <v/>
      </c>
      <c r="AZ1046" s="41" t="str">
        <f>IF(AY1046="","",RANK(AY1046,AY$3:AY$1048576,1)+COUNTIF(AY$3:AY1046,AY1046)-1)</f>
        <v/>
      </c>
      <c r="BA1046" s="1" t="str">
        <f t="shared" si="580"/>
        <v/>
      </c>
      <c r="BB1046" s="34" t="str">
        <f t="shared" si="581"/>
        <v/>
      </c>
      <c r="BC1046" s="39" t="str">
        <f t="shared" si="582"/>
        <v/>
      </c>
      <c r="BD1046" s="44" t="str">
        <f t="shared" si="594"/>
        <v/>
      </c>
      <c r="BE1046" s="41" t="str">
        <f>IF(BD1046="","",RANK(BD1046,BD$3:BD$1048576,1)+COUNTIF(BD$3:BD1046,BD1046)-1)</f>
        <v/>
      </c>
      <c r="BF1046" s="1" t="str">
        <f t="shared" si="583"/>
        <v/>
      </c>
      <c r="BG1046" s="34" t="str">
        <f t="shared" si="584"/>
        <v/>
      </c>
      <c r="BH1046" s="39" t="str">
        <f t="shared" si="585"/>
        <v/>
      </c>
      <c r="BJ1046" s="3"/>
      <c r="BK1046" s="86"/>
      <c r="BL1046" s="86"/>
      <c r="BM1046" s="86"/>
      <c r="BN1046" s="86"/>
      <c r="BO1046" s="3"/>
      <c r="BP1046" s="86"/>
      <c r="BQ1046" s="86"/>
      <c r="BR1046" s="86"/>
      <c r="BS1046" s="86"/>
      <c r="BT1046" s="3"/>
      <c r="BU1046" s="86"/>
      <c r="BV1046" s="86"/>
      <c r="BW1046" s="86"/>
      <c r="BX1046" s="86"/>
      <c r="BY1046" s="3"/>
      <c r="BZ1046" s="86"/>
      <c r="CA1046" s="86"/>
      <c r="CB1046" s="86"/>
      <c r="CC1046" s="86"/>
    </row>
    <row r="1047" spans="2:81" ht="35.1" customHeight="1" x14ac:dyDescent="0.2">
      <c r="B1047" s="187"/>
      <c r="C1047" s="188"/>
      <c r="D1047" s="189"/>
      <c r="E1047" s="186"/>
      <c r="F1047" s="182"/>
      <c r="G1047" s="184"/>
      <c r="K1047" s="80" t="str">
        <f>IF(O1047="","",COUNT(O$3:O1047))</f>
        <v/>
      </c>
      <c r="L1047" s="80" t="str">
        <f>IF(B1047&lt;&gt;"",B1047,IF(OR(COUNTA($G$3:$G1047)&lt;COUNTA($G$3:$G$1048576),$G1047&lt;&gt;""),L1046,""))</f>
        <v/>
      </c>
      <c r="M1047" s="80" t="str">
        <f>IF(C1047&lt;&gt;"",C1047,IF(OR(COUNTA($G$3:$G1047)&lt;COUNTA($G$3:$G$1048576),$G1047&lt;&gt;""),M1046,""))</f>
        <v/>
      </c>
      <c r="N1047" s="80" t="str">
        <f>IF(D1047&lt;&gt;"",D1047,IF(OR(COUNTA($G$3:$G1047)&lt;COUNTA($G$3:$G$1048576),$G1047&lt;&gt;""),N1046,""))</f>
        <v/>
      </c>
      <c r="O1047" s="81" t="str">
        <f t="shared" si="569"/>
        <v/>
      </c>
      <c r="P1047" s="90" t="str">
        <f>IFERROR(IF(O1047="",IF(COUNT(S$3:S$1048576)=COUNT(S$3:S1047),IF(S1047="","",INDEX(O$3:O1047,MATCH(MAX(K$3:K1047),K$3:K1047,0),0)),INDEX(O$3:O1047,MATCH(MAX(K$3:K1047),K$3:K1047,0),0)),O1047),"")</f>
        <v/>
      </c>
      <c r="Q1047" s="89" t="str">
        <f>IF(R1047="","",COUNT(R$3:R1047))</f>
        <v/>
      </c>
      <c r="R1047" s="80" t="str">
        <f t="shared" si="570"/>
        <v/>
      </c>
      <c r="S1047" s="91" t="str">
        <f>IFERROR(IF(COUNTA($E1047:$G1047)=0,"",IF(AND(R1047="",$O1047=INDEX(O$3:O1047,MATCH(MAX(Q$3:Q1047),Q$3:Q1047,0),0)),INDEX(R$3:R1047,MATCH(MAX(Q$3:Q1047),Q$3:Q1047,0),0),R1047)),"")</f>
        <v/>
      </c>
      <c r="T1047" s="80" t="str">
        <f>IF(U1047="","",COUNT(U$3:U1047))</f>
        <v/>
      </c>
      <c r="U1047" s="80" t="str">
        <f t="shared" si="589"/>
        <v/>
      </c>
      <c r="V1047" s="91" t="str">
        <f>IFERROR(IF(S1047="","",IF(U1047="",IF(AND(E1047="",F1047="",G1047&lt;&gt;"",$O1047=INDEX(O$3:O1047,MATCH(MAX(T$3:T1047),T$3:T1047,0),0)),INDEX(U$3:U1047,MATCH(MAX(T$3:T1047),T$3:T1047,0),0),IF(AND(S1047&lt;&gt;"",U1047=""),0,"")),U1047)),"")</f>
        <v/>
      </c>
      <c r="W1047" s="95" t="str">
        <f t="shared" si="590"/>
        <v/>
      </c>
      <c r="X1047" s="198" t="str">
        <f t="shared" si="571"/>
        <v/>
      </c>
      <c r="Y1047" s="92" t="str">
        <f t="shared" si="591"/>
        <v/>
      </c>
      <c r="Z1047" s="106" t="str">
        <f>IF(P1047="","",COUNTIF($N$3:$N1047,$N1047))</f>
        <v/>
      </c>
      <c r="AA1047" s="92" t="str">
        <f t="shared" si="572"/>
        <v/>
      </c>
      <c r="AB1047" s="92" t="str">
        <f t="shared" si="573"/>
        <v/>
      </c>
      <c r="AC1047" s="92" t="str">
        <f t="shared" si="596"/>
        <v/>
      </c>
      <c r="AD1047" s="92" t="str">
        <f t="shared" si="595"/>
        <v/>
      </c>
      <c r="AE1047" s="92" t="str">
        <f t="shared" si="595"/>
        <v/>
      </c>
      <c r="AF1047" s="92" t="str">
        <f t="shared" si="595"/>
        <v/>
      </c>
      <c r="AG1047" s="92" t="str">
        <f t="shared" si="595"/>
        <v/>
      </c>
      <c r="AH1047" s="92" t="str">
        <f t="shared" si="595"/>
        <v/>
      </c>
      <c r="AI1047" s="92" t="str">
        <f t="shared" si="595"/>
        <v/>
      </c>
      <c r="AJ1047" s="92" t="str">
        <f t="shared" si="595"/>
        <v/>
      </c>
      <c r="AK1047" s="92" t="str">
        <f t="shared" si="595"/>
        <v/>
      </c>
      <c r="AL1047" s="92" t="str">
        <f t="shared" si="595"/>
        <v/>
      </c>
      <c r="AN1047" s="35" t="str">
        <f t="shared" si="587"/>
        <v/>
      </c>
      <c r="AO1047" s="44" t="str">
        <f t="shared" si="592"/>
        <v/>
      </c>
      <c r="AP1047" s="41" t="str">
        <f>IF(AO1047="","",RANK(AO1047,AO$3:AO$1048576,1)+COUNTIF(AO$3:AO1047,AO1047)-1)</f>
        <v/>
      </c>
      <c r="AQ1047" s="1" t="str">
        <f t="shared" si="574"/>
        <v/>
      </c>
      <c r="AR1047" s="34" t="str">
        <f t="shared" si="575"/>
        <v/>
      </c>
      <c r="AS1047" s="39" t="str">
        <f t="shared" si="576"/>
        <v/>
      </c>
      <c r="AT1047" s="44" t="str">
        <f t="shared" si="588"/>
        <v/>
      </c>
      <c r="AU1047" s="41" t="str">
        <f>IF(AT1047="","",RANK(AT1047,AT$3:AT$1048576,1)+COUNTIF(AT$3:AT1047,AT1047)-1)</f>
        <v/>
      </c>
      <c r="AV1047" s="1" t="str">
        <f t="shared" si="577"/>
        <v/>
      </c>
      <c r="AW1047" s="34" t="str">
        <f t="shared" si="578"/>
        <v/>
      </c>
      <c r="AX1047" s="39" t="str">
        <f t="shared" si="579"/>
        <v/>
      </c>
      <c r="AY1047" s="44" t="str">
        <f t="shared" si="593"/>
        <v/>
      </c>
      <c r="AZ1047" s="41" t="str">
        <f>IF(AY1047="","",RANK(AY1047,AY$3:AY$1048576,1)+COUNTIF(AY$3:AY1047,AY1047)-1)</f>
        <v/>
      </c>
      <c r="BA1047" s="1" t="str">
        <f t="shared" si="580"/>
        <v/>
      </c>
      <c r="BB1047" s="34" t="str">
        <f t="shared" si="581"/>
        <v/>
      </c>
      <c r="BC1047" s="39" t="str">
        <f t="shared" si="582"/>
        <v/>
      </c>
      <c r="BD1047" s="44" t="str">
        <f t="shared" si="594"/>
        <v/>
      </c>
      <c r="BE1047" s="41" t="str">
        <f>IF(BD1047="","",RANK(BD1047,BD$3:BD$1048576,1)+COUNTIF(BD$3:BD1047,BD1047)-1)</f>
        <v/>
      </c>
      <c r="BF1047" s="1" t="str">
        <f t="shared" si="583"/>
        <v/>
      </c>
      <c r="BG1047" s="34" t="str">
        <f t="shared" si="584"/>
        <v/>
      </c>
      <c r="BH1047" s="39" t="str">
        <f t="shared" si="585"/>
        <v/>
      </c>
      <c r="BJ1047" s="3"/>
      <c r="BK1047" s="86"/>
      <c r="BL1047" s="86"/>
      <c r="BM1047" s="86"/>
      <c r="BN1047" s="86"/>
      <c r="BO1047" s="3"/>
      <c r="BP1047" s="86"/>
      <c r="BQ1047" s="86"/>
      <c r="BR1047" s="86"/>
      <c r="BS1047" s="86"/>
      <c r="BT1047" s="3"/>
      <c r="BU1047" s="86"/>
      <c r="BV1047" s="86"/>
      <c r="BW1047" s="86"/>
      <c r="BX1047" s="86"/>
      <c r="BY1047" s="3"/>
      <c r="BZ1047" s="86"/>
      <c r="CA1047" s="86"/>
      <c r="CB1047" s="86"/>
      <c r="CC1047" s="86"/>
    </row>
    <row r="1048" spans="2:81" ht="35.1" customHeight="1" x14ac:dyDescent="0.2">
      <c r="B1048" s="187"/>
      <c r="C1048" s="188"/>
      <c r="D1048" s="189"/>
      <c r="E1048" s="186"/>
      <c r="F1048" s="182"/>
      <c r="G1048" s="184"/>
      <c r="K1048" s="80" t="str">
        <f>IF(O1048="","",COUNT(O$3:O1048))</f>
        <v/>
      </c>
      <c r="L1048" s="80" t="str">
        <f>IF(B1048&lt;&gt;"",B1048,IF(OR(COUNTA($G$3:$G1048)&lt;COUNTA($G$3:$G$1048576),$G1048&lt;&gt;""),L1047,""))</f>
        <v/>
      </c>
      <c r="M1048" s="80" t="str">
        <f>IF(C1048&lt;&gt;"",C1048,IF(OR(COUNTA($G$3:$G1048)&lt;COUNTA($G$3:$G$1048576),$G1048&lt;&gt;""),M1047,""))</f>
        <v/>
      </c>
      <c r="N1048" s="80" t="str">
        <f>IF(D1048&lt;&gt;"",D1048,IF(OR(COUNTA($G$3:$G1048)&lt;COUNTA($G$3:$G$1048576),$G1048&lt;&gt;""),N1047,""))</f>
        <v/>
      </c>
      <c r="O1048" s="81" t="str">
        <f t="shared" si="569"/>
        <v/>
      </c>
      <c r="P1048" s="90" t="str">
        <f>IFERROR(IF(O1048="",IF(COUNT(S$3:S$1048576)=COUNT(S$3:S1048),IF(S1048="","",INDEX(O$3:O1048,MATCH(MAX(K$3:K1048),K$3:K1048,0),0)),INDEX(O$3:O1048,MATCH(MAX(K$3:K1048),K$3:K1048,0),0)),O1048),"")</f>
        <v/>
      </c>
      <c r="Q1048" s="89" t="str">
        <f>IF(R1048="","",COUNT(R$3:R1048))</f>
        <v/>
      </c>
      <c r="R1048" s="80" t="str">
        <f t="shared" si="570"/>
        <v/>
      </c>
      <c r="S1048" s="91" t="str">
        <f>IFERROR(IF(COUNTA($E1048:$G1048)=0,"",IF(AND(R1048="",$O1048=INDEX(O$3:O1048,MATCH(MAX(Q$3:Q1048),Q$3:Q1048,0),0)),INDEX(R$3:R1048,MATCH(MAX(Q$3:Q1048),Q$3:Q1048,0),0),R1048)),"")</f>
        <v/>
      </c>
      <c r="T1048" s="80" t="str">
        <f>IF(U1048="","",COUNT(U$3:U1048))</f>
        <v/>
      </c>
      <c r="U1048" s="80" t="str">
        <f t="shared" si="589"/>
        <v/>
      </c>
      <c r="V1048" s="91" t="str">
        <f>IFERROR(IF(S1048="","",IF(U1048="",IF(AND(E1048="",F1048="",G1048&lt;&gt;"",$O1048=INDEX(O$3:O1048,MATCH(MAX(T$3:T1048),T$3:T1048,0),0)),INDEX(U$3:U1048,MATCH(MAX(T$3:T1048),T$3:T1048,0),0),IF(AND(S1048&lt;&gt;"",U1048=""),0,"")),U1048)),"")</f>
        <v/>
      </c>
      <c r="W1048" s="95" t="str">
        <f t="shared" si="590"/>
        <v/>
      </c>
      <c r="X1048" s="198" t="str">
        <f t="shared" si="571"/>
        <v/>
      </c>
      <c r="Y1048" s="92" t="str">
        <f t="shared" si="591"/>
        <v/>
      </c>
      <c r="Z1048" s="106" t="str">
        <f>IF(P1048="","",COUNTIF($N$3:$N1048,$N1048))</f>
        <v/>
      </c>
      <c r="AA1048" s="92" t="str">
        <f t="shared" si="572"/>
        <v/>
      </c>
      <c r="AB1048" s="92" t="str">
        <f t="shared" si="573"/>
        <v/>
      </c>
      <c r="AC1048" s="92" t="str">
        <f t="shared" si="596"/>
        <v/>
      </c>
      <c r="AD1048" s="92" t="str">
        <f t="shared" si="595"/>
        <v/>
      </c>
      <c r="AE1048" s="92" t="str">
        <f t="shared" si="595"/>
        <v/>
      </c>
      <c r="AF1048" s="92" t="str">
        <f t="shared" si="595"/>
        <v/>
      </c>
      <c r="AG1048" s="92" t="str">
        <f t="shared" si="595"/>
        <v/>
      </c>
      <c r="AH1048" s="92" t="str">
        <f t="shared" si="595"/>
        <v/>
      </c>
      <c r="AI1048" s="92" t="str">
        <f t="shared" si="595"/>
        <v/>
      </c>
      <c r="AJ1048" s="92" t="str">
        <f t="shared" si="595"/>
        <v/>
      </c>
      <c r="AK1048" s="92" t="str">
        <f t="shared" si="595"/>
        <v/>
      </c>
      <c r="AL1048" s="92" t="str">
        <f t="shared" si="595"/>
        <v/>
      </c>
      <c r="AN1048" s="35" t="str">
        <f t="shared" si="587"/>
        <v/>
      </c>
      <c r="AO1048" s="44" t="str">
        <f t="shared" si="592"/>
        <v/>
      </c>
      <c r="AP1048" s="41" t="str">
        <f>IF(AO1048="","",RANK(AO1048,AO$3:AO$1048576,1)+COUNTIF(AO$3:AO1048,AO1048)-1)</f>
        <v/>
      </c>
      <c r="AQ1048" s="1" t="str">
        <f t="shared" si="574"/>
        <v/>
      </c>
      <c r="AR1048" s="34" t="str">
        <f t="shared" si="575"/>
        <v/>
      </c>
      <c r="AS1048" s="39" t="str">
        <f t="shared" si="576"/>
        <v/>
      </c>
      <c r="AT1048" s="44" t="str">
        <f t="shared" si="588"/>
        <v/>
      </c>
      <c r="AU1048" s="41" t="str">
        <f>IF(AT1048="","",RANK(AT1048,AT$3:AT$1048576,1)+COUNTIF(AT$3:AT1048,AT1048)-1)</f>
        <v/>
      </c>
      <c r="AV1048" s="1" t="str">
        <f t="shared" si="577"/>
        <v/>
      </c>
      <c r="AW1048" s="34" t="str">
        <f t="shared" si="578"/>
        <v/>
      </c>
      <c r="AX1048" s="39" t="str">
        <f t="shared" si="579"/>
        <v/>
      </c>
      <c r="AY1048" s="44" t="str">
        <f t="shared" si="593"/>
        <v/>
      </c>
      <c r="AZ1048" s="41" t="str">
        <f>IF(AY1048="","",RANK(AY1048,AY$3:AY$1048576,1)+COUNTIF(AY$3:AY1048,AY1048)-1)</f>
        <v/>
      </c>
      <c r="BA1048" s="1" t="str">
        <f t="shared" si="580"/>
        <v/>
      </c>
      <c r="BB1048" s="34" t="str">
        <f t="shared" si="581"/>
        <v/>
      </c>
      <c r="BC1048" s="39" t="str">
        <f t="shared" si="582"/>
        <v/>
      </c>
      <c r="BD1048" s="44" t="str">
        <f t="shared" si="594"/>
        <v/>
      </c>
      <c r="BE1048" s="41" t="str">
        <f>IF(BD1048="","",RANK(BD1048,BD$3:BD$1048576,1)+COUNTIF(BD$3:BD1048,BD1048)-1)</f>
        <v/>
      </c>
      <c r="BF1048" s="1" t="str">
        <f t="shared" si="583"/>
        <v/>
      </c>
      <c r="BG1048" s="34" t="str">
        <f t="shared" si="584"/>
        <v/>
      </c>
      <c r="BH1048" s="39" t="str">
        <f t="shared" si="585"/>
        <v/>
      </c>
      <c r="BJ1048" s="3"/>
      <c r="BK1048" s="86"/>
      <c r="BL1048" s="86"/>
      <c r="BM1048" s="86"/>
      <c r="BN1048" s="86"/>
      <c r="BO1048" s="3"/>
      <c r="BP1048" s="86"/>
      <c r="BQ1048" s="86"/>
      <c r="BR1048" s="86"/>
      <c r="BS1048" s="86"/>
      <c r="BT1048" s="3"/>
      <c r="BU1048" s="86"/>
      <c r="BV1048" s="86"/>
      <c r="BW1048" s="86"/>
      <c r="BX1048" s="86"/>
      <c r="BY1048" s="3"/>
      <c r="BZ1048" s="86"/>
      <c r="CA1048" s="86"/>
      <c r="CB1048" s="86"/>
      <c r="CC1048" s="86"/>
    </row>
    <row r="1049" spans="2:81" ht="35.1" customHeight="1" x14ac:dyDescent="0.2">
      <c r="B1049" s="187"/>
      <c r="C1049" s="188"/>
      <c r="D1049" s="189"/>
      <c r="E1049" s="186"/>
      <c r="F1049" s="182"/>
      <c r="G1049" s="184"/>
      <c r="K1049" s="80" t="str">
        <f>IF(O1049="","",COUNT(O$3:O1049))</f>
        <v/>
      </c>
      <c r="L1049" s="80" t="str">
        <f>IF(B1049&lt;&gt;"",B1049,IF(OR(COUNTA($G$3:$G1049)&lt;COUNTA($G$3:$G$1048576),$G1049&lt;&gt;""),L1048,""))</f>
        <v/>
      </c>
      <c r="M1049" s="80" t="str">
        <f>IF(C1049&lt;&gt;"",C1049,IF(OR(COUNTA($G$3:$G1049)&lt;COUNTA($G$3:$G$1048576),$G1049&lt;&gt;""),M1048,""))</f>
        <v/>
      </c>
      <c r="N1049" s="80" t="str">
        <f>IF(D1049&lt;&gt;"",D1049,IF(OR(COUNTA($G$3:$G1049)&lt;COUNTA($G$3:$G$1048576),$G1049&lt;&gt;""),N1048,""))</f>
        <v/>
      </c>
      <c r="O1049" s="81" t="str">
        <f t="shared" si="569"/>
        <v/>
      </c>
      <c r="P1049" s="90" t="str">
        <f>IFERROR(IF(O1049="",IF(COUNT(S$3:S$1048576)=COUNT(S$3:S1049),IF(S1049="","",INDEX(O$3:O1049,MATCH(MAX(K$3:K1049),K$3:K1049,0),0)),INDEX(O$3:O1049,MATCH(MAX(K$3:K1049),K$3:K1049,0),0)),O1049),"")</f>
        <v/>
      </c>
      <c r="Q1049" s="89" t="str">
        <f>IF(R1049="","",COUNT(R$3:R1049))</f>
        <v/>
      </c>
      <c r="R1049" s="80" t="str">
        <f t="shared" si="570"/>
        <v/>
      </c>
      <c r="S1049" s="91" t="str">
        <f>IFERROR(IF(COUNTA($E1049:$G1049)=0,"",IF(AND(R1049="",$O1049=INDEX(O$3:O1049,MATCH(MAX(Q$3:Q1049),Q$3:Q1049,0),0)),INDEX(R$3:R1049,MATCH(MAX(Q$3:Q1049),Q$3:Q1049,0),0),R1049)),"")</f>
        <v/>
      </c>
      <c r="T1049" s="80" t="str">
        <f>IF(U1049="","",COUNT(U$3:U1049))</f>
        <v/>
      </c>
      <c r="U1049" s="80" t="str">
        <f t="shared" si="589"/>
        <v/>
      </c>
      <c r="V1049" s="91" t="str">
        <f>IFERROR(IF(S1049="","",IF(U1049="",IF(AND(E1049="",F1049="",G1049&lt;&gt;"",$O1049=INDEX(O$3:O1049,MATCH(MAX(T$3:T1049),T$3:T1049,0),0)),INDEX(U$3:U1049,MATCH(MAX(T$3:T1049),T$3:T1049,0),0),IF(AND(S1049&lt;&gt;"",U1049=""),0,"")),U1049)),"")</f>
        <v/>
      </c>
      <c r="W1049" s="95" t="str">
        <f t="shared" si="590"/>
        <v/>
      </c>
      <c r="X1049" s="198" t="str">
        <f t="shared" si="571"/>
        <v/>
      </c>
      <c r="Y1049" s="92" t="str">
        <f t="shared" si="591"/>
        <v/>
      </c>
      <c r="Z1049" s="106" t="str">
        <f>IF(P1049="","",COUNTIF($N$3:$N1049,$N1049))</f>
        <v/>
      </c>
      <c r="AA1049" s="92" t="str">
        <f t="shared" si="572"/>
        <v/>
      </c>
      <c r="AB1049" s="92" t="str">
        <f t="shared" si="573"/>
        <v/>
      </c>
      <c r="AC1049" s="92" t="str">
        <f t="shared" si="596"/>
        <v/>
      </c>
      <c r="AD1049" s="92" t="str">
        <f t="shared" si="595"/>
        <v/>
      </c>
      <c r="AE1049" s="92" t="str">
        <f t="shared" si="595"/>
        <v/>
      </c>
      <c r="AF1049" s="92" t="str">
        <f t="shared" si="595"/>
        <v/>
      </c>
      <c r="AG1049" s="92" t="str">
        <f t="shared" si="595"/>
        <v/>
      </c>
      <c r="AH1049" s="92" t="str">
        <f t="shared" si="595"/>
        <v/>
      </c>
      <c r="AI1049" s="92" t="str">
        <f t="shared" si="595"/>
        <v/>
      </c>
      <c r="AJ1049" s="92" t="str">
        <f t="shared" si="595"/>
        <v/>
      </c>
      <c r="AK1049" s="92" t="str">
        <f t="shared" si="595"/>
        <v/>
      </c>
      <c r="AL1049" s="92" t="str">
        <f t="shared" si="595"/>
        <v/>
      </c>
      <c r="AN1049" s="35" t="str">
        <f t="shared" si="587"/>
        <v/>
      </c>
      <c r="AO1049" s="44" t="str">
        <f t="shared" si="592"/>
        <v/>
      </c>
      <c r="AP1049" s="41" t="str">
        <f>IF(AO1049="","",RANK(AO1049,AO$3:AO$1048576,1)+COUNTIF(AO$3:AO1049,AO1049)-1)</f>
        <v/>
      </c>
      <c r="AQ1049" s="1" t="str">
        <f t="shared" si="574"/>
        <v/>
      </c>
      <c r="AR1049" s="34" t="str">
        <f t="shared" si="575"/>
        <v/>
      </c>
      <c r="AS1049" s="39" t="str">
        <f t="shared" si="576"/>
        <v/>
      </c>
      <c r="AT1049" s="44" t="str">
        <f t="shared" si="588"/>
        <v/>
      </c>
      <c r="AU1049" s="41" t="str">
        <f>IF(AT1049="","",RANK(AT1049,AT$3:AT$1048576,1)+COUNTIF(AT$3:AT1049,AT1049)-1)</f>
        <v/>
      </c>
      <c r="AV1049" s="1" t="str">
        <f t="shared" si="577"/>
        <v/>
      </c>
      <c r="AW1049" s="34" t="str">
        <f t="shared" si="578"/>
        <v/>
      </c>
      <c r="AX1049" s="39" t="str">
        <f t="shared" si="579"/>
        <v/>
      </c>
      <c r="AY1049" s="44" t="str">
        <f t="shared" si="593"/>
        <v/>
      </c>
      <c r="AZ1049" s="41" t="str">
        <f>IF(AY1049="","",RANK(AY1049,AY$3:AY$1048576,1)+COUNTIF(AY$3:AY1049,AY1049)-1)</f>
        <v/>
      </c>
      <c r="BA1049" s="1" t="str">
        <f t="shared" si="580"/>
        <v/>
      </c>
      <c r="BB1049" s="34" t="str">
        <f t="shared" si="581"/>
        <v/>
      </c>
      <c r="BC1049" s="39" t="str">
        <f t="shared" si="582"/>
        <v/>
      </c>
      <c r="BD1049" s="44" t="str">
        <f t="shared" si="594"/>
        <v/>
      </c>
      <c r="BE1049" s="41" t="str">
        <f>IF(BD1049="","",RANK(BD1049,BD$3:BD$1048576,1)+COUNTIF(BD$3:BD1049,BD1049)-1)</f>
        <v/>
      </c>
      <c r="BF1049" s="1" t="str">
        <f t="shared" si="583"/>
        <v/>
      </c>
      <c r="BG1049" s="34" t="str">
        <f t="shared" si="584"/>
        <v/>
      </c>
      <c r="BH1049" s="39" t="str">
        <f t="shared" si="585"/>
        <v/>
      </c>
      <c r="BJ1049" s="3"/>
      <c r="BK1049" s="86"/>
      <c r="BL1049" s="86"/>
      <c r="BM1049" s="86"/>
      <c r="BN1049" s="86"/>
      <c r="BO1049" s="3"/>
      <c r="BP1049" s="86"/>
      <c r="BQ1049" s="86"/>
      <c r="BR1049" s="86"/>
      <c r="BS1049" s="86"/>
      <c r="BT1049" s="3"/>
      <c r="BU1049" s="86"/>
      <c r="BV1049" s="86"/>
      <c r="BW1049" s="86"/>
      <c r="BX1049" s="86"/>
      <c r="BY1049" s="3"/>
      <c r="BZ1049" s="86"/>
      <c r="CA1049" s="86"/>
      <c r="CB1049" s="86"/>
      <c r="CC1049" s="86"/>
    </row>
    <row r="1050" spans="2:81" ht="35.1" customHeight="1" x14ac:dyDescent="0.2">
      <c r="B1050" s="187"/>
      <c r="C1050" s="188"/>
      <c r="D1050" s="189"/>
      <c r="E1050" s="186"/>
      <c r="F1050" s="182"/>
      <c r="G1050" s="184"/>
      <c r="K1050" s="80" t="str">
        <f>IF(O1050="","",COUNT(O$3:O1050))</f>
        <v/>
      </c>
      <c r="L1050" s="80" t="str">
        <f>IF(B1050&lt;&gt;"",B1050,IF(OR(COUNTA($G$3:$G1050)&lt;COUNTA($G$3:$G$1048576),$G1050&lt;&gt;""),L1049,""))</f>
        <v/>
      </c>
      <c r="M1050" s="80" t="str">
        <f>IF(C1050&lt;&gt;"",C1050,IF(OR(COUNTA($G$3:$G1050)&lt;COUNTA($G$3:$G$1048576),$G1050&lt;&gt;""),M1049,""))</f>
        <v/>
      </c>
      <c r="N1050" s="80" t="str">
        <f>IF(D1050&lt;&gt;"",D1050,IF(OR(COUNTA($G$3:$G1050)&lt;COUNTA($G$3:$G$1048576),$G1050&lt;&gt;""),N1049,""))</f>
        <v/>
      </c>
      <c r="O1050" s="81" t="str">
        <f t="shared" si="569"/>
        <v/>
      </c>
      <c r="P1050" s="90" t="str">
        <f>IFERROR(IF(O1050="",IF(COUNT(S$3:S$1048576)=COUNT(S$3:S1050),IF(S1050="","",INDEX(O$3:O1050,MATCH(MAX(K$3:K1050),K$3:K1050,0),0)),INDEX(O$3:O1050,MATCH(MAX(K$3:K1050),K$3:K1050,0),0)),O1050),"")</f>
        <v/>
      </c>
      <c r="Q1050" s="89" t="str">
        <f>IF(R1050="","",COUNT(R$3:R1050))</f>
        <v/>
      </c>
      <c r="R1050" s="80" t="str">
        <f t="shared" si="570"/>
        <v/>
      </c>
      <c r="S1050" s="91" t="str">
        <f>IFERROR(IF(COUNTA($E1050:$G1050)=0,"",IF(AND(R1050="",$O1050=INDEX(O$3:O1050,MATCH(MAX(Q$3:Q1050),Q$3:Q1050,0),0)),INDEX(R$3:R1050,MATCH(MAX(Q$3:Q1050),Q$3:Q1050,0),0),R1050)),"")</f>
        <v/>
      </c>
      <c r="T1050" s="80" t="str">
        <f>IF(U1050="","",COUNT(U$3:U1050))</f>
        <v/>
      </c>
      <c r="U1050" s="80" t="str">
        <f t="shared" si="589"/>
        <v/>
      </c>
      <c r="V1050" s="91" t="str">
        <f>IFERROR(IF(S1050="","",IF(U1050="",IF(AND(E1050="",F1050="",G1050&lt;&gt;"",$O1050=INDEX(O$3:O1050,MATCH(MAX(T$3:T1050),T$3:T1050,0),0)),INDEX(U$3:U1050,MATCH(MAX(T$3:T1050),T$3:T1050,0),0),IF(AND(S1050&lt;&gt;"",U1050=""),0,"")),U1050)),"")</f>
        <v/>
      </c>
      <c r="W1050" s="95" t="str">
        <f t="shared" si="590"/>
        <v/>
      </c>
      <c r="X1050" s="198" t="str">
        <f t="shared" si="571"/>
        <v/>
      </c>
      <c r="Y1050" s="92" t="str">
        <f t="shared" si="591"/>
        <v/>
      </c>
      <c r="Z1050" s="106" t="str">
        <f>IF(P1050="","",COUNTIF($N$3:$N1050,$N1050))</f>
        <v/>
      </c>
      <c r="AA1050" s="92" t="str">
        <f t="shared" si="572"/>
        <v/>
      </c>
      <c r="AB1050" s="92" t="str">
        <f t="shared" si="573"/>
        <v/>
      </c>
      <c r="AC1050" s="92" t="str">
        <f t="shared" si="596"/>
        <v/>
      </c>
      <c r="AD1050" s="92" t="str">
        <f t="shared" si="595"/>
        <v/>
      </c>
      <c r="AE1050" s="92" t="str">
        <f t="shared" si="595"/>
        <v/>
      </c>
      <c r="AF1050" s="92" t="str">
        <f t="shared" si="595"/>
        <v/>
      </c>
      <c r="AG1050" s="92" t="str">
        <f t="shared" si="595"/>
        <v/>
      </c>
      <c r="AH1050" s="92" t="str">
        <f t="shared" si="595"/>
        <v/>
      </c>
      <c r="AI1050" s="92" t="str">
        <f t="shared" si="595"/>
        <v/>
      </c>
      <c r="AJ1050" s="92" t="str">
        <f t="shared" si="595"/>
        <v/>
      </c>
      <c r="AK1050" s="92" t="str">
        <f t="shared" si="595"/>
        <v/>
      </c>
      <c r="AL1050" s="92" t="str">
        <f t="shared" si="595"/>
        <v/>
      </c>
      <c r="AN1050" s="35" t="str">
        <f t="shared" si="587"/>
        <v/>
      </c>
      <c r="AO1050" s="44" t="str">
        <f t="shared" si="592"/>
        <v/>
      </c>
      <c r="AP1050" s="41" t="str">
        <f>IF(AO1050="","",RANK(AO1050,AO$3:AO$1048576,1)+COUNTIF(AO$3:AO1050,AO1050)-1)</f>
        <v/>
      </c>
      <c r="AQ1050" s="1" t="str">
        <f t="shared" si="574"/>
        <v/>
      </c>
      <c r="AR1050" s="34" t="str">
        <f t="shared" si="575"/>
        <v/>
      </c>
      <c r="AS1050" s="39" t="str">
        <f t="shared" si="576"/>
        <v/>
      </c>
      <c r="AT1050" s="44" t="str">
        <f t="shared" si="588"/>
        <v/>
      </c>
      <c r="AU1050" s="41" t="str">
        <f>IF(AT1050="","",RANK(AT1050,AT$3:AT$1048576,1)+COUNTIF(AT$3:AT1050,AT1050)-1)</f>
        <v/>
      </c>
      <c r="AV1050" s="1" t="str">
        <f t="shared" si="577"/>
        <v/>
      </c>
      <c r="AW1050" s="34" t="str">
        <f t="shared" si="578"/>
        <v/>
      </c>
      <c r="AX1050" s="39" t="str">
        <f t="shared" si="579"/>
        <v/>
      </c>
      <c r="AY1050" s="44" t="str">
        <f t="shared" si="593"/>
        <v/>
      </c>
      <c r="AZ1050" s="41" t="str">
        <f>IF(AY1050="","",RANK(AY1050,AY$3:AY$1048576,1)+COUNTIF(AY$3:AY1050,AY1050)-1)</f>
        <v/>
      </c>
      <c r="BA1050" s="1" t="str">
        <f t="shared" si="580"/>
        <v/>
      </c>
      <c r="BB1050" s="34" t="str">
        <f t="shared" si="581"/>
        <v/>
      </c>
      <c r="BC1050" s="39" t="str">
        <f t="shared" si="582"/>
        <v/>
      </c>
      <c r="BD1050" s="44" t="str">
        <f t="shared" si="594"/>
        <v/>
      </c>
      <c r="BE1050" s="41" t="str">
        <f>IF(BD1050="","",RANK(BD1050,BD$3:BD$1048576,1)+COUNTIF(BD$3:BD1050,BD1050)-1)</f>
        <v/>
      </c>
      <c r="BF1050" s="1" t="str">
        <f t="shared" si="583"/>
        <v/>
      </c>
      <c r="BG1050" s="34" t="str">
        <f t="shared" si="584"/>
        <v/>
      </c>
      <c r="BH1050" s="39" t="str">
        <f t="shared" si="585"/>
        <v/>
      </c>
      <c r="BJ1050" s="3"/>
      <c r="BK1050" s="86"/>
      <c r="BL1050" s="86"/>
      <c r="BM1050" s="86"/>
      <c r="BN1050" s="86"/>
      <c r="BO1050" s="3"/>
      <c r="BP1050" s="86"/>
      <c r="BQ1050" s="86"/>
      <c r="BR1050" s="86"/>
      <c r="BS1050" s="86"/>
      <c r="BT1050" s="3"/>
      <c r="BU1050" s="86"/>
      <c r="BV1050" s="86"/>
      <c r="BW1050" s="86"/>
      <c r="BX1050" s="86"/>
      <c r="BY1050" s="3"/>
      <c r="BZ1050" s="86"/>
      <c r="CA1050" s="86"/>
      <c r="CB1050" s="86"/>
      <c r="CC1050" s="86"/>
    </row>
    <row r="1051" spans="2:81" ht="35.1" customHeight="1" x14ac:dyDescent="0.2">
      <c r="B1051" s="187"/>
      <c r="C1051" s="188"/>
      <c r="D1051" s="189"/>
      <c r="E1051" s="186"/>
      <c r="F1051" s="182"/>
      <c r="G1051" s="184"/>
      <c r="K1051" s="80" t="str">
        <f>IF(O1051="","",COUNT(O$3:O1051))</f>
        <v/>
      </c>
      <c r="L1051" s="80" t="str">
        <f>IF(B1051&lt;&gt;"",B1051,IF(OR(COUNTA($G$3:$G1051)&lt;COUNTA($G$3:$G$1048576),$G1051&lt;&gt;""),L1050,""))</f>
        <v/>
      </c>
      <c r="M1051" s="80" t="str">
        <f>IF(C1051&lt;&gt;"",C1051,IF(OR(COUNTA($G$3:$G1051)&lt;COUNTA($G$3:$G$1048576),$G1051&lt;&gt;""),M1050,""))</f>
        <v/>
      </c>
      <c r="N1051" s="80" t="str">
        <f>IF(D1051&lt;&gt;"",D1051,IF(OR(COUNTA($G$3:$G1051)&lt;COUNTA($G$3:$G$1048576),$G1051&lt;&gt;""),N1050,""))</f>
        <v/>
      </c>
      <c r="O1051" s="81" t="str">
        <f t="shared" si="569"/>
        <v/>
      </c>
      <c r="P1051" s="90" t="str">
        <f>IFERROR(IF(O1051="",IF(COUNT(S$3:S$1048576)=COUNT(S$3:S1051),IF(S1051="","",INDEX(O$3:O1051,MATCH(MAX(K$3:K1051),K$3:K1051,0),0)),INDEX(O$3:O1051,MATCH(MAX(K$3:K1051),K$3:K1051,0),0)),O1051),"")</f>
        <v/>
      </c>
      <c r="Q1051" s="89" t="str">
        <f>IF(R1051="","",COUNT(R$3:R1051))</f>
        <v/>
      </c>
      <c r="R1051" s="80" t="str">
        <f t="shared" si="570"/>
        <v/>
      </c>
      <c r="S1051" s="91" t="str">
        <f>IFERROR(IF(COUNTA($E1051:$G1051)=0,"",IF(AND(R1051="",$O1051=INDEX(O$3:O1051,MATCH(MAX(Q$3:Q1051),Q$3:Q1051,0),0)),INDEX(R$3:R1051,MATCH(MAX(Q$3:Q1051),Q$3:Q1051,0),0),R1051)),"")</f>
        <v/>
      </c>
      <c r="T1051" s="80" t="str">
        <f>IF(U1051="","",COUNT(U$3:U1051))</f>
        <v/>
      </c>
      <c r="U1051" s="80" t="str">
        <f t="shared" si="589"/>
        <v/>
      </c>
      <c r="V1051" s="91" t="str">
        <f>IFERROR(IF(S1051="","",IF(U1051="",IF(AND(E1051="",F1051="",G1051&lt;&gt;"",$O1051=INDEX(O$3:O1051,MATCH(MAX(T$3:T1051),T$3:T1051,0),0)),INDEX(U$3:U1051,MATCH(MAX(T$3:T1051),T$3:T1051,0),0),IF(AND(S1051&lt;&gt;"",U1051=""),0,"")),U1051)),"")</f>
        <v/>
      </c>
      <c r="W1051" s="95" t="str">
        <f t="shared" si="590"/>
        <v/>
      </c>
      <c r="X1051" s="198" t="str">
        <f t="shared" si="571"/>
        <v/>
      </c>
      <c r="Y1051" s="92" t="str">
        <f t="shared" si="591"/>
        <v/>
      </c>
      <c r="Z1051" s="106" t="str">
        <f>IF(P1051="","",COUNTIF($N$3:$N1051,$N1051))</f>
        <v/>
      </c>
      <c r="AA1051" s="92" t="str">
        <f t="shared" si="572"/>
        <v/>
      </c>
      <c r="AB1051" s="92" t="str">
        <f t="shared" si="573"/>
        <v/>
      </c>
      <c r="AC1051" s="92" t="str">
        <f t="shared" si="596"/>
        <v/>
      </c>
      <c r="AD1051" s="92" t="str">
        <f t="shared" si="595"/>
        <v/>
      </c>
      <c r="AE1051" s="92" t="str">
        <f t="shared" si="595"/>
        <v/>
      </c>
      <c r="AF1051" s="92" t="str">
        <f t="shared" si="595"/>
        <v/>
      </c>
      <c r="AG1051" s="92" t="str">
        <f t="shared" si="595"/>
        <v/>
      </c>
      <c r="AH1051" s="92" t="str">
        <f t="shared" si="595"/>
        <v/>
      </c>
      <c r="AI1051" s="92" t="str">
        <f t="shared" si="595"/>
        <v/>
      </c>
      <c r="AJ1051" s="92" t="str">
        <f t="shared" si="595"/>
        <v/>
      </c>
      <c r="AK1051" s="92" t="str">
        <f t="shared" si="595"/>
        <v/>
      </c>
      <c r="AL1051" s="92" t="str">
        <f t="shared" si="595"/>
        <v/>
      </c>
      <c r="AN1051" s="35" t="str">
        <f t="shared" si="587"/>
        <v/>
      </c>
      <c r="AO1051" s="44" t="str">
        <f t="shared" si="592"/>
        <v/>
      </c>
      <c r="AP1051" s="41" t="str">
        <f>IF(AO1051="","",RANK(AO1051,AO$3:AO$1048576,1)+COUNTIF(AO$3:AO1051,AO1051)-1)</f>
        <v/>
      </c>
      <c r="AQ1051" s="1" t="str">
        <f t="shared" si="574"/>
        <v/>
      </c>
      <c r="AR1051" s="34" t="str">
        <f t="shared" si="575"/>
        <v/>
      </c>
      <c r="AS1051" s="39" t="str">
        <f t="shared" si="576"/>
        <v/>
      </c>
      <c r="AT1051" s="44" t="str">
        <f t="shared" si="588"/>
        <v/>
      </c>
      <c r="AU1051" s="41" t="str">
        <f>IF(AT1051="","",RANK(AT1051,AT$3:AT$1048576,1)+COUNTIF(AT$3:AT1051,AT1051)-1)</f>
        <v/>
      </c>
      <c r="AV1051" s="1" t="str">
        <f t="shared" si="577"/>
        <v/>
      </c>
      <c r="AW1051" s="34" t="str">
        <f t="shared" si="578"/>
        <v/>
      </c>
      <c r="AX1051" s="39" t="str">
        <f t="shared" si="579"/>
        <v/>
      </c>
      <c r="AY1051" s="44" t="str">
        <f t="shared" si="593"/>
        <v/>
      </c>
      <c r="AZ1051" s="41" t="str">
        <f>IF(AY1051="","",RANK(AY1051,AY$3:AY$1048576,1)+COUNTIF(AY$3:AY1051,AY1051)-1)</f>
        <v/>
      </c>
      <c r="BA1051" s="1" t="str">
        <f t="shared" si="580"/>
        <v/>
      </c>
      <c r="BB1051" s="34" t="str">
        <f t="shared" si="581"/>
        <v/>
      </c>
      <c r="BC1051" s="39" t="str">
        <f t="shared" si="582"/>
        <v/>
      </c>
      <c r="BD1051" s="44" t="str">
        <f t="shared" si="594"/>
        <v/>
      </c>
      <c r="BE1051" s="41" t="str">
        <f>IF(BD1051="","",RANK(BD1051,BD$3:BD$1048576,1)+COUNTIF(BD$3:BD1051,BD1051)-1)</f>
        <v/>
      </c>
      <c r="BF1051" s="1" t="str">
        <f t="shared" si="583"/>
        <v/>
      </c>
      <c r="BG1051" s="34" t="str">
        <f t="shared" si="584"/>
        <v/>
      </c>
      <c r="BH1051" s="39" t="str">
        <f t="shared" si="585"/>
        <v/>
      </c>
      <c r="BJ1051" s="3"/>
      <c r="BK1051" s="86"/>
      <c r="BL1051" s="86"/>
      <c r="BM1051" s="86"/>
      <c r="BN1051" s="86"/>
      <c r="BO1051" s="3"/>
      <c r="BP1051" s="86"/>
      <c r="BQ1051" s="86"/>
      <c r="BR1051" s="86"/>
      <c r="BS1051" s="86"/>
      <c r="BT1051" s="3"/>
      <c r="BU1051" s="86"/>
      <c r="BV1051" s="86"/>
      <c r="BW1051" s="86"/>
      <c r="BX1051" s="86"/>
      <c r="BY1051" s="3"/>
      <c r="BZ1051" s="86"/>
      <c r="CA1051" s="86"/>
      <c r="CB1051" s="86"/>
      <c r="CC1051" s="86"/>
    </row>
    <row r="1052" spans="2:81" ht="35.1" customHeight="1" x14ac:dyDescent="0.2">
      <c r="B1052" s="187"/>
      <c r="C1052" s="188"/>
      <c r="D1052" s="189"/>
      <c r="E1052" s="186"/>
      <c r="F1052" s="182"/>
      <c r="G1052" s="184"/>
      <c r="K1052" s="80" t="str">
        <f>IF(O1052="","",COUNT(O$3:O1052))</f>
        <v/>
      </c>
      <c r="L1052" s="80" t="str">
        <f>IF(B1052&lt;&gt;"",B1052,IF(OR(COUNTA($G$3:$G1052)&lt;COUNTA($G$3:$G$1048576),$G1052&lt;&gt;""),L1051,""))</f>
        <v/>
      </c>
      <c r="M1052" s="80" t="str">
        <f>IF(C1052&lt;&gt;"",C1052,IF(OR(COUNTA($G$3:$G1052)&lt;COUNTA($G$3:$G$1048576),$G1052&lt;&gt;""),M1051,""))</f>
        <v/>
      </c>
      <c r="N1052" s="80" t="str">
        <f>IF(D1052&lt;&gt;"",D1052,IF(OR(COUNTA($G$3:$G1052)&lt;COUNTA($G$3:$G$1048576),$G1052&lt;&gt;""),N1051,""))</f>
        <v/>
      </c>
      <c r="O1052" s="81" t="str">
        <f t="shared" si="569"/>
        <v/>
      </c>
      <c r="P1052" s="90" t="str">
        <f>IFERROR(IF(O1052="",IF(COUNT(S$3:S$1048576)=COUNT(S$3:S1052),IF(S1052="","",INDEX(O$3:O1052,MATCH(MAX(K$3:K1052),K$3:K1052,0),0)),INDEX(O$3:O1052,MATCH(MAX(K$3:K1052),K$3:K1052,0),0)),O1052),"")</f>
        <v/>
      </c>
      <c r="Q1052" s="89" t="str">
        <f>IF(R1052="","",COUNT(R$3:R1052))</f>
        <v/>
      </c>
      <c r="R1052" s="80" t="str">
        <f t="shared" si="570"/>
        <v/>
      </c>
      <c r="S1052" s="91" t="str">
        <f>IFERROR(IF(COUNTA($E1052:$G1052)=0,"",IF(AND(R1052="",$O1052=INDEX(O$3:O1052,MATCH(MAX(Q$3:Q1052),Q$3:Q1052,0),0)),INDEX(R$3:R1052,MATCH(MAX(Q$3:Q1052),Q$3:Q1052,0),0),R1052)),"")</f>
        <v/>
      </c>
      <c r="T1052" s="80" t="str">
        <f>IF(U1052="","",COUNT(U$3:U1052))</f>
        <v/>
      </c>
      <c r="U1052" s="80" t="str">
        <f t="shared" si="589"/>
        <v/>
      </c>
      <c r="V1052" s="91" t="str">
        <f>IFERROR(IF(S1052="","",IF(U1052="",IF(AND(E1052="",F1052="",G1052&lt;&gt;"",$O1052=INDEX(O$3:O1052,MATCH(MAX(T$3:T1052),T$3:T1052,0),0)),INDEX(U$3:U1052,MATCH(MAX(T$3:T1052),T$3:T1052,0),0),IF(AND(S1052&lt;&gt;"",U1052=""),0,"")),U1052)),"")</f>
        <v/>
      </c>
      <c r="W1052" s="95" t="str">
        <f t="shared" si="590"/>
        <v/>
      </c>
      <c r="X1052" s="198" t="str">
        <f t="shared" si="571"/>
        <v/>
      </c>
      <c r="Y1052" s="92" t="str">
        <f t="shared" si="591"/>
        <v/>
      </c>
      <c r="Z1052" s="106" t="str">
        <f>IF(P1052="","",COUNTIF($N$3:$N1052,$N1052))</f>
        <v/>
      </c>
      <c r="AA1052" s="92" t="str">
        <f t="shared" si="572"/>
        <v/>
      </c>
      <c r="AB1052" s="92" t="str">
        <f t="shared" si="573"/>
        <v/>
      </c>
      <c r="AC1052" s="92" t="str">
        <f t="shared" si="596"/>
        <v/>
      </c>
      <c r="AD1052" s="92" t="str">
        <f t="shared" si="595"/>
        <v/>
      </c>
      <c r="AE1052" s="92" t="str">
        <f t="shared" si="595"/>
        <v/>
      </c>
      <c r="AF1052" s="92" t="str">
        <f t="shared" si="595"/>
        <v/>
      </c>
      <c r="AG1052" s="92" t="str">
        <f t="shared" si="595"/>
        <v/>
      </c>
      <c r="AH1052" s="92" t="str">
        <f t="shared" si="595"/>
        <v/>
      </c>
      <c r="AI1052" s="92" t="str">
        <f t="shared" si="595"/>
        <v/>
      </c>
      <c r="AJ1052" s="92" t="str">
        <f t="shared" si="595"/>
        <v/>
      </c>
      <c r="AK1052" s="92" t="str">
        <f t="shared" si="595"/>
        <v/>
      </c>
      <c r="AL1052" s="92" t="str">
        <f t="shared" si="595"/>
        <v/>
      </c>
      <c r="AN1052" s="35" t="str">
        <f t="shared" si="587"/>
        <v/>
      </c>
      <c r="AO1052" s="44" t="str">
        <f t="shared" si="592"/>
        <v/>
      </c>
      <c r="AP1052" s="41" t="str">
        <f>IF(AO1052="","",RANK(AO1052,AO$3:AO$1048576,1)+COUNTIF(AO$3:AO1052,AO1052)-1)</f>
        <v/>
      </c>
      <c r="AQ1052" s="1" t="str">
        <f t="shared" si="574"/>
        <v/>
      </c>
      <c r="AR1052" s="34" t="str">
        <f t="shared" si="575"/>
        <v/>
      </c>
      <c r="AS1052" s="39" t="str">
        <f t="shared" si="576"/>
        <v/>
      </c>
      <c r="AT1052" s="44" t="str">
        <f t="shared" si="588"/>
        <v/>
      </c>
      <c r="AU1052" s="41" t="str">
        <f>IF(AT1052="","",RANK(AT1052,AT$3:AT$1048576,1)+COUNTIF(AT$3:AT1052,AT1052)-1)</f>
        <v/>
      </c>
      <c r="AV1052" s="1" t="str">
        <f t="shared" si="577"/>
        <v/>
      </c>
      <c r="AW1052" s="34" t="str">
        <f t="shared" si="578"/>
        <v/>
      </c>
      <c r="AX1052" s="39" t="str">
        <f t="shared" si="579"/>
        <v/>
      </c>
      <c r="AY1052" s="44" t="str">
        <f t="shared" si="593"/>
        <v/>
      </c>
      <c r="AZ1052" s="41" t="str">
        <f>IF(AY1052="","",RANK(AY1052,AY$3:AY$1048576,1)+COUNTIF(AY$3:AY1052,AY1052)-1)</f>
        <v/>
      </c>
      <c r="BA1052" s="1" t="str">
        <f t="shared" si="580"/>
        <v/>
      </c>
      <c r="BB1052" s="34" t="str">
        <f t="shared" si="581"/>
        <v/>
      </c>
      <c r="BC1052" s="39" t="str">
        <f t="shared" si="582"/>
        <v/>
      </c>
      <c r="BD1052" s="44" t="str">
        <f t="shared" si="594"/>
        <v/>
      </c>
      <c r="BE1052" s="41" t="str">
        <f>IF(BD1052="","",RANK(BD1052,BD$3:BD$1048576,1)+COUNTIF(BD$3:BD1052,BD1052)-1)</f>
        <v/>
      </c>
      <c r="BF1052" s="1" t="str">
        <f t="shared" si="583"/>
        <v/>
      </c>
      <c r="BG1052" s="34" t="str">
        <f t="shared" si="584"/>
        <v/>
      </c>
      <c r="BH1052" s="39" t="str">
        <f t="shared" si="585"/>
        <v/>
      </c>
      <c r="BJ1052" s="3"/>
      <c r="BK1052" s="86"/>
      <c r="BL1052" s="86"/>
      <c r="BM1052" s="86"/>
      <c r="BN1052" s="86"/>
      <c r="BO1052" s="3"/>
      <c r="BP1052" s="86"/>
      <c r="BQ1052" s="86"/>
      <c r="BR1052" s="86"/>
      <c r="BS1052" s="86"/>
      <c r="BT1052" s="3"/>
      <c r="BU1052" s="86"/>
      <c r="BV1052" s="86"/>
      <c r="BW1052" s="86"/>
      <c r="BX1052" s="86"/>
      <c r="BY1052" s="3"/>
      <c r="BZ1052" s="86"/>
      <c r="CA1052" s="86"/>
      <c r="CB1052" s="86"/>
      <c r="CC1052" s="86"/>
    </row>
    <row r="1053" spans="2:81" ht="35.1" customHeight="1" x14ac:dyDescent="0.2">
      <c r="B1053" s="187"/>
      <c r="C1053" s="188"/>
      <c r="D1053" s="189"/>
      <c r="E1053" s="186"/>
      <c r="F1053" s="182"/>
      <c r="G1053" s="184"/>
      <c r="K1053" s="80" t="str">
        <f>IF(O1053="","",COUNT(O$3:O1053))</f>
        <v/>
      </c>
      <c r="L1053" s="80" t="str">
        <f>IF(B1053&lt;&gt;"",B1053,IF(OR(COUNTA($G$3:$G1053)&lt;COUNTA($G$3:$G$1048576),$G1053&lt;&gt;""),L1052,""))</f>
        <v/>
      </c>
      <c r="M1053" s="80" t="str">
        <f>IF(C1053&lt;&gt;"",C1053,IF(OR(COUNTA($G$3:$G1053)&lt;COUNTA($G$3:$G$1048576),$G1053&lt;&gt;""),M1052,""))</f>
        <v/>
      </c>
      <c r="N1053" s="80" t="str">
        <f>IF(D1053&lt;&gt;"",D1053,IF(OR(COUNTA($G$3:$G1053)&lt;COUNTA($G$3:$G$1048576),$G1053&lt;&gt;""),N1052,""))</f>
        <v/>
      </c>
      <c r="O1053" s="81" t="str">
        <f t="shared" si="569"/>
        <v/>
      </c>
      <c r="P1053" s="90" t="str">
        <f>IFERROR(IF(O1053="",IF(COUNT(S$3:S$1048576)=COUNT(S$3:S1053),IF(S1053="","",INDEX(O$3:O1053,MATCH(MAX(K$3:K1053),K$3:K1053,0),0)),INDEX(O$3:O1053,MATCH(MAX(K$3:K1053),K$3:K1053,0),0)),O1053),"")</f>
        <v/>
      </c>
      <c r="Q1053" s="89" t="str">
        <f>IF(R1053="","",COUNT(R$3:R1053))</f>
        <v/>
      </c>
      <c r="R1053" s="80" t="str">
        <f t="shared" si="570"/>
        <v/>
      </c>
      <c r="S1053" s="91" t="str">
        <f>IFERROR(IF(COUNTA($E1053:$G1053)=0,"",IF(AND(R1053="",$O1053=INDEX(O$3:O1053,MATCH(MAX(Q$3:Q1053),Q$3:Q1053,0),0)),INDEX(R$3:R1053,MATCH(MAX(Q$3:Q1053),Q$3:Q1053,0),0),R1053)),"")</f>
        <v/>
      </c>
      <c r="T1053" s="80" t="str">
        <f>IF(U1053="","",COUNT(U$3:U1053))</f>
        <v/>
      </c>
      <c r="U1053" s="80" t="str">
        <f t="shared" si="589"/>
        <v/>
      </c>
      <c r="V1053" s="91" t="str">
        <f>IFERROR(IF(S1053="","",IF(U1053="",IF(AND(E1053="",F1053="",G1053&lt;&gt;"",$O1053=INDEX(O$3:O1053,MATCH(MAX(T$3:T1053),T$3:T1053,0),0)),INDEX(U$3:U1053,MATCH(MAX(T$3:T1053),T$3:T1053,0),0),IF(AND(S1053&lt;&gt;"",U1053=""),0,"")),U1053)),"")</f>
        <v/>
      </c>
      <c r="W1053" s="95" t="str">
        <f t="shared" si="590"/>
        <v/>
      </c>
      <c r="X1053" s="198" t="str">
        <f t="shared" si="571"/>
        <v/>
      </c>
      <c r="Y1053" s="92" t="str">
        <f t="shared" si="591"/>
        <v/>
      </c>
      <c r="Z1053" s="106" t="str">
        <f>IF(P1053="","",COUNTIF($N$3:$N1053,$N1053))</f>
        <v/>
      </c>
      <c r="AA1053" s="92" t="str">
        <f t="shared" si="572"/>
        <v/>
      </c>
      <c r="AB1053" s="92" t="str">
        <f t="shared" si="573"/>
        <v/>
      </c>
      <c r="AC1053" s="92" t="str">
        <f t="shared" si="596"/>
        <v/>
      </c>
      <c r="AD1053" s="92" t="str">
        <f t="shared" si="595"/>
        <v/>
      </c>
      <c r="AE1053" s="92" t="str">
        <f t="shared" si="595"/>
        <v/>
      </c>
      <c r="AF1053" s="92" t="str">
        <f t="shared" si="595"/>
        <v/>
      </c>
      <c r="AG1053" s="92" t="str">
        <f t="shared" si="595"/>
        <v/>
      </c>
      <c r="AH1053" s="92" t="str">
        <f t="shared" si="595"/>
        <v/>
      </c>
      <c r="AI1053" s="92" t="str">
        <f t="shared" si="595"/>
        <v/>
      </c>
      <c r="AJ1053" s="92" t="str">
        <f t="shared" si="595"/>
        <v/>
      </c>
      <c r="AK1053" s="92" t="str">
        <f t="shared" si="595"/>
        <v/>
      </c>
      <c r="AL1053" s="92" t="str">
        <f t="shared" si="595"/>
        <v/>
      </c>
      <c r="AN1053" s="35" t="str">
        <f t="shared" si="587"/>
        <v/>
      </c>
      <c r="AO1053" s="44" t="str">
        <f t="shared" si="592"/>
        <v/>
      </c>
      <c r="AP1053" s="41" t="str">
        <f>IF(AO1053="","",RANK(AO1053,AO$3:AO$1048576,1)+COUNTIF(AO$3:AO1053,AO1053)-1)</f>
        <v/>
      </c>
      <c r="AQ1053" s="1" t="str">
        <f t="shared" si="574"/>
        <v/>
      </c>
      <c r="AR1053" s="34" t="str">
        <f t="shared" si="575"/>
        <v/>
      </c>
      <c r="AS1053" s="39" t="str">
        <f t="shared" si="576"/>
        <v/>
      </c>
      <c r="AT1053" s="44" t="str">
        <f t="shared" si="588"/>
        <v/>
      </c>
      <c r="AU1053" s="41" t="str">
        <f>IF(AT1053="","",RANK(AT1053,AT$3:AT$1048576,1)+COUNTIF(AT$3:AT1053,AT1053)-1)</f>
        <v/>
      </c>
      <c r="AV1053" s="1" t="str">
        <f t="shared" si="577"/>
        <v/>
      </c>
      <c r="AW1053" s="34" t="str">
        <f t="shared" si="578"/>
        <v/>
      </c>
      <c r="AX1053" s="39" t="str">
        <f t="shared" si="579"/>
        <v/>
      </c>
      <c r="AY1053" s="44" t="str">
        <f t="shared" si="593"/>
        <v/>
      </c>
      <c r="AZ1053" s="41" t="str">
        <f>IF(AY1053="","",RANK(AY1053,AY$3:AY$1048576,1)+COUNTIF(AY$3:AY1053,AY1053)-1)</f>
        <v/>
      </c>
      <c r="BA1053" s="1" t="str">
        <f t="shared" si="580"/>
        <v/>
      </c>
      <c r="BB1053" s="34" t="str">
        <f t="shared" si="581"/>
        <v/>
      </c>
      <c r="BC1053" s="39" t="str">
        <f t="shared" si="582"/>
        <v/>
      </c>
      <c r="BD1053" s="44" t="str">
        <f t="shared" si="594"/>
        <v/>
      </c>
      <c r="BE1053" s="41" t="str">
        <f>IF(BD1053="","",RANK(BD1053,BD$3:BD$1048576,1)+COUNTIF(BD$3:BD1053,BD1053)-1)</f>
        <v/>
      </c>
      <c r="BF1053" s="1" t="str">
        <f t="shared" si="583"/>
        <v/>
      </c>
      <c r="BG1053" s="34" t="str">
        <f t="shared" si="584"/>
        <v/>
      </c>
      <c r="BH1053" s="39" t="str">
        <f t="shared" si="585"/>
        <v/>
      </c>
      <c r="BJ1053" s="3"/>
      <c r="BK1053" s="86"/>
      <c r="BL1053" s="86"/>
      <c r="BM1053" s="86"/>
      <c r="BN1053" s="86"/>
      <c r="BO1053" s="3"/>
      <c r="BP1053" s="86"/>
      <c r="BQ1053" s="86"/>
      <c r="BR1053" s="86"/>
      <c r="BS1053" s="86"/>
      <c r="BT1053" s="3"/>
      <c r="BU1053" s="86"/>
      <c r="BV1053" s="86"/>
      <c r="BW1053" s="86"/>
      <c r="BX1053" s="86"/>
      <c r="BY1053" s="3"/>
      <c r="BZ1053" s="86"/>
      <c r="CA1053" s="86"/>
      <c r="CB1053" s="86"/>
      <c r="CC1053" s="86"/>
    </row>
    <row r="1054" spans="2:81" ht="35.1" customHeight="1" x14ac:dyDescent="0.2">
      <c r="B1054" s="187"/>
      <c r="C1054" s="188"/>
      <c r="D1054" s="189"/>
      <c r="E1054" s="186"/>
      <c r="F1054" s="182"/>
      <c r="G1054" s="184"/>
      <c r="K1054" s="80" t="str">
        <f>IF(O1054="","",COUNT(O$3:O1054))</f>
        <v/>
      </c>
      <c r="L1054" s="80" t="str">
        <f>IF(B1054&lt;&gt;"",B1054,IF(OR(COUNTA($G$3:$G1054)&lt;COUNTA($G$3:$G$1048576),$G1054&lt;&gt;""),L1053,""))</f>
        <v/>
      </c>
      <c r="M1054" s="80" t="str">
        <f>IF(C1054&lt;&gt;"",C1054,IF(OR(COUNTA($G$3:$G1054)&lt;COUNTA($G$3:$G$1048576),$G1054&lt;&gt;""),M1053,""))</f>
        <v/>
      </c>
      <c r="N1054" s="80" t="str">
        <f>IF(D1054&lt;&gt;"",D1054,IF(OR(COUNTA($G$3:$G1054)&lt;COUNTA($G$3:$G$1048576),$G1054&lt;&gt;""),N1053,""))</f>
        <v/>
      </c>
      <c r="O1054" s="81" t="str">
        <f t="shared" si="569"/>
        <v/>
      </c>
      <c r="P1054" s="90" t="str">
        <f>IFERROR(IF(O1054="",IF(COUNT(S$3:S$1048576)=COUNT(S$3:S1054),IF(S1054="","",INDEX(O$3:O1054,MATCH(MAX(K$3:K1054),K$3:K1054,0),0)),INDEX(O$3:O1054,MATCH(MAX(K$3:K1054),K$3:K1054,0),0)),O1054),"")</f>
        <v/>
      </c>
      <c r="Q1054" s="89" t="str">
        <f>IF(R1054="","",COUNT(R$3:R1054))</f>
        <v/>
      </c>
      <c r="R1054" s="80" t="str">
        <f t="shared" si="570"/>
        <v/>
      </c>
      <c r="S1054" s="91" t="str">
        <f>IFERROR(IF(COUNTA($E1054:$G1054)=0,"",IF(AND(R1054="",$O1054=INDEX(O$3:O1054,MATCH(MAX(Q$3:Q1054),Q$3:Q1054,0),0)),INDEX(R$3:R1054,MATCH(MAX(Q$3:Q1054),Q$3:Q1054,0),0),R1054)),"")</f>
        <v/>
      </c>
      <c r="T1054" s="80" t="str">
        <f>IF(U1054="","",COUNT(U$3:U1054))</f>
        <v/>
      </c>
      <c r="U1054" s="80" t="str">
        <f t="shared" si="589"/>
        <v/>
      </c>
      <c r="V1054" s="91" t="str">
        <f>IFERROR(IF(S1054="","",IF(U1054="",IF(AND(E1054="",F1054="",G1054&lt;&gt;"",$O1054=INDEX(O$3:O1054,MATCH(MAX(T$3:T1054),T$3:T1054,0),0)),INDEX(U$3:U1054,MATCH(MAX(T$3:T1054),T$3:T1054,0),0),IF(AND(S1054&lt;&gt;"",U1054=""),0,"")),U1054)),"")</f>
        <v/>
      </c>
      <c r="W1054" s="95" t="str">
        <f t="shared" si="590"/>
        <v/>
      </c>
      <c r="X1054" s="198" t="str">
        <f t="shared" si="571"/>
        <v/>
      </c>
      <c r="Y1054" s="92" t="str">
        <f t="shared" si="591"/>
        <v/>
      </c>
      <c r="Z1054" s="106" t="str">
        <f>IF(P1054="","",COUNTIF($N$3:$N1054,$N1054))</f>
        <v/>
      </c>
      <c r="AA1054" s="92" t="str">
        <f t="shared" si="572"/>
        <v/>
      </c>
      <c r="AB1054" s="92" t="str">
        <f t="shared" si="573"/>
        <v/>
      </c>
      <c r="AC1054" s="92" t="str">
        <f t="shared" si="596"/>
        <v/>
      </c>
      <c r="AD1054" s="92" t="str">
        <f t="shared" si="595"/>
        <v/>
      </c>
      <c r="AE1054" s="92" t="str">
        <f t="shared" si="595"/>
        <v/>
      </c>
      <c r="AF1054" s="92" t="str">
        <f t="shared" si="595"/>
        <v/>
      </c>
      <c r="AG1054" s="92" t="str">
        <f t="shared" si="595"/>
        <v/>
      </c>
      <c r="AH1054" s="92" t="str">
        <f t="shared" si="595"/>
        <v/>
      </c>
      <c r="AI1054" s="92" t="str">
        <f t="shared" si="595"/>
        <v/>
      </c>
      <c r="AJ1054" s="92" t="str">
        <f t="shared" si="595"/>
        <v/>
      </c>
      <c r="AK1054" s="92" t="str">
        <f t="shared" si="595"/>
        <v/>
      </c>
      <c r="AL1054" s="92" t="str">
        <f t="shared" si="595"/>
        <v/>
      </c>
      <c r="AN1054" s="35" t="str">
        <f t="shared" si="587"/>
        <v/>
      </c>
      <c r="AO1054" s="44" t="str">
        <f t="shared" si="592"/>
        <v/>
      </c>
      <c r="AP1054" s="41" t="str">
        <f>IF(AO1054="","",RANK(AO1054,AO$3:AO$1048576,1)+COUNTIF(AO$3:AO1054,AO1054)-1)</f>
        <v/>
      </c>
      <c r="AQ1054" s="1" t="str">
        <f t="shared" si="574"/>
        <v/>
      </c>
      <c r="AR1054" s="34" t="str">
        <f t="shared" si="575"/>
        <v/>
      </c>
      <c r="AS1054" s="39" t="str">
        <f t="shared" si="576"/>
        <v/>
      </c>
      <c r="AT1054" s="44" t="str">
        <f t="shared" si="588"/>
        <v/>
      </c>
      <c r="AU1054" s="41" t="str">
        <f>IF(AT1054="","",RANK(AT1054,AT$3:AT$1048576,1)+COUNTIF(AT$3:AT1054,AT1054)-1)</f>
        <v/>
      </c>
      <c r="AV1054" s="1" t="str">
        <f t="shared" si="577"/>
        <v/>
      </c>
      <c r="AW1054" s="34" t="str">
        <f t="shared" si="578"/>
        <v/>
      </c>
      <c r="AX1054" s="39" t="str">
        <f t="shared" si="579"/>
        <v/>
      </c>
      <c r="AY1054" s="44" t="str">
        <f t="shared" si="593"/>
        <v/>
      </c>
      <c r="AZ1054" s="41" t="str">
        <f>IF(AY1054="","",RANK(AY1054,AY$3:AY$1048576,1)+COUNTIF(AY$3:AY1054,AY1054)-1)</f>
        <v/>
      </c>
      <c r="BA1054" s="1" t="str">
        <f t="shared" si="580"/>
        <v/>
      </c>
      <c r="BB1054" s="34" t="str">
        <f t="shared" si="581"/>
        <v/>
      </c>
      <c r="BC1054" s="39" t="str">
        <f t="shared" si="582"/>
        <v/>
      </c>
      <c r="BD1054" s="44" t="str">
        <f t="shared" si="594"/>
        <v/>
      </c>
      <c r="BE1054" s="41" t="str">
        <f>IF(BD1054="","",RANK(BD1054,BD$3:BD$1048576,1)+COUNTIF(BD$3:BD1054,BD1054)-1)</f>
        <v/>
      </c>
      <c r="BF1054" s="1" t="str">
        <f t="shared" si="583"/>
        <v/>
      </c>
      <c r="BG1054" s="34" t="str">
        <f t="shared" si="584"/>
        <v/>
      </c>
      <c r="BH1054" s="39" t="str">
        <f t="shared" si="585"/>
        <v/>
      </c>
      <c r="BJ1054" s="3"/>
      <c r="BK1054" s="86"/>
      <c r="BL1054" s="86"/>
      <c r="BM1054" s="86"/>
      <c r="BN1054" s="86"/>
      <c r="BO1054" s="3"/>
      <c r="BP1054" s="86"/>
      <c r="BQ1054" s="86"/>
      <c r="BR1054" s="86"/>
      <c r="BS1054" s="86"/>
      <c r="BT1054" s="3"/>
      <c r="BU1054" s="86"/>
      <c r="BV1054" s="86"/>
      <c r="BW1054" s="86"/>
      <c r="BX1054" s="86"/>
      <c r="BY1054" s="3"/>
      <c r="BZ1054" s="86"/>
      <c r="CA1054" s="86"/>
      <c r="CB1054" s="86"/>
      <c r="CC1054" s="86"/>
    </row>
    <row r="1055" spans="2:81" ht="35.1" customHeight="1" x14ac:dyDescent="0.2">
      <c r="B1055" s="187"/>
      <c r="C1055" s="188"/>
      <c r="D1055" s="189"/>
      <c r="E1055" s="186"/>
      <c r="F1055" s="182"/>
      <c r="G1055" s="184"/>
      <c r="K1055" s="80" t="str">
        <f>IF(O1055="","",COUNT(O$3:O1055))</f>
        <v/>
      </c>
      <c r="L1055" s="80" t="str">
        <f>IF(B1055&lt;&gt;"",B1055,IF(OR(COUNTA($G$3:$G1055)&lt;COUNTA($G$3:$G$1048576),$G1055&lt;&gt;""),L1054,""))</f>
        <v/>
      </c>
      <c r="M1055" s="80" t="str">
        <f>IF(C1055&lt;&gt;"",C1055,IF(OR(COUNTA($G$3:$G1055)&lt;COUNTA($G$3:$G$1048576),$G1055&lt;&gt;""),M1054,""))</f>
        <v/>
      </c>
      <c r="N1055" s="80" t="str">
        <f>IF(D1055&lt;&gt;"",D1055,IF(OR(COUNTA($G$3:$G1055)&lt;COUNTA($G$3:$G$1048576),$G1055&lt;&gt;""),N1054,""))</f>
        <v/>
      </c>
      <c r="O1055" s="81" t="str">
        <f t="shared" si="569"/>
        <v/>
      </c>
      <c r="P1055" s="90" t="str">
        <f>IFERROR(IF(O1055="",IF(COUNT(S$3:S$1048576)=COUNT(S$3:S1055),IF(S1055="","",INDEX(O$3:O1055,MATCH(MAX(K$3:K1055),K$3:K1055,0),0)),INDEX(O$3:O1055,MATCH(MAX(K$3:K1055),K$3:K1055,0),0)),O1055),"")</f>
        <v/>
      </c>
      <c r="Q1055" s="89" t="str">
        <f>IF(R1055="","",COUNT(R$3:R1055))</f>
        <v/>
      </c>
      <c r="R1055" s="80" t="str">
        <f t="shared" si="570"/>
        <v/>
      </c>
      <c r="S1055" s="91" t="str">
        <f>IFERROR(IF(COUNTA($E1055:$G1055)=0,"",IF(AND(R1055="",$O1055=INDEX(O$3:O1055,MATCH(MAX(Q$3:Q1055),Q$3:Q1055,0),0)),INDEX(R$3:R1055,MATCH(MAX(Q$3:Q1055),Q$3:Q1055,0),0),R1055)),"")</f>
        <v/>
      </c>
      <c r="T1055" s="80" t="str">
        <f>IF(U1055="","",COUNT(U$3:U1055))</f>
        <v/>
      </c>
      <c r="U1055" s="80" t="str">
        <f t="shared" si="589"/>
        <v/>
      </c>
      <c r="V1055" s="91" t="str">
        <f>IFERROR(IF(S1055="","",IF(U1055="",IF(AND(E1055="",F1055="",G1055&lt;&gt;"",$O1055=INDEX(O$3:O1055,MATCH(MAX(T$3:T1055),T$3:T1055,0),0)),INDEX(U$3:U1055,MATCH(MAX(T$3:T1055),T$3:T1055,0),0),IF(AND(S1055&lt;&gt;"",U1055=""),0,"")),U1055)),"")</f>
        <v/>
      </c>
      <c r="W1055" s="95" t="str">
        <f t="shared" si="590"/>
        <v/>
      </c>
      <c r="X1055" s="198" t="str">
        <f t="shared" si="571"/>
        <v/>
      </c>
      <c r="Y1055" s="92" t="str">
        <f t="shared" si="591"/>
        <v/>
      </c>
      <c r="Z1055" s="106" t="str">
        <f>IF(P1055="","",COUNTIF($N$3:$N1055,$N1055))</f>
        <v/>
      </c>
      <c r="AA1055" s="92" t="str">
        <f t="shared" si="572"/>
        <v/>
      </c>
      <c r="AB1055" s="92" t="str">
        <f t="shared" si="573"/>
        <v/>
      </c>
      <c r="AC1055" s="92" t="str">
        <f t="shared" si="596"/>
        <v/>
      </c>
      <c r="AD1055" s="92" t="str">
        <f t="shared" si="595"/>
        <v/>
      </c>
      <c r="AE1055" s="92" t="str">
        <f t="shared" si="595"/>
        <v/>
      </c>
      <c r="AF1055" s="92" t="str">
        <f t="shared" si="595"/>
        <v/>
      </c>
      <c r="AG1055" s="92" t="str">
        <f t="shared" si="595"/>
        <v/>
      </c>
      <c r="AH1055" s="92" t="str">
        <f t="shared" si="595"/>
        <v/>
      </c>
      <c r="AI1055" s="92" t="str">
        <f t="shared" si="595"/>
        <v/>
      </c>
      <c r="AJ1055" s="92" t="str">
        <f t="shared" si="595"/>
        <v/>
      </c>
      <c r="AK1055" s="92" t="str">
        <f t="shared" si="595"/>
        <v/>
      </c>
      <c r="AL1055" s="92" t="str">
        <f t="shared" si="595"/>
        <v/>
      </c>
      <c r="AN1055" s="35" t="str">
        <f t="shared" si="587"/>
        <v/>
      </c>
      <c r="AO1055" s="44" t="str">
        <f t="shared" si="592"/>
        <v/>
      </c>
      <c r="AP1055" s="41" t="str">
        <f>IF(AO1055="","",RANK(AO1055,AO$3:AO$1048576,1)+COUNTIF(AO$3:AO1055,AO1055)-1)</f>
        <v/>
      </c>
      <c r="AQ1055" s="1" t="str">
        <f t="shared" si="574"/>
        <v/>
      </c>
      <c r="AR1055" s="34" t="str">
        <f t="shared" si="575"/>
        <v/>
      </c>
      <c r="AS1055" s="39" t="str">
        <f t="shared" si="576"/>
        <v/>
      </c>
      <c r="AT1055" s="44" t="str">
        <f t="shared" si="588"/>
        <v/>
      </c>
      <c r="AU1055" s="41" t="str">
        <f>IF(AT1055="","",RANK(AT1055,AT$3:AT$1048576,1)+COUNTIF(AT$3:AT1055,AT1055)-1)</f>
        <v/>
      </c>
      <c r="AV1055" s="1" t="str">
        <f t="shared" si="577"/>
        <v/>
      </c>
      <c r="AW1055" s="34" t="str">
        <f t="shared" si="578"/>
        <v/>
      </c>
      <c r="AX1055" s="39" t="str">
        <f t="shared" si="579"/>
        <v/>
      </c>
      <c r="AY1055" s="44" t="str">
        <f t="shared" si="593"/>
        <v/>
      </c>
      <c r="AZ1055" s="41" t="str">
        <f>IF(AY1055="","",RANK(AY1055,AY$3:AY$1048576,1)+COUNTIF(AY$3:AY1055,AY1055)-1)</f>
        <v/>
      </c>
      <c r="BA1055" s="1" t="str">
        <f t="shared" si="580"/>
        <v/>
      </c>
      <c r="BB1055" s="34" t="str">
        <f t="shared" si="581"/>
        <v/>
      </c>
      <c r="BC1055" s="39" t="str">
        <f t="shared" si="582"/>
        <v/>
      </c>
      <c r="BD1055" s="44" t="str">
        <f t="shared" si="594"/>
        <v/>
      </c>
      <c r="BE1055" s="41" t="str">
        <f>IF(BD1055="","",RANK(BD1055,BD$3:BD$1048576,1)+COUNTIF(BD$3:BD1055,BD1055)-1)</f>
        <v/>
      </c>
      <c r="BF1055" s="1" t="str">
        <f t="shared" si="583"/>
        <v/>
      </c>
      <c r="BG1055" s="34" t="str">
        <f t="shared" si="584"/>
        <v/>
      </c>
      <c r="BH1055" s="39" t="str">
        <f t="shared" si="585"/>
        <v/>
      </c>
      <c r="BJ1055" s="3"/>
      <c r="BK1055" s="86"/>
      <c r="BL1055" s="86"/>
      <c r="BM1055" s="86"/>
      <c r="BN1055" s="86"/>
      <c r="BO1055" s="3"/>
      <c r="BP1055" s="86"/>
      <c r="BQ1055" s="86"/>
      <c r="BR1055" s="86"/>
      <c r="BS1055" s="86"/>
      <c r="BT1055" s="3"/>
      <c r="BU1055" s="86"/>
      <c r="BV1055" s="86"/>
      <c r="BW1055" s="86"/>
      <c r="BX1055" s="86"/>
      <c r="BY1055" s="3"/>
      <c r="BZ1055" s="86"/>
      <c r="CA1055" s="86"/>
      <c r="CB1055" s="86"/>
      <c r="CC1055" s="86"/>
    </row>
    <row r="1056" spans="2:81" ht="35.1" customHeight="1" x14ac:dyDescent="0.2">
      <c r="B1056" s="187"/>
      <c r="C1056" s="188"/>
      <c r="D1056" s="189"/>
      <c r="E1056" s="186"/>
      <c r="F1056" s="182"/>
      <c r="G1056" s="184"/>
      <c r="K1056" s="80" t="str">
        <f>IF(O1056="","",COUNT(O$3:O1056))</f>
        <v/>
      </c>
      <c r="L1056" s="80" t="str">
        <f>IF(B1056&lt;&gt;"",B1056,IF(OR(COUNTA($G$3:$G1056)&lt;COUNTA($G$3:$G$1048576),$G1056&lt;&gt;""),L1055,""))</f>
        <v/>
      </c>
      <c r="M1056" s="80" t="str">
        <f>IF(C1056&lt;&gt;"",C1056,IF(OR(COUNTA($G$3:$G1056)&lt;COUNTA($G$3:$G$1048576),$G1056&lt;&gt;""),M1055,""))</f>
        <v/>
      </c>
      <c r="N1056" s="80" t="str">
        <f>IF(D1056&lt;&gt;"",D1056,IF(OR(COUNTA($G$3:$G1056)&lt;COUNTA($G$3:$G$1048576),$G1056&lt;&gt;""),N1055,""))</f>
        <v/>
      </c>
      <c r="O1056" s="81" t="str">
        <f t="shared" si="569"/>
        <v/>
      </c>
      <c r="P1056" s="90" t="str">
        <f>IFERROR(IF(O1056="",IF(COUNT(S$3:S$1048576)=COUNT(S$3:S1056),IF(S1056="","",INDEX(O$3:O1056,MATCH(MAX(K$3:K1056),K$3:K1056,0),0)),INDEX(O$3:O1056,MATCH(MAX(K$3:K1056),K$3:K1056,0),0)),O1056),"")</f>
        <v/>
      </c>
      <c r="Q1056" s="89" t="str">
        <f>IF(R1056="","",COUNT(R$3:R1056))</f>
        <v/>
      </c>
      <c r="R1056" s="80" t="str">
        <f t="shared" si="570"/>
        <v/>
      </c>
      <c r="S1056" s="91" t="str">
        <f>IFERROR(IF(COUNTA($E1056:$G1056)=0,"",IF(AND(R1056="",$O1056=INDEX(O$3:O1056,MATCH(MAX(Q$3:Q1056),Q$3:Q1056,0),0)),INDEX(R$3:R1056,MATCH(MAX(Q$3:Q1056),Q$3:Q1056,0),0),R1056)),"")</f>
        <v/>
      </c>
      <c r="T1056" s="80" t="str">
        <f>IF(U1056="","",COUNT(U$3:U1056))</f>
        <v/>
      </c>
      <c r="U1056" s="80" t="str">
        <f t="shared" si="589"/>
        <v/>
      </c>
      <c r="V1056" s="91" t="str">
        <f>IFERROR(IF(S1056="","",IF(U1056="",IF(AND(E1056="",F1056="",G1056&lt;&gt;"",$O1056=INDEX(O$3:O1056,MATCH(MAX(T$3:T1056),T$3:T1056,0),0)),INDEX(U$3:U1056,MATCH(MAX(T$3:T1056),T$3:T1056,0),0),IF(AND(S1056&lt;&gt;"",U1056=""),0,"")),U1056)),"")</f>
        <v/>
      </c>
      <c r="W1056" s="95" t="str">
        <f t="shared" si="590"/>
        <v/>
      </c>
      <c r="X1056" s="198" t="str">
        <f t="shared" si="571"/>
        <v/>
      </c>
      <c r="Y1056" s="92" t="str">
        <f t="shared" si="591"/>
        <v/>
      </c>
      <c r="Z1056" s="106" t="str">
        <f>IF(P1056="","",COUNTIF($N$3:$N1056,$N1056))</f>
        <v/>
      </c>
      <c r="AA1056" s="92" t="str">
        <f t="shared" si="572"/>
        <v/>
      </c>
      <c r="AB1056" s="92" t="str">
        <f t="shared" si="573"/>
        <v/>
      </c>
      <c r="AC1056" s="92" t="str">
        <f t="shared" si="596"/>
        <v/>
      </c>
      <c r="AD1056" s="92" t="str">
        <f t="shared" si="595"/>
        <v/>
      </c>
      <c r="AE1056" s="92" t="str">
        <f t="shared" si="595"/>
        <v/>
      </c>
      <c r="AF1056" s="92" t="str">
        <f t="shared" si="595"/>
        <v/>
      </c>
      <c r="AG1056" s="92" t="str">
        <f t="shared" si="595"/>
        <v/>
      </c>
      <c r="AH1056" s="92" t="str">
        <f t="shared" si="595"/>
        <v/>
      </c>
      <c r="AI1056" s="92" t="str">
        <f t="shared" si="595"/>
        <v/>
      </c>
      <c r="AJ1056" s="92" t="str">
        <f t="shared" si="595"/>
        <v/>
      </c>
      <c r="AK1056" s="92" t="str">
        <f t="shared" si="595"/>
        <v/>
      </c>
      <c r="AL1056" s="92" t="str">
        <f t="shared" si="595"/>
        <v/>
      </c>
      <c r="AN1056" s="35" t="str">
        <f t="shared" si="587"/>
        <v/>
      </c>
      <c r="AO1056" s="44" t="str">
        <f t="shared" si="592"/>
        <v/>
      </c>
      <c r="AP1056" s="41" t="str">
        <f>IF(AO1056="","",RANK(AO1056,AO$3:AO$1048576,1)+COUNTIF(AO$3:AO1056,AO1056)-1)</f>
        <v/>
      </c>
      <c r="AQ1056" s="1" t="str">
        <f t="shared" si="574"/>
        <v/>
      </c>
      <c r="AR1056" s="34" t="str">
        <f t="shared" si="575"/>
        <v/>
      </c>
      <c r="AS1056" s="39" t="str">
        <f t="shared" si="576"/>
        <v/>
      </c>
      <c r="AT1056" s="44" t="str">
        <f t="shared" si="588"/>
        <v/>
      </c>
      <c r="AU1056" s="41" t="str">
        <f>IF(AT1056="","",RANK(AT1056,AT$3:AT$1048576,1)+COUNTIF(AT$3:AT1056,AT1056)-1)</f>
        <v/>
      </c>
      <c r="AV1056" s="1" t="str">
        <f t="shared" si="577"/>
        <v/>
      </c>
      <c r="AW1056" s="34" t="str">
        <f t="shared" si="578"/>
        <v/>
      </c>
      <c r="AX1056" s="39" t="str">
        <f t="shared" si="579"/>
        <v/>
      </c>
      <c r="AY1056" s="44" t="str">
        <f t="shared" si="593"/>
        <v/>
      </c>
      <c r="AZ1056" s="41" t="str">
        <f>IF(AY1056="","",RANK(AY1056,AY$3:AY$1048576,1)+COUNTIF(AY$3:AY1056,AY1056)-1)</f>
        <v/>
      </c>
      <c r="BA1056" s="1" t="str">
        <f t="shared" si="580"/>
        <v/>
      </c>
      <c r="BB1056" s="34" t="str">
        <f t="shared" si="581"/>
        <v/>
      </c>
      <c r="BC1056" s="39" t="str">
        <f t="shared" si="582"/>
        <v/>
      </c>
      <c r="BD1056" s="44" t="str">
        <f t="shared" si="594"/>
        <v/>
      </c>
      <c r="BE1056" s="41" t="str">
        <f>IF(BD1056="","",RANK(BD1056,BD$3:BD$1048576,1)+COUNTIF(BD$3:BD1056,BD1056)-1)</f>
        <v/>
      </c>
      <c r="BF1056" s="1" t="str">
        <f t="shared" si="583"/>
        <v/>
      </c>
      <c r="BG1056" s="34" t="str">
        <f t="shared" si="584"/>
        <v/>
      </c>
      <c r="BH1056" s="39" t="str">
        <f t="shared" si="585"/>
        <v/>
      </c>
      <c r="BJ1056" s="3"/>
      <c r="BK1056" s="86"/>
      <c r="BL1056" s="86"/>
      <c r="BM1056" s="86"/>
      <c r="BN1056" s="86"/>
      <c r="BO1056" s="3"/>
      <c r="BP1056" s="86"/>
      <c r="BQ1056" s="86"/>
      <c r="BR1056" s="86"/>
      <c r="BS1056" s="86"/>
      <c r="BT1056" s="3"/>
      <c r="BU1056" s="86"/>
      <c r="BV1056" s="86"/>
      <c r="BW1056" s="86"/>
      <c r="BX1056" s="86"/>
      <c r="BY1056" s="3"/>
      <c r="BZ1056" s="86"/>
      <c r="CA1056" s="86"/>
      <c r="CB1056" s="86"/>
      <c r="CC1056" s="86"/>
    </row>
    <row r="1057" spans="2:81" ht="35.1" customHeight="1" x14ac:dyDescent="0.2">
      <c r="B1057" s="187"/>
      <c r="C1057" s="188"/>
      <c r="D1057" s="189"/>
      <c r="E1057" s="186"/>
      <c r="F1057" s="182"/>
      <c r="G1057" s="184"/>
      <c r="K1057" s="80" t="str">
        <f>IF(O1057="","",COUNT(O$3:O1057))</f>
        <v/>
      </c>
      <c r="L1057" s="80" t="str">
        <f>IF(B1057&lt;&gt;"",B1057,IF(OR(COUNTA($G$3:$G1057)&lt;COUNTA($G$3:$G$1048576),$G1057&lt;&gt;""),L1056,""))</f>
        <v/>
      </c>
      <c r="M1057" s="80" t="str">
        <f>IF(C1057&lt;&gt;"",C1057,IF(OR(COUNTA($G$3:$G1057)&lt;COUNTA($G$3:$G$1048576),$G1057&lt;&gt;""),M1056,""))</f>
        <v/>
      </c>
      <c r="N1057" s="80" t="str">
        <f>IF(D1057&lt;&gt;"",D1057,IF(OR(COUNTA($G$3:$G1057)&lt;COUNTA($G$3:$G$1048576),$G1057&lt;&gt;""),N1056,""))</f>
        <v/>
      </c>
      <c r="O1057" s="81" t="str">
        <f t="shared" si="569"/>
        <v/>
      </c>
      <c r="P1057" s="90" t="str">
        <f>IFERROR(IF(O1057="",IF(COUNT(S$3:S$1048576)=COUNT(S$3:S1057),IF(S1057="","",INDEX(O$3:O1057,MATCH(MAX(K$3:K1057),K$3:K1057,0),0)),INDEX(O$3:O1057,MATCH(MAX(K$3:K1057),K$3:K1057,0),0)),O1057),"")</f>
        <v/>
      </c>
      <c r="Q1057" s="89" t="str">
        <f>IF(R1057="","",COUNT(R$3:R1057))</f>
        <v/>
      </c>
      <c r="R1057" s="80" t="str">
        <f t="shared" si="570"/>
        <v/>
      </c>
      <c r="S1057" s="91" t="str">
        <f>IFERROR(IF(COUNTA($E1057:$G1057)=0,"",IF(AND(R1057="",$O1057=INDEX(O$3:O1057,MATCH(MAX(Q$3:Q1057),Q$3:Q1057,0),0)),INDEX(R$3:R1057,MATCH(MAX(Q$3:Q1057),Q$3:Q1057,0),0),R1057)),"")</f>
        <v/>
      </c>
      <c r="T1057" s="80" t="str">
        <f>IF(U1057="","",COUNT(U$3:U1057))</f>
        <v/>
      </c>
      <c r="U1057" s="80" t="str">
        <f t="shared" si="589"/>
        <v/>
      </c>
      <c r="V1057" s="91" t="str">
        <f>IFERROR(IF(S1057="","",IF(U1057="",IF(AND(E1057="",F1057="",G1057&lt;&gt;"",$O1057=INDEX(O$3:O1057,MATCH(MAX(T$3:T1057),T$3:T1057,0),0)),INDEX(U$3:U1057,MATCH(MAX(T$3:T1057),T$3:T1057,0),0),IF(AND(S1057&lt;&gt;"",U1057=""),0,"")),U1057)),"")</f>
        <v/>
      </c>
      <c r="W1057" s="95" t="str">
        <f t="shared" si="590"/>
        <v/>
      </c>
      <c r="X1057" s="198" t="str">
        <f t="shared" si="571"/>
        <v/>
      </c>
      <c r="Y1057" s="92" t="str">
        <f t="shared" si="591"/>
        <v/>
      </c>
      <c r="Z1057" s="106" t="str">
        <f>IF(P1057="","",COUNTIF($N$3:$N1057,$N1057))</f>
        <v/>
      </c>
      <c r="AA1057" s="92" t="str">
        <f t="shared" si="572"/>
        <v/>
      </c>
      <c r="AB1057" s="92" t="str">
        <f t="shared" si="573"/>
        <v/>
      </c>
      <c r="AC1057" s="92" t="str">
        <f t="shared" si="596"/>
        <v/>
      </c>
      <c r="AD1057" s="92" t="str">
        <f t="shared" si="595"/>
        <v/>
      </c>
      <c r="AE1057" s="92" t="str">
        <f t="shared" si="595"/>
        <v/>
      </c>
      <c r="AF1057" s="92" t="str">
        <f t="shared" si="595"/>
        <v/>
      </c>
      <c r="AG1057" s="92" t="str">
        <f t="shared" si="595"/>
        <v/>
      </c>
      <c r="AH1057" s="92" t="str">
        <f t="shared" si="595"/>
        <v/>
      </c>
      <c r="AI1057" s="92" t="str">
        <f t="shared" si="595"/>
        <v/>
      </c>
      <c r="AJ1057" s="92" t="str">
        <f t="shared" si="595"/>
        <v/>
      </c>
      <c r="AK1057" s="92" t="str">
        <f t="shared" si="595"/>
        <v/>
      </c>
      <c r="AL1057" s="92" t="str">
        <f t="shared" si="595"/>
        <v/>
      </c>
      <c r="AN1057" s="35" t="str">
        <f t="shared" si="587"/>
        <v/>
      </c>
      <c r="AO1057" s="44" t="str">
        <f t="shared" si="592"/>
        <v/>
      </c>
      <c r="AP1057" s="41" t="str">
        <f>IF(AO1057="","",RANK(AO1057,AO$3:AO$1048576,1)+COUNTIF(AO$3:AO1057,AO1057)-1)</f>
        <v/>
      </c>
      <c r="AQ1057" s="1" t="str">
        <f t="shared" si="574"/>
        <v/>
      </c>
      <c r="AR1057" s="34" t="str">
        <f t="shared" si="575"/>
        <v/>
      </c>
      <c r="AS1057" s="39" t="str">
        <f t="shared" si="576"/>
        <v/>
      </c>
      <c r="AT1057" s="44" t="str">
        <f t="shared" si="588"/>
        <v/>
      </c>
      <c r="AU1057" s="41" t="str">
        <f>IF(AT1057="","",RANK(AT1057,AT$3:AT$1048576,1)+COUNTIF(AT$3:AT1057,AT1057)-1)</f>
        <v/>
      </c>
      <c r="AV1057" s="1" t="str">
        <f t="shared" si="577"/>
        <v/>
      </c>
      <c r="AW1057" s="34" t="str">
        <f t="shared" si="578"/>
        <v/>
      </c>
      <c r="AX1057" s="39" t="str">
        <f t="shared" si="579"/>
        <v/>
      </c>
      <c r="AY1057" s="44" t="str">
        <f t="shared" si="593"/>
        <v/>
      </c>
      <c r="AZ1057" s="41" t="str">
        <f>IF(AY1057="","",RANK(AY1057,AY$3:AY$1048576,1)+COUNTIF(AY$3:AY1057,AY1057)-1)</f>
        <v/>
      </c>
      <c r="BA1057" s="1" t="str">
        <f t="shared" si="580"/>
        <v/>
      </c>
      <c r="BB1057" s="34" t="str">
        <f t="shared" si="581"/>
        <v/>
      </c>
      <c r="BC1057" s="39" t="str">
        <f t="shared" si="582"/>
        <v/>
      </c>
      <c r="BD1057" s="44" t="str">
        <f t="shared" si="594"/>
        <v/>
      </c>
      <c r="BE1057" s="41" t="str">
        <f>IF(BD1057="","",RANK(BD1057,BD$3:BD$1048576,1)+COUNTIF(BD$3:BD1057,BD1057)-1)</f>
        <v/>
      </c>
      <c r="BF1057" s="1" t="str">
        <f t="shared" si="583"/>
        <v/>
      </c>
      <c r="BG1057" s="34" t="str">
        <f t="shared" si="584"/>
        <v/>
      </c>
      <c r="BH1057" s="39" t="str">
        <f t="shared" si="585"/>
        <v/>
      </c>
      <c r="BJ1057" s="3"/>
      <c r="BK1057" s="86"/>
      <c r="BL1057" s="86"/>
      <c r="BM1057" s="86"/>
      <c r="BN1057" s="86"/>
      <c r="BO1057" s="3"/>
      <c r="BP1057" s="86"/>
      <c r="BQ1057" s="86"/>
      <c r="BR1057" s="86"/>
      <c r="BS1057" s="86"/>
      <c r="BT1057" s="3"/>
      <c r="BU1057" s="86"/>
      <c r="BV1057" s="86"/>
      <c r="BW1057" s="86"/>
      <c r="BX1057" s="86"/>
      <c r="BY1057" s="3"/>
      <c r="BZ1057" s="86"/>
      <c r="CA1057" s="86"/>
      <c r="CB1057" s="86"/>
      <c r="CC1057" s="86"/>
    </row>
    <row r="1058" spans="2:81" ht="35.1" customHeight="1" x14ac:dyDescent="0.2">
      <c r="B1058" s="187"/>
      <c r="C1058" s="188"/>
      <c r="D1058" s="189"/>
      <c r="E1058" s="186"/>
      <c r="F1058" s="182"/>
      <c r="G1058" s="184"/>
      <c r="K1058" s="80" t="str">
        <f>IF(O1058="","",COUNT(O$3:O1058))</f>
        <v/>
      </c>
      <c r="L1058" s="80" t="str">
        <f>IF(B1058&lt;&gt;"",B1058,IF(OR(COUNTA($G$3:$G1058)&lt;COUNTA($G$3:$G$1048576),$G1058&lt;&gt;""),L1057,""))</f>
        <v/>
      </c>
      <c r="M1058" s="80" t="str">
        <f>IF(C1058&lt;&gt;"",C1058,IF(OR(COUNTA($G$3:$G1058)&lt;COUNTA($G$3:$G$1048576),$G1058&lt;&gt;""),M1057,""))</f>
        <v/>
      </c>
      <c r="N1058" s="80" t="str">
        <f>IF(D1058&lt;&gt;"",D1058,IF(OR(COUNTA($G$3:$G1058)&lt;COUNTA($G$3:$G$1048576),$G1058&lt;&gt;""),N1057,""))</f>
        <v/>
      </c>
      <c r="O1058" s="81" t="str">
        <f t="shared" si="569"/>
        <v/>
      </c>
      <c r="P1058" s="90" t="str">
        <f>IFERROR(IF(O1058="",IF(COUNT(S$3:S$1048576)=COUNT(S$3:S1058),IF(S1058="","",INDEX(O$3:O1058,MATCH(MAX(K$3:K1058),K$3:K1058,0),0)),INDEX(O$3:O1058,MATCH(MAX(K$3:K1058),K$3:K1058,0),0)),O1058),"")</f>
        <v/>
      </c>
      <c r="Q1058" s="89" t="str">
        <f>IF(R1058="","",COUNT(R$3:R1058))</f>
        <v/>
      </c>
      <c r="R1058" s="80" t="str">
        <f t="shared" si="570"/>
        <v/>
      </c>
      <c r="S1058" s="91" t="str">
        <f>IFERROR(IF(COUNTA($E1058:$G1058)=0,"",IF(AND(R1058="",$O1058=INDEX(O$3:O1058,MATCH(MAX(Q$3:Q1058),Q$3:Q1058,0),0)),INDEX(R$3:R1058,MATCH(MAX(Q$3:Q1058),Q$3:Q1058,0),0),R1058)),"")</f>
        <v/>
      </c>
      <c r="T1058" s="80" t="str">
        <f>IF(U1058="","",COUNT(U$3:U1058))</f>
        <v/>
      </c>
      <c r="U1058" s="80" t="str">
        <f t="shared" si="589"/>
        <v/>
      </c>
      <c r="V1058" s="91" t="str">
        <f>IFERROR(IF(S1058="","",IF(U1058="",IF(AND(E1058="",F1058="",G1058&lt;&gt;"",$O1058=INDEX(O$3:O1058,MATCH(MAX(T$3:T1058),T$3:T1058,0),0)),INDEX(U$3:U1058,MATCH(MAX(T$3:T1058),T$3:T1058,0),0),IF(AND(S1058&lt;&gt;"",U1058=""),0,"")),U1058)),"")</f>
        <v/>
      </c>
      <c r="W1058" s="95" t="str">
        <f t="shared" si="590"/>
        <v/>
      </c>
      <c r="X1058" s="198" t="str">
        <f t="shared" si="571"/>
        <v/>
      </c>
      <c r="Y1058" s="92" t="str">
        <f t="shared" si="591"/>
        <v/>
      </c>
      <c r="Z1058" s="106" t="str">
        <f>IF(P1058="","",COUNTIF($N$3:$N1058,$N1058))</f>
        <v/>
      </c>
      <c r="AA1058" s="92" t="str">
        <f t="shared" si="572"/>
        <v/>
      </c>
      <c r="AB1058" s="92" t="str">
        <f t="shared" si="573"/>
        <v/>
      </c>
      <c r="AC1058" s="92" t="str">
        <f t="shared" si="596"/>
        <v/>
      </c>
      <c r="AD1058" s="92" t="str">
        <f t="shared" si="595"/>
        <v/>
      </c>
      <c r="AE1058" s="92" t="str">
        <f t="shared" si="595"/>
        <v/>
      </c>
      <c r="AF1058" s="92" t="str">
        <f t="shared" si="595"/>
        <v/>
      </c>
      <c r="AG1058" s="92" t="str">
        <f t="shared" si="595"/>
        <v/>
      </c>
      <c r="AH1058" s="92" t="str">
        <f t="shared" si="595"/>
        <v/>
      </c>
      <c r="AI1058" s="92" t="str">
        <f t="shared" si="595"/>
        <v/>
      </c>
      <c r="AJ1058" s="92" t="str">
        <f t="shared" si="595"/>
        <v/>
      </c>
      <c r="AK1058" s="92" t="str">
        <f t="shared" si="595"/>
        <v/>
      </c>
      <c r="AL1058" s="92" t="str">
        <f t="shared" si="595"/>
        <v/>
      </c>
      <c r="AN1058" s="35" t="str">
        <f t="shared" si="587"/>
        <v/>
      </c>
      <c r="AO1058" s="44" t="str">
        <f t="shared" si="592"/>
        <v/>
      </c>
      <c r="AP1058" s="41" t="str">
        <f>IF(AO1058="","",RANK(AO1058,AO$3:AO$1048576,1)+COUNTIF(AO$3:AO1058,AO1058)-1)</f>
        <v/>
      </c>
      <c r="AQ1058" s="1" t="str">
        <f t="shared" si="574"/>
        <v/>
      </c>
      <c r="AR1058" s="34" t="str">
        <f t="shared" si="575"/>
        <v/>
      </c>
      <c r="AS1058" s="39" t="str">
        <f t="shared" si="576"/>
        <v/>
      </c>
      <c r="AT1058" s="44" t="str">
        <f t="shared" si="588"/>
        <v/>
      </c>
      <c r="AU1058" s="41" t="str">
        <f>IF(AT1058="","",RANK(AT1058,AT$3:AT$1048576,1)+COUNTIF(AT$3:AT1058,AT1058)-1)</f>
        <v/>
      </c>
      <c r="AV1058" s="1" t="str">
        <f t="shared" si="577"/>
        <v/>
      </c>
      <c r="AW1058" s="34" t="str">
        <f t="shared" si="578"/>
        <v/>
      </c>
      <c r="AX1058" s="39" t="str">
        <f t="shared" si="579"/>
        <v/>
      </c>
      <c r="AY1058" s="44" t="str">
        <f t="shared" si="593"/>
        <v/>
      </c>
      <c r="AZ1058" s="41" t="str">
        <f>IF(AY1058="","",RANK(AY1058,AY$3:AY$1048576,1)+COUNTIF(AY$3:AY1058,AY1058)-1)</f>
        <v/>
      </c>
      <c r="BA1058" s="1" t="str">
        <f t="shared" si="580"/>
        <v/>
      </c>
      <c r="BB1058" s="34" t="str">
        <f t="shared" si="581"/>
        <v/>
      </c>
      <c r="BC1058" s="39" t="str">
        <f t="shared" si="582"/>
        <v/>
      </c>
      <c r="BD1058" s="44" t="str">
        <f t="shared" si="594"/>
        <v/>
      </c>
      <c r="BE1058" s="41" t="str">
        <f>IF(BD1058="","",RANK(BD1058,BD$3:BD$1048576,1)+COUNTIF(BD$3:BD1058,BD1058)-1)</f>
        <v/>
      </c>
      <c r="BF1058" s="1" t="str">
        <f t="shared" si="583"/>
        <v/>
      </c>
      <c r="BG1058" s="34" t="str">
        <f t="shared" si="584"/>
        <v/>
      </c>
      <c r="BH1058" s="39" t="str">
        <f t="shared" si="585"/>
        <v/>
      </c>
      <c r="BJ1058" s="3"/>
      <c r="BK1058" s="86"/>
      <c r="BL1058" s="86"/>
      <c r="BM1058" s="86"/>
      <c r="BN1058" s="86"/>
      <c r="BO1058" s="3"/>
      <c r="BP1058" s="86"/>
      <c r="BQ1058" s="86"/>
      <c r="BR1058" s="86"/>
      <c r="BS1058" s="86"/>
      <c r="BT1058" s="3"/>
      <c r="BU1058" s="86"/>
      <c r="BV1058" s="86"/>
      <c r="BW1058" s="86"/>
      <c r="BX1058" s="86"/>
      <c r="BY1058" s="3"/>
      <c r="BZ1058" s="86"/>
      <c r="CA1058" s="86"/>
      <c r="CB1058" s="86"/>
      <c r="CC1058" s="86"/>
    </row>
    <row r="1059" spans="2:81" ht="35.1" customHeight="1" x14ac:dyDescent="0.2">
      <c r="B1059" s="187"/>
      <c r="C1059" s="188"/>
      <c r="D1059" s="189"/>
      <c r="E1059" s="186"/>
      <c r="F1059" s="182"/>
      <c r="G1059" s="184"/>
      <c r="K1059" s="80" t="str">
        <f>IF(O1059="","",COUNT(O$3:O1059))</f>
        <v/>
      </c>
      <c r="L1059" s="80" t="str">
        <f>IF(B1059&lt;&gt;"",B1059,IF(OR(COUNTA($G$3:$G1059)&lt;COUNTA($G$3:$G$1048576),$G1059&lt;&gt;""),L1058,""))</f>
        <v/>
      </c>
      <c r="M1059" s="80" t="str">
        <f>IF(C1059&lt;&gt;"",C1059,IF(OR(COUNTA($G$3:$G1059)&lt;COUNTA($G$3:$G$1048576),$G1059&lt;&gt;""),M1058,""))</f>
        <v/>
      </c>
      <c r="N1059" s="80" t="str">
        <f>IF(D1059&lt;&gt;"",D1059,IF(OR(COUNTA($G$3:$G1059)&lt;COUNTA($G$3:$G$1048576),$G1059&lt;&gt;""),N1058,""))</f>
        <v/>
      </c>
      <c r="O1059" s="81" t="str">
        <f t="shared" si="569"/>
        <v/>
      </c>
      <c r="P1059" s="90" t="str">
        <f>IFERROR(IF(O1059="",IF(COUNT(S$3:S$1048576)=COUNT(S$3:S1059),IF(S1059="","",INDEX(O$3:O1059,MATCH(MAX(K$3:K1059),K$3:K1059,0),0)),INDEX(O$3:O1059,MATCH(MAX(K$3:K1059),K$3:K1059,0),0)),O1059),"")</f>
        <v/>
      </c>
      <c r="Q1059" s="89" t="str">
        <f>IF(R1059="","",COUNT(R$3:R1059))</f>
        <v/>
      </c>
      <c r="R1059" s="80" t="str">
        <f t="shared" si="570"/>
        <v/>
      </c>
      <c r="S1059" s="91" t="str">
        <f>IFERROR(IF(COUNTA($E1059:$G1059)=0,"",IF(AND(R1059="",$O1059=INDEX(O$3:O1059,MATCH(MAX(Q$3:Q1059),Q$3:Q1059,0),0)),INDEX(R$3:R1059,MATCH(MAX(Q$3:Q1059),Q$3:Q1059,0),0),R1059)),"")</f>
        <v/>
      </c>
      <c r="T1059" s="80" t="str">
        <f>IF(U1059="","",COUNT(U$3:U1059))</f>
        <v/>
      </c>
      <c r="U1059" s="80" t="str">
        <f t="shared" si="589"/>
        <v/>
      </c>
      <c r="V1059" s="91" t="str">
        <f>IFERROR(IF(S1059="","",IF(U1059="",IF(AND(E1059="",F1059="",G1059&lt;&gt;"",$O1059=INDEX(O$3:O1059,MATCH(MAX(T$3:T1059),T$3:T1059,0),0)),INDEX(U$3:U1059,MATCH(MAX(T$3:T1059),T$3:T1059,0),0),IF(AND(S1059&lt;&gt;"",U1059=""),0,"")),U1059)),"")</f>
        <v/>
      </c>
      <c r="W1059" s="95" t="str">
        <f t="shared" si="590"/>
        <v/>
      </c>
      <c r="X1059" s="198" t="str">
        <f t="shared" si="571"/>
        <v/>
      </c>
      <c r="Y1059" s="92" t="str">
        <f t="shared" si="591"/>
        <v/>
      </c>
      <c r="Z1059" s="106" t="str">
        <f>IF(P1059="","",COUNTIF($N$3:$N1059,$N1059))</f>
        <v/>
      </c>
      <c r="AA1059" s="92" t="str">
        <f t="shared" si="572"/>
        <v/>
      </c>
      <c r="AB1059" s="92" t="str">
        <f t="shared" si="573"/>
        <v/>
      </c>
      <c r="AC1059" s="92" t="str">
        <f t="shared" si="596"/>
        <v/>
      </c>
      <c r="AD1059" s="92" t="str">
        <f t="shared" si="595"/>
        <v/>
      </c>
      <c r="AE1059" s="92" t="str">
        <f t="shared" si="595"/>
        <v/>
      </c>
      <c r="AF1059" s="92" t="str">
        <f t="shared" si="595"/>
        <v/>
      </c>
      <c r="AG1059" s="92" t="str">
        <f t="shared" si="595"/>
        <v/>
      </c>
      <c r="AH1059" s="92" t="str">
        <f t="shared" si="595"/>
        <v/>
      </c>
      <c r="AI1059" s="92" t="str">
        <f t="shared" si="595"/>
        <v/>
      </c>
      <c r="AJ1059" s="92" t="str">
        <f t="shared" si="595"/>
        <v/>
      </c>
      <c r="AK1059" s="92" t="str">
        <f t="shared" si="595"/>
        <v/>
      </c>
      <c r="AL1059" s="92" t="str">
        <f t="shared" si="595"/>
        <v/>
      </c>
      <c r="AN1059" s="35" t="str">
        <f t="shared" si="587"/>
        <v/>
      </c>
      <c r="AO1059" s="44" t="str">
        <f t="shared" si="592"/>
        <v/>
      </c>
      <c r="AP1059" s="41" t="str">
        <f>IF(AO1059="","",RANK(AO1059,AO$3:AO$1048576,1)+COUNTIF(AO$3:AO1059,AO1059)-1)</f>
        <v/>
      </c>
      <c r="AQ1059" s="1" t="str">
        <f t="shared" si="574"/>
        <v/>
      </c>
      <c r="AR1059" s="34" t="str">
        <f t="shared" si="575"/>
        <v/>
      </c>
      <c r="AS1059" s="39" t="str">
        <f t="shared" si="576"/>
        <v/>
      </c>
      <c r="AT1059" s="44" t="str">
        <f t="shared" si="588"/>
        <v/>
      </c>
      <c r="AU1059" s="41" t="str">
        <f>IF(AT1059="","",RANK(AT1059,AT$3:AT$1048576,1)+COUNTIF(AT$3:AT1059,AT1059)-1)</f>
        <v/>
      </c>
      <c r="AV1059" s="1" t="str">
        <f t="shared" si="577"/>
        <v/>
      </c>
      <c r="AW1059" s="34" t="str">
        <f t="shared" si="578"/>
        <v/>
      </c>
      <c r="AX1059" s="39" t="str">
        <f t="shared" si="579"/>
        <v/>
      </c>
      <c r="AY1059" s="44" t="str">
        <f t="shared" si="593"/>
        <v/>
      </c>
      <c r="AZ1059" s="41" t="str">
        <f>IF(AY1059="","",RANK(AY1059,AY$3:AY$1048576,1)+COUNTIF(AY$3:AY1059,AY1059)-1)</f>
        <v/>
      </c>
      <c r="BA1059" s="1" t="str">
        <f t="shared" si="580"/>
        <v/>
      </c>
      <c r="BB1059" s="34" t="str">
        <f t="shared" si="581"/>
        <v/>
      </c>
      <c r="BC1059" s="39" t="str">
        <f t="shared" si="582"/>
        <v/>
      </c>
      <c r="BD1059" s="44" t="str">
        <f t="shared" si="594"/>
        <v/>
      </c>
      <c r="BE1059" s="41" t="str">
        <f>IF(BD1059="","",RANK(BD1059,BD$3:BD$1048576,1)+COUNTIF(BD$3:BD1059,BD1059)-1)</f>
        <v/>
      </c>
      <c r="BF1059" s="1" t="str">
        <f t="shared" si="583"/>
        <v/>
      </c>
      <c r="BG1059" s="34" t="str">
        <f t="shared" si="584"/>
        <v/>
      </c>
      <c r="BH1059" s="39" t="str">
        <f t="shared" si="585"/>
        <v/>
      </c>
      <c r="BJ1059" s="3"/>
      <c r="BK1059" s="86"/>
      <c r="BL1059" s="86"/>
      <c r="BM1059" s="86"/>
      <c r="BN1059" s="86"/>
      <c r="BO1059" s="3"/>
      <c r="BP1059" s="86"/>
      <c r="BQ1059" s="86"/>
      <c r="BR1059" s="86"/>
      <c r="BS1059" s="86"/>
      <c r="BT1059" s="3"/>
      <c r="BU1059" s="86"/>
      <c r="BV1059" s="86"/>
      <c r="BW1059" s="86"/>
      <c r="BX1059" s="86"/>
      <c r="BY1059" s="3"/>
      <c r="BZ1059" s="86"/>
      <c r="CA1059" s="86"/>
      <c r="CB1059" s="86"/>
      <c r="CC1059" s="86"/>
    </row>
    <row r="1060" spans="2:81" ht="35.1" customHeight="1" x14ac:dyDescent="0.2">
      <c r="B1060" s="187"/>
      <c r="C1060" s="188"/>
      <c r="D1060" s="189"/>
      <c r="E1060" s="186"/>
      <c r="F1060" s="182"/>
      <c r="G1060" s="184"/>
      <c r="K1060" s="80" t="str">
        <f>IF(O1060="","",COUNT(O$3:O1060))</f>
        <v/>
      </c>
      <c r="L1060" s="80" t="str">
        <f>IF(B1060&lt;&gt;"",B1060,IF(OR(COUNTA($G$3:$G1060)&lt;COUNTA($G$3:$G$1048576),$G1060&lt;&gt;""),L1059,""))</f>
        <v/>
      </c>
      <c r="M1060" s="80" t="str">
        <f>IF(C1060&lt;&gt;"",C1060,IF(OR(COUNTA($G$3:$G1060)&lt;COUNTA($G$3:$G$1048576),$G1060&lt;&gt;""),M1059,""))</f>
        <v/>
      </c>
      <c r="N1060" s="80" t="str">
        <f>IF(D1060&lt;&gt;"",D1060,IF(OR(COUNTA($G$3:$G1060)&lt;COUNTA($G$3:$G$1048576),$G1060&lt;&gt;""),N1059,""))</f>
        <v/>
      </c>
      <c r="O1060" s="81" t="str">
        <f t="shared" si="569"/>
        <v/>
      </c>
      <c r="P1060" s="90" t="str">
        <f>IFERROR(IF(O1060="",IF(COUNT(S$3:S$1048576)=COUNT(S$3:S1060),IF(S1060="","",INDEX(O$3:O1060,MATCH(MAX(K$3:K1060),K$3:K1060,0),0)),INDEX(O$3:O1060,MATCH(MAX(K$3:K1060),K$3:K1060,0),0)),O1060),"")</f>
        <v/>
      </c>
      <c r="Q1060" s="89" t="str">
        <f>IF(R1060="","",COUNT(R$3:R1060))</f>
        <v/>
      </c>
      <c r="R1060" s="80" t="str">
        <f t="shared" si="570"/>
        <v/>
      </c>
      <c r="S1060" s="91" t="str">
        <f>IFERROR(IF(COUNTA($E1060:$G1060)=0,"",IF(AND(R1060="",$O1060=INDEX(O$3:O1060,MATCH(MAX(Q$3:Q1060),Q$3:Q1060,0),0)),INDEX(R$3:R1060,MATCH(MAX(Q$3:Q1060),Q$3:Q1060,0),0),R1060)),"")</f>
        <v/>
      </c>
      <c r="T1060" s="80" t="str">
        <f>IF(U1060="","",COUNT(U$3:U1060))</f>
        <v/>
      </c>
      <c r="U1060" s="80" t="str">
        <f t="shared" si="589"/>
        <v/>
      </c>
      <c r="V1060" s="91" t="str">
        <f>IFERROR(IF(S1060="","",IF(U1060="",IF(AND(E1060="",F1060="",G1060&lt;&gt;"",$O1060=INDEX(O$3:O1060,MATCH(MAX(T$3:T1060),T$3:T1060,0),0)),INDEX(U$3:U1060,MATCH(MAX(T$3:T1060),T$3:T1060,0),0),IF(AND(S1060&lt;&gt;"",U1060=""),0,"")),U1060)),"")</f>
        <v/>
      </c>
      <c r="W1060" s="95" t="str">
        <f t="shared" si="590"/>
        <v/>
      </c>
      <c r="X1060" s="198" t="str">
        <f t="shared" si="571"/>
        <v/>
      </c>
      <c r="Y1060" s="92" t="str">
        <f t="shared" si="591"/>
        <v/>
      </c>
      <c r="Z1060" s="106" t="str">
        <f>IF(P1060="","",COUNTIF($N$3:$N1060,$N1060))</f>
        <v/>
      </c>
      <c r="AA1060" s="92" t="str">
        <f t="shared" si="572"/>
        <v/>
      </c>
      <c r="AB1060" s="92" t="str">
        <f t="shared" si="573"/>
        <v/>
      </c>
      <c r="AC1060" s="92" t="str">
        <f t="shared" si="596"/>
        <v/>
      </c>
      <c r="AD1060" s="92" t="str">
        <f t="shared" si="595"/>
        <v/>
      </c>
      <c r="AE1060" s="92" t="str">
        <f t="shared" si="595"/>
        <v/>
      </c>
      <c r="AF1060" s="92" t="str">
        <f t="shared" si="595"/>
        <v/>
      </c>
      <c r="AG1060" s="92" t="str">
        <f t="shared" si="595"/>
        <v/>
      </c>
      <c r="AH1060" s="92" t="str">
        <f t="shared" si="595"/>
        <v/>
      </c>
      <c r="AI1060" s="92" t="str">
        <f t="shared" si="595"/>
        <v/>
      </c>
      <c r="AJ1060" s="92" t="str">
        <f t="shared" si="595"/>
        <v/>
      </c>
      <c r="AK1060" s="92" t="str">
        <f t="shared" si="595"/>
        <v/>
      </c>
      <c r="AL1060" s="92" t="str">
        <f t="shared" si="595"/>
        <v/>
      </c>
      <c r="AN1060" s="35" t="str">
        <f t="shared" si="587"/>
        <v/>
      </c>
      <c r="AO1060" s="44" t="str">
        <f t="shared" si="592"/>
        <v/>
      </c>
      <c r="AP1060" s="41" t="str">
        <f>IF(AO1060="","",RANK(AO1060,AO$3:AO$1048576,1)+COUNTIF(AO$3:AO1060,AO1060)-1)</f>
        <v/>
      </c>
      <c r="AQ1060" s="1" t="str">
        <f t="shared" si="574"/>
        <v/>
      </c>
      <c r="AR1060" s="34" t="str">
        <f t="shared" si="575"/>
        <v/>
      </c>
      <c r="AS1060" s="39" t="str">
        <f t="shared" si="576"/>
        <v/>
      </c>
      <c r="AT1060" s="44" t="str">
        <f t="shared" si="588"/>
        <v/>
      </c>
      <c r="AU1060" s="41" t="str">
        <f>IF(AT1060="","",RANK(AT1060,AT$3:AT$1048576,1)+COUNTIF(AT$3:AT1060,AT1060)-1)</f>
        <v/>
      </c>
      <c r="AV1060" s="1" t="str">
        <f t="shared" si="577"/>
        <v/>
      </c>
      <c r="AW1060" s="34" t="str">
        <f t="shared" si="578"/>
        <v/>
      </c>
      <c r="AX1060" s="39" t="str">
        <f t="shared" si="579"/>
        <v/>
      </c>
      <c r="AY1060" s="44" t="str">
        <f t="shared" si="593"/>
        <v/>
      </c>
      <c r="AZ1060" s="41" t="str">
        <f>IF(AY1060="","",RANK(AY1060,AY$3:AY$1048576,1)+COUNTIF(AY$3:AY1060,AY1060)-1)</f>
        <v/>
      </c>
      <c r="BA1060" s="1" t="str">
        <f t="shared" si="580"/>
        <v/>
      </c>
      <c r="BB1060" s="34" t="str">
        <f t="shared" si="581"/>
        <v/>
      </c>
      <c r="BC1060" s="39" t="str">
        <f t="shared" si="582"/>
        <v/>
      </c>
      <c r="BD1060" s="44" t="str">
        <f t="shared" si="594"/>
        <v/>
      </c>
      <c r="BE1060" s="41" t="str">
        <f>IF(BD1060="","",RANK(BD1060,BD$3:BD$1048576,1)+COUNTIF(BD$3:BD1060,BD1060)-1)</f>
        <v/>
      </c>
      <c r="BF1060" s="1" t="str">
        <f t="shared" si="583"/>
        <v/>
      </c>
      <c r="BG1060" s="34" t="str">
        <f t="shared" si="584"/>
        <v/>
      </c>
      <c r="BH1060" s="39" t="str">
        <f t="shared" si="585"/>
        <v/>
      </c>
      <c r="BJ1060" s="3"/>
      <c r="BK1060" s="86"/>
      <c r="BL1060" s="86"/>
      <c r="BM1060" s="86"/>
      <c r="BN1060" s="86"/>
      <c r="BO1060" s="3"/>
      <c r="BP1060" s="86"/>
      <c r="BQ1060" s="86"/>
      <c r="BR1060" s="86"/>
      <c r="BS1060" s="86"/>
      <c r="BT1060" s="3"/>
      <c r="BU1060" s="86"/>
      <c r="BV1060" s="86"/>
      <c r="BW1060" s="86"/>
      <c r="BX1060" s="86"/>
      <c r="BY1060" s="3"/>
      <c r="BZ1060" s="86"/>
      <c r="CA1060" s="86"/>
      <c r="CB1060" s="86"/>
      <c r="CC1060" s="86"/>
    </row>
    <row r="1061" spans="2:81" ht="35.1" customHeight="1" x14ac:dyDescent="0.2">
      <c r="B1061" s="187"/>
      <c r="C1061" s="188"/>
      <c r="D1061" s="189"/>
      <c r="E1061" s="186"/>
      <c r="F1061" s="182"/>
      <c r="G1061" s="184"/>
      <c r="K1061" s="80" t="str">
        <f>IF(O1061="","",COUNT(O$3:O1061))</f>
        <v/>
      </c>
      <c r="L1061" s="80" t="str">
        <f>IF(B1061&lt;&gt;"",B1061,IF(OR(COUNTA($G$3:$G1061)&lt;COUNTA($G$3:$G$1048576),$G1061&lt;&gt;""),L1060,""))</f>
        <v/>
      </c>
      <c r="M1061" s="80" t="str">
        <f>IF(C1061&lt;&gt;"",C1061,IF(OR(COUNTA($G$3:$G1061)&lt;COUNTA($G$3:$G$1048576),$G1061&lt;&gt;""),M1060,""))</f>
        <v/>
      </c>
      <c r="N1061" s="80" t="str">
        <f>IF(D1061&lt;&gt;"",D1061,IF(OR(COUNTA($G$3:$G1061)&lt;COUNTA($G$3:$G$1048576),$G1061&lt;&gt;""),N1060,""))</f>
        <v/>
      </c>
      <c r="O1061" s="81" t="str">
        <f t="shared" si="569"/>
        <v/>
      </c>
      <c r="P1061" s="90" t="str">
        <f>IFERROR(IF(O1061="",IF(COUNT(S$3:S$1048576)=COUNT(S$3:S1061),IF(S1061="","",INDEX(O$3:O1061,MATCH(MAX(K$3:K1061),K$3:K1061,0),0)),INDEX(O$3:O1061,MATCH(MAX(K$3:K1061),K$3:K1061,0),0)),O1061),"")</f>
        <v/>
      </c>
      <c r="Q1061" s="89" t="str">
        <f>IF(R1061="","",COUNT(R$3:R1061))</f>
        <v/>
      </c>
      <c r="R1061" s="80" t="str">
        <f t="shared" si="570"/>
        <v/>
      </c>
      <c r="S1061" s="91" t="str">
        <f>IFERROR(IF(COUNTA($E1061:$G1061)=0,"",IF(AND(R1061="",$O1061=INDEX(O$3:O1061,MATCH(MAX(Q$3:Q1061),Q$3:Q1061,0),0)),INDEX(R$3:R1061,MATCH(MAX(Q$3:Q1061),Q$3:Q1061,0),0),R1061)),"")</f>
        <v/>
      </c>
      <c r="T1061" s="80" t="str">
        <f>IF(U1061="","",COUNT(U$3:U1061))</f>
        <v/>
      </c>
      <c r="U1061" s="80" t="str">
        <f t="shared" si="589"/>
        <v/>
      </c>
      <c r="V1061" s="91" t="str">
        <f>IFERROR(IF(S1061="","",IF(U1061="",IF(AND(E1061="",F1061="",G1061&lt;&gt;"",$O1061=INDEX(O$3:O1061,MATCH(MAX(T$3:T1061),T$3:T1061,0),0)),INDEX(U$3:U1061,MATCH(MAX(T$3:T1061),T$3:T1061,0),0),IF(AND(S1061&lt;&gt;"",U1061=""),0,"")),U1061)),"")</f>
        <v/>
      </c>
      <c r="W1061" s="95" t="str">
        <f t="shared" si="590"/>
        <v/>
      </c>
      <c r="X1061" s="198" t="str">
        <f t="shared" si="571"/>
        <v/>
      </c>
      <c r="Y1061" s="92" t="str">
        <f t="shared" si="591"/>
        <v/>
      </c>
      <c r="Z1061" s="106" t="str">
        <f>IF(P1061="","",COUNTIF($N$3:$N1061,$N1061))</f>
        <v/>
      </c>
      <c r="AA1061" s="92" t="str">
        <f t="shared" si="572"/>
        <v/>
      </c>
      <c r="AB1061" s="92" t="str">
        <f t="shared" si="573"/>
        <v/>
      </c>
      <c r="AC1061" s="92" t="str">
        <f t="shared" si="596"/>
        <v/>
      </c>
      <c r="AD1061" s="92" t="str">
        <f t="shared" si="595"/>
        <v/>
      </c>
      <c r="AE1061" s="92" t="str">
        <f t="shared" si="595"/>
        <v/>
      </c>
      <c r="AF1061" s="92" t="str">
        <f t="shared" si="595"/>
        <v/>
      </c>
      <c r="AG1061" s="92" t="str">
        <f t="shared" si="595"/>
        <v/>
      </c>
      <c r="AH1061" s="92" t="str">
        <f t="shared" si="595"/>
        <v/>
      </c>
      <c r="AI1061" s="92" t="str">
        <f t="shared" si="595"/>
        <v/>
      </c>
      <c r="AJ1061" s="92" t="str">
        <f t="shared" si="595"/>
        <v/>
      </c>
      <c r="AK1061" s="92" t="str">
        <f t="shared" si="595"/>
        <v/>
      </c>
      <c r="AL1061" s="92" t="str">
        <f t="shared" si="595"/>
        <v/>
      </c>
      <c r="AN1061" s="35" t="str">
        <f t="shared" si="587"/>
        <v/>
      </c>
      <c r="AO1061" s="44" t="str">
        <f t="shared" si="592"/>
        <v/>
      </c>
      <c r="AP1061" s="41" t="str">
        <f>IF(AO1061="","",RANK(AO1061,AO$3:AO$1048576,1)+COUNTIF(AO$3:AO1061,AO1061)-1)</f>
        <v/>
      </c>
      <c r="AQ1061" s="1" t="str">
        <f t="shared" si="574"/>
        <v/>
      </c>
      <c r="AR1061" s="34" t="str">
        <f t="shared" si="575"/>
        <v/>
      </c>
      <c r="AS1061" s="39" t="str">
        <f t="shared" si="576"/>
        <v/>
      </c>
      <c r="AT1061" s="44" t="str">
        <f t="shared" si="588"/>
        <v/>
      </c>
      <c r="AU1061" s="41" t="str">
        <f>IF(AT1061="","",RANK(AT1061,AT$3:AT$1048576,1)+COUNTIF(AT$3:AT1061,AT1061)-1)</f>
        <v/>
      </c>
      <c r="AV1061" s="1" t="str">
        <f t="shared" si="577"/>
        <v/>
      </c>
      <c r="AW1061" s="34" t="str">
        <f t="shared" si="578"/>
        <v/>
      </c>
      <c r="AX1061" s="39" t="str">
        <f t="shared" si="579"/>
        <v/>
      </c>
      <c r="AY1061" s="44" t="str">
        <f t="shared" si="593"/>
        <v/>
      </c>
      <c r="AZ1061" s="41" t="str">
        <f>IF(AY1061="","",RANK(AY1061,AY$3:AY$1048576,1)+COUNTIF(AY$3:AY1061,AY1061)-1)</f>
        <v/>
      </c>
      <c r="BA1061" s="1" t="str">
        <f t="shared" si="580"/>
        <v/>
      </c>
      <c r="BB1061" s="34" t="str">
        <f t="shared" si="581"/>
        <v/>
      </c>
      <c r="BC1061" s="39" t="str">
        <f t="shared" si="582"/>
        <v/>
      </c>
      <c r="BD1061" s="44" t="str">
        <f t="shared" si="594"/>
        <v/>
      </c>
      <c r="BE1061" s="41" t="str">
        <f>IF(BD1061="","",RANK(BD1061,BD$3:BD$1048576,1)+COUNTIF(BD$3:BD1061,BD1061)-1)</f>
        <v/>
      </c>
      <c r="BF1061" s="1" t="str">
        <f t="shared" si="583"/>
        <v/>
      </c>
      <c r="BG1061" s="34" t="str">
        <f t="shared" si="584"/>
        <v/>
      </c>
      <c r="BH1061" s="39" t="str">
        <f t="shared" si="585"/>
        <v/>
      </c>
      <c r="BJ1061" s="3"/>
      <c r="BK1061" s="86"/>
      <c r="BL1061" s="86"/>
      <c r="BM1061" s="86"/>
      <c r="BN1061" s="86"/>
      <c r="BO1061" s="3"/>
      <c r="BP1061" s="86"/>
      <c r="BQ1061" s="86"/>
      <c r="BR1061" s="86"/>
      <c r="BS1061" s="86"/>
      <c r="BT1061" s="3"/>
      <c r="BU1061" s="86"/>
      <c r="BV1061" s="86"/>
      <c r="BW1061" s="86"/>
      <c r="BX1061" s="86"/>
      <c r="BY1061" s="3"/>
      <c r="BZ1061" s="86"/>
      <c r="CA1061" s="86"/>
      <c r="CB1061" s="86"/>
      <c r="CC1061" s="86"/>
    </row>
    <row r="1062" spans="2:81" ht="35.1" customHeight="1" x14ac:dyDescent="0.2">
      <c r="B1062" s="187"/>
      <c r="C1062" s="188"/>
      <c r="D1062" s="189"/>
      <c r="E1062" s="186"/>
      <c r="F1062" s="182"/>
      <c r="G1062" s="184"/>
      <c r="K1062" s="80" t="str">
        <f>IF(O1062="","",COUNT(O$3:O1062))</f>
        <v/>
      </c>
      <c r="L1062" s="80" t="str">
        <f>IF(B1062&lt;&gt;"",B1062,IF(OR(COUNTA($G$3:$G1062)&lt;COUNTA($G$3:$G$1048576),$G1062&lt;&gt;""),L1061,""))</f>
        <v/>
      </c>
      <c r="M1062" s="80" t="str">
        <f>IF(C1062&lt;&gt;"",C1062,IF(OR(COUNTA($G$3:$G1062)&lt;COUNTA($G$3:$G$1048576),$G1062&lt;&gt;""),M1061,""))</f>
        <v/>
      </c>
      <c r="N1062" s="80" t="str">
        <f>IF(D1062&lt;&gt;"",D1062,IF(OR(COUNTA($G$3:$G1062)&lt;COUNTA($G$3:$G$1048576),$G1062&lt;&gt;""),N1061,""))</f>
        <v/>
      </c>
      <c r="O1062" s="81" t="str">
        <f t="shared" si="569"/>
        <v/>
      </c>
      <c r="P1062" s="90" t="str">
        <f>IFERROR(IF(O1062="",IF(COUNT(S$3:S$1048576)=COUNT(S$3:S1062),IF(S1062="","",INDEX(O$3:O1062,MATCH(MAX(K$3:K1062),K$3:K1062,0),0)),INDEX(O$3:O1062,MATCH(MAX(K$3:K1062),K$3:K1062,0),0)),O1062),"")</f>
        <v/>
      </c>
      <c r="Q1062" s="89" t="str">
        <f>IF(R1062="","",COUNT(R$3:R1062))</f>
        <v/>
      </c>
      <c r="R1062" s="80" t="str">
        <f t="shared" si="570"/>
        <v/>
      </c>
      <c r="S1062" s="91" t="str">
        <f>IFERROR(IF(COUNTA($E1062:$G1062)=0,"",IF(AND(R1062="",$O1062=INDEX(O$3:O1062,MATCH(MAX(Q$3:Q1062),Q$3:Q1062,0),0)),INDEX(R$3:R1062,MATCH(MAX(Q$3:Q1062),Q$3:Q1062,0),0),R1062)),"")</f>
        <v/>
      </c>
      <c r="T1062" s="80" t="str">
        <f>IF(U1062="","",COUNT(U$3:U1062))</f>
        <v/>
      </c>
      <c r="U1062" s="80" t="str">
        <f t="shared" si="589"/>
        <v/>
      </c>
      <c r="V1062" s="91" t="str">
        <f>IFERROR(IF(S1062="","",IF(U1062="",IF(AND(E1062="",F1062="",G1062&lt;&gt;"",$O1062=INDEX(O$3:O1062,MATCH(MAX(T$3:T1062),T$3:T1062,0),0)),INDEX(U$3:U1062,MATCH(MAX(T$3:T1062),T$3:T1062,0),0),IF(AND(S1062&lt;&gt;"",U1062=""),0,"")),U1062)),"")</f>
        <v/>
      </c>
      <c r="W1062" s="95" t="str">
        <f t="shared" si="590"/>
        <v/>
      </c>
      <c r="X1062" s="198" t="str">
        <f t="shared" si="571"/>
        <v/>
      </c>
      <c r="Y1062" s="92" t="str">
        <f t="shared" si="591"/>
        <v/>
      </c>
      <c r="Z1062" s="106" t="str">
        <f>IF(P1062="","",COUNTIF($N$3:$N1062,$N1062))</f>
        <v/>
      </c>
      <c r="AA1062" s="92" t="str">
        <f t="shared" si="572"/>
        <v/>
      </c>
      <c r="AB1062" s="92" t="str">
        <f t="shared" si="573"/>
        <v/>
      </c>
      <c r="AC1062" s="92" t="str">
        <f t="shared" si="596"/>
        <v/>
      </c>
      <c r="AD1062" s="92" t="str">
        <f t="shared" si="595"/>
        <v/>
      </c>
      <c r="AE1062" s="92" t="str">
        <f t="shared" si="595"/>
        <v/>
      </c>
      <c r="AF1062" s="92" t="str">
        <f t="shared" si="595"/>
        <v/>
      </c>
      <c r="AG1062" s="92" t="str">
        <f t="shared" si="595"/>
        <v/>
      </c>
      <c r="AH1062" s="92" t="str">
        <f t="shared" si="595"/>
        <v/>
      </c>
      <c r="AI1062" s="92" t="str">
        <f t="shared" si="595"/>
        <v/>
      </c>
      <c r="AJ1062" s="92" t="str">
        <f t="shared" si="595"/>
        <v/>
      </c>
      <c r="AK1062" s="92" t="str">
        <f t="shared" si="595"/>
        <v/>
      </c>
      <c r="AL1062" s="92" t="str">
        <f t="shared" si="595"/>
        <v/>
      </c>
      <c r="AN1062" s="35" t="str">
        <f t="shared" si="587"/>
        <v/>
      </c>
      <c r="AO1062" s="44" t="str">
        <f t="shared" si="592"/>
        <v/>
      </c>
      <c r="AP1062" s="41" t="str">
        <f>IF(AO1062="","",RANK(AO1062,AO$3:AO$1048576,1)+COUNTIF(AO$3:AO1062,AO1062)-1)</f>
        <v/>
      </c>
      <c r="AQ1062" s="1" t="str">
        <f t="shared" si="574"/>
        <v/>
      </c>
      <c r="AR1062" s="34" t="str">
        <f t="shared" si="575"/>
        <v/>
      </c>
      <c r="AS1062" s="39" t="str">
        <f t="shared" si="576"/>
        <v/>
      </c>
      <c r="AT1062" s="44" t="str">
        <f t="shared" si="588"/>
        <v/>
      </c>
      <c r="AU1062" s="41" t="str">
        <f>IF(AT1062="","",RANK(AT1062,AT$3:AT$1048576,1)+COUNTIF(AT$3:AT1062,AT1062)-1)</f>
        <v/>
      </c>
      <c r="AV1062" s="1" t="str">
        <f t="shared" si="577"/>
        <v/>
      </c>
      <c r="AW1062" s="34" t="str">
        <f t="shared" si="578"/>
        <v/>
      </c>
      <c r="AX1062" s="39" t="str">
        <f t="shared" si="579"/>
        <v/>
      </c>
      <c r="AY1062" s="44" t="str">
        <f t="shared" si="593"/>
        <v/>
      </c>
      <c r="AZ1062" s="41" t="str">
        <f>IF(AY1062="","",RANK(AY1062,AY$3:AY$1048576,1)+COUNTIF(AY$3:AY1062,AY1062)-1)</f>
        <v/>
      </c>
      <c r="BA1062" s="1" t="str">
        <f t="shared" si="580"/>
        <v/>
      </c>
      <c r="BB1062" s="34" t="str">
        <f t="shared" si="581"/>
        <v/>
      </c>
      <c r="BC1062" s="39" t="str">
        <f t="shared" si="582"/>
        <v/>
      </c>
      <c r="BD1062" s="44" t="str">
        <f t="shared" si="594"/>
        <v/>
      </c>
      <c r="BE1062" s="41" t="str">
        <f>IF(BD1062="","",RANK(BD1062,BD$3:BD$1048576,1)+COUNTIF(BD$3:BD1062,BD1062)-1)</f>
        <v/>
      </c>
      <c r="BF1062" s="1" t="str">
        <f t="shared" si="583"/>
        <v/>
      </c>
      <c r="BG1062" s="34" t="str">
        <f t="shared" si="584"/>
        <v/>
      </c>
      <c r="BH1062" s="39" t="str">
        <f t="shared" si="585"/>
        <v/>
      </c>
      <c r="BJ1062" s="3"/>
      <c r="BK1062" s="86"/>
      <c r="BL1062" s="86"/>
      <c r="BM1062" s="86"/>
      <c r="BN1062" s="86"/>
      <c r="BO1062" s="3"/>
      <c r="BP1062" s="86"/>
      <c r="BQ1062" s="86"/>
      <c r="BR1062" s="86"/>
      <c r="BS1062" s="86"/>
      <c r="BT1062" s="3"/>
      <c r="BU1062" s="86"/>
      <c r="BV1062" s="86"/>
      <c r="BW1062" s="86"/>
      <c r="BX1062" s="86"/>
      <c r="BY1062" s="3"/>
      <c r="BZ1062" s="86"/>
      <c r="CA1062" s="86"/>
      <c r="CB1062" s="86"/>
      <c r="CC1062" s="86"/>
    </row>
    <row r="1063" spans="2:81" ht="35.1" customHeight="1" x14ac:dyDescent="0.2">
      <c r="B1063" s="187"/>
      <c r="C1063" s="188"/>
      <c r="D1063" s="189"/>
      <c r="E1063" s="186"/>
      <c r="F1063" s="182"/>
      <c r="G1063" s="184"/>
      <c r="K1063" s="80" t="str">
        <f>IF(O1063="","",COUNT(O$3:O1063))</f>
        <v/>
      </c>
      <c r="L1063" s="80" t="str">
        <f>IF(B1063&lt;&gt;"",B1063,IF(OR(COUNTA($G$3:$G1063)&lt;COUNTA($G$3:$G$1048576),$G1063&lt;&gt;""),L1062,""))</f>
        <v/>
      </c>
      <c r="M1063" s="80" t="str">
        <f>IF(C1063&lt;&gt;"",C1063,IF(OR(COUNTA($G$3:$G1063)&lt;COUNTA($G$3:$G$1048576),$G1063&lt;&gt;""),M1062,""))</f>
        <v/>
      </c>
      <c r="N1063" s="80" t="str">
        <f>IF(D1063&lt;&gt;"",D1063,IF(OR(COUNTA($G$3:$G1063)&lt;COUNTA($G$3:$G$1048576),$G1063&lt;&gt;""),N1062,""))</f>
        <v/>
      </c>
      <c r="O1063" s="81" t="str">
        <f t="shared" ref="O1063:O1126" si="597">IF(COUNT(L1063:N1063)=3,DATE(L1063,M1063,N1063),"")</f>
        <v/>
      </c>
      <c r="P1063" s="90" t="str">
        <f>IFERROR(IF(O1063="",IF(COUNT(S$3:S$1048576)=COUNT(S$3:S1063),IF(S1063="","",INDEX(O$3:O1063,MATCH(MAX(K$3:K1063),K$3:K1063,0),0)),INDEX(O$3:O1063,MATCH(MAX(K$3:K1063),K$3:K1063,0),0)),O1063),"")</f>
        <v/>
      </c>
      <c r="Q1063" s="89" t="str">
        <f>IF(R1063="","",COUNT(R$3:R1063))</f>
        <v/>
      </c>
      <c r="R1063" s="80" t="str">
        <f t="shared" ref="R1063:R1126" si="598">IF(E1063="","",E1063)</f>
        <v/>
      </c>
      <c r="S1063" s="91" t="str">
        <f>IFERROR(IF(COUNTA($E1063:$G1063)=0,"",IF(AND(R1063="",$O1063=INDEX(O$3:O1063,MATCH(MAX(Q$3:Q1063),Q$3:Q1063,0),0)),INDEX(R$3:R1063,MATCH(MAX(Q$3:Q1063),Q$3:Q1063,0),0),R1063)),"")</f>
        <v/>
      </c>
      <c r="T1063" s="80" t="str">
        <f>IF(U1063="","",COUNT(U$3:U1063))</f>
        <v/>
      </c>
      <c r="U1063" s="80" t="str">
        <f t="shared" si="589"/>
        <v/>
      </c>
      <c r="V1063" s="91" t="str">
        <f>IFERROR(IF(S1063="","",IF(U1063="",IF(AND(E1063="",F1063="",G1063&lt;&gt;"",$O1063=INDEX(O$3:O1063,MATCH(MAX(T$3:T1063),T$3:T1063,0),0)),INDEX(U$3:U1063,MATCH(MAX(T$3:T1063),T$3:T1063,0),0),IF(AND(S1063&lt;&gt;"",U1063=""),0,"")),U1063)),"")</f>
        <v/>
      </c>
      <c r="W1063" s="95" t="str">
        <f t="shared" si="590"/>
        <v/>
      </c>
      <c r="X1063" s="198" t="str">
        <f t="shared" ref="X1063:X1126" si="599">IF(P1063="","",TEXT(P1063,0))</f>
        <v/>
      </c>
      <c r="Y1063" s="92" t="str">
        <f t="shared" si="591"/>
        <v/>
      </c>
      <c r="Z1063" s="106" t="str">
        <f>IF(P1063="","",COUNTIF($N$3:$N1063,$N1063))</f>
        <v/>
      </c>
      <c r="AA1063" s="92" t="str">
        <f t="shared" ref="AA1063:AA1126" si="600">IF(Z1063="","",O1063&amp;"@"&amp;Z1063)</f>
        <v/>
      </c>
      <c r="AB1063" s="92" t="str">
        <f t="shared" ref="AB1063:AB1126" si="601">IF(Z1063=1,AC1063&amp;AD1063&amp;AE1063&amp;AF1063&amp;AG1063&amp;AH1063&amp;AI1063&amp;AJ1063&amp;AK1063&amp;AL1063,"")</f>
        <v/>
      </c>
      <c r="AC1063" s="92" t="str">
        <f t="shared" si="596"/>
        <v/>
      </c>
      <c r="AD1063" s="92" t="str">
        <f t="shared" si="595"/>
        <v/>
      </c>
      <c r="AE1063" s="92" t="str">
        <f t="shared" si="595"/>
        <v/>
      </c>
      <c r="AF1063" s="92" t="str">
        <f t="shared" si="595"/>
        <v/>
      </c>
      <c r="AG1063" s="92" t="str">
        <f t="shared" si="595"/>
        <v/>
      </c>
      <c r="AH1063" s="92" t="str">
        <f t="shared" si="595"/>
        <v/>
      </c>
      <c r="AI1063" s="92" t="str">
        <f t="shared" si="595"/>
        <v/>
      </c>
      <c r="AJ1063" s="92" t="str">
        <f t="shared" si="595"/>
        <v/>
      </c>
      <c r="AK1063" s="92" t="str">
        <f t="shared" si="595"/>
        <v/>
      </c>
      <c r="AL1063" s="92" t="str">
        <f t="shared" si="595"/>
        <v/>
      </c>
      <c r="AN1063" s="35" t="str">
        <f t="shared" si="587"/>
        <v/>
      </c>
      <c r="AO1063" s="44" t="str">
        <f t="shared" si="592"/>
        <v/>
      </c>
      <c r="AP1063" s="41" t="str">
        <f>IF(AO1063="","",RANK(AO1063,AO$3:AO$1048576,1)+COUNTIF(AO$3:AO1063,AO1063)-1)</f>
        <v/>
      </c>
      <c r="AQ1063" s="1" t="str">
        <f t="shared" ref="AQ1063:AQ1126" si="602">IF(OR($AN1063="",$AN1063&lt;&gt;AO$2,$W1063=""),"",$S1063)</f>
        <v/>
      </c>
      <c r="AR1063" s="34" t="str">
        <f t="shared" ref="AR1063:AR1126" si="603">IF(OR($AN1063="",$AN1063&lt;&gt;AO$2),"",$V1063)</f>
        <v/>
      </c>
      <c r="AS1063" s="39" t="str">
        <f t="shared" ref="AS1063:AS1126" si="604">IF(OR($AN1063="",$AN1063&lt;&gt;AO$2,$G1063=""),"",$G1063)</f>
        <v/>
      </c>
      <c r="AT1063" s="44" t="str">
        <f t="shared" si="588"/>
        <v/>
      </c>
      <c r="AU1063" s="41" t="str">
        <f>IF(AT1063="","",RANK(AT1063,AT$3:AT$1048576,1)+COUNTIF(AT$3:AT1063,AT1063)-1)</f>
        <v/>
      </c>
      <c r="AV1063" s="1" t="str">
        <f t="shared" ref="AV1063:AV1126" si="605">IF(OR($AN1063="",$AN1063&lt;&gt;AT$2,$W1063=""),"",$S1063)</f>
        <v/>
      </c>
      <c r="AW1063" s="34" t="str">
        <f t="shared" ref="AW1063:AW1126" si="606">IF(OR($AN1063="",$AN1063&lt;&gt;AT$2),"",$V1063)</f>
        <v/>
      </c>
      <c r="AX1063" s="39" t="str">
        <f t="shared" ref="AX1063:AX1126" si="607">IF(OR($AN1063="",$AN1063&lt;&gt;AT$2,$G1063=""),"",$G1063)</f>
        <v/>
      </c>
      <c r="AY1063" s="44" t="str">
        <f t="shared" si="593"/>
        <v/>
      </c>
      <c r="AZ1063" s="41" t="str">
        <f>IF(AY1063="","",RANK(AY1063,AY$3:AY$1048576,1)+COUNTIF(AY$3:AY1063,AY1063)-1)</f>
        <v/>
      </c>
      <c r="BA1063" s="1" t="str">
        <f t="shared" ref="BA1063:BA1126" si="608">IF(OR($AN1063="",$AN1063&lt;&gt;AY$2,$W1063=""),"",$S1063)</f>
        <v/>
      </c>
      <c r="BB1063" s="34" t="str">
        <f t="shared" ref="BB1063:BB1126" si="609">IF(OR($AN1063="",$AN1063&lt;&gt;AY$2),"",$V1063)</f>
        <v/>
      </c>
      <c r="BC1063" s="39" t="str">
        <f t="shared" ref="BC1063:BC1126" si="610">IF(OR($AN1063="",$AN1063&lt;&gt;AY$2,$G1063=""),"",$G1063)</f>
        <v/>
      </c>
      <c r="BD1063" s="44" t="str">
        <f t="shared" si="594"/>
        <v/>
      </c>
      <c r="BE1063" s="41" t="str">
        <f>IF(BD1063="","",RANK(BD1063,BD$3:BD$1048576,1)+COUNTIF(BD$3:BD1063,BD1063)-1)</f>
        <v/>
      </c>
      <c r="BF1063" s="1" t="str">
        <f t="shared" ref="BF1063:BF1126" si="611">IF(OR($AN1063="",$AN1063&lt;&gt;BD$2,$W1063=""),"",$S1063)</f>
        <v/>
      </c>
      <c r="BG1063" s="34" t="str">
        <f t="shared" ref="BG1063:BG1126" si="612">IF(OR($AN1063="",$AN1063&lt;&gt;BD$2),"",$V1063)</f>
        <v/>
      </c>
      <c r="BH1063" s="39" t="str">
        <f t="shared" ref="BH1063:BH1126" si="613">IF(OR($AN1063="",$AN1063&lt;&gt;BD$2,$G1063=""),"",$G1063)</f>
        <v/>
      </c>
      <c r="BJ1063" s="3"/>
      <c r="BK1063" s="86"/>
      <c r="BL1063" s="86"/>
      <c r="BM1063" s="86"/>
      <c r="BN1063" s="86"/>
      <c r="BO1063" s="3"/>
      <c r="BP1063" s="86"/>
      <c r="BQ1063" s="86"/>
      <c r="BR1063" s="86"/>
      <c r="BS1063" s="86"/>
      <c r="BT1063" s="3"/>
      <c r="BU1063" s="86"/>
      <c r="BV1063" s="86"/>
      <c r="BW1063" s="86"/>
      <c r="BX1063" s="86"/>
      <c r="BY1063" s="3"/>
      <c r="BZ1063" s="86"/>
      <c r="CA1063" s="86"/>
      <c r="CB1063" s="86"/>
      <c r="CC1063" s="86"/>
    </row>
    <row r="1064" spans="2:81" ht="35.1" customHeight="1" x14ac:dyDescent="0.2">
      <c r="B1064" s="187"/>
      <c r="C1064" s="188"/>
      <c r="D1064" s="189"/>
      <c r="E1064" s="186"/>
      <c r="F1064" s="182"/>
      <c r="G1064" s="184"/>
      <c r="K1064" s="80" t="str">
        <f>IF(O1064="","",COUNT(O$3:O1064))</f>
        <v/>
      </c>
      <c r="L1064" s="80" t="str">
        <f>IF(B1064&lt;&gt;"",B1064,IF(OR(COUNTA($G$3:$G1064)&lt;COUNTA($G$3:$G$1048576),$G1064&lt;&gt;""),L1063,""))</f>
        <v/>
      </c>
      <c r="M1064" s="80" t="str">
        <f>IF(C1064&lt;&gt;"",C1064,IF(OR(COUNTA($G$3:$G1064)&lt;COUNTA($G$3:$G$1048576),$G1064&lt;&gt;""),M1063,""))</f>
        <v/>
      </c>
      <c r="N1064" s="80" t="str">
        <f>IF(D1064&lt;&gt;"",D1064,IF(OR(COUNTA($G$3:$G1064)&lt;COUNTA($G$3:$G$1048576),$G1064&lt;&gt;""),N1063,""))</f>
        <v/>
      </c>
      <c r="O1064" s="81" t="str">
        <f t="shared" si="597"/>
        <v/>
      </c>
      <c r="P1064" s="90" t="str">
        <f>IFERROR(IF(O1064="",IF(COUNT(S$3:S$1048576)=COUNT(S$3:S1064),IF(S1064="","",INDEX(O$3:O1064,MATCH(MAX(K$3:K1064),K$3:K1064,0),0)),INDEX(O$3:O1064,MATCH(MAX(K$3:K1064),K$3:K1064,0),0)),O1064),"")</f>
        <v/>
      </c>
      <c r="Q1064" s="89" t="str">
        <f>IF(R1064="","",COUNT(R$3:R1064))</f>
        <v/>
      </c>
      <c r="R1064" s="80" t="str">
        <f t="shared" si="598"/>
        <v/>
      </c>
      <c r="S1064" s="91" t="str">
        <f>IFERROR(IF(COUNTA($E1064:$G1064)=0,"",IF(AND(R1064="",$O1064=INDEX(O$3:O1064,MATCH(MAX(Q$3:Q1064),Q$3:Q1064,0),0)),INDEX(R$3:R1064,MATCH(MAX(Q$3:Q1064),Q$3:Q1064,0),0),R1064)),"")</f>
        <v/>
      </c>
      <c r="T1064" s="80" t="str">
        <f>IF(U1064="","",COUNT(U$3:U1064))</f>
        <v/>
      </c>
      <c r="U1064" s="80" t="str">
        <f t="shared" si="589"/>
        <v/>
      </c>
      <c r="V1064" s="91" t="str">
        <f>IFERROR(IF(S1064="","",IF(U1064="",IF(AND(E1064="",F1064="",G1064&lt;&gt;"",$O1064=INDEX(O$3:O1064,MATCH(MAX(T$3:T1064),T$3:T1064,0),0)),INDEX(U$3:U1064,MATCH(MAX(T$3:T1064),T$3:T1064,0),0),IF(AND(S1064&lt;&gt;"",U1064=""),0,"")),U1064)),"")</f>
        <v/>
      </c>
      <c r="W1064" s="95" t="str">
        <f t="shared" si="590"/>
        <v/>
      </c>
      <c r="X1064" s="198" t="str">
        <f t="shared" si="599"/>
        <v/>
      </c>
      <c r="Y1064" s="92" t="str">
        <f t="shared" si="591"/>
        <v/>
      </c>
      <c r="Z1064" s="106" t="str">
        <f>IF(P1064="","",COUNTIF($N$3:$N1064,$N1064))</f>
        <v/>
      </c>
      <c r="AA1064" s="92" t="str">
        <f t="shared" si="600"/>
        <v/>
      </c>
      <c r="AB1064" s="92" t="str">
        <f t="shared" si="601"/>
        <v/>
      </c>
      <c r="AC1064" s="92" t="str">
        <f t="shared" si="596"/>
        <v/>
      </c>
      <c r="AD1064" s="92" t="str">
        <f t="shared" si="595"/>
        <v/>
      </c>
      <c r="AE1064" s="92" t="str">
        <f t="shared" si="595"/>
        <v/>
      </c>
      <c r="AF1064" s="92" t="str">
        <f t="shared" si="595"/>
        <v/>
      </c>
      <c r="AG1064" s="92" t="str">
        <f t="shared" si="595"/>
        <v/>
      </c>
      <c r="AH1064" s="92" t="str">
        <f t="shared" si="595"/>
        <v/>
      </c>
      <c r="AI1064" s="92" t="str">
        <f t="shared" si="595"/>
        <v/>
      </c>
      <c r="AJ1064" s="92" t="str">
        <f t="shared" si="595"/>
        <v/>
      </c>
      <c r="AK1064" s="92" t="str">
        <f t="shared" ref="AD1064:AL1093" si="614">IFERROR(IF(AND($Z1064=1,AK$2&lt;&gt;"",""&amp;INDEX($Y$3:$Y$1048576,MATCH($P1064&amp;"@"&amp;AK$2,$AA$3:$AA$1048576,0),0)&lt;&gt;""),AK$1&amp;""&amp;INDEX($Y$3:$Y$1048576,MATCH($P1064&amp;"@"&amp;AK$2,$AA$3:$AA$1048576,0),0),""),"")</f>
        <v/>
      </c>
      <c r="AL1064" s="92" t="str">
        <f t="shared" si="614"/>
        <v/>
      </c>
      <c r="AN1064" s="35" t="str">
        <f t="shared" si="587"/>
        <v/>
      </c>
      <c r="AO1064" s="44" t="str">
        <f t="shared" si="592"/>
        <v/>
      </c>
      <c r="AP1064" s="41" t="str">
        <f>IF(AO1064="","",RANK(AO1064,AO$3:AO$1048576,1)+COUNTIF(AO$3:AO1064,AO1064)-1)</f>
        <v/>
      </c>
      <c r="AQ1064" s="1" t="str">
        <f t="shared" si="602"/>
        <v/>
      </c>
      <c r="AR1064" s="34" t="str">
        <f t="shared" si="603"/>
        <v/>
      </c>
      <c r="AS1064" s="39" t="str">
        <f t="shared" si="604"/>
        <v/>
      </c>
      <c r="AT1064" s="44" t="str">
        <f t="shared" si="588"/>
        <v/>
      </c>
      <c r="AU1064" s="41" t="str">
        <f>IF(AT1064="","",RANK(AT1064,AT$3:AT$1048576,1)+COUNTIF(AT$3:AT1064,AT1064)-1)</f>
        <v/>
      </c>
      <c r="AV1064" s="1" t="str">
        <f t="shared" si="605"/>
        <v/>
      </c>
      <c r="AW1064" s="34" t="str">
        <f t="shared" si="606"/>
        <v/>
      </c>
      <c r="AX1064" s="39" t="str">
        <f t="shared" si="607"/>
        <v/>
      </c>
      <c r="AY1064" s="44" t="str">
        <f t="shared" si="593"/>
        <v/>
      </c>
      <c r="AZ1064" s="41" t="str">
        <f>IF(AY1064="","",RANK(AY1064,AY$3:AY$1048576,1)+COUNTIF(AY$3:AY1064,AY1064)-1)</f>
        <v/>
      </c>
      <c r="BA1064" s="1" t="str">
        <f t="shared" si="608"/>
        <v/>
      </c>
      <c r="BB1064" s="34" t="str">
        <f t="shared" si="609"/>
        <v/>
      </c>
      <c r="BC1064" s="39" t="str">
        <f t="shared" si="610"/>
        <v/>
      </c>
      <c r="BD1064" s="44" t="str">
        <f t="shared" si="594"/>
        <v/>
      </c>
      <c r="BE1064" s="41" t="str">
        <f>IF(BD1064="","",RANK(BD1064,BD$3:BD$1048576,1)+COUNTIF(BD$3:BD1064,BD1064)-1)</f>
        <v/>
      </c>
      <c r="BF1064" s="1" t="str">
        <f t="shared" si="611"/>
        <v/>
      </c>
      <c r="BG1064" s="34" t="str">
        <f t="shared" si="612"/>
        <v/>
      </c>
      <c r="BH1064" s="39" t="str">
        <f t="shared" si="613"/>
        <v/>
      </c>
      <c r="BJ1064" s="3"/>
      <c r="BK1064" s="86"/>
      <c r="BL1064" s="86"/>
      <c r="BM1064" s="86"/>
      <c r="BN1064" s="86"/>
      <c r="BO1064" s="3"/>
      <c r="BP1064" s="86"/>
      <c r="BQ1064" s="86"/>
      <c r="BR1064" s="86"/>
      <c r="BS1064" s="86"/>
      <c r="BT1064" s="3"/>
      <c r="BU1064" s="86"/>
      <c r="BV1064" s="86"/>
      <c r="BW1064" s="86"/>
      <c r="BX1064" s="86"/>
      <c r="BY1064" s="3"/>
      <c r="BZ1064" s="86"/>
      <c r="CA1064" s="86"/>
      <c r="CB1064" s="86"/>
      <c r="CC1064" s="86"/>
    </row>
    <row r="1065" spans="2:81" ht="35.1" customHeight="1" x14ac:dyDescent="0.2">
      <c r="B1065" s="187"/>
      <c r="C1065" s="188"/>
      <c r="D1065" s="189"/>
      <c r="E1065" s="186"/>
      <c r="F1065" s="182"/>
      <c r="G1065" s="184"/>
      <c r="K1065" s="80" t="str">
        <f>IF(O1065="","",COUNT(O$3:O1065))</f>
        <v/>
      </c>
      <c r="L1065" s="80" t="str">
        <f>IF(B1065&lt;&gt;"",B1065,IF(OR(COUNTA($G$3:$G1065)&lt;COUNTA($G$3:$G$1048576),$G1065&lt;&gt;""),L1064,""))</f>
        <v/>
      </c>
      <c r="M1065" s="80" t="str">
        <f>IF(C1065&lt;&gt;"",C1065,IF(OR(COUNTA($G$3:$G1065)&lt;COUNTA($G$3:$G$1048576),$G1065&lt;&gt;""),M1064,""))</f>
        <v/>
      </c>
      <c r="N1065" s="80" t="str">
        <f>IF(D1065&lt;&gt;"",D1065,IF(OR(COUNTA($G$3:$G1065)&lt;COUNTA($G$3:$G$1048576),$G1065&lt;&gt;""),N1064,""))</f>
        <v/>
      </c>
      <c r="O1065" s="81" t="str">
        <f t="shared" si="597"/>
        <v/>
      </c>
      <c r="P1065" s="90" t="str">
        <f>IFERROR(IF(O1065="",IF(COUNT(S$3:S$1048576)=COUNT(S$3:S1065),IF(S1065="","",INDEX(O$3:O1065,MATCH(MAX(K$3:K1065),K$3:K1065,0),0)),INDEX(O$3:O1065,MATCH(MAX(K$3:K1065),K$3:K1065,0),0)),O1065),"")</f>
        <v/>
      </c>
      <c r="Q1065" s="89" t="str">
        <f>IF(R1065="","",COUNT(R$3:R1065))</f>
        <v/>
      </c>
      <c r="R1065" s="80" t="str">
        <f t="shared" si="598"/>
        <v/>
      </c>
      <c r="S1065" s="91" t="str">
        <f>IFERROR(IF(COUNTA($E1065:$G1065)=0,"",IF(AND(R1065="",$O1065=INDEX(O$3:O1065,MATCH(MAX(Q$3:Q1065),Q$3:Q1065,0),0)),INDEX(R$3:R1065,MATCH(MAX(Q$3:Q1065),Q$3:Q1065,0),0),R1065)),"")</f>
        <v/>
      </c>
      <c r="T1065" s="80" t="str">
        <f>IF(U1065="","",COUNT(U$3:U1065))</f>
        <v/>
      </c>
      <c r="U1065" s="80" t="str">
        <f t="shared" si="589"/>
        <v/>
      </c>
      <c r="V1065" s="91" t="str">
        <f>IFERROR(IF(S1065="","",IF(U1065="",IF(AND(E1065="",F1065="",G1065&lt;&gt;"",$O1065=INDEX(O$3:O1065,MATCH(MAX(T$3:T1065),T$3:T1065,0),0)),INDEX(U$3:U1065,MATCH(MAX(T$3:T1065),T$3:T1065,0),0),IF(AND(S1065&lt;&gt;"",U1065=""),0,"")),U1065)),"")</f>
        <v/>
      </c>
      <c r="W1065" s="95" t="str">
        <f t="shared" si="590"/>
        <v/>
      </c>
      <c r="X1065" s="198" t="str">
        <f t="shared" si="599"/>
        <v/>
      </c>
      <c r="Y1065" s="92" t="str">
        <f t="shared" si="591"/>
        <v/>
      </c>
      <c r="Z1065" s="106" t="str">
        <f>IF(P1065="","",COUNTIF($N$3:$N1065,$N1065))</f>
        <v/>
      </c>
      <c r="AA1065" s="92" t="str">
        <f t="shared" si="600"/>
        <v/>
      </c>
      <c r="AB1065" s="92" t="str">
        <f t="shared" si="601"/>
        <v/>
      </c>
      <c r="AC1065" s="92" t="str">
        <f t="shared" si="596"/>
        <v/>
      </c>
      <c r="AD1065" s="92" t="str">
        <f t="shared" si="614"/>
        <v/>
      </c>
      <c r="AE1065" s="92" t="str">
        <f t="shared" si="614"/>
        <v/>
      </c>
      <c r="AF1065" s="92" t="str">
        <f t="shared" si="614"/>
        <v/>
      </c>
      <c r="AG1065" s="92" t="str">
        <f t="shared" si="614"/>
        <v/>
      </c>
      <c r="AH1065" s="92" t="str">
        <f t="shared" si="614"/>
        <v/>
      </c>
      <c r="AI1065" s="92" t="str">
        <f t="shared" si="614"/>
        <v/>
      </c>
      <c r="AJ1065" s="92" t="str">
        <f t="shared" si="614"/>
        <v/>
      </c>
      <c r="AK1065" s="92" t="str">
        <f t="shared" si="614"/>
        <v/>
      </c>
      <c r="AL1065" s="92" t="str">
        <f t="shared" si="614"/>
        <v/>
      </c>
      <c r="AN1065" s="35" t="str">
        <f t="shared" si="587"/>
        <v/>
      </c>
      <c r="AO1065" s="44" t="str">
        <f t="shared" si="592"/>
        <v/>
      </c>
      <c r="AP1065" s="41" t="str">
        <f>IF(AO1065="","",RANK(AO1065,AO$3:AO$1048576,1)+COUNTIF(AO$3:AO1065,AO1065)-1)</f>
        <v/>
      </c>
      <c r="AQ1065" s="1" t="str">
        <f t="shared" si="602"/>
        <v/>
      </c>
      <c r="AR1065" s="34" t="str">
        <f t="shared" si="603"/>
        <v/>
      </c>
      <c r="AS1065" s="39" t="str">
        <f t="shared" si="604"/>
        <v/>
      </c>
      <c r="AT1065" s="44" t="str">
        <f t="shared" si="588"/>
        <v/>
      </c>
      <c r="AU1065" s="41" t="str">
        <f>IF(AT1065="","",RANK(AT1065,AT$3:AT$1048576,1)+COUNTIF(AT$3:AT1065,AT1065)-1)</f>
        <v/>
      </c>
      <c r="AV1065" s="1" t="str">
        <f t="shared" si="605"/>
        <v/>
      </c>
      <c r="AW1065" s="34" t="str">
        <f t="shared" si="606"/>
        <v/>
      </c>
      <c r="AX1065" s="39" t="str">
        <f t="shared" si="607"/>
        <v/>
      </c>
      <c r="AY1065" s="44" t="str">
        <f t="shared" si="593"/>
        <v/>
      </c>
      <c r="AZ1065" s="41" t="str">
        <f>IF(AY1065="","",RANK(AY1065,AY$3:AY$1048576,1)+COUNTIF(AY$3:AY1065,AY1065)-1)</f>
        <v/>
      </c>
      <c r="BA1065" s="1" t="str">
        <f t="shared" si="608"/>
        <v/>
      </c>
      <c r="BB1065" s="34" t="str">
        <f t="shared" si="609"/>
        <v/>
      </c>
      <c r="BC1065" s="39" t="str">
        <f t="shared" si="610"/>
        <v/>
      </c>
      <c r="BD1065" s="44" t="str">
        <f t="shared" si="594"/>
        <v/>
      </c>
      <c r="BE1065" s="41" t="str">
        <f>IF(BD1065="","",RANK(BD1065,BD$3:BD$1048576,1)+COUNTIF(BD$3:BD1065,BD1065)-1)</f>
        <v/>
      </c>
      <c r="BF1065" s="1" t="str">
        <f t="shared" si="611"/>
        <v/>
      </c>
      <c r="BG1065" s="34" t="str">
        <f t="shared" si="612"/>
        <v/>
      </c>
      <c r="BH1065" s="39" t="str">
        <f t="shared" si="613"/>
        <v/>
      </c>
      <c r="BJ1065" s="3"/>
      <c r="BK1065" s="86"/>
      <c r="BL1065" s="86"/>
      <c r="BM1065" s="86"/>
      <c r="BN1065" s="86"/>
      <c r="BO1065" s="3"/>
      <c r="BP1065" s="86"/>
      <c r="BQ1065" s="86"/>
      <c r="BR1065" s="86"/>
      <c r="BS1065" s="86"/>
      <c r="BT1065" s="3"/>
      <c r="BU1065" s="86"/>
      <c r="BV1065" s="86"/>
      <c r="BW1065" s="86"/>
      <c r="BX1065" s="86"/>
      <c r="BY1065" s="3"/>
      <c r="BZ1065" s="86"/>
      <c r="CA1065" s="86"/>
      <c r="CB1065" s="86"/>
      <c r="CC1065" s="86"/>
    </row>
    <row r="1066" spans="2:81" ht="35.1" customHeight="1" x14ac:dyDescent="0.2">
      <c r="B1066" s="187"/>
      <c r="C1066" s="188"/>
      <c r="D1066" s="189"/>
      <c r="E1066" s="186"/>
      <c r="F1066" s="182"/>
      <c r="G1066" s="184"/>
      <c r="K1066" s="80" t="str">
        <f>IF(O1066="","",COUNT(O$3:O1066))</f>
        <v/>
      </c>
      <c r="L1066" s="80" t="str">
        <f>IF(B1066&lt;&gt;"",B1066,IF(OR(COUNTA($G$3:$G1066)&lt;COUNTA($G$3:$G$1048576),$G1066&lt;&gt;""),L1065,""))</f>
        <v/>
      </c>
      <c r="M1066" s="80" t="str">
        <f>IF(C1066&lt;&gt;"",C1066,IF(OR(COUNTA($G$3:$G1066)&lt;COUNTA($G$3:$G$1048576),$G1066&lt;&gt;""),M1065,""))</f>
        <v/>
      </c>
      <c r="N1066" s="80" t="str">
        <f>IF(D1066&lt;&gt;"",D1066,IF(OR(COUNTA($G$3:$G1066)&lt;COUNTA($G$3:$G$1048576),$G1066&lt;&gt;""),N1065,""))</f>
        <v/>
      </c>
      <c r="O1066" s="81" t="str">
        <f t="shared" si="597"/>
        <v/>
      </c>
      <c r="P1066" s="90" t="str">
        <f>IFERROR(IF(O1066="",IF(COUNT(S$3:S$1048576)=COUNT(S$3:S1066),IF(S1066="","",INDEX(O$3:O1066,MATCH(MAX(K$3:K1066),K$3:K1066,0),0)),INDEX(O$3:O1066,MATCH(MAX(K$3:K1066),K$3:K1066,0),0)),O1066),"")</f>
        <v/>
      </c>
      <c r="Q1066" s="89" t="str">
        <f>IF(R1066="","",COUNT(R$3:R1066))</f>
        <v/>
      </c>
      <c r="R1066" s="80" t="str">
        <f t="shared" si="598"/>
        <v/>
      </c>
      <c r="S1066" s="91" t="str">
        <f>IFERROR(IF(COUNTA($E1066:$G1066)=0,"",IF(AND(R1066="",$O1066=INDEX(O$3:O1066,MATCH(MAX(Q$3:Q1066),Q$3:Q1066,0),0)),INDEX(R$3:R1066,MATCH(MAX(Q$3:Q1066),Q$3:Q1066,0),0),R1066)),"")</f>
        <v/>
      </c>
      <c r="T1066" s="80" t="str">
        <f>IF(U1066="","",COUNT(U$3:U1066))</f>
        <v/>
      </c>
      <c r="U1066" s="80" t="str">
        <f t="shared" si="589"/>
        <v/>
      </c>
      <c r="V1066" s="91" t="str">
        <f>IFERROR(IF(S1066="","",IF(U1066="",IF(AND(E1066="",F1066="",G1066&lt;&gt;"",$O1066=INDEX(O$3:O1066,MATCH(MAX(T$3:T1066),T$3:T1066,0),0)),INDEX(U$3:U1066,MATCH(MAX(T$3:T1066),T$3:T1066,0),0),IF(AND(S1066&lt;&gt;"",U1066=""),0,"")),U1066)),"")</f>
        <v/>
      </c>
      <c r="W1066" s="95" t="str">
        <f t="shared" si="590"/>
        <v/>
      </c>
      <c r="X1066" s="198" t="str">
        <f t="shared" si="599"/>
        <v/>
      </c>
      <c r="Y1066" s="92" t="str">
        <f t="shared" si="591"/>
        <v/>
      </c>
      <c r="Z1066" s="106" t="str">
        <f>IF(P1066="","",COUNTIF($N$3:$N1066,$N1066))</f>
        <v/>
      </c>
      <c r="AA1066" s="92" t="str">
        <f t="shared" si="600"/>
        <v/>
      </c>
      <c r="AB1066" s="92" t="str">
        <f t="shared" si="601"/>
        <v/>
      </c>
      <c r="AC1066" s="92" t="str">
        <f t="shared" si="596"/>
        <v/>
      </c>
      <c r="AD1066" s="92" t="str">
        <f t="shared" si="614"/>
        <v/>
      </c>
      <c r="AE1066" s="92" t="str">
        <f t="shared" si="614"/>
        <v/>
      </c>
      <c r="AF1066" s="92" t="str">
        <f t="shared" si="614"/>
        <v/>
      </c>
      <c r="AG1066" s="92" t="str">
        <f t="shared" si="614"/>
        <v/>
      </c>
      <c r="AH1066" s="92" t="str">
        <f t="shared" si="614"/>
        <v/>
      </c>
      <c r="AI1066" s="92" t="str">
        <f t="shared" si="614"/>
        <v/>
      </c>
      <c r="AJ1066" s="92" t="str">
        <f t="shared" si="614"/>
        <v/>
      </c>
      <c r="AK1066" s="92" t="str">
        <f t="shared" si="614"/>
        <v/>
      </c>
      <c r="AL1066" s="92" t="str">
        <f t="shared" si="614"/>
        <v/>
      </c>
      <c r="AN1066" s="35" t="str">
        <f t="shared" si="587"/>
        <v/>
      </c>
      <c r="AO1066" s="44" t="str">
        <f t="shared" si="592"/>
        <v/>
      </c>
      <c r="AP1066" s="41" t="str">
        <f>IF(AO1066="","",RANK(AO1066,AO$3:AO$1048576,1)+COUNTIF(AO$3:AO1066,AO1066)-1)</f>
        <v/>
      </c>
      <c r="AQ1066" s="1" t="str">
        <f t="shared" si="602"/>
        <v/>
      </c>
      <c r="AR1066" s="34" t="str">
        <f t="shared" si="603"/>
        <v/>
      </c>
      <c r="AS1066" s="39" t="str">
        <f t="shared" si="604"/>
        <v/>
      </c>
      <c r="AT1066" s="44" t="str">
        <f t="shared" si="588"/>
        <v/>
      </c>
      <c r="AU1066" s="41" t="str">
        <f>IF(AT1066="","",RANK(AT1066,AT$3:AT$1048576,1)+COUNTIF(AT$3:AT1066,AT1066)-1)</f>
        <v/>
      </c>
      <c r="AV1066" s="1" t="str">
        <f t="shared" si="605"/>
        <v/>
      </c>
      <c r="AW1066" s="34" t="str">
        <f t="shared" si="606"/>
        <v/>
      </c>
      <c r="AX1066" s="39" t="str">
        <f t="shared" si="607"/>
        <v/>
      </c>
      <c r="AY1066" s="44" t="str">
        <f t="shared" si="593"/>
        <v/>
      </c>
      <c r="AZ1066" s="41" t="str">
        <f>IF(AY1066="","",RANK(AY1066,AY$3:AY$1048576,1)+COUNTIF(AY$3:AY1066,AY1066)-1)</f>
        <v/>
      </c>
      <c r="BA1066" s="1" t="str">
        <f t="shared" si="608"/>
        <v/>
      </c>
      <c r="BB1066" s="34" t="str">
        <f t="shared" si="609"/>
        <v/>
      </c>
      <c r="BC1066" s="39" t="str">
        <f t="shared" si="610"/>
        <v/>
      </c>
      <c r="BD1066" s="44" t="str">
        <f t="shared" si="594"/>
        <v/>
      </c>
      <c r="BE1066" s="41" t="str">
        <f>IF(BD1066="","",RANK(BD1066,BD$3:BD$1048576,1)+COUNTIF(BD$3:BD1066,BD1066)-1)</f>
        <v/>
      </c>
      <c r="BF1066" s="1" t="str">
        <f t="shared" si="611"/>
        <v/>
      </c>
      <c r="BG1066" s="34" t="str">
        <f t="shared" si="612"/>
        <v/>
      </c>
      <c r="BH1066" s="39" t="str">
        <f t="shared" si="613"/>
        <v/>
      </c>
      <c r="BJ1066" s="3"/>
      <c r="BK1066" s="86"/>
      <c r="BL1066" s="86"/>
      <c r="BM1066" s="86"/>
      <c r="BN1066" s="86"/>
      <c r="BO1066" s="3"/>
      <c r="BP1066" s="86"/>
      <c r="BQ1066" s="86"/>
      <c r="BR1066" s="86"/>
      <c r="BS1066" s="86"/>
      <c r="BT1066" s="3"/>
      <c r="BU1066" s="86"/>
      <c r="BV1066" s="86"/>
      <c r="BW1066" s="86"/>
      <c r="BX1066" s="86"/>
      <c r="BY1066" s="3"/>
      <c r="BZ1066" s="86"/>
      <c r="CA1066" s="86"/>
      <c r="CB1066" s="86"/>
      <c r="CC1066" s="86"/>
    </row>
    <row r="1067" spans="2:81" ht="35.1" customHeight="1" x14ac:dyDescent="0.2">
      <c r="B1067" s="187"/>
      <c r="C1067" s="188"/>
      <c r="D1067" s="189"/>
      <c r="E1067" s="186"/>
      <c r="F1067" s="182"/>
      <c r="G1067" s="184"/>
      <c r="K1067" s="80" t="str">
        <f>IF(O1067="","",COUNT(O$3:O1067))</f>
        <v/>
      </c>
      <c r="L1067" s="80" t="str">
        <f>IF(B1067&lt;&gt;"",B1067,IF(OR(COUNTA($G$3:$G1067)&lt;COUNTA($G$3:$G$1048576),$G1067&lt;&gt;""),L1066,""))</f>
        <v/>
      </c>
      <c r="M1067" s="80" t="str">
        <f>IF(C1067&lt;&gt;"",C1067,IF(OR(COUNTA($G$3:$G1067)&lt;COUNTA($G$3:$G$1048576),$G1067&lt;&gt;""),M1066,""))</f>
        <v/>
      </c>
      <c r="N1067" s="80" t="str">
        <f>IF(D1067&lt;&gt;"",D1067,IF(OR(COUNTA($G$3:$G1067)&lt;COUNTA($G$3:$G$1048576),$G1067&lt;&gt;""),N1066,""))</f>
        <v/>
      </c>
      <c r="O1067" s="81" t="str">
        <f t="shared" si="597"/>
        <v/>
      </c>
      <c r="P1067" s="90" t="str">
        <f>IFERROR(IF(O1067="",IF(COUNT(S$3:S$1048576)=COUNT(S$3:S1067),IF(S1067="","",INDEX(O$3:O1067,MATCH(MAX(K$3:K1067),K$3:K1067,0),0)),INDEX(O$3:O1067,MATCH(MAX(K$3:K1067),K$3:K1067,0),0)),O1067),"")</f>
        <v/>
      </c>
      <c r="Q1067" s="89" t="str">
        <f>IF(R1067="","",COUNT(R$3:R1067))</f>
        <v/>
      </c>
      <c r="R1067" s="80" t="str">
        <f t="shared" si="598"/>
        <v/>
      </c>
      <c r="S1067" s="91" t="str">
        <f>IFERROR(IF(COUNTA($E1067:$G1067)=0,"",IF(AND(R1067="",$O1067=INDEX(O$3:O1067,MATCH(MAX(Q$3:Q1067),Q$3:Q1067,0),0)),INDEX(R$3:R1067,MATCH(MAX(Q$3:Q1067),Q$3:Q1067,0),0),R1067)),"")</f>
        <v/>
      </c>
      <c r="T1067" s="80" t="str">
        <f>IF(U1067="","",COUNT(U$3:U1067))</f>
        <v/>
      </c>
      <c r="U1067" s="80" t="str">
        <f t="shared" si="589"/>
        <v/>
      </c>
      <c r="V1067" s="91" t="str">
        <f>IFERROR(IF(S1067="","",IF(U1067="",IF(AND(E1067="",F1067="",G1067&lt;&gt;"",$O1067=INDEX(O$3:O1067,MATCH(MAX(T$3:T1067),T$3:T1067,0),0)),INDEX(U$3:U1067,MATCH(MAX(T$3:T1067),T$3:T1067,0),0),IF(AND(S1067&lt;&gt;"",U1067=""),0,"")),U1067)),"")</f>
        <v/>
      </c>
      <c r="W1067" s="95" t="str">
        <f t="shared" si="590"/>
        <v/>
      </c>
      <c r="X1067" s="198" t="str">
        <f t="shared" si="599"/>
        <v/>
      </c>
      <c r="Y1067" s="92" t="str">
        <f t="shared" si="591"/>
        <v/>
      </c>
      <c r="Z1067" s="106" t="str">
        <f>IF(P1067="","",COUNTIF($N$3:$N1067,$N1067))</f>
        <v/>
      </c>
      <c r="AA1067" s="92" t="str">
        <f t="shared" si="600"/>
        <v/>
      </c>
      <c r="AB1067" s="92" t="str">
        <f t="shared" si="601"/>
        <v/>
      </c>
      <c r="AC1067" s="92" t="str">
        <f t="shared" si="596"/>
        <v/>
      </c>
      <c r="AD1067" s="92" t="str">
        <f t="shared" si="614"/>
        <v/>
      </c>
      <c r="AE1067" s="92" t="str">
        <f t="shared" si="614"/>
        <v/>
      </c>
      <c r="AF1067" s="92" t="str">
        <f t="shared" si="614"/>
        <v/>
      </c>
      <c r="AG1067" s="92" t="str">
        <f t="shared" si="614"/>
        <v/>
      </c>
      <c r="AH1067" s="92" t="str">
        <f t="shared" si="614"/>
        <v/>
      </c>
      <c r="AI1067" s="92" t="str">
        <f t="shared" si="614"/>
        <v/>
      </c>
      <c r="AJ1067" s="92" t="str">
        <f t="shared" si="614"/>
        <v/>
      </c>
      <c r="AK1067" s="92" t="str">
        <f t="shared" si="614"/>
        <v/>
      </c>
      <c r="AL1067" s="92" t="str">
        <f t="shared" si="614"/>
        <v/>
      </c>
      <c r="AN1067" s="35" t="str">
        <f t="shared" si="587"/>
        <v/>
      </c>
      <c r="AO1067" s="44" t="str">
        <f t="shared" si="592"/>
        <v/>
      </c>
      <c r="AP1067" s="41" t="str">
        <f>IF(AO1067="","",RANK(AO1067,AO$3:AO$1048576,1)+COUNTIF(AO$3:AO1067,AO1067)-1)</f>
        <v/>
      </c>
      <c r="AQ1067" s="1" t="str">
        <f t="shared" si="602"/>
        <v/>
      </c>
      <c r="AR1067" s="34" t="str">
        <f t="shared" si="603"/>
        <v/>
      </c>
      <c r="AS1067" s="39" t="str">
        <f t="shared" si="604"/>
        <v/>
      </c>
      <c r="AT1067" s="44" t="str">
        <f t="shared" si="588"/>
        <v/>
      </c>
      <c r="AU1067" s="41" t="str">
        <f>IF(AT1067="","",RANK(AT1067,AT$3:AT$1048576,1)+COUNTIF(AT$3:AT1067,AT1067)-1)</f>
        <v/>
      </c>
      <c r="AV1067" s="1" t="str">
        <f t="shared" si="605"/>
        <v/>
      </c>
      <c r="AW1067" s="34" t="str">
        <f t="shared" si="606"/>
        <v/>
      </c>
      <c r="AX1067" s="39" t="str">
        <f t="shared" si="607"/>
        <v/>
      </c>
      <c r="AY1067" s="44" t="str">
        <f t="shared" si="593"/>
        <v/>
      </c>
      <c r="AZ1067" s="41" t="str">
        <f>IF(AY1067="","",RANK(AY1067,AY$3:AY$1048576,1)+COUNTIF(AY$3:AY1067,AY1067)-1)</f>
        <v/>
      </c>
      <c r="BA1067" s="1" t="str">
        <f t="shared" si="608"/>
        <v/>
      </c>
      <c r="BB1067" s="34" t="str">
        <f t="shared" si="609"/>
        <v/>
      </c>
      <c r="BC1067" s="39" t="str">
        <f t="shared" si="610"/>
        <v/>
      </c>
      <c r="BD1067" s="44" t="str">
        <f t="shared" si="594"/>
        <v/>
      </c>
      <c r="BE1067" s="41" t="str">
        <f>IF(BD1067="","",RANK(BD1067,BD$3:BD$1048576,1)+COUNTIF(BD$3:BD1067,BD1067)-1)</f>
        <v/>
      </c>
      <c r="BF1067" s="1" t="str">
        <f t="shared" si="611"/>
        <v/>
      </c>
      <c r="BG1067" s="34" t="str">
        <f t="shared" si="612"/>
        <v/>
      </c>
      <c r="BH1067" s="39" t="str">
        <f t="shared" si="613"/>
        <v/>
      </c>
      <c r="BJ1067" s="3"/>
      <c r="BK1067" s="86"/>
      <c r="BL1067" s="86"/>
      <c r="BM1067" s="86"/>
      <c r="BN1067" s="86"/>
      <c r="BO1067" s="3"/>
      <c r="BP1067" s="86"/>
      <c r="BQ1067" s="86"/>
      <c r="BR1067" s="86"/>
      <c r="BS1067" s="86"/>
      <c r="BT1067" s="3"/>
      <c r="BU1067" s="86"/>
      <c r="BV1067" s="86"/>
      <c r="BW1067" s="86"/>
      <c r="BX1067" s="86"/>
      <c r="BY1067" s="3"/>
      <c r="BZ1067" s="86"/>
      <c r="CA1067" s="86"/>
      <c r="CB1067" s="86"/>
      <c r="CC1067" s="86"/>
    </row>
    <row r="1068" spans="2:81" ht="35.1" customHeight="1" x14ac:dyDescent="0.2">
      <c r="B1068" s="187"/>
      <c r="C1068" s="188"/>
      <c r="D1068" s="189"/>
      <c r="E1068" s="186"/>
      <c r="F1068" s="182"/>
      <c r="G1068" s="184"/>
      <c r="K1068" s="80" t="str">
        <f>IF(O1068="","",COUNT(O$3:O1068))</f>
        <v/>
      </c>
      <c r="L1068" s="80" t="str">
        <f>IF(B1068&lt;&gt;"",B1068,IF(OR(COUNTA($G$3:$G1068)&lt;COUNTA($G$3:$G$1048576),$G1068&lt;&gt;""),L1067,""))</f>
        <v/>
      </c>
      <c r="M1068" s="80" t="str">
        <f>IF(C1068&lt;&gt;"",C1068,IF(OR(COUNTA($G$3:$G1068)&lt;COUNTA($G$3:$G$1048576),$G1068&lt;&gt;""),M1067,""))</f>
        <v/>
      </c>
      <c r="N1068" s="80" t="str">
        <f>IF(D1068&lt;&gt;"",D1068,IF(OR(COUNTA($G$3:$G1068)&lt;COUNTA($G$3:$G$1048576),$G1068&lt;&gt;""),N1067,""))</f>
        <v/>
      </c>
      <c r="O1068" s="81" t="str">
        <f t="shared" si="597"/>
        <v/>
      </c>
      <c r="P1068" s="90" t="str">
        <f>IFERROR(IF(O1068="",IF(COUNT(S$3:S$1048576)=COUNT(S$3:S1068),IF(S1068="","",INDEX(O$3:O1068,MATCH(MAX(K$3:K1068),K$3:K1068,0),0)),INDEX(O$3:O1068,MATCH(MAX(K$3:K1068),K$3:K1068,0),0)),O1068),"")</f>
        <v/>
      </c>
      <c r="Q1068" s="89" t="str">
        <f>IF(R1068="","",COUNT(R$3:R1068))</f>
        <v/>
      </c>
      <c r="R1068" s="80" t="str">
        <f t="shared" si="598"/>
        <v/>
      </c>
      <c r="S1068" s="91" t="str">
        <f>IFERROR(IF(COUNTA($E1068:$G1068)=0,"",IF(AND(R1068="",$O1068=INDEX(O$3:O1068,MATCH(MAX(Q$3:Q1068),Q$3:Q1068,0),0)),INDEX(R$3:R1068,MATCH(MAX(Q$3:Q1068),Q$3:Q1068,0),0),R1068)),"")</f>
        <v/>
      </c>
      <c r="T1068" s="80" t="str">
        <f>IF(U1068="","",COUNT(U$3:U1068))</f>
        <v/>
      </c>
      <c r="U1068" s="80" t="str">
        <f t="shared" si="589"/>
        <v/>
      </c>
      <c r="V1068" s="91" t="str">
        <f>IFERROR(IF(S1068="","",IF(U1068="",IF(AND(E1068="",F1068="",G1068&lt;&gt;"",$O1068=INDEX(O$3:O1068,MATCH(MAX(T$3:T1068),T$3:T1068,0),0)),INDEX(U$3:U1068,MATCH(MAX(T$3:T1068),T$3:T1068,0),0),IF(AND(S1068&lt;&gt;"",U1068=""),0,"")),U1068)),"")</f>
        <v/>
      </c>
      <c r="W1068" s="95" t="str">
        <f t="shared" si="590"/>
        <v/>
      </c>
      <c r="X1068" s="198" t="str">
        <f t="shared" si="599"/>
        <v/>
      </c>
      <c r="Y1068" s="92" t="str">
        <f t="shared" si="591"/>
        <v/>
      </c>
      <c r="Z1068" s="106" t="str">
        <f>IF(P1068="","",COUNTIF($N$3:$N1068,$N1068))</f>
        <v/>
      </c>
      <c r="AA1068" s="92" t="str">
        <f t="shared" si="600"/>
        <v/>
      </c>
      <c r="AB1068" s="92" t="str">
        <f t="shared" si="601"/>
        <v/>
      </c>
      <c r="AC1068" s="92" t="str">
        <f t="shared" si="596"/>
        <v/>
      </c>
      <c r="AD1068" s="92" t="str">
        <f t="shared" si="614"/>
        <v/>
      </c>
      <c r="AE1068" s="92" t="str">
        <f t="shared" si="614"/>
        <v/>
      </c>
      <c r="AF1068" s="92" t="str">
        <f t="shared" si="614"/>
        <v/>
      </c>
      <c r="AG1068" s="92" t="str">
        <f t="shared" si="614"/>
        <v/>
      </c>
      <c r="AH1068" s="92" t="str">
        <f t="shared" si="614"/>
        <v/>
      </c>
      <c r="AI1068" s="92" t="str">
        <f t="shared" si="614"/>
        <v/>
      </c>
      <c r="AJ1068" s="92" t="str">
        <f t="shared" si="614"/>
        <v/>
      </c>
      <c r="AK1068" s="92" t="str">
        <f t="shared" si="614"/>
        <v/>
      </c>
      <c r="AL1068" s="92" t="str">
        <f t="shared" si="614"/>
        <v/>
      </c>
      <c r="AN1068" s="35" t="str">
        <f t="shared" si="587"/>
        <v/>
      </c>
      <c r="AO1068" s="44" t="str">
        <f t="shared" si="592"/>
        <v/>
      </c>
      <c r="AP1068" s="41" t="str">
        <f>IF(AO1068="","",RANK(AO1068,AO$3:AO$1048576,1)+COUNTIF(AO$3:AO1068,AO1068)-1)</f>
        <v/>
      </c>
      <c r="AQ1068" s="1" t="str">
        <f t="shared" si="602"/>
        <v/>
      </c>
      <c r="AR1068" s="34" t="str">
        <f t="shared" si="603"/>
        <v/>
      </c>
      <c r="AS1068" s="39" t="str">
        <f t="shared" si="604"/>
        <v/>
      </c>
      <c r="AT1068" s="44" t="str">
        <f t="shared" si="588"/>
        <v/>
      </c>
      <c r="AU1068" s="41" t="str">
        <f>IF(AT1068="","",RANK(AT1068,AT$3:AT$1048576,1)+COUNTIF(AT$3:AT1068,AT1068)-1)</f>
        <v/>
      </c>
      <c r="AV1068" s="1" t="str">
        <f t="shared" si="605"/>
        <v/>
      </c>
      <c r="AW1068" s="34" t="str">
        <f t="shared" si="606"/>
        <v/>
      </c>
      <c r="AX1068" s="39" t="str">
        <f t="shared" si="607"/>
        <v/>
      </c>
      <c r="AY1068" s="44" t="str">
        <f t="shared" si="593"/>
        <v/>
      </c>
      <c r="AZ1068" s="41" t="str">
        <f>IF(AY1068="","",RANK(AY1068,AY$3:AY$1048576,1)+COUNTIF(AY$3:AY1068,AY1068)-1)</f>
        <v/>
      </c>
      <c r="BA1068" s="1" t="str">
        <f t="shared" si="608"/>
        <v/>
      </c>
      <c r="BB1068" s="34" t="str">
        <f t="shared" si="609"/>
        <v/>
      </c>
      <c r="BC1068" s="39" t="str">
        <f t="shared" si="610"/>
        <v/>
      </c>
      <c r="BD1068" s="44" t="str">
        <f t="shared" si="594"/>
        <v/>
      </c>
      <c r="BE1068" s="41" t="str">
        <f>IF(BD1068="","",RANK(BD1068,BD$3:BD$1048576,1)+COUNTIF(BD$3:BD1068,BD1068)-1)</f>
        <v/>
      </c>
      <c r="BF1068" s="1" t="str">
        <f t="shared" si="611"/>
        <v/>
      </c>
      <c r="BG1068" s="34" t="str">
        <f t="shared" si="612"/>
        <v/>
      </c>
      <c r="BH1068" s="39" t="str">
        <f t="shared" si="613"/>
        <v/>
      </c>
      <c r="BJ1068" s="3"/>
      <c r="BK1068" s="86"/>
      <c r="BL1068" s="86"/>
      <c r="BM1068" s="86"/>
      <c r="BN1068" s="86"/>
      <c r="BO1068" s="3"/>
      <c r="BP1068" s="86"/>
      <c r="BQ1068" s="86"/>
      <c r="BR1068" s="86"/>
      <c r="BS1068" s="86"/>
      <c r="BT1068" s="3"/>
      <c r="BU1068" s="86"/>
      <c r="BV1068" s="86"/>
      <c r="BW1068" s="86"/>
      <c r="BX1068" s="86"/>
      <c r="BY1068" s="3"/>
      <c r="BZ1068" s="86"/>
      <c r="CA1068" s="86"/>
      <c r="CB1068" s="86"/>
      <c r="CC1068" s="86"/>
    </row>
    <row r="1069" spans="2:81" ht="35.1" customHeight="1" x14ac:dyDescent="0.2">
      <c r="B1069" s="187"/>
      <c r="C1069" s="188"/>
      <c r="D1069" s="189"/>
      <c r="E1069" s="186"/>
      <c r="F1069" s="182"/>
      <c r="G1069" s="184"/>
      <c r="K1069" s="80" t="str">
        <f>IF(O1069="","",COUNT(O$3:O1069))</f>
        <v/>
      </c>
      <c r="L1069" s="80" t="str">
        <f>IF(B1069&lt;&gt;"",B1069,IF(OR(COUNTA($G$3:$G1069)&lt;COUNTA($G$3:$G$1048576),$G1069&lt;&gt;""),L1068,""))</f>
        <v/>
      </c>
      <c r="M1069" s="80" t="str">
        <f>IF(C1069&lt;&gt;"",C1069,IF(OR(COUNTA($G$3:$G1069)&lt;COUNTA($G$3:$G$1048576),$G1069&lt;&gt;""),M1068,""))</f>
        <v/>
      </c>
      <c r="N1069" s="80" t="str">
        <f>IF(D1069&lt;&gt;"",D1069,IF(OR(COUNTA($G$3:$G1069)&lt;COUNTA($G$3:$G$1048576),$G1069&lt;&gt;""),N1068,""))</f>
        <v/>
      </c>
      <c r="O1069" s="81" t="str">
        <f t="shared" si="597"/>
        <v/>
      </c>
      <c r="P1069" s="90" t="str">
        <f>IFERROR(IF(O1069="",IF(COUNT(S$3:S$1048576)=COUNT(S$3:S1069),IF(S1069="","",INDEX(O$3:O1069,MATCH(MAX(K$3:K1069),K$3:K1069,0),0)),INDEX(O$3:O1069,MATCH(MAX(K$3:K1069),K$3:K1069,0),0)),O1069),"")</f>
        <v/>
      </c>
      <c r="Q1069" s="89" t="str">
        <f>IF(R1069="","",COUNT(R$3:R1069))</f>
        <v/>
      </c>
      <c r="R1069" s="80" t="str">
        <f t="shared" si="598"/>
        <v/>
      </c>
      <c r="S1069" s="91" t="str">
        <f>IFERROR(IF(COUNTA($E1069:$G1069)=0,"",IF(AND(R1069="",$O1069=INDEX(O$3:O1069,MATCH(MAX(Q$3:Q1069),Q$3:Q1069,0),0)),INDEX(R$3:R1069,MATCH(MAX(Q$3:Q1069),Q$3:Q1069,0),0),R1069)),"")</f>
        <v/>
      </c>
      <c r="T1069" s="80" t="str">
        <f>IF(U1069="","",COUNT(U$3:U1069))</f>
        <v/>
      </c>
      <c r="U1069" s="80" t="str">
        <f t="shared" si="589"/>
        <v/>
      </c>
      <c r="V1069" s="91" t="str">
        <f>IFERROR(IF(S1069="","",IF(U1069="",IF(AND(E1069="",F1069="",G1069&lt;&gt;"",$O1069=INDEX(O$3:O1069,MATCH(MAX(T$3:T1069),T$3:T1069,0),0)),INDEX(U$3:U1069,MATCH(MAX(T$3:T1069),T$3:T1069,0),0),IF(AND(S1069&lt;&gt;"",U1069=""),0,"")),U1069)),"")</f>
        <v/>
      </c>
      <c r="W1069" s="95" t="str">
        <f t="shared" si="590"/>
        <v/>
      </c>
      <c r="X1069" s="198" t="str">
        <f t="shared" si="599"/>
        <v/>
      </c>
      <c r="Y1069" s="92" t="str">
        <f t="shared" si="591"/>
        <v/>
      </c>
      <c r="Z1069" s="106" t="str">
        <f>IF(P1069="","",COUNTIF($N$3:$N1069,$N1069))</f>
        <v/>
      </c>
      <c r="AA1069" s="92" t="str">
        <f t="shared" si="600"/>
        <v/>
      </c>
      <c r="AB1069" s="92" t="str">
        <f t="shared" si="601"/>
        <v/>
      </c>
      <c r="AC1069" s="92" t="str">
        <f t="shared" si="596"/>
        <v/>
      </c>
      <c r="AD1069" s="92" t="str">
        <f t="shared" si="614"/>
        <v/>
      </c>
      <c r="AE1069" s="92" t="str">
        <f t="shared" si="614"/>
        <v/>
      </c>
      <c r="AF1069" s="92" t="str">
        <f t="shared" si="614"/>
        <v/>
      </c>
      <c r="AG1069" s="92" t="str">
        <f t="shared" si="614"/>
        <v/>
      </c>
      <c r="AH1069" s="92" t="str">
        <f t="shared" si="614"/>
        <v/>
      </c>
      <c r="AI1069" s="92" t="str">
        <f t="shared" si="614"/>
        <v/>
      </c>
      <c r="AJ1069" s="92" t="str">
        <f t="shared" si="614"/>
        <v/>
      </c>
      <c r="AK1069" s="92" t="str">
        <f t="shared" si="614"/>
        <v/>
      </c>
      <c r="AL1069" s="92" t="str">
        <f t="shared" si="614"/>
        <v/>
      </c>
      <c r="AN1069" s="35" t="str">
        <f t="shared" si="587"/>
        <v/>
      </c>
      <c r="AO1069" s="44" t="str">
        <f t="shared" si="592"/>
        <v/>
      </c>
      <c r="AP1069" s="41" t="str">
        <f>IF(AO1069="","",RANK(AO1069,AO$3:AO$1048576,1)+COUNTIF(AO$3:AO1069,AO1069)-1)</f>
        <v/>
      </c>
      <c r="AQ1069" s="1" t="str">
        <f t="shared" si="602"/>
        <v/>
      </c>
      <c r="AR1069" s="34" t="str">
        <f t="shared" si="603"/>
        <v/>
      </c>
      <c r="AS1069" s="39" t="str">
        <f t="shared" si="604"/>
        <v/>
      </c>
      <c r="AT1069" s="44" t="str">
        <f t="shared" si="588"/>
        <v/>
      </c>
      <c r="AU1069" s="41" t="str">
        <f>IF(AT1069="","",RANK(AT1069,AT$3:AT$1048576,1)+COUNTIF(AT$3:AT1069,AT1069)-1)</f>
        <v/>
      </c>
      <c r="AV1069" s="1" t="str">
        <f t="shared" si="605"/>
        <v/>
      </c>
      <c r="AW1069" s="34" t="str">
        <f t="shared" si="606"/>
        <v/>
      </c>
      <c r="AX1069" s="39" t="str">
        <f t="shared" si="607"/>
        <v/>
      </c>
      <c r="AY1069" s="44" t="str">
        <f t="shared" si="593"/>
        <v/>
      </c>
      <c r="AZ1069" s="41" t="str">
        <f>IF(AY1069="","",RANK(AY1069,AY$3:AY$1048576,1)+COUNTIF(AY$3:AY1069,AY1069)-1)</f>
        <v/>
      </c>
      <c r="BA1069" s="1" t="str">
        <f t="shared" si="608"/>
        <v/>
      </c>
      <c r="BB1069" s="34" t="str">
        <f t="shared" si="609"/>
        <v/>
      </c>
      <c r="BC1069" s="39" t="str">
        <f t="shared" si="610"/>
        <v/>
      </c>
      <c r="BD1069" s="44" t="str">
        <f t="shared" si="594"/>
        <v/>
      </c>
      <c r="BE1069" s="41" t="str">
        <f>IF(BD1069="","",RANK(BD1069,BD$3:BD$1048576,1)+COUNTIF(BD$3:BD1069,BD1069)-1)</f>
        <v/>
      </c>
      <c r="BF1069" s="1" t="str">
        <f t="shared" si="611"/>
        <v/>
      </c>
      <c r="BG1069" s="34" t="str">
        <f t="shared" si="612"/>
        <v/>
      </c>
      <c r="BH1069" s="39" t="str">
        <f t="shared" si="613"/>
        <v/>
      </c>
      <c r="BJ1069" s="3"/>
      <c r="BK1069" s="86"/>
      <c r="BL1069" s="86"/>
      <c r="BM1069" s="86"/>
      <c r="BN1069" s="86"/>
      <c r="BO1069" s="3"/>
      <c r="BP1069" s="86"/>
      <c r="BQ1069" s="86"/>
      <c r="BR1069" s="86"/>
      <c r="BS1069" s="86"/>
      <c r="BT1069" s="3"/>
      <c r="BU1069" s="86"/>
      <c r="BV1069" s="86"/>
      <c r="BW1069" s="86"/>
      <c r="BX1069" s="86"/>
      <c r="BY1069" s="3"/>
      <c r="BZ1069" s="86"/>
      <c r="CA1069" s="86"/>
      <c r="CB1069" s="86"/>
      <c r="CC1069" s="86"/>
    </row>
    <row r="1070" spans="2:81" ht="35.1" customHeight="1" x14ac:dyDescent="0.2">
      <c r="B1070" s="187"/>
      <c r="C1070" s="188"/>
      <c r="D1070" s="189"/>
      <c r="E1070" s="186"/>
      <c r="F1070" s="182"/>
      <c r="G1070" s="184"/>
      <c r="K1070" s="80" t="str">
        <f>IF(O1070="","",COUNT(O$3:O1070))</f>
        <v/>
      </c>
      <c r="L1070" s="80" t="str">
        <f>IF(B1070&lt;&gt;"",B1070,IF(OR(COUNTA($G$3:$G1070)&lt;COUNTA($G$3:$G$1048576),$G1070&lt;&gt;""),L1069,""))</f>
        <v/>
      </c>
      <c r="M1070" s="80" t="str">
        <f>IF(C1070&lt;&gt;"",C1070,IF(OR(COUNTA($G$3:$G1070)&lt;COUNTA($G$3:$G$1048576),$G1070&lt;&gt;""),M1069,""))</f>
        <v/>
      </c>
      <c r="N1070" s="80" t="str">
        <f>IF(D1070&lt;&gt;"",D1070,IF(OR(COUNTA($G$3:$G1070)&lt;COUNTA($G$3:$G$1048576),$G1070&lt;&gt;""),N1069,""))</f>
        <v/>
      </c>
      <c r="O1070" s="81" t="str">
        <f t="shared" si="597"/>
        <v/>
      </c>
      <c r="P1070" s="90" t="str">
        <f>IFERROR(IF(O1070="",IF(COUNT(S$3:S$1048576)=COUNT(S$3:S1070),IF(S1070="","",INDEX(O$3:O1070,MATCH(MAX(K$3:K1070),K$3:K1070,0),0)),INDEX(O$3:O1070,MATCH(MAX(K$3:K1070),K$3:K1070,0),0)),O1070),"")</f>
        <v/>
      </c>
      <c r="Q1070" s="89" t="str">
        <f>IF(R1070="","",COUNT(R$3:R1070))</f>
        <v/>
      </c>
      <c r="R1070" s="80" t="str">
        <f t="shared" si="598"/>
        <v/>
      </c>
      <c r="S1070" s="91" t="str">
        <f>IFERROR(IF(COUNTA($E1070:$G1070)=0,"",IF(AND(R1070="",$O1070=INDEX(O$3:O1070,MATCH(MAX(Q$3:Q1070),Q$3:Q1070,0),0)),INDEX(R$3:R1070,MATCH(MAX(Q$3:Q1070),Q$3:Q1070,0),0),R1070)),"")</f>
        <v/>
      </c>
      <c r="T1070" s="80" t="str">
        <f>IF(U1070="","",COUNT(U$3:U1070))</f>
        <v/>
      </c>
      <c r="U1070" s="80" t="str">
        <f t="shared" si="589"/>
        <v/>
      </c>
      <c r="V1070" s="91" t="str">
        <f>IFERROR(IF(S1070="","",IF(U1070="",IF(AND(E1070="",F1070="",G1070&lt;&gt;"",$O1070=INDEX(O$3:O1070,MATCH(MAX(T$3:T1070),T$3:T1070,0),0)),INDEX(U$3:U1070,MATCH(MAX(T$3:T1070),T$3:T1070,0),0),IF(AND(S1070&lt;&gt;"",U1070=""),0,"")),U1070)),"")</f>
        <v/>
      </c>
      <c r="W1070" s="95" t="str">
        <f t="shared" si="590"/>
        <v/>
      </c>
      <c r="X1070" s="198" t="str">
        <f t="shared" si="599"/>
        <v/>
      </c>
      <c r="Y1070" s="92" t="str">
        <f t="shared" si="591"/>
        <v/>
      </c>
      <c r="Z1070" s="106" t="str">
        <f>IF(P1070="","",COUNTIF($N$3:$N1070,$N1070))</f>
        <v/>
      </c>
      <c r="AA1070" s="92" t="str">
        <f t="shared" si="600"/>
        <v/>
      </c>
      <c r="AB1070" s="92" t="str">
        <f t="shared" si="601"/>
        <v/>
      </c>
      <c r="AC1070" s="92" t="str">
        <f t="shared" si="596"/>
        <v/>
      </c>
      <c r="AD1070" s="92" t="str">
        <f t="shared" si="614"/>
        <v/>
      </c>
      <c r="AE1070" s="92" t="str">
        <f t="shared" si="614"/>
        <v/>
      </c>
      <c r="AF1070" s="92" t="str">
        <f t="shared" si="614"/>
        <v/>
      </c>
      <c r="AG1070" s="92" t="str">
        <f t="shared" si="614"/>
        <v/>
      </c>
      <c r="AH1070" s="92" t="str">
        <f t="shared" si="614"/>
        <v/>
      </c>
      <c r="AI1070" s="92" t="str">
        <f t="shared" si="614"/>
        <v/>
      </c>
      <c r="AJ1070" s="92" t="str">
        <f t="shared" si="614"/>
        <v/>
      </c>
      <c r="AK1070" s="92" t="str">
        <f t="shared" si="614"/>
        <v/>
      </c>
      <c r="AL1070" s="92" t="str">
        <f t="shared" si="614"/>
        <v/>
      </c>
      <c r="AN1070" s="35" t="str">
        <f t="shared" si="587"/>
        <v/>
      </c>
      <c r="AO1070" s="44" t="str">
        <f t="shared" si="592"/>
        <v/>
      </c>
      <c r="AP1070" s="41" t="str">
        <f>IF(AO1070="","",RANK(AO1070,AO$3:AO$1048576,1)+COUNTIF(AO$3:AO1070,AO1070)-1)</f>
        <v/>
      </c>
      <c r="AQ1070" s="1" t="str">
        <f t="shared" si="602"/>
        <v/>
      </c>
      <c r="AR1070" s="34" t="str">
        <f t="shared" si="603"/>
        <v/>
      </c>
      <c r="AS1070" s="39" t="str">
        <f t="shared" si="604"/>
        <v/>
      </c>
      <c r="AT1070" s="44" t="str">
        <f t="shared" si="588"/>
        <v/>
      </c>
      <c r="AU1070" s="41" t="str">
        <f>IF(AT1070="","",RANK(AT1070,AT$3:AT$1048576,1)+COUNTIF(AT$3:AT1070,AT1070)-1)</f>
        <v/>
      </c>
      <c r="AV1070" s="1" t="str">
        <f t="shared" si="605"/>
        <v/>
      </c>
      <c r="AW1070" s="34" t="str">
        <f t="shared" si="606"/>
        <v/>
      </c>
      <c r="AX1070" s="39" t="str">
        <f t="shared" si="607"/>
        <v/>
      </c>
      <c r="AY1070" s="44" t="str">
        <f t="shared" si="593"/>
        <v/>
      </c>
      <c r="AZ1070" s="41" t="str">
        <f>IF(AY1070="","",RANK(AY1070,AY$3:AY$1048576,1)+COUNTIF(AY$3:AY1070,AY1070)-1)</f>
        <v/>
      </c>
      <c r="BA1070" s="1" t="str">
        <f t="shared" si="608"/>
        <v/>
      </c>
      <c r="BB1070" s="34" t="str">
        <f t="shared" si="609"/>
        <v/>
      </c>
      <c r="BC1070" s="39" t="str">
        <f t="shared" si="610"/>
        <v/>
      </c>
      <c r="BD1070" s="44" t="str">
        <f t="shared" si="594"/>
        <v/>
      </c>
      <c r="BE1070" s="41" t="str">
        <f>IF(BD1070="","",RANK(BD1070,BD$3:BD$1048576,1)+COUNTIF(BD$3:BD1070,BD1070)-1)</f>
        <v/>
      </c>
      <c r="BF1070" s="1" t="str">
        <f t="shared" si="611"/>
        <v/>
      </c>
      <c r="BG1070" s="34" t="str">
        <f t="shared" si="612"/>
        <v/>
      </c>
      <c r="BH1070" s="39" t="str">
        <f t="shared" si="613"/>
        <v/>
      </c>
      <c r="BJ1070" s="3"/>
      <c r="BK1070" s="86"/>
      <c r="BL1070" s="86"/>
      <c r="BM1070" s="86"/>
      <c r="BN1070" s="86"/>
      <c r="BO1070" s="3"/>
      <c r="BP1070" s="86"/>
      <c r="BQ1070" s="86"/>
      <c r="BR1070" s="86"/>
      <c r="BS1070" s="86"/>
      <c r="BT1070" s="3"/>
      <c r="BU1070" s="86"/>
      <c r="BV1070" s="86"/>
      <c r="BW1070" s="86"/>
      <c r="BX1070" s="86"/>
      <c r="BY1070" s="3"/>
      <c r="BZ1070" s="86"/>
      <c r="CA1070" s="86"/>
      <c r="CB1070" s="86"/>
      <c r="CC1070" s="86"/>
    </row>
    <row r="1071" spans="2:81" ht="35.1" customHeight="1" x14ac:dyDescent="0.2">
      <c r="B1071" s="187"/>
      <c r="C1071" s="188"/>
      <c r="D1071" s="189"/>
      <c r="E1071" s="186"/>
      <c r="F1071" s="182"/>
      <c r="G1071" s="184"/>
      <c r="K1071" s="80" t="str">
        <f>IF(O1071="","",COUNT(O$3:O1071))</f>
        <v/>
      </c>
      <c r="L1071" s="80" t="str">
        <f>IF(B1071&lt;&gt;"",B1071,IF(OR(COUNTA($G$3:$G1071)&lt;COUNTA($G$3:$G$1048576),$G1071&lt;&gt;""),L1070,""))</f>
        <v/>
      </c>
      <c r="M1071" s="80" t="str">
        <f>IF(C1071&lt;&gt;"",C1071,IF(OR(COUNTA($G$3:$G1071)&lt;COUNTA($G$3:$G$1048576),$G1071&lt;&gt;""),M1070,""))</f>
        <v/>
      </c>
      <c r="N1071" s="80" t="str">
        <f>IF(D1071&lt;&gt;"",D1071,IF(OR(COUNTA($G$3:$G1071)&lt;COUNTA($G$3:$G$1048576),$G1071&lt;&gt;""),N1070,""))</f>
        <v/>
      </c>
      <c r="O1071" s="81" t="str">
        <f t="shared" si="597"/>
        <v/>
      </c>
      <c r="P1071" s="90" t="str">
        <f>IFERROR(IF(O1071="",IF(COUNT(S$3:S$1048576)=COUNT(S$3:S1071),IF(S1071="","",INDEX(O$3:O1071,MATCH(MAX(K$3:K1071),K$3:K1071,0),0)),INDEX(O$3:O1071,MATCH(MAX(K$3:K1071),K$3:K1071,0),0)),O1071),"")</f>
        <v/>
      </c>
      <c r="Q1071" s="89" t="str">
        <f>IF(R1071="","",COUNT(R$3:R1071))</f>
        <v/>
      </c>
      <c r="R1071" s="80" t="str">
        <f t="shared" si="598"/>
        <v/>
      </c>
      <c r="S1071" s="91" t="str">
        <f>IFERROR(IF(COUNTA($E1071:$G1071)=0,"",IF(AND(R1071="",$O1071=INDEX(O$3:O1071,MATCH(MAX(Q$3:Q1071),Q$3:Q1071,0),0)),INDEX(R$3:R1071,MATCH(MAX(Q$3:Q1071),Q$3:Q1071,0),0),R1071)),"")</f>
        <v/>
      </c>
      <c r="T1071" s="80" t="str">
        <f>IF(U1071="","",COUNT(U$3:U1071))</f>
        <v/>
      </c>
      <c r="U1071" s="80" t="str">
        <f t="shared" si="589"/>
        <v/>
      </c>
      <c r="V1071" s="91" t="str">
        <f>IFERROR(IF(S1071="","",IF(U1071="",IF(AND(E1071="",F1071="",G1071&lt;&gt;"",$O1071=INDEX(O$3:O1071,MATCH(MAX(T$3:T1071),T$3:T1071,0),0)),INDEX(U$3:U1071,MATCH(MAX(T$3:T1071),T$3:T1071,0),0),IF(AND(S1071&lt;&gt;"",U1071=""),0,"")),U1071)),"")</f>
        <v/>
      </c>
      <c r="W1071" s="95" t="str">
        <f t="shared" si="590"/>
        <v/>
      </c>
      <c r="X1071" s="198" t="str">
        <f t="shared" si="599"/>
        <v/>
      </c>
      <c r="Y1071" s="92" t="str">
        <f t="shared" si="591"/>
        <v/>
      </c>
      <c r="Z1071" s="106" t="str">
        <f>IF(P1071="","",COUNTIF($N$3:$N1071,$N1071))</f>
        <v/>
      </c>
      <c r="AA1071" s="92" t="str">
        <f t="shared" si="600"/>
        <v/>
      </c>
      <c r="AB1071" s="92" t="str">
        <f t="shared" si="601"/>
        <v/>
      </c>
      <c r="AC1071" s="92" t="str">
        <f t="shared" si="596"/>
        <v/>
      </c>
      <c r="AD1071" s="92" t="str">
        <f t="shared" si="614"/>
        <v/>
      </c>
      <c r="AE1071" s="92" t="str">
        <f t="shared" si="614"/>
        <v/>
      </c>
      <c r="AF1071" s="92" t="str">
        <f t="shared" si="614"/>
        <v/>
      </c>
      <c r="AG1071" s="92" t="str">
        <f t="shared" si="614"/>
        <v/>
      </c>
      <c r="AH1071" s="92" t="str">
        <f t="shared" si="614"/>
        <v/>
      </c>
      <c r="AI1071" s="92" t="str">
        <f t="shared" si="614"/>
        <v/>
      </c>
      <c r="AJ1071" s="92" t="str">
        <f t="shared" si="614"/>
        <v/>
      </c>
      <c r="AK1071" s="92" t="str">
        <f t="shared" si="614"/>
        <v/>
      </c>
      <c r="AL1071" s="92" t="str">
        <f t="shared" si="614"/>
        <v/>
      </c>
      <c r="AN1071" s="35" t="str">
        <f t="shared" si="587"/>
        <v/>
      </c>
      <c r="AO1071" s="44" t="str">
        <f t="shared" si="592"/>
        <v/>
      </c>
      <c r="AP1071" s="41" t="str">
        <f>IF(AO1071="","",RANK(AO1071,AO$3:AO$1048576,1)+COUNTIF(AO$3:AO1071,AO1071)-1)</f>
        <v/>
      </c>
      <c r="AQ1071" s="1" t="str">
        <f t="shared" si="602"/>
        <v/>
      </c>
      <c r="AR1071" s="34" t="str">
        <f t="shared" si="603"/>
        <v/>
      </c>
      <c r="AS1071" s="39" t="str">
        <f t="shared" si="604"/>
        <v/>
      </c>
      <c r="AT1071" s="44" t="str">
        <f t="shared" si="588"/>
        <v/>
      </c>
      <c r="AU1071" s="41" t="str">
        <f>IF(AT1071="","",RANK(AT1071,AT$3:AT$1048576,1)+COUNTIF(AT$3:AT1071,AT1071)-1)</f>
        <v/>
      </c>
      <c r="AV1071" s="1" t="str">
        <f t="shared" si="605"/>
        <v/>
      </c>
      <c r="AW1071" s="34" t="str">
        <f t="shared" si="606"/>
        <v/>
      </c>
      <c r="AX1071" s="39" t="str">
        <f t="shared" si="607"/>
        <v/>
      </c>
      <c r="AY1071" s="44" t="str">
        <f t="shared" si="593"/>
        <v/>
      </c>
      <c r="AZ1071" s="41" t="str">
        <f>IF(AY1071="","",RANK(AY1071,AY$3:AY$1048576,1)+COUNTIF(AY$3:AY1071,AY1071)-1)</f>
        <v/>
      </c>
      <c r="BA1071" s="1" t="str">
        <f t="shared" si="608"/>
        <v/>
      </c>
      <c r="BB1071" s="34" t="str">
        <f t="shared" si="609"/>
        <v/>
      </c>
      <c r="BC1071" s="39" t="str">
        <f t="shared" si="610"/>
        <v/>
      </c>
      <c r="BD1071" s="44" t="str">
        <f t="shared" si="594"/>
        <v/>
      </c>
      <c r="BE1071" s="41" t="str">
        <f>IF(BD1071="","",RANK(BD1071,BD$3:BD$1048576,1)+COUNTIF(BD$3:BD1071,BD1071)-1)</f>
        <v/>
      </c>
      <c r="BF1071" s="1" t="str">
        <f t="shared" si="611"/>
        <v/>
      </c>
      <c r="BG1071" s="34" t="str">
        <f t="shared" si="612"/>
        <v/>
      </c>
      <c r="BH1071" s="39" t="str">
        <f t="shared" si="613"/>
        <v/>
      </c>
      <c r="BJ1071" s="3"/>
      <c r="BK1071" s="86"/>
      <c r="BL1071" s="86"/>
      <c r="BM1071" s="86"/>
      <c r="BN1071" s="86"/>
      <c r="BO1071" s="3"/>
      <c r="BP1071" s="86"/>
      <c r="BQ1071" s="86"/>
      <c r="BR1071" s="86"/>
      <c r="BS1071" s="86"/>
      <c r="BT1071" s="3"/>
      <c r="BU1071" s="86"/>
      <c r="BV1071" s="86"/>
      <c r="BW1071" s="86"/>
      <c r="BX1071" s="86"/>
      <c r="BY1071" s="3"/>
      <c r="BZ1071" s="86"/>
      <c r="CA1071" s="86"/>
      <c r="CB1071" s="86"/>
      <c r="CC1071" s="86"/>
    </row>
    <row r="1072" spans="2:81" ht="35.1" customHeight="1" x14ac:dyDescent="0.2">
      <c r="B1072" s="187"/>
      <c r="C1072" s="188"/>
      <c r="D1072" s="189"/>
      <c r="E1072" s="186"/>
      <c r="F1072" s="182"/>
      <c r="G1072" s="184"/>
      <c r="K1072" s="80" t="str">
        <f>IF(O1072="","",COUNT(O$3:O1072))</f>
        <v/>
      </c>
      <c r="L1072" s="80" t="str">
        <f>IF(B1072&lt;&gt;"",B1072,IF(OR(COUNTA($G$3:$G1072)&lt;COUNTA($G$3:$G$1048576),$G1072&lt;&gt;""),L1071,""))</f>
        <v/>
      </c>
      <c r="M1072" s="80" t="str">
        <f>IF(C1072&lt;&gt;"",C1072,IF(OR(COUNTA($G$3:$G1072)&lt;COUNTA($G$3:$G$1048576),$G1072&lt;&gt;""),M1071,""))</f>
        <v/>
      </c>
      <c r="N1072" s="80" t="str">
        <f>IF(D1072&lt;&gt;"",D1072,IF(OR(COUNTA($G$3:$G1072)&lt;COUNTA($G$3:$G$1048576),$G1072&lt;&gt;""),N1071,""))</f>
        <v/>
      </c>
      <c r="O1072" s="81" t="str">
        <f t="shared" si="597"/>
        <v/>
      </c>
      <c r="P1072" s="90" t="str">
        <f>IFERROR(IF(O1072="",IF(COUNT(S$3:S$1048576)=COUNT(S$3:S1072),IF(S1072="","",INDEX(O$3:O1072,MATCH(MAX(K$3:K1072),K$3:K1072,0),0)),INDEX(O$3:O1072,MATCH(MAX(K$3:K1072),K$3:K1072,0),0)),O1072),"")</f>
        <v/>
      </c>
      <c r="Q1072" s="89" t="str">
        <f>IF(R1072="","",COUNT(R$3:R1072))</f>
        <v/>
      </c>
      <c r="R1072" s="80" t="str">
        <f t="shared" si="598"/>
        <v/>
      </c>
      <c r="S1072" s="91" t="str">
        <f>IFERROR(IF(COUNTA($E1072:$G1072)=0,"",IF(AND(R1072="",$O1072=INDEX(O$3:O1072,MATCH(MAX(Q$3:Q1072),Q$3:Q1072,0),0)),INDEX(R$3:R1072,MATCH(MAX(Q$3:Q1072),Q$3:Q1072,0),0),R1072)),"")</f>
        <v/>
      </c>
      <c r="T1072" s="80" t="str">
        <f>IF(U1072="","",COUNT(U$3:U1072))</f>
        <v/>
      </c>
      <c r="U1072" s="80" t="str">
        <f t="shared" si="589"/>
        <v/>
      </c>
      <c r="V1072" s="91" t="str">
        <f>IFERROR(IF(S1072="","",IF(U1072="",IF(AND(E1072="",F1072="",G1072&lt;&gt;"",$O1072=INDEX(O$3:O1072,MATCH(MAX(T$3:T1072),T$3:T1072,0),0)),INDEX(U$3:U1072,MATCH(MAX(T$3:T1072),T$3:T1072,0),0),IF(AND(S1072&lt;&gt;"",U1072=""),0,"")),U1072)),"")</f>
        <v/>
      </c>
      <c r="W1072" s="95" t="str">
        <f t="shared" si="590"/>
        <v/>
      </c>
      <c r="X1072" s="198" t="str">
        <f t="shared" si="599"/>
        <v/>
      </c>
      <c r="Y1072" s="92" t="str">
        <f t="shared" si="591"/>
        <v/>
      </c>
      <c r="Z1072" s="106" t="str">
        <f>IF(P1072="","",COUNTIF($N$3:$N1072,$N1072))</f>
        <v/>
      </c>
      <c r="AA1072" s="92" t="str">
        <f t="shared" si="600"/>
        <v/>
      </c>
      <c r="AB1072" s="92" t="str">
        <f t="shared" si="601"/>
        <v/>
      </c>
      <c r="AC1072" s="92" t="str">
        <f t="shared" si="596"/>
        <v/>
      </c>
      <c r="AD1072" s="92" t="str">
        <f t="shared" si="614"/>
        <v/>
      </c>
      <c r="AE1072" s="92" t="str">
        <f t="shared" si="614"/>
        <v/>
      </c>
      <c r="AF1072" s="92" t="str">
        <f t="shared" si="614"/>
        <v/>
      </c>
      <c r="AG1072" s="92" t="str">
        <f t="shared" si="614"/>
        <v/>
      </c>
      <c r="AH1072" s="92" t="str">
        <f t="shared" si="614"/>
        <v/>
      </c>
      <c r="AI1072" s="92" t="str">
        <f t="shared" si="614"/>
        <v/>
      </c>
      <c r="AJ1072" s="92" t="str">
        <f t="shared" si="614"/>
        <v/>
      </c>
      <c r="AK1072" s="92" t="str">
        <f t="shared" si="614"/>
        <v/>
      </c>
      <c r="AL1072" s="92" t="str">
        <f t="shared" si="614"/>
        <v/>
      </c>
      <c r="AN1072" s="35" t="str">
        <f t="shared" si="587"/>
        <v/>
      </c>
      <c r="AO1072" s="44" t="str">
        <f t="shared" si="592"/>
        <v/>
      </c>
      <c r="AP1072" s="41" t="str">
        <f>IF(AO1072="","",RANK(AO1072,AO$3:AO$1048576,1)+COUNTIF(AO$3:AO1072,AO1072)-1)</f>
        <v/>
      </c>
      <c r="AQ1072" s="1" t="str">
        <f t="shared" si="602"/>
        <v/>
      </c>
      <c r="AR1072" s="34" t="str">
        <f t="shared" si="603"/>
        <v/>
      </c>
      <c r="AS1072" s="39" t="str">
        <f t="shared" si="604"/>
        <v/>
      </c>
      <c r="AT1072" s="44" t="str">
        <f t="shared" si="588"/>
        <v/>
      </c>
      <c r="AU1072" s="41" t="str">
        <f>IF(AT1072="","",RANK(AT1072,AT$3:AT$1048576,1)+COUNTIF(AT$3:AT1072,AT1072)-1)</f>
        <v/>
      </c>
      <c r="AV1072" s="1" t="str">
        <f t="shared" si="605"/>
        <v/>
      </c>
      <c r="AW1072" s="34" t="str">
        <f t="shared" si="606"/>
        <v/>
      </c>
      <c r="AX1072" s="39" t="str">
        <f t="shared" si="607"/>
        <v/>
      </c>
      <c r="AY1072" s="44" t="str">
        <f t="shared" si="593"/>
        <v/>
      </c>
      <c r="AZ1072" s="41" t="str">
        <f>IF(AY1072="","",RANK(AY1072,AY$3:AY$1048576,1)+COUNTIF(AY$3:AY1072,AY1072)-1)</f>
        <v/>
      </c>
      <c r="BA1072" s="1" t="str">
        <f t="shared" si="608"/>
        <v/>
      </c>
      <c r="BB1072" s="34" t="str">
        <f t="shared" si="609"/>
        <v/>
      </c>
      <c r="BC1072" s="39" t="str">
        <f t="shared" si="610"/>
        <v/>
      </c>
      <c r="BD1072" s="44" t="str">
        <f t="shared" si="594"/>
        <v/>
      </c>
      <c r="BE1072" s="41" t="str">
        <f>IF(BD1072="","",RANK(BD1072,BD$3:BD$1048576,1)+COUNTIF(BD$3:BD1072,BD1072)-1)</f>
        <v/>
      </c>
      <c r="BF1072" s="1" t="str">
        <f t="shared" si="611"/>
        <v/>
      </c>
      <c r="BG1072" s="34" t="str">
        <f t="shared" si="612"/>
        <v/>
      </c>
      <c r="BH1072" s="39" t="str">
        <f t="shared" si="613"/>
        <v/>
      </c>
      <c r="BJ1072" s="3"/>
      <c r="BK1072" s="86"/>
      <c r="BL1072" s="86"/>
      <c r="BM1072" s="86"/>
      <c r="BN1072" s="86"/>
      <c r="BO1072" s="3"/>
      <c r="BP1072" s="86"/>
      <c r="BQ1072" s="86"/>
      <c r="BR1072" s="86"/>
      <c r="BS1072" s="86"/>
      <c r="BT1072" s="3"/>
      <c r="BU1072" s="86"/>
      <c r="BV1072" s="86"/>
      <c r="BW1072" s="86"/>
      <c r="BX1072" s="86"/>
      <c r="BY1072" s="3"/>
      <c r="BZ1072" s="86"/>
      <c r="CA1072" s="86"/>
      <c r="CB1072" s="86"/>
      <c r="CC1072" s="86"/>
    </row>
    <row r="1073" spans="2:81" ht="35.1" customHeight="1" x14ac:dyDescent="0.2">
      <c r="B1073" s="187"/>
      <c r="C1073" s="188"/>
      <c r="D1073" s="189"/>
      <c r="E1073" s="186"/>
      <c r="F1073" s="182"/>
      <c r="G1073" s="184"/>
      <c r="K1073" s="80" t="str">
        <f>IF(O1073="","",COUNT(O$3:O1073))</f>
        <v/>
      </c>
      <c r="L1073" s="80" t="str">
        <f>IF(B1073&lt;&gt;"",B1073,IF(OR(COUNTA($G$3:$G1073)&lt;COUNTA($G$3:$G$1048576),$G1073&lt;&gt;""),L1072,""))</f>
        <v/>
      </c>
      <c r="M1073" s="80" t="str">
        <f>IF(C1073&lt;&gt;"",C1073,IF(OR(COUNTA($G$3:$G1073)&lt;COUNTA($G$3:$G$1048576),$G1073&lt;&gt;""),M1072,""))</f>
        <v/>
      </c>
      <c r="N1073" s="80" t="str">
        <f>IF(D1073&lt;&gt;"",D1073,IF(OR(COUNTA($G$3:$G1073)&lt;COUNTA($G$3:$G$1048576),$G1073&lt;&gt;""),N1072,""))</f>
        <v/>
      </c>
      <c r="O1073" s="81" t="str">
        <f t="shared" si="597"/>
        <v/>
      </c>
      <c r="P1073" s="90" t="str">
        <f>IFERROR(IF(O1073="",IF(COUNT(S$3:S$1048576)=COUNT(S$3:S1073),IF(S1073="","",INDEX(O$3:O1073,MATCH(MAX(K$3:K1073),K$3:K1073,0),0)),INDEX(O$3:O1073,MATCH(MAX(K$3:K1073),K$3:K1073,0),0)),O1073),"")</f>
        <v/>
      </c>
      <c r="Q1073" s="89" t="str">
        <f>IF(R1073="","",COUNT(R$3:R1073))</f>
        <v/>
      </c>
      <c r="R1073" s="80" t="str">
        <f t="shared" si="598"/>
        <v/>
      </c>
      <c r="S1073" s="91" t="str">
        <f>IFERROR(IF(COUNTA($E1073:$G1073)=0,"",IF(AND(R1073="",$O1073=INDEX(O$3:O1073,MATCH(MAX(Q$3:Q1073),Q$3:Q1073,0),0)),INDEX(R$3:R1073,MATCH(MAX(Q$3:Q1073),Q$3:Q1073,0),0),R1073)),"")</f>
        <v/>
      </c>
      <c r="T1073" s="80" t="str">
        <f>IF(U1073="","",COUNT(U$3:U1073))</f>
        <v/>
      </c>
      <c r="U1073" s="80" t="str">
        <f t="shared" si="589"/>
        <v/>
      </c>
      <c r="V1073" s="91" t="str">
        <f>IFERROR(IF(S1073="","",IF(U1073="",IF(AND(E1073="",F1073="",G1073&lt;&gt;"",$O1073=INDEX(O$3:O1073,MATCH(MAX(T$3:T1073),T$3:T1073,0),0)),INDEX(U$3:U1073,MATCH(MAX(T$3:T1073),T$3:T1073,0),0),IF(AND(S1073&lt;&gt;"",U1073=""),0,"")),U1073)),"")</f>
        <v/>
      </c>
      <c r="W1073" s="95" t="str">
        <f t="shared" si="590"/>
        <v/>
      </c>
      <c r="X1073" s="198" t="str">
        <f t="shared" si="599"/>
        <v/>
      </c>
      <c r="Y1073" s="92" t="str">
        <f t="shared" si="591"/>
        <v/>
      </c>
      <c r="Z1073" s="106" t="str">
        <f>IF(P1073="","",COUNTIF($N$3:$N1073,$N1073))</f>
        <v/>
      </c>
      <c r="AA1073" s="92" t="str">
        <f t="shared" si="600"/>
        <v/>
      </c>
      <c r="AB1073" s="92" t="str">
        <f t="shared" si="601"/>
        <v/>
      </c>
      <c r="AC1073" s="92" t="str">
        <f t="shared" si="596"/>
        <v/>
      </c>
      <c r="AD1073" s="92" t="str">
        <f t="shared" si="614"/>
        <v/>
      </c>
      <c r="AE1073" s="92" t="str">
        <f t="shared" si="614"/>
        <v/>
      </c>
      <c r="AF1073" s="92" t="str">
        <f t="shared" si="614"/>
        <v/>
      </c>
      <c r="AG1073" s="92" t="str">
        <f t="shared" si="614"/>
        <v/>
      </c>
      <c r="AH1073" s="92" t="str">
        <f t="shared" si="614"/>
        <v/>
      </c>
      <c r="AI1073" s="92" t="str">
        <f t="shared" si="614"/>
        <v/>
      </c>
      <c r="AJ1073" s="92" t="str">
        <f t="shared" si="614"/>
        <v/>
      </c>
      <c r="AK1073" s="92" t="str">
        <f t="shared" si="614"/>
        <v/>
      </c>
      <c r="AL1073" s="92" t="str">
        <f t="shared" si="614"/>
        <v/>
      </c>
      <c r="AN1073" s="35" t="str">
        <f t="shared" si="587"/>
        <v/>
      </c>
      <c r="AO1073" s="44" t="str">
        <f t="shared" si="592"/>
        <v/>
      </c>
      <c r="AP1073" s="41" t="str">
        <f>IF(AO1073="","",RANK(AO1073,AO$3:AO$1048576,1)+COUNTIF(AO$3:AO1073,AO1073)-1)</f>
        <v/>
      </c>
      <c r="AQ1073" s="1" t="str">
        <f t="shared" si="602"/>
        <v/>
      </c>
      <c r="AR1073" s="34" t="str">
        <f t="shared" si="603"/>
        <v/>
      </c>
      <c r="AS1073" s="39" t="str">
        <f t="shared" si="604"/>
        <v/>
      </c>
      <c r="AT1073" s="44" t="str">
        <f t="shared" si="588"/>
        <v/>
      </c>
      <c r="AU1073" s="41" t="str">
        <f>IF(AT1073="","",RANK(AT1073,AT$3:AT$1048576,1)+COUNTIF(AT$3:AT1073,AT1073)-1)</f>
        <v/>
      </c>
      <c r="AV1073" s="1" t="str">
        <f t="shared" si="605"/>
        <v/>
      </c>
      <c r="AW1073" s="34" t="str">
        <f t="shared" si="606"/>
        <v/>
      </c>
      <c r="AX1073" s="39" t="str">
        <f t="shared" si="607"/>
        <v/>
      </c>
      <c r="AY1073" s="44" t="str">
        <f t="shared" si="593"/>
        <v/>
      </c>
      <c r="AZ1073" s="41" t="str">
        <f>IF(AY1073="","",RANK(AY1073,AY$3:AY$1048576,1)+COUNTIF(AY$3:AY1073,AY1073)-1)</f>
        <v/>
      </c>
      <c r="BA1073" s="1" t="str">
        <f t="shared" si="608"/>
        <v/>
      </c>
      <c r="BB1073" s="34" t="str">
        <f t="shared" si="609"/>
        <v/>
      </c>
      <c r="BC1073" s="39" t="str">
        <f t="shared" si="610"/>
        <v/>
      </c>
      <c r="BD1073" s="44" t="str">
        <f t="shared" si="594"/>
        <v/>
      </c>
      <c r="BE1073" s="41" t="str">
        <f>IF(BD1073="","",RANK(BD1073,BD$3:BD$1048576,1)+COUNTIF(BD$3:BD1073,BD1073)-1)</f>
        <v/>
      </c>
      <c r="BF1073" s="1" t="str">
        <f t="shared" si="611"/>
        <v/>
      </c>
      <c r="BG1073" s="34" t="str">
        <f t="shared" si="612"/>
        <v/>
      </c>
      <c r="BH1073" s="39" t="str">
        <f t="shared" si="613"/>
        <v/>
      </c>
      <c r="BJ1073" s="3"/>
      <c r="BK1073" s="86"/>
      <c r="BL1073" s="86"/>
      <c r="BM1073" s="86"/>
      <c r="BN1073" s="86"/>
      <c r="BO1073" s="3"/>
      <c r="BP1073" s="86"/>
      <c r="BQ1073" s="86"/>
      <c r="BR1073" s="86"/>
      <c r="BS1073" s="86"/>
      <c r="BT1073" s="3"/>
      <c r="BU1073" s="86"/>
      <c r="BV1073" s="86"/>
      <c r="BW1073" s="86"/>
      <c r="BX1073" s="86"/>
      <c r="BY1073" s="3"/>
      <c r="BZ1073" s="86"/>
      <c r="CA1073" s="86"/>
      <c r="CB1073" s="86"/>
      <c r="CC1073" s="86"/>
    </row>
    <row r="1074" spans="2:81" ht="35.1" customHeight="1" x14ac:dyDescent="0.2">
      <c r="B1074" s="187"/>
      <c r="C1074" s="188"/>
      <c r="D1074" s="189"/>
      <c r="E1074" s="186"/>
      <c r="F1074" s="182"/>
      <c r="G1074" s="184"/>
      <c r="K1074" s="80" t="str">
        <f>IF(O1074="","",COUNT(O$3:O1074))</f>
        <v/>
      </c>
      <c r="L1074" s="80" t="str">
        <f>IF(B1074&lt;&gt;"",B1074,IF(OR(COUNTA($G$3:$G1074)&lt;COUNTA($G$3:$G$1048576),$G1074&lt;&gt;""),L1073,""))</f>
        <v/>
      </c>
      <c r="M1074" s="80" t="str">
        <f>IF(C1074&lt;&gt;"",C1074,IF(OR(COUNTA($G$3:$G1074)&lt;COUNTA($G$3:$G$1048576),$G1074&lt;&gt;""),M1073,""))</f>
        <v/>
      </c>
      <c r="N1074" s="80" t="str">
        <f>IF(D1074&lt;&gt;"",D1074,IF(OR(COUNTA($G$3:$G1074)&lt;COUNTA($G$3:$G$1048576),$G1074&lt;&gt;""),N1073,""))</f>
        <v/>
      </c>
      <c r="O1074" s="81" t="str">
        <f t="shared" si="597"/>
        <v/>
      </c>
      <c r="P1074" s="90" t="str">
        <f>IFERROR(IF(O1074="",IF(COUNT(S$3:S$1048576)=COUNT(S$3:S1074),IF(S1074="","",INDEX(O$3:O1074,MATCH(MAX(K$3:K1074),K$3:K1074,0),0)),INDEX(O$3:O1074,MATCH(MAX(K$3:K1074),K$3:K1074,0),0)),O1074),"")</f>
        <v/>
      </c>
      <c r="Q1074" s="89" t="str">
        <f>IF(R1074="","",COUNT(R$3:R1074))</f>
        <v/>
      </c>
      <c r="R1074" s="80" t="str">
        <f t="shared" si="598"/>
        <v/>
      </c>
      <c r="S1074" s="91" t="str">
        <f>IFERROR(IF(COUNTA($E1074:$G1074)=0,"",IF(AND(R1074="",$O1074=INDEX(O$3:O1074,MATCH(MAX(Q$3:Q1074),Q$3:Q1074,0),0)),INDEX(R$3:R1074,MATCH(MAX(Q$3:Q1074),Q$3:Q1074,0),0),R1074)),"")</f>
        <v/>
      </c>
      <c r="T1074" s="80" t="str">
        <f>IF(U1074="","",COUNT(U$3:U1074))</f>
        <v/>
      </c>
      <c r="U1074" s="80" t="str">
        <f t="shared" si="589"/>
        <v/>
      </c>
      <c r="V1074" s="91" t="str">
        <f>IFERROR(IF(S1074="","",IF(U1074="",IF(AND(E1074="",F1074="",G1074&lt;&gt;"",$O1074=INDEX(O$3:O1074,MATCH(MAX(T$3:T1074),T$3:T1074,0),0)),INDEX(U$3:U1074,MATCH(MAX(T$3:T1074),T$3:T1074,0),0),IF(AND(S1074&lt;&gt;"",U1074=""),0,"")),U1074)),"")</f>
        <v/>
      </c>
      <c r="W1074" s="95" t="str">
        <f t="shared" si="590"/>
        <v/>
      </c>
      <c r="X1074" s="198" t="str">
        <f t="shared" si="599"/>
        <v/>
      </c>
      <c r="Y1074" s="92" t="str">
        <f t="shared" si="591"/>
        <v/>
      </c>
      <c r="Z1074" s="106" t="str">
        <f>IF(P1074="","",COUNTIF($N$3:$N1074,$N1074))</f>
        <v/>
      </c>
      <c r="AA1074" s="92" t="str">
        <f t="shared" si="600"/>
        <v/>
      </c>
      <c r="AB1074" s="92" t="str">
        <f t="shared" si="601"/>
        <v/>
      </c>
      <c r="AC1074" s="92" t="str">
        <f t="shared" si="596"/>
        <v/>
      </c>
      <c r="AD1074" s="92" t="str">
        <f t="shared" si="614"/>
        <v/>
      </c>
      <c r="AE1074" s="92" t="str">
        <f t="shared" si="614"/>
        <v/>
      </c>
      <c r="AF1074" s="92" t="str">
        <f t="shared" si="614"/>
        <v/>
      </c>
      <c r="AG1074" s="92" t="str">
        <f t="shared" si="614"/>
        <v/>
      </c>
      <c r="AH1074" s="92" t="str">
        <f t="shared" si="614"/>
        <v/>
      </c>
      <c r="AI1074" s="92" t="str">
        <f t="shared" si="614"/>
        <v/>
      </c>
      <c r="AJ1074" s="92" t="str">
        <f t="shared" si="614"/>
        <v/>
      </c>
      <c r="AK1074" s="92" t="str">
        <f t="shared" si="614"/>
        <v/>
      </c>
      <c r="AL1074" s="92" t="str">
        <f t="shared" si="614"/>
        <v/>
      </c>
      <c r="AN1074" s="35" t="str">
        <f t="shared" si="587"/>
        <v/>
      </c>
      <c r="AO1074" s="44" t="str">
        <f t="shared" si="592"/>
        <v/>
      </c>
      <c r="AP1074" s="41" t="str">
        <f>IF(AO1074="","",RANK(AO1074,AO$3:AO$1048576,1)+COUNTIF(AO$3:AO1074,AO1074)-1)</f>
        <v/>
      </c>
      <c r="AQ1074" s="1" t="str">
        <f t="shared" si="602"/>
        <v/>
      </c>
      <c r="AR1074" s="34" t="str">
        <f t="shared" si="603"/>
        <v/>
      </c>
      <c r="AS1074" s="39" t="str">
        <f t="shared" si="604"/>
        <v/>
      </c>
      <c r="AT1074" s="44" t="str">
        <f t="shared" si="588"/>
        <v/>
      </c>
      <c r="AU1074" s="41" t="str">
        <f>IF(AT1074="","",RANK(AT1074,AT$3:AT$1048576,1)+COUNTIF(AT$3:AT1074,AT1074)-1)</f>
        <v/>
      </c>
      <c r="AV1074" s="1" t="str">
        <f t="shared" si="605"/>
        <v/>
      </c>
      <c r="AW1074" s="34" t="str">
        <f t="shared" si="606"/>
        <v/>
      </c>
      <c r="AX1074" s="39" t="str">
        <f t="shared" si="607"/>
        <v/>
      </c>
      <c r="AY1074" s="44" t="str">
        <f t="shared" si="593"/>
        <v/>
      </c>
      <c r="AZ1074" s="41" t="str">
        <f>IF(AY1074="","",RANK(AY1074,AY$3:AY$1048576,1)+COUNTIF(AY$3:AY1074,AY1074)-1)</f>
        <v/>
      </c>
      <c r="BA1074" s="1" t="str">
        <f t="shared" si="608"/>
        <v/>
      </c>
      <c r="BB1074" s="34" t="str">
        <f t="shared" si="609"/>
        <v/>
      </c>
      <c r="BC1074" s="39" t="str">
        <f t="shared" si="610"/>
        <v/>
      </c>
      <c r="BD1074" s="44" t="str">
        <f t="shared" si="594"/>
        <v/>
      </c>
      <c r="BE1074" s="41" t="str">
        <f>IF(BD1074="","",RANK(BD1074,BD$3:BD$1048576,1)+COUNTIF(BD$3:BD1074,BD1074)-1)</f>
        <v/>
      </c>
      <c r="BF1074" s="1" t="str">
        <f t="shared" si="611"/>
        <v/>
      </c>
      <c r="BG1074" s="34" t="str">
        <f t="shared" si="612"/>
        <v/>
      </c>
      <c r="BH1074" s="39" t="str">
        <f t="shared" si="613"/>
        <v/>
      </c>
      <c r="BJ1074" s="3"/>
      <c r="BK1074" s="86"/>
      <c r="BL1074" s="86"/>
      <c r="BM1074" s="86"/>
      <c r="BN1074" s="86"/>
      <c r="BO1074" s="3"/>
      <c r="BP1074" s="86"/>
      <c r="BQ1074" s="86"/>
      <c r="BR1074" s="86"/>
      <c r="BS1074" s="86"/>
      <c r="BT1074" s="3"/>
      <c r="BU1074" s="86"/>
      <c r="BV1074" s="86"/>
      <c r="BW1074" s="86"/>
      <c r="BX1074" s="86"/>
      <c r="BY1074" s="3"/>
      <c r="BZ1074" s="86"/>
      <c r="CA1074" s="86"/>
      <c r="CB1074" s="86"/>
      <c r="CC1074" s="86"/>
    </row>
    <row r="1075" spans="2:81" ht="35.1" customHeight="1" x14ac:dyDescent="0.2">
      <c r="B1075" s="187"/>
      <c r="C1075" s="188"/>
      <c r="D1075" s="189"/>
      <c r="E1075" s="186"/>
      <c r="F1075" s="182"/>
      <c r="G1075" s="184"/>
      <c r="K1075" s="80" t="str">
        <f>IF(O1075="","",COUNT(O$3:O1075))</f>
        <v/>
      </c>
      <c r="L1075" s="80" t="str">
        <f>IF(B1075&lt;&gt;"",B1075,IF(OR(COUNTA($G$3:$G1075)&lt;COUNTA($G$3:$G$1048576),$G1075&lt;&gt;""),L1074,""))</f>
        <v/>
      </c>
      <c r="M1075" s="80" t="str">
        <f>IF(C1075&lt;&gt;"",C1075,IF(OR(COUNTA($G$3:$G1075)&lt;COUNTA($G$3:$G$1048576),$G1075&lt;&gt;""),M1074,""))</f>
        <v/>
      </c>
      <c r="N1075" s="80" t="str">
        <f>IF(D1075&lt;&gt;"",D1075,IF(OR(COUNTA($G$3:$G1075)&lt;COUNTA($G$3:$G$1048576),$G1075&lt;&gt;""),N1074,""))</f>
        <v/>
      </c>
      <c r="O1075" s="81" t="str">
        <f t="shared" si="597"/>
        <v/>
      </c>
      <c r="P1075" s="90" t="str">
        <f>IFERROR(IF(O1075="",IF(COUNT(S$3:S$1048576)=COUNT(S$3:S1075),IF(S1075="","",INDEX(O$3:O1075,MATCH(MAX(K$3:K1075),K$3:K1075,0),0)),INDEX(O$3:O1075,MATCH(MAX(K$3:K1075),K$3:K1075,0),0)),O1075),"")</f>
        <v/>
      </c>
      <c r="Q1075" s="89" t="str">
        <f>IF(R1075="","",COUNT(R$3:R1075))</f>
        <v/>
      </c>
      <c r="R1075" s="80" t="str">
        <f t="shared" si="598"/>
        <v/>
      </c>
      <c r="S1075" s="91" t="str">
        <f>IFERROR(IF(COUNTA($E1075:$G1075)=0,"",IF(AND(R1075="",$O1075=INDEX(O$3:O1075,MATCH(MAX(Q$3:Q1075),Q$3:Q1075,0),0)),INDEX(R$3:R1075,MATCH(MAX(Q$3:Q1075),Q$3:Q1075,0),0),R1075)),"")</f>
        <v/>
      </c>
      <c r="T1075" s="80" t="str">
        <f>IF(U1075="","",COUNT(U$3:U1075))</f>
        <v/>
      </c>
      <c r="U1075" s="80" t="str">
        <f t="shared" si="589"/>
        <v/>
      </c>
      <c r="V1075" s="91" t="str">
        <f>IFERROR(IF(S1075="","",IF(U1075="",IF(AND(E1075="",F1075="",G1075&lt;&gt;"",$O1075=INDEX(O$3:O1075,MATCH(MAX(T$3:T1075),T$3:T1075,0),0)),INDEX(U$3:U1075,MATCH(MAX(T$3:T1075),T$3:T1075,0),0),IF(AND(S1075&lt;&gt;"",U1075=""),0,"")),U1075)),"")</f>
        <v/>
      </c>
      <c r="W1075" s="95" t="str">
        <f t="shared" si="590"/>
        <v/>
      </c>
      <c r="X1075" s="198" t="str">
        <f t="shared" si="599"/>
        <v/>
      </c>
      <c r="Y1075" s="92" t="str">
        <f t="shared" si="591"/>
        <v/>
      </c>
      <c r="Z1075" s="106" t="str">
        <f>IF(P1075="","",COUNTIF($N$3:$N1075,$N1075))</f>
        <v/>
      </c>
      <c r="AA1075" s="92" t="str">
        <f t="shared" si="600"/>
        <v/>
      </c>
      <c r="AB1075" s="92" t="str">
        <f t="shared" si="601"/>
        <v/>
      </c>
      <c r="AC1075" s="92" t="str">
        <f t="shared" si="596"/>
        <v/>
      </c>
      <c r="AD1075" s="92" t="str">
        <f t="shared" si="614"/>
        <v/>
      </c>
      <c r="AE1075" s="92" t="str">
        <f t="shared" si="614"/>
        <v/>
      </c>
      <c r="AF1075" s="92" t="str">
        <f t="shared" si="614"/>
        <v/>
      </c>
      <c r="AG1075" s="92" t="str">
        <f t="shared" si="614"/>
        <v/>
      </c>
      <c r="AH1075" s="92" t="str">
        <f t="shared" si="614"/>
        <v/>
      </c>
      <c r="AI1075" s="92" t="str">
        <f t="shared" si="614"/>
        <v/>
      </c>
      <c r="AJ1075" s="92" t="str">
        <f t="shared" si="614"/>
        <v/>
      </c>
      <c r="AK1075" s="92" t="str">
        <f t="shared" si="614"/>
        <v/>
      </c>
      <c r="AL1075" s="92" t="str">
        <f t="shared" si="614"/>
        <v/>
      </c>
      <c r="AN1075" s="35" t="str">
        <f t="shared" si="587"/>
        <v/>
      </c>
      <c r="AO1075" s="44" t="str">
        <f t="shared" si="592"/>
        <v/>
      </c>
      <c r="AP1075" s="41" t="str">
        <f>IF(AO1075="","",RANK(AO1075,AO$3:AO$1048576,1)+COUNTIF(AO$3:AO1075,AO1075)-1)</f>
        <v/>
      </c>
      <c r="AQ1075" s="1" t="str">
        <f t="shared" si="602"/>
        <v/>
      </c>
      <c r="AR1075" s="34" t="str">
        <f t="shared" si="603"/>
        <v/>
      </c>
      <c r="AS1075" s="39" t="str">
        <f t="shared" si="604"/>
        <v/>
      </c>
      <c r="AT1075" s="44" t="str">
        <f t="shared" si="588"/>
        <v/>
      </c>
      <c r="AU1075" s="41" t="str">
        <f>IF(AT1075="","",RANK(AT1075,AT$3:AT$1048576,1)+COUNTIF(AT$3:AT1075,AT1075)-1)</f>
        <v/>
      </c>
      <c r="AV1075" s="1" t="str">
        <f t="shared" si="605"/>
        <v/>
      </c>
      <c r="AW1075" s="34" t="str">
        <f t="shared" si="606"/>
        <v/>
      </c>
      <c r="AX1075" s="39" t="str">
        <f t="shared" si="607"/>
        <v/>
      </c>
      <c r="AY1075" s="44" t="str">
        <f t="shared" si="593"/>
        <v/>
      </c>
      <c r="AZ1075" s="41" t="str">
        <f>IF(AY1075="","",RANK(AY1075,AY$3:AY$1048576,1)+COUNTIF(AY$3:AY1075,AY1075)-1)</f>
        <v/>
      </c>
      <c r="BA1075" s="1" t="str">
        <f t="shared" si="608"/>
        <v/>
      </c>
      <c r="BB1075" s="34" t="str">
        <f t="shared" si="609"/>
        <v/>
      </c>
      <c r="BC1075" s="39" t="str">
        <f t="shared" si="610"/>
        <v/>
      </c>
      <c r="BD1075" s="44" t="str">
        <f t="shared" si="594"/>
        <v/>
      </c>
      <c r="BE1075" s="41" t="str">
        <f>IF(BD1075="","",RANK(BD1075,BD$3:BD$1048576,1)+COUNTIF(BD$3:BD1075,BD1075)-1)</f>
        <v/>
      </c>
      <c r="BF1075" s="1" t="str">
        <f t="shared" si="611"/>
        <v/>
      </c>
      <c r="BG1075" s="34" t="str">
        <f t="shared" si="612"/>
        <v/>
      </c>
      <c r="BH1075" s="39" t="str">
        <f t="shared" si="613"/>
        <v/>
      </c>
      <c r="BJ1075" s="3"/>
      <c r="BK1075" s="86"/>
      <c r="BL1075" s="86"/>
      <c r="BM1075" s="86"/>
      <c r="BN1075" s="86"/>
      <c r="BO1075" s="3"/>
      <c r="BP1075" s="86"/>
      <c r="BQ1075" s="86"/>
      <c r="BR1075" s="86"/>
      <c r="BS1075" s="86"/>
      <c r="BT1075" s="3"/>
      <c r="BU1075" s="86"/>
      <c r="BV1075" s="86"/>
      <c r="BW1075" s="86"/>
      <c r="BX1075" s="86"/>
      <c r="BY1075" s="3"/>
      <c r="BZ1075" s="86"/>
      <c r="CA1075" s="86"/>
      <c r="CB1075" s="86"/>
      <c r="CC1075" s="86"/>
    </row>
    <row r="1076" spans="2:81" ht="35.1" customHeight="1" x14ac:dyDescent="0.2">
      <c r="B1076" s="187"/>
      <c r="C1076" s="188"/>
      <c r="D1076" s="189"/>
      <c r="E1076" s="186"/>
      <c r="F1076" s="182"/>
      <c r="G1076" s="184"/>
      <c r="K1076" s="80" t="str">
        <f>IF(O1076="","",COUNT(O$3:O1076))</f>
        <v/>
      </c>
      <c r="L1076" s="80" t="str">
        <f>IF(B1076&lt;&gt;"",B1076,IF(OR(COUNTA($G$3:$G1076)&lt;COUNTA($G$3:$G$1048576),$G1076&lt;&gt;""),L1075,""))</f>
        <v/>
      </c>
      <c r="M1076" s="80" t="str">
        <f>IF(C1076&lt;&gt;"",C1076,IF(OR(COUNTA($G$3:$G1076)&lt;COUNTA($G$3:$G$1048576),$G1076&lt;&gt;""),M1075,""))</f>
        <v/>
      </c>
      <c r="N1076" s="80" t="str">
        <f>IF(D1076&lt;&gt;"",D1076,IF(OR(COUNTA($G$3:$G1076)&lt;COUNTA($G$3:$G$1048576),$G1076&lt;&gt;""),N1075,""))</f>
        <v/>
      </c>
      <c r="O1076" s="81" t="str">
        <f t="shared" si="597"/>
        <v/>
      </c>
      <c r="P1076" s="90" t="str">
        <f>IFERROR(IF(O1076="",IF(COUNT(S$3:S$1048576)=COUNT(S$3:S1076),IF(S1076="","",INDEX(O$3:O1076,MATCH(MAX(K$3:K1076),K$3:K1076,0),0)),INDEX(O$3:O1076,MATCH(MAX(K$3:K1076),K$3:K1076,0),0)),O1076),"")</f>
        <v/>
      </c>
      <c r="Q1076" s="89" t="str">
        <f>IF(R1076="","",COUNT(R$3:R1076))</f>
        <v/>
      </c>
      <c r="R1076" s="80" t="str">
        <f t="shared" si="598"/>
        <v/>
      </c>
      <c r="S1076" s="91" t="str">
        <f>IFERROR(IF(COUNTA($E1076:$G1076)=0,"",IF(AND(R1076="",$O1076=INDEX(O$3:O1076,MATCH(MAX(Q$3:Q1076),Q$3:Q1076,0),0)),INDEX(R$3:R1076,MATCH(MAX(Q$3:Q1076),Q$3:Q1076,0),0),R1076)),"")</f>
        <v/>
      </c>
      <c r="T1076" s="80" t="str">
        <f>IF(U1076="","",COUNT(U$3:U1076))</f>
        <v/>
      </c>
      <c r="U1076" s="80" t="str">
        <f t="shared" si="589"/>
        <v/>
      </c>
      <c r="V1076" s="91" t="str">
        <f>IFERROR(IF(S1076="","",IF(U1076="",IF(AND(E1076="",F1076="",G1076&lt;&gt;"",$O1076=INDEX(O$3:O1076,MATCH(MAX(T$3:T1076),T$3:T1076,0),0)),INDEX(U$3:U1076,MATCH(MAX(T$3:T1076),T$3:T1076,0),0),IF(AND(S1076&lt;&gt;"",U1076=""),0,"")),U1076)),"")</f>
        <v/>
      </c>
      <c r="W1076" s="95" t="str">
        <f t="shared" si="590"/>
        <v/>
      </c>
      <c r="X1076" s="198" t="str">
        <f t="shared" si="599"/>
        <v/>
      </c>
      <c r="Y1076" s="92" t="str">
        <f t="shared" si="591"/>
        <v/>
      </c>
      <c r="Z1076" s="106" t="str">
        <f>IF(P1076="","",COUNTIF($N$3:$N1076,$N1076))</f>
        <v/>
      </c>
      <c r="AA1076" s="92" t="str">
        <f t="shared" si="600"/>
        <v/>
      </c>
      <c r="AB1076" s="92" t="str">
        <f t="shared" si="601"/>
        <v/>
      </c>
      <c r="AC1076" s="92" t="str">
        <f t="shared" si="596"/>
        <v/>
      </c>
      <c r="AD1076" s="92" t="str">
        <f t="shared" si="614"/>
        <v/>
      </c>
      <c r="AE1076" s="92" t="str">
        <f t="shared" si="614"/>
        <v/>
      </c>
      <c r="AF1076" s="92" t="str">
        <f t="shared" si="614"/>
        <v/>
      </c>
      <c r="AG1076" s="92" t="str">
        <f t="shared" si="614"/>
        <v/>
      </c>
      <c r="AH1076" s="92" t="str">
        <f t="shared" si="614"/>
        <v/>
      </c>
      <c r="AI1076" s="92" t="str">
        <f t="shared" si="614"/>
        <v/>
      </c>
      <c r="AJ1076" s="92" t="str">
        <f t="shared" si="614"/>
        <v/>
      </c>
      <c r="AK1076" s="92" t="str">
        <f t="shared" si="614"/>
        <v/>
      </c>
      <c r="AL1076" s="92" t="str">
        <f t="shared" si="614"/>
        <v/>
      </c>
      <c r="AN1076" s="35" t="str">
        <f t="shared" si="587"/>
        <v/>
      </c>
      <c r="AO1076" s="44" t="str">
        <f t="shared" si="592"/>
        <v/>
      </c>
      <c r="AP1076" s="41" t="str">
        <f>IF(AO1076="","",RANK(AO1076,AO$3:AO$1048576,1)+COUNTIF(AO$3:AO1076,AO1076)-1)</f>
        <v/>
      </c>
      <c r="AQ1076" s="1" t="str">
        <f t="shared" si="602"/>
        <v/>
      </c>
      <c r="AR1076" s="34" t="str">
        <f t="shared" si="603"/>
        <v/>
      </c>
      <c r="AS1076" s="39" t="str">
        <f t="shared" si="604"/>
        <v/>
      </c>
      <c r="AT1076" s="44" t="str">
        <f t="shared" si="588"/>
        <v/>
      </c>
      <c r="AU1076" s="41" t="str">
        <f>IF(AT1076="","",RANK(AT1076,AT$3:AT$1048576,1)+COUNTIF(AT$3:AT1076,AT1076)-1)</f>
        <v/>
      </c>
      <c r="AV1076" s="1" t="str">
        <f t="shared" si="605"/>
        <v/>
      </c>
      <c r="AW1076" s="34" t="str">
        <f t="shared" si="606"/>
        <v/>
      </c>
      <c r="AX1076" s="39" t="str">
        <f t="shared" si="607"/>
        <v/>
      </c>
      <c r="AY1076" s="44" t="str">
        <f t="shared" si="593"/>
        <v/>
      </c>
      <c r="AZ1076" s="41" t="str">
        <f>IF(AY1076="","",RANK(AY1076,AY$3:AY$1048576,1)+COUNTIF(AY$3:AY1076,AY1076)-1)</f>
        <v/>
      </c>
      <c r="BA1076" s="1" t="str">
        <f t="shared" si="608"/>
        <v/>
      </c>
      <c r="BB1076" s="34" t="str">
        <f t="shared" si="609"/>
        <v/>
      </c>
      <c r="BC1076" s="39" t="str">
        <f t="shared" si="610"/>
        <v/>
      </c>
      <c r="BD1076" s="44" t="str">
        <f t="shared" si="594"/>
        <v/>
      </c>
      <c r="BE1076" s="41" t="str">
        <f>IF(BD1076="","",RANK(BD1076,BD$3:BD$1048576,1)+COUNTIF(BD$3:BD1076,BD1076)-1)</f>
        <v/>
      </c>
      <c r="BF1076" s="1" t="str">
        <f t="shared" si="611"/>
        <v/>
      </c>
      <c r="BG1076" s="34" t="str">
        <f t="shared" si="612"/>
        <v/>
      </c>
      <c r="BH1076" s="39" t="str">
        <f t="shared" si="613"/>
        <v/>
      </c>
      <c r="BJ1076" s="3"/>
      <c r="BK1076" s="86"/>
      <c r="BL1076" s="86"/>
      <c r="BM1076" s="86"/>
      <c r="BN1076" s="86"/>
      <c r="BO1076" s="3"/>
      <c r="BP1076" s="86"/>
      <c r="BQ1076" s="86"/>
      <c r="BR1076" s="86"/>
      <c r="BS1076" s="86"/>
      <c r="BT1076" s="3"/>
      <c r="BU1076" s="86"/>
      <c r="BV1076" s="86"/>
      <c r="BW1076" s="86"/>
      <c r="BX1076" s="86"/>
      <c r="BY1076" s="3"/>
      <c r="BZ1076" s="86"/>
      <c r="CA1076" s="86"/>
      <c r="CB1076" s="86"/>
      <c r="CC1076" s="86"/>
    </row>
    <row r="1077" spans="2:81" ht="35.1" customHeight="1" x14ac:dyDescent="0.2">
      <c r="B1077" s="187"/>
      <c r="C1077" s="188"/>
      <c r="D1077" s="189"/>
      <c r="E1077" s="186"/>
      <c r="F1077" s="182"/>
      <c r="G1077" s="184"/>
      <c r="K1077" s="80" t="str">
        <f>IF(O1077="","",COUNT(O$3:O1077))</f>
        <v/>
      </c>
      <c r="L1077" s="80" t="str">
        <f>IF(B1077&lt;&gt;"",B1077,IF(OR(COUNTA($G$3:$G1077)&lt;COUNTA($G$3:$G$1048576),$G1077&lt;&gt;""),L1076,""))</f>
        <v/>
      </c>
      <c r="M1077" s="80" t="str">
        <f>IF(C1077&lt;&gt;"",C1077,IF(OR(COUNTA($G$3:$G1077)&lt;COUNTA($G$3:$G$1048576),$G1077&lt;&gt;""),M1076,""))</f>
        <v/>
      </c>
      <c r="N1077" s="80" t="str">
        <f>IF(D1077&lt;&gt;"",D1077,IF(OR(COUNTA($G$3:$G1077)&lt;COUNTA($G$3:$G$1048576),$G1077&lt;&gt;""),N1076,""))</f>
        <v/>
      </c>
      <c r="O1077" s="81" t="str">
        <f t="shared" si="597"/>
        <v/>
      </c>
      <c r="P1077" s="90" t="str">
        <f>IFERROR(IF(O1077="",IF(COUNT(S$3:S$1048576)=COUNT(S$3:S1077),IF(S1077="","",INDEX(O$3:O1077,MATCH(MAX(K$3:K1077),K$3:K1077,0),0)),INDEX(O$3:O1077,MATCH(MAX(K$3:K1077),K$3:K1077,0),0)),O1077),"")</f>
        <v/>
      </c>
      <c r="Q1077" s="89" t="str">
        <f>IF(R1077="","",COUNT(R$3:R1077))</f>
        <v/>
      </c>
      <c r="R1077" s="80" t="str">
        <f t="shared" si="598"/>
        <v/>
      </c>
      <c r="S1077" s="91" t="str">
        <f>IFERROR(IF(COUNTA($E1077:$G1077)=0,"",IF(AND(R1077="",$O1077=INDEX(O$3:O1077,MATCH(MAX(Q$3:Q1077),Q$3:Q1077,0),0)),INDEX(R$3:R1077,MATCH(MAX(Q$3:Q1077),Q$3:Q1077,0),0),R1077)),"")</f>
        <v/>
      </c>
      <c r="T1077" s="80" t="str">
        <f>IF(U1077="","",COUNT(U$3:U1077))</f>
        <v/>
      </c>
      <c r="U1077" s="80" t="str">
        <f t="shared" si="589"/>
        <v/>
      </c>
      <c r="V1077" s="91" t="str">
        <f>IFERROR(IF(S1077="","",IF(U1077="",IF(AND(E1077="",F1077="",G1077&lt;&gt;"",$O1077=INDEX(O$3:O1077,MATCH(MAX(T$3:T1077),T$3:T1077,0),0)),INDEX(U$3:U1077,MATCH(MAX(T$3:T1077),T$3:T1077,0),0),IF(AND(S1077&lt;&gt;"",U1077=""),0,"")),U1077)),"")</f>
        <v/>
      </c>
      <c r="W1077" s="95" t="str">
        <f t="shared" si="590"/>
        <v/>
      </c>
      <c r="X1077" s="198" t="str">
        <f t="shared" si="599"/>
        <v/>
      </c>
      <c r="Y1077" s="92" t="str">
        <f t="shared" si="591"/>
        <v/>
      </c>
      <c r="Z1077" s="106" t="str">
        <f>IF(P1077="","",COUNTIF($N$3:$N1077,$N1077))</f>
        <v/>
      </c>
      <c r="AA1077" s="92" t="str">
        <f t="shared" si="600"/>
        <v/>
      </c>
      <c r="AB1077" s="92" t="str">
        <f t="shared" si="601"/>
        <v/>
      </c>
      <c r="AC1077" s="92" t="str">
        <f t="shared" si="596"/>
        <v/>
      </c>
      <c r="AD1077" s="92" t="str">
        <f t="shared" si="614"/>
        <v/>
      </c>
      <c r="AE1077" s="92" t="str">
        <f t="shared" si="614"/>
        <v/>
      </c>
      <c r="AF1077" s="92" t="str">
        <f t="shared" si="614"/>
        <v/>
      </c>
      <c r="AG1077" s="92" t="str">
        <f t="shared" si="614"/>
        <v/>
      </c>
      <c r="AH1077" s="92" t="str">
        <f t="shared" si="614"/>
        <v/>
      </c>
      <c r="AI1077" s="92" t="str">
        <f t="shared" si="614"/>
        <v/>
      </c>
      <c r="AJ1077" s="92" t="str">
        <f t="shared" si="614"/>
        <v/>
      </c>
      <c r="AK1077" s="92" t="str">
        <f t="shared" si="614"/>
        <v/>
      </c>
      <c r="AL1077" s="92" t="str">
        <f t="shared" si="614"/>
        <v/>
      </c>
      <c r="AN1077" s="35" t="str">
        <f t="shared" si="587"/>
        <v/>
      </c>
      <c r="AO1077" s="44" t="str">
        <f t="shared" si="592"/>
        <v/>
      </c>
      <c r="AP1077" s="41" t="str">
        <f>IF(AO1077="","",RANK(AO1077,AO$3:AO$1048576,1)+COUNTIF(AO$3:AO1077,AO1077)-1)</f>
        <v/>
      </c>
      <c r="AQ1077" s="1" t="str">
        <f t="shared" si="602"/>
        <v/>
      </c>
      <c r="AR1077" s="34" t="str">
        <f t="shared" si="603"/>
        <v/>
      </c>
      <c r="AS1077" s="39" t="str">
        <f t="shared" si="604"/>
        <v/>
      </c>
      <c r="AT1077" s="44" t="str">
        <f t="shared" si="588"/>
        <v/>
      </c>
      <c r="AU1077" s="41" t="str">
        <f>IF(AT1077="","",RANK(AT1077,AT$3:AT$1048576,1)+COUNTIF(AT$3:AT1077,AT1077)-1)</f>
        <v/>
      </c>
      <c r="AV1077" s="1" t="str">
        <f t="shared" si="605"/>
        <v/>
      </c>
      <c r="AW1077" s="34" t="str">
        <f t="shared" si="606"/>
        <v/>
      </c>
      <c r="AX1077" s="39" t="str">
        <f t="shared" si="607"/>
        <v/>
      </c>
      <c r="AY1077" s="44" t="str">
        <f t="shared" si="593"/>
        <v/>
      </c>
      <c r="AZ1077" s="41" t="str">
        <f>IF(AY1077="","",RANK(AY1077,AY$3:AY$1048576,1)+COUNTIF(AY$3:AY1077,AY1077)-1)</f>
        <v/>
      </c>
      <c r="BA1077" s="1" t="str">
        <f t="shared" si="608"/>
        <v/>
      </c>
      <c r="BB1077" s="34" t="str">
        <f t="shared" si="609"/>
        <v/>
      </c>
      <c r="BC1077" s="39" t="str">
        <f t="shared" si="610"/>
        <v/>
      </c>
      <c r="BD1077" s="44" t="str">
        <f t="shared" si="594"/>
        <v/>
      </c>
      <c r="BE1077" s="41" t="str">
        <f>IF(BD1077="","",RANK(BD1077,BD$3:BD$1048576,1)+COUNTIF(BD$3:BD1077,BD1077)-1)</f>
        <v/>
      </c>
      <c r="BF1077" s="1" t="str">
        <f t="shared" si="611"/>
        <v/>
      </c>
      <c r="BG1077" s="34" t="str">
        <f t="shared" si="612"/>
        <v/>
      </c>
      <c r="BH1077" s="39" t="str">
        <f t="shared" si="613"/>
        <v/>
      </c>
      <c r="BJ1077" s="3"/>
      <c r="BK1077" s="86"/>
      <c r="BL1077" s="86"/>
      <c r="BM1077" s="86"/>
      <c r="BN1077" s="86"/>
      <c r="BO1077" s="3"/>
      <c r="BP1077" s="86"/>
      <c r="BQ1077" s="86"/>
      <c r="BR1077" s="86"/>
      <c r="BS1077" s="86"/>
      <c r="BT1077" s="3"/>
      <c r="BU1077" s="86"/>
      <c r="BV1077" s="86"/>
      <c r="BW1077" s="86"/>
      <c r="BX1077" s="86"/>
      <c r="BY1077" s="3"/>
      <c r="BZ1077" s="86"/>
      <c r="CA1077" s="86"/>
      <c r="CB1077" s="86"/>
      <c r="CC1077" s="86"/>
    </row>
    <row r="1078" spans="2:81" ht="35.1" customHeight="1" x14ac:dyDescent="0.2">
      <c r="B1078" s="187"/>
      <c r="C1078" s="188"/>
      <c r="D1078" s="189"/>
      <c r="E1078" s="186"/>
      <c r="F1078" s="182"/>
      <c r="G1078" s="184"/>
      <c r="K1078" s="80" t="str">
        <f>IF(O1078="","",COUNT(O$3:O1078))</f>
        <v/>
      </c>
      <c r="L1078" s="80" t="str">
        <f>IF(B1078&lt;&gt;"",B1078,IF(OR(COUNTA($G$3:$G1078)&lt;COUNTA($G$3:$G$1048576),$G1078&lt;&gt;""),L1077,""))</f>
        <v/>
      </c>
      <c r="M1078" s="80" t="str">
        <f>IF(C1078&lt;&gt;"",C1078,IF(OR(COUNTA($G$3:$G1078)&lt;COUNTA($G$3:$G$1048576),$G1078&lt;&gt;""),M1077,""))</f>
        <v/>
      </c>
      <c r="N1078" s="80" t="str">
        <f>IF(D1078&lt;&gt;"",D1078,IF(OR(COUNTA($G$3:$G1078)&lt;COUNTA($G$3:$G$1048576),$G1078&lt;&gt;""),N1077,""))</f>
        <v/>
      </c>
      <c r="O1078" s="81" t="str">
        <f t="shared" si="597"/>
        <v/>
      </c>
      <c r="P1078" s="90" t="str">
        <f>IFERROR(IF(O1078="",IF(COUNT(S$3:S$1048576)=COUNT(S$3:S1078),IF(S1078="","",INDEX(O$3:O1078,MATCH(MAX(K$3:K1078),K$3:K1078,0),0)),INDEX(O$3:O1078,MATCH(MAX(K$3:K1078),K$3:K1078,0),0)),O1078),"")</f>
        <v/>
      </c>
      <c r="Q1078" s="89" t="str">
        <f>IF(R1078="","",COUNT(R$3:R1078))</f>
        <v/>
      </c>
      <c r="R1078" s="80" t="str">
        <f t="shared" si="598"/>
        <v/>
      </c>
      <c r="S1078" s="91" t="str">
        <f>IFERROR(IF(COUNTA($E1078:$G1078)=0,"",IF(AND(R1078="",$O1078=INDEX(O$3:O1078,MATCH(MAX(Q$3:Q1078),Q$3:Q1078,0),0)),INDEX(R$3:R1078,MATCH(MAX(Q$3:Q1078),Q$3:Q1078,0),0),R1078)),"")</f>
        <v/>
      </c>
      <c r="T1078" s="80" t="str">
        <f>IF(U1078="","",COUNT(U$3:U1078))</f>
        <v/>
      </c>
      <c r="U1078" s="80" t="str">
        <f t="shared" si="589"/>
        <v/>
      </c>
      <c r="V1078" s="91" t="str">
        <f>IFERROR(IF(S1078="","",IF(U1078="",IF(AND(E1078="",F1078="",G1078&lt;&gt;"",$O1078=INDEX(O$3:O1078,MATCH(MAX(T$3:T1078),T$3:T1078,0),0)),INDEX(U$3:U1078,MATCH(MAX(T$3:T1078),T$3:T1078,0),0),IF(AND(S1078&lt;&gt;"",U1078=""),0,"")),U1078)),"")</f>
        <v/>
      </c>
      <c r="W1078" s="95" t="str">
        <f t="shared" si="590"/>
        <v/>
      </c>
      <c r="X1078" s="198" t="str">
        <f t="shared" si="599"/>
        <v/>
      </c>
      <c r="Y1078" s="92" t="str">
        <f t="shared" si="591"/>
        <v/>
      </c>
      <c r="Z1078" s="106" t="str">
        <f>IF(P1078="","",COUNTIF($N$3:$N1078,$N1078))</f>
        <v/>
      </c>
      <c r="AA1078" s="92" t="str">
        <f t="shared" si="600"/>
        <v/>
      </c>
      <c r="AB1078" s="92" t="str">
        <f t="shared" si="601"/>
        <v/>
      </c>
      <c r="AC1078" s="92" t="str">
        <f t="shared" si="596"/>
        <v/>
      </c>
      <c r="AD1078" s="92" t="str">
        <f t="shared" si="614"/>
        <v/>
      </c>
      <c r="AE1078" s="92" t="str">
        <f t="shared" si="614"/>
        <v/>
      </c>
      <c r="AF1078" s="92" t="str">
        <f t="shared" si="614"/>
        <v/>
      </c>
      <c r="AG1078" s="92" t="str">
        <f t="shared" si="614"/>
        <v/>
      </c>
      <c r="AH1078" s="92" t="str">
        <f t="shared" si="614"/>
        <v/>
      </c>
      <c r="AI1078" s="92" t="str">
        <f t="shared" si="614"/>
        <v/>
      </c>
      <c r="AJ1078" s="92" t="str">
        <f t="shared" si="614"/>
        <v/>
      </c>
      <c r="AK1078" s="92" t="str">
        <f t="shared" si="614"/>
        <v/>
      </c>
      <c r="AL1078" s="92" t="str">
        <f t="shared" si="614"/>
        <v/>
      </c>
      <c r="AN1078" s="35" t="str">
        <f t="shared" si="587"/>
        <v/>
      </c>
      <c r="AO1078" s="44" t="str">
        <f t="shared" si="592"/>
        <v/>
      </c>
      <c r="AP1078" s="41" t="str">
        <f>IF(AO1078="","",RANK(AO1078,AO$3:AO$1048576,1)+COUNTIF(AO$3:AO1078,AO1078)-1)</f>
        <v/>
      </c>
      <c r="AQ1078" s="1" t="str">
        <f t="shared" si="602"/>
        <v/>
      </c>
      <c r="AR1078" s="34" t="str">
        <f t="shared" si="603"/>
        <v/>
      </c>
      <c r="AS1078" s="39" t="str">
        <f t="shared" si="604"/>
        <v/>
      </c>
      <c r="AT1078" s="44" t="str">
        <f t="shared" si="588"/>
        <v/>
      </c>
      <c r="AU1078" s="41" t="str">
        <f>IF(AT1078="","",RANK(AT1078,AT$3:AT$1048576,1)+COUNTIF(AT$3:AT1078,AT1078)-1)</f>
        <v/>
      </c>
      <c r="AV1078" s="1" t="str">
        <f t="shared" si="605"/>
        <v/>
      </c>
      <c r="AW1078" s="34" t="str">
        <f t="shared" si="606"/>
        <v/>
      </c>
      <c r="AX1078" s="39" t="str">
        <f t="shared" si="607"/>
        <v/>
      </c>
      <c r="AY1078" s="44" t="str">
        <f t="shared" si="593"/>
        <v/>
      </c>
      <c r="AZ1078" s="41" t="str">
        <f>IF(AY1078="","",RANK(AY1078,AY$3:AY$1048576,1)+COUNTIF(AY$3:AY1078,AY1078)-1)</f>
        <v/>
      </c>
      <c r="BA1078" s="1" t="str">
        <f t="shared" si="608"/>
        <v/>
      </c>
      <c r="BB1078" s="34" t="str">
        <f t="shared" si="609"/>
        <v/>
      </c>
      <c r="BC1078" s="39" t="str">
        <f t="shared" si="610"/>
        <v/>
      </c>
      <c r="BD1078" s="44" t="str">
        <f t="shared" si="594"/>
        <v/>
      </c>
      <c r="BE1078" s="41" t="str">
        <f>IF(BD1078="","",RANK(BD1078,BD$3:BD$1048576,1)+COUNTIF(BD$3:BD1078,BD1078)-1)</f>
        <v/>
      </c>
      <c r="BF1078" s="1" t="str">
        <f t="shared" si="611"/>
        <v/>
      </c>
      <c r="BG1078" s="34" t="str">
        <f t="shared" si="612"/>
        <v/>
      </c>
      <c r="BH1078" s="39" t="str">
        <f t="shared" si="613"/>
        <v/>
      </c>
      <c r="BJ1078" s="3"/>
      <c r="BK1078" s="86"/>
      <c r="BL1078" s="86"/>
      <c r="BM1078" s="86"/>
      <c r="BN1078" s="86"/>
      <c r="BO1078" s="3"/>
      <c r="BP1078" s="86"/>
      <c r="BQ1078" s="86"/>
      <c r="BR1078" s="86"/>
      <c r="BS1078" s="86"/>
      <c r="BT1078" s="3"/>
      <c r="BU1078" s="86"/>
      <c r="BV1078" s="86"/>
      <c r="BW1078" s="86"/>
      <c r="BX1078" s="86"/>
      <c r="BY1078" s="3"/>
      <c r="BZ1078" s="86"/>
      <c r="CA1078" s="86"/>
      <c r="CB1078" s="86"/>
      <c r="CC1078" s="86"/>
    </row>
    <row r="1079" spans="2:81" ht="35.1" customHeight="1" x14ac:dyDescent="0.2">
      <c r="B1079" s="187"/>
      <c r="C1079" s="188"/>
      <c r="D1079" s="189"/>
      <c r="E1079" s="186"/>
      <c r="F1079" s="182"/>
      <c r="G1079" s="184"/>
      <c r="K1079" s="80" t="str">
        <f>IF(O1079="","",COUNT(O$3:O1079))</f>
        <v/>
      </c>
      <c r="L1079" s="80" t="str">
        <f>IF(B1079&lt;&gt;"",B1079,IF(OR(COUNTA($G$3:$G1079)&lt;COUNTA($G$3:$G$1048576),$G1079&lt;&gt;""),L1078,""))</f>
        <v/>
      </c>
      <c r="M1079" s="80" t="str">
        <f>IF(C1079&lt;&gt;"",C1079,IF(OR(COUNTA($G$3:$G1079)&lt;COUNTA($G$3:$G$1048576),$G1079&lt;&gt;""),M1078,""))</f>
        <v/>
      </c>
      <c r="N1079" s="80" t="str">
        <f>IF(D1079&lt;&gt;"",D1079,IF(OR(COUNTA($G$3:$G1079)&lt;COUNTA($G$3:$G$1048576),$G1079&lt;&gt;""),N1078,""))</f>
        <v/>
      </c>
      <c r="O1079" s="81" t="str">
        <f t="shared" si="597"/>
        <v/>
      </c>
      <c r="P1079" s="90" t="str">
        <f>IFERROR(IF(O1079="",IF(COUNT(S$3:S$1048576)=COUNT(S$3:S1079),IF(S1079="","",INDEX(O$3:O1079,MATCH(MAX(K$3:K1079),K$3:K1079,0),0)),INDEX(O$3:O1079,MATCH(MAX(K$3:K1079),K$3:K1079,0),0)),O1079),"")</f>
        <v/>
      </c>
      <c r="Q1079" s="89" t="str">
        <f>IF(R1079="","",COUNT(R$3:R1079))</f>
        <v/>
      </c>
      <c r="R1079" s="80" t="str">
        <f t="shared" si="598"/>
        <v/>
      </c>
      <c r="S1079" s="91" t="str">
        <f>IFERROR(IF(COUNTA($E1079:$G1079)=0,"",IF(AND(R1079="",$O1079=INDEX(O$3:O1079,MATCH(MAX(Q$3:Q1079),Q$3:Q1079,0),0)),INDEX(R$3:R1079,MATCH(MAX(Q$3:Q1079),Q$3:Q1079,0),0),R1079)),"")</f>
        <v/>
      </c>
      <c r="T1079" s="80" t="str">
        <f>IF(U1079="","",COUNT(U$3:U1079))</f>
        <v/>
      </c>
      <c r="U1079" s="80" t="str">
        <f t="shared" si="589"/>
        <v/>
      </c>
      <c r="V1079" s="91" t="str">
        <f>IFERROR(IF(S1079="","",IF(U1079="",IF(AND(E1079="",F1079="",G1079&lt;&gt;"",$O1079=INDEX(O$3:O1079,MATCH(MAX(T$3:T1079),T$3:T1079,0),0)),INDEX(U$3:U1079,MATCH(MAX(T$3:T1079),T$3:T1079,0),0),IF(AND(S1079&lt;&gt;"",U1079=""),0,"")),U1079)),"")</f>
        <v/>
      </c>
      <c r="W1079" s="95" t="str">
        <f t="shared" si="590"/>
        <v/>
      </c>
      <c r="X1079" s="198" t="str">
        <f t="shared" si="599"/>
        <v/>
      </c>
      <c r="Y1079" s="92" t="str">
        <f t="shared" si="591"/>
        <v/>
      </c>
      <c r="Z1079" s="106" t="str">
        <f>IF(P1079="","",COUNTIF($N$3:$N1079,$N1079))</f>
        <v/>
      </c>
      <c r="AA1079" s="92" t="str">
        <f t="shared" si="600"/>
        <v/>
      </c>
      <c r="AB1079" s="92" t="str">
        <f t="shared" si="601"/>
        <v/>
      </c>
      <c r="AC1079" s="92" t="str">
        <f t="shared" si="596"/>
        <v/>
      </c>
      <c r="AD1079" s="92" t="str">
        <f t="shared" si="614"/>
        <v/>
      </c>
      <c r="AE1079" s="92" t="str">
        <f t="shared" si="614"/>
        <v/>
      </c>
      <c r="AF1079" s="92" t="str">
        <f t="shared" si="614"/>
        <v/>
      </c>
      <c r="AG1079" s="92" t="str">
        <f t="shared" si="614"/>
        <v/>
      </c>
      <c r="AH1079" s="92" t="str">
        <f t="shared" si="614"/>
        <v/>
      </c>
      <c r="AI1079" s="92" t="str">
        <f t="shared" si="614"/>
        <v/>
      </c>
      <c r="AJ1079" s="92" t="str">
        <f t="shared" si="614"/>
        <v/>
      </c>
      <c r="AK1079" s="92" t="str">
        <f t="shared" si="614"/>
        <v/>
      </c>
      <c r="AL1079" s="92" t="str">
        <f t="shared" si="614"/>
        <v/>
      </c>
      <c r="AN1079" s="35" t="str">
        <f t="shared" si="587"/>
        <v/>
      </c>
      <c r="AO1079" s="44" t="str">
        <f t="shared" si="592"/>
        <v/>
      </c>
      <c r="AP1079" s="41" t="str">
        <f>IF(AO1079="","",RANK(AO1079,AO$3:AO$1048576,1)+COUNTIF(AO$3:AO1079,AO1079)-1)</f>
        <v/>
      </c>
      <c r="AQ1079" s="1" t="str">
        <f t="shared" si="602"/>
        <v/>
      </c>
      <c r="AR1079" s="34" t="str">
        <f t="shared" si="603"/>
        <v/>
      </c>
      <c r="AS1079" s="39" t="str">
        <f t="shared" si="604"/>
        <v/>
      </c>
      <c r="AT1079" s="44" t="str">
        <f t="shared" si="588"/>
        <v/>
      </c>
      <c r="AU1079" s="41" t="str">
        <f>IF(AT1079="","",RANK(AT1079,AT$3:AT$1048576,1)+COUNTIF(AT$3:AT1079,AT1079)-1)</f>
        <v/>
      </c>
      <c r="AV1079" s="1" t="str">
        <f t="shared" si="605"/>
        <v/>
      </c>
      <c r="AW1079" s="34" t="str">
        <f t="shared" si="606"/>
        <v/>
      </c>
      <c r="AX1079" s="39" t="str">
        <f t="shared" si="607"/>
        <v/>
      </c>
      <c r="AY1079" s="44" t="str">
        <f t="shared" si="593"/>
        <v/>
      </c>
      <c r="AZ1079" s="41" t="str">
        <f>IF(AY1079="","",RANK(AY1079,AY$3:AY$1048576,1)+COUNTIF(AY$3:AY1079,AY1079)-1)</f>
        <v/>
      </c>
      <c r="BA1079" s="1" t="str">
        <f t="shared" si="608"/>
        <v/>
      </c>
      <c r="BB1079" s="34" t="str">
        <f t="shared" si="609"/>
        <v/>
      </c>
      <c r="BC1079" s="39" t="str">
        <f t="shared" si="610"/>
        <v/>
      </c>
      <c r="BD1079" s="44" t="str">
        <f t="shared" si="594"/>
        <v/>
      </c>
      <c r="BE1079" s="41" t="str">
        <f>IF(BD1079="","",RANK(BD1079,BD$3:BD$1048576,1)+COUNTIF(BD$3:BD1079,BD1079)-1)</f>
        <v/>
      </c>
      <c r="BF1079" s="1" t="str">
        <f t="shared" si="611"/>
        <v/>
      </c>
      <c r="BG1079" s="34" t="str">
        <f t="shared" si="612"/>
        <v/>
      </c>
      <c r="BH1079" s="39" t="str">
        <f t="shared" si="613"/>
        <v/>
      </c>
      <c r="BJ1079" s="3"/>
      <c r="BK1079" s="86"/>
      <c r="BL1079" s="86"/>
      <c r="BM1079" s="86"/>
      <c r="BN1079" s="86"/>
      <c r="BO1079" s="3"/>
      <c r="BP1079" s="86"/>
      <c r="BQ1079" s="86"/>
      <c r="BR1079" s="86"/>
      <c r="BS1079" s="86"/>
      <c r="BT1079" s="3"/>
      <c r="BU1079" s="86"/>
      <c r="BV1079" s="86"/>
      <c r="BW1079" s="86"/>
      <c r="BX1079" s="86"/>
      <c r="BY1079" s="3"/>
      <c r="BZ1079" s="86"/>
      <c r="CA1079" s="86"/>
      <c r="CB1079" s="86"/>
      <c r="CC1079" s="86"/>
    </row>
    <row r="1080" spans="2:81" ht="35.1" customHeight="1" x14ac:dyDescent="0.2">
      <c r="B1080" s="187"/>
      <c r="C1080" s="188"/>
      <c r="D1080" s="189"/>
      <c r="E1080" s="186"/>
      <c r="F1080" s="182"/>
      <c r="G1080" s="184"/>
      <c r="K1080" s="80" t="str">
        <f>IF(O1080="","",COUNT(O$3:O1080))</f>
        <v/>
      </c>
      <c r="L1080" s="80" t="str">
        <f>IF(B1080&lt;&gt;"",B1080,IF(OR(COUNTA($G$3:$G1080)&lt;COUNTA($G$3:$G$1048576),$G1080&lt;&gt;""),L1079,""))</f>
        <v/>
      </c>
      <c r="M1080" s="80" t="str">
        <f>IF(C1080&lt;&gt;"",C1080,IF(OR(COUNTA($G$3:$G1080)&lt;COUNTA($G$3:$G$1048576),$G1080&lt;&gt;""),M1079,""))</f>
        <v/>
      </c>
      <c r="N1080" s="80" t="str">
        <f>IF(D1080&lt;&gt;"",D1080,IF(OR(COUNTA($G$3:$G1080)&lt;COUNTA($G$3:$G$1048576),$G1080&lt;&gt;""),N1079,""))</f>
        <v/>
      </c>
      <c r="O1080" s="81" t="str">
        <f t="shared" si="597"/>
        <v/>
      </c>
      <c r="P1080" s="90" t="str">
        <f>IFERROR(IF(O1080="",IF(COUNT(S$3:S$1048576)=COUNT(S$3:S1080),IF(S1080="","",INDEX(O$3:O1080,MATCH(MAX(K$3:K1080),K$3:K1080,0),0)),INDEX(O$3:O1080,MATCH(MAX(K$3:K1080),K$3:K1080,0),0)),O1080),"")</f>
        <v/>
      </c>
      <c r="Q1080" s="89" t="str">
        <f>IF(R1080="","",COUNT(R$3:R1080))</f>
        <v/>
      </c>
      <c r="R1080" s="80" t="str">
        <f t="shared" si="598"/>
        <v/>
      </c>
      <c r="S1080" s="91" t="str">
        <f>IFERROR(IF(COUNTA($E1080:$G1080)=0,"",IF(AND(R1080="",$O1080=INDEX(O$3:O1080,MATCH(MAX(Q$3:Q1080),Q$3:Q1080,0),0)),INDEX(R$3:R1080,MATCH(MAX(Q$3:Q1080),Q$3:Q1080,0),0),R1080)),"")</f>
        <v/>
      </c>
      <c r="T1080" s="80" t="str">
        <f>IF(U1080="","",COUNT(U$3:U1080))</f>
        <v/>
      </c>
      <c r="U1080" s="80" t="str">
        <f t="shared" si="589"/>
        <v/>
      </c>
      <c r="V1080" s="91" t="str">
        <f>IFERROR(IF(S1080="","",IF(U1080="",IF(AND(E1080="",F1080="",G1080&lt;&gt;"",$O1080=INDEX(O$3:O1080,MATCH(MAX(T$3:T1080),T$3:T1080,0),0)),INDEX(U$3:U1080,MATCH(MAX(T$3:T1080),T$3:T1080,0),0),IF(AND(S1080&lt;&gt;"",U1080=""),0,"")),U1080)),"")</f>
        <v/>
      </c>
      <c r="W1080" s="95" t="str">
        <f t="shared" si="590"/>
        <v/>
      </c>
      <c r="X1080" s="198" t="str">
        <f t="shared" si="599"/>
        <v/>
      </c>
      <c r="Y1080" s="92" t="str">
        <f t="shared" si="591"/>
        <v/>
      </c>
      <c r="Z1080" s="106" t="str">
        <f>IF(P1080="","",COUNTIF($N$3:$N1080,$N1080))</f>
        <v/>
      </c>
      <c r="AA1080" s="92" t="str">
        <f t="shared" si="600"/>
        <v/>
      </c>
      <c r="AB1080" s="92" t="str">
        <f t="shared" si="601"/>
        <v/>
      </c>
      <c r="AC1080" s="92" t="str">
        <f t="shared" si="596"/>
        <v/>
      </c>
      <c r="AD1080" s="92" t="str">
        <f t="shared" si="614"/>
        <v/>
      </c>
      <c r="AE1080" s="92" t="str">
        <f t="shared" si="614"/>
        <v/>
      </c>
      <c r="AF1080" s="92" t="str">
        <f t="shared" si="614"/>
        <v/>
      </c>
      <c r="AG1080" s="92" t="str">
        <f t="shared" si="614"/>
        <v/>
      </c>
      <c r="AH1080" s="92" t="str">
        <f t="shared" si="614"/>
        <v/>
      </c>
      <c r="AI1080" s="92" t="str">
        <f t="shared" si="614"/>
        <v/>
      </c>
      <c r="AJ1080" s="92" t="str">
        <f t="shared" si="614"/>
        <v/>
      </c>
      <c r="AK1080" s="92" t="str">
        <f t="shared" si="614"/>
        <v/>
      </c>
      <c r="AL1080" s="92" t="str">
        <f t="shared" si="614"/>
        <v/>
      </c>
      <c r="AN1080" s="35" t="str">
        <f t="shared" si="587"/>
        <v/>
      </c>
      <c r="AO1080" s="44" t="str">
        <f t="shared" si="592"/>
        <v/>
      </c>
      <c r="AP1080" s="41" t="str">
        <f>IF(AO1080="","",RANK(AO1080,AO$3:AO$1048576,1)+COUNTIF(AO$3:AO1080,AO1080)-1)</f>
        <v/>
      </c>
      <c r="AQ1080" s="1" t="str">
        <f t="shared" si="602"/>
        <v/>
      </c>
      <c r="AR1080" s="34" t="str">
        <f t="shared" si="603"/>
        <v/>
      </c>
      <c r="AS1080" s="39" t="str">
        <f t="shared" si="604"/>
        <v/>
      </c>
      <c r="AT1080" s="44" t="str">
        <f t="shared" si="588"/>
        <v/>
      </c>
      <c r="AU1080" s="41" t="str">
        <f>IF(AT1080="","",RANK(AT1080,AT$3:AT$1048576,1)+COUNTIF(AT$3:AT1080,AT1080)-1)</f>
        <v/>
      </c>
      <c r="AV1080" s="1" t="str">
        <f t="shared" si="605"/>
        <v/>
      </c>
      <c r="AW1080" s="34" t="str">
        <f t="shared" si="606"/>
        <v/>
      </c>
      <c r="AX1080" s="39" t="str">
        <f t="shared" si="607"/>
        <v/>
      </c>
      <c r="AY1080" s="44" t="str">
        <f t="shared" si="593"/>
        <v/>
      </c>
      <c r="AZ1080" s="41" t="str">
        <f>IF(AY1080="","",RANK(AY1080,AY$3:AY$1048576,1)+COUNTIF(AY$3:AY1080,AY1080)-1)</f>
        <v/>
      </c>
      <c r="BA1080" s="1" t="str">
        <f t="shared" si="608"/>
        <v/>
      </c>
      <c r="BB1080" s="34" t="str">
        <f t="shared" si="609"/>
        <v/>
      </c>
      <c r="BC1080" s="39" t="str">
        <f t="shared" si="610"/>
        <v/>
      </c>
      <c r="BD1080" s="44" t="str">
        <f t="shared" si="594"/>
        <v/>
      </c>
      <c r="BE1080" s="41" t="str">
        <f>IF(BD1080="","",RANK(BD1080,BD$3:BD$1048576,1)+COUNTIF(BD$3:BD1080,BD1080)-1)</f>
        <v/>
      </c>
      <c r="BF1080" s="1" t="str">
        <f t="shared" si="611"/>
        <v/>
      </c>
      <c r="BG1080" s="34" t="str">
        <f t="shared" si="612"/>
        <v/>
      </c>
      <c r="BH1080" s="39" t="str">
        <f t="shared" si="613"/>
        <v/>
      </c>
      <c r="BJ1080" s="3"/>
      <c r="BK1080" s="86"/>
      <c r="BL1080" s="86"/>
      <c r="BM1080" s="86"/>
      <c r="BN1080" s="86"/>
      <c r="BO1080" s="3"/>
      <c r="BP1080" s="86"/>
      <c r="BQ1080" s="86"/>
      <c r="BR1080" s="86"/>
      <c r="BS1080" s="86"/>
      <c r="BT1080" s="3"/>
      <c r="BU1080" s="86"/>
      <c r="BV1080" s="86"/>
      <c r="BW1080" s="86"/>
      <c r="BX1080" s="86"/>
      <c r="BY1080" s="3"/>
      <c r="BZ1080" s="86"/>
      <c r="CA1080" s="86"/>
      <c r="CB1080" s="86"/>
      <c r="CC1080" s="86"/>
    </row>
    <row r="1081" spans="2:81" ht="35.1" customHeight="1" x14ac:dyDescent="0.2">
      <c r="B1081" s="187"/>
      <c r="C1081" s="188"/>
      <c r="D1081" s="189"/>
      <c r="E1081" s="186"/>
      <c r="F1081" s="182"/>
      <c r="G1081" s="184"/>
      <c r="K1081" s="80" t="str">
        <f>IF(O1081="","",COUNT(O$3:O1081))</f>
        <v/>
      </c>
      <c r="L1081" s="80" t="str">
        <f>IF(B1081&lt;&gt;"",B1081,IF(OR(COUNTA($G$3:$G1081)&lt;COUNTA($G$3:$G$1048576),$G1081&lt;&gt;""),L1080,""))</f>
        <v/>
      </c>
      <c r="M1081" s="80" t="str">
        <f>IF(C1081&lt;&gt;"",C1081,IF(OR(COUNTA($G$3:$G1081)&lt;COUNTA($G$3:$G$1048576),$G1081&lt;&gt;""),M1080,""))</f>
        <v/>
      </c>
      <c r="N1081" s="80" t="str">
        <f>IF(D1081&lt;&gt;"",D1081,IF(OR(COUNTA($G$3:$G1081)&lt;COUNTA($G$3:$G$1048576),$G1081&lt;&gt;""),N1080,""))</f>
        <v/>
      </c>
      <c r="O1081" s="81" t="str">
        <f t="shared" si="597"/>
        <v/>
      </c>
      <c r="P1081" s="90" t="str">
        <f>IFERROR(IF(O1081="",IF(COUNT(S$3:S$1048576)=COUNT(S$3:S1081),IF(S1081="","",INDEX(O$3:O1081,MATCH(MAX(K$3:K1081),K$3:K1081,0),0)),INDEX(O$3:O1081,MATCH(MAX(K$3:K1081),K$3:K1081,0),0)),O1081),"")</f>
        <v/>
      </c>
      <c r="Q1081" s="89" t="str">
        <f>IF(R1081="","",COUNT(R$3:R1081))</f>
        <v/>
      </c>
      <c r="R1081" s="80" t="str">
        <f t="shared" si="598"/>
        <v/>
      </c>
      <c r="S1081" s="91" t="str">
        <f>IFERROR(IF(COUNTA($E1081:$G1081)=0,"",IF(AND(R1081="",$O1081=INDEX(O$3:O1081,MATCH(MAX(Q$3:Q1081),Q$3:Q1081,0),0)),INDEX(R$3:R1081,MATCH(MAX(Q$3:Q1081),Q$3:Q1081,0),0),R1081)),"")</f>
        <v/>
      </c>
      <c r="T1081" s="80" t="str">
        <f>IF(U1081="","",COUNT(U$3:U1081))</f>
        <v/>
      </c>
      <c r="U1081" s="80" t="str">
        <f t="shared" si="589"/>
        <v/>
      </c>
      <c r="V1081" s="91" t="str">
        <f>IFERROR(IF(S1081="","",IF(U1081="",IF(AND(E1081="",F1081="",G1081&lt;&gt;"",$O1081=INDEX(O$3:O1081,MATCH(MAX(T$3:T1081),T$3:T1081,0),0)),INDEX(U$3:U1081,MATCH(MAX(T$3:T1081),T$3:T1081,0),0),IF(AND(S1081&lt;&gt;"",U1081=""),0,"")),U1081)),"")</f>
        <v/>
      </c>
      <c r="W1081" s="95" t="str">
        <f t="shared" si="590"/>
        <v/>
      </c>
      <c r="X1081" s="198" t="str">
        <f t="shared" si="599"/>
        <v/>
      </c>
      <c r="Y1081" s="92" t="str">
        <f t="shared" si="591"/>
        <v/>
      </c>
      <c r="Z1081" s="106" t="str">
        <f>IF(P1081="","",COUNTIF($N$3:$N1081,$N1081))</f>
        <v/>
      </c>
      <c r="AA1081" s="92" t="str">
        <f t="shared" si="600"/>
        <v/>
      </c>
      <c r="AB1081" s="92" t="str">
        <f t="shared" si="601"/>
        <v/>
      </c>
      <c r="AC1081" s="92" t="str">
        <f t="shared" si="596"/>
        <v/>
      </c>
      <c r="AD1081" s="92" t="str">
        <f t="shared" si="614"/>
        <v/>
      </c>
      <c r="AE1081" s="92" t="str">
        <f t="shared" si="614"/>
        <v/>
      </c>
      <c r="AF1081" s="92" t="str">
        <f t="shared" si="614"/>
        <v/>
      </c>
      <c r="AG1081" s="92" t="str">
        <f t="shared" si="614"/>
        <v/>
      </c>
      <c r="AH1081" s="92" t="str">
        <f t="shared" si="614"/>
        <v/>
      </c>
      <c r="AI1081" s="92" t="str">
        <f t="shared" si="614"/>
        <v/>
      </c>
      <c r="AJ1081" s="92" t="str">
        <f t="shared" si="614"/>
        <v/>
      </c>
      <c r="AK1081" s="92" t="str">
        <f t="shared" si="614"/>
        <v/>
      </c>
      <c r="AL1081" s="92" t="str">
        <f t="shared" si="614"/>
        <v/>
      </c>
      <c r="AN1081" s="35" t="str">
        <f t="shared" si="587"/>
        <v/>
      </c>
      <c r="AO1081" s="44" t="str">
        <f t="shared" si="592"/>
        <v/>
      </c>
      <c r="AP1081" s="41" t="str">
        <f>IF(AO1081="","",RANK(AO1081,AO$3:AO$1048576,1)+COUNTIF(AO$3:AO1081,AO1081)-1)</f>
        <v/>
      </c>
      <c r="AQ1081" s="1" t="str">
        <f t="shared" si="602"/>
        <v/>
      </c>
      <c r="AR1081" s="34" t="str">
        <f t="shared" si="603"/>
        <v/>
      </c>
      <c r="AS1081" s="39" t="str">
        <f t="shared" si="604"/>
        <v/>
      </c>
      <c r="AT1081" s="44" t="str">
        <f t="shared" si="588"/>
        <v/>
      </c>
      <c r="AU1081" s="41" t="str">
        <f>IF(AT1081="","",RANK(AT1081,AT$3:AT$1048576,1)+COUNTIF(AT$3:AT1081,AT1081)-1)</f>
        <v/>
      </c>
      <c r="AV1081" s="1" t="str">
        <f t="shared" si="605"/>
        <v/>
      </c>
      <c r="AW1081" s="34" t="str">
        <f t="shared" si="606"/>
        <v/>
      </c>
      <c r="AX1081" s="39" t="str">
        <f t="shared" si="607"/>
        <v/>
      </c>
      <c r="AY1081" s="44" t="str">
        <f t="shared" si="593"/>
        <v/>
      </c>
      <c r="AZ1081" s="41" t="str">
        <f>IF(AY1081="","",RANK(AY1081,AY$3:AY$1048576,1)+COUNTIF(AY$3:AY1081,AY1081)-1)</f>
        <v/>
      </c>
      <c r="BA1081" s="1" t="str">
        <f t="shared" si="608"/>
        <v/>
      </c>
      <c r="BB1081" s="34" t="str">
        <f t="shared" si="609"/>
        <v/>
      </c>
      <c r="BC1081" s="39" t="str">
        <f t="shared" si="610"/>
        <v/>
      </c>
      <c r="BD1081" s="44" t="str">
        <f t="shared" si="594"/>
        <v/>
      </c>
      <c r="BE1081" s="41" t="str">
        <f>IF(BD1081="","",RANK(BD1081,BD$3:BD$1048576,1)+COUNTIF(BD$3:BD1081,BD1081)-1)</f>
        <v/>
      </c>
      <c r="BF1081" s="1" t="str">
        <f t="shared" si="611"/>
        <v/>
      </c>
      <c r="BG1081" s="34" t="str">
        <f t="shared" si="612"/>
        <v/>
      </c>
      <c r="BH1081" s="39" t="str">
        <f t="shared" si="613"/>
        <v/>
      </c>
      <c r="BJ1081" s="3"/>
      <c r="BK1081" s="86"/>
      <c r="BL1081" s="86"/>
      <c r="BM1081" s="86"/>
      <c r="BN1081" s="86"/>
      <c r="BO1081" s="3"/>
      <c r="BP1081" s="86"/>
      <c r="BQ1081" s="86"/>
      <c r="BR1081" s="86"/>
      <c r="BS1081" s="86"/>
      <c r="BT1081" s="3"/>
      <c r="BU1081" s="86"/>
      <c r="BV1081" s="86"/>
      <c r="BW1081" s="86"/>
      <c r="BX1081" s="86"/>
      <c r="BY1081" s="3"/>
      <c r="BZ1081" s="86"/>
      <c r="CA1081" s="86"/>
      <c r="CB1081" s="86"/>
      <c r="CC1081" s="86"/>
    </row>
    <row r="1082" spans="2:81" ht="35.1" customHeight="1" x14ac:dyDescent="0.2">
      <c r="B1082" s="187"/>
      <c r="C1082" s="188"/>
      <c r="D1082" s="189"/>
      <c r="E1082" s="186"/>
      <c r="F1082" s="182"/>
      <c r="G1082" s="184"/>
      <c r="K1082" s="80" t="str">
        <f>IF(O1082="","",COUNT(O$3:O1082))</f>
        <v/>
      </c>
      <c r="L1082" s="80" t="str">
        <f>IF(B1082&lt;&gt;"",B1082,IF(OR(COUNTA($G$3:$G1082)&lt;COUNTA($G$3:$G$1048576),$G1082&lt;&gt;""),L1081,""))</f>
        <v/>
      </c>
      <c r="M1082" s="80" t="str">
        <f>IF(C1082&lt;&gt;"",C1082,IF(OR(COUNTA($G$3:$G1082)&lt;COUNTA($G$3:$G$1048576),$G1082&lt;&gt;""),M1081,""))</f>
        <v/>
      </c>
      <c r="N1082" s="80" t="str">
        <f>IF(D1082&lt;&gt;"",D1082,IF(OR(COUNTA($G$3:$G1082)&lt;COUNTA($G$3:$G$1048576),$G1082&lt;&gt;""),N1081,""))</f>
        <v/>
      </c>
      <c r="O1082" s="81" t="str">
        <f t="shared" si="597"/>
        <v/>
      </c>
      <c r="P1082" s="90" t="str">
        <f>IFERROR(IF(O1082="",IF(COUNT(S$3:S$1048576)=COUNT(S$3:S1082),IF(S1082="","",INDEX(O$3:O1082,MATCH(MAX(K$3:K1082),K$3:K1082,0),0)),INDEX(O$3:O1082,MATCH(MAX(K$3:K1082),K$3:K1082,0),0)),O1082),"")</f>
        <v/>
      </c>
      <c r="Q1082" s="89" t="str">
        <f>IF(R1082="","",COUNT(R$3:R1082))</f>
        <v/>
      </c>
      <c r="R1082" s="80" t="str">
        <f t="shared" si="598"/>
        <v/>
      </c>
      <c r="S1082" s="91" t="str">
        <f>IFERROR(IF(COUNTA($E1082:$G1082)=0,"",IF(AND(R1082="",$O1082=INDEX(O$3:O1082,MATCH(MAX(Q$3:Q1082),Q$3:Q1082,0),0)),INDEX(R$3:R1082,MATCH(MAX(Q$3:Q1082),Q$3:Q1082,0),0),R1082)),"")</f>
        <v/>
      </c>
      <c r="T1082" s="80" t="str">
        <f>IF(U1082="","",COUNT(U$3:U1082))</f>
        <v/>
      </c>
      <c r="U1082" s="80" t="str">
        <f t="shared" si="589"/>
        <v/>
      </c>
      <c r="V1082" s="91" t="str">
        <f>IFERROR(IF(S1082="","",IF(U1082="",IF(AND(E1082="",F1082="",G1082&lt;&gt;"",$O1082=INDEX(O$3:O1082,MATCH(MAX(T$3:T1082),T$3:T1082,0),0)),INDEX(U$3:U1082,MATCH(MAX(T$3:T1082),T$3:T1082,0),0),IF(AND(S1082&lt;&gt;"",U1082=""),0,"")),U1082)),"")</f>
        <v/>
      </c>
      <c r="W1082" s="95" t="str">
        <f t="shared" si="590"/>
        <v/>
      </c>
      <c r="X1082" s="198" t="str">
        <f t="shared" si="599"/>
        <v/>
      </c>
      <c r="Y1082" s="92" t="str">
        <f t="shared" si="591"/>
        <v/>
      </c>
      <c r="Z1082" s="106" t="str">
        <f>IF(P1082="","",COUNTIF($N$3:$N1082,$N1082))</f>
        <v/>
      </c>
      <c r="AA1082" s="92" t="str">
        <f t="shared" si="600"/>
        <v/>
      </c>
      <c r="AB1082" s="92" t="str">
        <f t="shared" si="601"/>
        <v/>
      </c>
      <c r="AC1082" s="92" t="str">
        <f t="shared" si="596"/>
        <v/>
      </c>
      <c r="AD1082" s="92" t="str">
        <f t="shared" si="614"/>
        <v/>
      </c>
      <c r="AE1082" s="92" t="str">
        <f t="shared" si="614"/>
        <v/>
      </c>
      <c r="AF1082" s="92" t="str">
        <f t="shared" si="614"/>
        <v/>
      </c>
      <c r="AG1082" s="92" t="str">
        <f t="shared" si="614"/>
        <v/>
      </c>
      <c r="AH1082" s="92" t="str">
        <f t="shared" si="614"/>
        <v/>
      </c>
      <c r="AI1082" s="92" t="str">
        <f t="shared" si="614"/>
        <v/>
      </c>
      <c r="AJ1082" s="92" t="str">
        <f t="shared" si="614"/>
        <v/>
      </c>
      <c r="AK1082" s="92" t="str">
        <f t="shared" si="614"/>
        <v/>
      </c>
      <c r="AL1082" s="92" t="str">
        <f t="shared" si="614"/>
        <v/>
      </c>
      <c r="AN1082" s="35" t="str">
        <f t="shared" si="587"/>
        <v/>
      </c>
      <c r="AO1082" s="44" t="str">
        <f t="shared" si="592"/>
        <v/>
      </c>
      <c r="AP1082" s="41" t="str">
        <f>IF(AO1082="","",RANK(AO1082,AO$3:AO$1048576,1)+COUNTIF(AO$3:AO1082,AO1082)-1)</f>
        <v/>
      </c>
      <c r="AQ1082" s="1" t="str">
        <f t="shared" si="602"/>
        <v/>
      </c>
      <c r="AR1082" s="34" t="str">
        <f t="shared" si="603"/>
        <v/>
      </c>
      <c r="AS1082" s="39" t="str">
        <f t="shared" si="604"/>
        <v/>
      </c>
      <c r="AT1082" s="44" t="str">
        <f t="shared" si="588"/>
        <v/>
      </c>
      <c r="AU1082" s="41" t="str">
        <f>IF(AT1082="","",RANK(AT1082,AT$3:AT$1048576,1)+COUNTIF(AT$3:AT1082,AT1082)-1)</f>
        <v/>
      </c>
      <c r="AV1082" s="1" t="str">
        <f t="shared" si="605"/>
        <v/>
      </c>
      <c r="AW1082" s="34" t="str">
        <f t="shared" si="606"/>
        <v/>
      </c>
      <c r="AX1082" s="39" t="str">
        <f t="shared" si="607"/>
        <v/>
      </c>
      <c r="AY1082" s="44" t="str">
        <f t="shared" si="593"/>
        <v/>
      </c>
      <c r="AZ1082" s="41" t="str">
        <f>IF(AY1082="","",RANK(AY1082,AY$3:AY$1048576,1)+COUNTIF(AY$3:AY1082,AY1082)-1)</f>
        <v/>
      </c>
      <c r="BA1082" s="1" t="str">
        <f t="shared" si="608"/>
        <v/>
      </c>
      <c r="BB1082" s="34" t="str">
        <f t="shared" si="609"/>
        <v/>
      </c>
      <c r="BC1082" s="39" t="str">
        <f t="shared" si="610"/>
        <v/>
      </c>
      <c r="BD1082" s="44" t="str">
        <f t="shared" si="594"/>
        <v/>
      </c>
      <c r="BE1082" s="41" t="str">
        <f>IF(BD1082="","",RANK(BD1082,BD$3:BD$1048576,1)+COUNTIF(BD$3:BD1082,BD1082)-1)</f>
        <v/>
      </c>
      <c r="BF1082" s="1" t="str">
        <f t="shared" si="611"/>
        <v/>
      </c>
      <c r="BG1082" s="34" t="str">
        <f t="shared" si="612"/>
        <v/>
      </c>
      <c r="BH1082" s="39" t="str">
        <f t="shared" si="613"/>
        <v/>
      </c>
      <c r="BJ1082" s="3"/>
      <c r="BK1082" s="86"/>
      <c r="BL1082" s="86"/>
      <c r="BM1082" s="86"/>
      <c r="BN1082" s="86"/>
      <c r="BO1082" s="3"/>
      <c r="BP1082" s="86"/>
      <c r="BQ1082" s="86"/>
      <c r="BR1082" s="86"/>
      <c r="BS1082" s="86"/>
      <c r="BT1082" s="3"/>
      <c r="BU1082" s="86"/>
      <c r="BV1082" s="86"/>
      <c r="BW1082" s="86"/>
      <c r="BX1082" s="86"/>
      <c r="BY1082" s="3"/>
      <c r="BZ1082" s="86"/>
      <c r="CA1082" s="86"/>
      <c r="CB1082" s="86"/>
      <c r="CC1082" s="86"/>
    </row>
    <row r="1083" spans="2:81" ht="35.1" customHeight="1" x14ac:dyDescent="0.2">
      <c r="B1083" s="187"/>
      <c r="C1083" s="188"/>
      <c r="D1083" s="189"/>
      <c r="E1083" s="186"/>
      <c r="F1083" s="182"/>
      <c r="G1083" s="184"/>
      <c r="K1083" s="80" t="str">
        <f>IF(O1083="","",COUNT(O$3:O1083))</f>
        <v/>
      </c>
      <c r="L1083" s="80" t="str">
        <f>IF(B1083&lt;&gt;"",B1083,IF(OR(COUNTA($G$3:$G1083)&lt;COUNTA($G$3:$G$1048576),$G1083&lt;&gt;""),L1082,""))</f>
        <v/>
      </c>
      <c r="M1083" s="80" t="str">
        <f>IF(C1083&lt;&gt;"",C1083,IF(OR(COUNTA($G$3:$G1083)&lt;COUNTA($G$3:$G$1048576),$G1083&lt;&gt;""),M1082,""))</f>
        <v/>
      </c>
      <c r="N1083" s="80" t="str">
        <f>IF(D1083&lt;&gt;"",D1083,IF(OR(COUNTA($G$3:$G1083)&lt;COUNTA($G$3:$G$1048576),$G1083&lt;&gt;""),N1082,""))</f>
        <v/>
      </c>
      <c r="O1083" s="81" t="str">
        <f t="shared" si="597"/>
        <v/>
      </c>
      <c r="P1083" s="90" t="str">
        <f>IFERROR(IF(O1083="",IF(COUNT(S$3:S$1048576)=COUNT(S$3:S1083),IF(S1083="","",INDEX(O$3:O1083,MATCH(MAX(K$3:K1083),K$3:K1083,0),0)),INDEX(O$3:O1083,MATCH(MAX(K$3:K1083),K$3:K1083,0),0)),O1083),"")</f>
        <v/>
      </c>
      <c r="Q1083" s="89" t="str">
        <f>IF(R1083="","",COUNT(R$3:R1083))</f>
        <v/>
      </c>
      <c r="R1083" s="80" t="str">
        <f t="shared" si="598"/>
        <v/>
      </c>
      <c r="S1083" s="91" t="str">
        <f>IFERROR(IF(COUNTA($E1083:$G1083)=0,"",IF(AND(R1083="",$O1083=INDEX(O$3:O1083,MATCH(MAX(Q$3:Q1083),Q$3:Q1083,0),0)),INDEX(R$3:R1083,MATCH(MAX(Q$3:Q1083),Q$3:Q1083,0),0),R1083)),"")</f>
        <v/>
      </c>
      <c r="T1083" s="80" t="str">
        <f>IF(U1083="","",COUNT(U$3:U1083))</f>
        <v/>
      </c>
      <c r="U1083" s="80" t="str">
        <f t="shared" si="589"/>
        <v/>
      </c>
      <c r="V1083" s="91" t="str">
        <f>IFERROR(IF(S1083="","",IF(U1083="",IF(AND(E1083="",F1083="",G1083&lt;&gt;"",$O1083=INDEX(O$3:O1083,MATCH(MAX(T$3:T1083),T$3:T1083,0),0)),INDEX(U$3:U1083,MATCH(MAX(T$3:T1083),T$3:T1083,0),0),IF(AND(S1083&lt;&gt;"",U1083=""),0,"")),U1083)),"")</f>
        <v/>
      </c>
      <c r="W1083" s="95" t="str">
        <f t="shared" si="590"/>
        <v/>
      </c>
      <c r="X1083" s="198" t="str">
        <f t="shared" si="599"/>
        <v/>
      </c>
      <c r="Y1083" s="92" t="str">
        <f t="shared" si="591"/>
        <v/>
      </c>
      <c r="Z1083" s="106" t="str">
        <f>IF(P1083="","",COUNTIF($N$3:$N1083,$N1083))</f>
        <v/>
      </c>
      <c r="AA1083" s="92" t="str">
        <f t="shared" si="600"/>
        <v/>
      </c>
      <c r="AB1083" s="92" t="str">
        <f t="shared" si="601"/>
        <v/>
      </c>
      <c r="AC1083" s="92" t="str">
        <f t="shared" si="596"/>
        <v/>
      </c>
      <c r="AD1083" s="92" t="str">
        <f t="shared" si="614"/>
        <v/>
      </c>
      <c r="AE1083" s="92" t="str">
        <f t="shared" si="614"/>
        <v/>
      </c>
      <c r="AF1083" s="92" t="str">
        <f t="shared" si="614"/>
        <v/>
      </c>
      <c r="AG1083" s="92" t="str">
        <f t="shared" si="614"/>
        <v/>
      </c>
      <c r="AH1083" s="92" t="str">
        <f t="shared" si="614"/>
        <v/>
      </c>
      <c r="AI1083" s="92" t="str">
        <f t="shared" si="614"/>
        <v/>
      </c>
      <c r="AJ1083" s="92" t="str">
        <f t="shared" si="614"/>
        <v/>
      </c>
      <c r="AK1083" s="92" t="str">
        <f t="shared" si="614"/>
        <v/>
      </c>
      <c r="AL1083" s="92" t="str">
        <f t="shared" si="614"/>
        <v/>
      </c>
      <c r="AN1083" s="35" t="str">
        <f t="shared" si="587"/>
        <v/>
      </c>
      <c r="AO1083" s="44" t="str">
        <f t="shared" si="592"/>
        <v/>
      </c>
      <c r="AP1083" s="41" t="str">
        <f>IF(AO1083="","",RANK(AO1083,AO$3:AO$1048576,1)+COUNTIF(AO$3:AO1083,AO1083)-1)</f>
        <v/>
      </c>
      <c r="AQ1083" s="1" t="str">
        <f t="shared" si="602"/>
        <v/>
      </c>
      <c r="AR1083" s="34" t="str">
        <f t="shared" si="603"/>
        <v/>
      </c>
      <c r="AS1083" s="39" t="str">
        <f t="shared" si="604"/>
        <v/>
      </c>
      <c r="AT1083" s="44" t="str">
        <f t="shared" si="588"/>
        <v/>
      </c>
      <c r="AU1083" s="41" t="str">
        <f>IF(AT1083="","",RANK(AT1083,AT$3:AT$1048576,1)+COUNTIF(AT$3:AT1083,AT1083)-1)</f>
        <v/>
      </c>
      <c r="AV1083" s="1" t="str">
        <f t="shared" si="605"/>
        <v/>
      </c>
      <c r="AW1083" s="34" t="str">
        <f t="shared" si="606"/>
        <v/>
      </c>
      <c r="AX1083" s="39" t="str">
        <f t="shared" si="607"/>
        <v/>
      </c>
      <c r="AY1083" s="44" t="str">
        <f t="shared" si="593"/>
        <v/>
      </c>
      <c r="AZ1083" s="41" t="str">
        <f>IF(AY1083="","",RANK(AY1083,AY$3:AY$1048576,1)+COUNTIF(AY$3:AY1083,AY1083)-1)</f>
        <v/>
      </c>
      <c r="BA1083" s="1" t="str">
        <f t="shared" si="608"/>
        <v/>
      </c>
      <c r="BB1083" s="34" t="str">
        <f t="shared" si="609"/>
        <v/>
      </c>
      <c r="BC1083" s="39" t="str">
        <f t="shared" si="610"/>
        <v/>
      </c>
      <c r="BD1083" s="44" t="str">
        <f t="shared" si="594"/>
        <v/>
      </c>
      <c r="BE1083" s="41" t="str">
        <f>IF(BD1083="","",RANK(BD1083,BD$3:BD$1048576,1)+COUNTIF(BD$3:BD1083,BD1083)-1)</f>
        <v/>
      </c>
      <c r="BF1083" s="1" t="str">
        <f t="shared" si="611"/>
        <v/>
      </c>
      <c r="BG1083" s="34" t="str">
        <f t="shared" si="612"/>
        <v/>
      </c>
      <c r="BH1083" s="39" t="str">
        <f t="shared" si="613"/>
        <v/>
      </c>
      <c r="BJ1083" s="3"/>
      <c r="BK1083" s="86"/>
      <c r="BL1083" s="86"/>
      <c r="BM1083" s="86"/>
      <c r="BN1083" s="86"/>
      <c r="BO1083" s="3"/>
      <c r="BP1083" s="86"/>
      <c r="BQ1083" s="86"/>
      <c r="BR1083" s="86"/>
      <c r="BS1083" s="86"/>
      <c r="BT1083" s="3"/>
      <c r="BU1083" s="86"/>
      <c r="BV1083" s="86"/>
      <c r="BW1083" s="86"/>
      <c r="BX1083" s="86"/>
      <c r="BY1083" s="3"/>
      <c r="BZ1083" s="86"/>
      <c r="CA1083" s="86"/>
      <c r="CB1083" s="86"/>
      <c r="CC1083" s="86"/>
    </row>
    <row r="1084" spans="2:81" ht="35.1" customHeight="1" x14ac:dyDescent="0.2">
      <c r="B1084" s="187"/>
      <c r="C1084" s="188"/>
      <c r="D1084" s="189"/>
      <c r="E1084" s="186"/>
      <c r="F1084" s="182"/>
      <c r="G1084" s="184"/>
      <c r="K1084" s="80" t="str">
        <f>IF(O1084="","",COUNT(O$3:O1084))</f>
        <v/>
      </c>
      <c r="L1084" s="80" t="str">
        <f>IF(B1084&lt;&gt;"",B1084,IF(OR(COUNTA($G$3:$G1084)&lt;COUNTA($G$3:$G$1048576),$G1084&lt;&gt;""),L1083,""))</f>
        <v/>
      </c>
      <c r="M1084" s="80" t="str">
        <f>IF(C1084&lt;&gt;"",C1084,IF(OR(COUNTA($G$3:$G1084)&lt;COUNTA($G$3:$G$1048576),$G1084&lt;&gt;""),M1083,""))</f>
        <v/>
      </c>
      <c r="N1084" s="80" t="str">
        <f>IF(D1084&lt;&gt;"",D1084,IF(OR(COUNTA($G$3:$G1084)&lt;COUNTA($G$3:$G$1048576),$G1084&lt;&gt;""),N1083,""))</f>
        <v/>
      </c>
      <c r="O1084" s="81" t="str">
        <f t="shared" si="597"/>
        <v/>
      </c>
      <c r="P1084" s="90" t="str">
        <f>IFERROR(IF(O1084="",IF(COUNT(S$3:S$1048576)=COUNT(S$3:S1084),IF(S1084="","",INDEX(O$3:O1084,MATCH(MAX(K$3:K1084),K$3:K1084,0),0)),INDEX(O$3:O1084,MATCH(MAX(K$3:K1084),K$3:K1084,0),0)),O1084),"")</f>
        <v/>
      </c>
      <c r="Q1084" s="89" t="str">
        <f>IF(R1084="","",COUNT(R$3:R1084))</f>
        <v/>
      </c>
      <c r="R1084" s="80" t="str">
        <f t="shared" si="598"/>
        <v/>
      </c>
      <c r="S1084" s="91" t="str">
        <f>IFERROR(IF(COUNTA($E1084:$G1084)=0,"",IF(AND(R1084="",$O1084=INDEX(O$3:O1084,MATCH(MAX(Q$3:Q1084),Q$3:Q1084,0),0)),INDEX(R$3:R1084,MATCH(MAX(Q$3:Q1084),Q$3:Q1084,0),0),R1084)),"")</f>
        <v/>
      </c>
      <c r="T1084" s="80" t="str">
        <f>IF(U1084="","",COUNT(U$3:U1084))</f>
        <v/>
      </c>
      <c r="U1084" s="80" t="str">
        <f t="shared" si="589"/>
        <v/>
      </c>
      <c r="V1084" s="91" t="str">
        <f>IFERROR(IF(S1084="","",IF(U1084="",IF(AND(E1084="",F1084="",G1084&lt;&gt;"",$O1084=INDEX(O$3:O1084,MATCH(MAX(T$3:T1084),T$3:T1084,0),0)),INDEX(U$3:U1084,MATCH(MAX(T$3:T1084),T$3:T1084,0),0),IF(AND(S1084&lt;&gt;"",U1084=""),0,"")),U1084)),"")</f>
        <v/>
      </c>
      <c r="W1084" s="95" t="str">
        <f t="shared" si="590"/>
        <v/>
      </c>
      <c r="X1084" s="198" t="str">
        <f t="shared" si="599"/>
        <v/>
      </c>
      <c r="Y1084" s="92" t="str">
        <f t="shared" si="591"/>
        <v/>
      </c>
      <c r="Z1084" s="106" t="str">
        <f>IF(P1084="","",COUNTIF($N$3:$N1084,$N1084))</f>
        <v/>
      </c>
      <c r="AA1084" s="92" t="str">
        <f t="shared" si="600"/>
        <v/>
      </c>
      <c r="AB1084" s="92" t="str">
        <f t="shared" si="601"/>
        <v/>
      </c>
      <c r="AC1084" s="92" t="str">
        <f t="shared" si="596"/>
        <v/>
      </c>
      <c r="AD1084" s="92" t="str">
        <f t="shared" si="614"/>
        <v/>
      </c>
      <c r="AE1084" s="92" t="str">
        <f t="shared" si="614"/>
        <v/>
      </c>
      <c r="AF1084" s="92" t="str">
        <f t="shared" si="614"/>
        <v/>
      </c>
      <c r="AG1084" s="92" t="str">
        <f t="shared" si="614"/>
        <v/>
      </c>
      <c r="AH1084" s="92" t="str">
        <f t="shared" si="614"/>
        <v/>
      </c>
      <c r="AI1084" s="92" t="str">
        <f t="shared" si="614"/>
        <v/>
      </c>
      <c r="AJ1084" s="92" t="str">
        <f t="shared" si="614"/>
        <v/>
      </c>
      <c r="AK1084" s="92" t="str">
        <f t="shared" si="614"/>
        <v/>
      </c>
      <c r="AL1084" s="92" t="str">
        <f t="shared" si="614"/>
        <v/>
      </c>
      <c r="AN1084" s="35" t="str">
        <f t="shared" si="587"/>
        <v/>
      </c>
      <c r="AO1084" s="44" t="str">
        <f t="shared" si="592"/>
        <v/>
      </c>
      <c r="AP1084" s="41" t="str">
        <f>IF(AO1084="","",RANK(AO1084,AO$3:AO$1048576,1)+COUNTIF(AO$3:AO1084,AO1084)-1)</f>
        <v/>
      </c>
      <c r="AQ1084" s="1" t="str">
        <f t="shared" si="602"/>
        <v/>
      </c>
      <c r="AR1084" s="34" t="str">
        <f t="shared" si="603"/>
        <v/>
      </c>
      <c r="AS1084" s="39" t="str">
        <f t="shared" si="604"/>
        <v/>
      </c>
      <c r="AT1084" s="44" t="str">
        <f t="shared" si="588"/>
        <v/>
      </c>
      <c r="AU1084" s="41" t="str">
        <f>IF(AT1084="","",RANK(AT1084,AT$3:AT$1048576,1)+COUNTIF(AT$3:AT1084,AT1084)-1)</f>
        <v/>
      </c>
      <c r="AV1084" s="1" t="str">
        <f t="shared" si="605"/>
        <v/>
      </c>
      <c r="AW1084" s="34" t="str">
        <f t="shared" si="606"/>
        <v/>
      </c>
      <c r="AX1084" s="39" t="str">
        <f t="shared" si="607"/>
        <v/>
      </c>
      <c r="AY1084" s="44" t="str">
        <f t="shared" si="593"/>
        <v/>
      </c>
      <c r="AZ1084" s="41" t="str">
        <f>IF(AY1084="","",RANK(AY1084,AY$3:AY$1048576,1)+COUNTIF(AY$3:AY1084,AY1084)-1)</f>
        <v/>
      </c>
      <c r="BA1084" s="1" t="str">
        <f t="shared" si="608"/>
        <v/>
      </c>
      <c r="BB1084" s="34" t="str">
        <f t="shared" si="609"/>
        <v/>
      </c>
      <c r="BC1084" s="39" t="str">
        <f t="shared" si="610"/>
        <v/>
      </c>
      <c r="BD1084" s="44" t="str">
        <f t="shared" si="594"/>
        <v/>
      </c>
      <c r="BE1084" s="41" t="str">
        <f>IF(BD1084="","",RANK(BD1084,BD$3:BD$1048576,1)+COUNTIF(BD$3:BD1084,BD1084)-1)</f>
        <v/>
      </c>
      <c r="BF1084" s="1" t="str">
        <f t="shared" si="611"/>
        <v/>
      </c>
      <c r="BG1084" s="34" t="str">
        <f t="shared" si="612"/>
        <v/>
      </c>
      <c r="BH1084" s="39" t="str">
        <f t="shared" si="613"/>
        <v/>
      </c>
      <c r="BJ1084" s="3"/>
      <c r="BK1084" s="86"/>
      <c r="BL1084" s="86"/>
      <c r="BM1084" s="86"/>
      <c r="BN1084" s="86"/>
      <c r="BO1084" s="3"/>
      <c r="BP1084" s="86"/>
      <c r="BQ1084" s="86"/>
      <c r="BR1084" s="86"/>
      <c r="BS1084" s="86"/>
      <c r="BT1084" s="3"/>
      <c r="BU1084" s="86"/>
      <c r="BV1084" s="86"/>
      <c r="BW1084" s="86"/>
      <c r="BX1084" s="86"/>
      <c r="BY1084" s="3"/>
      <c r="BZ1084" s="86"/>
      <c r="CA1084" s="86"/>
      <c r="CB1084" s="86"/>
      <c r="CC1084" s="86"/>
    </row>
    <row r="1085" spans="2:81" ht="35.1" customHeight="1" x14ac:dyDescent="0.2">
      <c r="B1085" s="187"/>
      <c r="C1085" s="188"/>
      <c r="D1085" s="189"/>
      <c r="E1085" s="186"/>
      <c r="F1085" s="182"/>
      <c r="G1085" s="184"/>
      <c r="K1085" s="80" t="str">
        <f>IF(O1085="","",COUNT(O$3:O1085))</f>
        <v/>
      </c>
      <c r="L1085" s="80" t="str">
        <f>IF(B1085&lt;&gt;"",B1085,IF(OR(COUNTA($G$3:$G1085)&lt;COUNTA($G$3:$G$1048576),$G1085&lt;&gt;""),L1084,""))</f>
        <v/>
      </c>
      <c r="M1085" s="80" t="str">
        <f>IF(C1085&lt;&gt;"",C1085,IF(OR(COUNTA($G$3:$G1085)&lt;COUNTA($G$3:$G$1048576),$G1085&lt;&gt;""),M1084,""))</f>
        <v/>
      </c>
      <c r="N1085" s="80" t="str">
        <f>IF(D1085&lt;&gt;"",D1085,IF(OR(COUNTA($G$3:$G1085)&lt;COUNTA($G$3:$G$1048576),$G1085&lt;&gt;""),N1084,""))</f>
        <v/>
      </c>
      <c r="O1085" s="81" t="str">
        <f t="shared" si="597"/>
        <v/>
      </c>
      <c r="P1085" s="90" t="str">
        <f>IFERROR(IF(O1085="",IF(COUNT(S$3:S$1048576)=COUNT(S$3:S1085),IF(S1085="","",INDEX(O$3:O1085,MATCH(MAX(K$3:K1085),K$3:K1085,0),0)),INDEX(O$3:O1085,MATCH(MAX(K$3:K1085),K$3:K1085,0),0)),O1085),"")</f>
        <v/>
      </c>
      <c r="Q1085" s="89" t="str">
        <f>IF(R1085="","",COUNT(R$3:R1085))</f>
        <v/>
      </c>
      <c r="R1085" s="80" t="str">
        <f t="shared" si="598"/>
        <v/>
      </c>
      <c r="S1085" s="91" t="str">
        <f>IFERROR(IF(COUNTA($E1085:$G1085)=0,"",IF(AND(R1085="",$O1085=INDEX(O$3:O1085,MATCH(MAX(Q$3:Q1085),Q$3:Q1085,0),0)),INDEX(R$3:R1085,MATCH(MAX(Q$3:Q1085),Q$3:Q1085,0),0),R1085)),"")</f>
        <v/>
      </c>
      <c r="T1085" s="80" t="str">
        <f>IF(U1085="","",COUNT(U$3:U1085))</f>
        <v/>
      </c>
      <c r="U1085" s="80" t="str">
        <f t="shared" si="589"/>
        <v/>
      </c>
      <c r="V1085" s="91" t="str">
        <f>IFERROR(IF(S1085="","",IF(U1085="",IF(AND(E1085="",F1085="",G1085&lt;&gt;"",$O1085=INDEX(O$3:O1085,MATCH(MAX(T$3:T1085),T$3:T1085,0),0)),INDEX(U$3:U1085,MATCH(MAX(T$3:T1085),T$3:T1085,0),0),IF(AND(S1085&lt;&gt;"",U1085=""),0,"")),U1085)),"")</f>
        <v/>
      </c>
      <c r="W1085" s="95" t="str">
        <f t="shared" si="590"/>
        <v/>
      </c>
      <c r="X1085" s="198" t="str">
        <f t="shared" si="599"/>
        <v/>
      </c>
      <c r="Y1085" s="92" t="str">
        <f t="shared" si="591"/>
        <v/>
      </c>
      <c r="Z1085" s="106" t="str">
        <f>IF(P1085="","",COUNTIF($N$3:$N1085,$N1085))</f>
        <v/>
      </c>
      <c r="AA1085" s="92" t="str">
        <f t="shared" si="600"/>
        <v/>
      </c>
      <c r="AB1085" s="92" t="str">
        <f t="shared" si="601"/>
        <v/>
      </c>
      <c r="AC1085" s="92" t="str">
        <f t="shared" si="596"/>
        <v/>
      </c>
      <c r="AD1085" s="92" t="str">
        <f t="shared" si="614"/>
        <v/>
      </c>
      <c r="AE1085" s="92" t="str">
        <f t="shared" si="614"/>
        <v/>
      </c>
      <c r="AF1085" s="92" t="str">
        <f t="shared" si="614"/>
        <v/>
      </c>
      <c r="AG1085" s="92" t="str">
        <f t="shared" si="614"/>
        <v/>
      </c>
      <c r="AH1085" s="92" t="str">
        <f t="shared" si="614"/>
        <v/>
      </c>
      <c r="AI1085" s="92" t="str">
        <f t="shared" si="614"/>
        <v/>
      </c>
      <c r="AJ1085" s="92" t="str">
        <f t="shared" si="614"/>
        <v/>
      </c>
      <c r="AK1085" s="92" t="str">
        <f t="shared" si="614"/>
        <v/>
      </c>
      <c r="AL1085" s="92" t="str">
        <f t="shared" si="614"/>
        <v/>
      </c>
      <c r="AN1085" s="35" t="str">
        <f t="shared" si="587"/>
        <v/>
      </c>
      <c r="AO1085" s="44" t="str">
        <f t="shared" si="592"/>
        <v/>
      </c>
      <c r="AP1085" s="41" t="str">
        <f>IF(AO1085="","",RANK(AO1085,AO$3:AO$1048576,1)+COUNTIF(AO$3:AO1085,AO1085)-1)</f>
        <v/>
      </c>
      <c r="AQ1085" s="1" t="str">
        <f t="shared" si="602"/>
        <v/>
      </c>
      <c r="AR1085" s="34" t="str">
        <f t="shared" si="603"/>
        <v/>
      </c>
      <c r="AS1085" s="39" t="str">
        <f t="shared" si="604"/>
        <v/>
      </c>
      <c r="AT1085" s="44" t="str">
        <f t="shared" si="588"/>
        <v/>
      </c>
      <c r="AU1085" s="41" t="str">
        <f>IF(AT1085="","",RANK(AT1085,AT$3:AT$1048576,1)+COUNTIF(AT$3:AT1085,AT1085)-1)</f>
        <v/>
      </c>
      <c r="AV1085" s="1" t="str">
        <f t="shared" si="605"/>
        <v/>
      </c>
      <c r="AW1085" s="34" t="str">
        <f t="shared" si="606"/>
        <v/>
      </c>
      <c r="AX1085" s="39" t="str">
        <f t="shared" si="607"/>
        <v/>
      </c>
      <c r="AY1085" s="44" t="str">
        <f t="shared" si="593"/>
        <v/>
      </c>
      <c r="AZ1085" s="41" t="str">
        <f>IF(AY1085="","",RANK(AY1085,AY$3:AY$1048576,1)+COUNTIF(AY$3:AY1085,AY1085)-1)</f>
        <v/>
      </c>
      <c r="BA1085" s="1" t="str">
        <f t="shared" si="608"/>
        <v/>
      </c>
      <c r="BB1085" s="34" t="str">
        <f t="shared" si="609"/>
        <v/>
      </c>
      <c r="BC1085" s="39" t="str">
        <f t="shared" si="610"/>
        <v/>
      </c>
      <c r="BD1085" s="44" t="str">
        <f t="shared" si="594"/>
        <v/>
      </c>
      <c r="BE1085" s="41" t="str">
        <f>IF(BD1085="","",RANK(BD1085,BD$3:BD$1048576,1)+COUNTIF(BD$3:BD1085,BD1085)-1)</f>
        <v/>
      </c>
      <c r="BF1085" s="1" t="str">
        <f t="shared" si="611"/>
        <v/>
      </c>
      <c r="BG1085" s="34" t="str">
        <f t="shared" si="612"/>
        <v/>
      </c>
      <c r="BH1085" s="39" t="str">
        <f t="shared" si="613"/>
        <v/>
      </c>
      <c r="BJ1085" s="3"/>
      <c r="BK1085" s="86"/>
      <c r="BL1085" s="86"/>
      <c r="BM1085" s="86"/>
      <c r="BN1085" s="86"/>
      <c r="BO1085" s="3"/>
      <c r="BP1085" s="86"/>
      <c r="BQ1085" s="86"/>
      <c r="BR1085" s="86"/>
      <c r="BS1085" s="86"/>
      <c r="BT1085" s="3"/>
      <c r="BU1085" s="86"/>
      <c r="BV1085" s="86"/>
      <c r="BW1085" s="86"/>
      <c r="BX1085" s="86"/>
      <c r="BY1085" s="3"/>
      <c r="BZ1085" s="86"/>
      <c r="CA1085" s="86"/>
      <c r="CB1085" s="86"/>
      <c r="CC1085" s="86"/>
    </row>
    <row r="1086" spans="2:81" ht="35.1" customHeight="1" x14ac:dyDescent="0.2">
      <c r="B1086" s="187"/>
      <c r="C1086" s="188"/>
      <c r="D1086" s="189"/>
      <c r="E1086" s="186"/>
      <c r="F1086" s="182"/>
      <c r="G1086" s="184"/>
      <c r="K1086" s="80" t="str">
        <f>IF(O1086="","",COUNT(O$3:O1086))</f>
        <v/>
      </c>
      <c r="L1086" s="80" t="str">
        <f>IF(B1086&lt;&gt;"",B1086,IF(OR(COUNTA($G$3:$G1086)&lt;COUNTA($G$3:$G$1048576),$G1086&lt;&gt;""),L1085,""))</f>
        <v/>
      </c>
      <c r="M1086" s="80" t="str">
        <f>IF(C1086&lt;&gt;"",C1086,IF(OR(COUNTA($G$3:$G1086)&lt;COUNTA($G$3:$G$1048576),$G1086&lt;&gt;""),M1085,""))</f>
        <v/>
      </c>
      <c r="N1086" s="80" t="str">
        <f>IF(D1086&lt;&gt;"",D1086,IF(OR(COUNTA($G$3:$G1086)&lt;COUNTA($G$3:$G$1048576),$G1086&lt;&gt;""),N1085,""))</f>
        <v/>
      </c>
      <c r="O1086" s="81" t="str">
        <f t="shared" si="597"/>
        <v/>
      </c>
      <c r="P1086" s="90" t="str">
        <f>IFERROR(IF(O1086="",IF(COUNT(S$3:S$1048576)=COUNT(S$3:S1086),IF(S1086="","",INDEX(O$3:O1086,MATCH(MAX(K$3:K1086),K$3:K1086,0),0)),INDEX(O$3:O1086,MATCH(MAX(K$3:K1086),K$3:K1086,0),0)),O1086),"")</f>
        <v/>
      </c>
      <c r="Q1086" s="89" t="str">
        <f>IF(R1086="","",COUNT(R$3:R1086))</f>
        <v/>
      </c>
      <c r="R1086" s="80" t="str">
        <f t="shared" si="598"/>
        <v/>
      </c>
      <c r="S1086" s="91" t="str">
        <f>IFERROR(IF(COUNTA($E1086:$G1086)=0,"",IF(AND(R1086="",$O1086=INDEX(O$3:O1086,MATCH(MAX(Q$3:Q1086),Q$3:Q1086,0),0)),INDEX(R$3:R1086,MATCH(MAX(Q$3:Q1086),Q$3:Q1086,0),0),R1086)),"")</f>
        <v/>
      </c>
      <c r="T1086" s="80" t="str">
        <f>IF(U1086="","",COUNT(U$3:U1086))</f>
        <v/>
      </c>
      <c r="U1086" s="80" t="str">
        <f t="shared" si="589"/>
        <v/>
      </c>
      <c r="V1086" s="91" t="str">
        <f>IFERROR(IF(S1086="","",IF(U1086="",IF(AND(E1086="",F1086="",G1086&lt;&gt;"",$O1086=INDEX(O$3:O1086,MATCH(MAX(T$3:T1086),T$3:T1086,0),0)),INDEX(U$3:U1086,MATCH(MAX(T$3:T1086),T$3:T1086,0),0),IF(AND(S1086&lt;&gt;"",U1086=""),0,"")),U1086)),"")</f>
        <v/>
      </c>
      <c r="W1086" s="95" t="str">
        <f t="shared" si="590"/>
        <v/>
      </c>
      <c r="X1086" s="198" t="str">
        <f t="shared" si="599"/>
        <v/>
      </c>
      <c r="Y1086" s="92" t="str">
        <f t="shared" si="591"/>
        <v/>
      </c>
      <c r="Z1086" s="106" t="str">
        <f>IF(P1086="","",COUNTIF($N$3:$N1086,$N1086))</f>
        <v/>
      </c>
      <c r="AA1086" s="92" t="str">
        <f t="shared" si="600"/>
        <v/>
      </c>
      <c r="AB1086" s="92" t="str">
        <f t="shared" si="601"/>
        <v/>
      </c>
      <c r="AC1086" s="92" t="str">
        <f t="shared" si="596"/>
        <v/>
      </c>
      <c r="AD1086" s="92" t="str">
        <f t="shared" si="614"/>
        <v/>
      </c>
      <c r="AE1086" s="92" t="str">
        <f t="shared" si="614"/>
        <v/>
      </c>
      <c r="AF1086" s="92" t="str">
        <f t="shared" si="614"/>
        <v/>
      </c>
      <c r="AG1086" s="92" t="str">
        <f t="shared" si="614"/>
        <v/>
      </c>
      <c r="AH1086" s="92" t="str">
        <f t="shared" si="614"/>
        <v/>
      </c>
      <c r="AI1086" s="92" t="str">
        <f t="shared" si="614"/>
        <v/>
      </c>
      <c r="AJ1086" s="92" t="str">
        <f t="shared" si="614"/>
        <v/>
      </c>
      <c r="AK1086" s="92" t="str">
        <f t="shared" si="614"/>
        <v/>
      </c>
      <c r="AL1086" s="92" t="str">
        <f t="shared" si="614"/>
        <v/>
      </c>
      <c r="AN1086" s="35" t="str">
        <f t="shared" si="587"/>
        <v/>
      </c>
      <c r="AO1086" s="44" t="str">
        <f t="shared" si="592"/>
        <v/>
      </c>
      <c r="AP1086" s="41" t="str">
        <f>IF(AO1086="","",RANK(AO1086,AO$3:AO$1048576,1)+COUNTIF(AO$3:AO1086,AO1086)-1)</f>
        <v/>
      </c>
      <c r="AQ1086" s="1" t="str">
        <f t="shared" si="602"/>
        <v/>
      </c>
      <c r="AR1086" s="34" t="str">
        <f t="shared" si="603"/>
        <v/>
      </c>
      <c r="AS1086" s="39" t="str">
        <f t="shared" si="604"/>
        <v/>
      </c>
      <c r="AT1086" s="44" t="str">
        <f t="shared" si="588"/>
        <v/>
      </c>
      <c r="AU1086" s="41" t="str">
        <f>IF(AT1086="","",RANK(AT1086,AT$3:AT$1048576,1)+COUNTIF(AT$3:AT1086,AT1086)-1)</f>
        <v/>
      </c>
      <c r="AV1086" s="1" t="str">
        <f t="shared" si="605"/>
        <v/>
      </c>
      <c r="AW1086" s="34" t="str">
        <f t="shared" si="606"/>
        <v/>
      </c>
      <c r="AX1086" s="39" t="str">
        <f t="shared" si="607"/>
        <v/>
      </c>
      <c r="AY1086" s="44" t="str">
        <f t="shared" si="593"/>
        <v/>
      </c>
      <c r="AZ1086" s="41" t="str">
        <f>IF(AY1086="","",RANK(AY1086,AY$3:AY$1048576,1)+COUNTIF(AY$3:AY1086,AY1086)-1)</f>
        <v/>
      </c>
      <c r="BA1086" s="1" t="str">
        <f t="shared" si="608"/>
        <v/>
      </c>
      <c r="BB1086" s="34" t="str">
        <f t="shared" si="609"/>
        <v/>
      </c>
      <c r="BC1086" s="39" t="str">
        <f t="shared" si="610"/>
        <v/>
      </c>
      <c r="BD1086" s="44" t="str">
        <f t="shared" si="594"/>
        <v/>
      </c>
      <c r="BE1086" s="41" t="str">
        <f>IF(BD1086="","",RANK(BD1086,BD$3:BD$1048576,1)+COUNTIF(BD$3:BD1086,BD1086)-1)</f>
        <v/>
      </c>
      <c r="BF1086" s="1" t="str">
        <f t="shared" si="611"/>
        <v/>
      </c>
      <c r="BG1086" s="34" t="str">
        <f t="shared" si="612"/>
        <v/>
      </c>
      <c r="BH1086" s="39" t="str">
        <f t="shared" si="613"/>
        <v/>
      </c>
      <c r="BJ1086" s="3"/>
      <c r="BK1086" s="86"/>
      <c r="BL1086" s="86"/>
      <c r="BM1086" s="86"/>
      <c r="BN1086" s="86"/>
      <c r="BO1086" s="3"/>
      <c r="BP1086" s="86"/>
      <c r="BQ1086" s="86"/>
      <c r="BR1086" s="86"/>
      <c r="BS1086" s="86"/>
      <c r="BT1086" s="3"/>
      <c r="BU1086" s="86"/>
      <c r="BV1086" s="86"/>
      <c r="BW1086" s="86"/>
      <c r="BX1086" s="86"/>
      <c r="BY1086" s="3"/>
      <c r="BZ1086" s="86"/>
      <c r="CA1086" s="86"/>
      <c r="CB1086" s="86"/>
      <c r="CC1086" s="86"/>
    </row>
    <row r="1087" spans="2:81" ht="35.1" customHeight="1" x14ac:dyDescent="0.2">
      <c r="B1087" s="187"/>
      <c r="C1087" s="188"/>
      <c r="D1087" s="189"/>
      <c r="E1087" s="186"/>
      <c r="F1087" s="182"/>
      <c r="G1087" s="184"/>
      <c r="K1087" s="80" t="str">
        <f>IF(O1087="","",COUNT(O$3:O1087))</f>
        <v/>
      </c>
      <c r="L1087" s="80" t="str">
        <f>IF(B1087&lt;&gt;"",B1087,IF(OR(COUNTA($G$3:$G1087)&lt;COUNTA($G$3:$G$1048576),$G1087&lt;&gt;""),L1086,""))</f>
        <v/>
      </c>
      <c r="M1087" s="80" t="str">
        <f>IF(C1087&lt;&gt;"",C1087,IF(OR(COUNTA($G$3:$G1087)&lt;COUNTA($G$3:$G$1048576),$G1087&lt;&gt;""),M1086,""))</f>
        <v/>
      </c>
      <c r="N1087" s="80" t="str">
        <f>IF(D1087&lt;&gt;"",D1087,IF(OR(COUNTA($G$3:$G1087)&lt;COUNTA($G$3:$G$1048576),$G1087&lt;&gt;""),N1086,""))</f>
        <v/>
      </c>
      <c r="O1087" s="81" t="str">
        <f t="shared" si="597"/>
        <v/>
      </c>
      <c r="P1087" s="90" t="str">
        <f>IFERROR(IF(O1087="",IF(COUNT(S$3:S$1048576)=COUNT(S$3:S1087),IF(S1087="","",INDEX(O$3:O1087,MATCH(MAX(K$3:K1087),K$3:K1087,0),0)),INDEX(O$3:O1087,MATCH(MAX(K$3:K1087),K$3:K1087,0),0)),O1087),"")</f>
        <v/>
      </c>
      <c r="Q1087" s="89" t="str">
        <f>IF(R1087="","",COUNT(R$3:R1087))</f>
        <v/>
      </c>
      <c r="R1087" s="80" t="str">
        <f t="shared" si="598"/>
        <v/>
      </c>
      <c r="S1087" s="91" t="str">
        <f>IFERROR(IF(COUNTA($E1087:$G1087)=0,"",IF(AND(R1087="",$O1087=INDEX(O$3:O1087,MATCH(MAX(Q$3:Q1087),Q$3:Q1087,0),0)),INDEX(R$3:R1087,MATCH(MAX(Q$3:Q1087),Q$3:Q1087,0),0),R1087)),"")</f>
        <v/>
      </c>
      <c r="T1087" s="80" t="str">
        <f>IF(U1087="","",COUNT(U$3:U1087))</f>
        <v/>
      </c>
      <c r="U1087" s="80" t="str">
        <f t="shared" si="589"/>
        <v/>
      </c>
      <c r="V1087" s="91" t="str">
        <f>IFERROR(IF(S1087="","",IF(U1087="",IF(AND(E1087="",F1087="",G1087&lt;&gt;"",$O1087=INDEX(O$3:O1087,MATCH(MAX(T$3:T1087),T$3:T1087,0),0)),INDEX(U$3:U1087,MATCH(MAX(T$3:T1087),T$3:T1087,0),0),IF(AND(S1087&lt;&gt;"",U1087=""),0,"")),U1087)),"")</f>
        <v/>
      </c>
      <c r="W1087" s="95" t="str">
        <f t="shared" si="590"/>
        <v/>
      </c>
      <c r="X1087" s="198" t="str">
        <f t="shared" si="599"/>
        <v/>
      </c>
      <c r="Y1087" s="92" t="str">
        <f t="shared" si="591"/>
        <v/>
      </c>
      <c r="Z1087" s="106" t="str">
        <f>IF(P1087="","",COUNTIF($N$3:$N1087,$N1087))</f>
        <v/>
      </c>
      <c r="AA1087" s="92" t="str">
        <f t="shared" si="600"/>
        <v/>
      </c>
      <c r="AB1087" s="92" t="str">
        <f t="shared" si="601"/>
        <v/>
      </c>
      <c r="AC1087" s="92" t="str">
        <f t="shared" si="596"/>
        <v/>
      </c>
      <c r="AD1087" s="92" t="str">
        <f t="shared" si="614"/>
        <v/>
      </c>
      <c r="AE1087" s="92" t="str">
        <f t="shared" si="614"/>
        <v/>
      </c>
      <c r="AF1087" s="92" t="str">
        <f t="shared" si="614"/>
        <v/>
      </c>
      <c r="AG1087" s="92" t="str">
        <f t="shared" si="614"/>
        <v/>
      </c>
      <c r="AH1087" s="92" t="str">
        <f t="shared" si="614"/>
        <v/>
      </c>
      <c r="AI1087" s="92" t="str">
        <f t="shared" si="614"/>
        <v/>
      </c>
      <c r="AJ1087" s="92" t="str">
        <f t="shared" si="614"/>
        <v/>
      </c>
      <c r="AK1087" s="92" t="str">
        <f t="shared" si="614"/>
        <v/>
      </c>
      <c r="AL1087" s="92" t="str">
        <f t="shared" si="614"/>
        <v/>
      </c>
      <c r="AN1087" s="35" t="str">
        <f t="shared" si="587"/>
        <v/>
      </c>
      <c r="AO1087" s="44" t="str">
        <f t="shared" si="592"/>
        <v/>
      </c>
      <c r="AP1087" s="41" t="str">
        <f>IF(AO1087="","",RANK(AO1087,AO$3:AO$1048576,1)+COUNTIF(AO$3:AO1087,AO1087)-1)</f>
        <v/>
      </c>
      <c r="AQ1087" s="1" t="str">
        <f t="shared" si="602"/>
        <v/>
      </c>
      <c r="AR1087" s="34" t="str">
        <f t="shared" si="603"/>
        <v/>
      </c>
      <c r="AS1087" s="39" t="str">
        <f t="shared" si="604"/>
        <v/>
      </c>
      <c r="AT1087" s="44" t="str">
        <f t="shared" si="588"/>
        <v/>
      </c>
      <c r="AU1087" s="41" t="str">
        <f>IF(AT1087="","",RANK(AT1087,AT$3:AT$1048576,1)+COUNTIF(AT$3:AT1087,AT1087)-1)</f>
        <v/>
      </c>
      <c r="AV1087" s="1" t="str">
        <f t="shared" si="605"/>
        <v/>
      </c>
      <c r="AW1087" s="34" t="str">
        <f t="shared" si="606"/>
        <v/>
      </c>
      <c r="AX1087" s="39" t="str">
        <f t="shared" si="607"/>
        <v/>
      </c>
      <c r="AY1087" s="44" t="str">
        <f t="shared" si="593"/>
        <v/>
      </c>
      <c r="AZ1087" s="41" t="str">
        <f>IF(AY1087="","",RANK(AY1087,AY$3:AY$1048576,1)+COUNTIF(AY$3:AY1087,AY1087)-1)</f>
        <v/>
      </c>
      <c r="BA1087" s="1" t="str">
        <f t="shared" si="608"/>
        <v/>
      </c>
      <c r="BB1087" s="34" t="str">
        <f t="shared" si="609"/>
        <v/>
      </c>
      <c r="BC1087" s="39" t="str">
        <f t="shared" si="610"/>
        <v/>
      </c>
      <c r="BD1087" s="44" t="str">
        <f t="shared" si="594"/>
        <v/>
      </c>
      <c r="BE1087" s="41" t="str">
        <f>IF(BD1087="","",RANK(BD1087,BD$3:BD$1048576,1)+COUNTIF(BD$3:BD1087,BD1087)-1)</f>
        <v/>
      </c>
      <c r="BF1087" s="1" t="str">
        <f t="shared" si="611"/>
        <v/>
      </c>
      <c r="BG1087" s="34" t="str">
        <f t="shared" si="612"/>
        <v/>
      </c>
      <c r="BH1087" s="39" t="str">
        <f t="shared" si="613"/>
        <v/>
      </c>
      <c r="BJ1087" s="3"/>
      <c r="BK1087" s="86"/>
      <c r="BL1087" s="86"/>
      <c r="BM1087" s="86"/>
      <c r="BN1087" s="86"/>
      <c r="BO1087" s="3"/>
      <c r="BP1087" s="86"/>
      <c r="BQ1087" s="86"/>
      <c r="BR1087" s="86"/>
      <c r="BS1087" s="86"/>
      <c r="BT1087" s="3"/>
      <c r="BU1087" s="86"/>
      <c r="BV1087" s="86"/>
      <c r="BW1087" s="86"/>
      <c r="BX1087" s="86"/>
      <c r="BY1087" s="3"/>
      <c r="BZ1087" s="86"/>
      <c r="CA1087" s="86"/>
      <c r="CB1087" s="86"/>
      <c r="CC1087" s="86"/>
    </row>
    <row r="1088" spans="2:81" ht="35.1" customHeight="1" x14ac:dyDescent="0.2">
      <c r="B1088" s="187"/>
      <c r="C1088" s="188"/>
      <c r="D1088" s="189"/>
      <c r="E1088" s="186"/>
      <c r="F1088" s="182"/>
      <c r="G1088" s="184"/>
      <c r="K1088" s="80" t="str">
        <f>IF(O1088="","",COUNT(O$3:O1088))</f>
        <v/>
      </c>
      <c r="L1088" s="80" t="str">
        <f>IF(B1088&lt;&gt;"",B1088,IF(OR(COUNTA($G$3:$G1088)&lt;COUNTA($G$3:$G$1048576),$G1088&lt;&gt;""),L1087,""))</f>
        <v/>
      </c>
      <c r="M1088" s="80" t="str">
        <f>IF(C1088&lt;&gt;"",C1088,IF(OR(COUNTA($G$3:$G1088)&lt;COUNTA($G$3:$G$1048576),$G1088&lt;&gt;""),M1087,""))</f>
        <v/>
      </c>
      <c r="N1088" s="80" t="str">
        <f>IF(D1088&lt;&gt;"",D1088,IF(OR(COUNTA($G$3:$G1088)&lt;COUNTA($G$3:$G$1048576),$G1088&lt;&gt;""),N1087,""))</f>
        <v/>
      </c>
      <c r="O1088" s="81" t="str">
        <f t="shared" si="597"/>
        <v/>
      </c>
      <c r="P1088" s="90" t="str">
        <f>IFERROR(IF(O1088="",IF(COUNT(S$3:S$1048576)=COUNT(S$3:S1088),IF(S1088="","",INDEX(O$3:O1088,MATCH(MAX(K$3:K1088),K$3:K1088,0),0)),INDEX(O$3:O1088,MATCH(MAX(K$3:K1088),K$3:K1088,0),0)),O1088),"")</f>
        <v/>
      </c>
      <c r="Q1088" s="89" t="str">
        <f>IF(R1088="","",COUNT(R$3:R1088))</f>
        <v/>
      </c>
      <c r="R1088" s="80" t="str">
        <f t="shared" si="598"/>
        <v/>
      </c>
      <c r="S1088" s="91" t="str">
        <f>IFERROR(IF(COUNTA($E1088:$G1088)=0,"",IF(AND(R1088="",$O1088=INDEX(O$3:O1088,MATCH(MAX(Q$3:Q1088),Q$3:Q1088,0),0)),INDEX(R$3:R1088,MATCH(MAX(Q$3:Q1088),Q$3:Q1088,0),0),R1088)),"")</f>
        <v/>
      </c>
      <c r="T1088" s="80" t="str">
        <f>IF(U1088="","",COUNT(U$3:U1088))</f>
        <v/>
      </c>
      <c r="U1088" s="80" t="str">
        <f t="shared" si="589"/>
        <v/>
      </c>
      <c r="V1088" s="91" t="str">
        <f>IFERROR(IF(S1088="","",IF(U1088="",IF(AND(E1088="",F1088="",G1088&lt;&gt;"",$O1088=INDEX(O$3:O1088,MATCH(MAX(T$3:T1088),T$3:T1088,0),0)),INDEX(U$3:U1088,MATCH(MAX(T$3:T1088),T$3:T1088,0),0),IF(AND(S1088&lt;&gt;"",U1088=""),0,"")),U1088)),"")</f>
        <v/>
      </c>
      <c r="W1088" s="95" t="str">
        <f t="shared" si="590"/>
        <v/>
      </c>
      <c r="X1088" s="198" t="str">
        <f t="shared" si="599"/>
        <v/>
      </c>
      <c r="Y1088" s="92" t="str">
        <f t="shared" si="591"/>
        <v/>
      </c>
      <c r="Z1088" s="106" t="str">
        <f>IF(P1088="","",COUNTIF($N$3:$N1088,$N1088))</f>
        <v/>
      </c>
      <c r="AA1088" s="92" t="str">
        <f t="shared" si="600"/>
        <v/>
      </c>
      <c r="AB1088" s="92" t="str">
        <f t="shared" si="601"/>
        <v/>
      </c>
      <c r="AC1088" s="92" t="str">
        <f t="shared" si="596"/>
        <v/>
      </c>
      <c r="AD1088" s="92" t="str">
        <f t="shared" si="614"/>
        <v/>
      </c>
      <c r="AE1088" s="92" t="str">
        <f t="shared" si="614"/>
        <v/>
      </c>
      <c r="AF1088" s="92" t="str">
        <f t="shared" si="614"/>
        <v/>
      </c>
      <c r="AG1088" s="92" t="str">
        <f t="shared" si="614"/>
        <v/>
      </c>
      <c r="AH1088" s="92" t="str">
        <f t="shared" si="614"/>
        <v/>
      </c>
      <c r="AI1088" s="92" t="str">
        <f t="shared" si="614"/>
        <v/>
      </c>
      <c r="AJ1088" s="92" t="str">
        <f t="shared" si="614"/>
        <v/>
      </c>
      <c r="AK1088" s="92" t="str">
        <f t="shared" si="614"/>
        <v/>
      </c>
      <c r="AL1088" s="92" t="str">
        <f t="shared" si="614"/>
        <v/>
      </c>
      <c r="AN1088" s="35" t="str">
        <f t="shared" si="587"/>
        <v/>
      </c>
      <c r="AO1088" s="44" t="str">
        <f t="shared" si="592"/>
        <v/>
      </c>
      <c r="AP1088" s="41" t="str">
        <f>IF(AO1088="","",RANK(AO1088,AO$3:AO$1048576,1)+COUNTIF(AO$3:AO1088,AO1088)-1)</f>
        <v/>
      </c>
      <c r="AQ1088" s="1" t="str">
        <f t="shared" si="602"/>
        <v/>
      </c>
      <c r="AR1088" s="34" t="str">
        <f t="shared" si="603"/>
        <v/>
      </c>
      <c r="AS1088" s="39" t="str">
        <f t="shared" si="604"/>
        <v/>
      </c>
      <c r="AT1088" s="44" t="str">
        <f t="shared" si="588"/>
        <v/>
      </c>
      <c r="AU1088" s="41" t="str">
        <f>IF(AT1088="","",RANK(AT1088,AT$3:AT$1048576,1)+COUNTIF(AT$3:AT1088,AT1088)-1)</f>
        <v/>
      </c>
      <c r="AV1088" s="1" t="str">
        <f t="shared" si="605"/>
        <v/>
      </c>
      <c r="AW1088" s="34" t="str">
        <f t="shared" si="606"/>
        <v/>
      </c>
      <c r="AX1088" s="39" t="str">
        <f t="shared" si="607"/>
        <v/>
      </c>
      <c r="AY1088" s="44" t="str">
        <f t="shared" si="593"/>
        <v/>
      </c>
      <c r="AZ1088" s="41" t="str">
        <f>IF(AY1088="","",RANK(AY1088,AY$3:AY$1048576,1)+COUNTIF(AY$3:AY1088,AY1088)-1)</f>
        <v/>
      </c>
      <c r="BA1088" s="1" t="str">
        <f t="shared" si="608"/>
        <v/>
      </c>
      <c r="BB1088" s="34" t="str">
        <f t="shared" si="609"/>
        <v/>
      </c>
      <c r="BC1088" s="39" t="str">
        <f t="shared" si="610"/>
        <v/>
      </c>
      <c r="BD1088" s="44" t="str">
        <f t="shared" si="594"/>
        <v/>
      </c>
      <c r="BE1088" s="41" t="str">
        <f>IF(BD1088="","",RANK(BD1088,BD$3:BD$1048576,1)+COUNTIF(BD$3:BD1088,BD1088)-1)</f>
        <v/>
      </c>
      <c r="BF1088" s="1" t="str">
        <f t="shared" si="611"/>
        <v/>
      </c>
      <c r="BG1088" s="34" t="str">
        <f t="shared" si="612"/>
        <v/>
      </c>
      <c r="BH1088" s="39" t="str">
        <f t="shared" si="613"/>
        <v/>
      </c>
      <c r="BJ1088" s="3"/>
      <c r="BK1088" s="86"/>
      <c r="BL1088" s="86"/>
      <c r="BM1088" s="86"/>
      <c r="BN1088" s="86"/>
      <c r="BO1088" s="3"/>
      <c r="BP1088" s="86"/>
      <c r="BQ1088" s="86"/>
      <c r="BR1088" s="86"/>
      <c r="BS1088" s="86"/>
      <c r="BT1088" s="3"/>
      <c r="BU1088" s="86"/>
      <c r="BV1088" s="86"/>
      <c r="BW1088" s="86"/>
      <c r="BX1088" s="86"/>
      <c r="BY1088" s="3"/>
      <c r="BZ1088" s="86"/>
      <c r="CA1088" s="86"/>
      <c r="CB1088" s="86"/>
      <c r="CC1088" s="86"/>
    </row>
    <row r="1089" spans="2:81" ht="35.1" customHeight="1" x14ac:dyDescent="0.2">
      <c r="B1089" s="187"/>
      <c r="C1089" s="188"/>
      <c r="D1089" s="189"/>
      <c r="E1089" s="186"/>
      <c r="F1089" s="182"/>
      <c r="G1089" s="184"/>
      <c r="K1089" s="80" t="str">
        <f>IF(O1089="","",COUNT(O$3:O1089))</f>
        <v/>
      </c>
      <c r="L1089" s="80" t="str">
        <f>IF(B1089&lt;&gt;"",B1089,IF(OR(COUNTA($G$3:$G1089)&lt;COUNTA($G$3:$G$1048576),$G1089&lt;&gt;""),L1088,""))</f>
        <v/>
      </c>
      <c r="M1089" s="80" t="str">
        <f>IF(C1089&lt;&gt;"",C1089,IF(OR(COUNTA($G$3:$G1089)&lt;COUNTA($G$3:$G$1048576),$G1089&lt;&gt;""),M1088,""))</f>
        <v/>
      </c>
      <c r="N1089" s="80" t="str">
        <f>IF(D1089&lt;&gt;"",D1089,IF(OR(COUNTA($G$3:$G1089)&lt;COUNTA($G$3:$G$1048576),$G1089&lt;&gt;""),N1088,""))</f>
        <v/>
      </c>
      <c r="O1089" s="81" t="str">
        <f t="shared" si="597"/>
        <v/>
      </c>
      <c r="P1089" s="90" t="str">
        <f>IFERROR(IF(O1089="",IF(COUNT(S$3:S$1048576)=COUNT(S$3:S1089),IF(S1089="","",INDEX(O$3:O1089,MATCH(MAX(K$3:K1089),K$3:K1089,0),0)),INDEX(O$3:O1089,MATCH(MAX(K$3:K1089),K$3:K1089,0),0)),O1089),"")</f>
        <v/>
      </c>
      <c r="Q1089" s="89" t="str">
        <f>IF(R1089="","",COUNT(R$3:R1089))</f>
        <v/>
      </c>
      <c r="R1089" s="80" t="str">
        <f t="shared" si="598"/>
        <v/>
      </c>
      <c r="S1089" s="91" t="str">
        <f>IFERROR(IF(COUNTA($E1089:$G1089)=0,"",IF(AND(R1089="",$O1089=INDEX(O$3:O1089,MATCH(MAX(Q$3:Q1089),Q$3:Q1089,0),0)),INDEX(R$3:R1089,MATCH(MAX(Q$3:Q1089),Q$3:Q1089,0),0),R1089)),"")</f>
        <v/>
      </c>
      <c r="T1089" s="80" t="str">
        <f>IF(U1089="","",COUNT(U$3:U1089))</f>
        <v/>
      </c>
      <c r="U1089" s="80" t="str">
        <f t="shared" si="589"/>
        <v/>
      </c>
      <c r="V1089" s="91" t="str">
        <f>IFERROR(IF(S1089="","",IF(U1089="",IF(AND(E1089="",F1089="",G1089&lt;&gt;"",$O1089=INDEX(O$3:O1089,MATCH(MAX(T$3:T1089),T$3:T1089,0),0)),INDEX(U$3:U1089,MATCH(MAX(T$3:T1089),T$3:T1089,0),0),IF(AND(S1089&lt;&gt;"",U1089=""),0,"")),U1089)),"")</f>
        <v/>
      </c>
      <c r="W1089" s="95" t="str">
        <f t="shared" si="590"/>
        <v/>
      </c>
      <c r="X1089" s="198" t="str">
        <f t="shared" si="599"/>
        <v/>
      </c>
      <c r="Y1089" s="92" t="str">
        <f t="shared" si="591"/>
        <v/>
      </c>
      <c r="Z1089" s="106" t="str">
        <f>IF(P1089="","",COUNTIF($N$3:$N1089,$N1089))</f>
        <v/>
      </c>
      <c r="AA1089" s="92" t="str">
        <f t="shared" si="600"/>
        <v/>
      </c>
      <c r="AB1089" s="92" t="str">
        <f t="shared" si="601"/>
        <v/>
      </c>
      <c r="AC1089" s="92" t="str">
        <f t="shared" si="596"/>
        <v/>
      </c>
      <c r="AD1089" s="92" t="str">
        <f t="shared" si="614"/>
        <v/>
      </c>
      <c r="AE1089" s="92" t="str">
        <f t="shared" si="614"/>
        <v/>
      </c>
      <c r="AF1089" s="92" t="str">
        <f t="shared" si="614"/>
        <v/>
      </c>
      <c r="AG1089" s="92" t="str">
        <f t="shared" si="614"/>
        <v/>
      </c>
      <c r="AH1089" s="92" t="str">
        <f t="shared" si="614"/>
        <v/>
      </c>
      <c r="AI1089" s="92" t="str">
        <f t="shared" si="614"/>
        <v/>
      </c>
      <c r="AJ1089" s="92" t="str">
        <f t="shared" si="614"/>
        <v/>
      </c>
      <c r="AK1089" s="92" t="str">
        <f t="shared" si="614"/>
        <v/>
      </c>
      <c r="AL1089" s="92" t="str">
        <f t="shared" si="614"/>
        <v/>
      </c>
      <c r="AN1089" s="35" t="str">
        <f t="shared" si="587"/>
        <v/>
      </c>
      <c r="AO1089" s="44" t="str">
        <f t="shared" si="592"/>
        <v/>
      </c>
      <c r="AP1089" s="41" t="str">
        <f>IF(AO1089="","",RANK(AO1089,AO$3:AO$1048576,1)+COUNTIF(AO$3:AO1089,AO1089)-1)</f>
        <v/>
      </c>
      <c r="AQ1089" s="1" t="str">
        <f t="shared" si="602"/>
        <v/>
      </c>
      <c r="AR1089" s="34" t="str">
        <f t="shared" si="603"/>
        <v/>
      </c>
      <c r="AS1089" s="39" t="str">
        <f t="shared" si="604"/>
        <v/>
      </c>
      <c r="AT1089" s="44" t="str">
        <f t="shared" si="588"/>
        <v/>
      </c>
      <c r="AU1089" s="41" t="str">
        <f>IF(AT1089="","",RANK(AT1089,AT$3:AT$1048576,1)+COUNTIF(AT$3:AT1089,AT1089)-1)</f>
        <v/>
      </c>
      <c r="AV1089" s="1" t="str">
        <f t="shared" si="605"/>
        <v/>
      </c>
      <c r="AW1089" s="34" t="str">
        <f t="shared" si="606"/>
        <v/>
      </c>
      <c r="AX1089" s="39" t="str">
        <f t="shared" si="607"/>
        <v/>
      </c>
      <c r="AY1089" s="44" t="str">
        <f t="shared" si="593"/>
        <v/>
      </c>
      <c r="AZ1089" s="41" t="str">
        <f>IF(AY1089="","",RANK(AY1089,AY$3:AY$1048576,1)+COUNTIF(AY$3:AY1089,AY1089)-1)</f>
        <v/>
      </c>
      <c r="BA1089" s="1" t="str">
        <f t="shared" si="608"/>
        <v/>
      </c>
      <c r="BB1089" s="34" t="str">
        <f t="shared" si="609"/>
        <v/>
      </c>
      <c r="BC1089" s="39" t="str">
        <f t="shared" si="610"/>
        <v/>
      </c>
      <c r="BD1089" s="44" t="str">
        <f t="shared" si="594"/>
        <v/>
      </c>
      <c r="BE1089" s="41" t="str">
        <f>IF(BD1089="","",RANK(BD1089,BD$3:BD$1048576,1)+COUNTIF(BD$3:BD1089,BD1089)-1)</f>
        <v/>
      </c>
      <c r="BF1089" s="1" t="str">
        <f t="shared" si="611"/>
        <v/>
      </c>
      <c r="BG1089" s="34" t="str">
        <f t="shared" si="612"/>
        <v/>
      </c>
      <c r="BH1089" s="39" t="str">
        <f t="shared" si="613"/>
        <v/>
      </c>
      <c r="BJ1089" s="3"/>
      <c r="BK1089" s="86"/>
      <c r="BL1089" s="86"/>
      <c r="BM1089" s="86"/>
      <c r="BN1089" s="86"/>
      <c r="BO1089" s="3"/>
      <c r="BP1089" s="86"/>
      <c r="BQ1089" s="86"/>
      <c r="BR1089" s="86"/>
      <c r="BS1089" s="86"/>
      <c r="BT1089" s="3"/>
      <c r="BU1089" s="86"/>
      <c r="BV1089" s="86"/>
      <c r="BW1089" s="86"/>
      <c r="BX1089" s="86"/>
      <c r="BY1089" s="3"/>
      <c r="BZ1089" s="86"/>
      <c r="CA1089" s="86"/>
      <c r="CB1089" s="86"/>
      <c r="CC1089" s="86"/>
    </row>
    <row r="1090" spans="2:81" ht="35.1" customHeight="1" x14ac:dyDescent="0.2">
      <c r="B1090" s="187"/>
      <c r="C1090" s="188"/>
      <c r="D1090" s="189"/>
      <c r="E1090" s="186"/>
      <c r="F1090" s="182"/>
      <c r="G1090" s="184"/>
      <c r="K1090" s="80" t="str">
        <f>IF(O1090="","",COUNT(O$3:O1090))</f>
        <v/>
      </c>
      <c r="L1090" s="80" t="str">
        <f>IF(B1090&lt;&gt;"",B1090,IF(OR(COUNTA($G$3:$G1090)&lt;COUNTA($G$3:$G$1048576),$G1090&lt;&gt;""),L1089,""))</f>
        <v/>
      </c>
      <c r="M1090" s="80" t="str">
        <f>IF(C1090&lt;&gt;"",C1090,IF(OR(COUNTA($G$3:$G1090)&lt;COUNTA($G$3:$G$1048576),$G1090&lt;&gt;""),M1089,""))</f>
        <v/>
      </c>
      <c r="N1090" s="80" t="str">
        <f>IF(D1090&lt;&gt;"",D1090,IF(OR(COUNTA($G$3:$G1090)&lt;COUNTA($G$3:$G$1048576),$G1090&lt;&gt;""),N1089,""))</f>
        <v/>
      </c>
      <c r="O1090" s="81" t="str">
        <f t="shared" si="597"/>
        <v/>
      </c>
      <c r="P1090" s="90" t="str">
        <f>IFERROR(IF(O1090="",IF(COUNT(S$3:S$1048576)=COUNT(S$3:S1090),IF(S1090="","",INDEX(O$3:O1090,MATCH(MAX(K$3:K1090),K$3:K1090,0),0)),INDEX(O$3:O1090,MATCH(MAX(K$3:K1090),K$3:K1090,0),0)),O1090),"")</f>
        <v/>
      </c>
      <c r="Q1090" s="89" t="str">
        <f>IF(R1090="","",COUNT(R$3:R1090))</f>
        <v/>
      </c>
      <c r="R1090" s="80" t="str">
        <f t="shared" si="598"/>
        <v/>
      </c>
      <c r="S1090" s="91" t="str">
        <f>IFERROR(IF(COUNTA($E1090:$G1090)=0,"",IF(AND(R1090="",$O1090=INDEX(O$3:O1090,MATCH(MAX(Q$3:Q1090),Q$3:Q1090,0),0)),INDEX(R$3:R1090,MATCH(MAX(Q$3:Q1090),Q$3:Q1090,0),0),R1090)),"")</f>
        <v/>
      </c>
      <c r="T1090" s="80" t="str">
        <f>IF(U1090="","",COUNT(U$3:U1090))</f>
        <v/>
      </c>
      <c r="U1090" s="80" t="str">
        <f t="shared" si="589"/>
        <v/>
      </c>
      <c r="V1090" s="91" t="str">
        <f>IFERROR(IF(S1090="","",IF(U1090="",IF(AND(E1090="",F1090="",G1090&lt;&gt;"",$O1090=INDEX(O$3:O1090,MATCH(MAX(T$3:T1090),T$3:T1090,0),0)),INDEX(U$3:U1090,MATCH(MAX(T$3:T1090),T$3:T1090,0),0),IF(AND(S1090&lt;&gt;"",U1090=""),0,"")),U1090)),"")</f>
        <v/>
      </c>
      <c r="W1090" s="95" t="str">
        <f t="shared" si="590"/>
        <v/>
      </c>
      <c r="X1090" s="198" t="str">
        <f t="shared" si="599"/>
        <v/>
      </c>
      <c r="Y1090" s="92" t="str">
        <f t="shared" si="591"/>
        <v/>
      </c>
      <c r="Z1090" s="106" t="str">
        <f>IF(P1090="","",COUNTIF($N$3:$N1090,$N1090))</f>
        <v/>
      </c>
      <c r="AA1090" s="92" t="str">
        <f t="shared" si="600"/>
        <v/>
      </c>
      <c r="AB1090" s="92" t="str">
        <f t="shared" si="601"/>
        <v/>
      </c>
      <c r="AC1090" s="92" t="str">
        <f t="shared" si="596"/>
        <v/>
      </c>
      <c r="AD1090" s="92" t="str">
        <f t="shared" si="614"/>
        <v/>
      </c>
      <c r="AE1090" s="92" t="str">
        <f t="shared" si="614"/>
        <v/>
      </c>
      <c r="AF1090" s="92" t="str">
        <f t="shared" si="614"/>
        <v/>
      </c>
      <c r="AG1090" s="92" t="str">
        <f t="shared" si="614"/>
        <v/>
      </c>
      <c r="AH1090" s="92" t="str">
        <f t="shared" si="614"/>
        <v/>
      </c>
      <c r="AI1090" s="92" t="str">
        <f t="shared" si="614"/>
        <v/>
      </c>
      <c r="AJ1090" s="92" t="str">
        <f t="shared" si="614"/>
        <v/>
      </c>
      <c r="AK1090" s="92" t="str">
        <f t="shared" si="614"/>
        <v/>
      </c>
      <c r="AL1090" s="92" t="str">
        <f t="shared" si="614"/>
        <v/>
      </c>
      <c r="AN1090" s="35" t="str">
        <f t="shared" si="587"/>
        <v/>
      </c>
      <c r="AO1090" s="44" t="str">
        <f t="shared" si="592"/>
        <v/>
      </c>
      <c r="AP1090" s="41" t="str">
        <f>IF(AO1090="","",RANK(AO1090,AO$3:AO$1048576,1)+COUNTIF(AO$3:AO1090,AO1090)-1)</f>
        <v/>
      </c>
      <c r="AQ1090" s="1" t="str">
        <f t="shared" si="602"/>
        <v/>
      </c>
      <c r="AR1090" s="34" t="str">
        <f t="shared" si="603"/>
        <v/>
      </c>
      <c r="AS1090" s="39" t="str">
        <f t="shared" si="604"/>
        <v/>
      </c>
      <c r="AT1090" s="44" t="str">
        <f t="shared" si="588"/>
        <v/>
      </c>
      <c r="AU1090" s="41" t="str">
        <f>IF(AT1090="","",RANK(AT1090,AT$3:AT$1048576,1)+COUNTIF(AT$3:AT1090,AT1090)-1)</f>
        <v/>
      </c>
      <c r="AV1090" s="1" t="str">
        <f t="shared" si="605"/>
        <v/>
      </c>
      <c r="AW1090" s="34" t="str">
        <f t="shared" si="606"/>
        <v/>
      </c>
      <c r="AX1090" s="39" t="str">
        <f t="shared" si="607"/>
        <v/>
      </c>
      <c r="AY1090" s="44" t="str">
        <f t="shared" si="593"/>
        <v/>
      </c>
      <c r="AZ1090" s="41" t="str">
        <f>IF(AY1090="","",RANK(AY1090,AY$3:AY$1048576,1)+COUNTIF(AY$3:AY1090,AY1090)-1)</f>
        <v/>
      </c>
      <c r="BA1090" s="1" t="str">
        <f t="shared" si="608"/>
        <v/>
      </c>
      <c r="BB1090" s="34" t="str">
        <f t="shared" si="609"/>
        <v/>
      </c>
      <c r="BC1090" s="39" t="str">
        <f t="shared" si="610"/>
        <v/>
      </c>
      <c r="BD1090" s="44" t="str">
        <f t="shared" si="594"/>
        <v/>
      </c>
      <c r="BE1090" s="41" t="str">
        <f>IF(BD1090="","",RANK(BD1090,BD$3:BD$1048576,1)+COUNTIF(BD$3:BD1090,BD1090)-1)</f>
        <v/>
      </c>
      <c r="BF1090" s="1" t="str">
        <f t="shared" si="611"/>
        <v/>
      </c>
      <c r="BG1090" s="34" t="str">
        <f t="shared" si="612"/>
        <v/>
      </c>
      <c r="BH1090" s="39" t="str">
        <f t="shared" si="613"/>
        <v/>
      </c>
      <c r="BJ1090" s="3"/>
      <c r="BK1090" s="86"/>
      <c r="BL1090" s="86"/>
      <c r="BM1090" s="86"/>
      <c r="BN1090" s="86"/>
      <c r="BO1090" s="3"/>
      <c r="BP1090" s="86"/>
      <c r="BQ1090" s="86"/>
      <c r="BR1090" s="86"/>
      <c r="BS1090" s="86"/>
      <c r="BT1090" s="3"/>
      <c r="BU1090" s="86"/>
      <c r="BV1090" s="86"/>
      <c r="BW1090" s="86"/>
      <c r="BX1090" s="86"/>
      <c r="BY1090" s="3"/>
      <c r="BZ1090" s="86"/>
      <c r="CA1090" s="86"/>
      <c r="CB1090" s="86"/>
      <c r="CC1090" s="86"/>
    </row>
    <row r="1091" spans="2:81" ht="35.1" customHeight="1" x14ac:dyDescent="0.2">
      <c r="B1091" s="187"/>
      <c r="C1091" s="188"/>
      <c r="D1091" s="189"/>
      <c r="E1091" s="186"/>
      <c r="F1091" s="182"/>
      <c r="G1091" s="184"/>
      <c r="K1091" s="80" t="str">
        <f>IF(O1091="","",COUNT(O$3:O1091))</f>
        <v/>
      </c>
      <c r="L1091" s="80" t="str">
        <f>IF(B1091&lt;&gt;"",B1091,IF(OR(COUNTA($G$3:$G1091)&lt;COUNTA($G$3:$G$1048576),$G1091&lt;&gt;""),L1090,""))</f>
        <v/>
      </c>
      <c r="M1091" s="80" t="str">
        <f>IF(C1091&lt;&gt;"",C1091,IF(OR(COUNTA($G$3:$G1091)&lt;COUNTA($G$3:$G$1048576),$G1091&lt;&gt;""),M1090,""))</f>
        <v/>
      </c>
      <c r="N1091" s="80" t="str">
        <f>IF(D1091&lt;&gt;"",D1091,IF(OR(COUNTA($G$3:$G1091)&lt;COUNTA($G$3:$G$1048576),$G1091&lt;&gt;""),N1090,""))</f>
        <v/>
      </c>
      <c r="O1091" s="81" t="str">
        <f t="shared" si="597"/>
        <v/>
      </c>
      <c r="P1091" s="90" t="str">
        <f>IFERROR(IF(O1091="",IF(COUNT(S$3:S$1048576)=COUNT(S$3:S1091),IF(S1091="","",INDEX(O$3:O1091,MATCH(MAX(K$3:K1091),K$3:K1091,0),0)),INDEX(O$3:O1091,MATCH(MAX(K$3:K1091),K$3:K1091,0),0)),O1091),"")</f>
        <v/>
      </c>
      <c r="Q1091" s="89" t="str">
        <f>IF(R1091="","",COUNT(R$3:R1091))</f>
        <v/>
      </c>
      <c r="R1091" s="80" t="str">
        <f t="shared" si="598"/>
        <v/>
      </c>
      <c r="S1091" s="91" t="str">
        <f>IFERROR(IF(COUNTA($E1091:$G1091)=0,"",IF(AND(R1091="",$O1091=INDEX(O$3:O1091,MATCH(MAX(Q$3:Q1091),Q$3:Q1091,0),0)),INDEX(R$3:R1091,MATCH(MAX(Q$3:Q1091),Q$3:Q1091,0),0),R1091)),"")</f>
        <v/>
      </c>
      <c r="T1091" s="80" t="str">
        <f>IF(U1091="","",COUNT(U$3:U1091))</f>
        <v/>
      </c>
      <c r="U1091" s="80" t="str">
        <f t="shared" si="589"/>
        <v/>
      </c>
      <c r="V1091" s="91" t="str">
        <f>IFERROR(IF(S1091="","",IF(U1091="",IF(AND(E1091="",F1091="",G1091&lt;&gt;"",$O1091=INDEX(O$3:O1091,MATCH(MAX(T$3:T1091),T$3:T1091,0),0)),INDEX(U$3:U1091,MATCH(MAX(T$3:T1091),T$3:T1091,0),0),IF(AND(S1091&lt;&gt;"",U1091=""),0,"")),U1091)),"")</f>
        <v/>
      </c>
      <c r="W1091" s="95" t="str">
        <f t="shared" si="590"/>
        <v/>
      </c>
      <c r="X1091" s="198" t="str">
        <f t="shared" si="599"/>
        <v/>
      </c>
      <c r="Y1091" s="92" t="str">
        <f t="shared" si="591"/>
        <v/>
      </c>
      <c r="Z1091" s="106" t="str">
        <f>IF(P1091="","",COUNTIF($N$3:$N1091,$N1091))</f>
        <v/>
      </c>
      <c r="AA1091" s="92" t="str">
        <f t="shared" si="600"/>
        <v/>
      </c>
      <c r="AB1091" s="92" t="str">
        <f t="shared" si="601"/>
        <v/>
      </c>
      <c r="AC1091" s="92" t="str">
        <f t="shared" si="596"/>
        <v/>
      </c>
      <c r="AD1091" s="92" t="str">
        <f t="shared" si="614"/>
        <v/>
      </c>
      <c r="AE1091" s="92" t="str">
        <f t="shared" si="614"/>
        <v/>
      </c>
      <c r="AF1091" s="92" t="str">
        <f t="shared" si="614"/>
        <v/>
      </c>
      <c r="AG1091" s="92" t="str">
        <f t="shared" si="614"/>
        <v/>
      </c>
      <c r="AH1091" s="92" t="str">
        <f t="shared" si="614"/>
        <v/>
      </c>
      <c r="AI1091" s="92" t="str">
        <f t="shared" si="614"/>
        <v/>
      </c>
      <c r="AJ1091" s="92" t="str">
        <f t="shared" si="614"/>
        <v/>
      </c>
      <c r="AK1091" s="92" t="str">
        <f t="shared" si="614"/>
        <v/>
      </c>
      <c r="AL1091" s="92" t="str">
        <f t="shared" si="614"/>
        <v/>
      </c>
      <c r="AN1091" s="35" t="str">
        <f t="shared" ref="AN1091:AN1154" si="615">IF(OR($P1091="",COUNTIF($AO$2:$BH$2,$P1091)=0),"",$P1091)</f>
        <v/>
      </c>
      <c r="AO1091" s="44" t="str">
        <f t="shared" si="592"/>
        <v/>
      </c>
      <c r="AP1091" s="41" t="str">
        <f>IF(AO1091="","",RANK(AO1091,AO$3:AO$1048576,1)+COUNTIF(AO$3:AO1091,AO1091)-1)</f>
        <v/>
      </c>
      <c r="AQ1091" s="1" t="str">
        <f t="shared" si="602"/>
        <v/>
      </c>
      <c r="AR1091" s="34" t="str">
        <f t="shared" si="603"/>
        <v/>
      </c>
      <c r="AS1091" s="39" t="str">
        <f t="shared" si="604"/>
        <v/>
      </c>
      <c r="AT1091" s="44" t="str">
        <f t="shared" ref="AT1091:AT1154" si="616">IF(OR($AN1091="",$AN1091&lt;&gt;AT$2),"",$W1091)</f>
        <v/>
      </c>
      <c r="AU1091" s="41" t="str">
        <f>IF(AT1091="","",RANK(AT1091,AT$3:AT$1048576,1)+COUNTIF(AT$3:AT1091,AT1091)-1)</f>
        <v/>
      </c>
      <c r="AV1091" s="1" t="str">
        <f t="shared" si="605"/>
        <v/>
      </c>
      <c r="AW1091" s="34" t="str">
        <f t="shared" si="606"/>
        <v/>
      </c>
      <c r="AX1091" s="39" t="str">
        <f t="shared" si="607"/>
        <v/>
      </c>
      <c r="AY1091" s="44" t="str">
        <f t="shared" si="593"/>
        <v/>
      </c>
      <c r="AZ1091" s="41" t="str">
        <f>IF(AY1091="","",RANK(AY1091,AY$3:AY$1048576,1)+COUNTIF(AY$3:AY1091,AY1091)-1)</f>
        <v/>
      </c>
      <c r="BA1091" s="1" t="str">
        <f t="shared" si="608"/>
        <v/>
      </c>
      <c r="BB1091" s="34" t="str">
        <f t="shared" si="609"/>
        <v/>
      </c>
      <c r="BC1091" s="39" t="str">
        <f t="shared" si="610"/>
        <v/>
      </c>
      <c r="BD1091" s="44" t="str">
        <f t="shared" si="594"/>
        <v/>
      </c>
      <c r="BE1091" s="41" t="str">
        <f>IF(BD1091="","",RANK(BD1091,BD$3:BD$1048576,1)+COUNTIF(BD$3:BD1091,BD1091)-1)</f>
        <v/>
      </c>
      <c r="BF1091" s="1" t="str">
        <f t="shared" si="611"/>
        <v/>
      </c>
      <c r="BG1091" s="34" t="str">
        <f t="shared" si="612"/>
        <v/>
      </c>
      <c r="BH1091" s="39" t="str">
        <f t="shared" si="613"/>
        <v/>
      </c>
      <c r="BJ1091" s="3"/>
      <c r="BK1091" s="86"/>
      <c r="BL1091" s="86"/>
      <c r="BM1091" s="86"/>
      <c r="BN1091" s="86"/>
      <c r="BO1091" s="3"/>
      <c r="BP1091" s="86"/>
      <c r="BQ1091" s="86"/>
      <c r="BR1091" s="86"/>
      <c r="BS1091" s="86"/>
      <c r="BT1091" s="3"/>
      <c r="BU1091" s="86"/>
      <c r="BV1091" s="86"/>
      <c r="BW1091" s="86"/>
      <c r="BX1091" s="86"/>
      <c r="BY1091" s="3"/>
      <c r="BZ1091" s="86"/>
      <c r="CA1091" s="86"/>
      <c r="CB1091" s="86"/>
      <c r="CC1091" s="86"/>
    </row>
    <row r="1092" spans="2:81" ht="35.1" customHeight="1" x14ac:dyDescent="0.2">
      <c r="B1092" s="187"/>
      <c r="C1092" s="188"/>
      <c r="D1092" s="189"/>
      <c r="E1092" s="186"/>
      <c r="F1092" s="182"/>
      <c r="G1092" s="184"/>
      <c r="K1092" s="80" t="str">
        <f>IF(O1092="","",COUNT(O$3:O1092))</f>
        <v/>
      </c>
      <c r="L1092" s="80" t="str">
        <f>IF(B1092&lt;&gt;"",B1092,IF(OR(COUNTA($G$3:$G1092)&lt;COUNTA($G$3:$G$1048576),$G1092&lt;&gt;""),L1091,""))</f>
        <v/>
      </c>
      <c r="M1092" s="80" t="str">
        <f>IF(C1092&lt;&gt;"",C1092,IF(OR(COUNTA($G$3:$G1092)&lt;COUNTA($G$3:$G$1048576),$G1092&lt;&gt;""),M1091,""))</f>
        <v/>
      </c>
      <c r="N1092" s="80" t="str">
        <f>IF(D1092&lt;&gt;"",D1092,IF(OR(COUNTA($G$3:$G1092)&lt;COUNTA($G$3:$G$1048576),$G1092&lt;&gt;""),N1091,""))</f>
        <v/>
      </c>
      <c r="O1092" s="81" t="str">
        <f t="shared" si="597"/>
        <v/>
      </c>
      <c r="P1092" s="90" t="str">
        <f>IFERROR(IF(O1092="",IF(COUNT(S$3:S$1048576)=COUNT(S$3:S1092),IF(S1092="","",INDEX(O$3:O1092,MATCH(MAX(K$3:K1092),K$3:K1092,0),0)),INDEX(O$3:O1092,MATCH(MAX(K$3:K1092),K$3:K1092,0),0)),O1092),"")</f>
        <v/>
      </c>
      <c r="Q1092" s="89" t="str">
        <f>IF(R1092="","",COUNT(R$3:R1092))</f>
        <v/>
      </c>
      <c r="R1092" s="80" t="str">
        <f t="shared" si="598"/>
        <v/>
      </c>
      <c r="S1092" s="91" t="str">
        <f>IFERROR(IF(COUNTA($E1092:$G1092)=0,"",IF(AND(R1092="",$O1092=INDEX(O$3:O1092,MATCH(MAX(Q$3:Q1092),Q$3:Q1092,0),0)),INDEX(R$3:R1092,MATCH(MAX(Q$3:Q1092),Q$3:Q1092,0),0),R1092)),"")</f>
        <v/>
      </c>
      <c r="T1092" s="80" t="str">
        <f>IF(U1092="","",COUNT(U$3:U1092))</f>
        <v/>
      </c>
      <c r="U1092" s="80" t="str">
        <f t="shared" ref="U1092:U1155" si="617">IF(F1092="",IF(R1092="","",0),F1092)</f>
        <v/>
      </c>
      <c r="V1092" s="91" t="str">
        <f>IFERROR(IF(S1092="","",IF(U1092="",IF(AND(E1092="",F1092="",G1092&lt;&gt;"",$O1092=INDEX(O$3:O1092,MATCH(MAX(T$3:T1092),T$3:T1092,0),0)),INDEX(U$3:U1092,MATCH(MAX(T$3:T1092),T$3:T1092,0),0),IF(AND(S1092&lt;&gt;"",U1092=""),0,"")),U1092)),"")</f>
        <v/>
      </c>
      <c r="W1092" s="95" t="str">
        <f t="shared" ref="W1092:W1155" si="618">IF(AND(S1092="",V1092=""),"",TIME(S1092,IF(V1092="",0,V1092),0))</f>
        <v/>
      </c>
      <c r="X1092" s="198" t="str">
        <f t="shared" si="599"/>
        <v/>
      </c>
      <c r="Y1092" s="92" t="str">
        <f t="shared" ref="Y1092:Y1155" si="619">IF(G1092="","",G1092&amp;" "&amp;IF(OR($Q1092="",RIGHT($I$5,1)="無"),"",$S1092&amp;":"&amp;IF($V1092=0,"00",$V1092)))</f>
        <v/>
      </c>
      <c r="Z1092" s="106" t="str">
        <f>IF(P1092="","",COUNTIF($N$3:$N1092,$N1092))</f>
        <v/>
      </c>
      <c r="AA1092" s="92" t="str">
        <f t="shared" si="600"/>
        <v/>
      </c>
      <c r="AB1092" s="92" t="str">
        <f t="shared" si="601"/>
        <v/>
      </c>
      <c r="AC1092" s="92" t="str">
        <f t="shared" si="596"/>
        <v/>
      </c>
      <c r="AD1092" s="92" t="str">
        <f t="shared" si="614"/>
        <v/>
      </c>
      <c r="AE1092" s="92" t="str">
        <f t="shared" si="614"/>
        <v/>
      </c>
      <c r="AF1092" s="92" t="str">
        <f t="shared" si="614"/>
        <v/>
      </c>
      <c r="AG1092" s="92" t="str">
        <f t="shared" si="614"/>
        <v/>
      </c>
      <c r="AH1092" s="92" t="str">
        <f t="shared" si="614"/>
        <v/>
      </c>
      <c r="AI1092" s="92" t="str">
        <f t="shared" si="614"/>
        <v/>
      </c>
      <c r="AJ1092" s="92" t="str">
        <f t="shared" si="614"/>
        <v/>
      </c>
      <c r="AK1092" s="92" t="str">
        <f t="shared" si="614"/>
        <v/>
      </c>
      <c r="AL1092" s="92" t="str">
        <f t="shared" si="614"/>
        <v/>
      </c>
      <c r="AN1092" s="35" t="str">
        <f t="shared" si="615"/>
        <v/>
      </c>
      <c r="AO1092" s="44" t="str">
        <f t="shared" ref="AO1092:AO1155" si="620">IF(OR($AN1092="",$AN1092&lt;&gt;AO$2),"",$W1092)</f>
        <v/>
      </c>
      <c r="AP1092" s="41" t="str">
        <f>IF(AO1092="","",RANK(AO1092,AO$3:AO$1048576,1)+COUNTIF(AO$3:AO1092,AO1092)-1)</f>
        <v/>
      </c>
      <c r="AQ1092" s="1" t="str">
        <f t="shared" si="602"/>
        <v/>
      </c>
      <c r="AR1092" s="34" t="str">
        <f t="shared" si="603"/>
        <v/>
      </c>
      <c r="AS1092" s="39" t="str">
        <f t="shared" si="604"/>
        <v/>
      </c>
      <c r="AT1092" s="44" t="str">
        <f t="shared" si="616"/>
        <v/>
      </c>
      <c r="AU1092" s="41" t="str">
        <f>IF(AT1092="","",RANK(AT1092,AT$3:AT$1048576,1)+COUNTIF(AT$3:AT1092,AT1092)-1)</f>
        <v/>
      </c>
      <c r="AV1092" s="1" t="str">
        <f t="shared" si="605"/>
        <v/>
      </c>
      <c r="AW1092" s="34" t="str">
        <f t="shared" si="606"/>
        <v/>
      </c>
      <c r="AX1092" s="39" t="str">
        <f t="shared" si="607"/>
        <v/>
      </c>
      <c r="AY1092" s="44" t="str">
        <f t="shared" ref="AY1092:AY1155" si="621">IF(OR($AN1092="",$AN1092&lt;&gt;AY$2),"",$W1092)</f>
        <v/>
      </c>
      <c r="AZ1092" s="41" t="str">
        <f>IF(AY1092="","",RANK(AY1092,AY$3:AY$1048576,1)+COUNTIF(AY$3:AY1092,AY1092)-1)</f>
        <v/>
      </c>
      <c r="BA1092" s="1" t="str">
        <f t="shared" si="608"/>
        <v/>
      </c>
      <c r="BB1092" s="34" t="str">
        <f t="shared" si="609"/>
        <v/>
      </c>
      <c r="BC1092" s="39" t="str">
        <f t="shared" si="610"/>
        <v/>
      </c>
      <c r="BD1092" s="44" t="str">
        <f t="shared" ref="BD1092:BD1155" si="622">IF(OR($AN1092="",$AN1092&lt;&gt;BD$2),"",$W1092)</f>
        <v/>
      </c>
      <c r="BE1092" s="41" t="str">
        <f>IF(BD1092="","",RANK(BD1092,BD$3:BD$1048576,1)+COUNTIF(BD$3:BD1092,BD1092)-1)</f>
        <v/>
      </c>
      <c r="BF1092" s="1" t="str">
        <f t="shared" si="611"/>
        <v/>
      </c>
      <c r="BG1092" s="34" t="str">
        <f t="shared" si="612"/>
        <v/>
      </c>
      <c r="BH1092" s="39" t="str">
        <f t="shared" si="613"/>
        <v/>
      </c>
      <c r="BJ1092" s="3"/>
      <c r="BK1092" s="86"/>
      <c r="BL1092" s="86"/>
      <c r="BM1092" s="86"/>
      <c r="BN1092" s="86"/>
      <c r="BO1092" s="3"/>
      <c r="BP1092" s="86"/>
      <c r="BQ1092" s="86"/>
      <c r="BR1092" s="86"/>
      <c r="BS1092" s="86"/>
      <c r="BT1092" s="3"/>
      <c r="BU1092" s="86"/>
      <c r="BV1092" s="86"/>
      <c r="BW1092" s="86"/>
      <c r="BX1092" s="86"/>
      <c r="BY1092" s="3"/>
      <c r="BZ1092" s="86"/>
      <c r="CA1092" s="86"/>
      <c r="CB1092" s="86"/>
      <c r="CC1092" s="86"/>
    </row>
    <row r="1093" spans="2:81" ht="35.1" customHeight="1" x14ac:dyDescent="0.2">
      <c r="B1093" s="187"/>
      <c r="C1093" s="188"/>
      <c r="D1093" s="189"/>
      <c r="E1093" s="186"/>
      <c r="F1093" s="182"/>
      <c r="G1093" s="184"/>
      <c r="K1093" s="80" t="str">
        <f>IF(O1093="","",COUNT(O$3:O1093))</f>
        <v/>
      </c>
      <c r="L1093" s="80" t="str">
        <f>IF(B1093&lt;&gt;"",B1093,IF(OR(COUNTA($G$3:$G1093)&lt;COUNTA($G$3:$G$1048576),$G1093&lt;&gt;""),L1092,""))</f>
        <v/>
      </c>
      <c r="M1093" s="80" t="str">
        <f>IF(C1093&lt;&gt;"",C1093,IF(OR(COUNTA($G$3:$G1093)&lt;COUNTA($G$3:$G$1048576),$G1093&lt;&gt;""),M1092,""))</f>
        <v/>
      </c>
      <c r="N1093" s="80" t="str">
        <f>IF(D1093&lt;&gt;"",D1093,IF(OR(COUNTA($G$3:$G1093)&lt;COUNTA($G$3:$G$1048576),$G1093&lt;&gt;""),N1092,""))</f>
        <v/>
      </c>
      <c r="O1093" s="81" t="str">
        <f t="shared" si="597"/>
        <v/>
      </c>
      <c r="P1093" s="90" t="str">
        <f>IFERROR(IF(O1093="",IF(COUNT(S$3:S$1048576)=COUNT(S$3:S1093),IF(S1093="","",INDEX(O$3:O1093,MATCH(MAX(K$3:K1093),K$3:K1093,0),0)),INDEX(O$3:O1093,MATCH(MAX(K$3:K1093),K$3:K1093,0),0)),O1093),"")</f>
        <v/>
      </c>
      <c r="Q1093" s="89" t="str">
        <f>IF(R1093="","",COUNT(R$3:R1093))</f>
        <v/>
      </c>
      <c r="R1093" s="80" t="str">
        <f t="shared" si="598"/>
        <v/>
      </c>
      <c r="S1093" s="91" t="str">
        <f>IFERROR(IF(COUNTA($E1093:$G1093)=0,"",IF(AND(R1093="",$O1093=INDEX(O$3:O1093,MATCH(MAX(Q$3:Q1093),Q$3:Q1093,0),0)),INDEX(R$3:R1093,MATCH(MAX(Q$3:Q1093),Q$3:Q1093,0),0),R1093)),"")</f>
        <v/>
      </c>
      <c r="T1093" s="80" t="str">
        <f>IF(U1093="","",COUNT(U$3:U1093))</f>
        <v/>
      </c>
      <c r="U1093" s="80" t="str">
        <f t="shared" si="617"/>
        <v/>
      </c>
      <c r="V1093" s="91" t="str">
        <f>IFERROR(IF(S1093="","",IF(U1093="",IF(AND(E1093="",F1093="",G1093&lt;&gt;"",$O1093=INDEX(O$3:O1093,MATCH(MAX(T$3:T1093),T$3:T1093,0),0)),INDEX(U$3:U1093,MATCH(MAX(T$3:T1093),T$3:T1093,0),0),IF(AND(S1093&lt;&gt;"",U1093=""),0,"")),U1093)),"")</f>
        <v/>
      </c>
      <c r="W1093" s="95" t="str">
        <f t="shared" si="618"/>
        <v/>
      </c>
      <c r="X1093" s="198" t="str">
        <f t="shared" si="599"/>
        <v/>
      </c>
      <c r="Y1093" s="92" t="str">
        <f t="shared" si="619"/>
        <v/>
      </c>
      <c r="Z1093" s="106" t="str">
        <f>IF(P1093="","",COUNTIF($N$3:$N1093,$N1093))</f>
        <v/>
      </c>
      <c r="AA1093" s="92" t="str">
        <f t="shared" si="600"/>
        <v/>
      </c>
      <c r="AB1093" s="92" t="str">
        <f t="shared" si="601"/>
        <v/>
      </c>
      <c r="AC1093" s="92" t="str">
        <f t="shared" si="596"/>
        <v/>
      </c>
      <c r="AD1093" s="92" t="str">
        <f t="shared" si="614"/>
        <v/>
      </c>
      <c r="AE1093" s="92" t="str">
        <f t="shared" ref="AD1093:AL1121" si="623">IFERROR(IF(AND($Z1093=1,AE$2&lt;&gt;"",""&amp;INDEX($Y$3:$Y$1048576,MATCH($P1093&amp;"@"&amp;AE$2,$AA$3:$AA$1048576,0),0)&lt;&gt;""),AE$1&amp;""&amp;INDEX($Y$3:$Y$1048576,MATCH($P1093&amp;"@"&amp;AE$2,$AA$3:$AA$1048576,0),0),""),"")</f>
        <v/>
      </c>
      <c r="AF1093" s="92" t="str">
        <f t="shared" si="623"/>
        <v/>
      </c>
      <c r="AG1093" s="92" t="str">
        <f t="shared" si="623"/>
        <v/>
      </c>
      <c r="AH1093" s="92" t="str">
        <f t="shared" si="623"/>
        <v/>
      </c>
      <c r="AI1093" s="92" t="str">
        <f t="shared" si="623"/>
        <v/>
      </c>
      <c r="AJ1093" s="92" t="str">
        <f t="shared" si="623"/>
        <v/>
      </c>
      <c r="AK1093" s="92" t="str">
        <f t="shared" si="623"/>
        <v/>
      </c>
      <c r="AL1093" s="92" t="str">
        <f t="shared" si="623"/>
        <v/>
      </c>
      <c r="AN1093" s="35" t="str">
        <f t="shared" si="615"/>
        <v/>
      </c>
      <c r="AO1093" s="44" t="str">
        <f t="shared" si="620"/>
        <v/>
      </c>
      <c r="AP1093" s="41" t="str">
        <f>IF(AO1093="","",RANK(AO1093,AO$3:AO$1048576,1)+COUNTIF(AO$3:AO1093,AO1093)-1)</f>
        <v/>
      </c>
      <c r="AQ1093" s="1" t="str">
        <f t="shared" si="602"/>
        <v/>
      </c>
      <c r="AR1093" s="34" t="str">
        <f t="shared" si="603"/>
        <v/>
      </c>
      <c r="AS1093" s="39" t="str">
        <f t="shared" si="604"/>
        <v/>
      </c>
      <c r="AT1093" s="44" t="str">
        <f t="shared" si="616"/>
        <v/>
      </c>
      <c r="AU1093" s="41" t="str">
        <f>IF(AT1093="","",RANK(AT1093,AT$3:AT$1048576,1)+COUNTIF(AT$3:AT1093,AT1093)-1)</f>
        <v/>
      </c>
      <c r="AV1093" s="1" t="str">
        <f t="shared" si="605"/>
        <v/>
      </c>
      <c r="AW1093" s="34" t="str">
        <f t="shared" si="606"/>
        <v/>
      </c>
      <c r="AX1093" s="39" t="str">
        <f t="shared" si="607"/>
        <v/>
      </c>
      <c r="AY1093" s="44" t="str">
        <f t="shared" si="621"/>
        <v/>
      </c>
      <c r="AZ1093" s="41" t="str">
        <f>IF(AY1093="","",RANK(AY1093,AY$3:AY$1048576,1)+COUNTIF(AY$3:AY1093,AY1093)-1)</f>
        <v/>
      </c>
      <c r="BA1093" s="1" t="str">
        <f t="shared" si="608"/>
        <v/>
      </c>
      <c r="BB1093" s="34" t="str">
        <f t="shared" si="609"/>
        <v/>
      </c>
      <c r="BC1093" s="39" t="str">
        <f t="shared" si="610"/>
        <v/>
      </c>
      <c r="BD1093" s="44" t="str">
        <f t="shared" si="622"/>
        <v/>
      </c>
      <c r="BE1093" s="41" t="str">
        <f>IF(BD1093="","",RANK(BD1093,BD$3:BD$1048576,1)+COUNTIF(BD$3:BD1093,BD1093)-1)</f>
        <v/>
      </c>
      <c r="BF1093" s="1" t="str">
        <f t="shared" si="611"/>
        <v/>
      </c>
      <c r="BG1093" s="34" t="str">
        <f t="shared" si="612"/>
        <v/>
      </c>
      <c r="BH1093" s="39" t="str">
        <f t="shared" si="613"/>
        <v/>
      </c>
      <c r="BJ1093" s="3"/>
      <c r="BK1093" s="86"/>
      <c r="BL1093" s="86"/>
      <c r="BM1093" s="86"/>
      <c r="BN1093" s="86"/>
      <c r="BO1093" s="3"/>
      <c r="BP1093" s="86"/>
      <c r="BQ1093" s="86"/>
      <c r="BR1093" s="86"/>
      <c r="BS1093" s="86"/>
      <c r="BT1093" s="3"/>
      <c r="BU1093" s="86"/>
      <c r="BV1093" s="86"/>
      <c r="BW1093" s="86"/>
      <c r="BX1093" s="86"/>
      <c r="BY1093" s="3"/>
      <c r="BZ1093" s="86"/>
      <c r="CA1093" s="86"/>
      <c r="CB1093" s="86"/>
      <c r="CC1093" s="86"/>
    </row>
    <row r="1094" spans="2:81" ht="35.1" customHeight="1" x14ac:dyDescent="0.2">
      <c r="B1094" s="187"/>
      <c r="C1094" s="188"/>
      <c r="D1094" s="189"/>
      <c r="E1094" s="186"/>
      <c r="F1094" s="182"/>
      <c r="G1094" s="184"/>
      <c r="K1094" s="80" t="str">
        <f>IF(O1094="","",COUNT(O$3:O1094))</f>
        <v/>
      </c>
      <c r="L1094" s="80" t="str">
        <f>IF(B1094&lt;&gt;"",B1094,IF(OR(COUNTA($G$3:$G1094)&lt;COUNTA($G$3:$G$1048576),$G1094&lt;&gt;""),L1093,""))</f>
        <v/>
      </c>
      <c r="M1094" s="80" t="str">
        <f>IF(C1094&lt;&gt;"",C1094,IF(OR(COUNTA($G$3:$G1094)&lt;COUNTA($G$3:$G$1048576),$G1094&lt;&gt;""),M1093,""))</f>
        <v/>
      </c>
      <c r="N1094" s="80" t="str">
        <f>IF(D1094&lt;&gt;"",D1094,IF(OR(COUNTA($G$3:$G1094)&lt;COUNTA($G$3:$G$1048576),$G1094&lt;&gt;""),N1093,""))</f>
        <v/>
      </c>
      <c r="O1094" s="81" t="str">
        <f t="shared" si="597"/>
        <v/>
      </c>
      <c r="P1094" s="90" t="str">
        <f>IFERROR(IF(O1094="",IF(COUNT(S$3:S$1048576)=COUNT(S$3:S1094),IF(S1094="","",INDEX(O$3:O1094,MATCH(MAX(K$3:K1094),K$3:K1094,0),0)),INDEX(O$3:O1094,MATCH(MAX(K$3:K1094),K$3:K1094,0),0)),O1094),"")</f>
        <v/>
      </c>
      <c r="Q1094" s="89" t="str">
        <f>IF(R1094="","",COUNT(R$3:R1094))</f>
        <v/>
      </c>
      <c r="R1094" s="80" t="str">
        <f t="shared" si="598"/>
        <v/>
      </c>
      <c r="S1094" s="91" t="str">
        <f>IFERROR(IF(COUNTA($E1094:$G1094)=0,"",IF(AND(R1094="",$O1094=INDEX(O$3:O1094,MATCH(MAX(Q$3:Q1094),Q$3:Q1094,0),0)),INDEX(R$3:R1094,MATCH(MAX(Q$3:Q1094),Q$3:Q1094,0),0),R1094)),"")</f>
        <v/>
      </c>
      <c r="T1094" s="80" t="str">
        <f>IF(U1094="","",COUNT(U$3:U1094))</f>
        <v/>
      </c>
      <c r="U1094" s="80" t="str">
        <f t="shared" si="617"/>
        <v/>
      </c>
      <c r="V1094" s="91" t="str">
        <f>IFERROR(IF(S1094="","",IF(U1094="",IF(AND(E1094="",F1094="",G1094&lt;&gt;"",$O1094=INDEX(O$3:O1094,MATCH(MAX(T$3:T1094),T$3:T1094,0),0)),INDEX(U$3:U1094,MATCH(MAX(T$3:T1094),T$3:T1094,0),0),IF(AND(S1094&lt;&gt;"",U1094=""),0,"")),U1094)),"")</f>
        <v/>
      </c>
      <c r="W1094" s="95" t="str">
        <f t="shared" si="618"/>
        <v/>
      </c>
      <c r="X1094" s="198" t="str">
        <f t="shared" si="599"/>
        <v/>
      </c>
      <c r="Y1094" s="92" t="str">
        <f t="shared" si="619"/>
        <v/>
      </c>
      <c r="Z1094" s="106" t="str">
        <f>IF(P1094="","",COUNTIF($N$3:$N1094,$N1094))</f>
        <v/>
      </c>
      <c r="AA1094" s="92" t="str">
        <f t="shared" si="600"/>
        <v/>
      </c>
      <c r="AB1094" s="92" t="str">
        <f t="shared" si="601"/>
        <v/>
      </c>
      <c r="AC1094" s="92" t="str">
        <f t="shared" si="596"/>
        <v/>
      </c>
      <c r="AD1094" s="92" t="str">
        <f t="shared" si="623"/>
        <v/>
      </c>
      <c r="AE1094" s="92" t="str">
        <f t="shared" si="623"/>
        <v/>
      </c>
      <c r="AF1094" s="92" t="str">
        <f t="shared" si="623"/>
        <v/>
      </c>
      <c r="AG1094" s="92" t="str">
        <f t="shared" si="623"/>
        <v/>
      </c>
      <c r="AH1094" s="92" t="str">
        <f t="shared" si="623"/>
        <v/>
      </c>
      <c r="AI1094" s="92" t="str">
        <f t="shared" si="623"/>
        <v/>
      </c>
      <c r="AJ1094" s="92" t="str">
        <f t="shared" si="623"/>
        <v/>
      </c>
      <c r="AK1094" s="92" t="str">
        <f t="shared" si="623"/>
        <v/>
      </c>
      <c r="AL1094" s="92" t="str">
        <f t="shared" si="623"/>
        <v/>
      </c>
      <c r="AN1094" s="35" t="str">
        <f t="shared" si="615"/>
        <v/>
      </c>
      <c r="AO1094" s="44" t="str">
        <f t="shared" si="620"/>
        <v/>
      </c>
      <c r="AP1094" s="41" t="str">
        <f>IF(AO1094="","",RANK(AO1094,AO$3:AO$1048576,1)+COUNTIF(AO$3:AO1094,AO1094)-1)</f>
        <v/>
      </c>
      <c r="AQ1094" s="1" t="str">
        <f t="shared" si="602"/>
        <v/>
      </c>
      <c r="AR1094" s="34" t="str">
        <f t="shared" si="603"/>
        <v/>
      </c>
      <c r="AS1094" s="39" t="str">
        <f t="shared" si="604"/>
        <v/>
      </c>
      <c r="AT1094" s="44" t="str">
        <f t="shared" si="616"/>
        <v/>
      </c>
      <c r="AU1094" s="41" t="str">
        <f>IF(AT1094="","",RANK(AT1094,AT$3:AT$1048576,1)+COUNTIF(AT$3:AT1094,AT1094)-1)</f>
        <v/>
      </c>
      <c r="AV1094" s="1" t="str">
        <f t="shared" si="605"/>
        <v/>
      </c>
      <c r="AW1094" s="34" t="str">
        <f t="shared" si="606"/>
        <v/>
      </c>
      <c r="AX1094" s="39" t="str">
        <f t="shared" si="607"/>
        <v/>
      </c>
      <c r="AY1094" s="44" t="str">
        <f t="shared" si="621"/>
        <v/>
      </c>
      <c r="AZ1094" s="41" t="str">
        <f>IF(AY1094="","",RANK(AY1094,AY$3:AY$1048576,1)+COUNTIF(AY$3:AY1094,AY1094)-1)</f>
        <v/>
      </c>
      <c r="BA1094" s="1" t="str">
        <f t="shared" si="608"/>
        <v/>
      </c>
      <c r="BB1094" s="34" t="str">
        <f t="shared" si="609"/>
        <v/>
      </c>
      <c r="BC1094" s="39" t="str">
        <f t="shared" si="610"/>
        <v/>
      </c>
      <c r="BD1094" s="44" t="str">
        <f t="shared" si="622"/>
        <v/>
      </c>
      <c r="BE1094" s="41" t="str">
        <f>IF(BD1094="","",RANK(BD1094,BD$3:BD$1048576,1)+COUNTIF(BD$3:BD1094,BD1094)-1)</f>
        <v/>
      </c>
      <c r="BF1094" s="1" t="str">
        <f t="shared" si="611"/>
        <v/>
      </c>
      <c r="BG1094" s="34" t="str">
        <f t="shared" si="612"/>
        <v/>
      </c>
      <c r="BH1094" s="39" t="str">
        <f t="shared" si="613"/>
        <v/>
      </c>
      <c r="BJ1094" s="3"/>
      <c r="BK1094" s="86"/>
      <c r="BL1094" s="86"/>
      <c r="BM1094" s="86"/>
      <c r="BN1094" s="86"/>
      <c r="BO1094" s="3"/>
      <c r="BP1094" s="86"/>
      <c r="BQ1094" s="86"/>
      <c r="BR1094" s="86"/>
      <c r="BS1094" s="86"/>
      <c r="BT1094" s="3"/>
      <c r="BU1094" s="86"/>
      <c r="BV1094" s="86"/>
      <c r="BW1094" s="86"/>
      <c r="BX1094" s="86"/>
      <c r="BY1094" s="3"/>
      <c r="BZ1094" s="86"/>
      <c r="CA1094" s="86"/>
      <c r="CB1094" s="86"/>
      <c r="CC1094" s="86"/>
    </row>
    <row r="1095" spans="2:81" ht="35.1" customHeight="1" x14ac:dyDescent="0.2">
      <c r="B1095" s="187"/>
      <c r="C1095" s="188"/>
      <c r="D1095" s="189"/>
      <c r="E1095" s="186"/>
      <c r="F1095" s="182"/>
      <c r="G1095" s="184"/>
      <c r="K1095" s="80" t="str">
        <f>IF(O1095="","",COUNT(O$3:O1095))</f>
        <v/>
      </c>
      <c r="L1095" s="80" t="str">
        <f>IF(B1095&lt;&gt;"",B1095,IF(OR(COUNTA($G$3:$G1095)&lt;COUNTA($G$3:$G$1048576),$G1095&lt;&gt;""),L1094,""))</f>
        <v/>
      </c>
      <c r="M1095" s="80" t="str">
        <f>IF(C1095&lt;&gt;"",C1095,IF(OR(COUNTA($G$3:$G1095)&lt;COUNTA($G$3:$G$1048576),$G1095&lt;&gt;""),M1094,""))</f>
        <v/>
      </c>
      <c r="N1095" s="80" t="str">
        <f>IF(D1095&lt;&gt;"",D1095,IF(OR(COUNTA($G$3:$G1095)&lt;COUNTA($G$3:$G$1048576),$G1095&lt;&gt;""),N1094,""))</f>
        <v/>
      </c>
      <c r="O1095" s="81" t="str">
        <f t="shared" si="597"/>
        <v/>
      </c>
      <c r="P1095" s="90" t="str">
        <f>IFERROR(IF(O1095="",IF(COUNT(S$3:S$1048576)=COUNT(S$3:S1095),IF(S1095="","",INDEX(O$3:O1095,MATCH(MAX(K$3:K1095),K$3:K1095,0),0)),INDEX(O$3:O1095,MATCH(MAX(K$3:K1095),K$3:K1095,0),0)),O1095),"")</f>
        <v/>
      </c>
      <c r="Q1095" s="89" t="str">
        <f>IF(R1095="","",COUNT(R$3:R1095))</f>
        <v/>
      </c>
      <c r="R1095" s="80" t="str">
        <f t="shared" si="598"/>
        <v/>
      </c>
      <c r="S1095" s="91" t="str">
        <f>IFERROR(IF(COUNTA($E1095:$G1095)=0,"",IF(AND(R1095="",$O1095=INDEX(O$3:O1095,MATCH(MAX(Q$3:Q1095),Q$3:Q1095,0),0)),INDEX(R$3:R1095,MATCH(MAX(Q$3:Q1095),Q$3:Q1095,0),0),R1095)),"")</f>
        <v/>
      </c>
      <c r="T1095" s="80" t="str">
        <f>IF(U1095="","",COUNT(U$3:U1095))</f>
        <v/>
      </c>
      <c r="U1095" s="80" t="str">
        <f t="shared" si="617"/>
        <v/>
      </c>
      <c r="V1095" s="91" t="str">
        <f>IFERROR(IF(S1095="","",IF(U1095="",IF(AND(E1095="",F1095="",G1095&lt;&gt;"",$O1095=INDEX(O$3:O1095,MATCH(MAX(T$3:T1095),T$3:T1095,0),0)),INDEX(U$3:U1095,MATCH(MAX(T$3:T1095),T$3:T1095,0),0),IF(AND(S1095&lt;&gt;"",U1095=""),0,"")),U1095)),"")</f>
        <v/>
      </c>
      <c r="W1095" s="95" t="str">
        <f t="shared" si="618"/>
        <v/>
      </c>
      <c r="X1095" s="198" t="str">
        <f t="shared" si="599"/>
        <v/>
      </c>
      <c r="Y1095" s="92" t="str">
        <f t="shared" si="619"/>
        <v/>
      </c>
      <c r="Z1095" s="106" t="str">
        <f>IF(P1095="","",COUNTIF($N$3:$N1095,$N1095))</f>
        <v/>
      </c>
      <c r="AA1095" s="92" t="str">
        <f t="shared" si="600"/>
        <v/>
      </c>
      <c r="AB1095" s="92" t="str">
        <f t="shared" si="601"/>
        <v/>
      </c>
      <c r="AC1095" s="92" t="str">
        <f t="shared" si="596"/>
        <v/>
      </c>
      <c r="AD1095" s="92" t="str">
        <f t="shared" si="623"/>
        <v/>
      </c>
      <c r="AE1095" s="92" t="str">
        <f t="shared" si="623"/>
        <v/>
      </c>
      <c r="AF1095" s="92" t="str">
        <f t="shared" si="623"/>
        <v/>
      </c>
      <c r="AG1095" s="92" t="str">
        <f t="shared" si="623"/>
        <v/>
      </c>
      <c r="AH1095" s="92" t="str">
        <f t="shared" si="623"/>
        <v/>
      </c>
      <c r="AI1095" s="92" t="str">
        <f t="shared" si="623"/>
        <v/>
      </c>
      <c r="AJ1095" s="92" t="str">
        <f t="shared" si="623"/>
        <v/>
      </c>
      <c r="AK1095" s="92" t="str">
        <f t="shared" si="623"/>
        <v/>
      </c>
      <c r="AL1095" s="92" t="str">
        <f t="shared" si="623"/>
        <v/>
      </c>
      <c r="AN1095" s="35" t="str">
        <f t="shared" si="615"/>
        <v/>
      </c>
      <c r="AO1095" s="44" t="str">
        <f t="shared" si="620"/>
        <v/>
      </c>
      <c r="AP1095" s="41" t="str">
        <f>IF(AO1095="","",RANK(AO1095,AO$3:AO$1048576,1)+COUNTIF(AO$3:AO1095,AO1095)-1)</f>
        <v/>
      </c>
      <c r="AQ1095" s="1" t="str">
        <f t="shared" si="602"/>
        <v/>
      </c>
      <c r="AR1095" s="34" t="str">
        <f t="shared" si="603"/>
        <v/>
      </c>
      <c r="AS1095" s="39" t="str">
        <f t="shared" si="604"/>
        <v/>
      </c>
      <c r="AT1095" s="44" t="str">
        <f t="shared" si="616"/>
        <v/>
      </c>
      <c r="AU1095" s="41" t="str">
        <f>IF(AT1095="","",RANK(AT1095,AT$3:AT$1048576,1)+COUNTIF(AT$3:AT1095,AT1095)-1)</f>
        <v/>
      </c>
      <c r="AV1095" s="1" t="str">
        <f t="shared" si="605"/>
        <v/>
      </c>
      <c r="AW1095" s="34" t="str">
        <f t="shared" si="606"/>
        <v/>
      </c>
      <c r="AX1095" s="39" t="str">
        <f t="shared" si="607"/>
        <v/>
      </c>
      <c r="AY1095" s="44" t="str">
        <f t="shared" si="621"/>
        <v/>
      </c>
      <c r="AZ1095" s="41" t="str">
        <f>IF(AY1095="","",RANK(AY1095,AY$3:AY$1048576,1)+COUNTIF(AY$3:AY1095,AY1095)-1)</f>
        <v/>
      </c>
      <c r="BA1095" s="1" t="str">
        <f t="shared" si="608"/>
        <v/>
      </c>
      <c r="BB1095" s="34" t="str">
        <f t="shared" si="609"/>
        <v/>
      </c>
      <c r="BC1095" s="39" t="str">
        <f t="shared" si="610"/>
        <v/>
      </c>
      <c r="BD1095" s="44" t="str">
        <f t="shared" si="622"/>
        <v/>
      </c>
      <c r="BE1095" s="41" t="str">
        <f>IF(BD1095="","",RANK(BD1095,BD$3:BD$1048576,1)+COUNTIF(BD$3:BD1095,BD1095)-1)</f>
        <v/>
      </c>
      <c r="BF1095" s="1" t="str">
        <f t="shared" si="611"/>
        <v/>
      </c>
      <c r="BG1095" s="34" t="str">
        <f t="shared" si="612"/>
        <v/>
      </c>
      <c r="BH1095" s="39" t="str">
        <f t="shared" si="613"/>
        <v/>
      </c>
      <c r="BJ1095" s="3"/>
      <c r="BK1095" s="86"/>
      <c r="BL1095" s="86"/>
      <c r="BM1095" s="86"/>
      <c r="BN1095" s="86"/>
      <c r="BO1095" s="3"/>
      <c r="BP1095" s="86"/>
      <c r="BQ1095" s="86"/>
      <c r="BR1095" s="86"/>
      <c r="BS1095" s="86"/>
      <c r="BT1095" s="3"/>
      <c r="BU1095" s="86"/>
      <c r="BV1095" s="86"/>
      <c r="BW1095" s="86"/>
      <c r="BX1095" s="86"/>
      <c r="BY1095" s="3"/>
      <c r="BZ1095" s="86"/>
      <c r="CA1095" s="86"/>
      <c r="CB1095" s="86"/>
      <c r="CC1095" s="86"/>
    </row>
    <row r="1096" spans="2:81" ht="35.1" customHeight="1" x14ac:dyDescent="0.2">
      <c r="B1096" s="187"/>
      <c r="C1096" s="188"/>
      <c r="D1096" s="189"/>
      <c r="E1096" s="186"/>
      <c r="F1096" s="182"/>
      <c r="G1096" s="184"/>
      <c r="K1096" s="80" t="str">
        <f>IF(O1096="","",COUNT(O$3:O1096))</f>
        <v/>
      </c>
      <c r="L1096" s="80" t="str">
        <f>IF(B1096&lt;&gt;"",B1096,IF(OR(COUNTA($G$3:$G1096)&lt;COUNTA($G$3:$G$1048576),$G1096&lt;&gt;""),L1095,""))</f>
        <v/>
      </c>
      <c r="M1096" s="80" t="str">
        <f>IF(C1096&lt;&gt;"",C1096,IF(OR(COUNTA($G$3:$G1096)&lt;COUNTA($G$3:$G$1048576),$G1096&lt;&gt;""),M1095,""))</f>
        <v/>
      </c>
      <c r="N1096" s="80" t="str">
        <f>IF(D1096&lt;&gt;"",D1096,IF(OR(COUNTA($G$3:$G1096)&lt;COUNTA($G$3:$G$1048576),$G1096&lt;&gt;""),N1095,""))</f>
        <v/>
      </c>
      <c r="O1096" s="81" t="str">
        <f t="shared" si="597"/>
        <v/>
      </c>
      <c r="P1096" s="90" t="str">
        <f>IFERROR(IF(O1096="",IF(COUNT(S$3:S$1048576)=COUNT(S$3:S1096),IF(S1096="","",INDEX(O$3:O1096,MATCH(MAX(K$3:K1096),K$3:K1096,0),0)),INDEX(O$3:O1096,MATCH(MAX(K$3:K1096),K$3:K1096,0),0)),O1096),"")</f>
        <v/>
      </c>
      <c r="Q1096" s="89" t="str">
        <f>IF(R1096="","",COUNT(R$3:R1096))</f>
        <v/>
      </c>
      <c r="R1096" s="80" t="str">
        <f t="shared" si="598"/>
        <v/>
      </c>
      <c r="S1096" s="91" t="str">
        <f>IFERROR(IF(COUNTA($E1096:$G1096)=0,"",IF(AND(R1096="",$O1096=INDEX(O$3:O1096,MATCH(MAX(Q$3:Q1096),Q$3:Q1096,0),0)),INDEX(R$3:R1096,MATCH(MAX(Q$3:Q1096),Q$3:Q1096,0),0),R1096)),"")</f>
        <v/>
      </c>
      <c r="T1096" s="80" t="str">
        <f>IF(U1096="","",COUNT(U$3:U1096))</f>
        <v/>
      </c>
      <c r="U1096" s="80" t="str">
        <f t="shared" si="617"/>
        <v/>
      </c>
      <c r="V1096" s="91" t="str">
        <f>IFERROR(IF(S1096="","",IF(U1096="",IF(AND(E1096="",F1096="",G1096&lt;&gt;"",$O1096=INDEX(O$3:O1096,MATCH(MAX(T$3:T1096),T$3:T1096,0),0)),INDEX(U$3:U1096,MATCH(MAX(T$3:T1096),T$3:T1096,0),0),IF(AND(S1096&lt;&gt;"",U1096=""),0,"")),U1096)),"")</f>
        <v/>
      </c>
      <c r="W1096" s="95" t="str">
        <f t="shared" si="618"/>
        <v/>
      </c>
      <c r="X1096" s="198" t="str">
        <f t="shared" si="599"/>
        <v/>
      </c>
      <c r="Y1096" s="92" t="str">
        <f t="shared" si="619"/>
        <v/>
      </c>
      <c r="Z1096" s="106" t="str">
        <f>IF(P1096="","",COUNTIF($N$3:$N1096,$N1096))</f>
        <v/>
      </c>
      <c r="AA1096" s="92" t="str">
        <f t="shared" si="600"/>
        <v/>
      </c>
      <c r="AB1096" s="92" t="str">
        <f t="shared" si="601"/>
        <v/>
      </c>
      <c r="AC1096" s="92" t="str">
        <f t="shared" si="596"/>
        <v/>
      </c>
      <c r="AD1096" s="92" t="str">
        <f t="shared" si="623"/>
        <v/>
      </c>
      <c r="AE1096" s="92" t="str">
        <f t="shared" si="623"/>
        <v/>
      </c>
      <c r="AF1096" s="92" t="str">
        <f t="shared" si="623"/>
        <v/>
      </c>
      <c r="AG1096" s="92" t="str">
        <f t="shared" si="623"/>
        <v/>
      </c>
      <c r="AH1096" s="92" t="str">
        <f t="shared" si="623"/>
        <v/>
      </c>
      <c r="AI1096" s="92" t="str">
        <f t="shared" si="623"/>
        <v/>
      </c>
      <c r="AJ1096" s="92" t="str">
        <f t="shared" si="623"/>
        <v/>
      </c>
      <c r="AK1096" s="92" t="str">
        <f t="shared" si="623"/>
        <v/>
      </c>
      <c r="AL1096" s="92" t="str">
        <f t="shared" si="623"/>
        <v/>
      </c>
      <c r="AN1096" s="35" t="str">
        <f t="shared" si="615"/>
        <v/>
      </c>
      <c r="AO1096" s="44" t="str">
        <f t="shared" si="620"/>
        <v/>
      </c>
      <c r="AP1096" s="41" t="str">
        <f>IF(AO1096="","",RANK(AO1096,AO$3:AO$1048576,1)+COUNTIF(AO$3:AO1096,AO1096)-1)</f>
        <v/>
      </c>
      <c r="AQ1096" s="1" t="str">
        <f t="shared" si="602"/>
        <v/>
      </c>
      <c r="AR1096" s="34" t="str">
        <f t="shared" si="603"/>
        <v/>
      </c>
      <c r="AS1096" s="39" t="str">
        <f t="shared" si="604"/>
        <v/>
      </c>
      <c r="AT1096" s="44" t="str">
        <f t="shared" si="616"/>
        <v/>
      </c>
      <c r="AU1096" s="41" t="str">
        <f>IF(AT1096="","",RANK(AT1096,AT$3:AT$1048576,1)+COUNTIF(AT$3:AT1096,AT1096)-1)</f>
        <v/>
      </c>
      <c r="AV1096" s="1" t="str">
        <f t="shared" si="605"/>
        <v/>
      </c>
      <c r="AW1096" s="34" t="str">
        <f t="shared" si="606"/>
        <v/>
      </c>
      <c r="AX1096" s="39" t="str">
        <f t="shared" si="607"/>
        <v/>
      </c>
      <c r="AY1096" s="44" t="str">
        <f t="shared" si="621"/>
        <v/>
      </c>
      <c r="AZ1096" s="41" t="str">
        <f>IF(AY1096="","",RANK(AY1096,AY$3:AY$1048576,1)+COUNTIF(AY$3:AY1096,AY1096)-1)</f>
        <v/>
      </c>
      <c r="BA1096" s="1" t="str">
        <f t="shared" si="608"/>
        <v/>
      </c>
      <c r="BB1096" s="34" t="str">
        <f t="shared" si="609"/>
        <v/>
      </c>
      <c r="BC1096" s="39" t="str">
        <f t="shared" si="610"/>
        <v/>
      </c>
      <c r="BD1096" s="44" t="str">
        <f t="shared" si="622"/>
        <v/>
      </c>
      <c r="BE1096" s="41" t="str">
        <f>IF(BD1096="","",RANK(BD1096,BD$3:BD$1048576,1)+COUNTIF(BD$3:BD1096,BD1096)-1)</f>
        <v/>
      </c>
      <c r="BF1096" s="1" t="str">
        <f t="shared" si="611"/>
        <v/>
      </c>
      <c r="BG1096" s="34" t="str">
        <f t="shared" si="612"/>
        <v/>
      </c>
      <c r="BH1096" s="39" t="str">
        <f t="shared" si="613"/>
        <v/>
      </c>
      <c r="BJ1096" s="3"/>
      <c r="BK1096" s="86"/>
      <c r="BL1096" s="86"/>
      <c r="BM1096" s="86"/>
      <c r="BN1096" s="86"/>
      <c r="BO1096" s="3"/>
      <c r="BP1096" s="86"/>
      <c r="BQ1096" s="86"/>
      <c r="BR1096" s="86"/>
      <c r="BS1096" s="86"/>
      <c r="BT1096" s="3"/>
      <c r="BU1096" s="86"/>
      <c r="BV1096" s="86"/>
      <c r="BW1096" s="86"/>
      <c r="BX1096" s="86"/>
      <c r="BY1096" s="3"/>
      <c r="BZ1096" s="86"/>
      <c r="CA1096" s="86"/>
      <c r="CB1096" s="86"/>
      <c r="CC1096" s="86"/>
    </row>
    <row r="1097" spans="2:81" ht="35.1" customHeight="1" x14ac:dyDescent="0.2">
      <c r="B1097" s="187"/>
      <c r="C1097" s="188"/>
      <c r="D1097" s="189"/>
      <c r="E1097" s="186"/>
      <c r="F1097" s="182"/>
      <c r="G1097" s="184"/>
      <c r="K1097" s="80" t="str">
        <f>IF(O1097="","",COUNT(O$3:O1097))</f>
        <v/>
      </c>
      <c r="L1097" s="80" t="str">
        <f>IF(B1097&lt;&gt;"",B1097,IF(OR(COUNTA($G$3:$G1097)&lt;COUNTA($G$3:$G$1048576),$G1097&lt;&gt;""),L1096,""))</f>
        <v/>
      </c>
      <c r="M1097" s="80" t="str">
        <f>IF(C1097&lt;&gt;"",C1097,IF(OR(COUNTA($G$3:$G1097)&lt;COUNTA($G$3:$G$1048576),$G1097&lt;&gt;""),M1096,""))</f>
        <v/>
      </c>
      <c r="N1097" s="80" t="str">
        <f>IF(D1097&lt;&gt;"",D1097,IF(OR(COUNTA($G$3:$G1097)&lt;COUNTA($G$3:$G$1048576),$G1097&lt;&gt;""),N1096,""))</f>
        <v/>
      </c>
      <c r="O1097" s="81" t="str">
        <f t="shared" si="597"/>
        <v/>
      </c>
      <c r="P1097" s="90" t="str">
        <f>IFERROR(IF(O1097="",IF(COUNT(S$3:S$1048576)=COUNT(S$3:S1097),IF(S1097="","",INDEX(O$3:O1097,MATCH(MAX(K$3:K1097),K$3:K1097,0),0)),INDEX(O$3:O1097,MATCH(MAX(K$3:K1097),K$3:K1097,0),0)),O1097),"")</f>
        <v/>
      </c>
      <c r="Q1097" s="89" t="str">
        <f>IF(R1097="","",COUNT(R$3:R1097))</f>
        <v/>
      </c>
      <c r="R1097" s="80" t="str">
        <f t="shared" si="598"/>
        <v/>
      </c>
      <c r="S1097" s="91" t="str">
        <f>IFERROR(IF(COUNTA($E1097:$G1097)=0,"",IF(AND(R1097="",$O1097=INDEX(O$3:O1097,MATCH(MAX(Q$3:Q1097),Q$3:Q1097,0),0)),INDEX(R$3:R1097,MATCH(MAX(Q$3:Q1097),Q$3:Q1097,0),0),R1097)),"")</f>
        <v/>
      </c>
      <c r="T1097" s="80" t="str">
        <f>IF(U1097="","",COUNT(U$3:U1097))</f>
        <v/>
      </c>
      <c r="U1097" s="80" t="str">
        <f t="shared" si="617"/>
        <v/>
      </c>
      <c r="V1097" s="91" t="str">
        <f>IFERROR(IF(S1097="","",IF(U1097="",IF(AND(E1097="",F1097="",G1097&lt;&gt;"",$O1097=INDEX(O$3:O1097,MATCH(MAX(T$3:T1097),T$3:T1097,0),0)),INDEX(U$3:U1097,MATCH(MAX(T$3:T1097),T$3:T1097,0),0),IF(AND(S1097&lt;&gt;"",U1097=""),0,"")),U1097)),"")</f>
        <v/>
      </c>
      <c r="W1097" s="95" t="str">
        <f t="shared" si="618"/>
        <v/>
      </c>
      <c r="X1097" s="198" t="str">
        <f t="shared" si="599"/>
        <v/>
      </c>
      <c r="Y1097" s="92" t="str">
        <f t="shared" si="619"/>
        <v/>
      </c>
      <c r="Z1097" s="106" t="str">
        <f>IF(P1097="","",COUNTIF($N$3:$N1097,$N1097))</f>
        <v/>
      </c>
      <c r="AA1097" s="92" t="str">
        <f t="shared" si="600"/>
        <v/>
      </c>
      <c r="AB1097" s="92" t="str">
        <f t="shared" si="601"/>
        <v/>
      </c>
      <c r="AC1097" s="92" t="str">
        <f t="shared" si="596"/>
        <v/>
      </c>
      <c r="AD1097" s="92" t="str">
        <f t="shared" si="623"/>
        <v/>
      </c>
      <c r="AE1097" s="92" t="str">
        <f t="shared" si="623"/>
        <v/>
      </c>
      <c r="AF1097" s="92" t="str">
        <f t="shared" si="623"/>
        <v/>
      </c>
      <c r="AG1097" s="92" t="str">
        <f t="shared" si="623"/>
        <v/>
      </c>
      <c r="AH1097" s="92" t="str">
        <f t="shared" si="623"/>
        <v/>
      </c>
      <c r="AI1097" s="92" t="str">
        <f t="shared" si="623"/>
        <v/>
      </c>
      <c r="AJ1097" s="92" t="str">
        <f t="shared" si="623"/>
        <v/>
      </c>
      <c r="AK1097" s="92" t="str">
        <f t="shared" si="623"/>
        <v/>
      </c>
      <c r="AL1097" s="92" t="str">
        <f t="shared" si="623"/>
        <v/>
      </c>
      <c r="AN1097" s="35" t="str">
        <f t="shared" si="615"/>
        <v/>
      </c>
      <c r="AO1097" s="44" t="str">
        <f t="shared" si="620"/>
        <v/>
      </c>
      <c r="AP1097" s="41" t="str">
        <f>IF(AO1097="","",RANK(AO1097,AO$3:AO$1048576,1)+COUNTIF(AO$3:AO1097,AO1097)-1)</f>
        <v/>
      </c>
      <c r="AQ1097" s="1" t="str">
        <f t="shared" si="602"/>
        <v/>
      </c>
      <c r="AR1097" s="34" t="str">
        <f t="shared" si="603"/>
        <v/>
      </c>
      <c r="AS1097" s="39" t="str">
        <f t="shared" si="604"/>
        <v/>
      </c>
      <c r="AT1097" s="44" t="str">
        <f t="shared" si="616"/>
        <v/>
      </c>
      <c r="AU1097" s="41" t="str">
        <f>IF(AT1097="","",RANK(AT1097,AT$3:AT$1048576,1)+COUNTIF(AT$3:AT1097,AT1097)-1)</f>
        <v/>
      </c>
      <c r="AV1097" s="1" t="str">
        <f t="shared" si="605"/>
        <v/>
      </c>
      <c r="AW1097" s="34" t="str">
        <f t="shared" si="606"/>
        <v/>
      </c>
      <c r="AX1097" s="39" t="str">
        <f t="shared" si="607"/>
        <v/>
      </c>
      <c r="AY1097" s="44" t="str">
        <f t="shared" si="621"/>
        <v/>
      </c>
      <c r="AZ1097" s="41" t="str">
        <f>IF(AY1097="","",RANK(AY1097,AY$3:AY$1048576,1)+COUNTIF(AY$3:AY1097,AY1097)-1)</f>
        <v/>
      </c>
      <c r="BA1097" s="1" t="str">
        <f t="shared" si="608"/>
        <v/>
      </c>
      <c r="BB1097" s="34" t="str">
        <f t="shared" si="609"/>
        <v/>
      </c>
      <c r="BC1097" s="39" t="str">
        <f t="shared" si="610"/>
        <v/>
      </c>
      <c r="BD1097" s="44" t="str">
        <f t="shared" si="622"/>
        <v/>
      </c>
      <c r="BE1097" s="41" t="str">
        <f>IF(BD1097="","",RANK(BD1097,BD$3:BD$1048576,1)+COUNTIF(BD$3:BD1097,BD1097)-1)</f>
        <v/>
      </c>
      <c r="BF1097" s="1" t="str">
        <f t="shared" si="611"/>
        <v/>
      </c>
      <c r="BG1097" s="34" t="str">
        <f t="shared" si="612"/>
        <v/>
      </c>
      <c r="BH1097" s="39" t="str">
        <f t="shared" si="613"/>
        <v/>
      </c>
      <c r="BJ1097" s="3"/>
      <c r="BK1097" s="86"/>
      <c r="BL1097" s="86"/>
      <c r="BM1097" s="86"/>
      <c r="BN1097" s="86"/>
      <c r="BO1097" s="3"/>
      <c r="BP1097" s="86"/>
      <c r="BQ1097" s="86"/>
      <c r="BR1097" s="86"/>
      <c r="BS1097" s="86"/>
      <c r="BT1097" s="3"/>
      <c r="BU1097" s="86"/>
      <c r="BV1097" s="86"/>
      <c r="BW1097" s="86"/>
      <c r="BX1097" s="86"/>
      <c r="BY1097" s="3"/>
      <c r="BZ1097" s="86"/>
      <c r="CA1097" s="86"/>
      <c r="CB1097" s="86"/>
      <c r="CC1097" s="86"/>
    </row>
    <row r="1098" spans="2:81" ht="35.1" customHeight="1" x14ac:dyDescent="0.2">
      <c r="B1098" s="187"/>
      <c r="C1098" s="188"/>
      <c r="D1098" s="189"/>
      <c r="E1098" s="186"/>
      <c r="F1098" s="182"/>
      <c r="G1098" s="184"/>
      <c r="K1098" s="80" t="str">
        <f>IF(O1098="","",COUNT(O$3:O1098))</f>
        <v/>
      </c>
      <c r="L1098" s="80" t="str">
        <f>IF(B1098&lt;&gt;"",B1098,IF(OR(COUNTA($G$3:$G1098)&lt;COUNTA($G$3:$G$1048576),$G1098&lt;&gt;""),L1097,""))</f>
        <v/>
      </c>
      <c r="M1098" s="80" t="str">
        <f>IF(C1098&lt;&gt;"",C1098,IF(OR(COUNTA($G$3:$G1098)&lt;COUNTA($G$3:$G$1048576),$G1098&lt;&gt;""),M1097,""))</f>
        <v/>
      </c>
      <c r="N1098" s="80" t="str">
        <f>IF(D1098&lt;&gt;"",D1098,IF(OR(COUNTA($G$3:$G1098)&lt;COUNTA($G$3:$G$1048576),$G1098&lt;&gt;""),N1097,""))</f>
        <v/>
      </c>
      <c r="O1098" s="81" t="str">
        <f t="shared" si="597"/>
        <v/>
      </c>
      <c r="P1098" s="90" t="str">
        <f>IFERROR(IF(O1098="",IF(COUNT(S$3:S$1048576)=COUNT(S$3:S1098),IF(S1098="","",INDEX(O$3:O1098,MATCH(MAX(K$3:K1098),K$3:K1098,0),0)),INDEX(O$3:O1098,MATCH(MAX(K$3:K1098),K$3:K1098,0),0)),O1098),"")</f>
        <v/>
      </c>
      <c r="Q1098" s="89" t="str">
        <f>IF(R1098="","",COUNT(R$3:R1098))</f>
        <v/>
      </c>
      <c r="R1098" s="80" t="str">
        <f t="shared" si="598"/>
        <v/>
      </c>
      <c r="S1098" s="91" t="str">
        <f>IFERROR(IF(COUNTA($E1098:$G1098)=0,"",IF(AND(R1098="",$O1098=INDEX(O$3:O1098,MATCH(MAX(Q$3:Q1098),Q$3:Q1098,0),0)),INDEX(R$3:R1098,MATCH(MAX(Q$3:Q1098),Q$3:Q1098,0),0),R1098)),"")</f>
        <v/>
      </c>
      <c r="T1098" s="80" t="str">
        <f>IF(U1098="","",COUNT(U$3:U1098))</f>
        <v/>
      </c>
      <c r="U1098" s="80" t="str">
        <f t="shared" si="617"/>
        <v/>
      </c>
      <c r="V1098" s="91" t="str">
        <f>IFERROR(IF(S1098="","",IF(U1098="",IF(AND(E1098="",F1098="",G1098&lt;&gt;"",$O1098=INDEX(O$3:O1098,MATCH(MAX(T$3:T1098),T$3:T1098,0),0)),INDEX(U$3:U1098,MATCH(MAX(T$3:T1098),T$3:T1098,0),0),IF(AND(S1098&lt;&gt;"",U1098=""),0,"")),U1098)),"")</f>
        <v/>
      </c>
      <c r="W1098" s="95" t="str">
        <f t="shared" si="618"/>
        <v/>
      </c>
      <c r="X1098" s="198" t="str">
        <f t="shared" si="599"/>
        <v/>
      </c>
      <c r="Y1098" s="92" t="str">
        <f t="shared" si="619"/>
        <v/>
      </c>
      <c r="Z1098" s="106" t="str">
        <f>IF(P1098="","",COUNTIF($N$3:$N1098,$N1098))</f>
        <v/>
      </c>
      <c r="AA1098" s="92" t="str">
        <f t="shared" si="600"/>
        <v/>
      </c>
      <c r="AB1098" s="92" t="str">
        <f t="shared" si="601"/>
        <v/>
      </c>
      <c r="AC1098" s="92" t="str">
        <f t="shared" si="596"/>
        <v/>
      </c>
      <c r="AD1098" s="92" t="str">
        <f t="shared" si="623"/>
        <v/>
      </c>
      <c r="AE1098" s="92" t="str">
        <f t="shared" si="623"/>
        <v/>
      </c>
      <c r="AF1098" s="92" t="str">
        <f t="shared" si="623"/>
        <v/>
      </c>
      <c r="AG1098" s="92" t="str">
        <f t="shared" si="623"/>
        <v/>
      </c>
      <c r="AH1098" s="92" t="str">
        <f t="shared" si="623"/>
        <v/>
      </c>
      <c r="AI1098" s="92" t="str">
        <f t="shared" si="623"/>
        <v/>
      </c>
      <c r="AJ1098" s="92" t="str">
        <f t="shared" si="623"/>
        <v/>
      </c>
      <c r="AK1098" s="92" t="str">
        <f t="shared" si="623"/>
        <v/>
      </c>
      <c r="AL1098" s="92" t="str">
        <f t="shared" si="623"/>
        <v/>
      </c>
      <c r="AN1098" s="35" t="str">
        <f t="shared" si="615"/>
        <v/>
      </c>
      <c r="AO1098" s="44" t="str">
        <f t="shared" si="620"/>
        <v/>
      </c>
      <c r="AP1098" s="41" t="str">
        <f>IF(AO1098="","",RANK(AO1098,AO$3:AO$1048576,1)+COUNTIF(AO$3:AO1098,AO1098)-1)</f>
        <v/>
      </c>
      <c r="AQ1098" s="1" t="str">
        <f t="shared" si="602"/>
        <v/>
      </c>
      <c r="AR1098" s="34" t="str">
        <f t="shared" si="603"/>
        <v/>
      </c>
      <c r="AS1098" s="39" t="str">
        <f t="shared" si="604"/>
        <v/>
      </c>
      <c r="AT1098" s="44" t="str">
        <f t="shared" si="616"/>
        <v/>
      </c>
      <c r="AU1098" s="41" t="str">
        <f>IF(AT1098="","",RANK(AT1098,AT$3:AT$1048576,1)+COUNTIF(AT$3:AT1098,AT1098)-1)</f>
        <v/>
      </c>
      <c r="AV1098" s="1" t="str">
        <f t="shared" si="605"/>
        <v/>
      </c>
      <c r="AW1098" s="34" t="str">
        <f t="shared" si="606"/>
        <v/>
      </c>
      <c r="AX1098" s="39" t="str">
        <f t="shared" si="607"/>
        <v/>
      </c>
      <c r="AY1098" s="44" t="str">
        <f t="shared" si="621"/>
        <v/>
      </c>
      <c r="AZ1098" s="41" t="str">
        <f>IF(AY1098="","",RANK(AY1098,AY$3:AY$1048576,1)+COUNTIF(AY$3:AY1098,AY1098)-1)</f>
        <v/>
      </c>
      <c r="BA1098" s="1" t="str">
        <f t="shared" si="608"/>
        <v/>
      </c>
      <c r="BB1098" s="34" t="str">
        <f t="shared" si="609"/>
        <v/>
      </c>
      <c r="BC1098" s="39" t="str">
        <f t="shared" si="610"/>
        <v/>
      </c>
      <c r="BD1098" s="44" t="str">
        <f t="shared" si="622"/>
        <v/>
      </c>
      <c r="BE1098" s="41" t="str">
        <f>IF(BD1098="","",RANK(BD1098,BD$3:BD$1048576,1)+COUNTIF(BD$3:BD1098,BD1098)-1)</f>
        <v/>
      </c>
      <c r="BF1098" s="1" t="str">
        <f t="shared" si="611"/>
        <v/>
      </c>
      <c r="BG1098" s="34" t="str">
        <f t="shared" si="612"/>
        <v/>
      </c>
      <c r="BH1098" s="39" t="str">
        <f t="shared" si="613"/>
        <v/>
      </c>
      <c r="BJ1098" s="3"/>
      <c r="BK1098" s="86"/>
      <c r="BL1098" s="86"/>
      <c r="BM1098" s="86"/>
      <c r="BN1098" s="86"/>
      <c r="BO1098" s="3"/>
      <c r="BP1098" s="86"/>
      <c r="BQ1098" s="86"/>
      <c r="BR1098" s="86"/>
      <c r="BS1098" s="86"/>
      <c r="BT1098" s="3"/>
      <c r="BU1098" s="86"/>
      <c r="BV1098" s="86"/>
      <c r="BW1098" s="86"/>
      <c r="BX1098" s="86"/>
      <c r="BY1098" s="3"/>
      <c r="BZ1098" s="86"/>
      <c r="CA1098" s="86"/>
      <c r="CB1098" s="86"/>
      <c r="CC1098" s="86"/>
    </row>
    <row r="1099" spans="2:81" ht="35.1" customHeight="1" x14ac:dyDescent="0.2">
      <c r="B1099" s="187"/>
      <c r="C1099" s="188"/>
      <c r="D1099" s="189"/>
      <c r="E1099" s="186"/>
      <c r="F1099" s="182"/>
      <c r="G1099" s="184"/>
      <c r="K1099" s="80" t="str">
        <f>IF(O1099="","",COUNT(O$3:O1099))</f>
        <v/>
      </c>
      <c r="L1099" s="80" t="str">
        <f>IF(B1099&lt;&gt;"",B1099,IF(OR(COUNTA($G$3:$G1099)&lt;COUNTA($G$3:$G$1048576),$G1099&lt;&gt;""),L1098,""))</f>
        <v/>
      </c>
      <c r="M1099" s="80" t="str">
        <f>IF(C1099&lt;&gt;"",C1099,IF(OR(COUNTA($G$3:$G1099)&lt;COUNTA($G$3:$G$1048576),$G1099&lt;&gt;""),M1098,""))</f>
        <v/>
      </c>
      <c r="N1099" s="80" t="str">
        <f>IF(D1099&lt;&gt;"",D1099,IF(OR(COUNTA($G$3:$G1099)&lt;COUNTA($G$3:$G$1048576),$G1099&lt;&gt;""),N1098,""))</f>
        <v/>
      </c>
      <c r="O1099" s="81" t="str">
        <f t="shared" si="597"/>
        <v/>
      </c>
      <c r="P1099" s="90" t="str">
        <f>IFERROR(IF(O1099="",IF(COUNT(S$3:S$1048576)=COUNT(S$3:S1099),IF(S1099="","",INDEX(O$3:O1099,MATCH(MAX(K$3:K1099),K$3:K1099,0),0)),INDEX(O$3:O1099,MATCH(MAX(K$3:K1099),K$3:K1099,0),0)),O1099),"")</f>
        <v/>
      </c>
      <c r="Q1099" s="89" t="str">
        <f>IF(R1099="","",COUNT(R$3:R1099))</f>
        <v/>
      </c>
      <c r="R1099" s="80" t="str">
        <f t="shared" si="598"/>
        <v/>
      </c>
      <c r="S1099" s="91" t="str">
        <f>IFERROR(IF(COUNTA($E1099:$G1099)=0,"",IF(AND(R1099="",$O1099=INDEX(O$3:O1099,MATCH(MAX(Q$3:Q1099),Q$3:Q1099,0),0)),INDEX(R$3:R1099,MATCH(MAX(Q$3:Q1099),Q$3:Q1099,0),0),R1099)),"")</f>
        <v/>
      </c>
      <c r="T1099" s="80" t="str">
        <f>IF(U1099="","",COUNT(U$3:U1099))</f>
        <v/>
      </c>
      <c r="U1099" s="80" t="str">
        <f t="shared" si="617"/>
        <v/>
      </c>
      <c r="V1099" s="91" t="str">
        <f>IFERROR(IF(S1099="","",IF(U1099="",IF(AND(E1099="",F1099="",G1099&lt;&gt;"",$O1099=INDEX(O$3:O1099,MATCH(MAX(T$3:T1099),T$3:T1099,0),0)),INDEX(U$3:U1099,MATCH(MAX(T$3:T1099),T$3:T1099,0),0),IF(AND(S1099&lt;&gt;"",U1099=""),0,"")),U1099)),"")</f>
        <v/>
      </c>
      <c r="W1099" s="95" t="str">
        <f t="shared" si="618"/>
        <v/>
      </c>
      <c r="X1099" s="198" t="str">
        <f t="shared" si="599"/>
        <v/>
      </c>
      <c r="Y1099" s="92" t="str">
        <f t="shared" si="619"/>
        <v/>
      </c>
      <c r="Z1099" s="106" t="str">
        <f>IF(P1099="","",COUNTIF($N$3:$N1099,$N1099))</f>
        <v/>
      </c>
      <c r="AA1099" s="92" t="str">
        <f t="shared" si="600"/>
        <v/>
      </c>
      <c r="AB1099" s="92" t="str">
        <f t="shared" si="601"/>
        <v/>
      </c>
      <c r="AC1099" s="92" t="str">
        <f t="shared" si="596"/>
        <v/>
      </c>
      <c r="AD1099" s="92" t="str">
        <f t="shared" si="623"/>
        <v/>
      </c>
      <c r="AE1099" s="92" t="str">
        <f t="shared" si="623"/>
        <v/>
      </c>
      <c r="AF1099" s="92" t="str">
        <f t="shared" si="623"/>
        <v/>
      </c>
      <c r="AG1099" s="92" t="str">
        <f t="shared" si="623"/>
        <v/>
      </c>
      <c r="AH1099" s="92" t="str">
        <f t="shared" si="623"/>
        <v/>
      </c>
      <c r="AI1099" s="92" t="str">
        <f t="shared" si="623"/>
        <v/>
      </c>
      <c r="AJ1099" s="92" t="str">
        <f t="shared" si="623"/>
        <v/>
      </c>
      <c r="AK1099" s="92" t="str">
        <f t="shared" si="623"/>
        <v/>
      </c>
      <c r="AL1099" s="92" t="str">
        <f t="shared" si="623"/>
        <v/>
      </c>
      <c r="AN1099" s="35" t="str">
        <f t="shared" si="615"/>
        <v/>
      </c>
      <c r="AO1099" s="44" t="str">
        <f t="shared" si="620"/>
        <v/>
      </c>
      <c r="AP1099" s="41" t="str">
        <f>IF(AO1099="","",RANK(AO1099,AO$3:AO$1048576,1)+COUNTIF(AO$3:AO1099,AO1099)-1)</f>
        <v/>
      </c>
      <c r="AQ1099" s="1" t="str">
        <f t="shared" si="602"/>
        <v/>
      </c>
      <c r="AR1099" s="34" t="str">
        <f t="shared" si="603"/>
        <v/>
      </c>
      <c r="AS1099" s="39" t="str">
        <f t="shared" si="604"/>
        <v/>
      </c>
      <c r="AT1099" s="44" t="str">
        <f t="shared" si="616"/>
        <v/>
      </c>
      <c r="AU1099" s="41" t="str">
        <f>IF(AT1099="","",RANK(AT1099,AT$3:AT$1048576,1)+COUNTIF(AT$3:AT1099,AT1099)-1)</f>
        <v/>
      </c>
      <c r="AV1099" s="1" t="str">
        <f t="shared" si="605"/>
        <v/>
      </c>
      <c r="AW1099" s="34" t="str">
        <f t="shared" si="606"/>
        <v/>
      </c>
      <c r="AX1099" s="39" t="str">
        <f t="shared" si="607"/>
        <v/>
      </c>
      <c r="AY1099" s="44" t="str">
        <f t="shared" si="621"/>
        <v/>
      </c>
      <c r="AZ1099" s="41" t="str">
        <f>IF(AY1099="","",RANK(AY1099,AY$3:AY$1048576,1)+COUNTIF(AY$3:AY1099,AY1099)-1)</f>
        <v/>
      </c>
      <c r="BA1099" s="1" t="str">
        <f t="shared" si="608"/>
        <v/>
      </c>
      <c r="BB1099" s="34" t="str">
        <f t="shared" si="609"/>
        <v/>
      </c>
      <c r="BC1099" s="39" t="str">
        <f t="shared" si="610"/>
        <v/>
      </c>
      <c r="BD1099" s="44" t="str">
        <f t="shared" si="622"/>
        <v/>
      </c>
      <c r="BE1099" s="41" t="str">
        <f>IF(BD1099="","",RANK(BD1099,BD$3:BD$1048576,1)+COUNTIF(BD$3:BD1099,BD1099)-1)</f>
        <v/>
      </c>
      <c r="BF1099" s="1" t="str">
        <f t="shared" si="611"/>
        <v/>
      </c>
      <c r="BG1099" s="34" t="str">
        <f t="shared" si="612"/>
        <v/>
      </c>
      <c r="BH1099" s="39" t="str">
        <f t="shared" si="613"/>
        <v/>
      </c>
      <c r="BJ1099" s="3"/>
      <c r="BK1099" s="86"/>
      <c r="BL1099" s="86"/>
      <c r="BM1099" s="86"/>
      <c r="BN1099" s="86"/>
      <c r="BO1099" s="3"/>
      <c r="BP1099" s="86"/>
      <c r="BQ1099" s="86"/>
      <c r="BR1099" s="86"/>
      <c r="BS1099" s="86"/>
      <c r="BT1099" s="3"/>
      <c r="BU1099" s="86"/>
      <c r="BV1099" s="86"/>
      <c r="BW1099" s="86"/>
      <c r="BX1099" s="86"/>
      <c r="BY1099" s="3"/>
      <c r="BZ1099" s="86"/>
      <c r="CA1099" s="86"/>
      <c r="CB1099" s="86"/>
      <c r="CC1099" s="86"/>
    </row>
    <row r="1100" spans="2:81" ht="35.1" customHeight="1" x14ac:dyDescent="0.2">
      <c r="B1100" s="187"/>
      <c r="C1100" s="188"/>
      <c r="D1100" s="189"/>
      <c r="E1100" s="186"/>
      <c r="F1100" s="182"/>
      <c r="G1100" s="184"/>
      <c r="K1100" s="80" t="str">
        <f>IF(O1100="","",COUNT(O$3:O1100))</f>
        <v/>
      </c>
      <c r="L1100" s="80" t="str">
        <f>IF(B1100&lt;&gt;"",B1100,IF(OR(COUNTA($G$3:$G1100)&lt;COUNTA($G$3:$G$1048576),$G1100&lt;&gt;""),L1099,""))</f>
        <v/>
      </c>
      <c r="M1100" s="80" t="str">
        <f>IF(C1100&lt;&gt;"",C1100,IF(OR(COUNTA($G$3:$G1100)&lt;COUNTA($G$3:$G$1048576),$G1100&lt;&gt;""),M1099,""))</f>
        <v/>
      </c>
      <c r="N1100" s="80" t="str">
        <f>IF(D1100&lt;&gt;"",D1100,IF(OR(COUNTA($G$3:$G1100)&lt;COUNTA($G$3:$G$1048576),$G1100&lt;&gt;""),N1099,""))</f>
        <v/>
      </c>
      <c r="O1100" s="81" t="str">
        <f t="shared" si="597"/>
        <v/>
      </c>
      <c r="P1100" s="90" t="str">
        <f>IFERROR(IF(O1100="",IF(COUNT(S$3:S$1048576)=COUNT(S$3:S1100),IF(S1100="","",INDEX(O$3:O1100,MATCH(MAX(K$3:K1100),K$3:K1100,0),0)),INDEX(O$3:O1100,MATCH(MAX(K$3:K1100),K$3:K1100,0),0)),O1100),"")</f>
        <v/>
      </c>
      <c r="Q1100" s="89" t="str">
        <f>IF(R1100="","",COUNT(R$3:R1100))</f>
        <v/>
      </c>
      <c r="R1100" s="80" t="str">
        <f t="shared" si="598"/>
        <v/>
      </c>
      <c r="S1100" s="91" t="str">
        <f>IFERROR(IF(COUNTA($E1100:$G1100)=0,"",IF(AND(R1100="",$O1100=INDEX(O$3:O1100,MATCH(MAX(Q$3:Q1100),Q$3:Q1100,0),0)),INDEX(R$3:R1100,MATCH(MAX(Q$3:Q1100),Q$3:Q1100,0),0),R1100)),"")</f>
        <v/>
      </c>
      <c r="T1100" s="80" t="str">
        <f>IF(U1100="","",COUNT(U$3:U1100))</f>
        <v/>
      </c>
      <c r="U1100" s="80" t="str">
        <f t="shared" si="617"/>
        <v/>
      </c>
      <c r="V1100" s="91" t="str">
        <f>IFERROR(IF(S1100="","",IF(U1100="",IF(AND(E1100="",F1100="",G1100&lt;&gt;"",$O1100=INDEX(O$3:O1100,MATCH(MAX(T$3:T1100),T$3:T1100,0),0)),INDEX(U$3:U1100,MATCH(MAX(T$3:T1100),T$3:T1100,0),0),IF(AND(S1100&lt;&gt;"",U1100=""),0,"")),U1100)),"")</f>
        <v/>
      </c>
      <c r="W1100" s="95" t="str">
        <f t="shared" si="618"/>
        <v/>
      </c>
      <c r="X1100" s="198" t="str">
        <f t="shared" si="599"/>
        <v/>
      </c>
      <c r="Y1100" s="92" t="str">
        <f t="shared" si="619"/>
        <v/>
      </c>
      <c r="Z1100" s="106" t="str">
        <f>IF(P1100="","",COUNTIF($N$3:$N1100,$N1100))</f>
        <v/>
      </c>
      <c r="AA1100" s="92" t="str">
        <f t="shared" si="600"/>
        <v/>
      </c>
      <c r="AB1100" s="92" t="str">
        <f t="shared" si="601"/>
        <v/>
      </c>
      <c r="AC1100" s="92" t="str">
        <f t="shared" si="596"/>
        <v/>
      </c>
      <c r="AD1100" s="92" t="str">
        <f t="shared" si="623"/>
        <v/>
      </c>
      <c r="AE1100" s="92" t="str">
        <f t="shared" si="623"/>
        <v/>
      </c>
      <c r="AF1100" s="92" t="str">
        <f t="shared" si="623"/>
        <v/>
      </c>
      <c r="AG1100" s="92" t="str">
        <f t="shared" si="623"/>
        <v/>
      </c>
      <c r="AH1100" s="92" t="str">
        <f t="shared" si="623"/>
        <v/>
      </c>
      <c r="AI1100" s="92" t="str">
        <f t="shared" si="623"/>
        <v/>
      </c>
      <c r="AJ1100" s="92" t="str">
        <f t="shared" si="623"/>
        <v/>
      </c>
      <c r="AK1100" s="92" t="str">
        <f t="shared" si="623"/>
        <v/>
      </c>
      <c r="AL1100" s="92" t="str">
        <f t="shared" si="623"/>
        <v/>
      </c>
      <c r="AN1100" s="35" t="str">
        <f t="shared" si="615"/>
        <v/>
      </c>
      <c r="AO1100" s="44" t="str">
        <f t="shared" si="620"/>
        <v/>
      </c>
      <c r="AP1100" s="41" t="str">
        <f>IF(AO1100="","",RANK(AO1100,AO$3:AO$1048576,1)+COUNTIF(AO$3:AO1100,AO1100)-1)</f>
        <v/>
      </c>
      <c r="AQ1100" s="1" t="str">
        <f t="shared" si="602"/>
        <v/>
      </c>
      <c r="AR1100" s="34" t="str">
        <f t="shared" si="603"/>
        <v/>
      </c>
      <c r="AS1100" s="39" t="str">
        <f t="shared" si="604"/>
        <v/>
      </c>
      <c r="AT1100" s="44" t="str">
        <f t="shared" si="616"/>
        <v/>
      </c>
      <c r="AU1100" s="41" t="str">
        <f>IF(AT1100="","",RANK(AT1100,AT$3:AT$1048576,1)+COUNTIF(AT$3:AT1100,AT1100)-1)</f>
        <v/>
      </c>
      <c r="AV1100" s="1" t="str">
        <f t="shared" si="605"/>
        <v/>
      </c>
      <c r="AW1100" s="34" t="str">
        <f t="shared" si="606"/>
        <v/>
      </c>
      <c r="AX1100" s="39" t="str">
        <f t="shared" si="607"/>
        <v/>
      </c>
      <c r="AY1100" s="44" t="str">
        <f t="shared" si="621"/>
        <v/>
      </c>
      <c r="AZ1100" s="41" t="str">
        <f>IF(AY1100="","",RANK(AY1100,AY$3:AY$1048576,1)+COUNTIF(AY$3:AY1100,AY1100)-1)</f>
        <v/>
      </c>
      <c r="BA1100" s="1" t="str">
        <f t="shared" si="608"/>
        <v/>
      </c>
      <c r="BB1100" s="34" t="str">
        <f t="shared" si="609"/>
        <v/>
      </c>
      <c r="BC1100" s="39" t="str">
        <f t="shared" si="610"/>
        <v/>
      </c>
      <c r="BD1100" s="44" t="str">
        <f t="shared" si="622"/>
        <v/>
      </c>
      <c r="BE1100" s="41" t="str">
        <f>IF(BD1100="","",RANK(BD1100,BD$3:BD$1048576,1)+COUNTIF(BD$3:BD1100,BD1100)-1)</f>
        <v/>
      </c>
      <c r="BF1100" s="1" t="str">
        <f t="shared" si="611"/>
        <v/>
      </c>
      <c r="BG1100" s="34" t="str">
        <f t="shared" si="612"/>
        <v/>
      </c>
      <c r="BH1100" s="39" t="str">
        <f t="shared" si="613"/>
        <v/>
      </c>
      <c r="BJ1100" s="3"/>
      <c r="BK1100" s="86"/>
      <c r="BL1100" s="86"/>
      <c r="BM1100" s="86"/>
      <c r="BN1100" s="86"/>
      <c r="BO1100" s="3"/>
      <c r="BP1100" s="86"/>
      <c r="BQ1100" s="86"/>
      <c r="BR1100" s="86"/>
      <c r="BS1100" s="86"/>
      <c r="BT1100" s="3"/>
      <c r="BU1100" s="86"/>
      <c r="BV1100" s="86"/>
      <c r="BW1100" s="86"/>
      <c r="BX1100" s="86"/>
      <c r="BY1100" s="3"/>
      <c r="BZ1100" s="86"/>
      <c r="CA1100" s="86"/>
      <c r="CB1100" s="86"/>
      <c r="CC1100" s="86"/>
    </row>
    <row r="1101" spans="2:81" ht="35.1" customHeight="1" x14ac:dyDescent="0.2">
      <c r="B1101" s="187"/>
      <c r="C1101" s="188"/>
      <c r="D1101" s="189"/>
      <c r="E1101" s="186"/>
      <c r="F1101" s="182"/>
      <c r="G1101" s="184"/>
      <c r="K1101" s="80" t="str">
        <f>IF(O1101="","",COUNT(O$3:O1101))</f>
        <v/>
      </c>
      <c r="L1101" s="80" t="str">
        <f>IF(B1101&lt;&gt;"",B1101,IF(OR(COUNTA($G$3:$G1101)&lt;COUNTA($G$3:$G$1048576),$G1101&lt;&gt;""),L1100,""))</f>
        <v/>
      </c>
      <c r="M1101" s="80" t="str">
        <f>IF(C1101&lt;&gt;"",C1101,IF(OR(COUNTA($G$3:$G1101)&lt;COUNTA($G$3:$G$1048576),$G1101&lt;&gt;""),M1100,""))</f>
        <v/>
      </c>
      <c r="N1101" s="80" t="str">
        <f>IF(D1101&lt;&gt;"",D1101,IF(OR(COUNTA($G$3:$G1101)&lt;COUNTA($G$3:$G$1048576),$G1101&lt;&gt;""),N1100,""))</f>
        <v/>
      </c>
      <c r="O1101" s="81" t="str">
        <f t="shared" si="597"/>
        <v/>
      </c>
      <c r="P1101" s="90" t="str">
        <f>IFERROR(IF(O1101="",IF(COUNT(S$3:S$1048576)=COUNT(S$3:S1101),IF(S1101="","",INDEX(O$3:O1101,MATCH(MAX(K$3:K1101),K$3:K1101,0),0)),INDEX(O$3:O1101,MATCH(MAX(K$3:K1101),K$3:K1101,0),0)),O1101),"")</f>
        <v/>
      </c>
      <c r="Q1101" s="89" t="str">
        <f>IF(R1101="","",COUNT(R$3:R1101))</f>
        <v/>
      </c>
      <c r="R1101" s="80" t="str">
        <f t="shared" si="598"/>
        <v/>
      </c>
      <c r="S1101" s="91" t="str">
        <f>IFERROR(IF(COUNTA($E1101:$G1101)=0,"",IF(AND(R1101="",$O1101=INDEX(O$3:O1101,MATCH(MAX(Q$3:Q1101),Q$3:Q1101,0),0)),INDEX(R$3:R1101,MATCH(MAX(Q$3:Q1101),Q$3:Q1101,0),0),R1101)),"")</f>
        <v/>
      </c>
      <c r="T1101" s="80" t="str">
        <f>IF(U1101="","",COUNT(U$3:U1101))</f>
        <v/>
      </c>
      <c r="U1101" s="80" t="str">
        <f t="shared" si="617"/>
        <v/>
      </c>
      <c r="V1101" s="91" t="str">
        <f>IFERROR(IF(S1101="","",IF(U1101="",IF(AND(E1101="",F1101="",G1101&lt;&gt;"",$O1101=INDEX(O$3:O1101,MATCH(MAX(T$3:T1101),T$3:T1101,0),0)),INDEX(U$3:U1101,MATCH(MAX(T$3:T1101),T$3:T1101,0),0),IF(AND(S1101&lt;&gt;"",U1101=""),0,"")),U1101)),"")</f>
        <v/>
      </c>
      <c r="W1101" s="95" t="str">
        <f t="shared" si="618"/>
        <v/>
      </c>
      <c r="X1101" s="198" t="str">
        <f t="shared" si="599"/>
        <v/>
      </c>
      <c r="Y1101" s="92" t="str">
        <f t="shared" si="619"/>
        <v/>
      </c>
      <c r="Z1101" s="106" t="str">
        <f>IF(P1101="","",COUNTIF($N$3:$N1101,$N1101))</f>
        <v/>
      </c>
      <c r="AA1101" s="92" t="str">
        <f t="shared" si="600"/>
        <v/>
      </c>
      <c r="AB1101" s="92" t="str">
        <f t="shared" si="601"/>
        <v/>
      </c>
      <c r="AC1101" s="92" t="str">
        <f t="shared" ref="AC1101:AC1164" si="624">IFERROR(IF(AND($Z1101=1,AC$2&lt;&gt;"",""&amp;INDEX($Y$3:$Y$1048576,MATCH($P1101&amp;"@"&amp;AC$2,$AA$3:$AA$1048576,0),0)&lt;&gt;""),AC$1&amp;""&amp;INDEX($Y$3:$Y$1048576,MATCH($P1101&amp;"@"&amp;AC$2,$AA$3:$AA$1048576,0),0),""),"")</f>
        <v/>
      </c>
      <c r="AD1101" s="92" t="str">
        <f t="shared" si="623"/>
        <v/>
      </c>
      <c r="AE1101" s="92" t="str">
        <f t="shared" si="623"/>
        <v/>
      </c>
      <c r="AF1101" s="92" t="str">
        <f t="shared" si="623"/>
        <v/>
      </c>
      <c r="AG1101" s="92" t="str">
        <f t="shared" si="623"/>
        <v/>
      </c>
      <c r="AH1101" s="92" t="str">
        <f t="shared" si="623"/>
        <v/>
      </c>
      <c r="AI1101" s="92" t="str">
        <f t="shared" si="623"/>
        <v/>
      </c>
      <c r="AJ1101" s="92" t="str">
        <f t="shared" si="623"/>
        <v/>
      </c>
      <c r="AK1101" s="92" t="str">
        <f t="shared" si="623"/>
        <v/>
      </c>
      <c r="AL1101" s="92" t="str">
        <f t="shared" si="623"/>
        <v/>
      </c>
      <c r="AN1101" s="35" t="str">
        <f t="shared" si="615"/>
        <v/>
      </c>
      <c r="AO1101" s="44" t="str">
        <f t="shared" si="620"/>
        <v/>
      </c>
      <c r="AP1101" s="41" t="str">
        <f>IF(AO1101="","",RANK(AO1101,AO$3:AO$1048576,1)+COUNTIF(AO$3:AO1101,AO1101)-1)</f>
        <v/>
      </c>
      <c r="AQ1101" s="1" t="str">
        <f t="shared" si="602"/>
        <v/>
      </c>
      <c r="AR1101" s="34" t="str">
        <f t="shared" si="603"/>
        <v/>
      </c>
      <c r="AS1101" s="39" t="str">
        <f t="shared" si="604"/>
        <v/>
      </c>
      <c r="AT1101" s="44" t="str">
        <f t="shared" si="616"/>
        <v/>
      </c>
      <c r="AU1101" s="41" t="str">
        <f>IF(AT1101="","",RANK(AT1101,AT$3:AT$1048576,1)+COUNTIF(AT$3:AT1101,AT1101)-1)</f>
        <v/>
      </c>
      <c r="AV1101" s="1" t="str">
        <f t="shared" si="605"/>
        <v/>
      </c>
      <c r="AW1101" s="34" t="str">
        <f t="shared" si="606"/>
        <v/>
      </c>
      <c r="AX1101" s="39" t="str">
        <f t="shared" si="607"/>
        <v/>
      </c>
      <c r="AY1101" s="44" t="str">
        <f t="shared" si="621"/>
        <v/>
      </c>
      <c r="AZ1101" s="41" t="str">
        <f>IF(AY1101="","",RANK(AY1101,AY$3:AY$1048576,1)+COUNTIF(AY$3:AY1101,AY1101)-1)</f>
        <v/>
      </c>
      <c r="BA1101" s="1" t="str">
        <f t="shared" si="608"/>
        <v/>
      </c>
      <c r="BB1101" s="34" t="str">
        <f t="shared" si="609"/>
        <v/>
      </c>
      <c r="BC1101" s="39" t="str">
        <f t="shared" si="610"/>
        <v/>
      </c>
      <c r="BD1101" s="44" t="str">
        <f t="shared" si="622"/>
        <v/>
      </c>
      <c r="BE1101" s="41" t="str">
        <f>IF(BD1101="","",RANK(BD1101,BD$3:BD$1048576,1)+COUNTIF(BD$3:BD1101,BD1101)-1)</f>
        <v/>
      </c>
      <c r="BF1101" s="1" t="str">
        <f t="shared" si="611"/>
        <v/>
      </c>
      <c r="BG1101" s="34" t="str">
        <f t="shared" si="612"/>
        <v/>
      </c>
      <c r="BH1101" s="39" t="str">
        <f t="shared" si="613"/>
        <v/>
      </c>
      <c r="BJ1101" s="3"/>
      <c r="BK1101" s="86"/>
      <c r="BL1101" s="86"/>
      <c r="BM1101" s="86"/>
      <c r="BN1101" s="86"/>
      <c r="BO1101" s="3"/>
      <c r="BP1101" s="86"/>
      <c r="BQ1101" s="86"/>
      <c r="BR1101" s="86"/>
      <c r="BS1101" s="86"/>
      <c r="BT1101" s="3"/>
      <c r="BU1101" s="86"/>
      <c r="BV1101" s="86"/>
      <c r="BW1101" s="86"/>
      <c r="BX1101" s="86"/>
      <c r="BY1101" s="3"/>
      <c r="BZ1101" s="86"/>
      <c r="CA1101" s="86"/>
      <c r="CB1101" s="86"/>
      <c r="CC1101" s="86"/>
    </row>
    <row r="1102" spans="2:81" ht="35.1" customHeight="1" x14ac:dyDescent="0.2">
      <c r="B1102" s="187"/>
      <c r="C1102" s="188"/>
      <c r="D1102" s="189"/>
      <c r="E1102" s="186"/>
      <c r="F1102" s="182"/>
      <c r="G1102" s="184"/>
      <c r="K1102" s="80" t="str">
        <f>IF(O1102="","",COUNT(O$3:O1102))</f>
        <v/>
      </c>
      <c r="L1102" s="80" t="str">
        <f>IF(B1102&lt;&gt;"",B1102,IF(OR(COUNTA($G$3:$G1102)&lt;COUNTA($G$3:$G$1048576),$G1102&lt;&gt;""),L1101,""))</f>
        <v/>
      </c>
      <c r="M1102" s="80" t="str">
        <f>IF(C1102&lt;&gt;"",C1102,IF(OR(COUNTA($G$3:$G1102)&lt;COUNTA($G$3:$G$1048576),$G1102&lt;&gt;""),M1101,""))</f>
        <v/>
      </c>
      <c r="N1102" s="80" t="str">
        <f>IF(D1102&lt;&gt;"",D1102,IF(OR(COUNTA($G$3:$G1102)&lt;COUNTA($G$3:$G$1048576),$G1102&lt;&gt;""),N1101,""))</f>
        <v/>
      </c>
      <c r="O1102" s="81" t="str">
        <f t="shared" si="597"/>
        <v/>
      </c>
      <c r="P1102" s="90" t="str">
        <f>IFERROR(IF(O1102="",IF(COUNT(S$3:S$1048576)=COUNT(S$3:S1102),IF(S1102="","",INDEX(O$3:O1102,MATCH(MAX(K$3:K1102),K$3:K1102,0),0)),INDEX(O$3:O1102,MATCH(MAX(K$3:K1102),K$3:K1102,0),0)),O1102),"")</f>
        <v/>
      </c>
      <c r="Q1102" s="89" t="str">
        <f>IF(R1102="","",COUNT(R$3:R1102))</f>
        <v/>
      </c>
      <c r="R1102" s="80" t="str">
        <f t="shared" si="598"/>
        <v/>
      </c>
      <c r="S1102" s="91" t="str">
        <f>IFERROR(IF(COUNTA($E1102:$G1102)=0,"",IF(AND(R1102="",$O1102=INDEX(O$3:O1102,MATCH(MAX(Q$3:Q1102),Q$3:Q1102,0),0)),INDEX(R$3:R1102,MATCH(MAX(Q$3:Q1102),Q$3:Q1102,0),0),R1102)),"")</f>
        <v/>
      </c>
      <c r="T1102" s="80" t="str">
        <f>IF(U1102="","",COUNT(U$3:U1102))</f>
        <v/>
      </c>
      <c r="U1102" s="80" t="str">
        <f t="shared" si="617"/>
        <v/>
      </c>
      <c r="V1102" s="91" t="str">
        <f>IFERROR(IF(S1102="","",IF(U1102="",IF(AND(E1102="",F1102="",G1102&lt;&gt;"",$O1102=INDEX(O$3:O1102,MATCH(MAX(T$3:T1102),T$3:T1102,0),0)),INDEX(U$3:U1102,MATCH(MAX(T$3:T1102),T$3:T1102,0),0),IF(AND(S1102&lt;&gt;"",U1102=""),0,"")),U1102)),"")</f>
        <v/>
      </c>
      <c r="W1102" s="95" t="str">
        <f t="shared" si="618"/>
        <v/>
      </c>
      <c r="X1102" s="198" t="str">
        <f t="shared" si="599"/>
        <v/>
      </c>
      <c r="Y1102" s="92" t="str">
        <f t="shared" si="619"/>
        <v/>
      </c>
      <c r="Z1102" s="106" t="str">
        <f>IF(P1102="","",COUNTIF($N$3:$N1102,$N1102))</f>
        <v/>
      </c>
      <c r="AA1102" s="92" t="str">
        <f t="shared" si="600"/>
        <v/>
      </c>
      <c r="AB1102" s="92" t="str">
        <f t="shared" si="601"/>
        <v/>
      </c>
      <c r="AC1102" s="92" t="str">
        <f t="shared" si="624"/>
        <v/>
      </c>
      <c r="AD1102" s="92" t="str">
        <f t="shared" si="623"/>
        <v/>
      </c>
      <c r="AE1102" s="92" t="str">
        <f t="shared" si="623"/>
        <v/>
      </c>
      <c r="AF1102" s="92" t="str">
        <f t="shared" si="623"/>
        <v/>
      </c>
      <c r="AG1102" s="92" t="str">
        <f t="shared" si="623"/>
        <v/>
      </c>
      <c r="AH1102" s="92" t="str">
        <f t="shared" si="623"/>
        <v/>
      </c>
      <c r="AI1102" s="92" t="str">
        <f t="shared" si="623"/>
        <v/>
      </c>
      <c r="AJ1102" s="92" t="str">
        <f t="shared" si="623"/>
        <v/>
      </c>
      <c r="AK1102" s="92" t="str">
        <f t="shared" si="623"/>
        <v/>
      </c>
      <c r="AL1102" s="92" t="str">
        <f t="shared" si="623"/>
        <v/>
      </c>
      <c r="AN1102" s="35" t="str">
        <f t="shared" si="615"/>
        <v/>
      </c>
      <c r="AO1102" s="44" t="str">
        <f t="shared" si="620"/>
        <v/>
      </c>
      <c r="AP1102" s="41" t="str">
        <f>IF(AO1102="","",RANK(AO1102,AO$3:AO$1048576,1)+COUNTIF(AO$3:AO1102,AO1102)-1)</f>
        <v/>
      </c>
      <c r="AQ1102" s="1" t="str">
        <f t="shared" si="602"/>
        <v/>
      </c>
      <c r="AR1102" s="34" t="str">
        <f t="shared" si="603"/>
        <v/>
      </c>
      <c r="AS1102" s="39" t="str">
        <f t="shared" si="604"/>
        <v/>
      </c>
      <c r="AT1102" s="44" t="str">
        <f t="shared" si="616"/>
        <v/>
      </c>
      <c r="AU1102" s="41" t="str">
        <f>IF(AT1102="","",RANK(AT1102,AT$3:AT$1048576,1)+COUNTIF(AT$3:AT1102,AT1102)-1)</f>
        <v/>
      </c>
      <c r="AV1102" s="1" t="str">
        <f t="shared" si="605"/>
        <v/>
      </c>
      <c r="AW1102" s="34" t="str">
        <f t="shared" si="606"/>
        <v/>
      </c>
      <c r="AX1102" s="39" t="str">
        <f t="shared" si="607"/>
        <v/>
      </c>
      <c r="AY1102" s="44" t="str">
        <f t="shared" si="621"/>
        <v/>
      </c>
      <c r="AZ1102" s="41" t="str">
        <f>IF(AY1102="","",RANK(AY1102,AY$3:AY$1048576,1)+COUNTIF(AY$3:AY1102,AY1102)-1)</f>
        <v/>
      </c>
      <c r="BA1102" s="1" t="str">
        <f t="shared" si="608"/>
        <v/>
      </c>
      <c r="BB1102" s="34" t="str">
        <f t="shared" si="609"/>
        <v/>
      </c>
      <c r="BC1102" s="39" t="str">
        <f t="shared" si="610"/>
        <v/>
      </c>
      <c r="BD1102" s="44" t="str">
        <f t="shared" si="622"/>
        <v/>
      </c>
      <c r="BE1102" s="41" t="str">
        <f>IF(BD1102="","",RANK(BD1102,BD$3:BD$1048576,1)+COUNTIF(BD$3:BD1102,BD1102)-1)</f>
        <v/>
      </c>
      <c r="BF1102" s="1" t="str">
        <f t="shared" si="611"/>
        <v/>
      </c>
      <c r="BG1102" s="34" t="str">
        <f t="shared" si="612"/>
        <v/>
      </c>
      <c r="BH1102" s="39" t="str">
        <f t="shared" si="613"/>
        <v/>
      </c>
      <c r="BJ1102" s="3"/>
      <c r="BK1102" s="86"/>
      <c r="BL1102" s="86"/>
      <c r="BM1102" s="86"/>
      <c r="BN1102" s="86"/>
      <c r="BO1102" s="3"/>
      <c r="BP1102" s="86"/>
      <c r="BQ1102" s="86"/>
      <c r="BR1102" s="86"/>
      <c r="BS1102" s="86"/>
      <c r="BT1102" s="3"/>
      <c r="BU1102" s="86"/>
      <c r="BV1102" s="86"/>
      <c r="BW1102" s="86"/>
      <c r="BX1102" s="86"/>
      <c r="BY1102" s="3"/>
      <c r="BZ1102" s="86"/>
      <c r="CA1102" s="86"/>
      <c r="CB1102" s="86"/>
      <c r="CC1102" s="86"/>
    </row>
    <row r="1103" spans="2:81" ht="35.1" customHeight="1" x14ac:dyDescent="0.2">
      <c r="B1103" s="187"/>
      <c r="C1103" s="188"/>
      <c r="D1103" s="189"/>
      <c r="E1103" s="186"/>
      <c r="F1103" s="182"/>
      <c r="G1103" s="184"/>
      <c r="K1103" s="80" t="str">
        <f>IF(O1103="","",COUNT(O$3:O1103))</f>
        <v/>
      </c>
      <c r="L1103" s="80" t="str">
        <f>IF(B1103&lt;&gt;"",B1103,IF(OR(COUNTA($G$3:$G1103)&lt;COUNTA($G$3:$G$1048576),$G1103&lt;&gt;""),L1102,""))</f>
        <v/>
      </c>
      <c r="M1103" s="80" t="str">
        <f>IF(C1103&lt;&gt;"",C1103,IF(OR(COUNTA($G$3:$G1103)&lt;COUNTA($G$3:$G$1048576),$G1103&lt;&gt;""),M1102,""))</f>
        <v/>
      </c>
      <c r="N1103" s="80" t="str">
        <f>IF(D1103&lt;&gt;"",D1103,IF(OR(COUNTA($G$3:$G1103)&lt;COUNTA($G$3:$G$1048576),$G1103&lt;&gt;""),N1102,""))</f>
        <v/>
      </c>
      <c r="O1103" s="81" t="str">
        <f t="shared" si="597"/>
        <v/>
      </c>
      <c r="P1103" s="90" t="str">
        <f>IFERROR(IF(O1103="",IF(COUNT(S$3:S$1048576)=COUNT(S$3:S1103),IF(S1103="","",INDEX(O$3:O1103,MATCH(MAX(K$3:K1103),K$3:K1103,0),0)),INDEX(O$3:O1103,MATCH(MAX(K$3:K1103),K$3:K1103,0),0)),O1103),"")</f>
        <v/>
      </c>
      <c r="Q1103" s="89" t="str">
        <f>IF(R1103="","",COUNT(R$3:R1103))</f>
        <v/>
      </c>
      <c r="R1103" s="80" t="str">
        <f t="shared" si="598"/>
        <v/>
      </c>
      <c r="S1103" s="91" t="str">
        <f>IFERROR(IF(COUNTA($E1103:$G1103)=0,"",IF(AND(R1103="",$O1103=INDEX(O$3:O1103,MATCH(MAX(Q$3:Q1103),Q$3:Q1103,0),0)),INDEX(R$3:R1103,MATCH(MAX(Q$3:Q1103),Q$3:Q1103,0),0),R1103)),"")</f>
        <v/>
      </c>
      <c r="T1103" s="80" t="str">
        <f>IF(U1103="","",COUNT(U$3:U1103))</f>
        <v/>
      </c>
      <c r="U1103" s="80" t="str">
        <f t="shared" si="617"/>
        <v/>
      </c>
      <c r="V1103" s="91" t="str">
        <f>IFERROR(IF(S1103="","",IF(U1103="",IF(AND(E1103="",F1103="",G1103&lt;&gt;"",$O1103=INDEX(O$3:O1103,MATCH(MAX(T$3:T1103),T$3:T1103,0),0)),INDEX(U$3:U1103,MATCH(MAX(T$3:T1103),T$3:T1103,0),0),IF(AND(S1103&lt;&gt;"",U1103=""),0,"")),U1103)),"")</f>
        <v/>
      </c>
      <c r="W1103" s="95" t="str">
        <f t="shared" si="618"/>
        <v/>
      </c>
      <c r="X1103" s="198" t="str">
        <f t="shared" si="599"/>
        <v/>
      </c>
      <c r="Y1103" s="92" t="str">
        <f t="shared" si="619"/>
        <v/>
      </c>
      <c r="Z1103" s="106" t="str">
        <f>IF(P1103="","",COUNTIF($N$3:$N1103,$N1103))</f>
        <v/>
      </c>
      <c r="AA1103" s="92" t="str">
        <f t="shared" si="600"/>
        <v/>
      </c>
      <c r="AB1103" s="92" t="str">
        <f t="shared" si="601"/>
        <v/>
      </c>
      <c r="AC1103" s="92" t="str">
        <f t="shared" si="624"/>
        <v/>
      </c>
      <c r="AD1103" s="92" t="str">
        <f t="shared" si="623"/>
        <v/>
      </c>
      <c r="AE1103" s="92" t="str">
        <f t="shared" si="623"/>
        <v/>
      </c>
      <c r="AF1103" s="92" t="str">
        <f t="shared" si="623"/>
        <v/>
      </c>
      <c r="AG1103" s="92" t="str">
        <f t="shared" si="623"/>
        <v/>
      </c>
      <c r="AH1103" s="92" t="str">
        <f t="shared" si="623"/>
        <v/>
      </c>
      <c r="AI1103" s="92" t="str">
        <f t="shared" si="623"/>
        <v/>
      </c>
      <c r="AJ1103" s="92" t="str">
        <f t="shared" si="623"/>
        <v/>
      </c>
      <c r="AK1103" s="92" t="str">
        <f t="shared" si="623"/>
        <v/>
      </c>
      <c r="AL1103" s="92" t="str">
        <f t="shared" si="623"/>
        <v/>
      </c>
      <c r="AN1103" s="35" t="str">
        <f t="shared" si="615"/>
        <v/>
      </c>
      <c r="AO1103" s="44" t="str">
        <f t="shared" si="620"/>
        <v/>
      </c>
      <c r="AP1103" s="41" t="str">
        <f>IF(AO1103="","",RANK(AO1103,AO$3:AO$1048576,1)+COUNTIF(AO$3:AO1103,AO1103)-1)</f>
        <v/>
      </c>
      <c r="AQ1103" s="1" t="str">
        <f t="shared" si="602"/>
        <v/>
      </c>
      <c r="AR1103" s="34" t="str">
        <f t="shared" si="603"/>
        <v/>
      </c>
      <c r="AS1103" s="39" t="str">
        <f t="shared" si="604"/>
        <v/>
      </c>
      <c r="AT1103" s="44" t="str">
        <f t="shared" si="616"/>
        <v/>
      </c>
      <c r="AU1103" s="41" t="str">
        <f>IF(AT1103="","",RANK(AT1103,AT$3:AT$1048576,1)+COUNTIF(AT$3:AT1103,AT1103)-1)</f>
        <v/>
      </c>
      <c r="AV1103" s="1" t="str">
        <f t="shared" si="605"/>
        <v/>
      </c>
      <c r="AW1103" s="34" t="str">
        <f t="shared" si="606"/>
        <v/>
      </c>
      <c r="AX1103" s="39" t="str">
        <f t="shared" si="607"/>
        <v/>
      </c>
      <c r="AY1103" s="44" t="str">
        <f t="shared" si="621"/>
        <v/>
      </c>
      <c r="AZ1103" s="41" t="str">
        <f>IF(AY1103="","",RANK(AY1103,AY$3:AY$1048576,1)+COUNTIF(AY$3:AY1103,AY1103)-1)</f>
        <v/>
      </c>
      <c r="BA1103" s="1" t="str">
        <f t="shared" si="608"/>
        <v/>
      </c>
      <c r="BB1103" s="34" t="str">
        <f t="shared" si="609"/>
        <v/>
      </c>
      <c r="BC1103" s="39" t="str">
        <f t="shared" si="610"/>
        <v/>
      </c>
      <c r="BD1103" s="44" t="str">
        <f t="shared" si="622"/>
        <v/>
      </c>
      <c r="BE1103" s="41" t="str">
        <f>IF(BD1103="","",RANK(BD1103,BD$3:BD$1048576,1)+COUNTIF(BD$3:BD1103,BD1103)-1)</f>
        <v/>
      </c>
      <c r="BF1103" s="1" t="str">
        <f t="shared" si="611"/>
        <v/>
      </c>
      <c r="BG1103" s="34" t="str">
        <f t="shared" si="612"/>
        <v/>
      </c>
      <c r="BH1103" s="39" t="str">
        <f t="shared" si="613"/>
        <v/>
      </c>
      <c r="BJ1103" s="3"/>
      <c r="BK1103" s="86"/>
      <c r="BL1103" s="86"/>
      <c r="BM1103" s="86"/>
      <c r="BN1103" s="86"/>
      <c r="BO1103" s="3"/>
      <c r="BP1103" s="86"/>
      <c r="BQ1103" s="86"/>
      <c r="BR1103" s="86"/>
      <c r="BS1103" s="86"/>
      <c r="BT1103" s="3"/>
      <c r="BU1103" s="86"/>
      <c r="BV1103" s="86"/>
      <c r="BW1103" s="86"/>
      <c r="BX1103" s="86"/>
      <c r="BY1103" s="3"/>
      <c r="BZ1103" s="86"/>
      <c r="CA1103" s="86"/>
      <c r="CB1103" s="86"/>
      <c r="CC1103" s="86"/>
    </row>
    <row r="1104" spans="2:81" ht="35.1" customHeight="1" x14ac:dyDescent="0.2">
      <c r="B1104" s="187"/>
      <c r="C1104" s="188"/>
      <c r="D1104" s="189"/>
      <c r="E1104" s="186"/>
      <c r="F1104" s="182"/>
      <c r="G1104" s="184"/>
      <c r="K1104" s="80" t="str">
        <f>IF(O1104="","",COUNT(O$3:O1104))</f>
        <v/>
      </c>
      <c r="L1104" s="80" t="str">
        <f>IF(B1104&lt;&gt;"",B1104,IF(OR(COUNTA($G$3:$G1104)&lt;COUNTA($G$3:$G$1048576),$G1104&lt;&gt;""),L1103,""))</f>
        <v/>
      </c>
      <c r="M1104" s="80" t="str">
        <f>IF(C1104&lt;&gt;"",C1104,IF(OR(COUNTA($G$3:$G1104)&lt;COUNTA($G$3:$G$1048576),$G1104&lt;&gt;""),M1103,""))</f>
        <v/>
      </c>
      <c r="N1104" s="80" t="str">
        <f>IF(D1104&lt;&gt;"",D1104,IF(OR(COUNTA($G$3:$G1104)&lt;COUNTA($G$3:$G$1048576),$G1104&lt;&gt;""),N1103,""))</f>
        <v/>
      </c>
      <c r="O1104" s="81" t="str">
        <f t="shared" si="597"/>
        <v/>
      </c>
      <c r="P1104" s="90" t="str">
        <f>IFERROR(IF(O1104="",IF(COUNT(S$3:S$1048576)=COUNT(S$3:S1104),IF(S1104="","",INDEX(O$3:O1104,MATCH(MAX(K$3:K1104),K$3:K1104,0),0)),INDEX(O$3:O1104,MATCH(MAX(K$3:K1104),K$3:K1104,0),0)),O1104),"")</f>
        <v/>
      </c>
      <c r="Q1104" s="89" t="str">
        <f>IF(R1104="","",COUNT(R$3:R1104))</f>
        <v/>
      </c>
      <c r="R1104" s="80" t="str">
        <f t="shared" si="598"/>
        <v/>
      </c>
      <c r="S1104" s="91" t="str">
        <f>IFERROR(IF(COUNTA($E1104:$G1104)=0,"",IF(AND(R1104="",$O1104=INDEX(O$3:O1104,MATCH(MAX(Q$3:Q1104),Q$3:Q1104,0),0)),INDEX(R$3:R1104,MATCH(MAX(Q$3:Q1104),Q$3:Q1104,0),0),R1104)),"")</f>
        <v/>
      </c>
      <c r="T1104" s="80" t="str">
        <f>IF(U1104="","",COUNT(U$3:U1104))</f>
        <v/>
      </c>
      <c r="U1104" s="80" t="str">
        <f t="shared" si="617"/>
        <v/>
      </c>
      <c r="V1104" s="91" t="str">
        <f>IFERROR(IF(S1104="","",IF(U1104="",IF(AND(E1104="",F1104="",G1104&lt;&gt;"",$O1104=INDEX(O$3:O1104,MATCH(MAX(T$3:T1104),T$3:T1104,0),0)),INDEX(U$3:U1104,MATCH(MAX(T$3:T1104),T$3:T1104,0),0),IF(AND(S1104&lt;&gt;"",U1104=""),0,"")),U1104)),"")</f>
        <v/>
      </c>
      <c r="W1104" s="95" t="str">
        <f t="shared" si="618"/>
        <v/>
      </c>
      <c r="X1104" s="198" t="str">
        <f t="shared" si="599"/>
        <v/>
      </c>
      <c r="Y1104" s="92" t="str">
        <f t="shared" si="619"/>
        <v/>
      </c>
      <c r="Z1104" s="106" t="str">
        <f>IF(P1104="","",COUNTIF($N$3:$N1104,$N1104))</f>
        <v/>
      </c>
      <c r="AA1104" s="92" t="str">
        <f t="shared" si="600"/>
        <v/>
      </c>
      <c r="AB1104" s="92" t="str">
        <f t="shared" si="601"/>
        <v/>
      </c>
      <c r="AC1104" s="92" t="str">
        <f t="shared" si="624"/>
        <v/>
      </c>
      <c r="AD1104" s="92" t="str">
        <f t="shared" si="623"/>
        <v/>
      </c>
      <c r="AE1104" s="92" t="str">
        <f t="shared" si="623"/>
        <v/>
      </c>
      <c r="AF1104" s="92" t="str">
        <f t="shared" si="623"/>
        <v/>
      </c>
      <c r="AG1104" s="92" t="str">
        <f t="shared" si="623"/>
        <v/>
      </c>
      <c r="AH1104" s="92" t="str">
        <f t="shared" si="623"/>
        <v/>
      </c>
      <c r="AI1104" s="92" t="str">
        <f t="shared" si="623"/>
        <v/>
      </c>
      <c r="AJ1104" s="92" t="str">
        <f t="shared" si="623"/>
        <v/>
      </c>
      <c r="AK1104" s="92" t="str">
        <f t="shared" si="623"/>
        <v/>
      </c>
      <c r="AL1104" s="92" t="str">
        <f t="shared" si="623"/>
        <v/>
      </c>
      <c r="AN1104" s="35" t="str">
        <f t="shared" si="615"/>
        <v/>
      </c>
      <c r="AO1104" s="44" t="str">
        <f t="shared" si="620"/>
        <v/>
      </c>
      <c r="AP1104" s="41" t="str">
        <f>IF(AO1104="","",RANK(AO1104,AO$3:AO$1048576,1)+COUNTIF(AO$3:AO1104,AO1104)-1)</f>
        <v/>
      </c>
      <c r="AQ1104" s="1" t="str">
        <f t="shared" si="602"/>
        <v/>
      </c>
      <c r="AR1104" s="34" t="str">
        <f t="shared" si="603"/>
        <v/>
      </c>
      <c r="AS1104" s="39" t="str">
        <f t="shared" si="604"/>
        <v/>
      </c>
      <c r="AT1104" s="44" t="str">
        <f t="shared" si="616"/>
        <v/>
      </c>
      <c r="AU1104" s="41" t="str">
        <f>IF(AT1104="","",RANK(AT1104,AT$3:AT$1048576,1)+COUNTIF(AT$3:AT1104,AT1104)-1)</f>
        <v/>
      </c>
      <c r="AV1104" s="1" t="str">
        <f t="shared" si="605"/>
        <v/>
      </c>
      <c r="AW1104" s="34" t="str">
        <f t="shared" si="606"/>
        <v/>
      </c>
      <c r="AX1104" s="39" t="str">
        <f t="shared" si="607"/>
        <v/>
      </c>
      <c r="AY1104" s="44" t="str">
        <f t="shared" si="621"/>
        <v/>
      </c>
      <c r="AZ1104" s="41" t="str">
        <f>IF(AY1104="","",RANK(AY1104,AY$3:AY$1048576,1)+COUNTIF(AY$3:AY1104,AY1104)-1)</f>
        <v/>
      </c>
      <c r="BA1104" s="1" t="str">
        <f t="shared" si="608"/>
        <v/>
      </c>
      <c r="BB1104" s="34" t="str">
        <f t="shared" si="609"/>
        <v/>
      </c>
      <c r="BC1104" s="39" t="str">
        <f t="shared" si="610"/>
        <v/>
      </c>
      <c r="BD1104" s="44" t="str">
        <f t="shared" si="622"/>
        <v/>
      </c>
      <c r="BE1104" s="41" t="str">
        <f>IF(BD1104="","",RANK(BD1104,BD$3:BD$1048576,1)+COUNTIF(BD$3:BD1104,BD1104)-1)</f>
        <v/>
      </c>
      <c r="BF1104" s="1" t="str">
        <f t="shared" si="611"/>
        <v/>
      </c>
      <c r="BG1104" s="34" t="str">
        <f t="shared" si="612"/>
        <v/>
      </c>
      <c r="BH1104" s="39" t="str">
        <f t="shared" si="613"/>
        <v/>
      </c>
      <c r="BJ1104" s="3"/>
      <c r="BK1104" s="86"/>
      <c r="BL1104" s="86"/>
      <c r="BM1104" s="86"/>
      <c r="BN1104" s="86"/>
      <c r="BO1104" s="3"/>
      <c r="BP1104" s="86"/>
      <c r="BQ1104" s="86"/>
      <c r="BR1104" s="86"/>
      <c r="BS1104" s="86"/>
      <c r="BT1104" s="3"/>
      <c r="BU1104" s="86"/>
      <c r="BV1104" s="86"/>
      <c r="BW1104" s="86"/>
      <c r="BX1104" s="86"/>
      <c r="BY1104" s="3"/>
      <c r="BZ1104" s="86"/>
      <c r="CA1104" s="86"/>
      <c r="CB1104" s="86"/>
      <c r="CC1104" s="86"/>
    </row>
    <row r="1105" spans="2:81" ht="35.1" customHeight="1" x14ac:dyDescent="0.2">
      <c r="B1105" s="187"/>
      <c r="C1105" s="188"/>
      <c r="D1105" s="189"/>
      <c r="E1105" s="186"/>
      <c r="F1105" s="182"/>
      <c r="G1105" s="184"/>
      <c r="K1105" s="80" t="str">
        <f>IF(O1105="","",COUNT(O$3:O1105))</f>
        <v/>
      </c>
      <c r="L1105" s="80" t="str">
        <f>IF(B1105&lt;&gt;"",B1105,IF(OR(COUNTA($G$3:$G1105)&lt;COUNTA($G$3:$G$1048576),$G1105&lt;&gt;""),L1104,""))</f>
        <v/>
      </c>
      <c r="M1105" s="80" t="str">
        <f>IF(C1105&lt;&gt;"",C1105,IF(OR(COUNTA($G$3:$G1105)&lt;COUNTA($G$3:$G$1048576),$G1105&lt;&gt;""),M1104,""))</f>
        <v/>
      </c>
      <c r="N1105" s="80" t="str">
        <f>IF(D1105&lt;&gt;"",D1105,IF(OR(COUNTA($G$3:$G1105)&lt;COUNTA($G$3:$G$1048576),$G1105&lt;&gt;""),N1104,""))</f>
        <v/>
      </c>
      <c r="O1105" s="81" t="str">
        <f t="shared" si="597"/>
        <v/>
      </c>
      <c r="P1105" s="90" t="str">
        <f>IFERROR(IF(O1105="",IF(COUNT(S$3:S$1048576)=COUNT(S$3:S1105),IF(S1105="","",INDEX(O$3:O1105,MATCH(MAX(K$3:K1105),K$3:K1105,0),0)),INDEX(O$3:O1105,MATCH(MAX(K$3:K1105),K$3:K1105,0),0)),O1105),"")</f>
        <v/>
      </c>
      <c r="Q1105" s="89" t="str">
        <f>IF(R1105="","",COUNT(R$3:R1105))</f>
        <v/>
      </c>
      <c r="R1105" s="80" t="str">
        <f t="shared" si="598"/>
        <v/>
      </c>
      <c r="S1105" s="91" t="str">
        <f>IFERROR(IF(COUNTA($E1105:$G1105)=0,"",IF(AND(R1105="",$O1105=INDEX(O$3:O1105,MATCH(MAX(Q$3:Q1105),Q$3:Q1105,0),0)),INDEX(R$3:R1105,MATCH(MAX(Q$3:Q1105),Q$3:Q1105,0),0),R1105)),"")</f>
        <v/>
      </c>
      <c r="T1105" s="80" t="str">
        <f>IF(U1105="","",COUNT(U$3:U1105))</f>
        <v/>
      </c>
      <c r="U1105" s="80" t="str">
        <f t="shared" si="617"/>
        <v/>
      </c>
      <c r="V1105" s="91" t="str">
        <f>IFERROR(IF(S1105="","",IF(U1105="",IF(AND(E1105="",F1105="",G1105&lt;&gt;"",$O1105=INDEX(O$3:O1105,MATCH(MAX(T$3:T1105),T$3:T1105,0),0)),INDEX(U$3:U1105,MATCH(MAX(T$3:T1105),T$3:T1105,0),0),IF(AND(S1105&lt;&gt;"",U1105=""),0,"")),U1105)),"")</f>
        <v/>
      </c>
      <c r="W1105" s="95" t="str">
        <f t="shared" si="618"/>
        <v/>
      </c>
      <c r="X1105" s="198" t="str">
        <f t="shared" si="599"/>
        <v/>
      </c>
      <c r="Y1105" s="92" t="str">
        <f t="shared" si="619"/>
        <v/>
      </c>
      <c r="Z1105" s="106" t="str">
        <f>IF(P1105="","",COUNTIF($N$3:$N1105,$N1105))</f>
        <v/>
      </c>
      <c r="AA1105" s="92" t="str">
        <f t="shared" si="600"/>
        <v/>
      </c>
      <c r="AB1105" s="92" t="str">
        <f t="shared" si="601"/>
        <v/>
      </c>
      <c r="AC1105" s="92" t="str">
        <f t="shared" si="624"/>
        <v/>
      </c>
      <c r="AD1105" s="92" t="str">
        <f t="shared" si="623"/>
        <v/>
      </c>
      <c r="AE1105" s="92" t="str">
        <f t="shared" si="623"/>
        <v/>
      </c>
      <c r="AF1105" s="92" t="str">
        <f t="shared" si="623"/>
        <v/>
      </c>
      <c r="AG1105" s="92" t="str">
        <f t="shared" si="623"/>
        <v/>
      </c>
      <c r="AH1105" s="92" t="str">
        <f t="shared" si="623"/>
        <v/>
      </c>
      <c r="AI1105" s="92" t="str">
        <f t="shared" si="623"/>
        <v/>
      </c>
      <c r="AJ1105" s="92" t="str">
        <f t="shared" si="623"/>
        <v/>
      </c>
      <c r="AK1105" s="92" t="str">
        <f t="shared" si="623"/>
        <v/>
      </c>
      <c r="AL1105" s="92" t="str">
        <f t="shared" si="623"/>
        <v/>
      </c>
      <c r="AN1105" s="35" t="str">
        <f t="shared" si="615"/>
        <v/>
      </c>
      <c r="AO1105" s="44" t="str">
        <f t="shared" si="620"/>
        <v/>
      </c>
      <c r="AP1105" s="41" t="str">
        <f>IF(AO1105="","",RANK(AO1105,AO$3:AO$1048576,1)+COUNTIF(AO$3:AO1105,AO1105)-1)</f>
        <v/>
      </c>
      <c r="AQ1105" s="1" t="str">
        <f t="shared" si="602"/>
        <v/>
      </c>
      <c r="AR1105" s="34" t="str">
        <f t="shared" si="603"/>
        <v/>
      </c>
      <c r="AS1105" s="39" t="str">
        <f t="shared" si="604"/>
        <v/>
      </c>
      <c r="AT1105" s="44" t="str">
        <f t="shared" si="616"/>
        <v/>
      </c>
      <c r="AU1105" s="41" t="str">
        <f>IF(AT1105="","",RANK(AT1105,AT$3:AT$1048576,1)+COUNTIF(AT$3:AT1105,AT1105)-1)</f>
        <v/>
      </c>
      <c r="AV1105" s="1" t="str">
        <f t="shared" si="605"/>
        <v/>
      </c>
      <c r="AW1105" s="34" t="str">
        <f t="shared" si="606"/>
        <v/>
      </c>
      <c r="AX1105" s="39" t="str">
        <f t="shared" si="607"/>
        <v/>
      </c>
      <c r="AY1105" s="44" t="str">
        <f t="shared" si="621"/>
        <v/>
      </c>
      <c r="AZ1105" s="41" t="str">
        <f>IF(AY1105="","",RANK(AY1105,AY$3:AY$1048576,1)+COUNTIF(AY$3:AY1105,AY1105)-1)</f>
        <v/>
      </c>
      <c r="BA1105" s="1" t="str">
        <f t="shared" si="608"/>
        <v/>
      </c>
      <c r="BB1105" s="34" t="str">
        <f t="shared" si="609"/>
        <v/>
      </c>
      <c r="BC1105" s="39" t="str">
        <f t="shared" si="610"/>
        <v/>
      </c>
      <c r="BD1105" s="44" t="str">
        <f t="shared" si="622"/>
        <v/>
      </c>
      <c r="BE1105" s="41" t="str">
        <f>IF(BD1105="","",RANK(BD1105,BD$3:BD$1048576,1)+COUNTIF(BD$3:BD1105,BD1105)-1)</f>
        <v/>
      </c>
      <c r="BF1105" s="1" t="str">
        <f t="shared" si="611"/>
        <v/>
      </c>
      <c r="BG1105" s="34" t="str">
        <f t="shared" si="612"/>
        <v/>
      </c>
      <c r="BH1105" s="39" t="str">
        <f t="shared" si="613"/>
        <v/>
      </c>
      <c r="BJ1105" s="3"/>
      <c r="BK1105" s="86"/>
      <c r="BL1105" s="86"/>
      <c r="BM1105" s="86"/>
      <c r="BN1105" s="86"/>
      <c r="BO1105" s="3"/>
      <c r="BP1105" s="86"/>
      <c r="BQ1105" s="86"/>
      <c r="BR1105" s="86"/>
      <c r="BS1105" s="86"/>
      <c r="BT1105" s="3"/>
      <c r="BU1105" s="86"/>
      <c r="BV1105" s="86"/>
      <c r="BW1105" s="86"/>
      <c r="BX1105" s="86"/>
      <c r="BY1105" s="3"/>
      <c r="BZ1105" s="86"/>
      <c r="CA1105" s="86"/>
      <c r="CB1105" s="86"/>
      <c r="CC1105" s="86"/>
    </row>
    <row r="1106" spans="2:81" ht="35.1" customHeight="1" x14ac:dyDescent="0.2">
      <c r="B1106" s="187"/>
      <c r="C1106" s="188"/>
      <c r="D1106" s="189"/>
      <c r="E1106" s="186"/>
      <c r="F1106" s="182"/>
      <c r="G1106" s="184"/>
      <c r="K1106" s="80" t="str">
        <f>IF(O1106="","",COUNT(O$3:O1106))</f>
        <v/>
      </c>
      <c r="L1106" s="80" t="str">
        <f>IF(B1106&lt;&gt;"",B1106,IF(OR(COUNTA($G$3:$G1106)&lt;COUNTA($G$3:$G$1048576),$G1106&lt;&gt;""),L1105,""))</f>
        <v/>
      </c>
      <c r="M1106" s="80" t="str">
        <f>IF(C1106&lt;&gt;"",C1106,IF(OR(COUNTA($G$3:$G1106)&lt;COUNTA($G$3:$G$1048576),$G1106&lt;&gt;""),M1105,""))</f>
        <v/>
      </c>
      <c r="N1106" s="80" t="str">
        <f>IF(D1106&lt;&gt;"",D1106,IF(OR(COUNTA($G$3:$G1106)&lt;COUNTA($G$3:$G$1048576),$G1106&lt;&gt;""),N1105,""))</f>
        <v/>
      </c>
      <c r="O1106" s="81" t="str">
        <f t="shared" si="597"/>
        <v/>
      </c>
      <c r="P1106" s="90" t="str">
        <f>IFERROR(IF(O1106="",IF(COUNT(S$3:S$1048576)=COUNT(S$3:S1106),IF(S1106="","",INDEX(O$3:O1106,MATCH(MAX(K$3:K1106),K$3:K1106,0),0)),INDEX(O$3:O1106,MATCH(MAX(K$3:K1106),K$3:K1106,0),0)),O1106),"")</f>
        <v/>
      </c>
      <c r="Q1106" s="89" t="str">
        <f>IF(R1106="","",COUNT(R$3:R1106))</f>
        <v/>
      </c>
      <c r="R1106" s="80" t="str">
        <f t="shared" si="598"/>
        <v/>
      </c>
      <c r="S1106" s="91" t="str">
        <f>IFERROR(IF(COUNTA($E1106:$G1106)=0,"",IF(AND(R1106="",$O1106=INDEX(O$3:O1106,MATCH(MAX(Q$3:Q1106),Q$3:Q1106,0),0)),INDEX(R$3:R1106,MATCH(MAX(Q$3:Q1106),Q$3:Q1106,0),0),R1106)),"")</f>
        <v/>
      </c>
      <c r="T1106" s="80" t="str">
        <f>IF(U1106="","",COUNT(U$3:U1106))</f>
        <v/>
      </c>
      <c r="U1106" s="80" t="str">
        <f t="shared" si="617"/>
        <v/>
      </c>
      <c r="V1106" s="91" t="str">
        <f>IFERROR(IF(S1106="","",IF(U1106="",IF(AND(E1106="",F1106="",G1106&lt;&gt;"",$O1106=INDEX(O$3:O1106,MATCH(MAX(T$3:T1106),T$3:T1106,0),0)),INDEX(U$3:U1106,MATCH(MAX(T$3:T1106),T$3:T1106,0),0),IF(AND(S1106&lt;&gt;"",U1106=""),0,"")),U1106)),"")</f>
        <v/>
      </c>
      <c r="W1106" s="95" t="str">
        <f t="shared" si="618"/>
        <v/>
      </c>
      <c r="X1106" s="198" t="str">
        <f t="shared" si="599"/>
        <v/>
      </c>
      <c r="Y1106" s="92" t="str">
        <f t="shared" si="619"/>
        <v/>
      </c>
      <c r="Z1106" s="106" t="str">
        <f>IF(P1106="","",COUNTIF($N$3:$N1106,$N1106))</f>
        <v/>
      </c>
      <c r="AA1106" s="92" t="str">
        <f t="shared" si="600"/>
        <v/>
      </c>
      <c r="AB1106" s="92" t="str">
        <f t="shared" si="601"/>
        <v/>
      </c>
      <c r="AC1106" s="92" t="str">
        <f t="shared" si="624"/>
        <v/>
      </c>
      <c r="AD1106" s="92" t="str">
        <f t="shared" si="623"/>
        <v/>
      </c>
      <c r="AE1106" s="92" t="str">
        <f t="shared" si="623"/>
        <v/>
      </c>
      <c r="AF1106" s="92" t="str">
        <f t="shared" si="623"/>
        <v/>
      </c>
      <c r="AG1106" s="92" t="str">
        <f t="shared" si="623"/>
        <v/>
      </c>
      <c r="AH1106" s="92" t="str">
        <f t="shared" si="623"/>
        <v/>
      </c>
      <c r="AI1106" s="92" t="str">
        <f t="shared" si="623"/>
        <v/>
      </c>
      <c r="AJ1106" s="92" t="str">
        <f t="shared" si="623"/>
        <v/>
      </c>
      <c r="AK1106" s="92" t="str">
        <f t="shared" si="623"/>
        <v/>
      </c>
      <c r="AL1106" s="92" t="str">
        <f t="shared" si="623"/>
        <v/>
      </c>
      <c r="AN1106" s="35" t="str">
        <f t="shared" si="615"/>
        <v/>
      </c>
      <c r="AO1106" s="44" t="str">
        <f t="shared" si="620"/>
        <v/>
      </c>
      <c r="AP1106" s="41" t="str">
        <f>IF(AO1106="","",RANK(AO1106,AO$3:AO$1048576,1)+COUNTIF(AO$3:AO1106,AO1106)-1)</f>
        <v/>
      </c>
      <c r="AQ1106" s="1" t="str">
        <f t="shared" si="602"/>
        <v/>
      </c>
      <c r="AR1106" s="34" t="str">
        <f t="shared" si="603"/>
        <v/>
      </c>
      <c r="AS1106" s="39" t="str">
        <f t="shared" si="604"/>
        <v/>
      </c>
      <c r="AT1106" s="44" t="str">
        <f t="shared" si="616"/>
        <v/>
      </c>
      <c r="AU1106" s="41" t="str">
        <f>IF(AT1106="","",RANK(AT1106,AT$3:AT$1048576,1)+COUNTIF(AT$3:AT1106,AT1106)-1)</f>
        <v/>
      </c>
      <c r="AV1106" s="1" t="str">
        <f t="shared" si="605"/>
        <v/>
      </c>
      <c r="AW1106" s="34" t="str">
        <f t="shared" si="606"/>
        <v/>
      </c>
      <c r="AX1106" s="39" t="str">
        <f t="shared" si="607"/>
        <v/>
      </c>
      <c r="AY1106" s="44" t="str">
        <f t="shared" si="621"/>
        <v/>
      </c>
      <c r="AZ1106" s="41" t="str">
        <f>IF(AY1106="","",RANK(AY1106,AY$3:AY$1048576,1)+COUNTIF(AY$3:AY1106,AY1106)-1)</f>
        <v/>
      </c>
      <c r="BA1106" s="1" t="str">
        <f t="shared" si="608"/>
        <v/>
      </c>
      <c r="BB1106" s="34" t="str">
        <f t="shared" si="609"/>
        <v/>
      </c>
      <c r="BC1106" s="39" t="str">
        <f t="shared" si="610"/>
        <v/>
      </c>
      <c r="BD1106" s="44" t="str">
        <f t="shared" si="622"/>
        <v/>
      </c>
      <c r="BE1106" s="41" t="str">
        <f>IF(BD1106="","",RANK(BD1106,BD$3:BD$1048576,1)+COUNTIF(BD$3:BD1106,BD1106)-1)</f>
        <v/>
      </c>
      <c r="BF1106" s="1" t="str">
        <f t="shared" si="611"/>
        <v/>
      </c>
      <c r="BG1106" s="34" t="str">
        <f t="shared" si="612"/>
        <v/>
      </c>
      <c r="BH1106" s="39" t="str">
        <f t="shared" si="613"/>
        <v/>
      </c>
      <c r="BJ1106" s="3"/>
      <c r="BK1106" s="86"/>
      <c r="BL1106" s="86"/>
      <c r="BM1106" s="86"/>
      <c r="BN1106" s="86"/>
      <c r="BO1106" s="3"/>
      <c r="BP1106" s="86"/>
      <c r="BQ1106" s="86"/>
      <c r="BR1106" s="86"/>
      <c r="BS1106" s="86"/>
      <c r="BT1106" s="3"/>
      <c r="BU1106" s="86"/>
      <c r="BV1106" s="86"/>
      <c r="BW1106" s="86"/>
      <c r="BX1106" s="86"/>
      <c r="BY1106" s="3"/>
      <c r="BZ1106" s="86"/>
      <c r="CA1106" s="86"/>
      <c r="CB1106" s="86"/>
      <c r="CC1106" s="86"/>
    </row>
    <row r="1107" spans="2:81" ht="35.1" customHeight="1" x14ac:dyDescent="0.2">
      <c r="B1107" s="187"/>
      <c r="C1107" s="188"/>
      <c r="D1107" s="189"/>
      <c r="E1107" s="186"/>
      <c r="F1107" s="182"/>
      <c r="G1107" s="184"/>
      <c r="K1107" s="80" t="str">
        <f>IF(O1107="","",COUNT(O$3:O1107))</f>
        <v/>
      </c>
      <c r="L1107" s="80" t="str">
        <f>IF(B1107&lt;&gt;"",B1107,IF(OR(COUNTA($G$3:$G1107)&lt;COUNTA($G$3:$G$1048576),$G1107&lt;&gt;""),L1106,""))</f>
        <v/>
      </c>
      <c r="M1107" s="80" t="str">
        <f>IF(C1107&lt;&gt;"",C1107,IF(OR(COUNTA($G$3:$G1107)&lt;COUNTA($G$3:$G$1048576),$G1107&lt;&gt;""),M1106,""))</f>
        <v/>
      </c>
      <c r="N1107" s="80" t="str">
        <f>IF(D1107&lt;&gt;"",D1107,IF(OR(COUNTA($G$3:$G1107)&lt;COUNTA($G$3:$G$1048576),$G1107&lt;&gt;""),N1106,""))</f>
        <v/>
      </c>
      <c r="O1107" s="81" t="str">
        <f t="shared" si="597"/>
        <v/>
      </c>
      <c r="P1107" s="90" t="str">
        <f>IFERROR(IF(O1107="",IF(COUNT(S$3:S$1048576)=COUNT(S$3:S1107),IF(S1107="","",INDEX(O$3:O1107,MATCH(MAX(K$3:K1107),K$3:K1107,0),0)),INDEX(O$3:O1107,MATCH(MAX(K$3:K1107),K$3:K1107,0),0)),O1107),"")</f>
        <v/>
      </c>
      <c r="Q1107" s="89" t="str">
        <f>IF(R1107="","",COUNT(R$3:R1107))</f>
        <v/>
      </c>
      <c r="R1107" s="80" t="str">
        <f t="shared" si="598"/>
        <v/>
      </c>
      <c r="S1107" s="91" t="str">
        <f>IFERROR(IF(COUNTA($E1107:$G1107)=0,"",IF(AND(R1107="",$O1107=INDEX(O$3:O1107,MATCH(MAX(Q$3:Q1107),Q$3:Q1107,0),0)),INDEX(R$3:R1107,MATCH(MAX(Q$3:Q1107),Q$3:Q1107,0),0),R1107)),"")</f>
        <v/>
      </c>
      <c r="T1107" s="80" t="str">
        <f>IF(U1107="","",COUNT(U$3:U1107))</f>
        <v/>
      </c>
      <c r="U1107" s="80" t="str">
        <f t="shared" si="617"/>
        <v/>
      </c>
      <c r="V1107" s="91" t="str">
        <f>IFERROR(IF(S1107="","",IF(U1107="",IF(AND(E1107="",F1107="",G1107&lt;&gt;"",$O1107=INDEX(O$3:O1107,MATCH(MAX(T$3:T1107),T$3:T1107,0),0)),INDEX(U$3:U1107,MATCH(MAX(T$3:T1107),T$3:T1107,0),0),IF(AND(S1107&lt;&gt;"",U1107=""),0,"")),U1107)),"")</f>
        <v/>
      </c>
      <c r="W1107" s="95" t="str">
        <f t="shared" si="618"/>
        <v/>
      </c>
      <c r="X1107" s="198" t="str">
        <f t="shared" si="599"/>
        <v/>
      </c>
      <c r="Y1107" s="92" t="str">
        <f t="shared" si="619"/>
        <v/>
      </c>
      <c r="Z1107" s="106" t="str">
        <f>IF(P1107="","",COUNTIF($N$3:$N1107,$N1107))</f>
        <v/>
      </c>
      <c r="AA1107" s="92" t="str">
        <f t="shared" si="600"/>
        <v/>
      </c>
      <c r="AB1107" s="92" t="str">
        <f t="shared" si="601"/>
        <v/>
      </c>
      <c r="AC1107" s="92" t="str">
        <f t="shared" si="624"/>
        <v/>
      </c>
      <c r="AD1107" s="92" t="str">
        <f t="shared" si="623"/>
        <v/>
      </c>
      <c r="AE1107" s="92" t="str">
        <f t="shared" si="623"/>
        <v/>
      </c>
      <c r="AF1107" s="92" t="str">
        <f t="shared" si="623"/>
        <v/>
      </c>
      <c r="AG1107" s="92" t="str">
        <f t="shared" si="623"/>
        <v/>
      </c>
      <c r="AH1107" s="92" t="str">
        <f t="shared" si="623"/>
        <v/>
      </c>
      <c r="AI1107" s="92" t="str">
        <f t="shared" si="623"/>
        <v/>
      </c>
      <c r="AJ1107" s="92" t="str">
        <f t="shared" si="623"/>
        <v/>
      </c>
      <c r="AK1107" s="92" t="str">
        <f t="shared" si="623"/>
        <v/>
      </c>
      <c r="AL1107" s="92" t="str">
        <f t="shared" si="623"/>
        <v/>
      </c>
      <c r="AN1107" s="35" t="str">
        <f t="shared" si="615"/>
        <v/>
      </c>
      <c r="AO1107" s="44" t="str">
        <f t="shared" si="620"/>
        <v/>
      </c>
      <c r="AP1107" s="41" t="str">
        <f>IF(AO1107="","",RANK(AO1107,AO$3:AO$1048576,1)+COUNTIF(AO$3:AO1107,AO1107)-1)</f>
        <v/>
      </c>
      <c r="AQ1107" s="1" t="str">
        <f t="shared" si="602"/>
        <v/>
      </c>
      <c r="AR1107" s="34" t="str">
        <f t="shared" si="603"/>
        <v/>
      </c>
      <c r="AS1107" s="39" t="str">
        <f t="shared" si="604"/>
        <v/>
      </c>
      <c r="AT1107" s="44" t="str">
        <f t="shared" si="616"/>
        <v/>
      </c>
      <c r="AU1107" s="41" t="str">
        <f>IF(AT1107="","",RANK(AT1107,AT$3:AT$1048576,1)+COUNTIF(AT$3:AT1107,AT1107)-1)</f>
        <v/>
      </c>
      <c r="AV1107" s="1" t="str">
        <f t="shared" si="605"/>
        <v/>
      </c>
      <c r="AW1107" s="34" t="str">
        <f t="shared" si="606"/>
        <v/>
      </c>
      <c r="AX1107" s="39" t="str">
        <f t="shared" si="607"/>
        <v/>
      </c>
      <c r="AY1107" s="44" t="str">
        <f t="shared" si="621"/>
        <v/>
      </c>
      <c r="AZ1107" s="41" t="str">
        <f>IF(AY1107="","",RANK(AY1107,AY$3:AY$1048576,1)+COUNTIF(AY$3:AY1107,AY1107)-1)</f>
        <v/>
      </c>
      <c r="BA1107" s="1" t="str">
        <f t="shared" si="608"/>
        <v/>
      </c>
      <c r="BB1107" s="34" t="str">
        <f t="shared" si="609"/>
        <v/>
      </c>
      <c r="BC1107" s="39" t="str">
        <f t="shared" si="610"/>
        <v/>
      </c>
      <c r="BD1107" s="44" t="str">
        <f t="shared" si="622"/>
        <v/>
      </c>
      <c r="BE1107" s="41" t="str">
        <f>IF(BD1107="","",RANK(BD1107,BD$3:BD$1048576,1)+COUNTIF(BD$3:BD1107,BD1107)-1)</f>
        <v/>
      </c>
      <c r="BF1107" s="1" t="str">
        <f t="shared" si="611"/>
        <v/>
      </c>
      <c r="BG1107" s="34" t="str">
        <f t="shared" si="612"/>
        <v/>
      </c>
      <c r="BH1107" s="39" t="str">
        <f t="shared" si="613"/>
        <v/>
      </c>
      <c r="BJ1107" s="3"/>
      <c r="BK1107" s="86"/>
      <c r="BL1107" s="86"/>
      <c r="BM1107" s="86"/>
      <c r="BN1107" s="86"/>
      <c r="BO1107" s="3"/>
      <c r="BP1107" s="86"/>
      <c r="BQ1107" s="86"/>
      <c r="BR1107" s="86"/>
      <c r="BS1107" s="86"/>
      <c r="BT1107" s="3"/>
      <c r="BU1107" s="86"/>
      <c r="BV1107" s="86"/>
      <c r="BW1107" s="86"/>
      <c r="BX1107" s="86"/>
      <c r="BY1107" s="3"/>
      <c r="BZ1107" s="86"/>
      <c r="CA1107" s="86"/>
      <c r="CB1107" s="86"/>
      <c r="CC1107" s="86"/>
    </row>
    <row r="1108" spans="2:81" ht="35.1" customHeight="1" x14ac:dyDescent="0.2">
      <c r="B1108" s="187"/>
      <c r="C1108" s="188"/>
      <c r="D1108" s="189"/>
      <c r="E1108" s="186"/>
      <c r="F1108" s="182"/>
      <c r="G1108" s="184"/>
      <c r="K1108" s="80" t="str">
        <f>IF(O1108="","",COUNT(O$3:O1108))</f>
        <v/>
      </c>
      <c r="L1108" s="80" t="str">
        <f>IF(B1108&lt;&gt;"",B1108,IF(OR(COUNTA($G$3:$G1108)&lt;COUNTA($G$3:$G$1048576),$G1108&lt;&gt;""),L1107,""))</f>
        <v/>
      </c>
      <c r="M1108" s="80" t="str">
        <f>IF(C1108&lt;&gt;"",C1108,IF(OR(COUNTA($G$3:$G1108)&lt;COUNTA($G$3:$G$1048576),$G1108&lt;&gt;""),M1107,""))</f>
        <v/>
      </c>
      <c r="N1108" s="80" t="str">
        <f>IF(D1108&lt;&gt;"",D1108,IF(OR(COUNTA($G$3:$G1108)&lt;COUNTA($G$3:$G$1048576),$G1108&lt;&gt;""),N1107,""))</f>
        <v/>
      </c>
      <c r="O1108" s="81" t="str">
        <f t="shared" si="597"/>
        <v/>
      </c>
      <c r="P1108" s="90" t="str">
        <f>IFERROR(IF(O1108="",IF(COUNT(S$3:S$1048576)=COUNT(S$3:S1108),IF(S1108="","",INDEX(O$3:O1108,MATCH(MAX(K$3:K1108),K$3:K1108,0),0)),INDEX(O$3:O1108,MATCH(MAX(K$3:K1108),K$3:K1108,0),0)),O1108),"")</f>
        <v/>
      </c>
      <c r="Q1108" s="89" t="str">
        <f>IF(R1108="","",COUNT(R$3:R1108))</f>
        <v/>
      </c>
      <c r="R1108" s="80" t="str">
        <f t="shared" si="598"/>
        <v/>
      </c>
      <c r="S1108" s="91" t="str">
        <f>IFERROR(IF(COUNTA($E1108:$G1108)=0,"",IF(AND(R1108="",$O1108=INDEX(O$3:O1108,MATCH(MAX(Q$3:Q1108),Q$3:Q1108,0),0)),INDEX(R$3:R1108,MATCH(MAX(Q$3:Q1108),Q$3:Q1108,0),0),R1108)),"")</f>
        <v/>
      </c>
      <c r="T1108" s="80" t="str">
        <f>IF(U1108="","",COUNT(U$3:U1108))</f>
        <v/>
      </c>
      <c r="U1108" s="80" t="str">
        <f t="shared" si="617"/>
        <v/>
      </c>
      <c r="V1108" s="91" t="str">
        <f>IFERROR(IF(S1108="","",IF(U1108="",IF(AND(E1108="",F1108="",G1108&lt;&gt;"",$O1108=INDEX(O$3:O1108,MATCH(MAX(T$3:T1108),T$3:T1108,0),0)),INDEX(U$3:U1108,MATCH(MAX(T$3:T1108),T$3:T1108,0),0),IF(AND(S1108&lt;&gt;"",U1108=""),0,"")),U1108)),"")</f>
        <v/>
      </c>
      <c r="W1108" s="95" t="str">
        <f t="shared" si="618"/>
        <v/>
      </c>
      <c r="X1108" s="198" t="str">
        <f t="shared" si="599"/>
        <v/>
      </c>
      <c r="Y1108" s="92" t="str">
        <f t="shared" si="619"/>
        <v/>
      </c>
      <c r="Z1108" s="106" t="str">
        <f>IF(P1108="","",COUNTIF($N$3:$N1108,$N1108))</f>
        <v/>
      </c>
      <c r="AA1108" s="92" t="str">
        <f t="shared" si="600"/>
        <v/>
      </c>
      <c r="AB1108" s="92" t="str">
        <f t="shared" si="601"/>
        <v/>
      </c>
      <c r="AC1108" s="92" t="str">
        <f t="shared" si="624"/>
        <v/>
      </c>
      <c r="AD1108" s="92" t="str">
        <f t="shared" si="623"/>
        <v/>
      </c>
      <c r="AE1108" s="92" t="str">
        <f t="shared" si="623"/>
        <v/>
      </c>
      <c r="AF1108" s="92" t="str">
        <f t="shared" si="623"/>
        <v/>
      </c>
      <c r="AG1108" s="92" t="str">
        <f t="shared" si="623"/>
        <v/>
      </c>
      <c r="AH1108" s="92" t="str">
        <f t="shared" si="623"/>
        <v/>
      </c>
      <c r="AI1108" s="92" t="str">
        <f t="shared" si="623"/>
        <v/>
      </c>
      <c r="AJ1108" s="92" t="str">
        <f t="shared" si="623"/>
        <v/>
      </c>
      <c r="AK1108" s="92" t="str">
        <f t="shared" si="623"/>
        <v/>
      </c>
      <c r="AL1108" s="92" t="str">
        <f t="shared" si="623"/>
        <v/>
      </c>
      <c r="AN1108" s="35" t="str">
        <f t="shared" si="615"/>
        <v/>
      </c>
      <c r="AO1108" s="44" t="str">
        <f t="shared" si="620"/>
        <v/>
      </c>
      <c r="AP1108" s="41" t="str">
        <f>IF(AO1108="","",RANK(AO1108,AO$3:AO$1048576,1)+COUNTIF(AO$3:AO1108,AO1108)-1)</f>
        <v/>
      </c>
      <c r="AQ1108" s="1" t="str">
        <f t="shared" si="602"/>
        <v/>
      </c>
      <c r="AR1108" s="34" t="str">
        <f t="shared" si="603"/>
        <v/>
      </c>
      <c r="AS1108" s="39" t="str">
        <f t="shared" si="604"/>
        <v/>
      </c>
      <c r="AT1108" s="44" t="str">
        <f t="shared" si="616"/>
        <v/>
      </c>
      <c r="AU1108" s="41" t="str">
        <f>IF(AT1108="","",RANK(AT1108,AT$3:AT$1048576,1)+COUNTIF(AT$3:AT1108,AT1108)-1)</f>
        <v/>
      </c>
      <c r="AV1108" s="1" t="str">
        <f t="shared" si="605"/>
        <v/>
      </c>
      <c r="AW1108" s="34" t="str">
        <f t="shared" si="606"/>
        <v/>
      </c>
      <c r="AX1108" s="39" t="str">
        <f t="shared" si="607"/>
        <v/>
      </c>
      <c r="AY1108" s="44" t="str">
        <f t="shared" si="621"/>
        <v/>
      </c>
      <c r="AZ1108" s="41" t="str">
        <f>IF(AY1108="","",RANK(AY1108,AY$3:AY$1048576,1)+COUNTIF(AY$3:AY1108,AY1108)-1)</f>
        <v/>
      </c>
      <c r="BA1108" s="1" t="str">
        <f t="shared" si="608"/>
        <v/>
      </c>
      <c r="BB1108" s="34" t="str">
        <f t="shared" si="609"/>
        <v/>
      </c>
      <c r="BC1108" s="39" t="str">
        <f t="shared" si="610"/>
        <v/>
      </c>
      <c r="BD1108" s="44" t="str">
        <f t="shared" si="622"/>
        <v/>
      </c>
      <c r="BE1108" s="41" t="str">
        <f>IF(BD1108="","",RANK(BD1108,BD$3:BD$1048576,1)+COUNTIF(BD$3:BD1108,BD1108)-1)</f>
        <v/>
      </c>
      <c r="BF1108" s="1" t="str">
        <f t="shared" si="611"/>
        <v/>
      </c>
      <c r="BG1108" s="34" t="str">
        <f t="shared" si="612"/>
        <v/>
      </c>
      <c r="BH1108" s="39" t="str">
        <f t="shared" si="613"/>
        <v/>
      </c>
      <c r="BJ1108" s="3"/>
      <c r="BK1108" s="86"/>
      <c r="BL1108" s="86"/>
      <c r="BM1108" s="86"/>
      <c r="BN1108" s="86"/>
      <c r="BO1108" s="3"/>
      <c r="BP1108" s="86"/>
      <c r="BQ1108" s="86"/>
      <c r="BR1108" s="86"/>
      <c r="BS1108" s="86"/>
      <c r="BT1108" s="3"/>
      <c r="BU1108" s="86"/>
      <c r="BV1108" s="86"/>
      <c r="BW1108" s="86"/>
      <c r="BX1108" s="86"/>
      <c r="BY1108" s="3"/>
      <c r="BZ1108" s="86"/>
      <c r="CA1108" s="86"/>
      <c r="CB1108" s="86"/>
      <c r="CC1108" s="86"/>
    </row>
    <row r="1109" spans="2:81" ht="35.1" customHeight="1" x14ac:dyDescent="0.2">
      <c r="B1109" s="187"/>
      <c r="C1109" s="188"/>
      <c r="D1109" s="189"/>
      <c r="E1109" s="186"/>
      <c r="F1109" s="182"/>
      <c r="G1109" s="184"/>
      <c r="K1109" s="80" t="str">
        <f>IF(O1109="","",COUNT(O$3:O1109))</f>
        <v/>
      </c>
      <c r="L1109" s="80" t="str">
        <f>IF(B1109&lt;&gt;"",B1109,IF(OR(COUNTA($G$3:$G1109)&lt;COUNTA($G$3:$G$1048576),$G1109&lt;&gt;""),L1108,""))</f>
        <v/>
      </c>
      <c r="M1109" s="80" t="str">
        <f>IF(C1109&lt;&gt;"",C1109,IF(OR(COUNTA($G$3:$G1109)&lt;COUNTA($G$3:$G$1048576),$G1109&lt;&gt;""),M1108,""))</f>
        <v/>
      </c>
      <c r="N1109" s="80" t="str">
        <f>IF(D1109&lt;&gt;"",D1109,IF(OR(COUNTA($G$3:$G1109)&lt;COUNTA($G$3:$G$1048576),$G1109&lt;&gt;""),N1108,""))</f>
        <v/>
      </c>
      <c r="O1109" s="81" t="str">
        <f t="shared" si="597"/>
        <v/>
      </c>
      <c r="P1109" s="90" t="str">
        <f>IFERROR(IF(O1109="",IF(COUNT(S$3:S$1048576)=COUNT(S$3:S1109),IF(S1109="","",INDEX(O$3:O1109,MATCH(MAX(K$3:K1109),K$3:K1109,0),0)),INDEX(O$3:O1109,MATCH(MAX(K$3:K1109),K$3:K1109,0),0)),O1109),"")</f>
        <v/>
      </c>
      <c r="Q1109" s="89" t="str">
        <f>IF(R1109="","",COUNT(R$3:R1109))</f>
        <v/>
      </c>
      <c r="R1109" s="80" t="str">
        <f t="shared" si="598"/>
        <v/>
      </c>
      <c r="S1109" s="91" t="str">
        <f>IFERROR(IF(COUNTA($E1109:$G1109)=0,"",IF(AND(R1109="",$O1109=INDEX(O$3:O1109,MATCH(MAX(Q$3:Q1109),Q$3:Q1109,0),0)),INDEX(R$3:R1109,MATCH(MAX(Q$3:Q1109),Q$3:Q1109,0),0),R1109)),"")</f>
        <v/>
      </c>
      <c r="T1109" s="80" t="str">
        <f>IF(U1109="","",COUNT(U$3:U1109))</f>
        <v/>
      </c>
      <c r="U1109" s="80" t="str">
        <f t="shared" si="617"/>
        <v/>
      </c>
      <c r="V1109" s="91" t="str">
        <f>IFERROR(IF(S1109="","",IF(U1109="",IF(AND(E1109="",F1109="",G1109&lt;&gt;"",$O1109=INDEX(O$3:O1109,MATCH(MAX(T$3:T1109),T$3:T1109,0),0)),INDEX(U$3:U1109,MATCH(MAX(T$3:T1109),T$3:T1109,0),0),IF(AND(S1109&lt;&gt;"",U1109=""),0,"")),U1109)),"")</f>
        <v/>
      </c>
      <c r="W1109" s="95" t="str">
        <f t="shared" si="618"/>
        <v/>
      </c>
      <c r="X1109" s="198" t="str">
        <f t="shared" si="599"/>
        <v/>
      </c>
      <c r="Y1109" s="92" t="str">
        <f t="shared" si="619"/>
        <v/>
      </c>
      <c r="Z1109" s="106" t="str">
        <f>IF(P1109="","",COUNTIF($N$3:$N1109,$N1109))</f>
        <v/>
      </c>
      <c r="AA1109" s="92" t="str">
        <f t="shared" si="600"/>
        <v/>
      </c>
      <c r="AB1109" s="92" t="str">
        <f t="shared" si="601"/>
        <v/>
      </c>
      <c r="AC1109" s="92" t="str">
        <f t="shared" si="624"/>
        <v/>
      </c>
      <c r="AD1109" s="92" t="str">
        <f t="shared" si="623"/>
        <v/>
      </c>
      <c r="AE1109" s="92" t="str">
        <f t="shared" si="623"/>
        <v/>
      </c>
      <c r="AF1109" s="92" t="str">
        <f t="shared" si="623"/>
        <v/>
      </c>
      <c r="AG1109" s="92" t="str">
        <f t="shared" si="623"/>
        <v/>
      </c>
      <c r="AH1109" s="92" t="str">
        <f t="shared" si="623"/>
        <v/>
      </c>
      <c r="AI1109" s="92" t="str">
        <f t="shared" si="623"/>
        <v/>
      </c>
      <c r="AJ1109" s="92" t="str">
        <f t="shared" si="623"/>
        <v/>
      </c>
      <c r="AK1109" s="92" t="str">
        <f t="shared" si="623"/>
        <v/>
      </c>
      <c r="AL1109" s="92" t="str">
        <f t="shared" si="623"/>
        <v/>
      </c>
      <c r="AN1109" s="35" t="str">
        <f t="shared" si="615"/>
        <v/>
      </c>
      <c r="AO1109" s="44" t="str">
        <f t="shared" si="620"/>
        <v/>
      </c>
      <c r="AP1109" s="41" t="str">
        <f>IF(AO1109="","",RANK(AO1109,AO$3:AO$1048576,1)+COUNTIF(AO$3:AO1109,AO1109)-1)</f>
        <v/>
      </c>
      <c r="AQ1109" s="1" t="str">
        <f t="shared" si="602"/>
        <v/>
      </c>
      <c r="AR1109" s="34" t="str">
        <f t="shared" si="603"/>
        <v/>
      </c>
      <c r="AS1109" s="39" t="str">
        <f t="shared" si="604"/>
        <v/>
      </c>
      <c r="AT1109" s="44" t="str">
        <f t="shared" si="616"/>
        <v/>
      </c>
      <c r="AU1109" s="41" t="str">
        <f>IF(AT1109="","",RANK(AT1109,AT$3:AT$1048576,1)+COUNTIF(AT$3:AT1109,AT1109)-1)</f>
        <v/>
      </c>
      <c r="AV1109" s="1" t="str">
        <f t="shared" si="605"/>
        <v/>
      </c>
      <c r="AW1109" s="34" t="str">
        <f t="shared" si="606"/>
        <v/>
      </c>
      <c r="AX1109" s="39" t="str">
        <f t="shared" si="607"/>
        <v/>
      </c>
      <c r="AY1109" s="44" t="str">
        <f t="shared" si="621"/>
        <v/>
      </c>
      <c r="AZ1109" s="41" t="str">
        <f>IF(AY1109="","",RANK(AY1109,AY$3:AY$1048576,1)+COUNTIF(AY$3:AY1109,AY1109)-1)</f>
        <v/>
      </c>
      <c r="BA1109" s="1" t="str">
        <f t="shared" si="608"/>
        <v/>
      </c>
      <c r="BB1109" s="34" t="str">
        <f t="shared" si="609"/>
        <v/>
      </c>
      <c r="BC1109" s="39" t="str">
        <f t="shared" si="610"/>
        <v/>
      </c>
      <c r="BD1109" s="44" t="str">
        <f t="shared" si="622"/>
        <v/>
      </c>
      <c r="BE1109" s="41" t="str">
        <f>IF(BD1109="","",RANK(BD1109,BD$3:BD$1048576,1)+COUNTIF(BD$3:BD1109,BD1109)-1)</f>
        <v/>
      </c>
      <c r="BF1109" s="1" t="str">
        <f t="shared" si="611"/>
        <v/>
      </c>
      <c r="BG1109" s="34" t="str">
        <f t="shared" si="612"/>
        <v/>
      </c>
      <c r="BH1109" s="39" t="str">
        <f t="shared" si="613"/>
        <v/>
      </c>
      <c r="BJ1109" s="3"/>
      <c r="BK1109" s="86"/>
      <c r="BL1109" s="86"/>
      <c r="BM1109" s="86"/>
      <c r="BN1109" s="86"/>
      <c r="BO1109" s="3"/>
      <c r="BP1109" s="86"/>
      <c r="BQ1109" s="86"/>
      <c r="BR1109" s="86"/>
      <c r="BS1109" s="86"/>
      <c r="BT1109" s="3"/>
      <c r="BU1109" s="86"/>
      <c r="BV1109" s="86"/>
      <c r="BW1109" s="86"/>
      <c r="BX1109" s="86"/>
      <c r="BY1109" s="3"/>
      <c r="BZ1109" s="86"/>
      <c r="CA1109" s="86"/>
      <c r="CB1109" s="86"/>
      <c r="CC1109" s="86"/>
    </row>
    <row r="1110" spans="2:81" ht="35.1" customHeight="1" x14ac:dyDescent="0.2">
      <c r="B1110" s="187"/>
      <c r="C1110" s="188"/>
      <c r="D1110" s="189"/>
      <c r="E1110" s="186"/>
      <c r="F1110" s="182"/>
      <c r="G1110" s="184"/>
      <c r="K1110" s="80" t="str">
        <f>IF(O1110="","",COUNT(O$3:O1110))</f>
        <v/>
      </c>
      <c r="L1110" s="80" t="str">
        <f>IF(B1110&lt;&gt;"",B1110,IF(OR(COUNTA($G$3:$G1110)&lt;COUNTA($G$3:$G$1048576),$G1110&lt;&gt;""),L1109,""))</f>
        <v/>
      </c>
      <c r="M1110" s="80" t="str">
        <f>IF(C1110&lt;&gt;"",C1110,IF(OR(COUNTA($G$3:$G1110)&lt;COUNTA($G$3:$G$1048576),$G1110&lt;&gt;""),M1109,""))</f>
        <v/>
      </c>
      <c r="N1110" s="80" t="str">
        <f>IF(D1110&lt;&gt;"",D1110,IF(OR(COUNTA($G$3:$G1110)&lt;COUNTA($G$3:$G$1048576),$G1110&lt;&gt;""),N1109,""))</f>
        <v/>
      </c>
      <c r="O1110" s="81" t="str">
        <f t="shared" si="597"/>
        <v/>
      </c>
      <c r="P1110" s="90" t="str">
        <f>IFERROR(IF(O1110="",IF(COUNT(S$3:S$1048576)=COUNT(S$3:S1110),IF(S1110="","",INDEX(O$3:O1110,MATCH(MAX(K$3:K1110),K$3:K1110,0),0)),INDEX(O$3:O1110,MATCH(MAX(K$3:K1110),K$3:K1110,0),0)),O1110),"")</f>
        <v/>
      </c>
      <c r="Q1110" s="89" t="str">
        <f>IF(R1110="","",COUNT(R$3:R1110))</f>
        <v/>
      </c>
      <c r="R1110" s="80" t="str">
        <f t="shared" si="598"/>
        <v/>
      </c>
      <c r="S1110" s="91" t="str">
        <f>IFERROR(IF(COUNTA($E1110:$G1110)=0,"",IF(AND(R1110="",$O1110=INDEX(O$3:O1110,MATCH(MAX(Q$3:Q1110),Q$3:Q1110,0),0)),INDEX(R$3:R1110,MATCH(MAX(Q$3:Q1110),Q$3:Q1110,0),0),R1110)),"")</f>
        <v/>
      </c>
      <c r="T1110" s="80" t="str">
        <f>IF(U1110="","",COUNT(U$3:U1110))</f>
        <v/>
      </c>
      <c r="U1110" s="80" t="str">
        <f t="shared" si="617"/>
        <v/>
      </c>
      <c r="V1110" s="91" t="str">
        <f>IFERROR(IF(S1110="","",IF(U1110="",IF(AND(E1110="",F1110="",G1110&lt;&gt;"",$O1110=INDEX(O$3:O1110,MATCH(MAX(T$3:T1110),T$3:T1110,0),0)),INDEX(U$3:U1110,MATCH(MAX(T$3:T1110),T$3:T1110,0),0),IF(AND(S1110&lt;&gt;"",U1110=""),0,"")),U1110)),"")</f>
        <v/>
      </c>
      <c r="W1110" s="95" t="str">
        <f t="shared" si="618"/>
        <v/>
      </c>
      <c r="X1110" s="198" t="str">
        <f t="shared" si="599"/>
        <v/>
      </c>
      <c r="Y1110" s="92" t="str">
        <f t="shared" si="619"/>
        <v/>
      </c>
      <c r="Z1110" s="106" t="str">
        <f>IF(P1110="","",COUNTIF($N$3:$N1110,$N1110))</f>
        <v/>
      </c>
      <c r="AA1110" s="92" t="str">
        <f t="shared" si="600"/>
        <v/>
      </c>
      <c r="AB1110" s="92" t="str">
        <f t="shared" si="601"/>
        <v/>
      </c>
      <c r="AC1110" s="92" t="str">
        <f t="shared" si="624"/>
        <v/>
      </c>
      <c r="AD1110" s="92" t="str">
        <f t="shared" si="623"/>
        <v/>
      </c>
      <c r="AE1110" s="92" t="str">
        <f t="shared" si="623"/>
        <v/>
      </c>
      <c r="AF1110" s="92" t="str">
        <f t="shared" si="623"/>
        <v/>
      </c>
      <c r="AG1110" s="92" t="str">
        <f t="shared" si="623"/>
        <v/>
      </c>
      <c r="AH1110" s="92" t="str">
        <f t="shared" si="623"/>
        <v/>
      </c>
      <c r="AI1110" s="92" t="str">
        <f t="shared" si="623"/>
        <v/>
      </c>
      <c r="AJ1110" s="92" t="str">
        <f t="shared" si="623"/>
        <v/>
      </c>
      <c r="AK1110" s="92" t="str">
        <f t="shared" si="623"/>
        <v/>
      </c>
      <c r="AL1110" s="92" t="str">
        <f t="shared" si="623"/>
        <v/>
      </c>
      <c r="AN1110" s="35" t="str">
        <f t="shared" si="615"/>
        <v/>
      </c>
      <c r="AO1110" s="44" t="str">
        <f t="shared" si="620"/>
        <v/>
      </c>
      <c r="AP1110" s="41" t="str">
        <f>IF(AO1110="","",RANK(AO1110,AO$3:AO$1048576,1)+COUNTIF(AO$3:AO1110,AO1110)-1)</f>
        <v/>
      </c>
      <c r="AQ1110" s="1" t="str">
        <f t="shared" si="602"/>
        <v/>
      </c>
      <c r="AR1110" s="34" t="str">
        <f t="shared" si="603"/>
        <v/>
      </c>
      <c r="AS1110" s="39" t="str">
        <f t="shared" si="604"/>
        <v/>
      </c>
      <c r="AT1110" s="44" t="str">
        <f t="shared" si="616"/>
        <v/>
      </c>
      <c r="AU1110" s="41" t="str">
        <f>IF(AT1110="","",RANK(AT1110,AT$3:AT$1048576,1)+COUNTIF(AT$3:AT1110,AT1110)-1)</f>
        <v/>
      </c>
      <c r="AV1110" s="1" t="str">
        <f t="shared" si="605"/>
        <v/>
      </c>
      <c r="AW1110" s="34" t="str">
        <f t="shared" si="606"/>
        <v/>
      </c>
      <c r="AX1110" s="39" t="str">
        <f t="shared" si="607"/>
        <v/>
      </c>
      <c r="AY1110" s="44" t="str">
        <f t="shared" si="621"/>
        <v/>
      </c>
      <c r="AZ1110" s="41" t="str">
        <f>IF(AY1110="","",RANK(AY1110,AY$3:AY$1048576,1)+COUNTIF(AY$3:AY1110,AY1110)-1)</f>
        <v/>
      </c>
      <c r="BA1110" s="1" t="str">
        <f t="shared" si="608"/>
        <v/>
      </c>
      <c r="BB1110" s="34" t="str">
        <f t="shared" si="609"/>
        <v/>
      </c>
      <c r="BC1110" s="39" t="str">
        <f t="shared" si="610"/>
        <v/>
      </c>
      <c r="BD1110" s="44" t="str">
        <f t="shared" si="622"/>
        <v/>
      </c>
      <c r="BE1110" s="41" t="str">
        <f>IF(BD1110="","",RANK(BD1110,BD$3:BD$1048576,1)+COUNTIF(BD$3:BD1110,BD1110)-1)</f>
        <v/>
      </c>
      <c r="BF1110" s="1" t="str">
        <f t="shared" si="611"/>
        <v/>
      </c>
      <c r="BG1110" s="34" t="str">
        <f t="shared" si="612"/>
        <v/>
      </c>
      <c r="BH1110" s="39" t="str">
        <f t="shared" si="613"/>
        <v/>
      </c>
      <c r="BJ1110" s="3"/>
      <c r="BK1110" s="86"/>
      <c r="BL1110" s="86"/>
      <c r="BM1110" s="86"/>
      <c r="BN1110" s="86"/>
      <c r="BO1110" s="3"/>
      <c r="BP1110" s="86"/>
      <c r="BQ1110" s="86"/>
      <c r="BR1110" s="86"/>
      <c r="BS1110" s="86"/>
      <c r="BT1110" s="3"/>
      <c r="BU1110" s="86"/>
      <c r="BV1110" s="86"/>
      <c r="BW1110" s="86"/>
      <c r="BX1110" s="86"/>
      <c r="BY1110" s="3"/>
      <c r="BZ1110" s="86"/>
      <c r="CA1110" s="86"/>
      <c r="CB1110" s="86"/>
      <c r="CC1110" s="86"/>
    </row>
    <row r="1111" spans="2:81" ht="35.1" customHeight="1" x14ac:dyDescent="0.2">
      <c r="B1111" s="187"/>
      <c r="C1111" s="188"/>
      <c r="D1111" s="189"/>
      <c r="E1111" s="186"/>
      <c r="F1111" s="182"/>
      <c r="G1111" s="184"/>
      <c r="K1111" s="80" t="str">
        <f>IF(O1111="","",COUNT(O$3:O1111))</f>
        <v/>
      </c>
      <c r="L1111" s="80" t="str">
        <f>IF(B1111&lt;&gt;"",B1111,IF(OR(COUNTA($G$3:$G1111)&lt;COUNTA($G$3:$G$1048576),$G1111&lt;&gt;""),L1110,""))</f>
        <v/>
      </c>
      <c r="M1111" s="80" t="str">
        <f>IF(C1111&lt;&gt;"",C1111,IF(OR(COUNTA($G$3:$G1111)&lt;COUNTA($G$3:$G$1048576),$G1111&lt;&gt;""),M1110,""))</f>
        <v/>
      </c>
      <c r="N1111" s="80" t="str">
        <f>IF(D1111&lt;&gt;"",D1111,IF(OR(COUNTA($G$3:$G1111)&lt;COUNTA($G$3:$G$1048576),$G1111&lt;&gt;""),N1110,""))</f>
        <v/>
      </c>
      <c r="O1111" s="81" t="str">
        <f t="shared" si="597"/>
        <v/>
      </c>
      <c r="P1111" s="90" t="str">
        <f>IFERROR(IF(O1111="",IF(COUNT(S$3:S$1048576)=COUNT(S$3:S1111),IF(S1111="","",INDEX(O$3:O1111,MATCH(MAX(K$3:K1111),K$3:K1111,0),0)),INDEX(O$3:O1111,MATCH(MAX(K$3:K1111),K$3:K1111,0),0)),O1111),"")</f>
        <v/>
      </c>
      <c r="Q1111" s="89" t="str">
        <f>IF(R1111="","",COUNT(R$3:R1111))</f>
        <v/>
      </c>
      <c r="R1111" s="80" t="str">
        <f t="shared" si="598"/>
        <v/>
      </c>
      <c r="S1111" s="91" t="str">
        <f>IFERROR(IF(COUNTA($E1111:$G1111)=0,"",IF(AND(R1111="",$O1111=INDEX(O$3:O1111,MATCH(MAX(Q$3:Q1111),Q$3:Q1111,0),0)),INDEX(R$3:R1111,MATCH(MAX(Q$3:Q1111),Q$3:Q1111,0),0),R1111)),"")</f>
        <v/>
      </c>
      <c r="T1111" s="80" t="str">
        <f>IF(U1111="","",COUNT(U$3:U1111))</f>
        <v/>
      </c>
      <c r="U1111" s="80" t="str">
        <f t="shared" si="617"/>
        <v/>
      </c>
      <c r="V1111" s="91" t="str">
        <f>IFERROR(IF(S1111="","",IF(U1111="",IF(AND(E1111="",F1111="",G1111&lt;&gt;"",$O1111=INDEX(O$3:O1111,MATCH(MAX(T$3:T1111),T$3:T1111,0),0)),INDEX(U$3:U1111,MATCH(MAX(T$3:T1111),T$3:T1111,0),0),IF(AND(S1111&lt;&gt;"",U1111=""),0,"")),U1111)),"")</f>
        <v/>
      </c>
      <c r="W1111" s="95" t="str">
        <f t="shared" si="618"/>
        <v/>
      </c>
      <c r="X1111" s="198" t="str">
        <f t="shared" si="599"/>
        <v/>
      </c>
      <c r="Y1111" s="92" t="str">
        <f t="shared" si="619"/>
        <v/>
      </c>
      <c r="Z1111" s="106" t="str">
        <f>IF(P1111="","",COUNTIF($N$3:$N1111,$N1111))</f>
        <v/>
      </c>
      <c r="AA1111" s="92" t="str">
        <f t="shared" si="600"/>
        <v/>
      </c>
      <c r="AB1111" s="92" t="str">
        <f t="shared" si="601"/>
        <v/>
      </c>
      <c r="AC1111" s="92" t="str">
        <f t="shared" si="624"/>
        <v/>
      </c>
      <c r="AD1111" s="92" t="str">
        <f t="shared" si="623"/>
        <v/>
      </c>
      <c r="AE1111" s="92" t="str">
        <f t="shared" si="623"/>
        <v/>
      </c>
      <c r="AF1111" s="92" t="str">
        <f t="shared" si="623"/>
        <v/>
      </c>
      <c r="AG1111" s="92" t="str">
        <f t="shared" si="623"/>
        <v/>
      </c>
      <c r="AH1111" s="92" t="str">
        <f t="shared" si="623"/>
        <v/>
      </c>
      <c r="AI1111" s="92" t="str">
        <f t="shared" si="623"/>
        <v/>
      </c>
      <c r="AJ1111" s="92" t="str">
        <f t="shared" si="623"/>
        <v/>
      </c>
      <c r="AK1111" s="92" t="str">
        <f t="shared" si="623"/>
        <v/>
      </c>
      <c r="AL1111" s="92" t="str">
        <f t="shared" si="623"/>
        <v/>
      </c>
      <c r="AN1111" s="35" t="str">
        <f t="shared" si="615"/>
        <v/>
      </c>
      <c r="AO1111" s="44" t="str">
        <f t="shared" si="620"/>
        <v/>
      </c>
      <c r="AP1111" s="41" t="str">
        <f>IF(AO1111="","",RANK(AO1111,AO$3:AO$1048576,1)+COUNTIF(AO$3:AO1111,AO1111)-1)</f>
        <v/>
      </c>
      <c r="AQ1111" s="1" t="str">
        <f t="shared" si="602"/>
        <v/>
      </c>
      <c r="AR1111" s="34" t="str">
        <f t="shared" si="603"/>
        <v/>
      </c>
      <c r="AS1111" s="39" t="str">
        <f t="shared" si="604"/>
        <v/>
      </c>
      <c r="AT1111" s="44" t="str">
        <f t="shared" si="616"/>
        <v/>
      </c>
      <c r="AU1111" s="41" t="str">
        <f>IF(AT1111="","",RANK(AT1111,AT$3:AT$1048576,1)+COUNTIF(AT$3:AT1111,AT1111)-1)</f>
        <v/>
      </c>
      <c r="AV1111" s="1" t="str">
        <f t="shared" si="605"/>
        <v/>
      </c>
      <c r="AW1111" s="34" t="str">
        <f t="shared" si="606"/>
        <v/>
      </c>
      <c r="AX1111" s="39" t="str">
        <f t="shared" si="607"/>
        <v/>
      </c>
      <c r="AY1111" s="44" t="str">
        <f t="shared" si="621"/>
        <v/>
      </c>
      <c r="AZ1111" s="41" t="str">
        <f>IF(AY1111="","",RANK(AY1111,AY$3:AY$1048576,1)+COUNTIF(AY$3:AY1111,AY1111)-1)</f>
        <v/>
      </c>
      <c r="BA1111" s="1" t="str">
        <f t="shared" si="608"/>
        <v/>
      </c>
      <c r="BB1111" s="34" t="str">
        <f t="shared" si="609"/>
        <v/>
      </c>
      <c r="BC1111" s="39" t="str">
        <f t="shared" si="610"/>
        <v/>
      </c>
      <c r="BD1111" s="44" t="str">
        <f t="shared" si="622"/>
        <v/>
      </c>
      <c r="BE1111" s="41" t="str">
        <f>IF(BD1111="","",RANK(BD1111,BD$3:BD$1048576,1)+COUNTIF(BD$3:BD1111,BD1111)-1)</f>
        <v/>
      </c>
      <c r="BF1111" s="1" t="str">
        <f t="shared" si="611"/>
        <v/>
      </c>
      <c r="BG1111" s="34" t="str">
        <f t="shared" si="612"/>
        <v/>
      </c>
      <c r="BH1111" s="39" t="str">
        <f t="shared" si="613"/>
        <v/>
      </c>
      <c r="BJ1111" s="3"/>
      <c r="BK1111" s="86"/>
      <c r="BL1111" s="86"/>
      <c r="BM1111" s="86"/>
      <c r="BN1111" s="86"/>
      <c r="BO1111" s="3"/>
      <c r="BP1111" s="86"/>
      <c r="BQ1111" s="86"/>
      <c r="BR1111" s="86"/>
      <c r="BS1111" s="86"/>
      <c r="BT1111" s="3"/>
      <c r="BU1111" s="86"/>
      <c r="BV1111" s="86"/>
      <c r="BW1111" s="86"/>
      <c r="BX1111" s="86"/>
      <c r="BY1111" s="3"/>
      <c r="BZ1111" s="86"/>
      <c r="CA1111" s="86"/>
      <c r="CB1111" s="86"/>
      <c r="CC1111" s="86"/>
    </row>
    <row r="1112" spans="2:81" ht="35.1" customHeight="1" x14ac:dyDescent="0.2">
      <c r="B1112" s="187"/>
      <c r="C1112" s="188"/>
      <c r="D1112" s="189"/>
      <c r="E1112" s="186"/>
      <c r="F1112" s="182"/>
      <c r="G1112" s="184"/>
      <c r="K1112" s="80" t="str">
        <f>IF(O1112="","",COUNT(O$3:O1112))</f>
        <v/>
      </c>
      <c r="L1112" s="80" t="str">
        <f>IF(B1112&lt;&gt;"",B1112,IF(OR(COUNTA($G$3:$G1112)&lt;COUNTA($G$3:$G$1048576),$G1112&lt;&gt;""),L1111,""))</f>
        <v/>
      </c>
      <c r="M1112" s="80" t="str">
        <f>IF(C1112&lt;&gt;"",C1112,IF(OR(COUNTA($G$3:$G1112)&lt;COUNTA($G$3:$G$1048576),$G1112&lt;&gt;""),M1111,""))</f>
        <v/>
      </c>
      <c r="N1112" s="80" t="str">
        <f>IF(D1112&lt;&gt;"",D1112,IF(OR(COUNTA($G$3:$G1112)&lt;COUNTA($G$3:$G$1048576),$G1112&lt;&gt;""),N1111,""))</f>
        <v/>
      </c>
      <c r="O1112" s="81" t="str">
        <f t="shared" si="597"/>
        <v/>
      </c>
      <c r="P1112" s="90" t="str">
        <f>IFERROR(IF(O1112="",IF(COUNT(S$3:S$1048576)=COUNT(S$3:S1112),IF(S1112="","",INDEX(O$3:O1112,MATCH(MAX(K$3:K1112),K$3:K1112,0),0)),INDEX(O$3:O1112,MATCH(MAX(K$3:K1112),K$3:K1112,0),0)),O1112),"")</f>
        <v/>
      </c>
      <c r="Q1112" s="89" t="str">
        <f>IF(R1112="","",COUNT(R$3:R1112))</f>
        <v/>
      </c>
      <c r="R1112" s="80" t="str">
        <f t="shared" si="598"/>
        <v/>
      </c>
      <c r="S1112" s="91" t="str">
        <f>IFERROR(IF(COUNTA($E1112:$G1112)=0,"",IF(AND(R1112="",$O1112=INDEX(O$3:O1112,MATCH(MAX(Q$3:Q1112),Q$3:Q1112,0),0)),INDEX(R$3:R1112,MATCH(MAX(Q$3:Q1112),Q$3:Q1112,0),0),R1112)),"")</f>
        <v/>
      </c>
      <c r="T1112" s="80" t="str">
        <f>IF(U1112="","",COUNT(U$3:U1112))</f>
        <v/>
      </c>
      <c r="U1112" s="80" t="str">
        <f t="shared" si="617"/>
        <v/>
      </c>
      <c r="V1112" s="91" t="str">
        <f>IFERROR(IF(S1112="","",IF(U1112="",IF(AND(E1112="",F1112="",G1112&lt;&gt;"",$O1112=INDEX(O$3:O1112,MATCH(MAX(T$3:T1112),T$3:T1112,0),0)),INDEX(U$3:U1112,MATCH(MAX(T$3:T1112),T$3:T1112,0),0),IF(AND(S1112&lt;&gt;"",U1112=""),0,"")),U1112)),"")</f>
        <v/>
      </c>
      <c r="W1112" s="95" t="str">
        <f t="shared" si="618"/>
        <v/>
      </c>
      <c r="X1112" s="198" t="str">
        <f t="shared" si="599"/>
        <v/>
      </c>
      <c r="Y1112" s="92" t="str">
        <f t="shared" si="619"/>
        <v/>
      </c>
      <c r="Z1112" s="106" t="str">
        <f>IF(P1112="","",COUNTIF($N$3:$N1112,$N1112))</f>
        <v/>
      </c>
      <c r="AA1112" s="92" t="str">
        <f t="shared" si="600"/>
        <v/>
      </c>
      <c r="AB1112" s="92" t="str">
        <f t="shared" si="601"/>
        <v/>
      </c>
      <c r="AC1112" s="92" t="str">
        <f t="shared" si="624"/>
        <v/>
      </c>
      <c r="AD1112" s="92" t="str">
        <f t="shared" si="623"/>
        <v/>
      </c>
      <c r="AE1112" s="92" t="str">
        <f t="shared" si="623"/>
        <v/>
      </c>
      <c r="AF1112" s="92" t="str">
        <f t="shared" si="623"/>
        <v/>
      </c>
      <c r="AG1112" s="92" t="str">
        <f t="shared" si="623"/>
        <v/>
      </c>
      <c r="AH1112" s="92" t="str">
        <f t="shared" si="623"/>
        <v/>
      </c>
      <c r="AI1112" s="92" t="str">
        <f t="shared" si="623"/>
        <v/>
      </c>
      <c r="AJ1112" s="92" t="str">
        <f t="shared" si="623"/>
        <v/>
      </c>
      <c r="AK1112" s="92" t="str">
        <f t="shared" si="623"/>
        <v/>
      </c>
      <c r="AL1112" s="92" t="str">
        <f t="shared" si="623"/>
        <v/>
      </c>
      <c r="AN1112" s="35" t="str">
        <f t="shared" si="615"/>
        <v/>
      </c>
      <c r="AO1112" s="44" t="str">
        <f t="shared" si="620"/>
        <v/>
      </c>
      <c r="AP1112" s="41" t="str">
        <f>IF(AO1112="","",RANK(AO1112,AO$3:AO$1048576,1)+COUNTIF(AO$3:AO1112,AO1112)-1)</f>
        <v/>
      </c>
      <c r="AQ1112" s="1" t="str">
        <f t="shared" si="602"/>
        <v/>
      </c>
      <c r="AR1112" s="34" t="str">
        <f t="shared" si="603"/>
        <v/>
      </c>
      <c r="AS1112" s="39" t="str">
        <f t="shared" si="604"/>
        <v/>
      </c>
      <c r="AT1112" s="44" t="str">
        <f t="shared" si="616"/>
        <v/>
      </c>
      <c r="AU1112" s="41" t="str">
        <f>IF(AT1112="","",RANK(AT1112,AT$3:AT$1048576,1)+COUNTIF(AT$3:AT1112,AT1112)-1)</f>
        <v/>
      </c>
      <c r="AV1112" s="1" t="str">
        <f t="shared" si="605"/>
        <v/>
      </c>
      <c r="AW1112" s="34" t="str">
        <f t="shared" si="606"/>
        <v/>
      </c>
      <c r="AX1112" s="39" t="str">
        <f t="shared" si="607"/>
        <v/>
      </c>
      <c r="AY1112" s="44" t="str">
        <f t="shared" si="621"/>
        <v/>
      </c>
      <c r="AZ1112" s="41" t="str">
        <f>IF(AY1112="","",RANK(AY1112,AY$3:AY$1048576,1)+COUNTIF(AY$3:AY1112,AY1112)-1)</f>
        <v/>
      </c>
      <c r="BA1112" s="1" t="str">
        <f t="shared" si="608"/>
        <v/>
      </c>
      <c r="BB1112" s="34" t="str">
        <f t="shared" si="609"/>
        <v/>
      </c>
      <c r="BC1112" s="39" t="str">
        <f t="shared" si="610"/>
        <v/>
      </c>
      <c r="BD1112" s="44" t="str">
        <f t="shared" si="622"/>
        <v/>
      </c>
      <c r="BE1112" s="41" t="str">
        <f>IF(BD1112="","",RANK(BD1112,BD$3:BD$1048576,1)+COUNTIF(BD$3:BD1112,BD1112)-1)</f>
        <v/>
      </c>
      <c r="BF1112" s="1" t="str">
        <f t="shared" si="611"/>
        <v/>
      </c>
      <c r="BG1112" s="34" t="str">
        <f t="shared" si="612"/>
        <v/>
      </c>
      <c r="BH1112" s="39" t="str">
        <f t="shared" si="613"/>
        <v/>
      </c>
      <c r="BJ1112" s="3"/>
      <c r="BK1112" s="86"/>
      <c r="BL1112" s="86"/>
      <c r="BM1112" s="86"/>
      <c r="BN1112" s="86"/>
      <c r="BO1112" s="3"/>
      <c r="BP1112" s="86"/>
      <c r="BQ1112" s="86"/>
      <c r="BR1112" s="86"/>
      <c r="BS1112" s="86"/>
      <c r="BT1112" s="3"/>
      <c r="BU1112" s="86"/>
      <c r="BV1112" s="86"/>
      <c r="BW1112" s="86"/>
      <c r="BX1112" s="86"/>
      <c r="BY1112" s="3"/>
      <c r="BZ1112" s="86"/>
      <c r="CA1112" s="86"/>
      <c r="CB1112" s="86"/>
      <c r="CC1112" s="86"/>
    </row>
    <row r="1113" spans="2:81" ht="35.1" customHeight="1" x14ac:dyDescent="0.2">
      <c r="B1113" s="187"/>
      <c r="C1113" s="188"/>
      <c r="D1113" s="189"/>
      <c r="E1113" s="186"/>
      <c r="F1113" s="182"/>
      <c r="G1113" s="184"/>
      <c r="K1113" s="80" t="str">
        <f>IF(O1113="","",COUNT(O$3:O1113))</f>
        <v/>
      </c>
      <c r="L1113" s="80" t="str">
        <f>IF(B1113&lt;&gt;"",B1113,IF(OR(COUNTA($G$3:$G1113)&lt;COUNTA($G$3:$G$1048576),$G1113&lt;&gt;""),L1112,""))</f>
        <v/>
      </c>
      <c r="M1113" s="80" t="str">
        <f>IF(C1113&lt;&gt;"",C1113,IF(OR(COUNTA($G$3:$G1113)&lt;COUNTA($G$3:$G$1048576),$G1113&lt;&gt;""),M1112,""))</f>
        <v/>
      </c>
      <c r="N1113" s="80" t="str">
        <f>IF(D1113&lt;&gt;"",D1113,IF(OR(COUNTA($G$3:$G1113)&lt;COUNTA($G$3:$G$1048576),$G1113&lt;&gt;""),N1112,""))</f>
        <v/>
      </c>
      <c r="O1113" s="81" t="str">
        <f t="shared" si="597"/>
        <v/>
      </c>
      <c r="P1113" s="90" t="str">
        <f>IFERROR(IF(O1113="",IF(COUNT(S$3:S$1048576)=COUNT(S$3:S1113),IF(S1113="","",INDEX(O$3:O1113,MATCH(MAX(K$3:K1113),K$3:K1113,0),0)),INDEX(O$3:O1113,MATCH(MAX(K$3:K1113),K$3:K1113,0),0)),O1113),"")</f>
        <v/>
      </c>
      <c r="Q1113" s="89" t="str">
        <f>IF(R1113="","",COUNT(R$3:R1113))</f>
        <v/>
      </c>
      <c r="R1113" s="80" t="str">
        <f t="shared" si="598"/>
        <v/>
      </c>
      <c r="S1113" s="91" t="str">
        <f>IFERROR(IF(COUNTA($E1113:$G1113)=0,"",IF(AND(R1113="",$O1113=INDEX(O$3:O1113,MATCH(MAX(Q$3:Q1113),Q$3:Q1113,0),0)),INDEX(R$3:R1113,MATCH(MAX(Q$3:Q1113),Q$3:Q1113,0),0),R1113)),"")</f>
        <v/>
      </c>
      <c r="T1113" s="80" t="str">
        <f>IF(U1113="","",COUNT(U$3:U1113))</f>
        <v/>
      </c>
      <c r="U1113" s="80" t="str">
        <f t="shared" si="617"/>
        <v/>
      </c>
      <c r="V1113" s="91" t="str">
        <f>IFERROR(IF(S1113="","",IF(U1113="",IF(AND(E1113="",F1113="",G1113&lt;&gt;"",$O1113=INDEX(O$3:O1113,MATCH(MAX(T$3:T1113),T$3:T1113,0),0)),INDEX(U$3:U1113,MATCH(MAX(T$3:T1113),T$3:T1113,0),0),IF(AND(S1113&lt;&gt;"",U1113=""),0,"")),U1113)),"")</f>
        <v/>
      </c>
      <c r="W1113" s="95" t="str">
        <f t="shared" si="618"/>
        <v/>
      </c>
      <c r="X1113" s="198" t="str">
        <f t="shared" si="599"/>
        <v/>
      </c>
      <c r="Y1113" s="92" t="str">
        <f t="shared" si="619"/>
        <v/>
      </c>
      <c r="Z1113" s="106" t="str">
        <f>IF(P1113="","",COUNTIF($N$3:$N1113,$N1113))</f>
        <v/>
      </c>
      <c r="AA1113" s="92" t="str">
        <f t="shared" si="600"/>
        <v/>
      </c>
      <c r="AB1113" s="92" t="str">
        <f t="shared" si="601"/>
        <v/>
      </c>
      <c r="AC1113" s="92" t="str">
        <f t="shared" si="624"/>
        <v/>
      </c>
      <c r="AD1113" s="92" t="str">
        <f t="shared" si="623"/>
        <v/>
      </c>
      <c r="AE1113" s="92" t="str">
        <f t="shared" si="623"/>
        <v/>
      </c>
      <c r="AF1113" s="92" t="str">
        <f t="shared" si="623"/>
        <v/>
      </c>
      <c r="AG1113" s="92" t="str">
        <f t="shared" si="623"/>
        <v/>
      </c>
      <c r="AH1113" s="92" t="str">
        <f t="shared" si="623"/>
        <v/>
      </c>
      <c r="AI1113" s="92" t="str">
        <f t="shared" si="623"/>
        <v/>
      </c>
      <c r="AJ1113" s="92" t="str">
        <f t="shared" si="623"/>
        <v/>
      </c>
      <c r="AK1113" s="92" t="str">
        <f t="shared" si="623"/>
        <v/>
      </c>
      <c r="AL1113" s="92" t="str">
        <f t="shared" si="623"/>
        <v/>
      </c>
      <c r="AN1113" s="35" t="str">
        <f t="shared" si="615"/>
        <v/>
      </c>
      <c r="AO1113" s="44" t="str">
        <f t="shared" si="620"/>
        <v/>
      </c>
      <c r="AP1113" s="41" t="str">
        <f>IF(AO1113="","",RANK(AO1113,AO$3:AO$1048576,1)+COUNTIF(AO$3:AO1113,AO1113)-1)</f>
        <v/>
      </c>
      <c r="AQ1113" s="1" t="str">
        <f t="shared" si="602"/>
        <v/>
      </c>
      <c r="AR1113" s="34" t="str">
        <f t="shared" si="603"/>
        <v/>
      </c>
      <c r="AS1113" s="39" t="str">
        <f t="shared" si="604"/>
        <v/>
      </c>
      <c r="AT1113" s="44" t="str">
        <f t="shared" si="616"/>
        <v/>
      </c>
      <c r="AU1113" s="41" t="str">
        <f>IF(AT1113="","",RANK(AT1113,AT$3:AT$1048576,1)+COUNTIF(AT$3:AT1113,AT1113)-1)</f>
        <v/>
      </c>
      <c r="AV1113" s="1" t="str">
        <f t="shared" si="605"/>
        <v/>
      </c>
      <c r="AW1113" s="34" t="str">
        <f t="shared" si="606"/>
        <v/>
      </c>
      <c r="AX1113" s="39" t="str">
        <f t="shared" si="607"/>
        <v/>
      </c>
      <c r="AY1113" s="44" t="str">
        <f t="shared" si="621"/>
        <v/>
      </c>
      <c r="AZ1113" s="41" t="str">
        <f>IF(AY1113="","",RANK(AY1113,AY$3:AY$1048576,1)+COUNTIF(AY$3:AY1113,AY1113)-1)</f>
        <v/>
      </c>
      <c r="BA1113" s="1" t="str">
        <f t="shared" si="608"/>
        <v/>
      </c>
      <c r="BB1113" s="34" t="str">
        <f t="shared" si="609"/>
        <v/>
      </c>
      <c r="BC1113" s="39" t="str">
        <f t="shared" si="610"/>
        <v/>
      </c>
      <c r="BD1113" s="44" t="str">
        <f t="shared" si="622"/>
        <v/>
      </c>
      <c r="BE1113" s="41" t="str">
        <f>IF(BD1113="","",RANK(BD1113,BD$3:BD$1048576,1)+COUNTIF(BD$3:BD1113,BD1113)-1)</f>
        <v/>
      </c>
      <c r="BF1113" s="1" t="str">
        <f t="shared" si="611"/>
        <v/>
      </c>
      <c r="BG1113" s="34" t="str">
        <f t="shared" si="612"/>
        <v/>
      </c>
      <c r="BH1113" s="39" t="str">
        <f t="shared" si="613"/>
        <v/>
      </c>
      <c r="BJ1113" s="3"/>
      <c r="BK1113" s="86"/>
      <c r="BL1113" s="86"/>
      <c r="BM1113" s="86"/>
      <c r="BN1113" s="86"/>
      <c r="BO1113" s="3"/>
      <c r="BP1113" s="86"/>
      <c r="BQ1113" s="86"/>
      <c r="BR1113" s="86"/>
      <c r="BS1113" s="86"/>
      <c r="BT1113" s="3"/>
      <c r="BU1113" s="86"/>
      <c r="BV1113" s="86"/>
      <c r="BW1113" s="86"/>
      <c r="BX1113" s="86"/>
      <c r="BY1113" s="3"/>
      <c r="BZ1113" s="86"/>
      <c r="CA1113" s="86"/>
      <c r="CB1113" s="86"/>
      <c r="CC1113" s="86"/>
    </row>
    <row r="1114" spans="2:81" ht="35.1" customHeight="1" x14ac:dyDescent="0.2">
      <c r="B1114" s="187"/>
      <c r="C1114" s="188"/>
      <c r="D1114" s="189"/>
      <c r="E1114" s="186"/>
      <c r="F1114" s="182"/>
      <c r="G1114" s="184"/>
      <c r="K1114" s="80" t="str">
        <f>IF(O1114="","",COUNT(O$3:O1114))</f>
        <v/>
      </c>
      <c r="L1114" s="80" t="str">
        <f>IF(B1114&lt;&gt;"",B1114,IF(OR(COUNTA($G$3:$G1114)&lt;COUNTA($G$3:$G$1048576),$G1114&lt;&gt;""),L1113,""))</f>
        <v/>
      </c>
      <c r="M1114" s="80" t="str">
        <f>IF(C1114&lt;&gt;"",C1114,IF(OR(COUNTA($G$3:$G1114)&lt;COUNTA($G$3:$G$1048576),$G1114&lt;&gt;""),M1113,""))</f>
        <v/>
      </c>
      <c r="N1114" s="80" t="str">
        <f>IF(D1114&lt;&gt;"",D1114,IF(OR(COUNTA($G$3:$G1114)&lt;COUNTA($G$3:$G$1048576),$G1114&lt;&gt;""),N1113,""))</f>
        <v/>
      </c>
      <c r="O1114" s="81" t="str">
        <f t="shared" si="597"/>
        <v/>
      </c>
      <c r="P1114" s="90" t="str">
        <f>IFERROR(IF(O1114="",IF(COUNT(S$3:S$1048576)=COUNT(S$3:S1114),IF(S1114="","",INDEX(O$3:O1114,MATCH(MAX(K$3:K1114),K$3:K1114,0),0)),INDEX(O$3:O1114,MATCH(MAX(K$3:K1114),K$3:K1114,0),0)),O1114),"")</f>
        <v/>
      </c>
      <c r="Q1114" s="89" t="str">
        <f>IF(R1114="","",COUNT(R$3:R1114))</f>
        <v/>
      </c>
      <c r="R1114" s="80" t="str">
        <f t="shared" si="598"/>
        <v/>
      </c>
      <c r="S1114" s="91" t="str">
        <f>IFERROR(IF(COUNTA($E1114:$G1114)=0,"",IF(AND(R1114="",$O1114=INDEX(O$3:O1114,MATCH(MAX(Q$3:Q1114),Q$3:Q1114,0),0)),INDEX(R$3:R1114,MATCH(MAX(Q$3:Q1114),Q$3:Q1114,0),0),R1114)),"")</f>
        <v/>
      </c>
      <c r="T1114" s="80" t="str">
        <f>IF(U1114="","",COUNT(U$3:U1114))</f>
        <v/>
      </c>
      <c r="U1114" s="80" t="str">
        <f t="shared" si="617"/>
        <v/>
      </c>
      <c r="V1114" s="91" t="str">
        <f>IFERROR(IF(S1114="","",IF(U1114="",IF(AND(E1114="",F1114="",G1114&lt;&gt;"",$O1114=INDEX(O$3:O1114,MATCH(MAX(T$3:T1114),T$3:T1114,0),0)),INDEX(U$3:U1114,MATCH(MAX(T$3:T1114),T$3:T1114,0),0),IF(AND(S1114&lt;&gt;"",U1114=""),0,"")),U1114)),"")</f>
        <v/>
      </c>
      <c r="W1114" s="95" t="str">
        <f t="shared" si="618"/>
        <v/>
      </c>
      <c r="X1114" s="198" t="str">
        <f t="shared" si="599"/>
        <v/>
      </c>
      <c r="Y1114" s="92" t="str">
        <f t="shared" si="619"/>
        <v/>
      </c>
      <c r="Z1114" s="106" t="str">
        <f>IF(P1114="","",COUNTIF($N$3:$N1114,$N1114))</f>
        <v/>
      </c>
      <c r="AA1114" s="92" t="str">
        <f t="shared" si="600"/>
        <v/>
      </c>
      <c r="AB1114" s="92" t="str">
        <f t="shared" si="601"/>
        <v/>
      </c>
      <c r="AC1114" s="92" t="str">
        <f t="shared" si="624"/>
        <v/>
      </c>
      <c r="AD1114" s="92" t="str">
        <f t="shared" si="623"/>
        <v/>
      </c>
      <c r="AE1114" s="92" t="str">
        <f t="shared" si="623"/>
        <v/>
      </c>
      <c r="AF1114" s="92" t="str">
        <f t="shared" si="623"/>
        <v/>
      </c>
      <c r="AG1114" s="92" t="str">
        <f t="shared" si="623"/>
        <v/>
      </c>
      <c r="AH1114" s="92" t="str">
        <f t="shared" si="623"/>
        <v/>
      </c>
      <c r="AI1114" s="92" t="str">
        <f t="shared" si="623"/>
        <v/>
      </c>
      <c r="AJ1114" s="92" t="str">
        <f t="shared" si="623"/>
        <v/>
      </c>
      <c r="AK1114" s="92" t="str">
        <f t="shared" si="623"/>
        <v/>
      </c>
      <c r="AL1114" s="92" t="str">
        <f t="shared" si="623"/>
        <v/>
      </c>
      <c r="AN1114" s="35" t="str">
        <f t="shared" si="615"/>
        <v/>
      </c>
      <c r="AO1114" s="44" t="str">
        <f t="shared" si="620"/>
        <v/>
      </c>
      <c r="AP1114" s="41" t="str">
        <f>IF(AO1114="","",RANK(AO1114,AO$3:AO$1048576,1)+COUNTIF(AO$3:AO1114,AO1114)-1)</f>
        <v/>
      </c>
      <c r="AQ1114" s="1" t="str">
        <f t="shared" si="602"/>
        <v/>
      </c>
      <c r="AR1114" s="34" t="str">
        <f t="shared" si="603"/>
        <v/>
      </c>
      <c r="AS1114" s="39" t="str">
        <f t="shared" si="604"/>
        <v/>
      </c>
      <c r="AT1114" s="44" t="str">
        <f t="shared" si="616"/>
        <v/>
      </c>
      <c r="AU1114" s="41" t="str">
        <f>IF(AT1114="","",RANK(AT1114,AT$3:AT$1048576,1)+COUNTIF(AT$3:AT1114,AT1114)-1)</f>
        <v/>
      </c>
      <c r="AV1114" s="1" t="str">
        <f t="shared" si="605"/>
        <v/>
      </c>
      <c r="AW1114" s="34" t="str">
        <f t="shared" si="606"/>
        <v/>
      </c>
      <c r="AX1114" s="39" t="str">
        <f t="shared" si="607"/>
        <v/>
      </c>
      <c r="AY1114" s="44" t="str">
        <f t="shared" si="621"/>
        <v/>
      </c>
      <c r="AZ1114" s="41" t="str">
        <f>IF(AY1114="","",RANK(AY1114,AY$3:AY$1048576,1)+COUNTIF(AY$3:AY1114,AY1114)-1)</f>
        <v/>
      </c>
      <c r="BA1114" s="1" t="str">
        <f t="shared" si="608"/>
        <v/>
      </c>
      <c r="BB1114" s="34" t="str">
        <f t="shared" si="609"/>
        <v/>
      </c>
      <c r="BC1114" s="39" t="str">
        <f t="shared" si="610"/>
        <v/>
      </c>
      <c r="BD1114" s="44" t="str">
        <f t="shared" si="622"/>
        <v/>
      </c>
      <c r="BE1114" s="41" t="str">
        <f>IF(BD1114="","",RANK(BD1114,BD$3:BD$1048576,1)+COUNTIF(BD$3:BD1114,BD1114)-1)</f>
        <v/>
      </c>
      <c r="BF1114" s="1" t="str">
        <f t="shared" si="611"/>
        <v/>
      </c>
      <c r="BG1114" s="34" t="str">
        <f t="shared" si="612"/>
        <v/>
      </c>
      <c r="BH1114" s="39" t="str">
        <f t="shared" si="613"/>
        <v/>
      </c>
      <c r="BJ1114" s="3"/>
      <c r="BK1114" s="86"/>
      <c r="BL1114" s="86"/>
      <c r="BM1114" s="86"/>
      <c r="BN1114" s="86"/>
      <c r="BO1114" s="3"/>
      <c r="BP1114" s="86"/>
      <c r="BQ1114" s="86"/>
      <c r="BR1114" s="86"/>
      <c r="BS1114" s="86"/>
      <c r="BT1114" s="3"/>
      <c r="BU1114" s="86"/>
      <c r="BV1114" s="86"/>
      <c r="BW1114" s="86"/>
      <c r="BX1114" s="86"/>
      <c r="BY1114" s="3"/>
      <c r="BZ1114" s="86"/>
      <c r="CA1114" s="86"/>
      <c r="CB1114" s="86"/>
      <c r="CC1114" s="86"/>
    </row>
    <row r="1115" spans="2:81" ht="35.1" customHeight="1" x14ac:dyDescent="0.2">
      <c r="B1115" s="187"/>
      <c r="C1115" s="188"/>
      <c r="D1115" s="189"/>
      <c r="E1115" s="186"/>
      <c r="F1115" s="182"/>
      <c r="G1115" s="184"/>
      <c r="K1115" s="80" t="str">
        <f>IF(O1115="","",COUNT(O$3:O1115))</f>
        <v/>
      </c>
      <c r="L1115" s="80" t="str">
        <f>IF(B1115&lt;&gt;"",B1115,IF(OR(COUNTA($G$3:$G1115)&lt;COUNTA($G$3:$G$1048576),$G1115&lt;&gt;""),L1114,""))</f>
        <v/>
      </c>
      <c r="M1115" s="80" t="str">
        <f>IF(C1115&lt;&gt;"",C1115,IF(OR(COUNTA($G$3:$G1115)&lt;COUNTA($G$3:$G$1048576),$G1115&lt;&gt;""),M1114,""))</f>
        <v/>
      </c>
      <c r="N1115" s="80" t="str">
        <f>IF(D1115&lt;&gt;"",D1115,IF(OR(COUNTA($G$3:$G1115)&lt;COUNTA($G$3:$G$1048576),$G1115&lt;&gt;""),N1114,""))</f>
        <v/>
      </c>
      <c r="O1115" s="81" t="str">
        <f t="shared" si="597"/>
        <v/>
      </c>
      <c r="P1115" s="90" t="str">
        <f>IFERROR(IF(O1115="",IF(COUNT(S$3:S$1048576)=COUNT(S$3:S1115),IF(S1115="","",INDEX(O$3:O1115,MATCH(MAX(K$3:K1115),K$3:K1115,0),0)),INDEX(O$3:O1115,MATCH(MAX(K$3:K1115),K$3:K1115,0),0)),O1115),"")</f>
        <v/>
      </c>
      <c r="Q1115" s="89" t="str">
        <f>IF(R1115="","",COUNT(R$3:R1115))</f>
        <v/>
      </c>
      <c r="R1115" s="80" t="str">
        <f t="shared" si="598"/>
        <v/>
      </c>
      <c r="S1115" s="91" t="str">
        <f>IFERROR(IF(COUNTA($E1115:$G1115)=0,"",IF(AND(R1115="",$O1115=INDEX(O$3:O1115,MATCH(MAX(Q$3:Q1115),Q$3:Q1115,0),0)),INDEX(R$3:R1115,MATCH(MAX(Q$3:Q1115),Q$3:Q1115,0),0),R1115)),"")</f>
        <v/>
      </c>
      <c r="T1115" s="80" t="str">
        <f>IF(U1115="","",COUNT(U$3:U1115))</f>
        <v/>
      </c>
      <c r="U1115" s="80" t="str">
        <f t="shared" si="617"/>
        <v/>
      </c>
      <c r="V1115" s="91" t="str">
        <f>IFERROR(IF(S1115="","",IF(U1115="",IF(AND(E1115="",F1115="",G1115&lt;&gt;"",$O1115=INDEX(O$3:O1115,MATCH(MAX(T$3:T1115),T$3:T1115,0),0)),INDEX(U$3:U1115,MATCH(MAX(T$3:T1115),T$3:T1115,0),0),IF(AND(S1115&lt;&gt;"",U1115=""),0,"")),U1115)),"")</f>
        <v/>
      </c>
      <c r="W1115" s="95" t="str">
        <f t="shared" si="618"/>
        <v/>
      </c>
      <c r="X1115" s="198" t="str">
        <f t="shared" si="599"/>
        <v/>
      </c>
      <c r="Y1115" s="92" t="str">
        <f t="shared" si="619"/>
        <v/>
      </c>
      <c r="Z1115" s="106" t="str">
        <f>IF(P1115="","",COUNTIF($N$3:$N1115,$N1115))</f>
        <v/>
      </c>
      <c r="AA1115" s="92" t="str">
        <f t="shared" si="600"/>
        <v/>
      </c>
      <c r="AB1115" s="92" t="str">
        <f t="shared" si="601"/>
        <v/>
      </c>
      <c r="AC1115" s="92" t="str">
        <f t="shared" si="624"/>
        <v/>
      </c>
      <c r="AD1115" s="92" t="str">
        <f t="shared" si="623"/>
        <v/>
      </c>
      <c r="AE1115" s="92" t="str">
        <f t="shared" si="623"/>
        <v/>
      </c>
      <c r="AF1115" s="92" t="str">
        <f t="shared" si="623"/>
        <v/>
      </c>
      <c r="AG1115" s="92" t="str">
        <f t="shared" si="623"/>
        <v/>
      </c>
      <c r="AH1115" s="92" t="str">
        <f t="shared" si="623"/>
        <v/>
      </c>
      <c r="AI1115" s="92" t="str">
        <f t="shared" si="623"/>
        <v/>
      </c>
      <c r="AJ1115" s="92" t="str">
        <f t="shared" si="623"/>
        <v/>
      </c>
      <c r="AK1115" s="92" t="str">
        <f t="shared" si="623"/>
        <v/>
      </c>
      <c r="AL1115" s="92" t="str">
        <f t="shared" si="623"/>
        <v/>
      </c>
      <c r="AN1115" s="35" t="str">
        <f t="shared" si="615"/>
        <v/>
      </c>
      <c r="AO1115" s="44" t="str">
        <f t="shared" si="620"/>
        <v/>
      </c>
      <c r="AP1115" s="41" t="str">
        <f>IF(AO1115="","",RANK(AO1115,AO$3:AO$1048576,1)+COUNTIF(AO$3:AO1115,AO1115)-1)</f>
        <v/>
      </c>
      <c r="AQ1115" s="1" t="str">
        <f t="shared" si="602"/>
        <v/>
      </c>
      <c r="AR1115" s="34" t="str">
        <f t="shared" si="603"/>
        <v/>
      </c>
      <c r="AS1115" s="39" t="str">
        <f t="shared" si="604"/>
        <v/>
      </c>
      <c r="AT1115" s="44" t="str">
        <f t="shared" si="616"/>
        <v/>
      </c>
      <c r="AU1115" s="41" t="str">
        <f>IF(AT1115="","",RANK(AT1115,AT$3:AT$1048576,1)+COUNTIF(AT$3:AT1115,AT1115)-1)</f>
        <v/>
      </c>
      <c r="AV1115" s="1" t="str">
        <f t="shared" si="605"/>
        <v/>
      </c>
      <c r="AW1115" s="34" t="str">
        <f t="shared" si="606"/>
        <v/>
      </c>
      <c r="AX1115" s="39" t="str">
        <f t="shared" si="607"/>
        <v/>
      </c>
      <c r="AY1115" s="44" t="str">
        <f t="shared" si="621"/>
        <v/>
      </c>
      <c r="AZ1115" s="41" t="str">
        <f>IF(AY1115="","",RANK(AY1115,AY$3:AY$1048576,1)+COUNTIF(AY$3:AY1115,AY1115)-1)</f>
        <v/>
      </c>
      <c r="BA1115" s="1" t="str">
        <f t="shared" si="608"/>
        <v/>
      </c>
      <c r="BB1115" s="34" t="str">
        <f t="shared" si="609"/>
        <v/>
      </c>
      <c r="BC1115" s="39" t="str">
        <f t="shared" si="610"/>
        <v/>
      </c>
      <c r="BD1115" s="44" t="str">
        <f t="shared" si="622"/>
        <v/>
      </c>
      <c r="BE1115" s="41" t="str">
        <f>IF(BD1115="","",RANK(BD1115,BD$3:BD$1048576,1)+COUNTIF(BD$3:BD1115,BD1115)-1)</f>
        <v/>
      </c>
      <c r="BF1115" s="1" t="str">
        <f t="shared" si="611"/>
        <v/>
      </c>
      <c r="BG1115" s="34" t="str">
        <f t="shared" si="612"/>
        <v/>
      </c>
      <c r="BH1115" s="39" t="str">
        <f t="shared" si="613"/>
        <v/>
      </c>
      <c r="BJ1115" s="3"/>
      <c r="BK1115" s="86"/>
      <c r="BL1115" s="86"/>
      <c r="BM1115" s="86"/>
      <c r="BN1115" s="86"/>
      <c r="BO1115" s="3"/>
      <c r="BP1115" s="86"/>
      <c r="BQ1115" s="86"/>
      <c r="BR1115" s="86"/>
      <c r="BS1115" s="86"/>
      <c r="BT1115" s="3"/>
      <c r="BU1115" s="86"/>
      <c r="BV1115" s="86"/>
      <c r="BW1115" s="86"/>
      <c r="BX1115" s="86"/>
      <c r="BY1115" s="3"/>
      <c r="BZ1115" s="86"/>
      <c r="CA1115" s="86"/>
      <c r="CB1115" s="86"/>
      <c r="CC1115" s="86"/>
    </row>
    <row r="1116" spans="2:81" ht="35.1" customHeight="1" x14ac:dyDescent="0.2">
      <c r="B1116" s="187"/>
      <c r="C1116" s="188"/>
      <c r="D1116" s="189"/>
      <c r="E1116" s="186"/>
      <c r="F1116" s="182"/>
      <c r="G1116" s="184"/>
      <c r="K1116" s="80" t="str">
        <f>IF(O1116="","",COUNT(O$3:O1116))</f>
        <v/>
      </c>
      <c r="L1116" s="80" t="str">
        <f>IF(B1116&lt;&gt;"",B1116,IF(OR(COUNTA($G$3:$G1116)&lt;COUNTA($G$3:$G$1048576),$G1116&lt;&gt;""),L1115,""))</f>
        <v/>
      </c>
      <c r="M1116" s="80" t="str">
        <f>IF(C1116&lt;&gt;"",C1116,IF(OR(COUNTA($G$3:$G1116)&lt;COUNTA($G$3:$G$1048576),$G1116&lt;&gt;""),M1115,""))</f>
        <v/>
      </c>
      <c r="N1116" s="80" t="str">
        <f>IF(D1116&lt;&gt;"",D1116,IF(OR(COUNTA($G$3:$G1116)&lt;COUNTA($G$3:$G$1048576),$G1116&lt;&gt;""),N1115,""))</f>
        <v/>
      </c>
      <c r="O1116" s="81" t="str">
        <f t="shared" si="597"/>
        <v/>
      </c>
      <c r="P1116" s="90" t="str">
        <f>IFERROR(IF(O1116="",IF(COUNT(S$3:S$1048576)=COUNT(S$3:S1116),IF(S1116="","",INDEX(O$3:O1116,MATCH(MAX(K$3:K1116),K$3:K1116,0),0)),INDEX(O$3:O1116,MATCH(MAX(K$3:K1116),K$3:K1116,0),0)),O1116),"")</f>
        <v/>
      </c>
      <c r="Q1116" s="89" t="str">
        <f>IF(R1116="","",COUNT(R$3:R1116))</f>
        <v/>
      </c>
      <c r="R1116" s="80" t="str">
        <f t="shared" si="598"/>
        <v/>
      </c>
      <c r="S1116" s="91" t="str">
        <f>IFERROR(IF(COUNTA($E1116:$G1116)=0,"",IF(AND(R1116="",$O1116=INDEX(O$3:O1116,MATCH(MAX(Q$3:Q1116),Q$3:Q1116,0),0)),INDEX(R$3:R1116,MATCH(MAX(Q$3:Q1116),Q$3:Q1116,0),0),R1116)),"")</f>
        <v/>
      </c>
      <c r="T1116" s="80" t="str">
        <f>IF(U1116="","",COUNT(U$3:U1116))</f>
        <v/>
      </c>
      <c r="U1116" s="80" t="str">
        <f t="shared" si="617"/>
        <v/>
      </c>
      <c r="V1116" s="91" t="str">
        <f>IFERROR(IF(S1116="","",IF(U1116="",IF(AND(E1116="",F1116="",G1116&lt;&gt;"",$O1116=INDEX(O$3:O1116,MATCH(MAX(T$3:T1116),T$3:T1116,0),0)),INDEX(U$3:U1116,MATCH(MAX(T$3:T1116),T$3:T1116,0),0),IF(AND(S1116&lt;&gt;"",U1116=""),0,"")),U1116)),"")</f>
        <v/>
      </c>
      <c r="W1116" s="95" t="str">
        <f t="shared" si="618"/>
        <v/>
      </c>
      <c r="X1116" s="198" t="str">
        <f t="shared" si="599"/>
        <v/>
      </c>
      <c r="Y1116" s="92" t="str">
        <f t="shared" si="619"/>
        <v/>
      </c>
      <c r="Z1116" s="106" t="str">
        <f>IF(P1116="","",COUNTIF($N$3:$N1116,$N1116))</f>
        <v/>
      </c>
      <c r="AA1116" s="92" t="str">
        <f t="shared" si="600"/>
        <v/>
      </c>
      <c r="AB1116" s="92" t="str">
        <f t="shared" si="601"/>
        <v/>
      </c>
      <c r="AC1116" s="92" t="str">
        <f t="shared" si="624"/>
        <v/>
      </c>
      <c r="AD1116" s="92" t="str">
        <f t="shared" si="623"/>
        <v/>
      </c>
      <c r="AE1116" s="92" t="str">
        <f t="shared" si="623"/>
        <v/>
      </c>
      <c r="AF1116" s="92" t="str">
        <f t="shared" si="623"/>
        <v/>
      </c>
      <c r="AG1116" s="92" t="str">
        <f t="shared" si="623"/>
        <v/>
      </c>
      <c r="AH1116" s="92" t="str">
        <f t="shared" si="623"/>
        <v/>
      </c>
      <c r="AI1116" s="92" t="str">
        <f t="shared" si="623"/>
        <v/>
      </c>
      <c r="AJ1116" s="92" t="str">
        <f t="shared" si="623"/>
        <v/>
      </c>
      <c r="AK1116" s="92" t="str">
        <f t="shared" si="623"/>
        <v/>
      </c>
      <c r="AL1116" s="92" t="str">
        <f t="shared" si="623"/>
        <v/>
      </c>
      <c r="AN1116" s="35" t="str">
        <f t="shared" si="615"/>
        <v/>
      </c>
      <c r="AO1116" s="44" t="str">
        <f t="shared" si="620"/>
        <v/>
      </c>
      <c r="AP1116" s="41" t="str">
        <f>IF(AO1116="","",RANK(AO1116,AO$3:AO$1048576,1)+COUNTIF(AO$3:AO1116,AO1116)-1)</f>
        <v/>
      </c>
      <c r="AQ1116" s="1" t="str">
        <f t="shared" si="602"/>
        <v/>
      </c>
      <c r="AR1116" s="34" t="str">
        <f t="shared" si="603"/>
        <v/>
      </c>
      <c r="AS1116" s="39" t="str">
        <f t="shared" si="604"/>
        <v/>
      </c>
      <c r="AT1116" s="44" t="str">
        <f t="shared" si="616"/>
        <v/>
      </c>
      <c r="AU1116" s="41" t="str">
        <f>IF(AT1116="","",RANK(AT1116,AT$3:AT$1048576,1)+COUNTIF(AT$3:AT1116,AT1116)-1)</f>
        <v/>
      </c>
      <c r="AV1116" s="1" t="str">
        <f t="shared" si="605"/>
        <v/>
      </c>
      <c r="AW1116" s="34" t="str">
        <f t="shared" si="606"/>
        <v/>
      </c>
      <c r="AX1116" s="39" t="str">
        <f t="shared" si="607"/>
        <v/>
      </c>
      <c r="AY1116" s="44" t="str">
        <f t="shared" si="621"/>
        <v/>
      </c>
      <c r="AZ1116" s="41" t="str">
        <f>IF(AY1116="","",RANK(AY1116,AY$3:AY$1048576,1)+COUNTIF(AY$3:AY1116,AY1116)-1)</f>
        <v/>
      </c>
      <c r="BA1116" s="1" t="str">
        <f t="shared" si="608"/>
        <v/>
      </c>
      <c r="BB1116" s="34" t="str">
        <f t="shared" si="609"/>
        <v/>
      </c>
      <c r="BC1116" s="39" t="str">
        <f t="shared" si="610"/>
        <v/>
      </c>
      <c r="BD1116" s="44" t="str">
        <f t="shared" si="622"/>
        <v/>
      </c>
      <c r="BE1116" s="41" t="str">
        <f>IF(BD1116="","",RANK(BD1116,BD$3:BD$1048576,1)+COUNTIF(BD$3:BD1116,BD1116)-1)</f>
        <v/>
      </c>
      <c r="BF1116" s="1" t="str">
        <f t="shared" si="611"/>
        <v/>
      </c>
      <c r="BG1116" s="34" t="str">
        <f t="shared" si="612"/>
        <v/>
      </c>
      <c r="BH1116" s="39" t="str">
        <f t="shared" si="613"/>
        <v/>
      </c>
      <c r="BJ1116" s="3"/>
      <c r="BK1116" s="86"/>
      <c r="BL1116" s="86"/>
      <c r="BM1116" s="86"/>
      <c r="BN1116" s="86"/>
      <c r="BO1116" s="3"/>
      <c r="BP1116" s="86"/>
      <c r="BQ1116" s="86"/>
      <c r="BR1116" s="86"/>
      <c r="BS1116" s="86"/>
      <c r="BT1116" s="3"/>
      <c r="BU1116" s="86"/>
      <c r="BV1116" s="86"/>
      <c r="BW1116" s="86"/>
      <c r="BX1116" s="86"/>
      <c r="BY1116" s="3"/>
      <c r="BZ1116" s="86"/>
      <c r="CA1116" s="86"/>
      <c r="CB1116" s="86"/>
      <c r="CC1116" s="86"/>
    </row>
    <row r="1117" spans="2:81" ht="35.1" customHeight="1" x14ac:dyDescent="0.2">
      <c r="B1117" s="187"/>
      <c r="C1117" s="188"/>
      <c r="D1117" s="189"/>
      <c r="E1117" s="186"/>
      <c r="F1117" s="182"/>
      <c r="G1117" s="184"/>
      <c r="K1117" s="80" t="str">
        <f>IF(O1117="","",COUNT(O$3:O1117))</f>
        <v/>
      </c>
      <c r="L1117" s="80" t="str">
        <f>IF(B1117&lt;&gt;"",B1117,IF(OR(COUNTA($G$3:$G1117)&lt;COUNTA($G$3:$G$1048576),$G1117&lt;&gt;""),L1116,""))</f>
        <v/>
      </c>
      <c r="M1117" s="80" t="str">
        <f>IF(C1117&lt;&gt;"",C1117,IF(OR(COUNTA($G$3:$G1117)&lt;COUNTA($G$3:$G$1048576),$G1117&lt;&gt;""),M1116,""))</f>
        <v/>
      </c>
      <c r="N1117" s="80" t="str">
        <f>IF(D1117&lt;&gt;"",D1117,IF(OR(COUNTA($G$3:$G1117)&lt;COUNTA($G$3:$G$1048576),$G1117&lt;&gt;""),N1116,""))</f>
        <v/>
      </c>
      <c r="O1117" s="81" t="str">
        <f t="shared" si="597"/>
        <v/>
      </c>
      <c r="P1117" s="90" t="str">
        <f>IFERROR(IF(O1117="",IF(COUNT(S$3:S$1048576)=COUNT(S$3:S1117),IF(S1117="","",INDEX(O$3:O1117,MATCH(MAX(K$3:K1117),K$3:K1117,0),0)),INDEX(O$3:O1117,MATCH(MAX(K$3:K1117),K$3:K1117,0),0)),O1117),"")</f>
        <v/>
      </c>
      <c r="Q1117" s="89" t="str">
        <f>IF(R1117="","",COUNT(R$3:R1117))</f>
        <v/>
      </c>
      <c r="R1117" s="80" t="str">
        <f t="shared" si="598"/>
        <v/>
      </c>
      <c r="S1117" s="91" t="str">
        <f>IFERROR(IF(COUNTA($E1117:$G1117)=0,"",IF(AND(R1117="",$O1117=INDEX(O$3:O1117,MATCH(MAX(Q$3:Q1117),Q$3:Q1117,0),0)),INDEX(R$3:R1117,MATCH(MAX(Q$3:Q1117),Q$3:Q1117,0),0),R1117)),"")</f>
        <v/>
      </c>
      <c r="T1117" s="80" t="str">
        <f>IF(U1117="","",COUNT(U$3:U1117))</f>
        <v/>
      </c>
      <c r="U1117" s="80" t="str">
        <f t="shared" si="617"/>
        <v/>
      </c>
      <c r="V1117" s="91" t="str">
        <f>IFERROR(IF(S1117="","",IF(U1117="",IF(AND(E1117="",F1117="",G1117&lt;&gt;"",$O1117=INDEX(O$3:O1117,MATCH(MAX(T$3:T1117),T$3:T1117,0),0)),INDEX(U$3:U1117,MATCH(MAX(T$3:T1117),T$3:T1117,0),0),IF(AND(S1117&lt;&gt;"",U1117=""),0,"")),U1117)),"")</f>
        <v/>
      </c>
      <c r="W1117" s="95" t="str">
        <f t="shared" si="618"/>
        <v/>
      </c>
      <c r="X1117" s="198" t="str">
        <f t="shared" si="599"/>
        <v/>
      </c>
      <c r="Y1117" s="92" t="str">
        <f t="shared" si="619"/>
        <v/>
      </c>
      <c r="Z1117" s="106" t="str">
        <f>IF(P1117="","",COUNTIF($N$3:$N1117,$N1117))</f>
        <v/>
      </c>
      <c r="AA1117" s="92" t="str">
        <f t="shared" si="600"/>
        <v/>
      </c>
      <c r="AB1117" s="92" t="str">
        <f t="shared" si="601"/>
        <v/>
      </c>
      <c r="AC1117" s="92" t="str">
        <f t="shared" si="624"/>
        <v/>
      </c>
      <c r="AD1117" s="92" t="str">
        <f t="shared" si="623"/>
        <v/>
      </c>
      <c r="AE1117" s="92" t="str">
        <f t="shared" si="623"/>
        <v/>
      </c>
      <c r="AF1117" s="92" t="str">
        <f t="shared" si="623"/>
        <v/>
      </c>
      <c r="AG1117" s="92" t="str">
        <f t="shared" si="623"/>
        <v/>
      </c>
      <c r="AH1117" s="92" t="str">
        <f t="shared" si="623"/>
        <v/>
      </c>
      <c r="AI1117" s="92" t="str">
        <f t="shared" si="623"/>
        <v/>
      </c>
      <c r="AJ1117" s="92" t="str">
        <f t="shared" si="623"/>
        <v/>
      </c>
      <c r="AK1117" s="92" t="str">
        <f t="shared" si="623"/>
        <v/>
      </c>
      <c r="AL1117" s="92" t="str">
        <f t="shared" si="623"/>
        <v/>
      </c>
      <c r="AN1117" s="35" t="str">
        <f t="shared" si="615"/>
        <v/>
      </c>
      <c r="AO1117" s="44" t="str">
        <f t="shared" si="620"/>
        <v/>
      </c>
      <c r="AP1117" s="41" t="str">
        <f>IF(AO1117="","",RANK(AO1117,AO$3:AO$1048576,1)+COUNTIF(AO$3:AO1117,AO1117)-1)</f>
        <v/>
      </c>
      <c r="AQ1117" s="1" t="str">
        <f t="shared" si="602"/>
        <v/>
      </c>
      <c r="AR1117" s="34" t="str">
        <f t="shared" si="603"/>
        <v/>
      </c>
      <c r="AS1117" s="39" t="str">
        <f t="shared" si="604"/>
        <v/>
      </c>
      <c r="AT1117" s="44" t="str">
        <f t="shared" si="616"/>
        <v/>
      </c>
      <c r="AU1117" s="41" t="str">
        <f>IF(AT1117="","",RANK(AT1117,AT$3:AT$1048576,1)+COUNTIF(AT$3:AT1117,AT1117)-1)</f>
        <v/>
      </c>
      <c r="AV1117" s="1" t="str">
        <f t="shared" si="605"/>
        <v/>
      </c>
      <c r="AW1117" s="34" t="str">
        <f t="shared" si="606"/>
        <v/>
      </c>
      <c r="AX1117" s="39" t="str">
        <f t="shared" si="607"/>
        <v/>
      </c>
      <c r="AY1117" s="44" t="str">
        <f t="shared" si="621"/>
        <v/>
      </c>
      <c r="AZ1117" s="41" t="str">
        <f>IF(AY1117="","",RANK(AY1117,AY$3:AY$1048576,1)+COUNTIF(AY$3:AY1117,AY1117)-1)</f>
        <v/>
      </c>
      <c r="BA1117" s="1" t="str">
        <f t="shared" si="608"/>
        <v/>
      </c>
      <c r="BB1117" s="34" t="str">
        <f t="shared" si="609"/>
        <v/>
      </c>
      <c r="BC1117" s="39" t="str">
        <f t="shared" si="610"/>
        <v/>
      </c>
      <c r="BD1117" s="44" t="str">
        <f t="shared" si="622"/>
        <v/>
      </c>
      <c r="BE1117" s="41" t="str">
        <f>IF(BD1117="","",RANK(BD1117,BD$3:BD$1048576,1)+COUNTIF(BD$3:BD1117,BD1117)-1)</f>
        <v/>
      </c>
      <c r="BF1117" s="1" t="str">
        <f t="shared" si="611"/>
        <v/>
      </c>
      <c r="BG1117" s="34" t="str">
        <f t="shared" si="612"/>
        <v/>
      </c>
      <c r="BH1117" s="39" t="str">
        <f t="shared" si="613"/>
        <v/>
      </c>
      <c r="BJ1117" s="3"/>
      <c r="BK1117" s="86"/>
      <c r="BL1117" s="86"/>
      <c r="BM1117" s="86"/>
      <c r="BN1117" s="86"/>
      <c r="BO1117" s="3"/>
      <c r="BP1117" s="86"/>
      <c r="BQ1117" s="86"/>
      <c r="BR1117" s="86"/>
      <c r="BS1117" s="86"/>
      <c r="BT1117" s="3"/>
      <c r="BU1117" s="86"/>
      <c r="BV1117" s="86"/>
      <c r="BW1117" s="86"/>
      <c r="BX1117" s="86"/>
      <c r="BY1117" s="3"/>
      <c r="BZ1117" s="86"/>
      <c r="CA1117" s="86"/>
      <c r="CB1117" s="86"/>
      <c r="CC1117" s="86"/>
    </row>
    <row r="1118" spans="2:81" ht="35.1" customHeight="1" x14ac:dyDescent="0.2">
      <c r="B1118" s="187"/>
      <c r="C1118" s="188"/>
      <c r="D1118" s="189"/>
      <c r="E1118" s="186"/>
      <c r="F1118" s="182"/>
      <c r="G1118" s="184"/>
      <c r="K1118" s="80" t="str">
        <f>IF(O1118="","",COUNT(O$3:O1118))</f>
        <v/>
      </c>
      <c r="L1118" s="80" t="str">
        <f>IF(B1118&lt;&gt;"",B1118,IF(OR(COUNTA($G$3:$G1118)&lt;COUNTA($G$3:$G$1048576),$G1118&lt;&gt;""),L1117,""))</f>
        <v/>
      </c>
      <c r="M1118" s="80" t="str">
        <f>IF(C1118&lt;&gt;"",C1118,IF(OR(COUNTA($G$3:$G1118)&lt;COUNTA($G$3:$G$1048576),$G1118&lt;&gt;""),M1117,""))</f>
        <v/>
      </c>
      <c r="N1118" s="80" t="str">
        <f>IF(D1118&lt;&gt;"",D1118,IF(OR(COUNTA($G$3:$G1118)&lt;COUNTA($G$3:$G$1048576),$G1118&lt;&gt;""),N1117,""))</f>
        <v/>
      </c>
      <c r="O1118" s="81" t="str">
        <f t="shared" si="597"/>
        <v/>
      </c>
      <c r="P1118" s="90" t="str">
        <f>IFERROR(IF(O1118="",IF(COUNT(S$3:S$1048576)=COUNT(S$3:S1118),IF(S1118="","",INDEX(O$3:O1118,MATCH(MAX(K$3:K1118),K$3:K1118,0),0)),INDEX(O$3:O1118,MATCH(MAX(K$3:K1118),K$3:K1118,0),0)),O1118),"")</f>
        <v/>
      </c>
      <c r="Q1118" s="89" t="str">
        <f>IF(R1118="","",COUNT(R$3:R1118))</f>
        <v/>
      </c>
      <c r="R1118" s="80" t="str">
        <f t="shared" si="598"/>
        <v/>
      </c>
      <c r="S1118" s="91" t="str">
        <f>IFERROR(IF(COUNTA($E1118:$G1118)=0,"",IF(AND(R1118="",$O1118=INDEX(O$3:O1118,MATCH(MAX(Q$3:Q1118),Q$3:Q1118,0),0)),INDEX(R$3:R1118,MATCH(MAX(Q$3:Q1118),Q$3:Q1118,0),0),R1118)),"")</f>
        <v/>
      </c>
      <c r="T1118" s="80" t="str">
        <f>IF(U1118="","",COUNT(U$3:U1118))</f>
        <v/>
      </c>
      <c r="U1118" s="80" t="str">
        <f t="shared" si="617"/>
        <v/>
      </c>
      <c r="V1118" s="91" t="str">
        <f>IFERROR(IF(S1118="","",IF(U1118="",IF(AND(E1118="",F1118="",G1118&lt;&gt;"",$O1118=INDEX(O$3:O1118,MATCH(MAX(T$3:T1118),T$3:T1118,0),0)),INDEX(U$3:U1118,MATCH(MAX(T$3:T1118),T$3:T1118,0),0),IF(AND(S1118&lt;&gt;"",U1118=""),0,"")),U1118)),"")</f>
        <v/>
      </c>
      <c r="W1118" s="95" t="str">
        <f t="shared" si="618"/>
        <v/>
      </c>
      <c r="X1118" s="198" t="str">
        <f t="shared" si="599"/>
        <v/>
      </c>
      <c r="Y1118" s="92" t="str">
        <f t="shared" si="619"/>
        <v/>
      </c>
      <c r="Z1118" s="106" t="str">
        <f>IF(P1118="","",COUNTIF($N$3:$N1118,$N1118))</f>
        <v/>
      </c>
      <c r="AA1118" s="92" t="str">
        <f t="shared" si="600"/>
        <v/>
      </c>
      <c r="AB1118" s="92" t="str">
        <f t="shared" si="601"/>
        <v/>
      </c>
      <c r="AC1118" s="92" t="str">
        <f t="shared" si="624"/>
        <v/>
      </c>
      <c r="AD1118" s="92" t="str">
        <f t="shared" si="623"/>
        <v/>
      </c>
      <c r="AE1118" s="92" t="str">
        <f t="shared" si="623"/>
        <v/>
      </c>
      <c r="AF1118" s="92" t="str">
        <f t="shared" si="623"/>
        <v/>
      </c>
      <c r="AG1118" s="92" t="str">
        <f t="shared" si="623"/>
        <v/>
      </c>
      <c r="AH1118" s="92" t="str">
        <f t="shared" si="623"/>
        <v/>
      </c>
      <c r="AI1118" s="92" t="str">
        <f t="shared" si="623"/>
        <v/>
      </c>
      <c r="AJ1118" s="92" t="str">
        <f t="shared" si="623"/>
        <v/>
      </c>
      <c r="AK1118" s="92" t="str">
        <f t="shared" si="623"/>
        <v/>
      </c>
      <c r="AL1118" s="92" t="str">
        <f t="shared" si="623"/>
        <v/>
      </c>
      <c r="AN1118" s="35" t="str">
        <f t="shared" si="615"/>
        <v/>
      </c>
      <c r="AO1118" s="44" t="str">
        <f t="shared" si="620"/>
        <v/>
      </c>
      <c r="AP1118" s="41" t="str">
        <f>IF(AO1118="","",RANK(AO1118,AO$3:AO$1048576,1)+COUNTIF(AO$3:AO1118,AO1118)-1)</f>
        <v/>
      </c>
      <c r="AQ1118" s="1" t="str">
        <f t="shared" si="602"/>
        <v/>
      </c>
      <c r="AR1118" s="34" t="str">
        <f t="shared" si="603"/>
        <v/>
      </c>
      <c r="AS1118" s="39" t="str">
        <f t="shared" si="604"/>
        <v/>
      </c>
      <c r="AT1118" s="44" t="str">
        <f t="shared" si="616"/>
        <v/>
      </c>
      <c r="AU1118" s="41" t="str">
        <f>IF(AT1118="","",RANK(AT1118,AT$3:AT$1048576,1)+COUNTIF(AT$3:AT1118,AT1118)-1)</f>
        <v/>
      </c>
      <c r="AV1118" s="1" t="str">
        <f t="shared" si="605"/>
        <v/>
      </c>
      <c r="AW1118" s="34" t="str">
        <f t="shared" si="606"/>
        <v/>
      </c>
      <c r="AX1118" s="39" t="str">
        <f t="shared" si="607"/>
        <v/>
      </c>
      <c r="AY1118" s="44" t="str">
        <f t="shared" si="621"/>
        <v/>
      </c>
      <c r="AZ1118" s="41" t="str">
        <f>IF(AY1118="","",RANK(AY1118,AY$3:AY$1048576,1)+COUNTIF(AY$3:AY1118,AY1118)-1)</f>
        <v/>
      </c>
      <c r="BA1118" s="1" t="str">
        <f t="shared" si="608"/>
        <v/>
      </c>
      <c r="BB1118" s="34" t="str">
        <f t="shared" si="609"/>
        <v/>
      </c>
      <c r="BC1118" s="39" t="str">
        <f t="shared" si="610"/>
        <v/>
      </c>
      <c r="BD1118" s="44" t="str">
        <f t="shared" si="622"/>
        <v/>
      </c>
      <c r="BE1118" s="41" t="str">
        <f>IF(BD1118="","",RANK(BD1118,BD$3:BD$1048576,1)+COUNTIF(BD$3:BD1118,BD1118)-1)</f>
        <v/>
      </c>
      <c r="BF1118" s="1" t="str">
        <f t="shared" si="611"/>
        <v/>
      </c>
      <c r="BG1118" s="34" t="str">
        <f t="shared" si="612"/>
        <v/>
      </c>
      <c r="BH1118" s="39" t="str">
        <f t="shared" si="613"/>
        <v/>
      </c>
      <c r="BJ1118" s="3"/>
      <c r="BK1118" s="86"/>
      <c r="BL1118" s="86"/>
      <c r="BM1118" s="86"/>
      <c r="BN1118" s="86"/>
      <c r="BO1118" s="3"/>
      <c r="BP1118" s="86"/>
      <c r="BQ1118" s="86"/>
      <c r="BR1118" s="86"/>
      <c r="BS1118" s="86"/>
      <c r="BT1118" s="3"/>
      <c r="BU1118" s="86"/>
      <c r="BV1118" s="86"/>
      <c r="BW1118" s="86"/>
      <c r="BX1118" s="86"/>
      <c r="BY1118" s="3"/>
      <c r="BZ1118" s="86"/>
      <c r="CA1118" s="86"/>
      <c r="CB1118" s="86"/>
      <c r="CC1118" s="86"/>
    </row>
    <row r="1119" spans="2:81" ht="35.1" customHeight="1" x14ac:dyDescent="0.2">
      <c r="B1119" s="187"/>
      <c r="C1119" s="188"/>
      <c r="D1119" s="189"/>
      <c r="E1119" s="186"/>
      <c r="F1119" s="182"/>
      <c r="G1119" s="184"/>
      <c r="K1119" s="80" t="str">
        <f>IF(O1119="","",COUNT(O$3:O1119))</f>
        <v/>
      </c>
      <c r="L1119" s="80" t="str">
        <f>IF(B1119&lt;&gt;"",B1119,IF(OR(COUNTA($G$3:$G1119)&lt;COUNTA($G$3:$G$1048576),$G1119&lt;&gt;""),L1118,""))</f>
        <v/>
      </c>
      <c r="M1119" s="80" t="str">
        <f>IF(C1119&lt;&gt;"",C1119,IF(OR(COUNTA($G$3:$G1119)&lt;COUNTA($G$3:$G$1048576),$G1119&lt;&gt;""),M1118,""))</f>
        <v/>
      </c>
      <c r="N1119" s="80" t="str">
        <f>IF(D1119&lt;&gt;"",D1119,IF(OR(COUNTA($G$3:$G1119)&lt;COUNTA($G$3:$G$1048576),$G1119&lt;&gt;""),N1118,""))</f>
        <v/>
      </c>
      <c r="O1119" s="81" t="str">
        <f t="shared" si="597"/>
        <v/>
      </c>
      <c r="P1119" s="90" t="str">
        <f>IFERROR(IF(O1119="",IF(COUNT(S$3:S$1048576)=COUNT(S$3:S1119),IF(S1119="","",INDEX(O$3:O1119,MATCH(MAX(K$3:K1119),K$3:K1119,0),0)),INDEX(O$3:O1119,MATCH(MAX(K$3:K1119),K$3:K1119,0),0)),O1119),"")</f>
        <v/>
      </c>
      <c r="Q1119" s="89" t="str">
        <f>IF(R1119="","",COUNT(R$3:R1119))</f>
        <v/>
      </c>
      <c r="R1119" s="80" t="str">
        <f t="shared" si="598"/>
        <v/>
      </c>
      <c r="S1119" s="91" t="str">
        <f>IFERROR(IF(COUNTA($E1119:$G1119)=0,"",IF(AND(R1119="",$O1119=INDEX(O$3:O1119,MATCH(MAX(Q$3:Q1119),Q$3:Q1119,0),0)),INDEX(R$3:R1119,MATCH(MAX(Q$3:Q1119),Q$3:Q1119,0),0),R1119)),"")</f>
        <v/>
      </c>
      <c r="T1119" s="80" t="str">
        <f>IF(U1119="","",COUNT(U$3:U1119))</f>
        <v/>
      </c>
      <c r="U1119" s="80" t="str">
        <f t="shared" si="617"/>
        <v/>
      </c>
      <c r="V1119" s="91" t="str">
        <f>IFERROR(IF(S1119="","",IF(U1119="",IF(AND(E1119="",F1119="",G1119&lt;&gt;"",$O1119=INDEX(O$3:O1119,MATCH(MAX(T$3:T1119),T$3:T1119,0),0)),INDEX(U$3:U1119,MATCH(MAX(T$3:T1119),T$3:T1119,0),0),IF(AND(S1119&lt;&gt;"",U1119=""),0,"")),U1119)),"")</f>
        <v/>
      </c>
      <c r="W1119" s="95" t="str">
        <f t="shared" si="618"/>
        <v/>
      </c>
      <c r="X1119" s="198" t="str">
        <f t="shared" si="599"/>
        <v/>
      </c>
      <c r="Y1119" s="92" t="str">
        <f t="shared" si="619"/>
        <v/>
      </c>
      <c r="Z1119" s="106" t="str">
        <f>IF(P1119="","",COUNTIF($N$3:$N1119,$N1119))</f>
        <v/>
      </c>
      <c r="AA1119" s="92" t="str">
        <f t="shared" si="600"/>
        <v/>
      </c>
      <c r="AB1119" s="92" t="str">
        <f t="shared" si="601"/>
        <v/>
      </c>
      <c r="AC1119" s="92" t="str">
        <f t="shared" si="624"/>
        <v/>
      </c>
      <c r="AD1119" s="92" t="str">
        <f t="shared" si="623"/>
        <v/>
      </c>
      <c r="AE1119" s="92" t="str">
        <f t="shared" si="623"/>
        <v/>
      </c>
      <c r="AF1119" s="92" t="str">
        <f t="shared" si="623"/>
        <v/>
      </c>
      <c r="AG1119" s="92" t="str">
        <f t="shared" si="623"/>
        <v/>
      </c>
      <c r="AH1119" s="92" t="str">
        <f t="shared" si="623"/>
        <v/>
      </c>
      <c r="AI1119" s="92" t="str">
        <f t="shared" si="623"/>
        <v/>
      </c>
      <c r="AJ1119" s="92" t="str">
        <f t="shared" si="623"/>
        <v/>
      </c>
      <c r="AK1119" s="92" t="str">
        <f t="shared" si="623"/>
        <v/>
      </c>
      <c r="AL1119" s="92" t="str">
        <f t="shared" si="623"/>
        <v/>
      </c>
      <c r="AN1119" s="35" t="str">
        <f t="shared" si="615"/>
        <v/>
      </c>
      <c r="AO1119" s="44" t="str">
        <f t="shared" si="620"/>
        <v/>
      </c>
      <c r="AP1119" s="41" t="str">
        <f>IF(AO1119="","",RANK(AO1119,AO$3:AO$1048576,1)+COUNTIF(AO$3:AO1119,AO1119)-1)</f>
        <v/>
      </c>
      <c r="AQ1119" s="1" t="str">
        <f t="shared" si="602"/>
        <v/>
      </c>
      <c r="AR1119" s="34" t="str">
        <f t="shared" si="603"/>
        <v/>
      </c>
      <c r="AS1119" s="39" t="str">
        <f t="shared" si="604"/>
        <v/>
      </c>
      <c r="AT1119" s="44" t="str">
        <f t="shared" si="616"/>
        <v/>
      </c>
      <c r="AU1119" s="41" t="str">
        <f>IF(AT1119="","",RANK(AT1119,AT$3:AT$1048576,1)+COUNTIF(AT$3:AT1119,AT1119)-1)</f>
        <v/>
      </c>
      <c r="AV1119" s="1" t="str">
        <f t="shared" si="605"/>
        <v/>
      </c>
      <c r="AW1119" s="34" t="str">
        <f t="shared" si="606"/>
        <v/>
      </c>
      <c r="AX1119" s="39" t="str">
        <f t="shared" si="607"/>
        <v/>
      </c>
      <c r="AY1119" s="44" t="str">
        <f t="shared" si="621"/>
        <v/>
      </c>
      <c r="AZ1119" s="41" t="str">
        <f>IF(AY1119="","",RANK(AY1119,AY$3:AY$1048576,1)+COUNTIF(AY$3:AY1119,AY1119)-1)</f>
        <v/>
      </c>
      <c r="BA1119" s="1" t="str">
        <f t="shared" si="608"/>
        <v/>
      </c>
      <c r="BB1119" s="34" t="str">
        <f t="shared" si="609"/>
        <v/>
      </c>
      <c r="BC1119" s="39" t="str">
        <f t="shared" si="610"/>
        <v/>
      </c>
      <c r="BD1119" s="44" t="str">
        <f t="shared" si="622"/>
        <v/>
      </c>
      <c r="BE1119" s="41" t="str">
        <f>IF(BD1119="","",RANK(BD1119,BD$3:BD$1048576,1)+COUNTIF(BD$3:BD1119,BD1119)-1)</f>
        <v/>
      </c>
      <c r="BF1119" s="1" t="str">
        <f t="shared" si="611"/>
        <v/>
      </c>
      <c r="BG1119" s="34" t="str">
        <f t="shared" si="612"/>
        <v/>
      </c>
      <c r="BH1119" s="39" t="str">
        <f t="shared" si="613"/>
        <v/>
      </c>
      <c r="BJ1119" s="3"/>
      <c r="BK1119" s="86"/>
      <c r="BL1119" s="86"/>
      <c r="BM1119" s="86"/>
      <c r="BN1119" s="86"/>
      <c r="BO1119" s="3"/>
      <c r="BP1119" s="86"/>
      <c r="BQ1119" s="86"/>
      <c r="BR1119" s="86"/>
      <c r="BS1119" s="86"/>
      <c r="BT1119" s="3"/>
      <c r="BU1119" s="86"/>
      <c r="BV1119" s="86"/>
      <c r="BW1119" s="86"/>
      <c r="BX1119" s="86"/>
      <c r="BY1119" s="3"/>
      <c r="BZ1119" s="86"/>
      <c r="CA1119" s="86"/>
      <c r="CB1119" s="86"/>
      <c r="CC1119" s="86"/>
    </row>
    <row r="1120" spans="2:81" ht="35.1" customHeight="1" x14ac:dyDescent="0.2">
      <c r="B1120" s="187"/>
      <c r="C1120" s="188"/>
      <c r="D1120" s="189"/>
      <c r="E1120" s="186"/>
      <c r="F1120" s="182"/>
      <c r="G1120" s="184"/>
      <c r="K1120" s="80" t="str">
        <f>IF(O1120="","",COUNT(O$3:O1120))</f>
        <v/>
      </c>
      <c r="L1120" s="80" t="str">
        <f>IF(B1120&lt;&gt;"",B1120,IF(OR(COUNTA($G$3:$G1120)&lt;COUNTA($G$3:$G$1048576),$G1120&lt;&gt;""),L1119,""))</f>
        <v/>
      </c>
      <c r="M1120" s="80" t="str">
        <f>IF(C1120&lt;&gt;"",C1120,IF(OR(COUNTA($G$3:$G1120)&lt;COUNTA($G$3:$G$1048576),$G1120&lt;&gt;""),M1119,""))</f>
        <v/>
      </c>
      <c r="N1120" s="80" t="str">
        <f>IF(D1120&lt;&gt;"",D1120,IF(OR(COUNTA($G$3:$G1120)&lt;COUNTA($G$3:$G$1048576),$G1120&lt;&gt;""),N1119,""))</f>
        <v/>
      </c>
      <c r="O1120" s="81" t="str">
        <f t="shared" si="597"/>
        <v/>
      </c>
      <c r="P1120" s="90" t="str">
        <f>IFERROR(IF(O1120="",IF(COUNT(S$3:S$1048576)=COUNT(S$3:S1120),IF(S1120="","",INDEX(O$3:O1120,MATCH(MAX(K$3:K1120),K$3:K1120,0),0)),INDEX(O$3:O1120,MATCH(MAX(K$3:K1120),K$3:K1120,0),0)),O1120),"")</f>
        <v/>
      </c>
      <c r="Q1120" s="89" t="str">
        <f>IF(R1120="","",COUNT(R$3:R1120))</f>
        <v/>
      </c>
      <c r="R1120" s="80" t="str">
        <f t="shared" si="598"/>
        <v/>
      </c>
      <c r="S1120" s="91" t="str">
        <f>IFERROR(IF(COUNTA($E1120:$G1120)=0,"",IF(AND(R1120="",$O1120=INDEX(O$3:O1120,MATCH(MAX(Q$3:Q1120),Q$3:Q1120,0),0)),INDEX(R$3:R1120,MATCH(MAX(Q$3:Q1120),Q$3:Q1120,0),0),R1120)),"")</f>
        <v/>
      </c>
      <c r="T1120" s="80" t="str">
        <f>IF(U1120="","",COUNT(U$3:U1120))</f>
        <v/>
      </c>
      <c r="U1120" s="80" t="str">
        <f t="shared" si="617"/>
        <v/>
      </c>
      <c r="V1120" s="91" t="str">
        <f>IFERROR(IF(S1120="","",IF(U1120="",IF(AND(E1120="",F1120="",G1120&lt;&gt;"",$O1120=INDEX(O$3:O1120,MATCH(MAX(T$3:T1120),T$3:T1120,0),0)),INDEX(U$3:U1120,MATCH(MAX(T$3:T1120),T$3:T1120,0),0),IF(AND(S1120&lt;&gt;"",U1120=""),0,"")),U1120)),"")</f>
        <v/>
      </c>
      <c r="W1120" s="95" t="str">
        <f t="shared" si="618"/>
        <v/>
      </c>
      <c r="X1120" s="198" t="str">
        <f t="shared" si="599"/>
        <v/>
      </c>
      <c r="Y1120" s="92" t="str">
        <f t="shared" si="619"/>
        <v/>
      </c>
      <c r="Z1120" s="106" t="str">
        <f>IF(P1120="","",COUNTIF($N$3:$N1120,$N1120))</f>
        <v/>
      </c>
      <c r="AA1120" s="92" t="str">
        <f t="shared" si="600"/>
        <v/>
      </c>
      <c r="AB1120" s="92" t="str">
        <f t="shared" si="601"/>
        <v/>
      </c>
      <c r="AC1120" s="92" t="str">
        <f t="shared" si="624"/>
        <v/>
      </c>
      <c r="AD1120" s="92" t="str">
        <f t="shared" si="623"/>
        <v/>
      </c>
      <c r="AE1120" s="92" t="str">
        <f t="shared" si="623"/>
        <v/>
      </c>
      <c r="AF1120" s="92" t="str">
        <f t="shared" si="623"/>
        <v/>
      </c>
      <c r="AG1120" s="92" t="str">
        <f t="shared" si="623"/>
        <v/>
      </c>
      <c r="AH1120" s="92" t="str">
        <f t="shared" si="623"/>
        <v/>
      </c>
      <c r="AI1120" s="92" t="str">
        <f t="shared" si="623"/>
        <v/>
      </c>
      <c r="AJ1120" s="92" t="str">
        <f t="shared" si="623"/>
        <v/>
      </c>
      <c r="AK1120" s="92" t="str">
        <f t="shared" si="623"/>
        <v/>
      </c>
      <c r="AL1120" s="92" t="str">
        <f t="shared" si="623"/>
        <v/>
      </c>
      <c r="AN1120" s="35" t="str">
        <f t="shared" si="615"/>
        <v/>
      </c>
      <c r="AO1120" s="44" t="str">
        <f t="shared" si="620"/>
        <v/>
      </c>
      <c r="AP1120" s="41" t="str">
        <f>IF(AO1120="","",RANK(AO1120,AO$3:AO$1048576,1)+COUNTIF(AO$3:AO1120,AO1120)-1)</f>
        <v/>
      </c>
      <c r="AQ1120" s="1" t="str">
        <f t="shared" si="602"/>
        <v/>
      </c>
      <c r="AR1120" s="34" t="str">
        <f t="shared" si="603"/>
        <v/>
      </c>
      <c r="AS1120" s="39" t="str">
        <f t="shared" si="604"/>
        <v/>
      </c>
      <c r="AT1120" s="44" t="str">
        <f t="shared" si="616"/>
        <v/>
      </c>
      <c r="AU1120" s="41" t="str">
        <f>IF(AT1120="","",RANK(AT1120,AT$3:AT$1048576,1)+COUNTIF(AT$3:AT1120,AT1120)-1)</f>
        <v/>
      </c>
      <c r="AV1120" s="1" t="str">
        <f t="shared" si="605"/>
        <v/>
      </c>
      <c r="AW1120" s="34" t="str">
        <f t="shared" si="606"/>
        <v/>
      </c>
      <c r="AX1120" s="39" t="str">
        <f t="shared" si="607"/>
        <v/>
      </c>
      <c r="AY1120" s="44" t="str">
        <f t="shared" si="621"/>
        <v/>
      </c>
      <c r="AZ1120" s="41" t="str">
        <f>IF(AY1120="","",RANK(AY1120,AY$3:AY$1048576,1)+COUNTIF(AY$3:AY1120,AY1120)-1)</f>
        <v/>
      </c>
      <c r="BA1120" s="1" t="str">
        <f t="shared" si="608"/>
        <v/>
      </c>
      <c r="BB1120" s="34" t="str">
        <f t="shared" si="609"/>
        <v/>
      </c>
      <c r="BC1120" s="39" t="str">
        <f t="shared" si="610"/>
        <v/>
      </c>
      <c r="BD1120" s="44" t="str">
        <f t="shared" si="622"/>
        <v/>
      </c>
      <c r="BE1120" s="41" t="str">
        <f>IF(BD1120="","",RANK(BD1120,BD$3:BD$1048576,1)+COUNTIF(BD$3:BD1120,BD1120)-1)</f>
        <v/>
      </c>
      <c r="BF1120" s="1" t="str">
        <f t="shared" si="611"/>
        <v/>
      </c>
      <c r="BG1120" s="34" t="str">
        <f t="shared" si="612"/>
        <v/>
      </c>
      <c r="BH1120" s="39" t="str">
        <f t="shared" si="613"/>
        <v/>
      </c>
      <c r="BJ1120" s="3"/>
      <c r="BK1120" s="86"/>
      <c r="BL1120" s="86"/>
      <c r="BM1120" s="86"/>
      <c r="BN1120" s="86"/>
      <c r="BO1120" s="3"/>
      <c r="BP1120" s="86"/>
      <c r="BQ1120" s="86"/>
      <c r="BR1120" s="86"/>
      <c r="BS1120" s="86"/>
      <c r="BT1120" s="3"/>
      <c r="BU1120" s="86"/>
      <c r="BV1120" s="86"/>
      <c r="BW1120" s="86"/>
      <c r="BX1120" s="86"/>
      <c r="BY1120" s="3"/>
      <c r="BZ1120" s="86"/>
      <c r="CA1120" s="86"/>
      <c r="CB1120" s="86"/>
      <c r="CC1120" s="86"/>
    </row>
    <row r="1121" spans="2:81" ht="35.1" customHeight="1" x14ac:dyDescent="0.2">
      <c r="B1121" s="187"/>
      <c r="C1121" s="188"/>
      <c r="D1121" s="189"/>
      <c r="E1121" s="186"/>
      <c r="F1121" s="182"/>
      <c r="G1121" s="184"/>
      <c r="K1121" s="80" t="str">
        <f>IF(O1121="","",COUNT(O$3:O1121))</f>
        <v/>
      </c>
      <c r="L1121" s="80" t="str">
        <f>IF(B1121&lt;&gt;"",B1121,IF(OR(COUNTA($G$3:$G1121)&lt;COUNTA($G$3:$G$1048576),$G1121&lt;&gt;""),L1120,""))</f>
        <v/>
      </c>
      <c r="M1121" s="80" t="str">
        <f>IF(C1121&lt;&gt;"",C1121,IF(OR(COUNTA($G$3:$G1121)&lt;COUNTA($G$3:$G$1048576),$G1121&lt;&gt;""),M1120,""))</f>
        <v/>
      </c>
      <c r="N1121" s="80" t="str">
        <f>IF(D1121&lt;&gt;"",D1121,IF(OR(COUNTA($G$3:$G1121)&lt;COUNTA($G$3:$G$1048576),$G1121&lt;&gt;""),N1120,""))</f>
        <v/>
      </c>
      <c r="O1121" s="81" t="str">
        <f t="shared" si="597"/>
        <v/>
      </c>
      <c r="P1121" s="90" t="str">
        <f>IFERROR(IF(O1121="",IF(COUNT(S$3:S$1048576)=COUNT(S$3:S1121),IF(S1121="","",INDEX(O$3:O1121,MATCH(MAX(K$3:K1121),K$3:K1121,0),0)),INDEX(O$3:O1121,MATCH(MAX(K$3:K1121),K$3:K1121,0),0)),O1121),"")</f>
        <v/>
      </c>
      <c r="Q1121" s="89" t="str">
        <f>IF(R1121="","",COUNT(R$3:R1121))</f>
        <v/>
      </c>
      <c r="R1121" s="80" t="str">
        <f t="shared" si="598"/>
        <v/>
      </c>
      <c r="S1121" s="91" t="str">
        <f>IFERROR(IF(COUNTA($E1121:$G1121)=0,"",IF(AND(R1121="",$O1121=INDEX(O$3:O1121,MATCH(MAX(Q$3:Q1121),Q$3:Q1121,0),0)),INDEX(R$3:R1121,MATCH(MAX(Q$3:Q1121),Q$3:Q1121,0),0),R1121)),"")</f>
        <v/>
      </c>
      <c r="T1121" s="80" t="str">
        <f>IF(U1121="","",COUNT(U$3:U1121))</f>
        <v/>
      </c>
      <c r="U1121" s="80" t="str">
        <f t="shared" si="617"/>
        <v/>
      </c>
      <c r="V1121" s="91" t="str">
        <f>IFERROR(IF(S1121="","",IF(U1121="",IF(AND(E1121="",F1121="",G1121&lt;&gt;"",$O1121=INDEX(O$3:O1121,MATCH(MAX(T$3:T1121),T$3:T1121,0),0)),INDEX(U$3:U1121,MATCH(MAX(T$3:T1121),T$3:T1121,0),0),IF(AND(S1121&lt;&gt;"",U1121=""),0,"")),U1121)),"")</f>
        <v/>
      </c>
      <c r="W1121" s="95" t="str">
        <f t="shared" si="618"/>
        <v/>
      </c>
      <c r="X1121" s="198" t="str">
        <f t="shared" si="599"/>
        <v/>
      </c>
      <c r="Y1121" s="92" t="str">
        <f t="shared" si="619"/>
        <v/>
      </c>
      <c r="Z1121" s="106" t="str">
        <f>IF(P1121="","",COUNTIF($N$3:$N1121,$N1121))</f>
        <v/>
      </c>
      <c r="AA1121" s="92" t="str">
        <f t="shared" si="600"/>
        <v/>
      </c>
      <c r="AB1121" s="92" t="str">
        <f t="shared" si="601"/>
        <v/>
      </c>
      <c r="AC1121" s="92" t="str">
        <f t="shared" si="624"/>
        <v/>
      </c>
      <c r="AD1121" s="92" t="str">
        <f t="shared" si="623"/>
        <v/>
      </c>
      <c r="AE1121" s="92" t="str">
        <f t="shared" si="623"/>
        <v/>
      </c>
      <c r="AF1121" s="92" t="str">
        <f t="shared" si="623"/>
        <v/>
      </c>
      <c r="AG1121" s="92" t="str">
        <f t="shared" si="623"/>
        <v/>
      </c>
      <c r="AH1121" s="92" t="str">
        <f t="shared" ref="AD1121:AL1149" si="625">IFERROR(IF(AND($Z1121=1,AH$2&lt;&gt;"",""&amp;INDEX($Y$3:$Y$1048576,MATCH($P1121&amp;"@"&amp;AH$2,$AA$3:$AA$1048576,0),0)&lt;&gt;""),AH$1&amp;""&amp;INDEX($Y$3:$Y$1048576,MATCH($P1121&amp;"@"&amp;AH$2,$AA$3:$AA$1048576,0),0),""),"")</f>
        <v/>
      </c>
      <c r="AI1121" s="92" t="str">
        <f t="shared" si="625"/>
        <v/>
      </c>
      <c r="AJ1121" s="92" t="str">
        <f t="shared" si="625"/>
        <v/>
      </c>
      <c r="AK1121" s="92" t="str">
        <f t="shared" si="625"/>
        <v/>
      </c>
      <c r="AL1121" s="92" t="str">
        <f t="shared" si="625"/>
        <v/>
      </c>
      <c r="AN1121" s="35" t="str">
        <f t="shared" si="615"/>
        <v/>
      </c>
      <c r="AO1121" s="44" t="str">
        <f t="shared" si="620"/>
        <v/>
      </c>
      <c r="AP1121" s="41" t="str">
        <f>IF(AO1121="","",RANK(AO1121,AO$3:AO$1048576,1)+COUNTIF(AO$3:AO1121,AO1121)-1)</f>
        <v/>
      </c>
      <c r="AQ1121" s="1" t="str">
        <f t="shared" si="602"/>
        <v/>
      </c>
      <c r="AR1121" s="34" t="str">
        <f t="shared" si="603"/>
        <v/>
      </c>
      <c r="AS1121" s="39" t="str">
        <f t="shared" si="604"/>
        <v/>
      </c>
      <c r="AT1121" s="44" t="str">
        <f t="shared" si="616"/>
        <v/>
      </c>
      <c r="AU1121" s="41" t="str">
        <f>IF(AT1121="","",RANK(AT1121,AT$3:AT$1048576,1)+COUNTIF(AT$3:AT1121,AT1121)-1)</f>
        <v/>
      </c>
      <c r="AV1121" s="1" t="str">
        <f t="shared" si="605"/>
        <v/>
      </c>
      <c r="AW1121" s="34" t="str">
        <f t="shared" si="606"/>
        <v/>
      </c>
      <c r="AX1121" s="39" t="str">
        <f t="shared" si="607"/>
        <v/>
      </c>
      <c r="AY1121" s="44" t="str">
        <f t="shared" si="621"/>
        <v/>
      </c>
      <c r="AZ1121" s="41" t="str">
        <f>IF(AY1121="","",RANK(AY1121,AY$3:AY$1048576,1)+COUNTIF(AY$3:AY1121,AY1121)-1)</f>
        <v/>
      </c>
      <c r="BA1121" s="1" t="str">
        <f t="shared" si="608"/>
        <v/>
      </c>
      <c r="BB1121" s="34" t="str">
        <f t="shared" si="609"/>
        <v/>
      </c>
      <c r="BC1121" s="39" t="str">
        <f t="shared" si="610"/>
        <v/>
      </c>
      <c r="BD1121" s="44" t="str">
        <f t="shared" si="622"/>
        <v/>
      </c>
      <c r="BE1121" s="41" t="str">
        <f>IF(BD1121="","",RANK(BD1121,BD$3:BD$1048576,1)+COUNTIF(BD$3:BD1121,BD1121)-1)</f>
        <v/>
      </c>
      <c r="BF1121" s="1" t="str">
        <f t="shared" si="611"/>
        <v/>
      </c>
      <c r="BG1121" s="34" t="str">
        <f t="shared" si="612"/>
        <v/>
      </c>
      <c r="BH1121" s="39" t="str">
        <f t="shared" si="613"/>
        <v/>
      </c>
      <c r="BJ1121" s="3"/>
      <c r="BK1121" s="86"/>
      <c r="BL1121" s="86"/>
      <c r="BM1121" s="86"/>
      <c r="BN1121" s="86"/>
      <c r="BO1121" s="3"/>
      <c r="BP1121" s="86"/>
      <c r="BQ1121" s="86"/>
      <c r="BR1121" s="86"/>
      <c r="BS1121" s="86"/>
      <c r="BT1121" s="3"/>
      <c r="BU1121" s="86"/>
      <c r="BV1121" s="86"/>
      <c r="BW1121" s="86"/>
      <c r="BX1121" s="86"/>
      <c r="BY1121" s="3"/>
      <c r="BZ1121" s="86"/>
      <c r="CA1121" s="86"/>
      <c r="CB1121" s="86"/>
      <c r="CC1121" s="86"/>
    </row>
    <row r="1122" spans="2:81" ht="35.1" customHeight="1" x14ac:dyDescent="0.2">
      <c r="B1122" s="187"/>
      <c r="C1122" s="188"/>
      <c r="D1122" s="189"/>
      <c r="E1122" s="186"/>
      <c r="F1122" s="182"/>
      <c r="G1122" s="184"/>
      <c r="K1122" s="80" t="str">
        <f>IF(O1122="","",COUNT(O$3:O1122))</f>
        <v/>
      </c>
      <c r="L1122" s="80" t="str">
        <f>IF(B1122&lt;&gt;"",B1122,IF(OR(COUNTA($G$3:$G1122)&lt;COUNTA($G$3:$G$1048576),$G1122&lt;&gt;""),L1121,""))</f>
        <v/>
      </c>
      <c r="M1122" s="80" t="str">
        <f>IF(C1122&lt;&gt;"",C1122,IF(OR(COUNTA($G$3:$G1122)&lt;COUNTA($G$3:$G$1048576),$G1122&lt;&gt;""),M1121,""))</f>
        <v/>
      </c>
      <c r="N1122" s="80" t="str">
        <f>IF(D1122&lt;&gt;"",D1122,IF(OR(COUNTA($G$3:$G1122)&lt;COUNTA($G$3:$G$1048576),$G1122&lt;&gt;""),N1121,""))</f>
        <v/>
      </c>
      <c r="O1122" s="81" t="str">
        <f t="shared" si="597"/>
        <v/>
      </c>
      <c r="P1122" s="90" t="str">
        <f>IFERROR(IF(O1122="",IF(COUNT(S$3:S$1048576)=COUNT(S$3:S1122),IF(S1122="","",INDEX(O$3:O1122,MATCH(MAX(K$3:K1122),K$3:K1122,0),0)),INDEX(O$3:O1122,MATCH(MAX(K$3:K1122),K$3:K1122,0),0)),O1122),"")</f>
        <v/>
      </c>
      <c r="Q1122" s="89" t="str">
        <f>IF(R1122="","",COUNT(R$3:R1122))</f>
        <v/>
      </c>
      <c r="R1122" s="80" t="str">
        <f t="shared" si="598"/>
        <v/>
      </c>
      <c r="S1122" s="91" t="str">
        <f>IFERROR(IF(COUNTA($E1122:$G1122)=0,"",IF(AND(R1122="",$O1122=INDEX(O$3:O1122,MATCH(MAX(Q$3:Q1122),Q$3:Q1122,0),0)),INDEX(R$3:R1122,MATCH(MAX(Q$3:Q1122),Q$3:Q1122,0),0),R1122)),"")</f>
        <v/>
      </c>
      <c r="T1122" s="80" t="str">
        <f>IF(U1122="","",COUNT(U$3:U1122))</f>
        <v/>
      </c>
      <c r="U1122" s="80" t="str">
        <f t="shared" si="617"/>
        <v/>
      </c>
      <c r="V1122" s="91" t="str">
        <f>IFERROR(IF(S1122="","",IF(U1122="",IF(AND(E1122="",F1122="",G1122&lt;&gt;"",$O1122=INDEX(O$3:O1122,MATCH(MAX(T$3:T1122),T$3:T1122,0),0)),INDEX(U$3:U1122,MATCH(MAX(T$3:T1122),T$3:T1122,0),0),IF(AND(S1122&lt;&gt;"",U1122=""),0,"")),U1122)),"")</f>
        <v/>
      </c>
      <c r="W1122" s="95" t="str">
        <f t="shared" si="618"/>
        <v/>
      </c>
      <c r="X1122" s="198" t="str">
        <f t="shared" si="599"/>
        <v/>
      </c>
      <c r="Y1122" s="92" t="str">
        <f t="shared" si="619"/>
        <v/>
      </c>
      <c r="Z1122" s="106" t="str">
        <f>IF(P1122="","",COUNTIF($N$3:$N1122,$N1122))</f>
        <v/>
      </c>
      <c r="AA1122" s="92" t="str">
        <f t="shared" si="600"/>
        <v/>
      </c>
      <c r="AB1122" s="92" t="str">
        <f t="shared" si="601"/>
        <v/>
      </c>
      <c r="AC1122" s="92" t="str">
        <f t="shared" si="624"/>
        <v/>
      </c>
      <c r="AD1122" s="92" t="str">
        <f t="shared" si="625"/>
        <v/>
      </c>
      <c r="AE1122" s="92" t="str">
        <f t="shared" si="625"/>
        <v/>
      </c>
      <c r="AF1122" s="92" t="str">
        <f t="shared" si="625"/>
        <v/>
      </c>
      <c r="AG1122" s="92" t="str">
        <f t="shared" si="625"/>
        <v/>
      </c>
      <c r="AH1122" s="92" t="str">
        <f t="shared" si="625"/>
        <v/>
      </c>
      <c r="AI1122" s="92" t="str">
        <f t="shared" si="625"/>
        <v/>
      </c>
      <c r="AJ1122" s="92" t="str">
        <f t="shared" si="625"/>
        <v/>
      </c>
      <c r="AK1122" s="92" t="str">
        <f t="shared" si="625"/>
        <v/>
      </c>
      <c r="AL1122" s="92" t="str">
        <f t="shared" si="625"/>
        <v/>
      </c>
      <c r="AN1122" s="35" t="str">
        <f t="shared" si="615"/>
        <v/>
      </c>
      <c r="AO1122" s="44" t="str">
        <f t="shared" si="620"/>
        <v/>
      </c>
      <c r="AP1122" s="41" t="str">
        <f>IF(AO1122="","",RANK(AO1122,AO$3:AO$1048576,1)+COUNTIF(AO$3:AO1122,AO1122)-1)</f>
        <v/>
      </c>
      <c r="AQ1122" s="1" t="str">
        <f t="shared" si="602"/>
        <v/>
      </c>
      <c r="AR1122" s="34" t="str">
        <f t="shared" si="603"/>
        <v/>
      </c>
      <c r="AS1122" s="39" t="str">
        <f t="shared" si="604"/>
        <v/>
      </c>
      <c r="AT1122" s="44" t="str">
        <f t="shared" si="616"/>
        <v/>
      </c>
      <c r="AU1122" s="41" t="str">
        <f>IF(AT1122="","",RANK(AT1122,AT$3:AT$1048576,1)+COUNTIF(AT$3:AT1122,AT1122)-1)</f>
        <v/>
      </c>
      <c r="AV1122" s="1" t="str">
        <f t="shared" si="605"/>
        <v/>
      </c>
      <c r="AW1122" s="34" t="str">
        <f t="shared" si="606"/>
        <v/>
      </c>
      <c r="AX1122" s="39" t="str">
        <f t="shared" si="607"/>
        <v/>
      </c>
      <c r="AY1122" s="44" t="str">
        <f t="shared" si="621"/>
        <v/>
      </c>
      <c r="AZ1122" s="41" t="str">
        <f>IF(AY1122="","",RANK(AY1122,AY$3:AY$1048576,1)+COUNTIF(AY$3:AY1122,AY1122)-1)</f>
        <v/>
      </c>
      <c r="BA1122" s="1" t="str">
        <f t="shared" si="608"/>
        <v/>
      </c>
      <c r="BB1122" s="34" t="str">
        <f t="shared" si="609"/>
        <v/>
      </c>
      <c r="BC1122" s="39" t="str">
        <f t="shared" si="610"/>
        <v/>
      </c>
      <c r="BD1122" s="44" t="str">
        <f t="shared" si="622"/>
        <v/>
      </c>
      <c r="BE1122" s="41" t="str">
        <f>IF(BD1122="","",RANK(BD1122,BD$3:BD$1048576,1)+COUNTIF(BD$3:BD1122,BD1122)-1)</f>
        <v/>
      </c>
      <c r="BF1122" s="1" t="str">
        <f t="shared" si="611"/>
        <v/>
      </c>
      <c r="BG1122" s="34" t="str">
        <f t="shared" si="612"/>
        <v/>
      </c>
      <c r="BH1122" s="39" t="str">
        <f t="shared" si="613"/>
        <v/>
      </c>
      <c r="BJ1122" s="3"/>
      <c r="BK1122" s="86"/>
      <c r="BL1122" s="86"/>
      <c r="BM1122" s="86"/>
      <c r="BN1122" s="86"/>
      <c r="BO1122" s="3"/>
      <c r="BP1122" s="86"/>
      <c r="BQ1122" s="86"/>
      <c r="BR1122" s="86"/>
      <c r="BS1122" s="86"/>
      <c r="BT1122" s="3"/>
      <c r="BU1122" s="86"/>
      <c r="BV1122" s="86"/>
      <c r="BW1122" s="86"/>
      <c r="BX1122" s="86"/>
      <c r="BY1122" s="3"/>
      <c r="BZ1122" s="86"/>
      <c r="CA1122" s="86"/>
      <c r="CB1122" s="86"/>
      <c r="CC1122" s="86"/>
    </row>
    <row r="1123" spans="2:81" ht="35.1" customHeight="1" x14ac:dyDescent="0.2">
      <c r="B1123" s="187"/>
      <c r="C1123" s="188"/>
      <c r="D1123" s="189"/>
      <c r="E1123" s="186"/>
      <c r="F1123" s="182"/>
      <c r="G1123" s="184"/>
      <c r="K1123" s="80" t="str">
        <f>IF(O1123="","",COUNT(O$3:O1123))</f>
        <v/>
      </c>
      <c r="L1123" s="80" t="str">
        <f>IF(B1123&lt;&gt;"",B1123,IF(OR(COUNTA($G$3:$G1123)&lt;COUNTA($G$3:$G$1048576),$G1123&lt;&gt;""),L1122,""))</f>
        <v/>
      </c>
      <c r="M1123" s="80" t="str">
        <f>IF(C1123&lt;&gt;"",C1123,IF(OR(COUNTA($G$3:$G1123)&lt;COUNTA($G$3:$G$1048576),$G1123&lt;&gt;""),M1122,""))</f>
        <v/>
      </c>
      <c r="N1123" s="80" t="str">
        <f>IF(D1123&lt;&gt;"",D1123,IF(OR(COUNTA($G$3:$G1123)&lt;COUNTA($G$3:$G$1048576),$G1123&lt;&gt;""),N1122,""))</f>
        <v/>
      </c>
      <c r="O1123" s="81" t="str">
        <f t="shared" si="597"/>
        <v/>
      </c>
      <c r="P1123" s="90" t="str">
        <f>IFERROR(IF(O1123="",IF(COUNT(S$3:S$1048576)=COUNT(S$3:S1123),IF(S1123="","",INDEX(O$3:O1123,MATCH(MAX(K$3:K1123),K$3:K1123,0),0)),INDEX(O$3:O1123,MATCH(MAX(K$3:K1123),K$3:K1123,0),0)),O1123),"")</f>
        <v/>
      </c>
      <c r="Q1123" s="89" t="str">
        <f>IF(R1123="","",COUNT(R$3:R1123))</f>
        <v/>
      </c>
      <c r="R1123" s="80" t="str">
        <f t="shared" si="598"/>
        <v/>
      </c>
      <c r="S1123" s="91" t="str">
        <f>IFERROR(IF(COUNTA($E1123:$G1123)=0,"",IF(AND(R1123="",$O1123=INDEX(O$3:O1123,MATCH(MAX(Q$3:Q1123),Q$3:Q1123,0),0)),INDEX(R$3:R1123,MATCH(MAX(Q$3:Q1123),Q$3:Q1123,0),0),R1123)),"")</f>
        <v/>
      </c>
      <c r="T1123" s="80" t="str">
        <f>IF(U1123="","",COUNT(U$3:U1123))</f>
        <v/>
      </c>
      <c r="U1123" s="80" t="str">
        <f t="shared" si="617"/>
        <v/>
      </c>
      <c r="V1123" s="91" t="str">
        <f>IFERROR(IF(S1123="","",IF(U1123="",IF(AND(E1123="",F1123="",G1123&lt;&gt;"",$O1123=INDEX(O$3:O1123,MATCH(MAX(T$3:T1123),T$3:T1123,0),0)),INDEX(U$3:U1123,MATCH(MAX(T$3:T1123),T$3:T1123,0),0),IF(AND(S1123&lt;&gt;"",U1123=""),0,"")),U1123)),"")</f>
        <v/>
      </c>
      <c r="W1123" s="95" t="str">
        <f t="shared" si="618"/>
        <v/>
      </c>
      <c r="X1123" s="198" t="str">
        <f t="shared" si="599"/>
        <v/>
      </c>
      <c r="Y1123" s="92" t="str">
        <f t="shared" si="619"/>
        <v/>
      </c>
      <c r="Z1123" s="106" t="str">
        <f>IF(P1123="","",COUNTIF($N$3:$N1123,$N1123))</f>
        <v/>
      </c>
      <c r="AA1123" s="92" t="str">
        <f t="shared" si="600"/>
        <v/>
      </c>
      <c r="AB1123" s="92" t="str">
        <f t="shared" si="601"/>
        <v/>
      </c>
      <c r="AC1123" s="92" t="str">
        <f t="shared" si="624"/>
        <v/>
      </c>
      <c r="AD1123" s="92" t="str">
        <f t="shared" si="625"/>
        <v/>
      </c>
      <c r="AE1123" s="92" t="str">
        <f t="shared" si="625"/>
        <v/>
      </c>
      <c r="AF1123" s="92" t="str">
        <f t="shared" si="625"/>
        <v/>
      </c>
      <c r="AG1123" s="92" t="str">
        <f t="shared" si="625"/>
        <v/>
      </c>
      <c r="AH1123" s="92" t="str">
        <f t="shared" si="625"/>
        <v/>
      </c>
      <c r="AI1123" s="92" t="str">
        <f t="shared" si="625"/>
        <v/>
      </c>
      <c r="AJ1123" s="92" t="str">
        <f t="shared" si="625"/>
        <v/>
      </c>
      <c r="AK1123" s="92" t="str">
        <f t="shared" si="625"/>
        <v/>
      </c>
      <c r="AL1123" s="92" t="str">
        <f t="shared" si="625"/>
        <v/>
      </c>
      <c r="AN1123" s="35" t="str">
        <f t="shared" si="615"/>
        <v/>
      </c>
      <c r="AO1123" s="44" t="str">
        <f t="shared" si="620"/>
        <v/>
      </c>
      <c r="AP1123" s="41" t="str">
        <f>IF(AO1123="","",RANK(AO1123,AO$3:AO$1048576,1)+COUNTIF(AO$3:AO1123,AO1123)-1)</f>
        <v/>
      </c>
      <c r="AQ1123" s="1" t="str">
        <f t="shared" si="602"/>
        <v/>
      </c>
      <c r="AR1123" s="34" t="str">
        <f t="shared" si="603"/>
        <v/>
      </c>
      <c r="AS1123" s="39" t="str">
        <f t="shared" si="604"/>
        <v/>
      </c>
      <c r="AT1123" s="44" t="str">
        <f t="shared" si="616"/>
        <v/>
      </c>
      <c r="AU1123" s="41" t="str">
        <f>IF(AT1123="","",RANK(AT1123,AT$3:AT$1048576,1)+COUNTIF(AT$3:AT1123,AT1123)-1)</f>
        <v/>
      </c>
      <c r="AV1123" s="1" t="str">
        <f t="shared" si="605"/>
        <v/>
      </c>
      <c r="AW1123" s="34" t="str">
        <f t="shared" si="606"/>
        <v/>
      </c>
      <c r="AX1123" s="39" t="str">
        <f t="shared" si="607"/>
        <v/>
      </c>
      <c r="AY1123" s="44" t="str">
        <f t="shared" si="621"/>
        <v/>
      </c>
      <c r="AZ1123" s="41" t="str">
        <f>IF(AY1123="","",RANK(AY1123,AY$3:AY$1048576,1)+COUNTIF(AY$3:AY1123,AY1123)-1)</f>
        <v/>
      </c>
      <c r="BA1123" s="1" t="str">
        <f t="shared" si="608"/>
        <v/>
      </c>
      <c r="BB1123" s="34" t="str">
        <f t="shared" si="609"/>
        <v/>
      </c>
      <c r="BC1123" s="39" t="str">
        <f t="shared" si="610"/>
        <v/>
      </c>
      <c r="BD1123" s="44" t="str">
        <f t="shared" si="622"/>
        <v/>
      </c>
      <c r="BE1123" s="41" t="str">
        <f>IF(BD1123="","",RANK(BD1123,BD$3:BD$1048576,1)+COUNTIF(BD$3:BD1123,BD1123)-1)</f>
        <v/>
      </c>
      <c r="BF1123" s="1" t="str">
        <f t="shared" si="611"/>
        <v/>
      </c>
      <c r="BG1123" s="34" t="str">
        <f t="shared" si="612"/>
        <v/>
      </c>
      <c r="BH1123" s="39" t="str">
        <f t="shared" si="613"/>
        <v/>
      </c>
      <c r="BJ1123" s="3"/>
      <c r="BK1123" s="86"/>
      <c r="BL1123" s="86"/>
      <c r="BM1123" s="86"/>
      <c r="BN1123" s="86"/>
      <c r="BO1123" s="3"/>
      <c r="BP1123" s="86"/>
      <c r="BQ1123" s="86"/>
      <c r="BR1123" s="86"/>
      <c r="BS1123" s="86"/>
      <c r="BT1123" s="3"/>
      <c r="BU1123" s="86"/>
      <c r="BV1123" s="86"/>
      <c r="BW1123" s="86"/>
      <c r="BX1123" s="86"/>
      <c r="BY1123" s="3"/>
      <c r="BZ1123" s="86"/>
      <c r="CA1123" s="86"/>
      <c r="CB1123" s="86"/>
      <c r="CC1123" s="86"/>
    </row>
    <row r="1124" spans="2:81" ht="35.1" customHeight="1" x14ac:dyDescent="0.2">
      <c r="B1124" s="187"/>
      <c r="C1124" s="188"/>
      <c r="D1124" s="189"/>
      <c r="E1124" s="186"/>
      <c r="F1124" s="182"/>
      <c r="G1124" s="184"/>
      <c r="K1124" s="80" t="str">
        <f>IF(O1124="","",COUNT(O$3:O1124))</f>
        <v/>
      </c>
      <c r="L1124" s="80" t="str">
        <f>IF(B1124&lt;&gt;"",B1124,IF(OR(COUNTA($G$3:$G1124)&lt;COUNTA($G$3:$G$1048576),$G1124&lt;&gt;""),L1123,""))</f>
        <v/>
      </c>
      <c r="M1124" s="80" t="str">
        <f>IF(C1124&lt;&gt;"",C1124,IF(OR(COUNTA($G$3:$G1124)&lt;COUNTA($G$3:$G$1048576),$G1124&lt;&gt;""),M1123,""))</f>
        <v/>
      </c>
      <c r="N1124" s="80" t="str">
        <f>IF(D1124&lt;&gt;"",D1124,IF(OR(COUNTA($G$3:$G1124)&lt;COUNTA($G$3:$G$1048576),$G1124&lt;&gt;""),N1123,""))</f>
        <v/>
      </c>
      <c r="O1124" s="81" t="str">
        <f t="shared" si="597"/>
        <v/>
      </c>
      <c r="P1124" s="90" t="str">
        <f>IFERROR(IF(O1124="",IF(COUNT(S$3:S$1048576)=COUNT(S$3:S1124),IF(S1124="","",INDEX(O$3:O1124,MATCH(MAX(K$3:K1124),K$3:K1124,0),0)),INDEX(O$3:O1124,MATCH(MAX(K$3:K1124),K$3:K1124,0),0)),O1124),"")</f>
        <v/>
      </c>
      <c r="Q1124" s="89" t="str">
        <f>IF(R1124="","",COUNT(R$3:R1124))</f>
        <v/>
      </c>
      <c r="R1124" s="80" t="str">
        <f t="shared" si="598"/>
        <v/>
      </c>
      <c r="S1124" s="91" t="str">
        <f>IFERROR(IF(COUNTA($E1124:$G1124)=0,"",IF(AND(R1124="",$O1124=INDEX(O$3:O1124,MATCH(MAX(Q$3:Q1124),Q$3:Q1124,0),0)),INDEX(R$3:R1124,MATCH(MAX(Q$3:Q1124),Q$3:Q1124,0),0),R1124)),"")</f>
        <v/>
      </c>
      <c r="T1124" s="80" t="str">
        <f>IF(U1124="","",COUNT(U$3:U1124))</f>
        <v/>
      </c>
      <c r="U1124" s="80" t="str">
        <f t="shared" si="617"/>
        <v/>
      </c>
      <c r="V1124" s="91" t="str">
        <f>IFERROR(IF(S1124="","",IF(U1124="",IF(AND(E1124="",F1124="",G1124&lt;&gt;"",$O1124=INDEX(O$3:O1124,MATCH(MAX(T$3:T1124),T$3:T1124,0),0)),INDEX(U$3:U1124,MATCH(MAX(T$3:T1124),T$3:T1124,0),0),IF(AND(S1124&lt;&gt;"",U1124=""),0,"")),U1124)),"")</f>
        <v/>
      </c>
      <c r="W1124" s="95" t="str">
        <f t="shared" si="618"/>
        <v/>
      </c>
      <c r="X1124" s="198" t="str">
        <f t="shared" si="599"/>
        <v/>
      </c>
      <c r="Y1124" s="92" t="str">
        <f t="shared" si="619"/>
        <v/>
      </c>
      <c r="Z1124" s="106" t="str">
        <f>IF(P1124="","",COUNTIF($N$3:$N1124,$N1124))</f>
        <v/>
      </c>
      <c r="AA1124" s="92" t="str">
        <f t="shared" si="600"/>
        <v/>
      </c>
      <c r="AB1124" s="92" t="str">
        <f t="shared" si="601"/>
        <v/>
      </c>
      <c r="AC1124" s="92" t="str">
        <f t="shared" si="624"/>
        <v/>
      </c>
      <c r="AD1124" s="92" t="str">
        <f t="shared" si="625"/>
        <v/>
      </c>
      <c r="AE1124" s="92" t="str">
        <f t="shared" si="625"/>
        <v/>
      </c>
      <c r="AF1124" s="92" t="str">
        <f t="shared" si="625"/>
        <v/>
      </c>
      <c r="AG1124" s="92" t="str">
        <f t="shared" si="625"/>
        <v/>
      </c>
      <c r="AH1124" s="92" t="str">
        <f t="shared" si="625"/>
        <v/>
      </c>
      <c r="AI1124" s="92" t="str">
        <f t="shared" si="625"/>
        <v/>
      </c>
      <c r="AJ1124" s="92" t="str">
        <f t="shared" si="625"/>
        <v/>
      </c>
      <c r="AK1124" s="92" t="str">
        <f t="shared" si="625"/>
        <v/>
      </c>
      <c r="AL1124" s="92" t="str">
        <f t="shared" si="625"/>
        <v/>
      </c>
      <c r="AN1124" s="35" t="str">
        <f t="shared" si="615"/>
        <v/>
      </c>
      <c r="AO1124" s="44" t="str">
        <f t="shared" si="620"/>
        <v/>
      </c>
      <c r="AP1124" s="41" t="str">
        <f>IF(AO1124="","",RANK(AO1124,AO$3:AO$1048576,1)+COUNTIF(AO$3:AO1124,AO1124)-1)</f>
        <v/>
      </c>
      <c r="AQ1124" s="1" t="str">
        <f t="shared" si="602"/>
        <v/>
      </c>
      <c r="AR1124" s="34" t="str">
        <f t="shared" si="603"/>
        <v/>
      </c>
      <c r="AS1124" s="39" t="str">
        <f t="shared" si="604"/>
        <v/>
      </c>
      <c r="AT1124" s="44" t="str">
        <f t="shared" si="616"/>
        <v/>
      </c>
      <c r="AU1124" s="41" t="str">
        <f>IF(AT1124="","",RANK(AT1124,AT$3:AT$1048576,1)+COUNTIF(AT$3:AT1124,AT1124)-1)</f>
        <v/>
      </c>
      <c r="AV1124" s="1" t="str">
        <f t="shared" si="605"/>
        <v/>
      </c>
      <c r="AW1124" s="34" t="str">
        <f t="shared" si="606"/>
        <v/>
      </c>
      <c r="AX1124" s="39" t="str">
        <f t="shared" si="607"/>
        <v/>
      </c>
      <c r="AY1124" s="44" t="str">
        <f t="shared" si="621"/>
        <v/>
      </c>
      <c r="AZ1124" s="41" t="str">
        <f>IF(AY1124="","",RANK(AY1124,AY$3:AY$1048576,1)+COUNTIF(AY$3:AY1124,AY1124)-1)</f>
        <v/>
      </c>
      <c r="BA1124" s="1" t="str">
        <f t="shared" si="608"/>
        <v/>
      </c>
      <c r="BB1124" s="34" t="str">
        <f t="shared" si="609"/>
        <v/>
      </c>
      <c r="BC1124" s="39" t="str">
        <f t="shared" si="610"/>
        <v/>
      </c>
      <c r="BD1124" s="44" t="str">
        <f t="shared" si="622"/>
        <v/>
      </c>
      <c r="BE1124" s="41" t="str">
        <f>IF(BD1124="","",RANK(BD1124,BD$3:BD$1048576,1)+COUNTIF(BD$3:BD1124,BD1124)-1)</f>
        <v/>
      </c>
      <c r="BF1124" s="1" t="str">
        <f t="shared" si="611"/>
        <v/>
      </c>
      <c r="BG1124" s="34" t="str">
        <f t="shared" si="612"/>
        <v/>
      </c>
      <c r="BH1124" s="39" t="str">
        <f t="shared" si="613"/>
        <v/>
      </c>
      <c r="BJ1124" s="3"/>
      <c r="BK1124" s="86"/>
      <c r="BL1124" s="86"/>
      <c r="BM1124" s="86"/>
      <c r="BN1124" s="86"/>
      <c r="BO1124" s="3"/>
      <c r="BP1124" s="86"/>
      <c r="BQ1124" s="86"/>
      <c r="BR1124" s="86"/>
      <c r="BS1124" s="86"/>
      <c r="BT1124" s="3"/>
      <c r="BU1124" s="86"/>
      <c r="BV1124" s="86"/>
      <c r="BW1124" s="86"/>
      <c r="BX1124" s="86"/>
      <c r="BY1124" s="3"/>
      <c r="BZ1124" s="86"/>
      <c r="CA1124" s="86"/>
      <c r="CB1124" s="86"/>
      <c r="CC1124" s="86"/>
    </row>
    <row r="1125" spans="2:81" ht="35.1" customHeight="1" x14ac:dyDescent="0.2">
      <c r="B1125" s="187"/>
      <c r="C1125" s="188"/>
      <c r="D1125" s="189"/>
      <c r="E1125" s="186"/>
      <c r="F1125" s="182"/>
      <c r="G1125" s="184"/>
      <c r="K1125" s="80" t="str">
        <f>IF(O1125="","",COUNT(O$3:O1125))</f>
        <v/>
      </c>
      <c r="L1125" s="80" t="str">
        <f>IF(B1125&lt;&gt;"",B1125,IF(OR(COUNTA($G$3:$G1125)&lt;COUNTA($G$3:$G$1048576),$G1125&lt;&gt;""),L1124,""))</f>
        <v/>
      </c>
      <c r="M1125" s="80" t="str">
        <f>IF(C1125&lt;&gt;"",C1125,IF(OR(COUNTA($G$3:$G1125)&lt;COUNTA($G$3:$G$1048576),$G1125&lt;&gt;""),M1124,""))</f>
        <v/>
      </c>
      <c r="N1125" s="80" t="str">
        <f>IF(D1125&lt;&gt;"",D1125,IF(OR(COUNTA($G$3:$G1125)&lt;COUNTA($G$3:$G$1048576),$G1125&lt;&gt;""),N1124,""))</f>
        <v/>
      </c>
      <c r="O1125" s="81" t="str">
        <f t="shared" si="597"/>
        <v/>
      </c>
      <c r="P1125" s="90" t="str">
        <f>IFERROR(IF(O1125="",IF(COUNT(S$3:S$1048576)=COUNT(S$3:S1125),IF(S1125="","",INDEX(O$3:O1125,MATCH(MAX(K$3:K1125),K$3:K1125,0),0)),INDEX(O$3:O1125,MATCH(MAX(K$3:K1125),K$3:K1125,0),0)),O1125),"")</f>
        <v/>
      </c>
      <c r="Q1125" s="89" t="str">
        <f>IF(R1125="","",COUNT(R$3:R1125))</f>
        <v/>
      </c>
      <c r="R1125" s="80" t="str">
        <f t="shared" si="598"/>
        <v/>
      </c>
      <c r="S1125" s="91" t="str">
        <f>IFERROR(IF(COUNTA($E1125:$G1125)=0,"",IF(AND(R1125="",$O1125=INDEX(O$3:O1125,MATCH(MAX(Q$3:Q1125),Q$3:Q1125,0),0)),INDEX(R$3:R1125,MATCH(MAX(Q$3:Q1125),Q$3:Q1125,0),0),R1125)),"")</f>
        <v/>
      </c>
      <c r="T1125" s="80" t="str">
        <f>IF(U1125="","",COUNT(U$3:U1125))</f>
        <v/>
      </c>
      <c r="U1125" s="80" t="str">
        <f t="shared" si="617"/>
        <v/>
      </c>
      <c r="V1125" s="91" t="str">
        <f>IFERROR(IF(S1125="","",IF(U1125="",IF(AND(E1125="",F1125="",G1125&lt;&gt;"",$O1125=INDEX(O$3:O1125,MATCH(MAX(T$3:T1125),T$3:T1125,0),0)),INDEX(U$3:U1125,MATCH(MAX(T$3:T1125),T$3:T1125,0),0),IF(AND(S1125&lt;&gt;"",U1125=""),0,"")),U1125)),"")</f>
        <v/>
      </c>
      <c r="W1125" s="95" t="str">
        <f t="shared" si="618"/>
        <v/>
      </c>
      <c r="X1125" s="198" t="str">
        <f t="shared" si="599"/>
        <v/>
      </c>
      <c r="Y1125" s="92" t="str">
        <f t="shared" si="619"/>
        <v/>
      </c>
      <c r="Z1125" s="106" t="str">
        <f>IF(P1125="","",COUNTIF($N$3:$N1125,$N1125))</f>
        <v/>
      </c>
      <c r="AA1125" s="92" t="str">
        <f t="shared" si="600"/>
        <v/>
      </c>
      <c r="AB1125" s="92" t="str">
        <f t="shared" si="601"/>
        <v/>
      </c>
      <c r="AC1125" s="92" t="str">
        <f t="shared" si="624"/>
        <v/>
      </c>
      <c r="AD1125" s="92" t="str">
        <f t="shared" si="625"/>
        <v/>
      </c>
      <c r="AE1125" s="92" t="str">
        <f t="shared" si="625"/>
        <v/>
      </c>
      <c r="AF1125" s="92" t="str">
        <f t="shared" si="625"/>
        <v/>
      </c>
      <c r="AG1125" s="92" t="str">
        <f t="shared" si="625"/>
        <v/>
      </c>
      <c r="AH1125" s="92" t="str">
        <f t="shared" si="625"/>
        <v/>
      </c>
      <c r="AI1125" s="92" t="str">
        <f t="shared" si="625"/>
        <v/>
      </c>
      <c r="AJ1125" s="92" t="str">
        <f t="shared" si="625"/>
        <v/>
      </c>
      <c r="AK1125" s="92" t="str">
        <f t="shared" si="625"/>
        <v/>
      </c>
      <c r="AL1125" s="92" t="str">
        <f t="shared" si="625"/>
        <v/>
      </c>
      <c r="AN1125" s="35" t="str">
        <f t="shared" si="615"/>
        <v/>
      </c>
      <c r="AO1125" s="44" t="str">
        <f t="shared" si="620"/>
        <v/>
      </c>
      <c r="AP1125" s="41" t="str">
        <f>IF(AO1125="","",RANK(AO1125,AO$3:AO$1048576,1)+COUNTIF(AO$3:AO1125,AO1125)-1)</f>
        <v/>
      </c>
      <c r="AQ1125" s="1" t="str">
        <f t="shared" si="602"/>
        <v/>
      </c>
      <c r="AR1125" s="34" t="str">
        <f t="shared" si="603"/>
        <v/>
      </c>
      <c r="AS1125" s="39" t="str">
        <f t="shared" si="604"/>
        <v/>
      </c>
      <c r="AT1125" s="44" t="str">
        <f t="shared" si="616"/>
        <v/>
      </c>
      <c r="AU1125" s="41" t="str">
        <f>IF(AT1125="","",RANK(AT1125,AT$3:AT$1048576,1)+COUNTIF(AT$3:AT1125,AT1125)-1)</f>
        <v/>
      </c>
      <c r="AV1125" s="1" t="str">
        <f t="shared" si="605"/>
        <v/>
      </c>
      <c r="AW1125" s="34" t="str">
        <f t="shared" si="606"/>
        <v/>
      </c>
      <c r="AX1125" s="39" t="str">
        <f t="shared" si="607"/>
        <v/>
      </c>
      <c r="AY1125" s="44" t="str">
        <f t="shared" si="621"/>
        <v/>
      </c>
      <c r="AZ1125" s="41" t="str">
        <f>IF(AY1125="","",RANK(AY1125,AY$3:AY$1048576,1)+COUNTIF(AY$3:AY1125,AY1125)-1)</f>
        <v/>
      </c>
      <c r="BA1125" s="1" t="str">
        <f t="shared" si="608"/>
        <v/>
      </c>
      <c r="BB1125" s="34" t="str">
        <f t="shared" si="609"/>
        <v/>
      </c>
      <c r="BC1125" s="39" t="str">
        <f t="shared" si="610"/>
        <v/>
      </c>
      <c r="BD1125" s="44" t="str">
        <f t="shared" si="622"/>
        <v/>
      </c>
      <c r="BE1125" s="41" t="str">
        <f>IF(BD1125="","",RANK(BD1125,BD$3:BD$1048576,1)+COUNTIF(BD$3:BD1125,BD1125)-1)</f>
        <v/>
      </c>
      <c r="BF1125" s="1" t="str">
        <f t="shared" si="611"/>
        <v/>
      </c>
      <c r="BG1125" s="34" t="str">
        <f t="shared" si="612"/>
        <v/>
      </c>
      <c r="BH1125" s="39" t="str">
        <f t="shared" si="613"/>
        <v/>
      </c>
      <c r="BJ1125" s="3"/>
      <c r="BK1125" s="86"/>
      <c r="BL1125" s="86"/>
      <c r="BM1125" s="86"/>
      <c r="BN1125" s="86"/>
      <c r="BO1125" s="3"/>
      <c r="BP1125" s="86"/>
      <c r="BQ1125" s="86"/>
      <c r="BR1125" s="86"/>
      <c r="BS1125" s="86"/>
      <c r="BT1125" s="3"/>
      <c r="BU1125" s="86"/>
      <c r="BV1125" s="86"/>
      <c r="BW1125" s="86"/>
      <c r="BX1125" s="86"/>
      <c r="BY1125" s="3"/>
      <c r="BZ1125" s="86"/>
      <c r="CA1125" s="86"/>
      <c r="CB1125" s="86"/>
      <c r="CC1125" s="86"/>
    </row>
    <row r="1126" spans="2:81" ht="35.1" customHeight="1" x14ac:dyDescent="0.2">
      <c r="B1126" s="187"/>
      <c r="C1126" s="188"/>
      <c r="D1126" s="189"/>
      <c r="E1126" s="186"/>
      <c r="F1126" s="182"/>
      <c r="G1126" s="184"/>
      <c r="K1126" s="80" t="str">
        <f>IF(O1126="","",COUNT(O$3:O1126))</f>
        <v/>
      </c>
      <c r="L1126" s="80" t="str">
        <f>IF(B1126&lt;&gt;"",B1126,IF(OR(COUNTA($G$3:$G1126)&lt;COUNTA($G$3:$G$1048576),$G1126&lt;&gt;""),L1125,""))</f>
        <v/>
      </c>
      <c r="M1126" s="80" t="str">
        <f>IF(C1126&lt;&gt;"",C1126,IF(OR(COUNTA($G$3:$G1126)&lt;COUNTA($G$3:$G$1048576),$G1126&lt;&gt;""),M1125,""))</f>
        <v/>
      </c>
      <c r="N1126" s="80" t="str">
        <f>IF(D1126&lt;&gt;"",D1126,IF(OR(COUNTA($G$3:$G1126)&lt;COUNTA($G$3:$G$1048576),$G1126&lt;&gt;""),N1125,""))</f>
        <v/>
      </c>
      <c r="O1126" s="81" t="str">
        <f t="shared" si="597"/>
        <v/>
      </c>
      <c r="P1126" s="90" t="str">
        <f>IFERROR(IF(O1126="",IF(COUNT(S$3:S$1048576)=COUNT(S$3:S1126),IF(S1126="","",INDEX(O$3:O1126,MATCH(MAX(K$3:K1126),K$3:K1126,0),0)),INDEX(O$3:O1126,MATCH(MAX(K$3:K1126),K$3:K1126,0),0)),O1126),"")</f>
        <v/>
      </c>
      <c r="Q1126" s="89" t="str">
        <f>IF(R1126="","",COUNT(R$3:R1126))</f>
        <v/>
      </c>
      <c r="R1126" s="80" t="str">
        <f t="shared" si="598"/>
        <v/>
      </c>
      <c r="S1126" s="91" t="str">
        <f>IFERROR(IF(COUNTA($E1126:$G1126)=0,"",IF(AND(R1126="",$O1126=INDEX(O$3:O1126,MATCH(MAX(Q$3:Q1126),Q$3:Q1126,0),0)),INDEX(R$3:R1126,MATCH(MAX(Q$3:Q1126),Q$3:Q1126,0),0),R1126)),"")</f>
        <v/>
      </c>
      <c r="T1126" s="80" t="str">
        <f>IF(U1126="","",COUNT(U$3:U1126))</f>
        <v/>
      </c>
      <c r="U1126" s="80" t="str">
        <f t="shared" si="617"/>
        <v/>
      </c>
      <c r="V1126" s="91" t="str">
        <f>IFERROR(IF(S1126="","",IF(U1126="",IF(AND(E1126="",F1126="",G1126&lt;&gt;"",$O1126=INDEX(O$3:O1126,MATCH(MAX(T$3:T1126),T$3:T1126,0),0)),INDEX(U$3:U1126,MATCH(MAX(T$3:T1126),T$3:T1126,0),0),IF(AND(S1126&lt;&gt;"",U1126=""),0,"")),U1126)),"")</f>
        <v/>
      </c>
      <c r="W1126" s="95" t="str">
        <f t="shared" si="618"/>
        <v/>
      </c>
      <c r="X1126" s="198" t="str">
        <f t="shared" si="599"/>
        <v/>
      </c>
      <c r="Y1126" s="92" t="str">
        <f t="shared" si="619"/>
        <v/>
      </c>
      <c r="Z1126" s="106" t="str">
        <f>IF(P1126="","",COUNTIF($N$3:$N1126,$N1126))</f>
        <v/>
      </c>
      <c r="AA1126" s="92" t="str">
        <f t="shared" si="600"/>
        <v/>
      </c>
      <c r="AB1126" s="92" t="str">
        <f t="shared" si="601"/>
        <v/>
      </c>
      <c r="AC1126" s="92" t="str">
        <f t="shared" si="624"/>
        <v/>
      </c>
      <c r="AD1126" s="92" t="str">
        <f t="shared" si="625"/>
        <v/>
      </c>
      <c r="AE1126" s="92" t="str">
        <f t="shared" si="625"/>
        <v/>
      </c>
      <c r="AF1126" s="92" t="str">
        <f t="shared" si="625"/>
        <v/>
      </c>
      <c r="AG1126" s="92" t="str">
        <f t="shared" si="625"/>
        <v/>
      </c>
      <c r="AH1126" s="92" t="str">
        <f t="shared" si="625"/>
        <v/>
      </c>
      <c r="AI1126" s="92" t="str">
        <f t="shared" si="625"/>
        <v/>
      </c>
      <c r="AJ1126" s="92" t="str">
        <f t="shared" si="625"/>
        <v/>
      </c>
      <c r="AK1126" s="92" t="str">
        <f t="shared" si="625"/>
        <v/>
      </c>
      <c r="AL1126" s="92" t="str">
        <f t="shared" si="625"/>
        <v/>
      </c>
      <c r="AN1126" s="35" t="str">
        <f t="shared" si="615"/>
        <v/>
      </c>
      <c r="AO1126" s="44" t="str">
        <f t="shared" si="620"/>
        <v/>
      </c>
      <c r="AP1126" s="41" t="str">
        <f>IF(AO1126="","",RANK(AO1126,AO$3:AO$1048576,1)+COUNTIF(AO$3:AO1126,AO1126)-1)</f>
        <v/>
      </c>
      <c r="AQ1126" s="1" t="str">
        <f t="shared" si="602"/>
        <v/>
      </c>
      <c r="AR1126" s="34" t="str">
        <f t="shared" si="603"/>
        <v/>
      </c>
      <c r="AS1126" s="39" t="str">
        <f t="shared" si="604"/>
        <v/>
      </c>
      <c r="AT1126" s="44" t="str">
        <f t="shared" si="616"/>
        <v/>
      </c>
      <c r="AU1126" s="41" t="str">
        <f>IF(AT1126="","",RANK(AT1126,AT$3:AT$1048576,1)+COUNTIF(AT$3:AT1126,AT1126)-1)</f>
        <v/>
      </c>
      <c r="AV1126" s="1" t="str">
        <f t="shared" si="605"/>
        <v/>
      </c>
      <c r="AW1126" s="34" t="str">
        <f t="shared" si="606"/>
        <v/>
      </c>
      <c r="AX1126" s="39" t="str">
        <f t="shared" si="607"/>
        <v/>
      </c>
      <c r="AY1126" s="44" t="str">
        <f t="shared" si="621"/>
        <v/>
      </c>
      <c r="AZ1126" s="41" t="str">
        <f>IF(AY1126="","",RANK(AY1126,AY$3:AY$1048576,1)+COUNTIF(AY$3:AY1126,AY1126)-1)</f>
        <v/>
      </c>
      <c r="BA1126" s="1" t="str">
        <f t="shared" si="608"/>
        <v/>
      </c>
      <c r="BB1126" s="34" t="str">
        <f t="shared" si="609"/>
        <v/>
      </c>
      <c r="BC1126" s="39" t="str">
        <f t="shared" si="610"/>
        <v/>
      </c>
      <c r="BD1126" s="44" t="str">
        <f t="shared" si="622"/>
        <v/>
      </c>
      <c r="BE1126" s="41" t="str">
        <f>IF(BD1126="","",RANK(BD1126,BD$3:BD$1048576,1)+COUNTIF(BD$3:BD1126,BD1126)-1)</f>
        <v/>
      </c>
      <c r="BF1126" s="1" t="str">
        <f t="shared" si="611"/>
        <v/>
      </c>
      <c r="BG1126" s="34" t="str">
        <f t="shared" si="612"/>
        <v/>
      </c>
      <c r="BH1126" s="39" t="str">
        <f t="shared" si="613"/>
        <v/>
      </c>
      <c r="BJ1126" s="3"/>
      <c r="BK1126" s="86"/>
      <c r="BL1126" s="86"/>
      <c r="BM1126" s="86"/>
      <c r="BN1126" s="86"/>
      <c r="BO1126" s="3"/>
      <c r="BP1126" s="86"/>
      <c r="BQ1126" s="86"/>
      <c r="BR1126" s="86"/>
      <c r="BS1126" s="86"/>
      <c r="BT1126" s="3"/>
      <c r="BU1126" s="86"/>
      <c r="BV1126" s="86"/>
      <c r="BW1126" s="86"/>
      <c r="BX1126" s="86"/>
      <c r="BY1126" s="3"/>
      <c r="BZ1126" s="86"/>
      <c r="CA1126" s="86"/>
      <c r="CB1126" s="86"/>
      <c r="CC1126" s="86"/>
    </row>
    <row r="1127" spans="2:81" ht="35.1" customHeight="1" x14ac:dyDescent="0.2">
      <c r="B1127" s="187"/>
      <c r="C1127" s="188"/>
      <c r="D1127" s="189"/>
      <c r="E1127" s="186"/>
      <c r="F1127" s="182"/>
      <c r="G1127" s="184"/>
      <c r="K1127" s="80" t="str">
        <f>IF(O1127="","",COUNT(O$3:O1127))</f>
        <v/>
      </c>
      <c r="L1127" s="80" t="str">
        <f>IF(B1127&lt;&gt;"",B1127,IF(OR(COUNTA($G$3:$G1127)&lt;COUNTA($G$3:$G$1048576),$G1127&lt;&gt;""),L1126,""))</f>
        <v/>
      </c>
      <c r="M1127" s="80" t="str">
        <f>IF(C1127&lt;&gt;"",C1127,IF(OR(COUNTA($G$3:$G1127)&lt;COUNTA($G$3:$G$1048576),$G1127&lt;&gt;""),M1126,""))</f>
        <v/>
      </c>
      <c r="N1127" s="80" t="str">
        <f>IF(D1127&lt;&gt;"",D1127,IF(OR(COUNTA($G$3:$G1127)&lt;COUNTA($G$3:$G$1048576),$G1127&lt;&gt;""),N1126,""))</f>
        <v/>
      </c>
      <c r="O1127" s="81" t="str">
        <f t="shared" ref="O1127:O1190" si="626">IF(COUNT(L1127:N1127)=3,DATE(L1127,M1127,N1127),"")</f>
        <v/>
      </c>
      <c r="P1127" s="90" t="str">
        <f>IFERROR(IF(O1127="",IF(COUNT(S$3:S$1048576)=COUNT(S$3:S1127),IF(S1127="","",INDEX(O$3:O1127,MATCH(MAX(K$3:K1127),K$3:K1127,0),0)),INDEX(O$3:O1127,MATCH(MAX(K$3:K1127),K$3:K1127,0),0)),O1127),"")</f>
        <v/>
      </c>
      <c r="Q1127" s="89" t="str">
        <f>IF(R1127="","",COUNT(R$3:R1127))</f>
        <v/>
      </c>
      <c r="R1127" s="80" t="str">
        <f t="shared" ref="R1127:R1190" si="627">IF(E1127="","",E1127)</f>
        <v/>
      </c>
      <c r="S1127" s="91" t="str">
        <f>IFERROR(IF(COUNTA($E1127:$G1127)=0,"",IF(AND(R1127="",$O1127=INDEX(O$3:O1127,MATCH(MAX(Q$3:Q1127),Q$3:Q1127,0),0)),INDEX(R$3:R1127,MATCH(MAX(Q$3:Q1127),Q$3:Q1127,0),0),R1127)),"")</f>
        <v/>
      </c>
      <c r="T1127" s="80" t="str">
        <f>IF(U1127="","",COUNT(U$3:U1127))</f>
        <v/>
      </c>
      <c r="U1127" s="80" t="str">
        <f t="shared" si="617"/>
        <v/>
      </c>
      <c r="V1127" s="91" t="str">
        <f>IFERROR(IF(S1127="","",IF(U1127="",IF(AND(E1127="",F1127="",G1127&lt;&gt;"",$O1127=INDEX(O$3:O1127,MATCH(MAX(T$3:T1127),T$3:T1127,0),0)),INDEX(U$3:U1127,MATCH(MAX(T$3:T1127),T$3:T1127,0),0),IF(AND(S1127&lt;&gt;"",U1127=""),0,"")),U1127)),"")</f>
        <v/>
      </c>
      <c r="W1127" s="95" t="str">
        <f t="shared" si="618"/>
        <v/>
      </c>
      <c r="X1127" s="198" t="str">
        <f t="shared" ref="X1127:X1190" si="628">IF(P1127="","",TEXT(P1127,0))</f>
        <v/>
      </c>
      <c r="Y1127" s="92" t="str">
        <f t="shared" si="619"/>
        <v/>
      </c>
      <c r="Z1127" s="106" t="str">
        <f>IF(P1127="","",COUNTIF($N$3:$N1127,$N1127))</f>
        <v/>
      </c>
      <c r="AA1127" s="92" t="str">
        <f t="shared" ref="AA1127:AA1190" si="629">IF(Z1127="","",O1127&amp;"@"&amp;Z1127)</f>
        <v/>
      </c>
      <c r="AB1127" s="92" t="str">
        <f t="shared" ref="AB1127:AB1190" si="630">IF(Z1127=1,AC1127&amp;AD1127&amp;AE1127&amp;AF1127&amp;AG1127&amp;AH1127&amp;AI1127&amp;AJ1127&amp;AK1127&amp;AL1127,"")</f>
        <v/>
      </c>
      <c r="AC1127" s="92" t="str">
        <f t="shared" si="624"/>
        <v/>
      </c>
      <c r="AD1127" s="92" t="str">
        <f t="shared" si="625"/>
        <v/>
      </c>
      <c r="AE1127" s="92" t="str">
        <f t="shared" si="625"/>
        <v/>
      </c>
      <c r="AF1127" s="92" t="str">
        <f t="shared" si="625"/>
        <v/>
      </c>
      <c r="AG1127" s="92" t="str">
        <f t="shared" si="625"/>
        <v/>
      </c>
      <c r="AH1127" s="92" t="str">
        <f t="shared" si="625"/>
        <v/>
      </c>
      <c r="AI1127" s="92" t="str">
        <f t="shared" si="625"/>
        <v/>
      </c>
      <c r="AJ1127" s="92" t="str">
        <f t="shared" si="625"/>
        <v/>
      </c>
      <c r="AK1127" s="92" t="str">
        <f t="shared" si="625"/>
        <v/>
      </c>
      <c r="AL1127" s="92" t="str">
        <f t="shared" si="625"/>
        <v/>
      </c>
      <c r="AN1127" s="35" t="str">
        <f t="shared" si="615"/>
        <v/>
      </c>
      <c r="AO1127" s="44" t="str">
        <f t="shared" si="620"/>
        <v/>
      </c>
      <c r="AP1127" s="41" t="str">
        <f>IF(AO1127="","",RANK(AO1127,AO$3:AO$1048576,1)+COUNTIF(AO$3:AO1127,AO1127)-1)</f>
        <v/>
      </c>
      <c r="AQ1127" s="1" t="str">
        <f t="shared" ref="AQ1127:AQ1190" si="631">IF(OR($AN1127="",$AN1127&lt;&gt;AO$2,$W1127=""),"",$S1127)</f>
        <v/>
      </c>
      <c r="AR1127" s="34" t="str">
        <f t="shared" ref="AR1127:AR1190" si="632">IF(OR($AN1127="",$AN1127&lt;&gt;AO$2),"",$V1127)</f>
        <v/>
      </c>
      <c r="AS1127" s="39" t="str">
        <f t="shared" ref="AS1127:AS1190" si="633">IF(OR($AN1127="",$AN1127&lt;&gt;AO$2,$G1127=""),"",$G1127)</f>
        <v/>
      </c>
      <c r="AT1127" s="44" t="str">
        <f t="shared" si="616"/>
        <v/>
      </c>
      <c r="AU1127" s="41" t="str">
        <f>IF(AT1127="","",RANK(AT1127,AT$3:AT$1048576,1)+COUNTIF(AT$3:AT1127,AT1127)-1)</f>
        <v/>
      </c>
      <c r="AV1127" s="1" t="str">
        <f t="shared" ref="AV1127:AV1190" si="634">IF(OR($AN1127="",$AN1127&lt;&gt;AT$2,$W1127=""),"",$S1127)</f>
        <v/>
      </c>
      <c r="AW1127" s="34" t="str">
        <f t="shared" ref="AW1127:AW1190" si="635">IF(OR($AN1127="",$AN1127&lt;&gt;AT$2),"",$V1127)</f>
        <v/>
      </c>
      <c r="AX1127" s="39" t="str">
        <f t="shared" ref="AX1127:AX1190" si="636">IF(OR($AN1127="",$AN1127&lt;&gt;AT$2,$G1127=""),"",$G1127)</f>
        <v/>
      </c>
      <c r="AY1127" s="44" t="str">
        <f t="shared" si="621"/>
        <v/>
      </c>
      <c r="AZ1127" s="41" t="str">
        <f>IF(AY1127="","",RANK(AY1127,AY$3:AY$1048576,1)+COUNTIF(AY$3:AY1127,AY1127)-1)</f>
        <v/>
      </c>
      <c r="BA1127" s="1" t="str">
        <f t="shared" ref="BA1127:BA1190" si="637">IF(OR($AN1127="",$AN1127&lt;&gt;AY$2,$W1127=""),"",$S1127)</f>
        <v/>
      </c>
      <c r="BB1127" s="34" t="str">
        <f t="shared" ref="BB1127:BB1190" si="638">IF(OR($AN1127="",$AN1127&lt;&gt;AY$2),"",$V1127)</f>
        <v/>
      </c>
      <c r="BC1127" s="39" t="str">
        <f t="shared" ref="BC1127:BC1190" si="639">IF(OR($AN1127="",$AN1127&lt;&gt;AY$2,$G1127=""),"",$G1127)</f>
        <v/>
      </c>
      <c r="BD1127" s="44" t="str">
        <f t="shared" si="622"/>
        <v/>
      </c>
      <c r="BE1127" s="41" t="str">
        <f>IF(BD1127="","",RANK(BD1127,BD$3:BD$1048576,1)+COUNTIF(BD$3:BD1127,BD1127)-1)</f>
        <v/>
      </c>
      <c r="BF1127" s="1" t="str">
        <f t="shared" ref="BF1127:BF1190" si="640">IF(OR($AN1127="",$AN1127&lt;&gt;BD$2,$W1127=""),"",$S1127)</f>
        <v/>
      </c>
      <c r="BG1127" s="34" t="str">
        <f t="shared" ref="BG1127:BG1190" si="641">IF(OR($AN1127="",$AN1127&lt;&gt;BD$2),"",$V1127)</f>
        <v/>
      </c>
      <c r="BH1127" s="39" t="str">
        <f t="shared" ref="BH1127:BH1190" si="642">IF(OR($AN1127="",$AN1127&lt;&gt;BD$2,$G1127=""),"",$G1127)</f>
        <v/>
      </c>
      <c r="BJ1127" s="3"/>
      <c r="BK1127" s="86"/>
      <c r="BL1127" s="86"/>
      <c r="BM1127" s="86"/>
      <c r="BN1127" s="86"/>
      <c r="BO1127" s="3"/>
      <c r="BP1127" s="86"/>
      <c r="BQ1127" s="86"/>
      <c r="BR1127" s="86"/>
      <c r="BS1127" s="86"/>
      <c r="BT1127" s="3"/>
      <c r="BU1127" s="86"/>
      <c r="BV1127" s="86"/>
      <c r="BW1127" s="86"/>
      <c r="BX1127" s="86"/>
      <c r="BY1127" s="3"/>
      <c r="BZ1127" s="86"/>
      <c r="CA1127" s="86"/>
      <c r="CB1127" s="86"/>
      <c r="CC1127" s="86"/>
    </row>
    <row r="1128" spans="2:81" ht="35.1" customHeight="1" x14ac:dyDescent="0.2">
      <c r="B1128" s="187"/>
      <c r="C1128" s="188"/>
      <c r="D1128" s="189"/>
      <c r="E1128" s="186"/>
      <c r="F1128" s="182"/>
      <c r="G1128" s="184"/>
      <c r="K1128" s="80" t="str">
        <f>IF(O1128="","",COUNT(O$3:O1128))</f>
        <v/>
      </c>
      <c r="L1128" s="80" t="str">
        <f>IF(B1128&lt;&gt;"",B1128,IF(OR(COUNTA($G$3:$G1128)&lt;COUNTA($G$3:$G$1048576),$G1128&lt;&gt;""),L1127,""))</f>
        <v/>
      </c>
      <c r="M1128" s="80" t="str">
        <f>IF(C1128&lt;&gt;"",C1128,IF(OR(COUNTA($G$3:$G1128)&lt;COUNTA($G$3:$G$1048576),$G1128&lt;&gt;""),M1127,""))</f>
        <v/>
      </c>
      <c r="N1128" s="80" t="str">
        <f>IF(D1128&lt;&gt;"",D1128,IF(OR(COUNTA($G$3:$G1128)&lt;COUNTA($G$3:$G$1048576),$G1128&lt;&gt;""),N1127,""))</f>
        <v/>
      </c>
      <c r="O1128" s="81" t="str">
        <f t="shared" si="626"/>
        <v/>
      </c>
      <c r="P1128" s="90" t="str">
        <f>IFERROR(IF(O1128="",IF(COUNT(S$3:S$1048576)=COUNT(S$3:S1128),IF(S1128="","",INDEX(O$3:O1128,MATCH(MAX(K$3:K1128),K$3:K1128,0),0)),INDEX(O$3:O1128,MATCH(MAX(K$3:K1128),K$3:K1128,0),0)),O1128),"")</f>
        <v/>
      </c>
      <c r="Q1128" s="89" t="str">
        <f>IF(R1128="","",COUNT(R$3:R1128))</f>
        <v/>
      </c>
      <c r="R1128" s="80" t="str">
        <f t="shared" si="627"/>
        <v/>
      </c>
      <c r="S1128" s="91" t="str">
        <f>IFERROR(IF(COUNTA($E1128:$G1128)=0,"",IF(AND(R1128="",$O1128=INDEX(O$3:O1128,MATCH(MAX(Q$3:Q1128),Q$3:Q1128,0),0)),INDEX(R$3:R1128,MATCH(MAX(Q$3:Q1128),Q$3:Q1128,0),0),R1128)),"")</f>
        <v/>
      </c>
      <c r="T1128" s="80" t="str">
        <f>IF(U1128="","",COUNT(U$3:U1128))</f>
        <v/>
      </c>
      <c r="U1128" s="80" t="str">
        <f t="shared" si="617"/>
        <v/>
      </c>
      <c r="V1128" s="91" t="str">
        <f>IFERROR(IF(S1128="","",IF(U1128="",IF(AND(E1128="",F1128="",G1128&lt;&gt;"",$O1128=INDEX(O$3:O1128,MATCH(MAX(T$3:T1128),T$3:T1128,0),0)),INDEX(U$3:U1128,MATCH(MAX(T$3:T1128),T$3:T1128,0),0),IF(AND(S1128&lt;&gt;"",U1128=""),0,"")),U1128)),"")</f>
        <v/>
      </c>
      <c r="W1128" s="95" t="str">
        <f t="shared" si="618"/>
        <v/>
      </c>
      <c r="X1128" s="198" t="str">
        <f t="shared" si="628"/>
        <v/>
      </c>
      <c r="Y1128" s="92" t="str">
        <f t="shared" si="619"/>
        <v/>
      </c>
      <c r="Z1128" s="106" t="str">
        <f>IF(P1128="","",COUNTIF($N$3:$N1128,$N1128))</f>
        <v/>
      </c>
      <c r="AA1128" s="92" t="str">
        <f t="shared" si="629"/>
        <v/>
      </c>
      <c r="AB1128" s="92" t="str">
        <f t="shared" si="630"/>
        <v/>
      </c>
      <c r="AC1128" s="92" t="str">
        <f t="shared" si="624"/>
        <v/>
      </c>
      <c r="AD1128" s="92" t="str">
        <f t="shared" si="625"/>
        <v/>
      </c>
      <c r="AE1128" s="92" t="str">
        <f t="shared" si="625"/>
        <v/>
      </c>
      <c r="AF1128" s="92" t="str">
        <f t="shared" si="625"/>
        <v/>
      </c>
      <c r="AG1128" s="92" t="str">
        <f t="shared" si="625"/>
        <v/>
      </c>
      <c r="AH1128" s="92" t="str">
        <f t="shared" si="625"/>
        <v/>
      </c>
      <c r="AI1128" s="92" t="str">
        <f t="shared" si="625"/>
        <v/>
      </c>
      <c r="AJ1128" s="92" t="str">
        <f t="shared" si="625"/>
        <v/>
      </c>
      <c r="AK1128" s="92" t="str">
        <f t="shared" si="625"/>
        <v/>
      </c>
      <c r="AL1128" s="92" t="str">
        <f t="shared" si="625"/>
        <v/>
      </c>
      <c r="AN1128" s="35" t="str">
        <f t="shared" si="615"/>
        <v/>
      </c>
      <c r="AO1128" s="44" t="str">
        <f t="shared" si="620"/>
        <v/>
      </c>
      <c r="AP1128" s="41" t="str">
        <f>IF(AO1128="","",RANK(AO1128,AO$3:AO$1048576,1)+COUNTIF(AO$3:AO1128,AO1128)-1)</f>
        <v/>
      </c>
      <c r="AQ1128" s="1" t="str">
        <f t="shared" si="631"/>
        <v/>
      </c>
      <c r="AR1128" s="34" t="str">
        <f t="shared" si="632"/>
        <v/>
      </c>
      <c r="AS1128" s="39" t="str">
        <f t="shared" si="633"/>
        <v/>
      </c>
      <c r="AT1128" s="44" t="str">
        <f t="shared" si="616"/>
        <v/>
      </c>
      <c r="AU1128" s="41" t="str">
        <f>IF(AT1128="","",RANK(AT1128,AT$3:AT$1048576,1)+COUNTIF(AT$3:AT1128,AT1128)-1)</f>
        <v/>
      </c>
      <c r="AV1128" s="1" t="str">
        <f t="shared" si="634"/>
        <v/>
      </c>
      <c r="AW1128" s="34" t="str">
        <f t="shared" si="635"/>
        <v/>
      </c>
      <c r="AX1128" s="39" t="str">
        <f t="shared" si="636"/>
        <v/>
      </c>
      <c r="AY1128" s="44" t="str">
        <f t="shared" si="621"/>
        <v/>
      </c>
      <c r="AZ1128" s="41" t="str">
        <f>IF(AY1128="","",RANK(AY1128,AY$3:AY$1048576,1)+COUNTIF(AY$3:AY1128,AY1128)-1)</f>
        <v/>
      </c>
      <c r="BA1128" s="1" t="str">
        <f t="shared" si="637"/>
        <v/>
      </c>
      <c r="BB1128" s="34" t="str">
        <f t="shared" si="638"/>
        <v/>
      </c>
      <c r="BC1128" s="39" t="str">
        <f t="shared" si="639"/>
        <v/>
      </c>
      <c r="BD1128" s="44" t="str">
        <f t="shared" si="622"/>
        <v/>
      </c>
      <c r="BE1128" s="41" t="str">
        <f>IF(BD1128="","",RANK(BD1128,BD$3:BD$1048576,1)+COUNTIF(BD$3:BD1128,BD1128)-1)</f>
        <v/>
      </c>
      <c r="BF1128" s="1" t="str">
        <f t="shared" si="640"/>
        <v/>
      </c>
      <c r="BG1128" s="34" t="str">
        <f t="shared" si="641"/>
        <v/>
      </c>
      <c r="BH1128" s="39" t="str">
        <f t="shared" si="642"/>
        <v/>
      </c>
      <c r="BJ1128" s="3"/>
      <c r="BK1128" s="86"/>
      <c r="BL1128" s="86"/>
      <c r="BM1128" s="86"/>
      <c r="BN1128" s="86"/>
      <c r="BO1128" s="3"/>
      <c r="BP1128" s="86"/>
      <c r="BQ1128" s="86"/>
      <c r="BR1128" s="86"/>
      <c r="BS1128" s="86"/>
      <c r="BT1128" s="3"/>
      <c r="BU1128" s="86"/>
      <c r="BV1128" s="86"/>
      <c r="BW1128" s="86"/>
      <c r="BX1128" s="86"/>
      <c r="BY1128" s="3"/>
      <c r="BZ1128" s="86"/>
      <c r="CA1128" s="86"/>
      <c r="CB1128" s="86"/>
      <c r="CC1128" s="86"/>
    </row>
    <row r="1129" spans="2:81" ht="35.1" customHeight="1" x14ac:dyDescent="0.2">
      <c r="B1129" s="187"/>
      <c r="C1129" s="188"/>
      <c r="D1129" s="189"/>
      <c r="E1129" s="186"/>
      <c r="F1129" s="182"/>
      <c r="G1129" s="184"/>
      <c r="K1129" s="80" t="str">
        <f>IF(O1129="","",COUNT(O$3:O1129))</f>
        <v/>
      </c>
      <c r="L1129" s="80" t="str">
        <f>IF(B1129&lt;&gt;"",B1129,IF(OR(COUNTA($G$3:$G1129)&lt;COUNTA($G$3:$G$1048576),$G1129&lt;&gt;""),L1128,""))</f>
        <v/>
      </c>
      <c r="M1129" s="80" t="str">
        <f>IF(C1129&lt;&gt;"",C1129,IF(OR(COUNTA($G$3:$G1129)&lt;COUNTA($G$3:$G$1048576),$G1129&lt;&gt;""),M1128,""))</f>
        <v/>
      </c>
      <c r="N1129" s="80" t="str">
        <f>IF(D1129&lt;&gt;"",D1129,IF(OR(COUNTA($G$3:$G1129)&lt;COUNTA($G$3:$G$1048576),$G1129&lt;&gt;""),N1128,""))</f>
        <v/>
      </c>
      <c r="O1129" s="81" t="str">
        <f t="shared" si="626"/>
        <v/>
      </c>
      <c r="P1129" s="90" t="str">
        <f>IFERROR(IF(O1129="",IF(COUNT(S$3:S$1048576)=COUNT(S$3:S1129),IF(S1129="","",INDEX(O$3:O1129,MATCH(MAX(K$3:K1129),K$3:K1129,0),0)),INDEX(O$3:O1129,MATCH(MAX(K$3:K1129),K$3:K1129,0),0)),O1129),"")</f>
        <v/>
      </c>
      <c r="Q1129" s="89" t="str">
        <f>IF(R1129="","",COUNT(R$3:R1129))</f>
        <v/>
      </c>
      <c r="R1129" s="80" t="str">
        <f t="shared" si="627"/>
        <v/>
      </c>
      <c r="S1129" s="91" t="str">
        <f>IFERROR(IF(COUNTA($E1129:$G1129)=0,"",IF(AND(R1129="",$O1129=INDEX(O$3:O1129,MATCH(MAX(Q$3:Q1129),Q$3:Q1129,0),0)),INDEX(R$3:R1129,MATCH(MAX(Q$3:Q1129),Q$3:Q1129,0),0),R1129)),"")</f>
        <v/>
      </c>
      <c r="T1129" s="80" t="str">
        <f>IF(U1129="","",COUNT(U$3:U1129))</f>
        <v/>
      </c>
      <c r="U1129" s="80" t="str">
        <f t="shared" si="617"/>
        <v/>
      </c>
      <c r="V1129" s="91" t="str">
        <f>IFERROR(IF(S1129="","",IF(U1129="",IF(AND(E1129="",F1129="",G1129&lt;&gt;"",$O1129=INDEX(O$3:O1129,MATCH(MAX(T$3:T1129),T$3:T1129,0),0)),INDEX(U$3:U1129,MATCH(MAX(T$3:T1129),T$3:T1129,0),0),IF(AND(S1129&lt;&gt;"",U1129=""),0,"")),U1129)),"")</f>
        <v/>
      </c>
      <c r="W1129" s="95" t="str">
        <f t="shared" si="618"/>
        <v/>
      </c>
      <c r="X1129" s="198" t="str">
        <f t="shared" si="628"/>
        <v/>
      </c>
      <c r="Y1129" s="92" t="str">
        <f t="shared" si="619"/>
        <v/>
      </c>
      <c r="Z1129" s="106" t="str">
        <f>IF(P1129="","",COUNTIF($N$3:$N1129,$N1129))</f>
        <v/>
      </c>
      <c r="AA1129" s="92" t="str">
        <f t="shared" si="629"/>
        <v/>
      </c>
      <c r="AB1129" s="92" t="str">
        <f t="shared" si="630"/>
        <v/>
      </c>
      <c r="AC1129" s="92" t="str">
        <f t="shared" si="624"/>
        <v/>
      </c>
      <c r="AD1129" s="92" t="str">
        <f t="shared" si="625"/>
        <v/>
      </c>
      <c r="AE1129" s="92" t="str">
        <f t="shared" si="625"/>
        <v/>
      </c>
      <c r="AF1129" s="92" t="str">
        <f t="shared" si="625"/>
        <v/>
      </c>
      <c r="AG1129" s="92" t="str">
        <f t="shared" si="625"/>
        <v/>
      </c>
      <c r="AH1129" s="92" t="str">
        <f t="shared" si="625"/>
        <v/>
      </c>
      <c r="AI1129" s="92" t="str">
        <f t="shared" si="625"/>
        <v/>
      </c>
      <c r="AJ1129" s="92" t="str">
        <f t="shared" si="625"/>
        <v/>
      </c>
      <c r="AK1129" s="92" t="str">
        <f t="shared" si="625"/>
        <v/>
      </c>
      <c r="AL1129" s="92" t="str">
        <f t="shared" si="625"/>
        <v/>
      </c>
      <c r="AN1129" s="35" t="str">
        <f t="shared" si="615"/>
        <v/>
      </c>
      <c r="AO1129" s="44" t="str">
        <f t="shared" si="620"/>
        <v/>
      </c>
      <c r="AP1129" s="41" t="str">
        <f>IF(AO1129="","",RANK(AO1129,AO$3:AO$1048576,1)+COUNTIF(AO$3:AO1129,AO1129)-1)</f>
        <v/>
      </c>
      <c r="AQ1129" s="1" t="str">
        <f t="shared" si="631"/>
        <v/>
      </c>
      <c r="AR1129" s="34" t="str">
        <f t="shared" si="632"/>
        <v/>
      </c>
      <c r="AS1129" s="39" t="str">
        <f t="shared" si="633"/>
        <v/>
      </c>
      <c r="AT1129" s="44" t="str">
        <f t="shared" si="616"/>
        <v/>
      </c>
      <c r="AU1129" s="41" t="str">
        <f>IF(AT1129="","",RANK(AT1129,AT$3:AT$1048576,1)+COUNTIF(AT$3:AT1129,AT1129)-1)</f>
        <v/>
      </c>
      <c r="AV1129" s="1" t="str">
        <f t="shared" si="634"/>
        <v/>
      </c>
      <c r="AW1129" s="34" t="str">
        <f t="shared" si="635"/>
        <v/>
      </c>
      <c r="AX1129" s="39" t="str">
        <f t="shared" si="636"/>
        <v/>
      </c>
      <c r="AY1129" s="44" t="str">
        <f t="shared" si="621"/>
        <v/>
      </c>
      <c r="AZ1129" s="41" t="str">
        <f>IF(AY1129="","",RANK(AY1129,AY$3:AY$1048576,1)+COUNTIF(AY$3:AY1129,AY1129)-1)</f>
        <v/>
      </c>
      <c r="BA1129" s="1" t="str">
        <f t="shared" si="637"/>
        <v/>
      </c>
      <c r="BB1129" s="34" t="str">
        <f t="shared" si="638"/>
        <v/>
      </c>
      <c r="BC1129" s="39" t="str">
        <f t="shared" si="639"/>
        <v/>
      </c>
      <c r="BD1129" s="44" t="str">
        <f t="shared" si="622"/>
        <v/>
      </c>
      <c r="BE1129" s="41" t="str">
        <f>IF(BD1129="","",RANK(BD1129,BD$3:BD$1048576,1)+COUNTIF(BD$3:BD1129,BD1129)-1)</f>
        <v/>
      </c>
      <c r="BF1129" s="1" t="str">
        <f t="shared" si="640"/>
        <v/>
      </c>
      <c r="BG1129" s="34" t="str">
        <f t="shared" si="641"/>
        <v/>
      </c>
      <c r="BH1129" s="39" t="str">
        <f t="shared" si="642"/>
        <v/>
      </c>
      <c r="BJ1129" s="3"/>
      <c r="BK1129" s="86"/>
      <c r="BL1129" s="86"/>
      <c r="BM1129" s="86"/>
      <c r="BN1129" s="86"/>
      <c r="BO1129" s="3"/>
      <c r="BP1129" s="86"/>
      <c r="BQ1129" s="86"/>
      <c r="BR1129" s="86"/>
      <c r="BS1129" s="86"/>
      <c r="BT1129" s="3"/>
      <c r="BU1129" s="86"/>
      <c r="BV1129" s="86"/>
      <c r="BW1129" s="86"/>
      <c r="BX1129" s="86"/>
      <c r="BY1129" s="3"/>
      <c r="BZ1129" s="86"/>
      <c r="CA1129" s="86"/>
      <c r="CB1129" s="86"/>
      <c r="CC1129" s="86"/>
    </row>
    <row r="1130" spans="2:81" ht="35.1" customHeight="1" x14ac:dyDescent="0.2">
      <c r="B1130" s="187"/>
      <c r="C1130" s="188"/>
      <c r="D1130" s="189"/>
      <c r="E1130" s="186"/>
      <c r="F1130" s="182"/>
      <c r="G1130" s="184"/>
      <c r="K1130" s="80" t="str">
        <f>IF(O1130="","",COUNT(O$3:O1130))</f>
        <v/>
      </c>
      <c r="L1130" s="80" t="str">
        <f>IF(B1130&lt;&gt;"",B1130,IF(OR(COUNTA($G$3:$G1130)&lt;COUNTA($G$3:$G$1048576),$G1130&lt;&gt;""),L1129,""))</f>
        <v/>
      </c>
      <c r="M1130" s="80" t="str">
        <f>IF(C1130&lt;&gt;"",C1130,IF(OR(COUNTA($G$3:$G1130)&lt;COUNTA($G$3:$G$1048576),$G1130&lt;&gt;""),M1129,""))</f>
        <v/>
      </c>
      <c r="N1130" s="80" t="str">
        <f>IF(D1130&lt;&gt;"",D1130,IF(OR(COUNTA($G$3:$G1130)&lt;COUNTA($G$3:$G$1048576),$G1130&lt;&gt;""),N1129,""))</f>
        <v/>
      </c>
      <c r="O1130" s="81" t="str">
        <f t="shared" si="626"/>
        <v/>
      </c>
      <c r="P1130" s="90" t="str">
        <f>IFERROR(IF(O1130="",IF(COUNT(S$3:S$1048576)=COUNT(S$3:S1130),IF(S1130="","",INDEX(O$3:O1130,MATCH(MAX(K$3:K1130),K$3:K1130,0),0)),INDEX(O$3:O1130,MATCH(MAX(K$3:K1130),K$3:K1130,0),0)),O1130),"")</f>
        <v/>
      </c>
      <c r="Q1130" s="89" t="str">
        <f>IF(R1130="","",COUNT(R$3:R1130))</f>
        <v/>
      </c>
      <c r="R1130" s="80" t="str">
        <f t="shared" si="627"/>
        <v/>
      </c>
      <c r="S1130" s="91" t="str">
        <f>IFERROR(IF(COUNTA($E1130:$G1130)=0,"",IF(AND(R1130="",$O1130=INDEX(O$3:O1130,MATCH(MAX(Q$3:Q1130),Q$3:Q1130,0),0)),INDEX(R$3:R1130,MATCH(MAX(Q$3:Q1130),Q$3:Q1130,0),0),R1130)),"")</f>
        <v/>
      </c>
      <c r="T1130" s="80" t="str">
        <f>IF(U1130="","",COUNT(U$3:U1130))</f>
        <v/>
      </c>
      <c r="U1130" s="80" t="str">
        <f t="shared" si="617"/>
        <v/>
      </c>
      <c r="V1130" s="91" t="str">
        <f>IFERROR(IF(S1130="","",IF(U1130="",IF(AND(E1130="",F1130="",G1130&lt;&gt;"",$O1130=INDEX(O$3:O1130,MATCH(MAX(T$3:T1130),T$3:T1130,0),0)),INDEX(U$3:U1130,MATCH(MAX(T$3:T1130),T$3:T1130,0),0),IF(AND(S1130&lt;&gt;"",U1130=""),0,"")),U1130)),"")</f>
        <v/>
      </c>
      <c r="W1130" s="95" t="str">
        <f t="shared" si="618"/>
        <v/>
      </c>
      <c r="X1130" s="198" t="str">
        <f t="shared" si="628"/>
        <v/>
      </c>
      <c r="Y1130" s="92" t="str">
        <f t="shared" si="619"/>
        <v/>
      </c>
      <c r="Z1130" s="106" t="str">
        <f>IF(P1130="","",COUNTIF($N$3:$N1130,$N1130))</f>
        <v/>
      </c>
      <c r="AA1130" s="92" t="str">
        <f t="shared" si="629"/>
        <v/>
      </c>
      <c r="AB1130" s="92" t="str">
        <f t="shared" si="630"/>
        <v/>
      </c>
      <c r="AC1130" s="92" t="str">
        <f t="shared" si="624"/>
        <v/>
      </c>
      <c r="AD1130" s="92" t="str">
        <f t="shared" si="625"/>
        <v/>
      </c>
      <c r="AE1130" s="92" t="str">
        <f t="shared" si="625"/>
        <v/>
      </c>
      <c r="AF1130" s="92" t="str">
        <f t="shared" si="625"/>
        <v/>
      </c>
      <c r="AG1130" s="92" t="str">
        <f t="shared" si="625"/>
        <v/>
      </c>
      <c r="AH1130" s="92" t="str">
        <f t="shared" si="625"/>
        <v/>
      </c>
      <c r="AI1130" s="92" t="str">
        <f t="shared" si="625"/>
        <v/>
      </c>
      <c r="AJ1130" s="92" t="str">
        <f t="shared" si="625"/>
        <v/>
      </c>
      <c r="AK1130" s="92" t="str">
        <f t="shared" si="625"/>
        <v/>
      </c>
      <c r="AL1130" s="92" t="str">
        <f t="shared" si="625"/>
        <v/>
      </c>
      <c r="AN1130" s="35" t="str">
        <f t="shared" si="615"/>
        <v/>
      </c>
      <c r="AO1130" s="44" t="str">
        <f t="shared" si="620"/>
        <v/>
      </c>
      <c r="AP1130" s="41" t="str">
        <f>IF(AO1130="","",RANK(AO1130,AO$3:AO$1048576,1)+COUNTIF(AO$3:AO1130,AO1130)-1)</f>
        <v/>
      </c>
      <c r="AQ1130" s="1" t="str">
        <f t="shared" si="631"/>
        <v/>
      </c>
      <c r="AR1130" s="34" t="str">
        <f t="shared" si="632"/>
        <v/>
      </c>
      <c r="AS1130" s="39" t="str">
        <f t="shared" si="633"/>
        <v/>
      </c>
      <c r="AT1130" s="44" t="str">
        <f t="shared" si="616"/>
        <v/>
      </c>
      <c r="AU1130" s="41" t="str">
        <f>IF(AT1130="","",RANK(AT1130,AT$3:AT$1048576,1)+COUNTIF(AT$3:AT1130,AT1130)-1)</f>
        <v/>
      </c>
      <c r="AV1130" s="1" t="str">
        <f t="shared" si="634"/>
        <v/>
      </c>
      <c r="AW1130" s="34" t="str">
        <f t="shared" si="635"/>
        <v/>
      </c>
      <c r="AX1130" s="39" t="str">
        <f t="shared" si="636"/>
        <v/>
      </c>
      <c r="AY1130" s="44" t="str">
        <f t="shared" si="621"/>
        <v/>
      </c>
      <c r="AZ1130" s="41" t="str">
        <f>IF(AY1130="","",RANK(AY1130,AY$3:AY$1048576,1)+COUNTIF(AY$3:AY1130,AY1130)-1)</f>
        <v/>
      </c>
      <c r="BA1130" s="1" t="str">
        <f t="shared" si="637"/>
        <v/>
      </c>
      <c r="BB1130" s="34" t="str">
        <f t="shared" si="638"/>
        <v/>
      </c>
      <c r="BC1130" s="39" t="str">
        <f t="shared" si="639"/>
        <v/>
      </c>
      <c r="BD1130" s="44" t="str">
        <f t="shared" si="622"/>
        <v/>
      </c>
      <c r="BE1130" s="41" t="str">
        <f>IF(BD1130="","",RANK(BD1130,BD$3:BD$1048576,1)+COUNTIF(BD$3:BD1130,BD1130)-1)</f>
        <v/>
      </c>
      <c r="BF1130" s="1" t="str">
        <f t="shared" si="640"/>
        <v/>
      </c>
      <c r="BG1130" s="34" t="str">
        <f t="shared" si="641"/>
        <v/>
      </c>
      <c r="BH1130" s="39" t="str">
        <f t="shared" si="642"/>
        <v/>
      </c>
      <c r="BJ1130" s="3"/>
      <c r="BK1130" s="86"/>
      <c r="BL1130" s="86"/>
      <c r="BM1130" s="86"/>
      <c r="BN1130" s="86"/>
      <c r="BO1130" s="3"/>
      <c r="BP1130" s="86"/>
      <c r="BQ1130" s="86"/>
      <c r="BR1130" s="86"/>
      <c r="BS1130" s="86"/>
      <c r="BT1130" s="3"/>
      <c r="BU1130" s="86"/>
      <c r="BV1130" s="86"/>
      <c r="BW1130" s="86"/>
      <c r="BX1130" s="86"/>
      <c r="BY1130" s="3"/>
      <c r="BZ1130" s="86"/>
      <c r="CA1130" s="86"/>
      <c r="CB1130" s="86"/>
      <c r="CC1130" s="86"/>
    </row>
    <row r="1131" spans="2:81" ht="35.1" customHeight="1" x14ac:dyDescent="0.2">
      <c r="B1131" s="187"/>
      <c r="C1131" s="188"/>
      <c r="D1131" s="189"/>
      <c r="E1131" s="186"/>
      <c r="F1131" s="182"/>
      <c r="G1131" s="184"/>
      <c r="K1131" s="80" t="str">
        <f>IF(O1131="","",COUNT(O$3:O1131))</f>
        <v/>
      </c>
      <c r="L1131" s="80" t="str">
        <f>IF(B1131&lt;&gt;"",B1131,IF(OR(COUNTA($G$3:$G1131)&lt;COUNTA($G$3:$G$1048576),$G1131&lt;&gt;""),L1130,""))</f>
        <v/>
      </c>
      <c r="M1131" s="80" t="str">
        <f>IF(C1131&lt;&gt;"",C1131,IF(OR(COUNTA($G$3:$G1131)&lt;COUNTA($G$3:$G$1048576),$G1131&lt;&gt;""),M1130,""))</f>
        <v/>
      </c>
      <c r="N1131" s="80" t="str">
        <f>IF(D1131&lt;&gt;"",D1131,IF(OR(COUNTA($G$3:$G1131)&lt;COUNTA($G$3:$G$1048576),$G1131&lt;&gt;""),N1130,""))</f>
        <v/>
      </c>
      <c r="O1131" s="81" t="str">
        <f t="shared" si="626"/>
        <v/>
      </c>
      <c r="P1131" s="90" t="str">
        <f>IFERROR(IF(O1131="",IF(COUNT(S$3:S$1048576)=COUNT(S$3:S1131),IF(S1131="","",INDEX(O$3:O1131,MATCH(MAX(K$3:K1131),K$3:K1131,0),0)),INDEX(O$3:O1131,MATCH(MAX(K$3:K1131),K$3:K1131,0),0)),O1131),"")</f>
        <v/>
      </c>
      <c r="Q1131" s="89" t="str">
        <f>IF(R1131="","",COUNT(R$3:R1131))</f>
        <v/>
      </c>
      <c r="R1131" s="80" t="str">
        <f t="shared" si="627"/>
        <v/>
      </c>
      <c r="S1131" s="91" t="str">
        <f>IFERROR(IF(COUNTA($E1131:$G1131)=0,"",IF(AND(R1131="",$O1131=INDEX(O$3:O1131,MATCH(MAX(Q$3:Q1131),Q$3:Q1131,0),0)),INDEX(R$3:R1131,MATCH(MAX(Q$3:Q1131),Q$3:Q1131,0),0),R1131)),"")</f>
        <v/>
      </c>
      <c r="T1131" s="80" t="str">
        <f>IF(U1131="","",COUNT(U$3:U1131))</f>
        <v/>
      </c>
      <c r="U1131" s="80" t="str">
        <f t="shared" si="617"/>
        <v/>
      </c>
      <c r="V1131" s="91" t="str">
        <f>IFERROR(IF(S1131="","",IF(U1131="",IF(AND(E1131="",F1131="",G1131&lt;&gt;"",$O1131=INDEX(O$3:O1131,MATCH(MAX(T$3:T1131),T$3:T1131,0),0)),INDEX(U$3:U1131,MATCH(MAX(T$3:T1131),T$3:T1131,0),0),IF(AND(S1131&lt;&gt;"",U1131=""),0,"")),U1131)),"")</f>
        <v/>
      </c>
      <c r="W1131" s="95" t="str">
        <f t="shared" si="618"/>
        <v/>
      </c>
      <c r="X1131" s="198" t="str">
        <f t="shared" si="628"/>
        <v/>
      </c>
      <c r="Y1131" s="92" t="str">
        <f t="shared" si="619"/>
        <v/>
      </c>
      <c r="Z1131" s="106" t="str">
        <f>IF(P1131="","",COUNTIF($N$3:$N1131,$N1131))</f>
        <v/>
      </c>
      <c r="AA1131" s="92" t="str">
        <f t="shared" si="629"/>
        <v/>
      </c>
      <c r="AB1131" s="92" t="str">
        <f t="shared" si="630"/>
        <v/>
      </c>
      <c r="AC1131" s="92" t="str">
        <f t="shared" si="624"/>
        <v/>
      </c>
      <c r="AD1131" s="92" t="str">
        <f t="shared" si="625"/>
        <v/>
      </c>
      <c r="AE1131" s="92" t="str">
        <f t="shared" si="625"/>
        <v/>
      </c>
      <c r="AF1131" s="92" t="str">
        <f t="shared" si="625"/>
        <v/>
      </c>
      <c r="AG1131" s="92" t="str">
        <f t="shared" si="625"/>
        <v/>
      </c>
      <c r="AH1131" s="92" t="str">
        <f t="shared" si="625"/>
        <v/>
      </c>
      <c r="AI1131" s="92" t="str">
        <f t="shared" si="625"/>
        <v/>
      </c>
      <c r="AJ1131" s="92" t="str">
        <f t="shared" si="625"/>
        <v/>
      </c>
      <c r="AK1131" s="92" t="str">
        <f t="shared" si="625"/>
        <v/>
      </c>
      <c r="AL1131" s="92" t="str">
        <f t="shared" si="625"/>
        <v/>
      </c>
      <c r="AN1131" s="35" t="str">
        <f t="shared" si="615"/>
        <v/>
      </c>
      <c r="AO1131" s="44" t="str">
        <f t="shared" si="620"/>
        <v/>
      </c>
      <c r="AP1131" s="41" t="str">
        <f>IF(AO1131="","",RANK(AO1131,AO$3:AO$1048576,1)+COUNTIF(AO$3:AO1131,AO1131)-1)</f>
        <v/>
      </c>
      <c r="AQ1131" s="1" t="str">
        <f t="shared" si="631"/>
        <v/>
      </c>
      <c r="AR1131" s="34" t="str">
        <f t="shared" si="632"/>
        <v/>
      </c>
      <c r="AS1131" s="39" t="str">
        <f t="shared" si="633"/>
        <v/>
      </c>
      <c r="AT1131" s="44" t="str">
        <f t="shared" si="616"/>
        <v/>
      </c>
      <c r="AU1131" s="41" t="str">
        <f>IF(AT1131="","",RANK(AT1131,AT$3:AT$1048576,1)+COUNTIF(AT$3:AT1131,AT1131)-1)</f>
        <v/>
      </c>
      <c r="AV1131" s="1" t="str">
        <f t="shared" si="634"/>
        <v/>
      </c>
      <c r="AW1131" s="34" t="str">
        <f t="shared" si="635"/>
        <v/>
      </c>
      <c r="AX1131" s="39" t="str">
        <f t="shared" si="636"/>
        <v/>
      </c>
      <c r="AY1131" s="44" t="str">
        <f t="shared" si="621"/>
        <v/>
      </c>
      <c r="AZ1131" s="41" t="str">
        <f>IF(AY1131="","",RANK(AY1131,AY$3:AY$1048576,1)+COUNTIF(AY$3:AY1131,AY1131)-1)</f>
        <v/>
      </c>
      <c r="BA1131" s="1" t="str">
        <f t="shared" si="637"/>
        <v/>
      </c>
      <c r="BB1131" s="34" t="str">
        <f t="shared" si="638"/>
        <v/>
      </c>
      <c r="BC1131" s="39" t="str">
        <f t="shared" si="639"/>
        <v/>
      </c>
      <c r="BD1131" s="44" t="str">
        <f t="shared" si="622"/>
        <v/>
      </c>
      <c r="BE1131" s="41" t="str">
        <f>IF(BD1131="","",RANK(BD1131,BD$3:BD$1048576,1)+COUNTIF(BD$3:BD1131,BD1131)-1)</f>
        <v/>
      </c>
      <c r="BF1131" s="1" t="str">
        <f t="shared" si="640"/>
        <v/>
      </c>
      <c r="BG1131" s="34" t="str">
        <f t="shared" si="641"/>
        <v/>
      </c>
      <c r="BH1131" s="39" t="str">
        <f t="shared" si="642"/>
        <v/>
      </c>
      <c r="BJ1131" s="3"/>
      <c r="BK1131" s="86"/>
      <c r="BL1131" s="86"/>
      <c r="BM1131" s="86"/>
      <c r="BN1131" s="86"/>
      <c r="BO1131" s="3"/>
      <c r="BP1131" s="86"/>
      <c r="BQ1131" s="86"/>
      <c r="BR1131" s="86"/>
      <c r="BS1131" s="86"/>
      <c r="BT1131" s="3"/>
      <c r="BU1131" s="86"/>
      <c r="BV1131" s="86"/>
      <c r="BW1131" s="86"/>
      <c r="BX1131" s="86"/>
      <c r="BY1131" s="3"/>
      <c r="BZ1131" s="86"/>
      <c r="CA1131" s="86"/>
      <c r="CB1131" s="86"/>
      <c r="CC1131" s="86"/>
    </row>
    <row r="1132" spans="2:81" ht="35.1" customHeight="1" x14ac:dyDescent="0.2">
      <c r="B1132" s="187"/>
      <c r="C1132" s="188"/>
      <c r="D1132" s="189"/>
      <c r="E1132" s="186"/>
      <c r="F1132" s="182"/>
      <c r="G1132" s="184"/>
      <c r="K1132" s="80" t="str">
        <f>IF(O1132="","",COUNT(O$3:O1132))</f>
        <v/>
      </c>
      <c r="L1132" s="80" t="str">
        <f>IF(B1132&lt;&gt;"",B1132,IF(OR(COUNTA($G$3:$G1132)&lt;COUNTA($G$3:$G$1048576),$G1132&lt;&gt;""),L1131,""))</f>
        <v/>
      </c>
      <c r="M1132" s="80" t="str">
        <f>IF(C1132&lt;&gt;"",C1132,IF(OR(COUNTA($G$3:$G1132)&lt;COUNTA($G$3:$G$1048576),$G1132&lt;&gt;""),M1131,""))</f>
        <v/>
      </c>
      <c r="N1132" s="80" t="str">
        <f>IF(D1132&lt;&gt;"",D1132,IF(OR(COUNTA($G$3:$G1132)&lt;COUNTA($G$3:$G$1048576),$G1132&lt;&gt;""),N1131,""))</f>
        <v/>
      </c>
      <c r="O1132" s="81" t="str">
        <f t="shared" si="626"/>
        <v/>
      </c>
      <c r="P1132" s="90" t="str">
        <f>IFERROR(IF(O1132="",IF(COUNT(S$3:S$1048576)=COUNT(S$3:S1132),IF(S1132="","",INDEX(O$3:O1132,MATCH(MAX(K$3:K1132),K$3:K1132,0),0)),INDEX(O$3:O1132,MATCH(MAX(K$3:K1132),K$3:K1132,0),0)),O1132),"")</f>
        <v/>
      </c>
      <c r="Q1132" s="89" t="str">
        <f>IF(R1132="","",COUNT(R$3:R1132))</f>
        <v/>
      </c>
      <c r="R1132" s="80" t="str">
        <f t="shared" si="627"/>
        <v/>
      </c>
      <c r="S1132" s="91" t="str">
        <f>IFERROR(IF(COUNTA($E1132:$G1132)=0,"",IF(AND(R1132="",$O1132=INDEX(O$3:O1132,MATCH(MAX(Q$3:Q1132),Q$3:Q1132,0),0)),INDEX(R$3:R1132,MATCH(MAX(Q$3:Q1132),Q$3:Q1132,0),0),R1132)),"")</f>
        <v/>
      </c>
      <c r="T1132" s="80" t="str">
        <f>IF(U1132="","",COUNT(U$3:U1132))</f>
        <v/>
      </c>
      <c r="U1132" s="80" t="str">
        <f t="shared" si="617"/>
        <v/>
      </c>
      <c r="V1132" s="91" t="str">
        <f>IFERROR(IF(S1132="","",IF(U1132="",IF(AND(E1132="",F1132="",G1132&lt;&gt;"",$O1132=INDEX(O$3:O1132,MATCH(MAX(T$3:T1132),T$3:T1132,0),0)),INDEX(U$3:U1132,MATCH(MAX(T$3:T1132),T$3:T1132,0),0),IF(AND(S1132&lt;&gt;"",U1132=""),0,"")),U1132)),"")</f>
        <v/>
      </c>
      <c r="W1132" s="95" t="str">
        <f t="shared" si="618"/>
        <v/>
      </c>
      <c r="X1132" s="198" t="str">
        <f t="shared" si="628"/>
        <v/>
      </c>
      <c r="Y1132" s="92" t="str">
        <f t="shared" si="619"/>
        <v/>
      </c>
      <c r="Z1132" s="106" t="str">
        <f>IF(P1132="","",COUNTIF($N$3:$N1132,$N1132))</f>
        <v/>
      </c>
      <c r="AA1132" s="92" t="str">
        <f t="shared" si="629"/>
        <v/>
      </c>
      <c r="AB1132" s="92" t="str">
        <f t="shared" si="630"/>
        <v/>
      </c>
      <c r="AC1132" s="92" t="str">
        <f t="shared" si="624"/>
        <v/>
      </c>
      <c r="AD1132" s="92" t="str">
        <f t="shared" si="625"/>
        <v/>
      </c>
      <c r="AE1132" s="92" t="str">
        <f t="shared" si="625"/>
        <v/>
      </c>
      <c r="AF1132" s="92" t="str">
        <f t="shared" si="625"/>
        <v/>
      </c>
      <c r="AG1132" s="92" t="str">
        <f t="shared" si="625"/>
        <v/>
      </c>
      <c r="AH1132" s="92" t="str">
        <f t="shared" si="625"/>
        <v/>
      </c>
      <c r="AI1132" s="92" t="str">
        <f t="shared" si="625"/>
        <v/>
      </c>
      <c r="AJ1132" s="92" t="str">
        <f t="shared" si="625"/>
        <v/>
      </c>
      <c r="AK1132" s="92" t="str">
        <f t="shared" si="625"/>
        <v/>
      </c>
      <c r="AL1132" s="92" t="str">
        <f t="shared" si="625"/>
        <v/>
      </c>
      <c r="AN1132" s="35" t="str">
        <f t="shared" si="615"/>
        <v/>
      </c>
      <c r="AO1132" s="44" t="str">
        <f t="shared" si="620"/>
        <v/>
      </c>
      <c r="AP1132" s="41" t="str">
        <f>IF(AO1132="","",RANK(AO1132,AO$3:AO$1048576,1)+COUNTIF(AO$3:AO1132,AO1132)-1)</f>
        <v/>
      </c>
      <c r="AQ1132" s="1" t="str">
        <f t="shared" si="631"/>
        <v/>
      </c>
      <c r="AR1132" s="34" t="str">
        <f t="shared" si="632"/>
        <v/>
      </c>
      <c r="AS1132" s="39" t="str">
        <f t="shared" si="633"/>
        <v/>
      </c>
      <c r="AT1132" s="44" t="str">
        <f t="shared" si="616"/>
        <v/>
      </c>
      <c r="AU1132" s="41" t="str">
        <f>IF(AT1132="","",RANK(AT1132,AT$3:AT$1048576,1)+COUNTIF(AT$3:AT1132,AT1132)-1)</f>
        <v/>
      </c>
      <c r="AV1132" s="1" t="str">
        <f t="shared" si="634"/>
        <v/>
      </c>
      <c r="AW1132" s="34" t="str">
        <f t="shared" si="635"/>
        <v/>
      </c>
      <c r="AX1132" s="39" t="str">
        <f t="shared" si="636"/>
        <v/>
      </c>
      <c r="AY1132" s="44" t="str">
        <f t="shared" si="621"/>
        <v/>
      </c>
      <c r="AZ1132" s="41" t="str">
        <f>IF(AY1132="","",RANK(AY1132,AY$3:AY$1048576,1)+COUNTIF(AY$3:AY1132,AY1132)-1)</f>
        <v/>
      </c>
      <c r="BA1132" s="1" t="str">
        <f t="shared" si="637"/>
        <v/>
      </c>
      <c r="BB1132" s="34" t="str">
        <f t="shared" si="638"/>
        <v/>
      </c>
      <c r="BC1132" s="39" t="str">
        <f t="shared" si="639"/>
        <v/>
      </c>
      <c r="BD1132" s="44" t="str">
        <f t="shared" si="622"/>
        <v/>
      </c>
      <c r="BE1132" s="41" t="str">
        <f>IF(BD1132="","",RANK(BD1132,BD$3:BD$1048576,1)+COUNTIF(BD$3:BD1132,BD1132)-1)</f>
        <v/>
      </c>
      <c r="BF1132" s="1" t="str">
        <f t="shared" si="640"/>
        <v/>
      </c>
      <c r="BG1132" s="34" t="str">
        <f t="shared" si="641"/>
        <v/>
      </c>
      <c r="BH1132" s="39" t="str">
        <f t="shared" si="642"/>
        <v/>
      </c>
      <c r="BJ1132" s="3"/>
      <c r="BK1132" s="86"/>
      <c r="BL1132" s="86"/>
      <c r="BM1132" s="86"/>
      <c r="BN1132" s="86"/>
      <c r="BO1132" s="3"/>
      <c r="BP1132" s="86"/>
      <c r="BQ1132" s="86"/>
      <c r="BR1132" s="86"/>
      <c r="BS1132" s="86"/>
      <c r="BT1132" s="3"/>
      <c r="BU1132" s="86"/>
      <c r="BV1132" s="86"/>
      <c r="BW1132" s="86"/>
      <c r="BX1132" s="86"/>
      <c r="BY1132" s="3"/>
      <c r="BZ1132" s="86"/>
      <c r="CA1132" s="86"/>
      <c r="CB1132" s="86"/>
      <c r="CC1132" s="86"/>
    </row>
    <row r="1133" spans="2:81" ht="35.1" customHeight="1" x14ac:dyDescent="0.2">
      <c r="B1133" s="187"/>
      <c r="C1133" s="188"/>
      <c r="D1133" s="189"/>
      <c r="E1133" s="186"/>
      <c r="F1133" s="182"/>
      <c r="G1133" s="184"/>
      <c r="K1133" s="80" t="str">
        <f>IF(O1133="","",COUNT(O$3:O1133))</f>
        <v/>
      </c>
      <c r="L1133" s="80" t="str">
        <f>IF(B1133&lt;&gt;"",B1133,IF(OR(COUNTA($G$3:$G1133)&lt;COUNTA($G$3:$G$1048576),$G1133&lt;&gt;""),L1132,""))</f>
        <v/>
      </c>
      <c r="M1133" s="80" t="str">
        <f>IF(C1133&lt;&gt;"",C1133,IF(OR(COUNTA($G$3:$G1133)&lt;COUNTA($G$3:$G$1048576),$G1133&lt;&gt;""),M1132,""))</f>
        <v/>
      </c>
      <c r="N1133" s="80" t="str">
        <f>IF(D1133&lt;&gt;"",D1133,IF(OR(COUNTA($G$3:$G1133)&lt;COUNTA($G$3:$G$1048576),$G1133&lt;&gt;""),N1132,""))</f>
        <v/>
      </c>
      <c r="O1133" s="81" t="str">
        <f t="shared" si="626"/>
        <v/>
      </c>
      <c r="P1133" s="90" t="str">
        <f>IFERROR(IF(O1133="",IF(COUNT(S$3:S$1048576)=COUNT(S$3:S1133),IF(S1133="","",INDEX(O$3:O1133,MATCH(MAX(K$3:K1133),K$3:K1133,0),0)),INDEX(O$3:O1133,MATCH(MAX(K$3:K1133),K$3:K1133,0),0)),O1133),"")</f>
        <v/>
      </c>
      <c r="Q1133" s="89" t="str">
        <f>IF(R1133="","",COUNT(R$3:R1133))</f>
        <v/>
      </c>
      <c r="R1133" s="80" t="str">
        <f t="shared" si="627"/>
        <v/>
      </c>
      <c r="S1133" s="91" t="str">
        <f>IFERROR(IF(COUNTA($E1133:$G1133)=0,"",IF(AND(R1133="",$O1133=INDEX(O$3:O1133,MATCH(MAX(Q$3:Q1133),Q$3:Q1133,0),0)),INDEX(R$3:R1133,MATCH(MAX(Q$3:Q1133),Q$3:Q1133,0),0),R1133)),"")</f>
        <v/>
      </c>
      <c r="T1133" s="80" t="str">
        <f>IF(U1133="","",COUNT(U$3:U1133))</f>
        <v/>
      </c>
      <c r="U1133" s="80" t="str">
        <f t="shared" si="617"/>
        <v/>
      </c>
      <c r="V1133" s="91" t="str">
        <f>IFERROR(IF(S1133="","",IF(U1133="",IF(AND(E1133="",F1133="",G1133&lt;&gt;"",$O1133=INDEX(O$3:O1133,MATCH(MAX(T$3:T1133),T$3:T1133,0),0)),INDEX(U$3:U1133,MATCH(MAX(T$3:T1133),T$3:T1133,0),0),IF(AND(S1133&lt;&gt;"",U1133=""),0,"")),U1133)),"")</f>
        <v/>
      </c>
      <c r="W1133" s="95" t="str">
        <f t="shared" si="618"/>
        <v/>
      </c>
      <c r="X1133" s="198" t="str">
        <f t="shared" si="628"/>
        <v/>
      </c>
      <c r="Y1133" s="92" t="str">
        <f t="shared" si="619"/>
        <v/>
      </c>
      <c r="Z1133" s="106" t="str">
        <f>IF(P1133="","",COUNTIF($N$3:$N1133,$N1133))</f>
        <v/>
      </c>
      <c r="AA1133" s="92" t="str">
        <f t="shared" si="629"/>
        <v/>
      </c>
      <c r="AB1133" s="92" t="str">
        <f t="shared" si="630"/>
        <v/>
      </c>
      <c r="AC1133" s="92" t="str">
        <f t="shared" si="624"/>
        <v/>
      </c>
      <c r="AD1133" s="92" t="str">
        <f t="shared" si="625"/>
        <v/>
      </c>
      <c r="AE1133" s="92" t="str">
        <f t="shared" si="625"/>
        <v/>
      </c>
      <c r="AF1133" s="92" t="str">
        <f t="shared" si="625"/>
        <v/>
      </c>
      <c r="AG1133" s="92" t="str">
        <f t="shared" si="625"/>
        <v/>
      </c>
      <c r="AH1133" s="92" t="str">
        <f t="shared" si="625"/>
        <v/>
      </c>
      <c r="AI1133" s="92" t="str">
        <f t="shared" si="625"/>
        <v/>
      </c>
      <c r="AJ1133" s="92" t="str">
        <f t="shared" si="625"/>
        <v/>
      </c>
      <c r="AK1133" s="92" t="str">
        <f t="shared" si="625"/>
        <v/>
      </c>
      <c r="AL1133" s="92" t="str">
        <f t="shared" si="625"/>
        <v/>
      </c>
      <c r="AN1133" s="35" t="str">
        <f t="shared" si="615"/>
        <v/>
      </c>
      <c r="AO1133" s="44" t="str">
        <f t="shared" si="620"/>
        <v/>
      </c>
      <c r="AP1133" s="41" t="str">
        <f>IF(AO1133="","",RANK(AO1133,AO$3:AO$1048576,1)+COUNTIF(AO$3:AO1133,AO1133)-1)</f>
        <v/>
      </c>
      <c r="AQ1133" s="1" t="str">
        <f t="shared" si="631"/>
        <v/>
      </c>
      <c r="AR1133" s="34" t="str">
        <f t="shared" si="632"/>
        <v/>
      </c>
      <c r="AS1133" s="39" t="str">
        <f t="shared" si="633"/>
        <v/>
      </c>
      <c r="AT1133" s="44" t="str">
        <f t="shared" si="616"/>
        <v/>
      </c>
      <c r="AU1133" s="41" t="str">
        <f>IF(AT1133="","",RANK(AT1133,AT$3:AT$1048576,1)+COUNTIF(AT$3:AT1133,AT1133)-1)</f>
        <v/>
      </c>
      <c r="AV1133" s="1" t="str">
        <f t="shared" si="634"/>
        <v/>
      </c>
      <c r="AW1133" s="34" t="str">
        <f t="shared" si="635"/>
        <v/>
      </c>
      <c r="AX1133" s="39" t="str">
        <f t="shared" si="636"/>
        <v/>
      </c>
      <c r="AY1133" s="44" t="str">
        <f t="shared" si="621"/>
        <v/>
      </c>
      <c r="AZ1133" s="41" t="str">
        <f>IF(AY1133="","",RANK(AY1133,AY$3:AY$1048576,1)+COUNTIF(AY$3:AY1133,AY1133)-1)</f>
        <v/>
      </c>
      <c r="BA1133" s="1" t="str">
        <f t="shared" si="637"/>
        <v/>
      </c>
      <c r="BB1133" s="34" t="str">
        <f t="shared" si="638"/>
        <v/>
      </c>
      <c r="BC1133" s="39" t="str">
        <f t="shared" si="639"/>
        <v/>
      </c>
      <c r="BD1133" s="44" t="str">
        <f t="shared" si="622"/>
        <v/>
      </c>
      <c r="BE1133" s="41" t="str">
        <f>IF(BD1133="","",RANK(BD1133,BD$3:BD$1048576,1)+COUNTIF(BD$3:BD1133,BD1133)-1)</f>
        <v/>
      </c>
      <c r="BF1133" s="1" t="str">
        <f t="shared" si="640"/>
        <v/>
      </c>
      <c r="BG1133" s="34" t="str">
        <f t="shared" si="641"/>
        <v/>
      </c>
      <c r="BH1133" s="39" t="str">
        <f t="shared" si="642"/>
        <v/>
      </c>
      <c r="BJ1133" s="3"/>
      <c r="BK1133" s="86"/>
      <c r="BL1133" s="86"/>
      <c r="BM1133" s="86"/>
      <c r="BN1133" s="86"/>
      <c r="BO1133" s="3"/>
      <c r="BP1133" s="86"/>
      <c r="BQ1133" s="86"/>
      <c r="BR1133" s="86"/>
      <c r="BS1133" s="86"/>
      <c r="BT1133" s="3"/>
      <c r="BU1133" s="86"/>
      <c r="BV1133" s="86"/>
      <c r="BW1133" s="86"/>
      <c r="BX1133" s="86"/>
      <c r="BY1133" s="3"/>
      <c r="BZ1133" s="86"/>
      <c r="CA1133" s="86"/>
      <c r="CB1133" s="86"/>
      <c r="CC1133" s="86"/>
    </row>
    <row r="1134" spans="2:81" ht="35.1" customHeight="1" x14ac:dyDescent="0.2">
      <c r="B1134" s="187"/>
      <c r="C1134" s="188"/>
      <c r="D1134" s="189"/>
      <c r="E1134" s="186"/>
      <c r="F1134" s="182"/>
      <c r="G1134" s="184"/>
      <c r="K1134" s="80" t="str">
        <f>IF(O1134="","",COUNT(O$3:O1134))</f>
        <v/>
      </c>
      <c r="L1134" s="80" t="str">
        <f>IF(B1134&lt;&gt;"",B1134,IF(OR(COUNTA($G$3:$G1134)&lt;COUNTA($G$3:$G$1048576),$G1134&lt;&gt;""),L1133,""))</f>
        <v/>
      </c>
      <c r="M1134" s="80" t="str">
        <f>IF(C1134&lt;&gt;"",C1134,IF(OR(COUNTA($G$3:$G1134)&lt;COUNTA($G$3:$G$1048576),$G1134&lt;&gt;""),M1133,""))</f>
        <v/>
      </c>
      <c r="N1134" s="80" t="str">
        <f>IF(D1134&lt;&gt;"",D1134,IF(OR(COUNTA($G$3:$G1134)&lt;COUNTA($G$3:$G$1048576),$G1134&lt;&gt;""),N1133,""))</f>
        <v/>
      </c>
      <c r="O1134" s="81" t="str">
        <f t="shared" si="626"/>
        <v/>
      </c>
      <c r="P1134" s="90" t="str">
        <f>IFERROR(IF(O1134="",IF(COUNT(S$3:S$1048576)=COUNT(S$3:S1134),IF(S1134="","",INDEX(O$3:O1134,MATCH(MAX(K$3:K1134),K$3:K1134,0),0)),INDEX(O$3:O1134,MATCH(MAX(K$3:K1134),K$3:K1134,0),0)),O1134),"")</f>
        <v/>
      </c>
      <c r="Q1134" s="89" t="str">
        <f>IF(R1134="","",COUNT(R$3:R1134))</f>
        <v/>
      </c>
      <c r="R1134" s="80" t="str">
        <f t="shared" si="627"/>
        <v/>
      </c>
      <c r="S1134" s="91" t="str">
        <f>IFERROR(IF(COUNTA($E1134:$G1134)=0,"",IF(AND(R1134="",$O1134=INDEX(O$3:O1134,MATCH(MAX(Q$3:Q1134),Q$3:Q1134,0),0)),INDEX(R$3:R1134,MATCH(MAX(Q$3:Q1134),Q$3:Q1134,0),0),R1134)),"")</f>
        <v/>
      </c>
      <c r="T1134" s="80" t="str">
        <f>IF(U1134="","",COUNT(U$3:U1134))</f>
        <v/>
      </c>
      <c r="U1134" s="80" t="str">
        <f t="shared" si="617"/>
        <v/>
      </c>
      <c r="V1134" s="91" t="str">
        <f>IFERROR(IF(S1134="","",IF(U1134="",IF(AND(E1134="",F1134="",G1134&lt;&gt;"",$O1134=INDEX(O$3:O1134,MATCH(MAX(T$3:T1134),T$3:T1134,0),0)),INDEX(U$3:U1134,MATCH(MAX(T$3:T1134),T$3:T1134,0),0),IF(AND(S1134&lt;&gt;"",U1134=""),0,"")),U1134)),"")</f>
        <v/>
      </c>
      <c r="W1134" s="95" t="str">
        <f t="shared" si="618"/>
        <v/>
      </c>
      <c r="X1134" s="198" t="str">
        <f t="shared" si="628"/>
        <v/>
      </c>
      <c r="Y1134" s="92" t="str">
        <f t="shared" si="619"/>
        <v/>
      </c>
      <c r="Z1134" s="106" t="str">
        <f>IF(P1134="","",COUNTIF($N$3:$N1134,$N1134))</f>
        <v/>
      </c>
      <c r="AA1134" s="92" t="str">
        <f t="shared" si="629"/>
        <v/>
      </c>
      <c r="AB1134" s="92" t="str">
        <f t="shared" si="630"/>
        <v/>
      </c>
      <c r="AC1134" s="92" t="str">
        <f t="shared" si="624"/>
        <v/>
      </c>
      <c r="AD1134" s="92" t="str">
        <f t="shared" si="625"/>
        <v/>
      </c>
      <c r="AE1134" s="92" t="str">
        <f t="shared" si="625"/>
        <v/>
      </c>
      <c r="AF1134" s="92" t="str">
        <f t="shared" si="625"/>
        <v/>
      </c>
      <c r="AG1134" s="92" t="str">
        <f t="shared" si="625"/>
        <v/>
      </c>
      <c r="AH1134" s="92" t="str">
        <f t="shared" si="625"/>
        <v/>
      </c>
      <c r="AI1134" s="92" t="str">
        <f t="shared" si="625"/>
        <v/>
      </c>
      <c r="AJ1134" s="92" t="str">
        <f t="shared" si="625"/>
        <v/>
      </c>
      <c r="AK1134" s="92" t="str">
        <f t="shared" si="625"/>
        <v/>
      </c>
      <c r="AL1134" s="92" t="str">
        <f t="shared" si="625"/>
        <v/>
      </c>
      <c r="AN1134" s="35" t="str">
        <f t="shared" si="615"/>
        <v/>
      </c>
      <c r="AO1134" s="44" t="str">
        <f t="shared" si="620"/>
        <v/>
      </c>
      <c r="AP1134" s="41" t="str">
        <f>IF(AO1134="","",RANK(AO1134,AO$3:AO$1048576,1)+COUNTIF(AO$3:AO1134,AO1134)-1)</f>
        <v/>
      </c>
      <c r="AQ1134" s="1" t="str">
        <f t="shared" si="631"/>
        <v/>
      </c>
      <c r="AR1134" s="34" t="str">
        <f t="shared" si="632"/>
        <v/>
      </c>
      <c r="AS1134" s="39" t="str">
        <f t="shared" si="633"/>
        <v/>
      </c>
      <c r="AT1134" s="44" t="str">
        <f t="shared" si="616"/>
        <v/>
      </c>
      <c r="AU1134" s="41" t="str">
        <f>IF(AT1134="","",RANK(AT1134,AT$3:AT$1048576,1)+COUNTIF(AT$3:AT1134,AT1134)-1)</f>
        <v/>
      </c>
      <c r="AV1134" s="1" t="str">
        <f t="shared" si="634"/>
        <v/>
      </c>
      <c r="AW1134" s="34" t="str">
        <f t="shared" si="635"/>
        <v/>
      </c>
      <c r="AX1134" s="39" t="str">
        <f t="shared" si="636"/>
        <v/>
      </c>
      <c r="AY1134" s="44" t="str">
        <f t="shared" si="621"/>
        <v/>
      </c>
      <c r="AZ1134" s="41" t="str">
        <f>IF(AY1134="","",RANK(AY1134,AY$3:AY$1048576,1)+COUNTIF(AY$3:AY1134,AY1134)-1)</f>
        <v/>
      </c>
      <c r="BA1134" s="1" t="str">
        <f t="shared" si="637"/>
        <v/>
      </c>
      <c r="BB1134" s="34" t="str">
        <f t="shared" si="638"/>
        <v/>
      </c>
      <c r="BC1134" s="39" t="str">
        <f t="shared" si="639"/>
        <v/>
      </c>
      <c r="BD1134" s="44" t="str">
        <f t="shared" si="622"/>
        <v/>
      </c>
      <c r="BE1134" s="41" t="str">
        <f>IF(BD1134="","",RANK(BD1134,BD$3:BD$1048576,1)+COUNTIF(BD$3:BD1134,BD1134)-1)</f>
        <v/>
      </c>
      <c r="BF1134" s="1" t="str">
        <f t="shared" si="640"/>
        <v/>
      </c>
      <c r="BG1134" s="34" t="str">
        <f t="shared" si="641"/>
        <v/>
      </c>
      <c r="BH1134" s="39" t="str">
        <f t="shared" si="642"/>
        <v/>
      </c>
      <c r="BJ1134" s="3"/>
      <c r="BK1134" s="86"/>
      <c r="BL1134" s="86"/>
      <c r="BM1134" s="86"/>
      <c r="BN1134" s="86"/>
      <c r="BO1134" s="3"/>
      <c r="BP1134" s="86"/>
      <c r="BQ1134" s="86"/>
      <c r="BR1134" s="86"/>
      <c r="BS1134" s="86"/>
      <c r="BT1134" s="3"/>
      <c r="BU1134" s="86"/>
      <c r="BV1134" s="86"/>
      <c r="BW1134" s="86"/>
      <c r="BX1134" s="86"/>
      <c r="BY1134" s="3"/>
      <c r="BZ1134" s="86"/>
      <c r="CA1134" s="86"/>
      <c r="CB1134" s="86"/>
      <c r="CC1134" s="86"/>
    </row>
    <row r="1135" spans="2:81" ht="35.1" customHeight="1" x14ac:dyDescent="0.2">
      <c r="B1135" s="187"/>
      <c r="C1135" s="188"/>
      <c r="D1135" s="189"/>
      <c r="E1135" s="186"/>
      <c r="F1135" s="182"/>
      <c r="G1135" s="184"/>
      <c r="K1135" s="80" t="str">
        <f>IF(O1135="","",COUNT(O$3:O1135))</f>
        <v/>
      </c>
      <c r="L1135" s="80" t="str">
        <f>IF(B1135&lt;&gt;"",B1135,IF(OR(COUNTA($G$3:$G1135)&lt;COUNTA($G$3:$G$1048576),$G1135&lt;&gt;""),L1134,""))</f>
        <v/>
      </c>
      <c r="M1135" s="80" t="str">
        <f>IF(C1135&lt;&gt;"",C1135,IF(OR(COUNTA($G$3:$G1135)&lt;COUNTA($G$3:$G$1048576),$G1135&lt;&gt;""),M1134,""))</f>
        <v/>
      </c>
      <c r="N1135" s="80" t="str">
        <f>IF(D1135&lt;&gt;"",D1135,IF(OR(COUNTA($G$3:$G1135)&lt;COUNTA($G$3:$G$1048576),$G1135&lt;&gt;""),N1134,""))</f>
        <v/>
      </c>
      <c r="O1135" s="81" t="str">
        <f t="shared" si="626"/>
        <v/>
      </c>
      <c r="P1135" s="90" t="str">
        <f>IFERROR(IF(O1135="",IF(COUNT(S$3:S$1048576)=COUNT(S$3:S1135),IF(S1135="","",INDEX(O$3:O1135,MATCH(MAX(K$3:K1135),K$3:K1135,0),0)),INDEX(O$3:O1135,MATCH(MAX(K$3:K1135),K$3:K1135,0),0)),O1135),"")</f>
        <v/>
      </c>
      <c r="Q1135" s="89" t="str">
        <f>IF(R1135="","",COUNT(R$3:R1135))</f>
        <v/>
      </c>
      <c r="R1135" s="80" t="str">
        <f t="shared" si="627"/>
        <v/>
      </c>
      <c r="S1135" s="91" t="str">
        <f>IFERROR(IF(COUNTA($E1135:$G1135)=0,"",IF(AND(R1135="",$O1135=INDEX(O$3:O1135,MATCH(MAX(Q$3:Q1135),Q$3:Q1135,0),0)),INDEX(R$3:R1135,MATCH(MAX(Q$3:Q1135),Q$3:Q1135,0),0),R1135)),"")</f>
        <v/>
      </c>
      <c r="T1135" s="80" t="str">
        <f>IF(U1135="","",COUNT(U$3:U1135))</f>
        <v/>
      </c>
      <c r="U1135" s="80" t="str">
        <f t="shared" si="617"/>
        <v/>
      </c>
      <c r="V1135" s="91" t="str">
        <f>IFERROR(IF(S1135="","",IF(U1135="",IF(AND(E1135="",F1135="",G1135&lt;&gt;"",$O1135=INDEX(O$3:O1135,MATCH(MAX(T$3:T1135),T$3:T1135,0),0)),INDEX(U$3:U1135,MATCH(MAX(T$3:T1135),T$3:T1135,0),0),IF(AND(S1135&lt;&gt;"",U1135=""),0,"")),U1135)),"")</f>
        <v/>
      </c>
      <c r="W1135" s="95" t="str">
        <f t="shared" si="618"/>
        <v/>
      </c>
      <c r="X1135" s="198" t="str">
        <f t="shared" si="628"/>
        <v/>
      </c>
      <c r="Y1135" s="92" t="str">
        <f t="shared" si="619"/>
        <v/>
      </c>
      <c r="Z1135" s="106" t="str">
        <f>IF(P1135="","",COUNTIF($N$3:$N1135,$N1135))</f>
        <v/>
      </c>
      <c r="AA1135" s="92" t="str">
        <f t="shared" si="629"/>
        <v/>
      </c>
      <c r="AB1135" s="92" t="str">
        <f t="shared" si="630"/>
        <v/>
      </c>
      <c r="AC1135" s="92" t="str">
        <f t="shared" si="624"/>
        <v/>
      </c>
      <c r="AD1135" s="92" t="str">
        <f t="shared" si="625"/>
        <v/>
      </c>
      <c r="AE1135" s="92" t="str">
        <f t="shared" si="625"/>
        <v/>
      </c>
      <c r="AF1135" s="92" t="str">
        <f t="shared" si="625"/>
        <v/>
      </c>
      <c r="AG1135" s="92" t="str">
        <f t="shared" si="625"/>
        <v/>
      </c>
      <c r="AH1135" s="92" t="str">
        <f t="shared" si="625"/>
        <v/>
      </c>
      <c r="AI1135" s="92" t="str">
        <f t="shared" si="625"/>
        <v/>
      </c>
      <c r="AJ1135" s="92" t="str">
        <f t="shared" si="625"/>
        <v/>
      </c>
      <c r="AK1135" s="92" t="str">
        <f t="shared" si="625"/>
        <v/>
      </c>
      <c r="AL1135" s="92" t="str">
        <f t="shared" si="625"/>
        <v/>
      </c>
      <c r="AN1135" s="35" t="str">
        <f t="shared" si="615"/>
        <v/>
      </c>
      <c r="AO1135" s="44" t="str">
        <f t="shared" si="620"/>
        <v/>
      </c>
      <c r="AP1135" s="41" t="str">
        <f>IF(AO1135="","",RANK(AO1135,AO$3:AO$1048576,1)+COUNTIF(AO$3:AO1135,AO1135)-1)</f>
        <v/>
      </c>
      <c r="AQ1135" s="1" t="str">
        <f t="shared" si="631"/>
        <v/>
      </c>
      <c r="AR1135" s="34" t="str">
        <f t="shared" si="632"/>
        <v/>
      </c>
      <c r="AS1135" s="39" t="str">
        <f t="shared" si="633"/>
        <v/>
      </c>
      <c r="AT1135" s="44" t="str">
        <f t="shared" si="616"/>
        <v/>
      </c>
      <c r="AU1135" s="41" t="str">
        <f>IF(AT1135="","",RANK(AT1135,AT$3:AT$1048576,1)+COUNTIF(AT$3:AT1135,AT1135)-1)</f>
        <v/>
      </c>
      <c r="AV1135" s="1" t="str">
        <f t="shared" si="634"/>
        <v/>
      </c>
      <c r="AW1135" s="34" t="str">
        <f t="shared" si="635"/>
        <v/>
      </c>
      <c r="AX1135" s="39" t="str">
        <f t="shared" si="636"/>
        <v/>
      </c>
      <c r="AY1135" s="44" t="str">
        <f t="shared" si="621"/>
        <v/>
      </c>
      <c r="AZ1135" s="41" t="str">
        <f>IF(AY1135="","",RANK(AY1135,AY$3:AY$1048576,1)+COUNTIF(AY$3:AY1135,AY1135)-1)</f>
        <v/>
      </c>
      <c r="BA1135" s="1" t="str">
        <f t="shared" si="637"/>
        <v/>
      </c>
      <c r="BB1135" s="34" t="str">
        <f t="shared" si="638"/>
        <v/>
      </c>
      <c r="BC1135" s="39" t="str">
        <f t="shared" si="639"/>
        <v/>
      </c>
      <c r="BD1135" s="44" t="str">
        <f t="shared" si="622"/>
        <v/>
      </c>
      <c r="BE1135" s="41" t="str">
        <f>IF(BD1135="","",RANK(BD1135,BD$3:BD$1048576,1)+COUNTIF(BD$3:BD1135,BD1135)-1)</f>
        <v/>
      </c>
      <c r="BF1135" s="1" t="str">
        <f t="shared" si="640"/>
        <v/>
      </c>
      <c r="BG1135" s="34" t="str">
        <f t="shared" si="641"/>
        <v/>
      </c>
      <c r="BH1135" s="39" t="str">
        <f t="shared" si="642"/>
        <v/>
      </c>
      <c r="BJ1135" s="3"/>
      <c r="BK1135" s="86"/>
      <c r="BL1135" s="86"/>
      <c r="BM1135" s="86"/>
      <c r="BN1135" s="86"/>
      <c r="BO1135" s="3"/>
      <c r="BP1135" s="86"/>
      <c r="BQ1135" s="86"/>
      <c r="BR1135" s="86"/>
      <c r="BS1135" s="86"/>
      <c r="BT1135" s="3"/>
      <c r="BU1135" s="86"/>
      <c r="BV1135" s="86"/>
      <c r="BW1135" s="86"/>
      <c r="BX1135" s="86"/>
      <c r="BY1135" s="3"/>
      <c r="BZ1135" s="86"/>
      <c r="CA1135" s="86"/>
      <c r="CB1135" s="86"/>
      <c r="CC1135" s="86"/>
    </row>
    <row r="1136" spans="2:81" ht="35.1" customHeight="1" x14ac:dyDescent="0.2">
      <c r="B1136" s="187"/>
      <c r="C1136" s="188"/>
      <c r="D1136" s="189"/>
      <c r="E1136" s="186"/>
      <c r="F1136" s="182"/>
      <c r="G1136" s="184"/>
      <c r="K1136" s="80" t="str">
        <f>IF(O1136="","",COUNT(O$3:O1136))</f>
        <v/>
      </c>
      <c r="L1136" s="80" t="str">
        <f>IF(B1136&lt;&gt;"",B1136,IF(OR(COUNTA($G$3:$G1136)&lt;COUNTA($G$3:$G$1048576),$G1136&lt;&gt;""),L1135,""))</f>
        <v/>
      </c>
      <c r="M1136" s="80" t="str">
        <f>IF(C1136&lt;&gt;"",C1136,IF(OR(COUNTA($G$3:$G1136)&lt;COUNTA($G$3:$G$1048576),$G1136&lt;&gt;""),M1135,""))</f>
        <v/>
      </c>
      <c r="N1136" s="80" t="str">
        <f>IF(D1136&lt;&gt;"",D1136,IF(OR(COUNTA($G$3:$G1136)&lt;COUNTA($G$3:$G$1048576),$G1136&lt;&gt;""),N1135,""))</f>
        <v/>
      </c>
      <c r="O1136" s="81" t="str">
        <f t="shared" si="626"/>
        <v/>
      </c>
      <c r="P1136" s="90" t="str">
        <f>IFERROR(IF(O1136="",IF(COUNT(S$3:S$1048576)=COUNT(S$3:S1136),IF(S1136="","",INDEX(O$3:O1136,MATCH(MAX(K$3:K1136),K$3:K1136,0),0)),INDEX(O$3:O1136,MATCH(MAX(K$3:K1136),K$3:K1136,0),0)),O1136),"")</f>
        <v/>
      </c>
      <c r="Q1136" s="89" t="str">
        <f>IF(R1136="","",COUNT(R$3:R1136))</f>
        <v/>
      </c>
      <c r="R1136" s="80" t="str">
        <f t="shared" si="627"/>
        <v/>
      </c>
      <c r="S1136" s="91" t="str">
        <f>IFERROR(IF(COUNTA($E1136:$G1136)=0,"",IF(AND(R1136="",$O1136=INDEX(O$3:O1136,MATCH(MAX(Q$3:Q1136),Q$3:Q1136,0),0)),INDEX(R$3:R1136,MATCH(MAX(Q$3:Q1136),Q$3:Q1136,0),0),R1136)),"")</f>
        <v/>
      </c>
      <c r="T1136" s="80" t="str">
        <f>IF(U1136="","",COUNT(U$3:U1136))</f>
        <v/>
      </c>
      <c r="U1136" s="80" t="str">
        <f t="shared" si="617"/>
        <v/>
      </c>
      <c r="V1136" s="91" t="str">
        <f>IFERROR(IF(S1136="","",IF(U1136="",IF(AND(E1136="",F1136="",G1136&lt;&gt;"",$O1136=INDEX(O$3:O1136,MATCH(MAX(T$3:T1136),T$3:T1136,0),0)),INDEX(U$3:U1136,MATCH(MAX(T$3:T1136),T$3:T1136,0),0),IF(AND(S1136&lt;&gt;"",U1136=""),0,"")),U1136)),"")</f>
        <v/>
      </c>
      <c r="W1136" s="95" t="str">
        <f t="shared" si="618"/>
        <v/>
      </c>
      <c r="X1136" s="198" t="str">
        <f t="shared" si="628"/>
        <v/>
      </c>
      <c r="Y1136" s="92" t="str">
        <f t="shared" si="619"/>
        <v/>
      </c>
      <c r="Z1136" s="106" t="str">
        <f>IF(P1136="","",COUNTIF($N$3:$N1136,$N1136))</f>
        <v/>
      </c>
      <c r="AA1136" s="92" t="str">
        <f t="shared" si="629"/>
        <v/>
      </c>
      <c r="AB1136" s="92" t="str">
        <f t="shared" si="630"/>
        <v/>
      </c>
      <c r="AC1136" s="92" t="str">
        <f t="shared" si="624"/>
        <v/>
      </c>
      <c r="AD1136" s="92" t="str">
        <f t="shared" si="625"/>
        <v/>
      </c>
      <c r="AE1136" s="92" t="str">
        <f t="shared" si="625"/>
        <v/>
      </c>
      <c r="AF1136" s="92" t="str">
        <f t="shared" si="625"/>
        <v/>
      </c>
      <c r="AG1136" s="92" t="str">
        <f t="shared" si="625"/>
        <v/>
      </c>
      <c r="AH1136" s="92" t="str">
        <f t="shared" si="625"/>
        <v/>
      </c>
      <c r="AI1136" s="92" t="str">
        <f t="shared" si="625"/>
        <v/>
      </c>
      <c r="AJ1136" s="92" t="str">
        <f t="shared" si="625"/>
        <v/>
      </c>
      <c r="AK1136" s="92" t="str">
        <f t="shared" si="625"/>
        <v/>
      </c>
      <c r="AL1136" s="92" t="str">
        <f t="shared" si="625"/>
        <v/>
      </c>
      <c r="AN1136" s="35" t="str">
        <f t="shared" si="615"/>
        <v/>
      </c>
      <c r="AO1136" s="44" t="str">
        <f t="shared" si="620"/>
        <v/>
      </c>
      <c r="AP1136" s="41" t="str">
        <f>IF(AO1136="","",RANK(AO1136,AO$3:AO$1048576,1)+COUNTIF(AO$3:AO1136,AO1136)-1)</f>
        <v/>
      </c>
      <c r="AQ1136" s="1" t="str">
        <f t="shared" si="631"/>
        <v/>
      </c>
      <c r="AR1136" s="34" t="str">
        <f t="shared" si="632"/>
        <v/>
      </c>
      <c r="AS1136" s="39" t="str">
        <f t="shared" si="633"/>
        <v/>
      </c>
      <c r="AT1136" s="44" t="str">
        <f t="shared" si="616"/>
        <v/>
      </c>
      <c r="AU1136" s="41" t="str">
        <f>IF(AT1136="","",RANK(AT1136,AT$3:AT$1048576,1)+COUNTIF(AT$3:AT1136,AT1136)-1)</f>
        <v/>
      </c>
      <c r="AV1136" s="1" t="str">
        <f t="shared" si="634"/>
        <v/>
      </c>
      <c r="AW1136" s="34" t="str">
        <f t="shared" si="635"/>
        <v/>
      </c>
      <c r="AX1136" s="39" t="str">
        <f t="shared" si="636"/>
        <v/>
      </c>
      <c r="AY1136" s="44" t="str">
        <f t="shared" si="621"/>
        <v/>
      </c>
      <c r="AZ1136" s="41" t="str">
        <f>IF(AY1136="","",RANK(AY1136,AY$3:AY$1048576,1)+COUNTIF(AY$3:AY1136,AY1136)-1)</f>
        <v/>
      </c>
      <c r="BA1136" s="1" t="str">
        <f t="shared" si="637"/>
        <v/>
      </c>
      <c r="BB1136" s="34" t="str">
        <f t="shared" si="638"/>
        <v/>
      </c>
      <c r="BC1136" s="39" t="str">
        <f t="shared" si="639"/>
        <v/>
      </c>
      <c r="BD1136" s="44" t="str">
        <f t="shared" si="622"/>
        <v/>
      </c>
      <c r="BE1136" s="41" t="str">
        <f>IF(BD1136="","",RANK(BD1136,BD$3:BD$1048576,1)+COUNTIF(BD$3:BD1136,BD1136)-1)</f>
        <v/>
      </c>
      <c r="BF1136" s="1" t="str">
        <f t="shared" si="640"/>
        <v/>
      </c>
      <c r="BG1136" s="34" t="str">
        <f t="shared" si="641"/>
        <v/>
      </c>
      <c r="BH1136" s="39" t="str">
        <f t="shared" si="642"/>
        <v/>
      </c>
      <c r="BJ1136" s="3"/>
      <c r="BK1136" s="86"/>
      <c r="BL1136" s="86"/>
      <c r="BM1136" s="86"/>
      <c r="BN1136" s="86"/>
      <c r="BO1136" s="3"/>
      <c r="BP1136" s="86"/>
      <c r="BQ1136" s="86"/>
      <c r="BR1136" s="86"/>
      <c r="BS1136" s="86"/>
      <c r="BT1136" s="3"/>
      <c r="BU1136" s="86"/>
      <c r="BV1136" s="86"/>
      <c r="BW1136" s="86"/>
      <c r="BX1136" s="86"/>
      <c r="BY1136" s="3"/>
      <c r="BZ1136" s="86"/>
      <c r="CA1136" s="86"/>
      <c r="CB1136" s="86"/>
      <c r="CC1136" s="86"/>
    </row>
    <row r="1137" spans="2:81" ht="35.1" customHeight="1" x14ac:dyDescent="0.2">
      <c r="B1137" s="187"/>
      <c r="C1137" s="188"/>
      <c r="D1137" s="189"/>
      <c r="E1137" s="186"/>
      <c r="F1137" s="182"/>
      <c r="G1137" s="184"/>
      <c r="K1137" s="80" t="str">
        <f>IF(O1137="","",COUNT(O$3:O1137))</f>
        <v/>
      </c>
      <c r="L1137" s="80" t="str">
        <f>IF(B1137&lt;&gt;"",B1137,IF(OR(COUNTA($G$3:$G1137)&lt;COUNTA($G$3:$G$1048576),$G1137&lt;&gt;""),L1136,""))</f>
        <v/>
      </c>
      <c r="M1137" s="80" t="str">
        <f>IF(C1137&lt;&gt;"",C1137,IF(OR(COUNTA($G$3:$G1137)&lt;COUNTA($G$3:$G$1048576),$G1137&lt;&gt;""),M1136,""))</f>
        <v/>
      </c>
      <c r="N1137" s="80" t="str">
        <f>IF(D1137&lt;&gt;"",D1137,IF(OR(COUNTA($G$3:$G1137)&lt;COUNTA($G$3:$G$1048576),$G1137&lt;&gt;""),N1136,""))</f>
        <v/>
      </c>
      <c r="O1137" s="81" t="str">
        <f t="shared" si="626"/>
        <v/>
      </c>
      <c r="P1137" s="90" t="str">
        <f>IFERROR(IF(O1137="",IF(COUNT(S$3:S$1048576)=COUNT(S$3:S1137),IF(S1137="","",INDEX(O$3:O1137,MATCH(MAX(K$3:K1137),K$3:K1137,0),0)),INDEX(O$3:O1137,MATCH(MAX(K$3:K1137),K$3:K1137,0),0)),O1137),"")</f>
        <v/>
      </c>
      <c r="Q1137" s="89" t="str">
        <f>IF(R1137="","",COUNT(R$3:R1137))</f>
        <v/>
      </c>
      <c r="R1137" s="80" t="str">
        <f t="shared" si="627"/>
        <v/>
      </c>
      <c r="S1137" s="91" t="str">
        <f>IFERROR(IF(COUNTA($E1137:$G1137)=0,"",IF(AND(R1137="",$O1137=INDEX(O$3:O1137,MATCH(MAX(Q$3:Q1137),Q$3:Q1137,0),0)),INDEX(R$3:R1137,MATCH(MAX(Q$3:Q1137),Q$3:Q1137,0),0),R1137)),"")</f>
        <v/>
      </c>
      <c r="T1137" s="80" t="str">
        <f>IF(U1137="","",COUNT(U$3:U1137))</f>
        <v/>
      </c>
      <c r="U1137" s="80" t="str">
        <f t="shared" si="617"/>
        <v/>
      </c>
      <c r="V1137" s="91" t="str">
        <f>IFERROR(IF(S1137="","",IF(U1137="",IF(AND(E1137="",F1137="",G1137&lt;&gt;"",$O1137=INDEX(O$3:O1137,MATCH(MAX(T$3:T1137),T$3:T1137,0),0)),INDEX(U$3:U1137,MATCH(MAX(T$3:T1137),T$3:T1137,0),0),IF(AND(S1137&lt;&gt;"",U1137=""),0,"")),U1137)),"")</f>
        <v/>
      </c>
      <c r="W1137" s="95" t="str">
        <f t="shared" si="618"/>
        <v/>
      </c>
      <c r="X1137" s="198" t="str">
        <f t="shared" si="628"/>
        <v/>
      </c>
      <c r="Y1137" s="92" t="str">
        <f t="shared" si="619"/>
        <v/>
      </c>
      <c r="Z1137" s="106" t="str">
        <f>IF(P1137="","",COUNTIF($N$3:$N1137,$N1137))</f>
        <v/>
      </c>
      <c r="AA1137" s="92" t="str">
        <f t="shared" si="629"/>
        <v/>
      </c>
      <c r="AB1137" s="92" t="str">
        <f t="shared" si="630"/>
        <v/>
      </c>
      <c r="AC1137" s="92" t="str">
        <f t="shared" si="624"/>
        <v/>
      </c>
      <c r="AD1137" s="92" t="str">
        <f t="shared" si="625"/>
        <v/>
      </c>
      <c r="AE1137" s="92" t="str">
        <f t="shared" si="625"/>
        <v/>
      </c>
      <c r="AF1137" s="92" t="str">
        <f t="shared" si="625"/>
        <v/>
      </c>
      <c r="AG1137" s="92" t="str">
        <f t="shared" si="625"/>
        <v/>
      </c>
      <c r="AH1137" s="92" t="str">
        <f t="shared" si="625"/>
        <v/>
      </c>
      <c r="AI1137" s="92" t="str">
        <f t="shared" si="625"/>
        <v/>
      </c>
      <c r="AJ1137" s="92" t="str">
        <f t="shared" si="625"/>
        <v/>
      </c>
      <c r="AK1137" s="92" t="str">
        <f t="shared" si="625"/>
        <v/>
      </c>
      <c r="AL1137" s="92" t="str">
        <f t="shared" si="625"/>
        <v/>
      </c>
      <c r="AN1137" s="35" t="str">
        <f t="shared" si="615"/>
        <v/>
      </c>
      <c r="AO1137" s="44" t="str">
        <f t="shared" si="620"/>
        <v/>
      </c>
      <c r="AP1137" s="41" t="str">
        <f>IF(AO1137="","",RANK(AO1137,AO$3:AO$1048576,1)+COUNTIF(AO$3:AO1137,AO1137)-1)</f>
        <v/>
      </c>
      <c r="AQ1137" s="1" t="str">
        <f t="shared" si="631"/>
        <v/>
      </c>
      <c r="AR1137" s="34" t="str">
        <f t="shared" si="632"/>
        <v/>
      </c>
      <c r="AS1137" s="39" t="str">
        <f t="shared" si="633"/>
        <v/>
      </c>
      <c r="AT1137" s="44" t="str">
        <f t="shared" si="616"/>
        <v/>
      </c>
      <c r="AU1137" s="41" t="str">
        <f>IF(AT1137="","",RANK(AT1137,AT$3:AT$1048576,1)+COUNTIF(AT$3:AT1137,AT1137)-1)</f>
        <v/>
      </c>
      <c r="AV1137" s="1" t="str">
        <f t="shared" si="634"/>
        <v/>
      </c>
      <c r="AW1137" s="34" t="str">
        <f t="shared" si="635"/>
        <v/>
      </c>
      <c r="AX1137" s="39" t="str">
        <f t="shared" si="636"/>
        <v/>
      </c>
      <c r="AY1137" s="44" t="str">
        <f t="shared" si="621"/>
        <v/>
      </c>
      <c r="AZ1137" s="41" t="str">
        <f>IF(AY1137="","",RANK(AY1137,AY$3:AY$1048576,1)+COUNTIF(AY$3:AY1137,AY1137)-1)</f>
        <v/>
      </c>
      <c r="BA1137" s="1" t="str">
        <f t="shared" si="637"/>
        <v/>
      </c>
      <c r="BB1137" s="34" t="str">
        <f t="shared" si="638"/>
        <v/>
      </c>
      <c r="BC1137" s="39" t="str">
        <f t="shared" si="639"/>
        <v/>
      </c>
      <c r="BD1137" s="44" t="str">
        <f t="shared" si="622"/>
        <v/>
      </c>
      <c r="BE1137" s="41" t="str">
        <f>IF(BD1137="","",RANK(BD1137,BD$3:BD$1048576,1)+COUNTIF(BD$3:BD1137,BD1137)-1)</f>
        <v/>
      </c>
      <c r="BF1137" s="1" t="str">
        <f t="shared" si="640"/>
        <v/>
      </c>
      <c r="BG1137" s="34" t="str">
        <f t="shared" si="641"/>
        <v/>
      </c>
      <c r="BH1137" s="39" t="str">
        <f t="shared" si="642"/>
        <v/>
      </c>
      <c r="BJ1137" s="3"/>
      <c r="BK1137" s="86"/>
      <c r="BL1137" s="86"/>
      <c r="BM1137" s="86"/>
      <c r="BN1137" s="86"/>
      <c r="BO1137" s="3"/>
      <c r="BP1137" s="86"/>
      <c r="BQ1137" s="86"/>
      <c r="BR1137" s="86"/>
      <c r="BS1137" s="86"/>
      <c r="BT1137" s="3"/>
      <c r="BU1137" s="86"/>
      <c r="BV1137" s="86"/>
      <c r="BW1137" s="86"/>
      <c r="BX1137" s="86"/>
      <c r="BY1137" s="3"/>
      <c r="BZ1137" s="86"/>
      <c r="CA1137" s="86"/>
      <c r="CB1137" s="86"/>
      <c r="CC1137" s="86"/>
    </row>
    <row r="1138" spans="2:81" ht="35.1" customHeight="1" x14ac:dyDescent="0.2">
      <c r="B1138" s="187"/>
      <c r="C1138" s="188"/>
      <c r="D1138" s="189"/>
      <c r="E1138" s="186"/>
      <c r="F1138" s="182"/>
      <c r="G1138" s="184"/>
      <c r="K1138" s="80" t="str">
        <f>IF(O1138="","",COUNT(O$3:O1138))</f>
        <v/>
      </c>
      <c r="L1138" s="80" t="str">
        <f>IF(B1138&lt;&gt;"",B1138,IF(OR(COUNTA($G$3:$G1138)&lt;COUNTA($G$3:$G$1048576),$G1138&lt;&gt;""),L1137,""))</f>
        <v/>
      </c>
      <c r="M1138" s="80" t="str">
        <f>IF(C1138&lt;&gt;"",C1138,IF(OR(COUNTA($G$3:$G1138)&lt;COUNTA($G$3:$G$1048576),$G1138&lt;&gt;""),M1137,""))</f>
        <v/>
      </c>
      <c r="N1138" s="80" t="str">
        <f>IF(D1138&lt;&gt;"",D1138,IF(OR(COUNTA($G$3:$G1138)&lt;COUNTA($G$3:$G$1048576),$G1138&lt;&gt;""),N1137,""))</f>
        <v/>
      </c>
      <c r="O1138" s="81" t="str">
        <f t="shared" si="626"/>
        <v/>
      </c>
      <c r="P1138" s="90" t="str">
        <f>IFERROR(IF(O1138="",IF(COUNT(S$3:S$1048576)=COUNT(S$3:S1138),IF(S1138="","",INDEX(O$3:O1138,MATCH(MAX(K$3:K1138),K$3:K1138,0),0)),INDEX(O$3:O1138,MATCH(MAX(K$3:K1138),K$3:K1138,0),0)),O1138),"")</f>
        <v/>
      </c>
      <c r="Q1138" s="89" t="str">
        <f>IF(R1138="","",COUNT(R$3:R1138))</f>
        <v/>
      </c>
      <c r="R1138" s="80" t="str">
        <f t="shared" si="627"/>
        <v/>
      </c>
      <c r="S1138" s="91" t="str">
        <f>IFERROR(IF(COUNTA($E1138:$G1138)=0,"",IF(AND(R1138="",$O1138=INDEX(O$3:O1138,MATCH(MAX(Q$3:Q1138),Q$3:Q1138,0),0)),INDEX(R$3:R1138,MATCH(MAX(Q$3:Q1138),Q$3:Q1138,0),0),R1138)),"")</f>
        <v/>
      </c>
      <c r="T1138" s="80" t="str">
        <f>IF(U1138="","",COUNT(U$3:U1138))</f>
        <v/>
      </c>
      <c r="U1138" s="80" t="str">
        <f t="shared" si="617"/>
        <v/>
      </c>
      <c r="V1138" s="91" t="str">
        <f>IFERROR(IF(S1138="","",IF(U1138="",IF(AND(E1138="",F1138="",G1138&lt;&gt;"",$O1138=INDEX(O$3:O1138,MATCH(MAX(T$3:T1138),T$3:T1138,0),0)),INDEX(U$3:U1138,MATCH(MAX(T$3:T1138),T$3:T1138,0),0),IF(AND(S1138&lt;&gt;"",U1138=""),0,"")),U1138)),"")</f>
        <v/>
      </c>
      <c r="W1138" s="95" t="str">
        <f t="shared" si="618"/>
        <v/>
      </c>
      <c r="X1138" s="198" t="str">
        <f t="shared" si="628"/>
        <v/>
      </c>
      <c r="Y1138" s="92" t="str">
        <f t="shared" si="619"/>
        <v/>
      </c>
      <c r="Z1138" s="106" t="str">
        <f>IF(P1138="","",COUNTIF($N$3:$N1138,$N1138))</f>
        <v/>
      </c>
      <c r="AA1138" s="92" t="str">
        <f t="shared" si="629"/>
        <v/>
      </c>
      <c r="AB1138" s="92" t="str">
        <f t="shared" si="630"/>
        <v/>
      </c>
      <c r="AC1138" s="92" t="str">
        <f t="shared" si="624"/>
        <v/>
      </c>
      <c r="AD1138" s="92" t="str">
        <f t="shared" si="625"/>
        <v/>
      </c>
      <c r="AE1138" s="92" t="str">
        <f t="shared" si="625"/>
        <v/>
      </c>
      <c r="AF1138" s="92" t="str">
        <f t="shared" si="625"/>
        <v/>
      </c>
      <c r="AG1138" s="92" t="str">
        <f t="shared" si="625"/>
        <v/>
      </c>
      <c r="AH1138" s="92" t="str">
        <f t="shared" si="625"/>
        <v/>
      </c>
      <c r="AI1138" s="92" t="str">
        <f t="shared" si="625"/>
        <v/>
      </c>
      <c r="AJ1138" s="92" t="str">
        <f t="shared" si="625"/>
        <v/>
      </c>
      <c r="AK1138" s="92" t="str">
        <f t="shared" si="625"/>
        <v/>
      </c>
      <c r="AL1138" s="92" t="str">
        <f t="shared" si="625"/>
        <v/>
      </c>
      <c r="AN1138" s="35" t="str">
        <f t="shared" si="615"/>
        <v/>
      </c>
      <c r="AO1138" s="44" t="str">
        <f t="shared" si="620"/>
        <v/>
      </c>
      <c r="AP1138" s="41" t="str">
        <f>IF(AO1138="","",RANK(AO1138,AO$3:AO$1048576,1)+COUNTIF(AO$3:AO1138,AO1138)-1)</f>
        <v/>
      </c>
      <c r="AQ1138" s="1" t="str">
        <f t="shared" si="631"/>
        <v/>
      </c>
      <c r="AR1138" s="34" t="str">
        <f t="shared" si="632"/>
        <v/>
      </c>
      <c r="AS1138" s="39" t="str">
        <f t="shared" si="633"/>
        <v/>
      </c>
      <c r="AT1138" s="44" t="str">
        <f t="shared" si="616"/>
        <v/>
      </c>
      <c r="AU1138" s="41" t="str">
        <f>IF(AT1138="","",RANK(AT1138,AT$3:AT$1048576,1)+COUNTIF(AT$3:AT1138,AT1138)-1)</f>
        <v/>
      </c>
      <c r="AV1138" s="1" t="str">
        <f t="shared" si="634"/>
        <v/>
      </c>
      <c r="AW1138" s="34" t="str">
        <f t="shared" si="635"/>
        <v/>
      </c>
      <c r="AX1138" s="39" t="str">
        <f t="shared" si="636"/>
        <v/>
      </c>
      <c r="AY1138" s="44" t="str">
        <f t="shared" si="621"/>
        <v/>
      </c>
      <c r="AZ1138" s="41" t="str">
        <f>IF(AY1138="","",RANK(AY1138,AY$3:AY$1048576,1)+COUNTIF(AY$3:AY1138,AY1138)-1)</f>
        <v/>
      </c>
      <c r="BA1138" s="1" t="str">
        <f t="shared" si="637"/>
        <v/>
      </c>
      <c r="BB1138" s="34" t="str">
        <f t="shared" si="638"/>
        <v/>
      </c>
      <c r="BC1138" s="39" t="str">
        <f t="shared" si="639"/>
        <v/>
      </c>
      <c r="BD1138" s="44" t="str">
        <f t="shared" si="622"/>
        <v/>
      </c>
      <c r="BE1138" s="41" t="str">
        <f>IF(BD1138="","",RANK(BD1138,BD$3:BD$1048576,1)+COUNTIF(BD$3:BD1138,BD1138)-1)</f>
        <v/>
      </c>
      <c r="BF1138" s="1" t="str">
        <f t="shared" si="640"/>
        <v/>
      </c>
      <c r="BG1138" s="34" t="str">
        <f t="shared" si="641"/>
        <v/>
      </c>
      <c r="BH1138" s="39" t="str">
        <f t="shared" si="642"/>
        <v/>
      </c>
      <c r="BJ1138" s="3"/>
      <c r="BK1138" s="86"/>
      <c r="BL1138" s="86"/>
      <c r="BM1138" s="86"/>
      <c r="BN1138" s="86"/>
      <c r="BO1138" s="3"/>
      <c r="BP1138" s="86"/>
      <c r="BQ1138" s="86"/>
      <c r="BR1138" s="86"/>
      <c r="BS1138" s="86"/>
      <c r="BT1138" s="3"/>
      <c r="BU1138" s="86"/>
      <c r="BV1138" s="86"/>
      <c r="BW1138" s="86"/>
      <c r="BX1138" s="86"/>
      <c r="BY1138" s="3"/>
      <c r="BZ1138" s="86"/>
      <c r="CA1138" s="86"/>
      <c r="CB1138" s="86"/>
      <c r="CC1138" s="86"/>
    </row>
    <row r="1139" spans="2:81" ht="35.1" customHeight="1" x14ac:dyDescent="0.2">
      <c r="B1139" s="187"/>
      <c r="C1139" s="188"/>
      <c r="D1139" s="189"/>
      <c r="E1139" s="186"/>
      <c r="F1139" s="182"/>
      <c r="G1139" s="184"/>
      <c r="K1139" s="80" t="str">
        <f>IF(O1139="","",COUNT(O$3:O1139))</f>
        <v/>
      </c>
      <c r="L1139" s="80" t="str">
        <f>IF(B1139&lt;&gt;"",B1139,IF(OR(COUNTA($G$3:$G1139)&lt;COUNTA($G$3:$G$1048576),$G1139&lt;&gt;""),L1138,""))</f>
        <v/>
      </c>
      <c r="M1139" s="80" t="str">
        <f>IF(C1139&lt;&gt;"",C1139,IF(OR(COUNTA($G$3:$G1139)&lt;COUNTA($G$3:$G$1048576),$G1139&lt;&gt;""),M1138,""))</f>
        <v/>
      </c>
      <c r="N1139" s="80" t="str">
        <f>IF(D1139&lt;&gt;"",D1139,IF(OR(COUNTA($G$3:$G1139)&lt;COUNTA($G$3:$G$1048576),$G1139&lt;&gt;""),N1138,""))</f>
        <v/>
      </c>
      <c r="O1139" s="81" t="str">
        <f t="shared" si="626"/>
        <v/>
      </c>
      <c r="P1139" s="90" t="str">
        <f>IFERROR(IF(O1139="",IF(COUNT(S$3:S$1048576)=COUNT(S$3:S1139),IF(S1139="","",INDEX(O$3:O1139,MATCH(MAX(K$3:K1139),K$3:K1139,0),0)),INDEX(O$3:O1139,MATCH(MAX(K$3:K1139),K$3:K1139,0),0)),O1139),"")</f>
        <v/>
      </c>
      <c r="Q1139" s="89" t="str">
        <f>IF(R1139="","",COUNT(R$3:R1139))</f>
        <v/>
      </c>
      <c r="R1139" s="80" t="str">
        <f t="shared" si="627"/>
        <v/>
      </c>
      <c r="S1139" s="91" t="str">
        <f>IFERROR(IF(COUNTA($E1139:$G1139)=0,"",IF(AND(R1139="",$O1139=INDEX(O$3:O1139,MATCH(MAX(Q$3:Q1139),Q$3:Q1139,0),0)),INDEX(R$3:R1139,MATCH(MAX(Q$3:Q1139),Q$3:Q1139,0),0),R1139)),"")</f>
        <v/>
      </c>
      <c r="T1139" s="80" t="str">
        <f>IF(U1139="","",COUNT(U$3:U1139))</f>
        <v/>
      </c>
      <c r="U1139" s="80" t="str">
        <f t="shared" si="617"/>
        <v/>
      </c>
      <c r="V1139" s="91" t="str">
        <f>IFERROR(IF(S1139="","",IF(U1139="",IF(AND(E1139="",F1139="",G1139&lt;&gt;"",$O1139=INDEX(O$3:O1139,MATCH(MAX(T$3:T1139),T$3:T1139,0),0)),INDEX(U$3:U1139,MATCH(MAX(T$3:T1139),T$3:T1139,0),0),IF(AND(S1139&lt;&gt;"",U1139=""),0,"")),U1139)),"")</f>
        <v/>
      </c>
      <c r="W1139" s="95" t="str">
        <f t="shared" si="618"/>
        <v/>
      </c>
      <c r="X1139" s="198" t="str">
        <f t="shared" si="628"/>
        <v/>
      </c>
      <c r="Y1139" s="92" t="str">
        <f t="shared" si="619"/>
        <v/>
      </c>
      <c r="Z1139" s="106" t="str">
        <f>IF(P1139="","",COUNTIF($N$3:$N1139,$N1139))</f>
        <v/>
      </c>
      <c r="AA1139" s="92" t="str">
        <f t="shared" si="629"/>
        <v/>
      </c>
      <c r="AB1139" s="92" t="str">
        <f t="shared" si="630"/>
        <v/>
      </c>
      <c r="AC1139" s="92" t="str">
        <f t="shared" si="624"/>
        <v/>
      </c>
      <c r="AD1139" s="92" t="str">
        <f t="shared" si="625"/>
        <v/>
      </c>
      <c r="AE1139" s="92" t="str">
        <f t="shared" si="625"/>
        <v/>
      </c>
      <c r="AF1139" s="92" t="str">
        <f t="shared" si="625"/>
        <v/>
      </c>
      <c r="AG1139" s="92" t="str">
        <f t="shared" si="625"/>
        <v/>
      </c>
      <c r="AH1139" s="92" t="str">
        <f t="shared" si="625"/>
        <v/>
      </c>
      <c r="AI1139" s="92" t="str">
        <f t="shared" si="625"/>
        <v/>
      </c>
      <c r="AJ1139" s="92" t="str">
        <f t="shared" si="625"/>
        <v/>
      </c>
      <c r="AK1139" s="92" t="str">
        <f t="shared" si="625"/>
        <v/>
      </c>
      <c r="AL1139" s="92" t="str">
        <f t="shared" si="625"/>
        <v/>
      </c>
      <c r="AN1139" s="35" t="str">
        <f t="shared" si="615"/>
        <v/>
      </c>
      <c r="AO1139" s="44" t="str">
        <f t="shared" si="620"/>
        <v/>
      </c>
      <c r="AP1139" s="41" t="str">
        <f>IF(AO1139="","",RANK(AO1139,AO$3:AO$1048576,1)+COUNTIF(AO$3:AO1139,AO1139)-1)</f>
        <v/>
      </c>
      <c r="AQ1139" s="1" t="str">
        <f t="shared" si="631"/>
        <v/>
      </c>
      <c r="AR1139" s="34" t="str">
        <f t="shared" si="632"/>
        <v/>
      </c>
      <c r="AS1139" s="39" t="str">
        <f t="shared" si="633"/>
        <v/>
      </c>
      <c r="AT1139" s="44" t="str">
        <f t="shared" si="616"/>
        <v/>
      </c>
      <c r="AU1139" s="41" t="str">
        <f>IF(AT1139="","",RANK(AT1139,AT$3:AT$1048576,1)+COUNTIF(AT$3:AT1139,AT1139)-1)</f>
        <v/>
      </c>
      <c r="AV1139" s="1" t="str">
        <f t="shared" si="634"/>
        <v/>
      </c>
      <c r="AW1139" s="34" t="str">
        <f t="shared" si="635"/>
        <v/>
      </c>
      <c r="AX1139" s="39" t="str">
        <f t="shared" si="636"/>
        <v/>
      </c>
      <c r="AY1139" s="44" t="str">
        <f t="shared" si="621"/>
        <v/>
      </c>
      <c r="AZ1139" s="41" t="str">
        <f>IF(AY1139="","",RANK(AY1139,AY$3:AY$1048576,1)+COUNTIF(AY$3:AY1139,AY1139)-1)</f>
        <v/>
      </c>
      <c r="BA1139" s="1" t="str">
        <f t="shared" si="637"/>
        <v/>
      </c>
      <c r="BB1139" s="34" t="str">
        <f t="shared" si="638"/>
        <v/>
      </c>
      <c r="BC1139" s="39" t="str">
        <f t="shared" si="639"/>
        <v/>
      </c>
      <c r="BD1139" s="44" t="str">
        <f t="shared" si="622"/>
        <v/>
      </c>
      <c r="BE1139" s="41" t="str">
        <f>IF(BD1139="","",RANK(BD1139,BD$3:BD$1048576,1)+COUNTIF(BD$3:BD1139,BD1139)-1)</f>
        <v/>
      </c>
      <c r="BF1139" s="1" t="str">
        <f t="shared" si="640"/>
        <v/>
      </c>
      <c r="BG1139" s="34" t="str">
        <f t="shared" si="641"/>
        <v/>
      </c>
      <c r="BH1139" s="39" t="str">
        <f t="shared" si="642"/>
        <v/>
      </c>
      <c r="BJ1139" s="3"/>
      <c r="BK1139" s="86"/>
      <c r="BL1139" s="86"/>
      <c r="BM1139" s="86"/>
      <c r="BN1139" s="86"/>
      <c r="BO1139" s="3"/>
      <c r="BP1139" s="86"/>
      <c r="BQ1139" s="86"/>
      <c r="BR1139" s="86"/>
      <c r="BS1139" s="86"/>
      <c r="BT1139" s="3"/>
      <c r="BU1139" s="86"/>
      <c r="BV1139" s="86"/>
      <c r="BW1139" s="86"/>
      <c r="BX1139" s="86"/>
      <c r="BY1139" s="3"/>
      <c r="BZ1139" s="86"/>
      <c r="CA1139" s="86"/>
      <c r="CB1139" s="86"/>
      <c r="CC1139" s="86"/>
    </row>
    <row r="1140" spans="2:81" ht="35.1" customHeight="1" x14ac:dyDescent="0.2">
      <c r="B1140" s="187"/>
      <c r="C1140" s="188"/>
      <c r="D1140" s="189"/>
      <c r="E1140" s="186"/>
      <c r="F1140" s="182"/>
      <c r="G1140" s="184"/>
      <c r="K1140" s="80" t="str">
        <f>IF(O1140="","",COUNT(O$3:O1140))</f>
        <v/>
      </c>
      <c r="L1140" s="80" t="str">
        <f>IF(B1140&lt;&gt;"",B1140,IF(OR(COUNTA($G$3:$G1140)&lt;COUNTA($G$3:$G$1048576),$G1140&lt;&gt;""),L1139,""))</f>
        <v/>
      </c>
      <c r="M1140" s="80" t="str">
        <f>IF(C1140&lt;&gt;"",C1140,IF(OR(COUNTA($G$3:$G1140)&lt;COUNTA($G$3:$G$1048576),$G1140&lt;&gt;""),M1139,""))</f>
        <v/>
      </c>
      <c r="N1140" s="80" t="str">
        <f>IF(D1140&lt;&gt;"",D1140,IF(OR(COUNTA($G$3:$G1140)&lt;COUNTA($G$3:$G$1048576),$G1140&lt;&gt;""),N1139,""))</f>
        <v/>
      </c>
      <c r="O1140" s="81" t="str">
        <f t="shared" si="626"/>
        <v/>
      </c>
      <c r="P1140" s="90" t="str">
        <f>IFERROR(IF(O1140="",IF(COUNT(S$3:S$1048576)=COUNT(S$3:S1140),IF(S1140="","",INDEX(O$3:O1140,MATCH(MAX(K$3:K1140),K$3:K1140,0),0)),INDEX(O$3:O1140,MATCH(MAX(K$3:K1140),K$3:K1140,0),0)),O1140),"")</f>
        <v/>
      </c>
      <c r="Q1140" s="89" t="str">
        <f>IF(R1140="","",COUNT(R$3:R1140))</f>
        <v/>
      </c>
      <c r="R1140" s="80" t="str">
        <f t="shared" si="627"/>
        <v/>
      </c>
      <c r="S1140" s="91" t="str">
        <f>IFERROR(IF(COUNTA($E1140:$G1140)=0,"",IF(AND(R1140="",$O1140=INDEX(O$3:O1140,MATCH(MAX(Q$3:Q1140),Q$3:Q1140,0),0)),INDEX(R$3:R1140,MATCH(MAX(Q$3:Q1140),Q$3:Q1140,0),0),R1140)),"")</f>
        <v/>
      </c>
      <c r="T1140" s="80" t="str">
        <f>IF(U1140="","",COUNT(U$3:U1140))</f>
        <v/>
      </c>
      <c r="U1140" s="80" t="str">
        <f t="shared" si="617"/>
        <v/>
      </c>
      <c r="V1140" s="91" t="str">
        <f>IFERROR(IF(S1140="","",IF(U1140="",IF(AND(E1140="",F1140="",G1140&lt;&gt;"",$O1140=INDEX(O$3:O1140,MATCH(MAX(T$3:T1140),T$3:T1140,0),0)),INDEX(U$3:U1140,MATCH(MAX(T$3:T1140),T$3:T1140,0),0),IF(AND(S1140&lt;&gt;"",U1140=""),0,"")),U1140)),"")</f>
        <v/>
      </c>
      <c r="W1140" s="95" t="str">
        <f t="shared" si="618"/>
        <v/>
      </c>
      <c r="X1140" s="198" t="str">
        <f t="shared" si="628"/>
        <v/>
      </c>
      <c r="Y1140" s="92" t="str">
        <f t="shared" si="619"/>
        <v/>
      </c>
      <c r="Z1140" s="106" t="str">
        <f>IF(P1140="","",COUNTIF($N$3:$N1140,$N1140))</f>
        <v/>
      </c>
      <c r="AA1140" s="92" t="str">
        <f t="shared" si="629"/>
        <v/>
      </c>
      <c r="AB1140" s="92" t="str">
        <f t="shared" si="630"/>
        <v/>
      </c>
      <c r="AC1140" s="92" t="str">
        <f t="shared" si="624"/>
        <v/>
      </c>
      <c r="AD1140" s="92" t="str">
        <f t="shared" si="625"/>
        <v/>
      </c>
      <c r="AE1140" s="92" t="str">
        <f t="shared" si="625"/>
        <v/>
      </c>
      <c r="AF1140" s="92" t="str">
        <f t="shared" si="625"/>
        <v/>
      </c>
      <c r="AG1140" s="92" t="str">
        <f t="shared" si="625"/>
        <v/>
      </c>
      <c r="AH1140" s="92" t="str">
        <f t="shared" si="625"/>
        <v/>
      </c>
      <c r="AI1140" s="92" t="str">
        <f t="shared" si="625"/>
        <v/>
      </c>
      <c r="AJ1140" s="92" t="str">
        <f t="shared" si="625"/>
        <v/>
      </c>
      <c r="AK1140" s="92" t="str">
        <f t="shared" si="625"/>
        <v/>
      </c>
      <c r="AL1140" s="92" t="str">
        <f t="shared" si="625"/>
        <v/>
      </c>
      <c r="AN1140" s="35" t="str">
        <f t="shared" si="615"/>
        <v/>
      </c>
      <c r="AO1140" s="44" t="str">
        <f t="shared" si="620"/>
        <v/>
      </c>
      <c r="AP1140" s="41" t="str">
        <f>IF(AO1140="","",RANK(AO1140,AO$3:AO$1048576,1)+COUNTIF(AO$3:AO1140,AO1140)-1)</f>
        <v/>
      </c>
      <c r="AQ1140" s="1" t="str">
        <f t="shared" si="631"/>
        <v/>
      </c>
      <c r="AR1140" s="34" t="str">
        <f t="shared" si="632"/>
        <v/>
      </c>
      <c r="AS1140" s="39" t="str">
        <f t="shared" si="633"/>
        <v/>
      </c>
      <c r="AT1140" s="44" t="str">
        <f t="shared" si="616"/>
        <v/>
      </c>
      <c r="AU1140" s="41" t="str">
        <f>IF(AT1140="","",RANK(AT1140,AT$3:AT$1048576,1)+COUNTIF(AT$3:AT1140,AT1140)-1)</f>
        <v/>
      </c>
      <c r="AV1140" s="1" t="str">
        <f t="shared" si="634"/>
        <v/>
      </c>
      <c r="AW1140" s="34" t="str">
        <f t="shared" si="635"/>
        <v/>
      </c>
      <c r="AX1140" s="39" t="str">
        <f t="shared" si="636"/>
        <v/>
      </c>
      <c r="AY1140" s="44" t="str">
        <f t="shared" si="621"/>
        <v/>
      </c>
      <c r="AZ1140" s="41" t="str">
        <f>IF(AY1140="","",RANK(AY1140,AY$3:AY$1048576,1)+COUNTIF(AY$3:AY1140,AY1140)-1)</f>
        <v/>
      </c>
      <c r="BA1140" s="1" t="str">
        <f t="shared" si="637"/>
        <v/>
      </c>
      <c r="BB1140" s="34" t="str">
        <f t="shared" si="638"/>
        <v/>
      </c>
      <c r="BC1140" s="39" t="str">
        <f t="shared" si="639"/>
        <v/>
      </c>
      <c r="BD1140" s="44" t="str">
        <f t="shared" si="622"/>
        <v/>
      </c>
      <c r="BE1140" s="41" t="str">
        <f>IF(BD1140="","",RANK(BD1140,BD$3:BD$1048576,1)+COUNTIF(BD$3:BD1140,BD1140)-1)</f>
        <v/>
      </c>
      <c r="BF1140" s="1" t="str">
        <f t="shared" si="640"/>
        <v/>
      </c>
      <c r="BG1140" s="34" t="str">
        <f t="shared" si="641"/>
        <v/>
      </c>
      <c r="BH1140" s="39" t="str">
        <f t="shared" si="642"/>
        <v/>
      </c>
      <c r="BJ1140" s="3"/>
      <c r="BK1140" s="86"/>
      <c r="BL1140" s="86"/>
      <c r="BM1140" s="86"/>
      <c r="BN1140" s="86"/>
      <c r="BO1140" s="3"/>
      <c r="BP1140" s="86"/>
      <c r="BQ1140" s="86"/>
      <c r="BR1140" s="86"/>
      <c r="BS1140" s="86"/>
      <c r="BT1140" s="3"/>
      <c r="BU1140" s="86"/>
      <c r="BV1140" s="86"/>
      <c r="BW1140" s="86"/>
      <c r="BX1140" s="86"/>
      <c r="BY1140" s="3"/>
      <c r="BZ1140" s="86"/>
      <c r="CA1140" s="86"/>
      <c r="CB1140" s="86"/>
      <c r="CC1140" s="86"/>
    </row>
    <row r="1141" spans="2:81" ht="35.1" customHeight="1" x14ac:dyDescent="0.2">
      <c r="B1141" s="187"/>
      <c r="C1141" s="188"/>
      <c r="D1141" s="189"/>
      <c r="E1141" s="186"/>
      <c r="F1141" s="182"/>
      <c r="G1141" s="184"/>
      <c r="K1141" s="80" t="str">
        <f>IF(O1141="","",COUNT(O$3:O1141))</f>
        <v/>
      </c>
      <c r="L1141" s="80" t="str">
        <f>IF(B1141&lt;&gt;"",B1141,IF(OR(COUNTA($G$3:$G1141)&lt;COUNTA($G$3:$G$1048576),$G1141&lt;&gt;""),L1140,""))</f>
        <v/>
      </c>
      <c r="M1141" s="80" t="str">
        <f>IF(C1141&lt;&gt;"",C1141,IF(OR(COUNTA($G$3:$G1141)&lt;COUNTA($G$3:$G$1048576),$G1141&lt;&gt;""),M1140,""))</f>
        <v/>
      </c>
      <c r="N1141" s="80" t="str">
        <f>IF(D1141&lt;&gt;"",D1141,IF(OR(COUNTA($G$3:$G1141)&lt;COUNTA($G$3:$G$1048576),$G1141&lt;&gt;""),N1140,""))</f>
        <v/>
      </c>
      <c r="O1141" s="81" t="str">
        <f t="shared" si="626"/>
        <v/>
      </c>
      <c r="P1141" s="90" t="str">
        <f>IFERROR(IF(O1141="",IF(COUNT(S$3:S$1048576)=COUNT(S$3:S1141),IF(S1141="","",INDEX(O$3:O1141,MATCH(MAX(K$3:K1141),K$3:K1141,0),0)),INDEX(O$3:O1141,MATCH(MAX(K$3:K1141),K$3:K1141,0),0)),O1141),"")</f>
        <v/>
      </c>
      <c r="Q1141" s="89" t="str">
        <f>IF(R1141="","",COUNT(R$3:R1141))</f>
        <v/>
      </c>
      <c r="R1141" s="80" t="str">
        <f t="shared" si="627"/>
        <v/>
      </c>
      <c r="S1141" s="91" t="str">
        <f>IFERROR(IF(COUNTA($E1141:$G1141)=0,"",IF(AND(R1141="",$O1141=INDEX(O$3:O1141,MATCH(MAX(Q$3:Q1141),Q$3:Q1141,0),0)),INDEX(R$3:R1141,MATCH(MAX(Q$3:Q1141),Q$3:Q1141,0),0),R1141)),"")</f>
        <v/>
      </c>
      <c r="T1141" s="80" t="str">
        <f>IF(U1141="","",COUNT(U$3:U1141))</f>
        <v/>
      </c>
      <c r="U1141" s="80" t="str">
        <f t="shared" si="617"/>
        <v/>
      </c>
      <c r="V1141" s="91" t="str">
        <f>IFERROR(IF(S1141="","",IF(U1141="",IF(AND(E1141="",F1141="",G1141&lt;&gt;"",$O1141=INDEX(O$3:O1141,MATCH(MAX(T$3:T1141),T$3:T1141,0),0)),INDEX(U$3:U1141,MATCH(MAX(T$3:T1141),T$3:T1141,0),0),IF(AND(S1141&lt;&gt;"",U1141=""),0,"")),U1141)),"")</f>
        <v/>
      </c>
      <c r="W1141" s="95" t="str">
        <f t="shared" si="618"/>
        <v/>
      </c>
      <c r="X1141" s="198" t="str">
        <f t="shared" si="628"/>
        <v/>
      </c>
      <c r="Y1141" s="92" t="str">
        <f t="shared" si="619"/>
        <v/>
      </c>
      <c r="Z1141" s="106" t="str">
        <f>IF(P1141="","",COUNTIF($N$3:$N1141,$N1141))</f>
        <v/>
      </c>
      <c r="AA1141" s="92" t="str">
        <f t="shared" si="629"/>
        <v/>
      </c>
      <c r="AB1141" s="92" t="str">
        <f t="shared" si="630"/>
        <v/>
      </c>
      <c r="AC1141" s="92" t="str">
        <f t="shared" si="624"/>
        <v/>
      </c>
      <c r="AD1141" s="92" t="str">
        <f t="shared" si="625"/>
        <v/>
      </c>
      <c r="AE1141" s="92" t="str">
        <f t="shared" si="625"/>
        <v/>
      </c>
      <c r="AF1141" s="92" t="str">
        <f t="shared" si="625"/>
        <v/>
      </c>
      <c r="AG1141" s="92" t="str">
        <f t="shared" si="625"/>
        <v/>
      </c>
      <c r="AH1141" s="92" t="str">
        <f t="shared" si="625"/>
        <v/>
      </c>
      <c r="AI1141" s="92" t="str">
        <f t="shared" si="625"/>
        <v/>
      </c>
      <c r="AJ1141" s="92" t="str">
        <f t="shared" si="625"/>
        <v/>
      </c>
      <c r="AK1141" s="92" t="str">
        <f t="shared" si="625"/>
        <v/>
      </c>
      <c r="AL1141" s="92" t="str">
        <f t="shared" si="625"/>
        <v/>
      </c>
      <c r="AN1141" s="35" t="str">
        <f t="shared" si="615"/>
        <v/>
      </c>
      <c r="AO1141" s="44" t="str">
        <f t="shared" si="620"/>
        <v/>
      </c>
      <c r="AP1141" s="41" t="str">
        <f>IF(AO1141="","",RANK(AO1141,AO$3:AO$1048576,1)+COUNTIF(AO$3:AO1141,AO1141)-1)</f>
        <v/>
      </c>
      <c r="AQ1141" s="1" t="str">
        <f t="shared" si="631"/>
        <v/>
      </c>
      <c r="AR1141" s="34" t="str">
        <f t="shared" si="632"/>
        <v/>
      </c>
      <c r="AS1141" s="39" t="str">
        <f t="shared" si="633"/>
        <v/>
      </c>
      <c r="AT1141" s="44" t="str">
        <f t="shared" si="616"/>
        <v/>
      </c>
      <c r="AU1141" s="41" t="str">
        <f>IF(AT1141="","",RANK(AT1141,AT$3:AT$1048576,1)+COUNTIF(AT$3:AT1141,AT1141)-1)</f>
        <v/>
      </c>
      <c r="AV1141" s="1" t="str">
        <f t="shared" si="634"/>
        <v/>
      </c>
      <c r="AW1141" s="34" t="str">
        <f t="shared" si="635"/>
        <v/>
      </c>
      <c r="AX1141" s="39" t="str">
        <f t="shared" si="636"/>
        <v/>
      </c>
      <c r="AY1141" s="44" t="str">
        <f t="shared" si="621"/>
        <v/>
      </c>
      <c r="AZ1141" s="41" t="str">
        <f>IF(AY1141="","",RANK(AY1141,AY$3:AY$1048576,1)+COUNTIF(AY$3:AY1141,AY1141)-1)</f>
        <v/>
      </c>
      <c r="BA1141" s="1" t="str">
        <f t="shared" si="637"/>
        <v/>
      </c>
      <c r="BB1141" s="34" t="str">
        <f t="shared" si="638"/>
        <v/>
      </c>
      <c r="BC1141" s="39" t="str">
        <f t="shared" si="639"/>
        <v/>
      </c>
      <c r="BD1141" s="44" t="str">
        <f t="shared" si="622"/>
        <v/>
      </c>
      <c r="BE1141" s="41" t="str">
        <f>IF(BD1141="","",RANK(BD1141,BD$3:BD$1048576,1)+COUNTIF(BD$3:BD1141,BD1141)-1)</f>
        <v/>
      </c>
      <c r="BF1141" s="1" t="str">
        <f t="shared" si="640"/>
        <v/>
      </c>
      <c r="BG1141" s="34" t="str">
        <f t="shared" si="641"/>
        <v/>
      </c>
      <c r="BH1141" s="39" t="str">
        <f t="shared" si="642"/>
        <v/>
      </c>
      <c r="BJ1141" s="3"/>
      <c r="BK1141" s="86"/>
      <c r="BL1141" s="86"/>
      <c r="BM1141" s="86"/>
      <c r="BN1141" s="86"/>
      <c r="BO1141" s="3"/>
      <c r="BP1141" s="86"/>
      <c r="BQ1141" s="86"/>
      <c r="BR1141" s="86"/>
      <c r="BS1141" s="86"/>
      <c r="BT1141" s="3"/>
      <c r="BU1141" s="86"/>
      <c r="BV1141" s="86"/>
      <c r="BW1141" s="86"/>
      <c r="BX1141" s="86"/>
      <c r="BY1141" s="3"/>
      <c r="BZ1141" s="86"/>
      <c r="CA1141" s="86"/>
      <c r="CB1141" s="86"/>
      <c r="CC1141" s="86"/>
    </row>
    <row r="1142" spans="2:81" ht="35.1" customHeight="1" x14ac:dyDescent="0.2">
      <c r="B1142" s="187"/>
      <c r="C1142" s="188"/>
      <c r="D1142" s="189"/>
      <c r="E1142" s="186"/>
      <c r="F1142" s="182"/>
      <c r="G1142" s="184"/>
      <c r="K1142" s="80" t="str">
        <f>IF(O1142="","",COUNT(O$3:O1142))</f>
        <v/>
      </c>
      <c r="L1142" s="80" t="str">
        <f>IF(B1142&lt;&gt;"",B1142,IF(OR(COUNTA($G$3:$G1142)&lt;COUNTA($G$3:$G$1048576),$G1142&lt;&gt;""),L1141,""))</f>
        <v/>
      </c>
      <c r="M1142" s="80" t="str">
        <f>IF(C1142&lt;&gt;"",C1142,IF(OR(COUNTA($G$3:$G1142)&lt;COUNTA($G$3:$G$1048576),$G1142&lt;&gt;""),M1141,""))</f>
        <v/>
      </c>
      <c r="N1142" s="80" t="str">
        <f>IF(D1142&lt;&gt;"",D1142,IF(OR(COUNTA($G$3:$G1142)&lt;COUNTA($G$3:$G$1048576),$G1142&lt;&gt;""),N1141,""))</f>
        <v/>
      </c>
      <c r="O1142" s="81" t="str">
        <f t="shared" si="626"/>
        <v/>
      </c>
      <c r="P1142" s="90" t="str">
        <f>IFERROR(IF(O1142="",IF(COUNT(S$3:S$1048576)=COUNT(S$3:S1142),IF(S1142="","",INDEX(O$3:O1142,MATCH(MAX(K$3:K1142),K$3:K1142,0),0)),INDEX(O$3:O1142,MATCH(MAX(K$3:K1142),K$3:K1142,0),0)),O1142),"")</f>
        <v/>
      </c>
      <c r="Q1142" s="89" t="str">
        <f>IF(R1142="","",COUNT(R$3:R1142))</f>
        <v/>
      </c>
      <c r="R1142" s="80" t="str">
        <f t="shared" si="627"/>
        <v/>
      </c>
      <c r="S1142" s="91" t="str">
        <f>IFERROR(IF(COUNTA($E1142:$G1142)=0,"",IF(AND(R1142="",$O1142=INDEX(O$3:O1142,MATCH(MAX(Q$3:Q1142),Q$3:Q1142,0),0)),INDEX(R$3:R1142,MATCH(MAX(Q$3:Q1142),Q$3:Q1142,0),0),R1142)),"")</f>
        <v/>
      </c>
      <c r="T1142" s="80" t="str">
        <f>IF(U1142="","",COUNT(U$3:U1142))</f>
        <v/>
      </c>
      <c r="U1142" s="80" t="str">
        <f t="shared" si="617"/>
        <v/>
      </c>
      <c r="V1142" s="91" t="str">
        <f>IFERROR(IF(S1142="","",IF(U1142="",IF(AND(E1142="",F1142="",G1142&lt;&gt;"",$O1142=INDEX(O$3:O1142,MATCH(MAX(T$3:T1142),T$3:T1142,0),0)),INDEX(U$3:U1142,MATCH(MAX(T$3:T1142),T$3:T1142,0),0),IF(AND(S1142&lt;&gt;"",U1142=""),0,"")),U1142)),"")</f>
        <v/>
      </c>
      <c r="W1142" s="95" t="str">
        <f t="shared" si="618"/>
        <v/>
      </c>
      <c r="X1142" s="198" t="str">
        <f t="shared" si="628"/>
        <v/>
      </c>
      <c r="Y1142" s="92" t="str">
        <f t="shared" si="619"/>
        <v/>
      </c>
      <c r="Z1142" s="106" t="str">
        <f>IF(P1142="","",COUNTIF($N$3:$N1142,$N1142))</f>
        <v/>
      </c>
      <c r="AA1142" s="92" t="str">
        <f t="shared" si="629"/>
        <v/>
      </c>
      <c r="AB1142" s="92" t="str">
        <f t="shared" si="630"/>
        <v/>
      </c>
      <c r="AC1142" s="92" t="str">
        <f t="shared" si="624"/>
        <v/>
      </c>
      <c r="AD1142" s="92" t="str">
        <f t="shared" si="625"/>
        <v/>
      </c>
      <c r="AE1142" s="92" t="str">
        <f t="shared" si="625"/>
        <v/>
      </c>
      <c r="AF1142" s="92" t="str">
        <f t="shared" si="625"/>
        <v/>
      </c>
      <c r="AG1142" s="92" t="str">
        <f t="shared" si="625"/>
        <v/>
      </c>
      <c r="AH1142" s="92" t="str">
        <f t="shared" si="625"/>
        <v/>
      </c>
      <c r="AI1142" s="92" t="str">
        <f t="shared" si="625"/>
        <v/>
      </c>
      <c r="AJ1142" s="92" t="str">
        <f t="shared" si="625"/>
        <v/>
      </c>
      <c r="AK1142" s="92" t="str">
        <f t="shared" si="625"/>
        <v/>
      </c>
      <c r="AL1142" s="92" t="str">
        <f t="shared" si="625"/>
        <v/>
      </c>
      <c r="AN1142" s="35" t="str">
        <f t="shared" si="615"/>
        <v/>
      </c>
      <c r="AO1142" s="44" t="str">
        <f t="shared" si="620"/>
        <v/>
      </c>
      <c r="AP1142" s="41" t="str">
        <f>IF(AO1142="","",RANK(AO1142,AO$3:AO$1048576,1)+COUNTIF(AO$3:AO1142,AO1142)-1)</f>
        <v/>
      </c>
      <c r="AQ1142" s="1" t="str">
        <f t="shared" si="631"/>
        <v/>
      </c>
      <c r="AR1142" s="34" t="str">
        <f t="shared" si="632"/>
        <v/>
      </c>
      <c r="AS1142" s="39" t="str">
        <f t="shared" si="633"/>
        <v/>
      </c>
      <c r="AT1142" s="44" t="str">
        <f t="shared" si="616"/>
        <v/>
      </c>
      <c r="AU1142" s="41" t="str">
        <f>IF(AT1142="","",RANK(AT1142,AT$3:AT$1048576,1)+COUNTIF(AT$3:AT1142,AT1142)-1)</f>
        <v/>
      </c>
      <c r="AV1142" s="1" t="str">
        <f t="shared" si="634"/>
        <v/>
      </c>
      <c r="AW1142" s="34" t="str">
        <f t="shared" si="635"/>
        <v/>
      </c>
      <c r="AX1142" s="39" t="str">
        <f t="shared" si="636"/>
        <v/>
      </c>
      <c r="AY1142" s="44" t="str">
        <f t="shared" si="621"/>
        <v/>
      </c>
      <c r="AZ1142" s="41" t="str">
        <f>IF(AY1142="","",RANK(AY1142,AY$3:AY$1048576,1)+COUNTIF(AY$3:AY1142,AY1142)-1)</f>
        <v/>
      </c>
      <c r="BA1142" s="1" t="str">
        <f t="shared" si="637"/>
        <v/>
      </c>
      <c r="BB1142" s="34" t="str">
        <f t="shared" si="638"/>
        <v/>
      </c>
      <c r="BC1142" s="39" t="str">
        <f t="shared" si="639"/>
        <v/>
      </c>
      <c r="BD1142" s="44" t="str">
        <f t="shared" si="622"/>
        <v/>
      </c>
      <c r="BE1142" s="41" t="str">
        <f>IF(BD1142="","",RANK(BD1142,BD$3:BD$1048576,1)+COUNTIF(BD$3:BD1142,BD1142)-1)</f>
        <v/>
      </c>
      <c r="BF1142" s="1" t="str">
        <f t="shared" si="640"/>
        <v/>
      </c>
      <c r="BG1142" s="34" t="str">
        <f t="shared" si="641"/>
        <v/>
      </c>
      <c r="BH1142" s="39" t="str">
        <f t="shared" si="642"/>
        <v/>
      </c>
      <c r="BJ1142" s="3"/>
      <c r="BK1142" s="86"/>
      <c r="BL1142" s="86"/>
      <c r="BM1142" s="86"/>
      <c r="BN1142" s="86"/>
      <c r="BO1142" s="3"/>
      <c r="BP1142" s="86"/>
      <c r="BQ1142" s="86"/>
      <c r="BR1142" s="86"/>
      <c r="BS1142" s="86"/>
      <c r="BT1142" s="3"/>
      <c r="BU1142" s="86"/>
      <c r="BV1142" s="86"/>
      <c r="BW1142" s="86"/>
      <c r="BX1142" s="86"/>
      <c r="BY1142" s="3"/>
      <c r="BZ1142" s="86"/>
      <c r="CA1142" s="86"/>
      <c r="CB1142" s="86"/>
      <c r="CC1142" s="86"/>
    </row>
    <row r="1143" spans="2:81" ht="35.1" customHeight="1" x14ac:dyDescent="0.2">
      <c r="B1143" s="187"/>
      <c r="C1143" s="188"/>
      <c r="D1143" s="189"/>
      <c r="E1143" s="186"/>
      <c r="F1143" s="182"/>
      <c r="G1143" s="184"/>
      <c r="K1143" s="80" t="str">
        <f>IF(O1143="","",COUNT(O$3:O1143))</f>
        <v/>
      </c>
      <c r="L1143" s="80" t="str">
        <f>IF(B1143&lt;&gt;"",B1143,IF(OR(COUNTA($G$3:$G1143)&lt;COUNTA($G$3:$G$1048576),$G1143&lt;&gt;""),L1142,""))</f>
        <v/>
      </c>
      <c r="M1143" s="80" t="str">
        <f>IF(C1143&lt;&gt;"",C1143,IF(OR(COUNTA($G$3:$G1143)&lt;COUNTA($G$3:$G$1048576),$G1143&lt;&gt;""),M1142,""))</f>
        <v/>
      </c>
      <c r="N1143" s="80" t="str">
        <f>IF(D1143&lt;&gt;"",D1143,IF(OR(COUNTA($G$3:$G1143)&lt;COUNTA($G$3:$G$1048576),$G1143&lt;&gt;""),N1142,""))</f>
        <v/>
      </c>
      <c r="O1143" s="81" t="str">
        <f t="shared" si="626"/>
        <v/>
      </c>
      <c r="P1143" s="90" t="str">
        <f>IFERROR(IF(O1143="",IF(COUNT(S$3:S$1048576)=COUNT(S$3:S1143),IF(S1143="","",INDEX(O$3:O1143,MATCH(MAX(K$3:K1143),K$3:K1143,0),0)),INDEX(O$3:O1143,MATCH(MAX(K$3:K1143),K$3:K1143,0),0)),O1143),"")</f>
        <v/>
      </c>
      <c r="Q1143" s="89" t="str">
        <f>IF(R1143="","",COUNT(R$3:R1143))</f>
        <v/>
      </c>
      <c r="R1143" s="80" t="str">
        <f t="shared" si="627"/>
        <v/>
      </c>
      <c r="S1143" s="91" t="str">
        <f>IFERROR(IF(COUNTA($E1143:$G1143)=0,"",IF(AND(R1143="",$O1143=INDEX(O$3:O1143,MATCH(MAX(Q$3:Q1143),Q$3:Q1143,0),0)),INDEX(R$3:R1143,MATCH(MAX(Q$3:Q1143),Q$3:Q1143,0),0),R1143)),"")</f>
        <v/>
      </c>
      <c r="T1143" s="80" t="str">
        <f>IF(U1143="","",COUNT(U$3:U1143))</f>
        <v/>
      </c>
      <c r="U1143" s="80" t="str">
        <f t="shared" si="617"/>
        <v/>
      </c>
      <c r="V1143" s="91" t="str">
        <f>IFERROR(IF(S1143="","",IF(U1143="",IF(AND(E1143="",F1143="",G1143&lt;&gt;"",$O1143=INDEX(O$3:O1143,MATCH(MAX(T$3:T1143),T$3:T1143,0),0)),INDEX(U$3:U1143,MATCH(MAX(T$3:T1143),T$3:T1143,0),0),IF(AND(S1143&lt;&gt;"",U1143=""),0,"")),U1143)),"")</f>
        <v/>
      </c>
      <c r="W1143" s="95" t="str">
        <f t="shared" si="618"/>
        <v/>
      </c>
      <c r="X1143" s="198" t="str">
        <f t="shared" si="628"/>
        <v/>
      </c>
      <c r="Y1143" s="92" t="str">
        <f t="shared" si="619"/>
        <v/>
      </c>
      <c r="Z1143" s="106" t="str">
        <f>IF(P1143="","",COUNTIF($N$3:$N1143,$N1143))</f>
        <v/>
      </c>
      <c r="AA1143" s="92" t="str">
        <f t="shared" si="629"/>
        <v/>
      </c>
      <c r="AB1143" s="92" t="str">
        <f t="shared" si="630"/>
        <v/>
      </c>
      <c r="AC1143" s="92" t="str">
        <f t="shared" si="624"/>
        <v/>
      </c>
      <c r="AD1143" s="92" t="str">
        <f t="shared" si="625"/>
        <v/>
      </c>
      <c r="AE1143" s="92" t="str">
        <f t="shared" si="625"/>
        <v/>
      </c>
      <c r="AF1143" s="92" t="str">
        <f t="shared" si="625"/>
        <v/>
      </c>
      <c r="AG1143" s="92" t="str">
        <f t="shared" si="625"/>
        <v/>
      </c>
      <c r="AH1143" s="92" t="str">
        <f t="shared" si="625"/>
        <v/>
      </c>
      <c r="AI1143" s="92" t="str">
        <f t="shared" si="625"/>
        <v/>
      </c>
      <c r="AJ1143" s="92" t="str">
        <f t="shared" si="625"/>
        <v/>
      </c>
      <c r="AK1143" s="92" t="str">
        <f t="shared" si="625"/>
        <v/>
      </c>
      <c r="AL1143" s="92" t="str">
        <f t="shared" si="625"/>
        <v/>
      </c>
      <c r="AN1143" s="35" t="str">
        <f t="shared" si="615"/>
        <v/>
      </c>
      <c r="AO1143" s="44" t="str">
        <f t="shared" si="620"/>
        <v/>
      </c>
      <c r="AP1143" s="41" t="str">
        <f>IF(AO1143="","",RANK(AO1143,AO$3:AO$1048576,1)+COUNTIF(AO$3:AO1143,AO1143)-1)</f>
        <v/>
      </c>
      <c r="AQ1143" s="1" t="str">
        <f t="shared" si="631"/>
        <v/>
      </c>
      <c r="AR1143" s="34" t="str">
        <f t="shared" si="632"/>
        <v/>
      </c>
      <c r="AS1143" s="39" t="str">
        <f t="shared" si="633"/>
        <v/>
      </c>
      <c r="AT1143" s="44" t="str">
        <f t="shared" si="616"/>
        <v/>
      </c>
      <c r="AU1143" s="41" t="str">
        <f>IF(AT1143="","",RANK(AT1143,AT$3:AT$1048576,1)+COUNTIF(AT$3:AT1143,AT1143)-1)</f>
        <v/>
      </c>
      <c r="AV1143" s="1" t="str">
        <f t="shared" si="634"/>
        <v/>
      </c>
      <c r="AW1143" s="34" t="str">
        <f t="shared" si="635"/>
        <v/>
      </c>
      <c r="AX1143" s="39" t="str">
        <f t="shared" si="636"/>
        <v/>
      </c>
      <c r="AY1143" s="44" t="str">
        <f t="shared" si="621"/>
        <v/>
      </c>
      <c r="AZ1143" s="41" t="str">
        <f>IF(AY1143="","",RANK(AY1143,AY$3:AY$1048576,1)+COUNTIF(AY$3:AY1143,AY1143)-1)</f>
        <v/>
      </c>
      <c r="BA1143" s="1" t="str">
        <f t="shared" si="637"/>
        <v/>
      </c>
      <c r="BB1143" s="34" t="str">
        <f t="shared" si="638"/>
        <v/>
      </c>
      <c r="BC1143" s="39" t="str">
        <f t="shared" si="639"/>
        <v/>
      </c>
      <c r="BD1143" s="44" t="str">
        <f t="shared" si="622"/>
        <v/>
      </c>
      <c r="BE1143" s="41" t="str">
        <f>IF(BD1143="","",RANK(BD1143,BD$3:BD$1048576,1)+COUNTIF(BD$3:BD1143,BD1143)-1)</f>
        <v/>
      </c>
      <c r="BF1143" s="1" t="str">
        <f t="shared" si="640"/>
        <v/>
      </c>
      <c r="BG1143" s="34" t="str">
        <f t="shared" si="641"/>
        <v/>
      </c>
      <c r="BH1143" s="39" t="str">
        <f t="shared" si="642"/>
        <v/>
      </c>
      <c r="BJ1143" s="3"/>
      <c r="BK1143" s="86"/>
      <c r="BL1143" s="86"/>
      <c r="BM1143" s="86"/>
      <c r="BN1143" s="86"/>
      <c r="BO1143" s="3"/>
      <c r="BP1143" s="86"/>
      <c r="BQ1143" s="86"/>
      <c r="BR1143" s="86"/>
      <c r="BS1143" s="86"/>
      <c r="BT1143" s="3"/>
      <c r="BU1143" s="86"/>
      <c r="BV1143" s="86"/>
      <c r="BW1143" s="86"/>
      <c r="BX1143" s="86"/>
      <c r="BY1143" s="3"/>
      <c r="BZ1143" s="86"/>
      <c r="CA1143" s="86"/>
      <c r="CB1143" s="86"/>
      <c r="CC1143" s="86"/>
    </row>
    <row r="1144" spans="2:81" ht="35.1" customHeight="1" x14ac:dyDescent="0.2">
      <c r="B1144" s="187"/>
      <c r="C1144" s="188"/>
      <c r="D1144" s="189"/>
      <c r="E1144" s="186"/>
      <c r="F1144" s="182"/>
      <c r="G1144" s="184"/>
      <c r="K1144" s="80" t="str">
        <f>IF(O1144="","",COUNT(O$3:O1144))</f>
        <v/>
      </c>
      <c r="L1144" s="80" t="str">
        <f>IF(B1144&lt;&gt;"",B1144,IF(OR(COUNTA($G$3:$G1144)&lt;COUNTA($G$3:$G$1048576),$G1144&lt;&gt;""),L1143,""))</f>
        <v/>
      </c>
      <c r="M1144" s="80" t="str">
        <f>IF(C1144&lt;&gt;"",C1144,IF(OR(COUNTA($G$3:$G1144)&lt;COUNTA($G$3:$G$1048576),$G1144&lt;&gt;""),M1143,""))</f>
        <v/>
      </c>
      <c r="N1144" s="80" t="str">
        <f>IF(D1144&lt;&gt;"",D1144,IF(OR(COUNTA($G$3:$G1144)&lt;COUNTA($G$3:$G$1048576),$G1144&lt;&gt;""),N1143,""))</f>
        <v/>
      </c>
      <c r="O1144" s="81" t="str">
        <f t="shared" si="626"/>
        <v/>
      </c>
      <c r="P1144" s="90" t="str">
        <f>IFERROR(IF(O1144="",IF(COUNT(S$3:S$1048576)=COUNT(S$3:S1144),IF(S1144="","",INDEX(O$3:O1144,MATCH(MAX(K$3:K1144),K$3:K1144,0),0)),INDEX(O$3:O1144,MATCH(MAX(K$3:K1144),K$3:K1144,0),0)),O1144),"")</f>
        <v/>
      </c>
      <c r="Q1144" s="89" t="str">
        <f>IF(R1144="","",COUNT(R$3:R1144))</f>
        <v/>
      </c>
      <c r="R1144" s="80" t="str">
        <f t="shared" si="627"/>
        <v/>
      </c>
      <c r="S1144" s="91" t="str">
        <f>IFERROR(IF(COUNTA($E1144:$G1144)=0,"",IF(AND(R1144="",$O1144=INDEX(O$3:O1144,MATCH(MAX(Q$3:Q1144),Q$3:Q1144,0),0)),INDEX(R$3:R1144,MATCH(MAX(Q$3:Q1144),Q$3:Q1144,0),0),R1144)),"")</f>
        <v/>
      </c>
      <c r="T1144" s="80" t="str">
        <f>IF(U1144="","",COUNT(U$3:U1144))</f>
        <v/>
      </c>
      <c r="U1144" s="80" t="str">
        <f t="shared" si="617"/>
        <v/>
      </c>
      <c r="V1144" s="91" t="str">
        <f>IFERROR(IF(S1144="","",IF(U1144="",IF(AND(E1144="",F1144="",G1144&lt;&gt;"",$O1144=INDEX(O$3:O1144,MATCH(MAX(T$3:T1144),T$3:T1144,0),0)),INDEX(U$3:U1144,MATCH(MAX(T$3:T1144),T$3:T1144,0),0),IF(AND(S1144&lt;&gt;"",U1144=""),0,"")),U1144)),"")</f>
        <v/>
      </c>
      <c r="W1144" s="95" t="str">
        <f t="shared" si="618"/>
        <v/>
      </c>
      <c r="X1144" s="198" t="str">
        <f t="shared" si="628"/>
        <v/>
      </c>
      <c r="Y1144" s="92" t="str">
        <f t="shared" si="619"/>
        <v/>
      </c>
      <c r="Z1144" s="106" t="str">
        <f>IF(P1144="","",COUNTIF($N$3:$N1144,$N1144))</f>
        <v/>
      </c>
      <c r="AA1144" s="92" t="str">
        <f t="shared" si="629"/>
        <v/>
      </c>
      <c r="AB1144" s="92" t="str">
        <f t="shared" si="630"/>
        <v/>
      </c>
      <c r="AC1144" s="92" t="str">
        <f t="shared" si="624"/>
        <v/>
      </c>
      <c r="AD1144" s="92" t="str">
        <f t="shared" si="625"/>
        <v/>
      </c>
      <c r="AE1144" s="92" t="str">
        <f t="shared" si="625"/>
        <v/>
      </c>
      <c r="AF1144" s="92" t="str">
        <f t="shared" si="625"/>
        <v/>
      </c>
      <c r="AG1144" s="92" t="str">
        <f t="shared" si="625"/>
        <v/>
      </c>
      <c r="AH1144" s="92" t="str">
        <f t="shared" si="625"/>
        <v/>
      </c>
      <c r="AI1144" s="92" t="str">
        <f t="shared" si="625"/>
        <v/>
      </c>
      <c r="AJ1144" s="92" t="str">
        <f t="shared" si="625"/>
        <v/>
      </c>
      <c r="AK1144" s="92" t="str">
        <f t="shared" si="625"/>
        <v/>
      </c>
      <c r="AL1144" s="92" t="str">
        <f t="shared" si="625"/>
        <v/>
      </c>
      <c r="AN1144" s="35" t="str">
        <f t="shared" si="615"/>
        <v/>
      </c>
      <c r="AO1144" s="44" t="str">
        <f t="shared" si="620"/>
        <v/>
      </c>
      <c r="AP1144" s="41" t="str">
        <f>IF(AO1144="","",RANK(AO1144,AO$3:AO$1048576,1)+COUNTIF(AO$3:AO1144,AO1144)-1)</f>
        <v/>
      </c>
      <c r="AQ1144" s="1" t="str">
        <f t="shared" si="631"/>
        <v/>
      </c>
      <c r="AR1144" s="34" t="str">
        <f t="shared" si="632"/>
        <v/>
      </c>
      <c r="AS1144" s="39" t="str">
        <f t="shared" si="633"/>
        <v/>
      </c>
      <c r="AT1144" s="44" t="str">
        <f t="shared" si="616"/>
        <v/>
      </c>
      <c r="AU1144" s="41" t="str">
        <f>IF(AT1144="","",RANK(AT1144,AT$3:AT$1048576,1)+COUNTIF(AT$3:AT1144,AT1144)-1)</f>
        <v/>
      </c>
      <c r="AV1144" s="1" t="str">
        <f t="shared" si="634"/>
        <v/>
      </c>
      <c r="AW1144" s="34" t="str">
        <f t="shared" si="635"/>
        <v/>
      </c>
      <c r="AX1144" s="39" t="str">
        <f t="shared" si="636"/>
        <v/>
      </c>
      <c r="AY1144" s="44" t="str">
        <f t="shared" si="621"/>
        <v/>
      </c>
      <c r="AZ1144" s="41" t="str">
        <f>IF(AY1144="","",RANK(AY1144,AY$3:AY$1048576,1)+COUNTIF(AY$3:AY1144,AY1144)-1)</f>
        <v/>
      </c>
      <c r="BA1144" s="1" t="str">
        <f t="shared" si="637"/>
        <v/>
      </c>
      <c r="BB1144" s="34" t="str">
        <f t="shared" si="638"/>
        <v/>
      </c>
      <c r="BC1144" s="39" t="str">
        <f t="shared" si="639"/>
        <v/>
      </c>
      <c r="BD1144" s="44" t="str">
        <f t="shared" si="622"/>
        <v/>
      </c>
      <c r="BE1144" s="41" t="str">
        <f>IF(BD1144="","",RANK(BD1144,BD$3:BD$1048576,1)+COUNTIF(BD$3:BD1144,BD1144)-1)</f>
        <v/>
      </c>
      <c r="BF1144" s="1" t="str">
        <f t="shared" si="640"/>
        <v/>
      </c>
      <c r="BG1144" s="34" t="str">
        <f t="shared" si="641"/>
        <v/>
      </c>
      <c r="BH1144" s="39" t="str">
        <f t="shared" si="642"/>
        <v/>
      </c>
      <c r="BJ1144" s="3"/>
      <c r="BK1144" s="86"/>
      <c r="BL1144" s="86"/>
      <c r="BM1144" s="86"/>
      <c r="BN1144" s="86"/>
      <c r="BO1144" s="3"/>
      <c r="BP1144" s="86"/>
      <c r="BQ1144" s="86"/>
      <c r="BR1144" s="86"/>
      <c r="BS1144" s="86"/>
      <c r="BT1144" s="3"/>
      <c r="BU1144" s="86"/>
      <c r="BV1144" s="86"/>
      <c r="BW1144" s="86"/>
      <c r="BX1144" s="86"/>
      <c r="BY1144" s="3"/>
      <c r="BZ1144" s="86"/>
      <c r="CA1144" s="86"/>
      <c r="CB1144" s="86"/>
      <c r="CC1144" s="86"/>
    </row>
    <row r="1145" spans="2:81" ht="35.1" customHeight="1" x14ac:dyDescent="0.2">
      <c r="B1145" s="187"/>
      <c r="C1145" s="188"/>
      <c r="D1145" s="189"/>
      <c r="E1145" s="186"/>
      <c r="F1145" s="182"/>
      <c r="G1145" s="184"/>
      <c r="K1145" s="80" t="str">
        <f>IF(O1145="","",COUNT(O$3:O1145))</f>
        <v/>
      </c>
      <c r="L1145" s="80" t="str">
        <f>IF(B1145&lt;&gt;"",B1145,IF(OR(COUNTA($G$3:$G1145)&lt;COUNTA($G$3:$G$1048576),$G1145&lt;&gt;""),L1144,""))</f>
        <v/>
      </c>
      <c r="M1145" s="80" t="str">
        <f>IF(C1145&lt;&gt;"",C1145,IF(OR(COUNTA($G$3:$G1145)&lt;COUNTA($G$3:$G$1048576),$G1145&lt;&gt;""),M1144,""))</f>
        <v/>
      </c>
      <c r="N1145" s="80" t="str">
        <f>IF(D1145&lt;&gt;"",D1145,IF(OR(COUNTA($G$3:$G1145)&lt;COUNTA($G$3:$G$1048576),$G1145&lt;&gt;""),N1144,""))</f>
        <v/>
      </c>
      <c r="O1145" s="81" t="str">
        <f t="shared" si="626"/>
        <v/>
      </c>
      <c r="P1145" s="90" t="str">
        <f>IFERROR(IF(O1145="",IF(COUNT(S$3:S$1048576)=COUNT(S$3:S1145),IF(S1145="","",INDEX(O$3:O1145,MATCH(MAX(K$3:K1145),K$3:K1145,0),0)),INDEX(O$3:O1145,MATCH(MAX(K$3:K1145),K$3:K1145,0),0)),O1145),"")</f>
        <v/>
      </c>
      <c r="Q1145" s="89" t="str">
        <f>IF(R1145="","",COUNT(R$3:R1145))</f>
        <v/>
      </c>
      <c r="R1145" s="80" t="str">
        <f t="shared" si="627"/>
        <v/>
      </c>
      <c r="S1145" s="91" t="str">
        <f>IFERROR(IF(COUNTA($E1145:$G1145)=0,"",IF(AND(R1145="",$O1145=INDEX(O$3:O1145,MATCH(MAX(Q$3:Q1145),Q$3:Q1145,0),0)),INDEX(R$3:R1145,MATCH(MAX(Q$3:Q1145),Q$3:Q1145,0),0),R1145)),"")</f>
        <v/>
      </c>
      <c r="T1145" s="80" t="str">
        <f>IF(U1145="","",COUNT(U$3:U1145))</f>
        <v/>
      </c>
      <c r="U1145" s="80" t="str">
        <f t="shared" si="617"/>
        <v/>
      </c>
      <c r="V1145" s="91" t="str">
        <f>IFERROR(IF(S1145="","",IF(U1145="",IF(AND(E1145="",F1145="",G1145&lt;&gt;"",$O1145=INDEX(O$3:O1145,MATCH(MAX(T$3:T1145),T$3:T1145,0),0)),INDEX(U$3:U1145,MATCH(MAX(T$3:T1145),T$3:T1145,0),0),IF(AND(S1145&lt;&gt;"",U1145=""),0,"")),U1145)),"")</f>
        <v/>
      </c>
      <c r="W1145" s="95" t="str">
        <f t="shared" si="618"/>
        <v/>
      </c>
      <c r="X1145" s="198" t="str">
        <f t="shared" si="628"/>
        <v/>
      </c>
      <c r="Y1145" s="92" t="str">
        <f t="shared" si="619"/>
        <v/>
      </c>
      <c r="Z1145" s="106" t="str">
        <f>IF(P1145="","",COUNTIF($N$3:$N1145,$N1145))</f>
        <v/>
      </c>
      <c r="AA1145" s="92" t="str">
        <f t="shared" si="629"/>
        <v/>
      </c>
      <c r="AB1145" s="92" t="str">
        <f t="shared" si="630"/>
        <v/>
      </c>
      <c r="AC1145" s="92" t="str">
        <f t="shared" si="624"/>
        <v/>
      </c>
      <c r="AD1145" s="92" t="str">
        <f t="shared" si="625"/>
        <v/>
      </c>
      <c r="AE1145" s="92" t="str">
        <f t="shared" si="625"/>
        <v/>
      </c>
      <c r="AF1145" s="92" t="str">
        <f t="shared" si="625"/>
        <v/>
      </c>
      <c r="AG1145" s="92" t="str">
        <f t="shared" si="625"/>
        <v/>
      </c>
      <c r="AH1145" s="92" t="str">
        <f t="shared" si="625"/>
        <v/>
      </c>
      <c r="AI1145" s="92" t="str">
        <f t="shared" si="625"/>
        <v/>
      </c>
      <c r="AJ1145" s="92" t="str">
        <f t="shared" si="625"/>
        <v/>
      </c>
      <c r="AK1145" s="92" t="str">
        <f t="shared" si="625"/>
        <v/>
      </c>
      <c r="AL1145" s="92" t="str">
        <f t="shared" si="625"/>
        <v/>
      </c>
      <c r="AN1145" s="35" t="str">
        <f t="shared" si="615"/>
        <v/>
      </c>
      <c r="AO1145" s="44" t="str">
        <f t="shared" si="620"/>
        <v/>
      </c>
      <c r="AP1145" s="41" t="str">
        <f>IF(AO1145="","",RANK(AO1145,AO$3:AO$1048576,1)+COUNTIF(AO$3:AO1145,AO1145)-1)</f>
        <v/>
      </c>
      <c r="AQ1145" s="1" t="str">
        <f t="shared" si="631"/>
        <v/>
      </c>
      <c r="AR1145" s="34" t="str">
        <f t="shared" si="632"/>
        <v/>
      </c>
      <c r="AS1145" s="39" t="str">
        <f t="shared" si="633"/>
        <v/>
      </c>
      <c r="AT1145" s="44" t="str">
        <f t="shared" si="616"/>
        <v/>
      </c>
      <c r="AU1145" s="41" t="str">
        <f>IF(AT1145="","",RANK(AT1145,AT$3:AT$1048576,1)+COUNTIF(AT$3:AT1145,AT1145)-1)</f>
        <v/>
      </c>
      <c r="AV1145" s="1" t="str">
        <f t="shared" si="634"/>
        <v/>
      </c>
      <c r="AW1145" s="34" t="str">
        <f t="shared" si="635"/>
        <v/>
      </c>
      <c r="AX1145" s="39" t="str">
        <f t="shared" si="636"/>
        <v/>
      </c>
      <c r="AY1145" s="44" t="str">
        <f t="shared" si="621"/>
        <v/>
      </c>
      <c r="AZ1145" s="41" t="str">
        <f>IF(AY1145="","",RANK(AY1145,AY$3:AY$1048576,1)+COUNTIF(AY$3:AY1145,AY1145)-1)</f>
        <v/>
      </c>
      <c r="BA1145" s="1" t="str">
        <f t="shared" si="637"/>
        <v/>
      </c>
      <c r="BB1145" s="34" t="str">
        <f t="shared" si="638"/>
        <v/>
      </c>
      <c r="BC1145" s="39" t="str">
        <f t="shared" si="639"/>
        <v/>
      </c>
      <c r="BD1145" s="44" t="str">
        <f t="shared" si="622"/>
        <v/>
      </c>
      <c r="BE1145" s="41" t="str">
        <f>IF(BD1145="","",RANK(BD1145,BD$3:BD$1048576,1)+COUNTIF(BD$3:BD1145,BD1145)-1)</f>
        <v/>
      </c>
      <c r="BF1145" s="1" t="str">
        <f t="shared" si="640"/>
        <v/>
      </c>
      <c r="BG1145" s="34" t="str">
        <f t="shared" si="641"/>
        <v/>
      </c>
      <c r="BH1145" s="39" t="str">
        <f t="shared" si="642"/>
        <v/>
      </c>
      <c r="BJ1145" s="3"/>
      <c r="BK1145" s="86"/>
      <c r="BL1145" s="86"/>
      <c r="BM1145" s="86"/>
      <c r="BN1145" s="86"/>
      <c r="BO1145" s="3"/>
      <c r="BP1145" s="86"/>
      <c r="BQ1145" s="86"/>
      <c r="BR1145" s="86"/>
      <c r="BS1145" s="86"/>
      <c r="BT1145" s="3"/>
      <c r="BU1145" s="86"/>
      <c r="BV1145" s="86"/>
      <c r="BW1145" s="86"/>
      <c r="BX1145" s="86"/>
      <c r="BY1145" s="3"/>
      <c r="BZ1145" s="86"/>
      <c r="CA1145" s="86"/>
      <c r="CB1145" s="86"/>
      <c r="CC1145" s="86"/>
    </row>
    <row r="1146" spans="2:81" ht="35.1" customHeight="1" x14ac:dyDescent="0.2">
      <c r="B1146" s="187"/>
      <c r="C1146" s="188"/>
      <c r="D1146" s="189"/>
      <c r="E1146" s="186"/>
      <c r="F1146" s="182"/>
      <c r="G1146" s="184"/>
      <c r="K1146" s="80" t="str">
        <f>IF(O1146="","",COUNT(O$3:O1146))</f>
        <v/>
      </c>
      <c r="L1146" s="80" t="str">
        <f>IF(B1146&lt;&gt;"",B1146,IF(OR(COUNTA($G$3:$G1146)&lt;COUNTA($G$3:$G$1048576),$G1146&lt;&gt;""),L1145,""))</f>
        <v/>
      </c>
      <c r="M1146" s="80" t="str">
        <f>IF(C1146&lt;&gt;"",C1146,IF(OR(COUNTA($G$3:$G1146)&lt;COUNTA($G$3:$G$1048576),$G1146&lt;&gt;""),M1145,""))</f>
        <v/>
      </c>
      <c r="N1146" s="80" t="str">
        <f>IF(D1146&lt;&gt;"",D1146,IF(OR(COUNTA($G$3:$G1146)&lt;COUNTA($G$3:$G$1048576),$G1146&lt;&gt;""),N1145,""))</f>
        <v/>
      </c>
      <c r="O1146" s="81" t="str">
        <f t="shared" si="626"/>
        <v/>
      </c>
      <c r="P1146" s="90" t="str">
        <f>IFERROR(IF(O1146="",IF(COUNT(S$3:S$1048576)=COUNT(S$3:S1146),IF(S1146="","",INDEX(O$3:O1146,MATCH(MAX(K$3:K1146),K$3:K1146,0),0)),INDEX(O$3:O1146,MATCH(MAX(K$3:K1146),K$3:K1146,0),0)),O1146),"")</f>
        <v/>
      </c>
      <c r="Q1146" s="89" t="str">
        <f>IF(R1146="","",COUNT(R$3:R1146))</f>
        <v/>
      </c>
      <c r="R1146" s="80" t="str">
        <f t="shared" si="627"/>
        <v/>
      </c>
      <c r="S1146" s="91" t="str">
        <f>IFERROR(IF(COUNTA($E1146:$G1146)=0,"",IF(AND(R1146="",$O1146=INDEX(O$3:O1146,MATCH(MAX(Q$3:Q1146),Q$3:Q1146,0),0)),INDEX(R$3:R1146,MATCH(MAX(Q$3:Q1146),Q$3:Q1146,0),0),R1146)),"")</f>
        <v/>
      </c>
      <c r="T1146" s="80" t="str">
        <f>IF(U1146="","",COUNT(U$3:U1146))</f>
        <v/>
      </c>
      <c r="U1146" s="80" t="str">
        <f t="shared" si="617"/>
        <v/>
      </c>
      <c r="V1146" s="91" t="str">
        <f>IFERROR(IF(S1146="","",IF(U1146="",IF(AND(E1146="",F1146="",G1146&lt;&gt;"",$O1146=INDEX(O$3:O1146,MATCH(MAX(T$3:T1146),T$3:T1146,0),0)),INDEX(U$3:U1146,MATCH(MAX(T$3:T1146),T$3:T1146,0),0),IF(AND(S1146&lt;&gt;"",U1146=""),0,"")),U1146)),"")</f>
        <v/>
      </c>
      <c r="W1146" s="95" t="str">
        <f t="shared" si="618"/>
        <v/>
      </c>
      <c r="X1146" s="198" t="str">
        <f t="shared" si="628"/>
        <v/>
      </c>
      <c r="Y1146" s="92" t="str">
        <f t="shared" si="619"/>
        <v/>
      </c>
      <c r="Z1146" s="106" t="str">
        <f>IF(P1146="","",COUNTIF($N$3:$N1146,$N1146))</f>
        <v/>
      </c>
      <c r="AA1146" s="92" t="str">
        <f t="shared" si="629"/>
        <v/>
      </c>
      <c r="AB1146" s="92" t="str">
        <f t="shared" si="630"/>
        <v/>
      </c>
      <c r="AC1146" s="92" t="str">
        <f t="shared" si="624"/>
        <v/>
      </c>
      <c r="AD1146" s="92" t="str">
        <f t="shared" si="625"/>
        <v/>
      </c>
      <c r="AE1146" s="92" t="str">
        <f t="shared" si="625"/>
        <v/>
      </c>
      <c r="AF1146" s="92" t="str">
        <f t="shared" si="625"/>
        <v/>
      </c>
      <c r="AG1146" s="92" t="str">
        <f t="shared" si="625"/>
        <v/>
      </c>
      <c r="AH1146" s="92" t="str">
        <f t="shared" si="625"/>
        <v/>
      </c>
      <c r="AI1146" s="92" t="str">
        <f t="shared" si="625"/>
        <v/>
      </c>
      <c r="AJ1146" s="92" t="str">
        <f t="shared" si="625"/>
        <v/>
      </c>
      <c r="AK1146" s="92" t="str">
        <f t="shared" si="625"/>
        <v/>
      </c>
      <c r="AL1146" s="92" t="str">
        <f t="shared" si="625"/>
        <v/>
      </c>
      <c r="AN1146" s="35" t="str">
        <f t="shared" si="615"/>
        <v/>
      </c>
      <c r="AO1146" s="44" t="str">
        <f t="shared" si="620"/>
        <v/>
      </c>
      <c r="AP1146" s="41" t="str">
        <f>IF(AO1146="","",RANK(AO1146,AO$3:AO$1048576,1)+COUNTIF(AO$3:AO1146,AO1146)-1)</f>
        <v/>
      </c>
      <c r="AQ1146" s="1" t="str">
        <f t="shared" si="631"/>
        <v/>
      </c>
      <c r="AR1146" s="34" t="str">
        <f t="shared" si="632"/>
        <v/>
      </c>
      <c r="AS1146" s="39" t="str">
        <f t="shared" si="633"/>
        <v/>
      </c>
      <c r="AT1146" s="44" t="str">
        <f t="shared" si="616"/>
        <v/>
      </c>
      <c r="AU1146" s="41" t="str">
        <f>IF(AT1146="","",RANK(AT1146,AT$3:AT$1048576,1)+COUNTIF(AT$3:AT1146,AT1146)-1)</f>
        <v/>
      </c>
      <c r="AV1146" s="1" t="str">
        <f t="shared" si="634"/>
        <v/>
      </c>
      <c r="AW1146" s="34" t="str">
        <f t="shared" si="635"/>
        <v/>
      </c>
      <c r="AX1146" s="39" t="str">
        <f t="shared" si="636"/>
        <v/>
      </c>
      <c r="AY1146" s="44" t="str">
        <f t="shared" si="621"/>
        <v/>
      </c>
      <c r="AZ1146" s="41" t="str">
        <f>IF(AY1146="","",RANK(AY1146,AY$3:AY$1048576,1)+COUNTIF(AY$3:AY1146,AY1146)-1)</f>
        <v/>
      </c>
      <c r="BA1146" s="1" t="str">
        <f t="shared" si="637"/>
        <v/>
      </c>
      <c r="BB1146" s="34" t="str">
        <f t="shared" si="638"/>
        <v/>
      </c>
      <c r="BC1146" s="39" t="str">
        <f t="shared" si="639"/>
        <v/>
      </c>
      <c r="BD1146" s="44" t="str">
        <f t="shared" si="622"/>
        <v/>
      </c>
      <c r="BE1146" s="41" t="str">
        <f>IF(BD1146="","",RANK(BD1146,BD$3:BD$1048576,1)+COUNTIF(BD$3:BD1146,BD1146)-1)</f>
        <v/>
      </c>
      <c r="BF1146" s="1" t="str">
        <f t="shared" si="640"/>
        <v/>
      </c>
      <c r="BG1146" s="34" t="str">
        <f t="shared" si="641"/>
        <v/>
      </c>
      <c r="BH1146" s="39" t="str">
        <f t="shared" si="642"/>
        <v/>
      </c>
      <c r="BJ1146" s="3"/>
      <c r="BK1146" s="86"/>
      <c r="BL1146" s="86"/>
      <c r="BM1146" s="86"/>
      <c r="BN1146" s="86"/>
      <c r="BO1146" s="3"/>
      <c r="BP1146" s="86"/>
      <c r="BQ1146" s="86"/>
      <c r="BR1146" s="86"/>
      <c r="BS1146" s="86"/>
      <c r="BT1146" s="3"/>
      <c r="BU1146" s="86"/>
      <c r="BV1146" s="86"/>
      <c r="BW1146" s="86"/>
      <c r="BX1146" s="86"/>
      <c r="BY1146" s="3"/>
      <c r="BZ1146" s="86"/>
      <c r="CA1146" s="86"/>
      <c r="CB1146" s="86"/>
      <c r="CC1146" s="86"/>
    </row>
    <row r="1147" spans="2:81" ht="35.1" customHeight="1" x14ac:dyDescent="0.2">
      <c r="B1147" s="187"/>
      <c r="C1147" s="188"/>
      <c r="D1147" s="189"/>
      <c r="E1147" s="186"/>
      <c r="F1147" s="182"/>
      <c r="G1147" s="184"/>
      <c r="K1147" s="80" t="str">
        <f>IF(O1147="","",COUNT(O$3:O1147))</f>
        <v/>
      </c>
      <c r="L1147" s="80" t="str">
        <f>IF(B1147&lt;&gt;"",B1147,IF(OR(COUNTA($G$3:$G1147)&lt;COUNTA($G$3:$G$1048576),$G1147&lt;&gt;""),L1146,""))</f>
        <v/>
      </c>
      <c r="M1147" s="80" t="str">
        <f>IF(C1147&lt;&gt;"",C1147,IF(OR(COUNTA($G$3:$G1147)&lt;COUNTA($G$3:$G$1048576),$G1147&lt;&gt;""),M1146,""))</f>
        <v/>
      </c>
      <c r="N1147" s="80" t="str">
        <f>IF(D1147&lt;&gt;"",D1147,IF(OR(COUNTA($G$3:$G1147)&lt;COUNTA($G$3:$G$1048576),$G1147&lt;&gt;""),N1146,""))</f>
        <v/>
      </c>
      <c r="O1147" s="81" t="str">
        <f t="shared" si="626"/>
        <v/>
      </c>
      <c r="P1147" s="90" t="str">
        <f>IFERROR(IF(O1147="",IF(COUNT(S$3:S$1048576)=COUNT(S$3:S1147),IF(S1147="","",INDEX(O$3:O1147,MATCH(MAX(K$3:K1147),K$3:K1147,0),0)),INDEX(O$3:O1147,MATCH(MAX(K$3:K1147),K$3:K1147,0),0)),O1147),"")</f>
        <v/>
      </c>
      <c r="Q1147" s="89" t="str">
        <f>IF(R1147="","",COUNT(R$3:R1147))</f>
        <v/>
      </c>
      <c r="R1147" s="80" t="str">
        <f t="shared" si="627"/>
        <v/>
      </c>
      <c r="S1147" s="91" t="str">
        <f>IFERROR(IF(COUNTA($E1147:$G1147)=0,"",IF(AND(R1147="",$O1147=INDEX(O$3:O1147,MATCH(MAX(Q$3:Q1147),Q$3:Q1147,0),0)),INDEX(R$3:R1147,MATCH(MAX(Q$3:Q1147),Q$3:Q1147,0),0),R1147)),"")</f>
        <v/>
      </c>
      <c r="T1147" s="80" t="str">
        <f>IF(U1147="","",COUNT(U$3:U1147))</f>
        <v/>
      </c>
      <c r="U1147" s="80" t="str">
        <f t="shared" si="617"/>
        <v/>
      </c>
      <c r="V1147" s="91" t="str">
        <f>IFERROR(IF(S1147="","",IF(U1147="",IF(AND(E1147="",F1147="",G1147&lt;&gt;"",$O1147=INDEX(O$3:O1147,MATCH(MAX(T$3:T1147),T$3:T1147,0),0)),INDEX(U$3:U1147,MATCH(MAX(T$3:T1147),T$3:T1147,0),0),IF(AND(S1147&lt;&gt;"",U1147=""),0,"")),U1147)),"")</f>
        <v/>
      </c>
      <c r="W1147" s="95" t="str">
        <f t="shared" si="618"/>
        <v/>
      </c>
      <c r="X1147" s="198" t="str">
        <f t="shared" si="628"/>
        <v/>
      </c>
      <c r="Y1147" s="92" t="str">
        <f t="shared" si="619"/>
        <v/>
      </c>
      <c r="Z1147" s="106" t="str">
        <f>IF(P1147="","",COUNTIF($N$3:$N1147,$N1147))</f>
        <v/>
      </c>
      <c r="AA1147" s="92" t="str">
        <f t="shared" si="629"/>
        <v/>
      </c>
      <c r="AB1147" s="92" t="str">
        <f t="shared" si="630"/>
        <v/>
      </c>
      <c r="AC1147" s="92" t="str">
        <f t="shared" si="624"/>
        <v/>
      </c>
      <c r="AD1147" s="92" t="str">
        <f t="shared" si="625"/>
        <v/>
      </c>
      <c r="AE1147" s="92" t="str">
        <f t="shared" si="625"/>
        <v/>
      </c>
      <c r="AF1147" s="92" t="str">
        <f t="shared" si="625"/>
        <v/>
      </c>
      <c r="AG1147" s="92" t="str">
        <f t="shared" si="625"/>
        <v/>
      </c>
      <c r="AH1147" s="92" t="str">
        <f t="shared" si="625"/>
        <v/>
      </c>
      <c r="AI1147" s="92" t="str">
        <f t="shared" si="625"/>
        <v/>
      </c>
      <c r="AJ1147" s="92" t="str">
        <f t="shared" si="625"/>
        <v/>
      </c>
      <c r="AK1147" s="92" t="str">
        <f t="shared" si="625"/>
        <v/>
      </c>
      <c r="AL1147" s="92" t="str">
        <f t="shared" si="625"/>
        <v/>
      </c>
      <c r="AN1147" s="35" t="str">
        <f t="shared" si="615"/>
        <v/>
      </c>
      <c r="AO1147" s="44" t="str">
        <f t="shared" si="620"/>
        <v/>
      </c>
      <c r="AP1147" s="41" t="str">
        <f>IF(AO1147="","",RANK(AO1147,AO$3:AO$1048576,1)+COUNTIF(AO$3:AO1147,AO1147)-1)</f>
        <v/>
      </c>
      <c r="AQ1147" s="1" t="str">
        <f t="shared" si="631"/>
        <v/>
      </c>
      <c r="AR1147" s="34" t="str">
        <f t="shared" si="632"/>
        <v/>
      </c>
      <c r="AS1147" s="39" t="str">
        <f t="shared" si="633"/>
        <v/>
      </c>
      <c r="AT1147" s="44" t="str">
        <f t="shared" si="616"/>
        <v/>
      </c>
      <c r="AU1147" s="41" t="str">
        <f>IF(AT1147="","",RANK(AT1147,AT$3:AT$1048576,1)+COUNTIF(AT$3:AT1147,AT1147)-1)</f>
        <v/>
      </c>
      <c r="AV1147" s="1" t="str">
        <f t="shared" si="634"/>
        <v/>
      </c>
      <c r="AW1147" s="34" t="str">
        <f t="shared" si="635"/>
        <v/>
      </c>
      <c r="AX1147" s="39" t="str">
        <f t="shared" si="636"/>
        <v/>
      </c>
      <c r="AY1147" s="44" t="str">
        <f t="shared" si="621"/>
        <v/>
      </c>
      <c r="AZ1147" s="41" t="str">
        <f>IF(AY1147="","",RANK(AY1147,AY$3:AY$1048576,1)+COUNTIF(AY$3:AY1147,AY1147)-1)</f>
        <v/>
      </c>
      <c r="BA1147" s="1" t="str">
        <f t="shared" si="637"/>
        <v/>
      </c>
      <c r="BB1147" s="34" t="str">
        <f t="shared" si="638"/>
        <v/>
      </c>
      <c r="BC1147" s="39" t="str">
        <f t="shared" si="639"/>
        <v/>
      </c>
      <c r="BD1147" s="44" t="str">
        <f t="shared" si="622"/>
        <v/>
      </c>
      <c r="BE1147" s="41" t="str">
        <f>IF(BD1147="","",RANK(BD1147,BD$3:BD$1048576,1)+COUNTIF(BD$3:BD1147,BD1147)-1)</f>
        <v/>
      </c>
      <c r="BF1147" s="1" t="str">
        <f t="shared" si="640"/>
        <v/>
      </c>
      <c r="BG1147" s="34" t="str">
        <f t="shared" si="641"/>
        <v/>
      </c>
      <c r="BH1147" s="39" t="str">
        <f t="shared" si="642"/>
        <v/>
      </c>
      <c r="BJ1147" s="3"/>
      <c r="BK1147" s="86"/>
      <c r="BL1147" s="86"/>
      <c r="BM1147" s="86"/>
      <c r="BN1147" s="86"/>
      <c r="BO1147" s="3"/>
      <c r="BP1147" s="86"/>
      <c r="BQ1147" s="86"/>
      <c r="BR1147" s="86"/>
      <c r="BS1147" s="86"/>
      <c r="BT1147" s="3"/>
      <c r="BU1147" s="86"/>
      <c r="BV1147" s="86"/>
      <c r="BW1147" s="86"/>
      <c r="BX1147" s="86"/>
      <c r="BY1147" s="3"/>
      <c r="BZ1147" s="86"/>
      <c r="CA1147" s="86"/>
      <c r="CB1147" s="86"/>
      <c r="CC1147" s="86"/>
    </row>
    <row r="1148" spans="2:81" ht="35.1" customHeight="1" x14ac:dyDescent="0.2">
      <c r="B1148" s="187"/>
      <c r="C1148" s="188"/>
      <c r="D1148" s="189"/>
      <c r="E1148" s="186"/>
      <c r="F1148" s="182"/>
      <c r="G1148" s="184"/>
      <c r="K1148" s="80" t="str">
        <f>IF(O1148="","",COUNT(O$3:O1148))</f>
        <v/>
      </c>
      <c r="L1148" s="80" t="str">
        <f>IF(B1148&lt;&gt;"",B1148,IF(OR(COUNTA($G$3:$G1148)&lt;COUNTA($G$3:$G$1048576),$G1148&lt;&gt;""),L1147,""))</f>
        <v/>
      </c>
      <c r="M1148" s="80" t="str">
        <f>IF(C1148&lt;&gt;"",C1148,IF(OR(COUNTA($G$3:$G1148)&lt;COUNTA($G$3:$G$1048576),$G1148&lt;&gt;""),M1147,""))</f>
        <v/>
      </c>
      <c r="N1148" s="80" t="str">
        <f>IF(D1148&lt;&gt;"",D1148,IF(OR(COUNTA($G$3:$G1148)&lt;COUNTA($G$3:$G$1048576),$G1148&lt;&gt;""),N1147,""))</f>
        <v/>
      </c>
      <c r="O1148" s="81" t="str">
        <f t="shared" si="626"/>
        <v/>
      </c>
      <c r="P1148" s="90" t="str">
        <f>IFERROR(IF(O1148="",IF(COUNT(S$3:S$1048576)=COUNT(S$3:S1148),IF(S1148="","",INDEX(O$3:O1148,MATCH(MAX(K$3:K1148),K$3:K1148,0),0)),INDEX(O$3:O1148,MATCH(MAX(K$3:K1148),K$3:K1148,0),0)),O1148),"")</f>
        <v/>
      </c>
      <c r="Q1148" s="89" t="str">
        <f>IF(R1148="","",COUNT(R$3:R1148))</f>
        <v/>
      </c>
      <c r="R1148" s="80" t="str">
        <f t="shared" si="627"/>
        <v/>
      </c>
      <c r="S1148" s="91" t="str">
        <f>IFERROR(IF(COUNTA($E1148:$G1148)=0,"",IF(AND(R1148="",$O1148=INDEX(O$3:O1148,MATCH(MAX(Q$3:Q1148),Q$3:Q1148,0),0)),INDEX(R$3:R1148,MATCH(MAX(Q$3:Q1148),Q$3:Q1148,0),0),R1148)),"")</f>
        <v/>
      </c>
      <c r="T1148" s="80" t="str">
        <f>IF(U1148="","",COUNT(U$3:U1148))</f>
        <v/>
      </c>
      <c r="U1148" s="80" t="str">
        <f t="shared" si="617"/>
        <v/>
      </c>
      <c r="V1148" s="91" t="str">
        <f>IFERROR(IF(S1148="","",IF(U1148="",IF(AND(E1148="",F1148="",G1148&lt;&gt;"",$O1148=INDEX(O$3:O1148,MATCH(MAX(T$3:T1148),T$3:T1148,0),0)),INDEX(U$3:U1148,MATCH(MAX(T$3:T1148),T$3:T1148,0),0),IF(AND(S1148&lt;&gt;"",U1148=""),0,"")),U1148)),"")</f>
        <v/>
      </c>
      <c r="W1148" s="95" t="str">
        <f t="shared" si="618"/>
        <v/>
      </c>
      <c r="X1148" s="198" t="str">
        <f t="shared" si="628"/>
        <v/>
      </c>
      <c r="Y1148" s="92" t="str">
        <f t="shared" si="619"/>
        <v/>
      </c>
      <c r="Z1148" s="106" t="str">
        <f>IF(P1148="","",COUNTIF($N$3:$N1148,$N1148))</f>
        <v/>
      </c>
      <c r="AA1148" s="92" t="str">
        <f t="shared" si="629"/>
        <v/>
      </c>
      <c r="AB1148" s="92" t="str">
        <f t="shared" si="630"/>
        <v/>
      </c>
      <c r="AC1148" s="92" t="str">
        <f t="shared" si="624"/>
        <v/>
      </c>
      <c r="AD1148" s="92" t="str">
        <f t="shared" si="625"/>
        <v/>
      </c>
      <c r="AE1148" s="92" t="str">
        <f t="shared" si="625"/>
        <v/>
      </c>
      <c r="AF1148" s="92" t="str">
        <f t="shared" si="625"/>
        <v/>
      </c>
      <c r="AG1148" s="92" t="str">
        <f t="shared" si="625"/>
        <v/>
      </c>
      <c r="AH1148" s="92" t="str">
        <f t="shared" si="625"/>
        <v/>
      </c>
      <c r="AI1148" s="92" t="str">
        <f t="shared" si="625"/>
        <v/>
      </c>
      <c r="AJ1148" s="92" t="str">
        <f t="shared" si="625"/>
        <v/>
      </c>
      <c r="AK1148" s="92" t="str">
        <f t="shared" si="625"/>
        <v/>
      </c>
      <c r="AL1148" s="92" t="str">
        <f t="shared" si="625"/>
        <v/>
      </c>
      <c r="AN1148" s="35" t="str">
        <f t="shared" si="615"/>
        <v/>
      </c>
      <c r="AO1148" s="44" t="str">
        <f t="shared" si="620"/>
        <v/>
      </c>
      <c r="AP1148" s="41" t="str">
        <f>IF(AO1148="","",RANK(AO1148,AO$3:AO$1048576,1)+COUNTIF(AO$3:AO1148,AO1148)-1)</f>
        <v/>
      </c>
      <c r="AQ1148" s="1" t="str">
        <f t="shared" si="631"/>
        <v/>
      </c>
      <c r="AR1148" s="34" t="str">
        <f t="shared" si="632"/>
        <v/>
      </c>
      <c r="AS1148" s="39" t="str">
        <f t="shared" si="633"/>
        <v/>
      </c>
      <c r="AT1148" s="44" t="str">
        <f t="shared" si="616"/>
        <v/>
      </c>
      <c r="AU1148" s="41" t="str">
        <f>IF(AT1148="","",RANK(AT1148,AT$3:AT$1048576,1)+COUNTIF(AT$3:AT1148,AT1148)-1)</f>
        <v/>
      </c>
      <c r="AV1148" s="1" t="str">
        <f t="shared" si="634"/>
        <v/>
      </c>
      <c r="AW1148" s="34" t="str">
        <f t="shared" si="635"/>
        <v/>
      </c>
      <c r="AX1148" s="39" t="str">
        <f t="shared" si="636"/>
        <v/>
      </c>
      <c r="AY1148" s="44" t="str">
        <f t="shared" si="621"/>
        <v/>
      </c>
      <c r="AZ1148" s="41" t="str">
        <f>IF(AY1148="","",RANK(AY1148,AY$3:AY$1048576,1)+COUNTIF(AY$3:AY1148,AY1148)-1)</f>
        <v/>
      </c>
      <c r="BA1148" s="1" t="str">
        <f t="shared" si="637"/>
        <v/>
      </c>
      <c r="BB1148" s="34" t="str">
        <f t="shared" si="638"/>
        <v/>
      </c>
      <c r="BC1148" s="39" t="str">
        <f t="shared" si="639"/>
        <v/>
      </c>
      <c r="BD1148" s="44" t="str">
        <f t="shared" si="622"/>
        <v/>
      </c>
      <c r="BE1148" s="41" t="str">
        <f>IF(BD1148="","",RANK(BD1148,BD$3:BD$1048576,1)+COUNTIF(BD$3:BD1148,BD1148)-1)</f>
        <v/>
      </c>
      <c r="BF1148" s="1" t="str">
        <f t="shared" si="640"/>
        <v/>
      </c>
      <c r="BG1148" s="34" t="str">
        <f t="shared" si="641"/>
        <v/>
      </c>
      <c r="BH1148" s="39" t="str">
        <f t="shared" si="642"/>
        <v/>
      </c>
      <c r="BJ1148" s="3"/>
      <c r="BK1148" s="86"/>
      <c r="BL1148" s="86"/>
      <c r="BM1148" s="86"/>
      <c r="BN1148" s="86"/>
      <c r="BO1148" s="3"/>
      <c r="BP1148" s="86"/>
      <c r="BQ1148" s="86"/>
      <c r="BR1148" s="86"/>
      <c r="BS1148" s="86"/>
      <c r="BT1148" s="3"/>
      <c r="BU1148" s="86"/>
      <c r="BV1148" s="86"/>
      <c r="BW1148" s="86"/>
      <c r="BX1148" s="86"/>
      <c r="BY1148" s="3"/>
      <c r="BZ1148" s="86"/>
      <c r="CA1148" s="86"/>
      <c r="CB1148" s="86"/>
      <c r="CC1148" s="86"/>
    </row>
    <row r="1149" spans="2:81" ht="35.1" customHeight="1" x14ac:dyDescent="0.2">
      <c r="B1149" s="187"/>
      <c r="C1149" s="188"/>
      <c r="D1149" s="189"/>
      <c r="E1149" s="186"/>
      <c r="F1149" s="182"/>
      <c r="G1149" s="184"/>
      <c r="K1149" s="80" t="str">
        <f>IF(O1149="","",COUNT(O$3:O1149))</f>
        <v/>
      </c>
      <c r="L1149" s="80" t="str">
        <f>IF(B1149&lt;&gt;"",B1149,IF(OR(COUNTA($G$3:$G1149)&lt;COUNTA($G$3:$G$1048576),$G1149&lt;&gt;""),L1148,""))</f>
        <v/>
      </c>
      <c r="M1149" s="80" t="str">
        <f>IF(C1149&lt;&gt;"",C1149,IF(OR(COUNTA($G$3:$G1149)&lt;COUNTA($G$3:$G$1048576),$G1149&lt;&gt;""),M1148,""))</f>
        <v/>
      </c>
      <c r="N1149" s="80" t="str">
        <f>IF(D1149&lt;&gt;"",D1149,IF(OR(COUNTA($G$3:$G1149)&lt;COUNTA($G$3:$G$1048576),$G1149&lt;&gt;""),N1148,""))</f>
        <v/>
      </c>
      <c r="O1149" s="81" t="str">
        <f t="shared" si="626"/>
        <v/>
      </c>
      <c r="P1149" s="90" t="str">
        <f>IFERROR(IF(O1149="",IF(COUNT(S$3:S$1048576)=COUNT(S$3:S1149),IF(S1149="","",INDEX(O$3:O1149,MATCH(MAX(K$3:K1149),K$3:K1149,0),0)),INDEX(O$3:O1149,MATCH(MAX(K$3:K1149),K$3:K1149,0),0)),O1149),"")</f>
        <v/>
      </c>
      <c r="Q1149" s="89" t="str">
        <f>IF(R1149="","",COUNT(R$3:R1149))</f>
        <v/>
      </c>
      <c r="R1149" s="80" t="str">
        <f t="shared" si="627"/>
        <v/>
      </c>
      <c r="S1149" s="91" t="str">
        <f>IFERROR(IF(COUNTA($E1149:$G1149)=0,"",IF(AND(R1149="",$O1149=INDEX(O$3:O1149,MATCH(MAX(Q$3:Q1149),Q$3:Q1149,0),0)),INDEX(R$3:R1149,MATCH(MAX(Q$3:Q1149),Q$3:Q1149,0),0),R1149)),"")</f>
        <v/>
      </c>
      <c r="T1149" s="80" t="str">
        <f>IF(U1149="","",COUNT(U$3:U1149))</f>
        <v/>
      </c>
      <c r="U1149" s="80" t="str">
        <f t="shared" si="617"/>
        <v/>
      </c>
      <c r="V1149" s="91" t="str">
        <f>IFERROR(IF(S1149="","",IF(U1149="",IF(AND(E1149="",F1149="",G1149&lt;&gt;"",$O1149=INDEX(O$3:O1149,MATCH(MAX(T$3:T1149),T$3:T1149,0),0)),INDEX(U$3:U1149,MATCH(MAX(T$3:T1149),T$3:T1149,0),0),IF(AND(S1149&lt;&gt;"",U1149=""),0,"")),U1149)),"")</f>
        <v/>
      </c>
      <c r="W1149" s="95" t="str">
        <f t="shared" si="618"/>
        <v/>
      </c>
      <c r="X1149" s="198" t="str">
        <f t="shared" si="628"/>
        <v/>
      </c>
      <c r="Y1149" s="92" t="str">
        <f t="shared" si="619"/>
        <v/>
      </c>
      <c r="Z1149" s="106" t="str">
        <f>IF(P1149="","",COUNTIF($N$3:$N1149,$N1149))</f>
        <v/>
      </c>
      <c r="AA1149" s="92" t="str">
        <f t="shared" si="629"/>
        <v/>
      </c>
      <c r="AB1149" s="92" t="str">
        <f t="shared" si="630"/>
        <v/>
      </c>
      <c r="AC1149" s="92" t="str">
        <f t="shared" si="624"/>
        <v/>
      </c>
      <c r="AD1149" s="92" t="str">
        <f t="shared" si="625"/>
        <v/>
      </c>
      <c r="AE1149" s="92" t="str">
        <f t="shared" si="625"/>
        <v/>
      </c>
      <c r="AF1149" s="92" t="str">
        <f t="shared" si="625"/>
        <v/>
      </c>
      <c r="AG1149" s="92" t="str">
        <f t="shared" si="625"/>
        <v/>
      </c>
      <c r="AH1149" s="92" t="str">
        <f t="shared" si="625"/>
        <v/>
      </c>
      <c r="AI1149" s="92" t="str">
        <f t="shared" si="625"/>
        <v/>
      </c>
      <c r="AJ1149" s="92" t="str">
        <f t="shared" si="625"/>
        <v/>
      </c>
      <c r="AK1149" s="92" t="str">
        <f t="shared" ref="AD1149:AL1178" si="643">IFERROR(IF(AND($Z1149=1,AK$2&lt;&gt;"",""&amp;INDEX($Y$3:$Y$1048576,MATCH($P1149&amp;"@"&amp;AK$2,$AA$3:$AA$1048576,0),0)&lt;&gt;""),AK$1&amp;""&amp;INDEX($Y$3:$Y$1048576,MATCH($P1149&amp;"@"&amp;AK$2,$AA$3:$AA$1048576,0),0),""),"")</f>
        <v/>
      </c>
      <c r="AL1149" s="92" t="str">
        <f t="shared" si="643"/>
        <v/>
      </c>
      <c r="AN1149" s="35" t="str">
        <f t="shared" si="615"/>
        <v/>
      </c>
      <c r="AO1149" s="44" t="str">
        <f t="shared" si="620"/>
        <v/>
      </c>
      <c r="AP1149" s="41" t="str">
        <f>IF(AO1149="","",RANK(AO1149,AO$3:AO$1048576,1)+COUNTIF(AO$3:AO1149,AO1149)-1)</f>
        <v/>
      </c>
      <c r="AQ1149" s="1" t="str">
        <f t="shared" si="631"/>
        <v/>
      </c>
      <c r="AR1149" s="34" t="str">
        <f t="shared" si="632"/>
        <v/>
      </c>
      <c r="AS1149" s="39" t="str">
        <f t="shared" si="633"/>
        <v/>
      </c>
      <c r="AT1149" s="44" t="str">
        <f t="shared" si="616"/>
        <v/>
      </c>
      <c r="AU1149" s="41" t="str">
        <f>IF(AT1149="","",RANK(AT1149,AT$3:AT$1048576,1)+COUNTIF(AT$3:AT1149,AT1149)-1)</f>
        <v/>
      </c>
      <c r="AV1149" s="1" t="str">
        <f t="shared" si="634"/>
        <v/>
      </c>
      <c r="AW1149" s="34" t="str">
        <f t="shared" si="635"/>
        <v/>
      </c>
      <c r="AX1149" s="39" t="str">
        <f t="shared" si="636"/>
        <v/>
      </c>
      <c r="AY1149" s="44" t="str">
        <f t="shared" si="621"/>
        <v/>
      </c>
      <c r="AZ1149" s="41" t="str">
        <f>IF(AY1149="","",RANK(AY1149,AY$3:AY$1048576,1)+COUNTIF(AY$3:AY1149,AY1149)-1)</f>
        <v/>
      </c>
      <c r="BA1149" s="1" t="str">
        <f t="shared" si="637"/>
        <v/>
      </c>
      <c r="BB1149" s="34" t="str">
        <f t="shared" si="638"/>
        <v/>
      </c>
      <c r="BC1149" s="39" t="str">
        <f t="shared" si="639"/>
        <v/>
      </c>
      <c r="BD1149" s="44" t="str">
        <f t="shared" si="622"/>
        <v/>
      </c>
      <c r="BE1149" s="41" t="str">
        <f>IF(BD1149="","",RANK(BD1149,BD$3:BD$1048576,1)+COUNTIF(BD$3:BD1149,BD1149)-1)</f>
        <v/>
      </c>
      <c r="BF1149" s="1" t="str">
        <f t="shared" si="640"/>
        <v/>
      </c>
      <c r="BG1149" s="34" t="str">
        <f t="shared" si="641"/>
        <v/>
      </c>
      <c r="BH1149" s="39" t="str">
        <f t="shared" si="642"/>
        <v/>
      </c>
      <c r="BJ1149" s="3"/>
      <c r="BK1149" s="86"/>
      <c r="BL1149" s="86"/>
      <c r="BM1149" s="86"/>
      <c r="BN1149" s="86"/>
      <c r="BO1149" s="3"/>
      <c r="BP1149" s="86"/>
      <c r="BQ1149" s="86"/>
      <c r="BR1149" s="86"/>
      <c r="BS1149" s="86"/>
      <c r="BT1149" s="3"/>
      <c r="BU1149" s="86"/>
      <c r="BV1149" s="86"/>
      <c r="BW1149" s="86"/>
      <c r="BX1149" s="86"/>
      <c r="BY1149" s="3"/>
      <c r="BZ1149" s="86"/>
      <c r="CA1149" s="86"/>
      <c r="CB1149" s="86"/>
      <c r="CC1149" s="86"/>
    </row>
    <row r="1150" spans="2:81" ht="35.1" customHeight="1" x14ac:dyDescent="0.2">
      <c r="B1150" s="187"/>
      <c r="C1150" s="188"/>
      <c r="D1150" s="189"/>
      <c r="E1150" s="186"/>
      <c r="F1150" s="182"/>
      <c r="G1150" s="184"/>
      <c r="K1150" s="80" t="str">
        <f>IF(O1150="","",COUNT(O$3:O1150))</f>
        <v/>
      </c>
      <c r="L1150" s="80" t="str">
        <f>IF(B1150&lt;&gt;"",B1150,IF(OR(COUNTA($G$3:$G1150)&lt;COUNTA($G$3:$G$1048576),$G1150&lt;&gt;""),L1149,""))</f>
        <v/>
      </c>
      <c r="M1150" s="80" t="str">
        <f>IF(C1150&lt;&gt;"",C1150,IF(OR(COUNTA($G$3:$G1150)&lt;COUNTA($G$3:$G$1048576),$G1150&lt;&gt;""),M1149,""))</f>
        <v/>
      </c>
      <c r="N1150" s="80" t="str">
        <f>IF(D1150&lt;&gt;"",D1150,IF(OR(COUNTA($G$3:$G1150)&lt;COUNTA($G$3:$G$1048576),$G1150&lt;&gt;""),N1149,""))</f>
        <v/>
      </c>
      <c r="O1150" s="81" t="str">
        <f t="shared" si="626"/>
        <v/>
      </c>
      <c r="P1150" s="90" t="str">
        <f>IFERROR(IF(O1150="",IF(COUNT(S$3:S$1048576)=COUNT(S$3:S1150),IF(S1150="","",INDEX(O$3:O1150,MATCH(MAX(K$3:K1150),K$3:K1150,0),0)),INDEX(O$3:O1150,MATCH(MAX(K$3:K1150),K$3:K1150,0),0)),O1150),"")</f>
        <v/>
      </c>
      <c r="Q1150" s="89" t="str">
        <f>IF(R1150="","",COUNT(R$3:R1150))</f>
        <v/>
      </c>
      <c r="R1150" s="80" t="str">
        <f t="shared" si="627"/>
        <v/>
      </c>
      <c r="S1150" s="91" t="str">
        <f>IFERROR(IF(COUNTA($E1150:$G1150)=0,"",IF(AND(R1150="",$O1150=INDEX(O$3:O1150,MATCH(MAX(Q$3:Q1150),Q$3:Q1150,0),0)),INDEX(R$3:R1150,MATCH(MAX(Q$3:Q1150),Q$3:Q1150,0),0),R1150)),"")</f>
        <v/>
      </c>
      <c r="T1150" s="80" t="str">
        <f>IF(U1150="","",COUNT(U$3:U1150))</f>
        <v/>
      </c>
      <c r="U1150" s="80" t="str">
        <f t="shared" si="617"/>
        <v/>
      </c>
      <c r="V1150" s="91" t="str">
        <f>IFERROR(IF(S1150="","",IF(U1150="",IF(AND(E1150="",F1150="",G1150&lt;&gt;"",$O1150=INDEX(O$3:O1150,MATCH(MAX(T$3:T1150),T$3:T1150,0),0)),INDEX(U$3:U1150,MATCH(MAX(T$3:T1150),T$3:T1150,0),0),IF(AND(S1150&lt;&gt;"",U1150=""),0,"")),U1150)),"")</f>
        <v/>
      </c>
      <c r="W1150" s="95" t="str">
        <f t="shared" si="618"/>
        <v/>
      </c>
      <c r="X1150" s="198" t="str">
        <f t="shared" si="628"/>
        <v/>
      </c>
      <c r="Y1150" s="92" t="str">
        <f t="shared" si="619"/>
        <v/>
      </c>
      <c r="Z1150" s="106" t="str">
        <f>IF(P1150="","",COUNTIF($N$3:$N1150,$N1150))</f>
        <v/>
      </c>
      <c r="AA1150" s="92" t="str">
        <f t="shared" si="629"/>
        <v/>
      </c>
      <c r="AB1150" s="92" t="str">
        <f t="shared" si="630"/>
        <v/>
      </c>
      <c r="AC1150" s="92" t="str">
        <f t="shared" si="624"/>
        <v/>
      </c>
      <c r="AD1150" s="92" t="str">
        <f t="shared" si="643"/>
        <v/>
      </c>
      <c r="AE1150" s="92" t="str">
        <f t="shared" si="643"/>
        <v/>
      </c>
      <c r="AF1150" s="92" t="str">
        <f t="shared" si="643"/>
        <v/>
      </c>
      <c r="AG1150" s="92" t="str">
        <f t="shared" si="643"/>
        <v/>
      </c>
      <c r="AH1150" s="92" t="str">
        <f t="shared" si="643"/>
        <v/>
      </c>
      <c r="AI1150" s="92" t="str">
        <f t="shared" si="643"/>
        <v/>
      </c>
      <c r="AJ1150" s="92" t="str">
        <f t="shared" si="643"/>
        <v/>
      </c>
      <c r="AK1150" s="92" t="str">
        <f t="shared" si="643"/>
        <v/>
      </c>
      <c r="AL1150" s="92" t="str">
        <f t="shared" si="643"/>
        <v/>
      </c>
      <c r="AN1150" s="35" t="str">
        <f t="shared" si="615"/>
        <v/>
      </c>
      <c r="AO1150" s="44" t="str">
        <f t="shared" si="620"/>
        <v/>
      </c>
      <c r="AP1150" s="41" t="str">
        <f>IF(AO1150="","",RANK(AO1150,AO$3:AO$1048576,1)+COUNTIF(AO$3:AO1150,AO1150)-1)</f>
        <v/>
      </c>
      <c r="AQ1150" s="1" t="str">
        <f t="shared" si="631"/>
        <v/>
      </c>
      <c r="AR1150" s="34" t="str">
        <f t="shared" si="632"/>
        <v/>
      </c>
      <c r="AS1150" s="39" t="str">
        <f t="shared" si="633"/>
        <v/>
      </c>
      <c r="AT1150" s="44" t="str">
        <f t="shared" si="616"/>
        <v/>
      </c>
      <c r="AU1150" s="41" t="str">
        <f>IF(AT1150="","",RANK(AT1150,AT$3:AT$1048576,1)+COUNTIF(AT$3:AT1150,AT1150)-1)</f>
        <v/>
      </c>
      <c r="AV1150" s="1" t="str">
        <f t="shared" si="634"/>
        <v/>
      </c>
      <c r="AW1150" s="34" t="str">
        <f t="shared" si="635"/>
        <v/>
      </c>
      <c r="AX1150" s="39" t="str">
        <f t="shared" si="636"/>
        <v/>
      </c>
      <c r="AY1150" s="44" t="str">
        <f t="shared" si="621"/>
        <v/>
      </c>
      <c r="AZ1150" s="41" t="str">
        <f>IF(AY1150="","",RANK(AY1150,AY$3:AY$1048576,1)+COUNTIF(AY$3:AY1150,AY1150)-1)</f>
        <v/>
      </c>
      <c r="BA1150" s="1" t="str">
        <f t="shared" si="637"/>
        <v/>
      </c>
      <c r="BB1150" s="34" t="str">
        <f t="shared" si="638"/>
        <v/>
      </c>
      <c r="BC1150" s="39" t="str">
        <f t="shared" si="639"/>
        <v/>
      </c>
      <c r="BD1150" s="44" t="str">
        <f t="shared" si="622"/>
        <v/>
      </c>
      <c r="BE1150" s="41" t="str">
        <f>IF(BD1150="","",RANK(BD1150,BD$3:BD$1048576,1)+COUNTIF(BD$3:BD1150,BD1150)-1)</f>
        <v/>
      </c>
      <c r="BF1150" s="1" t="str">
        <f t="shared" si="640"/>
        <v/>
      </c>
      <c r="BG1150" s="34" t="str">
        <f t="shared" si="641"/>
        <v/>
      </c>
      <c r="BH1150" s="39" t="str">
        <f t="shared" si="642"/>
        <v/>
      </c>
      <c r="BJ1150" s="3"/>
      <c r="BK1150" s="86"/>
      <c r="BL1150" s="86"/>
      <c r="BM1150" s="86"/>
      <c r="BN1150" s="86"/>
      <c r="BO1150" s="3"/>
      <c r="BP1150" s="86"/>
      <c r="BQ1150" s="86"/>
      <c r="BR1150" s="86"/>
      <c r="BS1150" s="86"/>
      <c r="BT1150" s="3"/>
      <c r="BU1150" s="86"/>
      <c r="BV1150" s="86"/>
      <c r="BW1150" s="86"/>
      <c r="BX1150" s="86"/>
      <c r="BY1150" s="3"/>
      <c r="BZ1150" s="86"/>
      <c r="CA1150" s="86"/>
      <c r="CB1150" s="86"/>
      <c r="CC1150" s="86"/>
    </row>
    <row r="1151" spans="2:81" ht="35.1" customHeight="1" x14ac:dyDescent="0.2">
      <c r="B1151" s="187"/>
      <c r="C1151" s="188"/>
      <c r="D1151" s="189"/>
      <c r="E1151" s="186"/>
      <c r="F1151" s="182"/>
      <c r="G1151" s="184"/>
      <c r="K1151" s="80" t="str">
        <f>IF(O1151="","",COUNT(O$3:O1151))</f>
        <v/>
      </c>
      <c r="L1151" s="80" t="str">
        <f>IF(B1151&lt;&gt;"",B1151,IF(OR(COUNTA($G$3:$G1151)&lt;COUNTA($G$3:$G$1048576),$G1151&lt;&gt;""),L1150,""))</f>
        <v/>
      </c>
      <c r="M1151" s="80" t="str">
        <f>IF(C1151&lt;&gt;"",C1151,IF(OR(COUNTA($G$3:$G1151)&lt;COUNTA($G$3:$G$1048576),$G1151&lt;&gt;""),M1150,""))</f>
        <v/>
      </c>
      <c r="N1151" s="80" t="str">
        <f>IF(D1151&lt;&gt;"",D1151,IF(OR(COUNTA($G$3:$G1151)&lt;COUNTA($G$3:$G$1048576),$G1151&lt;&gt;""),N1150,""))</f>
        <v/>
      </c>
      <c r="O1151" s="81" t="str">
        <f t="shared" si="626"/>
        <v/>
      </c>
      <c r="P1151" s="90" t="str">
        <f>IFERROR(IF(O1151="",IF(COUNT(S$3:S$1048576)=COUNT(S$3:S1151),IF(S1151="","",INDEX(O$3:O1151,MATCH(MAX(K$3:K1151),K$3:K1151,0),0)),INDEX(O$3:O1151,MATCH(MAX(K$3:K1151),K$3:K1151,0),0)),O1151),"")</f>
        <v/>
      </c>
      <c r="Q1151" s="89" t="str">
        <f>IF(R1151="","",COUNT(R$3:R1151))</f>
        <v/>
      </c>
      <c r="R1151" s="80" t="str">
        <f t="shared" si="627"/>
        <v/>
      </c>
      <c r="S1151" s="91" t="str">
        <f>IFERROR(IF(COUNTA($E1151:$G1151)=0,"",IF(AND(R1151="",$O1151=INDEX(O$3:O1151,MATCH(MAX(Q$3:Q1151),Q$3:Q1151,0),0)),INDEX(R$3:R1151,MATCH(MAX(Q$3:Q1151),Q$3:Q1151,0),0),R1151)),"")</f>
        <v/>
      </c>
      <c r="T1151" s="80" t="str">
        <f>IF(U1151="","",COUNT(U$3:U1151))</f>
        <v/>
      </c>
      <c r="U1151" s="80" t="str">
        <f t="shared" si="617"/>
        <v/>
      </c>
      <c r="V1151" s="91" t="str">
        <f>IFERROR(IF(S1151="","",IF(U1151="",IF(AND(E1151="",F1151="",G1151&lt;&gt;"",$O1151=INDEX(O$3:O1151,MATCH(MAX(T$3:T1151),T$3:T1151,0),0)),INDEX(U$3:U1151,MATCH(MAX(T$3:T1151),T$3:T1151,0),0),IF(AND(S1151&lt;&gt;"",U1151=""),0,"")),U1151)),"")</f>
        <v/>
      </c>
      <c r="W1151" s="95" t="str">
        <f t="shared" si="618"/>
        <v/>
      </c>
      <c r="X1151" s="198" t="str">
        <f t="shared" si="628"/>
        <v/>
      </c>
      <c r="Y1151" s="92" t="str">
        <f t="shared" si="619"/>
        <v/>
      </c>
      <c r="Z1151" s="106" t="str">
        <f>IF(P1151="","",COUNTIF($N$3:$N1151,$N1151))</f>
        <v/>
      </c>
      <c r="AA1151" s="92" t="str">
        <f t="shared" si="629"/>
        <v/>
      </c>
      <c r="AB1151" s="92" t="str">
        <f t="shared" si="630"/>
        <v/>
      </c>
      <c r="AC1151" s="92" t="str">
        <f t="shared" si="624"/>
        <v/>
      </c>
      <c r="AD1151" s="92" t="str">
        <f t="shared" si="643"/>
        <v/>
      </c>
      <c r="AE1151" s="92" t="str">
        <f t="shared" si="643"/>
        <v/>
      </c>
      <c r="AF1151" s="92" t="str">
        <f t="shared" si="643"/>
        <v/>
      </c>
      <c r="AG1151" s="92" t="str">
        <f t="shared" si="643"/>
        <v/>
      </c>
      <c r="AH1151" s="92" t="str">
        <f t="shared" si="643"/>
        <v/>
      </c>
      <c r="AI1151" s="92" t="str">
        <f t="shared" si="643"/>
        <v/>
      </c>
      <c r="AJ1151" s="92" t="str">
        <f t="shared" si="643"/>
        <v/>
      </c>
      <c r="AK1151" s="92" t="str">
        <f t="shared" si="643"/>
        <v/>
      </c>
      <c r="AL1151" s="92" t="str">
        <f t="shared" si="643"/>
        <v/>
      </c>
      <c r="AN1151" s="35" t="str">
        <f t="shared" si="615"/>
        <v/>
      </c>
      <c r="AO1151" s="44" t="str">
        <f t="shared" si="620"/>
        <v/>
      </c>
      <c r="AP1151" s="41" t="str">
        <f>IF(AO1151="","",RANK(AO1151,AO$3:AO$1048576,1)+COUNTIF(AO$3:AO1151,AO1151)-1)</f>
        <v/>
      </c>
      <c r="AQ1151" s="1" t="str">
        <f t="shared" si="631"/>
        <v/>
      </c>
      <c r="AR1151" s="34" t="str">
        <f t="shared" si="632"/>
        <v/>
      </c>
      <c r="AS1151" s="39" t="str">
        <f t="shared" si="633"/>
        <v/>
      </c>
      <c r="AT1151" s="44" t="str">
        <f t="shared" si="616"/>
        <v/>
      </c>
      <c r="AU1151" s="41" t="str">
        <f>IF(AT1151="","",RANK(AT1151,AT$3:AT$1048576,1)+COUNTIF(AT$3:AT1151,AT1151)-1)</f>
        <v/>
      </c>
      <c r="AV1151" s="1" t="str">
        <f t="shared" si="634"/>
        <v/>
      </c>
      <c r="AW1151" s="34" t="str">
        <f t="shared" si="635"/>
        <v/>
      </c>
      <c r="AX1151" s="39" t="str">
        <f t="shared" si="636"/>
        <v/>
      </c>
      <c r="AY1151" s="44" t="str">
        <f t="shared" si="621"/>
        <v/>
      </c>
      <c r="AZ1151" s="41" t="str">
        <f>IF(AY1151="","",RANK(AY1151,AY$3:AY$1048576,1)+COUNTIF(AY$3:AY1151,AY1151)-1)</f>
        <v/>
      </c>
      <c r="BA1151" s="1" t="str">
        <f t="shared" si="637"/>
        <v/>
      </c>
      <c r="BB1151" s="34" t="str">
        <f t="shared" si="638"/>
        <v/>
      </c>
      <c r="BC1151" s="39" t="str">
        <f t="shared" si="639"/>
        <v/>
      </c>
      <c r="BD1151" s="44" t="str">
        <f t="shared" si="622"/>
        <v/>
      </c>
      <c r="BE1151" s="41" t="str">
        <f>IF(BD1151="","",RANK(BD1151,BD$3:BD$1048576,1)+COUNTIF(BD$3:BD1151,BD1151)-1)</f>
        <v/>
      </c>
      <c r="BF1151" s="1" t="str">
        <f t="shared" si="640"/>
        <v/>
      </c>
      <c r="BG1151" s="34" t="str">
        <f t="shared" si="641"/>
        <v/>
      </c>
      <c r="BH1151" s="39" t="str">
        <f t="shared" si="642"/>
        <v/>
      </c>
      <c r="BJ1151" s="3"/>
      <c r="BK1151" s="86"/>
      <c r="BL1151" s="86"/>
      <c r="BM1151" s="86"/>
      <c r="BN1151" s="86"/>
      <c r="BO1151" s="3"/>
      <c r="BP1151" s="86"/>
      <c r="BQ1151" s="86"/>
      <c r="BR1151" s="86"/>
      <c r="BS1151" s="86"/>
      <c r="BT1151" s="3"/>
      <c r="BU1151" s="86"/>
      <c r="BV1151" s="86"/>
      <c r="BW1151" s="86"/>
      <c r="BX1151" s="86"/>
      <c r="BY1151" s="3"/>
      <c r="BZ1151" s="86"/>
      <c r="CA1151" s="86"/>
      <c r="CB1151" s="86"/>
      <c r="CC1151" s="86"/>
    </row>
    <row r="1152" spans="2:81" ht="35.1" customHeight="1" x14ac:dyDescent="0.2">
      <c r="B1152" s="187"/>
      <c r="C1152" s="188"/>
      <c r="D1152" s="189"/>
      <c r="E1152" s="186"/>
      <c r="F1152" s="182"/>
      <c r="G1152" s="184"/>
      <c r="K1152" s="80" t="str">
        <f>IF(O1152="","",COUNT(O$3:O1152))</f>
        <v/>
      </c>
      <c r="L1152" s="80" t="str">
        <f>IF(B1152&lt;&gt;"",B1152,IF(OR(COUNTA($G$3:$G1152)&lt;COUNTA($G$3:$G$1048576),$G1152&lt;&gt;""),L1151,""))</f>
        <v/>
      </c>
      <c r="M1152" s="80" t="str">
        <f>IF(C1152&lt;&gt;"",C1152,IF(OR(COUNTA($G$3:$G1152)&lt;COUNTA($G$3:$G$1048576),$G1152&lt;&gt;""),M1151,""))</f>
        <v/>
      </c>
      <c r="N1152" s="80" t="str">
        <f>IF(D1152&lt;&gt;"",D1152,IF(OR(COUNTA($G$3:$G1152)&lt;COUNTA($G$3:$G$1048576),$G1152&lt;&gt;""),N1151,""))</f>
        <v/>
      </c>
      <c r="O1152" s="81" t="str">
        <f t="shared" si="626"/>
        <v/>
      </c>
      <c r="P1152" s="90" t="str">
        <f>IFERROR(IF(O1152="",IF(COUNT(S$3:S$1048576)=COUNT(S$3:S1152),IF(S1152="","",INDEX(O$3:O1152,MATCH(MAX(K$3:K1152),K$3:K1152,0),0)),INDEX(O$3:O1152,MATCH(MAX(K$3:K1152),K$3:K1152,0),0)),O1152),"")</f>
        <v/>
      </c>
      <c r="Q1152" s="89" t="str">
        <f>IF(R1152="","",COUNT(R$3:R1152))</f>
        <v/>
      </c>
      <c r="R1152" s="80" t="str">
        <f t="shared" si="627"/>
        <v/>
      </c>
      <c r="S1152" s="91" t="str">
        <f>IFERROR(IF(COUNTA($E1152:$G1152)=0,"",IF(AND(R1152="",$O1152=INDEX(O$3:O1152,MATCH(MAX(Q$3:Q1152),Q$3:Q1152,0),0)),INDEX(R$3:R1152,MATCH(MAX(Q$3:Q1152),Q$3:Q1152,0),0),R1152)),"")</f>
        <v/>
      </c>
      <c r="T1152" s="80" t="str">
        <f>IF(U1152="","",COUNT(U$3:U1152))</f>
        <v/>
      </c>
      <c r="U1152" s="80" t="str">
        <f t="shared" si="617"/>
        <v/>
      </c>
      <c r="V1152" s="91" t="str">
        <f>IFERROR(IF(S1152="","",IF(U1152="",IF(AND(E1152="",F1152="",G1152&lt;&gt;"",$O1152=INDEX(O$3:O1152,MATCH(MAX(T$3:T1152),T$3:T1152,0),0)),INDEX(U$3:U1152,MATCH(MAX(T$3:T1152),T$3:T1152,0),0),IF(AND(S1152&lt;&gt;"",U1152=""),0,"")),U1152)),"")</f>
        <v/>
      </c>
      <c r="W1152" s="95" t="str">
        <f t="shared" si="618"/>
        <v/>
      </c>
      <c r="X1152" s="198" t="str">
        <f t="shared" si="628"/>
        <v/>
      </c>
      <c r="Y1152" s="92" t="str">
        <f t="shared" si="619"/>
        <v/>
      </c>
      <c r="Z1152" s="106" t="str">
        <f>IF(P1152="","",COUNTIF($N$3:$N1152,$N1152))</f>
        <v/>
      </c>
      <c r="AA1152" s="92" t="str">
        <f t="shared" si="629"/>
        <v/>
      </c>
      <c r="AB1152" s="92" t="str">
        <f t="shared" si="630"/>
        <v/>
      </c>
      <c r="AC1152" s="92" t="str">
        <f t="shared" si="624"/>
        <v/>
      </c>
      <c r="AD1152" s="92" t="str">
        <f t="shared" si="643"/>
        <v/>
      </c>
      <c r="AE1152" s="92" t="str">
        <f t="shared" si="643"/>
        <v/>
      </c>
      <c r="AF1152" s="92" t="str">
        <f t="shared" si="643"/>
        <v/>
      </c>
      <c r="AG1152" s="92" t="str">
        <f t="shared" si="643"/>
        <v/>
      </c>
      <c r="AH1152" s="92" t="str">
        <f t="shared" si="643"/>
        <v/>
      </c>
      <c r="AI1152" s="92" t="str">
        <f t="shared" si="643"/>
        <v/>
      </c>
      <c r="AJ1152" s="92" t="str">
        <f t="shared" si="643"/>
        <v/>
      </c>
      <c r="AK1152" s="92" t="str">
        <f t="shared" si="643"/>
        <v/>
      </c>
      <c r="AL1152" s="92" t="str">
        <f t="shared" si="643"/>
        <v/>
      </c>
      <c r="AN1152" s="35" t="str">
        <f t="shared" si="615"/>
        <v/>
      </c>
      <c r="AO1152" s="44" t="str">
        <f t="shared" si="620"/>
        <v/>
      </c>
      <c r="AP1152" s="41" t="str">
        <f>IF(AO1152="","",RANK(AO1152,AO$3:AO$1048576,1)+COUNTIF(AO$3:AO1152,AO1152)-1)</f>
        <v/>
      </c>
      <c r="AQ1152" s="1" t="str">
        <f t="shared" si="631"/>
        <v/>
      </c>
      <c r="AR1152" s="34" t="str">
        <f t="shared" si="632"/>
        <v/>
      </c>
      <c r="AS1152" s="39" t="str">
        <f t="shared" si="633"/>
        <v/>
      </c>
      <c r="AT1152" s="44" t="str">
        <f t="shared" si="616"/>
        <v/>
      </c>
      <c r="AU1152" s="41" t="str">
        <f>IF(AT1152="","",RANK(AT1152,AT$3:AT$1048576,1)+COUNTIF(AT$3:AT1152,AT1152)-1)</f>
        <v/>
      </c>
      <c r="AV1152" s="1" t="str">
        <f t="shared" si="634"/>
        <v/>
      </c>
      <c r="AW1152" s="34" t="str">
        <f t="shared" si="635"/>
        <v/>
      </c>
      <c r="AX1152" s="39" t="str">
        <f t="shared" si="636"/>
        <v/>
      </c>
      <c r="AY1152" s="44" t="str">
        <f t="shared" si="621"/>
        <v/>
      </c>
      <c r="AZ1152" s="41" t="str">
        <f>IF(AY1152="","",RANK(AY1152,AY$3:AY$1048576,1)+COUNTIF(AY$3:AY1152,AY1152)-1)</f>
        <v/>
      </c>
      <c r="BA1152" s="1" t="str">
        <f t="shared" si="637"/>
        <v/>
      </c>
      <c r="BB1152" s="34" t="str">
        <f t="shared" si="638"/>
        <v/>
      </c>
      <c r="BC1152" s="39" t="str">
        <f t="shared" si="639"/>
        <v/>
      </c>
      <c r="BD1152" s="44" t="str">
        <f t="shared" si="622"/>
        <v/>
      </c>
      <c r="BE1152" s="41" t="str">
        <f>IF(BD1152="","",RANK(BD1152,BD$3:BD$1048576,1)+COUNTIF(BD$3:BD1152,BD1152)-1)</f>
        <v/>
      </c>
      <c r="BF1152" s="1" t="str">
        <f t="shared" si="640"/>
        <v/>
      </c>
      <c r="BG1152" s="34" t="str">
        <f t="shared" si="641"/>
        <v/>
      </c>
      <c r="BH1152" s="39" t="str">
        <f t="shared" si="642"/>
        <v/>
      </c>
      <c r="BJ1152" s="3"/>
      <c r="BK1152" s="86"/>
      <c r="BL1152" s="86"/>
      <c r="BM1152" s="86"/>
      <c r="BN1152" s="86"/>
      <c r="BO1152" s="3"/>
      <c r="BP1152" s="86"/>
      <c r="BQ1152" s="86"/>
      <c r="BR1152" s="86"/>
      <c r="BS1152" s="86"/>
      <c r="BT1152" s="3"/>
      <c r="BU1152" s="86"/>
      <c r="BV1152" s="86"/>
      <c r="BW1152" s="86"/>
      <c r="BX1152" s="86"/>
      <c r="BY1152" s="3"/>
      <c r="BZ1152" s="86"/>
      <c r="CA1152" s="86"/>
      <c r="CB1152" s="86"/>
      <c r="CC1152" s="86"/>
    </row>
    <row r="1153" spans="2:81" ht="35.1" customHeight="1" x14ac:dyDescent="0.2">
      <c r="B1153" s="187"/>
      <c r="C1153" s="188"/>
      <c r="D1153" s="189"/>
      <c r="E1153" s="186"/>
      <c r="F1153" s="182"/>
      <c r="G1153" s="184"/>
      <c r="K1153" s="80" t="str">
        <f>IF(O1153="","",COUNT(O$3:O1153))</f>
        <v/>
      </c>
      <c r="L1153" s="80" t="str">
        <f>IF(B1153&lt;&gt;"",B1153,IF(OR(COUNTA($G$3:$G1153)&lt;COUNTA($G$3:$G$1048576),$G1153&lt;&gt;""),L1152,""))</f>
        <v/>
      </c>
      <c r="M1153" s="80" t="str">
        <f>IF(C1153&lt;&gt;"",C1153,IF(OR(COUNTA($G$3:$G1153)&lt;COUNTA($G$3:$G$1048576),$G1153&lt;&gt;""),M1152,""))</f>
        <v/>
      </c>
      <c r="N1153" s="80" t="str">
        <f>IF(D1153&lt;&gt;"",D1153,IF(OR(COUNTA($G$3:$G1153)&lt;COUNTA($G$3:$G$1048576),$G1153&lt;&gt;""),N1152,""))</f>
        <v/>
      </c>
      <c r="O1153" s="81" t="str">
        <f t="shared" si="626"/>
        <v/>
      </c>
      <c r="P1153" s="90" t="str">
        <f>IFERROR(IF(O1153="",IF(COUNT(S$3:S$1048576)=COUNT(S$3:S1153),IF(S1153="","",INDEX(O$3:O1153,MATCH(MAX(K$3:K1153),K$3:K1153,0),0)),INDEX(O$3:O1153,MATCH(MAX(K$3:K1153),K$3:K1153,0),0)),O1153),"")</f>
        <v/>
      </c>
      <c r="Q1153" s="89" t="str">
        <f>IF(R1153="","",COUNT(R$3:R1153))</f>
        <v/>
      </c>
      <c r="R1153" s="80" t="str">
        <f t="shared" si="627"/>
        <v/>
      </c>
      <c r="S1153" s="91" t="str">
        <f>IFERROR(IF(COUNTA($E1153:$G1153)=0,"",IF(AND(R1153="",$O1153=INDEX(O$3:O1153,MATCH(MAX(Q$3:Q1153),Q$3:Q1153,0),0)),INDEX(R$3:R1153,MATCH(MAX(Q$3:Q1153),Q$3:Q1153,0),0),R1153)),"")</f>
        <v/>
      </c>
      <c r="T1153" s="80" t="str">
        <f>IF(U1153="","",COUNT(U$3:U1153))</f>
        <v/>
      </c>
      <c r="U1153" s="80" t="str">
        <f t="shared" si="617"/>
        <v/>
      </c>
      <c r="V1153" s="91" t="str">
        <f>IFERROR(IF(S1153="","",IF(U1153="",IF(AND(E1153="",F1153="",G1153&lt;&gt;"",$O1153=INDEX(O$3:O1153,MATCH(MAX(T$3:T1153),T$3:T1153,0),0)),INDEX(U$3:U1153,MATCH(MAX(T$3:T1153),T$3:T1153,0),0),IF(AND(S1153&lt;&gt;"",U1153=""),0,"")),U1153)),"")</f>
        <v/>
      </c>
      <c r="W1153" s="95" t="str">
        <f t="shared" si="618"/>
        <v/>
      </c>
      <c r="X1153" s="198" t="str">
        <f t="shared" si="628"/>
        <v/>
      </c>
      <c r="Y1153" s="92" t="str">
        <f t="shared" si="619"/>
        <v/>
      </c>
      <c r="Z1153" s="106" t="str">
        <f>IF(P1153="","",COUNTIF($N$3:$N1153,$N1153))</f>
        <v/>
      </c>
      <c r="AA1153" s="92" t="str">
        <f t="shared" si="629"/>
        <v/>
      </c>
      <c r="AB1153" s="92" t="str">
        <f t="shared" si="630"/>
        <v/>
      </c>
      <c r="AC1153" s="92" t="str">
        <f t="shared" si="624"/>
        <v/>
      </c>
      <c r="AD1153" s="92" t="str">
        <f t="shared" si="643"/>
        <v/>
      </c>
      <c r="AE1153" s="92" t="str">
        <f t="shared" si="643"/>
        <v/>
      </c>
      <c r="AF1153" s="92" t="str">
        <f t="shared" si="643"/>
        <v/>
      </c>
      <c r="AG1153" s="92" t="str">
        <f t="shared" si="643"/>
        <v/>
      </c>
      <c r="AH1153" s="92" t="str">
        <f t="shared" si="643"/>
        <v/>
      </c>
      <c r="AI1153" s="92" t="str">
        <f t="shared" si="643"/>
        <v/>
      </c>
      <c r="AJ1153" s="92" t="str">
        <f t="shared" si="643"/>
        <v/>
      </c>
      <c r="AK1153" s="92" t="str">
        <f t="shared" si="643"/>
        <v/>
      </c>
      <c r="AL1153" s="92" t="str">
        <f t="shared" si="643"/>
        <v/>
      </c>
      <c r="AN1153" s="35" t="str">
        <f t="shared" si="615"/>
        <v/>
      </c>
      <c r="AO1153" s="44" t="str">
        <f t="shared" si="620"/>
        <v/>
      </c>
      <c r="AP1153" s="41" t="str">
        <f>IF(AO1153="","",RANK(AO1153,AO$3:AO$1048576,1)+COUNTIF(AO$3:AO1153,AO1153)-1)</f>
        <v/>
      </c>
      <c r="AQ1153" s="1" t="str">
        <f t="shared" si="631"/>
        <v/>
      </c>
      <c r="AR1153" s="34" t="str">
        <f t="shared" si="632"/>
        <v/>
      </c>
      <c r="AS1153" s="39" t="str">
        <f t="shared" si="633"/>
        <v/>
      </c>
      <c r="AT1153" s="44" t="str">
        <f t="shared" si="616"/>
        <v/>
      </c>
      <c r="AU1153" s="41" t="str">
        <f>IF(AT1153="","",RANK(AT1153,AT$3:AT$1048576,1)+COUNTIF(AT$3:AT1153,AT1153)-1)</f>
        <v/>
      </c>
      <c r="AV1153" s="1" t="str">
        <f t="shared" si="634"/>
        <v/>
      </c>
      <c r="AW1153" s="34" t="str">
        <f t="shared" si="635"/>
        <v/>
      </c>
      <c r="AX1153" s="39" t="str">
        <f t="shared" si="636"/>
        <v/>
      </c>
      <c r="AY1153" s="44" t="str">
        <f t="shared" si="621"/>
        <v/>
      </c>
      <c r="AZ1153" s="41" t="str">
        <f>IF(AY1153="","",RANK(AY1153,AY$3:AY$1048576,1)+COUNTIF(AY$3:AY1153,AY1153)-1)</f>
        <v/>
      </c>
      <c r="BA1153" s="1" t="str">
        <f t="shared" si="637"/>
        <v/>
      </c>
      <c r="BB1153" s="34" t="str">
        <f t="shared" si="638"/>
        <v/>
      </c>
      <c r="BC1153" s="39" t="str">
        <f t="shared" si="639"/>
        <v/>
      </c>
      <c r="BD1153" s="44" t="str">
        <f t="shared" si="622"/>
        <v/>
      </c>
      <c r="BE1153" s="41" t="str">
        <f>IF(BD1153="","",RANK(BD1153,BD$3:BD$1048576,1)+COUNTIF(BD$3:BD1153,BD1153)-1)</f>
        <v/>
      </c>
      <c r="BF1153" s="1" t="str">
        <f t="shared" si="640"/>
        <v/>
      </c>
      <c r="BG1153" s="34" t="str">
        <f t="shared" si="641"/>
        <v/>
      </c>
      <c r="BH1153" s="39" t="str">
        <f t="shared" si="642"/>
        <v/>
      </c>
      <c r="BJ1153" s="3"/>
      <c r="BK1153" s="86"/>
      <c r="BL1153" s="86"/>
      <c r="BM1153" s="86"/>
      <c r="BN1153" s="86"/>
      <c r="BO1153" s="3"/>
      <c r="BP1153" s="86"/>
      <c r="BQ1153" s="86"/>
      <c r="BR1153" s="86"/>
      <c r="BS1153" s="86"/>
      <c r="BT1153" s="3"/>
      <c r="BU1153" s="86"/>
      <c r="BV1153" s="86"/>
      <c r="BW1153" s="86"/>
      <c r="BX1153" s="86"/>
      <c r="BY1153" s="3"/>
      <c r="BZ1153" s="86"/>
      <c r="CA1153" s="86"/>
      <c r="CB1153" s="86"/>
      <c r="CC1153" s="86"/>
    </row>
    <row r="1154" spans="2:81" ht="35.1" customHeight="1" x14ac:dyDescent="0.2">
      <c r="B1154" s="187"/>
      <c r="C1154" s="188"/>
      <c r="D1154" s="189"/>
      <c r="E1154" s="186"/>
      <c r="F1154" s="182"/>
      <c r="G1154" s="184"/>
      <c r="K1154" s="80" t="str">
        <f>IF(O1154="","",COUNT(O$3:O1154))</f>
        <v/>
      </c>
      <c r="L1154" s="80" t="str">
        <f>IF(B1154&lt;&gt;"",B1154,IF(OR(COUNTA($G$3:$G1154)&lt;COUNTA($G$3:$G$1048576),$G1154&lt;&gt;""),L1153,""))</f>
        <v/>
      </c>
      <c r="M1154" s="80" t="str">
        <f>IF(C1154&lt;&gt;"",C1154,IF(OR(COUNTA($G$3:$G1154)&lt;COUNTA($G$3:$G$1048576),$G1154&lt;&gt;""),M1153,""))</f>
        <v/>
      </c>
      <c r="N1154" s="80" t="str">
        <f>IF(D1154&lt;&gt;"",D1154,IF(OR(COUNTA($G$3:$G1154)&lt;COUNTA($G$3:$G$1048576),$G1154&lt;&gt;""),N1153,""))</f>
        <v/>
      </c>
      <c r="O1154" s="81" t="str">
        <f t="shared" si="626"/>
        <v/>
      </c>
      <c r="P1154" s="90" t="str">
        <f>IFERROR(IF(O1154="",IF(COUNT(S$3:S$1048576)=COUNT(S$3:S1154),IF(S1154="","",INDEX(O$3:O1154,MATCH(MAX(K$3:K1154),K$3:K1154,0),0)),INDEX(O$3:O1154,MATCH(MAX(K$3:K1154),K$3:K1154,0),0)),O1154),"")</f>
        <v/>
      </c>
      <c r="Q1154" s="89" t="str">
        <f>IF(R1154="","",COUNT(R$3:R1154))</f>
        <v/>
      </c>
      <c r="R1154" s="80" t="str">
        <f t="shared" si="627"/>
        <v/>
      </c>
      <c r="S1154" s="91" t="str">
        <f>IFERROR(IF(COUNTA($E1154:$G1154)=0,"",IF(AND(R1154="",$O1154=INDEX(O$3:O1154,MATCH(MAX(Q$3:Q1154),Q$3:Q1154,0),0)),INDEX(R$3:R1154,MATCH(MAX(Q$3:Q1154),Q$3:Q1154,0),0),R1154)),"")</f>
        <v/>
      </c>
      <c r="T1154" s="80" t="str">
        <f>IF(U1154="","",COUNT(U$3:U1154))</f>
        <v/>
      </c>
      <c r="U1154" s="80" t="str">
        <f t="shared" si="617"/>
        <v/>
      </c>
      <c r="V1154" s="91" t="str">
        <f>IFERROR(IF(S1154="","",IF(U1154="",IF(AND(E1154="",F1154="",G1154&lt;&gt;"",$O1154=INDEX(O$3:O1154,MATCH(MAX(T$3:T1154),T$3:T1154,0),0)),INDEX(U$3:U1154,MATCH(MAX(T$3:T1154),T$3:T1154,0),0),IF(AND(S1154&lt;&gt;"",U1154=""),0,"")),U1154)),"")</f>
        <v/>
      </c>
      <c r="W1154" s="95" t="str">
        <f t="shared" si="618"/>
        <v/>
      </c>
      <c r="X1154" s="198" t="str">
        <f t="shared" si="628"/>
        <v/>
      </c>
      <c r="Y1154" s="92" t="str">
        <f t="shared" si="619"/>
        <v/>
      </c>
      <c r="Z1154" s="106" t="str">
        <f>IF(P1154="","",COUNTIF($N$3:$N1154,$N1154))</f>
        <v/>
      </c>
      <c r="AA1154" s="92" t="str">
        <f t="shared" si="629"/>
        <v/>
      </c>
      <c r="AB1154" s="92" t="str">
        <f t="shared" si="630"/>
        <v/>
      </c>
      <c r="AC1154" s="92" t="str">
        <f t="shared" si="624"/>
        <v/>
      </c>
      <c r="AD1154" s="92" t="str">
        <f t="shared" si="643"/>
        <v/>
      </c>
      <c r="AE1154" s="92" t="str">
        <f t="shared" si="643"/>
        <v/>
      </c>
      <c r="AF1154" s="92" t="str">
        <f t="shared" si="643"/>
        <v/>
      </c>
      <c r="AG1154" s="92" t="str">
        <f t="shared" si="643"/>
        <v/>
      </c>
      <c r="AH1154" s="92" t="str">
        <f t="shared" si="643"/>
        <v/>
      </c>
      <c r="AI1154" s="92" t="str">
        <f t="shared" si="643"/>
        <v/>
      </c>
      <c r="AJ1154" s="92" t="str">
        <f t="shared" si="643"/>
        <v/>
      </c>
      <c r="AK1154" s="92" t="str">
        <f t="shared" si="643"/>
        <v/>
      </c>
      <c r="AL1154" s="92" t="str">
        <f t="shared" si="643"/>
        <v/>
      </c>
      <c r="AN1154" s="35" t="str">
        <f t="shared" si="615"/>
        <v/>
      </c>
      <c r="AO1154" s="44" t="str">
        <f t="shared" si="620"/>
        <v/>
      </c>
      <c r="AP1154" s="41" t="str">
        <f>IF(AO1154="","",RANK(AO1154,AO$3:AO$1048576,1)+COUNTIF(AO$3:AO1154,AO1154)-1)</f>
        <v/>
      </c>
      <c r="AQ1154" s="1" t="str">
        <f t="shared" si="631"/>
        <v/>
      </c>
      <c r="AR1154" s="34" t="str">
        <f t="shared" si="632"/>
        <v/>
      </c>
      <c r="AS1154" s="39" t="str">
        <f t="shared" si="633"/>
        <v/>
      </c>
      <c r="AT1154" s="44" t="str">
        <f t="shared" si="616"/>
        <v/>
      </c>
      <c r="AU1154" s="41" t="str">
        <f>IF(AT1154="","",RANK(AT1154,AT$3:AT$1048576,1)+COUNTIF(AT$3:AT1154,AT1154)-1)</f>
        <v/>
      </c>
      <c r="AV1154" s="1" t="str">
        <f t="shared" si="634"/>
        <v/>
      </c>
      <c r="AW1154" s="34" t="str">
        <f t="shared" si="635"/>
        <v/>
      </c>
      <c r="AX1154" s="39" t="str">
        <f t="shared" si="636"/>
        <v/>
      </c>
      <c r="AY1154" s="44" t="str">
        <f t="shared" si="621"/>
        <v/>
      </c>
      <c r="AZ1154" s="41" t="str">
        <f>IF(AY1154="","",RANK(AY1154,AY$3:AY$1048576,1)+COUNTIF(AY$3:AY1154,AY1154)-1)</f>
        <v/>
      </c>
      <c r="BA1154" s="1" t="str">
        <f t="shared" si="637"/>
        <v/>
      </c>
      <c r="BB1154" s="34" t="str">
        <f t="shared" si="638"/>
        <v/>
      </c>
      <c r="BC1154" s="39" t="str">
        <f t="shared" si="639"/>
        <v/>
      </c>
      <c r="BD1154" s="44" t="str">
        <f t="shared" si="622"/>
        <v/>
      </c>
      <c r="BE1154" s="41" t="str">
        <f>IF(BD1154="","",RANK(BD1154,BD$3:BD$1048576,1)+COUNTIF(BD$3:BD1154,BD1154)-1)</f>
        <v/>
      </c>
      <c r="BF1154" s="1" t="str">
        <f t="shared" si="640"/>
        <v/>
      </c>
      <c r="BG1154" s="34" t="str">
        <f t="shared" si="641"/>
        <v/>
      </c>
      <c r="BH1154" s="39" t="str">
        <f t="shared" si="642"/>
        <v/>
      </c>
      <c r="BJ1154" s="3"/>
      <c r="BK1154" s="86"/>
      <c r="BL1154" s="86"/>
      <c r="BM1154" s="86"/>
      <c r="BN1154" s="86"/>
      <c r="BO1154" s="3"/>
      <c r="BP1154" s="86"/>
      <c r="BQ1154" s="86"/>
      <c r="BR1154" s="86"/>
      <c r="BS1154" s="86"/>
      <c r="BT1154" s="3"/>
      <c r="BU1154" s="86"/>
      <c r="BV1154" s="86"/>
      <c r="BW1154" s="86"/>
      <c r="BX1154" s="86"/>
      <c r="BY1154" s="3"/>
      <c r="BZ1154" s="86"/>
      <c r="CA1154" s="86"/>
      <c r="CB1154" s="86"/>
      <c r="CC1154" s="86"/>
    </row>
    <row r="1155" spans="2:81" ht="35.1" customHeight="1" x14ac:dyDescent="0.2">
      <c r="B1155" s="187"/>
      <c r="C1155" s="188"/>
      <c r="D1155" s="189"/>
      <c r="E1155" s="186"/>
      <c r="F1155" s="182"/>
      <c r="G1155" s="184"/>
      <c r="K1155" s="80" t="str">
        <f>IF(O1155="","",COUNT(O$3:O1155))</f>
        <v/>
      </c>
      <c r="L1155" s="80" t="str">
        <f>IF(B1155&lt;&gt;"",B1155,IF(OR(COUNTA($G$3:$G1155)&lt;COUNTA($G$3:$G$1048576),$G1155&lt;&gt;""),L1154,""))</f>
        <v/>
      </c>
      <c r="M1155" s="80" t="str">
        <f>IF(C1155&lt;&gt;"",C1155,IF(OR(COUNTA($G$3:$G1155)&lt;COUNTA($G$3:$G$1048576),$G1155&lt;&gt;""),M1154,""))</f>
        <v/>
      </c>
      <c r="N1155" s="80" t="str">
        <f>IF(D1155&lt;&gt;"",D1155,IF(OR(COUNTA($G$3:$G1155)&lt;COUNTA($G$3:$G$1048576),$G1155&lt;&gt;""),N1154,""))</f>
        <v/>
      </c>
      <c r="O1155" s="81" t="str">
        <f t="shared" si="626"/>
        <v/>
      </c>
      <c r="P1155" s="90" t="str">
        <f>IFERROR(IF(O1155="",IF(COUNT(S$3:S$1048576)=COUNT(S$3:S1155),IF(S1155="","",INDEX(O$3:O1155,MATCH(MAX(K$3:K1155),K$3:K1155,0),0)),INDEX(O$3:O1155,MATCH(MAX(K$3:K1155),K$3:K1155,0),0)),O1155),"")</f>
        <v/>
      </c>
      <c r="Q1155" s="89" t="str">
        <f>IF(R1155="","",COUNT(R$3:R1155))</f>
        <v/>
      </c>
      <c r="R1155" s="80" t="str">
        <f t="shared" si="627"/>
        <v/>
      </c>
      <c r="S1155" s="91" t="str">
        <f>IFERROR(IF(COUNTA($E1155:$G1155)=0,"",IF(AND(R1155="",$O1155=INDEX(O$3:O1155,MATCH(MAX(Q$3:Q1155),Q$3:Q1155,0),0)),INDEX(R$3:R1155,MATCH(MAX(Q$3:Q1155),Q$3:Q1155,0),0),R1155)),"")</f>
        <v/>
      </c>
      <c r="T1155" s="80" t="str">
        <f>IF(U1155="","",COUNT(U$3:U1155))</f>
        <v/>
      </c>
      <c r="U1155" s="80" t="str">
        <f t="shared" si="617"/>
        <v/>
      </c>
      <c r="V1155" s="91" t="str">
        <f>IFERROR(IF(S1155="","",IF(U1155="",IF(AND(E1155="",F1155="",G1155&lt;&gt;"",$O1155=INDEX(O$3:O1155,MATCH(MAX(T$3:T1155),T$3:T1155,0),0)),INDEX(U$3:U1155,MATCH(MAX(T$3:T1155),T$3:T1155,0),0),IF(AND(S1155&lt;&gt;"",U1155=""),0,"")),U1155)),"")</f>
        <v/>
      </c>
      <c r="W1155" s="95" t="str">
        <f t="shared" si="618"/>
        <v/>
      </c>
      <c r="X1155" s="198" t="str">
        <f t="shared" si="628"/>
        <v/>
      </c>
      <c r="Y1155" s="92" t="str">
        <f t="shared" si="619"/>
        <v/>
      </c>
      <c r="Z1155" s="106" t="str">
        <f>IF(P1155="","",COUNTIF($N$3:$N1155,$N1155))</f>
        <v/>
      </c>
      <c r="AA1155" s="92" t="str">
        <f t="shared" si="629"/>
        <v/>
      </c>
      <c r="AB1155" s="92" t="str">
        <f t="shared" si="630"/>
        <v/>
      </c>
      <c r="AC1155" s="92" t="str">
        <f t="shared" si="624"/>
        <v/>
      </c>
      <c r="AD1155" s="92" t="str">
        <f t="shared" si="643"/>
        <v/>
      </c>
      <c r="AE1155" s="92" t="str">
        <f t="shared" si="643"/>
        <v/>
      </c>
      <c r="AF1155" s="92" t="str">
        <f t="shared" si="643"/>
        <v/>
      </c>
      <c r="AG1155" s="92" t="str">
        <f t="shared" si="643"/>
        <v/>
      </c>
      <c r="AH1155" s="92" t="str">
        <f t="shared" si="643"/>
        <v/>
      </c>
      <c r="AI1155" s="92" t="str">
        <f t="shared" si="643"/>
        <v/>
      </c>
      <c r="AJ1155" s="92" t="str">
        <f t="shared" si="643"/>
        <v/>
      </c>
      <c r="AK1155" s="92" t="str">
        <f t="shared" si="643"/>
        <v/>
      </c>
      <c r="AL1155" s="92" t="str">
        <f t="shared" si="643"/>
        <v/>
      </c>
      <c r="AN1155" s="35" t="str">
        <f t="shared" ref="AN1155:AN1218" si="644">IF(OR($P1155="",COUNTIF($AO$2:$BH$2,$P1155)=0),"",$P1155)</f>
        <v/>
      </c>
      <c r="AO1155" s="44" t="str">
        <f t="shared" si="620"/>
        <v/>
      </c>
      <c r="AP1155" s="41" t="str">
        <f>IF(AO1155="","",RANK(AO1155,AO$3:AO$1048576,1)+COUNTIF(AO$3:AO1155,AO1155)-1)</f>
        <v/>
      </c>
      <c r="AQ1155" s="1" t="str">
        <f t="shared" si="631"/>
        <v/>
      </c>
      <c r="AR1155" s="34" t="str">
        <f t="shared" si="632"/>
        <v/>
      </c>
      <c r="AS1155" s="39" t="str">
        <f t="shared" si="633"/>
        <v/>
      </c>
      <c r="AT1155" s="44" t="str">
        <f t="shared" ref="AT1155:AT1218" si="645">IF(OR($AN1155="",$AN1155&lt;&gt;AT$2),"",$W1155)</f>
        <v/>
      </c>
      <c r="AU1155" s="41" t="str">
        <f>IF(AT1155="","",RANK(AT1155,AT$3:AT$1048576,1)+COUNTIF(AT$3:AT1155,AT1155)-1)</f>
        <v/>
      </c>
      <c r="AV1155" s="1" t="str">
        <f t="shared" si="634"/>
        <v/>
      </c>
      <c r="AW1155" s="34" t="str">
        <f t="shared" si="635"/>
        <v/>
      </c>
      <c r="AX1155" s="39" t="str">
        <f t="shared" si="636"/>
        <v/>
      </c>
      <c r="AY1155" s="44" t="str">
        <f t="shared" si="621"/>
        <v/>
      </c>
      <c r="AZ1155" s="41" t="str">
        <f>IF(AY1155="","",RANK(AY1155,AY$3:AY$1048576,1)+COUNTIF(AY$3:AY1155,AY1155)-1)</f>
        <v/>
      </c>
      <c r="BA1155" s="1" t="str">
        <f t="shared" si="637"/>
        <v/>
      </c>
      <c r="BB1155" s="34" t="str">
        <f t="shared" si="638"/>
        <v/>
      </c>
      <c r="BC1155" s="39" t="str">
        <f t="shared" si="639"/>
        <v/>
      </c>
      <c r="BD1155" s="44" t="str">
        <f t="shared" si="622"/>
        <v/>
      </c>
      <c r="BE1155" s="41" t="str">
        <f>IF(BD1155="","",RANK(BD1155,BD$3:BD$1048576,1)+COUNTIF(BD$3:BD1155,BD1155)-1)</f>
        <v/>
      </c>
      <c r="BF1155" s="1" t="str">
        <f t="shared" si="640"/>
        <v/>
      </c>
      <c r="BG1155" s="34" t="str">
        <f t="shared" si="641"/>
        <v/>
      </c>
      <c r="BH1155" s="39" t="str">
        <f t="shared" si="642"/>
        <v/>
      </c>
      <c r="BJ1155" s="3"/>
      <c r="BK1155" s="86"/>
      <c r="BL1155" s="86"/>
      <c r="BM1155" s="86"/>
      <c r="BN1155" s="86"/>
      <c r="BO1155" s="3"/>
      <c r="BP1155" s="86"/>
      <c r="BQ1155" s="86"/>
      <c r="BR1155" s="86"/>
      <c r="BS1155" s="86"/>
      <c r="BT1155" s="3"/>
      <c r="BU1155" s="86"/>
      <c r="BV1155" s="86"/>
      <c r="BW1155" s="86"/>
      <c r="BX1155" s="86"/>
      <c r="BY1155" s="3"/>
      <c r="BZ1155" s="86"/>
      <c r="CA1155" s="86"/>
      <c r="CB1155" s="86"/>
      <c r="CC1155" s="86"/>
    </row>
    <row r="1156" spans="2:81" ht="35.1" customHeight="1" x14ac:dyDescent="0.2">
      <c r="B1156" s="187"/>
      <c r="C1156" s="188"/>
      <c r="D1156" s="189"/>
      <c r="E1156" s="186"/>
      <c r="F1156" s="182"/>
      <c r="G1156" s="184"/>
      <c r="K1156" s="80" t="str">
        <f>IF(O1156="","",COUNT(O$3:O1156))</f>
        <v/>
      </c>
      <c r="L1156" s="80" t="str">
        <f>IF(B1156&lt;&gt;"",B1156,IF(OR(COUNTA($G$3:$G1156)&lt;COUNTA($G$3:$G$1048576),$G1156&lt;&gt;""),L1155,""))</f>
        <v/>
      </c>
      <c r="M1156" s="80" t="str">
        <f>IF(C1156&lt;&gt;"",C1156,IF(OR(COUNTA($G$3:$G1156)&lt;COUNTA($G$3:$G$1048576),$G1156&lt;&gt;""),M1155,""))</f>
        <v/>
      </c>
      <c r="N1156" s="80" t="str">
        <f>IF(D1156&lt;&gt;"",D1156,IF(OR(COUNTA($G$3:$G1156)&lt;COUNTA($G$3:$G$1048576),$G1156&lt;&gt;""),N1155,""))</f>
        <v/>
      </c>
      <c r="O1156" s="81" t="str">
        <f t="shared" si="626"/>
        <v/>
      </c>
      <c r="P1156" s="90" t="str">
        <f>IFERROR(IF(O1156="",IF(COUNT(S$3:S$1048576)=COUNT(S$3:S1156),IF(S1156="","",INDEX(O$3:O1156,MATCH(MAX(K$3:K1156),K$3:K1156,0),0)),INDEX(O$3:O1156,MATCH(MAX(K$3:K1156),K$3:K1156,0),0)),O1156),"")</f>
        <v/>
      </c>
      <c r="Q1156" s="89" t="str">
        <f>IF(R1156="","",COUNT(R$3:R1156))</f>
        <v/>
      </c>
      <c r="R1156" s="80" t="str">
        <f t="shared" si="627"/>
        <v/>
      </c>
      <c r="S1156" s="91" t="str">
        <f>IFERROR(IF(COUNTA($E1156:$G1156)=0,"",IF(AND(R1156="",$O1156=INDEX(O$3:O1156,MATCH(MAX(Q$3:Q1156),Q$3:Q1156,0),0)),INDEX(R$3:R1156,MATCH(MAX(Q$3:Q1156),Q$3:Q1156,0),0),R1156)),"")</f>
        <v/>
      </c>
      <c r="T1156" s="80" t="str">
        <f>IF(U1156="","",COUNT(U$3:U1156))</f>
        <v/>
      </c>
      <c r="U1156" s="80" t="str">
        <f t="shared" ref="U1156:U1219" si="646">IF(F1156="",IF(R1156="","",0),F1156)</f>
        <v/>
      </c>
      <c r="V1156" s="91" t="str">
        <f>IFERROR(IF(S1156="","",IF(U1156="",IF(AND(E1156="",F1156="",G1156&lt;&gt;"",$O1156=INDEX(O$3:O1156,MATCH(MAX(T$3:T1156),T$3:T1156,0),0)),INDEX(U$3:U1156,MATCH(MAX(T$3:T1156),T$3:T1156,0),0),IF(AND(S1156&lt;&gt;"",U1156=""),0,"")),U1156)),"")</f>
        <v/>
      </c>
      <c r="W1156" s="95" t="str">
        <f t="shared" ref="W1156:W1219" si="647">IF(AND(S1156="",V1156=""),"",TIME(S1156,IF(V1156="",0,V1156),0))</f>
        <v/>
      </c>
      <c r="X1156" s="198" t="str">
        <f t="shared" si="628"/>
        <v/>
      </c>
      <c r="Y1156" s="92" t="str">
        <f t="shared" ref="Y1156:Y1219" si="648">IF(G1156="","",G1156&amp;" "&amp;IF(OR($Q1156="",RIGHT($I$5,1)="無"),"",$S1156&amp;":"&amp;IF($V1156=0,"00",$V1156)))</f>
        <v/>
      </c>
      <c r="Z1156" s="106" t="str">
        <f>IF(P1156="","",COUNTIF($N$3:$N1156,$N1156))</f>
        <v/>
      </c>
      <c r="AA1156" s="92" t="str">
        <f t="shared" si="629"/>
        <v/>
      </c>
      <c r="AB1156" s="92" t="str">
        <f t="shared" si="630"/>
        <v/>
      </c>
      <c r="AC1156" s="92" t="str">
        <f t="shared" si="624"/>
        <v/>
      </c>
      <c r="AD1156" s="92" t="str">
        <f t="shared" si="643"/>
        <v/>
      </c>
      <c r="AE1156" s="92" t="str">
        <f t="shared" si="643"/>
        <v/>
      </c>
      <c r="AF1156" s="92" t="str">
        <f t="shared" si="643"/>
        <v/>
      </c>
      <c r="AG1156" s="92" t="str">
        <f t="shared" si="643"/>
        <v/>
      </c>
      <c r="AH1156" s="92" t="str">
        <f t="shared" si="643"/>
        <v/>
      </c>
      <c r="AI1156" s="92" t="str">
        <f t="shared" si="643"/>
        <v/>
      </c>
      <c r="AJ1156" s="92" t="str">
        <f t="shared" si="643"/>
        <v/>
      </c>
      <c r="AK1156" s="92" t="str">
        <f t="shared" si="643"/>
        <v/>
      </c>
      <c r="AL1156" s="92" t="str">
        <f t="shared" si="643"/>
        <v/>
      </c>
      <c r="AN1156" s="35" t="str">
        <f t="shared" si="644"/>
        <v/>
      </c>
      <c r="AO1156" s="44" t="str">
        <f t="shared" ref="AO1156:AO1219" si="649">IF(OR($AN1156="",$AN1156&lt;&gt;AO$2),"",$W1156)</f>
        <v/>
      </c>
      <c r="AP1156" s="41" t="str">
        <f>IF(AO1156="","",RANK(AO1156,AO$3:AO$1048576,1)+COUNTIF(AO$3:AO1156,AO1156)-1)</f>
        <v/>
      </c>
      <c r="AQ1156" s="1" t="str">
        <f t="shared" si="631"/>
        <v/>
      </c>
      <c r="AR1156" s="34" t="str">
        <f t="shared" si="632"/>
        <v/>
      </c>
      <c r="AS1156" s="39" t="str">
        <f t="shared" si="633"/>
        <v/>
      </c>
      <c r="AT1156" s="44" t="str">
        <f t="shared" si="645"/>
        <v/>
      </c>
      <c r="AU1156" s="41" t="str">
        <f>IF(AT1156="","",RANK(AT1156,AT$3:AT$1048576,1)+COUNTIF(AT$3:AT1156,AT1156)-1)</f>
        <v/>
      </c>
      <c r="AV1156" s="1" t="str">
        <f t="shared" si="634"/>
        <v/>
      </c>
      <c r="AW1156" s="34" t="str">
        <f t="shared" si="635"/>
        <v/>
      </c>
      <c r="AX1156" s="39" t="str">
        <f t="shared" si="636"/>
        <v/>
      </c>
      <c r="AY1156" s="44" t="str">
        <f t="shared" ref="AY1156:AY1219" si="650">IF(OR($AN1156="",$AN1156&lt;&gt;AY$2),"",$W1156)</f>
        <v/>
      </c>
      <c r="AZ1156" s="41" t="str">
        <f>IF(AY1156="","",RANK(AY1156,AY$3:AY$1048576,1)+COUNTIF(AY$3:AY1156,AY1156)-1)</f>
        <v/>
      </c>
      <c r="BA1156" s="1" t="str">
        <f t="shared" si="637"/>
        <v/>
      </c>
      <c r="BB1156" s="34" t="str">
        <f t="shared" si="638"/>
        <v/>
      </c>
      <c r="BC1156" s="39" t="str">
        <f t="shared" si="639"/>
        <v/>
      </c>
      <c r="BD1156" s="44" t="str">
        <f t="shared" ref="BD1156:BD1219" si="651">IF(OR($AN1156="",$AN1156&lt;&gt;BD$2),"",$W1156)</f>
        <v/>
      </c>
      <c r="BE1156" s="41" t="str">
        <f>IF(BD1156="","",RANK(BD1156,BD$3:BD$1048576,1)+COUNTIF(BD$3:BD1156,BD1156)-1)</f>
        <v/>
      </c>
      <c r="BF1156" s="1" t="str">
        <f t="shared" si="640"/>
        <v/>
      </c>
      <c r="BG1156" s="34" t="str">
        <f t="shared" si="641"/>
        <v/>
      </c>
      <c r="BH1156" s="39" t="str">
        <f t="shared" si="642"/>
        <v/>
      </c>
      <c r="BJ1156" s="3"/>
      <c r="BK1156" s="86"/>
      <c r="BL1156" s="86"/>
      <c r="BM1156" s="86"/>
      <c r="BN1156" s="86"/>
      <c r="BO1156" s="3"/>
      <c r="BP1156" s="86"/>
      <c r="BQ1156" s="86"/>
      <c r="BR1156" s="86"/>
      <c r="BS1156" s="86"/>
      <c r="BT1156" s="3"/>
      <c r="BU1156" s="86"/>
      <c r="BV1156" s="86"/>
      <c r="BW1156" s="86"/>
      <c r="BX1156" s="86"/>
      <c r="BY1156" s="3"/>
      <c r="BZ1156" s="86"/>
      <c r="CA1156" s="86"/>
      <c r="CB1156" s="86"/>
      <c r="CC1156" s="86"/>
    </row>
    <row r="1157" spans="2:81" ht="35.1" customHeight="1" x14ac:dyDescent="0.2">
      <c r="B1157" s="187"/>
      <c r="C1157" s="188"/>
      <c r="D1157" s="189"/>
      <c r="E1157" s="186"/>
      <c r="F1157" s="182"/>
      <c r="G1157" s="184"/>
      <c r="K1157" s="80" t="str">
        <f>IF(O1157="","",COUNT(O$3:O1157))</f>
        <v/>
      </c>
      <c r="L1157" s="80" t="str">
        <f>IF(B1157&lt;&gt;"",B1157,IF(OR(COUNTA($G$3:$G1157)&lt;COUNTA($G$3:$G$1048576),$G1157&lt;&gt;""),L1156,""))</f>
        <v/>
      </c>
      <c r="M1157" s="80" t="str">
        <f>IF(C1157&lt;&gt;"",C1157,IF(OR(COUNTA($G$3:$G1157)&lt;COUNTA($G$3:$G$1048576),$G1157&lt;&gt;""),M1156,""))</f>
        <v/>
      </c>
      <c r="N1157" s="80" t="str">
        <f>IF(D1157&lt;&gt;"",D1157,IF(OR(COUNTA($G$3:$G1157)&lt;COUNTA($G$3:$G$1048576),$G1157&lt;&gt;""),N1156,""))</f>
        <v/>
      </c>
      <c r="O1157" s="81" t="str">
        <f t="shared" si="626"/>
        <v/>
      </c>
      <c r="P1157" s="90" t="str">
        <f>IFERROR(IF(O1157="",IF(COUNT(S$3:S$1048576)=COUNT(S$3:S1157),IF(S1157="","",INDEX(O$3:O1157,MATCH(MAX(K$3:K1157),K$3:K1157,0),0)),INDEX(O$3:O1157,MATCH(MAX(K$3:K1157),K$3:K1157,0),0)),O1157),"")</f>
        <v/>
      </c>
      <c r="Q1157" s="89" t="str">
        <f>IF(R1157="","",COUNT(R$3:R1157))</f>
        <v/>
      </c>
      <c r="R1157" s="80" t="str">
        <f t="shared" si="627"/>
        <v/>
      </c>
      <c r="S1157" s="91" t="str">
        <f>IFERROR(IF(COUNTA($E1157:$G1157)=0,"",IF(AND(R1157="",$O1157=INDEX(O$3:O1157,MATCH(MAX(Q$3:Q1157),Q$3:Q1157,0),0)),INDEX(R$3:R1157,MATCH(MAX(Q$3:Q1157),Q$3:Q1157,0),0),R1157)),"")</f>
        <v/>
      </c>
      <c r="T1157" s="80" t="str">
        <f>IF(U1157="","",COUNT(U$3:U1157))</f>
        <v/>
      </c>
      <c r="U1157" s="80" t="str">
        <f t="shared" si="646"/>
        <v/>
      </c>
      <c r="V1157" s="91" t="str">
        <f>IFERROR(IF(S1157="","",IF(U1157="",IF(AND(E1157="",F1157="",G1157&lt;&gt;"",$O1157=INDEX(O$3:O1157,MATCH(MAX(T$3:T1157),T$3:T1157,0),0)),INDEX(U$3:U1157,MATCH(MAX(T$3:T1157),T$3:T1157,0),0),IF(AND(S1157&lt;&gt;"",U1157=""),0,"")),U1157)),"")</f>
        <v/>
      </c>
      <c r="W1157" s="95" t="str">
        <f t="shared" si="647"/>
        <v/>
      </c>
      <c r="X1157" s="198" t="str">
        <f t="shared" si="628"/>
        <v/>
      </c>
      <c r="Y1157" s="92" t="str">
        <f t="shared" si="648"/>
        <v/>
      </c>
      <c r="Z1157" s="106" t="str">
        <f>IF(P1157="","",COUNTIF($N$3:$N1157,$N1157))</f>
        <v/>
      </c>
      <c r="AA1157" s="92" t="str">
        <f t="shared" si="629"/>
        <v/>
      </c>
      <c r="AB1157" s="92" t="str">
        <f t="shared" si="630"/>
        <v/>
      </c>
      <c r="AC1157" s="92" t="str">
        <f t="shared" si="624"/>
        <v/>
      </c>
      <c r="AD1157" s="92" t="str">
        <f t="shared" si="643"/>
        <v/>
      </c>
      <c r="AE1157" s="92" t="str">
        <f t="shared" si="643"/>
        <v/>
      </c>
      <c r="AF1157" s="92" t="str">
        <f t="shared" si="643"/>
        <v/>
      </c>
      <c r="AG1157" s="92" t="str">
        <f t="shared" si="643"/>
        <v/>
      </c>
      <c r="AH1157" s="92" t="str">
        <f t="shared" si="643"/>
        <v/>
      </c>
      <c r="AI1157" s="92" t="str">
        <f t="shared" si="643"/>
        <v/>
      </c>
      <c r="AJ1157" s="92" t="str">
        <f t="shared" si="643"/>
        <v/>
      </c>
      <c r="AK1157" s="92" t="str">
        <f t="shared" si="643"/>
        <v/>
      </c>
      <c r="AL1157" s="92" t="str">
        <f t="shared" si="643"/>
        <v/>
      </c>
      <c r="AN1157" s="35" t="str">
        <f t="shared" si="644"/>
        <v/>
      </c>
      <c r="AO1157" s="44" t="str">
        <f t="shared" si="649"/>
        <v/>
      </c>
      <c r="AP1157" s="41" t="str">
        <f>IF(AO1157="","",RANK(AO1157,AO$3:AO$1048576,1)+COUNTIF(AO$3:AO1157,AO1157)-1)</f>
        <v/>
      </c>
      <c r="AQ1157" s="1" t="str">
        <f t="shared" si="631"/>
        <v/>
      </c>
      <c r="AR1157" s="34" t="str">
        <f t="shared" si="632"/>
        <v/>
      </c>
      <c r="AS1157" s="39" t="str">
        <f t="shared" si="633"/>
        <v/>
      </c>
      <c r="AT1157" s="44" t="str">
        <f t="shared" si="645"/>
        <v/>
      </c>
      <c r="AU1157" s="41" t="str">
        <f>IF(AT1157="","",RANK(AT1157,AT$3:AT$1048576,1)+COUNTIF(AT$3:AT1157,AT1157)-1)</f>
        <v/>
      </c>
      <c r="AV1157" s="1" t="str">
        <f t="shared" si="634"/>
        <v/>
      </c>
      <c r="AW1157" s="34" t="str">
        <f t="shared" si="635"/>
        <v/>
      </c>
      <c r="AX1157" s="39" t="str">
        <f t="shared" si="636"/>
        <v/>
      </c>
      <c r="AY1157" s="44" t="str">
        <f t="shared" si="650"/>
        <v/>
      </c>
      <c r="AZ1157" s="41" t="str">
        <f>IF(AY1157="","",RANK(AY1157,AY$3:AY$1048576,1)+COUNTIF(AY$3:AY1157,AY1157)-1)</f>
        <v/>
      </c>
      <c r="BA1157" s="1" t="str">
        <f t="shared" si="637"/>
        <v/>
      </c>
      <c r="BB1157" s="34" t="str">
        <f t="shared" si="638"/>
        <v/>
      </c>
      <c r="BC1157" s="39" t="str">
        <f t="shared" si="639"/>
        <v/>
      </c>
      <c r="BD1157" s="44" t="str">
        <f t="shared" si="651"/>
        <v/>
      </c>
      <c r="BE1157" s="41" t="str">
        <f>IF(BD1157="","",RANK(BD1157,BD$3:BD$1048576,1)+COUNTIF(BD$3:BD1157,BD1157)-1)</f>
        <v/>
      </c>
      <c r="BF1157" s="1" t="str">
        <f t="shared" si="640"/>
        <v/>
      </c>
      <c r="BG1157" s="34" t="str">
        <f t="shared" si="641"/>
        <v/>
      </c>
      <c r="BH1157" s="39" t="str">
        <f t="shared" si="642"/>
        <v/>
      </c>
      <c r="BJ1157" s="3"/>
      <c r="BK1157" s="86"/>
      <c r="BL1157" s="86"/>
      <c r="BM1157" s="86"/>
      <c r="BN1157" s="86"/>
      <c r="BO1157" s="3"/>
      <c r="BP1157" s="86"/>
      <c r="BQ1157" s="86"/>
      <c r="BR1157" s="86"/>
      <c r="BS1157" s="86"/>
      <c r="BT1157" s="3"/>
      <c r="BU1157" s="86"/>
      <c r="BV1157" s="86"/>
      <c r="BW1157" s="86"/>
      <c r="BX1157" s="86"/>
      <c r="BY1157" s="3"/>
      <c r="BZ1157" s="86"/>
      <c r="CA1157" s="86"/>
      <c r="CB1157" s="86"/>
      <c r="CC1157" s="86"/>
    </row>
    <row r="1158" spans="2:81" ht="35.1" customHeight="1" x14ac:dyDescent="0.2">
      <c r="B1158" s="187"/>
      <c r="C1158" s="188"/>
      <c r="D1158" s="189"/>
      <c r="E1158" s="186"/>
      <c r="F1158" s="182"/>
      <c r="G1158" s="184"/>
      <c r="K1158" s="80" t="str">
        <f>IF(O1158="","",COUNT(O$3:O1158))</f>
        <v/>
      </c>
      <c r="L1158" s="80" t="str">
        <f>IF(B1158&lt;&gt;"",B1158,IF(OR(COUNTA($G$3:$G1158)&lt;COUNTA($G$3:$G$1048576),$G1158&lt;&gt;""),L1157,""))</f>
        <v/>
      </c>
      <c r="M1158" s="80" t="str">
        <f>IF(C1158&lt;&gt;"",C1158,IF(OR(COUNTA($G$3:$G1158)&lt;COUNTA($G$3:$G$1048576),$G1158&lt;&gt;""),M1157,""))</f>
        <v/>
      </c>
      <c r="N1158" s="80" t="str">
        <f>IF(D1158&lt;&gt;"",D1158,IF(OR(COUNTA($G$3:$G1158)&lt;COUNTA($G$3:$G$1048576),$G1158&lt;&gt;""),N1157,""))</f>
        <v/>
      </c>
      <c r="O1158" s="81" t="str">
        <f t="shared" si="626"/>
        <v/>
      </c>
      <c r="P1158" s="90" t="str">
        <f>IFERROR(IF(O1158="",IF(COUNT(S$3:S$1048576)=COUNT(S$3:S1158),IF(S1158="","",INDEX(O$3:O1158,MATCH(MAX(K$3:K1158),K$3:K1158,0),0)),INDEX(O$3:O1158,MATCH(MAX(K$3:K1158),K$3:K1158,0),0)),O1158),"")</f>
        <v/>
      </c>
      <c r="Q1158" s="89" t="str">
        <f>IF(R1158="","",COUNT(R$3:R1158))</f>
        <v/>
      </c>
      <c r="R1158" s="80" t="str">
        <f t="shared" si="627"/>
        <v/>
      </c>
      <c r="S1158" s="91" t="str">
        <f>IFERROR(IF(COUNTA($E1158:$G1158)=0,"",IF(AND(R1158="",$O1158=INDEX(O$3:O1158,MATCH(MAX(Q$3:Q1158),Q$3:Q1158,0),0)),INDEX(R$3:R1158,MATCH(MAX(Q$3:Q1158),Q$3:Q1158,0),0),R1158)),"")</f>
        <v/>
      </c>
      <c r="T1158" s="80" t="str">
        <f>IF(U1158="","",COUNT(U$3:U1158))</f>
        <v/>
      </c>
      <c r="U1158" s="80" t="str">
        <f t="shared" si="646"/>
        <v/>
      </c>
      <c r="V1158" s="91" t="str">
        <f>IFERROR(IF(S1158="","",IF(U1158="",IF(AND(E1158="",F1158="",G1158&lt;&gt;"",$O1158=INDEX(O$3:O1158,MATCH(MAX(T$3:T1158),T$3:T1158,0),0)),INDEX(U$3:U1158,MATCH(MAX(T$3:T1158),T$3:T1158,0),0),IF(AND(S1158&lt;&gt;"",U1158=""),0,"")),U1158)),"")</f>
        <v/>
      </c>
      <c r="W1158" s="95" t="str">
        <f t="shared" si="647"/>
        <v/>
      </c>
      <c r="X1158" s="198" t="str">
        <f t="shared" si="628"/>
        <v/>
      </c>
      <c r="Y1158" s="92" t="str">
        <f t="shared" si="648"/>
        <v/>
      </c>
      <c r="Z1158" s="106" t="str">
        <f>IF(P1158="","",COUNTIF($N$3:$N1158,$N1158))</f>
        <v/>
      </c>
      <c r="AA1158" s="92" t="str">
        <f t="shared" si="629"/>
        <v/>
      </c>
      <c r="AB1158" s="92" t="str">
        <f t="shared" si="630"/>
        <v/>
      </c>
      <c r="AC1158" s="92" t="str">
        <f t="shared" si="624"/>
        <v/>
      </c>
      <c r="AD1158" s="92" t="str">
        <f t="shared" si="643"/>
        <v/>
      </c>
      <c r="AE1158" s="92" t="str">
        <f t="shared" si="643"/>
        <v/>
      </c>
      <c r="AF1158" s="92" t="str">
        <f t="shared" si="643"/>
        <v/>
      </c>
      <c r="AG1158" s="92" t="str">
        <f t="shared" si="643"/>
        <v/>
      </c>
      <c r="AH1158" s="92" t="str">
        <f t="shared" si="643"/>
        <v/>
      </c>
      <c r="AI1158" s="92" t="str">
        <f t="shared" si="643"/>
        <v/>
      </c>
      <c r="AJ1158" s="92" t="str">
        <f t="shared" si="643"/>
        <v/>
      </c>
      <c r="AK1158" s="92" t="str">
        <f t="shared" si="643"/>
        <v/>
      </c>
      <c r="AL1158" s="92" t="str">
        <f t="shared" si="643"/>
        <v/>
      </c>
      <c r="AN1158" s="35" t="str">
        <f t="shared" si="644"/>
        <v/>
      </c>
      <c r="AO1158" s="44" t="str">
        <f t="shared" si="649"/>
        <v/>
      </c>
      <c r="AP1158" s="41" t="str">
        <f>IF(AO1158="","",RANK(AO1158,AO$3:AO$1048576,1)+COUNTIF(AO$3:AO1158,AO1158)-1)</f>
        <v/>
      </c>
      <c r="AQ1158" s="1" t="str">
        <f t="shared" si="631"/>
        <v/>
      </c>
      <c r="AR1158" s="34" t="str">
        <f t="shared" si="632"/>
        <v/>
      </c>
      <c r="AS1158" s="39" t="str">
        <f t="shared" si="633"/>
        <v/>
      </c>
      <c r="AT1158" s="44" t="str">
        <f t="shared" si="645"/>
        <v/>
      </c>
      <c r="AU1158" s="41" t="str">
        <f>IF(AT1158="","",RANK(AT1158,AT$3:AT$1048576,1)+COUNTIF(AT$3:AT1158,AT1158)-1)</f>
        <v/>
      </c>
      <c r="AV1158" s="1" t="str">
        <f t="shared" si="634"/>
        <v/>
      </c>
      <c r="AW1158" s="34" t="str">
        <f t="shared" si="635"/>
        <v/>
      </c>
      <c r="AX1158" s="39" t="str">
        <f t="shared" si="636"/>
        <v/>
      </c>
      <c r="AY1158" s="44" t="str">
        <f t="shared" si="650"/>
        <v/>
      </c>
      <c r="AZ1158" s="41" t="str">
        <f>IF(AY1158="","",RANK(AY1158,AY$3:AY$1048576,1)+COUNTIF(AY$3:AY1158,AY1158)-1)</f>
        <v/>
      </c>
      <c r="BA1158" s="1" t="str">
        <f t="shared" si="637"/>
        <v/>
      </c>
      <c r="BB1158" s="34" t="str">
        <f t="shared" si="638"/>
        <v/>
      </c>
      <c r="BC1158" s="39" t="str">
        <f t="shared" si="639"/>
        <v/>
      </c>
      <c r="BD1158" s="44" t="str">
        <f t="shared" si="651"/>
        <v/>
      </c>
      <c r="BE1158" s="41" t="str">
        <f>IF(BD1158="","",RANK(BD1158,BD$3:BD$1048576,1)+COUNTIF(BD$3:BD1158,BD1158)-1)</f>
        <v/>
      </c>
      <c r="BF1158" s="1" t="str">
        <f t="shared" si="640"/>
        <v/>
      </c>
      <c r="BG1158" s="34" t="str">
        <f t="shared" si="641"/>
        <v/>
      </c>
      <c r="BH1158" s="39" t="str">
        <f t="shared" si="642"/>
        <v/>
      </c>
      <c r="BJ1158" s="3"/>
      <c r="BK1158" s="86"/>
      <c r="BL1158" s="86"/>
      <c r="BM1158" s="86"/>
      <c r="BN1158" s="86"/>
      <c r="BO1158" s="3"/>
      <c r="BP1158" s="86"/>
      <c r="BQ1158" s="86"/>
      <c r="BR1158" s="86"/>
      <c r="BS1158" s="86"/>
      <c r="BT1158" s="3"/>
      <c r="BU1158" s="86"/>
      <c r="BV1158" s="86"/>
      <c r="BW1158" s="86"/>
      <c r="BX1158" s="86"/>
      <c r="BY1158" s="3"/>
      <c r="BZ1158" s="86"/>
      <c r="CA1158" s="86"/>
      <c r="CB1158" s="86"/>
      <c r="CC1158" s="86"/>
    </row>
    <row r="1159" spans="2:81" ht="35.1" customHeight="1" x14ac:dyDescent="0.2">
      <c r="B1159" s="187"/>
      <c r="C1159" s="188"/>
      <c r="D1159" s="189"/>
      <c r="E1159" s="186"/>
      <c r="F1159" s="182"/>
      <c r="G1159" s="184"/>
      <c r="K1159" s="80" t="str">
        <f>IF(O1159="","",COUNT(O$3:O1159))</f>
        <v/>
      </c>
      <c r="L1159" s="80" t="str">
        <f>IF(B1159&lt;&gt;"",B1159,IF(OR(COUNTA($G$3:$G1159)&lt;COUNTA($G$3:$G$1048576),$G1159&lt;&gt;""),L1158,""))</f>
        <v/>
      </c>
      <c r="M1159" s="80" t="str">
        <f>IF(C1159&lt;&gt;"",C1159,IF(OR(COUNTA($G$3:$G1159)&lt;COUNTA($G$3:$G$1048576),$G1159&lt;&gt;""),M1158,""))</f>
        <v/>
      </c>
      <c r="N1159" s="80" t="str">
        <f>IF(D1159&lt;&gt;"",D1159,IF(OR(COUNTA($G$3:$G1159)&lt;COUNTA($G$3:$G$1048576),$G1159&lt;&gt;""),N1158,""))</f>
        <v/>
      </c>
      <c r="O1159" s="81" t="str">
        <f t="shared" si="626"/>
        <v/>
      </c>
      <c r="P1159" s="90" t="str">
        <f>IFERROR(IF(O1159="",IF(COUNT(S$3:S$1048576)=COUNT(S$3:S1159),IF(S1159="","",INDEX(O$3:O1159,MATCH(MAX(K$3:K1159),K$3:K1159,0),0)),INDEX(O$3:O1159,MATCH(MAX(K$3:K1159),K$3:K1159,0),0)),O1159),"")</f>
        <v/>
      </c>
      <c r="Q1159" s="89" t="str">
        <f>IF(R1159="","",COUNT(R$3:R1159))</f>
        <v/>
      </c>
      <c r="R1159" s="80" t="str">
        <f t="shared" si="627"/>
        <v/>
      </c>
      <c r="S1159" s="91" t="str">
        <f>IFERROR(IF(COUNTA($E1159:$G1159)=0,"",IF(AND(R1159="",$O1159=INDEX(O$3:O1159,MATCH(MAX(Q$3:Q1159),Q$3:Q1159,0),0)),INDEX(R$3:R1159,MATCH(MAX(Q$3:Q1159),Q$3:Q1159,0),0),R1159)),"")</f>
        <v/>
      </c>
      <c r="T1159" s="80" t="str">
        <f>IF(U1159="","",COUNT(U$3:U1159))</f>
        <v/>
      </c>
      <c r="U1159" s="80" t="str">
        <f t="shared" si="646"/>
        <v/>
      </c>
      <c r="V1159" s="91" t="str">
        <f>IFERROR(IF(S1159="","",IF(U1159="",IF(AND(E1159="",F1159="",G1159&lt;&gt;"",$O1159=INDEX(O$3:O1159,MATCH(MAX(T$3:T1159),T$3:T1159,0),0)),INDEX(U$3:U1159,MATCH(MAX(T$3:T1159),T$3:T1159,0),0),IF(AND(S1159&lt;&gt;"",U1159=""),0,"")),U1159)),"")</f>
        <v/>
      </c>
      <c r="W1159" s="95" t="str">
        <f t="shared" si="647"/>
        <v/>
      </c>
      <c r="X1159" s="198" t="str">
        <f t="shared" si="628"/>
        <v/>
      </c>
      <c r="Y1159" s="92" t="str">
        <f t="shared" si="648"/>
        <v/>
      </c>
      <c r="Z1159" s="106" t="str">
        <f>IF(P1159="","",COUNTIF($N$3:$N1159,$N1159))</f>
        <v/>
      </c>
      <c r="AA1159" s="92" t="str">
        <f t="shared" si="629"/>
        <v/>
      </c>
      <c r="AB1159" s="92" t="str">
        <f t="shared" si="630"/>
        <v/>
      </c>
      <c r="AC1159" s="92" t="str">
        <f t="shared" si="624"/>
        <v/>
      </c>
      <c r="AD1159" s="92" t="str">
        <f t="shared" si="643"/>
        <v/>
      </c>
      <c r="AE1159" s="92" t="str">
        <f t="shared" si="643"/>
        <v/>
      </c>
      <c r="AF1159" s="92" t="str">
        <f t="shared" si="643"/>
        <v/>
      </c>
      <c r="AG1159" s="92" t="str">
        <f t="shared" si="643"/>
        <v/>
      </c>
      <c r="AH1159" s="92" t="str">
        <f t="shared" si="643"/>
        <v/>
      </c>
      <c r="AI1159" s="92" t="str">
        <f t="shared" si="643"/>
        <v/>
      </c>
      <c r="AJ1159" s="92" t="str">
        <f t="shared" si="643"/>
        <v/>
      </c>
      <c r="AK1159" s="92" t="str">
        <f t="shared" si="643"/>
        <v/>
      </c>
      <c r="AL1159" s="92" t="str">
        <f t="shared" si="643"/>
        <v/>
      </c>
      <c r="AN1159" s="35" t="str">
        <f t="shared" si="644"/>
        <v/>
      </c>
      <c r="AO1159" s="44" t="str">
        <f t="shared" si="649"/>
        <v/>
      </c>
      <c r="AP1159" s="41" t="str">
        <f>IF(AO1159="","",RANK(AO1159,AO$3:AO$1048576,1)+COUNTIF(AO$3:AO1159,AO1159)-1)</f>
        <v/>
      </c>
      <c r="AQ1159" s="1" t="str">
        <f t="shared" si="631"/>
        <v/>
      </c>
      <c r="AR1159" s="34" t="str">
        <f t="shared" si="632"/>
        <v/>
      </c>
      <c r="AS1159" s="39" t="str">
        <f t="shared" si="633"/>
        <v/>
      </c>
      <c r="AT1159" s="44" t="str">
        <f t="shared" si="645"/>
        <v/>
      </c>
      <c r="AU1159" s="41" t="str">
        <f>IF(AT1159="","",RANK(AT1159,AT$3:AT$1048576,1)+COUNTIF(AT$3:AT1159,AT1159)-1)</f>
        <v/>
      </c>
      <c r="AV1159" s="1" t="str">
        <f t="shared" si="634"/>
        <v/>
      </c>
      <c r="AW1159" s="34" t="str">
        <f t="shared" si="635"/>
        <v/>
      </c>
      <c r="AX1159" s="39" t="str">
        <f t="shared" si="636"/>
        <v/>
      </c>
      <c r="AY1159" s="44" t="str">
        <f t="shared" si="650"/>
        <v/>
      </c>
      <c r="AZ1159" s="41" t="str">
        <f>IF(AY1159="","",RANK(AY1159,AY$3:AY$1048576,1)+COUNTIF(AY$3:AY1159,AY1159)-1)</f>
        <v/>
      </c>
      <c r="BA1159" s="1" t="str">
        <f t="shared" si="637"/>
        <v/>
      </c>
      <c r="BB1159" s="34" t="str">
        <f t="shared" si="638"/>
        <v/>
      </c>
      <c r="BC1159" s="39" t="str">
        <f t="shared" si="639"/>
        <v/>
      </c>
      <c r="BD1159" s="44" t="str">
        <f t="shared" si="651"/>
        <v/>
      </c>
      <c r="BE1159" s="41" t="str">
        <f>IF(BD1159="","",RANK(BD1159,BD$3:BD$1048576,1)+COUNTIF(BD$3:BD1159,BD1159)-1)</f>
        <v/>
      </c>
      <c r="BF1159" s="1" t="str">
        <f t="shared" si="640"/>
        <v/>
      </c>
      <c r="BG1159" s="34" t="str">
        <f t="shared" si="641"/>
        <v/>
      </c>
      <c r="BH1159" s="39" t="str">
        <f t="shared" si="642"/>
        <v/>
      </c>
      <c r="BJ1159" s="3"/>
      <c r="BK1159" s="86"/>
      <c r="BL1159" s="86"/>
      <c r="BM1159" s="86"/>
      <c r="BN1159" s="86"/>
      <c r="BO1159" s="3"/>
      <c r="BP1159" s="86"/>
      <c r="BQ1159" s="86"/>
      <c r="BR1159" s="86"/>
      <c r="BS1159" s="86"/>
      <c r="BT1159" s="3"/>
      <c r="BU1159" s="86"/>
      <c r="BV1159" s="86"/>
      <c r="BW1159" s="86"/>
      <c r="BX1159" s="86"/>
      <c r="BY1159" s="3"/>
      <c r="BZ1159" s="86"/>
      <c r="CA1159" s="86"/>
      <c r="CB1159" s="86"/>
      <c r="CC1159" s="86"/>
    </row>
    <row r="1160" spans="2:81" ht="35.1" customHeight="1" x14ac:dyDescent="0.2">
      <c r="B1160" s="187"/>
      <c r="C1160" s="188"/>
      <c r="D1160" s="189"/>
      <c r="E1160" s="186"/>
      <c r="F1160" s="182"/>
      <c r="G1160" s="184"/>
      <c r="K1160" s="80" t="str">
        <f>IF(O1160="","",COUNT(O$3:O1160))</f>
        <v/>
      </c>
      <c r="L1160" s="80" t="str">
        <f>IF(B1160&lt;&gt;"",B1160,IF(OR(COUNTA($G$3:$G1160)&lt;COUNTA($G$3:$G$1048576),$G1160&lt;&gt;""),L1159,""))</f>
        <v/>
      </c>
      <c r="M1160" s="80" t="str">
        <f>IF(C1160&lt;&gt;"",C1160,IF(OR(COUNTA($G$3:$G1160)&lt;COUNTA($G$3:$G$1048576),$G1160&lt;&gt;""),M1159,""))</f>
        <v/>
      </c>
      <c r="N1160" s="80" t="str">
        <f>IF(D1160&lt;&gt;"",D1160,IF(OR(COUNTA($G$3:$G1160)&lt;COUNTA($G$3:$G$1048576),$G1160&lt;&gt;""),N1159,""))</f>
        <v/>
      </c>
      <c r="O1160" s="81" t="str">
        <f t="shared" si="626"/>
        <v/>
      </c>
      <c r="P1160" s="90" t="str">
        <f>IFERROR(IF(O1160="",IF(COUNT(S$3:S$1048576)=COUNT(S$3:S1160),IF(S1160="","",INDEX(O$3:O1160,MATCH(MAX(K$3:K1160),K$3:K1160,0),0)),INDEX(O$3:O1160,MATCH(MAX(K$3:K1160),K$3:K1160,0),0)),O1160),"")</f>
        <v/>
      </c>
      <c r="Q1160" s="89" t="str">
        <f>IF(R1160="","",COUNT(R$3:R1160))</f>
        <v/>
      </c>
      <c r="R1160" s="80" t="str">
        <f t="shared" si="627"/>
        <v/>
      </c>
      <c r="S1160" s="91" t="str">
        <f>IFERROR(IF(COUNTA($E1160:$G1160)=0,"",IF(AND(R1160="",$O1160=INDEX(O$3:O1160,MATCH(MAX(Q$3:Q1160),Q$3:Q1160,0),0)),INDEX(R$3:R1160,MATCH(MAX(Q$3:Q1160),Q$3:Q1160,0),0),R1160)),"")</f>
        <v/>
      </c>
      <c r="T1160" s="80" t="str">
        <f>IF(U1160="","",COUNT(U$3:U1160))</f>
        <v/>
      </c>
      <c r="U1160" s="80" t="str">
        <f t="shared" si="646"/>
        <v/>
      </c>
      <c r="V1160" s="91" t="str">
        <f>IFERROR(IF(S1160="","",IF(U1160="",IF(AND(E1160="",F1160="",G1160&lt;&gt;"",$O1160=INDEX(O$3:O1160,MATCH(MAX(T$3:T1160),T$3:T1160,0),0)),INDEX(U$3:U1160,MATCH(MAX(T$3:T1160),T$3:T1160,0),0),IF(AND(S1160&lt;&gt;"",U1160=""),0,"")),U1160)),"")</f>
        <v/>
      </c>
      <c r="W1160" s="95" t="str">
        <f t="shared" si="647"/>
        <v/>
      </c>
      <c r="X1160" s="198" t="str">
        <f t="shared" si="628"/>
        <v/>
      </c>
      <c r="Y1160" s="92" t="str">
        <f t="shared" si="648"/>
        <v/>
      </c>
      <c r="Z1160" s="106" t="str">
        <f>IF(P1160="","",COUNTIF($N$3:$N1160,$N1160))</f>
        <v/>
      </c>
      <c r="AA1160" s="92" t="str">
        <f t="shared" si="629"/>
        <v/>
      </c>
      <c r="AB1160" s="92" t="str">
        <f t="shared" si="630"/>
        <v/>
      </c>
      <c r="AC1160" s="92" t="str">
        <f t="shared" si="624"/>
        <v/>
      </c>
      <c r="AD1160" s="92" t="str">
        <f t="shared" si="643"/>
        <v/>
      </c>
      <c r="AE1160" s="92" t="str">
        <f t="shared" si="643"/>
        <v/>
      </c>
      <c r="AF1160" s="92" t="str">
        <f t="shared" si="643"/>
        <v/>
      </c>
      <c r="AG1160" s="92" t="str">
        <f t="shared" si="643"/>
        <v/>
      </c>
      <c r="AH1160" s="92" t="str">
        <f t="shared" si="643"/>
        <v/>
      </c>
      <c r="AI1160" s="92" t="str">
        <f t="shared" si="643"/>
        <v/>
      </c>
      <c r="AJ1160" s="92" t="str">
        <f t="shared" si="643"/>
        <v/>
      </c>
      <c r="AK1160" s="92" t="str">
        <f t="shared" si="643"/>
        <v/>
      </c>
      <c r="AL1160" s="92" t="str">
        <f t="shared" si="643"/>
        <v/>
      </c>
      <c r="AN1160" s="35" t="str">
        <f t="shared" si="644"/>
        <v/>
      </c>
      <c r="AO1160" s="44" t="str">
        <f t="shared" si="649"/>
        <v/>
      </c>
      <c r="AP1160" s="41" t="str">
        <f>IF(AO1160="","",RANK(AO1160,AO$3:AO$1048576,1)+COUNTIF(AO$3:AO1160,AO1160)-1)</f>
        <v/>
      </c>
      <c r="AQ1160" s="1" t="str">
        <f t="shared" si="631"/>
        <v/>
      </c>
      <c r="AR1160" s="34" t="str">
        <f t="shared" si="632"/>
        <v/>
      </c>
      <c r="AS1160" s="39" t="str">
        <f t="shared" si="633"/>
        <v/>
      </c>
      <c r="AT1160" s="44" t="str">
        <f t="shared" si="645"/>
        <v/>
      </c>
      <c r="AU1160" s="41" t="str">
        <f>IF(AT1160="","",RANK(AT1160,AT$3:AT$1048576,1)+COUNTIF(AT$3:AT1160,AT1160)-1)</f>
        <v/>
      </c>
      <c r="AV1160" s="1" t="str">
        <f t="shared" si="634"/>
        <v/>
      </c>
      <c r="AW1160" s="34" t="str">
        <f t="shared" si="635"/>
        <v/>
      </c>
      <c r="AX1160" s="39" t="str">
        <f t="shared" si="636"/>
        <v/>
      </c>
      <c r="AY1160" s="44" t="str">
        <f t="shared" si="650"/>
        <v/>
      </c>
      <c r="AZ1160" s="41" t="str">
        <f>IF(AY1160="","",RANK(AY1160,AY$3:AY$1048576,1)+COUNTIF(AY$3:AY1160,AY1160)-1)</f>
        <v/>
      </c>
      <c r="BA1160" s="1" t="str">
        <f t="shared" si="637"/>
        <v/>
      </c>
      <c r="BB1160" s="34" t="str">
        <f t="shared" si="638"/>
        <v/>
      </c>
      <c r="BC1160" s="39" t="str">
        <f t="shared" si="639"/>
        <v/>
      </c>
      <c r="BD1160" s="44" t="str">
        <f t="shared" si="651"/>
        <v/>
      </c>
      <c r="BE1160" s="41" t="str">
        <f>IF(BD1160="","",RANK(BD1160,BD$3:BD$1048576,1)+COUNTIF(BD$3:BD1160,BD1160)-1)</f>
        <v/>
      </c>
      <c r="BF1160" s="1" t="str">
        <f t="shared" si="640"/>
        <v/>
      </c>
      <c r="BG1160" s="34" t="str">
        <f t="shared" si="641"/>
        <v/>
      </c>
      <c r="BH1160" s="39" t="str">
        <f t="shared" si="642"/>
        <v/>
      </c>
      <c r="BJ1160" s="3"/>
      <c r="BK1160" s="86"/>
      <c r="BL1160" s="86"/>
      <c r="BM1160" s="86"/>
      <c r="BN1160" s="86"/>
      <c r="BO1160" s="3"/>
      <c r="BP1160" s="86"/>
      <c r="BQ1160" s="86"/>
      <c r="BR1160" s="86"/>
      <c r="BS1160" s="86"/>
      <c r="BT1160" s="3"/>
      <c r="BU1160" s="86"/>
      <c r="BV1160" s="86"/>
      <c r="BW1160" s="86"/>
      <c r="BX1160" s="86"/>
      <c r="BY1160" s="3"/>
      <c r="BZ1160" s="86"/>
      <c r="CA1160" s="86"/>
      <c r="CB1160" s="86"/>
      <c r="CC1160" s="86"/>
    </row>
    <row r="1161" spans="2:81" ht="35.1" customHeight="1" x14ac:dyDescent="0.2">
      <c r="B1161" s="187"/>
      <c r="C1161" s="188"/>
      <c r="D1161" s="189"/>
      <c r="E1161" s="186"/>
      <c r="F1161" s="182"/>
      <c r="G1161" s="184"/>
      <c r="K1161" s="80" t="str">
        <f>IF(O1161="","",COUNT(O$3:O1161))</f>
        <v/>
      </c>
      <c r="L1161" s="80" t="str">
        <f>IF(B1161&lt;&gt;"",B1161,IF(OR(COUNTA($G$3:$G1161)&lt;COUNTA($G$3:$G$1048576),$G1161&lt;&gt;""),L1160,""))</f>
        <v/>
      </c>
      <c r="M1161" s="80" t="str">
        <f>IF(C1161&lt;&gt;"",C1161,IF(OR(COUNTA($G$3:$G1161)&lt;COUNTA($G$3:$G$1048576),$G1161&lt;&gt;""),M1160,""))</f>
        <v/>
      </c>
      <c r="N1161" s="80" t="str">
        <f>IF(D1161&lt;&gt;"",D1161,IF(OR(COUNTA($G$3:$G1161)&lt;COUNTA($G$3:$G$1048576),$G1161&lt;&gt;""),N1160,""))</f>
        <v/>
      </c>
      <c r="O1161" s="81" t="str">
        <f t="shared" si="626"/>
        <v/>
      </c>
      <c r="P1161" s="90" t="str">
        <f>IFERROR(IF(O1161="",IF(COUNT(S$3:S$1048576)=COUNT(S$3:S1161),IF(S1161="","",INDEX(O$3:O1161,MATCH(MAX(K$3:K1161),K$3:K1161,0),0)),INDEX(O$3:O1161,MATCH(MAX(K$3:K1161),K$3:K1161,0),0)),O1161),"")</f>
        <v/>
      </c>
      <c r="Q1161" s="89" t="str">
        <f>IF(R1161="","",COUNT(R$3:R1161))</f>
        <v/>
      </c>
      <c r="R1161" s="80" t="str">
        <f t="shared" si="627"/>
        <v/>
      </c>
      <c r="S1161" s="91" t="str">
        <f>IFERROR(IF(COUNTA($E1161:$G1161)=0,"",IF(AND(R1161="",$O1161=INDEX(O$3:O1161,MATCH(MAX(Q$3:Q1161),Q$3:Q1161,0),0)),INDEX(R$3:R1161,MATCH(MAX(Q$3:Q1161),Q$3:Q1161,0),0),R1161)),"")</f>
        <v/>
      </c>
      <c r="T1161" s="80" t="str">
        <f>IF(U1161="","",COUNT(U$3:U1161))</f>
        <v/>
      </c>
      <c r="U1161" s="80" t="str">
        <f t="shared" si="646"/>
        <v/>
      </c>
      <c r="V1161" s="91" t="str">
        <f>IFERROR(IF(S1161="","",IF(U1161="",IF(AND(E1161="",F1161="",G1161&lt;&gt;"",$O1161=INDEX(O$3:O1161,MATCH(MAX(T$3:T1161),T$3:T1161,0),0)),INDEX(U$3:U1161,MATCH(MAX(T$3:T1161),T$3:T1161,0),0),IF(AND(S1161&lt;&gt;"",U1161=""),0,"")),U1161)),"")</f>
        <v/>
      </c>
      <c r="W1161" s="95" t="str">
        <f t="shared" si="647"/>
        <v/>
      </c>
      <c r="X1161" s="198" t="str">
        <f t="shared" si="628"/>
        <v/>
      </c>
      <c r="Y1161" s="92" t="str">
        <f t="shared" si="648"/>
        <v/>
      </c>
      <c r="Z1161" s="106" t="str">
        <f>IF(P1161="","",COUNTIF($N$3:$N1161,$N1161))</f>
        <v/>
      </c>
      <c r="AA1161" s="92" t="str">
        <f t="shared" si="629"/>
        <v/>
      </c>
      <c r="AB1161" s="92" t="str">
        <f t="shared" si="630"/>
        <v/>
      </c>
      <c r="AC1161" s="92" t="str">
        <f t="shared" si="624"/>
        <v/>
      </c>
      <c r="AD1161" s="92" t="str">
        <f t="shared" si="643"/>
        <v/>
      </c>
      <c r="AE1161" s="92" t="str">
        <f t="shared" si="643"/>
        <v/>
      </c>
      <c r="AF1161" s="92" t="str">
        <f t="shared" si="643"/>
        <v/>
      </c>
      <c r="AG1161" s="92" t="str">
        <f t="shared" si="643"/>
        <v/>
      </c>
      <c r="AH1161" s="92" t="str">
        <f t="shared" si="643"/>
        <v/>
      </c>
      <c r="AI1161" s="92" t="str">
        <f t="shared" si="643"/>
        <v/>
      </c>
      <c r="AJ1161" s="92" t="str">
        <f t="shared" si="643"/>
        <v/>
      </c>
      <c r="AK1161" s="92" t="str">
        <f t="shared" si="643"/>
        <v/>
      </c>
      <c r="AL1161" s="92" t="str">
        <f t="shared" si="643"/>
        <v/>
      </c>
      <c r="AN1161" s="35" t="str">
        <f t="shared" si="644"/>
        <v/>
      </c>
      <c r="AO1161" s="44" t="str">
        <f t="shared" si="649"/>
        <v/>
      </c>
      <c r="AP1161" s="41" t="str">
        <f>IF(AO1161="","",RANK(AO1161,AO$3:AO$1048576,1)+COUNTIF(AO$3:AO1161,AO1161)-1)</f>
        <v/>
      </c>
      <c r="AQ1161" s="1" t="str">
        <f t="shared" si="631"/>
        <v/>
      </c>
      <c r="AR1161" s="34" t="str">
        <f t="shared" si="632"/>
        <v/>
      </c>
      <c r="AS1161" s="39" t="str">
        <f t="shared" si="633"/>
        <v/>
      </c>
      <c r="AT1161" s="44" t="str">
        <f t="shared" si="645"/>
        <v/>
      </c>
      <c r="AU1161" s="41" t="str">
        <f>IF(AT1161="","",RANK(AT1161,AT$3:AT$1048576,1)+COUNTIF(AT$3:AT1161,AT1161)-1)</f>
        <v/>
      </c>
      <c r="AV1161" s="1" t="str">
        <f t="shared" si="634"/>
        <v/>
      </c>
      <c r="AW1161" s="34" t="str">
        <f t="shared" si="635"/>
        <v/>
      </c>
      <c r="AX1161" s="39" t="str">
        <f t="shared" si="636"/>
        <v/>
      </c>
      <c r="AY1161" s="44" t="str">
        <f t="shared" si="650"/>
        <v/>
      </c>
      <c r="AZ1161" s="41" t="str">
        <f>IF(AY1161="","",RANK(AY1161,AY$3:AY$1048576,1)+COUNTIF(AY$3:AY1161,AY1161)-1)</f>
        <v/>
      </c>
      <c r="BA1161" s="1" t="str">
        <f t="shared" si="637"/>
        <v/>
      </c>
      <c r="BB1161" s="34" t="str">
        <f t="shared" si="638"/>
        <v/>
      </c>
      <c r="BC1161" s="39" t="str">
        <f t="shared" si="639"/>
        <v/>
      </c>
      <c r="BD1161" s="44" t="str">
        <f t="shared" si="651"/>
        <v/>
      </c>
      <c r="BE1161" s="41" t="str">
        <f>IF(BD1161="","",RANK(BD1161,BD$3:BD$1048576,1)+COUNTIF(BD$3:BD1161,BD1161)-1)</f>
        <v/>
      </c>
      <c r="BF1161" s="1" t="str">
        <f t="shared" si="640"/>
        <v/>
      </c>
      <c r="BG1161" s="34" t="str">
        <f t="shared" si="641"/>
        <v/>
      </c>
      <c r="BH1161" s="39" t="str">
        <f t="shared" si="642"/>
        <v/>
      </c>
      <c r="BJ1161" s="3"/>
      <c r="BK1161" s="86"/>
      <c r="BL1161" s="86"/>
      <c r="BM1161" s="86"/>
      <c r="BN1161" s="86"/>
      <c r="BO1161" s="3"/>
      <c r="BP1161" s="86"/>
      <c r="BQ1161" s="86"/>
      <c r="BR1161" s="86"/>
      <c r="BS1161" s="86"/>
      <c r="BT1161" s="3"/>
      <c r="BU1161" s="86"/>
      <c r="BV1161" s="86"/>
      <c r="BW1161" s="86"/>
      <c r="BX1161" s="86"/>
      <c r="BY1161" s="3"/>
      <c r="BZ1161" s="86"/>
      <c r="CA1161" s="86"/>
      <c r="CB1161" s="86"/>
      <c r="CC1161" s="86"/>
    </row>
    <row r="1162" spans="2:81" ht="35.1" customHeight="1" x14ac:dyDescent="0.2">
      <c r="B1162" s="187"/>
      <c r="C1162" s="188"/>
      <c r="D1162" s="189"/>
      <c r="E1162" s="186"/>
      <c r="F1162" s="182"/>
      <c r="G1162" s="184"/>
      <c r="K1162" s="80" t="str">
        <f>IF(O1162="","",COUNT(O$3:O1162))</f>
        <v/>
      </c>
      <c r="L1162" s="80" t="str">
        <f>IF(B1162&lt;&gt;"",B1162,IF(OR(COUNTA($G$3:$G1162)&lt;COUNTA($G$3:$G$1048576),$G1162&lt;&gt;""),L1161,""))</f>
        <v/>
      </c>
      <c r="M1162" s="80" t="str">
        <f>IF(C1162&lt;&gt;"",C1162,IF(OR(COUNTA($G$3:$G1162)&lt;COUNTA($G$3:$G$1048576),$G1162&lt;&gt;""),M1161,""))</f>
        <v/>
      </c>
      <c r="N1162" s="80" t="str">
        <f>IF(D1162&lt;&gt;"",D1162,IF(OR(COUNTA($G$3:$G1162)&lt;COUNTA($G$3:$G$1048576),$G1162&lt;&gt;""),N1161,""))</f>
        <v/>
      </c>
      <c r="O1162" s="81" t="str">
        <f t="shared" si="626"/>
        <v/>
      </c>
      <c r="P1162" s="90" t="str">
        <f>IFERROR(IF(O1162="",IF(COUNT(S$3:S$1048576)=COUNT(S$3:S1162),IF(S1162="","",INDEX(O$3:O1162,MATCH(MAX(K$3:K1162),K$3:K1162,0),0)),INDEX(O$3:O1162,MATCH(MAX(K$3:K1162),K$3:K1162,0),0)),O1162),"")</f>
        <v/>
      </c>
      <c r="Q1162" s="89" t="str">
        <f>IF(R1162="","",COUNT(R$3:R1162))</f>
        <v/>
      </c>
      <c r="R1162" s="80" t="str">
        <f t="shared" si="627"/>
        <v/>
      </c>
      <c r="S1162" s="91" t="str">
        <f>IFERROR(IF(COUNTA($E1162:$G1162)=0,"",IF(AND(R1162="",$O1162=INDEX(O$3:O1162,MATCH(MAX(Q$3:Q1162),Q$3:Q1162,0),0)),INDEX(R$3:R1162,MATCH(MAX(Q$3:Q1162),Q$3:Q1162,0),0),R1162)),"")</f>
        <v/>
      </c>
      <c r="T1162" s="80" t="str">
        <f>IF(U1162="","",COUNT(U$3:U1162))</f>
        <v/>
      </c>
      <c r="U1162" s="80" t="str">
        <f t="shared" si="646"/>
        <v/>
      </c>
      <c r="V1162" s="91" t="str">
        <f>IFERROR(IF(S1162="","",IF(U1162="",IF(AND(E1162="",F1162="",G1162&lt;&gt;"",$O1162=INDEX(O$3:O1162,MATCH(MAX(T$3:T1162),T$3:T1162,0),0)),INDEX(U$3:U1162,MATCH(MAX(T$3:T1162),T$3:T1162,0),0),IF(AND(S1162&lt;&gt;"",U1162=""),0,"")),U1162)),"")</f>
        <v/>
      </c>
      <c r="W1162" s="95" t="str">
        <f t="shared" si="647"/>
        <v/>
      </c>
      <c r="X1162" s="198" t="str">
        <f t="shared" si="628"/>
        <v/>
      </c>
      <c r="Y1162" s="92" t="str">
        <f t="shared" si="648"/>
        <v/>
      </c>
      <c r="Z1162" s="106" t="str">
        <f>IF(P1162="","",COUNTIF($N$3:$N1162,$N1162))</f>
        <v/>
      </c>
      <c r="AA1162" s="92" t="str">
        <f t="shared" si="629"/>
        <v/>
      </c>
      <c r="AB1162" s="92" t="str">
        <f t="shared" si="630"/>
        <v/>
      </c>
      <c r="AC1162" s="92" t="str">
        <f t="shared" si="624"/>
        <v/>
      </c>
      <c r="AD1162" s="92" t="str">
        <f t="shared" si="643"/>
        <v/>
      </c>
      <c r="AE1162" s="92" t="str">
        <f t="shared" si="643"/>
        <v/>
      </c>
      <c r="AF1162" s="92" t="str">
        <f t="shared" si="643"/>
        <v/>
      </c>
      <c r="AG1162" s="92" t="str">
        <f t="shared" si="643"/>
        <v/>
      </c>
      <c r="AH1162" s="92" t="str">
        <f t="shared" si="643"/>
        <v/>
      </c>
      <c r="AI1162" s="92" t="str">
        <f t="shared" si="643"/>
        <v/>
      </c>
      <c r="AJ1162" s="92" t="str">
        <f t="shared" si="643"/>
        <v/>
      </c>
      <c r="AK1162" s="92" t="str">
        <f t="shared" si="643"/>
        <v/>
      </c>
      <c r="AL1162" s="92" t="str">
        <f t="shared" si="643"/>
        <v/>
      </c>
      <c r="AN1162" s="35" t="str">
        <f t="shared" si="644"/>
        <v/>
      </c>
      <c r="AO1162" s="44" t="str">
        <f t="shared" si="649"/>
        <v/>
      </c>
      <c r="AP1162" s="41" t="str">
        <f>IF(AO1162="","",RANK(AO1162,AO$3:AO$1048576,1)+COUNTIF(AO$3:AO1162,AO1162)-1)</f>
        <v/>
      </c>
      <c r="AQ1162" s="1" t="str">
        <f t="shared" si="631"/>
        <v/>
      </c>
      <c r="AR1162" s="34" t="str">
        <f t="shared" si="632"/>
        <v/>
      </c>
      <c r="AS1162" s="39" t="str">
        <f t="shared" si="633"/>
        <v/>
      </c>
      <c r="AT1162" s="44" t="str">
        <f t="shared" si="645"/>
        <v/>
      </c>
      <c r="AU1162" s="41" t="str">
        <f>IF(AT1162="","",RANK(AT1162,AT$3:AT$1048576,1)+COUNTIF(AT$3:AT1162,AT1162)-1)</f>
        <v/>
      </c>
      <c r="AV1162" s="1" t="str">
        <f t="shared" si="634"/>
        <v/>
      </c>
      <c r="AW1162" s="34" t="str">
        <f t="shared" si="635"/>
        <v/>
      </c>
      <c r="AX1162" s="39" t="str">
        <f t="shared" si="636"/>
        <v/>
      </c>
      <c r="AY1162" s="44" t="str">
        <f t="shared" si="650"/>
        <v/>
      </c>
      <c r="AZ1162" s="41" t="str">
        <f>IF(AY1162="","",RANK(AY1162,AY$3:AY$1048576,1)+COUNTIF(AY$3:AY1162,AY1162)-1)</f>
        <v/>
      </c>
      <c r="BA1162" s="1" t="str">
        <f t="shared" si="637"/>
        <v/>
      </c>
      <c r="BB1162" s="34" t="str">
        <f t="shared" si="638"/>
        <v/>
      </c>
      <c r="BC1162" s="39" t="str">
        <f t="shared" si="639"/>
        <v/>
      </c>
      <c r="BD1162" s="44" t="str">
        <f t="shared" si="651"/>
        <v/>
      </c>
      <c r="BE1162" s="41" t="str">
        <f>IF(BD1162="","",RANK(BD1162,BD$3:BD$1048576,1)+COUNTIF(BD$3:BD1162,BD1162)-1)</f>
        <v/>
      </c>
      <c r="BF1162" s="1" t="str">
        <f t="shared" si="640"/>
        <v/>
      </c>
      <c r="BG1162" s="34" t="str">
        <f t="shared" si="641"/>
        <v/>
      </c>
      <c r="BH1162" s="39" t="str">
        <f t="shared" si="642"/>
        <v/>
      </c>
      <c r="BJ1162" s="3"/>
      <c r="BK1162" s="86"/>
      <c r="BL1162" s="86"/>
      <c r="BM1162" s="86"/>
      <c r="BN1162" s="86"/>
      <c r="BO1162" s="3"/>
      <c r="BP1162" s="86"/>
      <c r="BQ1162" s="86"/>
      <c r="BR1162" s="86"/>
      <c r="BS1162" s="86"/>
      <c r="BT1162" s="3"/>
      <c r="BU1162" s="86"/>
      <c r="BV1162" s="86"/>
      <c r="BW1162" s="86"/>
      <c r="BX1162" s="86"/>
      <c r="BY1162" s="3"/>
      <c r="BZ1162" s="86"/>
      <c r="CA1162" s="86"/>
      <c r="CB1162" s="86"/>
      <c r="CC1162" s="86"/>
    </row>
    <row r="1163" spans="2:81" ht="35.1" customHeight="1" x14ac:dyDescent="0.2">
      <c r="B1163" s="187"/>
      <c r="C1163" s="188"/>
      <c r="D1163" s="189"/>
      <c r="E1163" s="186"/>
      <c r="F1163" s="182"/>
      <c r="G1163" s="184"/>
      <c r="K1163" s="80" t="str">
        <f>IF(O1163="","",COUNT(O$3:O1163))</f>
        <v/>
      </c>
      <c r="L1163" s="80" t="str">
        <f>IF(B1163&lt;&gt;"",B1163,IF(OR(COUNTA($G$3:$G1163)&lt;COUNTA($G$3:$G$1048576),$G1163&lt;&gt;""),L1162,""))</f>
        <v/>
      </c>
      <c r="M1163" s="80" t="str">
        <f>IF(C1163&lt;&gt;"",C1163,IF(OR(COUNTA($G$3:$G1163)&lt;COUNTA($G$3:$G$1048576),$G1163&lt;&gt;""),M1162,""))</f>
        <v/>
      </c>
      <c r="N1163" s="80" t="str">
        <f>IF(D1163&lt;&gt;"",D1163,IF(OR(COUNTA($G$3:$G1163)&lt;COUNTA($G$3:$G$1048576),$G1163&lt;&gt;""),N1162,""))</f>
        <v/>
      </c>
      <c r="O1163" s="81" t="str">
        <f t="shared" si="626"/>
        <v/>
      </c>
      <c r="P1163" s="90" t="str">
        <f>IFERROR(IF(O1163="",IF(COUNT(S$3:S$1048576)=COUNT(S$3:S1163),IF(S1163="","",INDEX(O$3:O1163,MATCH(MAX(K$3:K1163),K$3:K1163,0),0)),INDEX(O$3:O1163,MATCH(MAX(K$3:K1163),K$3:K1163,0),0)),O1163),"")</f>
        <v/>
      </c>
      <c r="Q1163" s="89" t="str">
        <f>IF(R1163="","",COUNT(R$3:R1163))</f>
        <v/>
      </c>
      <c r="R1163" s="80" t="str">
        <f t="shared" si="627"/>
        <v/>
      </c>
      <c r="S1163" s="91" t="str">
        <f>IFERROR(IF(COUNTA($E1163:$G1163)=0,"",IF(AND(R1163="",$O1163=INDEX(O$3:O1163,MATCH(MAX(Q$3:Q1163),Q$3:Q1163,0),0)),INDEX(R$3:R1163,MATCH(MAX(Q$3:Q1163),Q$3:Q1163,0),0),R1163)),"")</f>
        <v/>
      </c>
      <c r="T1163" s="80" t="str">
        <f>IF(U1163="","",COUNT(U$3:U1163))</f>
        <v/>
      </c>
      <c r="U1163" s="80" t="str">
        <f t="shared" si="646"/>
        <v/>
      </c>
      <c r="V1163" s="91" t="str">
        <f>IFERROR(IF(S1163="","",IF(U1163="",IF(AND(E1163="",F1163="",G1163&lt;&gt;"",$O1163=INDEX(O$3:O1163,MATCH(MAX(T$3:T1163),T$3:T1163,0),0)),INDEX(U$3:U1163,MATCH(MAX(T$3:T1163),T$3:T1163,0),0),IF(AND(S1163&lt;&gt;"",U1163=""),0,"")),U1163)),"")</f>
        <v/>
      </c>
      <c r="W1163" s="95" t="str">
        <f t="shared" si="647"/>
        <v/>
      </c>
      <c r="X1163" s="198" t="str">
        <f t="shared" si="628"/>
        <v/>
      </c>
      <c r="Y1163" s="92" t="str">
        <f t="shared" si="648"/>
        <v/>
      </c>
      <c r="Z1163" s="106" t="str">
        <f>IF(P1163="","",COUNTIF($N$3:$N1163,$N1163))</f>
        <v/>
      </c>
      <c r="AA1163" s="92" t="str">
        <f t="shared" si="629"/>
        <v/>
      </c>
      <c r="AB1163" s="92" t="str">
        <f t="shared" si="630"/>
        <v/>
      </c>
      <c r="AC1163" s="92" t="str">
        <f t="shared" si="624"/>
        <v/>
      </c>
      <c r="AD1163" s="92" t="str">
        <f t="shared" si="643"/>
        <v/>
      </c>
      <c r="AE1163" s="92" t="str">
        <f t="shared" si="643"/>
        <v/>
      </c>
      <c r="AF1163" s="92" t="str">
        <f t="shared" si="643"/>
        <v/>
      </c>
      <c r="AG1163" s="92" t="str">
        <f t="shared" si="643"/>
        <v/>
      </c>
      <c r="AH1163" s="92" t="str">
        <f t="shared" si="643"/>
        <v/>
      </c>
      <c r="AI1163" s="92" t="str">
        <f t="shared" si="643"/>
        <v/>
      </c>
      <c r="AJ1163" s="92" t="str">
        <f t="shared" si="643"/>
        <v/>
      </c>
      <c r="AK1163" s="92" t="str">
        <f t="shared" si="643"/>
        <v/>
      </c>
      <c r="AL1163" s="92" t="str">
        <f t="shared" si="643"/>
        <v/>
      </c>
      <c r="AN1163" s="35" t="str">
        <f t="shared" si="644"/>
        <v/>
      </c>
      <c r="AO1163" s="44" t="str">
        <f t="shared" si="649"/>
        <v/>
      </c>
      <c r="AP1163" s="41" t="str">
        <f>IF(AO1163="","",RANK(AO1163,AO$3:AO$1048576,1)+COUNTIF(AO$3:AO1163,AO1163)-1)</f>
        <v/>
      </c>
      <c r="AQ1163" s="1" t="str">
        <f t="shared" si="631"/>
        <v/>
      </c>
      <c r="AR1163" s="34" t="str">
        <f t="shared" si="632"/>
        <v/>
      </c>
      <c r="AS1163" s="39" t="str">
        <f t="shared" si="633"/>
        <v/>
      </c>
      <c r="AT1163" s="44" t="str">
        <f t="shared" si="645"/>
        <v/>
      </c>
      <c r="AU1163" s="41" t="str">
        <f>IF(AT1163="","",RANK(AT1163,AT$3:AT$1048576,1)+COUNTIF(AT$3:AT1163,AT1163)-1)</f>
        <v/>
      </c>
      <c r="AV1163" s="1" t="str">
        <f t="shared" si="634"/>
        <v/>
      </c>
      <c r="AW1163" s="34" t="str">
        <f t="shared" si="635"/>
        <v/>
      </c>
      <c r="AX1163" s="39" t="str">
        <f t="shared" si="636"/>
        <v/>
      </c>
      <c r="AY1163" s="44" t="str">
        <f t="shared" si="650"/>
        <v/>
      </c>
      <c r="AZ1163" s="41" t="str">
        <f>IF(AY1163="","",RANK(AY1163,AY$3:AY$1048576,1)+COUNTIF(AY$3:AY1163,AY1163)-1)</f>
        <v/>
      </c>
      <c r="BA1163" s="1" t="str">
        <f t="shared" si="637"/>
        <v/>
      </c>
      <c r="BB1163" s="34" t="str">
        <f t="shared" si="638"/>
        <v/>
      </c>
      <c r="BC1163" s="39" t="str">
        <f t="shared" si="639"/>
        <v/>
      </c>
      <c r="BD1163" s="44" t="str">
        <f t="shared" si="651"/>
        <v/>
      </c>
      <c r="BE1163" s="41" t="str">
        <f>IF(BD1163="","",RANK(BD1163,BD$3:BD$1048576,1)+COUNTIF(BD$3:BD1163,BD1163)-1)</f>
        <v/>
      </c>
      <c r="BF1163" s="1" t="str">
        <f t="shared" si="640"/>
        <v/>
      </c>
      <c r="BG1163" s="34" t="str">
        <f t="shared" si="641"/>
        <v/>
      </c>
      <c r="BH1163" s="39" t="str">
        <f t="shared" si="642"/>
        <v/>
      </c>
      <c r="BJ1163" s="3"/>
      <c r="BK1163" s="86"/>
      <c r="BL1163" s="86"/>
      <c r="BM1163" s="86"/>
      <c r="BN1163" s="86"/>
      <c r="BO1163" s="3"/>
      <c r="BP1163" s="86"/>
      <c r="BQ1163" s="86"/>
      <c r="BR1163" s="86"/>
      <c r="BS1163" s="86"/>
      <c r="BT1163" s="3"/>
      <c r="BU1163" s="86"/>
      <c r="BV1163" s="86"/>
      <c r="BW1163" s="86"/>
      <c r="BX1163" s="86"/>
      <c r="BY1163" s="3"/>
      <c r="BZ1163" s="86"/>
      <c r="CA1163" s="86"/>
      <c r="CB1163" s="86"/>
      <c r="CC1163" s="86"/>
    </row>
    <row r="1164" spans="2:81" ht="35.1" customHeight="1" x14ac:dyDescent="0.2">
      <c r="B1164" s="187"/>
      <c r="C1164" s="188"/>
      <c r="D1164" s="189"/>
      <c r="E1164" s="186"/>
      <c r="F1164" s="182"/>
      <c r="G1164" s="184"/>
      <c r="K1164" s="80" t="str">
        <f>IF(O1164="","",COUNT(O$3:O1164))</f>
        <v/>
      </c>
      <c r="L1164" s="80" t="str">
        <f>IF(B1164&lt;&gt;"",B1164,IF(OR(COUNTA($G$3:$G1164)&lt;COUNTA($G$3:$G$1048576),$G1164&lt;&gt;""),L1163,""))</f>
        <v/>
      </c>
      <c r="M1164" s="80" t="str">
        <f>IF(C1164&lt;&gt;"",C1164,IF(OR(COUNTA($G$3:$G1164)&lt;COUNTA($G$3:$G$1048576),$G1164&lt;&gt;""),M1163,""))</f>
        <v/>
      </c>
      <c r="N1164" s="80" t="str">
        <f>IF(D1164&lt;&gt;"",D1164,IF(OR(COUNTA($G$3:$G1164)&lt;COUNTA($G$3:$G$1048576),$G1164&lt;&gt;""),N1163,""))</f>
        <v/>
      </c>
      <c r="O1164" s="81" t="str">
        <f t="shared" si="626"/>
        <v/>
      </c>
      <c r="P1164" s="90" t="str">
        <f>IFERROR(IF(O1164="",IF(COUNT(S$3:S$1048576)=COUNT(S$3:S1164),IF(S1164="","",INDEX(O$3:O1164,MATCH(MAX(K$3:K1164),K$3:K1164,0),0)),INDEX(O$3:O1164,MATCH(MAX(K$3:K1164),K$3:K1164,0),0)),O1164),"")</f>
        <v/>
      </c>
      <c r="Q1164" s="89" t="str">
        <f>IF(R1164="","",COUNT(R$3:R1164))</f>
        <v/>
      </c>
      <c r="R1164" s="80" t="str">
        <f t="shared" si="627"/>
        <v/>
      </c>
      <c r="S1164" s="91" t="str">
        <f>IFERROR(IF(COUNTA($E1164:$G1164)=0,"",IF(AND(R1164="",$O1164=INDEX(O$3:O1164,MATCH(MAX(Q$3:Q1164),Q$3:Q1164,0),0)),INDEX(R$3:R1164,MATCH(MAX(Q$3:Q1164),Q$3:Q1164,0),0),R1164)),"")</f>
        <v/>
      </c>
      <c r="T1164" s="80" t="str">
        <f>IF(U1164="","",COUNT(U$3:U1164))</f>
        <v/>
      </c>
      <c r="U1164" s="80" t="str">
        <f t="shared" si="646"/>
        <v/>
      </c>
      <c r="V1164" s="91" t="str">
        <f>IFERROR(IF(S1164="","",IF(U1164="",IF(AND(E1164="",F1164="",G1164&lt;&gt;"",$O1164=INDEX(O$3:O1164,MATCH(MAX(T$3:T1164),T$3:T1164,0),0)),INDEX(U$3:U1164,MATCH(MAX(T$3:T1164),T$3:T1164,0),0),IF(AND(S1164&lt;&gt;"",U1164=""),0,"")),U1164)),"")</f>
        <v/>
      </c>
      <c r="W1164" s="95" t="str">
        <f t="shared" si="647"/>
        <v/>
      </c>
      <c r="X1164" s="198" t="str">
        <f t="shared" si="628"/>
        <v/>
      </c>
      <c r="Y1164" s="92" t="str">
        <f t="shared" si="648"/>
        <v/>
      </c>
      <c r="Z1164" s="106" t="str">
        <f>IF(P1164="","",COUNTIF($N$3:$N1164,$N1164))</f>
        <v/>
      </c>
      <c r="AA1164" s="92" t="str">
        <f t="shared" si="629"/>
        <v/>
      </c>
      <c r="AB1164" s="92" t="str">
        <f t="shared" si="630"/>
        <v/>
      </c>
      <c r="AC1164" s="92" t="str">
        <f t="shared" si="624"/>
        <v/>
      </c>
      <c r="AD1164" s="92" t="str">
        <f t="shared" si="643"/>
        <v/>
      </c>
      <c r="AE1164" s="92" t="str">
        <f t="shared" si="643"/>
        <v/>
      </c>
      <c r="AF1164" s="92" t="str">
        <f t="shared" si="643"/>
        <v/>
      </c>
      <c r="AG1164" s="92" t="str">
        <f t="shared" si="643"/>
        <v/>
      </c>
      <c r="AH1164" s="92" t="str">
        <f t="shared" si="643"/>
        <v/>
      </c>
      <c r="AI1164" s="92" t="str">
        <f t="shared" si="643"/>
        <v/>
      </c>
      <c r="AJ1164" s="92" t="str">
        <f t="shared" si="643"/>
        <v/>
      </c>
      <c r="AK1164" s="92" t="str">
        <f t="shared" si="643"/>
        <v/>
      </c>
      <c r="AL1164" s="92" t="str">
        <f t="shared" si="643"/>
        <v/>
      </c>
      <c r="AN1164" s="35" t="str">
        <f t="shared" si="644"/>
        <v/>
      </c>
      <c r="AO1164" s="44" t="str">
        <f t="shared" si="649"/>
        <v/>
      </c>
      <c r="AP1164" s="41" t="str">
        <f>IF(AO1164="","",RANK(AO1164,AO$3:AO$1048576,1)+COUNTIF(AO$3:AO1164,AO1164)-1)</f>
        <v/>
      </c>
      <c r="AQ1164" s="1" t="str">
        <f t="shared" si="631"/>
        <v/>
      </c>
      <c r="AR1164" s="34" t="str">
        <f t="shared" si="632"/>
        <v/>
      </c>
      <c r="AS1164" s="39" t="str">
        <f t="shared" si="633"/>
        <v/>
      </c>
      <c r="AT1164" s="44" t="str">
        <f t="shared" si="645"/>
        <v/>
      </c>
      <c r="AU1164" s="41" t="str">
        <f>IF(AT1164="","",RANK(AT1164,AT$3:AT$1048576,1)+COUNTIF(AT$3:AT1164,AT1164)-1)</f>
        <v/>
      </c>
      <c r="AV1164" s="1" t="str">
        <f t="shared" si="634"/>
        <v/>
      </c>
      <c r="AW1164" s="34" t="str">
        <f t="shared" si="635"/>
        <v/>
      </c>
      <c r="AX1164" s="39" t="str">
        <f t="shared" si="636"/>
        <v/>
      </c>
      <c r="AY1164" s="44" t="str">
        <f t="shared" si="650"/>
        <v/>
      </c>
      <c r="AZ1164" s="41" t="str">
        <f>IF(AY1164="","",RANK(AY1164,AY$3:AY$1048576,1)+COUNTIF(AY$3:AY1164,AY1164)-1)</f>
        <v/>
      </c>
      <c r="BA1164" s="1" t="str">
        <f t="shared" si="637"/>
        <v/>
      </c>
      <c r="BB1164" s="34" t="str">
        <f t="shared" si="638"/>
        <v/>
      </c>
      <c r="BC1164" s="39" t="str">
        <f t="shared" si="639"/>
        <v/>
      </c>
      <c r="BD1164" s="44" t="str">
        <f t="shared" si="651"/>
        <v/>
      </c>
      <c r="BE1164" s="41" t="str">
        <f>IF(BD1164="","",RANK(BD1164,BD$3:BD$1048576,1)+COUNTIF(BD$3:BD1164,BD1164)-1)</f>
        <v/>
      </c>
      <c r="BF1164" s="1" t="str">
        <f t="shared" si="640"/>
        <v/>
      </c>
      <c r="BG1164" s="34" t="str">
        <f t="shared" si="641"/>
        <v/>
      </c>
      <c r="BH1164" s="39" t="str">
        <f t="shared" si="642"/>
        <v/>
      </c>
      <c r="BJ1164" s="3"/>
      <c r="BK1164" s="86"/>
      <c r="BL1164" s="86"/>
      <c r="BM1164" s="86"/>
      <c r="BN1164" s="86"/>
      <c r="BO1164" s="3"/>
      <c r="BP1164" s="86"/>
      <c r="BQ1164" s="86"/>
      <c r="BR1164" s="86"/>
      <c r="BS1164" s="86"/>
      <c r="BT1164" s="3"/>
      <c r="BU1164" s="86"/>
      <c r="BV1164" s="86"/>
      <c r="BW1164" s="86"/>
      <c r="BX1164" s="86"/>
      <c r="BY1164" s="3"/>
      <c r="BZ1164" s="86"/>
      <c r="CA1164" s="86"/>
      <c r="CB1164" s="86"/>
      <c r="CC1164" s="86"/>
    </row>
    <row r="1165" spans="2:81" ht="35.1" customHeight="1" x14ac:dyDescent="0.2">
      <c r="B1165" s="187"/>
      <c r="C1165" s="188"/>
      <c r="D1165" s="189"/>
      <c r="E1165" s="186"/>
      <c r="F1165" s="182"/>
      <c r="G1165" s="184"/>
      <c r="K1165" s="80" t="str">
        <f>IF(O1165="","",COUNT(O$3:O1165))</f>
        <v/>
      </c>
      <c r="L1165" s="80" t="str">
        <f>IF(B1165&lt;&gt;"",B1165,IF(OR(COUNTA($G$3:$G1165)&lt;COUNTA($G$3:$G$1048576),$G1165&lt;&gt;""),L1164,""))</f>
        <v/>
      </c>
      <c r="M1165" s="80" t="str">
        <f>IF(C1165&lt;&gt;"",C1165,IF(OR(COUNTA($G$3:$G1165)&lt;COUNTA($G$3:$G$1048576),$G1165&lt;&gt;""),M1164,""))</f>
        <v/>
      </c>
      <c r="N1165" s="80" t="str">
        <f>IF(D1165&lt;&gt;"",D1165,IF(OR(COUNTA($G$3:$G1165)&lt;COUNTA($G$3:$G$1048576),$G1165&lt;&gt;""),N1164,""))</f>
        <v/>
      </c>
      <c r="O1165" s="81" t="str">
        <f t="shared" si="626"/>
        <v/>
      </c>
      <c r="P1165" s="90" t="str">
        <f>IFERROR(IF(O1165="",IF(COUNT(S$3:S$1048576)=COUNT(S$3:S1165),IF(S1165="","",INDEX(O$3:O1165,MATCH(MAX(K$3:K1165),K$3:K1165,0),0)),INDEX(O$3:O1165,MATCH(MAX(K$3:K1165),K$3:K1165,0),0)),O1165),"")</f>
        <v/>
      </c>
      <c r="Q1165" s="89" t="str">
        <f>IF(R1165="","",COUNT(R$3:R1165))</f>
        <v/>
      </c>
      <c r="R1165" s="80" t="str">
        <f t="shared" si="627"/>
        <v/>
      </c>
      <c r="S1165" s="91" t="str">
        <f>IFERROR(IF(COUNTA($E1165:$G1165)=0,"",IF(AND(R1165="",$O1165=INDEX(O$3:O1165,MATCH(MAX(Q$3:Q1165),Q$3:Q1165,0),0)),INDEX(R$3:R1165,MATCH(MAX(Q$3:Q1165),Q$3:Q1165,0),0),R1165)),"")</f>
        <v/>
      </c>
      <c r="T1165" s="80" t="str">
        <f>IF(U1165="","",COUNT(U$3:U1165))</f>
        <v/>
      </c>
      <c r="U1165" s="80" t="str">
        <f t="shared" si="646"/>
        <v/>
      </c>
      <c r="V1165" s="91" t="str">
        <f>IFERROR(IF(S1165="","",IF(U1165="",IF(AND(E1165="",F1165="",G1165&lt;&gt;"",$O1165=INDEX(O$3:O1165,MATCH(MAX(T$3:T1165),T$3:T1165,0),0)),INDEX(U$3:U1165,MATCH(MAX(T$3:T1165),T$3:T1165,0),0),IF(AND(S1165&lt;&gt;"",U1165=""),0,"")),U1165)),"")</f>
        <v/>
      </c>
      <c r="W1165" s="95" t="str">
        <f t="shared" si="647"/>
        <v/>
      </c>
      <c r="X1165" s="198" t="str">
        <f t="shared" si="628"/>
        <v/>
      </c>
      <c r="Y1165" s="92" t="str">
        <f t="shared" si="648"/>
        <v/>
      </c>
      <c r="Z1165" s="106" t="str">
        <f>IF(P1165="","",COUNTIF($N$3:$N1165,$N1165))</f>
        <v/>
      </c>
      <c r="AA1165" s="92" t="str">
        <f t="shared" si="629"/>
        <v/>
      </c>
      <c r="AB1165" s="92" t="str">
        <f t="shared" si="630"/>
        <v/>
      </c>
      <c r="AC1165" s="92" t="str">
        <f t="shared" ref="AC1165:AC1228" si="652">IFERROR(IF(AND($Z1165=1,AC$2&lt;&gt;"",""&amp;INDEX($Y$3:$Y$1048576,MATCH($P1165&amp;"@"&amp;AC$2,$AA$3:$AA$1048576,0),0)&lt;&gt;""),AC$1&amp;""&amp;INDEX($Y$3:$Y$1048576,MATCH($P1165&amp;"@"&amp;AC$2,$AA$3:$AA$1048576,0),0),""),"")</f>
        <v/>
      </c>
      <c r="AD1165" s="92" t="str">
        <f t="shared" si="643"/>
        <v/>
      </c>
      <c r="AE1165" s="92" t="str">
        <f t="shared" si="643"/>
        <v/>
      </c>
      <c r="AF1165" s="92" t="str">
        <f t="shared" si="643"/>
        <v/>
      </c>
      <c r="AG1165" s="92" t="str">
        <f t="shared" si="643"/>
        <v/>
      </c>
      <c r="AH1165" s="92" t="str">
        <f t="shared" si="643"/>
        <v/>
      </c>
      <c r="AI1165" s="92" t="str">
        <f t="shared" si="643"/>
        <v/>
      </c>
      <c r="AJ1165" s="92" t="str">
        <f t="shared" si="643"/>
        <v/>
      </c>
      <c r="AK1165" s="92" t="str">
        <f t="shared" si="643"/>
        <v/>
      </c>
      <c r="AL1165" s="92" t="str">
        <f t="shared" si="643"/>
        <v/>
      </c>
      <c r="AN1165" s="35" t="str">
        <f t="shared" si="644"/>
        <v/>
      </c>
      <c r="AO1165" s="44" t="str">
        <f t="shared" si="649"/>
        <v/>
      </c>
      <c r="AP1165" s="41" t="str">
        <f>IF(AO1165="","",RANK(AO1165,AO$3:AO$1048576,1)+COUNTIF(AO$3:AO1165,AO1165)-1)</f>
        <v/>
      </c>
      <c r="AQ1165" s="1" t="str">
        <f t="shared" si="631"/>
        <v/>
      </c>
      <c r="AR1165" s="34" t="str">
        <f t="shared" si="632"/>
        <v/>
      </c>
      <c r="AS1165" s="39" t="str">
        <f t="shared" si="633"/>
        <v/>
      </c>
      <c r="AT1165" s="44" t="str">
        <f t="shared" si="645"/>
        <v/>
      </c>
      <c r="AU1165" s="41" t="str">
        <f>IF(AT1165="","",RANK(AT1165,AT$3:AT$1048576,1)+COUNTIF(AT$3:AT1165,AT1165)-1)</f>
        <v/>
      </c>
      <c r="AV1165" s="1" t="str">
        <f t="shared" si="634"/>
        <v/>
      </c>
      <c r="AW1165" s="34" t="str">
        <f t="shared" si="635"/>
        <v/>
      </c>
      <c r="AX1165" s="39" t="str">
        <f t="shared" si="636"/>
        <v/>
      </c>
      <c r="AY1165" s="44" t="str">
        <f t="shared" si="650"/>
        <v/>
      </c>
      <c r="AZ1165" s="41" t="str">
        <f>IF(AY1165="","",RANK(AY1165,AY$3:AY$1048576,1)+COUNTIF(AY$3:AY1165,AY1165)-1)</f>
        <v/>
      </c>
      <c r="BA1165" s="1" t="str">
        <f t="shared" si="637"/>
        <v/>
      </c>
      <c r="BB1165" s="34" t="str">
        <f t="shared" si="638"/>
        <v/>
      </c>
      <c r="BC1165" s="39" t="str">
        <f t="shared" si="639"/>
        <v/>
      </c>
      <c r="BD1165" s="44" t="str">
        <f t="shared" si="651"/>
        <v/>
      </c>
      <c r="BE1165" s="41" t="str">
        <f>IF(BD1165="","",RANK(BD1165,BD$3:BD$1048576,1)+COUNTIF(BD$3:BD1165,BD1165)-1)</f>
        <v/>
      </c>
      <c r="BF1165" s="1" t="str">
        <f t="shared" si="640"/>
        <v/>
      </c>
      <c r="BG1165" s="34" t="str">
        <f t="shared" si="641"/>
        <v/>
      </c>
      <c r="BH1165" s="39" t="str">
        <f t="shared" si="642"/>
        <v/>
      </c>
      <c r="BJ1165" s="3"/>
      <c r="BK1165" s="86"/>
      <c r="BL1165" s="86"/>
      <c r="BM1165" s="86"/>
      <c r="BN1165" s="86"/>
      <c r="BO1165" s="3"/>
      <c r="BP1165" s="86"/>
      <c r="BQ1165" s="86"/>
      <c r="BR1165" s="86"/>
      <c r="BS1165" s="86"/>
      <c r="BT1165" s="3"/>
      <c r="BU1165" s="86"/>
      <c r="BV1165" s="86"/>
      <c r="BW1165" s="86"/>
      <c r="BX1165" s="86"/>
      <c r="BY1165" s="3"/>
      <c r="BZ1165" s="86"/>
      <c r="CA1165" s="86"/>
      <c r="CB1165" s="86"/>
      <c r="CC1165" s="86"/>
    </row>
    <row r="1166" spans="2:81" ht="35.1" customHeight="1" x14ac:dyDescent="0.2">
      <c r="B1166" s="187"/>
      <c r="C1166" s="188"/>
      <c r="D1166" s="189"/>
      <c r="E1166" s="186"/>
      <c r="F1166" s="182"/>
      <c r="G1166" s="184"/>
      <c r="K1166" s="80" t="str">
        <f>IF(O1166="","",COUNT(O$3:O1166))</f>
        <v/>
      </c>
      <c r="L1166" s="80" t="str">
        <f>IF(B1166&lt;&gt;"",B1166,IF(OR(COUNTA($G$3:$G1166)&lt;COUNTA($G$3:$G$1048576),$G1166&lt;&gt;""),L1165,""))</f>
        <v/>
      </c>
      <c r="M1166" s="80" t="str">
        <f>IF(C1166&lt;&gt;"",C1166,IF(OR(COUNTA($G$3:$G1166)&lt;COUNTA($G$3:$G$1048576),$G1166&lt;&gt;""),M1165,""))</f>
        <v/>
      </c>
      <c r="N1166" s="80" t="str">
        <f>IF(D1166&lt;&gt;"",D1166,IF(OR(COUNTA($G$3:$G1166)&lt;COUNTA($G$3:$G$1048576),$G1166&lt;&gt;""),N1165,""))</f>
        <v/>
      </c>
      <c r="O1166" s="81" t="str">
        <f t="shared" si="626"/>
        <v/>
      </c>
      <c r="P1166" s="90" t="str">
        <f>IFERROR(IF(O1166="",IF(COUNT(S$3:S$1048576)=COUNT(S$3:S1166),IF(S1166="","",INDEX(O$3:O1166,MATCH(MAX(K$3:K1166),K$3:K1166,0),0)),INDEX(O$3:O1166,MATCH(MAX(K$3:K1166),K$3:K1166,0),0)),O1166),"")</f>
        <v/>
      </c>
      <c r="Q1166" s="89" t="str">
        <f>IF(R1166="","",COUNT(R$3:R1166))</f>
        <v/>
      </c>
      <c r="R1166" s="80" t="str">
        <f t="shared" si="627"/>
        <v/>
      </c>
      <c r="S1166" s="91" t="str">
        <f>IFERROR(IF(COUNTA($E1166:$G1166)=0,"",IF(AND(R1166="",$O1166=INDEX(O$3:O1166,MATCH(MAX(Q$3:Q1166),Q$3:Q1166,0),0)),INDEX(R$3:R1166,MATCH(MAX(Q$3:Q1166),Q$3:Q1166,0),0),R1166)),"")</f>
        <v/>
      </c>
      <c r="T1166" s="80" t="str">
        <f>IF(U1166="","",COUNT(U$3:U1166))</f>
        <v/>
      </c>
      <c r="U1166" s="80" t="str">
        <f t="shared" si="646"/>
        <v/>
      </c>
      <c r="V1166" s="91" t="str">
        <f>IFERROR(IF(S1166="","",IF(U1166="",IF(AND(E1166="",F1166="",G1166&lt;&gt;"",$O1166=INDEX(O$3:O1166,MATCH(MAX(T$3:T1166),T$3:T1166,0),0)),INDEX(U$3:U1166,MATCH(MAX(T$3:T1166),T$3:T1166,0),0),IF(AND(S1166&lt;&gt;"",U1166=""),0,"")),U1166)),"")</f>
        <v/>
      </c>
      <c r="W1166" s="95" t="str">
        <f t="shared" si="647"/>
        <v/>
      </c>
      <c r="X1166" s="198" t="str">
        <f t="shared" si="628"/>
        <v/>
      </c>
      <c r="Y1166" s="92" t="str">
        <f t="shared" si="648"/>
        <v/>
      </c>
      <c r="Z1166" s="106" t="str">
        <f>IF(P1166="","",COUNTIF($N$3:$N1166,$N1166))</f>
        <v/>
      </c>
      <c r="AA1166" s="92" t="str">
        <f t="shared" si="629"/>
        <v/>
      </c>
      <c r="AB1166" s="92" t="str">
        <f t="shared" si="630"/>
        <v/>
      </c>
      <c r="AC1166" s="92" t="str">
        <f t="shared" si="652"/>
        <v/>
      </c>
      <c r="AD1166" s="92" t="str">
        <f t="shared" si="643"/>
        <v/>
      </c>
      <c r="AE1166" s="92" t="str">
        <f t="shared" si="643"/>
        <v/>
      </c>
      <c r="AF1166" s="92" t="str">
        <f t="shared" si="643"/>
        <v/>
      </c>
      <c r="AG1166" s="92" t="str">
        <f t="shared" si="643"/>
        <v/>
      </c>
      <c r="AH1166" s="92" t="str">
        <f t="shared" si="643"/>
        <v/>
      </c>
      <c r="AI1166" s="92" t="str">
        <f t="shared" si="643"/>
        <v/>
      </c>
      <c r="AJ1166" s="92" t="str">
        <f t="shared" si="643"/>
        <v/>
      </c>
      <c r="AK1166" s="92" t="str">
        <f t="shared" si="643"/>
        <v/>
      </c>
      <c r="AL1166" s="92" t="str">
        <f t="shared" si="643"/>
        <v/>
      </c>
      <c r="AN1166" s="35" t="str">
        <f t="shared" si="644"/>
        <v/>
      </c>
      <c r="AO1166" s="44" t="str">
        <f t="shared" si="649"/>
        <v/>
      </c>
      <c r="AP1166" s="41" t="str">
        <f>IF(AO1166="","",RANK(AO1166,AO$3:AO$1048576,1)+COUNTIF(AO$3:AO1166,AO1166)-1)</f>
        <v/>
      </c>
      <c r="AQ1166" s="1" t="str">
        <f t="shared" si="631"/>
        <v/>
      </c>
      <c r="AR1166" s="34" t="str">
        <f t="shared" si="632"/>
        <v/>
      </c>
      <c r="AS1166" s="39" t="str">
        <f t="shared" si="633"/>
        <v/>
      </c>
      <c r="AT1166" s="44" t="str">
        <f t="shared" si="645"/>
        <v/>
      </c>
      <c r="AU1166" s="41" t="str">
        <f>IF(AT1166="","",RANK(AT1166,AT$3:AT$1048576,1)+COUNTIF(AT$3:AT1166,AT1166)-1)</f>
        <v/>
      </c>
      <c r="AV1166" s="1" t="str">
        <f t="shared" si="634"/>
        <v/>
      </c>
      <c r="AW1166" s="34" t="str">
        <f t="shared" si="635"/>
        <v/>
      </c>
      <c r="AX1166" s="39" t="str">
        <f t="shared" si="636"/>
        <v/>
      </c>
      <c r="AY1166" s="44" t="str">
        <f t="shared" si="650"/>
        <v/>
      </c>
      <c r="AZ1166" s="41" t="str">
        <f>IF(AY1166="","",RANK(AY1166,AY$3:AY$1048576,1)+COUNTIF(AY$3:AY1166,AY1166)-1)</f>
        <v/>
      </c>
      <c r="BA1166" s="1" t="str">
        <f t="shared" si="637"/>
        <v/>
      </c>
      <c r="BB1166" s="34" t="str">
        <f t="shared" si="638"/>
        <v/>
      </c>
      <c r="BC1166" s="39" t="str">
        <f t="shared" si="639"/>
        <v/>
      </c>
      <c r="BD1166" s="44" t="str">
        <f t="shared" si="651"/>
        <v/>
      </c>
      <c r="BE1166" s="41" t="str">
        <f>IF(BD1166="","",RANK(BD1166,BD$3:BD$1048576,1)+COUNTIF(BD$3:BD1166,BD1166)-1)</f>
        <v/>
      </c>
      <c r="BF1166" s="1" t="str">
        <f t="shared" si="640"/>
        <v/>
      </c>
      <c r="BG1166" s="34" t="str">
        <f t="shared" si="641"/>
        <v/>
      </c>
      <c r="BH1166" s="39" t="str">
        <f t="shared" si="642"/>
        <v/>
      </c>
      <c r="BJ1166" s="3"/>
      <c r="BK1166" s="86"/>
      <c r="BL1166" s="86"/>
      <c r="BM1166" s="86"/>
      <c r="BN1166" s="86"/>
      <c r="BO1166" s="3"/>
      <c r="BP1166" s="86"/>
      <c r="BQ1166" s="86"/>
      <c r="BR1166" s="86"/>
      <c r="BS1166" s="86"/>
      <c r="BT1166" s="3"/>
      <c r="BU1166" s="86"/>
      <c r="BV1166" s="86"/>
      <c r="BW1166" s="86"/>
      <c r="BX1166" s="86"/>
      <c r="BY1166" s="3"/>
      <c r="BZ1166" s="86"/>
      <c r="CA1166" s="86"/>
      <c r="CB1166" s="86"/>
      <c r="CC1166" s="86"/>
    </row>
    <row r="1167" spans="2:81" ht="35.1" customHeight="1" x14ac:dyDescent="0.2">
      <c r="B1167" s="187"/>
      <c r="C1167" s="188"/>
      <c r="D1167" s="189"/>
      <c r="E1167" s="186"/>
      <c r="F1167" s="182"/>
      <c r="G1167" s="184"/>
      <c r="K1167" s="80" t="str">
        <f>IF(O1167="","",COUNT(O$3:O1167))</f>
        <v/>
      </c>
      <c r="L1167" s="80" t="str">
        <f>IF(B1167&lt;&gt;"",B1167,IF(OR(COUNTA($G$3:$G1167)&lt;COUNTA($G$3:$G$1048576),$G1167&lt;&gt;""),L1166,""))</f>
        <v/>
      </c>
      <c r="M1167" s="80" t="str">
        <f>IF(C1167&lt;&gt;"",C1167,IF(OR(COUNTA($G$3:$G1167)&lt;COUNTA($G$3:$G$1048576),$G1167&lt;&gt;""),M1166,""))</f>
        <v/>
      </c>
      <c r="N1167" s="80" t="str">
        <f>IF(D1167&lt;&gt;"",D1167,IF(OR(COUNTA($G$3:$G1167)&lt;COUNTA($G$3:$G$1048576),$G1167&lt;&gt;""),N1166,""))</f>
        <v/>
      </c>
      <c r="O1167" s="81" t="str">
        <f t="shared" si="626"/>
        <v/>
      </c>
      <c r="P1167" s="90" t="str">
        <f>IFERROR(IF(O1167="",IF(COUNT(S$3:S$1048576)=COUNT(S$3:S1167),IF(S1167="","",INDEX(O$3:O1167,MATCH(MAX(K$3:K1167),K$3:K1167,0),0)),INDEX(O$3:O1167,MATCH(MAX(K$3:K1167),K$3:K1167,0),0)),O1167),"")</f>
        <v/>
      </c>
      <c r="Q1167" s="89" t="str">
        <f>IF(R1167="","",COUNT(R$3:R1167))</f>
        <v/>
      </c>
      <c r="R1167" s="80" t="str">
        <f t="shared" si="627"/>
        <v/>
      </c>
      <c r="S1167" s="91" t="str">
        <f>IFERROR(IF(COUNTA($E1167:$G1167)=0,"",IF(AND(R1167="",$O1167=INDEX(O$3:O1167,MATCH(MAX(Q$3:Q1167),Q$3:Q1167,0),0)),INDEX(R$3:R1167,MATCH(MAX(Q$3:Q1167),Q$3:Q1167,0),0),R1167)),"")</f>
        <v/>
      </c>
      <c r="T1167" s="80" t="str">
        <f>IF(U1167="","",COUNT(U$3:U1167))</f>
        <v/>
      </c>
      <c r="U1167" s="80" t="str">
        <f t="shared" si="646"/>
        <v/>
      </c>
      <c r="V1167" s="91" t="str">
        <f>IFERROR(IF(S1167="","",IF(U1167="",IF(AND(E1167="",F1167="",G1167&lt;&gt;"",$O1167=INDEX(O$3:O1167,MATCH(MAX(T$3:T1167),T$3:T1167,0),0)),INDEX(U$3:U1167,MATCH(MAX(T$3:T1167),T$3:T1167,0),0),IF(AND(S1167&lt;&gt;"",U1167=""),0,"")),U1167)),"")</f>
        <v/>
      </c>
      <c r="W1167" s="95" t="str">
        <f t="shared" si="647"/>
        <v/>
      </c>
      <c r="X1167" s="198" t="str">
        <f t="shared" si="628"/>
        <v/>
      </c>
      <c r="Y1167" s="92" t="str">
        <f t="shared" si="648"/>
        <v/>
      </c>
      <c r="Z1167" s="106" t="str">
        <f>IF(P1167="","",COUNTIF($N$3:$N1167,$N1167))</f>
        <v/>
      </c>
      <c r="AA1167" s="92" t="str">
        <f t="shared" si="629"/>
        <v/>
      </c>
      <c r="AB1167" s="92" t="str">
        <f t="shared" si="630"/>
        <v/>
      </c>
      <c r="AC1167" s="92" t="str">
        <f t="shared" si="652"/>
        <v/>
      </c>
      <c r="AD1167" s="92" t="str">
        <f t="shared" si="643"/>
        <v/>
      </c>
      <c r="AE1167" s="92" t="str">
        <f t="shared" si="643"/>
        <v/>
      </c>
      <c r="AF1167" s="92" t="str">
        <f t="shared" si="643"/>
        <v/>
      </c>
      <c r="AG1167" s="92" t="str">
        <f t="shared" si="643"/>
        <v/>
      </c>
      <c r="AH1167" s="92" t="str">
        <f t="shared" si="643"/>
        <v/>
      </c>
      <c r="AI1167" s="92" t="str">
        <f t="shared" si="643"/>
        <v/>
      </c>
      <c r="AJ1167" s="92" t="str">
        <f t="shared" si="643"/>
        <v/>
      </c>
      <c r="AK1167" s="92" t="str">
        <f t="shared" si="643"/>
        <v/>
      </c>
      <c r="AL1167" s="92" t="str">
        <f t="shared" si="643"/>
        <v/>
      </c>
      <c r="AN1167" s="35" t="str">
        <f t="shared" si="644"/>
        <v/>
      </c>
      <c r="AO1167" s="44" t="str">
        <f t="shared" si="649"/>
        <v/>
      </c>
      <c r="AP1167" s="41" t="str">
        <f>IF(AO1167="","",RANK(AO1167,AO$3:AO$1048576,1)+COUNTIF(AO$3:AO1167,AO1167)-1)</f>
        <v/>
      </c>
      <c r="AQ1167" s="1" t="str">
        <f t="shared" si="631"/>
        <v/>
      </c>
      <c r="AR1167" s="34" t="str">
        <f t="shared" si="632"/>
        <v/>
      </c>
      <c r="AS1167" s="39" t="str">
        <f t="shared" si="633"/>
        <v/>
      </c>
      <c r="AT1167" s="44" t="str">
        <f t="shared" si="645"/>
        <v/>
      </c>
      <c r="AU1167" s="41" t="str">
        <f>IF(AT1167="","",RANK(AT1167,AT$3:AT$1048576,1)+COUNTIF(AT$3:AT1167,AT1167)-1)</f>
        <v/>
      </c>
      <c r="AV1167" s="1" t="str">
        <f t="shared" si="634"/>
        <v/>
      </c>
      <c r="AW1167" s="34" t="str">
        <f t="shared" si="635"/>
        <v/>
      </c>
      <c r="AX1167" s="39" t="str">
        <f t="shared" si="636"/>
        <v/>
      </c>
      <c r="AY1167" s="44" t="str">
        <f t="shared" si="650"/>
        <v/>
      </c>
      <c r="AZ1167" s="41" t="str">
        <f>IF(AY1167="","",RANK(AY1167,AY$3:AY$1048576,1)+COUNTIF(AY$3:AY1167,AY1167)-1)</f>
        <v/>
      </c>
      <c r="BA1167" s="1" t="str">
        <f t="shared" si="637"/>
        <v/>
      </c>
      <c r="BB1167" s="34" t="str">
        <f t="shared" si="638"/>
        <v/>
      </c>
      <c r="BC1167" s="39" t="str">
        <f t="shared" si="639"/>
        <v/>
      </c>
      <c r="BD1167" s="44" t="str">
        <f t="shared" si="651"/>
        <v/>
      </c>
      <c r="BE1167" s="41" t="str">
        <f>IF(BD1167="","",RANK(BD1167,BD$3:BD$1048576,1)+COUNTIF(BD$3:BD1167,BD1167)-1)</f>
        <v/>
      </c>
      <c r="BF1167" s="1" t="str">
        <f t="shared" si="640"/>
        <v/>
      </c>
      <c r="BG1167" s="34" t="str">
        <f t="shared" si="641"/>
        <v/>
      </c>
      <c r="BH1167" s="39" t="str">
        <f t="shared" si="642"/>
        <v/>
      </c>
      <c r="BJ1167" s="3"/>
      <c r="BK1167" s="86"/>
      <c r="BL1167" s="86"/>
      <c r="BM1167" s="86"/>
      <c r="BN1167" s="86"/>
      <c r="BO1167" s="3"/>
      <c r="BP1167" s="86"/>
      <c r="BQ1167" s="86"/>
      <c r="BR1167" s="86"/>
      <c r="BS1167" s="86"/>
      <c r="BT1167" s="3"/>
      <c r="BU1167" s="86"/>
      <c r="BV1167" s="86"/>
      <c r="BW1167" s="86"/>
      <c r="BX1167" s="86"/>
      <c r="BY1167" s="3"/>
      <c r="BZ1167" s="86"/>
      <c r="CA1167" s="86"/>
      <c r="CB1167" s="86"/>
      <c r="CC1167" s="86"/>
    </row>
    <row r="1168" spans="2:81" ht="35.1" customHeight="1" x14ac:dyDescent="0.2">
      <c r="B1168" s="187"/>
      <c r="C1168" s="188"/>
      <c r="D1168" s="189"/>
      <c r="E1168" s="186"/>
      <c r="F1168" s="182"/>
      <c r="G1168" s="184"/>
      <c r="K1168" s="80" t="str">
        <f>IF(O1168="","",COUNT(O$3:O1168))</f>
        <v/>
      </c>
      <c r="L1168" s="80" t="str">
        <f>IF(B1168&lt;&gt;"",B1168,IF(OR(COUNTA($G$3:$G1168)&lt;COUNTA($G$3:$G$1048576),$G1168&lt;&gt;""),L1167,""))</f>
        <v/>
      </c>
      <c r="M1168" s="80" t="str">
        <f>IF(C1168&lt;&gt;"",C1168,IF(OR(COUNTA($G$3:$G1168)&lt;COUNTA($G$3:$G$1048576),$G1168&lt;&gt;""),M1167,""))</f>
        <v/>
      </c>
      <c r="N1168" s="80" t="str">
        <f>IF(D1168&lt;&gt;"",D1168,IF(OR(COUNTA($G$3:$G1168)&lt;COUNTA($G$3:$G$1048576),$G1168&lt;&gt;""),N1167,""))</f>
        <v/>
      </c>
      <c r="O1168" s="81" t="str">
        <f t="shared" si="626"/>
        <v/>
      </c>
      <c r="P1168" s="90" t="str">
        <f>IFERROR(IF(O1168="",IF(COUNT(S$3:S$1048576)=COUNT(S$3:S1168),IF(S1168="","",INDEX(O$3:O1168,MATCH(MAX(K$3:K1168),K$3:K1168,0),0)),INDEX(O$3:O1168,MATCH(MAX(K$3:K1168),K$3:K1168,0),0)),O1168),"")</f>
        <v/>
      </c>
      <c r="Q1168" s="89" t="str">
        <f>IF(R1168="","",COUNT(R$3:R1168))</f>
        <v/>
      </c>
      <c r="R1168" s="80" t="str">
        <f t="shared" si="627"/>
        <v/>
      </c>
      <c r="S1168" s="91" t="str">
        <f>IFERROR(IF(COUNTA($E1168:$G1168)=0,"",IF(AND(R1168="",$O1168=INDEX(O$3:O1168,MATCH(MAX(Q$3:Q1168),Q$3:Q1168,0),0)),INDEX(R$3:R1168,MATCH(MAX(Q$3:Q1168),Q$3:Q1168,0),0),R1168)),"")</f>
        <v/>
      </c>
      <c r="T1168" s="80" t="str">
        <f>IF(U1168="","",COUNT(U$3:U1168))</f>
        <v/>
      </c>
      <c r="U1168" s="80" t="str">
        <f t="shared" si="646"/>
        <v/>
      </c>
      <c r="V1168" s="91" t="str">
        <f>IFERROR(IF(S1168="","",IF(U1168="",IF(AND(E1168="",F1168="",G1168&lt;&gt;"",$O1168=INDEX(O$3:O1168,MATCH(MAX(T$3:T1168),T$3:T1168,0),0)),INDEX(U$3:U1168,MATCH(MAX(T$3:T1168),T$3:T1168,0),0),IF(AND(S1168&lt;&gt;"",U1168=""),0,"")),U1168)),"")</f>
        <v/>
      </c>
      <c r="W1168" s="95" t="str">
        <f t="shared" si="647"/>
        <v/>
      </c>
      <c r="X1168" s="198" t="str">
        <f t="shared" si="628"/>
        <v/>
      </c>
      <c r="Y1168" s="92" t="str">
        <f t="shared" si="648"/>
        <v/>
      </c>
      <c r="Z1168" s="106" t="str">
        <f>IF(P1168="","",COUNTIF($N$3:$N1168,$N1168))</f>
        <v/>
      </c>
      <c r="AA1168" s="92" t="str">
        <f t="shared" si="629"/>
        <v/>
      </c>
      <c r="AB1168" s="92" t="str">
        <f t="shared" si="630"/>
        <v/>
      </c>
      <c r="AC1168" s="92" t="str">
        <f t="shared" si="652"/>
        <v/>
      </c>
      <c r="AD1168" s="92" t="str">
        <f t="shared" si="643"/>
        <v/>
      </c>
      <c r="AE1168" s="92" t="str">
        <f t="shared" si="643"/>
        <v/>
      </c>
      <c r="AF1168" s="92" t="str">
        <f t="shared" si="643"/>
        <v/>
      </c>
      <c r="AG1168" s="92" t="str">
        <f t="shared" si="643"/>
        <v/>
      </c>
      <c r="AH1168" s="92" t="str">
        <f t="shared" si="643"/>
        <v/>
      </c>
      <c r="AI1168" s="92" t="str">
        <f t="shared" si="643"/>
        <v/>
      </c>
      <c r="AJ1168" s="92" t="str">
        <f t="shared" si="643"/>
        <v/>
      </c>
      <c r="AK1168" s="92" t="str">
        <f t="shared" si="643"/>
        <v/>
      </c>
      <c r="AL1168" s="92" t="str">
        <f t="shared" si="643"/>
        <v/>
      </c>
      <c r="AN1168" s="35" t="str">
        <f t="shared" si="644"/>
        <v/>
      </c>
      <c r="AO1168" s="44" t="str">
        <f t="shared" si="649"/>
        <v/>
      </c>
      <c r="AP1168" s="41" t="str">
        <f>IF(AO1168="","",RANK(AO1168,AO$3:AO$1048576,1)+COUNTIF(AO$3:AO1168,AO1168)-1)</f>
        <v/>
      </c>
      <c r="AQ1168" s="1" t="str">
        <f t="shared" si="631"/>
        <v/>
      </c>
      <c r="AR1168" s="34" t="str">
        <f t="shared" si="632"/>
        <v/>
      </c>
      <c r="AS1168" s="39" t="str">
        <f t="shared" si="633"/>
        <v/>
      </c>
      <c r="AT1168" s="44" t="str">
        <f t="shared" si="645"/>
        <v/>
      </c>
      <c r="AU1168" s="41" t="str">
        <f>IF(AT1168="","",RANK(AT1168,AT$3:AT$1048576,1)+COUNTIF(AT$3:AT1168,AT1168)-1)</f>
        <v/>
      </c>
      <c r="AV1168" s="1" t="str">
        <f t="shared" si="634"/>
        <v/>
      </c>
      <c r="AW1168" s="34" t="str">
        <f t="shared" si="635"/>
        <v/>
      </c>
      <c r="AX1168" s="39" t="str">
        <f t="shared" si="636"/>
        <v/>
      </c>
      <c r="AY1168" s="44" t="str">
        <f t="shared" si="650"/>
        <v/>
      </c>
      <c r="AZ1168" s="41" t="str">
        <f>IF(AY1168="","",RANK(AY1168,AY$3:AY$1048576,1)+COUNTIF(AY$3:AY1168,AY1168)-1)</f>
        <v/>
      </c>
      <c r="BA1168" s="1" t="str">
        <f t="shared" si="637"/>
        <v/>
      </c>
      <c r="BB1168" s="34" t="str">
        <f t="shared" si="638"/>
        <v/>
      </c>
      <c r="BC1168" s="39" t="str">
        <f t="shared" si="639"/>
        <v/>
      </c>
      <c r="BD1168" s="44" t="str">
        <f t="shared" si="651"/>
        <v/>
      </c>
      <c r="BE1168" s="41" t="str">
        <f>IF(BD1168="","",RANK(BD1168,BD$3:BD$1048576,1)+COUNTIF(BD$3:BD1168,BD1168)-1)</f>
        <v/>
      </c>
      <c r="BF1168" s="1" t="str">
        <f t="shared" si="640"/>
        <v/>
      </c>
      <c r="BG1168" s="34" t="str">
        <f t="shared" si="641"/>
        <v/>
      </c>
      <c r="BH1168" s="39" t="str">
        <f t="shared" si="642"/>
        <v/>
      </c>
      <c r="BJ1168" s="3"/>
      <c r="BK1168" s="86"/>
      <c r="BL1168" s="86"/>
      <c r="BM1168" s="86"/>
      <c r="BN1168" s="86"/>
      <c r="BO1168" s="3"/>
      <c r="BP1168" s="86"/>
      <c r="BQ1168" s="86"/>
      <c r="BR1168" s="86"/>
      <c r="BS1168" s="86"/>
      <c r="BT1168" s="3"/>
      <c r="BU1168" s="86"/>
      <c r="BV1168" s="86"/>
      <c r="BW1168" s="86"/>
      <c r="BX1168" s="86"/>
      <c r="BY1168" s="3"/>
      <c r="BZ1168" s="86"/>
      <c r="CA1168" s="86"/>
      <c r="CB1168" s="86"/>
      <c r="CC1168" s="86"/>
    </row>
    <row r="1169" spans="2:81" ht="35.1" customHeight="1" x14ac:dyDescent="0.2">
      <c r="B1169" s="187"/>
      <c r="C1169" s="188"/>
      <c r="D1169" s="189"/>
      <c r="E1169" s="186"/>
      <c r="F1169" s="182"/>
      <c r="G1169" s="184"/>
      <c r="K1169" s="80" t="str">
        <f>IF(O1169="","",COUNT(O$3:O1169))</f>
        <v/>
      </c>
      <c r="L1169" s="80" t="str">
        <f>IF(B1169&lt;&gt;"",B1169,IF(OR(COUNTA($G$3:$G1169)&lt;COUNTA($G$3:$G$1048576),$G1169&lt;&gt;""),L1168,""))</f>
        <v/>
      </c>
      <c r="M1169" s="80" t="str">
        <f>IF(C1169&lt;&gt;"",C1169,IF(OR(COUNTA($G$3:$G1169)&lt;COUNTA($G$3:$G$1048576),$G1169&lt;&gt;""),M1168,""))</f>
        <v/>
      </c>
      <c r="N1169" s="80" t="str">
        <f>IF(D1169&lt;&gt;"",D1169,IF(OR(COUNTA($G$3:$G1169)&lt;COUNTA($G$3:$G$1048576),$G1169&lt;&gt;""),N1168,""))</f>
        <v/>
      </c>
      <c r="O1169" s="81" t="str">
        <f t="shared" si="626"/>
        <v/>
      </c>
      <c r="P1169" s="90" t="str">
        <f>IFERROR(IF(O1169="",IF(COUNT(S$3:S$1048576)=COUNT(S$3:S1169),IF(S1169="","",INDEX(O$3:O1169,MATCH(MAX(K$3:K1169),K$3:K1169,0),0)),INDEX(O$3:O1169,MATCH(MAX(K$3:K1169),K$3:K1169,0),0)),O1169),"")</f>
        <v/>
      </c>
      <c r="Q1169" s="89" t="str">
        <f>IF(R1169="","",COUNT(R$3:R1169))</f>
        <v/>
      </c>
      <c r="R1169" s="80" t="str">
        <f t="shared" si="627"/>
        <v/>
      </c>
      <c r="S1169" s="91" t="str">
        <f>IFERROR(IF(COUNTA($E1169:$G1169)=0,"",IF(AND(R1169="",$O1169=INDEX(O$3:O1169,MATCH(MAX(Q$3:Q1169),Q$3:Q1169,0),0)),INDEX(R$3:R1169,MATCH(MAX(Q$3:Q1169),Q$3:Q1169,0),0),R1169)),"")</f>
        <v/>
      </c>
      <c r="T1169" s="80" t="str">
        <f>IF(U1169="","",COUNT(U$3:U1169))</f>
        <v/>
      </c>
      <c r="U1169" s="80" t="str">
        <f t="shared" si="646"/>
        <v/>
      </c>
      <c r="V1169" s="91" t="str">
        <f>IFERROR(IF(S1169="","",IF(U1169="",IF(AND(E1169="",F1169="",G1169&lt;&gt;"",$O1169=INDEX(O$3:O1169,MATCH(MAX(T$3:T1169),T$3:T1169,0),0)),INDEX(U$3:U1169,MATCH(MAX(T$3:T1169),T$3:T1169,0),0),IF(AND(S1169&lt;&gt;"",U1169=""),0,"")),U1169)),"")</f>
        <v/>
      </c>
      <c r="W1169" s="95" t="str">
        <f t="shared" si="647"/>
        <v/>
      </c>
      <c r="X1169" s="198" t="str">
        <f t="shared" si="628"/>
        <v/>
      </c>
      <c r="Y1169" s="92" t="str">
        <f t="shared" si="648"/>
        <v/>
      </c>
      <c r="Z1169" s="106" t="str">
        <f>IF(P1169="","",COUNTIF($N$3:$N1169,$N1169))</f>
        <v/>
      </c>
      <c r="AA1169" s="92" t="str">
        <f t="shared" si="629"/>
        <v/>
      </c>
      <c r="AB1169" s="92" t="str">
        <f t="shared" si="630"/>
        <v/>
      </c>
      <c r="AC1169" s="92" t="str">
        <f t="shared" si="652"/>
        <v/>
      </c>
      <c r="AD1169" s="92" t="str">
        <f t="shared" si="643"/>
        <v/>
      </c>
      <c r="AE1169" s="92" t="str">
        <f t="shared" si="643"/>
        <v/>
      </c>
      <c r="AF1169" s="92" t="str">
        <f t="shared" si="643"/>
        <v/>
      </c>
      <c r="AG1169" s="92" t="str">
        <f t="shared" si="643"/>
        <v/>
      </c>
      <c r="AH1169" s="92" t="str">
        <f t="shared" si="643"/>
        <v/>
      </c>
      <c r="AI1169" s="92" t="str">
        <f t="shared" si="643"/>
        <v/>
      </c>
      <c r="AJ1169" s="92" t="str">
        <f t="shared" si="643"/>
        <v/>
      </c>
      <c r="AK1169" s="92" t="str">
        <f t="shared" si="643"/>
        <v/>
      </c>
      <c r="AL1169" s="92" t="str">
        <f t="shared" si="643"/>
        <v/>
      </c>
      <c r="AN1169" s="35" t="str">
        <f t="shared" si="644"/>
        <v/>
      </c>
      <c r="AO1169" s="44" t="str">
        <f t="shared" si="649"/>
        <v/>
      </c>
      <c r="AP1169" s="41" t="str">
        <f>IF(AO1169="","",RANK(AO1169,AO$3:AO$1048576,1)+COUNTIF(AO$3:AO1169,AO1169)-1)</f>
        <v/>
      </c>
      <c r="AQ1169" s="1" t="str">
        <f t="shared" si="631"/>
        <v/>
      </c>
      <c r="AR1169" s="34" t="str">
        <f t="shared" si="632"/>
        <v/>
      </c>
      <c r="AS1169" s="39" t="str">
        <f t="shared" si="633"/>
        <v/>
      </c>
      <c r="AT1169" s="44" t="str">
        <f t="shared" si="645"/>
        <v/>
      </c>
      <c r="AU1169" s="41" t="str">
        <f>IF(AT1169="","",RANK(AT1169,AT$3:AT$1048576,1)+COUNTIF(AT$3:AT1169,AT1169)-1)</f>
        <v/>
      </c>
      <c r="AV1169" s="1" t="str">
        <f t="shared" si="634"/>
        <v/>
      </c>
      <c r="AW1169" s="34" t="str">
        <f t="shared" si="635"/>
        <v/>
      </c>
      <c r="AX1169" s="39" t="str">
        <f t="shared" si="636"/>
        <v/>
      </c>
      <c r="AY1169" s="44" t="str">
        <f t="shared" si="650"/>
        <v/>
      </c>
      <c r="AZ1169" s="41" t="str">
        <f>IF(AY1169="","",RANK(AY1169,AY$3:AY$1048576,1)+COUNTIF(AY$3:AY1169,AY1169)-1)</f>
        <v/>
      </c>
      <c r="BA1169" s="1" t="str">
        <f t="shared" si="637"/>
        <v/>
      </c>
      <c r="BB1169" s="34" t="str">
        <f t="shared" si="638"/>
        <v/>
      </c>
      <c r="BC1169" s="39" t="str">
        <f t="shared" si="639"/>
        <v/>
      </c>
      <c r="BD1169" s="44" t="str">
        <f t="shared" si="651"/>
        <v/>
      </c>
      <c r="BE1169" s="41" t="str">
        <f>IF(BD1169="","",RANK(BD1169,BD$3:BD$1048576,1)+COUNTIF(BD$3:BD1169,BD1169)-1)</f>
        <v/>
      </c>
      <c r="BF1169" s="1" t="str">
        <f t="shared" si="640"/>
        <v/>
      </c>
      <c r="BG1169" s="34" t="str">
        <f t="shared" si="641"/>
        <v/>
      </c>
      <c r="BH1169" s="39" t="str">
        <f t="shared" si="642"/>
        <v/>
      </c>
      <c r="BJ1169" s="3"/>
      <c r="BK1169" s="86"/>
      <c r="BL1169" s="86"/>
      <c r="BM1169" s="86"/>
      <c r="BN1169" s="86"/>
      <c r="BO1169" s="3"/>
      <c r="BP1169" s="86"/>
      <c r="BQ1169" s="86"/>
      <c r="BR1169" s="86"/>
      <c r="BS1169" s="86"/>
      <c r="BT1169" s="3"/>
      <c r="BU1169" s="86"/>
      <c r="BV1169" s="86"/>
      <c r="BW1169" s="86"/>
      <c r="BX1169" s="86"/>
      <c r="BY1169" s="3"/>
      <c r="BZ1169" s="86"/>
      <c r="CA1169" s="86"/>
      <c r="CB1169" s="86"/>
      <c r="CC1169" s="86"/>
    </row>
    <row r="1170" spans="2:81" ht="35.1" customHeight="1" x14ac:dyDescent="0.2">
      <c r="B1170" s="187"/>
      <c r="C1170" s="188"/>
      <c r="D1170" s="189"/>
      <c r="E1170" s="186"/>
      <c r="F1170" s="182"/>
      <c r="G1170" s="184"/>
      <c r="K1170" s="80" t="str">
        <f>IF(O1170="","",COUNT(O$3:O1170))</f>
        <v/>
      </c>
      <c r="L1170" s="80" t="str">
        <f>IF(B1170&lt;&gt;"",B1170,IF(OR(COUNTA($G$3:$G1170)&lt;COUNTA($G$3:$G$1048576),$G1170&lt;&gt;""),L1169,""))</f>
        <v/>
      </c>
      <c r="M1170" s="80" t="str">
        <f>IF(C1170&lt;&gt;"",C1170,IF(OR(COUNTA($G$3:$G1170)&lt;COUNTA($G$3:$G$1048576),$G1170&lt;&gt;""),M1169,""))</f>
        <v/>
      </c>
      <c r="N1170" s="80" t="str">
        <f>IF(D1170&lt;&gt;"",D1170,IF(OR(COUNTA($G$3:$G1170)&lt;COUNTA($G$3:$G$1048576),$G1170&lt;&gt;""),N1169,""))</f>
        <v/>
      </c>
      <c r="O1170" s="81" t="str">
        <f t="shared" si="626"/>
        <v/>
      </c>
      <c r="P1170" s="90" t="str">
        <f>IFERROR(IF(O1170="",IF(COUNT(S$3:S$1048576)=COUNT(S$3:S1170),IF(S1170="","",INDEX(O$3:O1170,MATCH(MAX(K$3:K1170),K$3:K1170,0),0)),INDEX(O$3:O1170,MATCH(MAX(K$3:K1170),K$3:K1170,0),0)),O1170),"")</f>
        <v/>
      </c>
      <c r="Q1170" s="89" t="str">
        <f>IF(R1170="","",COUNT(R$3:R1170))</f>
        <v/>
      </c>
      <c r="R1170" s="80" t="str">
        <f t="shared" si="627"/>
        <v/>
      </c>
      <c r="S1170" s="91" t="str">
        <f>IFERROR(IF(COUNTA($E1170:$G1170)=0,"",IF(AND(R1170="",$O1170=INDEX(O$3:O1170,MATCH(MAX(Q$3:Q1170),Q$3:Q1170,0),0)),INDEX(R$3:R1170,MATCH(MAX(Q$3:Q1170),Q$3:Q1170,0),0),R1170)),"")</f>
        <v/>
      </c>
      <c r="T1170" s="80" t="str">
        <f>IF(U1170="","",COUNT(U$3:U1170))</f>
        <v/>
      </c>
      <c r="U1170" s="80" t="str">
        <f t="shared" si="646"/>
        <v/>
      </c>
      <c r="V1170" s="91" t="str">
        <f>IFERROR(IF(S1170="","",IF(U1170="",IF(AND(E1170="",F1170="",G1170&lt;&gt;"",$O1170=INDEX(O$3:O1170,MATCH(MAX(T$3:T1170),T$3:T1170,0),0)),INDEX(U$3:U1170,MATCH(MAX(T$3:T1170),T$3:T1170,0),0),IF(AND(S1170&lt;&gt;"",U1170=""),0,"")),U1170)),"")</f>
        <v/>
      </c>
      <c r="W1170" s="95" t="str">
        <f t="shared" si="647"/>
        <v/>
      </c>
      <c r="X1170" s="198" t="str">
        <f t="shared" si="628"/>
        <v/>
      </c>
      <c r="Y1170" s="92" t="str">
        <f t="shared" si="648"/>
        <v/>
      </c>
      <c r="Z1170" s="106" t="str">
        <f>IF(P1170="","",COUNTIF($N$3:$N1170,$N1170))</f>
        <v/>
      </c>
      <c r="AA1170" s="92" t="str">
        <f t="shared" si="629"/>
        <v/>
      </c>
      <c r="AB1170" s="92" t="str">
        <f t="shared" si="630"/>
        <v/>
      </c>
      <c r="AC1170" s="92" t="str">
        <f t="shared" si="652"/>
        <v/>
      </c>
      <c r="AD1170" s="92" t="str">
        <f t="shared" si="643"/>
        <v/>
      </c>
      <c r="AE1170" s="92" t="str">
        <f t="shared" si="643"/>
        <v/>
      </c>
      <c r="AF1170" s="92" t="str">
        <f t="shared" si="643"/>
        <v/>
      </c>
      <c r="AG1170" s="92" t="str">
        <f t="shared" si="643"/>
        <v/>
      </c>
      <c r="AH1170" s="92" t="str">
        <f t="shared" si="643"/>
        <v/>
      </c>
      <c r="AI1170" s="92" t="str">
        <f t="shared" si="643"/>
        <v/>
      </c>
      <c r="AJ1170" s="92" t="str">
        <f t="shared" si="643"/>
        <v/>
      </c>
      <c r="AK1170" s="92" t="str">
        <f t="shared" si="643"/>
        <v/>
      </c>
      <c r="AL1170" s="92" t="str">
        <f t="shared" si="643"/>
        <v/>
      </c>
      <c r="AN1170" s="35" t="str">
        <f t="shared" si="644"/>
        <v/>
      </c>
      <c r="AO1170" s="44" t="str">
        <f t="shared" si="649"/>
        <v/>
      </c>
      <c r="AP1170" s="41" t="str">
        <f>IF(AO1170="","",RANK(AO1170,AO$3:AO$1048576,1)+COUNTIF(AO$3:AO1170,AO1170)-1)</f>
        <v/>
      </c>
      <c r="AQ1170" s="1" t="str">
        <f t="shared" si="631"/>
        <v/>
      </c>
      <c r="AR1170" s="34" t="str">
        <f t="shared" si="632"/>
        <v/>
      </c>
      <c r="AS1170" s="39" t="str">
        <f t="shared" si="633"/>
        <v/>
      </c>
      <c r="AT1170" s="44" t="str">
        <f t="shared" si="645"/>
        <v/>
      </c>
      <c r="AU1170" s="41" t="str">
        <f>IF(AT1170="","",RANK(AT1170,AT$3:AT$1048576,1)+COUNTIF(AT$3:AT1170,AT1170)-1)</f>
        <v/>
      </c>
      <c r="AV1170" s="1" t="str">
        <f t="shared" si="634"/>
        <v/>
      </c>
      <c r="AW1170" s="34" t="str">
        <f t="shared" si="635"/>
        <v/>
      </c>
      <c r="AX1170" s="39" t="str">
        <f t="shared" si="636"/>
        <v/>
      </c>
      <c r="AY1170" s="44" t="str">
        <f t="shared" si="650"/>
        <v/>
      </c>
      <c r="AZ1170" s="41" t="str">
        <f>IF(AY1170="","",RANK(AY1170,AY$3:AY$1048576,1)+COUNTIF(AY$3:AY1170,AY1170)-1)</f>
        <v/>
      </c>
      <c r="BA1170" s="1" t="str">
        <f t="shared" si="637"/>
        <v/>
      </c>
      <c r="BB1170" s="34" t="str">
        <f t="shared" si="638"/>
        <v/>
      </c>
      <c r="BC1170" s="39" t="str">
        <f t="shared" si="639"/>
        <v/>
      </c>
      <c r="BD1170" s="44" t="str">
        <f t="shared" si="651"/>
        <v/>
      </c>
      <c r="BE1170" s="41" t="str">
        <f>IF(BD1170="","",RANK(BD1170,BD$3:BD$1048576,1)+COUNTIF(BD$3:BD1170,BD1170)-1)</f>
        <v/>
      </c>
      <c r="BF1170" s="1" t="str">
        <f t="shared" si="640"/>
        <v/>
      </c>
      <c r="BG1170" s="34" t="str">
        <f t="shared" si="641"/>
        <v/>
      </c>
      <c r="BH1170" s="39" t="str">
        <f t="shared" si="642"/>
        <v/>
      </c>
      <c r="BJ1170" s="3"/>
      <c r="BK1170" s="86"/>
      <c r="BL1170" s="86"/>
      <c r="BM1170" s="86"/>
      <c r="BN1170" s="86"/>
      <c r="BO1170" s="3"/>
      <c r="BP1170" s="86"/>
      <c r="BQ1170" s="86"/>
      <c r="BR1170" s="86"/>
      <c r="BS1170" s="86"/>
      <c r="BT1170" s="3"/>
      <c r="BU1170" s="86"/>
      <c r="BV1170" s="86"/>
      <c r="BW1170" s="86"/>
      <c r="BX1170" s="86"/>
      <c r="BY1170" s="3"/>
      <c r="BZ1170" s="86"/>
      <c r="CA1170" s="86"/>
      <c r="CB1170" s="86"/>
      <c r="CC1170" s="86"/>
    </row>
    <row r="1171" spans="2:81" ht="35.1" customHeight="1" x14ac:dyDescent="0.2">
      <c r="B1171" s="187"/>
      <c r="C1171" s="188"/>
      <c r="D1171" s="189"/>
      <c r="E1171" s="186"/>
      <c r="F1171" s="182"/>
      <c r="G1171" s="184"/>
      <c r="K1171" s="80" t="str">
        <f>IF(O1171="","",COUNT(O$3:O1171))</f>
        <v/>
      </c>
      <c r="L1171" s="80" t="str">
        <f>IF(B1171&lt;&gt;"",B1171,IF(OR(COUNTA($G$3:$G1171)&lt;COUNTA($G$3:$G$1048576),$G1171&lt;&gt;""),L1170,""))</f>
        <v/>
      </c>
      <c r="M1171" s="80" t="str">
        <f>IF(C1171&lt;&gt;"",C1171,IF(OR(COUNTA($G$3:$G1171)&lt;COUNTA($G$3:$G$1048576),$G1171&lt;&gt;""),M1170,""))</f>
        <v/>
      </c>
      <c r="N1171" s="80" t="str">
        <f>IF(D1171&lt;&gt;"",D1171,IF(OR(COUNTA($G$3:$G1171)&lt;COUNTA($G$3:$G$1048576),$G1171&lt;&gt;""),N1170,""))</f>
        <v/>
      </c>
      <c r="O1171" s="81" t="str">
        <f t="shared" si="626"/>
        <v/>
      </c>
      <c r="P1171" s="90" t="str">
        <f>IFERROR(IF(O1171="",IF(COUNT(S$3:S$1048576)=COUNT(S$3:S1171),IF(S1171="","",INDEX(O$3:O1171,MATCH(MAX(K$3:K1171),K$3:K1171,0),0)),INDEX(O$3:O1171,MATCH(MAX(K$3:K1171),K$3:K1171,0),0)),O1171),"")</f>
        <v/>
      </c>
      <c r="Q1171" s="89" t="str">
        <f>IF(R1171="","",COUNT(R$3:R1171))</f>
        <v/>
      </c>
      <c r="R1171" s="80" t="str">
        <f t="shared" si="627"/>
        <v/>
      </c>
      <c r="S1171" s="91" t="str">
        <f>IFERROR(IF(COUNTA($E1171:$G1171)=0,"",IF(AND(R1171="",$O1171=INDEX(O$3:O1171,MATCH(MAX(Q$3:Q1171),Q$3:Q1171,0),0)),INDEX(R$3:R1171,MATCH(MAX(Q$3:Q1171),Q$3:Q1171,0),0),R1171)),"")</f>
        <v/>
      </c>
      <c r="T1171" s="80" t="str">
        <f>IF(U1171="","",COUNT(U$3:U1171))</f>
        <v/>
      </c>
      <c r="U1171" s="80" t="str">
        <f t="shared" si="646"/>
        <v/>
      </c>
      <c r="V1171" s="91" t="str">
        <f>IFERROR(IF(S1171="","",IF(U1171="",IF(AND(E1171="",F1171="",G1171&lt;&gt;"",$O1171=INDEX(O$3:O1171,MATCH(MAX(T$3:T1171),T$3:T1171,0),0)),INDEX(U$3:U1171,MATCH(MAX(T$3:T1171),T$3:T1171,0),0),IF(AND(S1171&lt;&gt;"",U1171=""),0,"")),U1171)),"")</f>
        <v/>
      </c>
      <c r="W1171" s="95" t="str">
        <f t="shared" si="647"/>
        <v/>
      </c>
      <c r="X1171" s="198" t="str">
        <f t="shared" si="628"/>
        <v/>
      </c>
      <c r="Y1171" s="92" t="str">
        <f t="shared" si="648"/>
        <v/>
      </c>
      <c r="Z1171" s="106" t="str">
        <f>IF(P1171="","",COUNTIF($N$3:$N1171,$N1171))</f>
        <v/>
      </c>
      <c r="AA1171" s="92" t="str">
        <f t="shared" si="629"/>
        <v/>
      </c>
      <c r="AB1171" s="92" t="str">
        <f t="shared" si="630"/>
        <v/>
      </c>
      <c r="AC1171" s="92" t="str">
        <f t="shared" si="652"/>
        <v/>
      </c>
      <c r="AD1171" s="92" t="str">
        <f t="shared" si="643"/>
        <v/>
      </c>
      <c r="AE1171" s="92" t="str">
        <f t="shared" si="643"/>
        <v/>
      </c>
      <c r="AF1171" s="92" t="str">
        <f t="shared" si="643"/>
        <v/>
      </c>
      <c r="AG1171" s="92" t="str">
        <f t="shared" si="643"/>
        <v/>
      </c>
      <c r="AH1171" s="92" t="str">
        <f t="shared" si="643"/>
        <v/>
      </c>
      <c r="AI1171" s="92" t="str">
        <f t="shared" si="643"/>
        <v/>
      </c>
      <c r="AJ1171" s="92" t="str">
        <f t="shared" si="643"/>
        <v/>
      </c>
      <c r="AK1171" s="92" t="str">
        <f t="shared" si="643"/>
        <v/>
      </c>
      <c r="AL1171" s="92" t="str">
        <f t="shared" si="643"/>
        <v/>
      </c>
      <c r="AN1171" s="35" t="str">
        <f t="shared" si="644"/>
        <v/>
      </c>
      <c r="AO1171" s="44" t="str">
        <f t="shared" si="649"/>
        <v/>
      </c>
      <c r="AP1171" s="41" t="str">
        <f>IF(AO1171="","",RANK(AO1171,AO$3:AO$1048576,1)+COUNTIF(AO$3:AO1171,AO1171)-1)</f>
        <v/>
      </c>
      <c r="AQ1171" s="1" t="str">
        <f t="shared" si="631"/>
        <v/>
      </c>
      <c r="AR1171" s="34" t="str">
        <f t="shared" si="632"/>
        <v/>
      </c>
      <c r="AS1171" s="39" t="str">
        <f t="shared" si="633"/>
        <v/>
      </c>
      <c r="AT1171" s="44" t="str">
        <f t="shared" si="645"/>
        <v/>
      </c>
      <c r="AU1171" s="41" t="str">
        <f>IF(AT1171="","",RANK(AT1171,AT$3:AT$1048576,1)+COUNTIF(AT$3:AT1171,AT1171)-1)</f>
        <v/>
      </c>
      <c r="AV1171" s="1" t="str">
        <f t="shared" si="634"/>
        <v/>
      </c>
      <c r="AW1171" s="34" t="str">
        <f t="shared" si="635"/>
        <v/>
      </c>
      <c r="AX1171" s="39" t="str">
        <f t="shared" si="636"/>
        <v/>
      </c>
      <c r="AY1171" s="44" t="str">
        <f t="shared" si="650"/>
        <v/>
      </c>
      <c r="AZ1171" s="41" t="str">
        <f>IF(AY1171="","",RANK(AY1171,AY$3:AY$1048576,1)+COUNTIF(AY$3:AY1171,AY1171)-1)</f>
        <v/>
      </c>
      <c r="BA1171" s="1" t="str">
        <f t="shared" si="637"/>
        <v/>
      </c>
      <c r="BB1171" s="34" t="str">
        <f t="shared" si="638"/>
        <v/>
      </c>
      <c r="BC1171" s="39" t="str">
        <f t="shared" si="639"/>
        <v/>
      </c>
      <c r="BD1171" s="44" t="str">
        <f t="shared" si="651"/>
        <v/>
      </c>
      <c r="BE1171" s="41" t="str">
        <f>IF(BD1171="","",RANK(BD1171,BD$3:BD$1048576,1)+COUNTIF(BD$3:BD1171,BD1171)-1)</f>
        <v/>
      </c>
      <c r="BF1171" s="1" t="str">
        <f t="shared" si="640"/>
        <v/>
      </c>
      <c r="BG1171" s="34" t="str">
        <f t="shared" si="641"/>
        <v/>
      </c>
      <c r="BH1171" s="39" t="str">
        <f t="shared" si="642"/>
        <v/>
      </c>
      <c r="BJ1171" s="3"/>
      <c r="BK1171" s="86"/>
      <c r="BL1171" s="86"/>
      <c r="BM1171" s="86"/>
      <c r="BN1171" s="86"/>
      <c r="BO1171" s="3"/>
      <c r="BP1171" s="86"/>
      <c r="BQ1171" s="86"/>
      <c r="BR1171" s="86"/>
      <c r="BS1171" s="86"/>
      <c r="BT1171" s="3"/>
      <c r="BU1171" s="86"/>
      <c r="BV1171" s="86"/>
      <c r="BW1171" s="86"/>
      <c r="BX1171" s="86"/>
      <c r="BY1171" s="3"/>
      <c r="BZ1171" s="86"/>
      <c r="CA1171" s="86"/>
      <c r="CB1171" s="86"/>
      <c r="CC1171" s="86"/>
    </row>
    <row r="1172" spans="2:81" ht="35.1" customHeight="1" x14ac:dyDescent="0.2">
      <c r="B1172" s="187"/>
      <c r="C1172" s="188"/>
      <c r="D1172" s="189"/>
      <c r="E1172" s="186"/>
      <c r="F1172" s="182"/>
      <c r="G1172" s="184"/>
      <c r="K1172" s="80" t="str">
        <f>IF(O1172="","",COUNT(O$3:O1172))</f>
        <v/>
      </c>
      <c r="L1172" s="80" t="str">
        <f>IF(B1172&lt;&gt;"",B1172,IF(OR(COUNTA($G$3:$G1172)&lt;COUNTA($G$3:$G$1048576),$G1172&lt;&gt;""),L1171,""))</f>
        <v/>
      </c>
      <c r="M1172" s="80" t="str">
        <f>IF(C1172&lt;&gt;"",C1172,IF(OR(COUNTA($G$3:$G1172)&lt;COUNTA($G$3:$G$1048576),$G1172&lt;&gt;""),M1171,""))</f>
        <v/>
      </c>
      <c r="N1172" s="80" t="str">
        <f>IF(D1172&lt;&gt;"",D1172,IF(OR(COUNTA($G$3:$G1172)&lt;COUNTA($G$3:$G$1048576),$G1172&lt;&gt;""),N1171,""))</f>
        <v/>
      </c>
      <c r="O1172" s="81" t="str">
        <f t="shared" si="626"/>
        <v/>
      </c>
      <c r="P1172" s="90" t="str">
        <f>IFERROR(IF(O1172="",IF(COUNT(S$3:S$1048576)=COUNT(S$3:S1172),IF(S1172="","",INDEX(O$3:O1172,MATCH(MAX(K$3:K1172),K$3:K1172,0),0)),INDEX(O$3:O1172,MATCH(MAX(K$3:K1172),K$3:K1172,0),0)),O1172),"")</f>
        <v/>
      </c>
      <c r="Q1172" s="89" t="str">
        <f>IF(R1172="","",COUNT(R$3:R1172))</f>
        <v/>
      </c>
      <c r="R1172" s="80" t="str">
        <f t="shared" si="627"/>
        <v/>
      </c>
      <c r="S1172" s="91" t="str">
        <f>IFERROR(IF(COUNTA($E1172:$G1172)=0,"",IF(AND(R1172="",$O1172=INDEX(O$3:O1172,MATCH(MAX(Q$3:Q1172),Q$3:Q1172,0),0)),INDEX(R$3:R1172,MATCH(MAX(Q$3:Q1172),Q$3:Q1172,0),0),R1172)),"")</f>
        <v/>
      </c>
      <c r="T1172" s="80" t="str">
        <f>IF(U1172="","",COUNT(U$3:U1172))</f>
        <v/>
      </c>
      <c r="U1172" s="80" t="str">
        <f t="shared" si="646"/>
        <v/>
      </c>
      <c r="V1172" s="91" t="str">
        <f>IFERROR(IF(S1172="","",IF(U1172="",IF(AND(E1172="",F1172="",G1172&lt;&gt;"",$O1172=INDEX(O$3:O1172,MATCH(MAX(T$3:T1172),T$3:T1172,0),0)),INDEX(U$3:U1172,MATCH(MAX(T$3:T1172),T$3:T1172,0),0),IF(AND(S1172&lt;&gt;"",U1172=""),0,"")),U1172)),"")</f>
        <v/>
      </c>
      <c r="W1172" s="95" t="str">
        <f t="shared" si="647"/>
        <v/>
      </c>
      <c r="X1172" s="198" t="str">
        <f t="shared" si="628"/>
        <v/>
      </c>
      <c r="Y1172" s="92" t="str">
        <f t="shared" si="648"/>
        <v/>
      </c>
      <c r="Z1172" s="106" t="str">
        <f>IF(P1172="","",COUNTIF($N$3:$N1172,$N1172))</f>
        <v/>
      </c>
      <c r="AA1172" s="92" t="str">
        <f t="shared" si="629"/>
        <v/>
      </c>
      <c r="AB1172" s="92" t="str">
        <f t="shared" si="630"/>
        <v/>
      </c>
      <c r="AC1172" s="92" t="str">
        <f t="shared" si="652"/>
        <v/>
      </c>
      <c r="AD1172" s="92" t="str">
        <f t="shared" si="643"/>
        <v/>
      </c>
      <c r="AE1172" s="92" t="str">
        <f t="shared" si="643"/>
        <v/>
      </c>
      <c r="AF1172" s="92" t="str">
        <f t="shared" si="643"/>
        <v/>
      </c>
      <c r="AG1172" s="92" t="str">
        <f t="shared" si="643"/>
        <v/>
      </c>
      <c r="AH1172" s="92" t="str">
        <f t="shared" si="643"/>
        <v/>
      </c>
      <c r="AI1172" s="92" t="str">
        <f t="shared" si="643"/>
        <v/>
      </c>
      <c r="AJ1172" s="92" t="str">
        <f t="shared" si="643"/>
        <v/>
      </c>
      <c r="AK1172" s="92" t="str">
        <f t="shared" si="643"/>
        <v/>
      </c>
      <c r="AL1172" s="92" t="str">
        <f t="shared" si="643"/>
        <v/>
      </c>
      <c r="AN1172" s="35" t="str">
        <f t="shared" si="644"/>
        <v/>
      </c>
      <c r="AO1172" s="44" t="str">
        <f t="shared" si="649"/>
        <v/>
      </c>
      <c r="AP1172" s="41" t="str">
        <f>IF(AO1172="","",RANK(AO1172,AO$3:AO$1048576,1)+COUNTIF(AO$3:AO1172,AO1172)-1)</f>
        <v/>
      </c>
      <c r="AQ1172" s="1" t="str">
        <f t="shared" si="631"/>
        <v/>
      </c>
      <c r="AR1172" s="34" t="str">
        <f t="shared" si="632"/>
        <v/>
      </c>
      <c r="AS1172" s="39" t="str">
        <f t="shared" si="633"/>
        <v/>
      </c>
      <c r="AT1172" s="44" t="str">
        <f t="shared" si="645"/>
        <v/>
      </c>
      <c r="AU1172" s="41" t="str">
        <f>IF(AT1172="","",RANK(AT1172,AT$3:AT$1048576,1)+COUNTIF(AT$3:AT1172,AT1172)-1)</f>
        <v/>
      </c>
      <c r="AV1172" s="1" t="str">
        <f t="shared" si="634"/>
        <v/>
      </c>
      <c r="AW1172" s="34" t="str">
        <f t="shared" si="635"/>
        <v/>
      </c>
      <c r="AX1172" s="39" t="str">
        <f t="shared" si="636"/>
        <v/>
      </c>
      <c r="AY1172" s="44" t="str">
        <f t="shared" si="650"/>
        <v/>
      </c>
      <c r="AZ1172" s="41" t="str">
        <f>IF(AY1172="","",RANK(AY1172,AY$3:AY$1048576,1)+COUNTIF(AY$3:AY1172,AY1172)-1)</f>
        <v/>
      </c>
      <c r="BA1172" s="1" t="str">
        <f t="shared" si="637"/>
        <v/>
      </c>
      <c r="BB1172" s="34" t="str">
        <f t="shared" si="638"/>
        <v/>
      </c>
      <c r="BC1172" s="39" t="str">
        <f t="shared" si="639"/>
        <v/>
      </c>
      <c r="BD1172" s="44" t="str">
        <f t="shared" si="651"/>
        <v/>
      </c>
      <c r="BE1172" s="41" t="str">
        <f>IF(BD1172="","",RANK(BD1172,BD$3:BD$1048576,1)+COUNTIF(BD$3:BD1172,BD1172)-1)</f>
        <v/>
      </c>
      <c r="BF1172" s="1" t="str">
        <f t="shared" si="640"/>
        <v/>
      </c>
      <c r="BG1172" s="34" t="str">
        <f t="shared" si="641"/>
        <v/>
      </c>
      <c r="BH1172" s="39" t="str">
        <f t="shared" si="642"/>
        <v/>
      </c>
      <c r="BJ1172" s="3"/>
      <c r="BK1172" s="86"/>
      <c r="BL1172" s="86"/>
      <c r="BM1172" s="86"/>
      <c r="BN1172" s="86"/>
      <c r="BO1172" s="3"/>
      <c r="BP1172" s="86"/>
      <c r="BQ1172" s="86"/>
      <c r="BR1172" s="86"/>
      <c r="BS1172" s="86"/>
      <c r="BT1172" s="3"/>
      <c r="BU1172" s="86"/>
      <c r="BV1172" s="86"/>
      <c r="BW1172" s="86"/>
      <c r="BX1172" s="86"/>
      <c r="BY1172" s="3"/>
      <c r="BZ1172" s="86"/>
      <c r="CA1172" s="86"/>
      <c r="CB1172" s="86"/>
      <c r="CC1172" s="86"/>
    </row>
    <row r="1173" spans="2:81" ht="35.1" customHeight="1" x14ac:dyDescent="0.2">
      <c r="B1173" s="187"/>
      <c r="C1173" s="188"/>
      <c r="D1173" s="189"/>
      <c r="E1173" s="186"/>
      <c r="F1173" s="182"/>
      <c r="G1173" s="184"/>
      <c r="K1173" s="80" t="str">
        <f>IF(O1173="","",COUNT(O$3:O1173))</f>
        <v/>
      </c>
      <c r="L1173" s="80" t="str">
        <f>IF(B1173&lt;&gt;"",B1173,IF(OR(COUNTA($G$3:$G1173)&lt;COUNTA($G$3:$G$1048576),$G1173&lt;&gt;""),L1172,""))</f>
        <v/>
      </c>
      <c r="M1173" s="80" t="str">
        <f>IF(C1173&lt;&gt;"",C1173,IF(OR(COUNTA($G$3:$G1173)&lt;COUNTA($G$3:$G$1048576),$G1173&lt;&gt;""),M1172,""))</f>
        <v/>
      </c>
      <c r="N1173" s="80" t="str">
        <f>IF(D1173&lt;&gt;"",D1173,IF(OR(COUNTA($G$3:$G1173)&lt;COUNTA($G$3:$G$1048576),$G1173&lt;&gt;""),N1172,""))</f>
        <v/>
      </c>
      <c r="O1173" s="81" t="str">
        <f t="shared" si="626"/>
        <v/>
      </c>
      <c r="P1173" s="90" t="str">
        <f>IFERROR(IF(O1173="",IF(COUNT(S$3:S$1048576)=COUNT(S$3:S1173),IF(S1173="","",INDEX(O$3:O1173,MATCH(MAX(K$3:K1173),K$3:K1173,0),0)),INDEX(O$3:O1173,MATCH(MAX(K$3:K1173),K$3:K1173,0),0)),O1173),"")</f>
        <v/>
      </c>
      <c r="Q1173" s="89" t="str">
        <f>IF(R1173="","",COUNT(R$3:R1173))</f>
        <v/>
      </c>
      <c r="R1173" s="80" t="str">
        <f t="shared" si="627"/>
        <v/>
      </c>
      <c r="S1173" s="91" t="str">
        <f>IFERROR(IF(COUNTA($E1173:$G1173)=0,"",IF(AND(R1173="",$O1173=INDEX(O$3:O1173,MATCH(MAX(Q$3:Q1173),Q$3:Q1173,0),0)),INDEX(R$3:R1173,MATCH(MAX(Q$3:Q1173),Q$3:Q1173,0),0),R1173)),"")</f>
        <v/>
      </c>
      <c r="T1173" s="80" t="str">
        <f>IF(U1173="","",COUNT(U$3:U1173))</f>
        <v/>
      </c>
      <c r="U1173" s="80" t="str">
        <f t="shared" si="646"/>
        <v/>
      </c>
      <c r="V1173" s="91" t="str">
        <f>IFERROR(IF(S1173="","",IF(U1173="",IF(AND(E1173="",F1173="",G1173&lt;&gt;"",$O1173=INDEX(O$3:O1173,MATCH(MAX(T$3:T1173),T$3:T1173,0),0)),INDEX(U$3:U1173,MATCH(MAX(T$3:T1173),T$3:T1173,0),0),IF(AND(S1173&lt;&gt;"",U1173=""),0,"")),U1173)),"")</f>
        <v/>
      </c>
      <c r="W1173" s="95" t="str">
        <f t="shared" si="647"/>
        <v/>
      </c>
      <c r="X1173" s="198" t="str">
        <f t="shared" si="628"/>
        <v/>
      </c>
      <c r="Y1173" s="92" t="str">
        <f t="shared" si="648"/>
        <v/>
      </c>
      <c r="Z1173" s="106" t="str">
        <f>IF(P1173="","",COUNTIF($N$3:$N1173,$N1173))</f>
        <v/>
      </c>
      <c r="AA1173" s="92" t="str">
        <f t="shared" si="629"/>
        <v/>
      </c>
      <c r="AB1173" s="92" t="str">
        <f t="shared" si="630"/>
        <v/>
      </c>
      <c r="AC1173" s="92" t="str">
        <f t="shared" si="652"/>
        <v/>
      </c>
      <c r="AD1173" s="92" t="str">
        <f t="shared" si="643"/>
        <v/>
      </c>
      <c r="AE1173" s="92" t="str">
        <f t="shared" si="643"/>
        <v/>
      </c>
      <c r="AF1173" s="92" t="str">
        <f t="shared" si="643"/>
        <v/>
      </c>
      <c r="AG1173" s="92" t="str">
        <f t="shared" si="643"/>
        <v/>
      </c>
      <c r="AH1173" s="92" t="str">
        <f t="shared" si="643"/>
        <v/>
      </c>
      <c r="AI1173" s="92" t="str">
        <f t="shared" si="643"/>
        <v/>
      </c>
      <c r="AJ1173" s="92" t="str">
        <f t="shared" si="643"/>
        <v/>
      </c>
      <c r="AK1173" s="92" t="str">
        <f t="shared" si="643"/>
        <v/>
      </c>
      <c r="AL1173" s="92" t="str">
        <f t="shared" si="643"/>
        <v/>
      </c>
      <c r="AN1173" s="35" t="str">
        <f t="shared" si="644"/>
        <v/>
      </c>
      <c r="AO1173" s="44" t="str">
        <f t="shared" si="649"/>
        <v/>
      </c>
      <c r="AP1173" s="41" t="str">
        <f>IF(AO1173="","",RANK(AO1173,AO$3:AO$1048576,1)+COUNTIF(AO$3:AO1173,AO1173)-1)</f>
        <v/>
      </c>
      <c r="AQ1173" s="1" t="str">
        <f t="shared" si="631"/>
        <v/>
      </c>
      <c r="AR1173" s="34" t="str">
        <f t="shared" si="632"/>
        <v/>
      </c>
      <c r="AS1173" s="39" t="str">
        <f t="shared" si="633"/>
        <v/>
      </c>
      <c r="AT1173" s="44" t="str">
        <f t="shared" si="645"/>
        <v/>
      </c>
      <c r="AU1173" s="41" t="str">
        <f>IF(AT1173="","",RANK(AT1173,AT$3:AT$1048576,1)+COUNTIF(AT$3:AT1173,AT1173)-1)</f>
        <v/>
      </c>
      <c r="AV1173" s="1" t="str">
        <f t="shared" si="634"/>
        <v/>
      </c>
      <c r="AW1173" s="34" t="str">
        <f t="shared" si="635"/>
        <v/>
      </c>
      <c r="AX1173" s="39" t="str">
        <f t="shared" si="636"/>
        <v/>
      </c>
      <c r="AY1173" s="44" t="str">
        <f t="shared" si="650"/>
        <v/>
      </c>
      <c r="AZ1173" s="41" t="str">
        <f>IF(AY1173="","",RANK(AY1173,AY$3:AY$1048576,1)+COUNTIF(AY$3:AY1173,AY1173)-1)</f>
        <v/>
      </c>
      <c r="BA1173" s="1" t="str">
        <f t="shared" si="637"/>
        <v/>
      </c>
      <c r="BB1173" s="34" t="str">
        <f t="shared" si="638"/>
        <v/>
      </c>
      <c r="BC1173" s="39" t="str">
        <f t="shared" si="639"/>
        <v/>
      </c>
      <c r="BD1173" s="44" t="str">
        <f t="shared" si="651"/>
        <v/>
      </c>
      <c r="BE1173" s="41" t="str">
        <f>IF(BD1173="","",RANK(BD1173,BD$3:BD$1048576,1)+COUNTIF(BD$3:BD1173,BD1173)-1)</f>
        <v/>
      </c>
      <c r="BF1173" s="1" t="str">
        <f t="shared" si="640"/>
        <v/>
      </c>
      <c r="BG1173" s="34" t="str">
        <f t="shared" si="641"/>
        <v/>
      </c>
      <c r="BH1173" s="39" t="str">
        <f t="shared" si="642"/>
        <v/>
      </c>
      <c r="BJ1173" s="3"/>
      <c r="BK1173" s="86"/>
      <c r="BL1173" s="86"/>
      <c r="BM1173" s="86"/>
      <c r="BN1173" s="86"/>
      <c r="BO1173" s="3"/>
      <c r="BP1173" s="86"/>
      <c r="BQ1173" s="86"/>
      <c r="BR1173" s="86"/>
      <c r="BS1173" s="86"/>
      <c r="BT1173" s="3"/>
      <c r="BU1173" s="86"/>
      <c r="BV1173" s="86"/>
      <c r="BW1173" s="86"/>
      <c r="BX1173" s="86"/>
      <c r="BY1173" s="3"/>
      <c r="BZ1173" s="86"/>
      <c r="CA1173" s="86"/>
      <c r="CB1173" s="86"/>
      <c r="CC1173" s="86"/>
    </row>
    <row r="1174" spans="2:81" ht="35.1" customHeight="1" x14ac:dyDescent="0.2">
      <c r="B1174" s="187"/>
      <c r="C1174" s="188"/>
      <c r="D1174" s="189"/>
      <c r="E1174" s="186"/>
      <c r="F1174" s="182"/>
      <c r="G1174" s="184"/>
      <c r="K1174" s="80" t="str">
        <f>IF(O1174="","",COUNT(O$3:O1174))</f>
        <v/>
      </c>
      <c r="L1174" s="80" t="str">
        <f>IF(B1174&lt;&gt;"",B1174,IF(OR(COUNTA($G$3:$G1174)&lt;COUNTA($G$3:$G$1048576),$G1174&lt;&gt;""),L1173,""))</f>
        <v/>
      </c>
      <c r="M1174" s="80" t="str">
        <f>IF(C1174&lt;&gt;"",C1174,IF(OR(COUNTA($G$3:$G1174)&lt;COUNTA($G$3:$G$1048576),$G1174&lt;&gt;""),M1173,""))</f>
        <v/>
      </c>
      <c r="N1174" s="80" t="str">
        <f>IF(D1174&lt;&gt;"",D1174,IF(OR(COUNTA($G$3:$G1174)&lt;COUNTA($G$3:$G$1048576),$G1174&lt;&gt;""),N1173,""))</f>
        <v/>
      </c>
      <c r="O1174" s="81" t="str">
        <f t="shared" si="626"/>
        <v/>
      </c>
      <c r="P1174" s="90" t="str">
        <f>IFERROR(IF(O1174="",IF(COUNT(S$3:S$1048576)=COUNT(S$3:S1174),IF(S1174="","",INDEX(O$3:O1174,MATCH(MAX(K$3:K1174),K$3:K1174,0),0)),INDEX(O$3:O1174,MATCH(MAX(K$3:K1174),K$3:K1174,0),0)),O1174),"")</f>
        <v/>
      </c>
      <c r="Q1174" s="89" t="str">
        <f>IF(R1174="","",COUNT(R$3:R1174))</f>
        <v/>
      </c>
      <c r="R1174" s="80" t="str">
        <f t="shared" si="627"/>
        <v/>
      </c>
      <c r="S1174" s="91" t="str">
        <f>IFERROR(IF(COUNTA($E1174:$G1174)=0,"",IF(AND(R1174="",$O1174=INDEX(O$3:O1174,MATCH(MAX(Q$3:Q1174),Q$3:Q1174,0),0)),INDEX(R$3:R1174,MATCH(MAX(Q$3:Q1174),Q$3:Q1174,0),0),R1174)),"")</f>
        <v/>
      </c>
      <c r="T1174" s="80" t="str">
        <f>IF(U1174="","",COUNT(U$3:U1174))</f>
        <v/>
      </c>
      <c r="U1174" s="80" t="str">
        <f t="shared" si="646"/>
        <v/>
      </c>
      <c r="V1174" s="91" t="str">
        <f>IFERROR(IF(S1174="","",IF(U1174="",IF(AND(E1174="",F1174="",G1174&lt;&gt;"",$O1174=INDEX(O$3:O1174,MATCH(MAX(T$3:T1174),T$3:T1174,0),0)),INDEX(U$3:U1174,MATCH(MAX(T$3:T1174),T$3:T1174,0),0),IF(AND(S1174&lt;&gt;"",U1174=""),0,"")),U1174)),"")</f>
        <v/>
      </c>
      <c r="W1174" s="95" t="str">
        <f t="shared" si="647"/>
        <v/>
      </c>
      <c r="X1174" s="198" t="str">
        <f t="shared" si="628"/>
        <v/>
      </c>
      <c r="Y1174" s="92" t="str">
        <f t="shared" si="648"/>
        <v/>
      </c>
      <c r="Z1174" s="106" t="str">
        <f>IF(P1174="","",COUNTIF($N$3:$N1174,$N1174))</f>
        <v/>
      </c>
      <c r="AA1174" s="92" t="str">
        <f t="shared" si="629"/>
        <v/>
      </c>
      <c r="AB1174" s="92" t="str">
        <f t="shared" si="630"/>
        <v/>
      </c>
      <c r="AC1174" s="92" t="str">
        <f t="shared" si="652"/>
        <v/>
      </c>
      <c r="AD1174" s="92" t="str">
        <f t="shared" si="643"/>
        <v/>
      </c>
      <c r="AE1174" s="92" t="str">
        <f t="shared" si="643"/>
        <v/>
      </c>
      <c r="AF1174" s="92" t="str">
        <f t="shared" si="643"/>
        <v/>
      </c>
      <c r="AG1174" s="92" t="str">
        <f t="shared" si="643"/>
        <v/>
      </c>
      <c r="AH1174" s="92" t="str">
        <f t="shared" si="643"/>
        <v/>
      </c>
      <c r="AI1174" s="92" t="str">
        <f t="shared" si="643"/>
        <v/>
      </c>
      <c r="AJ1174" s="92" t="str">
        <f t="shared" si="643"/>
        <v/>
      </c>
      <c r="AK1174" s="92" t="str">
        <f t="shared" si="643"/>
        <v/>
      </c>
      <c r="AL1174" s="92" t="str">
        <f t="shared" si="643"/>
        <v/>
      </c>
      <c r="AN1174" s="35" t="str">
        <f t="shared" si="644"/>
        <v/>
      </c>
      <c r="AO1174" s="44" t="str">
        <f t="shared" si="649"/>
        <v/>
      </c>
      <c r="AP1174" s="41" t="str">
        <f>IF(AO1174="","",RANK(AO1174,AO$3:AO$1048576,1)+COUNTIF(AO$3:AO1174,AO1174)-1)</f>
        <v/>
      </c>
      <c r="AQ1174" s="1" t="str">
        <f t="shared" si="631"/>
        <v/>
      </c>
      <c r="AR1174" s="34" t="str">
        <f t="shared" si="632"/>
        <v/>
      </c>
      <c r="AS1174" s="39" t="str">
        <f t="shared" si="633"/>
        <v/>
      </c>
      <c r="AT1174" s="44" t="str">
        <f t="shared" si="645"/>
        <v/>
      </c>
      <c r="AU1174" s="41" t="str">
        <f>IF(AT1174="","",RANK(AT1174,AT$3:AT$1048576,1)+COUNTIF(AT$3:AT1174,AT1174)-1)</f>
        <v/>
      </c>
      <c r="AV1174" s="1" t="str">
        <f t="shared" si="634"/>
        <v/>
      </c>
      <c r="AW1174" s="34" t="str">
        <f t="shared" si="635"/>
        <v/>
      </c>
      <c r="AX1174" s="39" t="str">
        <f t="shared" si="636"/>
        <v/>
      </c>
      <c r="AY1174" s="44" t="str">
        <f t="shared" si="650"/>
        <v/>
      </c>
      <c r="AZ1174" s="41" t="str">
        <f>IF(AY1174="","",RANK(AY1174,AY$3:AY$1048576,1)+COUNTIF(AY$3:AY1174,AY1174)-1)</f>
        <v/>
      </c>
      <c r="BA1174" s="1" t="str">
        <f t="shared" si="637"/>
        <v/>
      </c>
      <c r="BB1174" s="34" t="str">
        <f t="shared" si="638"/>
        <v/>
      </c>
      <c r="BC1174" s="39" t="str">
        <f t="shared" si="639"/>
        <v/>
      </c>
      <c r="BD1174" s="44" t="str">
        <f t="shared" si="651"/>
        <v/>
      </c>
      <c r="BE1174" s="41" t="str">
        <f>IF(BD1174="","",RANK(BD1174,BD$3:BD$1048576,1)+COUNTIF(BD$3:BD1174,BD1174)-1)</f>
        <v/>
      </c>
      <c r="BF1174" s="1" t="str">
        <f t="shared" si="640"/>
        <v/>
      </c>
      <c r="BG1174" s="34" t="str">
        <f t="shared" si="641"/>
        <v/>
      </c>
      <c r="BH1174" s="39" t="str">
        <f t="shared" si="642"/>
        <v/>
      </c>
      <c r="BJ1174" s="3"/>
      <c r="BK1174" s="86"/>
      <c r="BL1174" s="86"/>
      <c r="BM1174" s="86"/>
      <c r="BN1174" s="86"/>
      <c r="BO1174" s="3"/>
      <c r="BP1174" s="86"/>
      <c r="BQ1174" s="86"/>
      <c r="BR1174" s="86"/>
      <c r="BS1174" s="86"/>
      <c r="BT1174" s="3"/>
      <c r="BU1174" s="86"/>
      <c r="BV1174" s="86"/>
      <c r="BW1174" s="86"/>
      <c r="BX1174" s="86"/>
      <c r="BY1174" s="3"/>
      <c r="BZ1174" s="86"/>
      <c r="CA1174" s="86"/>
      <c r="CB1174" s="86"/>
      <c r="CC1174" s="86"/>
    </row>
    <row r="1175" spans="2:81" ht="35.1" customHeight="1" x14ac:dyDescent="0.2">
      <c r="B1175" s="187"/>
      <c r="C1175" s="188"/>
      <c r="D1175" s="189"/>
      <c r="E1175" s="186"/>
      <c r="F1175" s="182"/>
      <c r="G1175" s="184"/>
      <c r="K1175" s="80" t="str">
        <f>IF(O1175="","",COUNT(O$3:O1175))</f>
        <v/>
      </c>
      <c r="L1175" s="80" t="str">
        <f>IF(B1175&lt;&gt;"",B1175,IF(OR(COUNTA($G$3:$G1175)&lt;COUNTA($G$3:$G$1048576),$G1175&lt;&gt;""),L1174,""))</f>
        <v/>
      </c>
      <c r="M1175" s="80" t="str">
        <f>IF(C1175&lt;&gt;"",C1175,IF(OR(COUNTA($G$3:$G1175)&lt;COUNTA($G$3:$G$1048576),$G1175&lt;&gt;""),M1174,""))</f>
        <v/>
      </c>
      <c r="N1175" s="80" t="str">
        <f>IF(D1175&lt;&gt;"",D1175,IF(OR(COUNTA($G$3:$G1175)&lt;COUNTA($G$3:$G$1048576),$G1175&lt;&gt;""),N1174,""))</f>
        <v/>
      </c>
      <c r="O1175" s="81" t="str">
        <f t="shared" si="626"/>
        <v/>
      </c>
      <c r="P1175" s="90" t="str">
        <f>IFERROR(IF(O1175="",IF(COUNT(S$3:S$1048576)=COUNT(S$3:S1175),IF(S1175="","",INDEX(O$3:O1175,MATCH(MAX(K$3:K1175),K$3:K1175,0),0)),INDEX(O$3:O1175,MATCH(MAX(K$3:K1175),K$3:K1175,0),0)),O1175),"")</f>
        <v/>
      </c>
      <c r="Q1175" s="89" t="str">
        <f>IF(R1175="","",COUNT(R$3:R1175))</f>
        <v/>
      </c>
      <c r="R1175" s="80" t="str">
        <f t="shared" si="627"/>
        <v/>
      </c>
      <c r="S1175" s="91" t="str">
        <f>IFERROR(IF(COUNTA($E1175:$G1175)=0,"",IF(AND(R1175="",$O1175=INDEX(O$3:O1175,MATCH(MAX(Q$3:Q1175),Q$3:Q1175,0),0)),INDEX(R$3:R1175,MATCH(MAX(Q$3:Q1175),Q$3:Q1175,0),0),R1175)),"")</f>
        <v/>
      </c>
      <c r="T1175" s="80" t="str">
        <f>IF(U1175="","",COUNT(U$3:U1175))</f>
        <v/>
      </c>
      <c r="U1175" s="80" t="str">
        <f t="shared" si="646"/>
        <v/>
      </c>
      <c r="V1175" s="91" t="str">
        <f>IFERROR(IF(S1175="","",IF(U1175="",IF(AND(E1175="",F1175="",G1175&lt;&gt;"",$O1175=INDEX(O$3:O1175,MATCH(MAX(T$3:T1175),T$3:T1175,0),0)),INDEX(U$3:U1175,MATCH(MAX(T$3:T1175),T$3:T1175,0),0),IF(AND(S1175&lt;&gt;"",U1175=""),0,"")),U1175)),"")</f>
        <v/>
      </c>
      <c r="W1175" s="95" t="str">
        <f t="shared" si="647"/>
        <v/>
      </c>
      <c r="X1175" s="198" t="str">
        <f t="shared" si="628"/>
        <v/>
      </c>
      <c r="Y1175" s="92" t="str">
        <f t="shared" si="648"/>
        <v/>
      </c>
      <c r="Z1175" s="106" t="str">
        <f>IF(P1175="","",COUNTIF($N$3:$N1175,$N1175))</f>
        <v/>
      </c>
      <c r="AA1175" s="92" t="str">
        <f t="shared" si="629"/>
        <v/>
      </c>
      <c r="AB1175" s="92" t="str">
        <f t="shared" si="630"/>
        <v/>
      </c>
      <c r="AC1175" s="92" t="str">
        <f t="shared" si="652"/>
        <v/>
      </c>
      <c r="AD1175" s="92" t="str">
        <f t="shared" si="643"/>
        <v/>
      </c>
      <c r="AE1175" s="92" t="str">
        <f t="shared" si="643"/>
        <v/>
      </c>
      <c r="AF1175" s="92" t="str">
        <f t="shared" si="643"/>
        <v/>
      </c>
      <c r="AG1175" s="92" t="str">
        <f t="shared" si="643"/>
        <v/>
      </c>
      <c r="AH1175" s="92" t="str">
        <f t="shared" si="643"/>
        <v/>
      </c>
      <c r="AI1175" s="92" t="str">
        <f t="shared" si="643"/>
        <v/>
      </c>
      <c r="AJ1175" s="92" t="str">
        <f t="shared" si="643"/>
        <v/>
      </c>
      <c r="AK1175" s="92" t="str">
        <f t="shared" si="643"/>
        <v/>
      </c>
      <c r="AL1175" s="92" t="str">
        <f t="shared" si="643"/>
        <v/>
      </c>
      <c r="AN1175" s="35" t="str">
        <f t="shared" si="644"/>
        <v/>
      </c>
      <c r="AO1175" s="44" t="str">
        <f t="shared" si="649"/>
        <v/>
      </c>
      <c r="AP1175" s="41" t="str">
        <f>IF(AO1175="","",RANK(AO1175,AO$3:AO$1048576,1)+COUNTIF(AO$3:AO1175,AO1175)-1)</f>
        <v/>
      </c>
      <c r="AQ1175" s="1" t="str">
        <f t="shared" si="631"/>
        <v/>
      </c>
      <c r="AR1175" s="34" t="str">
        <f t="shared" si="632"/>
        <v/>
      </c>
      <c r="AS1175" s="39" t="str">
        <f t="shared" si="633"/>
        <v/>
      </c>
      <c r="AT1175" s="44" t="str">
        <f t="shared" si="645"/>
        <v/>
      </c>
      <c r="AU1175" s="41" t="str">
        <f>IF(AT1175="","",RANK(AT1175,AT$3:AT$1048576,1)+COUNTIF(AT$3:AT1175,AT1175)-1)</f>
        <v/>
      </c>
      <c r="AV1175" s="1" t="str">
        <f t="shared" si="634"/>
        <v/>
      </c>
      <c r="AW1175" s="34" t="str">
        <f t="shared" si="635"/>
        <v/>
      </c>
      <c r="AX1175" s="39" t="str">
        <f t="shared" si="636"/>
        <v/>
      </c>
      <c r="AY1175" s="44" t="str">
        <f t="shared" si="650"/>
        <v/>
      </c>
      <c r="AZ1175" s="41" t="str">
        <f>IF(AY1175="","",RANK(AY1175,AY$3:AY$1048576,1)+COUNTIF(AY$3:AY1175,AY1175)-1)</f>
        <v/>
      </c>
      <c r="BA1175" s="1" t="str">
        <f t="shared" si="637"/>
        <v/>
      </c>
      <c r="BB1175" s="34" t="str">
        <f t="shared" si="638"/>
        <v/>
      </c>
      <c r="BC1175" s="39" t="str">
        <f t="shared" si="639"/>
        <v/>
      </c>
      <c r="BD1175" s="44" t="str">
        <f t="shared" si="651"/>
        <v/>
      </c>
      <c r="BE1175" s="41" t="str">
        <f>IF(BD1175="","",RANK(BD1175,BD$3:BD$1048576,1)+COUNTIF(BD$3:BD1175,BD1175)-1)</f>
        <v/>
      </c>
      <c r="BF1175" s="1" t="str">
        <f t="shared" si="640"/>
        <v/>
      </c>
      <c r="BG1175" s="34" t="str">
        <f t="shared" si="641"/>
        <v/>
      </c>
      <c r="BH1175" s="39" t="str">
        <f t="shared" si="642"/>
        <v/>
      </c>
      <c r="BJ1175" s="3"/>
      <c r="BK1175" s="86"/>
      <c r="BL1175" s="86"/>
      <c r="BM1175" s="86"/>
      <c r="BN1175" s="86"/>
      <c r="BO1175" s="3"/>
      <c r="BP1175" s="86"/>
      <c r="BQ1175" s="86"/>
      <c r="BR1175" s="86"/>
      <c r="BS1175" s="86"/>
      <c r="BT1175" s="3"/>
      <c r="BU1175" s="86"/>
      <c r="BV1175" s="86"/>
      <c r="BW1175" s="86"/>
      <c r="BX1175" s="86"/>
      <c r="BY1175" s="3"/>
      <c r="BZ1175" s="86"/>
      <c r="CA1175" s="86"/>
      <c r="CB1175" s="86"/>
      <c r="CC1175" s="86"/>
    </row>
    <row r="1176" spans="2:81" ht="35.1" customHeight="1" x14ac:dyDescent="0.2">
      <c r="B1176" s="187"/>
      <c r="C1176" s="188"/>
      <c r="D1176" s="189"/>
      <c r="E1176" s="186"/>
      <c r="F1176" s="182"/>
      <c r="G1176" s="184"/>
      <c r="K1176" s="80" t="str">
        <f>IF(O1176="","",COUNT(O$3:O1176))</f>
        <v/>
      </c>
      <c r="L1176" s="80" t="str">
        <f>IF(B1176&lt;&gt;"",B1176,IF(OR(COUNTA($G$3:$G1176)&lt;COUNTA($G$3:$G$1048576),$G1176&lt;&gt;""),L1175,""))</f>
        <v/>
      </c>
      <c r="M1176" s="80" t="str">
        <f>IF(C1176&lt;&gt;"",C1176,IF(OR(COUNTA($G$3:$G1176)&lt;COUNTA($G$3:$G$1048576),$G1176&lt;&gt;""),M1175,""))</f>
        <v/>
      </c>
      <c r="N1176" s="80" t="str">
        <f>IF(D1176&lt;&gt;"",D1176,IF(OR(COUNTA($G$3:$G1176)&lt;COUNTA($G$3:$G$1048576),$G1176&lt;&gt;""),N1175,""))</f>
        <v/>
      </c>
      <c r="O1176" s="81" t="str">
        <f t="shared" si="626"/>
        <v/>
      </c>
      <c r="P1176" s="90" t="str">
        <f>IFERROR(IF(O1176="",IF(COUNT(S$3:S$1048576)=COUNT(S$3:S1176),IF(S1176="","",INDEX(O$3:O1176,MATCH(MAX(K$3:K1176),K$3:K1176,0),0)),INDEX(O$3:O1176,MATCH(MAX(K$3:K1176),K$3:K1176,0),0)),O1176),"")</f>
        <v/>
      </c>
      <c r="Q1176" s="89" t="str">
        <f>IF(R1176="","",COUNT(R$3:R1176))</f>
        <v/>
      </c>
      <c r="R1176" s="80" t="str">
        <f t="shared" si="627"/>
        <v/>
      </c>
      <c r="S1176" s="91" t="str">
        <f>IFERROR(IF(COUNTA($E1176:$G1176)=0,"",IF(AND(R1176="",$O1176=INDEX(O$3:O1176,MATCH(MAX(Q$3:Q1176),Q$3:Q1176,0),0)),INDEX(R$3:R1176,MATCH(MAX(Q$3:Q1176),Q$3:Q1176,0),0),R1176)),"")</f>
        <v/>
      </c>
      <c r="T1176" s="80" t="str">
        <f>IF(U1176="","",COUNT(U$3:U1176))</f>
        <v/>
      </c>
      <c r="U1176" s="80" t="str">
        <f t="shared" si="646"/>
        <v/>
      </c>
      <c r="V1176" s="91" t="str">
        <f>IFERROR(IF(S1176="","",IF(U1176="",IF(AND(E1176="",F1176="",G1176&lt;&gt;"",$O1176=INDEX(O$3:O1176,MATCH(MAX(T$3:T1176),T$3:T1176,0),0)),INDEX(U$3:U1176,MATCH(MAX(T$3:T1176),T$3:T1176,0),0),IF(AND(S1176&lt;&gt;"",U1176=""),0,"")),U1176)),"")</f>
        <v/>
      </c>
      <c r="W1176" s="95" t="str">
        <f t="shared" si="647"/>
        <v/>
      </c>
      <c r="X1176" s="198" t="str">
        <f t="shared" si="628"/>
        <v/>
      </c>
      <c r="Y1176" s="92" t="str">
        <f t="shared" si="648"/>
        <v/>
      </c>
      <c r="Z1176" s="106" t="str">
        <f>IF(P1176="","",COUNTIF($N$3:$N1176,$N1176))</f>
        <v/>
      </c>
      <c r="AA1176" s="92" t="str">
        <f t="shared" si="629"/>
        <v/>
      </c>
      <c r="AB1176" s="92" t="str">
        <f t="shared" si="630"/>
        <v/>
      </c>
      <c r="AC1176" s="92" t="str">
        <f t="shared" si="652"/>
        <v/>
      </c>
      <c r="AD1176" s="92" t="str">
        <f t="shared" si="643"/>
        <v/>
      </c>
      <c r="AE1176" s="92" t="str">
        <f t="shared" si="643"/>
        <v/>
      </c>
      <c r="AF1176" s="92" t="str">
        <f t="shared" si="643"/>
        <v/>
      </c>
      <c r="AG1176" s="92" t="str">
        <f t="shared" si="643"/>
        <v/>
      </c>
      <c r="AH1176" s="92" t="str">
        <f t="shared" si="643"/>
        <v/>
      </c>
      <c r="AI1176" s="92" t="str">
        <f t="shared" si="643"/>
        <v/>
      </c>
      <c r="AJ1176" s="92" t="str">
        <f t="shared" si="643"/>
        <v/>
      </c>
      <c r="AK1176" s="92" t="str">
        <f t="shared" si="643"/>
        <v/>
      </c>
      <c r="AL1176" s="92" t="str">
        <f t="shared" si="643"/>
        <v/>
      </c>
      <c r="AN1176" s="35" t="str">
        <f t="shared" si="644"/>
        <v/>
      </c>
      <c r="AO1176" s="44" t="str">
        <f t="shared" si="649"/>
        <v/>
      </c>
      <c r="AP1176" s="41" t="str">
        <f>IF(AO1176="","",RANK(AO1176,AO$3:AO$1048576,1)+COUNTIF(AO$3:AO1176,AO1176)-1)</f>
        <v/>
      </c>
      <c r="AQ1176" s="1" t="str">
        <f t="shared" si="631"/>
        <v/>
      </c>
      <c r="AR1176" s="34" t="str">
        <f t="shared" si="632"/>
        <v/>
      </c>
      <c r="AS1176" s="39" t="str">
        <f t="shared" si="633"/>
        <v/>
      </c>
      <c r="AT1176" s="44" t="str">
        <f t="shared" si="645"/>
        <v/>
      </c>
      <c r="AU1176" s="41" t="str">
        <f>IF(AT1176="","",RANK(AT1176,AT$3:AT$1048576,1)+COUNTIF(AT$3:AT1176,AT1176)-1)</f>
        <v/>
      </c>
      <c r="AV1176" s="1" t="str">
        <f t="shared" si="634"/>
        <v/>
      </c>
      <c r="AW1176" s="34" t="str">
        <f t="shared" si="635"/>
        <v/>
      </c>
      <c r="AX1176" s="39" t="str">
        <f t="shared" si="636"/>
        <v/>
      </c>
      <c r="AY1176" s="44" t="str">
        <f t="shared" si="650"/>
        <v/>
      </c>
      <c r="AZ1176" s="41" t="str">
        <f>IF(AY1176="","",RANK(AY1176,AY$3:AY$1048576,1)+COUNTIF(AY$3:AY1176,AY1176)-1)</f>
        <v/>
      </c>
      <c r="BA1176" s="1" t="str">
        <f t="shared" si="637"/>
        <v/>
      </c>
      <c r="BB1176" s="34" t="str">
        <f t="shared" si="638"/>
        <v/>
      </c>
      <c r="BC1176" s="39" t="str">
        <f t="shared" si="639"/>
        <v/>
      </c>
      <c r="BD1176" s="44" t="str">
        <f t="shared" si="651"/>
        <v/>
      </c>
      <c r="BE1176" s="41" t="str">
        <f>IF(BD1176="","",RANK(BD1176,BD$3:BD$1048576,1)+COUNTIF(BD$3:BD1176,BD1176)-1)</f>
        <v/>
      </c>
      <c r="BF1176" s="1" t="str">
        <f t="shared" si="640"/>
        <v/>
      </c>
      <c r="BG1176" s="34" t="str">
        <f t="shared" si="641"/>
        <v/>
      </c>
      <c r="BH1176" s="39" t="str">
        <f t="shared" si="642"/>
        <v/>
      </c>
      <c r="BJ1176" s="3"/>
      <c r="BK1176" s="86"/>
      <c r="BL1176" s="86"/>
      <c r="BM1176" s="86"/>
      <c r="BN1176" s="86"/>
      <c r="BO1176" s="3"/>
      <c r="BP1176" s="86"/>
      <c r="BQ1176" s="86"/>
      <c r="BR1176" s="86"/>
      <c r="BS1176" s="86"/>
      <c r="BT1176" s="3"/>
      <c r="BU1176" s="86"/>
      <c r="BV1176" s="86"/>
      <c r="BW1176" s="86"/>
      <c r="BX1176" s="86"/>
      <c r="BY1176" s="3"/>
      <c r="BZ1176" s="86"/>
      <c r="CA1176" s="86"/>
      <c r="CB1176" s="86"/>
      <c r="CC1176" s="86"/>
    </row>
    <row r="1177" spans="2:81" ht="35.1" customHeight="1" x14ac:dyDescent="0.2">
      <c r="B1177" s="187"/>
      <c r="C1177" s="188"/>
      <c r="D1177" s="189"/>
      <c r="E1177" s="186"/>
      <c r="F1177" s="182"/>
      <c r="G1177" s="184"/>
      <c r="K1177" s="80" t="str">
        <f>IF(O1177="","",COUNT(O$3:O1177))</f>
        <v/>
      </c>
      <c r="L1177" s="80" t="str">
        <f>IF(B1177&lt;&gt;"",B1177,IF(OR(COUNTA($G$3:$G1177)&lt;COUNTA($G$3:$G$1048576),$G1177&lt;&gt;""),L1176,""))</f>
        <v/>
      </c>
      <c r="M1177" s="80" t="str">
        <f>IF(C1177&lt;&gt;"",C1177,IF(OR(COUNTA($G$3:$G1177)&lt;COUNTA($G$3:$G$1048576),$G1177&lt;&gt;""),M1176,""))</f>
        <v/>
      </c>
      <c r="N1177" s="80" t="str">
        <f>IF(D1177&lt;&gt;"",D1177,IF(OR(COUNTA($G$3:$G1177)&lt;COUNTA($G$3:$G$1048576),$G1177&lt;&gt;""),N1176,""))</f>
        <v/>
      </c>
      <c r="O1177" s="81" t="str">
        <f t="shared" si="626"/>
        <v/>
      </c>
      <c r="P1177" s="90" t="str">
        <f>IFERROR(IF(O1177="",IF(COUNT(S$3:S$1048576)=COUNT(S$3:S1177),IF(S1177="","",INDEX(O$3:O1177,MATCH(MAX(K$3:K1177),K$3:K1177,0),0)),INDEX(O$3:O1177,MATCH(MAX(K$3:K1177),K$3:K1177,0),0)),O1177),"")</f>
        <v/>
      </c>
      <c r="Q1177" s="89" t="str">
        <f>IF(R1177="","",COUNT(R$3:R1177))</f>
        <v/>
      </c>
      <c r="R1177" s="80" t="str">
        <f t="shared" si="627"/>
        <v/>
      </c>
      <c r="S1177" s="91" t="str">
        <f>IFERROR(IF(COUNTA($E1177:$G1177)=0,"",IF(AND(R1177="",$O1177=INDEX(O$3:O1177,MATCH(MAX(Q$3:Q1177),Q$3:Q1177,0),0)),INDEX(R$3:R1177,MATCH(MAX(Q$3:Q1177),Q$3:Q1177,0),0),R1177)),"")</f>
        <v/>
      </c>
      <c r="T1177" s="80" t="str">
        <f>IF(U1177="","",COUNT(U$3:U1177))</f>
        <v/>
      </c>
      <c r="U1177" s="80" t="str">
        <f t="shared" si="646"/>
        <v/>
      </c>
      <c r="V1177" s="91" t="str">
        <f>IFERROR(IF(S1177="","",IF(U1177="",IF(AND(E1177="",F1177="",G1177&lt;&gt;"",$O1177=INDEX(O$3:O1177,MATCH(MAX(T$3:T1177),T$3:T1177,0),0)),INDEX(U$3:U1177,MATCH(MAX(T$3:T1177),T$3:T1177,0),0),IF(AND(S1177&lt;&gt;"",U1177=""),0,"")),U1177)),"")</f>
        <v/>
      </c>
      <c r="W1177" s="95" t="str">
        <f t="shared" si="647"/>
        <v/>
      </c>
      <c r="X1177" s="198" t="str">
        <f t="shared" si="628"/>
        <v/>
      </c>
      <c r="Y1177" s="92" t="str">
        <f t="shared" si="648"/>
        <v/>
      </c>
      <c r="Z1177" s="106" t="str">
        <f>IF(P1177="","",COUNTIF($N$3:$N1177,$N1177))</f>
        <v/>
      </c>
      <c r="AA1177" s="92" t="str">
        <f t="shared" si="629"/>
        <v/>
      </c>
      <c r="AB1177" s="92" t="str">
        <f t="shared" si="630"/>
        <v/>
      </c>
      <c r="AC1177" s="92" t="str">
        <f t="shared" si="652"/>
        <v/>
      </c>
      <c r="AD1177" s="92" t="str">
        <f t="shared" si="643"/>
        <v/>
      </c>
      <c r="AE1177" s="92" t="str">
        <f t="shared" si="643"/>
        <v/>
      </c>
      <c r="AF1177" s="92" t="str">
        <f t="shared" si="643"/>
        <v/>
      </c>
      <c r="AG1177" s="92" t="str">
        <f t="shared" si="643"/>
        <v/>
      </c>
      <c r="AH1177" s="92" t="str">
        <f t="shared" si="643"/>
        <v/>
      </c>
      <c r="AI1177" s="92" t="str">
        <f t="shared" si="643"/>
        <v/>
      </c>
      <c r="AJ1177" s="92" t="str">
        <f t="shared" si="643"/>
        <v/>
      </c>
      <c r="AK1177" s="92" t="str">
        <f t="shared" si="643"/>
        <v/>
      </c>
      <c r="AL1177" s="92" t="str">
        <f t="shared" si="643"/>
        <v/>
      </c>
      <c r="AN1177" s="35" t="str">
        <f t="shared" si="644"/>
        <v/>
      </c>
      <c r="AO1177" s="44" t="str">
        <f t="shared" si="649"/>
        <v/>
      </c>
      <c r="AP1177" s="41" t="str">
        <f>IF(AO1177="","",RANK(AO1177,AO$3:AO$1048576,1)+COUNTIF(AO$3:AO1177,AO1177)-1)</f>
        <v/>
      </c>
      <c r="AQ1177" s="1" t="str">
        <f t="shared" si="631"/>
        <v/>
      </c>
      <c r="AR1177" s="34" t="str">
        <f t="shared" si="632"/>
        <v/>
      </c>
      <c r="AS1177" s="39" t="str">
        <f t="shared" si="633"/>
        <v/>
      </c>
      <c r="AT1177" s="44" t="str">
        <f t="shared" si="645"/>
        <v/>
      </c>
      <c r="AU1177" s="41" t="str">
        <f>IF(AT1177="","",RANK(AT1177,AT$3:AT$1048576,1)+COUNTIF(AT$3:AT1177,AT1177)-1)</f>
        <v/>
      </c>
      <c r="AV1177" s="1" t="str">
        <f t="shared" si="634"/>
        <v/>
      </c>
      <c r="AW1177" s="34" t="str">
        <f t="shared" si="635"/>
        <v/>
      </c>
      <c r="AX1177" s="39" t="str">
        <f t="shared" si="636"/>
        <v/>
      </c>
      <c r="AY1177" s="44" t="str">
        <f t="shared" si="650"/>
        <v/>
      </c>
      <c r="AZ1177" s="41" t="str">
        <f>IF(AY1177="","",RANK(AY1177,AY$3:AY$1048576,1)+COUNTIF(AY$3:AY1177,AY1177)-1)</f>
        <v/>
      </c>
      <c r="BA1177" s="1" t="str">
        <f t="shared" si="637"/>
        <v/>
      </c>
      <c r="BB1177" s="34" t="str">
        <f t="shared" si="638"/>
        <v/>
      </c>
      <c r="BC1177" s="39" t="str">
        <f t="shared" si="639"/>
        <v/>
      </c>
      <c r="BD1177" s="44" t="str">
        <f t="shared" si="651"/>
        <v/>
      </c>
      <c r="BE1177" s="41" t="str">
        <f>IF(BD1177="","",RANK(BD1177,BD$3:BD$1048576,1)+COUNTIF(BD$3:BD1177,BD1177)-1)</f>
        <v/>
      </c>
      <c r="BF1177" s="1" t="str">
        <f t="shared" si="640"/>
        <v/>
      </c>
      <c r="BG1177" s="34" t="str">
        <f t="shared" si="641"/>
        <v/>
      </c>
      <c r="BH1177" s="39" t="str">
        <f t="shared" si="642"/>
        <v/>
      </c>
      <c r="BJ1177" s="3"/>
      <c r="BK1177" s="86"/>
      <c r="BL1177" s="86"/>
      <c r="BM1177" s="86"/>
      <c r="BN1177" s="86"/>
      <c r="BO1177" s="3"/>
      <c r="BP1177" s="86"/>
      <c r="BQ1177" s="86"/>
      <c r="BR1177" s="86"/>
      <c r="BS1177" s="86"/>
      <c r="BT1177" s="3"/>
      <c r="BU1177" s="86"/>
      <c r="BV1177" s="86"/>
      <c r="BW1177" s="86"/>
      <c r="BX1177" s="86"/>
      <c r="BY1177" s="3"/>
      <c r="BZ1177" s="86"/>
      <c r="CA1177" s="86"/>
      <c r="CB1177" s="86"/>
      <c r="CC1177" s="86"/>
    </row>
    <row r="1178" spans="2:81" ht="35.1" customHeight="1" x14ac:dyDescent="0.2">
      <c r="B1178" s="187"/>
      <c r="C1178" s="188"/>
      <c r="D1178" s="189"/>
      <c r="E1178" s="186"/>
      <c r="F1178" s="182"/>
      <c r="G1178" s="184"/>
      <c r="K1178" s="80" t="str">
        <f>IF(O1178="","",COUNT(O$3:O1178))</f>
        <v/>
      </c>
      <c r="L1178" s="80" t="str">
        <f>IF(B1178&lt;&gt;"",B1178,IF(OR(COUNTA($G$3:$G1178)&lt;COUNTA($G$3:$G$1048576),$G1178&lt;&gt;""),L1177,""))</f>
        <v/>
      </c>
      <c r="M1178" s="80" t="str">
        <f>IF(C1178&lt;&gt;"",C1178,IF(OR(COUNTA($G$3:$G1178)&lt;COUNTA($G$3:$G$1048576),$G1178&lt;&gt;""),M1177,""))</f>
        <v/>
      </c>
      <c r="N1178" s="80" t="str">
        <f>IF(D1178&lt;&gt;"",D1178,IF(OR(COUNTA($G$3:$G1178)&lt;COUNTA($G$3:$G$1048576),$G1178&lt;&gt;""),N1177,""))</f>
        <v/>
      </c>
      <c r="O1178" s="81" t="str">
        <f t="shared" si="626"/>
        <v/>
      </c>
      <c r="P1178" s="90" t="str">
        <f>IFERROR(IF(O1178="",IF(COUNT(S$3:S$1048576)=COUNT(S$3:S1178),IF(S1178="","",INDEX(O$3:O1178,MATCH(MAX(K$3:K1178),K$3:K1178,0),0)),INDEX(O$3:O1178,MATCH(MAX(K$3:K1178),K$3:K1178,0),0)),O1178),"")</f>
        <v/>
      </c>
      <c r="Q1178" s="89" t="str">
        <f>IF(R1178="","",COUNT(R$3:R1178))</f>
        <v/>
      </c>
      <c r="R1178" s="80" t="str">
        <f t="shared" si="627"/>
        <v/>
      </c>
      <c r="S1178" s="91" t="str">
        <f>IFERROR(IF(COUNTA($E1178:$G1178)=0,"",IF(AND(R1178="",$O1178=INDEX(O$3:O1178,MATCH(MAX(Q$3:Q1178),Q$3:Q1178,0),0)),INDEX(R$3:R1178,MATCH(MAX(Q$3:Q1178),Q$3:Q1178,0),0),R1178)),"")</f>
        <v/>
      </c>
      <c r="T1178" s="80" t="str">
        <f>IF(U1178="","",COUNT(U$3:U1178))</f>
        <v/>
      </c>
      <c r="U1178" s="80" t="str">
        <f t="shared" si="646"/>
        <v/>
      </c>
      <c r="V1178" s="91" t="str">
        <f>IFERROR(IF(S1178="","",IF(U1178="",IF(AND(E1178="",F1178="",G1178&lt;&gt;"",$O1178=INDEX(O$3:O1178,MATCH(MAX(T$3:T1178),T$3:T1178,0),0)),INDEX(U$3:U1178,MATCH(MAX(T$3:T1178),T$3:T1178,0),0),IF(AND(S1178&lt;&gt;"",U1178=""),0,"")),U1178)),"")</f>
        <v/>
      </c>
      <c r="W1178" s="95" t="str">
        <f t="shared" si="647"/>
        <v/>
      </c>
      <c r="X1178" s="198" t="str">
        <f t="shared" si="628"/>
        <v/>
      </c>
      <c r="Y1178" s="92" t="str">
        <f t="shared" si="648"/>
        <v/>
      </c>
      <c r="Z1178" s="106" t="str">
        <f>IF(P1178="","",COUNTIF($N$3:$N1178,$N1178))</f>
        <v/>
      </c>
      <c r="AA1178" s="92" t="str">
        <f t="shared" si="629"/>
        <v/>
      </c>
      <c r="AB1178" s="92" t="str">
        <f t="shared" si="630"/>
        <v/>
      </c>
      <c r="AC1178" s="92" t="str">
        <f t="shared" si="652"/>
        <v/>
      </c>
      <c r="AD1178" s="92" t="str">
        <f t="shared" si="643"/>
        <v/>
      </c>
      <c r="AE1178" s="92" t="str">
        <f t="shared" ref="AD1178:AL1206" si="653">IFERROR(IF(AND($Z1178=1,AE$2&lt;&gt;"",""&amp;INDEX($Y$3:$Y$1048576,MATCH($P1178&amp;"@"&amp;AE$2,$AA$3:$AA$1048576,0),0)&lt;&gt;""),AE$1&amp;""&amp;INDEX($Y$3:$Y$1048576,MATCH($P1178&amp;"@"&amp;AE$2,$AA$3:$AA$1048576,0),0),""),"")</f>
        <v/>
      </c>
      <c r="AF1178" s="92" t="str">
        <f t="shared" si="653"/>
        <v/>
      </c>
      <c r="AG1178" s="92" t="str">
        <f t="shared" si="653"/>
        <v/>
      </c>
      <c r="AH1178" s="92" t="str">
        <f t="shared" si="653"/>
        <v/>
      </c>
      <c r="AI1178" s="92" t="str">
        <f t="shared" si="653"/>
        <v/>
      </c>
      <c r="AJ1178" s="92" t="str">
        <f t="shared" si="653"/>
        <v/>
      </c>
      <c r="AK1178" s="92" t="str">
        <f t="shared" si="653"/>
        <v/>
      </c>
      <c r="AL1178" s="92" t="str">
        <f t="shared" si="653"/>
        <v/>
      </c>
      <c r="AN1178" s="35" t="str">
        <f t="shared" si="644"/>
        <v/>
      </c>
      <c r="AO1178" s="44" t="str">
        <f t="shared" si="649"/>
        <v/>
      </c>
      <c r="AP1178" s="41" t="str">
        <f>IF(AO1178="","",RANK(AO1178,AO$3:AO$1048576,1)+COUNTIF(AO$3:AO1178,AO1178)-1)</f>
        <v/>
      </c>
      <c r="AQ1178" s="1" t="str">
        <f t="shared" si="631"/>
        <v/>
      </c>
      <c r="AR1178" s="34" t="str">
        <f t="shared" si="632"/>
        <v/>
      </c>
      <c r="AS1178" s="39" t="str">
        <f t="shared" si="633"/>
        <v/>
      </c>
      <c r="AT1178" s="44" t="str">
        <f t="shared" si="645"/>
        <v/>
      </c>
      <c r="AU1178" s="41" t="str">
        <f>IF(AT1178="","",RANK(AT1178,AT$3:AT$1048576,1)+COUNTIF(AT$3:AT1178,AT1178)-1)</f>
        <v/>
      </c>
      <c r="AV1178" s="1" t="str">
        <f t="shared" si="634"/>
        <v/>
      </c>
      <c r="AW1178" s="34" t="str">
        <f t="shared" si="635"/>
        <v/>
      </c>
      <c r="AX1178" s="39" t="str">
        <f t="shared" si="636"/>
        <v/>
      </c>
      <c r="AY1178" s="44" t="str">
        <f t="shared" si="650"/>
        <v/>
      </c>
      <c r="AZ1178" s="41" t="str">
        <f>IF(AY1178="","",RANK(AY1178,AY$3:AY$1048576,1)+COUNTIF(AY$3:AY1178,AY1178)-1)</f>
        <v/>
      </c>
      <c r="BA1178" s="1" t="str">
        <f t="shared" si="637"/>
        <v/>
      </c>
      <c r="BB1178" s="34" t="str">
        <f t="shared" si="638"/>
        <v/>
      </c>
      <c r="BC1178" s="39" t="str">
        <f t="shared" si="639"/>
        <v/>
      </c>
      <c r="BD1178" s="44" t="str">
        <f t="shared" si="651"/>
        <v/>
      </c>
      <c r="BE1178" s="41" t="str">
        <f>IF(BD1178="","",RANK(BD1178,BD$3:BD$1048576,1)+COUNTIF(BD$3:BD1178,BD1178)-1)</f>
        <v/>
      </c>
      <c r="BF1178" s="1" t="str">
        <f t="shared" si="640"/>
        <v/>
      </c>
      <c r="BG1178" s="34" t="str">
        <f t="shared" si="641"/>
        <v/>
      </c>
      <c r="BH1178" s="39" t="str">
        <f t="shared" si="642"/>
        <v/>
      </c>
      <c r="BJ1178" s="3"/>
      <c r="BK1178" s="86"/>
      <c r="BL1178" s="86"/>
      <c r="BM1178" s="86"/>
      <c r="BN1178" s="86"/>
      <c r="BO1178" s="3"/>
      <c r="BP1178" s="86"/>
      <c r="BQ1178" s="86"/>
      <c r="BR1178" s="86"/>
      <c r="BS1178" s="86"/>
      <c r="BT1178" s="3"/>
      <c r="BU1178" s="86"/>
      <c r="BV1178" s="86"/>
      <c r="BW1178" s="86"/>
      <c r="BX1178" s="86"/>
      <c r="BY1178" s="3"/>
      <c r="BZ1178" s="86"/>
      <c r="CA1178" s="86"/>
      <c r="CB1178" s="86"/>
      <c r="CC1178" s="86"/>
    </row>
    <row r="1179" spans="2:81" ht="35.1" customHeight="1" x14ac:dyDescent="0.2">
      <c r="B1179" s="187"/>
      <c r="C1179" s="188"/>
      <c r="D1179" s="189"/>
      <c r="E1179" s="186"/>
      <c r="F1179" s="182"/>
      <c r="G1179" s="184"/>
      <c r="K1179" s="80" t="str">
        <f>IF(O1179="","",COUNT(O$3:O1179))</f>
        <v/>
      </c>
      <c r="L1179" s="80" t="str">
        <f>IF(B1179&lt;&gt;"",B1179,IF(OR(COUNTA($G$3:$G1179)&lt;COUNTA($G$3:$G$1048576),$G1179&lt;&gt;""),L1178,""))</f>
        <v/>
      </c>
      <c r="M1179" s="80" t="str">
        <f>IF(C1179&lt;&gt;"",C1179,IF(OR(COUNTA($G$3:$G1179)&lt;COUNTA($G$3:$G$1048576),$G1179&lt;&gt;""),M1178,""))</f>
        <v/>
      </c>
      <c r="N1179" s="80" t="str">
        <f>IF(D1179&lt;&gt;"",D1179,IF(OR(COUNTA($G$3:$G1179)&lt;COUNTA($G$3:$G$1048576),$G1179&lt;&gt;""),N1178,""))</f>
        <v/>
      </c>
      <c r="O1179" s="81" t="str">
        <f t="shared" si="626"/>
        <v/>
      </c>
      <c r="P1179" s="90" t="str">
        <f>IFERROR(IF(O1179="",IF(COUNT(S$3:S$1048576)=COUNT(S$3:S1179),IF(S1179="","",INDEX(O$3:O1179,MATCH(MAX(K$3:K1179),K$3:K1179,0),0)),INDEX(O$3:O1179,MATCH(MAX(K$3:K1179),K$3:K1179,0),0)),O1179),"")</f>
        <v/>
      </c>
      <c r="Q1179" s="89" t="str">
        <f>IF(R1179="","",COUNT(R$3:R1179))</f>
        <v/>
      </c>
      <c r="R1179" s="80" t="str">
        <f t="shared" si="627"/>
        <v/>
      </c>
      <c r="S1179" s="91" t="str">
        <f>IFERROR(IF(COUNTA($E1179:$G1179)=0,"",IF(AND(R1179="",$O1179=INDEX(O$3:O1179,MATCH(MAX(Q$3:Q1179),Q$3:Q1179,0),0)),INDEX(R$3:R1179,MATCH(MAX(Q$3:Q1179),Q$3:Q1179,0),0),R1179)),"")</f>
        <v/>
      </c>
      <c r="T1179" s="80" t="str">
        <f>IF(U1179="","",COUNT(U$3:U1179))</f>
        <v/>
      </c>
      <c r="U1179" s="80" t="str">
        <f t="shared" si="646"/>
        <v/>
      </c>
      <c r="V1179" s="91" t="str">
        <f>IFERROR(IF(S1179="","",IF(U1179="",IF(AND(E1179="",F1179="",G1179&lt;&gt;"",$O1179=INDEX(O$3:O1179,MATCH(MAX(T$3:T1179),T$3:T1179,0),0)),INDEX(U$3:U1179,MATCH(MAX(T$3:T1179),T$3:T1179,0),0),IF(AND(S1179&lt;&gt;"",U1179=""),0,"")),U1179)),"")</f>
        <v/>
      </c>
      <c r="W1179" s="95" t="str">
        <f t="shared" si="647"/>
        <v/>
      </c>
      <c r="X1179" s="198" t="str">
        <f t="shared" si="628"/>
        <v/>
      </c>
      <c r="Y1179" s="92" t="str">
        <f t="shared" si="648"/>
        <v/>
      </c>
      <c r="Z1179" s="106" t="str">
        <f>IF(P1179="","",COUNTIF($N$3:$N1179,$N1179))</f>
        <v/>
      </c>
      <c r="AA1179" s="92" t="str">
        <f t="shared" si="629"/>
        <v/>
      </c>
      <c r="AB1179" s="92" t="str">
        <f t="shared" si="630"/>
        <v/>
      </c>
      <c r="AC1179" s="92" t="str">
        <f t="shared" si="652"/>
        <v/>
      </c>
      <c r="AD1179" s="92" t="str">
        <f t="shared" si="653"/>
        <v/>
      </c>
      <c r="AE1179" s="92" t="str">
        <f t="shared" si="653"/>
        <v/>
      </c>
      <c r="AF1179" s="92" t="str">
        <f t="shared" si="653"/>
        <v/>
      </c>
      <c r="AG1179" s="92" t="str">
        <f t="shared" si="653"/>
        <v/>
      </c>
      <c r="AH1179" s="92" t="str">
        <f t="shared" si="653"/>
        <v/>
      </c>
      <c r="AI1179" s="92" t="str">
        <f t="shared" si="653"/>
        <v/>
      </c>
      <c r="AJ1179" s="92" t="str">
        <f t="shared" si="653"/>
        <v/>
      </c>
      <c r="AK1179" s="92" t="str">
        <f t="shared" si="653"/>
        <v/>
      </c>
      <c r="AL1179" s="92" t="str">
        <f t="shared" si="653"/>
        <v/>
      </c>
      <c r="AN1179" s="35" t="str">
        <f t="shared" si="644"/>
        <v/>
      </c>
      <c r="AO1179" s="44" t="str">
        <f t="shared" si="649"/>
        <v/>
      </c>
      <c r="AP1179" s="41" t="str">
        <f>IF(AO1179="","",RANK(AO1179,AO$3:AO$1048576,1)+COUNTIF(AO$3:AO1179,AO1179)-1)</f>
        <v/>
      </c>
      <c r="AQ1179" s="1" t="str">
        <f t="shared" si="631"/>
        <v/>
      </c>
      <c r="AR1179" s="34" t="str">
        <f t="shared" si="632"/>
        <v/>
      </c>
      <c r="AS1179" s="39" t="str">
        <f t="shared" si="633"/>
        <v/>
      </c>
      <c r="AT1179" s="44" t="str">
        <f t="shared" si="645"/>
        <v/>
      </c>
      <c r="AU1179" s="41" t="str">
        <f>IF(AT1179="","",RANK(AT1179,AT$3:AT$1048576,1)+COUNTIF(AT$3:AT1179,AT1179)-1)</f>
        <v/>
      </c>
      <c r="AV1179" s="1" t="str">
        <f t="shared" si="634"/>
        <v/>
      </c>
      <c r="AW1179" s="34" t="str">
        <f t="shared" si="635"/>
        <v/>
      </c>
      <c r="AX1179" s="39" t="str">
        <f t="shared" si="636"/>
        <v/>
      </c>
      <c r="AY1179" s="44" t="str">
        <f t="shared" si="650"/>
        <v/>
      </c>
      <c r="AZ1179" s="41" t="str">
        <f>IF(AY1179="","",RANK(AY1179,AY$3:AY$1048576,1)+COUNTIF(AY$3:AY1179,AY1179)-1)</f>
        <v/>
      </c>
      <c r="BA1179" s="1" t="str">
        <f t="shared" si="637"/>
        <v/>
      </c>
      <c r="BB1179" s="34" t="str">
        <f t="shared" si="638"/>
        <v/>
      </c>
      <c r="BC1179" s="39" t="str">
        <f t="shared" si="639"/>
        <v/>
      </c>
      <c r="BD1179" s="44" t="str">
        <f t="shared" si="651"/>
        <v/>
      </c>
      <c r="BE1179" s="41" t="str">
        <f>IF(BD1179="","",RANK(BD1179,BD$3:BD$1048576,1)+COUNTIF(BD$3:BD1179,BD1179)-1)</f>
        <v/>
      </c>
      <c r="BF1179" s="1" t="str">
        <f t="shared" si="640"/>
        <v/>
      </c>
      <c r="BG1179" s="34" t="str">
        <f t="shared" si="641"/>
        <v/>
      </c>
      <c r="BH1179" s="39" t="str">
        <f t="shared" si="642"/>
        <v/>
      </c>
      <c r="BJ1179" s="3"/>
      <c r="BK1179" s="86"/>
      <c r="BL1179" s="86"/>
      <c r="BM1179" s="86"/>
      <c r="BN1179" s="86"/>
      <c r="BO1179" s="3"/>
      <c r="BP1179" s="86"/>
      <c r="BQ1179" s="86"/>
      <c r="BR1179" s="86"/>
      <c r="BS1179" s="86"/>
      <c r="BT1179" s="3"/>
      <c r="BU1179" s="86"/>
      <c r="BV1179" s="86"/>
      <c r="BW1179" s="86"/>
      <c r="BX1179" s="86"/>
      <c r="BY1179" s="3"/>
      <c r="BZ1179" s="86"/>
      <c r="CA1179" s="86"/>
      <c r="CB1179" s="86"/>
      <c r="CC1179" s="86"/>
    </row>
    <row r="1180" spans="2:81" ht="35.1" customHeight="1" x14ac:dyDescent="0.2">
      <c r="B1180" s="187"/>
      <c r="C1180" s="188"/>
      <c r="D1180" s="189"/>
      <c r="E1180" s="186"/>
      <c r="F1180" s="182"/>
      <c r="G1180" s="184"/>
      <c r="K1180" s="80" t="str">
        <f>IF(O1180="","",COUNT(O$3:O1180))</f>
        <v/>
      </c>
      <c r="L1180" s="80" t="str">
        <f>IF(B1180&lt;&gt;"",B1180,IF(OR(COUNTA($G$3:$G1180)&lt;COUNTA($G$3:$G$1048576),$G1180&lt;&gt;""),L1179,""))</f>
        <v/>
      </c>
      <c r="M1180" s="80" t="str">
        <f>IF(C1180&lt;&gt;"",C1180,IF(OR(COUNTA($G$3:$G1180)&lt;COUNTA($G$3:$G$1048576),$G1180&lt;&gt;""),M1179,""))</f>
        <v/>
      </c>
      <c r="N1180" s="80" t="str">
        <f>IF(D1180&lt;&gt;"",D1180,IF(OR(COUNTA($G$3:$G1180)&lt;COUNTA($G$3:$G$1048576),$G1180&lt;&gt;""),N1179,""))</f>
        <v/>
      </c>
      <c r="O1180" s="81" t="str">
        <f t="shared" si="626"/>
        <v/>
      </c>
      <c r="P1180" s="90" t="str">
        <f>IFERROR(IF(O1180="",IF(COUNT(S$3:S$1048576)=COUNT(S$3:S1180),IF(S1180="","",INDEX(O$3:O1180,MATCH(MAX(K$3:K1180),K$3:K1180,0),0)),INDEX(O$3:O1180,MATCH(MAX(K$3:K1180),K$3:K1180,0),0)),O1180),"")</f>
        <v/>
      </c>
      <c r="Q1180" s="89" t="str">
        <f>IF(R1180="","",COUNT(R$3:R1180))</f>
        <v/>
      </c>
      <c r="R1180" s="80" t="str">
        <f t="shared" si="627"/>
        <v/>
      </c>
      <c r="S1180" s="91" t="str">
        <f>IFERROR(IF(COUNTA($E1180:$G1180)=0,"",IF(AND(R1180="",$O1180=INDEX(O$3:O1180,MATCH(MAX(Q$3:Q1180),Q$3:Q1180,0),0)),INDEX(R$3:R1180,MATCH(MAX(Q$3:Q1180),Q$3:Q1180,0),0),R1180)),"")</f>
        <v/>
      </c>
      <c r="T1180" s="80" t="str">
        <f>IF(U1180="","",COUNT(U$3:U1180))</f>
        <v/>
      </c>
      <c r="U1180" s="80" t="str">
        <f t="shared" si="646"/>
        <v/>
      </c>
      <c r="V1180" s="91" t="str">
        <f>IFERROR(IF(S1180="","",IF(U1180="",IF(AND(E1180="",F1180="",G1180&lt;&gt;"",$O1180=INDEX(O$3:O1180,MATCH(MAX(T$3:T1180),T$3:T1180,0),0)),INDEX(U$3:U1180,MATCH(MAX(T$3:T1180),T$3:T1180,0),0),IF(AND(S1180&lt;&gt;"",U1180=""),0,"")),U1180)),"")</f>
        <v/>
      </c>
      <c r="W1180" s="95" t="str">
        <f t="shared" si="647"/>
        <v/>
      </c>
      <c r="X1180" s="198" t="str">
        <f t="shared" si="628"/>
        <v/>
      </c>
      <c r="Y1180" s="92" t="str">
        <f t="shared" si="648"/>
        <v/>
      </c>
      <c r="Z1180" s="106" t="str">
        <f>IF(P1180="","",COUNTIF($N$3:$N1180,$N1180))</f>
        <v/>
      </c>
      <c r="AA1180" s="92" t="str">
        <f t="shared" si="629"/>
        <v/>
      </c>
      <c r="AB1180" s="92" t="str">
        <f t="shared" si="630"/>
        <v/>
      </c>
      <c r="AC1180" s="92" t="str">
        <f t="shared" si="652"/>
        <v/>
      </c>
      <c r="AD1180" s="92" t="str">
        <f t="shared" si="653"/>
        <v/>
      </c>
      <c r="AE1180" s="92" t="str">
        <f t="shared" si="653"/>
        <v/>
      </c>
      <c r="AF1180" s="92" t="str">
        <f t="shared" si="653"/>
        <v/>
      </c>
      <c r="AG1180" s="92" t="str">
        <f t="shared" si="653"/>
        <v/>
      </c>
      <c r="AH1180" s="92" t="str">
        <f t="shared" si="653"/>
        <v/>
      </c>
      <c r="AI1180" s="92" t="str">
        <f t="shared" si="653"/>
        <v/>
      </c>
      <c r="AJ1180" s="92" t="str">
        <f t="shared" si="653"/>
        <v/>
      </c>
      <c r="AK1180" s="92" t="str">
        <f t="shared" si="653"/>
        <v/>
      </c>
      <c r="AL1180" s="92" t="str">
        <f t="shared" si="653"/>
        <v/>
      </c>
      <c r="AN1180" s="35" t="str">
        <f t="shared" si="644"/>
        <v/>
      </c>
      <c r="AO1180" s="44" t="str">
        <f t="shared" si="649"/>
        <v/>
      </c>
      <c r="AP1180" s="41" t="str">
        <f>IF(AO1180="","",RANK(AO1180,AO$3:AO$1048576,1)+COUNTIF(AO$3:AO1180,AO1180)-1)</f>
        <v/>
      </c>
      <c r="AQ1180" s="1" t="str">
        <f t="shared" si="631"/>
        <v/>
      </c>
      <c r="AR1180" s="34" t="str">
        <f t="shared" si="632"/>
        <v/>
      </c>
      <c r="AS1180" s="39" t="str">
        <f t="shared" si="633"/>
        <v/>
      </c>
      <c r="AT1180" s="44" t="str">
        <f t="shared" si="645"/>
        <v/>
      </c>
      <c r="AU1180" s="41" t="str">
        <f>IF(AT1180="","",RANK(AT1180,AT$3:AT$1048576,1)+COUNTIF(AT$3:AT1180,AT1180)-1)</f>
        <v/>
      </c>
      <c r="AV1180" s="1" t="str">
        <f t="shared" si="634"/>
        <v/>
      </c>
      <c r="AW1180" s="34" t="str">
        <f t="shared" si="635"/>
        <v/>
      </c>
      <c r="AX1180" s="39" t="str">
        <f t="shared" si="636"/>
        <v/>
      </c>
      <c r="AY1180" s="44" t="str">
        <f t="shared" si="650"/>
        <v/>
      </c>
      <c r="AZ1180" s="41" t="str">
        <f>IF(AY1180="","",RANK(AY1180,AY$3:AY$1048576,1)+COUNTIF(AY$3:AY1180,AY1180)-1)</f>
        <v/>
      </c>
      <c r="BA1180" s="1" t="str">
        <f t="shared" si="637"/>
        <v/>
      </c>
      <c r="BB1180" s="34" t="str">
        <f t="shared" si="638"/>
        <v/>
      </c>
      <c r="BC1180" s="39" t="str">
        <f t="shared" si="639"/>
        <v/>
      </c>
      <c r="BD1180" s="44" t="str">
        <f t="shared" si="651"/>
        <v/>
      </c>
      <c r="BE1180" s="41" t="str">
        <f>IF(BD1180="","",RANK(BD1180,BD$3:BD$1048576,1)+COUNTIF(BD$3:BD1180,BD1180)-1)</f>
        <v/>
      </c>
      <c r="BF1180" s="1" t="str">
        <f t="shared" si="640"/>
        <v/>
      </c>
      <c r="BG1180" s="34" t="str">
        <f t="shared" si="641"/>
        <v/>
      </c>
      <c r="BH1180" s="39" t="str">
        <f t="shared" si="642"/>
        <v/>
      </c>
      <c r="BJ1180" s="3"/>
      <c r="BK1180" s="86"/>
      <c r="BL1180" s="86"/>
      <c r="BM1180" s="86"/>
      <c r="BN1180" s="86"/>
      <c r="BO1180" s="3"/>
      <c r="BP1180" s="86"/>
      <c r="BQ1180" s="86"/>
      <c r="BR1180" s="86"/>
      <c r="BS1180" s="86"/>
      <c r="BT1180" s="3"/>
      <c r="BU1180" s="86"/>
      <c r="BV1180" s="86"/>
      <c r="BW1180" s="86"/>
      <c r="BX1180" s="86"/>
      <c r="BY1180" s="3"/>
      <c r="BZ1180" s="86"/>
      <c r="CA1180" s="86"/>
      <c r="CB1180" s="86"/>
      <c r="CC1180" s="86"/>
    </row>
    <row r="1181" spans="2:81" ht="35.1" customHeight="1" x14ac:dyDescent="0.2">
      <c r="B1181" s="187"/>
      <c r="C1181" s="188"/>
      <c r="D1181" s="189"/>
      <c r="E1181" s="186"/>
      <c r="F1181" s="182"/>
      <c r="G1181" s="184"/>
      <c r="K1181" s="80" t="str">
        <f>IF(O1181="","",COUNT(O$3:O1181))</f>
        <v/>
      </c>
      <c r="L1181" s="80" t="str">
        <f>IF(B1181&lt;&gt;"",B1181,IF(OR(COUNTA($G$3:$G1181)&lt;COUNTA($G$3:$G$1048576),$G1181&lt;&gt;""),L1180,""))</f>
        <v/>
      </c>
      <c r="M1181" s="80" t="str">
        <f>IF(C1181&lt;&gt;"",C1181,IF(OR(COUNTA($G$3:$G1181)&lt;COUNTA($G$3:$G$1048576),$G1181&lt;&gt;""),M1180,""))</f>
        <v/>
      </c>
      <c r="N1181" s="80" t="str">
        <f>IF(D1181&lt;&gt;"",D1181,IF(OR(COUNTA($G$3:$G1181)&lt;COUNTA($G$3:$G$1048576),$G1181&lt;&gt;""),N1180,""))</f>
        <v/>
      </c>
      <c r="O1181" s="81" t="str">
        <f t="shared" si="626"/>
        <v/>
      </c>
      <c r="P1181" s="90" t="str">
        <f>IFERROR(IF(O1181="",IF(COUNT(S$3:S$1048576)=COUNT(S$3:S1181),IF(S1181="","",INDEX(O$3:O1181,MATCH(MAX(K$3:K1181),K$3:K1181,0),0)),INDEX(O$3:O1181,MATCH(MAX(K$3:K1181),K$3:K1181,0),0)),O1181),"")</f>
        <v/>
      </c>
      <c r="Q1181" s="89" t="str">
        <f>IF(R1181="","",COUNT(R$3:R1181))</f>
        <v/>
      </c>
      <c r="R1181" s="80" t="str">
        <f t="shared" si="627"/>
        <v/>
      </c>
      <c r="S1181" s="91" t="str">
        <f>IFERROR(IF(COUNTA($E1181:$G1181)=0,"",IF(AND(R1181="",$O1181=INDEX(O$3:O1181,MATCH(MAX(Q$3:Q1181),Q$3:Q1181,0),0)),INDEX(R$3:R1181,MATCH(MAX(Q$3:Q1181),Q$3:Q1181,0),0),R1181)),"")</f>
        <v/>
      </c>
      <c r="T1181" s="80" t="str">
        <f>IF(U1181="","",COUNT(U$3:U1181))</f>
        <v/>
      </c>
      <c r="U1181" s="80" t="str">
        <f t="shared" si="646"/>
        <v/>
      </c>
      <c r="V1181" s="91" t="str">
        <f>IFERROR(IF(S1181="","",IF(U1181="",IF(AND(E1181="",F1181="",G1181&lt;&gt;"",$O1181=INDEX(O$3:O1181,MATCH(MAX(T$3:T1181),T$3:T1181,0),0)),INDEX(U$3:U1181,MATCH(MAX(T$3:T1181),T$3:T1181,0),0),IF(AND(S1181&lt;&gt;"",U1181=""),0,"")),U1181)),"")</f>
        <v/>
      </c>
      <c r="W1181" s="95" t="str">
        <f t="shared" si="647"/>
        <v/>
      </c>
      <c r="X1181" s="198" t="str">
        <f t="shared" si="628"/>
        <v/>
      </c>
      <c r="Y1181" s="92" t="str">
        <f t="shared" si="648"/>
        <v/>
      </c>
      <c r="Z1181" s="106" t="str">
        <f>IF(P1181="","",COUNTIF($N$3:$N1181,$N1181))</f>
        <v/>
      </c>
      <c r="AA1181" s="92" t="str">
        <f t="shared" si="629"/>
        <v/>
      </c>
      <c r="AB1181" s="92" t="str">
        <f t="shared" si="630"/>
        <v/>
      </c>
      <c r="AC1181" s="92" t="str">
        <f t="shared" si="652"/>
        <v/>
      </c>
      <c r="AD1181" s="92" t="str">
        <f t="shared" si="653"/>
        <v/>
      </c>
      <c r="AE1181" s="92" t="str">
        <f t="shared" si="653"/>
        <v/>
      </c>
      <c r="AF1181" s="92" t="str">
        <f t="shared" si="653"/>
        <v/>
      </c>
      <c r="AG1181" s="92" t="str">
        <f t="shared" si="653"/>
        <v/>
      </c>
      <c r="AH1181" s="92" t="str">
        <f t="shared" si="653"/>
        <v/>
      </c>
      <c r="AI1181" s="92" t="str">
        <f t="shared" si="653"/>
        <v/>
      </c>
      <c r="AJ1181" s="92" t="str">
        <f t="shared" si="653"/>
        <v/>
      </c>
      <c r="AK1181" s="92" t="str">
        <f t="shared" si="653"/>
        <v/>
      </c>
      <c r="AL1181" s="92" t="str">
        <f t="shared" si="653"/>
        <v/>
      </c>
      <c r="AN1181" s="35" t="str">
        <f t="shared" si="644"/>
        <v/>
      </c>
      <c r="AO1181" s="44" t="str">
        <f t="shared" si="649"/>
        <v/>
      </c>
      <c r="AP1181" s="41" t="str">
        <f>IF(AO1181="","",RANK(AO1181,AO$3:AO$1048576,1)+COUNTIF(AO$3:AO1181,AO1181)-1)</f>
        <v/>
      </c>
      <c r="AQ1181" s="1" t="str">
        <f t="shared" si="631"/>
        <v/>
      </c>
      <c r="AR1181" s="34" t="str">
        <f t="shared" si="632"/>
        <v/>
      </c>
      <c r="AS1181" s="39" t="str">
        <f t="shared" si="633"/>
        <v/>
      </c>
      <c r="AT1181" s="44" t="str">
        <f t="shared" si="645"/>
        <v/>
      </c>
      <c r="AU1181" s="41" t="str">
        <f>IF(AT1181="","",RANK(AT1181,AT$3:AT$1048576,1)+COUNTIF(AT$3:AT1181,AT1181)-1)</f>
        <v/>
      </c>
      <c r="AV1181" s="1" t="str">
        <f t="shared" si="634"/>
        <v/>
      </c>
      <c r="AW1181" s="34" t="str">
        <f t="shared" si="635"/>
        <v/>
      </c>
      <c r="AX1181" s="39" t="str">
        <f t="shared" si="636"/>
        <v/>
      </c>
      <c r="AY1181" s="44" t="str">
        <f t="shared" si="650"/>
        <v/>
      </c>
      <c r="AZ1181" s="41" t="str">
        <f>IF(AY1181="","",RANK(AY1181,AY$3:AY$1048576,1)+COUNTIF(AY$3:AY1181,AY1181)-1)</f>
        <v/>
      </c>
      <c r="BA1181" s="1" t="str">
        <f t="shared" si="637"/>
        <v/>
      </c>
      <c r="BB1181" s="34" t="str">
        <f t="shared" si="638"/>
        <v/>
      </c>
      <c r="BC1181" s="39" t="str">
        <f t="shared" si="639"/>
        <v/>
      </c>
      <c r="BD1181" s="44" t="str">
        <f t="shared" si="651"/>
        <v/>
      </c>
      <c r="BE1181" s="41" t="str">
        <f>IF(BD1181="","",RANK(BD1181,BD$3:BD$1048576,1)+COUNTIF(BD$3:BD1181,BD1181)-1)</f>
        <v/>
      </c>
      <c r="BF1181" s="1" t="str">
        <f t="shared" si="640"/>
        <v/>
      </c>
      <c r="BG1181" s="34" t="str">
        <f t="shared" si="641"/>
        <v/>
      </c>
      <c r="BH1181" s="39" t="str">
        <f t="shared" si="642"/>
        <v/>
      </c>
      <c r="BJ1181" s="3"/>
      <c r="BK1181" s="86"/>
      <c r="BL1181" s="86"/>
      <c r="BM1181" s="86"/>
      <c r="BN1181" s="86"/>
      <c r="BO1181" s="3"/>
      <c r="BP1181" s="86"/>
      <c r="BQ1181" s="86"/>
      <c r="BR1181" s="86"/>
      <c r="BS1181" s="86"/>
      <c r="BT1181" s="3"/>
      <c r="BU1181" s="86"/>
      <c r="BV1181" s="86"/>
      <c r="BW1181" s="86"/>
      <c r="BX1181" s="86"/>
      <c r="BY1181" s="3"/>
      <c r="BZ1181" s="86"/>
      <c r="CA1181" s="86"/>
      <c r="CB1181" s="86"/>
      <c r="CC1181" s="86"/>
    </row>
    <row r="1182" spans="2:81" ht="35.1" customHeight="1" x14ac:dyDescent="0.2">
      <c r="B1182" s="187"/>
      <c r="C1182" s="188"/>
      <c r="D1182" s="189"/>
      <c r="E1182" s="186"/>
      <c r="F1182" s="182"/>
      <c r="G1182" s="184"/>
      <c r="K1182" s="80" t="str">
        <f>IF(O1182="","",COUNT(O$3:O1182))</f>
        <v/>
      </c>
      <c r="L1182" s="80" t="str">
        <f>IF(B1182&lt;&gt;"",B1182,IF(OR(COUNTA($G$3:$G1182)&lt;COUNTA($G$3:$G$1048576),$G1182&lt;&gt;""),L1181,""))</f>
        <v/>
      </c>
      <c r="M1182" s="80" t="str">
        <f>IF(C1182&lt;&gt;"",C1182,IF(OR(COUNTA($G$3:$G1182)&lt;COUNTA($G$3:$G$1048576),$G1182&lt;&gt;""),M1181,""))</f>
        <v/>
      </c>
      <c r="N1182" s="80" t="str">
        <f>IF(D1182&lt;&gt;"",D1182,IF(OR(COUNTA($G$3:$G1182)&lt;COUNTA($G$3:$G$1048576),$G1182&lt;&gt;""),N1181,""))</f>
        <v/>
      </c>
      <c r="O1182" s="81" t="str">
        <f t="shared" si="626"/>
        <v/>
      </c>
      <c r="P1182" s="90" t="str">
        <f>IFERROR(IF(O1182="",IF(COUNT(S$3:S$1048576)=COUNT(S$3:S1182),IF(S1182="","",INDEX(O$3:O1182,MATCH(MAX(K$3:K1182),K$3:K1182,0),0)),INDEX(O$3:O1182,MATCH(MAX(K$3:K1182),K$3:K1182,0),0)),O1182),"")</f>
        <v/>
      </c>
      <c r="Q1182" s="89" t="str">
        <f>IF(R1182="","",COUNT(R$3:R1182))</f>
        <v/>
      </c>
      <c r="R1182" s="80" t="str">
        <f t="shared" si="627"/>
        <v/>
      </c>
      <c r="S1182" s="91" t="str">
        <f>IFERROR(IF(COUNTA($E1182:$G1182)=0,"",IF(AND(R1182="",$O1182=INDEX(O$3:O1182,MATCH(MAX(Q$3:Q1182),Q$3:Q1182,0),0)),INDEX(R$3:R1182,MATCH(MAX(Q$3:Q1182),Q$3:Q1182,0),0),R1182)),"")</f>
        <v/>
      </c>
      <c r="T1182" s="80" t="str">
        <f>IF(U1182="","",COUNT(U$3:U1182))</f>
        <v/>
      </c>
      <c r="U1182" s="80" t="str">
        <f t="shared" si="646"/>
        <v/>
      </c>
      <c r="V1182" s="91" t="str">
        <f>IFERROR(IF(S1182="","",IF(U1182="",IF(AND(E1182="",F1182="",G1182&lt;&gt;"",$O1182=INDEX(O$3:O1182,MATCH(MAX(T$3:T1182),T$3:T1182,0),0)),INDEX(U$3:U1182,MATCH(MAX(T$3:T1182),T$3:T1182,0),0),IF(AND(S1182&lt;&gt;"",U1182=""),0,"")),U1182)),"")</f>
        <v/>
      </c>
      <c r="W1182" s="95" t="str">
        <f t="shared" si="647"/>
        <v/>
      </c>
      <c r="X1182" s="198" t="str">
        <f t="shared" si="628"/>
        <v/>
      </c>
      <c r="Y1182" s="92" t="str">
        <f t="shared" si="648"/>
        <v/>
      </c>
      <c r="Z1182" s="106" t="str">
        <f>IF(P1182="","",COUNTIF($N$3:$N1182,$N1182))</f>
        <v/>
      </c>
      <c r="AA1182" s="92" t="str">
        <f t="shared" si="629"/>
        <v/>
      </c>
      <c r="AB1182" s="92" t="str">
        <f t="shared" si="630"/>
        <v/>
      </c>
      <c r="AC1182" s="92" t="str">
        <f t="shared" si="652"/>
        <v/>
      </c>
      <c r="AD1182" s="92" t="str">
        <f t="shared" si="653"/>
        <v/>
      </c>
      <c r="AE1182" s="92" t="str">
        <f t="shared" si="653"/>
        <v/>
      </c>
      <c r="AF1182" s="92" t="str">
        <f t="shared" si="653"/>
        <v/>
      </c>
      <c r="AG1182" s="92" t="str">
        <f t="shared" si="653"/>
        <v/>
      </c>
      <c r="AH1182" s="92" t="str">
        <f t="shared" si="653"/>
        <v/>
      </c>
      <c r="AI1182" s="92" t="str">
        <f t="shared" si="653"/>
        <v/>
      </c>
      <c r="AJ1182" s="92" t="str">
        <f t="shared" si="653"/>
        <v/>
      </c>
      <c r="AK1182" s="92" t="str">
        <f t="shared" si="653"/>
        <v/>
      </c>
      <c r="AL1182" s="92" t="str">
        <f t="shared" si="653"/>
        <v/>
      </c>
      <c r="AN1182" s="35" t="str">
        <f t="shared" si="644"/>
        <v/>
      </c>
      <c r="AO1182" s="44" t="str">
        <f t="shared" si="649"/>
        <v/>
      </c>
      <c r="AP1182" s="41" t="str">
        <f>IF(AO1182="","",RANK(AO1182,AO$3:AO$1048576,1)+COUNTIF(AO$3:AO1182,AO1182)-1)</f>
        <v/>
      </c>
      <c r="AQ1182" s="1" t="str">
        <f t="shared" si="631"/>
        <v/>
      </c>
      <c r="AR1182" s="34" t="str">
        <f t="shared" si="632"/>
        <v/>
      </c>
      <c r="AS1182" s="39" t="str">
        <f t="shared" si="633"/>
        <v/>
      </c>
      <c r="AT1182" s="44" t="str">
        <f t="shared" si="645"/>
        <v/>
      </c>
      <c r="AU1182" s="41" t="str">
        <f>IF(AT1182="","",RANK(AT1182,AT$3:AT$1048576,1)+COUNTIF(AT$3:AT1182,AT1182)-1)</f>
        <v/>
      </c>
      <c r="AV1182" s="1" t="str">
        <f t="shared" si="634"/>
        <v/>
      </c>
      <c r="AW1182" s="34" t="str">
        <f t="shared" si="635"/>
        <v/>
      </c>
      <c r="AX1182" s="39" t="str">
        <f t="shared" si="636"/>
        <v/>
      </c>
      <c r="AY1182" s="44" t="str">
        <f t="shared" si="650"/>
        <v/>
      </c>
      <c r="AZ1182" s="41" t="str">
        <f>IF(AY1182="","",RANK(AY1182,AY$3:AY$1048576,1)+COUNTIF(AY$3:AY1182,AY1182)-1)</f>
        <v/>
      </c>
      <c r="BA1182" s="1" t="str">
        <f t="shared" si="637"/>
        <v/>
      </c>
      <c r="BB1182" s="34" t="str">
        <f t="shared" si="638"/>
        <v/>
      </c>
      <c r="BC1182" s="39" t="str">
        <f t="shared" si="639"/>
        <v/>
      </c>
      <c r="BD1182" s="44" t="str">
        <f t="shared" si="651"/>
        <v/>
      </c>
      <c r="BE1182" s="41" t="str">
        <f>IF(BD1182="","",RANK(BD1182,BD$3:BD$1048576,1)+COUNTIF(BD$3:BD1182,BD1182)-1)</f>
        <v/>
      </c>
      <c r="BF1182" s="1" t="str">
        <f t="shared" si="640"/>
        <v/>
      </c>
      <c r="BG1182" s="34" t="str">
        <f t="shared" si="641"/>
        <v/>
      </c>
      <c r="BH1182" s="39" t="str">
        <f t="shared" si="642"/>
        <v/>
      </c>
      <c r="BJ1182" s="3"/>
      <c r="BK1182" s="86"/>
      <c r="BL1182" s="86"/>
      <c r="BM1182" s="86"/>
      <c r="BN1182" s="86"/>
      <c r="BO1182" s="3"/>
      <c r="BP1182" s="86"/>
      <c r="BQ1182" s="86"/>
      <c r="BR1182" s="86"/>
      <c r="BS1182" s="86"/>
      <c r="BT1182" s="3"/>
      <c r="BU1182" s="86"/>
      <c r="BV1182" s="86"/>
      <c r="BW1182" s="86"/>
      <c r="BX1182" s="86"/>
      <c r="BY1182" s="3"/>
      <c r="BZ1182" s="86"/>
      <c r="CA1182" s="86"/>
      <c r="CB1182" s="86"/>
      <c r="CC1182" s="86"/>
    </row>
    <row r="1183" spans="2:81" ht="35.1" customHeight="1" x14ac:dyDescent="0.2">
      <c r="B1183" s="187"/>
      <c r="C1183" s="188"/>
      <c r="D1183" s="189"/>
      <c r="E1183" s="186"/>
      <c r="F1183" s="182"/>
      <c r="G1183" s="184"/>
      <c r="K1183" s="80" t="str">
        <f>IF(O1183="","",COUNT(O$3:O1183))</f>
        <v/>
      </c>
      <c r="L1183" s="80" t="str">
        <f>IF(B1183&lt;&gt;"",B1183,IF(OR(COUNTA($G$3:$G1183)&lt;COUNTA($G$3:$G$1048576),$G1183&lt;&gt;""),L1182,""))</f>
        <v/>
      </c>
      <c r="M1183" s="80" t="str">
        <f>IF(C1183&lt;&gt;"",C1183,IF(OR(COUNTA($G$3:$G1183)&lt;COUNTA($G$3:$G$1048576),$G1183&lt;&gt;""),M1182,""))</f>
        <v/>
      </c>
      <c r="N1183" s="80" t="str">
        <f>IF(D1183&lt;&gt;"",D1183,IF(OR(COUNTA($G$3:$G1183)&lt;COUNTA($G$3:$G$1048576),$G1183&lt;&gt;""),N1182,""))</f>
        <v/>
      </c>
      <c r="O1183" s="81" t="str">
        <f t="shared" si="626"/>
        <v/>
      </c>
      <c r="P1183" s="90" t="str">
        <f>IFERROR(IF(O1183="",IF(COUNT(S$3:S$1048576)=COUNT(S$3:S1183),IF(S1183="","",INDEX(O$3:O1183,MATCH(MAX(K$3:K1183),K$3:K1183,0),0)),INDEX(O$3:O1183,MATCH(MAX(K$3:K1183),K$3:K1183,0),0)),O1183),"")</f>
        <v/>
      </c>
      <c r="Q1183" s="89" t="str">
        <f>IF(R1183="","",COUNT(R$3:R1183))</f>
        <v/>
      </c>
      <c r="R1183" s="80" t="str">
        <f t="shared" si="627"/>
        <v/>
      </c>
      <c r="S1183" s="91" t="str">
        <f>IFERROR(IF(COUNTA($E1183:$G1183)=0,"",IF(AND(R1183="",$O1183=INDEX(O$3:O1183,MATCH(MAX(Q$3:Q1183),Q$3:Q1183,0),0)),INDEX(R$3:R1183,MATCH(MAX(Q$3:Q1183),Q$3:Q1183,0),0),R1183)),"")</f>
        <v/>
      </c>
      <c r="T1183" s="80" t="str">
        <f>IF(U1183="","",COUNT(U$3:U1183))</f>
        <v/>
      </c>
      <c r="U1183" s="80" t="str">
        <f t="shared" si="646"/>
        <v/>
      </c>
      <c r="V1183" s="91" t="str">
        <f>IFERROR(IF(S1183="","",IF(U1183="",IF(AND(E1183="",F1183="",G1183&lt;&gt;"",$O1183=INDEX(O$3:O1183,MATCH(MAX(T$3:T1183),T$3:T1183,0),0)),INDEX(U$3:U1183,MATCH(MAX(T$3:T1183),T$3:T1183,0),0),IF(AND(S1183&lt;&gt;"",U1183=""),0,"")),U1183)),"")</f>
        <v/>
      </c>
      <c r="W1183" s="95" t="str">
        <f t="shared" si="647"/>
        <v/>
      </c>
      <c r="X1183" s="198" t="str">
        <f t="shared" si="628"/>
        <v/>
      </c>
      <c r="Y1183" s="92" t="str">
        <f t="shared" si="648"/>
        <v/>
      </c>
      <c r="Z1183" s="106" t="str">
        <f>IF(P1183="","",COUNTIF($N$3:$N1183,$N1183))</f>
        <v/>
      </c>
      <c r="AA1183" s="92" t="str">
        <f t="shared" si="629"/>
        <v/>
      </c>
      <c r="AB1183" s="92" t="str">
        <f t="shared" si="630"/>
        <v/>
      </c>
      <c r="AC1183" s="92" t="str">
        <f t="shared" si="652"/>
        <v/>
      </c>
      <c r="AD1183" s="92" t="str">
        <f t="shared" si="653"/>
        <v/>
      </c>
      <c r="AE1183" s="92" t="str">
        <f t="shared" si="653"/>
        <v/>
      </c>
      <c r="AF1183" s="92" t="str">
        <f t="shared" si="653"/>
        <v/>
      </c>
      <c r="AG1183" s="92" t="str">
        <f t="shared" si="653"/>
        <v/>
      </c>
      <c r="AH1183" s="92" t="str">
        <f t="shared" si="653"/>
        <v/>
      </c>
      <c r="AI1183" s="92" t="str">
        <f t="shared" si="653"/>
        <v/>
      </c>
      <c r="AJ1183" s="92" t="str">
        <f t="shared" si="653"/>
        <v/>
      </c>
      <c r="AK1183" s="92" t="str">
        <f t="shared" si="653"/>
        <v/>
      </c>
      <c r="AL1183" s="92" t="str">
        <f t="shared" si="653"/>
        <v/>
      </c>
      <c r="AN1183" s="35" t="str">
        <f t="shared" si="644"/>
        <v/>
      </c>
      <c r="AO1183" s="44" t="str">
        <f t="shared" si="649"/>
        <v/>
      </c>
      <c r="AP1183" s="41" t="str">
        <f>IF(AO1183="","",RANK(AO1183,AO$3:AO$1048576,1)+COUNTIF(AO$3:AO1183,AO1183)-1)</f>
        <v/>
      </c>
      <c r="AQ1183" s="1" t="str">
        <f t="shared" si="631"/>
        <v/>
      </c>
      <c r="AR1183" s="34" t="str">
        <f t="shared" si="632"/>
        <v/>
      </c>
      <c r="AS1183" s="39" t="str">
        <f t="shared" si="633"/>
        <v/>
      </c>
      <c r="AT1183" s="44" t="str">
        <f t="shared" si="645"/>
        <v/>
      </c>
      <c r="AU1183" s="41" t="str">
        <f>IF(AT1183="","",RANK(AT1183,AT$3:AT$1048576,1)+COUNTIF(AT$3:AT1183,AT1183)-1)</f>
        <v/>
      </c>
      <c r="AV1183" s="1" t="str">
        <f t="shared" si="634"/>
        <v/>
      </c>
      <c r="AW1183" s="34" t="str">
        <f t="shared" si="635"/>
        <v/>
      </c>
      <c r="AX1183" s="39" t="str">
        <f t="shared" si="636"/>
        <v/>
      </c>
      <c r="AY1183" s="44" t="str">
        <f t="shared" si="650"/>
        <v/>
      </c>
      <c r="AZ1183" s="41" t="str">
        <f>IF(AY1183="","",RANK(AY1183,AY$3:AY$1048576,1)+COUNTIF(AY$3:AY1183,AY1183)-1)</f>
        <v/>
      </c>
      <c r="BA1183" s="1" t="str">
        <f t="shared" si="637"/>
        <v/>
      </c>
      <c r="BB1183" s="34" t="str">
        <f t="shared" si="638"/>
        <v/>
      </c>
      <c r="BC1183" s="39" t="str">
        <f t="shared" si="639"/>
        <v/>
      </c>
      <c r="BD1183" s="44" t="str">
        <f t="shared" si="651"/>
        <v/>
      </c>
      <c r="BE1183" s="41" t="str">
        <f>IF(BD1183="","",RANK(BD1183,BD$3:BD$1048576,1)+COUNTIF(BD$3:BD1183,BD1183)-1)</f>
        <v/>
      </c>
      <c r="BF1183" s="1" t="str">
        <f t="shared" si="640"/>
        <v/>
      </c>
      <c r="BG1183" s="34" t="str">
        <f t="shared" si="641"/>
        <v/>
      </c>
      <c r="BH1183" s="39" t="str">
        <f t="shared" si="642"/>
        <v/>
      </c>
      <c r="BJ1183" s="3"/>
      <c r="BK1183" s="86"/>
      <c r="BL1183" s="86"/>
      <c r="BM1183" s="86"/>
      <c r="BN1183" s="86"/>
      <c r="BO1183" s="3"/>
      <c r="BP1183" s="86"/>
      <c r="BQ1183" s="86"/>
      <c r="BR1183" s="86"/>
      <c r="BS1183" s="86"/>
      <c r="BT1183" s="3"/>
      <c r="BU1183" s="86"/>
      <c r="BV1183" s="86"/>
      <c r="BW1183" s="86"/>
      <c r="BX1183" s="86"/>
      <c r="BY1183" s="3"/>
      <c r="BZ1183" s="86"/>
      <c r="CA1183" s="86"/>
      <c r="CB1183" s="86"/>
      <c r="CC1183" s="86"/>
    </row>
    <row r="1184" spans="2:81" ht="35.1" customHeight="1" x14ac:dyDescent="0.2">
      <c r="B1184" s="187"/>
      <c r="C1184" s="188"/>
      <c r="D1184" s="189"/>
      <c r="E1184" s="186"/>
      <c r="F1184" s="182"/>
      <c r="G1184" s="184"/>
      <c r="K1184" s="80" t="str">
        <f>IF(O1184="","",COUNT(O$3:O1184))</f>
        <v/>
      </c>
      <c r="L1184" s="80" t="str">
        <f>IF(B1184&lt;&gt;"",B1184,IF(OR(COUNTA($G$3:$G1184)&lt;COUNTA($G$3:$G$1048576),$G1184&lt;&gt;""),L1183,""))</f>
        <v/>
      </c>
      <c r="M1184" s="80" t="str">
        <f>IF(C1184&lt;&gt;"",C1184,IF(OR(COUNTA($G$3:$G1184)&lt;COUNTA($G$3:$G$1048576),$G1184&lt;&gt;""),M1183,""))</f>
        <v/>
      </c>
      <c r="N1184" s="80" t="str">
        <f>IF(D1184&lt;&gt;"",D1184,IF(OR(COUNTA($G$3:$G1184)&lt;COUNTA($G$3:$G$1048576),$G1184&lt;&gt;""),N1183,""))</f>
        <v/>
      </c>
      <c r="O1184" s="81" t="str">
        <f t="shared" si="626"/>
        <v/>
      </c>
      <c r="P1184" s="90" t="str">
        <f>IFERROR(IF(O1184="",IF(COUNT(S$3:S$1048576)=COUNT(S$3:S1184),IF(S1184="","",INDEX(O$3:O1184,MATCH(MAX(K$3:K1184),K$3:K1184,0),0)),INDEX(O$3:O1184,MATCH(MAX(K$3:K1184),K$3:K1184,0),0)),O1184),"")</f>
        <v/>
      </c>
      <c r="Q1184" s="89" t="str">
        <f>IF(R1184="","",COUNT(R$3:R1184))</f>
        <v/>
      </c>
      <c r="R1184" s="80" t="str">
        <f t="shared" si="627"/>
        <v/>
      </c>
      <c r="S1184" s="91" t="str">
        <f>IFERROR(IF(COUNTA($E1184:$G1184)=0,"",IF(AND(R1184="",$O1184=INDEX(O$3:O1184,MATCH(MAX(Q$3:Q1184),Q$3:Q1184,0),0)),INDEX(R$3:R1184,MATCH(MAX(Q$3:Q1184),Q$3:Q1184,0),0),R1184)),"")</f>
        <v/>
      </c>
      <c r="T1184" s="80" t="str">
        <f>IF(U1184="","",COUNT(U$3:U1184))</f>
        <v/>
      </c>
      <c r="U1184" s="80" t="str">
        <f t="shared" si="646"/>
        <v/>
      </c>
      <c r="V1184" s="91" t="str">
        <f>IFERROR(IF(S1184="","",IF(U1184="",IF(AND(E1184="",F1184="",G1184&lt;&gt;"",$O1184=INDEX(O$3:O1184,MATCH(MAX(T$3:T1184),T$3:T1184,0),0)),INDEX(U$3:U1184,MATCH(MAX(T$3:T1184),T$3:T1184,0),0),IF(AND(S1184&lt;&gt;"",U1184=""),0,"")),U1184)),"")</f>
        <v/>
      </c>
      <c r="W1184" s="95" t="str">
        <f t="shared" si="647"/>
        <v/>
      </c>
      <c r="X1184" s="198" t="str">
        <f t="shared" si="628"/>
        <v/>
      </c>
      <c r="Y1184" s="92" t="str">
        <f t="shared" si="648"/>
        <v/>
      </c>
      <c r="Z1184" s="106" t="str">
        <f>IF(P1184="","",COUNTIF($N$3:$N1184,$N1184))</f>
        <v/>
      </c>
      <c r="AA1184" s="92" t="str">
        <f t="shared" si="629"/>
        <v/>
      </c>
      <c r="AB1184" s="92" t="str">
        <f t="shared" si="630"/>
        <v/>
      </c>
      <c r="AC1184" s="92" t="str">
        <f t="shared" si="652"/>
        <v/>
      </c>
      <c r="AD1184" s="92" t="str">
        <f t="shared" si="653"/>
        <v/>
      </c>
      <c r="AE1184" s="92" t="str">
        <f t="shared" si="653"/>
        <v/>
      </c>
      <c r="AF1184" s="92" t="str">
        <f t="shared" si="653"/>
        <v/>
      </c>
      <c r="AG1184" s="92" t="str">
        <f t="shared" si="653"/>
        <v/>
      </c>
      <c r="AH1184" s="92" t="str">
        <f t="shared" si="653"/>
        <v/>
      </c>
      <c r="AI1184" s="92" t="str">
        <f t="shared" si="653"/>
        <v/>
      </c>
      <c r="AJ1184" s="92" t="str">
        <f t="shared" si="653"/>
        <v/>
      </c>
      <c r="AK1184" s="92" t="str">
        <f t="shared" si="653"/>
        <v/>
      </c>
      <c r="AL1184" s="92" t="str">
        <f t="shared" si="653"/>
        <v/>
      </c>
      <c r="AN1184" s="35" t="str">
        <f t="shared" si="644"/>
        <v/>
      </c>
      <c r="AO1184" s="44" t="str">
        <f t="shared" si="649"/>
        <v/>
      </c>
      <c r="AP1184" s="41" t="str">
        <f>IF(AO1184="","",RANK(AO1184,AO$3:AO$1048576,1)+COUNTIF(AO$3:AO1184,AO1184)-1)</f>
        <v/>
      </c>
      <c r="AQ1184" s="1" t="str">
        <f t="shared" si="631"/>
        <v/>
      </c>
      <c r="AR1184" s="34" t="str">
        <f t="shared" si="632"/>
        <v/>
      </c>
      <c r="AS1184" s="39" t="str">
        <f t="shared" si="633"/>
        <v/>
      </c>
      <c r="AT1184" s="44" t="str">
        <f t="shared" si="645"/>
        <v/>
      </c>
      <c r="AU1184" s="41" t="str">
        <f>IF(AT1184="","",RANK(AT1184,AT$3:AT$1048576,1)+COUNTIF(AT$3:AT1184,AT1184)-1)</f>
        <v/>
      </c>
      <c r="AV1184" s="1" t="str">
        <f t="shared" si="634"/>
        <v/>
      </c>
      <c r="AW1184" s="34" t="str">
        <f t="shared" si="635"/>
        <v/>
      </c>
      <c r="AX1184" s="39" t="str">
        <f t="shared" si="636"/>
        <v/>
      </c>
      <c r="AY1184" s="44" t="str">
        <f t="shared" si="650"/>
        <v/>
      </c>
      <c r="AZ1184" s="41" t="str">
        <f>IF(AY1184="","",RANK(AY1184,AY$3:AY$1048576,1)+COUNTIF(AY$3:AY1184,AY1184)-1)</f>
        <v/>
      </c>
      <c r="BA1184" s="1" t="str">
        <f t="shared" si="637"/>
        <v/>
      </c>
      <c r="BB1184" s="34" t="str">
        <f t="shared" si="638"/>
        <v/>
      </c>
      <c r="BC1184" s="39" t="str">
        <f t="shared" si="639"/>
        <v/>
      </c>
      <c r="BD1184" s="44" t="str">
        <f t="shared" si="651"/>
        <v/>
      </c>
      <c r="BE1184" s="41" t="str">
        <f>IF(BD1184="","",RANK(BD1184,BD$3:BD$1048576,1)+COUNTIF(BD$3:BD1184,BD1184)-1)</f>
        <v/>
      </c>
      <c r="BF1184" s="1" t="str">
        <f t="shared" si="640"/>
        <v/>
      </c>
      <c r="BG1184" s="34" t="str">
        <f t="shared" si="641"/>
        <v/>
      </c>
      <c r="BH1184" s="39" t="str">
        <f t="shared" si="642"/>
        <v/>
      </c>
      <c r="BJ1184" s="3"/>
      <c r="BK1184" s="86"/>
      <c r="BL1184" s="86"/>
      <c r="BM1184" s="86"/>
      <c r="BN1184" s="86"/>
      <c r="BO1184" s="3"/>
      <c r="BP1184" s="86"/>
      <c r="BQ1184" s="86"/>
      <c r="BR1184" s="86"/>
      <c r="BS1184" s="86"/>
      <c r="BT1184" s="3"/>
      <c r="BU1184" s="86"/>
      <c r="BV1184" s="86"/>
      <c r="BW1184" s="86"/>
      <c r="BX1184" s="86"/>
      <c r="BY1184" s="3"/>
      <c r="BZ1184" s="86"/>
      <c r="CA1184" s="86"/>
      <c r="CB1184" s="86"/>
      <c r="CC1184" s="86"/>
    </row>
    <row r="1185" spans="2:81" ht="35.1" customHeight="1" x14ac:dyDescent="0.2">
      <c r="B1185" s="187"/>
      <c r="C1185" s="188"/>
      <c r="D1185" s="189"/>
      <c r="E1185" s="186"/>
      <c r="F1185" s="182"/>
      <c r="G1185" s="184"/>
      <c r="K1185" s="80" t="str">
        <f>IF(O1185="","",COUNT(O$3:O1185))</f>
        <v/>
      </c>
      <c r="L1185" s="80" t="str">
        <f>IF(B1185&lt;&gt;"",B1185,IF(OR(COUNTA($G$3:$G1185)&lt;COUNTA($G$3:$G$1048576),$G1185&lt;&gt;""),L1184,""))</f>
        <v/>
      </c>
      <c r="M1185" s="80" t="str">
        <f>IF(C1185&lt;&gt;"",C1185,IF(OR(COUNTA($G$3:$G1185)&lt;COUNTA($G$3:$G$1048576),$G1185&lt;&gt;""),M1184,""))</f>
        <v/>
      </c>
      <c r="N1185" s="80" t="str">
        <f>IF(D1185&lt;&gt;"",D1185,IF(OR(COUNTA($G$3:$G1185)&lt;COUNTA($G$3:$G$1048576),$G1185&lt;&gt;""),N1184,""))</f>
        <v/>
      </c>
      <c r="O1185" s="81" t="str">
        <f t="shared" si="626"/>
        <v/>
      </c>
      <c r="P1185" s="90" t="str">
        <f>IFERROR(IF(O1185="",IF(COUNT(S$3:S$1048576)=COUNT(S$3:S1185),IF(S1185="","",INDEX(O$3:O1185,MATCH(MAX(K$3:K1185),K$3:K1185,0),0)),INDEX(O$3:O1185,MATCH(MAX(K$3:K1185),K$3:K1185,0),0)),O1185),"")</f>
        <v/>
      </c>
      <c r="Q1185" s="89" t="str">
        <f>IF(R1185="","",COUNT(R$3:R1185))</f>
        <v/>
      </c>
      <c r="R1185" s="80" t="str">
        <f t="shared" si="627"/>
        <v/>
      </c>
      <c r="S1185" s="91" t="str">
        <f>IFERROR(IF(COUNTA($E1185:$G1185)=0,"",IF(AND(R1185="",$O1185=INDEX(O$3:O1185,MATCH(MAX(Q$3:Q1185),Q$3:Q1185,0),0)),INDEX(R$3:R1185,MATCH(MAX(Q$3:Q1185),Q$3:Q1185,0),0),R1185)),"")</f>
        <v/>
      </c>
      <c r="T1185" s="80" t="str">
        <f>IF(U1185="","",COUNT(U$3:U1185))</f>
        <v/>
      </c>
      <c r="U1185" s="80" t="str">
        <f t="shared" si="646"/>
        <v/>
      </c>
      <c r="V1185" s="91" t="str">
        <f>IFERROR(IF(S1185="","",IF(U1185="",IF(AND(E1185="",F1185="",G1185&lt;&gt;"",$O1185=INDEX(O$3:O1185,MATCH(MAX(T$3:T1185),T$3:T1185,0),0)),INDEX(U$3:U1185,MATCH(MAX(T$3:T1185),T$3:T1185,0),0),IF(AND(S1185&lt;&gt;"",U1185=""),0,"")),U1185)),"")</f>
        <v/>
      </c>
      <c r="W1185" s="95" t="str">
        <f t="shared" si="647"/>
        <v/>
      </c>
      <c r="X1185" s="198" t="str">
        <f t="shared" si="628"/>
        <v/>
      </c>
      <c r="Y1185" s="92" t="str">
        <f t="shared" si="648"/>
        <v/>
      </c>
      <c r="Z1185" s="106" t="str">
        <f>IF(P1185="","",COUNTIF($N$3:$N1185,$N1185))</f>
        <v/>
      </c>
      <c r="AA1185" s="92" t="str">
        <f t="shared" si="629"/>
        <v/>
      </c>
      <c r="AB1185" s="92" t="str">
        <f t="shared" si="630"/>
        <v/>
      </c>
      <c r="AC1185" s="92" t="str">
        <f t="shared" si="652"/>
        <v/>
      </c>
      <c r="AD1185" s="92" t="str">
        <f t="shared" si="653"/>
        <v/>
      </c>
      <c r="AE1185" s="92" t="str">
        <f t="shared" si="653"/>
        <v/>
      </c>
      <c r="AF1185" s="92" t="str">
        <f t="shared" si="653"/>
        <v/>
      </c>
      <c r="AG1185" s="92" t="str">
        <f t="shared" si="653"/>
        <v/>
      </c>
      <c r="AH1185" s="92" t="str">
        <f t="shared" si="653"/>
        <v/>
      </c>
      <c r="AI1185" s="92" t="str">
        <f t="shared" si="653"/>
        <v/>
      </c>
      <c r="AJ1185" s="92" t="str">
        <f t="shared" si="653"/>
        <v/>
      </c>
      <c r="AK1185" s="92" t="str">
        <f t="shared" si="653"/>
        <v/>
      </c>
      <c r="AL1185" s="92" t="str">
        <f t="shared" si="653"/>
        <v/>
      </c>
      <c r="AN1185" s="35" t="str">
        <f t="shared" si="644"/>
        <v/>
      </c>
      <c r="AO1185" s="44" t="str">
        <f t="shared" si="649"/>
        <v/>
      </c>
      <c r="AP1185" s="41" t="str">
        <f>IF(AO1185="","",RANK(AO1185,AO$3:AO$1048576,1)+COUNTIF(AO$3:AO1185,AO1185)-1)</f>
        <v/>
      </c>
      <c r="AQ1185" s="1" t="str">
        <f t="shared" si="631"/>
        <v/>
      </c>
      <c r="AR1185" s="34" t="str">
        <f t="shared" si="632"/>
        <v/>
      </c>
      <c r="AS1185" s="39" t="str">
        <f t="shared" si="633"/>
        <v/>
      </c>
      <c r="AT1185" s="44" t="str">
        <f t="shared" si="645"/>
        <v/>
      </c>
      <c r="AU1185" s="41" t="str">
        <f>IF(AT1185="","",RANK(AT1185,AT$3:AT$1048576,1)+COUNTIF(AT$3:AT1185,AT1185)-1)</f>
        <v/>
      </c>
      <c r="AV1185" s="1" t="str">
        <f t="shared" si="634"/>
        <v/>
      </c>
      <c r="AW1185" s="34" t="str">
        <f t="shared" si="635"/>
        <v/>
      </c>
      <c r="AX1185" s="39" t="str">
        <f t="shared" si="636"/>
        <v/>
      </c>
      <c r="AY1185" s="44" t="str">
        <f t="shared" si="650"/>
        <v/>
      </c>
      <c r="AZ1185" s="41" t="str">
        <f>IF(AY1185="","",RANK(AY1185,AY$3:AY$1048576,1)+COUNTIF(AY$3:AY1185,AY1185)-1)</f>
        <v/>
      </c>
      <c r="BA1185" s="1" t="str">
        <f t="shared" si="637"/>
        <v/>
      </c>
      <c r="BB1185" s="34" t="str">
        <f t="shared" si="638"/>
        <v/>
      </c>
      <c r="BC1185" s="39" t="str">
        <f t="shared" si="639"/>
        <v/>
      </c>
      <c r="BD1185" s="44" t="str">
        <f t="shared" si="651"/>
        <v/>
      </c>
      <c r="BE1185" s="41" t="str">
        <f>IF(BD1185="","",RANK(BD1185,BD$3:BD$1048576,1)+COUNTIF(BD$3:BD1185,BD1185)-1)</f>
        <v/>
      </c>
      <c r="BF1185" s="1" t="str">
        <f t="shared" si="640"/>
        <v/>
      </c>
      <c r="BG1185" s="34" t="str">
        <f t="shared" si="641"/>
        <v/>
      </c>
      <c r="BH1185" s="39" t="str">
        <f t="shared" si="642"/>
        <v/>
      </c>
      <c r="BJ1185" s="3"/>
      <c r="BK1185" s="86"/>
      <c r="BL1185" s="86"/>
      <c r="BM1185" s="86"/>
      <c r="BN1185" s="86"/>
      <c r="BO1185" s="3"/>
      <c r="BP1185" s="86"/>
      <c r="BQ1185" s="86"/>
      <c r="BR1185" s="86"/>
      <c r="BS1185" s="86"/>
      <c r="BT1185" s="3"/>
      <c r="BU1185" s="86"/>
      <c r="BV1185" s="86"/>
      <c r="BW1185" s="86"/>
      <c r="BX1185" s="86"/>
      <c r="BY1185" s="3"/>
      <c r="BZ1185" s="86"/>
      <c r="CA1185" s="86"/>
      <c r="CB1185" s="86"/>
      <c r="CC1185" s="86"/>
    </row>
    <row r="1186" spans="2:81" ht="35.1" customHeight="1" x14ac:dyDescent="0.2">
      <c r="B1186" s="187"/>
      <c r="C1186" s="188"/>
      <c r="D1186" s="189"/>
      <c r="E1186" s="186"/>
      <c r="F1186" s="182"/>
      <c r="G1186" s="184"/>
      <c r="K1186" s="80" t="str">
        <f>IF(O1186="","",COUNT(O$3:O1186))</f>
        <v/>
      </c>
      <c r="L1186" s="80" t="str">
        <f>IF(B1186&lt;&gt;"",B1186,IF(OR(COUNTA($G$3:$G1186)&lt;COUNTA($G$3:$G$1048576),$G1186&lt;&gt;""),L1185,""))</f>
        <v/>
      </c>
      <c r="M1186" s="80" t="str">
        <f>IF(C1186&lt;&gt;"",C1186,IF(OR(COUNTA($G$3:$G1186)&lt;COUNTA($G$3:$G$1048576),$G1186&lt;&gt;""),M1185,""))</f>
        <v/>
      </c>
      <c r="N1186" s="80" t="str">
        <f>IF(D1186&lt;&gt;"",D1186,IF(OR(COUNTA($G$3:$G1186)&lt;COUNTA($G$3:$G$1048576),$G1186&lt;&gt;""),N1185,""))</f>
        <v/>
      </c>
      <c r="O1186" s="81" t="str">
        <f t="shared" si="626"/>
        <v/>
      </c>
      <c r="P1186" s="90" t="str">
        <f>IFERROR(IF(O1186="",IF(COUNT(S$3:S$1048576)=COUNT(S$3:S1186),IF(S1186="","",INDEX(O$3:O1186,MATCH(MAX(K$3:K1186),K$3:K1186,0),0)),INDEX(O$3:O1186,MATCH(MAX(K$3:K1186),K$3:K1186,0),0)),O1186),"")</f>
        <v/>
      </c>
      <c r="Q1186" s="89" t="str">
        <f>IF(R1186="","",COUNT(R$3:R1186))</f>
        <v/>
      </c>
      <c r="R1186" s="80" t="str">
        <f t="shared" si="627"/>
        <v/>
      </c>
      <c r="S1186" s="91" t="str">
        <f>IFERROR(IF(COUNTA($E1186:$G1186)=0,"",IF(AND(R1186="",$O1186=INDEX(O$3:O1186,MATCH(MAX(Q$3:Q1186),Q$3:Q1186,0),0)),INDEX(R$3:R1186,MATCH(MAX(Q$3:Q1186),Q$3:Q1186,0),0),R1186)),"")</f>
        <v/>
      </c>
      <c r="T1186" s="80" t="str">
        <f>IF(U1186="","",COUNT(U$3:U1186))</f>
        <v/>
      </c>
      <c r="U1186" s="80" t="str">
        <f t="shared" si="646"/>
        <v/>
      </c>
      <c r="V1186" s="91" t="str">
        <f>IFERROR(IF(S1186="","",IF(U1186="",IF(AND(E1186="",F1186="",G1186&lt;&gt;"",$O1186=INDEX(O$3:O1186,MATCH(MAX(T$3:T1186),T$3:T1186,0),0)),INDEX(U$3:U1186,MATCH(MAX(T$3:T1186),T$3:T1186,0),0),IF(AND(S1186&lt;&gt;"",U1186=""),0,"")),U1186)),"")</f>
        <v/>
      </c>
      <c r="W1186" s="95" t="str">
        <f t="shared" si="647"/>
        <v/>
      </c>
      <c r="X1186" s="198" t="str">
        <f t="shared" si="628"/>
        <v/>
      </c>
      <c r="Y1186" s="92" t="str">
        <f t="shared" si="648"/>
        <v/>
      </c>
      <c r="Z1186" s="106" t="str">
        <f>IF(P1186="","",COUNTIF($N$3:$N1186,$N1186))</f>
        <v/>
      </c>
      <c r="AA1186" s="92" t="str">
        <f t="shared" si="629"/>
        <v/>
      </c>
      <c r="AB1186" s="92" t="str">
        <f t="shared" si="630"/>
        <v/>
      </c>
      <c r="AC1186" s="92" t="str">
        <f t="shared" si="652"/>
        <v/>
      </c>
      <c r="AD1186" s="92" t="str">
        <f t="shared" si="653"/>
        <v/>
      </c>
      <c r="AE1186" s="92" t="str">
        <f t="shared" si="653"/>
        <v/>
      </c>
      <c r="AF1186" s="92" t="str">
        <f t="shared" si="653"/>
        <v/>
      </c>
      <c r="AG1186" s="92" t="str">
        <f t="shared" si="653"/>
        <v/>
      </c>
      <c r="AH1186" s="92" t="str">
        <f t="shared" si="653"/>
        <v/>
      </c>
      <c r="AI1186" s="92" t="str">
        <f t="shared" si="653"/>
        <v/>
      </c>
      <c r="AJ1186" s="92" t="str">
        <f t="shared" si="653"/>
        <v/>
      </c>
      <c r="AK1186" s="92" t="str">
        <f t="shared" si="653"/>
        <v/>
      </c>
      <c r="AL1186" s="92" t="str">
        <f t="shared" si="653"/>
        <v/>
      </c>
      <c r="AN1186" s="35" t="str">
        <f t="shared" si="644"/>
        <v/>
      </c>
      <c r="AO1186" s="44" t="str">
        <f t="shared" si="649"/>
        <v/>
      </c>
      <c r="AP1186" s="41" t="str">
        <f>IF(AO1186="","",RANK(AO1186,AO$3:AO$1048576,1)+COUNTIF(AO$3:AO1186,AO1186)-1)</f>
        <v/>
      </c>
      <c r="AQ1186" s="1" t="str">
        <f t="shared" si="631"/>
        <v/>
      </c>
      <c r="AR1186" s="34" t="str">
        <f t="shared" si="632"/>
        <v/>
      </c>
      <c r="AS1186" s="39" t="str">
        <f t="shared" si="633"/>
        <v/>
      </c>
      <c r="AT1186" s="44" t="str">
        <f t="shared" si="645"/>
        <v/>
      </c>
      <c r="AU1186" s="41" t="str">
        <f>IF(AT1186="","",RANK(AT1186,AT$3:AT$1048576,1)+COUNTIF(AT$3:AT1186,AT1186)-1)</f>
        <v/>
      </c>
      <c r="AV1186" s="1" t="str">
        <f t="shared" si="634"/>
        <v/>
      </c>
      <c r="AW1186" s="34" t="str">
        <f t="shared" si="635"/>
        <v/>
      </c>
      <c r="AX1186" s="39" t="str">
        <f t="shared" si="636"/>
        <v/>
      </c>
      <c r="AY1186" s="44" t="str">
        <f t="shared" si="650"/>
        <v/>
      </c>
      <c r="AZ1186" s="41" t="str">
        <f>IF(AY1186="","",RANK(AY1186,AY$3:AY$1048576,1)+COUNTIF(AY$3:AY1186,AY1186)-1)</f>
        <v/>
      </c>
      <c r="BA1186" s="1" t="str">
        <f t="shared" si="637"/>
        <v/>
      </c>
      <c r="BB1186" s="34" t="str">
        <f t="shared" si="638"/>
        <v/>
      </c>
      <c r="BC1186" s="39" t="str">
        <f t="shared" si="639"/>
        <v/>
      </c>
      <c r="BD1186" s="44" t="str">
        <f t="shared" si="651"/>
        <v/>
      </c>
      <c r="BE1186" s="41" t="str">
        <f>IF(BD1186="","",RANK(BD1186,BD$3:BD$1048576,1)+COUNTIF(BD$3:BD1186,BD1186)-1)</f>
        <v/>
      </c>
      <c r="BF1186" s="1" t="str">
        <f t="shared" si="640"/>
        <v/>
      </c>
      <c r="BG1186" s="34" t="str">
        <f t="shared" si="641"/>
        <v/>
      </c>
      <c r="BH1186" s="39" t="str">
        <f t="shared" si="642"/>
        <v/>
      </c>
      <c r="BJ1186" s="3"/>
      <c r="BK1186" s="86"/>
      <c r="BL1186" s="86"/>
      <c r="BM1186" s="86"/>
      <c r="BN1186" s="86"/>
      <c r="BO1186" s="3"/>
      <c r="BP1186" s="86"/>
      <c r="BQ1186" s="86"/>
      <c r="BR1186" s="86"/>
      <c r="BS1186" s="86"/>
      <c r="BT1186" s="3"/>
      <c r="BU1186" s="86"/>
      <c r="BV1186" s="86"/>
      <c r="BW1186" s="86"/>
      <c r="BX1186" s="86"/>
      <c r="BY1186" s="3"/>
      <c r="BZ1186" s="86"/>
      <c r="CA1186" s="86"/>
      <c r="CB1186" s="86"/>
      <c r="CC1186" s="86"/>
    </row>
    <row r="1187" spans="2:81" ht="35.1" customHeight="1" x14ac:dyDescent="0.2">
      <c r="B1187" s="187"/>
      <c r="C1187" s="188"/>
      <c r="D1187" s="189"/>
      <c r="E1187" s="186"/>
      <c r="F1187" s="182"/>
      <c r="G1187" s="184"/>
      <c r="K1187" s="80" t="str">
        <f>IF(O1187="","",COUNT(O$3:O1187))</f>
        <v/>
      </c>
      <c r="L1187" s="80" t="str">
        <f>IF(B1187&lt;&gt;"",B1187,IF(OR(COUNTA($G$3:$G1187)&lt;COUNTA($G$3:$G$1048576),$G1187&lt;&gt;""),L1186,""))</f>
        <v/>
      </c>
      <c r="M1187" s="80" t="str">
        <f>IF(C1187&lt;&gt;"",C1187,IF(OR(COUNTA($G$3:$G1187)&lt;COUNTA($G$3:$G$1048576),$G1187&lt;&gt;""),M1186,""))</f>
        <v/>
      </c>
      <c r="N1187" s="80" t="str">
        <f>IF(D1187&lt;&gt;"",D1187,IF(OR(COUNTA($G$3:$G1187)&lt;COUNTA($G$3:$G$1048576),$G1187&lt;&gt;""),N1186,""))</f>
        <v/>
      </c>
      <c r="O1187" s="81" t="str">
        <f t="shared" si="626"/>
        <v/>
      </c>
      <c r="P1187" s="90" t="str">
        <f>IFERROR(IF(O1187="",IF(COUNT(S$3:S$1048576)=COUNT(S$3:S1187),IF(S1187="","",INDEX(O$3:O1187,MATCH(MAX(K$3:K1187),K$3:K1187,0),0)),INDEX(O$3:O1187,MATCH(MAX(K$3:K1187),K$3:K1187,0),0)),O1187),"")</f>
        <v/>
      </c>
      <c r="Q1187" s="89" t="str">
        <f>IF(R1187="","",COUNT(R$3:R1187))</f>
        <v/>
      </c>
      <c r="R1187" s="80" t="str">
        <f t="shared" si="627"/>
        <v/>
      </c>
      <c r="S1187" s="91" t="str">
        <f>IFERROR(IF(COUNTA($E1187:$G1187)=0,"",IF(AND(R1187="",$O1187=INDEX(O$3:O1187,MATCH(MAX(Q$3:Q1187),Q$3:Q1187,0),0)),INDEX(R$3:R1187,MATCH(MAX(Q$3:Q1187),Q$3:Q1187,0),0),R1187)),"")</f>
        <v/>
      </c>
      <c r="T1187" s="80" t="str">
        <f>IF(U1187="","",COUNT(U$3:U1187))</f>
        <v/>
      </c>
      <c r="U1187" s="80" t="str">
        <f t="shared" si="646"/>
        <v/>
      </c>
      <c r="V1187" s="91" t="str">
        <f>IFERROR(IF(S1187="","",IF(U1187="",IF(AND(E1187="",F1187="",G1187&lt;&gt;"",$O1187=INDEX(O$3:O1187,MATCH(MAX(T$3:T1187),T$3:T1187,0),0)),INDEX(U$3:U1187,MATCH(MAX(T$3:T1187),T$3:T1187,0),0),IF(AND(S1187&lt;&gt;"",U1187=""),0,"")),U1187)),"")</f>
        <v/>
      </c>
      <c r="W1187" s="95" t="str">
        <f t="shared" si="647"/>
        <v/>
      </c>
      <c r="X1187" s="198" t="str">
        <f t="shared" si="628"/>
        <v/>
      </c>
      <c r="Y1187" s="92" t="str">
        <f t="shared" si="648"/>
        <v/>
      </c>
      <c r="Z1187" s="106" t="str">
        <f>IF(P1187="","",COUNTIF($N$3:$N1187,$N1187))</f>
        <v/>
      </c>
      <c r="AA1187" s="92" t="str">
        <f t="shared" si="629"/>
        <v/>
      </c>
      <c r="AB1187" s="92" t="str">
        <f t="shared" si="630"/>
        <v/>
      </c>
      <c r="AC1187" s="92" t="str">
        <f t="shared" si="652"/>
        <v/>
      </c>
      <c r="AD1187" s="92" t="str">
        <f t="shared" si="653"/>
        <v/>
      </c>
      <c r="AE1187" s="92" t="str">
        <f t="shared" si="653"/>
        <v/>
      </c>
      <c r="AF1187" s="92" t="str">
        <f t="shared" si="653"/>
        <v/>
      </c>
      <c r="AG1187" s="92" t="str">
        <f t="shared" si="653"/>
        <v/>
      </c>
      <c r="AH1187" s="92" t="str">
        <f t="shared" si="653"/>
        <v/>
      </c>
      <c r="AI1187" s="92" t="str">
        <f t="shared" si="653"/>
        <v/>
      </c>
      <c r="AJ1187" s="92" t="str">
        <f t="shared" si="653"/>
        <v/>
      </c>
      <c r="AK1187" s="92" t="str">
        <f t="shared" si="653"/>
        <v/>
      </c>
      <c r="AL1187" s="92" t="str">
        <f t="shared" si="653"/>
        <v/>
      </c>
      <c r="AN1187" s="35" t="str">
        <f t="shared" si="644"/>
        <v/>
      </c>
      <c r="AO1187" s="44" t="str">
        <f t="shared" si="649"/>
        <v/>
      </c>
      <c r="AP1187" s="41" t="str">
        <f>IF(AO1187="","",RANK(AO1187,AO$3:AO$1048576,1)+COUNTIF(AO$3:AO1187,AO1187)-1)</f>
        <v/>
      </c>
      <c r="AQ1187" s="1" t="str">
        <f t="shared" si="631"/>
        <v/>
      </c>
      <c r="AR1187" s="34" t="str">
        <f t="shared" si="632"/>
        <v/>
      </c>
      <c r="AS1187" s="39" t="str">
        <f t="shared" si="633"/>
        <v/>
      </c>
      <c r="AT1187" s="44" t="str">
        <f t="shared" si="645"/>
        <v/>
      </c>
      <c r="AU1187" s="41" t="str">
        <f>IF(AT1187="","",RANK(AT1187,AT$3:AT$1048576,1)+COUNTIF(AT$3:AT1187,AT1187)-1)</f>
        <v/>
      </c>
      <c r="AV1187" s="1" t="str">
        <f t="shared" si="634"/>
        <v/>
      </c>
      <c r="AW1187" s="34" t="str">
        <f t="shared" si="635"/>
        <v/>
      </c>
      <c r="AX1187" s="39" t="str">
        <f t="shared" si="636"/>
        <v/>
      </c>
      <c r="AY1187" s="44" t="str">
        <f t="shared" si="650"/>
        <v/>
      </c>
      <c r="AZ1187" s="41" t="str">
        <f>IF(AY1187="","",RANK(AY1187,AY$3:AY$1048576,1)+COUNTIF(AY$3:AY1187,AY1187)-1)</f>
        <v/>
      </c>
      <c r="BA1187" s="1" t="str">
        <f t="shared" si="637"/>
        <v/>
      </c>
      <c r="BB1187" s="34" t="str">
        <f t="shared" si="638"/>
        <v/>
      </c>
      <c r="BC1187" s="39" t="str">
        <f t="shared" si="639"/>
        <v/>
      </c>
      <c r="BD1187" s="44" t="str">
        <f t="shared" si="651"/>
        <v/>
      </c>
      <c r="BE1187" s="41" t="str">
        <f>IF(BD1187="","",RANK(BD1187,BD$3:BD$1048576,1)+COUNTIF(BD$3:BD1187,BD1187)-1)</f>
        <v/>
      </c>
      <c r="BF1187" s="1" t="str">
        <f t="shared" si="640"/>
        <v/>
      </c>
      <c r="BG1187" s="34" t="str">
        <f t="shared" si="641"/>
        <v/>
      </c>
      <c r="BH1187" s="39" t="str">
        <f t="shared" si="642"/>
        <v/>
      </c>
      <c r="BJ1187" s="3"/>
      <c r="BK1187" s="86"/>
      <c r="BL1187" s="86"/>
      <c r="BM1187" s="86"/>
      <c r="BN1187" s="86"/>
      <c r="BO1187" s="3"/>
      <c r="BP1187" s="86"/>
      <c r="BQ1187" s="86"/>
      <c r="BR1187" s="86"/>
      <c r="BS1187" s="86"/>
      <c r="BT1187" s="3"/>
      <c r="BU1187" s="86"/>
      <c r="BV1187" s="86"/>
      <c r="BW1187" s="86"/>
      <c r="BX1187" s="86"/>
      <c r="BY1187" s="3"/>
      <c r="BZ1187" s="86"/>
      <c r="CA1187" s="86"/>
      <c r="CB1187" s="86"/>
      <c r="CC1187" s="86"/>
    </row>
    <row r="1188" spans="2:81" ht="35.1" customHeight="1" x14ac:dyDescent="0.2">
      <c r="B1188" s="187"/>
      <c r="C1188" s="188"/>
      <c r="D1188" s="189"/>
      <c r="E1188" s="186"/>
      <c r="F1188" s="182"/>
      <c r="G1188" s="184"/>
      <c r="K1188" s="80" t="str">
        <f>IF(O1188="","",COUNT(O$3:O1188))</f>
        <v/>
      </c>
      <c r="L1188" s="80" t="str">
        <f>IF(B1188&lt;&gt;"",B1188,IF(OR(COUNTA($G$3:$G1188)&lt;COUNTA($G$3:$G$1048576),$G1188&lt;&gt;""),L1187,""))</f>
        <v/>
      </c>
      <c r="M1188" s="80" t="str">
        <f>IF(C1188&lt;&gt;"",C1188,IF(OR(COUNTA($G$3:$G1188)&lt;COUNTA($G$3:$G$1048576),$G1188&lt;&gt;""),M1187,""))</f>
        <v/>
      </c>
      <c r="N1188" s="80" t="str">
        <f>IF(D1188&lt;&gt;"",D1188,IF(OR(COUNTA($G$3:$G1188)&lt;COUNTA($G$3:$G$1048576),$G1188&lt;&gt;""),N1187,""))</f>
        <v/>
      </c>
      <c r="O1188" s="81" t="str">
        <f t="shared" si="626"/>
        <v/>
      </c>
      <c r="P1188" s="90" t="str">
        <f>IFERROR(IF(O1188="",IF(COUNT(S$3:S$1048576)=COUNT(S$3:S1188),IF(S1188="","",INDEX(O$3:O1188,MATCH(MAX(K$3:K1188),K$3:K1188,0),0)),INDEX(O$3:O1188,MATCH(MAX(K$3:K1188),K$3:K1188,0),0)),O1188),"")</f>
        <v/>
      </c>
      <c r="Q1188" s="89" t="str">
        <f>IF(R1188="","",COUNT(R$3:R1188))</f>
        <v/>
      </c>
      <c r="R1188" s="80" t="str">
        <f t="shared" si="627"/>
        <v/>
      </c>
      <c r="S1188" s="91" t="str">
        <f>IFERROR(IF(COUNTA($E1188:$G1188)=0,"",IF(AND(R1188="",$O1188=INDEX(O$3:O1188,MATCH(MAX(Q$3:Q1188),Q$3:Q1188,0),0)),INDEX(R$3:R1188,MATCH(MAX(Q$3:Q1188),Q$3:Q1188,0),0),R1188)),"")</f>
        <v/>
      </c>
      <c r="T1188" s="80" t="str">
        <f>IF(U1188="","",COUNT(U$3:U1188))</f>
        <v/>
      </c>
      <c r="U1188" s="80" t="str">
        <f t="shared" si="646"/>
        <v/>
      </c>
      <c r="V1188" s="91" t="str">
        <f>IFERROR(IF(S1188="","",IF(U1188="",IF(AND(E1188="",F1188="",G1188&lt;&gt;"",$O1188=INDEX(O$3:O1188,MATCH(MAX(T$3:T1188),T$3:T1188,0),0)),INDEX(U$3:U1188,MATCH(MAX(T$3:T1188),T$3:T1188,0),0),IF(AND(S1188&lt;&gt;"",U1188=""),0,"")),U1188)),"")</f>
        <v/>
      </c>
      <c r="W1188" s="95" t="str">
        <f t="shared" si="647"/>
        <v/>
      </c>
      <c r="X1188" s="198" t="str">
        <f t="shared" si="628"/>
        <v/>
      </c>
      <c r="Y1188" s="92" t="str">
        <f t="shared" si="648"/>
        <v/>
      </c>
      <c r="Z1188" s="106" t="str">
        <f>IF(P1188="","",COUNTIF($N$3:$N1188,$N1188))</f>
        <v/>
      </c>
      <c r="AA1188" s="92" t="str">
        <f t="shared" si="629"/>
        <v/>
      </c>
      <c r="AB1188" s="92" t="str">
        <f t="shared" si="630"/>
        <v/>
      </c>
      <c r="AC1188" s="92" t="str">
        <f t="shared" si="652"/>
        <v/>
      </c>
      <c r="AD1188" s="92" t="str">
        <f t="shared" si="653"/>
        <v/>
      </c>
      <c r="AE1188" s="92" t="str">
        <f t="shared" si="653"/>
        <v/>
      </c>
      <c r="AF1188" s="92" t="str">
        <f t="shared" si="653"/>
        <v/>
      </c>
      <c r="AG1188" s="92" t="str">
        <f t="shared" si="653"/>
        <v/>
      </c>
      <c r="AH1188" s="92" t="str">
        <f t="shared" si="653"/>
        <v/>
      </c>
      <c r="AI1188" s="92" t="str">
        <f t="shared" si="653"/>
        <v/>
      </c>
      <c r="AJ1188" s="92" t="str">
        <f t="shared" si="653"/>
        <v/>
      </c>
      <c r="AK1188" s="92" t="str">
        <f t="shared" si="653"/>
        <v/>
      </c>
      <c r="AL1188" s="92" t="str">
        <f t="shared" si="653"/>
        <v/>
      </c>
      <c r="AN1188" s="35" t="str">
        <f t="shared" si="644"/>
        <v/>
      </c>
      <c r="AO1188" s="44" t="str">
        <f t="shared" si="649"/>
        <v/>
      </c>
      <c r="AP1188" s="41" t="str">
        <f>IF(AO1188="","",RANK(AO1188,AO$3:AO$1048576,1)+COUNTIF(AO$3:AO1188,AO1188)-1)</f>
        <v/>
      </c>
      <c r="AQ1188" s="1" t="str">
        <f t="shared" si="631"/>
        <v/>
      </c>
      <c r="AR1188" s="34" t="str">
        <f t="shared" si="632"/>
        <v/>
      </c>
      <c r="AS1188" s="39" t="str">
        <f t="shared" si="633"/>
        <v/>
      </c>
      <c r="AT1188" s="44" t="str">
        <f t="shared" si="645"/>
        <v/>
      </c>
      <c r="AU1188" s="41" t="str">
        <f>IF(AT1188="","",RANK(AT1188,AT$3:AT$1048576,1)+COUNTIF(AT$3:AT1188,AT1188)-1)</f>
        <v/>
      </c>
      <c r="AV1188" s="1" t="str">
        <f t="shared" si="634"/>
        <v/>
      </c>
      <c r="AW1188" s="34" t="str">
        <f t="shared" si="635"/>
        <v/>
      </c>
      <c r="AX1188" s="39" t="str">
        <f t="shared" si="636"/>
        <v/>
      </c>
      <c r="AY1188" s="44" t="str">
        <f t="shared" si="650"/>
        <v/>
      </c>
      <c r="AZ1188" s="41" t="str">
        <f>IF(AY1188="","",RANK(AY1188,AY$3:AY$1048576,1)+COUNTIF(AY$3:AY1188,AY1188)-1)</f>
        <v/>
      </c>
      <c r="BA1188" s="1" t="str">
        <f t="shared" si="637"/>
        <v/>
      </c>
      <c r="BB1188" s="34" t="str">
        <f t="shared" si="638"/>
        <v/>
      </c>
      <c r="BC1188" s="39" t="str">
        <f t="shared" si="639"/>
        <v/>
      </c>
      <c r="BD1188" s="44" t="str">
        <f t="shared" si="651"/>
        <v/>
      </c>
      <c r="BE1188" s="41" t="str">
        <f>IF(BD1188="","",RANK(BD1188,BD$3:BD$1048576,1)+COUNTIF(BD$3:BD1188,BD1188)-1)</f>
        <v/>
      </c>
      <c r="BF1188" s="1" t="str">
        <f t="shared" si="640"/>
        <v/>
      </c>
      <c r="BG1188" s="34" t="str">
        <f t="shared" si="641"/>
        <v/>
      </c>
      <c r="BH1188" s="39" t="str">
        <f t="shared" si="642"/>
        <v/>
      </c>
      <c r="BJ1188" s="3"/>
      <c r="BK1188" s="86"/>
      <c r="BL1188" s="86"/>
      <c r="BM1188" s="86"/>
      <c r="BN1188" s="86"/>
      <c r="BO1188" s="3"/>
      <c r="BP1188" s="86"/>
      <c r="BQ1188" s="86"/>
      <c r="BR1188" s="86"/>
      <c r="BS1188" s="86"/>
      <c r="BT1188" s="3"/>
      <c r="BU1188" s="86"/>
      <c r="BV1188" s="86"/>
      <c r="BW1188" s="86"/>
      <c r="BX1188" s="86"/>
      <c r="BY1188" s="3"/>
      <c r="BZ1188" s="86"/>
      <c r="CA1188" s="86"/>
      <c r="CB1188" s="86"/>
      <c r="CC1188" s="86"/>
    </row>
    <row r="1189" spans="2:81" ht="35.1" customHeight="1" x14ac:dyDescent="0.2">
      <c r="B1189" s="187"/>
      <c r="C1189" s="188"/>
      <c r="D1189" s="189"/>
      <c r="E1189" s="186"/>
      <c r="F1189" s="182"/>
      <c r="G1189" s="184"/>
      <c r="K1189" s="80" t="str">
        <f>IF(O1189="","",COUNT(O$3:O1189))</f>
        <v/>
      </c>
      <c r="L1189" s="80" t="str">
        <f>IF(B1189&lt;&gt;"",B1189,IF(OR(COUNTA($G$3:$G1189)&lt;COUNTA($G$3:$G$1048576),$G1189&lt;&gt;""),L1188,""))</f>
        <v/>
      </c>
      <c r="M1189" s="80" t="str">
        <f>IF(C1189&lt;&gt;"",C1189,IF(OR(COUNTA($G$3:$G1189)&lt;COUNTA($G$3:$G$1048576),$G1189&lt;&gt;""),M1188,""))</f>
        <v/>
      </c>
      <c r="N1189" s="80" t="str">
        <f>IF(D1189&lt;&gt;"",D1189,IF(OR(COUNTA($G$3:$G1189)&lt;COUNTA($G$3:$G$1048576),$G1189&lt;&gt;""),N1188,""))</f>
        <v/>
      </c>
      <c r="O1189" s="81" t="str">
        <f t="shared" si="626"/>
        <v/>
      </c>
      <c r="P1189" s="90" t="str">
        <f>IFERROR(IF(O1189="",IF(COUNT(S$3:S$1048576)=COUNT(S$3:S1189),IF(S1189="","",INDEX(O$3:O1189,MATCH(MAX(K$3:K1189),K$3:K1189,0),0)),INDEX(O$3:O1189,MATCH(MAX(K$3:K1189),K$3:K1189,0),0)),O1189),"")</f>
        <v/>
      </c>
      <c r="Q1189" s="89" t="str">
        <f>IF(R1189="","",COUNT(R$3:R1189))</f>
        <v/>
      </c>
      <c r="R1189" s="80" t="str">
        <f t="shared" si="627"/>
        <v/>
      </c>
      <c r="S1189" s="91" t="str">
        <f>IFERROR(IF(COUNTA($E1189:$G1189)=0,"",IF(AND(R1189="",$O1189=INDEX(O$3:O1189,MATCH(MAX(Q$3:Q1189),Q$3:Q1189,0),0)),INDEX(R$3:R1189,MATCH(MAX(Q$3:Q1189),Q$3:Q1189,0),0),R1189)),"")</f>
        <v/>
      </c>
      <c r="T1189" s="80" t="str">
        <f>IF(U1189="","",COUNT(U$3:U1189))</f>
        <v/>
      </c>
      <c r="U1189" s="80" t="str">
        <f t="shared" si="646"/>
        <v/>
      </c>
      <c r="V1189" s="91" t="str">
        <f>IFERROR(IF(S1189="","",IF(U1189="",IF(AND(E1189="",F1189="",G1189&lt;&gt;"",$O1189=INDEX(O$3:O1189,MATCH(MAX(T$3:T1189),T$3:T1189,0),0)),INDEX(U$3:U1189,MATCH(MAX(T$3:T1189),T$3:T1189,0),0),IF(AND(S1189&lt;&gt;"",U1189=""),0,"")),U1189)),"")</f>
        <v/>
      </c>
      <c r="W1189" s="95" t="str">
        <f t="shared" si="647"/>
        <v/>
      </c>
      <c r="X1189" s="198" t="str">
        <f t="shared" si="628"/>
        <v/>
      </c>
      <c r="Y1189" s="92" t="str">
        <f t="shared" si="648"/>
        <v/>
      </c>
      <c r="Z1189" s="106" t="str">
        <f>IF(P1189="","",COUNTIF($N$3:$N1189,$N1189))</f>
        <v/>
      </c>
      <c r="AA1189" s="92" t="str">
        <f t="shared" si="629"/>
        <v/>
      </c>
      <c r="AB1189" s="92" t="str">
        <f t="shared" si="630"/>
        <v/>
      </c>
      <c r="AC1189" s="92" t="str">
        <f t="shared" si="652"/>
        <v/>
      </c>
      <c r="AD1189" s="92" t="str">
        <f t="shared" si="653"/>
        <v/>
      </c>
      <c r="AE1189" s="92" t="str">
        <f t="shared" si="653"/>
        <v/>
      </c>
      <c r="AF1189" s="92" t="str">
        <f t="shared" si="653"/>
        <v/>
      </c>
      <c r="AG1189" s="92" t="str">
        <f t="shared" si="653"/>
        <v/>
      </c>
      <c r="AH1189" s="92" t="str">
        <f t="shared" si="653"/>
        <v/>
      </c>
      <c r="AI1189" s="92" t="str">
        <f t="shared" si="653"/>
        <v/>
      </c>
      <c r="AJ1189" s="92" t="str">
        <f t="shared" si="653"/>
        <v/>
      </c>
      <c r="AK1189" s="92" t="str">
        <f t="shared" si="653"/>
        <v/>
      </c>
      <c r="AL1189" s="92" t="str">
        <f t="shared" si="653"/>
        <v/>
      </c>
      <c r="AN1189" s="35" t="str">
        <f t="shared" si="644"/>
        <v/>
      </c>
      <c r="AO1189" s="44" t="str">
        <f t="shared" si="649"/>
        <v/>
      </c>
      <c r="AP1189" s="41" t="str">
        <f>IF(AO1189="","",RANK(AO1189,AO$3:AO$1048576,1)+COUNTIF(AO$3:AO1189,AO1189)-1)</f>
        <v/>
      </c>
      <c r="AQ1189" s="1" t="str">
        <f t="shared" si="631"/>
        <v/>
      </c>
      <c r="AR1189" s="34" t="str">
        <f t="shared" si="632"/>
        <v/>
      </c>
      <c r="AS1189" s="39" t="str">
        <f t="shared" si="633"/>
        <v/>
      </c>
      <c r="AT1189" s="44" t="str">
        <f t="shared" si="645"/>
        <v/>
      </c>
      <c r="AU1189" s="41" t="str">
        <f>IF(AT1189="","",RANK(AT1189,AT$3:AT$1048576,1)+COUNTIF(AT$3:AT1189,AT1189)-1)</f>
        <v/>
      </c>
      <c r="AV1189" s="1" t="str">
        <f t="shared" si="634"/>
        <v/>
      </c>
      <c r="AW1189" s="34" t="str">
        <f t="shared" si="635"/>
        <v/>
      </c>
      <c r="AX1189" s="39" t="str">
        <f t="shared" si="636"/>
        <v/>
      </c>
      <c r="AY1189" s="44" t="str">
        <f t="shared" si="650"/>
        <v/>
      </c>
      <c r="AZ1189" s="41" t="str">
        <f>IF(AY1189="","",RANK(AY1189,AY$3:AY$1048576,1)+COUNTIF(AY$3:AY1189,AY1189)-1)</f>
        <v/>
      </c>
      <c r="BA1189" s="1" t="str">
        <f t="shared" si="637"/>
        <v/>
      </c>
      <c r="BB1189" s="34" t="str">
        <f t="shared" si="638"/>
        <v/>
      </c>
      <c r="BC1189" s="39" t="str">
        <f t="shared" si="639"/>
        <v/>
      </c>
      <c r="BD1189" s="44" t="str">
        <f t="shared" si="651"/>
        <v/>
      </c>
      <c r="BE1189" s="41" t="str">
        <f>IF(BD1189="","",RANK(BD1189,BD$3:BD$1048576,1)+COUNTIF(BD$3:BD1189,BD1189)-1)</f>
        <v/>
      </c>
      <c r="BF1189" s="1" t="str">
        <f t="shared" si="640"/>
        <v/>
      </c>
      <c r="BG1189" s="34" t="str">
        <f t="shared" si="641"/>
        <v/>
      </c>
      <c r="BH1189" s="39" t="str">
        <f t="shared" si="642"/>
        <v/>
      </c>
      <c r="BJ1189" s="3"/>
      <c r="BK1189" s="86"/>
      <c r="BL1189" s="86"/>
      <c r="BM1189" s="86"/>
      <c r="BN1189" s="86"/>
      <c r="BO1189" s="3"/>
      <c r="BP1189" s="86"/>
      <c r="BQ1189" s="86"/>
      <c r="BR1189" s="86"/>
      <c r="BS1189" s="86"/>
      <c r="BT1189" s="3"/>
      <c r="BU1189" s="86"/>
      <c r="BV1189" s="86"/>
      <c r="BW1189" s="86"/>
      <c r="BX1189" s="86"/>
      <c r="BY1189" s="3"/>
      <c r="BZ1189" s="86"/>
      <c r="CA1189" s="86"/>
      <c r="CB1189" s="86"/>
      <c r="CC1189" s="86"/>
    </row>
    <row r="1190" spans="2:81" ht="35.1" customHeight="1" x14ac:dyDescent="0.2">
      <c r="B1190" s="187"/>
      <c r="C1190" s="188"/>
      <c r="D1190" s="189"/>
      <c r="E1190" s="186"/>
      <c r="F1190" s="182"/>
      <c r="G1190" s="184"/>
      <c r="K1190" s="80" t="str">
        <f>IF(O1190="","",COUNT(O$3:O1190))</f>
        <v/>
      </c>
      <c r="L1190" s="80" t="str">
        <f>IF(B1190&lt;&gt;"",B1190,IF(OR(COUNTA($G$3:$G1190)&lt;COUNTA($G$3:$G$1048576),$G1190&lt;&gt;""),L1189,""))</f>
        <v/>
      </c>
      <c r="M1190" s="80" t="str">
        <f>IF(C1190&lt;&gt;"",C1190,IF(OR(COUNTA($G$3:$G1190)&lt;COUNTA($G$3:$G$1048576),$G1190&lt;&gt;""),M1189,""))</f>
        <v/>
      </c>
      <c r="N1190" s="80" t="str">
        <f>IF(D1190&lt;&gt;"",D1190,IF(OR(COUNTA($G$3:$G1190)&lt;COUNTA($G$3:$G$1048576),$G1190&lt;&gt;""),N1189,""))</f>
        <v/>
      </c>
      <c r="O1190" s="81" t="str">
        <f t="shared" si="626"/>
        <v/>
      </c>
      <c r="P1190" s="90" t="str">
        <f>IFERROR(IF(O1190="",IF(COUNT(S$3:S$1048576)=COUNT(S$3:S1190),IF(S1190="","",INDEX(O$3:O1190,MATCH(MAX(K$3:K1190),K$3:K1190,0),0)),INDEX(O$3:O1190,MATCH(MAX(K$3:K1190),K$3:K1190,0),0)),O1190),"")</f>
        <v/>
      </c>
      <c r="Q1190" s="89" t="str">
        <f>IF(R1190="","",COUNT(R$3:R1190))</f>
        <v/>
      </c>
      <c r="R1190" s="80" t="str">
        <f t="shared" si="627"/>
        <v/>
      </c>
      <c r="S1190" s="91" t="str">
        <f>IFERROR(IF(COUNTA($E1190:$G1190)=0,"",IF(AND(R1190="",$O1190=INDEX(O$3:O1190,MATCH(MAX(Q$3:Q1190),Q$3:Q1190,0),0)),INDEX(R$3:R1190,MATCH(MAX(Q$3:Q1190),Q$3:Q1190,0),0),R1190)),"")</f>
        <v/>
      </c>
      <c r="T1190" s="80" t="str">
        <f>IF(U1190="","",COUNT(U$3:U1190))</f>
        <v/>
      </c>
      <c r="U1190" s="80" t="str">
        <f t="shared" si="646"/>
        <v/>
      </c>
      <c r="V1190" s="91" t="str">
        <f>IFERROR(IF(S1190="","",IF(U1190="",IF(AND(E1190="",F1190="",G1190&lt;&gt;"",$O1190=INDEX(O$3:O1190,MATCH(MAX(T$3:T1190),T$3:T1190,0),0)),INDEX(U$3:U1190,MATCH(MAX(T$3:T1190),T$3:T1190,0),0),IF(AND(S1190&lt;&gt;"",U1190=""),0,"")),U1190)),"")</f>
        <v/>
      </c>
      <c r="W1190" s="95" t="str">
        <f t="shared" si="647"/>
        <v/>
      </c>
      <c r="X1190" s="198" t="str">
        <f t="shared" si="628"/>
        <v/>
      </c>
      <c r="Y1190" s="92" t="str">
        <f t="shared" si="648"/>
        <v/>
      </c>
      <c r="Z1190" s="106" t="str">
        <f>IF(P1190="","",COUNTIF($N$3:$N1190,$N1190))</f>
        <v/>
      </c>
      <c r="AA1190" s="92" t="str">
        <f t="shared" si="629"/>
        <v/>
      </c>
      <c r="AB1190" s="92" t="str">
        <f t="shared" si="630"/>
        <v/>
      </c>
      <c r="AC1190" s="92" t="str">
        <f t="shared" si="652"/>
        <v/>
      </c>
      <c r="AD1190" s="92" t="str">
        <f t="shared" si="653"/>
        <v/>
      </c>
      <c r="AE1190" s="92" t="str">
        <f t="shared" si="653"/>
        <v/>
      </c>
      <c r="AF1190" s="92" t="str">
        <f t="shared" si="653"/>
        <v/>
      </c>
      <c r="AG1190" s="92" t="str">
        <f t="shared" si="653"/>
        <v/>
      </c>
      <c r="AH1190" s="92" t="str">
        <f t="shared" si="653"/>
        <v/>
      </c>
      <c r="AI1190" s="92" t="str">
        <f t="shared" si="653"/>
        <v/>
      </c>
      <c r="AJ1190" s="92" t="str">
        <f t="shared" si="653"/>
        <v/>
      </c>
      <c r="AK1190" s="92" t="str">
        <f t="shared" si="653"/>
        <v/>
      </c>
      <c r="AL1190" s="92" t="str">
        <f t="shared" si="653"/>
        <v/>
      </c>
      <c r="AN1190" s="35" t="str">
        <f t="shared" si="644"/>
        <v/>
      </c>
      <c r="AO1190" s="44" t="str">
        <f t="shared" si="649"/>
        <v/>
      </c>
      <c r="AP1190" s="41" t="str">
        <f>IF(AO1190="","",RANK(AO1190,AO$3:AO$1048576,1)+COUNTIF(AO$3:AO1190,AO1190)-1)</f>
        <v/>
      </c>
      <c r="AQ1190" s="1" t="str">
        <f t="shared" si="631"/>
        <v/>
      </c>
      <c r="AR1190" s="34" t="str">
        <f t="shared" si="632"/>
        <v/>
      </c>
      <c r="AS1190" s="39" t="str">
        <f t="shared" si="633"/>
        <v/>
      </c>
      <c r="AT1190" s="44" t="str">
        <f t="shared" si="645"/>
        <v/>
      </c>
      <c r="AU1190" s="41" t="str">
        <f>IF(AT1190="","",RANK(AT1190,AT$3:AT$1048576,1)+COUNTIF(AT$3:AT1190,AT1190)-1)</f>
        <v/>
      </c>
      <c r="AV1190" s="1" t="str">
        <f t="shared" si="634"/>
        <v/>
      </c>
      <c r="AW1190" s="34" t="str">
        <f t="shared" si="635"/>
        <v/>
      </c>
      <c r="AX1190" s="39" t="str">
        <f t="shared" si="636"/>
        <v/>
      </c>
      <c r="AY1190" s="44" t="str">
        <f t="shared" si="650"/>
        <v/>
      </c>
      <c r="AZ1190" s="41" t="str">
        <f>IF(AY1190="","",RANK(AY1190,AY$3:AY$1048576,1)+COUNTIF(AY$3:AY1190,AY1190)-1)</f>
        <v/>
      </c>
      <c r="BA1190" s="1" t="str">
        <f t="shared" si="637"/>
        <v/>
      </c>
      <c r="BB1190" s="34" t="str">
        <f t="shared" si="638"/>
        <v/>
      </c>
      <c r="BC1190" s="39" t="str">
        <f t="shared" si="639"/>
        <v/>
      </c>
      <c r="BD1190" s="44" t="str">
        <f t="shared" si="651"/>
        <v/>
      </c>
      <c r="BE1190" s="41" t="str">
        <f>IF(BD1190="","",RANK(BD1190,BD$3:BD$1048576,1)+COUNTIF(BD$3:BD1190,BD1190)-1)</f>
        <v/>
      </c>
      <c r="BF1190" s="1" t="str">
        <f t="shared" si="640"/>
        <v/>
      </c>
      <c r="BG1190" s="34" t="str">
        <f t="shared" si="641"/>
        <v/>
      </c>
      <c r="BH1190" s="39" t="str">
        <f t="shared" si="642"/>
        <v/>
      </c>
      <c r="BJ1190" s="3"/>
      <c r="BK1190" s="86"/>
      <c r="BL1190" s="86"/>
      <c r="BM1190" s="86"/>
      <c r="BN1190" s="86"/>
      <c r="BO1190" s="3"/>
      <c r="BP1190" s="86"/>
      <c r="BQ1190" s="86"/>
      <c r="BR1190" s="86"/>
      <c r="BS1190" s="86"/>
      <c r="BT1190" s="3"/>
      <c r="BU1190" s="86"/>
      <c r="BV1190" s="86"/>
      <c r="BW1190" s="86"/>
      <c r="BX1190" s="86"/>
      <c r="BY1190" s="3"/>
      <c r="BZ1190" s="86"/>
      <c r="CA1190" s="86"/>
      <c r="CB1190" s="86"/>
      <c r="CC1190" s="86"/>
    </row>
    <row r="1191" spans="2:81" ht="35.1" customHeight="1" x14ac:dyDescent="0.2">
      <c r="B1191" s="187"/>
      <c r="C1191" s="188"/>
      <c r="D1191" s="189"/>
      <c r="E1191" s="186"/>
      <c r="F1191" s="182"/>
      <c r="G1191" s="184"/>
      <c r="K1191" s="80" t="str">
        <f>IF(O1191="","",COUNT(O$3:O1191))</f>
        <v/>
      </c>
      <c r="L1191" s="80" t="str">
        <f>IF(B1191&lt;&gt;"",B1191,IF(OR(COUNTA($G$3:$G1191)&lt;COUNTA($G$3:$G$1048576),$G1191&lt;&gt;""),L1190,""))</f>
        <v/>
      </c>
      <c r="M1191" s="80" t="str">
        <f>IF(C1191&lt;&gt;"",C1191,IF(OR(COUNTA($G$3:$G1191)&lt;COUNTA($G$3:$G$1048576),$G1191&lt;&gt;""),M1190,""))</f>
        <v/>
      </c>
      <c r="N1191" s="80" t="str">
        <f>IF(D1191&lt;&gt;"",D1191,IF(OR(COUNTA($G$3:$G1191)&lt;COUNTA($G$3:$G$1048576),$G1191&lt;&gt;""),N1190,""))</f>
        <v/>
      </c>
      <c r="O1191" s="81" t="str">
        <f t="shared" ref="O1191:O1254" si="654">IF(COUNT(L1191:N1191)=3,DATE(L1191,M1191,N1191),"")</f>
        <v/>
      </c>
      <c r="P1191" s="90" t="str">
        <f>IFERROR(IF(O1191="",IF(COUNT(S$3:S$1048576)=COUNT(S$3:S1191),IF(S1191="","",INDEX(O$3:O1191,MATCH(MAX(K$3:K1191),K$3:K1191,0),0)),INDEX(O$3:O1191,MATCH(MAX(K$3:K1191),K$3:K1191,0),0)),O1191),"")</f>
        <v/>
      </c>
      <c r="Q1191" s="89" t="str">
        <f>IF(R1191="","",COUNT(R$3:R1191))</f>
        <v/>
      </c>
      <c r="R1191" s="80" t="str">
        <f t="shared" ref="R1191:R1254" si="655">IF(E1191="","",E1191)</f>
        <v/>
      </c>
      <c r="S1191" s="91" t="str">
        <f>IFERROR(IF(COUNTA($E1191:$G1191)=0,"",IF(AND(R1191="",$O1191=INDEX(O$3:O1191,MATCH(MAX(Q$3:Q1191),Q$3:Q1191,0),0)),INDEX(R$3:R1191,MATCH(MAX(Q$3:Q1191),Q$3:Q1191,0),0),R1191)),"")</f>
        <v/>
      </c>
      <c r="T1191" s="80" t="str">
        <f>IF(U1191="","",COUNT(U$3:U1191))</f>
        <v/>
      </c>
      <c r="U1191" s="80" t="str">
        <f t="shared" si="646"/>
        <v/>
      </c>
      <c r="V1191" s="91" t="str">
        <f>IFERROR(IF(S1191="","",IF(U1191="",IF(AND(E1191="",F1191="",G1191&lt;&gt;"",$O1191=INDEX(O$3:O1191,MATCH(MAX(T$3:T1191),T$3:T1191,0),0)),INDEX(U$3:U1191,MATCH(MAX(T$3:T1191),T$3:T1191,0),0),IF(AND(S1191&lt;&gt;"",U1191=""),0,"")),U1191)),"")</f>
        <v/>
      </c>
      <c r="W1191" s="95" t="str">
        <f t="shared" si="647"/>
        <v/>
      </c>
      <c r="X1191" s="198" t="str">
        <f t="shared" ref="X1191:X1254" si="656">IF(P1191="","",TEXT(P1191,0))</f>
        <v/>
      </c>
      <c r="Y1191" s="92" t="str">
        <f t="shared" si="648"/>
        <v/>
      </c>
      <c r="Z1191" s="106" t="str">
        <f>IF(P1191="","",COUNTIF($N$3:$N1191,$N1191))</f>
        <v/>
      </c>
      <c r="AA1191" s="92" t="str">
        <f t="shared" ref="AA1191:AA1254" si="657">IF(Z1191="","",O1191&amp;"@"&amp;Z1191)</f>
        <v/>
      </c>
      <c r="AB1191" s="92" t="str">
        <f t="shared" ref="AB1191:AB1254" si="658">IF(Z1191=1,AC1191&amp;AD1191&amp;AE1191&amp;AF1191&amp;AG1191&amp;AH1191&amp;AI1191&amp;AJ1191&amp;AK1191&amp;AL1191,"")</f>
        <v/>
      </c>
      <c r="AC1191" s="92" t="str">
        <f t="shared" si="652"/>
        <v/>
      </c>
      <c r="AD1191" s="92" t="str">
        <f t="shared" si="653"/>
        <v/>
      </c>
      <c r="AE1191" s="92" t="str">
        <f t="shared" si="653"/>
        <v/>
      </c>
      <c r="AF1191" s="92" t="str">
        <f t="shared" si="653"/>
        <v/>
      </c>
      <c r="AG1191" s="92" t="str">
        <f t="shared" si="653"/>
        <v/>
      </c>
      <c r="AH1191" s="92" t="str">
        <f t="shared" si="653"/>
        <v/>
      </c>
      <c r="AI1191" s="92" t="str">
        <f t="shared" si="653"/>
        <v/>
      </c>
      <c r="AJ1191" s="92" t="str">
        <f t="shared" si="653"/>
        <v/>
      </c>
      <c r="AK1191" s="92" t="str">
        <f t="shared" si="653"/>
        <v/>
      </c>
      <c r="AL1191" s="92" t="str">
        <f t="shared" si="653"/>
        <v/>
      </c>
      <c r="AN1191" s="35" t="str">
        <f t="shared" si="644"/>
        <v/>
      </c>
      <c r="AO1191" s="44" t="str">
        <f t="shared" si="649"/>
        <v/>
      </c>
      <c r="AP1191" s="41" t="str">
        <f>IF(AO1191="","",RANK(AO1191,AO$3:AO$1048576,1)+COUNTIF(AO$3:AO1191,AO1191)-1)</f>
        <v/>
      </c>
      <c r="AQ1191" s="1" t="str">
        <f t="shared" ref="AQ1191:AQ1254" si="659">IF(OR($AN1191="",$AN1191&lt;&gt;AO$2,$W1191=""),"",$S1191)</f>
        <v/>
      </c>
      <c r="AR1191" s="34" t="str">
        <f t="shared" ref="AR1191:AR1254" si="660">IF(OR($AN1191="",$AN1191&lt;&gt;AO$2),"",$V1191)</f>
        <v/>
      </c>
      <c r="AS1191" s="39" t="str">
        <f t="shared" ref="AS1191:AS1254" si="661">IF(OR($AN1191="",$AN1191&lt;&gt;AO$2,$G1191=""),"",$G1191)</f>
        <v/>
      </c>
      <c r="AT1191" s="44" t="str">
        <f t="shared" si="645"/>
        <v/>
      </c>
      <c r="AU1191" s="41" t="str">
        <f>IF(AT1191="","",RANK(AT1191,AT$3:AT$1048576,1)+COUNTIF(AT$3:AT1191,AT1191)-1)</f>
        <v/>
      </c>
      <c r="AV1191" s="1" t="str">
        <f t="shared" ref="AV1191:AV1254" si="662">IF(OR($AN1191="",$AN1191&lt;&gt;AT$2,$W1191=""),"",$S1191)</f>
        <v/>
      </c>
      <c r="AW1191" s="34" t="str">
        <f t="shared" ref="AW1191:AW1254" si="663">IF(OR($AN1191="",$AN1191&lt;&gt;AT$2),"",$V1191)</f>
        <v/>
      </c>
      <c r="AX1191" s="39" t="str">
        <f t="shared" ref="AX1191:AX1254" si="664">IF(OR($AN1191="",$AN1191&lt;&gt;AT$2,$G1191=""),"",$G1191)</f>
        <v/>
      </c>
      <c r="AY1191" s="44" t="str">
        <f t="shared" si="650"/>
        <v/>
      </c>
      <c r="AZ1191" s="41" t="str">
        <f>IF(AY1191="","",RANK(AY1191,AY$3:AY$1048576,1)+COUNTIF(AY$3:AY1191,AY1191)-1)</f>
        <v/>
      </c>
      <c r="BA1191" s="1" t="str">
        <f t="shared" ref="BA1191:BA1254" si="665">IF(OR($AN1191="",$AN1191&lt;&gt;AY$2,$W1191=""),"",$S1191)</f>
        <v/>
      </c>
      <c r="BB1191" s="34" t="str">
        <f t="shared" ref="BB1191:BB1254" si="666">IF(OR($AN1191="",$AN1191&lt;&gt;AY$2),"",$V1191)</f>
        <v/>
      </c>
      <c r="BC1191" s="39" t="str">
        <f t="shared" ref="BC1191:BC1254" si="667">IF(OR($AN1191="",$AN1191&lt;&gt;AY$2,$G1191=""),"",$G1191)</f>
        <v/>
      </c>
      <c r="BD1191" s="44" t="str">
        <f t="shared" si="651"/>
        <v/>
      </c>
      <c r="BE1191" s="41" t="str">
        <f>IF(BD1191="","",RANK(BD1191,BD$3:BD$1048576,1)+COUNTIF(BD$3:BD1191,BD1191)-1)</f>
        <v/>
      </c>
      <c r="BF1191" s="1" t="str">
        <f t="shared" ref="BF1191:BF1254" si="668">IF(OR($AN1191="",$AN1191&lt;&gt;BD$2,$W1191=""),"",$S1191)</f>
        <v/>
      </c>
      <c r="BG1191" s="34" t="str">
        <f t="shared" ref="BG1191:BG1254" si="669">IF(OR($AN1191="",$AN1191&lt;&gt;BD$2),"",$V1191)</f>
        <v/>
      </c>
      <c r="BH1191" s="39" t="str">
        <f t="shared" ref="BH1191:BH1254" si="670">IF(OR($AN1191="",$AN1191&lt;&gt;BD$2,$G1191=""),"",$G1191)</f>
        <v/>
      </c>
      <c r="BJ1191" s="3"/>
      <c r="BK1191" s="86"/>
      <c r="BL1191" s="86"/>
      <c r="BM1191" s="86"/>
      <c r="BN1191" s="86"/>
      <c r="BO1191" s="3"/>
      <c r="BP1191" s="86"/>
      <c r="BQ1191" s="86"/>
      <c r="BR1191" s="86"/>
      <c r="BS1191" s="86"/>
      <c r="BT1191" s="3"/>
      <c r="BU1191" s="86"/>
      <c r="BV1191" s="86"/>
      <c r="BW1191" s="86"/>
      <c r="BX1191" s="86"/>
      <c r="BY1191" s="3"/>
      <c r="BZ1191" s="86"/>
      <c r="CA1191" s="86"/>
      <c r="CB1191" s="86"/>
      <c r="CC1191" s="86"/>
    </row>
    <row r="1192" spans="2:81" ht="35.1" customHeight="1" x14ac:dyDescent="0.2">
      <c r="B1192" s="187"/>
      <c r="C1192" s="188"/>
      <c r="D1192" s="189"/>
      <c r="E1192" s="186"/>
      <c r="F1192" s="182"/>
      <c r="G1192" s="184"/>
      <c r="K1192" s="80" t="str">
        <f>IF(O1192="","",COUNT(O$3:O1192))</f>
        <v/>
      </c>
      <c r="L1192" s="80" t="str">
        <f>IF(B1192&lt;&gt;"",B1192,IF(OR(COUNTA($G$3:$G1192)&lt;COUNTA($G$3:$G$1048576),$G1192&lt;&gt;""),L1191,""))</f>
        <v/>
      </c>
      <c r="M1192" s="80" t="str">
        <f>IF(C1192&lt;&gt;"",C1192,IF(OR(COUNTA($G$3:$G1192)&lt;COUNTA($G$3:$G$1048576),$G1192&lt;&gt;""),M1191,""))</f>
        <v/>
      </c>
      <c r="N1192" s="80" t="str">
        <f>IF(D1192&lt;&gt;"",D1192,IF(OR(COUNTA($G$3:$G1192)&lt;COUNTA($G$3:$G$1048576),$G1192&lt;&gt;""),N1191,""))</f>
        <v/>
      </c>
      <c r="O1192" s="81" t="str">
        <f t="shared" si="654"/>
        <v/>
      </c>
      <c r="P1192" s="90" t="str">
        <f>IFERROR(IF(O1192="",IF(COUNT(S$3:S$1048576)=COUNT(S$3:S1192),IF(S1192="","",INDEX(O$3:O1192,MATCH(MAX(K$3:K1192),K$3:K1192,0),0)),INDEX(O$3:O1192,MATCH(MAX(K$3:K1192),K$3:K1192,0),0)),O1192),"")</f>
        <v/>
      </c>
      <c r="Q1192" s="89" t="str">
        <f>IF(R1192="","",COUNT(R$3:R1192))</f>
        <v/>
      </c>
      <c r="R1192" s="80" t="str">
        <f t="shared" si="655"/>
        <v/>
      </c>
      <c r="S1192" s="91" t="str">
        <f>IFERROR(IF(COUNTA($E1192:$G1192)=0,"",IF(AND(R1192="",$O1192=INDEX(O$3:O1192,MATCH(MAX(Q$3:Q1192),Q$3:Q1192,0),0)),INDEX(R$3:R1192,MATCH(MAX(Q$3:Q1192),Q$3:Q1192,0),0),R1192)),"")</f>
        <v/>
      </c>
      <c r="T1192" s="80" t="str">
        <f>IF(U1192="","",COUNT(U$3:U1192))</f>
        <v/>
      </c>
      <c r="U1192" s="80" t="str">
        <f t="shared" si="646"/>
        <v/>
      </c>
      <c r="V1192" s="91" t="str">
        <f>IFERROR(IF(S1192="","",IF(U1192="",IF(AND(E1192="",F1192="",G1192&lt;&gt;"",$O1192=INDEX(O$3:O1192,MATCH(MAX(T$3:T1192),T$3:T1192,0),0)),INDEX(U$3:U1192,MATCH(MAX(T$3:T1192),T$3:T1192,0),0),IF(AND(S1192&lt;&gt;"",U1192=""),0,"")),U1192)),"")</f>
        <v/>
      </c>
      <c r="W1192" s="95" t="str">
        <f t="shared" si="647"/>
        <v/>
      </c>
      <c r="X1192" s="198" t="str">
        <f t="shared" si="656"/>
        <v/>
      </c>
      <c r="Y1192" s="92" t="str">
        <f t="shared" si="648"/>
        <v/>
      </c>
      <c r="Z1192" s="106" t="str">
        <f>IF(P1192="","",COUNTIF($N$3:$N1192,$N1192))</f>
        <v/>
      </c>
      <c r="AA1192" s="92" t="str">
        <f t="shared" si="657"/>
        <v/>
      </c>
      <c r="AB1192" s="92" t="str">
        <f t="shared" si="658"/>
        <v/>
      </c>
      <c r="AC1192" s="92" t="str">
        <f t="shared" si="652"/>
        <v/>
      </c>
      <c r="AD1192" s="92" t="str">
        <f t="shared" si="653"/>
        <v/>
      </c>
      <c r="AE1192" s="92" t="str">
        <f t="shared" si="653"/>
        <v/>
      </c>
      <c r="AF1192" s="92" t="str">
        <f t="shared" si="653"/>
        <v/>
      </c>
      <c r="AG1192" s="92" t="str">
        <f t="shared" si="653"/>
        <v/>
      </c>
      <c r="AH1192" s="92" t="str">
        <f t="shared" si="653"/>
        <v/>
      </c>
      <c r="AI1192" s="92" t="str">
        <f t="shared" si="653"/>
        <v/>
      </c>
      <c r="AJ1192" s="92" t="str">
        <f t="shared" si="653"/>
        <v/>
      </c>
      <c r="AK1192" s="92" t="str">
        <f t="shared" si="653"/>
        <v/>
      </c>
      <c r="AL1192" s="92" t="str">
        <f t="shared" si="653"/>
        <v/>
      </c>
      <c r="AN1192" s="35" t="str">
        <f t="shared" si="644"/>
        <v/>
      </c>
      <c r="AO1192" s="44" t="str">
        <f t="shared" si="649"/>
        <v/>
      </c>
      <c r="AP1192" s="41" t="str">
        <f>IF(AO1192="","",RANK(AO1192,AO$3:AO$1048576,1)+COUNTIF(AO$3:AO1192,AO1192)-1)</f>
        <v/>
      </c>
      <c r="AQ1192" s="1" t="str">
        <f t="shared" si="659"/>
        <v/>
      </c>
      <c r="AR1192" s="34" t="str">
        <f t="shared" si="660"/>
        <v/>
      </c>
      <c r="AS1192" s="39" t="str">
        <f t="shared" si="661"/>
        <v/>
      </c>
      <c r="AT1192" s="44" t="str">
        <f t="shared" si="645"/>
        <v/>
      </c>
      <c r="AU1192" s="41" t="str">
        <f>IF(AT1192="","",RANK(AT1192,AT$3:AT$1048576,1)+COUNTIF(AT$3:AT1192,AT1192)-1)</f>
        <v/>
      </c>
      <c r="AV1192" s="1" t="str">
        <f t="shared" si="662"/>
        <v/>
      </c>
      <c r="AW1192" s="34" t="str">
        <f t="shared" si="663"/>
        <v/>
      </c>
      <c r="AX1192" s="39" t="str">
        <f t="shared" si="664"/>
        <v/>
      </c>
      <c r="AY1192" s="44" t="str">
        <f t="shared" si="650"/>
        <v/>
      </c>
      <c r="AZ1192" s="41" t="str">
        <f>IF(AY1192="","",RANK(AY1192,AY$3:AY$1048576,1)+COUNTIF(AY$3:AY1192,AY1192)-1)</f>
        <v/>
      </c>
      <c r="BA1192" s="1" t="str">
        <f t="shared" si="665"/>
        <v/>
      </c>
      <c r="BB1192" s="34" t="str">
        <f t="shared" si="666"/>
        <v/>
      </c>
      <c r="BC1192" s="39" t="str">
        <f t="shared" si="667"/>
        <v/>
      </c>
      <c r="BD1192" s="44" t="str">
        <f t="shared" si="651"/>
        <v/>
      </c>
      <c r="BE1192" s="41" t="str">
        <f>IF(BD1192="","",RANK(BD1192,BD$3:BD$1048576,1)+COUNTIF(BD$3:BD1192,BD1192)-1)</f>
        <v/>
      </c>
      <c r="BF1192" s="1" t="str">
        <f t="shared" si="668"/>
        <v/>
      </c>
      <c r="BG1192" s="34" t="str">
        <f t="shared" si="669"/>
        <v/>
      </c>
      <c r="BH1192" s="39" t="str">
        <f t="shared" si="670"/>
        <v/>
      </c>
      <c r="BJ1192" s="3"/>
      <c r="BK1192" s="86"/>
      <c r="BL1192" s="86"/>
      <c r="BM1192" s="86"/>
      <c r="BN1192" s="86"/>
      <c r="BO1192" s="3"/>
      <c r="BP1192" s="86"/>
      <c r="BQ1192" s="86"/>
      <c r="BR1192" s="86"/>
      <c r="BS1192" s="86"/>
      <c r="BT1192" s="3"/>
      <c r="BU1192" s="86"/>
      <c r="BV1192" s="86"/>
      <c r="BW1192" s="86"/>
      <c r="BX1192" s="86"/>
      <c r="BY1192" s="3"/>
      <c r="BZ1192" s="86"/>
      <c r="CA1192" s="86"/>
      <c r="CB1192" s="86"/>
      <c r="CC1192" s="86"/>
    </row>
    <row r="1193" spans="2:81" ht="35.1" customHeight="1" x14ac:dyDescent="0.2">
      <c r="B1193" s="187"/>
      <c r="C1193" s="188"/>
      <c r="D1193" s="189"/>
      <c r="E1193" s="186"/>
      <c r="F1193" s="182"/>
      <c r="G1193" s="184"/>
      <c r="K1193" s="80" t="str">
        <f>IF(O1193="","",COUNT(O$3:O1193))</f>
        <v/>
      </c>
      <c r="L1193" s="80" t="str">
        <f>IF(B1193&lt;&gt;"",B1193,IF(OR(COUNTA($G$3:$G1193)&lt;COUNTA($G$3:$G$1048576),$G1193&lt;&gt;""),L1192,""))</f>
        <v/>
      </c>
      <c r="M1193" s="80" t="str">
        <f>IF(C1193&lt;&gt;"",C1193,IF(OR(COUNTA($G$3:$G1193)&lt;COUNTA($G$3:$G$1048576),$G1193&lt;&gt;""),M1192,""))</f>
        <v/>
      </c>
      <c r="N1193" s="80" t="str">
        <f>IF(D1193&lt;&gt;"",D1193,IF(OR(COUNTA($G$3:$G1193)&lt;COUNTA($G$3:$G$1048576),$G1193&lt;&gt;""),N1192,""))</f>
        <v/>
      </c>
      <c r="O1193" s="81" t="str">
        <f t="shared" si="654"/>
        <v/>
      </c>
      <c r="P1193" s="90" t="str">
        <f>IFERROR(IF(O1193="",IF(COUNT(S$3:S$1048576)=COUNT(S$3:S1193),IF(S1193="","",INDEX(O$3:O1193,MATCH(MAX(K$3:K1193),K$3:K1193,0),0)),INDEX(O$3:O1193,MATCH(MAX(K$3:K1193),K$3:K1193,0),0)),O1193),"")</f>
        <v/>
      </c>
      <c r="Q1193" s="89" t="str">
        <f>IF(R1193="","",COUNT(R$3:R1193))</f>
        <v/>
      </c>
      <c r="R1193" s="80" t="str">
        <f t="shared" si="655"/>
        <v/>
      </c>
      <c r="S1193" s="91" t="str">
        <f>IFERROR(IF(COUNTA($E1193:$G1193)=0,"",IF(AND(R1193="",$O1193=INDEX(O$3:O1193,MATCH(MAX(Q$3:Q1193),Q$3:Q1193,0),0)),INDEX(R$3:R1193,MATCH(MAX(Q$3:Q1193),Q$3:Q1193,0),0),R1193)),"")</f>
        <v/>
      </c>
      <c r="T1193" s="80" t="str">
        <f>IF(U1193="","",COUNT(U$3:U1193))</f>
        <v/>
      </c>
      <c r="U1193" s="80" t="str">
        <f t="shared" si="646"/>
        <v/>
      </c>
      <c r="V1193" s="91" t="str">
        <f>IFERROR(IF(S1193="","",IF(U1193="",IF(AND(E1193="",F1193="",G1193&lt;&gt;"",$O1193=INDEX(O$3:O1193,MATCH(MAX(T$3:T1193),T$3:T1193,0),0)),INDEX(U$3:U1193,MATCH(MAX(T$3:T1193),T$3:T1193,0),0),IF(AND(S1193&lt;&gt;"",U1193=""),0,"")),U1193)),"")</f>
        <v/>
      </c>
      <c r="W1193" s="95" t="str">
        <f t="shared" si="647"/>
        <v/>
      </c>
      <c r="X1193" s="198" t="str">
        <f t="shared" si="656"/>
        <v/>
      </c>
      <c r="Y1193" s="92" t="str">
        <f t="shared" si="648"/>
        <v/>
      </c>
      <c r="Z1193" s="106" t="str">
        <f>IF(P1193="","",COUNTIF($N$3:$N1193,$N1193))</f>
        <v/>
      </c>
      <c r="AA1193" s="92" t="str">
        <f t="shared" si="657"/>
        <v/>
      </c>
      <c r="AB1193" s="92" t="str">
        <f t="shared" si="658"/>
        <v/>
      </c>
      <c r="AC1193" s="92" t="str">
        <f t="shared" si="652"/>
        <v/>
      </c>
      <c r="AD1193" s="92" t="str">
        <f t="shared" si="653"/>
        <v/>
      </c>
      <c r="AE1193" s="92" t="str">
        <f t="shared" si="653"/>
        <v/>
      </c>
      <c r="AF1193" s="92" t="str">
        <f t="shared" si="653"/>
        <v/>
      </c>
      <c r="AG1193" s="92" t="str">
        <f t="shared" si="653"/>
        <v/>
      </c>
      <c r="AH1193" s="92" t="str">
        <f t="shared" si="653"/>
        <v/>
      </c>
      <c r="AI1193" s="92" t="str">
        <f t="shared" si="653"/>
        <v/>
      </c>
      <c r="AJ1193" s="92" t="str">
        <f t="shared" si="653"/>
        <v/>
      </c>
      <c r="AK1193" s="92" t="str">
        <f t="shared" si="653"/>
        <v/>
      </c>
      <c r="AL1193" s="92" t="str">
        <f t="shared" si="653"/>
        <v/>
      </c>
      <c r="AN1193" s="35" t="str">
        <f t="shared" si="644"/>
        <v/>
      </c>
      <c r="AO1193" s="44" t="str">
        <f t="shared" si="649"/>
        <v/>
      </c>
      <c r="AP1193" s="41" t="str">
        <f>IF(AO1193="","",RANK(AO1193,AO$3:AO$1048576,1)+COUNTIF(AO$3:AO1193,AO1193)-1)</f>
        <v/>
      </c>
      <c r="AQ1193" s="1" t="str">
        <f t="shared" si="659"/>
        <v/>
      </c>
      <c r="AR1193" s="34" t="str">
        <f t="shared" si="660"/>
        <v/>
      </c>
      <c r="AS1193" s="39" t="str">
        <f t="shared" si="661"/>
        <v/>
      </c>
      <c r="AT1193" s="44" t="str">
        <f t="shared" si="645"/>
        <v/>
      </c>
      <c r="AU1193" s="41" t="str">
        <f>IF(AT1193="","",RANK(AT1193,AT$3:AT$1048576,1)+COUNTIF(AT$3:AT1193,AT1193)-1)</f>
        <v/>
      </c>
      <c r="AV1193" s="1" t="str">
        <f t="shared" si="662"/>
        <v/>
      </c>
      <c r="AW1193" s="34" t="str">
        <f t="shared" si="663"/>
        <v/>
      </c>
      <c r="AX1193" s="39" t="str">
        <f t="shared" si="664"/>
        <v/>
      </c>
      <c r="AY1193" s="44" t="str">
        <f t="shared" si="650"/>
        <v/>
      </c>
      <c r="AZ1193" s="41" t="str">
        <f>IF(AY1193="","",RANK(AY1193,AY$3:AY$1048576,1)+COUNTIF(AY$3:AY1193,AY1193)-1)</f>
        <v/>
      </c>
      <c r="BA1193" s="1" t="str">
        <f t="shared" si="665"/>
        <v/>
      </c>
      <c r="BB1193" s="34" t="str">
        <f t="shared" si="666"/>
        <v/>
      </c>
      <c r="BC1193" s="39" t="str">
        <f t="shared" si="667"/>
        <v/>
      </c>
      <c r="BD1193" s="44" t="str">
        <f t="shared" si="651"/>
        <v/>
      </c>
      <c r="BE1193" s="41" t="str">
        <f>IF(BD1193="","",RANK(BD1193,BD$3:BD$1048576,1)+COUNTIF(BD$3:BD1193,BD1193)-1)</f>
        <v/>
      </c>
      <c r="BF1193" s="1" t="str">
        <f t="shared" si="668"/>
        <v/>
      </c>
      <c r="BG1193" s="34" t="str">
        <f t="shared" si="669"/>
        <v/>
      </c>
      <c r="BH1193" s="39" t="str">
        <f t="shared" si="670"/>
        <v/>
      </c>
      <c r="BJ1193" s="3"/>
      <c r="BK1193" s="86"/>
      <c r="BL1193" s="86"/>
      <c r="BM1193" s="86"/>
      <c r="BN1193" s="86"/>
      <c r="BO1193" s="3"/>
      <c r="BP1193" s="86"/>
      <c r="BQ1193" s="86"/>
      <c r="BR1193" s="86"/>
      <c r="BS1193" s="86"/>
      <c r="BT1193" s="3"/>
      <c r="BU1193" s="86"/>
      <c r="BV1193" s="86"/>
      <c r="BW1193" s="86"/>
      <c r="BX1193" s="86"/>
      <c r="BY1193" s="3"/>
      <c r="BZ1193" s="86"/>
      <c r="CA1193" s="86"/>
      <c r="CB1193" s="86"/>
      <c r="CC1193" s="86"/>
    </row>
    <row r="1194" spans="2:81" ht="35.1" customHeight="1" x14ac:dyDescent="0.2">
      <c r="B1194" s="187"/>
      <c r="C1194" s="188"/>
      <c r="D1194" s="189"/>
      <c r="E1194" s="186"/>
      <c r="F1194" s="182"/>
      <c r="G1194" s="184"/>
      <c r="K1194" s="80" t="str">
        <f>IF(O1194="","",COUNT(O$3:O1194))</f>
        <v/>
      </c>
      <c r="L1194" s="80" t="str">
        <f>IF(B1194&lt;&gt;"",B1194,IF(OR(COUNTA($G$3:$G1194)&lt;COUNTA($G$3:$G$1048576),$G1194&lt;&gt;""),L1193,""))</f>
        <v/>
      </c>
      <c r="M1194" s="80" t="str">
        <f>IF(C1194&lt;&gt;"",C1194,IF(OR(COUNTA($G$3:$G1194)&lt;COUNTA($G$3:$G$1048576),$G1194&lt;&gt;""),M1193,""))</f>
        <v/>
      </c>
      <c r="N1194" s="80" t="str">
        <f>IF(D1194&lt;&gt;"",D1194,IF(OR(COUNTA($G$3:$G1194)&lt;COUNTA($G$3:$G$1048576),$G1194&lt;&gt;""),N1193,""))</f>
        <v/>
      </c>
      <c r="O1194" s="81" t="str">
        <f t="shared" si="654"/>
        <v/>
      </c>
      <c r="P1194" s="90" t="str">
        <f>IFERROR(IF(O1194="",IF(COUNT(S$3:S$1048576)=COUNT(S$3:S1194),IF(S1194="","",INDEX(O$3:O1194,MATCH(MAX(K$3:K1194),K$3:K1194,0),0)),INDEX(O$3:O1194,MATCH(MAX(K$3:K1194),K$3:K1194,0),0)),O1194),"")</f>
        <v/>
      </c>
      <c r="Q1194" s="89" t="str">
        <f>IF(R1194="","",COUNT(R$3:R1194))</f>
        <v/>
      </c>
      <c r="R1194" s="80" t="str">
        <f t="shared" si="655"/>
        <v/>
      </c>
      <c r="S1194" s="91" t="str">
        <f>IFERROR(IF(COUNTA($E1194:$G1194)=0,"",IF(AND(R1194="",$O1194=INDEX(O$3:O1194,MATCH(MAX(Q$3:Q1194),Q$3:Q1194,0),0)),INDEX(R$3:R1194,MATCH(MAX(Q$3:Q1194),Q$3:Q1194,0),0),R1194)),"")</f>
        <v/>
      </c>
      <c r="T1194" s="80" t="str">
        <f>IF(U1194="","",COUNT(U$3:U1194))</f>
        <v/>
      </c>
      <c r="U1194" s="80" t="str">
        <f t="shared" si="646"/>
        <v/>
      </c>
      <c r="V1194" s="91" t="str">
        <f>IFERROR(IF(S1194="","",IF(U1194="",IF(AND(E1194="",F1194="",G1194&lt;&gt;"",$O1194=INDEX(O$3:O1194,MATCH(MAX(T$3:T1194),T$3:T1194,0),0)),INDEX(U$3:U1194,MATCH(MAX(T$3:T1194),T$3:T1194,0),0),IF(AND(S1194&lt;&gt;"",U1194=""),0,"")),U1194)),"")</f>
        <v/>
      </c>
      <c r="W1194" s="95" t="str">
        <f t="shared" si="647"/>
        <v/>
      </c>
      <c r="X1194" s="198" t="str">
        <f t="shared" si="656"/>
        <v/>
      </c>
      <c r="Y1194" s="92" t="str">
        <f t="shared" si="648"/>
        <v/>
      </c>
      <c r="Z1194" s="106" t="str">
        <f>IF(P1194="","",COUNTIF($N$3:$N1194,$N1194))</f>
        <v/>
      </c>
      <c r="AA1194" s="92" t="str">
        <f t="shared" si="657"/>
        <v/>
      </c>
      <c r="AB1194" s="92" t="str">
        <f t="shared" si="658"/>
        <v/>
      </c>
      <c r="AC1194" s="92" t="str">
        <f t="shared" si="652"/>
        <v/>
      </c>
      <c r="AD1194" s="92" t="str">
        <f t="shared" si="653"/>
        <v/>
      </c>
      <c r="AE1194" s="92" t="str">
        <f t="shared" si="653"/>
        <v/>
      </c>
      <c r="AF1194" s="92" t="str">
        <f t="shared" si="653"/>
        <v/>
      </c>
      <c r="AG1194" s="92" t="str">
        <f t="shared" si="653"/>
        <v/>
      </c>
      <c r="AH1194" s="92" t="str">
        <f t="shared" si="653"/>
        <v/>
      </c>
      <c r="AI1194" s="92" t="str">
        <f t="shared" si="653"/>
        <v/>
      </c>
      <c r="AJ1194" s="92" t="str">
        <f t="shared" si="653"/>
        <v/>
      </c>
      <c r="AK1194" s="92" t="str">
        <f t="shared" si="653"/>
        <v/>
      </c>
      <c r="AL1194" s="92" t="str">
        <f t="shared" si="653"/>
        <v/>
      </c>
      <c r="AN1194" s="35" t="str">
        <f t="shared" si="644"/>
        <v/>
      </c>
      <c r="AO1194" s="44" t="str">
        <f t="shared" si="649"/>
        <v/>
      </c>
      <c r="AP1194" s="41" t="str">
        <f>IF(AO1194="","",RANK(AO1194,AO$3:AO$1048576,1)+COUNTIF(AO$3:AO1194,AO1194)-1)</f>
        <v/>
      </c>
      <c r="AQ1194" s="1" t="str">
        <f t="shared" si="659"/>
        <v/>
      </c>
      <c r="AR1194" s="34" t="str">
        <f t="shared" si="660"/>
        <v/>
      </c>
      <c r="AS1194" s="39" t="str">
        <f t="shared" si="661"/>
        <v/>
      </c>
      <c r="AT1194" s="44" t="str">
        <f t="shared" si="645"/>
        <v/>
      </c>
      <c r="AU1194" s="41" t="str">
        <f>IF(AT1194="","",RANK(AT1194,AT$3:AT$1048576,1)+COUNTIF(AT$3:AT1194,AT1194)-1)</f>
        <v/>
      </c>
      <c r="AV1194" s="1" t="str">
        <f t="shared" si="662"/>
        <v/>
      </c>
      <c r="AW1194" s="34" t="str">
        <f t="shared" si="663"/>
        <v/>
      </c>
      <c r="AX1194" s="39" t="str">
        <f t="shared" si="664"/>
        <v/>
      </c>
      <c r="AY1194" s="44" t="str">
        <f t="shared" si="650"/>
        <v/>
      </c>
      <c r="AZ1194" s="41" t="str">
        <f>IF(AY1194="","",RANK(AY1194,AY$3:AY$1048576,1)+COUNTIF(AY$3:AY1194,AY1194)-1)</f>
        <v/>
      </c>
      <c r="BA1194" s="1" t="str">
        <f t="shared" si="665"/>
        <v/>
      </c>
      <c r="BB1194" s="34" t="str">
        <f t="shared" si="666"/>
        <v/>
      </c>
      <c r="BC1194" s="39" t="str">
        <f t="shared" si="667"/>
        <v/>
      </c>
      <c r="BD1194" s="44" t="str">
        <f t="shared" si="651"/>
        <v/>
      </c>
      <c r="BE1194" s="41" t="str">
        <f>IF(BD1194="","",RANK(BD1194,BD$3:BD$1048576,1)+COUNTIF(BD$3:BD1194,BD1194)-1)</f>
        <v/>
      </c>
      <c r="BF1194" s="1" t="str">
        <f t="shared" si="668"/>
        <v/>
      </c>
      <c r="BG1194" s="34" t="str">
        <f t="shared" si="669"/>
        <v/>
      </c>
      <c r="BH1194" s="39" t="str">
        <f t="shared" si="670"/>
        <v/>
      </c>
      <c r="BJ1194" s="3"/>
      <c r="BK1194" s="86"/>
      <c r="BL1194" s="86"/>
      <c r="BM1194" s="86"/>
      <c r="BN1194" s="86"/>
      <c r="BO1194" s="3"/>
      <c r="BP1194" s="86"/>
      <c r="BQ1194" s="86"/>
      <c r="BR1194" s="86"/>
      <c r="BS1194" s="86"/>
      <c r="BT1194" s="3"/>
      <c r="BU1194" s="86"/>
      <c r="BV1194" s="86"/>
      <c r="BW1194" s="86"/>
      <c r="BX1194" s="86"/>
      <c r="BY1194" s="3"/>
      <c r="BZ1194" s="86"/>
      <c r="CA1194" s="86"/>
      <c r="CB1194" s="86"/>
      <c r="CC1194" s="86"/>
    </row>
    <row r="1195" spans="2:81" ht="35.1" customHeight="1" x14ac:dyDescent="0.2">
      <c r="B1195" s="187"/>
      <c r="C1195" s="188"/>
      <c r="D1195" s="189"/>
      <c r="E1195" s="186"/>
      <c r="F1195" s="182"/>
      <c r="G1195" s="184"/>
      <c r="K1195" s="80" t="str">
        <f>IF(O1195="","",COUNT(O$3:O1195))</f>
        <v/>
      </c>
      <c r="L1195" s="80" t="str">
        <f>IF(B1195&lt;&gt;"",B1195,IF(OR(COUNTA($G$3:$G1195)&lt;COUNTA($G$3:$G$1048576),$G1195&lt;&gt;""),L1194,""))</f>
        <v/>
      </c>
      <c r="M1195" s="80" t="str">
        <f>IF(C1195&lt;&gt;"",C1195,IF(OR(COUNTA($G$3:$G1195)&lt;COUNTA($G$3:$G$1048576),$G1195&lt;&gt;""),M1194,""))</f>
        <v/>
      </c>
      <c r="N1195" s="80" t="str">
        <f>IF(D1195&lt;&gt;"",D1195,IF(OR(COUNTA($G$3:$G1195)&lt;COUNTA($G$3:$G$1048576),$G1195&lt;&gt;""),N1194,""))</f>
        <v/>
      </c>
      <c r="O1195" s="81" t="str">
        <f t="shared" si="654"/>
        <v/>
      </c>
      <c r="P1195" s="90" t="str">
        <f>IFERROR(IF(O1195="",IF(COUNT(S$3:S$1048576)=COUNT(S$3:S1195),IF(S1195="","",INDEX(O$3:O1195,MATCH(MAX(K$3:K1195),K$3:K1195,0),0)),INDEX(O$3:O1195,MATCH(MAX(K$3:K1195),K$3:K1195,0),0)),O1195),"")</f>
        <v/>
      </c>
      <c r="Q1195" s="89" t="str">
        <f>IF(R1195="","",COUNT(R$3:R1195))</f>
        <v/>
      </c>
      <c r="R1195" s="80" t="str">
        <f t="shared" si="655"/>
        <v/>
      </c>
      <c r="S1195" s="91" t="str">
        <f>IFERROR(IF(COUNTA($E1195:$G1195)=0,"",IF(AND(R1195="",$O1195=INDEX(O$3:O1195,MATCH(MAX(Q$3:Q1195),Q$3:Q1195,0),0)),INDEX(R$3:R1195,MATCH(MAX(Q$3:Q1195),Q$3:Q1195,0),0),R1195)),"")</f>
        <v/>
      </c>
      <c r="T1195" s="80" t="str">
        <f>IF(U1195="","",COUNT(U$3:U1195))</f>
        <v/>
      </c>
      <c r="U1195" s="80" t="str">
        <f t="shared" si="646"/>
        <v/>
      </c>
      <c r="V1195" s="91" t="str">
        <f>IFERROR(IF(S1195="","",IF(U1195="",IF(AND(E1195="",F1195="",G1195&lt;&gt;"",$O1195=INDEX(O$3:O1195,MATCH(MAX(T$3:T1195),T$3:T1195,0),0)),INDEX(U$3:U1195,MATCH(MAX(T$3:T1195),T$3:T1195,0),0),IF(AND(S1195&lt;&gt;"",U1195=""),0,"")),U1195)),"")</f>
        <v/>
      </c>
      <c r="W1195" s="95" t="str">
        <f t="shared" si="647"/>
        <v/>
      </c>
      <c r="X1195" s="198" t="str">
        <f t="shared" si="656"/>
        <v/>
      </c>
      <c r="Y1195" s="92" t="str">
        <f t="shared" si="648"/>
        <v/>
      </c>
      <c r="Z1195" s="106" t="str">
        <f>IF(P1195="","",COUNTIF($N$3:$N1195,$N1195))</f>
        <v/>
      </c>
      <c r="AA1195" s="92" t="str">
        <f t="shared" si="657"/>
        <v/>
      </c>
      <c r="AB1195" s="92" t="str">
        <f t="shared" si="658"/>
        <v/>
      </c>
      <c r="AC1195" s="92" t="str">
        <f t="shared" si="652"/>
        <v/>
      </c>
      <c r="AD1195" s="92" t="str">
        <f t="shared" si="653"/>
        <v/>
      </c>
      <c r="AE1195" s="92" t="str">
        <f t="shared" si="653"/>
        <v/>
      </c>
      <c r="AF1195" s="92" t="str">
        <f t="shared" si="653"/>
        <v/>
      </c>
      <c r="AG1195" s="92" t="str">
        <f t="shared" si="653"/>
        <v/>
      </c>
      <c r="AH1195" s="92" t="str">
        <f t="shared" si="653"/>
        <v/>
      </c>
      <c r="AI1195" s="92" t="str">
        <f t="shared" si="653"/>
        <v/>
      </c>
      <c r="AJ1195" s="92" t="str">
        <f t="shared" si="653"/>
        <v/>
      </c>
      <c r="AK1195" s="92" t="str">
        <f t="shared" si="653"/>
        <v/>
      </c>
      <c r="AL1195" s="92" t="str">
        <f t="shared" si="653"/>
        <v/>
      </c>
      <c r="AN1195" s="35" t="str">
        <f t="shared" si="644"/>
        <v/>
      </c>
      <c r="AO1195" s="44" t="str">
        <f t="shared" si="649"/>
        <v/>
      </c>
      <c r="AP1195" s="41" t="str">
        <f>IF(AO1195="","",RANK(AO1195,AO$3:AO$1048576,1)+COUNTIF(AO$3:AO1195,AO1195)-1)</f>
        <v/>
      </c>
      <c r="AQ1195" s="1" t="str">
        <f t="shared" si="659"/>
        <v/>
      </c>
      <c r="AR1195" s="34" t="str">
        <f t="shared" si="660"/>
        <v/>
      </c>
      <c r="AS1195" s="39" t="str">
        <f t="shared" si="661"/>
        <v/>
      </c>
      <c r="AT1195" s="44" t="str">
        <f t="shared" si="645"/>
        <v/>
      </c>
      <c r="AU1195" s="41" t="str">
        <f>IF(AT1195="","",RANK(AT1195,AT$3:AT$1048576,1)+COUNTIF(AT$3:AT1195,AT1195)-1)</f>
        <v/>
      </c>
      <c r="AV1195" s="1" t="str">
        <f t="shared" si="662"/>
        <v/>
      </c>
      <c r="AW1195" s="34" t="str">
        <f t="shared" si="663"/>
        <v/>
      </c>
      <c r="AX1195" s="39" t="str">
        <f t="shared" si="664"/>
        <v/>
      </c>
      <c r="AY1195" s="44" t="str">
        <f t="shared" si="650"/>
        <v/>
      </c>
      <c r="AZ1195" s="41" t="str">
        <f>IF(AY1195="","",RANK(AY1195,AY$3:AY$1048576,1)+COUNTIF(AY$3:AY1195,AY1195)-1)</f>
        <v/>
      </c>
      <c r="BA1195" s="1" t="str">
        <f t="shared" si="665"/>
        <v/>
      </c>
      <c r="BB1195" s="34" t="str">
        <f t="shared" si="666"/>
        <v/>
      </c>
      <c r="BC1195" s="39" t="str">
        <f t="shared" si="667"/>
        <v/>
      </c>
      <c r="BD1195" s="44" t="str">
        <f t="shared" si="651"/>
        <v/>
      </c>
      <c r="BE1195" s="41" t="str">
        <f>IF(BD1195="","",RANK(BD1195,BD$3:BD$1048576,1)+COUNTIF(BD$3:BD1195,BD1195)-1)</f>
        <v/>
      </c>
      <c r="BF1195" s="1" t="str">
        <f t="shared" si="668"/>
        <v/>
      </c>
      <c r="BG1195" s="34" t="str">
        <f t="shared" si="669"/>
        <v/>
      </c>
      <c r="BH1195" s="39" t="str">
        <f t="shared" si="670"/>
        <v/>
      </c>
      <c r="BJ1195" s="3"/>
      <c r="BK1195" s="86"/>
      <c r="BL1195" s="86"/>
      <c r="BM1195" s="86"/>
      <c r="BN1195" s="86"/>
      <c r="BO1195" s="3"/>
      <c r="BP1195" s="86"/>
      <c r="BQ1195" s="86"/>
      <c r="BR1195" s="86"/>
      <c r="BS1195" s="86"/>
      <c r="BT1195" s="3"/>
      <c r="BU1195" s="86"/>
      <c r="BV1195" s="86"/>
      <c r="BW1195" s="86"/>
      <c r="BX1195" s="86"/>
      <c r="BY1195" s="3"/>
      <c r="BZ1195" s="86"/>
      <c r="CA1195" s="86"/>
      <c r="CB1195" s="86"/>
      <c r="CC1195" s="86"/>
    </row>
    <row r="1196" spans="2:81" ht="35.1" customHeight="1" x14ac:dyDescent="0.2">
      <c r="B1196" s="187"/>
      <c r="C1196" s="188"/>
      <c r="D1196" s="189"/>
      <c r="E1196" s="186"/>
      <c r="F1196" s="182"/>
      <c r="G1196" s="184"/>
      <c r="K1196" s="80" t="str">
        <f>IF(O1196="","",COUNT(O$3:O1196))</f>
        <v/>
      </c>
      <c r="L1196" s="80" t="str">
        <f>IF(B1196&lt;&gt;"",B1196,IF(OR(COUNTA($G$3:$G1196)&lt;COUNTA($G$3:$G$1048576),$G1196&lt;&gt;""),L1195,""))</f>
        <v/>
      </c>
      <c r="M1196" s="80" t="str">
        <f>IF(C1196&lt;&gt;"",C1196,IF(OR(COUNTA($G$3:$G1196)&lt;COUNTA($G$3:$G$1048576),$G1196&lt;&gt;""),M1195,""))</f>
        <v/>
      </c>
      <c r="N1196" s="80" t="str">
        <f>IF(D1196&lt;&gt;"",D1196,IF(OR(COUNTA($G$3:$G1196)&lt;COUNTA($G$3:$G$1048576),$G1196&lt;&gt;""),N1195,""))</f>
        <v/>
      </c>
      <c r="O1196" s="81" t="str">
        <f t="shared" si="654"/>
        <v/>
      </c>
      <c r="P1196" s="90" t="str">
        <f>IFERROR(IF(O1196="",IF(COUNT(S$3:S$1048576)=COUNT(S$3:S1196),IF(S1196="","",INDEX(O$3:O1196,MATCH(MAX(K$3:K1196),K$3:K1196,0),0)),INDEX(O$3:O1196,MATCH(MAX(K$3:K1196),K$3:K1196,0),0)),O1196),"")</f>
        <v/>
      </c>
      <c r="Q1196" s="89" t="str">
        <f>IF(R1196="","",COUNT(R$3:R1196))</f>
        <v/>
      </c>
      <c r="R1196" s="80" t="str">
        <f t="shared" si="655"/>
        <v/>
      </c>
      <c r="S1196" s="91" t="str">
        <f>IFERROR(IF(COUNTA($E1196:$G1196)=0,"",IF(AND(R1196="",$O1196=INDEX(O$3:O1196,MATCH(MAX(Q$3:Q1196),Q$3:Q1196,0),0)),INDEX(R$3:R1196,MATCH(MAX(Q$3:Q1196),Q$3:Q1196,0),0),R1196)),"")</f>
        <v/>
      </c>
      <c r="T1196" s="80" t="str">
        <f>IF(U1196="","",COUNT(U$3:U1196))</f>
        <v/>
      </c>
      <c r="U1196" s="80" t="str">
        <f t="shared" si="646"/>
        <v/>
      </c>
      <c r="V1196" s="91" t="str">
        <f>IFERROR(IF(S1196="","",IF(U1196="",IF(AND(E1196="",F1196="",G1196&lt;&gt;"",$O1196=INDEX(O$3:O1196,MATCH(MAX(T$3:T1196),T$3:T1196,0),0)),INDEX(U$3:U1196,MATCH(MAX(T$3:T1196),T$3:T1196,0),0),IF(AND(S1196&lt;&gt;"",U1196=""),0,"")),U1196)),"")</f>
        <v/>
      </c>
      <c r="W1196" s="95" t="str">
        <f t="shared" si="647"/>
        <v/>
      </c>
      <c r="X1196" s="198" t="str">
        <f t="shared" si="656"/>
        <v/>
      </c>
      <c r="Y1196" s="92" t="str">
        <f t="shared" si="648"/>
        <v/>
      </c>
      <c r="Z1196" s="106" t="str">
        <f>IF(P1196="","",COUNTIF($N$3:$N1196,$N1196))</f>
        <v/>
      </c>
      <c r="AA1196" s="92" t="str">
        <f t="shared" si="657"/>
        <v/>
      </c>
      <c r="AB1196" s="92" t="str">
        <f t="shared" si="658"/>
        <v/>
      </c>
      <c r="AC1196" s="92" t="str">
        <f t="shared" si="652"/>
        <v/>
      </c>
      <c r="AD1196" s="92" t="str">
        <f t="shared" si="653"/>
        <v/>
      </c>
      <c r="AE1196" s="92" t="str">
        <f t="shared" si="653"/>
        <v/>
      </c>
      <c r="AF1196" s="92" t="str">
        <f t="shared" si="653"/>
        <v/>
      </c>
      <c r="AG1196" s="92" t="str">
        <f t="shared" si="653"/>
        <v/>
      </c>
      <c r="AH1196" s="92" t="str">
        <f t="shared" si="653"/>
        <v/>
      </c>
      <c r="AI1196" s="92" t="str">
        <f t="shared" si="653"/>
        <v/>
      </c>
      <c r="AJ1196" s="92" t="str">
        <f t="shared" si="653"/>
        <v/>
      </c>
      <c r="AK1196" s="92" t="str">
        <f t="shared" si="653"/>
        <v/>
      </c>
      <c r="AL1196" s="92" t="str">
        <f t="shared" si="653"/>
        <v/>
      </c>
      <c r="AN1196" s="35" t="str">
        <f t="shared" si="644"/>
        <v/>
      </c>
      <c r="AO1196" s="44" t="str">
        <f t="shared" si="649"/>
        <v/>
      </c>
      <c r="AP1196" s="41" t="str">
        <f>IF(AO1196="","",RANK(AO1196,AO$3:AO$1048576,1)+COUNTIF(AO$3:AO1196,AO1196)-1)</f>
        <v/>
      </c>
      <c r="AQ1196" s="1" t="str">
        <f t="shared" si="659"/>
        <v/>
      </c>
      <c r="AR1196" s="34" t="str">
        <f t="shared" si="660"/>
        <v/>
      </c>
      <c r="AS1196" s="39" t="str">
        <f t="shared" si="661"/>
        <v/>
      </c>
      <c r="AT1196" s="44" t="str">
        <f t="shared" si="645"/>
        <v/>
      </c>
      <c r="AU1196" s="41" t="str">
        <f>IF(AT1196="","",RANK(AT1196,AT$3:AT$1048576,1)+COUNTIF(AT$3:AT1196,AT1196)-1)</f>
        <v/>
      </c>
      <c r="AV1196" s="1" t="str">
        <f t="shared" si="662"/>
        <v/>
      </c>
      <c r="AW1196" s="34" t="str">
        <f t="shared" si="663"/>
        <v/>
      </c>
      <c r="AX1196" s="39" t="str">
        <f t="shared" si="664"/>
        <v/>
      </c>
      <c r="AY1196" s="44" t="str">
        <f t="shared" si="650"/>
        <v/>
      </c>
      <c r="AZ1196" s="41" t="str">
        <f>IF(AY1196="","",RANK(AY1196,AY$3:AY$1048576,1)+COUNTIF(AY$3:AY1196,AY1196)-1)</f>
        <v/>
      </c>
      <c r="BA1196" s="1" t="str">
        <f t="shared" si="665"/>
        <v/>
      </c>
      <c r="BB1196" s="34" t="str">
        <f t="shared" si="666"/>
        <v/>
      </c>
      <c r="BC1196" s="39" t="str">
        <f t="shared" si="667"/>
        <v/>
      </c>
      <c r="BD1196" s="44" t="str">
        <f t="shared" si="651"/>
        <v/>
      </c>
      <c r="BE1196" s="41" t="str">
        <f>IF(BD1196="","",RANK(BD1196,BD$3:BD$1048576,1)+COUNTIF(BD$3:BD1196,BD1196)-1)</f>
        <v/>
      </c>
      <c r="BF1196" s="1" t="str">
        <f t="shared" si="668"/>
        <v/>
      </c>
      <c r="BG1196" s="34" t="str">
        <f t="shared" si="669"/>
        <v/>
      </c>
      <c r="BH1196" s="39" t="str">
        <f t="shared" si="670"/>
        <v/>
      </c>
      <c r="BJ1196" s="3"/>
      <c r="BK1196" s="86"/>
      <c r="BL1196" s="86"/>
      <c r="BM1196" s="86"/>
      <c r="BN1196" s="86"/>
      <c r="BO1196" s="3"/>
      <c r="BP1196" s="86"/>
      <c r="BQ1196" s="86"/>
      <c r="BR1196" s="86"/>
      <c r="BS1196" s="86"/>
      <c r="BT1196" s="3"/>
      <c r="BU1196" s="86"/>
      <c r="BV1196" s="86"/>
      <c r="BW1196" s="86"/>
      <c r="BX1196" s="86"/>
      <c r="BY1196" s="3"/>
      <c r="BZ1196" s="86"/>
      <c r="CA1196" s="86"/>
      <c r="CB1196" s="86"/>
      <c r="CC1196" s="86"/>
    </row>
    <row r="1197" spans="2:81" ht="35.1" customHeight="1" x14ac:dyDescent="0.2">
      <c r="B1197" s="187"/>
      <c r="C1197" s="188"/>
      <c r="D1197" s="189"/>
      <c r="E1197" s="186"/>
      <c r="F1197" s="182"/>
      <c r="G1197" s="184"/>
      <c r="K1197" s="80" t="str">
        <f>IF(O1197="","",COUNT(O$3:O1197))</f>
        <v/>
      </c>
      <c r="L1197" s="80" t="str">
        <f>IF(B1197&lt;&gt;"",B1197,IF(OR(COUNTA($G$3:$G1197)&lt;COUNTA($G$3:$G$1048576),$G1197&lt;&gt;""),L1196,""))</f>
        <v/>
      </c>
      <c r="M1197" s="80" t="str">
        <f>IF(C1197&lt;&gt;"",C1197,IF(OR(COUNTA($G$3:$G1197)&lt;COUNTA($G$3:$G$1048576),$G1197&lt;&gt;""),M1196,""))</f>
        <v/>
      </c>
      <c r="N1197" s="80" t="str">
        <f>IF(D1197&lt;&gt;"",D1197,IF(OR(COUNTA($G$3:$G1197)&lt;COUNTA($G$3:$G$1048576),$G1197&lt;&gt;""),N1196,""))</f>
        <v/>
      </c>
      <c r="O1197" s="81" t="str">
        <f t="shared" si="654"/>
        <v/>
      </c>
      <c r="P1197" s="90" t="str">
        <f>IFERROR(IF(O1197="",IF(COUNT(S$3:S$1048576)=COUNT(S$3:S1197),IF(S1197="","",INDEX(O$3:O1197,MATCH(MAX(K$3:K1197),K$3:K1197,0),0)),INDEX(O$3:O1197,MATCH(MAX(K$3:K1197),K$3:K1197,0),0)),O1197),"")</f>
        <v/>
      </c>
      <c r="Q1197" s="89" t="str">
        <f>IF(R1197="","",COUNT(R$3:R1197))</f>
        <v/>
      </c>
      <c r="R1197" s="80" t="str">
        <f t="shared" si="655"/>
        <v/>
      </c>
      <c r="S1197" s="91" t="str">
        <f>IFERROR(IF(COUNTA($E1197:$G1197)=0,"",IF(AND(R1197="",$O1197=INDEX(O$3:O1197,MATCH(MAX(Q$3:Q1197),Q$3:Q1197,0),0)),INDEX(R$3:R1197,MATCH(MAX(Q$3:Q1197),Q$3:Q1197,0),0),R1197)),"")</f>
        <v/>
      </c>
      <c r="T1197" s="80" t="str">
        <f>IF(U1197="","",COUNT(U$3:U1197))</f>
        <v/>
      </c>
      <c r="U1197" s="80" t="str">
        <f t="shared" si="646"/>
        <v/>
      </c>
      <c r="V1197" s="91" t="str">
        <f>IFERROR(IF(S1197="","",IF(U1197="",IF(AND(E1197="",F1197="",G1197&lt;&gt;"",$O1197=INDEX(O$3:O1197,MATCH(MAX(T$3:T1197),T$3:T1197,0),0)),INDEX(U$3:U1197,MATCH(MAX(T$3:T1197),T$3:T1197,0),0),IF(AND(S1197&lt;&gt;"",U1197=""),0,"")),U1197)),"")</f>
        <v/>
      </c>
      <c r="W1197" s="95" t="str">
        <f t="shared" si="647"/>
        <v/>
      </c>
      <c r="X1197" s="198" t="str">
        <f t="shared" si="656"/>
        <v/>
      </c>
      <c r="Y1197" s="92" t="str">
        <f t="shared" si="648"/>
        <v/>
      </c>
      <c r="Z1197" s="106" t="str">
        <f>IF(P1197="","",COUNTIF($N$3:$N1197,$N1197))</f>
        <v/>
      </c>
      <c r="AA1197" s="92" t="str">
        <f t="shared" si="657"/>
        <v/>
      </c>
      <c r="AB1197" s="92" t="str">
        <f t="shared" si="658"/>
        <v/>
      </c>
      <c r="AC1197" s="92" t="str">
        <f t="shared" si="652"/>
        <v/>
      </c>
      <c r="AD1197" s="92" t="str">
        <f t="shared" si="653"/>
        <v/>
      </c>
      <c r="AE1197" s="92" t="str">
        <f t="shared" si="653"/>
        <v/>
      </c>
      <c r="AF1197" s="92" t="str">
        <f t="shared" si="653"/>
        <v/>
      </c>
      <c r="AG1197" s="92" t="str">
        <f t="shared" si="653"/>
        <v/>
      </c>
      <c r="AH1197" s="92" t="str">
        <f t="shared" si="653"/>
        <v/>
      </c>
      <c r="AI1197" s="92" t="str">
        <f t="shared" si="653"/>
        <v/>
      </c>
      <c r="AJ1197" s="92" t="str">
        <f t="shared" si="653"/>
        <v/>
      </c>
      <c r="AK1197" s="92" t="str">
        <f t="shared" si="653"/>
        <v/>
      </c>
      <c r="AL1197" s="92" t="str">
        <f t="shared" si="653"/>
        <v/>
      </c>
      <c r="AN1197" s="35" t="str">
        <f t="shared" si="644"/>
        <v/>
      </c>
      <c r="AO1197" s="44" t="str">
        <f t="shared" si="649"/>
        <v/>
      </c>
      <c r="AP1197" s="41" t="str">
        <f>IF(AO1197="","",RANK(AO1197,AO$3:AO$1048576,1)+COUNTIF(AO$3:AO1197,AO1197)-1)</f>
        <v/>
      </c>
      <c r="AQ1197" s="1" t="str">
        <f t="shared" si="659"/>
        <v/>
      </c>
      <c r="AR1197" s="34" t="str">
        <f t="shared" si="660"/>
        <v/>
      </c>
      <c r="AS1197" s="39" t="str">
        <f t="shared" si="661"/>
        <v/>
      </c>
      <c r="AT1197" s="44" t="str">
        <f t="shared" si="645"/>
        <v/>
      </c>
      <c r="AU1197" s="41" t="str">
        <f>IF(AT1197="","",RANK(AT1197,AT$3:AT$1048576,1)+COUNTIF(AT$3:AT1197,AT1197)-1)</f>
        <v/>
      </c>
      <c r="AV1197" s="1" t="str">
        <f t="shared" si="662"/>
        <v/>
      </c>
      <c r="AW1197" s="34" t="str">
        <f t="shared" si="663"/>
        <v/>
      </c>
      <c r="AX1197" s="39" t="str">
        <f t="shared" si="664"/>
        <v/>
      </c>
      <c r="AY1197" s="44" t="str">
        <f t="shared" si="650"/>
        <v/>
      </c>
      <c r="AZ1197" s="41" t="str">
        <f>IF(AY1197="","",RANK(AY1197,AY$3:AY$1048576,1)+COUNTIF(AY$3:AY1197,AY1197)-1)</f>
        <v/>
      </c>
      <c r="BA1197" s="1" t="str">
        <f t="shared" si="665"/>
        <v/>
      </c>
      <c r="BB1197" s="34" t="str">
        <f t="shared" si="666"/>
        <v/>
      </c>
      <c r="BC1197" s="39" t="str">
        <f t="shared" si="667"/>
        <v/>
      </c>
      <c r="BD1197" s="44" t="str">
        <f t="shared" si="651"/>
        <v/>
      </c>
      <c r="BE1197" s="41" t="str">
        <f>IF(BD1197="","",RANK(BD1197,BD$3:BD$1048576,1)+COUNTIF(BD$3:BD1197,BD1197)-1)</f>
        <v/>
      </c>
      <c r="BF1197" s="1" t="str">
        <f t="shared" si="668"/>
        <v/>
      </c>
      <c r="BG1197" s="34" t="str">
        <f t="shared" si="669"/>
        <v/>
      </c>
      <c r="BH1197" s="39" t="str">
        <f t="shared" si="670"/>
        <v/>
      </c>
      <c r="BJ1197" s="3"/>
      <c r="BK1197" s="86"/>
      <c r="BL1197" s="86"/>
      <c r="BM1197" s="86"/>
      <c r="BN1197" s="86"/>
      <c r="BO1197" s="3"/>
      <c r="BP1197" s="86"/>
      <c r="BQ1197" s="86"/>
      <c r="BR1197" s="86"/>
      <c r="BS1197" s="86"/>
      <c r="BT1197" s="3"/>
      <c r="BU1197" s="86"/>
      <c r="BV1197" s="86"/>
      <c r="BW1197" s="86"/>
      <c r="BX1197" s="86"/>
      <c r="BY1197" s="3"/>
      <c r="BZ1197" s="86"/>
      <c r="CA1197" s="86"/>
      <c r="CB1197" s="86"/>
      <c r="CC1197" s="86"/>
    </row>
    <row r="1198" spans="2:81" ht="35.1" customHeight="1" x14ac:dyDescent="0.2">
      <c r="B1198" s="187"/>
      <c r="C1198" s="188"/>
      <c r="D1198" s="189"/>
      <c r="E1198" s="186"/>
      <c r="F1198" s="182"/>
      <c r="G1198" s="184"/>
      <c r="K1198" s="80" t="str">
        <f>IF(O1198="","",COUNT(O$3:O1198))</f>
        <v/>
      </c>
      <c r="L1198" s="80" t="str">
        <f>IF(B1198&lt;&gt;"",B1198,IF(OR(COUNTA($G$3:$G1198)&lt;COUNTA($G$3:$G$1048576),$G1198&lt;&gt;""),L1197,""))</f>
        <v/>
      </c>
      <c r="M1198" s="80" t="str">
        <f>IF(C1198&lt;&gt;"",C1198,IF(OR(COUNTA($G$3:$G1198)&lt;COUNTA($G$3:$G$1048576),$G1198&lt;&gt;""),M1197,""))</f>
        <v/>
      </c>
      <c r="N1198" s="80" t="str">
        <f>IF(D1198&lt;&gt;"",D1198,IF(OR(COUNTA($G$3:$G1198)&lt;COUNTA($G$3:$G$1048576),$G1198&lt;&gt;""),N1197,""))</f>
        <v/>
      </c>
      <c r="O1198" s="81" t="str">
        <f t="shared" si="654"/>
        <v/>
      </c>
      <c r="P1198" s="90" t="str">
        <f>IFERROR(IF(O1198="",IF(COUNT(S$3:S$1048576)=COUNT(S$3:S1198),IF(S1198="","",INDEX(O$3:O1198,MATCH(MAX(K$3:K1198),K$3:K1198,0),0)),INDEX(O$3:O1198,MATCH(MAX(K$3:K1198),K$3:K1198,0),0)),O1198),"")</f>
        <v/>
      </c>
      <c r="Q1198" s="89" t="str">
        <f>IF(R1198="","",COUNT(R$3:R1198))</f>
        <v/>
      </c>
      <c r="R1198" s="80" t="str">
        <f t="shared" si="655"/>
        <v/>
      </c>
      <c r="S1198" s="91" t="str">
        <f>IFERROR(IF(COUNTA($E1198:$G1198)=0,"",IF(AND(R1198="",$O1198=INDEX(O$3:O1198,MATCH(MAX(Q$3:Q1198),Q$3:Q1198,0),0)),INDEX(R$3:R1198,MATCH(MAX(Q$3:Q1198),Q$3:Q1198,0),0),R1198)),"")</f>
        <v/>
      </c>
      <c r="T1198" s="80" t="str">
        <f>IF(U1198="","",COUNT(U$3:U1198))</f>
        <v/>
      </c>
      <c r="U1198" s="80" t="str">
        <f t="shared" si="646"/>
        <v/>
      </c>
      <c r="V1198" s="91" t="str">
        <f>IFERROR(IF(S1198="","",IF(U1198="",IF(AND(E1198="",F1198="",G1198&lt;&gt;"",$O1198=INDEX(O$3:O1198,MATCH(MAX(T$3:T1198),T$3:T1198,0),0)),INDEX(U$3:U1198,MATCH(MAX(T$3:T1198),T$3:T1198,0),0),IF(AND(S1198&lt;&gt;"",U1198=""),0,"")),U1198)),"")</f>
        <v/>
      </c>
      <c r="W1198" s="95" t="str">
        <f t="shared" si="647"/>
        <v/>
      </c>
      <c r="X1198" s="198" t="str">
        <f t="shared" si="656"/>
        <v/>
      </c>
      <c r="Y1198" s="92" t="str">
        <f t="shared" si="648"/>
        <v/>
      </c>
      <c r="Z1198" s="106" t="str">
        <f>IF(P1198="","",COUNTIF($N$3:$N1198,$N1198))</f>
        <v/>
      </c>
      <c r="AA1198" s="92" t="str">
        <f t="shared" si="657"/>
        <v/>
      </c>
      <c r="AB1198" s="92" t="str">
        <f t="shared" si="658"/>
        <v/>
      </c>
      <c r="AC1198" s="92" t="str">
        <f t="shared" si="652"/>
        <v/>
      </c>
      <c r="AD1198" s="92" t="str">
        <f t="shared" si="653"/>
        <v/>
      </c>
      <c r="AE1198" s="92" t="str">
        <f t="shared" si="653"/>
        <v/>
      </c>
      <c r="AF1198" s="92" t="str">
        <f t="shared" si="653"/>
        <v/>
      </c>
      <c r="AG1198" s="92" t="str">
        <f t="shared" si="653"/>
        <v/>
      </c>
      <c r="AH1198" s="92" t="str">
        <f t="shared" si="653"/>
        <v/>
      </c>
      <c r="AI1198" s="92" t="str">
        <f t="shared" si="653"/>
        <v/>
      </c>
      <c r="AJ1198" s="92" t="str">
        <f t="shared" si="653"/>
        <v/>
      </c>
      <c r="AK1198" s="92" t="str">
        <f t="shared" si="653"/>
        <v/>
      </c>
      <c r="AL1198" s="92" t="str">
        <f t="shared" si="653"/>
        <v/>
      </c>
      <c r="AN1198" s="35" t="str">
        <f t="shared" si="644"/>
        <v/>
      </c>
      <c r="AO1198" s="44" t="str">
        <f t="shared" si="649"/>
        <v/>
      </c>
      <c r="AP1198" s="41" t="str">
        <f>IF(AO1198="","",RANK(AO1198,AO$3:AO$1048576,1)+COUNTIF(AO$3:AO1198,AO1198)-1)</f>
        <v/>
      </c>
      <c r="AQ1198" s="1" t="str">
        <f t="shared" si="659"/>
        <v/>
      </c>
      <c r="AR1198" s="34" t="str">
        <f t="shared" si="660"/>
        <v/>
      </c>
      <c r="AS1198" s="39" t="str">
        <f t="shared" si="661"/>
        <v/>
      </c>
      <c r="AT1198" s="44" t="str">
        <f t="shared" si="645"/>
        <v/>
      </c>
      <c r="AU1198" s="41" t="str">
        <f>IF(AT1198="","",RANK(AT1198,AT$3:AT$1048576,1)+COUNTIF(AT$3:AT1198,AT1198)-1)</f>
        <v/>
      </c>
      <c r="AV1198" s="1" t="str">
        <f t="shared" si="662"/>
        <v/>
      </c>
      <c r="AW1198" s="34" t="str">
        <f t="shared" si="663"/>
        <v/>
      </c>
      <c r="AX1198" s="39" t="str">
        <f t="shared" si="664"/>
        <v/>
      </c>
      <c r="AY1198" s="44" t="str">
        <f t="shared" si="650"/>
        <v/>
      </c>
      <c r="AZ1198" s="41" t="str">
        <f>IF(AY1198="","",RANK(AY1198,AY$3:AY$1048576,1)+COUNTIF(AY$3:AY1198,AY1198)-1)</f>
        <v/>
      </c>
      <c r="BA1198" s="1" t="str">
        <f t="shared" si="665"/>
        <v/>
      </c>
      <c r="BB1198" s="34" t="str">
        <f t="shared" si="666"/>
        <v/>
      </c>
      <c r="BC1198" s="39" t="str">
        <f t="shared" si="667"/>
        <v/>
      </c>
      <c r="BD1198" s="44" t="str">
        <f t="shared" si="651"/>
        <v/>
      </c>
      <c r="BE1198" s="41" t="str">
        <f>IF(BD1198="","",RANK(BD1198,BD$3:BD$1048576,1)+COUNTIF(BD$3:BD1198,BD1198)-1)</f>
        <v/>
      </c>
      <c r="BF1198" s="1" t="str">
        <f t="shared" si="668"/>
        <v/>
      </c>
      <c r="BG1198" s="34" t="str">
        <f t="shared" si="669"/>
        <v/>
      </c>
      <c r="BH1198" s="39" t="str">
        <f t="shared" si="670"/>
        <v/>
      </c>
      <c r="BJ1198" s="3"/>
      <c r="BK1198" s="86"/>
      <c r="BL1198" s="86"/>
      <c r="BM1198" s="86"/>
      <c r="BN1198" s="86"/>
      <c r="BO1198" s="3"/>
      <c r="BP1198" s="86"/>
      <c r="BQ1198" s="86"/>
      <c r="BR1198" s="86"/>
      <c r="BS1198" s="86"/>
      <c r="BT1198" s="3"/>
      <c r="BU1198" s="86"/>
      <c r="BV1198" s="86"/>
      <c r="BW1198" s="86"/>
      <c r="BX1198" s="86"/>
      <c r="BY1198" s="3"/>
      <c r="BZ1198" s="86"/>
      <c r="CA1198" s="86"/>
      <c r="CB1198" s="86"/>
      <c r="CC1198" s="86"/>
    </row>
    <row r="1199" spans="2:81" ht="35.1" customHeight="1" x14ac:dyDescent="0.2">
      <c r="B1199" s="187"/>
      <c r="C1199" s="188"/>
      <c r="D1199" s="189"/>
      <c r="E1199" s="186"/>
      <c r="F1199" s="182"/>
      <c r="G1199" s="184"/>
      <c r="K1199" s="80" t="str">
        <f>IF(O1199="","",COUNT(O$3:O1199))</f>
        <v/>
      </c>
      <c r="L1199" s="80" t="str">
        <f>IF(B1199&lt;&gt;"",B1199,IF(OR(COUNTA($G$3:$G1199)&lt;COUNTA($G$3:$G$1048576),$G1199&lt;&gt;""),L1198,""))</f>
        <v/>
      </c>
      <c r="M1199" s="80" t="str">
        <f>IF(C1199&lt;&gt;"",C1199,IF(OR(COUNTA($G$3:$G1199)&lt;COUNTA($G$3:$G$1048576),$G1199&lt;&gt;""),M1198,""))</f>
        <v/>
      </c>
      <c r="N1199" s="80" t="str">
        <f>IF(D1199&lt;&gt;"",D1199,IF(OR(COUNTA($G$3:$G1199)&lt;COUNTA($G$3:$G$1048576),$G1199&lt;&gt;""),N1198,""))</f>
        <v/>
      </c>
      <c r="O1199" s="81" t="str">
        <f t="shared" si="654"/>
        <v/>
      </c>
      <c r="P1199" s="90" t="str">
        <f>IFERROR(IF(O1199="",IF(COUNT(S$3:S$1048576)=COUNT(S$3:S1199),IF(S1199="","",INDEX(O$3:O1199,MATCH(MAX(K$3:K1199),K$3:K1199,0),0)),INDEX(O$3:O1199,MATCH(MAX(K$3:K1199),K$3:K1199,0),0)),O1199),"")</f>
        <v/>
      </c>
      <c r="Q1199" s="89" t="str">
        <f>IF(R1199="","",COUNT(R$3:R1199))</f>
        <v/>
      </c>
      <c r="R1199" s="80" t="str">
        <f t="shared" si="655"/>
        <v/>
      </c>
      <c r="S1199" s="91" t="str">
        <f>IFERROR(IF(COUNTA($E1199:$G1199)=0,"",IF(AND(R1199="",$O1199=INDEX(O$3:O1199,MATCH(MAX(Q$3:Q1199),Q$3:Q1199,0),0)),INDEX(R$3:R1199,MATCH(MAX(Q$3:Q1199),Q$3:Q1199,0),0),R1199)),"")</f>
        <v/>
      </c>
      <c r="T1199" s="80" t="str">
        <f>IF(U1199="","",COUNT(U$3:U1199))</f>
        <v/>
      </c>
      <c r="U1199" s="80" t="str">
        <f t="shared" si="646"/>
        <v/>
      </c>
      <c r="V1199" s="91" t="str">
        <f>IFERROR(IF(S1199="","",IF(U1199="",IF(AND(E1199="",F1199="",G1199&lt;&gt;"",$O1199=INDEX(O$3:O1199,MATCH(MAX(T$3:T1199),T$3:T1199,0),0)),INDEX(U$3:U1199,MATCH(MAX(T$3:T1199),T$3:T1199,0),0),IF(AND(S1199&lt;&gt;"",U1199=""),0,"")),U1199)),"")</f>
        <v/>
      </c>
      <c r="W1199" s="95" t="str">
        <f t="shared" si="647"/>
        <v/>
      </c>
      <c r="X1199" s="198" t="str">
        <f t="shared" si="656"/>
        <v/>
      </c>
      <c r="Y1199" s="92" t="str">
        <f t="shared" si="648"/>
        <v/>
      </c>
      <c r="Z1199" s="106" t="str">
        <f>IF(P1199="","",COUNTIF($N$3:$N1199,$N1199))</f>
        <v/>
      </c>
      <c r="AA1199" s="92" t="str">
        <f t="shared" si="657"/>
        <v/>
      </c>
      <c r="AB1199" s="92" t="str">
        <f t="shared" si="658"/>
        <v/>
      </c>
      <c r="AC1199" s="92" t="str">
        <f t="shared" si="652"/>
        <v/>
      </c>
      <c r="AD1199" s="92" t="str">
        <f t="shared" si="653"/>
        <v/>
      </c>
      <c r="AE1199" s="92" t="str">
        <f t="shared" si="653"/>
        <v/>
      </c>
      <c r="AF1199" s="92" t="str">
        <f t="shared" si="653"/>
        <v/>
      </c>
      <c r="AG1199" s="92" t="str">
        <f t="shared" si="653"/>
        <v/>
      </c>
      <c r="AH1199" s="92" t="str">
        <f t="shared" si="653"/>
        <v/>
      </c>
      <c r="AI1199" s="92" t="str">
        <f t="shared" si="653"/>
        <v/>
      </c>
      <c r="AJ1199" s="92" t="str">
        <f t="shared" si="653"/>
        <v/>
      </c>
      <c r="AK1199" s="92" t="str">
        <f t="shared" si="653"/>
        <v/>
      </c>
      <c r="AL1199" s="92" t="str">
        <f t="shared" si="653"/>
        <v/>
      </c>
      <c r="AN1199" s="35" t="str">
        <f t="shared" si="644"/>
        <v/>
      </c>
      <c r="AO1199" s="44" t="str">
        <f t="shared" si="649"/>
        <v/>
      </c>
      <c r="AP1199" s="41" t="str">
        <f>IF(AO1199="","",RANK(AO1199,AO$3:AO$1048576,1)+COUNTIF(AO$3:AO1199,AO1199)-1)</f>
        <v/>
      </c>
      <c r="AQ1199" s="1" t="str">
        <f t="shared" si="659"/>
        <v/>
      </c>
      <c r="AR1199" s="34" t="str">
        <f t="shared" si="660"/>
        <v/>
      </c>
      <c r="AS1199" s="39" t="str">
        <f t="shared" si="661"/>
        <v/>
      </c>
      <c r="AT1199" s="44" t="str">
        <f t="shared" si="645"/>
        <v/>
      </c>
      <c r="AU1199" s="41" t="str">
        <f>IF(AT1199="","",RANK(AT1199,AT$3:AT$1048576,1)+COUNTIF(AT$3:AT1199,AT1199)-1)</f>
        <v/>
      </c>
      <c r="AV1199" s="1" t="str">
        <f t="shared" si="662"/>
        <v/>
      </c>
      <c r="AW1199" s="34" t="str">
        <f t="shared" si="663"/>
        <v/>
      </c>
      <c r="AX1199" s="39" t="str">
        <f t="shared" si="664"/>
        <v/>
      </c>
      <c r="AY1199" s="44" t="str">
        <f t="shared" si="650"/>
        <v/>
      </c>
      <c r="AZ1199" s="41" t="str">
        <f>IF(AY1199="","",RANK(AY1199,AY$3:AY$1048576,1)+COUNTIF(AY$3:AY1199,AY1199)-1)</f>
        <v/>
      </c>
      <c r="BA1199" s="1" t="str">
        <f t="shared" si="665"/>
        <v/>
      </c>
      <c r="BB1199" s="34" t="str">
        <f t="shared" si="666"/>
        <v/>
      </c>
      <c r="BC1199" s="39" t="str">
        <f t="shared" si="667"/>
        <v/>
      </c>
      <c r="BD1199" s="44" t="str">
        <f t="shared" si="651"/>
        <v/>
      </c>
      <c r="BE1199" s="41" t="str">
        <f>IF(BD1199="","",RANK(BD1199,BD$3:BD$1048576,1)+COUNTIF(BD$3:BD1199,BD1199)-1)</f>
        <v/>
      </c>
      <c r="BF1199" s="1" t="str">
        <f t="shared" si="668"/>
        <v/>
      </c>
      <c r="BG1199" s="34" t="str">
        <f t="shared" si="669"/>
        <v/>
      </c>
      <c r="BH1199" s="39" t="str">
        <f t="shared" si="670"/>
        <v/>
      </c>
      <c r="BJ1199" s="3"/>
      <c r="BK1199" s="86"/>
      <c r="BL1199" s="86"/>
      <c r="BM1199" s="86"/>
      <c r="BN1199" s="86"/>
      <c r="BO1199" s="3"/>
      <c r="BP1199" s="86"/>
      <c r="BQ1199" s="86"/>
      <c r="BR1199" s="86"/>
      <c r="BS1199" s="86"/>
      <c r="BT1199" s="3"/>
      <c r="BU1199" s="86"/>
      <c r="BV1199" s="86"/>
      <c r="BW1199" s="86"/>
      <c r="BX1199" s="86"/>
      <c r="BY1199" s="3"/>
      <c r="BZ1199" s="86"/>
      <c r="CA1199" s="86"/>
      <c r="CB1199" s="86"/>
      <c r="CC1199" s="86"/>
    </row>
    <row r="1200" spans="2:81" ht="35.1" customHeight="1" x14ac:dyDescent="0.2">
      <c r="B1200" s="187"/>
      <c r="C1200" s="188"/>
      <c r="D1200" s="189"/>
      <c r="E1200" s="186"/>
      <c r="F1200" s="182"/>
      <c r="G1200" s="184"/>
      <c r="K1200" s="80" t="str">
        <f>IF(O1200="","",COUNT(O$3:O1200))</f>
        <v/>
      </c>
      <c r="L1200" s="80" t="str">
        <f>IF(B1200&lt;&gt;"",B1200,IF(OR(COUNTA($G$3:$G1200)&lt;COUNTA($G$3:$G$1048576),$G1200&lt;&gt;""),L1199,""))</f>
        <v/>
      </c>
      <c r="M1200" s="80" t="str">
        <f>IF(C1200&lt;&gt;"",C1200,IF(OR(COUNTA($G$3:$G1200)&lt;COUNTA($G$3:$G$1048576),$G1200&lt;&gt;""),M1199,""))</f>
        <v/>
      </c>
      <c r="N1200" s="80" t="str">
        <f>IF(D1200&lt;&gt;"",D1200,IF(OR(COUNTA($G$3:$G1200)&lt;COUNTA($G$3:$G$1048576),$G1200&lt;&gt;""),N1199,""))</f>
        <v/>
      </c>
      <c r="O1200" s="81" t="str">
        <f t="shared" si="654"/>
        <v/>
      </c>
      <c r="P1200" s="90" t="str">
        <f>IFERROR(IF(O1200="",IF(COUNT(S$3:S$1048576)=COUNT(S$3:S1200),IF(S1200="","",INDEX(O$3:O1200,MATCH(MAX(K$3:K1200),K$3:K1200,0),0)),INDEX(O$3:O1200,MATCH(MAX(K$3:K1200),K$3:K1200,0),0)),O1200),"")</f>
        <v/>
      </c>
      <c r="Q1200" s="89" t="str">
        <f>IF(R1200="","",COUNT(R$3:R1200))</f>
        <v/>
      </c>
      <c r="R1200" s="80" t="str">
        <f t="shared" si="655"/>
        <v/>
      </c>
      <c r="S1200" s="91" t="str">
        <f>IFERROR(IF(COUNTA($E1200:$G1200)=0,"",IF(AND(R1200="",$O1200=INDEX(O$3:O1200,MATCH(MAX(Q$3:Q1200),Q$3:Q1200,0),0)),INDEX(R$3:R1200,MATCH(MAX(Q$3:Q1200),Q$3:Q1200,0),0),R1200)),"")</f>
        <v/>
      </c>
      <c r="T1200" s="80" t="str">
        <f>IF(U1200="","",COUNT(U$3:U1200))</f>
        <v/>
      </c>
      <c r="U1200" s="80" t="str">
        <f t="shared" si="646"/>
        <v/>
      </c>
      <c r="V1200" s="91" t="str">
        <f>IFERROR(IF(S1200="","",IF(U1200="",IF(AND(E1200="",F1200="",G1200&lt;&gt;"",$O1200=INDEX(O$3:O1200,MATCH(MAX(T$3:T1200),T$3:T1200,0),0)),INDEX(U$3:U1200,MATCH(MAX(T$3:T1200),T$3:T1200,0),0),IF(AND(S1200&lt;&gt;"",U1200=""),0,"")),U1200)),"")</f>
        <v/>
      </c>
      <c r="W1200" s="95" t="str">
        <f t="shared" si="647"/>
        <v/>
      </c>
      <c r="X1200" s="198" t="str">
        <f t="shared" si="656"/>
        <v/>
      </c>
      <c r="Y1200" s="92" t="str">
        <f t="shared" si="648"/>
        <v/>
      </c>
      <c r="Z1200" s="106" t="str">
        <f>IF(P1200="","",COUNTIF($N$3:$N1200,$N1200))</f>
        <v/>
      </c>
      <c r="AA1200" s="92" t="str">
        <f t="shared" si="657"/>
        <v/>
      </c>
      <c r="AB1200" s="92" t="str">
        <f t="shared" si="658"/>
        <v/>
      </c>
      <c r="AC1200" s="92" t="str">
        <f t="shared" si="652"/>
        <v/>
      </c>
      <c r="AD1200" s="92" t="str">
        <f t="shared" si="653"/>
        <v/>
      </c>
      <c r="AE1200" s="92" t="str">
        <f t="shared" si="653"/>
        <v/>
      </c>
      <c r="AF1200" s="92" t="str">
        <f t="shared" si="653"/>
        <v/>
      </c>
      <c r="AG1200" s="92" t="str">
        <f t="shared" si="653"/>
        <v/>
      </c>
      <c r="AH1200" s="92" t="str">
        <f t="shared" si="653"/>
        <v/>
      </c>
      <c r="AI1200" s="92" t="str">
        <f t="shared" si="653"/>
        <v/>
      </c>
      <c r="AJ1200" s="92" t="str">
        <f t="shared" si="653"/>
        <v/>
      </c>
      <c r="AK1200" s="92" t="str">
        <f t="shared" si="653"/>
        <v/>
      </c>
      <c r="AL1200" s="92" t="str">
        <f t="shared" si="653"/>
        <v/>
      </c>
      <c r="AN1200" s="35" t="str">
        <f t="shared" si="644"/>
        <v/>
      </c>
      <c r="AO1200" s="44" t="str">
        <f t="shared" si="649"/>
        <v/>
      </c>
      <c r="AP1200" s="41" t="str">
        <f>IF(AO1200="","",RANK(AO1200,AO$3:AO$1048576,1)+COUNTIF(AO$3:AO1200,AO1200)-1)</f>
        <v/>
      </c>
      <c r="AQ1200" s="1" t="str">
        <f t="shared" si="659"/>
        <v/>
      </c>
      <c r="AR1200" s="34" t="str">
        <f t="shared" si="660"/>
        <v/>
      </c>
      <c r="AS1200" s="39" t="str">
        <f t="shared" si="661"/>
        <v/>
      </c>
      <c r="AT1200" s="44" t="str">
        <f t="shared" si="645"/>
        <v/>
      </c>
      <c r="AU1200" s="41" t="str">
        <f>IF(AT1200="","",RANK(AT1200,AT$3:AT$1048576,1)+COUNTIF(AT$3:AT1200,AT1200)-1)</f>
        <v/>
      </c>
      <c r="AV1200" s="1" t="str">
        <f t="shared" si="662"/>
        <v/>
      </c>
      <c r="AW1200" s="34" t="str">
        <f t="shared" si="663"/>
        <v/>
      </c>
      <c r="AX1200" s="39" t="str">
        <f t="shared" si="664"/>
        <v/>
      </c>
      <c r="AY1200" s="44" t="str">
        <f t="shared" si="650"/>
        <v/>
      </c>
      <c r="AZ1200" s="41" t="str">
        <f>IF(AY1200="","",RANK(AY1200,AY$3:AY$1048576,1)+COUNTIF(AY$3:AY1200,AY1200)-1)</f>
        <v/>
      </c>
      <c r="BA1200" s="1" t="str">
        <f t="shared" si="665"/>
        <v/>
      </c>
      <c r="BB1200" s="34" t="str">
        <f t="shared" si="666"/>
        <v/>
      </c>
      <c r="BC1200" s="39" t="str">
        <f t="shared" si="667"/>
        <v/>
      </c>
      <c r="BD1200" s="44" t="str">
        <f t="shared" si="651"/>
        <v/>
      </c>
      <c r="BE1200" s="41" t="str">
        <f>IF(BD1200="","",RANK(BD1200,BD$3:BD$1048576,1)+COUNTIF(BD$3:BD1200,BD1200)-1)</f>
        <v/>
      </c>
      <c r="BF1200" s="1" t="str">
        <f t="shared" si="668"/>
        <v/>
      </c>
      <c r="BG1200" s="34" t="str">
        <f t="shared" si="669"/>
        <v/>
      </c>
      <c r="BH1200" s="39" t="str">
        <f t="shared" si="670"/>
        <v/>
      </c>
      <c r="BJ1200" s="3"/>
      <c r="BK1200" s="86"/>
      <c r="BL1200" s="86"/>
      <c r="BM1200" s="86"/>
      <c r="BN1200" s="86"/>
      <c r="BO1200" s="3"/>
      <c r="BP1200" s="86"/>
      <c r="BQ1200" s="86"/>
      <c r="BR1200" s="86"/>
      <c r="BS1200" s="86"/>
      <c r="BT1200" s="3"/>
      <c r="BU1200" s="86"/>
      <c r="BV1200" s="86"/>
      <c r="BW1200" s="86"/>
      <c r="BX1200" s="86"/>
      <c r="BY1200" s="3"/>
      <c r="BZ1200" s="86"/>
      <c r="CA1200" s="86"/>
      <c r="CB1200" s="86"/>
      <c r="CC1200" s="86"/>
    </row>
    <row r="1201" spans="2:81" ht="35.1" customHeight="1" x14ac:dyDescent="0.2">
      <c r="B1201" s="187"/>
      <c r="C1201" s="188"/>
      <c r="D1201" s="189"/>
      <c r="E1201" s="186"/>
      <c r="F1201" s="182"/>
      <c r="G1201" s="184"/>
      <c r="K1201" s="80" t="str">
        <f>IF(O1201="","",COUNT(O$3:O1201))</f>
        <v/>
      </c>
      <c r="L1201" s="80" t="str">
        <f>IF(B1201&lt;&gt;"",B1201,IF(OR(COUNTA($G$3:$G1201)&lt;COUNTA($G$3:$G$1048576),$G1201&lt;&gt;""),L1200,""))</f>
        <v/>
      </c>
      <c r="M1201" s="80" t="str">
        <f>IF(C1201&lt;&gt;"",C1201,IF(OR(COUNTA($G$3:$G1201)&lt;COUNTA($G$3:$G$1048576),$G1201&lt;&gt;""),M1200,""))</f>
        <v/>
      </c>
      <c r="N1201" s="80" t="str">
        <f>IF(D1201&lt;&gt;"",D1201,IF(OR(COUNTA($G$3:$G1201)&lt;COUNTA($G$3:$G$1048576),$G1201&lt;&gt;""),N1200,""))</f>
        <v/>
      </c>
      <c r="O1201" s="81" t="str">
        <f t="shared" si="654"/>
        <v/>
      </c>
      <c r="P1201" s="90" t="str">
        <f>IFERROR(IF(O1201="",IF(COUNT(S$3:S$1048576)=COUNT(S$3:S1201),IF(S1201="","",INDEX(O$3:O1201,MATCH(MAX(K$3:K1201),K$3:K1201,0),0)),INDEX(O$3:O1201,MATCH(MAX(K$3:K1201),K$3:K1201,0),0)),O1201),"")</f>
        <v/>
      </c>
      <c r="Q1201" s="89" t="str">
        <f>IF(R1201="","",COUNT(R$3:R1201))</f>
        <v/>
      </c>
      <c r="R1201" s="80" t="str">
        <f t="shared" si="655"/>
        <v/>
      </c>
      <c r="S1201" s="91" t="str">
        <f>IFERROR(IF(COUNTA($E1201:$G1201)=0,"",IF(AND(R1201="",$O1201=INDEX(O$3:O1201,MATCH(MAX(Q$3:Q1201),Q$3:Q1201,0),0)),INDEX(R$3:R1201,MATCH(MAX(Q$3:Q1201),Q$3:Q1201,0),0),R1201)),"")</f>
        <v/>
      </c>
      <c r="T1201" s="80" t="str">
        <f>IF(U1201="","",COUNT(U$3:U1201))</f>
        <v/>
      </c>
      <c r="U1201" s="80" t="str">
        <f t="shared" si="646"/>
        <v/>
      </c>
      <c r="V1201" s="91" t="str">
        <f>IFERROR(IF(S1201="","",IF(U1201="",IF(AND(E1201="",F1201="",G1201&lt;&gt;"",$O1201=INDEX(O$3:O1201,MATCH(MAX(T$3:T1201),T$3:T1201,0),0)),INDEX(U$3:U1201,MATCH(MAX(T$3:T1201),T$3:T1201,0),0),IF(AND(S1201&lt;&gt;"",U1201=""),0,"")),U1201)),"")</f>
        <v/>
      </c>
      <c r="W1201" s="95" t="str">
        <f t="shared" si="647"/>
        <v/>
      </c>
      <c r="X1201" s="198" t="str">
        <f t="shared" si="656"/>
        <v/>
      </c>
      <c r="Y1201" s="92" t="str">
        <f t="shared" si="648"/>
        <v/>
      </c>
      <c r="Z1201" s="106" t="str">
        <f>IF(P1201="","",COUNTIF($N$3:$N1201,$N1201))</f>
        <v/>
      </c>
      <c r="AA1201" s="92" t="str">
        <f t="shared" si="657"/>
        <v/>
      </c>
      <c r="AB1201" s="92" t="str">
        <f t="shared" si="658"/>
        <v/>
      </c>
      <c r="AC1201" s="92" t="str">
        <f t="shared" si="652"/>
        <v/>
      </c>
      <c r="AD1201" s="92" t="str">
        <f t="shared" si="653"/>
        <v/>
      </c>
      <c r="AE1201" s="92" t="str">
        <f t="shared" si="653"/>
        <v/>
      </c>
      <c r="AF1201" s="92" t="str">
        <f t="shared" si="653"/>
        <v/>
      </c>
      <c r="AG1201" s="92" t="str">
        <f t="shared" si="653"/>
        <v/>
      </c>
      <c r="AH1201" s="92" t="str">
        <f t="shared" si="653"/>
        <v/>
      </c>
      <c r="AI1201" s="92" t="str">
        <f t="shared" si="653"/>
        <v/>
      </c>
      <c r="AJ1201" s="92" t="str">
        <f t="shared" si="653"/>
        <v/>
      </c>
      <c r="AK1201" s="92" t="str">
        <f t="shared" si="653"/>
        <v/>
      </c>
      <c r="AL1201" s="92" t="str">
        <f t="shared" si="653"/>
        <v/>
      </c>
      <c r="AN1201" s="35" t="str">
        <f t="shared" si="644"/>
        <v/>
      </c>
      <c r="AO1201" s="44" t="str">
        <f t="shared" si="649"/>
        <v/>
      </c>
      <c r="AP1201" s="41" t="str">
        <f>IF(AO1201="","",RANK(AO1201,AO$3:AO$1048576,1)+COUNTIF(AO$3:AO1201,AO1201)-1)</f>
        <v/>
      </c>
      <c r="AQ1201" s="1" t="str">
        <f t="shared" si="659"/>
        <v/>
      </c>
      <c r="AR1201" s="34" t="str">
        <f t="shared" si="660"/>
        <v/>
      </c>
      <c r="AS1201" s="39" t="str">
        <f t="shared" si="661"/>
        <v/>
      </c>
      <c r="AT1201" s="44" t="str">
        <f t="shared" si="645"/>
        <v/>
      </c>
      <c r="AU1201" s="41" t="str">
        <f>IF(AT1201="","",RANK(AT1201,AT$3:AT$1048576,1)+COUNTIF(AT$3:AT1201,AT1201)-1)</f>
        <v/>
      </c>
      <c r="AV1201" s="1" t="str">
        <f t="shared" si="662"/>
        <v/>
      </c>
      <c r="AW1201" s="34" t="str">
        <f t="shared" si="663"/>
        <v/>
      </c>
      <c r="AX1201" s="39" t="str">
        <f t="shared" si="664"/>
        <v/>
      </c>
      <c r="AY1201" s="44" t="str">
        <f t="shared" si="650"/>
        <v/>
      </c>
      <c r="AZ1201" s="41" t="str">
        <f>IF(AY1201="","",RANK(AY1201,AY$3:AY$1048576,1)+COUNTIF(AY$3:AY1201,AY1201)-1)</f>
        <v/>
      </c>
      <c r="BA1201" s="1" t="str">
        <f t="shared" si="665"/>
        <v/>
      </c>
      <c r="BB1201" s="34" t="str">
        <f t="shared" si="666"/>
        <v/>
      </c>
      <c r="BC1201" s="39" t="str">
        <f t="shared" si="667"/>
        <v/>
      </c>
      <c r="BD1201" s="44" t="str">
        <f t="shared" si="651"/>
        <v/>
      </c>
      <c r="BE1201" s="41" t="str">
        <f>IF(BD1201="","",RANK(BD1201,BD$3:BD$1048576,1)+COUNTIF(BD$3:BD1201,BD1201)-1)</f>
        <v/>
      </c>
      <c r="BF1201" s="1" t="str">
        <f t="shared" si="668"/>
        <v/>
      </c>
      <c r="BG1201" s="34" t="str">
        <f t="shared" si="669"/>
        <v/>
      </c>
      <c r="BH1201" s="39" t="str">
        <f t="shared" si="670"/>
        <v/>
      </c>
      <c r="BJ1201" s="3"/>
      <c r="BK1201" s="86"/>
      <c r="BL1201" s="86"/>
      <c r="BM1201" s="86"/>
      <c r="BN1201" s="86"/>
      <c r="BO1201" s="3"/>
      <c r="BP1201" s="86"/>
      <c r="BQ1201" s="86"/>
      <c r="BR1201" s="86"/>
      <c r="BS1201" s="86"/>
      <c r="BT1201" s="3"/>
      <c r="BU1201" s="86"/>
      <c r="BV1201" s="86"/>
      <c r="BW1201" s="86"/>
      <c r="BX1201" s="86"/>
      <c r="BY1201" s="3"/>
      <c r="BZ1201" s="86"/>
      <c r="CA1201" s="86"/>
      <c r="CB1201" s="86"/>
      <c r="CC1201" s="86"/>
    </row>
    <row r="1202" spans="2:81" ht="35.1" customHeight="1" x14ac:dyDescent="0.2">
      <c r="B1202" s="187"/>
      <c r="C1202" s="188"/>
      <c r="D1202" s="189"/>
      <c r="E1202" s="186"/>
      <c r="F1202" s="182"/>
      <c r="G1202" s="184"/>
      <c r="K1202" s="80" t="str">
        <f>IF(O1202="","",COUNT(O$3:O1202))</f>
        <v/>
      </c>
      <c r="L1202" s="80" t="str">
        <f>IF(B1202&lt;&gt;"",B1202,IF(OR(COUNTA($G$3:$G1202)&lt;COUNTA($G$3:$G$1048576),$G1202&lt;&gt;""),L1201,""))</f>
        <v/>
      </c>
      <c r="M1202" s="80" t="str">
        <f>IF(C1202&lt;&gt;"",C1202,IF(OR(COUNTA($G$3:$G1202)&lt;COUNTA($G$3:$G$1048576),$G1202&lt;&gt;""),M1201,""))</f>
        <v/>
      </c>
      <c r="N1202" s="80" t="str">
        <f>IF(D1202&lt;&gt;"",D1202,IF(OR(COUNTA($G$3:$G1202)&lt;COUNTA($G$3:$G$1048576),$G1202&lt;&gt;""),N1201,""))</f>
        <v/>
      </c>
      <c r="O1202" s="81" t="str">
        <f t="shared" si="654"/>
        <v/>
      </c>
      <c r="P1202" s="90" t="str">
        <f>IFERROR(IF(O1202="",IF(COUNT(S$3:S$1048576)=COUNT(S$3:S1202),IF(S1202="","",INDEX(O$3:O1202,MATCH(MAX(K$3:K1202),K$3:K1202,0),0)),INDEX(O$3:O1202,MATCH(MAX(K$3:K1202),K$3:K1202,0),0)),O1202),"")</f>
        <v/>
      </c>
      <c r="Q1202" s="89" t="str">
        <f>IF(R1202="","",COUNT(R$3:R1202))</f>
        <v/>
      </c>
      <c r="R1202" s="80" t="str">
        <f t="shared" si="655"/>
        <v/>
      </c>
      <c r="S1202" s="91" t="str">
        <f>IFERROR(IF(COUNTA($E1202:$G1202)=0,"",IF(AND(R1202="",$O1202=INDEX(O$3:O1202,MATCH(MAX(Q$3:Q1202),Q$3:Q1202,0),0)),INDEX(R$3:R1202,MATCH(MAX(Q$3:Q1202),Q$3:Q1202,0),0),R1202)),"")</f>
        <v/>
      </c>
      <c r="T1202" s="80" t="str">
        <f>IF(U1202="","",COUNT(U$3:U1202))</f>
        <v/>
      </c>
      <c r="U1202" s="80" t="str">
        <f t="shared" si="646"/>
        <v/>
      </c>
      <c r="V1202" s="91" t="str">
        <f>IFERROR(IF(S1202="","",IF(U1202="",IF(AND(E1202="",F1202="",G1202&lt;&gt;"",$O1202=INDEX(O$3:O1202,MATCH(MAX(T$3:T1202),T$3:T1202,0),0)),INDEX(U$3:U1202,MATCH(MAX(T$3:T1202),T$3:T1202,0),0),IF(AND(S1202&lt;&gt;"",U1202=""),0,"")),U1202)),"")</f>
        <v/>
      </c>
      <c r="W1202" s="95" t="str">
        <f t="shared" si="647"/>
        <v/>
      </c>
      <c r="X1202" s="198" t="str">
        <f t="shared" si="656"/>
        <v/>
      </c>
      <c r="Y1202" s="92" t="str">
        <f t="shared" si="648"/>
        <v/>
      </c>
      <c r="Z1202" s="106" t="str">
        <f>IF(P1202="","",COUNTIF($N$3:$N1202,$N1202))</f>
        <v/>
      </c>
      <c r="AA1202" s="92" t="str">
        <f t="shared" si="657"/>
        <v/>
      </c>
      <c r="AB1202" s="92" t="str">
        <f t="shared" si="658"/>
        <v/>
      </c>
      <c r="AC1202" s="92" t="str">
        <f t="shared" si="652"/>
        <v/>
      </c>
      <c r="AD1202" s="92" t="str">
        <f t="shared" si="653"/>
        <v/>
      </c>
      <c r="AE1202" s="92" t="str">
        <f t="shared" si="653"/>
        <v/>
      </c>
      <c r="AF1202" s="92" t="str">
        <f t="shared" si="653"/>
        <v/>
      </c>
      <c r="AG1202" s="92" t="str">
        <f t="shared" si="653"/>
        <v/>
      </c>
      <c r="AH1202" s="92" t="str">
        <f t="shared" si="653"/>
        <v/>
      </c>
      <c r="AI1202" s="92" t="str">
        <f t="shared" si="653"/>
        <v/>
      </c>
      <c r="AJ1202" s="92" t="str">
        <f t="shared" si="653"/>
        <v/>
      </c>
      <c r="AK1202" s="92" t="str">
        <f t="shared" si="653"/>
        <v/>
      </c>
      <c r="AL1202" s="92" t="str">
        <f t="shared" si="653"/>
        <v/>
      </c>
      <c r="AN1202" s="35" t="str">
        <f t="shared" si="644"/>
        <v/>
      </c>
      <c r="AO1202" s="44" t="str">
        <f t="shared" si="649"/>
        <v/>
      </c>
      <c r="AP1202" s="41" t="str">
        <f>IF(AO1202="","",RANK(AO1202,AO$3:AO$1048576,1)+COUNTIF(AO$3:AO1202,AO1202)-1)</f>
        <v/>
      </c>
      <c r="AQ1202" s="1" t="str">
        <f t="shared" si="659"/>
        <v/>
      </c>
      <c r="AR1202" s="34" t="str">
        <f t="shared" si="660"/>
        <v/>
      </c>
      <c r="AS1202" s="39" t="str">
        <f t="shared" si="661"/>
        <v/>
      </c>
      <c r="AT1202" s="44" t="str">
        <f t="shared" si="645"/>
        <v/>
      </c>
      <c r="AU1202" s="41" t="str">
        <f>IF(AT1202="","",RANK(AT1202,AT$3:AT$1048576,1)+COUNTIF(AT$3:AT1202,AT1202)-1)</f>
        <v/>
      </c>
      <c r="AV1202" s="1" t="str">
        <f t="shared" si="662"/>
        <v/>
      </c>
      <c r="AW1202" s="34" t="str">
        <f t="shared" si="663"/>
        <v/>
      </c>
      <c r="AX1202" s="39" t="str">
        <f t="shared" si="664"/>
        <v/>
      </c>
      <c r="AY1202" s="44" t="str">
        <f t="shared" si="650"/>
        <v/>
      </c>
      <c r="AZ1202" s="41" t="str">
        <f>IF(AY1202="","",RANK(AY1202,AY$3:AY$1048576,1)+COUNTIF(AY$3:AY1202,AY1202)-1)</f>
        <v/>
      </c>
      <c r="BA1202" s="1" t="str">
        <f t="shared" si="665"/>
        <v/>
      </c>
      <c r="BB1202" s="34" t="str">
        <f t="shared" si="666"/>
        <v/>
      </c>
      <c r="BC1202" s="39" t="str">
        <f t="shared" si="667"/>
        <v/>
      </c>
      <c r="BD1202" s="44" t="str">
        <f t="shared" si="651"/>
        <v/>
      </c>
      <c r="BE1202" s="41" t="str">
        <f>IF(BD1202="","",RANK(BD1202,BD$3:BD$1048576,1)+COUNTIF(BD$3:BD1202,BD1202)-1)</f>
        <v/>
      </c>
      <c r="BF1202" s="1" t="str">
        <f t="shared" si="668"/>
        <v/>
      </c>
      <c r="BG1202" s="34" t="str">
        <f t="shared" si="669"/>
        <v/>
      </c>
      <c r="BH1202" s="39" t="str">
        <f t="shared" si="670"/>
        <v/>
      </c>
      <c r="BJ1202" s="3"/>
      <c r="BK1202" s="86"/>
      <c r="BL1202" s="86"/>
      <c r="BM1202" s="86"/>
      <c r="BN1202" s="86"/>
      <c r="BO1202" s="3"/>
      <c r="BP1202" s="86"/>
      <c r="BQ1202" s="86"/>
      <c r="BR1202" s="86"/>
      <c r="BS1202" s="86"/>
      <c r="BT1202" s="3"/>
      <c r="BU1202" s="86"/>
      <c r="BV1202" s="86"/>
      <c r="BW1202" s="86"/>
      <c r="BX1202" s="86"/>
      <c r="BY1202" s="3"/>
      <c r="BZ1202" s="86"/>
      <c r="CA1202" s="86"/>
      <c r="CB1202" s="86"/>
      <c r="CC1202" s="86"/>
    </row>
    <row r="1203" spans="2:81" ht="35.1" customHeight="1" x14ac:dyDescent="0.2">
      <c r="B1203" s="187"/>
      <c r="C1203" s="188"/>
      <c r="D1203" s="189"/>
      <c r="E1203" s="186"/>
      <c r="F1203" s="182"/>
      <c r="G1203" s="184"/>
      <c r="K1203" s="80" t="str">
        <f>IF(O1203="","",COUNT(O$3:O1203))</f>
        <v/>
      </c>
      <c r="L1203" s="80" t="str">
        <f>IF(B1203&lt;&gt;"",B1203,IF(OR(COUNTA($G$3:$G1203)&lt;COUNTA($G$3:$G$1048576),$G1203&lt;&gt;""),L1202,""))</f>
        <v/>
      </c>
      <c r="M1203" s="80" t="str">
        <f>IF(C1203&lt;&gt;"",C1203,IF(OR(COUNTA($G$3:$G1203)&lt;COUNTA($G$3:$G$1048576),$G1203&lt;&gt;""),M1202,""))</f>
        <v/>
      </c>
      <c r="N1203" s="80" t="str">
        <f>IF(D1203&lt;&gt;"",D1203,IF(OR(COUNTA($G$3:$G1203)&lt;COUNTA($G$3:$G$1048576),$G1203&lt;&gt;""),N1202,""))</f>
        <v/>
      </c>
      <c r="O1203" s="81" t="str">
        <f t="shared" si="654"/>
        <v/>
      </c>
      <c r="P1203" s="90" t="str">
        <f>IFERROR(IF(O1203="",IF(COUNT(S$3:S$1048576)=COUNT(S$3:S1203),IF(S1203="","",INDEX(O$3:O1203,MATCH(MAX(K$3:K1203),K$3:K1203,0),0)),INDEX(O$3:O1203,MATCH(MAX(K$3:K1203),K$3:K1203,0),0)),O1203),"")</f>
        <v/>
      </c>
      <c r="Q1203" s="89" t="str">
        <f>IF(R1203="","",COUNT(R$3:R1203))</f>
        <v/>
      </c>
      <c r="R1203" s="80" t="str">
        <f t="shared" si="655"/>
        <v/>
      </c>
      <c r="S1203" s="91" t="str">
        <f>IFERROR(IF(COUNTA($E1203:$G1203)=0,"",IF(AND(R1203="",$O1203=INDEX(O$3:O1203,MATCH(MAX(Q$3:Q1203),Q$3:Q1203,0),0)),INDEX(R$3:R1203,MATCH(MAX(Q$3:Q1203),Q$3:Q1203,0),0),R1203)),"")</f>
        <v/>
      </c>
      <c r="T1203" s="80" t="str">
        <f>IF(U1203="","",COUNT(U$3:U1203))</f>
        <v/>
      </c>
      <c r="U1203" s="80" t="str">
        <f t="shared" si="646"/>
        <v/>
      </c>
      <c r="V1203" s="91" t="str">
        <f>IFERROR(IF(S1203="","",IF(U1203="",IF(AND(E1203="",F1203="",G1203&lt;&gt;"",$O1203=INDEX(O$3:O1203,MATCH(MAX(T$3:T1203),T$3:T1203,0),0)),INDEX(U$3:U1203,MATCH(MAX(T$3:T1203),T$3:T1203,0),0),IF(AND(S1203&lt;&gt;"",U1203=""),0,"")),U1203)),"")</f>
        <v/>
      </c>
      <c r="W1203" s="95" t="str">
        <f t="shared" si="647"/>
        <v/>
      </c>
      <c r="X1203" s="198" t="str">
        <f t="shared" si="656"/>
        <v/>
      </c>
      <c r="Y1203" s="92" t="str">
        <f t="shared" si="648"/>
        <v/>
      </c>
      <c r="Z1203" s="106" t="str">
        <f>IF(P1203="","",COUNTIF($N$3:$N1203,$N1203))</f>
        <v/>
      </c>
      <c r="AA1203" s="92" t="str">
        <f t="shared" si="657"/>
        <v/>
      </c>
      <c r="AB1203" s="92" t="str">
        <f t="shared" si="658"/>
        <v/>
      </c>
      <c r="AC1203" s="92" t="str">
        <f t="shared" si="652"/>
        <v/>
      </c>
      <c r="AD1203" s="92" t="str">
        <f t="shared" si="653"/>
        <v/>
      </c>
      <c r="AE1203" s="92" t="str">
        <f t="shared" si="653"/>
        <v/>
      </c>
      <c r="AF1203" s="92" t="str">
        <f t="shared" si="653"/>
        <v/>
      </c>
      <c r="AG1203" s="92" t="str">
        <f t="shared" si="653"/>
        <v/>
      </c>
      <c r="AH1203" s="92" t="str">
        <f t="shared" si="653"/>
        <v/>
      </c>
      <c r="AI1203" s="92" t="str">
        <f t="shared" si="653"/>
        <v/>
      </c>
      <c r="AJ1203" s="92" t="str">
        <f t="shared" si="653"/>
        <v/>
      </c>
      <c r="AK1203" s="92" t="str">
        <f t="shared" si="653"/>
        <v/>
      </c>
      <c r="AL1203" s="92" t="str">
        <f t="shared" si="653"/>
        <v/>
      </c>
      <c r="AN1203" s="35" t="str">
        <f t="shared" si="644"/>
        <v/>
      </c>
      <c r="AO1203" s="44" t="str">
        <f t="shared" si="649"/>
        <v/>
      </c>
      <c r="AP1203" s="41" t="str">
        <f>IF(AO1203="","",RANK(AO1203,AO$3:AO$1048576,1)+COUNTIF(AO$3:AO1203,AO1203)-1)</f>
        <v/>
      </c>
      <c r="AQ1203" s="1" t="str">
        <f t="shared" si="659"/>
        <v/>
      </c>
      <c r="AR1203" s="34" t="str">
        <f t="shared" si="660"/>
        <v/>
      </c>
      <c r="AS1203" s="39" t="str">
        <f t="shared" si="661"/>
        <v/>
      </c>
      <c r="AT1203" s="44" t="str">
        <f t="shared" si="645"/>
        <v/>
      </c>
      <c r="AU1203" s="41" t="str">
        <f>IF(AT1203="","",RANK(AT1203,AT$3:AT$1048576,1)+COUNTIF(AT$3:AT1203,AT1203)-1)</f>
        <v/>
      </c>
      <c r="AV1203" s="1" t="str">
        <f t="shared" si="662"/>
        <v/>
      </c>
      <c r="AW1203" s="34" t="str">
        <f t="shared" si="663"/>
        <v/>
      </c>
      <c r="AX1203" s="39" t="str">
        <f t="shared" si="664"/>
        <v/>
      </c>
      <c r="AY1203" s="44" t="str">
        <f t="shared" si="650"/>
        <v/>
      </c>
      <c r="AZ1203" s="41" t="str">
        <f>IF(AY1203="","",RANK(AY1203,AY$3:AY$1048576,1)+COUNTIF(AY$3:AY1203,AY1203)-1)</f>
        <v/>
      </c>
      <c r="BA1203" s="1" t="str">
        <f t="shared" si="665"/>
        <v/>
      </c>
      <c r="BB1203" s="34" t="str">
        <f t="shared" si="666"/>
        <v/>
      </c>
      <c r="BC1203" s="39" t="str">
        <f t="shared" si="667"/>
        <v/>
      </c>
      <c r="BD1203" s="44" t="str">
        <f t="shared" si="651"/>
        <v/>
      </c>
      <c r="BE1203" s="41" t="str">
        <f>IF(BD1203="","",RANK(BD1203,BD$3:BD$1048576,1)+COUNTIF(BD$3:BD1203,BD1203)-1)</f>
        <v/>
      </c>
      <c r="BF1203" s="1" t="str">
        <f t="shared" si="668"/>
        <v/>
      </c>
      <c r="BG1203" s="34" t="str">
        <f t="shared" si="669"/>
        <v/>
      </c>
      <c r="BH1203" s="39" t="str">
        <f t="shared" si="670"/>
        <v/>
      </c>
      <c r="BJ1203" s="3"/>
      <c r="BK1203" s="86"/>
      <c r="BL1203" s="86"/>
      <c r="BM1203" s="86"/>
      <c r="BN1203" s="86"/>
      <c r="BO1203" s="3"/>
      <c r="BP1203" s="86"/>
      <c r="BQ1203" s="86"/>
      <c r="BR1203" s="86"/>
      <c r="BS1203" s="86"/>
      <c r="BT1203" s="3"/>
      <c r="BU1203" s="86"/>
      <c r="BV1203" s="86"/>
      <c r="BW1203" s="86"/>
      <c r="BX1203" s="86"/>
      <c r="BY1203" s="3"/>
      <c r="BZ1203" s="86"/>
      <c r="CA1203" s="86"/>
      <c r="CB1203" s="86"/>
      <c r="CC1203" s="86"/>
    </row>
    <row r="1204" spans="2:81" ht="35.1" customHeight="1" x14ac:dyDescent="0.2">
      <c r="B1204" s="187"/>
      <c r="C1204" s="188"/>
      <c r="D1204" s="189"/>
      <c r="E1204" s="186"/>
      <c r="F1204" s="182"/>
      <c r="G1204" s="184"/>
      <c r="K1204" s="80" t="str">
        <f>IF(O1204="","",COUNT(O$3:O1204))</f>
        <v/>
      </c>
      <c r="L1204" s="80" t="str">
        <f>IF(B1204&lt;&gt;"",B1204,IF(OR(COUNTA($G$3:$G1204)&lt;COUNTA($G$3:$G$1048576),$G1204&lt;&gt;""),L1203,""))</f>
        <v/>
      </c>
      <c r="M1204" s="80" t="str">
        <f>IF(C1204&lt;&gt;"",C1204,IF(OR(COUNTA($G$3:$G1204)&lt;COUNTA($G$3:$G$1048576),$G1204&lt;&gt;""),M1203,""))</f>
        <v/>
      </c>
      <c r="N1204" s="80" t="str">
        <f>IF(D1204&lt;&gt;"",D1204,IF(OR(COUNTA($G$3:$G1204)&lt;COUNTA($G$3:$G$1048576),$G1204&lt;&gt;""),N1203,""))</f>
        <v/>
      </c>
      <c r="O1204" s="81" t="str">
        <f t="shared" si="654"/>
        <v/>
      </c>
      <c r="P1204" s="90" t="str">
        <f>IFERROR(IF(O1204="",IF(COUNT(S$3:S$1048576)=COUNT(S$3:S1204),IF(S1204="","",INDEX(O$3:O1204,MATCH(MAX(K$3:K1204),K$3:K1204,0),0)),INDEX(O$3:O1204,MATCH(MAX(K$3:K1204),K$3:K1204,0),0)),O1204),"")</f>
        <v/>
      </c>
      <c r="Q1204" s="89" t="str">
        <f>IF(R1204="","",COUNT(R$3:R1204))</f>
        <v/>
      </c>
      <c r="R1204" s="80" t="str">
        <f t="shared" si="655"/>
        <v/>
      </c>
      <c r="S1204" s="91" t="str">
        <f>IFERROR(IF(COUNTA($E1204:$G1204)=0,"",IF(AND(R1204="",$O1204=INDEX(O$3:O1204,MATCH(MAX(Q$3:Q1204),Q$3:Q1204,0),0)),INDEX(R$3:R1204,MATCH(MAX(Q$3:Q1204),Q$3:Q1204,0),0),R1204)),"")</f>
        <v/>
      </c>
      <c r="T1204" s="80" t="str">
        <f>IF(U1204="","",COUNT(U$3:U1204))</f>
        <v/>
      </c>
      <c r="U1204" s="80" t="str">
        <f t="shared" si="646"/>
        <v/>
      </c>
      <c r="V1204" s="91" t="str">
        <f>IFERROR(IF(S1204="","",IF(U1204="",IF(AND(E1204="",F1204="",G1204&lt;&gt;"",$O1204=INDEX(O$3:O1204,MATCH(MAX(T$3:T1204),T$3:T1204,0),0)),INDEX(U$3:U1204,MATCH(MAX(T$3:T1204),T$3:T1204,0),0),IF(AND(S1204&lt;&gt;"",U1204=""),0,"")),U1204)),"")</f>
        <v/>
      </c>
      <c r="W1204" s="95" t="str">
        <f t="shared" si="647"/>
        <v/>
      </c>
      <c r="X1204" s="198" t="str">
        <f t="shared" si="656"/>
        <v/>
      </c>
      <c r="Y1204" s="92" t="str">
        <f t="shared" si="648"/>
        <v/>
      </c>
      <c r="Z1204" s="106" t="str">
        <f>IF(P1204="","",COUNTIF($N$3:$N1204,$N1204))</f>
        <v/>
      </c>
      <c r="AA1204" s="92" t="str">
        <f t="shared" si="657"/>
        <v/>
      </c>
      <c r="AB1204" s="92" t="str">
        <f t="shared" si="658"/>
        <v/>
      </c>
      <c r="AC1204" s="92" t="str">
        <f t="shared" si="652"/>
        <v/>
      </c>
      <c r="AD1204" s="92" t="str">
        <f t="shared" si="653"/>
        <v/>
      </c>
      <c r="AE1204" s="92" t="str">
        <f t="shared" si="653"/>
        <v/>
      </c>
      <c r="AF1204" s="92" t="str">
        <f t="shared" si="653"/>
        <v/>
      </c>
      <c r="AG1204" s="92" t="str">
        <f t="shared" si="653"/>
        <v/>
      </c>
      <c r="AH1204" s="92" t="str">
        <f t="shared" si="653"/>
        <v/>
      </c>
      <c r="AI1204" s="92" t="str">
        <f t="shared" si="653"/>
        <v/>
      </c>
      <c r="AJ1204" s="92" t="str">
        <f t="shared" si="653"/>
        <v/>
      </c>
      <c r="AK1204" s="92" t="str">
        <f t="shared" si="653"/>
        <v/>
      </c>
      <c r="AL1204" s="92" t="str">
        <f t="shared" si="653"/>
        <v/>
      </c>
      <c r="AN1204" s="35" t="str">
        <f t="shared" si="644"/>
        <v/>
      </c>
      <c r="AO1204" s="44" t="str">
        <f t="shared" si="649"/>
        <v/>
      </c>
      <c r="AP1204" s="41" t="str">
        <f>IF(AO1204="","",RANK(AO1204,AO$3:AO$1048576,1)+COUNTIF(AO$3:AO1204,AO1204)-1)</f>
        <v/>
      </c>
      <c r="AQ1204" s="1" t="str">
        <f t="shared" si="659"/>
        <v/>
      </c>
      <c r="AR1204" s="34" t="str">
        <f t="shared" si="660"/>
        <v/>
      </c>
      <c r="AS1204" s="39" t="str">
        <f t="shared" si="661"/>
        <v/>
      </c>
      <c r="AT1204" s="44" t="str">
        <f t="shared" si="645"/>
        <v/>
      </c>
      <c r="AU1204" s="41" t="str">
        <f>IF(AT1204="","",RANK(AT1204,AT$3:AT$1048576,1)+COUNTIF(AT$3:AT1204,AT1204)-1)</f>
        <v/>
      </c>
      <c r="AV1204" s="1" t="str">
        <f t="shared" si="662"/>
        <v/>
      </c>
      <c r="AW1204" s="34" t="str">
        <f t="shared" si="663"/>
        <v/>
      </c>
      <c r="AX1204" s="39" t="str">
        <f t="shared" si="664"/>
        <v/>
      </c>
      <c r="AY1204" s="44" t="str">
        <f t="shared" si="650"/>
        <v/>
      </c>
      <c r="AZ1204" s="41" t="str">
        <f>IF(AY1204="","",RANK(AY1204,AY$3:AY$1048576,1)+COUNTIF(AY$3:AY1204,AY1204)-1)</f>
        <v/>
      </c>
      <c r="BA1204" s="1" t="str">
        <f t="shared" si="665"/>
        <v/>
      </c>
      <c r="BB1204" s="34" t="str">
        <f t="shared" si="666"/>
        <v/>
      </c>
      <c r="BC1204" s="39" t="str">
        <f t="shared" si="667"/>
        <v/>
      </c>
      <c r="BD1204" s="44" t="str">
        <f t="shared" si="651"/>
        <v/>
      </c>
      <c r="BE1204" s="41" t="str">
        <f>IF(BD1204="","",RANK(BD1204,BD$3:BD$1048576,1)+COUNTIF(BD$3:BD1204,BD1204)-1)</f>
        <v/>
      </c>
      <c r="BF1204" s="1" t="str">
        <f t="shared" si="668"/>
        <v/>
      </c>
      <c r="BG1204" s="34" t="str">
        <f t="shared" si="669"/>
        <v/>
      </c>
      <c r="BH1204" s="39" t="str">
        <f t="shared" si="670"/>
        <v/>
      </c>
      <c r="BJ1204" s="3"/>
      <c r="BK1204" s="86"/>
      <c r="BL1204" s="86"/>
      <c r="BM1204" s="86"/>
      <c r="BN1204" s="86"/>
      <c r="BO1204" s="3"/>
      <c r="BP1204" s="86"/>
      <c r="BQ1204" s="86"/>
      <c r="BR1204" s="86"/>
      <c r="BS1204" s="86"/>
      <c r="BT1204" s="3"/>
      <c r="BU1204" s="86"/>
      <c r="BV1204" s="86"/>
      <c r="BW1204" s="86"/>
      <c r="BX1204" s="86"/>
      <c r="BY1204" s="3"/>
      <c r="BZ1204" s="86"/>
      <c r="CA1204" s="86"/>
      <c r="CB1204" s="86"/>
      <c r="CC1204" s="86"/>
    </row>
    <row r="1205" spans="2:81" ht="35.1" customHeight="1" x14ac:dyDescent="0.2">
      <c r="B1205" s="187"/>
      <c r="C1205" s="188"/>
      <c r="D1205" s="189"/>
      <c r="E1205" s="186"/>
      <c r="F1205" s="182"/>
      <c r="G1205" s="184"/>
      <c r="K1205" s="80" t="str">
        <f>IF(O1205="","",COUNT(O$3:O1205))</f>
        <v/>
      </c>
      <c r="L1205" s="80" t="str">
        <f>IF(B1205&lt;&gt;"",B1205,IF(OR(COUNTA($G$3:$G1205)&lt;COUNTA($G$3:$G$1048576),$G1205&lt;&gt;""),L1204,""))</f>
        <v/>
      </c>
      <c r="M1205" s="80" t="str">
        <f>IF(C1205&lt;&gt;"",C1205,IF(OR(COUNTA($G$3:$G1205)&lt;COUNTA($G$3:$G$1048576),$G1205&lt;&gt;""),M1204,""))</f>
        <v/>
      </c>
      <c r="N1205" s="80" t="str">
        <f>IF(D1205&lt;&gt;"",D1205,IF(OR(COUNTA($G$3:$G1205)&lt;COUNTA($G$3:$G$1048576),$G1205&lt;&gt;""),N1204,""))</f>
        <v/>
      </c>
      <c r="O1205" s="81" t="str">
        <f t="shared" si="654"/>
        <v/>
      </c>
      <c r="P1205" s="90" t="str">
        <f>IFERROR(IF(O1205="",IF(COUNT(S$3:S$1048576)=COUNT(S$3:S1205),IF(S1205="","",INDEX(O$3:O1205,MATCH(MAX(K$3:K1205),K$3:K1205,0),0)),INDEX(O$3:O1205,MATCH(MAX(K$3:K1205),K$3:K1205,0),0)),O1205),"")</f>
        <v/>
      </c>
      <c r="Q1205" s="89" t="str">
        <f>IF(R1205="","",COUNT(R$3:R1205))</f>
        <v/>
      </c>
      <c r="R1205" s="80" t="str">
        <f t="shared" si="655"/>
        <v/>
      </c>
      <c r="S1205" s="91" t="str">
        <f>IFERROR(IF(COUNTA($E1205:$G1205)=0,"",IF(AND(R1205="",$O1205=INDEX(O$3:O1205,MATCH(MAX(Q$3:Q1205),Q$3:Q1205,0),0)),INDEX(R$3:R1205,MATCH(MAX(Q$3:Q1205),Q$3:Q1205,0),0),R1205)),"")</f>
        <v/>
      </c>
      <c r="T1205" s="80" t="str">
        <f>IF(U1205="","",COUNT(U$3:U1205))</f>
        <v/>
      </c>
      <c r="U1205" s="80" t="str">
        <f t="shared" si="646"/>
        <v/>
      </c>
      <c r="V1205" s="91" t="str">
        <f>IFERROR(IF(S1205="","",IF(U1205="",IF(AND(E1205="",F1205="",G1205&lt;&gt;"",$O1205=INDEX(O$3:O1205,MATCH(MAX(T$3:T1205),T$3:T1205,0),0)),INDEX(U$3:U1205,MATCH(MAX(T$3:T1205),T$3:T1205,0),0),IF(AND(S1205&lt;&gt;"",U1205=""),0,"")),U1205)),"")</f>
        <v/>
      </c>
      <c r="W1205" s="95" t="str">
        <f t="shared" si="647"/>
        <v/>
      </c>
      <c r="X1205" s="198" t="str">
        <f t="shared" si="656"/>
        <v/>
      </c>
      <c r="Y1205" s="92" t="str">
        <f t="shared" si="648"/>
        <v/>
      </c>
      <c r="Z1205" s="106" t="str">
        <f>IF(P1205="","",COUNTIF($N$3:$N1205,$N1205))</f>
        <v/>
      </c>
      <c r="AA1205" s="92" t="str">
        <f t="shared" si="657"/>
        <v/>
      </c>
      <c r="AB1205" s="92" t="str">
        <f t="shared" si="658"/>
        <v/>
      </c>
      <c r="AC1205" s="92" t="str">
        <f t="shared" si="652"/>
        <v/>
      </c>
      <c r="AD1205" s="92" t="str">
        <f t="shared" si="653"/>
        <v/>
      </c>
      <c r="AE1205" s="92" t="str">
        <f t="shared" si="653"/>
        <v/>
      </c>
      <c r="AF1205" s="92" t="str">
        <f t="shared" si="653"/>
        <v/>
      </c>
      <c r="AG1205" s="92" t="str">
        <f t="shared" si="653"/>
        <v/>
      </c>
      <c r="AH1205" s="92" t="str">
        <f t="shared" si="653"/>
        <v/>
      </c>
      <c r="AI1205" s="92" t="str">
        <f t="shared" si="653"/>
        <v/>
      </c>
      <c r="AJ1205" s="92" t="str">
        <f t="shared" si="653"/>
        <v/>
      </c>
      <c r="AK1205" s="92" t="str">
        <f t="shared" si="653"/>
        <v/>
      </c>
      <c r="AL1205" s="92" t="str">
        <f t="shared" si="653"/>
        <v/>
      </c>
      <c r="AN1205" s="35" t="str">
        <f t="shared" si="644"/>
        <v/>
      </c>
      <c r="AO1205" s="44" t="str">
        <f t="shared" si="649"/>
        <v/>
      </c>
      <c r="AP1205" s="41" t="str">
        <f>IF(AO1205="","",RANK(AO1205,AO$3:AO$1048576,1)+COUNTIF(AO$3:AO1205,AO1205)-1)</f>
        <v/>
      </c>
      <c r="AQ1205" s="1" t="str">
        <f t="shared" si="659"/>
        <v/>
      </c>
      <c r="AR1205" s="34" t="str">
        <f t="shared" si="660"/>
        <v/>
      </c>
      <c r="AS1205" s="39" t="str">
        <f t="shared" si="661"/>
        <v/>
      </c>
      <c r="AT1205" s="44" t="str">
        <f t="shared" si="645"/>
        <v/>
      </c>
      <c r="AU1205" s="41" t="str">
        <f>IF(AT1205="","",RANK(AT1205,AT$3:AT$1048576,1)+COUNTIF(AT$3:AT1205,AT1205)-1)</f>
        <v/>
      </c>
      <c r="AV1205" s="1" t="str">
        <f t="shared" si="662"/>
        <v/>
      </c>
      <c r="AW1205" s="34" t="str">
        <f t="shared" si="663"/>
        <v/>
      </c>
      <c r="AX1205" s="39" t="str">
        <f t="shared" si="664"/>
        <v/>
      </c>
      <c r="AY1205" s="44" t="str">
        <f t="shared" si="650"/>
        <v/>
      </c>
      <c r="AZ1205" s="41" t="str">
        <f>IF(AY1205="","",RANK(AY1205,AY$3:AY$1048576,1)+COUNTIF(AY$3:AY1205,AY1205)-1)</f>
        <v/>
      </c>
      <c r="BA1205" s="1" t="str">
        <f t="shared" si="665"/>
        <v/>
      </c>
      <c r="BB1205" s="34" t="str">
        <f t="shared" si="666"/>
        <v/>
      </c>
      <c r="BC1205" s="39" t="str">
        <f t="shared" si="667"/>
        <v/>
      </c>
      <c r="BD1205" s="44" t="str">
        <f t="shared" si="651"/>
        <v/>
      </c>
      <c r="BE1205" s="41" t="str">
        <f>IF(BD1205="","",RANK(BD1205,BD$3:BD$1048576,1)+COUNTIF(BD$3:BD1205,BD1205)-1)</f>
        <v/>
      </c>
      <c r="BF1205" s="1" t="str">
        <f t="shared" si="668"/>
        <v/>
      </c>
      <c r="BG1205" s="34" t="str">
        <f t="shared" si="669"/>
        <v/>
      </c>
      <c r="BH1205" s="39" t="str">
        <f t="shared" si="670"/>
        <v/>
      </c>
      <c r="BJ1205" s="3"/>
      <c r="BK1205" s="86"/>
      <c r="BL1205" s="86"/>
      <c r="BM1205" s="86"/>
      <c r="BN1205" s="86"/>
      <c r="BO1205" s="3"/>
      <c r="BP1205" s="86"/>
      <c r="BQ1205" s="86"/>
      <c r="BR1205" s="86"/>
      <c r="BS1205" s="86"/>
      <c r="BT1205" s="3"/>
      <c r="BU1205" s="86"/>
      <c r="BV1205" s="86"/>
      <c r="BW1205" s="86"/>
      <c r="BX1205" s="86"/>
      <c r="BY1205" s="3"/>
      <c r="BZ1205" s="86"/>
      <c r="CA1205" s="86"/>
      <c r="CB1205" s="86"/>
      <c r="CC1205" s="86"/>
    </row>
    <row r="1206" spans="2:81" ht="35.1" customHeight="1" x14ac:dyDescent="0.2">
      <c r="B1206" s="187"/>
      <c r="C1206" s="188"/>
      <c r="D1206" s="189"/>
      <c r="E1206" s="186"/>
      <c r="F1206" s="182"/>
      <c r="G1206" s="184"/>
      <c r="K1206" s="80" t="str">
        <f>IF(O1206="","",COUNT(O$3:O1206))</f>
        <v/>
      </c>
      <c r="L1206" s="80" t="str">
        <f>IF(B1206&lt;&gt;"",B1206,IF(OR(COUNTA($G$3:$G1206)&lt;COUNTA($G$3:$G$1048576),$G1206&lt;&gt;""),L1205,""))</f>
        <v/>
      </c>
      <c r="M1206" s="80" t="str">
        <f>IF(C1206&lt;&gt;"",C1206,IF(OR(COUNTA($G$3:$G1206)&lt;COUNTA($G$3:$G$1048576),$G1206&lt;&gt;""),M1205,""))</f>
        <v/>
      </c>
      <c r="N1206" s="80" t="str">
        <f>IF(D1206&lt;&gt;"",D1206,IF(OR(COUNTA($G$3:$G1206)&lt;COUNTA($G$3:$G$1048576),$G1206&lt;&gt;""),N1205,""))</f>
        <v/>
      </c>
      <c r="O1206" s="81" t="str">
        <f t="shared" si="654"/>
        <v/>
      </c>
      <c r="P1206" s="90" t="str">
        <f>IFERROR(IF(O1206="",IF(COUNT(S$3:S$1048576)=COUNT(S$3:S1206),IF(S1206="","",INDEX(O$3:O1206,MATCH(MAX(K$3:K1206),K$3:K1206,0),0)),INDEX(O$3:O1206,MATCH(MAX(K$3:K1206),K$3:K1206,0),0)),O1206),"")</f>
        <v/>
      </c>
      <c r="Q1206" s="89" t="str">
        <f>IF(R1206="","",COUNT(R$3:R1206))</f>
        <v/>
      </c>
      <c r="R1206" s="80" t="str">
        <f t="shared" si="655"/>
        <v/>
      </c>
      <c r="S1206" s="91" t="str">
        <f>IFERROR(IF(COUNTA($E1206:$G1206)=0,"",IF(AND(R1206="",$O1206=INDEX(O$3:O1206,MATCH(MAX(Q$3:Q1206),Q$3:Q1206,0),0)),INDEX(R$3:R1206,MATCH(MAX(Q$3:Q1206),Q$3:Q1206,0),0),R1206)),"")</f>
        <v/>
      </c>
      <c r="T1206" s="80" t="str">
        <f>IF(U1206="","",COUNT(U$3:U1206))</f>
        <v/>
      </c>
      <c r="U1206" s="80" t="str">
        <f t="shared" si="646"/>
        <v/>
      </c>
      <c r="V1206" s="91" t="str">
        <f>IFERROR(IF(S1206="","",IF(U1206="",IF(AND(E1206="",F1206="",G1206&lt;&gt;"",$O1206=INDEX(O$3:O1206,MATCH(MAX(T$3:T1206),T$3:T1206,0),0)),INDEX(U$3:U1206,MATCH(MAX(T$3:T1206),T$3:T1206,0),0),IF(AND(S1206&lt;&gt;"",U1206=""),0,"")),U1206)),"")</f>
        <v/>
      </c>
      <c r="W1206" s="95" t="str">
        <f t="shared" si="647"/>
        <v/>
      </c>
      <c r="X1206" s="198" t="str">
        <f t="shared" si="656"/>
        <v/>
      </c>
      <c r="Y1206" s="92" t="str">
        <f t="shared" si="648"/>
        <v/>
      </c>
      <c r="Z1206" s="106" t="str">
        <f>IF(P1206="","",COUNTIF($N$3:$N1206,$N1206))</f>
        <v/>
      </c>
      <c r="AA1206" s="92" t="str">
        <f t="shared" si="657"/>
        <v/>
      </c>
      <c r="AB1206" s="92" t="str">
        <f t="shared" si="658"/>
        <v/>
      </c>
      <c r="AC1206" s="92" t="str">
        <f t="shared" si="652"/>
        <v/>
      </c>
      <c r="AD1206" s="92" t="str">
        <f t="shared" si="653"/>
        <v/>
      </c>
      <c r="AE1206" s="92" t="str">
        <f t="shared" si="653"/>
        <v/>
      </c>
      <c r="AF1206" s="92" t="str">
        <f t="shared" si="653"/>
        <v/>
      </c>
      <c r="AG1206" s="92" t="str">
        <f t="shared" si="653"/>
        <v/>
      </c>
      <c r="AH1206" s="92" t="str">
        <f t="shared" ref="AD1206:AL1234" si="671">IFERROR(IF(AND($Z1206=1,AH$2&lt;&gt;"",""&amp;INDEX($Y$3:$Y$1048576,MATCH($P1206&amp;"@"&amp;AH$2,$AA$3:$AA$1048576,0),0)&lt;&gt;""),AH$1&amp;""&amp;INDEX($Y$3:$Y$1048576,MATCH($P1206&amp;"@"&amp;AH$2,$AA$3:$AA$1048576,0),0),""),"")</f>
        <v/>
      </c>
      <c r="AI1206" s="92" t="str">
        <f t="shared" si="671"/>
        <v/>
      </c>
      <c r="AJ1206" s="92" t="str">
        <f t="shared" si="671"/>
        <v/>
      </c>
      <c r="AK1206" s="92" t="str">
        <f t="shared" si="671"/>
        <v/>
      </c>
      <c r="AL1206" s="92" t="str">
        <f t="shared" si="671"/>
        <v/>
      </c>
      <c r="AN1206" s="35" t="str">
        <f t="shared" si="644"/>
        <v/>
      </c>
      <c r="AO1206" s="44" t="str">
        <f t="shared" si="649"/>
        <v/>
      </c>
      <c r="AP1206" s="41" t="str">
        <f>IF(AO1206="","",RANK(AO1206,AO$3:AO$1048576,1)+COUNTIF(AO$3:AO1206,AO1206)-1)</f>
        <v/>
      </c>
      <c r="AQ1206" s="1" t="str">
        <f t="shared" si="659"/>
        <v/>
      </c>
      <c r="AR1206" s="34" t="str">
        <f t="shared" si="660"/>
        <v/>
      </c>
      <c r="AS1206" s="39" t="str">
        <f t="shared" si="661"/>
        <v/>
      </c>
      <c r="AT1206" s="44" t="str">
        <f t="shared" si="645"/>
        <v/>
      </c>
      <c r="AU1206" s="41" t="str">
        <f>IF(AT1206="","",RANK(AT1206,AT$3:AT$1048576,1)+COUNTIF(AT$3:AT1206,AT1206)-1)</f>
        <v/>
      </c>
      <c r="AV1206" s="1" t="str">
        <f t="shared" si="662"/>
        <v/>
      </c>
      <c r="AW1206" s="34" t="str">
        <f t="shared" si="663"/>
        <v/>
      </c>
      <c r="AX1206" s="39" t="str">
        <f t="shared" si="664"/>
        <v/>
      </c>
      <c r="AY1206" s="44" t="str">
        <f t="shared" si="650"/>
        <v/>
      </c>
      <c r="AZ1206" s="41" t="str">
        <f>IF(AY1206="","",RANK(AY1206,AY$3:AY$1048576,1)+COUNTIF(AY$3:AY1206,AY1206)-1)</f>
        <v/>
      </c>
      <c r="BA1206" s="1" t="str">
        <f t="shared" si="665"/>
        <v/>
      </c>
      <c r="BB1206" s="34" t="str">
        <f t="shared" si="666"/>
        <v/>
      </c>
      <c r="BC1206" s="39" t="str">
        <f t="shared" si="667"/>
        <v/>
      </c>
      <c r="BD1206" s="44" t="str">
        <f t="shared" si="651"/>
        <v/>
      </c>
      <c r="BE1206" s="41" t="str">
        <f>IF(BD1206="","",RANK(BD1206,BD$3:BD$1048576,1)+COUNTIF(BD$3:BD1206,BD1206)-1)</f>
        <v/>
      </c>
      <c r="BF1206" s="1" t="str">
        <f t="shared" si="668"/>
        <v/>
      </c>
      <c r="BG1206" s="34" t="str">
        <f t="shared" si="669"/>
        <v/>
      </c>
      <c r="BH1206" s="39" t="str">
        <f t="shared" si="670"/>
        <v/>
      </c>
      <c r="BJ1206" s="3"/>
      <c r="BK1206" s="86"/>
      <c r="BL1206" s="86"/>
      <c r="BM1206" s="86"/>
      <c r="BN1206" s="86"/>
      <c r="BO1206" s="3"/>
      <c r="BP1206" s="86"/>
      <c r="BQ1206" s="86"/>
      <c r="BR1206" s="86"/>
      <c r="BS1206" s="86"/>
      <c r="BT1206" s="3"/>
      <c r="BU1206" s="86"/>
      <c r="BV1206" s="86"/>
      <c r="BW1206" s="86"/>
      <c r="BX1206" s="86"/>
      <c r="BY1206" s="3"/>
      <c r="BZ1206" s="86"/>
      <c r="CA1206" s="86"/>
      <c r="CB1206" s="86"/>
      <c r="CC1206" s="86"/>
    </row>
    <row r="1207" spans="2:81" ht="35.1" customHeight="1" x14ac:dyDescent="0.2">
      <c r="B1207" s="187"/>
      <c r="C1207" s="188"/>
      <c r="D1207" s="189"/>
      <c r="E1207" s="186"/>
      <c r="F1207" s="182"/>
      <c r="G1207" s="184"/>
      <c r="K1207" s="80" t="str">
        <f>IF(O1207="","",COUNT(O$3:O1207))</f>
        <v/>
      </c>
      <c r="L1207" s="80" t="str">
        <f>IF(B1207&lt;&gt;"",B1207,IF(OR(COUNTA($G$3:$G1207)&lt;COUNTA($G$3:$G$1048576),$G1207&lt;&gt;""),L1206,""))</f>
        <v/>
      </c>
      <c r="M1207" s="80" t="str">
        <f>IF(C1207&lt;&gt;"",C1207,IF(OR(COUNTA($G$3:$G1207)&lt;COUNTA($G$3:$G$1048576),$G1207&lt;&gt;""),M1206,""))</f>
        <v/>
      </c>
      <c r="N1207" s="80" t="str">
        <f>IF(D1207&lt;&gt;"",D1207,IF(OR(COUNTA($G$3:$G1207)&lt;COUNTA($G$3:$G$1048576),$G1207&lt;&gt;""),N1206,""))</f>
        <v/>
      </c>
      <c r="O1207" s="81" t="str">
        <f t="shared" si="654"/>
        <v/>
      </c>
      <c r="P1207" s="90" t="str">
        <f>IFERROR(IF(O1207="",IF(COUNT(S$3:S$1048576)=COUNT(S$3:S1207),IF(S1207="","",INDEX(O$3:O1207,MATCH(MAX(K$3:K1207),K$3:K1207,0),0)),INDEX(O$3:O1207,MATCH(MAX(K$3:K1207),K$3:K1207,0),0)),O1207),"")</f>
        <v/>
      </c>
      <c r="Q1207" s="89" t="str">
        <f>IF(R1207="","",COUNT(R$3:R1207))</f>
        <v/>
      </c>
      <c r="R1207" s="80" t="str">
        <f t="shared" si="655"/>
        <v/>
      </c>
      <c r="S1207" s="91" t="str">
        <f>IFERROR(IF(COUNTA($E1207:$G1207)=0,"",IF(AND(R1207="",$O1207=INDEX(O$3:O1207,MATCH(MAX(Q$3:Q1207),Q$3:Q1207,0),0)),INDEX(R$3:R1207,MATCH(MAX(Q$3:Q1207),Q$3:Q1207,0),0),R1207)),"")</f>
        <v/>
      </c>
      <c r="T1207" s="80" t="str">
        <f>IF(U1207="","",COUNT(U$3:U1207))</f>
        <v/>
      </c>
      <c r="U1207" s="80" t="str">
        <f t="shared" si="646"/>
        <v/>
      </c>
      <c r="V1207" s="91" t="str">
        <f>IFERROR(IF(S1207="","",IF(U1207="",IF(AND(E1207="",F1207="",G1207&lt;&gt;"",$O1207=INDEX(O$3:O1207,MATCH(MAX(T$3:T1207),T$3:T1207,0),0)),INDEX(U$3:U1207,MATCH(MAX(T$3:T1207),T$3:T1207,0),0),IF(AND(S1207&lt;&gt;"",U1207=""),0,"")),U1207)),"")</f>
        <v/>
      </c>
      <c r="W1207" s="95" t="str">
        <f t="shared" si="647"/>
        <v/>
      </c>
      <c r="X1207" s="198" t="str">
        <f t="shared" si="656"/>
        <v/>
      </c>
      <c r="Y1207" s="92" t="str">
        <f t="shared" si="648"/>
        <v/>
      </c>
      <c r="Z1207" s="106" t="str">
        <f>IF(P1207="","",COUNTIF($N$3:$N1207,$N1207))</f>
        <v/>
      </c>
      <c r="AA1207" s="92" t="str">
        <f t="shared" si="657"/>
        <v/>
      </c>
      <c r="AB1207" s="92" t="str">
        <f t="shared" si="658"/>
        <v/>
      </c>
      <c r="AC1207" s="92" t="str">
        <f t="shared" si="652"/>
        <v/>
      </c>
      <c r="AD1207" s="92" t="str">
        <f t="shared" si="671"/>
        <v/>
      </c>
      <c r="AE1207" s="92" t="str">
        <f t="shared" si="671"/>
        <v/>
      </c>
      <c r="AF1207" s="92" t="str">
        <f t="shared" si="671"/>
        <v/>
      </c>
      <c r="AG1207" s="92" t="str">
        <f t="shared" si="671"/>
        <v/>
      </c>
      <c r="AH1207" s="92" t="str">
        <f t="shared" si="671"/>
        <v/>
      </c>
      <c r="AI1207" s="92" t="str">
        <f t="shared" si="671"/>
        <v/>
      </c>
      <c r="AJ1207" s="92" t="str">
        <f t="shared" si="671"/>
        <v/>
      </c>
      <c r="AK1207" s="92" t="str">
        <f t="shared" si="671"/>
        <v/>
      </c>
      <c r="AL1207" s="92" t="str">
        <f t="shared" si="671"/>
        <v/>
      </c>
      <c r="AN1207" s="35" t="str">
        <f t="shared" si="644"/>
        <v/>
      </c>
      <c r="AO1207" s="44" t="str">
        <f t="shared" si="649"/>
        <v/>
      </c>
      <c r="AP1207" s="41" t="str">
        <f>IF(AO1207="","",RANK(AO1207,AO$3:AO$1048576,1)+COUNTIF(AO$3:AO1207,AO1207)-1)</f>
        <v/>
      </c>
      <c r="AQ1207" s="1" t="str">
        <f t="shared" si="659"/>
        <v/>
      </c>
      <c r="AR1207" s="34" t="str">
        <f t="shared" si="660"/>
        <v/>
      </c>
      <c r="AS1207" s="39" t="str">
        <f t="shared" si="661"/>
        <v/>
      </c>
      <c r="AT1207" s="44" t="str">
        <f t="shared" si="645"/>
        <v/>
      </c>
      <c r="AU1207" s="41" t="str">
        <f>IF(AT1207="","",RANK(AT1207,AT$3:AT$1048576,1)+COUNTIF(AT$3:AT1207,AT1207)-1)</f>
        <v/>
      </c>
      <c r="AV1207" s="1" t="str">
        <f t="shared" si="662"/>
        <v/>
      </c>
      <c r="AW1207" s="34" t="str">
        <f t="shared" si="663"/>
        <v/>
      </c>
      <c r="AX1207" s="39" t="str">
        <f t="shared" si="664"/>
        <v/>
      </c>
      <c r="AY1207" s="44" t="str">
        <f t="shared" si="650"/>
        <v/>
      </c>
      <c r="AZ1207" s="41" t="str">
        <f>IF(AY1207="","",RANK(AY1207,AY$3:AY$1048576,1)+COUNTIF(AY$3:AY1207,AY1207)-1)</f>
        <v/>
      </c>
      <c r="BA1207" s="1" t="str">
        <f t="shared" si="665"/>
        <v/>
      </c>
      <c r="BB1207" s="34" t="str">
        <f t="shared" si="666"/>
        <v/>
      </c>
      <c r="BC1207" s="39" t="str">
        <f t="shared" si="667"/>
        <v/>
      </c>
      <c r="BD1207" s="44" t="str">
        <f t="shared" si="651"/>
        <v/>
      </c>
      <c r="BE1207" s="41" t="str">
        <f>IF(BD1207="","",RANK(BD1207,BD$3:BD$1048576,1)+COUNTIF(BD$3:BD1207,BD1207)-1)</f>
        <v/>
      </c>
      <c r="BF1207" s="1" t="str">
        <f t="shared" si="668"/>
        <v/>
      </c>
      <c r="BG1207" s="34" t="str">
        <f t="shared" si="669"/>
        <v/>
      </c>
      <c r="BH1207" s="39" t="str">
        <f t="shared" si="670"/>
        <v/>
      </c>
      <c r="BJ1207" s="3"/>
      <c r="BK1207" s="86"/>
      <c r="BL1207" s="86"/>
      <c r="BM1207" s="86"/>
      <c r="BN1207" s="86"/>
      <c r="BO1207" s="3"/>
      <c r="BP1207" s="86"/>
      <c r="BQ1207" s="86"/>
      <c r="BR1207" s="86"/>
      <c r="BS1207" s="86"/>
      <c r="BT1207" s="3"/>
      <c r="BU1207" s="86"/>
      <c r="BV1207" s="86"/>
      <c r="BW1207" s="86"/>
      <c r="BX1207" s="86"/>
      <c r="BY1207" s="3"/>
      <c r="BZ1207" s="86"/>
      <c r="CA1207" s="86"/>
      <c r="CB1207" s="86"/>
      <c r="CC1207" s="86"/>
    </row>
    <row r="1208" spans="2:81" ht="35.1" customHeight="1" x14ac:dyDescent="0.2">
      <c r="B1208" s="187"/>
      <c r="C1208" s="188"/>
      <c r="D1208" s="189"/>
      <c r="E1208" s="186"/>
      <c r="F1208" s="182"/>
      <c r="G1208" s="184"/>
      <c r="K1208" s="80" t="str">
        <f>IF(O1208="","",COUNT(O$3:O1208))</f>
        <v/>
      </c>
      <c r="L1208" s="80" t="str">
        <f>IF(B1208&lt;&gt;"",B1208,IF(OR(COUNTA($G$3:$G1208)&lt;COUNTA($G$3:$G$1048576),$G1208&lt;&gt;""),L1207,""))</f>
        <v/>
      </c>
      <c r="M1208" s="80" t="str">
        <f>IF(C1208&lt;&gt;"",C1208,IF(OR(COUNTA($G$3:$G1208)&lt;COUNTA($G$3:$G$1048576),$G1208&lt;&gt;""),M1207,""))</f>
        <v/>
      </c>
      <c r="N1208" s="80" t="str">
        <f>IF(D1208&lt;&gt;"",D1208,IF(OR(COUNTA($G$3:$G1208)&lt;COUNTA($G$3:$G$1048576),$G1208&lt;&gt;""),N1207,""))</f>
        <v/>
      </c>
      <c r="O1208" s="81" t="str">
        <f t="shared" si="654"/>
        <v/>
      </c>
      <c r="P1208" s="90" t="str">
        <f>IFERROR(IF(O1208="",IF(COUNT(S$3:S$1048576)=COUNT(S$3:S1208),IF(S1208="","",INDEX(O$3:O1208,MATCH(MAX(K$3:K1208),K$3:K1208,0),0)),INDEX(O$3:O1208,MATCH(MAX(K$3:K1208),K$3:K1208,0),0)),O1208),"")</f>
        <v/>
      </c>
      <c r="Q1208" s="89" t="str">
        <f>IF(R1208="","",COUNT(R$3:R1208))</f>
        <v/>
      </c>
      <c r="R1208" s="80" t="str">
        <f t="shared" si="655"/>
        <v/>
      </c>
      <c r="S1208" s="91" t="str">
        <f>IFERROR(IF(COUNTA($E1208:$G1208)=0,"",IF(AND(R1208="",$O1208=INDEX(O$3:O1208,MATCH(MAX(Q$3:Q1208),Q$3:Q1208,0),0)),INDEX(R$3:R1208,MATCH(MAX(Q$3:Q1208),Q$3:Q1208,0),0),R1208)),"")</f>
        <v/>
      </c>
      <c r="T1208" s="80" t="str">
        <f>IF(U1208="","",COUNT(U$3:U1208))</f>
        <v/>
      </c>
      <c r="U1208" s="80" t="str">
        <f t="shared" si="646"/>
        <v/>
      </c>
      <c r="V1208" s="91" t="str">
        <f>IFERROR(IF(S1208="","",IF(U1208="",IF(AND(E1208="",F1208="",G1208&lt;&gt;"",$O1208=INDEX(O$3:O1208,MATCH(MAX(T$3:T1208),T$3:T1208,0),0)),INDEX(U$3:U1208,MATCH(MAX(T$3:T1208),T$3:T1208,0),0),IF(AND(S1208&lt;&gt;"",U1208=""),0,"")),U1208)),"")</f>
        <v/>
      </c>
      <c r="W1208" s="95" t="str">
        <f t="shared" si="647"/>
        <v/>
      </c>
      <c r="X1208" s="198" t="str">
        <f t="shared" si="656"/>
        <v/>
      </c>
      <c r="Y1208" s="92" t="str">
        <f t="shared" si="648"/>
        <v/>
      </c>
      <c r="Z1208" s="106" t="str">
        <f>IF(P1208="","",COUNTIF($N$3:$N1208,$N1208))</f>
        <v/>
      </c>
      <c r="AA1208" s="92" t="str">
        <f t="shared" si="657"/>
        <v/>
      </c>
      <c r="AB1208" s="92" t="str">
        <f t="shared" si="658"/>
        <v/>
      </c>
      <c r="AC1208" s="92" t="str">
        <f t="shared" si="652"/>
        <v/>
      </c>
      <c r="AD1208" s="92" t="str">
        <f t="shared" si="671"/>
        <v/>
      </c>
      <c r="AE1208" s="92" t="str">
        <f t="shared" si="671"/>
        <v/>
      </c>
      <c r="AF1208" s="92" t="str">
        <f t="shared" si="671"/>
        <v/>
      </c>
      <c r="AG1208" s="92" t="str">
        <f t="shared" si="671"/>
        <v/>
      </c>
      <c r="AH1208" s="92" t="str">
        <f t="shared" si="671"/>
        <v/>
      </c>
      <c r="AI1208" s="92" t="str">
        <f t="shared" si="671"/>
        <v/>
      </c>
      <c r="AJ1208" s="92" t="str">
        <f t="shared" si="671"/>
        <v/>
      </c>
      <c r="AK1208" s="92" t="str">
        <f t="shared" si="671"/>
        <v/>
      </c>
      <c r="AL1208" s="92" t="str">
        <f t="shared" si="671"/>
        <v/>
      </c>
      <c r="AN1208" s="35" t="str">
        <f t="shared" si="644"/>
        <v/>
      </c>
      <c r="AO1208" s="44" t="str">
        <f t="shared" si="649"/>
        <v/>
      </c>
      <c r="AP1208" s="41" t="str">
        <f>IF(AO1208="","",RANK(AO1208,AO$3:AO$1048576,1)+COUNTIF(AO$3:AO1208,AO1208)-1)</f>
        <v/>
      </c>
      <c r="AQ1208" s="1" t="str">
        <f t="shared" si="659"/>
        <v/>
      </c>
      <c r="AR1208" s="34" t="str">
        <f t="shared" si="660"/>
        <v/>
      </c>
      <c r="AS1208" s="39" t="str">
        <f t="shared" si="661"/>
        <v/>
      </c>
      <c r="AT1208" s="44" t="str">
        <f t="shared" si="645"/>
        <v/>
      </c>
      <c r="AU1208" s="41" t="str">
        <f>IF(AT1208="","",RANK(AT1208,AT$3:AT$1048576,1)+COUNTIF(AT$3:AT1208,AT1208)-1)</f>
        <v/>
      </c>
      <c r="AV1208" s="1" t="str">
        <f t="shared" si="662"/>
        <v/>
      </c>
      <c r="AW1208" s="34" t="str">
        <f t="shared" si="663"/>
        <v/>
      </c>
      <c r="AX1208" s="39" t="str">
        <f t="shared" si="664"/>
        <v/>
      </c>
      <c r="AY1208" s="44" t="str">
        <f t="shared" si="650"/>
        <v/>
      </c>
      <c r="AZ1208" s="41" t="str">
        <f>IF(AY1208="","",RANK(AY1208,AY$3:AY$1048576,1)+COUNTIF(AY$3:AY1208,AY1208)-1)</f>
        <v/>
      </c>
      <c r="BA1208" s="1" t="str">
        <f t="shared" si="665"/>
        <v/>
      </c>
      <c r="BB1208" s="34" t="str">
        <f t="shared" si="666"/>
        <v/>
      </c>
      <c r="BC1208" s="39" t="str">
        <f t="shared" si="667"/>
        <v/>
      </c>
      <c r="BD1208" s="44" t="str">
        <f t="shared" si="651"/>
        <v/>
      </c>
      <c r="BE1208" s="41" t="str">
        <f>IF(BD1208="","",RANK(BD1208,BD$3:BD$1048576,1)+COUNTIF(BD$3:BD1208,BD1208)-1)</f>
        <v/>
      </c>
      <c r="BF1208" s="1" t="str">
        <f t="shared" si="668"/>
        <v/>
      </c>
      <c r="BG1208" s="34" t="str">
        <f t="shared" si="669"/>
        <v/>
      </c>
      <c r="BH1208" s="39" t="str">
        <f t="shared" si="670"/>
        <v/>
      </c>
      <c r="BJ1208" s="3"/>
      <c r="BK1208" s="86"/>
      <c r="BL1208" s="86"/>
      <c r="BM1208" s="86"/>
      <c r="BN1208" s="86"/>
      <c r="BO1208" s="3"/>
      <c r="BP1208" s="86"/>
      <c r="BQ1208" s="86"/>
      <c r="BR1208" s="86"/>
      <c r="BS1208" s="86"/>
      <c r="BT1208" s="3"/>
      <c r="BU1208" s="86"/>
      <c r="BV1208" s="86"/>
      <c r="BW1208" s="86"/>
      <c r="BX1208" s="86"/>
      <c r="BY1208" s="3"/>
      <c r="BZ1208" s="86"/>
      <c r="CA1208" s="86"/>
      <c r="CB1208" s="86"/>
      <c r="CC1208" s="86"/>
    </row>
    <row r="1209" spans="2:81" ht="35.1" customHeight="1" x14ac:dyDescent="0.2">
      <c r="B1209" s="187"/>
      <c r="C1209" s="188"/>
      <c r="D1209" s="189"/>
      <c r="E1209" s="186"/>
      <c r="F1209" s="182"/>
      <c r="G1209" s="184"/>
      <c r="K1209" s="80" t="str">
        <f>IF(O1209="","",COUNT(O$3:O1209))</f>
        <v/>
      </c>
      <c r="L1209" s="80" t="str">
        <f>IF(B1209&lt;&gt;"",B1209,IF(OR(COUNTA($G$3:$G1209)&lt;COUNTA($G$3:$G$1048576),$G1209&lt;&gt;""),L1208,""))</f>
        <v/>
      </c>
      <c r="M1209" s="80" t="str">
        <f>IF(C1209&lt;&gt;"",C1209,IF(OR(COUNTA($G$3:$G1209)&lt;COUNTA($G$3:$G$1048576),$G1209&lt;&gt;""),M1208,""))</f>
        <v/>
      </c>
      <c r="N1209" s="80" t="str">
        <f>IF(D1209&lt;&gt;"",D1209,IF(OR(COUNTA($G$3:$G1209)&lt;COUNTA($G$3:$G$1048576),$G1209&lt;&gt;""),N1208,""))</f>
        <v/>
      </c>
      <c r="O1209" s="81" t="str">
        <f t="shared" si="654"/>
        <v/>
      </c>
      <c r="P1209" s="90" t="str">
        <f>IFERROR(IF(O1209="",IF(COUNT(S$3:S$1048576)=COUNT(S$3:S1209),IF(S1209="","",INDEX(O$3:O1209,MATCH(MAX(K$3:K1209),K$3:K1209,0),0)),INDEX(O$3:O1209,MATCH(MAX(K$3:K1209),K$3:K1209,0),0)),O1209),"")</f>
        <v/>
      </c>
      <c r="Q1209" s="89" t="str">
        <f>IF(R1209="","",COUNT(R$3:R1209))</f>
        <v/>
      </c>
      <c r="R1209" s="80" t="str">
        <f t="shared" si="655"/>
        <v/>
      </c>
      <c r="S1209" s="91" t="str">
        <f>IFERROR(IF(COUNTA($E1209:$G1209)=0,"",IF(AND(R1209="",$O1209=INDEX(O$3:O1209,MATCH(MAX(Q$3:Q1209),Q$3:Q1209,0),0)),INDEX(R$3:R1209,MATCH(MAX(Q$3:Q1209),Q$3:Q1209,0),0),R1209)),"")</f>
        <v/>
      </c>
      <c r="T1209" s="80" t="str">
        <f>IF(U1209="","",COUNT(U$3:U1209))</f>
        <v/>
      </c>
      <c r="U1209" s="80" t="str">
        <f t="shared" si="646"/>
        <v/>
      </c>
      <c r="V1209" s="91" t="str">
        <f>IFERROR(IF(S1209="","",IF(U1209="",IF(AND(E1209="",F1209="",G1209&lt;&gt;"",$O1209=INDEX(O$3:O1209,MATCH(MAX(T$3:T1209),T$3:T1209,0),0)),INDEX(U$3:U1209,MATCH(MAX(T$3:T1209),T$3:T1209,0),0),IF(AND(S1209&lt;&gt;"",U1209=""),0,"")),U1209)),"")</f>
        <v/>
      </c>
      <c r="W1209" s="95" t="str">
        <f t="shared" si="647"/>
        <v/>
      </c>
      <c r="X1209" s="198" t="str">
        <f t="shared" si="656"/>
        <v/>
      </c>
      <c r="Y1209" s="92" t="str">
        <f t="shared" si="648"/>
        <v/>
      </c>
      <c r="Z1209" s="106" t="str">
        <f>IF(P1209="","",COUNTIF($N$3:$N1209,$N1209))</f>
        <v/>
      </c>
      <c r="AA1209" s="92" t="str">
        <f t="shared" si="657"/>
        <v/>
      </c>
      <c r="AB1209" s="92" t="str">
        <f t="shared" si="658"/>
        <v/>
      </c>
      <c r="AC1209" s="92" t="str">
        <f t="shared" si="652"/>
        <v/>
      </c>
      <c r="AD1209" s="92" t="str">
        <f t="shared" si="671"/>
        <v/>
      </c>
      <c r="AE1209" s="92" t="str">
        <f t="shared" si="671"/>
        <v/>
      </c>
      <c r="AF1209" s="92" t="str">
        <f t="shared" si="671"/>
        <v/>
      </c>
      <c r="AG1209" s="92" t="str">
        <f t="shared" si="671"/>
        <v/>
      </c>
      <c r="AH1209" s="92" t="str">
        <f t="shared" si="671"/>
        <v/>
      </c>
      <c r="AI1209" s="92" t="str">
        <f t="shared" si="671"/>
        <v/>
      </c>
      <c r="AJ1209" s="92" t="str">
        <f t="shared" si="671"/>
        <v/>
      </c>
      <c r="AK1209" s="92" t="str">
        <f t="shared" si="671"/>
        <v/>
      </c>
      <c r="AL1209" s="92" t="str">
        <f t="shared" si="671"/>
        <v/>
      </c>
      <c r="AN1209" s="35" t="str">
        <f t="shared" si="644"/>
        <v/>
      </c>
      <c r="AO1209" s="44" t="str">
        <f t="shared" si="649"/>
        <v/>
      </c>
      <c r="AP1209" s="41" t="str">
        <f>IF(AO1209="","",RANK(AO1209,AO$3:AO$1048576,1)+COUNTIF(AO$3:AO1209,AO1209)-1)</f>
        <v/>
      </c>
      <c r="AQ1209" s="1" t="str">
        <f t="shared" si="659"/>
        <v/>
      </c>
      <c r="AR1209" s="34" t="str">
        <f t="shared" si="660"/>
        <v/>
      </c>
      <c r="AS1209" s="39" t="str">
        <f t="shared" si="661"/>
        <v/>
      </c>
      <c r="AT1209" s="44" t="str">
        <f t="shared" si="645"/>
        <v/>
      </c>
      <c r="AU1209" s="41" t="str">
        <f>IF(AT1209="","",RANK(AT1209,AT$3:AT$1048576,1)+COUNTIF(AT$3:AT1209,AT1209)-1)</f>
        <v/>
      </c>
      <c r="AV1209" s="1" t="str">
        <f t="shared" si="662"/>
        <v/>
      </c>
      <c r="AW1209" s="34" t="str">
        <f t="shared" si="663"/>
        <v/>
      </c>
      <c r="AX1209" s="39" t="str">
        <f t="shared" si="664"/>
        <v/>
      </c>
      <c r="AY1209" s="44" t="str">
        <f t="shared" si="650"/>
        <v/>
      </c>
      <c r="AZ1209" s="41" t="str">
        <f>IF(AY1209="","",RANK(AY1209,AY$3:AY$1048576,1)+COUNTIF(AY$3:AY1209,AY1209)-1)</f>
        <v/>
      </c>
      <c r="BA1209" s="1" t="str">
        <f t="shared" si="665"/>
        <v/>
      </c>
      <c r="BB1209" s="34" t="str">
        <f t="shared" si="666"/>
        <v/>
      </c>
      <c r="BC1209" s="39" t="str">
        <f t="shared" si="667"/>
        <v/>
      </c>
      <c r="BD1209" s="44" t="str">
        <f t="shared" si="651"/>
        <v/>
      </c>
      <c r="BE1209" s="41" t="str">
        <f>IF(BD1209="","",RANK(BD1209,BD$3:BD$1048576,1)+COUNTIF(BD$3:BD1209,BD1209)-1)</f>
        <v/>
      </c>
      <c r="BF1209" s="1" t="str">
        <f t="shared" si="668"/>
        <v/>
      </c>
      <c r="BG1209" s="34" t="str">
        <f t="shared" si="669"/>
        <v/>
      </c>
      <c r="BH1209" s="39" t="str">
        <f t="shared" si="670"/>
        <v/>
      </c>
      <c r="BJ1209" s="3"/>
      <c r="BK1209" s="86"/>
      <c r="BL1209" s="86"/>
      <c r="BM1209" s="86"/>
      <c r="BN1209" s="86"/>
      <c r="BO1209" s="3"/>
      <c r="BP1209" s="86"/>
      <c r="BQ1209" s="86"/>
      <c r="BR1209" s="86"/>
      <c r="BS1209" s="86"/>
      <c r="BT1209" s="3"/>
      <c r="BU1209" s="86"/>
      <c r="BV1209" s="86"/>
      <c r="BW1209" s="86"/>
      <c r="BX1209" s="86"/>
      <c r="BY1209" s="3"/>
      <c r="BZ1209" s="86"/>
      <c r="CA1209" s="86"/>
      <c r="CB1209" s="86"/>
      <c r="CC1209" s="86"/>
    </row>
    <row r="1210" spans="2:81" ht="35.1" customHeight="1" x14ac:dyDescent="0.2">
      <c r="B1210" s="187"/>
      <c r="C1210" s="188"/>
      <c r="D1210" s="189"/>
      <c r="E1210" s="186"/>
      <c r="F1210" s="182"/>
      <c r="G1210" s="184"/>
      <c r="K1210" s="80" t="str">
        <f>IF(O1210="","",COUNT(O$3:O1210))</f>
        <v/>
      </c>
      <c r="L1210" s="80" t="str">
        <f>IF(B1210&lt;&gt;"",B1210,IF(OR(COUNTA($G$3:$G1210)&lt;COUNTA($G$3:$G$1048576),$G1210&lt;&gt;""),L1209,""))</f>
        <v/>
      </c>
      <c r="M1210" s="80" t="str">
        <f>IF(C1210&lt;&gt;"",C1210,IF(OR(COUNTA($G$3:$G1210)&lt;COUNTA($G$3:$G$1048576),$G1210&lt;&gt;""),M1209,""))</f>
        <v/>
      </c>
      <c r="N1210" s="80" t="str">
        <f>IF(D1210&lt;&gt;"",D1210,IF(OR(COUNTA($G$3:$G1210)&lt;COUNTA($G$3:$G$1048576),$G1210&lt;&gt;""),N1209,""))</f>
        <v/>
      </c>
      <c r="O1210" s="81" t="str">
        <f t="shared" si="654"/>
        <v/>
      </c>
      <c r="P1210" s="90" t="str">
        <f>IFERROR(IF(O1210="",IF(COUNT(S$3:S$1048576)=COUNT(S$3:S1210),IF(S1210="","",INDEX(O$3:O1210,MATCH(MAX(K$3:K1210),K$3:K1210,0),0)),INDEX(O$3:O1210,MATCH(MAX(K$3:K1210),K$3:K1210,0),0)),O1210),"")</f>
        <v/>
      </c>
      <c r="Q1210" s="89" t="str">
        <f>IF(R1210="","",COUNT(R$3:R1210))</f>
        <v/>
      </c>
      <c r="R1210" s="80" t="str">
        <f t="shared" si="655"/>
        <v/>
      </c>
      <c r="S1210" s="91" t="str">
        <f>IFERROR(IF(COUNTA($E1210:$G1210)=0,"",IF(AND(R1210="",$O1210=INDEX(O$3:O1210,MATCH(MAX(Q$3:Q1210),Q$3:Q1210,0),0)),INDEX(R$3:R1210,MATCH(MAX(Q$3:Q1210),Q$3:Q1210,0),0),R1210)),"")</f>
        <v/>
      </c>
      <c r="T1210" s="80" t="str">
        <f>IF(U1210="","",COUNT(U$3:U1210))</f>
        <v/>
      </c>
      <c r="U1210" s="80" t="str">
        <f t="shared" si="646"/>
        <v/>
      </c>
      <c r="V1210" s="91" t="str">
        <f>IFERROR(IF(S1210="","",IF(U1210="",IF(AND(E1210="",F1210="",G1210&lt;&gt;"",$O1210=INDEX(O$3:O1210,MATCH(MAX(T$3:T1210),T$3:T1210,0),0)),INDEX(U$3:U1210,MATCH(MAX(T$3:T1210),T$3:T1210,0),0),IF(AND(S1210&lt;&gt;"",U1210=""),0,"")),U1210)),"")</f>
        <v/>
      </c>
      <c r="W1210" s="95" t="str">
        <f t="shared" si="647"/>
        <v/>
      </c>
      <c r="X1210" s="198" t="str">
        <f t="shared" si="656"/>
        <v/>
      </c>
      <c r="Y1210" s="92" t="str">
        <f t="shared" si="648"/>
        <v/>
      </c>
      <c r="Z1210" s="106" t="str">
        <f>IF(P1210="","",COUNTIF($N$3:$N1210,$N1210))</f>
        <v/>
      </c>
      <c r="AA1210" s="92" t="str">
        <f t="shared" si="657"/>
        <v/>
      </c>
      <c r="AB1210" s="92" t="str">
        <f t="shared" si="658"/>
        <v/>
      </c>
      <c r="AC1210" s="92" t="str">
        <f t="shared" si="652"/>
        <v/>
      </c>
      <c r="AD1210" s="92" t="str">
        <f t="shared" si="671"/>
        <v/>
      </c>
      <c r="AE1210" s="92" t="str">
        <f t="shared" si="671"/>
        <v/>
      </c>
      <c r="AF1210" s="92" t="str">
        <f t="shared" si="671"/>
        <v/>
      </c>
      <c r="AG1210" s="92" t="str">
        <f t="shared" si="671"/>
        <v/>
      </c>
      <c r="AH1210" s="92" t="str">
        <f t="shared" si="671"/>
        <v/>
      </c>
      <c r="AI1210" s="92" t="str">
        <f t="shared" si="671"/>
        <v/>
      </c>
      <c r="AJ1210" s="92" t="str">
        <f t="shared" si="671"/>
        <v/>
      </c>
      <c r="AK1210" s="92" t="str">
        <f t="shared" si="671"/>
        <v/>
      </c>
      <c r="AL1210" s="92" t="str">
        <f t="shared" si="671"/>
        <v/>
      </c>
      <c r="AN1210" s="35" t="str">
        <f t="shared" si="644"/>
        <v/>
      </c>
      <c r="AO1210" s="44" t="str">
        <f t="shared" si="649"/>
        <v/>
      </c>
      <c r="AP1210" s="41" t="str">
        <f>IF(AO1210="","",RANK(AO1210,AO$3:AO$1048576,1)+COUNTIF(AO$3:AO1210,AO1210)-1)</f>
        <v/>
      </c>
      <c r="AQ1210" s="1" t="str">
        <f t="shared" si="659"/>
        <v/>
      </c>
      <c r="AR1210" s="34" t="str">
        <f t="shared" si="660"/>
        <v/>
      </c>
      <c r="AS1210" s="39" t="str">
        <f t="shared" si="661"/>
        <v/>
      </c>
      <c r="AT1210" s="44" t="str">
        <f t="shared" si="645"/>
        <v/>
      </c>
      <c r="AU1210" s="41" t="str">
        <f>IF(AT1210="","",RANK(AT1210,AT$3:AT$1048576,1)+COUNTIF(AT$3:AT1210,AT1210)-1)</f>
        <v/>
      </c>
      <c r="AV1210" s="1" t="str">
        <f t="shared" si="662"/>
        <v/>
      </c>
      <c r="AW1210" s="34" t="str">
        <f t="shared" si="663"/>
        <v/>
      </c>
      <c r="AX1210" s="39" t="str">
        <f t="shared" si="664"/>
        <v/>
      </c>
      <c r="AY1210" s="44" t="str">
        <f t="shared" si="650"/>
        <v/>
      </c>
      <c r="AZ1210" s="41" t="str">
        <f>IF(AY1210="","",RANK(AY1210,AY$3:AY$1048576,1)+COUNTIF(AY$3:AY1210,AY1210)-1)</f>
        <v/>
      </c>
      <c r="BA1210" s="1" t="str">
        <f t="shared" si="665"/>
        <v/>
      </c>
      <c r="BB1210" s="34" t="str">
        <f t="shared" si="666"/>
        <v/>
      </c>
      <c r="BC1210" s="39" t="str">
        <f t="shared" si="667"/>
        <v/>
      </c>
      <c r="BD1210" s="44" t="str">
        <f t="shared" si="651"/>
        <v/>
      </c>
      <c r="BE1210" s="41" t="str">
        <f>IF(BD1210="","",RANK(BD1210,BD$3:BD$1048576,1)+COUNTIF(BD$3:BD1210,BD1210)-1)</f>
        <v/>
      </c>
      <c r="BF1210" s="1" t="str">
        <f t="shared" si="668"/>
        <v/>
      </c>
      <c r="BG1210" s="34" t="str">
        <f t="shared" si="669"/>
        <v/>
      </c>
      <c r="BH1210" s="39" t="str">
        <f t="shared" si="670"/>
        <v/>
      </c>
      <c r="BJ1210" s="3"/>
      <c r="BK1210" s="86"/>
      <c r="BL1210" s="86"/>
      <c r="BM1210" s="86"/>
      <c r="BN1210" s="86"/>
      <c r="BO1210" s="3"/>
      <c r="BP1210" s="86"/>
      <c r="BQ1210" s="86"/>
      <c r="BR1210" s="86"/>
      <c r="BS1210" s="86"/>
      <c r="BT1210" s="3"/>
      <c r="BU1210" s="86"/>
      <c r="BV1210" s="86"/>
      <c r="BW1210" s="86"/>
      <c r="BX1210" s="86"/>
      <c r="BY1210" s="3"/>
      <c r="BZ1210" s="86"/>
      <c r="CA1210" s="86"/>
      <c r="CB1210" s="86"/>
      <c r="CC1210" s="86"/>
    </row>
    <row r="1211" spans="2:81" ht="35.1" customHeight="1" x14ac:dyDescent="0.2">
      <c r="B1211" s="187"/>
      <c r="C1211" s="188"/>
      <c r="D1211" s="189"/>
      <c r="E1211" s="186"/>
      <c r="F1211" s="182"/>
      <c r="G1211" s="184"/>
      <c r="K1211" s="80" t="str">
        <f>IF(O1211="","",COUNT(O$3:O1211))</f>
        <v/>
      </c>
      <c r="L1211" s="80" t="str">
        <f>IF(B1211&lt;&gt;"",B1211,IF(OR(COUNTA($G$3:$G1211)&lt;COUNTA($G$3:$G$1048576),$G1211&lt;&gt;""),L1210,""))</f>
        <v/>
      </c>
      <c r="M1211" s="80" t="str">
        <f>IF(C1211&lt;&gt;"",C1211,IF(OR(COUNTA($G$3:$G1211)&lt;COUNTA($G$3:$G$1048576),$G1211&lt;&gt;""),M1210,""))</f>
        <v/>
      </c>
      <c r="N1211" s="80" t="str">
        <f>IF(D1211&lt;&gt;"",D1211,IF(OR(COUNTA($G$3:$G1211)&lt;COUNTA($G$3:$G$1048576),$G1211&lt;&gt;""),N1210,""))</f>
        <v/>
      </c>
      <c r="O1211" s="81" t="str">
        <f t="shared" si="654"/>
        <v/>
      </c>
      <c r="P1211" s="90" t="str">
        <f>IFERROR(IF(O1211="",IF(COUNT(S$3:S$1048576)=COUNT(S$3:S1211),IF(S1211="","",INDEX(O$3:O1211,MATCH(MAX(K$3:K1211),K$3:K1211,0),0)),INDEX(O$3:O1211,MATCH(MAX(K$3:K1211),K$3:K1211,0),0)),O1211),"")</f>
        <v/>
      </c>
      <c r="Q1211" s="89" t="str">
        <f>IF(R1211="","",COUNT(R$3:R1211))</f>
        <v/>
      </c>
      <c r="R1211" s="80" t="str">
        <f t="shared" si="655"/>
        <v/>
      </c>
      <c r="S1211" s="91" t="str">
        <f>IFERROR(IF(COUNTA($E1211:$G1211)=0,"",IF(AND(R1211="",$O1211=INDEX(O$3:O1211,MATCH(MAX(Q$3:Q1211),Q$3:Q1211,0),0)),INDEX(R$3:R1211,MATCH(MAX(Q$3:Q1211),Q$3:Q1211,0),0),R1211)),"")</f>
        <v/>
      </c>
      <c r="T1211" s="80" t="str">
        <f>IF(U1211="","",COUNT(U$3:U1211))</f>
        <v/>
      </c>
      <c r="U1211" s="80" t="str">
        <f t="shared" si="646"/>
        <v/>
      </c>
      <c r="V1211" s="91" t="str">
        <f>IFERROR(IF(S1211="","",IF(U1211="",IF(AND(E1211="",F1211="",G1211&lt;&gt;"",$O1211=INDEX(O$3:O1211,MATCH(MAX(T$3:T1211),T$3:T1211,0),0)),INDEX(U$3:U1211,MATCH(MAX(T$3:T1211),T$3:T1211,0),0),IF(AND(S1211&lt;&gt;"",U1211=""),0,"")),U1211)),"")</f>
        <v/>
      </c>
      <c r="W1211" s="95" t="str">
        <f t="shared" si="647"/>
        <v/>
      </c>
      <c r="X1211" s="198" t="str">
        <f t="shared" si="656"/>
        <v/>
      </c>
      <c r="Y1211" s="92" t="str">
        <f t="shared" si="648"/>
        <v/>
      </c>
      <c r="Z1211" s="106" t="str">
        <f>IF(P1211="","",COUNTIF($N$3:$N1211,$N1211))</f>
        <v/>
      </c>
      <c r="AA1211" s="92" t="str">
        <f t="shared" si="657"/>
        <v/>
      </c>
      <c r="AB1211" s="92" t="str">
        <f t="shared" si="658"/>
        <v/>
      </c>
      <c r="AC1211" s="92" t="str">
        <f t="shared" si="652"/>
        <v/>
      </c>
      <c r="AD1211" s="92" t="str">
        <f t="shared" si="671"/>
        <v/>
      </c>
      <c r="AE1211" s="92" t="str">
        <f t="shared" si="671"/>
        <v/>
      </c>
      <c r="AF1211" s="92" t="str">
        <f t="shared" si="671"/>
        <v/>
      </c>
      <c r="AG1211" s="92" t="str">
        <f t="shared" si="671"/>
        <v/>
      </c>
      <c r="AH1211" s="92" t="str">
        <f t="shared" si="671"/>
        <v/>
      </c>
      <c r="AI1211" s="92" t="str">
        <f t="shared" si="671"/>
        <v/>
      </c>
      <c r="AJ1211" s="92" t="str">
        <f t="shared" si="671"/>
        <v/>
      </c>
      <c r="AK1211" s="92" t="str">
        <f t="shared" si="671"/>
        <v/>
      </c>
      <c r="AL1211" s="92" t="str">
        <f t="shared" si="671"/>
        <v/>
      </c>
      <c r="AN1211" s="35" t="str">
        <f t="shared" si="644"/>
        <v/>
      </c>
      <c r="AO1211" s="44" t="str">
        <f t="shared" si="649"/>
        <v/>
      </c>
      <c r="AP1211" s="41" t="str">
        <f>IF(AO1211="","",RANK(AO1211,AO$3:AO$1048576,1)+COUNTIF(AO$3:AO1211,AO1211)-1)</f>
        <v/>
      </c>
      <c r="AQ1211" s="1" t="str">
        <f t="shared" si="659"/>
        <v/>
      </c>
      <c r="AR1211" s="34" t="str">
        <f t="shared" si="660"/>
        <v/>
      </c>
      <c r="AS1211" s="39" t="str">
        <f t="shared" si="661"/>
        <v/>
      </c>
      <c r="AT1211" s="44" t="str">
        <f t="shared" si="645"/>
        <v/>
      </c>
      <c r="AU1211" s="41" t="str">
        <f>IF(AT1211="","",RANK(AT1211,AT$3:AT$1048576,1)+COUNTIF(AT$3:AT1211,AT1211)-1)</f>
        <v/>
      </c>
      <c r="AV1211" s="1" t="str">
        <f t="shared" si="662"/>
        <v/>
      </c>
      <c r="AW1211" s="34" t="str">
        <f t="shared" si="663"/>
        <v/>
      </c>
      <c r="AX1211" s="39" t="str">
        <f t="shared" si="664"/>
        <v/>
      </c>
      <c r="AY1211" s="44" t="str">
        <f t="shared" si="650"/>
        <v/>
      </c>
      <c r="AZ1211" s="41" t="str">
        <f>IF(AY1211="","",RANK(AY1211,AY$3:AY$1048576,1)+COUNTIF(AY$3:AY1211,AY1211)-1)</f>
        <v/>
      </c>
      <c r="BA1211" s="1" t="str">
        <f t="shared" si="665"/>
        <v/>
      </c>
      <c r="BB1211" s="34" t="str">
        <f t="shared" si="666"/>
        <v/>
      </c>
      <c r="BC1211" s="39" t="str">
        <f t="shared" si="667"/>
        <v/>
      </c>
      <c r="BD1211" s="44" t="str">
        <f t="shared" si="651"/>
        <v/>
      </c>
      <c r="BE1211" s="41" t="str">
        <f>IF(BD1211="","",RANK(BD1211,BD$3:BD$1048576,1)+COUNTIF(BD$3:BD1211,BD1211)-1)</f>
        <v/>
      </c>
      <c r="BF1211" s="1" t="str">
        <f t="shared" si="668"/>
        <v/>
      </c>
      <c r="BG1211" s="34" t="str">
        <f t="shared" si="669"/>
        <v/>
      </c>
      <c r="BH1211" s="39" t="str">
        <f t="shared" si="670"/>
        <v/>
      </c>
      <c r="BJ1211" s="3"/>
      <c r="BK1211" s="86"/>
      <c r="BL1211" s="86"/>
      <c r="BM1211" s="86"/>
      <c r="BN1211" s="86"/>
      <c r="BO1211" s="3"/>
      <c r="BP1211" s="86"/>
      <c r="BQ1211" s="86"/>
      <c r="BR1211" s="86"/>
      <c r="BS1211" s="86"/>
      <c r="BT1211" s="3"/>
      <c r="BU1211" s="86"/>
      <c r="BV1211" s="86"/>
      <c r="BW1211" s="86"/>
      <c r="BX1211" s="86"/>
      <c r="BY1211" s="3"/>
      <c r="BZ1211" s="86"/>
      <c r="CA1211" s="86"/>
      <c r="CB1211" s="86"/>
      <c r="CC1211" s="86"/>
    </row>
    <row r="1212" spans="2:81" ht="35.1" customHeight="1" x14ac:dyDescent="0.2">
      <c r="B1212" s="187"/>
      <c r="C1212" s="188"/>
      <c r="D1212" s="189"/>
      <c r="E1212" s="186"/>
      <c r="F1212" s="182"/>
      <c r="G1212" s="184"/>
      <c r="K1212" s="80" t="str">
        <f>IF(O1212="","",COUNT(O$3:O1212))</f>
        <v/>
      </c>
      <c r="L1212" s="80" t="str">
        <f>IF(B1212&lt;&gt;"",B1212,IF(OR(COUNTA($G$3:$G1212)&lt;COUNTA($G$3:$G$1048576),$G1212&lt;&gt;""),L1211,""))</f>
        <v/>
      </c>
      <c r="M1212" s="80" t="str">
        <f>IF(C1212&lt;&gt;"",C1212,IF(OR(COUNTA($G$3:$G1212)&lt;COUNTA($G$3:$G$1048576),$G1212&lt;&gt;""),M1211,""))</f>
        <v/>
      </c>
      <c r="N1212" s="80" t="str">
        <f>IF(D1212&lt;&gt;"",D1212,IF(OR(COUNTA($G$3:$G1212)&lt;COUNTA($G$3:$G$1048576),$G1212&lt;&gt;""),N1211,""))</f>
        <v/>
      </c>
      <c r="O1212" s="81" t="str">
        <f t="shared" si="654"/>
        <v/>
      </c>
      <c r="P1212" s="90" t="str">
        <f>IFERROR(IF(O1212="",IF(COUNT(S$3:S$1048576)=COUNT(S$3:S1212),IF(S1212="","",INDEX(O$3:O1212,MATCH(MAX(K$3:K1212),K$3:K1212,0),0)),INDEX(O$3:O1212,MATCH(MAX(K$3:K1212),K$3:K1212,0),0)),O1212),"")</f>
        <v/>
      </c>
      <c r="Q1212" s="89" t="str">
        <f>IF(R1212="","",COUNT(R$3:R1212))</f>
        <v/>
      </c>
      <c r="R1212" s="80" t="str">
        <f t="shared" si="655"/>
        <v/>
      </c>
      <c r="S1212" s="91" t="str">
        <f>IFERROR(IF(COUNTA($E1212:$G1212)=0,"",IF(AND(R1212="",$O1212=INDEX(O$3:O1212,MATCH(MAX(Q$3:Q1212),Q$3:Q1212,0),0)),INDEX(R$3:R1212,MATCH(MAX(Q$3:Q1212),Q$3:Q1212,0),0),R1212)),"")</f>
        <v/>
      </c>
      <c r="T1212" s="80" t="str">
        <f>IF(U1212="","",COUNT(U$3:U1212))</f>
        <v/>
      </c>
      <c r="U1212" s="80" t="str">
        <f t="shared" si="646"/>
        <v/>
      </c>
      <c r="V1212" s="91" t="str">
        <f>IFERROR(IF(S1212="","",IF(U1212="",IF(AND(E1212="",F1212="",G1212&lt;&gt;"",$O1212=INDEX(O$3:O1212,MATCH(MAX(T$3:T1212),T$3:T1212,0),0)),INDEX(U$3:U1212,MATCH(MAX(T$3:T1212),T$3:T1212,0),0),IF(AND(S1212&lt;&gt;"",U1212=""),0,"")),U1212)),"")</f>
        <v/>
      </c>
      <c r="W1212" s="95" t="str">
        <f t="shared" si="647"/>
        <v/>
      </c>
      <c r="X1212" s="198" t="str">
        <f t="shared" si="656"/>
        <v/>
      </c>
      <c r="Y1212" s="92" t="str">
        <f t="shared" si="648"/>
        <v/>
      </c>
      <c r="Z1212" s="106" t="str">
        <f>IF(P1212="","",COUNTIF($N$3:$N1212,$N1212))</f>
        <v/>
      </c>
      <c r="AA1212" s="92" t="str">
        <f t="shared" si="657"/>
        <v/>
      </c>
      <c r="AB1212" s="92" t="str">
        <f t="shared" si="658"/>
        <v/>
      </c>
      <c r="AC1212" s="92" t="str">
        <f t="shared" si="652"/>
        <v/>
      </c>
      <c r="AD1212" s="92" t="str">
        <f t="shared" si="671"/>
        <v/>
      </c>
      <c r="AE1212" s="92" t="str">
        <f t="shared" si="671"/>
        <v/>
      </c>
      <c r="AF1212" s="92" t="str">
        <f t="shared" si="671"/>
        <v/>
      </c>
      <c r="AG1212" s="92" t="str">
        <f t="shared" si="671"/>
        <v/>
      </c>
      <c r="AH1212" s="92" t="str">
        <f t="shared" si="671"/>
        <v/>
      </c>
      <c r="AI1212" s="92" t="str">
        <f t="shared" si="671"/>
        <v/>
      </c>
      <c r="AJ1212" s="92" t="str">
        <f t="shared" si="671"/>
        <v/>
      </c>
      <c r="AK1212" s="92" t="str">
        <f t="shared" si="671"/>
        <v/>
      </c>
      <c r="AL1212" s="92" t="str">
        <f t="shared" si="671"/>
        <v/>
      </c>
      <c r="AN1212" s="35" t="str">
        <f t="shared" si="644"/>
        <v/>
      </c>
      <c r="AO1212" s="44" t="str">
        <f t="shared" si="649"/>
        <v/>
      </c>
      <c r="AP1212" s="41" t="str">
        <f>IF(AO1212="","",RANK(AO1212,AO$3:AO$1048576,1)+COUNTIF(AO$3:AO1212,AO1212)-1)</f>
        <v/>
      </c>
      <c r="AQ1212" s="1" t="str">
        <f t="shared" si="659"/>
        <v/>
      </c>
      <c r="AR1212" s="34" t="str">
        <f t="shared" si="660"/>
        <v/>
      </c>
      <c r="AS1212" s="39" t="str">
        <f t="shared" si="661"/>
        <v/>
      </c>
      <c r="AT1212" s="44" t="str">
        <f t="shared" si="645"/>
        <v/>
      </c>
      <c r="AU1212" s="41" t="str">
        <f>IF(AT1212="","",RANK(AT1212,AT$3:AT$1048576,1)+COUNTIF(AT$3:AT1212,AT1212)-1)</f>
        <v/>
      </c>
      <c r="AV1212" s="1" t="str">
        <f t="shared" si="662"/>
        <v/>
      </c>
      <c r="AW1212" s="34" t="str">
        <f t="shared" si="663"/>
        <v/>
      </c>
      <c r="AX1212" s="39" t="str">
        <f t="shared" si="664"/>
        <v/>
      </c>
      <c r="AY1212" s="44" t="str">
        <f t="shared" si="650"/>
        <v/>
      </c>
      <c r="AZ1212" s="41" t="str">
        <f>IF(AY1212="","",RANK(AY1212,AY$3:AY$1048576,1)+COUNTIF(AY$3:AY1212,AY1212)-1)</f>
        <v/>
      </c>
      <c r="BA1212" s="1" t="str">
        <f t="shared" si="665"/>
        <v/>
      </c>
      <c r="BB1212" s="34" t="str">
        <f t="shared" si="666"/>
        <v/>
      </c>
      <c r="BC1212" s="39" t="str">
        <f t="shared" si="667"/>
        <v/>
      </c>
      <c r="BD1212" s="44" t="str">
        <f t="shared" si="651"/>
        <v/>
      </c>
      <c r="BE1212" s="41" t="str">
        <f>IF(BD1212="","",RANK(BD1212,BD$3:BD$1048576,1)+COUNTIF(BD$3:BD1212,BD1212)-1)</f>
        <v/>
      </c>
      <c r="BF1212" s="1" t="str">
        <f t="shared" si="668"/>
        <v/>
      </c>
      <c r="BG1212" s="34" t="str">
        <f t="shared" si="669"/>
        <v/>
      </c>
      <c r="BH1212" s="39" t="str">
        <f t="shared" si="670"/>
        <v/>
      </c>
      <c r="BJ1212" s="3"/>
      <c r="BK1212" s="86"/>
      <c r="BL1212" s="86"/>
      <c r="BM1212" s="86"/>
      <c r="BN1212" s="86"/>
      <c r="BO1212" s="3"/>
      <c r="BP1212" s="86"/>
      <c r="BQ1212" s="86"/>
      <c r="BR1212" s="86"/>
      <c r="BS1212" s="86"/>
      <c r="BT1212" s="3"/>
      <c r="BU1212" s="86"/>
      <c r="BV1212" s="86"/>
      <c r="BW1212" s="86"/>
      <c r="BX1212" s="86"/>
      <c r="BY1212" s="3"/>
      <c r="BZ1212" s="86"/>
      <c r="CA1212" s="86"/>
      <c r="CB1212" s="86"/>
      <c r="CC1212" s="86"/>
    </row>
    <row r="1213" spans="2:81" ht="35.1" customHeight="1" x14ac:dyDescent="0.2">
      <c r="B1213" s="187"/>
      <c r="C1213" s="188"/>
      <c r="D1213" s="189"/>
      <c r="E1213" s="186"/>
      <c r="F1213" s="182"/>
      <c r="G1213" s="184"/>
      <c r="K1213" s="80" t="str">
        <f>IF(O1213="","",COUNT(O$3:O1213))</f>
        <v/>
      </c>
      <c r="L1213" s="80" t="str">
        <f>IF(B1213&lt;&gt;"",B1213,IF(OR(COUNTA($G$3:$G1213)&lt;COUNTA($G$3:$G$1048576),$G1213&lt;&gt;""),L1212,""))</f>
        <v/>
      </c>
      <c r="M1213" s="80" t="str">
        <f>IF(C1213&lt;&gt;"",C1213,IF(OR(COUNTA($G$3:$G1213)&lt;COUNTA($G$3:$G$1048576),$G1213&lt;&gt;""),M1212,""))</f>
        <v/>
      </c>
      <c r="N1213" s="80" t="str">
        <f>IF(D1213&lt;&gt;"",D1213,IF(OR(COUNTA($G$3:$G1213)&lt;COUNTA($G$3:$G$1048576),$G1213&lt;&gt;""),N1212,""))</f>
        <v/>
      </c>
      <c r="O1213" s="81" t="str">
        <f t="shared" si="654"/>
        <v/>
      </c>
      <c r="P1213" s="90" t="str">
        <f>IFERROR(IF(O1213="",IF(COUNT(S$3:S$1048576)=COUNT(S$3:S1213),IF(S1213="","",INDEX(O$3:O1213,MATCH(MAX(K$3:K1213),K$3:K1213,0),0)),INDEX(O$3:O1213,MATCH(MAX(K$3:K1213),K$3:K1213,0),0)),O1213),"")</f>
        <v/>
      </c>
      <c r="Q1213" s="89" t="str">
        <f>IF(R1213="","",COUNT(R$3:R1213))</f>
        <v/>
      </c>
      <c r="R1213" s="80" t="str">
        <f t="shared" si="655"/>
        <v/>
      </c>
      <c r="S1213" s="91" t="str">
        <f>IFERROR(IF(COUNTA($E1213:$G1213)=0,"",IF(AND(R1213="",$O1213=INDEX(O$3:O1213,MATCH(MAX(Q$3:Q1213),Q$3:Q1213,0),0)),INDEX(R$3:R1213,MATCH(MAX(Q$3:Q1213),Q$3:Q1213,0),0),R1213)),"")</f>
        <v/>
      </c>
      <c r="T1213" s="80" t="str">
        <f>IF(U1213="","",COUNT(U$3:U1213))</f>
        <v/>
      </c>
      <c r="U1213" s="80" t="str">
        <f t="shared" si="646"/>
        <v/>
      </c>
      <c r="V1213" s="91" t="str">
        <f>IFERROR(IF(S1213="","",IF(U1213="",IF(AND(E1213="",F1213="",G1213&lt;&gt;"",$O1213=INDEX(O$3:O1213,MATCH(MAX(T$3:T1213),T$3:T1213,0),0)),INDEX(U$3:U1213,MATCH(MAX(T$3:T1213),T$3:T1213,0),0),IF(AND(S1213&lt;&gt;"",U1213=""),0,"")),U1213)),"")</f>
        <v/>
      </c>
      <c r="W1213" s="95" t="str">
        <f t="shared" si="647"/>
        <v/>
      </c>
      <c r="X1213" s="198" t="str">
        <f t="shared" si="656"/>
        <v/>
      </c>
      <c r="Y1213" s="92" t="str">
        <f t="shared" si="648"/>
        <v/>
      </c>
      <c r="Z1213" s="106" t="str">
        <f>IF(P1213="","",COUNTIF($N$3:$N1213,$N1213))</f>
        <v/>
      </c>
      <c r="AA1213" s="92" t="str">
        <f t="shared" si="657"/>
        <v/>
      </c>
      <c r="AB1213" s="92" t="str">
        <f t="shared" si="658"/>
        <v/>
      </c>
      <c r="AC1213" s="92" t="str">
        <f t="shared" si="652"/>
        <v/>
      </c>
      <c r="AD1213" s="92" t="str">
        <f t="shared" si="671"/>
        <v/>
      </c>
      <c r="AE1213" s="92" t="str">
        <f t="shared" si="671"/>
        <v/>
      </c>
      <c r="AF1213" s="92" t="str">
        <f t="shared" si="671"/>
        <v/>
      </c>
      <c r="AG1213" s="92" t="str">
        <f t="shared" si="671"/>
        <v/>
      </c>
      <c r="AH1213" s="92" t="str">
        <f t="shared" si="671"/>
        <v/>
      </c>
      <c r="AI1213" s="92" t="str">
        <f t="shared" si="671"/>
        <v/>
      </c>
      <c r="AJ1213" s="92" t="str">
        <f t="shared" si="671"/>
        <v/>
      </c>
      <c r="AK1213" s="92" t="str">
        <f t="shared" si="671"/>
        <v/>
      </c>
      <c r="AL1213" s="92" t="str">
        <f t="shared" si="671"/>
        <v/>
      </c>
      <c r="AN1213" s="35" t="str">
        <f t="shared" si="644"/>
        <v/>
      </c>
      <c r="AO1213" s="44" t="str">
        <f t="shared" si="649"/>
        <v/>
      </c>
      <c r="AP1213" s="41" t="str">
        <f>IF(AO1213="","",RANK(AO1213,AO$3:AO$1048576,1)+COUNTIF(AO$3:AO1213,AO1213)-1)</f>
        <v/>
      </c>
      <c r="AQ1213" s="1" t="str">
        <f t="shared" si="659"/>
        <v/>
      </c>
      <c r="AR1213" s="34" t="str">
        <f t="shared" si="660"/>
        <v/>
      </c>
      <c r="AS1213" s="39" t="str">
        <f t="shared" si="661"/>
        <v/>
      </c>
      <c r="AT1213" s="44" t="str">
        <f t="shared" si="645"/>
        <v/>
      </c>
      <c r="AU1213" s="41" t="str">
        <f>IF(AT1213="","",RANK(AT1213,AT$3:AT$1048576,1)+COUNTIF(AT$3:AT1213,AT1213)-1)</f>
        <v/>
      </c>
      <c r="AV1213" s="1" t="str">
        <f t="shared" si="662"/>
        <v/>
      </c>
      <c r="AW1213" s="34" t="str">
        <f t="shared" si="663"/>
        <v/>
      </c>
      <c r="AX1213" s="39" t="str">
        <f t="shared" si="664"/>
        <v/>
      </c>
      <c r="AY1213" s="44" t="str">
        <f t="shared" si="650"/>
        <v/>
      </c>
      <c r="AZ1213" s="41" t="str">
        <f>IF(AY1213="","",RANK(AY1213,AY$3:AY$1048576,1)+COUNTIF(AY$3:AY1213,AY1213)-1)</f>
        <v/>
      </c>
      <c r="BA1213" s="1" t="str">
        <f t="shared" si="665"/>
        <v/>
      </c>
      <c r="BB1213" s="34" t="str">
        <f t="shared" si="666"/>
        <v/>
      </c>
      <c r="BC1213" s="39" t="str">
        <f t="shared" si="667"/>
        <v/>
      </c>
      <c r="BD1213" s="44" t="str">
        <f t="shared" si="651"/>
        <v/>
      </c>
      <c r="BE1213" s="41" t="str">
        <f>IF(BD1213="","",RANK(BD1213,BD$3:BD$1048576,1)+COUNTIF(BD$3:BD1213,BD1213)-1)</f>
        <v/>
      </c>
      <c r="BF1213" s="1" t="str">
        <f t="shared" si="668"/>
        <v/>
      </c>
      <c r="BG1213" s="34" t="str">
        <f t="shared" si="669"/>
        <v/>
      </c>
      <c r="BH1213" s="39" t="str">
        <f t="shared" si="670"/>
        <v/>
      </c>
      <c r="BJ1213" s="3"/>
      <c r="BK1213" s="86"/>
      <c r="BL1213" s="86"/>
      <c r="BM1213" s="86"/>
      <c r="BN1213" s="86"/>
      <c r="BO1213" s="3"/>
      <c r="BP1213" s="86"/>
      <c r="BQ1213" s="86"/>
      <c r="BR1213" s="86"/>
      <c r="BS1213" s="86"/>
      <c r="BT1213" s="3"/>
      <c r="BU1213" s="86"/>
      <c r="BV1213" s="86"/>
      <c r="BW1213" s="86"/>
      <c r="BX1213" s="86"/>
      <c r="BY1213" s="3"/>
      <c r="BZ1213" s="86"/>
      <c r="CA1213" s="86"/>
      <c r="CB1213" s="86"/>
      <c r="CC1213" s="86"/>
    </row>
    <row r="1214" spans="2:81" ht="35.1" customHeight="1" x14ac:dyDescent="0.2">
      <c r="B1214" s="187"/>
      <c r="C1214" s="188"/>
      <c r="D1214" s="189"/>
      <c r="E1214" s="186"/>
      <c r="F1214" s="182"/>
      <c r="G1214" s="184"/>
      <c r="K1214" s="80" t="str">
        <f>IF(O1214="","",COUNT(O$3:O1214))</f>
        <v/>
      </c>
      <c r="L1214" s="80" t="str">
        <f>IF(B1214&lt;&gt;"",B1214,IF(OR(COUNTA($G$3:$G1214)&lt;COUNTA($G$3:$G$1048576),$G1214&lt;&gt;""),L1213,""))</f>
        <v/>
      </c>
      <c r="M1214" s="80" t="str">
        <f>IF(C1214&lt;&gt;"",C1214,IF(OR(COUNTA($G$3:$G1214)&lt;COUNTA($G$3:$G$1048576),$G1214&lt;&gt;""),M1213,""))</f>
        <v/>
      </c>
      <c r="N1214" s="80" t="str">
        <f>IF(D1214&lt;&gt;"",D1214,IF(OR(COUNTA($G$3:$G1214)&lt;COUNTA($G$3:$G$1048576),$G1214&lt;&gt;""),N1213,""))</f>
        <v/>
      </c>
      <c r="O1214" s="81" t="str">
        <f t="shared" si="654"/>
        <v/>
      </c>
      <c r="P1214" s="90" t="str">
        <f>IFERROR(IF(O1214="",IF(COUNT(S$3:S$1048576)=COUNT(S$3:S1214),IF(S1214="","",INDEX(O$3:O1214,MATCH(MAX(K$3:K1214),K$3:K1214,0),0)),INDEX(O$3:O1214,MATCH(MAX(K$3:K1214),K$3:K1214,0),0)),O1214),"")</f>
        <v/>
      </c>
      <c r="Q1214" s="89" t="str">
        <f>IF(R1214="","",COUNT(R$3:R1214))</f>
        <v/>
      </c>
      <c r="R1214" s="80" t="str">
        <f t="shared" si="655"/>
        <v/>
      </c>
      <c r="S1214" s="91" t="str">
        <f>IFERROR(IF(COUNTA($E1214:$G1214)=0,"",IF(AND(R1214="",$O1214=INDEX(O$3:O1214,MATCH(MAX(Q$3:Q1214),Q$3:Q1214,0),0)),INDEX(R$3:R1214,MATCH(MAX(Q$3:Q1214),Q$3:Q1214,0),0),R1214)),"")</f>
        <v/>
      </c>
      <c r="T1214" s="80" t="str">
        <f>IF(U1214="","",COUNT(U$3:U1214))</f>
        <v/>
      </c>
      <c r="U1214" s="80" t="str">
        <f t="shared" si="646"/>
        <v/>
      </c>
      <c r="V1214" s="91" t="str">
        <f>IFERROR(IF(S1214="","",IF(U1214="",IF(AND(E1214="",F1214="",G1214&lt;&gt;"",$O1214=INDEX(O$3:O1214,MATCH(MAX(T$3:T1214),T$3:T1214,0),0)),INDEX(U$3:U1214,MATCH(MAX(T$3:T1214),T$3:T1214,0),0),IF(AND(S1214&lt;&gt;"",U1214=""),0,"")),U1214)),"")</f>
        <v/>
      </c>
      <c r="W1214" s="95" t="str">
        <f t="shared" si="647"/>
        <v/>
      </c>
      <c r="X1214" s="198" t="str">
        <f t="shared" si="656"/>
        <v/>
      </c>
      <c r="Y1214" s="92" t="str">
        <f t="shared" si="648"/>
        <v/>
      </c>
      <c r="Z1214" s="106" t="str">
        <f>IF(P1214="","",COUNTIF($N$3:$N1214,$N1214))</f>
        <v/>
      </c>
      <c r="AA1214" s="92" t="str">
        <f t="shared" si="657"/>
        <v/>
      </c>
      <c r="AB1214" s="92" t="str">
        <f t="shared" si="658"/>
        <v/>
      </c>
      <c r="AC1214" s="92" t="str">
        <f t="shared" si="652"/>
        <v/>
      </c>
      <c r="AD1214" s="92" t="str">
        <f t="shared" si="671"/>
        <v/>
      </c>
      <c r="AE1214" s="92" t="str">
        <f t="shared" si="671"/>
        <v/>
      </c>
      <c r="AF1214" s="92" t="str">
        <f t="shared" si="671"/>
        <v/>
      </c>
      <c r="AG1214" s="92" t="str">
        <f t="shared" si="671"/>
        <v/>
      </c>
      <c r="AH1214" s="92" t="str">
        <f t="shared" si="671"/>
        <v/>
      </c>
      <c r="AI1214" s="92" t="str">
        <f t="shared" si="671"/>
        <v/>
      </c>
      <c r="AJ1214" s="92" t="str">
        <f t="shared" si="671"/>
        <v/>
      </c>
      <c r="AK1214" s="92" t="str">
        <f t="shared" si="671"/>
        <v/>
      </c>
      <c r="AL1214" s="92" t="str">
        <f t="shared" si="671"/>
        <v/>
      </c>
      <c r="AN1214" s="35" t="str">
        <f t="shared" si="644"/>
        <v/>
      </c>
      <c r="AO1214" s="44" t="str">
        <f t="shared" si="649"/>
        <v/>
      </c>
      <c r="AP1214" s="41" t="str">
        <f>IF(AO1214="","",RANK(AO1214,AO$3:AO$1048576,1)+COUNTIF(AO$3:AO1214,AO1214)-1)</f>
        <v/>
      </c>
      <c r="AQ1214" s="1" t="str">
        <f t="shared" si="659"/>
        <v/>
      </c>
      <c r="AR1214" s="34" t="str">
        <f t="shared" si="660"/>
        <v/>
      </c>
      <c r="AS1214" s="39" t="str">
        <f t="shared" si="661"/>
        <v/>
      </c>
      <c r="AT1214" s="44" t="str">
        <f t="shared" si="645"/>
        <v/>
      </c>
      <c r="AU1214" s="41" t="str">
        <f>IF(AT1214="","",RANK(AT1214,AT$3:AT$1048576,1)+COUNTIF(AT$3:AT1214,AT1214)-1)</f>
        <v/>
      </c>
      <c r="AV1214" s="1" t="str">
        <f t="shared" si="662"/>
        <v/>
      </c>
      <c r="AW1214" s="34" t="str">
        <f t="shared" si="663"/>
        <v/>
      </c>
      <c r="AX1214" s="39" t="str">
        <f t="shared" si="664"/>
        <v/>
      </c>
      <c r="AY1214" s="44" t="str">
        <f t="shared" si="650"/>
        <v/>
      </c>
      <c r="AZ1214" s="41" t="str">
        <f>IF(AY1214="","",RANK(AY1214,AY$3:AY$1048576,1)+COUNTIF(AY$3:AY1214,AY1214)-1)</f>
        <v/>
      </c>
      <c r="BA1214" s="1" t="str">
        <f t="shared" si="665"/>
        <v/>
      </c>
      <c r="BB1214" s="34" t="str">
        <f t="shared" si="666"/>
        <v/>
      </c>
      <c r="BC1214" s="39" t="str">
        <f t="shared" si="667"/>
        <v/>
      </c>
      <c r="BD1214" s="44" t="str">
        <f t="shared" si="651"/>
        <v/>
      </c>
      <c r="BE1214" s="41" t="str">
        <f>IF(BD1214="","",RANK(BD1214,BD$3:BD$1048576,1)+COUNTIF(BD$3:BD1214,BD1214)-1)</f>
        <v/>
      </c>
      <c r="BF1214" s="1" t="str">
        <f t="shared" si="668"/>
        <v/>
      </c>
      <c r="BG1214" s="34" t="str">
        <f t="shared" si="669"/>
        <v/>
      </c>
      <c r="BH1214" s="39" t="str">
        <f t="shared" si="670"/>
        <v/>
      </c>
      <c r="BJ1214" s="3"/>
      <c r="BK1214" s="86"/>
      <c r="BL1214" s="86"/>
      <c r="BM1214" s="86"/>
      <c r="BN1214" s="86"/>
      <c r="BO1214" s="3"/>
      <c r="BP1214" s="86"/>
      <c r="BQ1214" s="86"/>
      <c r="BR1214" s="86"/>
      <c r="BS1214" s="86"/>
      <c r="BT1214" s="3"/>
      <c r="BU1214" s="86"/>
      <c r="BV1214" s="86"/>
      <c r="BW1214" s="86"/>
      <c r="BX1214" s="86"/>
      <c r="BY1214" s="3"/>
      <c r="BZ1214" s="86"/>
      <c r="CA1214" s="86"/>
      <c r="CB1214" s="86"/>
      <c r="CC1214" s="86"/>
    </row>
    <row r="1215" spans="2:81" ht="35.1" customHeight="1" x14ac:dyDescent="0.2">
      <c r="B1215" s="187"/>
      <c r="C1215" s="188"/>
      <c r="D1215" s="189"/>
      <c r="E1215" s="186"/>
      <c r="F1215" s="182"/>
      <c r="G1215" s="184"/>
      <c r="K1215" s="80" t="str">
        <f>IF(O1215="","",COUNT(O$3:O1215))</f>
        <v/>
      </c>
      <c r="L1215" s="80" t="str">
        <f>IF(B1215&lt;&gt;"",B1215,IF(OR(COUNTA($G$3:$G1215)&lt;COUNTA($G$3:$G$1048576),$G1215&lt;&gt;""),L1214,""))</f>
        <v/>
      </c>
      <c r="M1215" s="80" t="str">
        <f>IF(C1215&lt;&gt;"",C1215,IF(OR(COUNTA($G$3:$G1215)&lt;COUNTA($G$3:$G$1048576),$G1215&lt;&gt;""),M1214,""))</f>
        <v/>
      </c>
      <c r="N1215" s="80" t="str">
        <f>IF(D1215&lt;&gt;"",D1215,IF(OR(COUNTA($G$3:$G1215)&lt;COUNTA($G$3:$G$1048576),$G1215&lt;&gt;""),N1214,""))</f>
        <v/>
      </c>
      <c r="O1215" s="81" t="str">
        <f t="shared" si="654"/>
        <v/>
      </c>
      <c r="P1215" s="90" t="str">
        <f>IFERROR(IF(O1215="",IF(COUNT(S$3:S$1048576)=COUNT(S$3:S1215),IF(S1215="","",INDEX(O$3:O1215,MATCH(MAX(K$3:K1215),K$3:K1215,0),0)),INDEX(O$3:O1215,MATCH(MAX(K$3:K1215),K$3:K1215,0),0)),O1215),"")</f>
        <v/>
      </c>
      <c r="Q1215" s="89" t="str">
        <f>IF(R1215="","",COUNT(R$3:R1215))</f>
        <v/>
      </c>
      <c r="R1215" s="80" t="str">
        <f t="shared" si="655"/>
        <v/>
      </c>
      <c r="S1215" s="91" t="str">
        <f>IFERROR(IF(COUNTA($E1215:$G1215)=0,"",IF(AND(R1215="",$O1215=INDEX(O$3:O1215,MATCH(MAX(Q$3:Q1215),Q$3:Q1215,0),0)),INDEX(R$3:R1215,MATCH(MAX(Q$3:Q1215),Q$3:Q1215,0),0),R1215)),"")</f>
        <v/>
      </c>
      <c r="T1215" s="80" t="str">
        <f>IF(U1215="","",COUNT(U$3:U1215))</f>
        <v/>
      </c>
      <c r="U1215" s="80" t="str">
        <f t="shared" si="646"/>
        <v/>
      </c>
      <c r="V1215" s="91" t="str">
        <f>IFERROR(IF(S1215="","",IF(U1215="",IF(AND(E1215="",F1215="",G1215&lt;&gt;"",$O1215=INDEX(O$3:O1215,MATCH(MAX(T$3:T1215),T$3:T1215,0),0)),INDEX(U$3:U1215,MATCH(MAX(T$3:T1215),T$3:T1215,0),0),IF(AND(S1215&lt;&gt;"",U1215=""),0,"")),U1215)),"")</f>
        <v/>
      </c>
      <c r="W1215" s="95" t="str">
        <f t="shared" si="647"/>
        <v/>
      </c>
      <c r="X1215" s="198" t="str">
        <f t="shared" si="656"/>
        <v/>
      </c>
      <c r="Y1215" s="92" t="str">
        <f t="shared" si="648"/>
        <v/>
      </c>
      <c r="Z1215" s="106" t="str">
        <f>IF(P1215="","",COUNTIF($N$3:$N1215,$N1215))</f>
        <v/>
      </c>
      <c r="AA1215" s="92" t="str">
        <f t="shared" si="657"/>
        <v/>
      </c>
      <c r="AB1215" s="92" t="str">
        <f t="shared" si="658"/>
        <v/>
      </c>
      <c r="AC1215" s="92" t="str">
        <f t="shared" si="652"/>
        <v/>
      </c>
      <c r="AD1215" s="92" t="str">
        <f t="shared" si="671"/>
        <v/>
      </c>
      <c r="AE1215" s="92" t="str">
        <f t="shared" si="671"/>
        <v/>
      </c>
      <c r="AF1215" s="92" t="str">
        <f t="shared" si="671"/>
        <v/>
      </c>
      <c r="AG1215" s="92" t="str">
        <f t="shared" si="671"/>
        <v/>
      </c>
      <c r="AH1215" s="92" t="str">
        <f t="shared" si="671"/>
        <v/>
      </c>
      <c r="AI1215" s="92" t="str">
        <f t="shared" si="671"/>
        <v/>
      </c>
      <c r="AJ1215" s="92" t="str">
        <f t="shared" si="671"/>
        <v/>
      </c>
      <c r="AK1215" s="92" t="str">
        <f t="shared" si="671"/>
        <v/>
      </c>
      <c r="AL1215" s="92" t="str">
        <f t="shared" si="671"/>
        <v/>
      </c>
      <c r="AN1215" s="35" t="str">
        <f t="shared" si="644"/>
        <v/>
      </c>
      <c r="AO1215" s="44" t="str">
        <f t="shared" si="649"/>
        <v/>
      </c>
      <c r="AP1215" s="41" t="str">
        <f>IF(AO1215="","",RANK(AO1215,AO$3:AO$1048576,1)+COUNTIF(AO$3:AO1215,AO1215)-1)</f>
        <v/>
      </c>
      <c r="AQ1215" s="1" t="str">
        <f t="shared" si="659"/>
        <v/>
      </c>
      <c r="AR1215" s="34" t="str">
        <f t="shared" si="660"/>
        <v/>
      </c>
      <c r="AS1215" s="39" t="str">
        <f t="shared" si="661"/>
        <v/>
      </c>
      <c r="AT1215" s="44" t="str">
        <f t="shared" si="645"/>
        <v/>
      </c>
      <c r="AU1215" s="41" t="str">
        <f>IF(AT1215="","",RANK(AT1215,AT$3:AT$1048576,1)+COUNTIF(AT$3:AT1215,AT1215)-1)</f>
        <v/>
      </c>
      <c r="AV1215" s="1" t="str">
        <f t="shared" si="662"/>
        <v/>
      </c>
      <c r="AW1215" s="34" t="str">
        <f t="shared" si="663"/>
        <v/>
      </c>
      <c r="AX1215" s="39" t="str">
        <f t="shared" si="664"/>
        <v/>
      </c>
      <c r="AY1215" s="44" t="str">
        <f t="shared" si="650"/>
        <v/>
      </c>
      <c r="AZ1215" s="41" t="str">
        <f>IF(AY1215="","",RANK(AY1215,AY$3:AY$1048576,1)+COUNTIF(AY$3:AY1215,AY1215)-1)</f>
        <v/>
      </c>
      <c r="BA1215" s="1" t="str">
        <f t="shared" si="665"/>
        <v/>
      </c>
      <c r="BB1215" s="34" t="str">
        <f t="shared" si="666"/>
        <v/>
      </c>
      <c r="BC1215" s="39" t="str">
        <f t="shared" si="667"/>
        <v/>
      </c>
      <c r="BD1215" s="44" t="str">
        <f t="shared" si="651"/>
        <v/>
      </c>
      <c r="BE1215" s="41" t="str">
        <f>IF(BD1215="","",RANK(BD1215,BD$3:BD$1048576,1)+COUNTIF(BD$3:BD1215,BD1215)-1)</f>
        <v/>
      </c>
      <c r="BF1215" s="1" t="str">
        <f t="shared" si="668"/>
        <v/>
      </c>
      <c r="BG1215" s="34" t="str">
        <f t="shared" si="669"/>
        <v/>
      </c>
      <c r="BH1215" s="39" t="str">
        <f t="shared" si="670"/>
        <v/>
      </c>
      <c r="BJ1215" s="3"/>
      <c r="BK1215" s="86"/>
      <c r="BL1215" s="86"/>
      <c r="BM1215" s="86"/>
      <c r="BN1215" s="86"/>
      <c r="BO1215" s="3"/>
      <c r="BP1215" s="86"/>
      <c r="BQ1215" s="86"/>
      <c r="BR1215" s="86"/>
      <c r="BS1215" s="86"/>
      <c r="BT1215" s="3"/>
      <c r="BU1215" s="86"/>
      <c r="BV1215" s="86"/>
      <c r="BW1215" s="86"/>
      <c r="BX1215" s="86"/>
      <c r="BY1215" s="3"/>
      <c r="BZ1215" s="86"/>
      <c r="CA1215" s="86"/>
      <c r="CB1215" s="86"/>
      <c r="CC1215" s="86"/>
    </row>
    <row r="1216" spans="2:81" ht="35.1" customHeight="1" x14ac:dyDescent="0.2">
      <c r="B1216" s="187"/>
      <c r="C1216" s="188"/>
      <c r="D1216" s="189"/>
      <c r="E1216" s="186"/>
      <c r="F1216" s="182"/>
      <c r="G1216" s="184"/>
      <c r="K1216" s="80" t="str">
        <f>IF(O1216="","",COUNT(O$3:O1216))</f>
        <v/>
      </c>
      <c r="L1216" s="80" t="str">
        <f>IF(B1216&lt;&gt;"",B1216,IF(OR(COUNTA($G$3:$G1216)&lt;COUNTA($G$3:$G$1048576),$G1216&lt;&gt;""),L1215,""))</f>
        <v/>
      </c>
      <c r="M1216" s="80" t="str">
        <f>IF(C1216&lt;&gt;"",C1216,IF(OR(COUNTA($G$3:$G1216)&lt;COUNTA($G$3:$G$1048576),$G1216&lt;&gt;""),M1215,""))</f>
        <v/>
      </c>
      <c r="N1216" s="80" t="str">
        <f>IF(D1216&lt;&gt;"",D1216,IF(OR(COUNTA($G$3:$G1216)&lt;COUNTA($G$3:$G$1048576),$G1216&lt;&gt;""),N1215,""))</f>
        <v/>
      </c>
      <c r="O1216" s="81" t="str">
        <f t="shared" si="654"/>
        <v/>
      </c>
      <c r="P1216" s="90" t="str">
        <f>IFERROR(IF(O1216="",IF(COUNT(S$3:S$1048576)=COUNT(S$3:S1216),IF(S1216="","",INDEX(O$3:O1216,MATCH(MAX(K$3:K1216),K$3:K1216,0),0)),INDEX(O$3:O1216,MATCH(MAX(K$3:K1216),K$3:K1216,0),0)),O1216),"")</f>
        <v/>
      </c>
      <c r="Q1216" s="89" t="str">
        <f>IF(R1216="","",COUNT(R$3:R1216))</f>
        <v/>
      </c>
      <c r="R1216" s="80" t="str">
        <f t="shared" si="655"/>
        <v/>
      </c>
      <c r="S1216" s="91" t="str">
        <f>IFERROR(IF(COUNTA($E1216:$G1216)=0,"",IF(AND(R1216="",$O1216=INDEX(O$3:O1216,MATCH(MAX(Q$3:Q1216),Q$3:Q1216,0),0)),INDEX(R$3:R1216,MATCH(MAX(Q$3:Q1216),Q$3:Q1216,0),0),R1216)),"")</f>
        <v/>
      </c>
      <c r="T1216" s="80" t="str">
        <f>IF(U1216="","",COUNT(U$3:U1216))</f>
        <v/>
      </c>
      <c r="U1216" s="80" t="str">
        <f t="shared" si="646"/>
        <v/>
      </c>
      <c r="V1216" s="91" t="str">
        <f>IFERROR(IF(S1216="","",IF(U1216="",IF(AND(E1216="",F1216="",G1216&lt;&gt;"",$O1216=INDEX(O$3:O1216,MATCH(MAX(T$3:T1216),T$3:T1216,0),0)),INDEX(U$3:U1216,MATCH(MAX(T$3:T1216),T$3:T1216,0),0),IF(AND(S1216&lt;&gt;"",U1216=""),0,"")),U1216)),"")</f>
        <v/>
      </c>
      <c r="W1216" s="95" t="str">
        <f t="shared" si="647"/>
        <v/>
      </c>
      <c r="X1216" s="198" t="str">
        <f t="shared" si="656"/>
        <v/>
      </c>
      <c r="Y1216" s="92" t="str">
        <f t="shared" si="648"/>
        <v/>
      </c>
      <c r="Z1216" s="106" t="str">
        <f>IF(P1216="","",COUNTIF($N$3:$N1216,$N1216))</f>
        <v/>
      </c>
      <c r="AA1216" s="92" t="str">
        <f t="shared" si="657"/>
        <v/>
      </c>
      <c r="AB1216" s="92" t="str">
        <f t="shared" si="658"/>
        <v/>
      </c>
      <c r="AC1216" s="92" t="str">
        <f t="shared" si="652"/>
        <v/>
      </c>
      <c r="AD1216" s="92" t="str">
        <f t="shared" si="671"/>
        <v/>
      </c>
      <c r="AE1216" s="92" t="str">
        <f t="shared" si="671"/>
        <v/>
      </c>
      <c r="AF1216" s="92" t="str">
        <f t="shared" si="671"/>
        <v/>
      </c>
      <c r="AG1216" s="92" t="str">
        <f t="shared" si="671"/>
        <v/>
      </c>
      <c r="AH1216" s="92" t="str">
        <f t="shared" si="671"/>
        <v/>
      </c>
      <c r="AI1216" s="92" t="str">
        <f t="shared" si="671"/>
        <v/>
      </c>
      <c r="AJ1216" s="92" t="str">
        <f t="shared" si="671"/>
        <v/>
      </c>
      <c r="AK1216" s="92" t="str">
        <f t="shared" si="671"/>
        <v/>
      </c>
      <c r="AL1216" s="92" t="str">
        <f t="shared" si="671"/>
        <v/>
      </c>
      <c r="AN1216" s="35" t="str">
        <f t="shared" si="644"/>
        <v/>
      </c>
      <c r="AO1216" s="44" t="str">
        <f t="shared" si="649"/>
        <v/>
      </c>
      <c r="AP1216" s="41" t="str">
        <f>IF(AO1216="","",RANK(AO1216,AO$3:AO$1048576,1)+COUNTIF(AO$3:AO1216,AO1216)-1)</f>
        <v/>
      </c>
      <c r="AQ1216" s="1" t="str">
        <f t="shared" si="659"/>
        <v/>
      </c>
      <c r="AR1216" s="34" t="str">
        <f t="shared" si="660"/>
        <v/>
      </c>
      <c r="AS1216" s="39" t="str">
        <f t="shared" si="661"/>
        <v/>
      </c>
      <c r="AT1216" s="44" t="str">
        <f t="shared" si="645"/>
        <v/>
      </c>
      <c r="AU1216" s="41" t="str">
        <f>IF(AT1216="","",RANK(AT1216,AT$3:AT$1048576,1)+COUNTIF(AT$3:AT1216,AT1216)-1)</f>
        <v/>
      </c>
      <c r="AV1216" s="1" t="str">
        <f t="shared" si="662"/>
        <v/>
      </c>
      <c r="AW1216" s="34" t="str">
        <f t="shared" si="663"/>
        <v/>
      </c>
      <c r="AX1216" s="39" t="str">
        <f t="shared" si="664"/>
        <v/>
      </c>
      <c r="AY1216" s="44" t="str">
        <f t="shared" si="650"/>
        <v/>
      </c>
      <c r="AZ1216" s="41" t="str">
        <f>IF(AY1216="","",RANK(AY1216,AY$3:AY$1048576,1)+COUNTIF(AY$3:AY1216,AY1216)-1)</f>
        <v/>
      </c>
      <c r="BA1216" s="1" t="str">
        <f t="shared" si="665"/>
        <v/>
      </c>
      <c r="BB1216" s="34" t="str">
        <f t="shared" si="666"/>
        <v/>
      </c>
      <c r="BC1216" s="39" t="str">
        <f t="shared" si="667"/>
        <v/>
      </c>
      <c r="BD1216" s="44" t="str">
        <f t="shared" si="651"/>
        <v/>
      </c>
      <c r="BE1216" s="41" t="str">
        <f>IF(BD1216="","",RANK(BD1216,BD$3:BD$1048576,1)+COUNTIF(BD$3:BD1216,BD1216)-1)</f>
        <v/>
      </c>
      <c r="BF1216" s="1" t="str">
        <f t="shared" si="668"/>
        <v/>
      </c>
      <c r="BG1216" s="34" t="str">
        <f t="shared" si="669"/>
        <v/>
      </c>
      <c r="BH1216" s="39" t="str">
        <f t="shared" si="670"/>
        <v/>
      </c>
      <c r="BJ1216" s="3"/>
      <c r="BK1216" s="86"/>
      <c r="BL1216" s="86"/>
      <c r="BM1216" s="86"/>
      <c r="BN1216" s="86"/>
      <c r="BO1216" s="3"/>
      <c r="BP1216" s="86"/>
      <c r="BQ1216" s="86"/>
      <c r="BR1216" s="86"/>
      <c r="BS1216" s="86"/>
      <c r="BT1216" s="3"/>
      <c r="BU1216" s="86"/>
      <c r="BV1216" s="86"/>
      <c r="BW1216" s="86"/>
      <c r="BX1216" s="86"/>
      <c r="BY1216" s="3"/>
      <c r="BZ1216" s="86"/>
      <c r="CA1216" s="86"/>
      <c r="CB1216" s="86"/>
      <c r="CC1216" s="86"/>
    </row>
    <row r="1217" spans="2:81" ht="35.1" customHeight="1" x14ac:dyDescent="0.2">
      <c r="B1217" s="187"/>
      <c r="C1217" s="188"/>
      <c r="D1217" s="189"/>
      <c r="E1217" s="186"/>
      <c r="F1217" s="182"/>
      <c r="G1217" s="184"/>
      <c r="K1217" s="80" t="str">
        <f>IF(O1217="","",COUNT(O$3:O1217))</f>
        <v/>
      </c>
      <c r="L1217" s="80" t="str">
        <f>IF(B1217&lt;&gt;"",B1217,IF(OR(COUNTA($G$3:$G1217)&lt;COUNTA($G$3:$G$1048576),$G1217&lt;&gt;""),L1216,""))</f>
        <v/>
      </c>
      <c r="M1217" s="80" t="str">
        <f>IF(C1217&lt;&gt;"",C1217,IF(OR(COUNTA($G$3:$G1217)&lt;COUNTA($G$3:$G$1048576),$G1217&lt;&gt;""),M1216,""))</f>
        <v/>
      </c>
      <c r="N1217" s="80" t="str">
        <f>IF(D1217&lt;&gt;"",D1217,IF(OR(COUNTA($G$3:$G1217)&lt;COUNTA($G$3:$G$1048576),$G1217&lt;&gt;""),N1216,""))</f>
        <v/>
      </c>
      <c r="O1217" s="81" t="str">
        <f t="shared" si="654"/>
        <v/>
      </c>
      <c r="P1217" s="90" t="str">
        <f>IFERROR(IF(O1217="",IF(COUNT(S$3:S$1048576)=COUNT(S$3:S1217),IF(S1217="","",INDEX(O$3:O1217,MATCH(MAX(K$3:K1217),K$3:K1217,0),0)),INDEX(O$3:O1217,MATCH(MAX(K$3:K1217),K$3:K1217,0),0)),O1217),"")</f>
        <v/>
      </c>
      <c r="Q1217" s="89" t="str">
        <f>IF(R1217="","",COUNT(R$3:R1217))</f>
        <v/>
      </c>
      <c r="R1217" s="80" t="str">
        <f t="shared" si="655"/>
        <v/>
      </c>
      <c r="S1217" s="91" t="str">
        <f>IFERROR(IF(COUNTA($E1217:$G1217)=0,"",IF(AND(R1217="",$O1217=INDEX(O$3:O1217,MATCH(MAX(Q$3:Q1217),Q$3:Q1217,0),0)),INDEX(R$3:R1217,MATCH(MAX(Q$3:Q1217),Q$3:Q1217,0),0),R1217)),"")</f>
        <v/>
      </c>
      <c r="T1217" s="80" t="str">
        <f>IF(U1217="","",COUNT(U$3:U1217))</f>
        <v/>
      </c>
      <c r="U1217" s="80" t="str">
        <f t="shared" si="646"/>
        <v/>
      </c>
      <c r="V1217" s="91" t="str">
        <f>IFERROR(IF(S1217="","",IF(U1217="",IF(AND(E1217="",F1217="",G1217&lt;&gt;"",$O1217=INDEX(O$3:O1217,MATCH(MAX(T$3:T1217),T$3:T1217,0),0)),INDEX(U$3:U1217,MATCH(MAX(T$3:T1217),T$3:T1217,0),0),IF(AND(S1217&lt;&gt;"",U1217=""),0,"")),U1217)),"")</f>
        <v/>
      </c>
      <c r="W1217" s="95" t="str">
        <f t="shared" si="647"/>
        <v/>
      </c>
      <c r="X1217" s="198" t="str">
        <f t="shared" si="656"/>
        <v/>
      </c>
      <c r="Y1217" s="92" t="str">
        <f t="shared" si="648"/>
        <v/>
      </c>
      <c r="Z1217" s="106" t="str">
        <f>IF(P1217="","",COUNTIF($N$3:$N1217,$N1217))</f>
        <v/>
      </c>
      <c r="AA1217" s="92" t="str">
        <f t="shared" si="657"/>
        <v/>
      </c>
      <c r="AB1217" s="92" t="str">
        <f t="shared" si="658"/>
        <v/>
      </c>
      <c r="AC1217" s="92" t="str">
        <f t="shared" si="652"/>
        <v/>
      </c>
      <c r="AD1217" s="92" t="str">
        <f t="shared" si="671"/>
        <v/>
      </c>
      <c r="AE1217" s="92" t="str">
        <f t="shared" si="671"/>
        <v/>
      </c>
      <c r="AF1217" s="92" t="str">
        <f t="shared" si="671"/>
        <v/>
      </c>
      <c r="AG1217" s="92" t="str">
        <f t="shared" si="671"/>
        <v/>
      </c>
      <c r="AH1217" s="92" t="str">
        <f t="shared" si="671"/>
        <v/>
      </c>
      <c r="AI1217" s="92" t="str">
        <f t="shared" si="671"/>
        <v/>
      </c>
      <c r="AJ1217" s="92" t="str">
        <f t="shared" si="671"/>
        <v/>
      </c>
      <c r="AK1217" s="92" t="str">
        <f t="shared" si="671"/>
        <v/>
      </c>
      <c r="AL1217" s="92" t="str">
        <f t="shared" si="671"/>
        <v/>
      </c>
      <c r="AN1217" s="35" t="str">
        <f t="shared" si="644"/>
        <v/>
      </c>
      <c r="AO1217" s="44" t="str">
        <f t="shared" si="649"/>
        <v/>
      </c>
      <c r="AP1217" s="41" t="str">
        <f>IF(AO1217="","",RANK(AO1217,AO$3:AO$1048576,1)+COUNTIF(AO$3:AO1217,AO1217)-1)</f>
        <v/>
      </c>
      <c r="AQ1217" s="1" t="str">
        <f t="shared" si="659"/>
        <v/>
      </c>
      <c r="AR1217" s="34" t="str">
        <f t="shared" si="660"/>
        <v/>
      </c>
      <c r="AS1217" s="39" t="str">
        <f t="shared" si="661"/>
        <v/>
      </c>
      <c r="AT1217" s="44" t="str">
        <f t="shared" si="645"/>
        <v/>
      </c>
      <c r="AU1217" s="41" t="str">
        <f>IF(AT1217="","",RANK(AT1217,AT$3:AT$1048576,1)+COUNTIF(AT$3:AT1217,AT1217)-1)</f>
        <v/>
      </c>
      <c r="AV1217" s="1" t="str">
        <f t="shared" si="662"/>
        <v/>
      </c>
      <c r="AW1217" s="34" t="str">
        <f t="shared" si="663"/>
        <v/>
      </c>
      <c r="AX1217" s="39" t="str">
        <f t="shared" si="664"/>
        <v/>
      </c>
      <c r="AY1217" s="44" t="str">
        <f t="shared" si="650"/>
        <v/>
      </c>
      <c r="AZ1217" s="41" t="str">
        <f>IF(AY1217="","",RANK(AY1217,AY$3:AY$1048576,1)+COUNTIF(AY$3:AY1217,AY1217)-1)</f>
        <v/>
      </c>
      <c r="BA1217" s="1" t="str">
        <f t="shared" si="665"/>
        <v/>
      </c>
      <c r="BB1217" s="34" t="str">
        <f t="shared" si="666"/>
        <v/>
      </c>
      <c r="BC1217" s="39" t="str">
        <f t="shared" si="667"/>
        <v/>
      </c>
      <c r="BD1217" s="44" t="str">
        <f t="shared" si="651"/>
        <v/>
      </c>
      <c r="BE1217" s="41" t="str">
        <f>IF(BD1217="","",RANK(BD1217,BD$3:BD$1048576,1)+COUNTIF(BD$3:BD1217,BD1217)-1)</f>
        <v/>
      </c>
      <c r="BF1217" s="1" t="str">
        <f t="shared" si="668"/>
        <v/>
      </c>
      <c r="BG1217" s="34" t="str">
        <f t="shared" si="669"/>
        <v/>
      </c>
      <c r="BH1217" s="39" t="str">
        <f t="shared" si="670"/>
        <v/>
      </c>
      <c r="BJ1217" s="3"/>
      <c r="BK1217" s="86"/>
      <c r="BL1217" s="86"/>
      <c r="BM1217" s="86"/>
      <c r="BN1217" s="86"/>
      <c r="BO1217" s="3"/>
      <c r="BP1217" s="86"/>
      <c r="BQ1217" s="86"/>
      <c r="BR1217" s="86"/>
      <c r="BS1217" s="86"/>
      <c r="BT1217" s="3"/>
      <c r="BU1217" s="86"/>
      <c r="BV1217" s="86"/>
      <c r="BW1217" s="86"/>
      <c r="BX1217" s="86"/>
      <c r="BY1217" s="3"/>
      <c r="BZ1217" s="86"/>
      <c r="CA1217" s="86"/>
      <c r="CB1217" s="86"/>
      <c r="CC1217" s="86"/>
    </row>
    <row r="1218" spans="2:81" ht="35.1" customHeight="1" x14ac:dyDescent="0.2">
      <c r="B1218" s="187"/>
      <c r="C1218" s="188"/>
      <c r="D1218" s="189"/>
      <c r="E1218" s="186"/>
      <c r="F1218" s="182"/>
      <c r="G1218" s="184"/>
      <c r="K1218" s="80" t="str">
        <f>IF(O1218="","",COUNT(O$3:O1218))</f>
        <v/>
      </c>
      <c r="L1218" s="80" t="str">
        <f>IF(B1218&lt;&gt;"",B1218,IF(OR(COUNTA($G$3:$G1218)&lt;COUNTA($G$3:$G$1048576),$G1218&lt;&gt;""),L1217,""))</f>
        <v/>
      </c>
      <c r="M1218" s="80" t="str">
        <f>IF(C1218&lt;&gt;"",C1218,IF(OR(COUNTA($G$3:$G1218)&lt;COUNTA($G$3:$G$1048576),$G1218&lt;&gt;""),M1217,""))</f>
        <v/>
      </c>
      <c r="N1218" s="80" t="str">
        <f>IF(D1218&lt;&gt;"",D1218,IF(OR(COUNTA($G$3:$G1218)&lt;COUNTA($G$3:$G$1048576),$G1218&lt;&gt;""),N1217,""))</f>
        <v/>
      </c>
      <c r="O1218" s="81" t="str">
        <f t="shared" si="654"/>
        <v/>
      </c>
      <c r="P1218" s="90" t="str">
        <f>IFERROR(IF(O1218="",IF(COUNT(S$3:S$1048576)=COUNT(S$3:S1218),IF(S1218="","",INDEX(O$3:O1218,MATCH(MAX(K$3:K1218),K$3:K1218,0),0)),INDEX(O$3:O1218,MATCH(MAX(K$3:K1218),K$3:K1218,0),0)),O1218),"")</f>
        <v/>
      </c>
      <c r="Q1218" s="89" t="str">
        <f>IF(R1218="","",COUNT(R$3:R1218))</f>
        <v/>
      </c>
      <c r="R1218" s="80" t="str">
        <f t="shared" si="655"/>
        <v/>
      </c>
      <c r="S1218" s="91" t="str">
        <f>IFERROR(IF(COUNTA($E1218:$G1218)=0,"",IF(AND(R1218="",$O1218=INDEX(O$3:O1218,MATCH(MAX(Q$3:Q1218),Q$3:Q1218,0),0)),INDEX(R$3:R1218,MATCH(MAX(Q$3:Q1218),Q$3:Q1218,0),0),R1218)),"")</f>
        <v/>
      </c>
      <c r="T1218" s="80" t="str">
        <f>IF(U1218="","",COUNT(U$3:U1218))</f>
        <v/>
      </c>
      <c r="U1218" s="80" t="str">
        <f t="shared" si="646"/>
        <v/>
      </c>
      <c r="V1218" s="91" t="str">
        <f>IFERROR(IF(S1218="","",IF(U1218="",IF(AND(E1218="",F1218="",G1218&lt;&gt;"",$O1218=INDEX(O$3:O1218,MATCH(MAX(T$3:T1218),T$3:T1218,0),0)),INDEX(U$3:U1218,MATCH(MAX(T$3:T1218),T$3:T1218,0),0),IF(AND(S1218&lt;&gt;"",U1218=""),0,"")),U1218)),"")</f>
        <v/>
      </c>
      <c r="W1218" s="95" t="str">
        <f t="shared" si="647"/>
        <v/>
      </c>
      <c r="X1218" s="198" t="str">
        <f t="shared" si="656"/>
        <v/>
      </c>
      <c r="Y1218" s="92" t="str">
        <f t="shared" si="648"/>
        <v/>
      </c>
      <c r="Z1218" s="106" t="str">
        <f>IF(P1218="","",COUNTIF($N$3:$N1218,$N1218))</f>
        <v/>
      </c>
      <c r="AA1218" s="92" t="str">
        <f t="shared" si="657"/>
        <v/>
      </c>
      <c r="AB1218" s="92" t="str">
        <f t="shared" si="658"/>
        <v/>
      </c>
      <c r="AC1218" s="92" t="str">
        <f t="shared" si="652"/>
        <v/>
      </c>
      <c r="AD1218" s="92" t="str">
        <f t="shared" si="671"/>
        <v/>
      </c>
      <c r="AE1218" s="92" t="str">
        <f t="shared" si="671"/>
        <v/>
      </c>
      <c r="AF1218" s="92" t="str">
        <f t="shared" si="671"/>
        <v/>
      </c>
      <c r="AG1218" s="92" t="str">
        <f t="shared" si="671"/>
        <v/>
      </c>
      <c r="AH1218" s="92" t="str">
        <f t="shared" si="671"/>
        <v/>
      </c>
      <c r="AI1218" s="92" t="str">
        <f t="shared" si="671"/>
        <v/>
      </c>
      <c r="AJ1218" s="92" t="str">
        <f t="shared" si="671"/>
        <v/>
      </c>
      <c r="AK1218" s="92" t="str">
        <f t="shared" si="671"/>
        <v/>
      </c>
      <c r="AL1218" s="92" t="str">
        <f t="shared" si="671"/>
        <v/>
      </c>
      <c r="AN1218" s="35" t="str">
        <f t="shared" si="644"/>
        <v/>
      </c>
      <c r="AO1218" s="44" t="str">
        <f t="shared" si="649"/>
        <v/>
      </c>
      <c r="AP1218" s="41" t="str">
        <f>IF(AO1218="","",RANK(AO1218,AO$3:AO$1048576,1)+COUNTIF(AO$3:AO1218,AO1218)-1)</f>
        <v/>
      </c>
      <c r="AQ1218" s="1" t="str">
        <f t="shared" si="659"/>
        <v/>
      </c>
      <c r="AR1218" s="34" t="str">
        <f t="shared" si="660"/>
        <v/>
      </c>
      <c r="AS1218" s="39" t="str">
        <f t="shared" si="661"/>
        <v/>
      </c>
      <c r="AT1218" s="44" t="str">
        <f t="shared" si="645"/>
        <v/>
      </c>
      <c r="AU1218" s="41" t="str">
        <f>IF(AT1218="","",RANK(AT1218,AT$3:AT$1048576,1)+COUNTIF(AT$3:AT1218,AT1218)-1)</f>
        <v/>
      </c>
      <c r="AV1218" s="1" t="str">
        <f t="shared" si="662"/>
        <v/>
      </c>
      <c r="AW1218" s="34" t="str">
        <f t="shared" si="663"/>
        <v/>
      </c>
      <c r="AX1218" s="39" t="str">
        <f t="shared" si="664"/>
        <v/>
      </c>
      <c r="AY1218" s="44" t="str">
        <f t="shared" si="650"/>
        <v/>
      </c>
      <c r="AZ1218" s="41" t="str">
        <f>IF(AY1218="","",RANK(AY1218,AY$3:AY$1048576,1)+COUNTIF(AY$3:AY1218,AY1218)-1)</f>
        <v/>
      </c>
      <c r="BA1218" s="1" t="str">
        <f t="shared" si="665"/>
        <v/>
      </c>
      <c r="BB1218" s="34" t="str">
        <f t="shared" si="666"/>
        <v/>
      </c>
      <c r="BC1218" s="39" t="str">
        <f t="shared" si="667"/>
        <v/>
      </c>
      <c r="BD1218" s="44" t="str">
        <f t="shared" si="651"/>
        <v/>
      </c>
      <c r="BE1218" s="41" t="str">
        <f>IF(BD1218="","",RANK(BD1218,BD$3:BD$1048576,1)+COUNTIF(BD$3:BD1218,BD1218)-1)</f>
        <v/>
      </c>
      <c r="BF1218" s="1" t="str">
        <f t="shared" si="668"/>
        <v/>
      </c>
      <c r="BG1218" s="34" t="str">
        <f t="shared" si="669"/>
        <v/>
      </c>
      <c r="BH1218" s="39" t="str">
        <f t="shared" si="670"/>
        <v/>
      </c>
      <c r="BJ1218" s="3"/>
      <c r="BK1218" s="86"/>
      <c r="BL1218" s="86"/>
      <c r="BM1218" s="86"/>
      <c r="BN1218" s="86"/>
      <c r="BO1218" s="3"/>
      <c r="BP1218" s="86"/>
      <c r="BQ1218" s="86"/>
      <c r="BR1218" s="86"/>
      <c r="BS1218" s="86"/>
      <c r="BT1218" s="3"/>
      <c r="BU1218" s="86"/>
      <c r="BV1218" s="86"/>
      <c r="BW1218" s="86"/>
      <c r="BX1218" s="86"/>
      <c r="BY1218" s="3"/>
      <c r="BZ1218" s="86"/>
      <c r="CA1218" s="86"/>
      <c r="CB1218" s="86"/>
      <c r="CC1218" s="86"/>
    </row>
    <row r="1219" spans="2:81" ht="35.1" customHeight="1" x14ac:dyDescent="0.2">
      <c r="B1219" s="187"/>
      <c r="C1219" s="188"/>
      <c r="D1219" s="189"/>
      <c r="E1219" s="186"/>
      <c r="F1219" s="182"/>
      <c r="G1219" s="184"/>
      <c r="K1219" s="80" t="str">
        <f>IF(O1219="","",COUNT(O$3:O1219))</f>
        <v/>
      </c>
      <c r="L1219" s="80" t="str">
        <f>IF(B1219&lt;&gt;"",B1219,IF(OR(COUNTA($G$3:$G1219)&lt;COUNTA($G$3:$G$1048576),$G1219&lt;&gt;""),L1218,""))</f>
        <v/>
      </c>
      <c r="M1219" s="80" t="str">
        <f>IF(C1219&lt;&gt;"",C1219,IF(OR(COUNTA($G$3:$G1219)&lt;COUNTA($G$3:$G$1048576),$G1219&lt;&gt;""),M1218,""))</f>
        <v/>
      </c>
      <c r="N1219" s="80" t="str">
        <f>IF(D1219&lt;&gt;"",D1219,IF(OR(COUNTA($G$3:$G1219)&lt;COUNTA($G$3:$G$1048576),$G1219&lt;&gt;""),N1218,""))</f>
        <v/>
      </c>
      <c r="O1219" s="81" t="str">
        <f t="shared" si="654"/>
        <v/>
      </c>
      <c r="P1219" s="90" t="str">
        <f>IFERROR(IF(O1219="",IF(COUNT(S$3:S$1048576)=COUNT(S$3:S1219),IF(S1219="","",INDEX(O$3:O1219,MATCH(MAX(K$3:K1219),K$3:K1219,0),0)),INDEX(O$3:O1219,MATCH(MAX(K$3:K1219),K$3:K1219,0),0)),O1219),"")</f>
        <v/>
      </c>
      <c r="Q1219" s="89" t="str">
        <f>IF(R1219="","",COUNT(R$3:R1219))</f>
        <v/>
      </c>
      <c r="R1219" s="80" t="str">
        <f t="shared" si="655"/>
        <v/>
      </c>
      <c r="S1219" s="91" t="str">
        <f>IFERROR(IF(COUNTA($E1219:$G1219)=0,"",IF(AND(R1219="",$O1219=INDEX(O$3:O1219,MATCH(MAX(Q$3:Q1219),Q$3:Q1219,0),0)),INDEX(R$3:R1219,MATCH(MAX(Q$3:Q1219),Q$3:Q1219,0),0),R1219)),"")</f>
        <v/>
      </c>
      <c r="T1219" s="80" t="str">
        <f>IF(U1219="","",COUNT(U$3:U1219))</f>
        <v/>
      </c>
      <c r="U1219" s="80" t="str">
        <f t="shared" si="646"/>
        <v/>
      </c>
      <c r="V1219" s="91" t="str">
        <f>IFERROR(IF(S1219="","",IF(U1219="",IF(AND(E1219="",F1219="",G1219&lt;&gt;"",$O1219=INDEX(O$3:O1219,MATCH(MAX(T$3:T1219),T$3:T1219,0),0)),INDEX(U$3:U1219,MATCH(MAX(T$3:T1219),T$3:T1219,0),0),IF(AND(S1219&lt;&gt;"",U1219=""),0,"")),U1219)),"")</f>
        <v/>
      </c>
      <c r="W1219" s="95" t="str">
        <f t="shared" si="647"/>
        <v/>
      </c>
      <c r="X1219" s="198" t="str">
        <f t="shared" si="656"/>
        <v/>
      </c>
      <c r="Y1219" s="92" t="str">
        <f t="shared" si="648"/>
        <v/>
      </c>
      <c r="Z1219" s="106" t="str">
        <f>IF(P1219="","",COUNTIF($N$3:$N1219,$N1219))</f>
        <v/>
      </c>
      <c r="AA1219" s="92" t="str">
        <f t="shared" si="657"/>
        <v/>
      </c>
      <c r="AB1219" s="92" t="str">
        <f t="shared" si="658"/>
        <v/>
      </c>
      <c r="AC1219" s="92" t="str">
        <f t="shared" si="652"/>
        <v/>
      </c>
      <c r="AD1219" s="92" t="str">
        <f t="shared" si="671"/>
        <v/>
      </c>
      <c r="AE1219" s="92" t="str">
        <f t="shared" si="671"/>
        <v/>
      </c>
      <c r="AF1219" s="92" t="str">
        <f t="shared" si="671"/>
        <v/>
      </c>
      <c r="AG1219" s="92" t="str">
        <f t="shared" si="671"/>
        <v/>
      </c>
      <c r="AH1219" s="92" t="str">
        <f t="shared" si="671"/>
        <v/>
      </c>
      <c r="AI1219" s="92" t="str">
        <f t="shared" si="671"/>
        <v/>
      </c>
      <c r="AJ1219" s="92" t="str">
        <f t="shared" si="671"/>
        <v/>
      </c>
      <c r="AK1219" s="92" t="str">
        <f t="shared" si="671"/>
        <v/>
      </c>
      <c r="AL1219" s="92" t="str">
        <f t="shared" si="671"/>
        <v/>
      </c>
      <c r="AN1219" s="35" t="str">
        <f t="shared" ref="AN1219:AN1282" si="672">IF(OR($P1219="",COUNTIF($AO$2:$BH$2,$P1219)=0),"",$P1219)</f>
        <v/>
      </c>
      <c r="AO1219" s="44" t="str">
        <f t="shared" si="649"/>
        <v/>
      </c>
      <c r="AP1219" s="41" t="str">
        <f>IF(AO1219="","",RANK(AO1219,AO$3:AO$1048576,1)+COUNTIF(AO$3:AO1219,AO1219)-1)</f>
        <v/>
      </c>
      <c r="AQ1219" s="1" t="str">
        <f t="shared" si="659"/>
        <v/>
      </c>
      <c r="AR1219" s="34" t="str">
        <f t="shared" si="660"/>
        <v/>
      </c>
      <c r="AS1219" s="39" t="str">
        <f t="shared" si="661"/>
        <v/>
      </c>
      <c r="AT1219" s="44" t="str">
        <f t="shared" ref="AT1219:AT1282" si="673">IF(OR($AN1219="",$AN1219&lt;&gt;AT$2),"",$W1219)</f>
        <v/>
      </c>
      <c r="AU1219" s="41" t="str">
        <f>IF(AT1219="","",RANK(AT1219,AT$3:AT$1048576,1)+COUNTIF(AT$3:AT1219,AT1219)-1)</f>
        <v/>
      </c>
      <c r="AV1219" s="1" t="str">
        <f t="shared" si="662"/>
        <v/>
      </c>
      <c r="AW1219" s="34" t="str">
        <f t="shared" si="663"/>
        <v/>
      </c>
      <c r="AX1219" s="39" t="str">
        <f t="shared" si="664"/>
        <v/>
      </c>
      <c r="AY1219" s="44" t="str">
        <f t="shared" si="650"/>
        <v/>
      </c>
      <c r="AZ1219" s="41" t="str">
        <f>IF(AY1219="","",RANK(AY1219,AY$3:AY$1048576,1)+COUNTIF(AY$3:AY1219,AY1219)-1)</f>
        <v/>
      </c>
      <c r="BA1219" s="1" t="str">
        <f t="shared" si="665"/>
        <v/>
      </c>
      <c r="BB1219" s="34" t="str">
        <f t="shared" si="666"/>
        <v/>
      </c>
      <c r="BC1219" s="39" t="str">
        <f t="shared" si="667"/>
        <v/>
      </c>
      <c r="BD1219" s="44" t="str">
        <f t="shared" si="651"/>
        <v/>
      </c>
      <c r="BE1219" s="41" t="str">
        <f>IF(BD1219="","",RANK(BD1219,BD$3:BD$1048576,1)+COUNTIF(BD$3:BD1219,BD1219)-1)</f>
        <v/>
      </c>
      <c r="BF1219" s="1" t="str">
        <f t="shared" si="668"/>
        <v/>
      </c>
      <c r="BG1219" s="34" t="str">
        <f t="shared" si="669"/>
        <v/>
      </c>
      <c r="BH1219" s="39" t="str">
        <f t="shared" si="670"/>
        <v/>
      </c>
      <c r="BJ1219" s="3"/>
      <c r="BK1219" s="86"/>
      <c r="BL1219" s="86"/>
      <c r="BM1219" s="86"/>
      <c r="BN1219" s="86"/>
      <c r="BO1219" s="3"/>
      <c r="BP1219" s="86"/>
      <c r="BQ1219" s="86"/>
      <c r="BR1219" s="86"/>
      <c r="BS1219" s="86"/>
      <c r="BT1219" s="3"/>
      <c r="BU1219" s="86"/>
      <c r="BV1219" s="86"/>
      <c r="BW1219" s="86"/>
      <c r="BX1219" s="86"/>
      <c r="BY1219" s="3"/>
      <c r="BZ1219" s="86"/>
      <c r="CA1219" s="86"/>
      <c r="CB1219" s="86"/>
      <c r="CC1219" s="86"/>
    </row>
    <row r="1220" spans="2:81" ht="35.1" customHeight="1" x14ac:dyDescent="0.2">
      <c r="B1220" s="187"/>
      <c r="C1220" s="188"/>
      <c r="D1220" s="189"/>
      <c r="E1220" s="186"/>
      <c r="F1220" s="182"/>
      <c r="G1220" s="184"/>
      <c r="K1220" s="80" t="str">
        <f>IF(O1220="","",COUNT(O$3:O1220))</f>
        <v/>
      </c>
      <c r="L1220" s="80" t="str">
        <f>IF(B1220&lt;&gt;"",B1220,IF(OR(COUNTA($G$3:$G1220)&lt;COUNTA($G$3:$G$1048576),$G1220&lt;&gt;""),L1219,""))</f>
        <v/>
      </c>
      <c r="M1220" s="80" t="str">
        <f>IF(C1220&lt;&gt;"",C1220,IF(OR(COUNTA($G$3:$G1220)&lt;COUNTA($G$3:$G$1048576),$G1220&lt;&gt;""),M1219,""))</f>
        <v/>
      </c>
      <c r="N1220" s="80" t="str">
        <f>IF(D1220&lt;&gt;"",D1220,IF(OR(COUNTA($G$3:$G1220)&lt;COUNTA($G$3:$G$1048576),$G1220&lt;&gt;""),N1219,""))</f>
        <v/>
      </c>
      <c r="O1220" s="81" t="str">
        <f t="shared" si="654"/>
        <v/>
      </c>
      <c r="P1220" s="90" t="str">
        <f>IFERROR(IF(O1220="",IF(COUNT(S$3:S$1048576)=COUNT(S$3:S1220),IF(S1220="","",INDEX(O$3:O1220,MATCH(MAX(K$3:K1220),K$3:K1220,0),0)),INDEX(O$3:O1220,MATCH(MAX(K$3:K1220),K$3:K1220,0),0)),O1220),"")</f>
        <v/>
      </c>
      <c r="Q1220" s="89" t="str">
        <f>IF(R1220="","",COUNT(R$3:R1220))</f>
        <v/>
      </c>
      <c r="R1220" s="80" t="str">
        <f t="shared" si="655"/>
        <v/>
      </c>
      <c r="S1220" s="91" t="str">
        <f>IFERROR(IF(COUNTA($E1220:$G1220)=0,"",IF(AND(R1220="",$O1220=INDEX(O$3:O1220,MATCH(MAX(Q$3:Q1220),Q$3:Q1220,0),0)),INDEX(R$3:R1220,MATCH(MAX(Q$3:Q1220),Q$3:Q1220,0),0),R1220)),"")</f>
        <v/>
      </c>
      <c r="T1220" s="80" t="str">
        <f>IF(U1220="","",COUNT(U$3:U1220))</f>
        <v/>
      </c>
      <c r="U1220" s="80" t="str">
        <f t="shared" ref="U1220:U1283" si="674">IF(F1220="",IF(R1220="","",0),F1220)</f>
        <v/>
      </c>
      <c r="V1220" s="91" t="str">
        <f>IFERROR(IF(S1220="","",IF(U1220="",IF(AND(E1220="",F1220="",G1220&lt;&gt;"",$O1220=INDEX(O$3:O1220,MATCH(MAX(T$3:T1220),T$3:T1220,0),0)),INDEX(U$3:U1220,MATCH(MAX(T$3:T1220),T$3:T1220,0),0),IF(AND(S1220&lt;&gt;"",U1220=""),0,"")),U1220)),"")</f>
        <v/>
      </c>
      <c r="W1220" s="95" t="str">
        <f t="shared" ref="W1220:W1283" si="675">IF(AND(S1220="",V1220=""),"",TIME(S1220,IF(V1220="",0,V1220),0))</f>
        <v/>
      </c>
      <c r="X1220" s="198" t="str">
        <f t="shared" si="656"/>
        <v/>
      </c>
      <c r="Y1220" s="92" t="str">
        <f t="shared" ref="Y1220:Y1283" si="676">IF(G1220="","",G1220&amp;" "&amp;IF(OR($Q1220="",RIGHT($I$5,1)="無"),"",$S1220&amp;":"&amp;IF($V1220=0,"00",$V1220)))</f>
        <v/>
      </c>
      <c r="Z1220" s="106" t="str">
        <f>IF(P1220="","",COUNTIF($N$3:$N1220,$N1220))</f>
        <v/>
      </c>
      <c r="AA1220" s="92" t="str">
        <f t="shared" si="657"/>
        <v/>
      </c>
      <c r="AB1220" s="92" t="str">
        <f t="shared" si="658"/>
        <v/>
      </c>
      <c r="AC1220" s="92" t="str">
        <f t="shared" si="652"/>
        <v/>
      </c>
      <c r="AD1220" s="92" t="str">
        <f t="shared" si="671"/>
        <v/>
      </c>
      <c r="AE1220" s="92" t="str">
        <f t="shared" si="671"/>
        <v/>
      </c>
      <c r="AF1220" s="92" t="str">
        <f t="shared" si="671"/>
        <v/>
      </c>
      <c r="AG1220" s="92" t="str">
        <f t="shared" si="671"/>
        <v/>
      </c>
      <c r="AH1220" s="92" t="str">
        <f t="shared" si="671"/>
        <v/>
      </c>
      <c r="AI1220" s="92" t="str">
        <f t="shared" si="671"/>
        <v/>
      </c>
      <c r="AJ1220" s="92" t="str">
        <f t="shared" si="671"/>
        <v/>
      </c>
      <c r="AK1220" s="92" t="str">
        <f t="shared" si="671"/>
        <v/>
      </c>
      <c r="AL1220" s="92" t="str">
        <f t="shared" si="671"/>
        <v/>
      </c>
      <c r="AN1220" s="35" t="str">
        <f t="shared" si="672"/>
        <v/>
      </c>
      <c r="AO1220" s="44" t="str">
        <f t="shared" ref="AO1220:AO1283" si="677">IF(OR($AN1220="",$AN1220&lt;&gt;AO$2),"",$W1220)</f>
        <v/>
      </c>
      <c r="AP1220" s="41" t="str">
        <f>IF(AO1220="","",RANK(AO1220,AO$3:AO$1048576,1)+COUNTIF(AO$3:AO1220,AO1220)-1)</f>
        <v/>
      </c>
      <c r="AQ1220" s="1" t="str">
        <f t="shared" si="659"/>
        <v/>
      </c>
      <c r="AR1220" s="34" t="str">
        <f t="shared" si="660"/>
        <v/>
      </c>
      <c r="AS1220" s="39" t="str">
        <f t="shared" si="661"/>
        <v/>
      </c>
      <c r="AT1220" s="44" t="str">
        <f t="shared" si="673"/>
        <v/>
      </c>
      <c r="AU1220" s="41" t="str">
        <f>IF(AT1220="","",RANK(AT1220,AT$3:AT$1048576,1)+COUNTIF(AT$3:AT1220,AT1220)-1)</f>
        <v/>
      </c>
      <c r="AV1220" s="1" t="str">
        <f t="shared" si="662"/>
        <v/>
      </c>
      <c r="AW1220" s="34" t="str">
        <f t="shared" si="663"/>
        <v/>
      </c>
      <c r="AX1220" s="39" t="str">
        <f t="shared" si="664"/>
        <v/>
      </c>
      <c r="AY1220" s="44" t="str">
        <f t="shared" ref="AY1220:AY1283" si="678">IF(OR($AN1220="",$AN1220&lt;&gt;AY$2),"",$W1220)</f>
        <v/>
      </c>
      <c r="AZ1220" s="41" t="str">
        <f>IF(AY1220="","",RANK(AY1220,AY$3:AY$1048576,1)+COUNTIF(AY$3:AY1220,AY1220)-1)</f>
        <v/>
      </c>
      <c r="BA1220" s="1" t="str">
        <f t="shared" si="665"/>
        <v/>
      </c>
      <c r="BB1220" s="34" t="str">
        <f t="shared" si="666"/>
        <v/>
      </c>
      <c r="BC1220" s="39" t="str">
        <f t="shared" si="667"/>
        <v/>
      </c>
      <c r="BD1220" s="44" t="str">
        <f t="shared" ref="BD1220:BD1283" si="679">IF(OR($AN1220="",$AN1220&lt;&gt;BD$2),"",$W1220)</f>
        <v/>
      </c>
      <c r="BE1220" s="41" t="str">
        <f>IF(BD1220="","",RANK(BD1220,BD$3:BD$1048576,1)+COUNTIF(BD$3:BD1220,BD1220)-1)</f>
        <v/>
      </c>
      <c r="BF1220" s="1" t="str">
        <f t="shared" si="668"/>
        <v/>
      </c>
      <c r="BG1220" s="34" t="str">
        <f t="shared" si="669"/>
        <v/>
      </c>
      <c r="BH1220" s="39" t="str">
        <f t="shared" si="670"/>
        <v/>
      </c>
      <c r="BJ1220" s="3"/>
      <c r="BK1220" s="86"/>
      <c r="BL1220" s="86"/>
      <c r="BM1220" s="86"/>
      <c r="BN1220" s="86"/>
      <c r="BO1220" s="3"/>
      <c r="BP1220" s="86"/>
      <c r="BQ1220" s="86"/>
      <c r="BR1220" s="86"/>
      <c r="BS1220" s="86"/>
      <c r="BT1220" s="3"/>
      <c r="BU1220" s="86"/>
      <c r="BV1220" s="86"/>
      <c r="BW1220" s="86"/>
      <c r="BX1220" s="86"/>
      <c r="BY1220" s="3"/>
      <c r="BZ1220" s="86"/>
      <c r="CA1220" s="86"/>
      <c r="CB1220" s="86"/>
      <c r="CC1220" s="86"/>
    </row>
    <row r="1221" spans="2:81" ht="35.1" customHeight="1" x14ac:dyDescent="0.2">
      <c r="B1221" s="187"/>
      <c r="C1221" s="188"/>
      <c r="D1221" s="189"/>
      <c r="E1221" s="186"/>
      <c r="F1221" s="182"/>
      <c r="G1221" s="184"/>
      <c r="K1221" s="80" t="str">
        <f>IF(O1221="","",COUNT(O$3:O1221))</f>
        <v/>
      </c>
      <c r="L1221" s="80" t="str">
        <f>IF(B1221&lt;&gt;"",B1221,IF(OR(COUNTA($G$3:$G1221)&lt;COUNTA($G$3:$G$1048576),$G1221&lt;&gt;""),L1220,""))</f>
        <v/>
      </c>
      <c r="M1221" s="80" t="str">
        <f>IF(C1221&lt;&gt;"",C1221,IF(OR(COUNTA($G$3:$G1221)&lt;COUNTA($G$3:$G$1048576),$G1221&lt;&gt;""),M1220,""))</f>
        <v/>
      </c>
      <c r="N1221" s="80" t="str">
        <f>IF(D1221&lt;&gt;"",D1221,IF(OR(COUNTA($G$3:$G1221)&lt;COUNTA($G$3:$G$1048576),$G1221&lt;&gt;""),N1220,""))</f>
        <v/>
      </c>
      <c r="O1221" s="81" t="str">
        <f t="shared" si="654"/>
        <v/>
      </c>
      <c r="P1221" s="90" t="str">
        <f>IFERROR(IF(O1221="",IF(COUNT(S$3:S$1048576)=COUNT(S$3:S1221),IF(S1221="","",INDEX(O$3:O1221,MATCH(MAX(K$3:K1221),K$3:K1221,0),0)),INDEX(O$3:O1221,MATCH(MAX(K$3:K1221),K$3:K1221,0),0)),O1221),"")</f>
        <v/>
      </c>
      <c r="Q1221" s="89" t="str">
        <f>IF(R1221="","",COUNT(R$3:R1221))</f>
        <v/>
      </c>
      <c r="R1221" s="80" t="str">
        <f t="shared" si="655"/>
        <v/>
      </c>
      <c r="S1221" s="91" t="str">
        <f>IFERROR(IF(COUNTA($E1221:$G1221)=0,"",IF(AND(R1221="",$O1221=INDEX(O$3:O1221,MATCH(MAX(Q$3:Q1221),Q$3:Q1221,0),0)),INDEX(R$3:R1221,MATCH(MAX(Q$3:Q1221),Q$3:Q1221,0),0),R1221)),"")</f>
        <v/>
      </c>
      <c r="T1221" s="80" t="str">
        <f>IF(U1221="","",COUNT(U$3:U1221))</f>
        <v/>
      </c>
      <c r="U1221" s="80" t="str">
        <f t="shared" si="674"/>
        <v/>
      </c>
      <c r="V1221" s="91" t="str">
        <f>IFERROR(IF(S1221="","",IF(U1221="",IF(AND(E1221="",F1221="",G1221&lt;&gt;"",$O1221=INDEX(O$3:O1221,MATCH(MAX(T$3:T1221),T$3:T1221,0),0)),INDEX(U$3:U1221,MATCH(MAX(T$3:T1221),T$3:T1221,0),0),IF(AND(S1221&lt;&gt;"",U1221=""),0,"")),U1221)),"")</f>
        <v/>
      </c>
      <c r="W1221" s="95" t="str">
        <f t="shared" si="675"/>
        <v/>
      </c>
      <c r="X1221" s="198" t="str">
        <f t="shared" si="656"/>
        <v/>
      </c>
      <c r="Y1221" s="92" t="str">
        <f t="shared" si="676"/>
        <v/>
      </c>
      <c r="Z1221" s="106" t="str">
        <f>IF(P1221="","",COUNTIF($N$3:$N1221,$N1221))</f>
        <v/>
      </c>
      <c r="AA1221" s="92" t="str">
        <f t="shared" si="657"/>
        <v/>
      </c>
      <c r="AB1221" s="92" t="str">
        <f t="shared" si="658"/>
        <v/>
      </c>
      <c r="AC1221" s="92" t="str">
        <f t="shared" si="652"/>
        <v/>
      </c>
      <c r="AD1221" s="92" t="str">
        <f t="shared" si="671"/>
        <v/>
      </c>
      <c r="AE1221" s="92" t="str">
        <f t="shared" si="671"/>
        <v/>
      </c>
      <c r="AF1221" s="92" t="str">
        <f t="shared" si="671"/>
        <v/>
      </c>
      <c r="AG1221" s="92" t="str">
        <f t="shared" si="671"/>
        <v/>
      </c>
      <c r="AH1221" s="92" t="str">
        <f t="shared" si="671"/>
        <v/>
      </c>
      <c r="AI1221" s="92" t="str">
        <f t="shared" si="671"/>
        <v/>
      </c>
      <c r="AJ1221" s="92" t="str">
        <f t="shared" si="671"/>
        <v/>
      </c>
      <c r="AK1221" s="92" t="str">
        <f t="shared" si="671"/>
        <v/>
      </c>
      <c r="AL1221" s="92" t="str">
        <f t="shared" si="671"/>
        <v/>
      </c>
      <c r="AN1221" s="35" t="str">
        <f t="shared" si="672"/>
        <v/>
      </c>
      <c r="AO1221" s="44" t="str">
        <f t="shared" si="677"/>
        <v/>
      </c>
      <c r="AP1221" s="41" t="str">
        <f>IF(AO1221="","",RANK(AO1221,AO$3:AO$1048576,1)+COUNTIF(AO$3:AO1221,AO1221)-1)</f>
        <v/>
      </c>
      <c r="AQ1221" s="1" t="str">
        <f t="shared" si="659"/>
        <v/>
      </c>
      <c r="AR1221" s="34" t="str">
        <f t="shared" si="660"/>
        <v/>
      </c>
      <c r="AS1221" s="39" t="str">
        <f t="shared" si="661"/>
        <v/>
      </c>
      <c r="AT1221" s="44" t="str">
        <f t="shared" si="673"/>
        <v/>
      </c>
      <c r="AU1221" s="41" t="str">
        <f>IF(AT1221="","",RANK(AT1221,AT$3:AT$1048576,1)+COUNTIF(AT$3:AT1221,AT1221)-1)</f>
        <v/>
      </c>
      <c r="AV1221" s="1" t="str">
        <f t="shared" si="662"/>
        <v/>
      </c>
      <c r="AW1221" s="34" t="str">
        <f t="shared" si="663"/>
        <v/>
      </c>
      <c r="AX1221" s="39" t="str">
        <f t="shared" si="664"/>
        <v/>
      </c>
      <c r="AY1221" s="44" t="str">
        <f t="shared" si="678"/>
        <v/>
      </c>
      <c r="AZ1221" s="41" t="str">
        <f>IF(AY1221="","",RANK(AY1221,AY$3:AY$1048576,1)+COUNTIF(AY$3:AY1221,AY1221)-1)</f>
        <v/>
      </c>
      <c r="BA1221" s="1" t="str">
        <f t="shared" si="665"/>
        <v/>
      </c>
      <c r="BB1221" s="34" t="str">
        <f t="shared" si="666"/>
        <v/>
      </c>
      <c r="BC1221" s="39" t="str">
        <f t="shared" si="667"/>
        <v/>
      </c>
      <c r="BD1221" s="44" t="str">
        <f t="shared" si="679"/>
        <v/>
      </c>
      <c r="BE1221" s="41" t="str">
        <f>IF(BD1221="","",RANK(BD1221,BD$3:BD$1048576,1)+COUNTIF(BD$3:BD1221,BD1221)-1)</f>
        <v/>
      </c>
      <c r="BF1221" s="1" t="str">
        <f t="shared" si="668"/>
        <v/>
      </c>
      <c r="BG1221" s="34" t="str">
        <f t="shared" si="669"/>
        <v/>
      </c>
      <c r="BH1221" s="39" t="str">
        <f t="shared" si="670"/>
        <v/>
      </c>
      <c r="BJ1221" s="3"/>
      <c r="BK1221" s="86"/>
      <c r="BL1221" s="86"/>
      <c r="BM1221" s="86"/>
      <c r="BN1221" s="86"/>
      <c r="BO1221" s="3"/>
      <c r="BP1221" s="86"/>
      <c r="BQ1221" s="86"/>
      <c r="BR1221" s="86"/>
      <c r="BS1221" s="86"/>
      <c r="BT1221" s="3"/>
      <c r="BU1221" s="86"/>
      <c r="BV1221" s="86"/>
      <c r="BW1221" s="86"/>
      <c r="BX1221" s="86"/>
      <c r="BY1221" s="3"/>
      <c r="BZ1221" s="86"/>
      <c r="CA1221" s="86"/>
      <c r="CB1221" s="86"/>
      <c r="CC1221" s="86"/>
    </row>
    <row r="1222" spans="2:81" ht="35.1" customHeight="1" x14ac:dyDescent="0.2">
      <c r="B1222" s="187"/>
      <c r="C1222" s="188"/>
      <c r="D1222" s="189"/>
      <c r="E1222" s="186"/>
      <c r="F1222" s="182"/>
      <c r="G1222" s="184"/>
      <c r="K1222" s="80" t="str">
        <f>IF(O1222="","",COUNT(O$3:O1222))</f>
        <v/>
      </c>
      <c r="L1222" s="80" t="str">
        <f>IF(B1222&lt;&gt;"",B1222,IF(OR(COUNTA($G$3:$G1222)&lt;COUNTA($G$3:$G$1048576),$G1222&lt;&gt;""),L1221,""))</f>
        <v/>
      </c>
      <c r="M1222" s="80" t="str">
        <f>IF(C1222&lt;&gt;"",C1222,IF(OR(COUNTA($G$3:$G1222)&lt;COUNTA($G$3:$G$1048576),$G1222&lt;&gt;""),M1221,""))</f>
        <v/>
      </c>
      <c r="N1222" s="80" t="str">
        <f>IF(D1222&lt;&gt;"",D1222,IF(OR(COUNTA($G$3:$G1222)&lt;COUNTA($G$3:$G$1048576),$G1222&lt;&gt;""),N1221,""))</f>
        <v/>
      </c>
      <c r="O1222" s="81" t="str">
        <f t="shared" si="654"/>
        <v/>
      </c>
      <c r="P1222" s="90" t="str">
        <f>IFERROR(IF(O1222="",IF(COUNT(S$3:S$1048576)=COUNT(S$3:S1222),IF(S1222="","",INDEX(O$3:O1222,MATCH(MAX(K$3:K1222),K$3:K1222,0),0)),INDEX(O$3:O1222,MATCH(MAX(K$3:K1222),K$3:K1222,0),0)),O1222),"")</f>
        <v/>
      </c>
      <c r="Q1222" s="89" t="str">
        <f>IF(R1222="","",COUNT(R$3:R1222))</f>
        <v/>
      </c>
      <c r="R1222" s="80" t="str">
        <f t="shared" si="655"/>
        <v/>
      </c>
      <c r="S1222" s="91" t="str">
        <f>IFERROR(IF(COUNTA($E1222:$G1222)=0,"",IF(AND(R1222="",$O1222=INDEX(O$3:O1222,MATCH(MAX(Q$3:Q1222),Q$3:Q1222,0),0)),INDEX(R$3:R1222,MATCH(MAX(Q$3:Q1222),Q$3:Q1222,0),0),R1222)),"")</f>
        <v/>
      </c>
      <c r="T1222" s="80" t="str">
        <f>IF(U1222="","",COUNT(U$3:U1222))</f>
        <v/>
      </c>
      <c r="U1222" s="80" t="str">
        <f t="shared" si="674"/>
        <v/>
      </c>
      <c r="V1222" s="91" t="str">
        <f>IFERROR(IF(S1222="","",IF(U1222="",IF(AND(E1222="",F1222="",G1222&lt;&gt;"",$O1222=INDEX(O$3:O1222,MATCH(MAX(T$3:T1222),T$3:T1222,0),0)),INDEX(U$3:U1222,MATCH(MAX(T$3:T1222),T$3:T1222,0),0),IF(AND(S1222&lt;&gt;"",U1222=""),0,"")),U1222)),"")</f>
        <v/>
      </c>
      <c r="W1222" s="95" t="str">
        <f t="shared" si="675"/>
        <v/>
      </c>
      <c r="X1222" s="198" t="str">
        <f t="shared" si="656"/>
        <v/>
      </c>
      <c r="Y1222" s="92" t="str">
        <f t="shared" si="676"/>
        <v/>
      </c>
      <c r="Z1222" s="106" t="str">
        <f>IF(P1222="","",COUNTIF($N$3:$N1222,$N1222))</f>
        <v/>
      </c>
      <c r="AA1222" s="92" t="str">
        <f t="shared" si="657"/>
        <v/>
      </c>
      <c r="AB1222" s="92" t="str">
        <f t="shared" si="658"/>
        <v/>
      </c>
      <c r="AC1222" s="92" t="str">
        <f t="shared" si="652"/>
        <v/>
      </c>
      <c r="AD1222" s="92" t="str">
        <f t="shared" si="671"/>
        <v/>
      </c>
      <c r="AE1222" s="92" t="str">
        <f t="shared" si="671"/>
        <v/>
      </c>
      <c r="AF1222" s="92" t="str">
        <f t="shared" si="671"/>
        <v/>
      </c>
      <c r="AG1222" s="92" t="str">
        <f t="shared" si="671"/>
        <v/>
      </c>
      <c r="AH1222" s="92" t="str">
        <f t="shared" si="671"/>
        <v/>
      </c>
      <c r="AI1222" s="92" t="str">
        <f t="shared" si="671"/>
        <v/>
      </c>
      <c r="AJ1222" s="92" t="str">
        <f t="shared" si="671"/>
        <v/>
      </c>
      <c r="AK1222" s="92" t="str">
        <f t="shared" si="671"/>
        <v/>
      </c>
      <c r="AL1222" s="92" t="str">
        <f t="shared" si="671"/>
        <v/>
      </c>
      <c r="AN1222" s="35" t="str">
        <f t="shared" si="672"/>
        <v/>
      </c>
      <c r="AO1222" s="44" t="str">
        <f t="shared" si="677"/>
        <v/>
      </c>
      <c r="AP1222" s="41" t="str">
        <f>IF(AO1222="","",RANK(AO1222,AO$3:AO$1048576,1)+COUNTIF(AO$3:AO1222,AO1222)-1)</f>
        <v/>
      </c>
      <c r="AQ1222" s="1" t="str">
        <f t="shared" si="659"/>
        <v/>
      </c>
      <c r="AR1222" s="34" t="str">
        <f t="shared" si="660"/>
        <v/>
      </c>
      <c r="AS1222" s="39" t="str">
        <f t="shared" si="661"/>
        <v/>
      </c>
      <c r="AT1222" s="44" t="str">
        <f t="shared" si="673"/>
        <v/>
      </c>
      <c r="AU1222" s="41" t="str">
        <f>IF(AT1222="","",RANK(AT1222,AT$3:AT$1048576,1)+COUNTIF(AT$3:AT1222,AT1222)-1)</f>
        <v/>
      </c>
      <c r="AV1222" s="1" t="str">
        <f t="shared" si="662"/>
        <v/>
      </c>
      <c r="AW1222" s="34" t="str">
        <f t="shared" si="663"/>
        <v/>
      </c>
      <c r="AX1222" s="39" t="str">
        <f t="shared" si="664"/>
        <v/>
      </c>
      <c r="AY1222" s="44" t="str">
        <f t="shared" si="678"/>
        <v/>
      </c>
      <c r="AZ1222" s="41" t="str">
        <f>IF(AY1222="","",RANK(AY1222,AY$3:AY$1048576,1)+COUNTIF(AY$3:AY1222,AY1222)-1)</f>
        <v/>
      </c>
      <c r="BA1222" s="1" t="str">
        <f t="shared" si="665"/>
        <v/>
      </c>
      <c r="BB1222" s="34" t="str">
        <f t="shared" si="666"/>
        <v/>
      </c>
      <c r="BC1222" s="39" t="str">
        <f t="shared" si="667"/>
        <v/>
      </c>
      <c r="BD1222" s="44" t="str">
        <f t="shared" si="679"/>
        <v/>
      </c>
      <c r="BE1222" s="41" t="str">
        <f>IF(BD1222="","",RANK(BD1222,BD$3:BD$1048576,1)+COUNTIF(BD$3:BD1222,BD1222)-1)</f>
        <v/>
      </c>
      <c r="BF1222" s="1" t="str">
        <f t="shared" si="668"/>
        <v/>
      </c>
      <c r="BG1222" s="34" t="str">
        <f t="shared" si="669"/>
        <v/>
      </c>
      <c r="BH1222" s="39" t="str">
        <f t="shared" si="670"/>
        <v/>
      </c>
      <c r="BJ1222" s="3"/>
      <c r="BK1222" s="86"/>
      <c r="BL1222" s="86"/>
      <c r="BM1222" s="86"/>
      <c r="BN1222" s="86"/>
      <c r="BO1222" s="3"/>
      <c r="BP1222" s="86"/>
      <c r="BQ1222" s="86"/>
      <c r="BR1222" s="86"/>
      <c r="BS1222" s="86"/>
      <c r="BT1222" s="3"/>
      <c r="BU1222" s="86"/>
      <c r="BV1222" s="86"/>
      <c r="BW1222" s="86"/>
      <c r="BX1222" s="86"/>
      <c r="BY1222" s="3"/>
      <c r="BZ1222" s="86"/>
      <c r="CA1222" s="86"/>
      <c r="CB1222" s="86"/>
      <c r="CC1222" s="86"/>
    </row>
    <row r="1223" spans="2:81" ht="35.1" customHeight="1" x14ac:dyDescent="0.2">
      <c r="B1223" s="187"/>
      <c r="C1223" s="188"/>
      <c r="D1223" s="189"/>
      <c r="E1223" s="186"/>
      <c r="F1223" s="182"/>
      <c r="G1223" s="184"/>
      <c r="K1223" s="80" t="str">
        <f>IF(O1223="","",COUNT(O$3:O1223))</f>
        <v/>
      </c>
      <c r="L1223" s="80" t="str">
        <f>IF(B1223&lt;&gt;"",B1223,IF(OR(COUNTA($G$3:$G1223)&lt;COUNTA($G$3:$G$1048576),$G1223&lt;&gt;""),L1222,""))</f>
        <v/>
      </c>
      <c r="M1223" s="80" t="str">
        <f>IF(C1223&lt;&gt;"",C1223,IF(OR(COUNTA($G$3:$G1223)&lt;COUNTA($G$3:$G$1048576),$G1223&lt;&gt;""),M1222,""))</f>
        <v/>
      </c>
      <c r="N1223" s="80" t="str">
        <f>IF(D1223&lt;&gt;"",D1223,IF(OR(COUNTA($G$3:$G1223)&lt;COUNTA($G$3:$G$1048576),$G1223&lt;&gt;""),N1222,""))</f>
        <v/>
      </c>
      <c r="O1223" s="81" t="str">
        <f t="shared" si="654"/>
        <v/>
      </c>
      <c r="P1223" s="90" t="str">
        <f>IFERROR(IF(O1223="",IF(COUNT(S$3:S$1048576)=COUNT(S$3:S1223),IF(S1223="","",INDEX(O$3:O1223,MATCH(MAX(K$3:K1223),K$3:K1223,0),0)),INDEX(O$3:O1223,MATCH(MAX(K$3:K1223),K$3:K1223,0),0)),O1223),"")</f>
        <v/>
      </c>
      <c r="Q1223" s="89" t="str">
        <f>IF(R1223="","",COUNT(R$3:R1223))</f>
        <v/>
      </c>
      <c r="R1223" s="80" t="str">
        <f t="shared" si="655"/>
        <v/>
      </c>
      <c r="S1223" s="91" t="str">
        <f>IFERROR(IF(COUNTA($E1223:$G1223)=0,"",IF(AND(R1223="",$O1223=INDEX(O$3:O1223,MATCH(MAX(Q$3:Q1223),Q$3:Q1223,0),0)),INDEX(R$3:R1223,MATCH(MAX(Q$3:Q1223),Q$3:Q1223,0),0),R1223)),"")</f>
        <v/>
      </c>
      <c r="T1223" s="80" t="str">
        <f>IF(U1223="","",COUNT(U$3:U1223))</f>
        <v/>
      </c>
      <c r="U1223" s="80" t="str">
        <f t="shared" si="674"/>
        <v/>
      </c>
      <c r="V1223" s="91" t="str">
        <f>IFERROR(IF(S1223="","",IF(U1223="",IF(AND(E1223="",F1223="",G1223&lt;&gt;"",$O1223=INDEX(O$3:O1223,MATCH(MAX(T$3:T1223),T$3:T1223,0),0)),INDEX(U$3:U1223,MATCH(MAX(T$3:T1223),T$3:T1223,0),0),IF(AND(S1223&lt;&gt;"",U1223=""),0,"")),U1223)),"")</f>
        <v/>
      </c>
      <c r="W1223" s="95" t="str">
        <f t="shared" si="675"/>
        <v/>
      </c>
      <c r="X1223" s="198" t="str">
        <f t="shared" si="656"/>
        <v/>
      </c>
      <c r="Y1223" s="92" t="str">
        <f t="shared" si="676"/>
        <v/>
      </c>
      <c r="Z1223" s="106" t="str">
        <f>IF(P1223="","",COUNTIF($N$3:$N1223,$N1223))</f>
        <v/>
      </c>
      <c r="AA1223" s="92" t="str">
        <f t="shared" si="657"/>
        <v/>
      </c>
      <c r="AB1223" s="92" t="str">
        <f t="shared" si="658"/>
        <v/>
      </c>
      <c r="AC1223" s="92" t="str">
        <f t="shared" si="652"/>
        <v/>
      </c>
      <c r="AD1223" s="92" t="str">
        <f t="shared" si="671"/>
        <v/>
      </c>
      <c r="AE1223" s="92" t="str">
        <f t="shared" si="671"/>
        <v/>
      </c>
      <c r="AF1223" s="92" t="str">
        <f t="shared" si="671"/>
        <v/>
      </c>
      <c r="AG1223" s="92" t="str">
        <f t="shared" si="671"/>
        <v/>
      </c>
      <c r="AH1223" s="92" t="str">
        <f t="shared" si="671"/>
        <v/>
      </c>
      <c r="AI1223" s="92" t="str">
        <f t="shared" si="671"/>
        <v/>
      </c>
      <c r="AJ1223" s="92" t="str">
        <f t="shared" si="671"/>
        <v/>
      </c>
      <c r="AK1223" s="92" t="str">
        <f t="shared" si="671"/>
        <v/>
      </c>
      <c r="AL1223" s="92" t="str">
        <f t="shared" si="671"/>
        <v/>
      </c>
      <c r="AN1223" s="35" t="str">
        <f t="shared" si="672"/>
        <v/>
      </c>
      <c r="AO1223" s="44" t="str">
        <f t="shared" si="677"/>
        <v/>
      </c>
      <c r="AP1223" s="41" t="str">
        <f>IF(AO1223="","",RANK(AO1223,AO$3:AO$1048576,1)+COUNTIF(AO$3:AO1223,AO1223)-1)</f>
        <v/>
      </c>
      <c r="AQ1223" s="1" t="str">
        <f t="shared" si="659"/>
        <v/>
      </c>
      <c r="AR1223" s="34" t="str">
        <f t="shared" si="660"/>
        <v/>
      </c>
      <c r="AS1223" s="39" t="str">
        <f t="shared" si="661"/>
        <v/>
      </c>
      <c r="AT1223" s="44" t="str">
        <f t="shared" si="673"/>
        <v/>
      </c>
      <c r="AU1223" s="41" t="str">
        <f>IF(AT1223="","",RANK(AT1223,AT$3:AT$1048576,1)+COUNTIF(AT$3:AT1223,AT1223)-1)</f>
        <v/>
      </c>
      <c r="AV1223" s="1" t="str">
        <f t="shared" si="662"/>
        <v/>
      </c>
      <c r="AW1223" s="34" t="str">
        <f t="shared" si="663"/>
        <v/>
      </c>
      <c r="AX1223" s="39" t="str">
        <f t="shared" si="664"/>
        <v/>
      </c>
      <c r="AY1223" s="44" t="str">
        <f t="shared" si="678"/>
        <v/>
      </c>
      <c r="AZ1223" s="41" t="str">
        <f>IF(AY1223="","",RANK(AY1223,AY$3:AY$1048576,1)+COUNTIF(AY$3:AY1223,AY1223)-1)</f>
        <v/>
      </c>
      <c r="BA1223" s="1" t="str">
        <f t="shared" si="665"/>
        <v/>
      </c>
      <c r="BB1223" s="34" t="str">
        <f t="shared" si="666"/>
        <v/>
      </c>
      <c r="BC1223" s="39" t="str">
        <f t="shared" si="667"/>
        <v/>
      </c>
      <c r="BD1223" s="44" t="str">
        <f t="shared" si="679"/>
        <v/>
      </c>
      <c r="BE1223" s="41" t="str">
        <f>IF(BD1223="","",RANK(BD1223,BD$3:BD$1048576,1)+COUNTIF(BD$3:BD1223,BD1223)-1)</f>
        <v/>
      </c>
      <c r="BF1223" s="1" t="str">
        <f t="shared" si="668"/>
        <v/>
      </c>
      <c r="BG1223" s="34" t="str">
        <f t="shared" si="669"/>
        <v/>
      </c>
      <c r="BH1223" s="39" t="str">
        <f t="shared" si="670"/>
        <v/>
      </c>
      <c r="BJ1223" s="3"/>
      <c r="BK1223" s="86"/>
      <c r="BL1223" s="86"/>
      <c r="BM1223" s="86"/>
      <c r="BN1223" s="86"/>
      <c r="BO1223" s="3"/>
      <c r="BP1223" s="86"/>
      <c r="BQ1223" s="86"/>
      <c r="BR1223" s="86"/>
      <c r="BS1223" s="86"/>
      <c r="BT1223" s="3"/>
      <c r="BU1223" s="86"/>
      <c r="BV1223" s="86"/>
      <c r="BW1223" s="86"/>
      <c r="BX1223" s="86"/>
      <c r="BY1223" s="3"/>
      <c r="BZ1223" s="86"/>
      <c r="CA1223" s="86"/>
      <c r="CB1223" s="86"/>
      <c r="CC1223" s="86"/>
    </row>
    <row r="1224" spans="2:81" ht="35.1" customHeight="1" x14ac:dyDescent="0.2">
      <c r="B1224" s="187"/>
      <c r="C1224" s="188"/>
      <c r="D1224" s="189"/>
      <c r="E1224" s="186"/>
      <c r="F1224" s="182"/>
      <c r="G1224" s="184"/>
      <c r="K1224" s="80" t="str">
        <f>IF(O1224="","",COUNT(O$3:O1224))</f>
        <v/>
      </c>
      <c r="L1224" s="80" t="str">
        <f>IF(B1224&lt;&gt;"",B1224,IF(OR(COUNTA($G$3:$G1224)&lt;COUNTA($G$3:$G$1048576),$G1224&lt;&gt;""),L1223,""))</f>
        <v/>
      </c>
      <c r="M1224" s="80" t="str">
        <f>IF(C1224&lt;&gt;"",C1224,IF(OR(COUNTA($G$3:$G1224)&lt;COUNTA($G$3:$G$1048576),$G1224&lt;&gt;""),M1223,""))</f>
        <v/>
      </c>
      <c r="N1224" s="80" t="str">
        <f>IF(D1224&lt;&gt;"",D1224,IF(OR(COUNTA($G$3:$G1224)&lt;COUNTA($G$3:$G$1048576),$G1224&lt;&gt;""),N1223,""))</f>
        <v/>
      </c>
      <c r="O1224" s="81" t="str">
        <f t="shared" si="654"/>
        <v/>
      </c>
      <c r="P1224" s="90" t="str">
        <f>IFERROR(IF(O1224="",IF(COUNT(S$3:S$1048576)=COUNT(S$3:S1224),IF(S1224="","",INDEX(O$3:O1224,MATCH(MAX(K$3:K1224),K$3:K1224,0),0)),INDEX(O$3:O1224,MATCH(MAX(K$3:K1224),K$3:K1224,0),0)),O1224),"")</f>
        <v/>
      </c>
      <c r="Q1224" s="89" t="str">
        <f>IF(R1224="","",COUNT(R$3:R1224))</f>
        <v/>
      </c>
      <c r="R1224" s="80" t="str">
        <f t="shared" si="655"/>
        <v/>
      </c>
      <c r="S1224" s="91" t="str">
        <f>IFERROR(IF(COUNTA($E1224:$G1224)=0,"",IF(AND(R1224="",$O1224=INDEX(O$3:O1224,MATCH(MAX(Q$3:Q1224),Q$3:Q1224,0),0)),INDEX(R$3:R1224,MATCH(MAX(Q$3:Q1224),Q$3:Q1224,0),0),R1224)),"")</f>
        <v/>
      </c>
      <c r="T1224" s="80" t="str">
        <f>IF(U1224="","",COUNT(U$3:U1224))</f>
        <v/>
      </c>
      <c r="U1224" s="80" t="str">
        <f t="shared" si="674"/>
        <v/>
      </c>
      <c r="V1224" s="91" t="str">
        <f>IFERROR(IF(S1224="","",IF(U1224="",IF(AND(E1224="",F1224="",G1224&lt;&gt;"",$O1224=INDEX(O$3:O1224,MATCH(MAX(T$3:T1224),T$3:T1224,0),0)),INDEX(U$3:U1224,MATCH(MAX(T$3:T1224),T$3:T1224,0),0),IF(AND(S1224&lt;&gt;"",U1224=""),0,"")),U1224)),"")</f>
        <v/>
      </c>
      <c r="W1224" s="95" t="str">
        <f t="shared" si="675"/>
        <v/>
      </c>
      <c r="X1224" s="198" t="str">
        <f t="shared" si="656"/>
        <v/>
      </c>
      <c r="Y1224" s="92" t="str">
        <f t="shared" si="676"/>
        <v/>
      </c>
      <c r="Z1224" s="106" t="str">
        <f>IF(P1224="","",COUNTIF($N$3:$N1224,$N1224))</f>
        <v/>
      </c>
      <c r="AA1224" s="92" t="str">
        <f t="shared" si="657"/>
        <v/>
      </c>
      <c r="AB1224" s="92" t="str">
        <f t="shared" si="658"/>
        <v/>
      </c>
      <c r="AC1224" s="92" t="str">
        <f t="shared" si="652"/>
        <v/>
      </c>
      <c r="AD1224" s="92" t="str">
        <f t="shared" si="671"/>
        <v/>
      </c>
      <c r="AE1224" s="92" t="str">
        <f t="shared" si="671"/>
        <v/>
      </c>
      <c r="AF1224" s="92" t="str">
        <f t="shared" si="671"/>
        <v/>
      </c>
      <c r="AG1224" s="92" t="str">
        <f t="shared" si="671"/>
        <v/>
      </c>
      <c r="AH1224" s="92" t="str">
        <f t="shared" si="671"/>
        <v/>
      </c>
      <c r="AI1224" s="92" t="str">
        <f t="shared" si="671"/>
        <v/>
      </c>
      <c r="AJ1224" s="92" t="str">
        <f t="shared" si="671"/>
        <v/>
      </c>
      <c r="AK1224" s="92" t="str">
        <f t="shared" si="671"/>
        <v/>
      </c>
      <c r="AL1224" s="92" t="str">
        <f t="shared" si="671"/>
        <v/>
      </c>
      <c r="AN1224" s="35" t="str">
        <f t="shared" si="672"/>
        <v/>
      </c>
      <c r="AO1224" s="44" t="str">
        <f t="shared" si="677"/>
        <v/>
      </c>
      <c r="AP1224" s="41" t="str">
        <f>IF(AO1224="","",RANK(AO1224,AO$3:AO$1048576,1)+COUNTIF(AO$3:AO1224,AO1224)-1)</f>
        <v/>
      </c>
      <c r="AQ1224" s="1" t="str">
        <f t="shared" si="659"/>
        <v/>
      </c>
      <c r="AR1224" s="34" t="str">
        <f t="shared" si="660"/>
        <v/>
      </c>
      <c r="AS1224" s="39" t="str">
        <f t="shared" si="661"/>
        <v/>
      </c>
      <c r="AT1224" s="44" t="str">
        <f t="shared" si="673"/>
        <v/>
      </c>
      <c r="AU1224" s="41" t="str">
        <f>IF(AT1224="","",RANK(AT1224,AT$3:AT$1048576,1)+COUNTIF(AT$3:AT1224,AT1224)-1)</f>
        <v/>
      </c>
      <c r="AV1224" s="1" t="str">
        <f t="shared" si="662"/>
        <v/>
      </c>
      <c r="AW1224" s="34" t="str">
        <f t="shared" si="663"/>
        <v/>
      </c>
      <c r="AX1224" s="39" t="str">
        <f t="shared" si="664"/>
        <v/>
      </c>
      <c r="AY1224" s="44" t="str">
        <f t="shared" si="678"/>
        <v/>
      </c>
      <c r="AZ1224" s="41" t="str">
        <f>IF(AY1224="","",RANK(AY1224,AY$3:AY$1048576,1)+COUNTIF(AY$3:AY1224,AY1224)-1)</f>
        <v/>
      </c>
      <c r="BA1224" s="1" t="str">
        <f t="shared" si="665"/>
        <v/>
      </c>
      <c r="BB1224" s="34" t="str">
        <f t="shared" si="666"/>
        <v/>
      </c>
      <c r="BC1224" s="39" t="str">
        <f t="shared" si="667"/>
        <v/>
      </c>
      <c r="BD1224" s="44" t="str">
        <f t="shared" si="679"/>
        <v/>
      </c>
      <c r="BE1224" s="41" t="str">
        <f>IF(BD1224="","",RANK(BD1224,BD$3:BD$1048576,1)+COUNTIF(BD$3:BD1224,BD1224)-1)</f>
        <v/>
      </c>
      <c r="BF1224" s="1" t="str">
        <f t="shared" si="668"/>
        <v/>
      </c>
      <c r="BG1224" s="34" t="str">
        <f t="shared" si="669"/>
        <v/>
      </c>
      <c r="BH1224" s="39" t="str">
        <f t="shared" si="670"/>
        <v/>
      </c>
      <c r="BJ1224" s="3"/>
      <c r="BK1224" s="86"/>
      <c r="BL1224" s="86"/>
      <c r="BM1224" s="86"/>
      <c r="BN1224" s="86"/>
      <c r="BO1224" s="3"/>
      <c r="BP1224" s="86"/>
      <c r="BQ1224" s="86"/>
      <c r="BR1224" s="86"/>
      <c r="BS1224" s="86"/>
      <c r="BT1224" s="3"/>
      <c r="BU1224" s="86"/>
      <c r="BV1224" s="86"/>
      <c r="BW1224" s="86"/>
      <c r="BX1224" s="86"/>
      <c r="BY1224" s="3"/>
      <c r="BZ1224" s="86"/>
      <c r="CA1224" s="86"/>
      <c r="CB1224" s="86"/>
      <c r="CC1224" s="86"/>
    </row>
    <row r="1225" spans="2:81" ht="35.1" customHeight="1" x14ac:dyDescent="0.2">
      <c r="B1225" s="187"/>
      <c r="C1225" s="188"/>
      <c r="D1225" s="189"/>
      <c r="E1225" s="186"/>
      <c r="F1225" s="182"/>
      <c r="G1225" s="184"/>
      <c r="K1225" s="80" t="str">
        <f>IF(O1225="","",COUNT(O$3:O1225))</f>
        <v/>
      </c>
      <c r="L1225" s="80" t="str">
        <f>IF(B1225&lt;&gt;"",B1225,IF(OR(COUNTA($G$3:$G1225)&lt;COUNTA($G$3:$G$1048576),$G1225&lt;&gt;""),L1224,""))</f>
        <v/>
      </c>
      <c r="M1225" s="80" t="str">
        <f>IF(C1225&lt;&gt;"",C1225,IF(OR(COUNTA($G$3:$G1225)&lt;COUNTA($G$3:$G$1048576),$G1225&lt;&gt;""),M1224,""))</f>
        <v/>
      </c>
      <c r="N1225" s="80" t="str">
        <f>IF(D1225&lt;&gt;"",D1225,IF(OR(COUNTA($G$3:$G1225)&lt;COUNTA($G$3:$G$1048576),$G1225&lt;&gt;""),N1224,""))</f>
        <v/>
      </c>
      <c r="O1225" s="81" t="str">
        <f t="shared" si="654"/>
        <v/>
      </c>
      <c r="P1225" s="90" t="str">
        <f>IFERROR(IF(O1225="",IF(COUNT(S$3:S$1048576)=COUNT(S$3:S1225),IF(S1225="","",INDEX(O$3:O1225,MATCH(MAX(K$3:K1225),K$3:K1225,0),0)),INDEX(O$3:O1225,MATCH(MAX(K$3:K1225),K$3:K1225,0),0)),O1225),"")</f>
        <v/>
      </c>
      <c r="Q1225" s="89" t="str">
        <f>IF(R1225="","",COUNT(R$3:R1225))</f>
        <v/>
      </c>
      <c r="R1225" s="80" t="str">
        <f t="shared" si="655"/>
        <v/>
      </c>
      <c r="S1225" s="91" t="str">
        <f>IFERROR(IF(COUNTA($E1225:$G1225)=0,"",IF(AND(R1225="",$O1225=INDEX(O$3:O1225,MATCH(MAX(Q$3:Q1225),Q$3:Q1225,0),0)),INDEX(R$3:R1225,MATCH(MAX(Q$3:Q1225),Q$3:Q1225,0),0),R1225)),"")</f>
        <v/>
      </c>
      <c r="T1225" s="80" t="str">
        <f>IF(U1225="","",COUNT(U$3:U1225))</f>
        <v/>
      </c>
      <c r="U1225" s="80" t="str">
        <f t="shared" si="674"/>
        <v/>
      </c>
      <c r="V1225" s="91" t="str">
        <f>IFERROR(IF(S1225="","",IF(U1225="",IF(AND(E1225="",F1225="",G1225&lt;&gt;"",$O1225=INDEX(O$3:O1225,MATCH(MAX(T$3:T1225),T$3:T1225,0),0)),INDEX(U$3:U1225,MATCH(MAX(T$3:T1225),T$3:T1225,0),0),IF(AND(S1225&lt;&gt;"",U1225=""),0,"")),U1225)),"")</f>
        <v/>
      </c>
      <c r="W1225" s="95" t="str">
        <f t="shared" si="675"/>
        <v/>
      </c>
      <c r="X1225" s="198" t="str">
        <f t="shared" si="656"/>
        <v/>
      </c>
      <c r="Y1225" s="92" t="str">
        <f t="shared" si="676"/>
        <v/>
      </c>
      <c r="Z1225" s="106" t="str">
        <f>IF(P1225="","",COUNTIF($N$3:$N1225,$N1225))</f>
        <v/>
      </c>
      <c r="AA1225" s="92" t="str">
        <f t="shared" si="657"/>
        <v/>
      </c>
      <c r="AB1225" s="92" t="str">
        <f t="shared" si="658"/>
        <v/>
      </c>
      <c r="AC1225" s="92" t="str">
        <f t="shared" si="652"/>
        <v/>
      </c>
      <c r="AD1225" s="92" t="str">
        <f t="shared" si="671"/>
        <v/>
      </c>
      <c r="AE1225" s="92" t="str">
        <f t="shared" si="671"/>
        <v/>
      </c>
      <c r="AF1225" s="92" t="str">
        <f t="shared" si="671"/>
        <v/>
      </c>
      <c r="AG1225" s="92" t="str">
        <f t="shared" si="671"/>
        <v/>
      </c>
      <c r="AH1225" s="92" t="str">
        <f t="shared" si="671"/>
        <v/>
      </c>
      <c r="AI1225" s="92" t="str">
        <f t="shared" si="671"/>
        <v/>
      </c>
      <c r="AJ1225" s="92" t="str">
        <f t="shared" si="671"/>
        <v/>
      </c>
      <c r="AK1225" s="92" t="str">
        <f t="shared" si="671"/>
        <v/>
      </c>
      <c r="AL1225" s="92" t="str">
        <f t="shared" si="671"/>
        <v/>
      </c>
      <c r="AN1225" s="35" t="str">
        <f t="shared" si="672"/>
        <v/>
      </c>
      <c r="AO1225" s="44" t="str">
        <f t="shared" si="677"/>
        <v/>
      </c>
      <c r="AP1225" s="41" t="str">
        <f>IF(AO1225="","",RANK(AO1225,AO$3:AO$1048576,1)+COUNTIF(AO$3:AO1225,AO1225)-1)</f>
        <v/>
      </c>
      <c r="AQ1225" s="1" t="str">
        <f t="shared" si="659"/>
        <v/>
      </c>
      <c r="AR1225" s="34" t="str">
        <f t="shared" si="660"/>
        <v/>
      </c>
      <c r="AS1225" s="39" t="str">
        <f t="shared" si="661"/>
        <v/>
      </c>
      <c r="AT1225" s="44" t="str">
        <f t="shared" si="673"/>
        <v/>
      </c>
      <c r="AU1225" s="41" t="str">
        <f>IF(AT1225="","",RANK(AT1225,AT$3:AT$1048576,1)+COUNTIF(AT$3:AT1225,AT1225)-1)</f>
        <v/>
      </c>
      <c r="AV1225" s="1" t="str">
        <f t="shared" si="662"/>
        <v/>
      </c>
      <c r="AW1225" s="34" t="str">
        <f t="shared" si="663"/>
        <v/>
      </c>
      <c r="AX1225" s="39" t="str">
        <f t="shared" si="664"/>
        <v/>
      </c>
      <c r="AY1225" s="44" t="str">
        <f t="shared" si="678"/>
        <v/>
      </c>
      <c r="AZ1225" s="41" t="str">
        <f>IF(AY1225="","",RANK(AY1225,AY$3:AY$1048576,1)+COUNTIF(AY$3:AY1225,AY1225)-1)</f>
        <v/>
      </c>
      <c r="BA1225" s="1" t="str">
        <f t="shared" si="665"/>
        <v/>
      </c>
      <c r="BB1225" s="34" t="str">
        <f t="shared" si="666"/>
        <v/>
      </c>
      <c r="BC1225" s="39" t="str">
        <f t="shared" si="667"/>
        <v/>
      </c>
      <c r="BD1225" s="44" t="str">
        <f t="shared" si="679"/>
        <v/>
      </c>
      <c r="BE1225" s="41" t="str">
        <f>IF(BD1225="","",RANK(BD1225,BD$3:BD$1048576,1)+COUNTIF(BD$3:BD1225,BD1225)-1)</f>
        <v/>
      </c>
      <c r="BF1225" s="1" t="str">
        <f t="shared" si="668"/>
        <v/>
      </c>
      <c r="BG1225" s="34" t="str">
        <f t="shared" si="669"/>
        <v/>
      </c>
      <c r="BH1225" s="39" t="str">
        <f t="shared" si="670"/>
        <v/>
      </c>
      <c r="BJ1225" s="3"/>
      <c r="BK1225" s="86"/>
      <c r="BL1225" s="86"/>
      <c r="BM1225" s="86"/>
      <c r="BN1225" s="86"/>
      <c r="BO1225" s="3"/>
      <c r="BP1225" s="86"/>
      <c r="BQ1225" s="86"/>
      <c r="BR1225" s="86"/>
      <c r="BS1225" s="86"/>
      <c r="BT1225" s="3"/>
      <c r="BU1225" s="86"/>
      <c r="BV1225" s="86"/>
      <c r="BW1225" s="86"/>
      <c r="BX1225" s="86"/>
      <c r="BY1225" s="3"/>
      <c r="BZ1225" s="86"/>
      <c r="CA1225" s="86"/>
      <c r="CB1225" s="86"/>
      <c r="CC1225" s="86"/>
    </row>
    <row r="1226" spans="2:81" ht="35.1" customHeight="1" x14ac:dyDescent="0.2">
      <c r="B1226" s="187"/>
      <c r="C1226" s="188"/>
      <c r="D1226" s="189"/>
      <c r="E1226" s="186"/>
      <c r="F1226" s="182"/>
      <c r="G1226" s="184"/>
      <c r="K1226" s="80" t="str">
        <f>IF(O1226="","",COUNT(O$3:O1226))</f>
        <v/>
      </c>
      <c r="L1226" s="80" t="str">
        <f>IF(B1226&lt;&gt;"",B1226,IF(OR(COUNTA($G$3:$G1226)&lt;COUNTA($G$3:$G$1048576),$G1226&lt;&gt;""),L1225,""))</f>
        <v/>
      </c>
      <c r="M1226" s="80" t="str">
        <f>IF(C1226&lt;&gt;"",C1226,IF(OR(COUNTA($G$3:$G1226)&lt;COUNTA($G$3:$G$1048576),$G1226&lt;&gt;""),M1225,""))</f>
        <v/>
      </c>
      <c r="N1226" s="80" t="str">
        <f>IF(D1226&lt;&gt;"",D1226,IF(OR(COUNTA($G$3:$G1226)&lt;COUNTA($G$3:$G$1048576),$G1226&lt;&gt;""),N1225,""))</f>
        <v/>
      </c>
      <c r="O1226" s="81" t="str">
        <f t="shared" si="654"/>
        <v/>
      </c>
      <c r="P1226" s="90" t="str">
        <f>IFERROR(IF(O1226="",IF(COUNT(S$3:S$1048576)=COUNT(S$3:S1226),IF(S1226="","",INDEX(O$3:O1226,MATCH(MAX(K$3:K1226),K$3:K1226,0),0)),INDEX(O$3:O1226,MATCH(MAX(K$3:K1226),K$3:K1226,0),0)),O1226),"")</f>
        <v/>
      </c>
      <c r="Q1226" s="89" t="str">
        <f>IF(R1226="","",COUNT(R$3:R1226))</f>
        <v/>
      </c>
      <c r="R1226" s="80" t="str">
        <f t="shared" si="655"/>
        <v/>
      </c>
      <c r="S1226" s="91" t="str">
        <f>IFERROR(IF(COUNTA($E1226:$G1226)=0,"",IF(AND(R1226="",$O1226=INDEX(O$3:O1226,MATCH(MAX(Q$3:Q1226),Q$3:Q1226,0),0)),INDEX(R$3:R1226,MATCH(MAX(Q$3:Q1226),Q$3:Q1226,0),0),R1226)),"")</f>
        <v/>
      </c>
      <c r="T1226" s="80" t="str">
        <f>IF(U1226="","",COUNT(U$3:U1226))</f>
        <v/>
      </c>
      <c r="U1226" s="80" t="str">
        <f t="shared" si="674"/>
        <v/>
      </c>
      <c r="V1226" s="91" t="str">
        <f>IFERROR(IF(S1226="","",IF(U1226="",IF(AND(E1226="",F1226="",G1226&lt;&gt;"",$O1226=INDEX(O$3:O1226,MATCH(MAX(T$3:T1226),T$3:T1226,0),0)),INDEX(U$3:U1226,MATCH(MAX(T$3:T1226),T$3:T1226,0),0),IF(AND(S1226&lt;&gt;"",U1226=""),0,"")),U1226)),"")</f>
        <v/>
      </c>
      <c r="W1226" s="95" t="str">
        <f t="shared" si="675"/>
        <v/>
      </c>
      <c r="X1226" s="198" t="str">
        <f t="shared" si="656"/>
        <v/>
      </c>
      <c r="Y1226" s="92" t="str">
        <f t="shared" si="676"/>
        <v/>
      </c>
      <c r="Z1226" s="106" t="str">
        <f>IF(P1226="","",COUNTIF($N$3:$N1226,$N1226))</f>
        <v/>
      </c>
      <c r="AA1226" s="92" t="str">
        <f t="shared" si="657"/>
        <v/>
      </c>
      <c r="AB1226" s="92" t="str">
        <f t="shared" si="658"/>
        <v/>
      </c>
      <c r="AC1226" s="92" t="str">
        <f t="shared" si="652"/>
        <v/>
      </c>
      <c r="AD1226" s="92" t="str">
        <f t="shared" si="671"/>
        <v/>
      </c>
      <c r="AE1226" s="92" t="str">
        <f t="shared" si="671"/>
        <v/>
      </c>
      <c r="AF1226" s="92" t="str">
        <f t="shared" si="671"/>
        <v/>
      </c>
      <c r="AG1226" s="92" t="str">
        <f t="shared" si="671"/>
        <v/>
      </c>
      <c r="AH1226" s="92" t="str">
        <f t="shared" si="671"/>
        <v/>
      </c>
      <c r="AI1226" s="92" t="str">
        <f t="shared" si="671"/>
        <v/>
      </c>
      <c r="AJ1226" s="92" t="str">
        <f t="shared" si="671"/>
        <v/>
      </c>
      <c r="AK1226" s="92" t="str">
        <f t="shared" si="671"/>
        <v/>
      </c>
      <c r="AL1226" s="92" t="str">
        <f t="shared" si="671"/>
        <v/>
      </c>
      <c r="AN1226" s="35" t="str">
        <f t="shared" si="672"/>
        <v/>
      </c>
      <c r="AO1226" s="44" t="str">
        <f t="shared" si="677"/>
        <v/>
      </c>
      <c r="AP1226" s="41" t="str">
        <f>IF(AO1226="","",RANK(AO1226,AO$3:AO$1048576,1)+COUNTIF(AO$3:AO1226,AO1226)-1)</f>
        <v/>
      </c>
      <c r="AQ1226" s="1" t="str">
        <f t="shared" si="659"/>
        <v/>
      </c>
      <c r="AR1226" s="34" t="str">
        <f t="shared" si="660"/>
        <v/>
      </c>
      <c r="AS1226" s="39" t="str">
        <f t="shared" si="661"/>
        <v/>
      </c>
      <c r="AT1226" s="44" t="str">
        <f t="shared" si="673"/>
        <v/>
      </c>
      <c r="AU1226" s="41" t="str">
        <f>IF(AT1226="","",RANK(AT1226,AT$3:AT$1048576,1)+COUNTIF(AT$3:AT1226,AT1226)-1)</f>
        <v/>
      </c>
      <c r="AV1226" s="1" t="str">
        <f t="shared" si="662"/>
        <v/>
      </c>
      <c r="AW1226" s="34" t="str">
        <f t="shared" si="663"/>
        <v/>
      </c>
      <c r="AX1226" s="39" t="str">
        <f t="shared" si="664"/>
        <v/>
      </c>
      <c r="AY1226" s="44" t="str">
        <f t="shared" si="678"/>
        <v/>
      </c>
      <c r="AZ1226" s="41" t="str">
        <f>IF(AY1226="","",RANK(AY1226,AY$3:AY$1048576,1)+COUNTIF(AY$3:AY1226,AY1226)-1)</f>
        <v/>
      </c>
      <c r="BA1226" s="1" t="str">
        <f t="shared" si="665"/>
        <v/>
      </c>
      <c r="BB1226" s="34" t="str">
        <f t="shared" si="666"/>
        <v/>
      </c>
      <c r="BC1226" s="39" t="str">
        <f t="shared" si="667"/>
        <v/>
      </c>
      <c r="BD1226" s="44" t="str">
        <f t="shared" si="679"/>
        <v/>
      </c>
      <c r="BE1226" s="41" t="str">
        <f>IF(BD1226="","",RANK(BD1226,BD$3:BD$1048576,1)+COUNTIF(BD$3:BD1226,BD1226)-1)</f>
        <v/>
      </c>
      <c r="BF1226" s="1" t="str">
        <f t="shared" si="668"/>
        <v/>
      </c>
      <c r="BG1226" s="34" t="str">
        <f t="shared" si="669"/>
        <v/>
      </c>
      <c r="BH1226" s="39" t="str">
        <f t="shared" si="670"/>
        <v/>
      </c>
      <c r="BJ1226" s="3"/>
      <c r="BK1226" s="86"/>
      <c r="BL1226" s="86"/>
      <c r="BM1226" s="86"/>
      <c r="BN1226" s="86"/>
      <c r="BO1226" s="3"/>
      <c r="BP1226" s="86"/>
      <c r="BQ1226" s="86"/>
      <c r="BR1226" s="86"/>
      <c r="BS1226" s="86"/>
      <c r="BT1226" s="3"/>
      <c r="BU1226" s="86"/>
      <c r="BV1226" s="86"/>
      <c r="BW1226" s="86"/>
      <c r="BX1226" s="86"/>
      <c r="BY1226" s="3"/>
      <c r="BZ1226" s="86"/>
      <c r="CA1226" s="86"/>
      <c r="CB1226" s="86"/>
      <c r="CC1226" s="86"/>
    </row>
    <row r="1227" spans="2:81" ht="35.1" customHeight="1" x14ac:dyDescent="0.2">
      <c r="B1227" s="187"/>
      <c r="C1227" s="188"/>
      <c r="D1227" s="189"/>
      <c r="E1227" s="186"/>
      <c r="F1227" s="182"/>
      <c r="G1227" s="184"/>
      <c r="K1227" s="80" t="str">
        <f>IF(O1227="","",COUNT(O$3:O1227))</f>
        <v/>
      </c>
      <c r="L1227" s="80" t="str">
        <f>IF(B1227&lt;&gt;"",B1227,IF(OR(COUNTA($G$3:$G1227)&lt;COUNTA($G$3:$G$1048576),$G1227&lt;&gt;""),L1226,""))</f>
        <v/>
      </c>
      <c r="M1227" s="80" t="str">
        <f>IF(C1227&lt;&gt;"",C1227,IF(OR(COUNTA($G$3:$G1227)&lt;COUNTA($G$3:$G$1048576),$G1227&lt;&gt;""),M1226,""))</f>
        <v/>
      </c>
      <c r="N1227" s="80" t="str">
        <f>IF(D1227&lt;&gt;"",D1227,IF(OR(COUNTA($G$3:$G1227)&lt;COUNTA($G$3:$G$1048576),$G1227&lt;&gt;""),N1226,""))</f>
        <v/>
      </c>
      <c r="O1227" s="81" t="str">
        <f t="shared" si="654"/>
        <v/>
      </c>
      <c r="P1227" s="90" t="str">
        <f>IFERROR(IF(O1227="",IF(COUNT(S$3:S$1048576)=COUNT(S$3:S1227),IF(S1227="","",INDEX(O$3:O1227,MATCH(MAX(K$3:K1227),K$3:K1227,0),0)),INDEX(O$3:O1227,MATCH(MAX(K$3:K1227),K$3:K1227,0),0)),O1227),"")</f>
        <v/>
      </c>
      <c r="Q1227" s="89" t="str">
        <f>IF(R1227="","",COUNT(R$3:R1227))</f>
        <v/>
      </c>
      <c r="R1227" s="80" t="str">
        <f t="shared" si="655"/>
        <v/>
      </c>
      <c r="S1227" s="91" t="str">
        <f>IFERROR(IF(COUNTA($E1227:$G1227)=0,"",IF(AND(R1227="",$O1227=INDEX(O$3:O1227,MATCH(MAX(Q$3:Q1227),Q$3:Q1227,0),0)),INDEX(R$3:R1227,MATCH(MAX(Q$3:Q1227),Q$3:Q1227,0),0),R1227)),"")</f>
        <v/>
      </c>
      <c r="T1227" s="80" t="str">
        <f>IF(U1227="","",COUNT(U$3:U1227))</f>
        <v/>
      </c>
      <c r="U1227" s="80" t="str">
        <f t="shared" si="674"/>
        <v/>
      </c>
      <c r="V1227" s="91" t="str">
        <f>IFERROR(IF(S1227="","",IF(U1227="",IF(AND(E1227="",F1227="",G1227&lt;&gt;"",$O1227=INDEX(O$3:O1227,MATCH(MAX(T$3:T1227),T$3:T1227,0),0)),INDEX(U$3:U1227,MATCH(MAX(T$3:T1227),T$3:T1227,0),0),IF(AND(S1227&lt;&gt;"",U1227=""),0,"")),U1227)),"")</f>
        <v/>
      </c>
      <c r="W1227" s="95" t="str">
        <f t="shared" si="675"/>
        <v/>
      </c>
      <c r="X1227" s="198" t="str">
        <f t="shared" si="656"/>
        <v/>
      </c>
      <c r="Y1227" s="92" t="str">
        <f t="shared" si="676"/>
        <v/>
      </c>
      <c r="Z1227" s="106" t="str">
        <f>IF(P1227="","",COUNTIF($N$3:$N1227,$N1227))</f>
        <v/>
      </c>
      <c r="AA1227" s="92" t="str">
        <f t="shared" si="657"/>
        <v/>
      </c>
      <c r="AB1227" s="92" t="str">
        <f t="shared" si="658"/>
        <v/>
      </c>
      <c r="AC1227" s="92" t="str">
        <f t="shared" si="652"/>
        <v/>
      </c>
      <c r="AD1227" s="92" t="str">
        <f t="shared" si="671"/>
        <v/>
      </c>
      <c r="AE1227" s="92" t="str">
        <f t="shared" si="671"/>
        <v/>
      </c>
      <c r="AF1227" s="92" t="str">
        <f t="shared" si="671"/>
        <v/>
      </c>
      <c r="AG1227" s="92" t="str">
        <f t="shared" si="671"/>
        <v/>
      </c>
      <c r="AH1227" s="92" t="str">
        <f t="shared" si="671"/>
        <v/>
      </c>
      <c r="AI1227" s="92" t="str">
        <f t="shared" si="671"/>
        <v/>
      </c>
      <c r="AJ1227" s="92" t="str">
        <f t="shared" si="671"/>
        <v/>
      </c>
      <c r="AK1227" s="92" t="str">
        <f t="shared" si="671"/>
        <v/>
      </c>
      <c r="AL1227" s="92" t="str">
        <f t="shared" si="671"/>
        <v/>
      </c>
      <c r="AN1227" s="35" t="str">
        <f t="shared" si="672"/>
        <v/>
      </c>
      <c r="AO1227" s="44" t="str">
        <f t="shared" si="677"/>
        <v/>
      </c>
      <c r="AP1227" s="41" t="str">
        <f>IF(AO1227="","",RANK(AO1227,AO$3:AO$1048576,1)+COUNTIF(AO$3:AO1227,AO1227)-1)</f>
        <v/>
      </c>
      <c r="AQ1227" s="1" t="str">
        <f t="shared" si="659"/>
        <v/>
      </c>
      <c r="AR1227" s="34" t="str">
        <f t="shared" si="660"/>
        <v/>
      </c>
      <c r="AS1227" s="39" t="str">
        <f t="shared" si="661"/>
        <v/>
      </c>
      <c r="AT1227" s="44" t="str">
        <f t="shared" si="673"/>
        <v/>
      </c>
      <c r="AU1227" s="41" t="str">
        <f>IF(AT1227="","",RANK(AT1227,AT$3:AT$1048576,1)+COUNTIF(AT$3:AT1227,AT1227)-1)</f>
        <v/>
      </c>
      <c r="AV1227" s="1" t="str">
        <f t="shared" si="662"/>
        <v/>
      </c>
      <c r="AW1227" s="34" t="str">
        <f t="shared" si="663"/>
        <v/>
      </c>
      <c r="AX1227" s="39" t="str">
        <f t="shared" si="664"/>
        <v/>
      </c>
      <c r="AY1227" s="44" t="str">
        <f t="shared" si="678"/>
        <v/>
      </c>
      <c r="AZ1227" s="41" t="str">
        <f>IF(AY1227="","",RANK(AY1227,AY$3:AY$1048576,1)+COUNTIF(AY$3:AY1227,AY1227)-1)</f>
        <v/>
      </c>
      <c r="BA1227" s="1" t="str">
        <f t="shared" si="665"/>
        <v/>
      </c>
      <c r="BB1227" s="34" t="str">
        <f t="shared" si="666"/>
        <v/>
      </c>
      <c r="BC1227" s="39" t="str">
        <f t="shared" si="667"/>
        <v/>
      </c>
      <c r="BD1227" s="44" t="str">
        <f t="shared" si="679"/>
        <v/>
      </c>
      <c r="BE1227" s="41" t="str">
        <f>IF(BD1227="","",RANK(BD1227,BD$3:BD$1048576,1)+COUNTIF(BD$3:BD1227,BD1227)-1)</f>
        <v/>
      </c>
      <c r="BF1227" s="1" t="str">
        <f t="shared" si="668"/>
        <v/>
      </c>
      <c r="BG1227" s="34" t="str">
        <f t="shared" si="669"/>
        <v/>
      </c>
      <c r="BH1227" s="39" t="str">
        <f t="shared" si="670"/>
        <v/>
      </c>
      <c r="BJ1227" s="3"/>
      <c r="BK1227" s="86"/>
      <c r="BL1227" s="86"/>
      <c r="BM1227" s="86"/>
      <c r="BN1227" s="86"/>
      <c r="BO1227" s="3"/>
      <c r="BP1227" s="86"/>
      <c r="BQ1227" s="86"/>
      <c r="BR1227" s="86"/>
      <c r="BS1227" s="86"/>
      <c r="BT1227" s="3"/>
      <c r="BU1227" s="86"/>
      <c r="BV1227" s="86"/>
      <c r="BW1227" s="86"/>
      <c r="BX1227" s="86"/>
      <c r="BY1227" s="3"/>
      <c r="BZ1227" s="86"/>
      <c r="CA1227" s="86"/>
      <c r="CB1227" s="86"/>
      <c r="CC1227" s="86"/>
    </row>
    <row r="1228" spans="2:81" ht="35.1" customHeight="1" x14ac:dyDescent="0.2">
      <c r="B1228" s="187"/>
      <c r="C1228" s="188"/>
      <c r="D1228" s="189"/>
      <c r="E1228" s="186"/>
      <c r="F1228" s="182"/>
      <c r="G1228" s="184"/>
      <c r="K1228" s="80" t="str">
        <f>IF(O1228="","",COUNT(O$3:O1228))</f>
        <v/>
      </c>
      <c r="L1228" s="80" t="str">
        <f>IF(B1228&lt;&gt;"",B1228,IF(OR(COUNTA($G$3:$G1228)&lt;COUNTA($G$3:$G$1048576),$G1228&lt;&gt;""),L1227,""))</f>
        <v/>
      </c>
      <c r="M1228" s="80" t="str">
        <f>IF(C1228&lt;&gt;"",C1228,IF(OR(COUNTA($G$3:$G1228)&lt;COUNTA($G$3:$G$1048576),$G1228&lt;&gt;""),M1227,""))</f>
        <v/>
      </c>
      <c r="N1228" s="80" t="str">
        <f>IF(D1228&lt;&gt;"",D1228,IF(OR(COUNTA($G$3:$G1228)&lt;COUNTA($G$3:$G$1048576),$G1228&lt;&gt;""),N1227,""))</f>
        <v/>
      </c>
      <c r="O1228" s="81" t="str">
        <f t="shared" si="654"/>
        <v/>
      </c>
      <c r="P1228" s="90" t="str">
        <f>IFERROR(IF(O1228="",IF(COUNT(S$3:S$1048576)=COUNT(S$3:S1228),IF(S1228="","",INDEX(O$3:O1228,MATCH(MAX(K$3:K1228),K$3:K1228,0),0)),INDEX(O$3:O1228,MATCH(MAX(K$3:K1228),K$3:K1228,0),0)),O1228),"")</f>
        <v/>
      </c>
      <c r="Q1228" s="89" t="str">
        <f>IF(R1228="","",COUNT(R$3:R1228))</f>
        <v/>
      </c>
      <c r="R1228" s="80" t="str">
        <f t="shared" si="655"/>
        <v/>
      </c>
      <c r="S1228" s="91" t="str">
        <f>IFERROR(IF(COUNTA($E1228:$G1228)=0,"",IF(AND(R1228="",$O1228=INDEX(O$3:O1228,MATCH(MAX(Q$3:Q1228),Q$3:Q1228,0),0)),INDEX(R$3:R1228,MATCH(MAX(Q$3:Q1228),Q$3:Q1228,0),0),R1228)),"")</f>
        <v/>
      </c>
      <c r="T1228" s="80" t="str">
        <f>IF(U1228="","",COUNT(U$3:U1228))</f>
        <v/>
      </c>
      <c r="U1228" s="80" t="str">
        <f t="shared" si="674"/>
        <v/>
      </c>
      <c r="V1228" s="91" t="str">
        <f>IFERROR(IF(S1228="","",IF(U1228="",IF(AND(E1228="",F1228="",G1228&lt;&gt;"",$O1228=INDEX(O$3:O1228,MATCH(MAX(T$3:T1228),T$3:T1228,0),0)),INDEX(U$3:U1228,MATCH(MAX(T$3:T1228),T$3:T1228,0),0),IF(AND(S1228&lt;&gt;"",U1228=""),0,"")),U1228)),"")</f>
        <v/>
      </c>
      <c r="W1228" s="95" t="str">
        <f t="shared" si="675"/>
        <v/>
      </c>
      <c r="X1228" s="198" t="str">
        <f t="shared" si="656"/>
        <v/>
      </c>
      <c r="Y1228" s="92" t="str">
        <f t="shared" si="676"/>
        <v/>
      </c>
      <c r="Z1228" s="106" t="str">
        <f>IF(P1228="","",COUNTIF($N$3:$N1228,$N1228))</f>
        <v/>
      </c>
      <c r="AA1228" s="92" t="str">
        <f t="shared" si="657"/>
        <v/>
      </c>
      <c r="AB1228" s="92" t="str">
        <f t="shared" si="658"/>
        <v/>
      </c>
      <c r="AC1228" s="92" t="str">
        <f t="shared" si="652"/>
        <v/>
      </c>
      <c r="AD1228" s="92" t="str">
        <f t="shared" si="671"/>
        <v/>
      </c>
      <c r="AE1228" s="92" t="str">
        <f t="shared" si="671"/>
        <v/>
      </c>
      <c r="AF1228" s="92" t="str">
        <f t="shared" si="671"/>
        <v/>
      </c>
      <c r="AG1228" s="92" t="str">
        <f t="shared" si="671"/>
        <v/>
      </c>
      <c r="AH1228" s="92" t="str">
        <f t="shared" si="671"/>
        <v/>
      </c>
      <c r="AI1228" s="92" t="str">
        <f t="shared" si="671"/>
        <v/>
      </c>
      <c r="AJ1228" s="92" t="str">
        <f t="shared" si="671"/>
        <v/>
      </c>
      <c r="AK1228" s="92" t="str">
        <f t="shared" si="671"/>
        <v/>
      </c>
      <c r="AL1228" s="92" t="str">
        <f t="shared" si="671"/>
        <v/>
      </c>
      <c r="AN1228" s="35" t="str">
        <f t="shared" si="672"/>
        <v/>
      </c>
      <c r="AO1228" s="44" t="str">
        <f t="shared" si="677"/>
        <v/>
      </c>
      <c r="AP1228" s="41" t="str">
        <f>IF(AO1228="","",RANK(AO1228,AO$3:AO$1048576,1)+COUNTIF(AO$3:AO1228,AO1228)-1)</f>
        <v/>
      </c>
      <c r="AQ1228" s="1" t="str">
        <f t="shared" si="659"/>
        <v/>
      </c>
      <c r="AR1228" s="34" t="str">
        <f t="shared" si="660"/>
        <v/>
      </c>
      <c r="AS1228" s="39" t="str">
        <f t="shared" si="661"/>
        <v/>
      </c>
      <c r="AT1228" s="44" t="str">
        <f t="shared" si="673"/>
        <v/>
      </c>
      <c r="AU1228" s="41" t="str">
        <f>IF(AT1228="","",RANK(AT1228,AT$3:AT$1048576,1)+COUNTIF(AT$3:AT1228,AT1228)-1)</f>
        <v/>
      </c>
      <c r="AV1228" s="1" t="str">
        <f t="shared" si="662"/>
        <v/>
      </c>
      <c r="AW1228" s="34" t="str">
        <f t="shared" si="663"/>
        <v/>
      </c>
      <c r="AX1228" s="39" t="str">
        <f t="shared" si="664"/>
        <v/>
      </c>
      <c r="AY1228" s="44" t="str">
        <f t="shared" si="678"/>
        <v/>
      </c>
      <c r="AZ1228" s="41" t="str">
        <f>IF(AY1228="","",RANK(AY1228,AY$3:AY$1048576,1)+COUNTIF(AY$3:AY1228,AY1228)-1)</f>
        <v/>
      </c>
      <c r="BA1228" s="1" t="str">
        <f t="shared" si="665"/>
        <v/>
      </c>
      <c r="BB1228" s="34" t="str">
        <f t="shared" si="666"/>
        <v/>
      </c>
      <c r="BC1228" s="39" t="str">
        <f t="shared" si="667"/>
        <v/>
      </c>
      <c r="BD1228" s="44" t="str">
        <f t="shared" si="679"/>
        <v/>
      </c>
      <c r="BE1228" s="41" t="str">
        <f>IF(BD1228="","",RANK(BD1228,BD$3:BD$1048576,1)+COUNTIF(BD$3:BD1228,BD1228)-1)</f>
        <v/>
      </c>
      <c r="BF1228" s="1" t="str">
        <f t="shared" si="668"/>
        <v/>
      </c>
      <c r="BG1228" s="34" t="str">
        <f t="shared" si="669"/>
        <v/>
      </c>
      <c r="BH1228" s="39" t="str">
        <f t="shared" si="670"/>
        <v/>
      </c>
      <c r="BJ1228" s="3"/>
      <c r="BK1228" s="86"/>
      <c r="BL1228" s="86"/>
      <c r="BM1228" s="86"/>
      <c r="BN1228" s="86"/>
      <c r="BO1228" s="3"/>
      <c r="BP1228" s="86"/>
      <c r="BQ1228" s="86"/>
      <c r="BR1228" s="86"/>
      <c r="BS1228" s="86"/>
      <c r="BT1228" s="3"/>
      <c r="BU1228" s="86"/>
      <c r="BV1228" s="86"/>
      <c r="BW1228" s="86"/>
      <c r="BX1228" s="86"/>
      <c r="BY1228" s="3"/>
      <c r="BZ1228" s="86"/>
      <c r="CA1228" s="86"/>
      <c r="CB1228" s="86"/>
      <c r="CC1228" s="86"/>
    </row>
    <row r="1229" spans="2:81" ht="35.1" customHeight="1" x14ac:dyDescent="0.2">
      <c r="B1229" s="187"/>
      <c r="C1229" s="188"/>
      <c r="D1229" s="189"/>
      <c r="E1229" s="186"/>
      <c r="F1229" s="182"/>
      <c r="G1229" s="184"/>
      <c r="K1229" s="80" t="str">
        <f>IF(O1229="","",COUNT(O$3:O1229))</f>
        <v/>
      </c>
      <c r="L1229" s="80" t="str">
        <f>IF(B1229&lt;&gt;"",B1229,IF(OR(COUNTA($G$3:$G1229)&lt;COUNTA($G$3:$G$1048576),$G1229&lt;&gt;""),L1228,""))</f>
        <v/>
      </c>
      <c r="M1229" s="80" t="str">
        <f>IF(C1229&lt;&gt;"",C1229,IF(OR(COUNTA($G$3:$G1229)&lt;COUNTA($G$3:$G$1048576),$G1229&lt;&gt;""),M1228,""))</f>
        <v/>
      </c>
      <c r="N1229" s="80" t="str">
        <f>IF(D1229&lt;&gt;"",D1229,IF(OR(COUNTA($G$3:$G1229)&lt;COUNTA($G$3:$G$1048576),$G1229&lt;&gt;""),N1228,""))</f>
        <v/>
      </c>
      <c r="O1229" s="81" t="str">
        <f t="shared" si="654"/>
        <v/>
      </c>
      <c r="P1229" s="90" t="str">
        <f>IFERROR(IF(O1229="",IF(COUNT(S$3:S$1048576)=COUNT(S$3:S1229),IF(S1229="","",INDEX(O$3:O1229,MATCH(MAX(K$3:K1229),K$3:K1229,0),0)),INDEX(O$3:O1229,MATCH(MAX(K$3:K1229),K$3:K1229,0),0)),O1229),"")</f>
        <v/>
      </c>
      <c r="Q1229" s="89" t="str">
        <f>IF(R1229="","",COUNT(R$3:R1229))</f>
        <v/>
      </c>
      <c r="R1229" s="80" t="str">
        <f t="shared" si="655"/>
        <v/>
      </c>
      <c r="S1229" s="91" t="str">
        <f>IFERROR(IF(COUNTA($E1229:$G1229)=0,"",IF(AND(R1229="",$O1229=INDEX(O$3:O1229,MATCH(MAX(Q$3:Q1229),Q$3:Q1229,0),0)),INDEX(R$3:R1229,MATCH(MAX(Q$3:Q1229),Q$3:Q1229,0),0),R1229)),"")</f>
        <v/>
      </c>
      <c r="T1229" s="80" t="str">
        <f>IF(U1229="","",COUNT(U$3:U1229))</f>
        <v/>
      </c>
      <c r="U1229" s="80" t="str">
        <f t="shared" si="674"/>
        <v/>
      </c>
      <c r="V1229" s="91" t="str">
        <f>IFERROR(IF(S1229="","",IF(U1229="",IF(AND(E1229="",F1229="",G1229&lt;&gt;"",$O1229=INDEX(O$3:O1229,MATCH(MAX(T$3:T1229),T$3:T1229,0),0)),INDEX(U$3:U1229,MATCH(MAX(T$3:T1229),T$3:T1229,0),0),IF(AND(S1229&lt;&gt;"",U1229=""),0,"")),U1229)),"")</f>
        <v/>
      </c>
      <c r="W1229" s="95" t="str">
        <f t="shared" si="675"/>
        <v/>
      </c>
      <c r="X1229" s="198" t="str">
        <f t="shared" si="656"/>
        <v/>
      </c>
      <c r="Y1229" s="92" t="str">
        <f t="shared" si="676"/>
        <v/>
      </c>
      <c r="Z1229" s="106" t="str">
        <f>IF(P1229="","",COUNTIF($N$3:$N1229,$N1229))</f>
        <v/>
      </c>
      <c r="AA1229" s="92" t="str">
        <f t="shared" si="657"/>
        <v/>
      </c>
      <c r="AB1229" s="92" t="str">
        <f t="shared" si="658"/>
        <v/>
      </c>
      <c r="AC1229" s="92" t="str">
        <f t="shared" ref="AC1229:AC1292" si="680">IFERROR(IF(AND($Z1229=1,AC$2&lt;&gt;"",""&amp;INDEX($Y$3:$Y$1048576,MATCH($P1229&amp;"@"&amp;AC$2,$AA$3:$AA$1048576,0),0)&lt;&gt;""),AC$1&amp;""&amp;INDEX($Y$3:$Y$1048576,MATCH($P1229&amp;"@"&amp;AC$2,$AA$3:$AA$1048576,0),0),""),"")</f>
        <v/>
      </c>
      <c r="AD1229" s="92" t="str">
        <f t="shared" si="671"/>
        <v/>
      </c>
      <c r="AE1229" s="92" t="str">
        <f t="shared" si="671"/>
        <v/>
      </c>
      <c r="AF1229" s="92" t="str">
        <f t="shared" si="671"/>
        <v/>
      </c>
      <c r="AG1229" s="92" t="str">
        <f t="shared" si="671"/>
        <v/>
      </c>
      <c r="AH1229" s="92" t="str">
        <f t="shared" si="671"/>
        <v/>
      </c>
      <c r="AI1229" s="92" t="str">
        <f t="shared" si="671"/>
        <v/>
      </c>
      <c r="AJ1229" s="92" t="str">
        <f t="shared" si="671"/>
        <v/>
      </c>
      <c r="AK1229" s="92" t="str">
        <f t="shared" si="671"/>
        <v/>
      </c>
      <c r="AL1229" s="92" t="str">
        <f t="shared" si="671"/>
        <v/>
      </c>
      <c r="AN1229" s="35" t="str">
        <f t="shared" si="672"/>
        <v/>
      </c>
      <c r="AO1229" s="44" t="str">
        <f t="shared" si="677"/>
        <v/>
      </c>
      <c r="AP1229" s="41" t="str">
        <f>IF(AO1229="","",RANK(AO1229,AO$3:AO$1048576,1)+COUNTIF(AO$3:AO1229,AO1229)-1)</f>
        <v/>
      </c>
      <c r="AQ1229" s="1" t="str">
        <f t="shared" si="659"/>
        <v/>
      </c>
      <c r="AR1229" s="34" t="str">
        <f t="shared" si="660"/>
        <v/>
      </c>
      <c r="AS1229" s="39" t="str">
        <f t="shared" si="661"/>
        <v/>
      </c>
      <c r="AT1229" s="44" t="str">
        <f t="shared" si="673"/>
        <v/>
      </c>
      <c r="AU1229" s="41" t="str">
        <f>IF(AT1229="","",RANK(AT1229,AT$3:AT$1048576,1)+COUNTIF(AT$3:AT1229,AT1229)-1)</f>
        <v/>
      </c>
      <c r="AV1229" s="1" t="str">
        <f t="shared" si="662"/>
        <v/>
      </c>
      <c r="AW1229" s="34" t="str">
        <f t="shared" si="663"/>
        <v/>
      </c>
      <c r="AX1229" s="39" t="str">
        <f t="shared" si="664"/>
        <v/>
      </c>
      <c r="AY1229" s="44" t="str">
        <f t="shared" si="678"/>
        <v/>
      </c>
      <c r="AZ1229" s="41" t="str">
        <f>IF(AY1229="","",RANK(AY1229,AY$3:AY$1048576,1)+COUNTIF(AY$3:AY1229,AY1229)-1)</f>
        <v/>
      </c>
      <c r="BA1229" s="1" t="str">
        <f t="shared" si="665"/>
        <v/>
      </c>
      <c r="BB1229" s="34" t="str">
        <f t="shared" si="666"/>
        <v/>
      </c>
      <c r="BC1229" s="39" t="str">
        <f t="shared" si="667"/>
        <v/>
      </c>
      <c r="BD1229" s="44" t="str">
        <f t="shared" si="679"/>
        <v/>
      </c>
      <c r="BE1229" s="41" t="str">
        <f>IF(BD1229="","",RANK(BD1229,BD$3:BD$1048576,1)+COUNTIF(BD$3:BD1229,BD1229)-1)</f>
        <v/>
      </c>
      <c r="BF1229" s="1" t="str">
        <f t="shared" si="668"/>
        <v/>
      </c>
      <c r="BG1229" s="34" t="str">
        <f t="shared" si="669"/>
        <v/>
      </c>
      <c r="BH1229" s="39" t="str">
        <f t="shared" si="670"/>
        <v/>
      </c>
      <c r="BJ1229" s="3"/>
      <c r="BK1229" s="86"/>
      <c r="BL1229" s="86"/>
      <c r="BM1229" s="86"/>
      <c r="BN1229" s="86"/>
      <c r="BO1229" s="3"/>
      <c r="BP1229" s="86"/>
      <c r="BQ1229" s="86"/>
      <c r="BR1229" s="86"/>
      <c r="BS1229" s="86"/>
      <c r="BT1229" s="3"/>
      <c r="BU1229" s="86"/>
      <c r="BV1229" s="86"/>
      <c r="BW1229" s="86"/>
      <c r="BX1229" s="86"/>
      <c r="BY1229" s="3"/>
      <c r="BZ1229" s="86"/>
      <c r="CA1229" s="86"/>
      <c r="CB1229" s="86"/>
      <c r="CC1229" s="86"/>
    </row>
    <row r="1230" spans="2:81" ht="35.1" customHeight="1" x14ac:dyDescent="0.2">
      <c r="B1230" s="187"/>
      <c r="C1230" s="188"/>
      <c r="D1230" s="189"/>
      <c r="E1230" s="186"/>
      <c r="F1230" s="182"/>
      <c r="G1230" s="184"/>
      <c r="K1230" s="80" t="str">
        <f>IF(O1230="","",COUNT(O$3:O1230))</f>
        <v/>
      </c>
      <c r="L1230" s="80" t="str">
        <f>IF(B1230&lt;&gt;"",B1230,IF(OR(COUNTA($G$3:$G1230)&lt;COUNTA($G$3:$G$1048576),$G1230&lt;&gt;""),L1229,""))</f>
        <v/>
      </c>
      <c r="M1230" s="80" t="str">
        <f>IF(C1230&lt;&gt;"",C1230,IF(OR(COUNTA($G$3:$G1230)&lt;COUNTA($G$3:$G$1048576),$G1230&lt;&gt;""),M1229,""))</f>
        <v/>
      </c>
      <c r="N1230" s="80" t="str">
        <f>IF(D1230&lt;&gt;"",D1230,IF(OR(COUNTA($G$3:$G1230)&lt;COUNTA($G$3:$G$1048576),$G1230&lt;&gt;""),N1229,""))</f>
        <v/>
      </c>
      <c r="O1230" s="81" t="str">
        <f t="shared" si="654"/>
        <v/>
      </c>
      <c r="P1230" s="90" t="str">
        <f>IFERROR(IF(O1230="",IF(COUNT(S$3:S$1048576)=COUNT(S$3:S1230),IF(S1230="","",INDEX(O$3:O1230,MATCH(MAX(K$3:K1230),K$3:K1230,0),0)),INDEX(O$3:O1230,MATCH(MAX(K$3:K1230),K$3:K1230,0),0)),O1230),"")</f>
        <v/>
      </c>
      <c r="Q1230" s="89" t="str">
        <f>IF(R1230="","",COUNT(R$3:R1230))</f>
        <v/>
      </c>
      <c r="R1230" s="80" t="str">
        <f t="shared" si="655"/>
        <v/>
      </c>
      <c r="S1230" s="91" t="str">
        <f>IFERROR(IF(COUNTA($E1230:$G1230)=0,"",IF(AND(R1230="",$O1230=INDEX(O$3:O1230,MATCH(MAX(Q$3:Q1230),Q$3:Q1230,0),0)),INDEX(R$3:R1230,MATCH(MAX(Q$3:Q1230),Q$3:Q1230,0),0),R1230)),"")</f>
        <v/>
      </c>
      <c r="T1230" s="80" t="str">
        <f>IF(U1230="","",COUNT(U$3:U1230))</f>
        <v/>
      </c>
      <c r="U1230" s="80" t="str">
        <f t="shared" si="674"/>
        <v/>
      </c>
      <c r="V1230" s="91" t="str">
        <f>IFERROR(IF(S1230="","",IF(U1230="",IF(AND(E1230="",F1230="",G1230&lt;&gt;"",$O1230=INDEX(O$3:O1230,MATCH(MAX(T$3:T1230),T$3:T1230,0),0)),INDEX(U$3:U1230,MATCH(MAX(T$3:T1230),T$3:T1230,0),0),IF(AND(S1230&lt;&gt;"",U1230=""),0,"")),U1230)),"")</f>
        <v/>
      </c>
      <c r="W1230" s="95" t="str">
        <f t="shared" si="675"/>
        <v/>
      </c>
      <c r="X1230" s="198" t="str">
        <f t="shared" si="656"/>
        <v/>
      </c>
      <c r="Y1230" s="92" t="str">
        <f t="shared" si="676"/>
        <v/>
      </c>
      <c r="Z1230" s="106" t="str">
        <f>IF(P1230="","",COUNTIF($N$3:$N1230,$N1230))</f>
        <v/>
      </c>
      <c r="AA1230" s="92" t="str">
        <f t="shared" si="657"/>
        <v/>
      </c>
      <c r="AB1230" s="92" t="str">
        <f t="shared" si="658"/>
        <v/>
      </c>
      <c r="AC1230" s="92" t="str">
        <f t="shared" si="680"/>
        <v/>
      </c>
      <c r="AD1230" s="92" t="str">
        <f t="shared" si="671"/>
        <v/>
      </c>
      <c r="AE1230" s="92" t="str">
        <f t="shared" si="671"/>
        <v/>
      </c>
      <c r="AF1230" s="92" t="str">
        <f t="shared" si="671"/>
        <v/>
      </c>
      <c r="AG1230" s="92" t="str">
        <f t="shared" si="671"/>
        <v/>
      </c>
      <c r="AH1230" s="92" t="str">
        <f t="shared" si="671"/>
        <v/>
      </c>
      <c r="AI1230" s="92" t="str">
        <f t="shared" si="671"/>
        <v/>
      </c>
      <c r="AJ1230" s="92" t="str">
        <f t="shared" si="671"/>
        <v/>
      </c>
      <c r="AK1230" s="92" t="str">
        <f t="shared" si="671"/>
        <v/>
      </c>
      <c r="AL1230" s="92" t="str">
        <f t="shared" si="671"/>
        <v/>
      </c>
      <c r="AN1230" s="35" t="str">
        <f t="shared" si="672"/>
        <v/>
      </c>
      <c r="AO1230" s="44" t="str">
        <f t="shared" si="677"/>
        <v/>
      </c>
      <c r="AP1230" s="41" t="str">
        <f>IF(AO1230="","",RANK(AO1230,AO$3:AO$1048576,1)+COUNTIF(AO$3:AO1230,AO1230)-1)</f>
        <v/>
      </c>
      <c r="AQ1230" s="1" t="str">
        <f t="shared" si="659"/>
        <v/>
      </c>
      <c r="AR1230" s="34" t="str">
        <f t="shared" si="660"/>
        <v/>
      </c>
      <c r="AS1230" s="39" t="str">
        <f t="shared" si="661"/>
        <v/>
      </c>
      <c r="AT1230" s="44" t="str">
        <f t="shared" si="673"/>
        <v/>
      </c>
      <c r="AU1230" s="41" t="str">
        <f>IF(AT1230="","",RANK(AT1230,AT$3:AT$1048576,1)+COUNTIF(AT$3:AT1230,AT1230)-1)</f>
        <v/>
      </c>
      <c r="AV1230" s="1" t="str">
        <f t="shared" si="662"/>
        <v/>
      </c>
      <c r="AW1230" s="34" t="str">
        <f t="shared" si="663"/>
        <v/>
      </c>
      <c r="AX1230" s="39" t="str">
        <f t="shared" si="664"/>
        <v/>
      </c>
      <c r="AY1230" s="44" t="str">
        <f t="shared" si="678"/>
        <v/>
      </c>
      <c r="AZ1230" s="41" t="str">
        <f>IF(AY1230="","",RANK(AY1230,AY$3:AY$1048576,1)+COUNTIF(AY$3:AY1230,AY1230)-1)</f>
        <v/>
      </c>
      <c r="BA1230" s="1" t="str">
        <f t="shared" si="665"/>
        <v/>
      </c>
      <c r="BB1230" s="34" t="str">
        <f t="shared" si="666"/>
        <v/>
      </c>
      <c r="BC1230" s="39" t="str">
        <f t="shared" si="667"/>
        <v/>
      </c>
      <c r="BD1230" s="44" t="str">
        <f t="shared" si="679"/>
        <v/>
      </c>
      <c r="BE1230" s="41" t="str">
        <f>IF(BD1230="","",RANK(BD1230,BD$3:BD$1048576,1)+COUNTIF(BD$3:BD1230,BD1230)-1)</f>
        <v/>
      </c>
      <c r="BF1230" s="1" t="str">
        <f t="shared" si="668"/>
        <v/>
      </c>
      <c r="BG1230" s="34" t="str">
        <f t="shared" si="669"/>
        <v/>
      </c>
      <c r="BH1230" s="39" t="str">
        <f t="shared" si="670"/>
        <v/>
      </c>
      <c r="BJ1230" s="3"/>
      <c r="BK1230" s="86"/>
      <c r="BL1230" s="86"/>
      <c r="BM1230" s="86"/>
      <c r="BN1230" s="86"/>
      <c r="BO1230" s="3"/>
      <c r="BP1230" s="86"/>
      <c r="BQ1230" s="86"/>
      <c r="BR1230" s="86"/>
      <c r="BS1230" s="86"/>
      <c r="BT1230" s="3"/>
      <c r="BU1230" s="86"/>
      <c r="BV1230" s="86"/>
      <c r="BW1230" s="86"/>
      <c r="BX1230" s="86"/>
      <c r="BY1230" s="3"/>
      <c r="BZ1230" s="86"/>
      <c r="CA1230" s="86"/>
      <c r="CB1230" s="86"/>
      <c r="CC1230" s="86"/>
    </row>
    <row r="1231" spans="2:81" ht="35.1" customHeight="1" x14ac:dyDescent="0.2">
      <c r="B1231" s="187"/>
      <c r="C1231" s="188"/>
      <c r="D1231" s="189"/>
      <c r="E1231" s="186"/>
      <c r="F1231" s="182"/>
      <c r="G1231" s="184"/>
      <c r="K1231" s="80" t="str">
        <f>IF(O1231="","",COUNT(O$3:O1231))</f>
        <v/>
      </c>
      <c r="L1231" s="80" t="str">
        <f>IF(B1231&lt;&gt;"",B1231,IF(OR(COUNTA($G$3:$G1231)&lt;COUNTA($G$3:$G$1048576),$G1231&lt;&gt;""),L1230,""))</f>
        <v/>
      </c>
      <c r="M1231" s="80" t="str">
        <f>IF(C1231&lt;&gt;"",C1231,IF(OR(COUNTA($G$3:$G1231)&lt;COUNTA($G$3:$G$1048576),$G1231&lt;&gt;""),M1230,""))</f>
        <v/>
      </c>
      <c r="N1231" s="80" t="str">
        <f>IF(D1231&lt;&gt;"",D1231,IF(OR(COUNTA($G$3:$G1231)&lt;COUNTA($G$3:$G$1048576),$G1231&lt;&gt;""),N1230,""))</f>
        <v/>
      </c>
      <c r="O1231" s="81" t="str">
        <f t="shared" si="654"/>
        <v/>
      </c>
      <c r="P1231" s="90" t="str">
        <f>IFERROR(IF(O1231="",IF(COUNT(S$3:S$1048576)=COUNT(S$3:S1231),IF(S1231="","",INDEX(O$3:O1231,MATCH(MAX(K$3:K1231),K$3:K1231,0),0)),INDEX(O$3:O1231,MATCH(MAX(K$3:K1231),K$3:K1231,0),0)),O1231),"")</f>
        <v/>
      </c>
      <c r="Q1231" s="89" t="str">
        <f>IF(R1231="","",COUNT(R$3:R1231))</f>
        <v/>
      </c>
      <c r="R1231" s="80" t="str">
        <f t="shared" si="655"/>
        <v/>
      </c>
      <c r="S1231" s="91" t="str">
        <f>IFERROR(IF(COUNTA($E1231:$G1231)=0,"",IF(AND(R1231="",$O1231=INDEX(O$3:O1231,MATCH(MAX(Q$3:Q1231),Q$3:Q1231,0),0)),INDEX(R$3:R1231,MATCH(MAX(Q$3:Q1231),Q$3:Q1231,0),0),R1231)),"")</f>
        <v/>
      </c>
      <c r="T1231" s="80" t="str">
        <f>IF(U1231="","",COUNT(U$3:U1231))</f>
        <v/>
      </c>
      <c r="U1231" s="80" t="str">
        <f t="shared" si="674"/>
        <v/>
      </c>
      <c r="V1231" s="91" t="str">
        <f>IFERROR(IF(S1231="","",IF(U1231="",IF(AND(E1231="",F1231="",G1231&lt;&gt;"",$O1231=INDEX(O$3:O1231,MATCH(MAX(T$3:T1231),T$3:T1231,0),0)),INDEX(U$3:U1231,MATCH(MAX(T$3:T1231),T$3:T1231,0),0),IF(AND(S1231&lt;&gt;"",U1231=""),0,"")),U1231)),"")</f>
        <v/>
      </c>
      <c r="W1231" s="95" t="str">
        <f t="shared" si="675"/>
        <v/>
      </c>
      <c r="X1231" s="198" t="str">
        <f t="shared" si="656"/>
        <v/>
      </c>
      <c r="Y1231" s="92" t="str">
        <f t="shared" si="676"/>
        <v/>
      </c>
      <c r="Z1231" s="106" t="str">
        <f>IF(P1231="","",COUNTIF($N$3:$N1231,$N1231))</f>
        <v/>
      </c>
      <c r="AA1231" s="92" t="str">
        <f t="shared" si="657"/>
        <v/>
      </c>
      <c r="AB1231" s="92" t="str">
        <f t="shared" si="658"/>
        <v/>
      </c>
      <c r="AC1231" s="92" t="str">
        <f t="shared" si="680"/>
        <v/>
      </c>
      <c r="AD1231" s="92" t="str">
        <f t="shared" si="671"/>
        <v/>
      </c>
      <c r="AE1231" s="92" t="str">
        <f t="shared" si="671"/>
        <v/>
      </c>
      <c r="AF1231" s="92" t="str">
        <f t="shared" si="671"/>
        <v/>
      </c>
      <c r="AG1231" s="92" t="str">
        <f t="shared" si="671"/>
        <v/>
      </c>
      <c r="AH1231" s="92" t="str">
        <f t="shared" si="671"/>
        <v/>
      </c>
      <c r="AI1231" s="92" t="str">
        <f t="shared" si="671"/>
        <v/>
      </c>
      <c r="AJ1231" s="92" t="str">
        <f t="shared" si="671"/>
        <v/>
      </c>
      <c r="AK1231" s="92" t="str">
        <f t="shared" si="671"/>
        <v/>
      </c>
      <c r="AL1231" s="92" t="str">
        <f t="shared" si="671"/>
        <v/>
      </c>
      <c r="AN1231" s="35" t="str">
        <f t="shared" si="672"/>
        <v/>
      </c>
      <c r="AO1231" s="44" t="str">
        <f t="shared" si="677"/>
        <v/>
      </c>
      <c r="AP1231" s="41" t="str">
        <f>IF(AO1231="","",RANK(AO1231,AO$3:AO$1048576,1)+COUNTIF(AO$3:AO1231,AO1231)-1)</f>
        <v/>
      </c>
      <c r="AQ1231" s="1" t="str">
        <f t="shared" si="659"/>
        <v/>
      </c>
      <c r="AR1231" s="34" t="str">
        <f t="shared" si="660"/>
        <v/>
      </c>
      <c r="AS1231" s="39" t="str">
        <f t="shared" si="661"/>
        <v/>
      </c>
      <c r="AT1231" s="44" t="str">
        <f t="shared" si="673"/>
        <v/>
      </c>
      <c r="AU1231" s="41" t="str">
        <f>IF(AT1231="","",RANK(AT1231,AT$3:AT$1048576,1)+COUNTIF(AT$3:AT1231,AT1231)-1)</f>
        <v/>
      </c>
      <c r="AV1231" s="1" t="str">
        <f t="shared" si="662"/>
        <v/>
      </c>
      <c r="AW1231" s="34" t="str">
        <f t="shared" si="663"/>
        <v/>
      </c>
      <c r="AX1231" s="39" t="str">
        <f t="shared" si="664"/>
        <v/>
      </c>
      <c r="AY1231" s="44" t="str">
        <f t="shared" si="678"/>
        <v/>
      </c>
      <c r="AZ1231" s="41" t="str">
        <f>IF(AY1231="","",RANK(AY1231,AY$3:AY$1048576,1)+COUNTIF(AY$3:AY1231,AY1231)-1)</f>
        <v/>
      </c>
      <c r="BA1231" s="1" t="str">
        <f t="shared" si="665"/>
        <v/>
      </c>
      <c r="BB1231" s="34" t="str">
        <f t="shared" si="666"/>
        <v/>
      </c>
      <c r="BC1231" s="39" t="str">
        <f t="shared" si="667"/>
        <v/>
      </c>
      <c r="BD1231" s="44" t="str">
        <f t="shared" si="679"/>
        <v/>
      </c>
      <c r="BE1231" s="41" t="str">
        <f>IF(BD1231="","",RANK(BD1231,BD$3:BD$1048576,1)+COUNTIF(BD$3:BD1231,BD1231)-1)</f>
        <v/>
      </c>
      <c r="BF1231" s="1" t="str">
        <f t="shared" si="668"/>
        <v/>
      </c>
      <c r="BG1231" s="34" t="str">
        <f t="shared" si="669"/>
        <v/>
      </c>
      <c r="BH1231" s="39" t="str">
        <f t="shared" si="670"/>
        <v/>
      </c>
      <c r="BJ1231" s="3"/>
      <c r="BK1231" s="86"/>
      <c r="BL1231" s="86"/>
      <c r="BM1231" s="86"/>
      <c r="BN1231" s="86"/>
      <c r="BO1231" s="3"/>
      <c r="BP1231" s="86"/>
      <c r="BQ1231" s="86"/>
      <c r="BR1231" s="86"/>
      <c r="BS1231" s="86"/>
      <c r="BT1231" s="3"/>
      <c r="BU1231" s="86"/>
      <c r="BV1231" s="86"/>
      <c r="BW1231" s="86"/>
      <c r="BX1231" s="86"/>
      <c r="BY1231" s="3"/>
      <c r="BZ1231" s="86"/>
      <c r="CA1231" s="86"/>
      <c r="CB1231" s="86"/>
      <c r="CC1231" s="86"/>
    </row>
    <row r="1232" spans="2:81" ht="35.1" customHeight="1" x14ac:dyDescent="0.2">
      <c r="B1232" s="187"/>
      <c r="C1232" s="188"/>
      <c r="D1232" s="189"/>
      <c r="E1232" s="186"/>
      <c r="F1232" s="182"/>
      <c r="G1232" s="184"/>
      <c r="K1232" s="80" t="str">
        <f>IF(O1232="","",COUNT(O$3:O1232))</f>
        <v/>
      </c>
      <c r="L1232" s="80" t="str">
        <f>IF(B1232&lt;&gt;"",B1232,IF(OR(COUNTA($G$3:$G1232)&lt;COUNTA($G$3:$G$1048576),$G1232&lt;&gt;""),L1231,""))</f>
        <v/>
      </c>
      <c r="M1232" s="80" t="str">
        <f>IF(C1232&lt;&gt;"",C1232,IF(OR(COUNTA($G$3:$G1232)&lt;COUNTA($G$3:$G$1048576),$G1232&lt;&gt;""),M1231,""))</f>
        <v/>
      </c>
      <c r="N1232" s="80" t="str">
        <f>IF(D1232&lt;&gt;"",D1232,IF(OR(COUNTA($G$3:$G1232)&lt;COUNTA($G$3:$G$1048576),$G1232&lt;&gt;""),N1231,""))</f>
        <v/>
      </c>
      <c r="O1232" s="81" t="str">
        <f t="shared" si="654"/>
        <v/>
      </c>
      <c r="P1232" s="90" t="str">
        <f>IFERROR(IF(O1232="",IF(COUNT(S$3:S$1048576)=COUNT(S$3:S1232),IF(S1232="","",INDEX(O$3:O1232,MATCH(MAX(K$3:K1232),K$3:K1232,0),0)),INDEX(O$3:O1232,MATCH(MAX(K$3:K1232),K$3:K1232,0),0)),O1232),"")</f>
        <v/>
      </c>
      <c r="Q1232" s="89" t="str">
        <f>IF(R1232="","",COUNT(R$3:R1232))</f>
        <v/>
      </c>
      <c r="R1232" s="80" t="str">
        <f t="shared" si="655"/>
        <v/>
      </c>
      <c r="S1232" s="91" t="str">
        <f>IFERROR(IF(COUNTA($E1232:$G1232)=0,"",IF(AND(R1232="",$O1232=INDEX(O$3:O1232,MATCH(MAX(Q$3:Q1232),Q$3:Q1232,0),0)),INDEX(R$3:R1232,MATCH(MAX(Q$3:Q1232),Q$3:Q1232,0),0),R1232)),"")</f>
        <v/>
      </c>
      <c r="T1232" s="80" t="str">
        <f>IF(U1232="","",COUNT(U$3:U1232))</f>
        <v/>
      </c>
      <c r="U1232" s="80" t="str">
        <f t="shared" si="674"/>
        <v/>
      </c>
      <c r="V1232" s="91" t="str">
        <f>IFERROR(IF(S1232="","",IF(U1232="",IF(AND(E1232="",F1232="",G1232&lt;&gt;"",$O1232=INDEX(O$3:O1232,MATCH(MAX(T$3:T1232),T$3:T1232,0),0)),INDEX(U$3:U1232,MATCH(MAX(T$3:T1232),T$3:T1232,0),0),IF(AND(S1232&lt;&gt;"",U1232=""),0,"")),U1232)),"")</f>
        <v/>
      </c>
      <c r="W1232" s="95" t="str">
        <f t="shared" si="675"/>
        <v/>
      </c>
      <c r="X1232" s="198" t="str">
        <f t="shared" si="656"/>
        <v/>
      </c>
      <c r="Y1232" s="92" t="str">
        <f t="shared" si="676"/>
        <v/>
      </c>
      <c r="Z1232" s="106" t="str">
        <f>IF(P1232="","",COUNTIF($N$3:$N1232,$N1232))</f>
        <v/>
      </c>
      <c r="AA1232" s="92" t="str">
        <f t="shared" si="657"/>
        <v/>
      </c>
      <c r="AB1232" s="92" t="str">
        <f t="shared" si="658"/>
        <v/>
      </c>
      <c r="AC1232" s="92" t="str">
        <f t="shared" si="680"/>
        <v/>
      </c>
      <c r="AD1232" s="92" t="str">
        <f t="shared" si="671"/>
        <v/>
      </c>
      <c r="AE1232" s="92" t="str">
        <f t="shared" si="671"/>
        <v/>
      </c>
      <c r="AF1232" s="92" t="str">
        <f t="shared" si="671"/>
        <v/>
      </c>
      <c r="AG1232" s="92" t="str">
        <f t="shared" si="671"/>
        <v/>
      </c>
      <c r="AH1232" s="92" t="str">
        <f t="shared" si="671"/>
        <v/>
      </c>
      <c r="AI1232" s="92" t="str">
        <f t="shared" si="671"/>
        <v/>
      </c>
      <c r="AJ1232" s="92" t="str">
        <f t="shared" si="671"/>
        <v/>
      </c>
      <c r="AK1232" s="92" t="str">
        <f t="shared" si="671"/>
        <v/>
      </c>
      <c r="AL1232" s="92" t="str">
        <f t="shared" si="671"/>
        <v/>
      </c>
      <c r="AN1232" s="35" t="str">
        <f t="shared" si="672"/>
        <v/>
      </c>
      <c r="AO1232" s="44" t="str">
        <f t="shared" si="677"/>
        <v/>
      </c>
      <c r="AP1232" s="41" t="str">
        <f>IF(AO1232="","",RANK(AO1232,AO$3:AO$1048576,1)+COUNTIF(AO$3:AO1232,AO1232)-1)</f>
        <v/>
      </c>
      <c r="AQ1232" s="1" t="str">
        <f t="shared" si="659"/>
        <v/>
      </c>
      <c r="AR1232" s="34" t="str">
        <f t="shared" si="660"/>
        <v/>
      </c>
      <c r="AS1232" s="39" t="str">
        <f t="shared" si="661"/>
        <v/>
      </c>
      <c r="AT1232" s="44" t="str">
        <f t="shared" si="673"/>
        <v/>
      </c>
      <c r="AU1232" s="41" t="str">
        <f>IF(AT1232="","",RANK(AT1232,AT$3:AT$1048576,1)+COUNTIF(AT$3:AT1232,AT1232)-1)</f>
        <v/>
      </c>
      <c r="AV1232" s="1" t="str">
        <f t="shared" si="662"/>
        <v/>
      </c>
      <c r="AW1232" s="34" t="str">
        <f t="shared" si="663"/>
        <v/>
      </c>
      <c r="AX1232" s="39" t="str">
        <f t="shared" si="664"/>
        <v/>
      </c>
      <c r="AY1232" s="44" t="str">
        <f t="shared" si="678"/>
        <v/>
      </c>
      <c r="AZ1232" s="41" t="str">
        <f>IF(AY1232="","",RANK(AY1232,AY$3:AY$1048576,1)+COUNTIF(AY$3:AY1232,AY1232)-1)</f>
        <v/>
      </c>
      <c r="BA1232" s="1" t="str">
        <f t="shared" si="665"/>
        <v/>
      </c>
      <c r="BB1232" s="34" t="str">
        <f t="shared" si="666"/>
        <v/>
      </c>
      <c r="BC1232" s="39" t="str">
        <f t="shared" si="667"/>
        <v/>
      </c>
      <c r="BD1232" s="44" t="str">
        <f t="shared" si="679"/>
        <v/>
      </c>
      <c r="BE1232" s="41" t="str">
        <f>IF(BD1232="","",RANK(BD1232,BD$3:BD$1048576,1)+COUNTIF(BD$3:BD1232,BD1232)-1)</f>
        <v/>
      </c>
      <c r="BF1232" s="1" t="str">
        <f t="shared" si="668"/>
        <v/>
      </c>
      <c r="BG1232" s="34" t="str">
        <f t="shared" si="669"/>
        <v/>
      </c>
      <c r="BH1232" s="39" t="str">
        <f t="shared" si="670"/>
        <v/>
      </c>
      <c r="BJ1232" s="3"/>
      <c r="BK1232" s="86"/>
      <c r="BL1232" s="86"/>
      <c r="BM1232" s="86"/>
      <c r="BN1232" s="86"/>
      <c r="BO1232" s="3"/>
      <c r="BP1232" s="86"/>
      <c r="BQ1232" s="86"/>
      <c r="BR1232" s="86"/>
      <c r="BS1232" s="86"/>
      <c r="BT1232" s="3"/>
      <c r="BU1232" s="86"/>
      <c r="BV1232" s="86"/>
      <c r="BW1232" s="86"/>
      <c r="BX1232" s="86"/>
      <c r="BY1232" s="3"/>
      <c r="BZ1232" s="86"/>
      <c r="CA1232" s="86"/>
      <c r="CB1232" s="86"/>
      <c r="CC1232" s="86"/>
    </row>
    <row r="1233" spans="2:81" ht="35.1" customHeight="1" x14ac:dyDescent="0.2">
      <c r="B1233" s="187"/>
      <c r="C1233" s="188"/>
      <c r="D1233" s="189"/>
      <c r="E1233" s="186"/>
      <c r="F1233" s="182"/>
      <c r="G1233" s="184"/>
      <c r="K1233" s="80" t="str">
        <f>IF(O1233="","",COUNT(O$3:O1233))</f>
        <v/>
      </c>
      <c r="L1233" s="80" t="str">
        <f>IF(B1233&lt;&gt;"",B1233,IF(OR(COUNTA($G$3:$G1233)&lt;COUNTA($G$3:$G$1048576),$G1233&lt;&gt;""),L1232,""))</f>
        <v/>
      </c>
      <c r="M1233" s="80" t="str">
        <f>IF(C1233&lt;&gt;"",C1233,IF(OR(COUNTA($G$3:$G1233)&lt;COUNTA($G$3:$G$1048576),$G1233&lt;&gt;""),M1232,""))</f>
        <v/>
      </c>
      <c r="N1233" s="80" t="str">
        <f>IF(D1233&lt;&gt;"",D1233,IF(OR(COUNTA($G$3:$G1233)&lt;COUNTA($G$3:$G$1048576),$G1233&lt;&gt;""),N1232,""))</f>
        <v/>
      </c>
      <c r="O1233" s="81" t="str">
        <f t="shared" si="654"/>
        <v/>
      </c>
      <c r="P1233" s="90" t="str">
        <f>IFERROR(IF(O1233="",IF(COUNT(S$3:S$1048576)=COUNT(S$3:S1233),IF(S1233="","",INDEX(O$3:O1233,MATCH(MAX(K$3:K1233),K$3:K1233,0),0)),INDEX(O$3:O1233,MATCH(MAX(K$3:K1233),K$3:K1233,0),0)),O1233),"")</f>
        <v/>
      </c>
      <c r="Q1233" s="89" t="str">
        <f>IF(R1233="","",COUNT(R$3:R1233))</f>
        <v/>
      </c>
      <c r="R1233" s="80" t="str">
        <f t="shared" si="655"/>
        <v/>
      </c>
      <c r="S1233" s="91" t="str">
        <f>IFERROR(IF(COUNTA($E1233:$G1233)=0,"",IF(AND(R1233="",$O1233=INDEX(O$3:O1233,MATCH(MAX(Q$3:Q1233),Q$3:Q1233,0),0)),INDEX(R$3:R1233,MATCH(MAX(Q$3:Q1233),Q$3:Q1233,0),0),R1233)),"")</f>
        <v/>
      </c>
      <c r="T1233" s="80" t="str">
        <f>IF(U1233="","",COUNT(U$3:U1233))</f>
        <v/>
      </c>
      <c r="U1233" s="80" t="str">
        <f t="shared" si="674"/>
        <v/>
      </c>
      <c r="V1233" s="91" t="str">
        <f>IFERROR(IF(S1233="","",IF(U1233="",IF(AND(E1233="",F1233="",G1233&lt;&gt;"",$O1233=INDEX(O$3:O1233,MATCH(MAX(T$3:T1233),T$3:T1233,0),0)),INDEX(U$3:U1233,MATCH(MAX(T$3:T1233),T$3:T1233,0),0),IF(AND(S1233&lt;&gt;"",U1233=""),0,"")),U1233)),"")</f>
        <v/>
      </c>
      <c r="W1233" s="95" t="str">
        <f t="shared" si="675"/>
        <v/>
      </c>
      <c r="X1233" s="198" t="str">
        <f t="shared" si="656"/>
        <v/>
      </c>
      <c r="Y1233" s="92" t="str">
        <f t="shared" si="676"/>
        <v/>
      </c>
      <c r="Z1233" s="106" t="str">
        <f>IF(P1233="","",COUNTIF($N$3:$N1233,$N1233))</f>
        <v/>
      </c>
      <c r="AA1233" s="92" t="str">
        <f t="shared" si="657"/>
        <v/>
      </c>
      <c r="AB1233" s="92" t="str">
        <f t="shared" si="658"/>
        <v/>
      </c>
      <c r="AC1233" s="92" t="str">
        <f t="shared" si="680"/>
        <v/>
      </c>
      <c r="AD1233" s="92" t="str">
        <f t="shared" si="671"/>
        <v/>
      </c>
      <c r="AE1233" s="92" t="str">
        <f t="shared" si="671"/>
        <v/>
      </c>
      <c r="AF1233" s="92" t="str">
        <f t="shared" si="671"/>
        <v/>
      </c>
      <c r="AG1233" s="92" t="str">
        <f t="shared" si="671"/>
        <v/>
      </c>
      <c r="AH1233" s="92" t="str">
        <f t="shared" si="671"/>
        <v/>
      </c>
      <c r="AI1233" s="92" t="str">
        <f t="shared" si="671"/>
        <v/>
      </c>
      <c r="AJ1233" s="92" t="str">
        <f t="shared" si="671"/>
        <v/>
      </c>
      <c r="AK1233" s="92" t="str">
        <f t="shared" si="671"/>
        <v/>
      </c>
      <c r="AL1233" s="92" t="str">
        <f t="shared" si="671"/>
        <v/>
      </c>
      <c r="AN1233" s="35" t="str">
        <f t="shared" si="672"/>
        <v/>
      </c>
      <c r="AO1233" s="44" t="str">
        <f t="shared" si="677"/>
        <v/>
      </c>
      <c r="AP1233" s="41" t="str">
        <f>IF(AO1233="","",RANK(AO1233,AO$3:AO$1048576,1)+COUNTIF(AO$3:AO1233,AO1233)-1)</f>
        <v/>
      </c>
      <c r="AQ1233" s="1" t="str">
        <f t="shared" si="659"/>
        <v/>
      </c>
      <c r="AR1233" s="34" t="str">
        <f t="shared" si="660"/>
        <v/>
      </c>
      <c r="AS1233" s="39" t="str">
        <f t="shared" si="661"/>
        <v/>
      </c>
      <c r="AT1233" s="44" t="str">
        <f t="shared" si="673"/>
        <v/>
      </c>
      <c r="AU1233" s="41" t="str">
        <f>IF(AT1233="","",RANK(AT1233,AT$3:AT$1048576,1)+COUNTIF(AT$3:AT1233,AT1233)-1)</f>
        <v/>
      </c>
      <c r="AV1233" s="1" t="str">
        <f t="shared" si="662"/>
        <v/>
      </c>
      <c r="AW1233" s="34" t="str">
        <f t="shared" si="663"/>
        <v/>
      </c>
      <c r="AX1233" s="39" t="str">
        <f t="shared" si="664"/>
        <v/>
      </c>
      <c r="AY1233" s="44" t="str">
        <f t="shared" si="678"/>
        <v/>
      </c>
      <c r="AZ1233" s="41" t="str">
        <f>IF(AY1233="","",RANK(AY1233,AY$3:AY$1048576,1)+COUNTIF(AY$3:AY1233,AY1233)-1)</f>
        <v/>
      </c>
      <c r="BA1233" s="1" t="str">
        <f t="shared" si="665"/>
        <v/>
      </c>
      <c r="BB1233" s="34" t="str">
        <f t="shared" si="666"/>
        <v/>
      </c>
      <c r="BC1233" s="39" t="str">
        <f t="shared" si="667"/>
        <v/>
      </c>
      <c r="BD1233" s="44" t="str">
        <f t="shared" si="679"/>
        <v/>
      </c>
      <c r="BE1233" s="41" t="str">
        <f>IF(BD1233="","",RANK(BD1233,BD$3:BD$1048576,1)+COUNTIF(BD$3:BD1233,BD1233)-1)</f>
        <v/>
      </c>
      <c r="BF1233" s="1" t="str">
        <f t="shared" si="668"/>
        <v/>
      </c>
      <c r="BG1233" s="34" t="str">
        <f t="shared" si="669"/>
        <v/>
      </c>
      <c r="BH1233" s="39" t="str">
        <f t="shared" si="670"/>
        <v/>
      </c>
      <c r="BJ1233" s="3"/>
      <c r="BK1233" s="86"/>
      <c r="BL1233" s="86"/>
      <c r="BM1233" s="86"/>
      <c r="BN1233" s="86"/>
      <c r="BO1233" s="3"/>
      <c r="BP1233" s="86"/>
      <c r="BQ1233" s="86"/>
      <c r="BR1233" s="86"/>
      <c r="BS1233" s="86"/>
      <c r="BT1233" s="3"/>
      <c r="BU1233" s="86"/>
      <c r="BV1233" s="86"/>
      <c r="BW1233" s="86"/>
      <c r="BX1233" s="86"/>
      <c r="BY1233" s="3"/>
      <c r="BZ1233" s="86"/>
      <c r="CA1233" s="86"/>
      <c r="CB1233" s="86"/>
      <c r="CC1233" s="86"/>
    </row>
    <row r="1234" spans="2:81" ht="35.1" customHeight="1" x14ac:dyDescent="0.2">
      <c r="B1234" s="187"/>
      <c r="C1234" s="188"/>
      <c r="D1234" s="189"/>
      <c r="E1234" s="186"/>
      <c r="F1234" s="182"/>
      <c r="G1234" s="184"/>
      <c r="K1234" s="80" t="str">
        <f>IF(O1234="","",COUNT(O$3:O1234))</f>
        <v/>
      </c>
      <c r="L1234" s="80" t="str">
        <f>IF(B1234&lt;&gt;"",B1234,IF(OR(COUNTA($G$3:$G1234)&lt;COUNTA($G$3:$G$1048576),$G1234&lt;&gt;""),L1233,""))</f>
        <v/>
      </c>
      <c r="M1234" s="80" t="str">
        <f>IF(C1234&lt;&gt;"",C1234,IF(OR(COUNTA($G$3:$G1234)&lt;COUNTA($G$3:$G$1048576),$G1234&lt;&gt;""),M1233,""))</f>
        <v/>
      </c>
      <c r="N1234" s="80" t="str">
        <f>IF(D1234&lt;&gt;"",D1234,IF(OR(COUNTA($G$3:$G1234)&lt;COUNTA($G$3:$G$1048576),$G1234&lt;&gt;""),N1233,""))</f>
        <v/>
      </c>
      <c r="O1234" s="81" t="str">
        <f t="shared" si="654"/>
        <v/>
      </c>
      <c r="P1234" s="90" t="str">
        <f>IFERROR(IF(O1234="",IF(COUNT(S$3:S$1048576)=COUNT(S$3:S1234),IF(S1234="","",INDEX(O$3:O1234,MATCH(MAX(K$3:K1234),K$3:K1234,0),0)),INDEX(O$3:O1234,MATCH(MAX(K$3:K1234),K$3:K1234,0),0)),O1234),"")</f>
        <v/>
      </c>
      <c r="Q1234" s="89" t="str">
        <f>IF(R1234="","",COUNT(R$3:R1234))</f>
        <v/>
      </c>
      <c r="R1234" s="80" t="str">
        <f t="shared" si="655"/>
        <v/>
      </c>
      <c r="S1234" s="91" t="str">
        <f>IFERROR(IF(COUNTA($E1234:$G1234)=0,"",IF(AND(R1234="",$O1234=INDEX(O$3:O1234,MATCH(MAX(Q$3:Q1234),Q$3:Q1234,0),0)),INDEX(R$3:R1234,MATCH(MAX(Q$3:Q1234),Q$3:Q1234,0),0),R1234)),"")</f>
        <v/>
      </c>
      <c r="T1234" s="80" t="str">
        <f>IF(U1234="","",COUNT(U$3:U1234))</f>
        <v/>
      </c>
      <c r="U1234" s="80" t="str">
        <f t="shared" si="674"/>
        <v/>
      </c>
      <c r="V1234" s="91" t="str">
        <f>IFERROR(IF(S1234="","",IF(U1234="",IF(AND(E1234="",F1234="",G1234&lt;&gt;"",$O1234=INDEX(O$3:O1234,MATCH(MAX(T$3:T1234),T$3:T1234,0),0)),INDEX(U$3:U1234,MATCH(MAX(T$3:T1234),T$3:T1234,0),0),IF(AND(S1234&lt;&gt;"",U1234=""),0,"")),U1234)),"")</f>
        <v/>
      </c>
      <c r="W1234" s="95" t="str">
        <f t="shared" si="675"/>
        <v/>
      </c>
      <c r="X1234" s="198" t="str">
        <f t="shared" si="656"/>
        <v/>
      </c>
      <c r="Y1234" s="92" t="str">
        <f t="shared" si="676"/>
        <v/>
      </c>
      <c r="Z1234" s="106" t="str">
        <f>IF(P1234="","",COUNTIF($N$3:$N1234,$N1234))</f>
        <v/>
      </c>
      <c r="AA1234" s="92" t="str">
        <f t="shared" si="657"/>
        <v/>
      </c>
      <c r="AB1234" s="92" t="str">
        <f t="shared" si="658"/>
        <v/>
      </c>
      <c r="AC1234" s="92" t="str">
        <f t="shared" si="680"/>
        <v/>
      </c>
      <c r="AD1234" s="92" t="str">
        <f t="shared" si="671"/>
        <v/>
      </c>
      <c r="AE1234" s="92" t="str">
        <f t="shared" si="671"/>
        <v/>
      </c>
      <c r="AF1234" s="92" t="str">
        <f t="shared" si="671"/>
        <v/>
      </c>
      <c r="AG1234" s="92" t="str">
        <f t="shared" si="671"/>
        <v/>
      </c>
      <c r="AH1234" s="92" t="str">
        <f t="shared" si="671"/>
        <v/>
      </c>
      <c r="AI1234" s="92" t="str">
        <f t="shared" si="671"/>
        <v/>
      </c>
      <c r="AJ1234" s="92" t="str">
        <f t="shared" si="671"/>
        <v/>
      </c>
      <c r="AK1234" s="92" t="str">
        <f t="shared" ref="AD1234:AL1263" si="681">IFERROR(IF(AND($Z1234=1,AK$2&lt;&gt;"",""&amp;INDEX($Y$3:$Y$1048576,MATCH($P1234&amp;"@"&amp;AK$2,$AA$3:$AA$1048576,0),0)&lt;&gt;""),AK$1&amp;""&amp;INDEX($Y$3:$Y$1048576,MATCH($P1234&amp;"@"&amp;AK$2,$AA$3:$AA$1048576,0),0),""),"")</f>
        <v/>
      </c>
      <c r="AL1234" s="92" t="str">
        <f t="shared" si="681"/>
        <v/>
      </c>
      <c r="AN1234" s="35" t="str">
        <f t="shared" si="672"/>
        <v/>
      </c>
      <c r="AO1234" s="44" t="str">
        <f t="shared" si="677"/>
        <v/>
      </c>
      <c r="AP1234" s="41" t="str">
        <f>IF(AO1234="","",RANK(AO1234,AO$3:AO$1048576,1)+COUNTIF(AO$3:AO1234,AO1234)-1)</f>
        <v/>
      </c>
      <c r="AQ1234" s="1" t="str">
        <f t="shared" si="659"/>
        <v/>
      </c>
      <c r="AR1234" s="34" t="str">
        <f t="shared" si="660"/>
        <v/>
      </c>
      <c r="AS1234" s="39" t="str">
        <f t="shared" si="661"/>
        <v/>
      </c>
      <c r="AT1234" s="44" t="str">
        <f t="shared" si="673"/>
        <v/>
      </c>
      <c r="AU1234" s="41" t="str">
        <f>IF(AT1234="","",RANK(AT1234,AT$3:AT$1048576,1)+COUNTIF(AT$3:AT1234,AT1234)-1)</f>
        <v/>
      </c>
      <c r="AV1234" s="1" t="str">
        <f t="shared" si="662"/>
        <v/>
      </c>
      <c r="AW1234" s="34" t="str">
        <f t="shared" si="663"/>
        <v/>
      </c>
      <c r="AX1234" s="39" t="str">
        <f t="shared" si="664"/>
        <v/>
      </c>
      <c r="AY1234" s="44" t="str">
        <f t="shared" si="678"/>
        <v/>
      </c>
      <c r="AZ1234" s="41" t="str">
        <f>IF(AY1234="","",RANK(AY1234,AY$3:AY$1048576,1)+COUNTIF(AY$3:AY1234,AY1234)-1)</f>
        <v/>
      </c>
      <c r="BA1234" s="1" t="str">
        <f t="shared" si="665"/>
        <v/>
      </c>
      <c r="BB1234" s="34" t="str">
        <f t="shared" si="666"/>
        <v/>
      </c>
      <c r="BC1234" s="39" t="str">
        <f t="shared" si="667"/>
        <v/>
      </c>
      <c r="BD1234" s="44" t="str">
        <f t="shared" si="679"/>
        <v/>
      </c>
      <c r="BE1234" s="41" t="str">
        <f>IF(BD1234="","",RANK(BD1234,BD$3:BD$1048576,1)+COUNTIF(BD$3:BD1234,BD1234)-1)</f>
        <v/>
      </c>
      <c r="BF1234" s="1" t="str">
        <f t="shared" si="668"/>
        <v/>
      </c>
      <c r="BG1234" s="34" t="str">
        <f t="shared" si="669"/>
        <v/>
      </c>
      <c r="BH1234" s="39" t="str">
        <f t="shared" si="670"/>
        <v/>
      </c>
      <c r="BJ1234" s="3"/>
      <c r="BK1234" s="86"/>
      <c r="BL1234" s="86"/>
      <c r="BM1234" s="86"/>
      <c r="BN1234" s="86"/>
      <c r="BO1234" s="3"/>
      <c r="BP1234" s="86"/>
      <c r="BQ1234" s="86"/>
      <c r="BR1234" s="86"/>
      <c r="BS1234" s="86"/>
      <c r="BT1234" s="3"/>
      <c r="BU1234" s="86"/>
      <c r="BV1234" s="86"/>
      <c r="BW1234" s="86"/>
      <c r="BX1234" s="86"/>
      <c r="BY1234" s="3"/>
      <c r="BZ1234" s="86"/>
      <c r="CA1234" s="86"/>
      <c r="CB1234" s="86"/>
      <c r="CC1234" s="86"/>
    </row>
    <row r="1235" spans="2:81" ht="35.1" customHeight="1" x14ac:dyDescent="0.2">
      <c r="B1235" s="187"/>
      <c r="C1235" s="188"/>
      <c r="D1235" s="189"/>
      <c r="E1235" s="186"/>
      <c r="F1235" s="182"/>
      <c r="G1235" s="184"/>
      <c r="K1235" s="80" t="str">
        <f>IF(O1235="","",COUNT(O$3:O1235))</f>
        <v/>
      </c>
      <c r="L1235" s="80" t="str">
        <f>IF(B1235&lt;&gt;"",B1235,IF(OR(COUNTA($G$3:$G1235)&lt;COUNTA($G$3:$G$1048576),$G1235&lt;&gt;""),L1234,""))</f>
        <v/>
      </c>
      <c r="M1235" s="80" t="str">
        <f>IF(C1235&lt;&gt;"",C1235,IF(OR(COUNTA($G$3:$G1235)&lt;COUNTA($G$3:$G$1048576),$G1235&lt;&gt;""),M1234,""))</f>
        <v/>
      </c>
      <c r="N1235" s="80" t="str">
        <f>IF(D1235&lt;&gt;"",D1235,IF(OR(COUNTA($G$3:$G1235)&lt;COUNTA($G$3:$G$1048576),$G1235&lt;&gt;""),N1234,""))</f>
        <v/>
      </c>
      <c r="O1235" s="81" t="str">
        <f t="shared" si="654"/>
        <v/>
      </c>
      <c r="P1235" s="90" t="str">
        <f>IFERROR(IF(O1235="",IF(COUNT(S$3:S$1048576)=COUNT(S$3:S1235),IF(S1235="","",INDEX(O$3:O1235,MATCH(MAX(K$3:K1235),K$3:K1235,0),0)),INDEX(O$3:O1235,MATCH(MAX(K$3:K1235),K$3:K1235,0),0)),O1235),"")</f>
        <v/>
      </c>
      <c r="Q1235" s="89" t="str">
        <f>IF(R1235="","",COUNT(R$3:R1235))</f>
        <v/>
      </c>
      <c r="R1235" s="80" t="str">
        <f t="shared" si="655"/>
        <v/>
      </c>
      <c r="S1235" s="91" t="str">
        <f>IFERROR(IF(COUNTA($E1235:$G1235)=0,"",IF(AND(R1235="",$O1235=INDEX(O$3:O1235,MATCH(MAX(Q$3:Q1235),Q$3:Q1235,0),0)),INDEX(R$3:R1235,MATCH(MAX(Q$3:Q1235),Q$3:Q1235,0),0),R1235)),"")</f>
        <v/>
      </c>
      <c r="T1235" s="80" t="str">
        <f>IF(U1235="","",COUNT(U$3:U1235))</f>
        <v/>
      </c>
      <c r="U1235" s="80" t="str">
        <f t="shared" si="674"/>
        <v/>
      </c>
      <c r="V1235" s="91" t="str">
        <f>IFERROR(IF(S1235="","",IF(U1235="",IF(AND(E1235="",F1235="",G1235&lt;&gt;"",$O1235=INDEX(O$3:O1235,MATCH(MAX(T$3:T1235),T$3:T1235,0),0)),INDEX(U$3:U1235,MATCH(MAX(T$3:T1235),T$3:T1235,0),0),IF(AND(S1235&lt;&gt;"",U1235=""),0,"")),U1235)),"")</f>
        <v/>
      </c>
      <c r="W1235" s="95" t="str">
        <f t="shared" si="675"/>
        <v/>
      </c>
      <c r="X1235" s="198" t="str">
        <f t="shared" si="656"/>
        <v/>
      </c>
      <c r="Y1235" s="92" t="str">
        <f t="shared" si="676"/>
        <v/>
      </c>
      <c r="Z1235" s="106" t="str">
        <f>IF(P1235="","",COUNTIF($N$3:$N1235,$N1235))</f>
        <v/>
      </c>
      <c r="AA1235" s="92" t="str">
        <f t="shared" si="657"/>
        <v/>
      </c>
      <c r="AB1235" s="92" t="str">
        <f t="shared" si="658"/>
        <v/>
      </c>
      <c r="AC1235" s="92" t="str">
        <f t="shared" si="680"/>
        <v/>
      </c>
      <c r="AD1235" s="92" t="str">
        <f t="shared" si="681"/>
        <v/>
      </c>
      <c r="AE1235" s="92" t="str">
        <f t="shared" si="681"/>
        <v/>
      </c>
      <c r="AF1235" s="92" t="str">
        <f t="shared" si="681"/>
        <v/>
      </c>
      <c r="AG1235" s="92" t="str">
        <f t="shared" si="681"/>
        <v/>
      </c>
      <c r="AH1235" s="92" t="str">
        <f t="shared" si="681"/>
        <v/>
      </c>
      <c r="AI1235" s="92" t="str">
        <f t="shared" si="681"/>
        <v/>
      </c>
      <c r="AJ1235" s="92" t="str">
        <f t="shared" si="681"/>
        <v/>
      </c>
      <c r="AK1235" s="92" t="str">
        <f t="shared" si="681"/>
        <v/>
      </c>
      <c r="AL1235" s="92" t="str">
        <f t="shared" si="681"/>
        <v/>
      </c>
      <c r="AN1235" s="35" t="str">
        <f t="shared" si="672"/>
        <v/>
      </c>
      <c r="AO1235" s="44" t="str">
        <f t="shared" si="677"/>
        <v/>
      </c>
      <c r="AP1235" s="41" t="str">
        <f>IF(AO1235="","",RANK(AO1235,AO$3:AO$1048576,1)+COUNTIF(AO$3:AO1235,AO1235)-1)</f>
        <v/>
      </c>
      <c r="AQ1235" s="1" t="str">
        <f t="shared" si="659"/>
        <v/>
      </c>
      <c r="AR1235" s="34" t="str">
        <f t="shared" si="660"/>
        <v/>
      </c>
      <c r="AS1235" s="39" t="str">
        <f t="shared" si="661"/>
        <v/>
      </c>
      <c r="AT1235" s="44" t="str">
        <f t="shared" si="673"/>
        <v/>
      </c>
      <c r="AU1235" s="41" t="str">
        <f>IF(AT1235="","",RANK(AT1235,AT$3:AT$1048576,1)+COUNTIF(AT$3:AT1235,AT1235)-1)</f>
        <v/>
      </c>
      <c r="AV1235" s="1" t="str">
        <f t="shared" si="662"/>
        <v/>
      </c>
      <c r="AW1235" s="34" t="str">
        <f t="shared" si="663"/>
        <v/>
      </c>
      <c r="AX1235" s="39" t="str">
        <f t="shared" si="664"/>
        <v/>
      </c>
      <c r="AY1235" s="44" t="str">
        <f t="shared" si="678"/>
        <v/>
      </c>
      <c r="AZ1235" s="41" t="str">
        <f>IF(AY1235="","",RANK(AY1235,AY$3:AY$1048576,1)+COUNTIF(AY$3:AY1235,AY1235)-1)</f>
        <v/>
      </c>
      <c r="BA1235" s="1" t="str">
        <f t="shared" si="665"/>
        <v/>
      </c>
      <c r="BB1235" s="34" t="str">
        <f t="shared" si="666"/>
        <v/>
      </c>
      <c r="BC1235" s="39" t="str">
        <f t="shared" si="667"/>
        <v/>
      </c>
      <c r="BD1235" s="44" t="str">
        <f t="shared" si="679"/>
        <v/>
      </c>
      <c r="BE1235" s="41" t="str">
        <f>IF(BD1235="","",RANK(BD1235,BD$3:BD$1048576,1)+COUNTIF(BD$3:BD1235,BD1235)-1)</f>
        <v/>
      </c>
      <c r="BF1235" s="1" t="str">
        <f t="shared" si="668"/>
        <v/>
      </c>
      <c r="BG1235" s="34" t="str">
        <f t="shared" si="669"/>
        <v/>
      </c>
      <c r="BH1235" s="39" t="str">
        <f t="shared" si="670"/>
        <v/>
      </c>
      <c r="BJ1235" s="3"/>
      <c r="BK1235" s="86"/>
      <c r="BL1235" s="86"/>
      <c r="BM1235" s="86"/>
      <c r="BN1235" s="86"/>
      <c r="BO1235" s="3"/>
      <c r="BP1235" s="86"/>
      <c r="BQ1235" s="86"/>
      <c r="BR1235" s="86"/>
      <c r="BS1235" s="86"/>
      <c r="BT1235" s="3"/>
      <c r="BU1235" s="86"/>
      <c r="BV1235" s="86"/>
      <c r="BW1235" s="86"/>
      <c r="BX1235" s="86"/>
      <c r="BY1235" s="3"/>
      <c r="BZ1235" s="86"/>
      <c r="CA1235" s="86"/>
      <c r="CB1235" s="86"/>
      <c r="CC1235" s="86"/>
    </row>
    <row r="1236" spans="2:81" ht="35.1" customHeight="1" x14ac:dyDescent="0.2">
      <c r="B1236" s="187"/>
      <c r="C1236" s="188"/>
      <c r="D1236" s="189"/>
      <c r="E1236" s="186"/>
      <c r="F1236" s="182"/>
      <c r="G1236" s="184"/>
      <c r="K1236" s="80" t="str">
        <f>IF(O1236="","",COUNT(O$3:O1236))</f>
        <v/>
      </c>
      <c r="L1236" s="80" t="str">
        <f>IF(B1236&lt;&gt;"",B1236,IF(OR(COUNTA($G$3:$G1236)&lt;COUNTA($G$3:$G$1048576),$G1236&lt;&gt;""),L1235,""))</f>
        <v/>
      </c>
      <c r="M1236" s="80" t="str">
        <f>IF(C1236&lt;&gt;"",C1236,IF(OR(COUNTA($G$3:$G1236)&lt;COUNTA($G$3:$G$1048576),$G1236&lt;&gt;""),M1235,""))</f>
        <v/>
      </c>
      <c r="N1236" s="80" t="str">
        <f>IF(D1236&lt;&gt;"",D1236,IF(OR(COUNTA($G$3:$G1236)&lt;COUNTA($G$3:$G$1048576),$G1236&lt;&gt;""),N1235,""))</f>
        <v/>
      </c>
      <c r="O1236" s="81" t="str">
        <f t="shared" si="654"/>
        <v/>
      </c>
      <c r="P1236" s="90" t="str">
        <f>IFERROR(IF(O1236="",IF(COUNT(S$3:S$1048576)=COUNT(S$3:S1236),IF(S1236="","",INDEX(O$3:O1236,MATCH(MAX(K$3:K1236),K$3:K1236,0),0)),INDEX(O$3:O1236,MATCH(MAX(K$3:K1236),K$3:K1236,0),0)),O1236),"")</f>
        <v/>
      </c>
      <c r="Q1236" s="89" t="str">
        <f>IF(R1236="","",COUNT(R$3:R1236))</f>
        <v/>
      </c>
      <c r="R1236" s="80" t="str">
        <f t="shared" si="655"/>
        <v/>
      </c>
      <c r="S1236" s="91" t="str">
        <f>IFERROR(IF(COUNTA($E1236:$G1236)=0,"",IF(AND(R1236="",$O1236=INDEX(O$3:O1236,MATCH(MAX(Q$3:Q1236),Q$3:Q1236,0),0)),INDEX(R$3:R1236,MATCH(MAX(Q$3:Q1236),Q$3:Q1236,0),0),R1236)),"")</f>
        <v/>
      </c>
      <c r="T1236" s="80" t="str">
        <f>IF(U1236="","",COUNT(U$3:U1236))</f>
        <v/>
      </c>
      <c r="U1236" s="80" t="str">
        <f t="shared" si="674"/>
        <v/>
      </c>
      <c r="V1236" s="91" t="str">
        <f>IFERROR(IF(S1236="","",IF(U1236="",IF(AND(E1236="",F1236="",G1236&lt;&gt;"",$O1236=INDEX(O$3:O1236,MATCH(MAX(T$3:T1236),T$3:T1236,0),0)),INDEX(U$3:U1236,MATCH(MAX(T$3:T1236),T$3:T1236,0),0),IF(AND(S1236&lt;&gt;"",U1236=""),0,"")),U1236)),"")</f>
        <v/>
      </c>
      <c r="W1236" s="95" t="str">
        <f t="shared" si="675"/>
        <v/>
      </c>
      <c r="X1236" s="198" t="str">
        <f t="shared" si="656"/>
        <v/>
      </c>
      <c r="Y1236" s="92" t="str">
        <f t="shared" si="676"/>
        <v/>
      </c>
      <c r="Z1236" s="106" t="str">
        <f>IF(P1236="","",COUNTIF($N$3:$N1236,$N1236))</f>
        <v/>
      </c>
      <c r="AA1236" s="92" t="str">
        <f t="shared" si="657"/>
        <v/>
      </c>
      <c r="AB1236" s="92" t="str">
        <f t="shared" si="658"/>
        <v/>
      </c>
      <c r="AC1236" s="92" t="str">
        <f t="shared" si="680"/>
        <v/>
      </c>
      <c r="AD1236" s="92" t="str">
        <f t="shared" si="681"/>
        <v/>
      </c>
      <c r="AE1236" s="92" t="str">
        <f t="shared" si="681"/>
        <v/>
      </c>
      <c r="AF1236" s="92" t="str">
        <f t="shared" si="681"/>
        <v/>
      </c>
      <c r="AG1236" s="92" t="str">
        <f t="shared" si="681"/>
        <v/>
      </c>
      <c r="AH1236" s="92" t="str">
        <f t="shared" si="681"/>
        <v/>
      </c>
      <c r="AI1236" s="92" t="str">
        <f t="shared" si="681"/>
        <v/>
      </c>
      <c r="AJ1236" s="92" t="str">
        <f t="shared" si="681"/>
        <v/>
      </c>
      <c r="AK1236" s="92" t="str">
        <f t="shared" si="681"/>
        <v/>
      </c>
      <c r="AL1236" s="92" t="str">
        <f t="shared" si="681"/>
        <v/>
      </c>
      <c r="AN1236" s="35" t="str">
        <f t="shared" si="672"/>
        <v/>
      </c>
      <c r="AO1236" s="44" t="str">
        <f t="shared" si="677"/>
        <v/>
      </c>
      <c r="AP1236" s="41" t="str">
        <f>IF(AO1236="","",RANK(AO1236,AO$3:AO$1048576,1)+COUNTIF(AO$3:AO1236,AO1236)-1)</f>
        <v/>
      </c>
      <c r="AQ1236" s="1" t="str">
        <f t="shared" si="659"/>
        <v/>
      </c>
      <c r="AR1236" s="34" t="str">
        <f t="shared" si="660"/>
        <v/>
      </c>
      <c r="AS1236" s="39" t="str">
        <f t="shared" si="661"/>
        <v/>
      </c>
      <c r="AT1236" s="44" t="str">
        <f t="shared" si="673"/>
        <v/>
      </c>
      <c r="AU1236" s="41" t="str">
        <f>IF(AT1236="","",RANK(AT1236,AT$3:AT$1048576,1)+COUNTIF(AT$3:AT1236,AT1236)-1)</f>
        <v/>
      </c>
      <c r="AV1236" s="1" t="str">
        <f t="shared" si="662"/>
        <v/>
      </c>
      <c r="AW1236" s="34" t="str">
        <f t="shared" si="663"/>
        <v/>
      </c>
      <c r="AX1236" s="39" t="str">
        <f t="shared" si="664"/>
        <v/>
      </c>
      <c r="AY1236" s="44" t="str">
        <f t="shared" si="678"/>
        <v/>
      </c>
      <c r="AZ1236" s="41" t="str">
        <f>IF(AY1236="","",RANK(AY1236,AY$3:AY$1048576,1)+COUNTIF(AY$3:AY1236,AY1236)-1)</f>
        <v/>
      </c>
      <c r="BA1236" s="1" t="str">
        <f t="shared" si="665"/>
        <v/>
      </c>
      <c r="BB1236" s="34" t="str">
        <f t="shared" si="666"/>
        <v/>
      </c>
      <c r="BC1236" s="39" t="str">
        <f t="shared" si="667"/>
        <v/>
      </c>
      <c r="BD1236" s="44" t="str">
        <f t="shared" si="679"/>
        <v/>
      </c>
      <c r="BE1236" s="41" t="str">
        <f>IF(BD1236="","",RANK(BD1236,BD$3:BD$1048576,1)+COUNTIF(BD$3:BD1236,BD1236)-1)</f>
        <v/>
      </c>
      <c r="BF1236" s="1" t="str">
        <f t="shared" si="668"/>
        <v/>
      </c>
      <c r="BG1236" s="34" t="str">
        <f t="shared" si="669"/>
        <v/>
      </c>
      <c r="BH1236" s="39" t="str">
        <f t="shared" si="670"/>
        <v/>
      </c>
      <c r="BJ1236" s="3"/>
      <c r="BK1236" s="86"/>
      <c r="BL1236" s="86"/>
      <c r="BM1236" s="86"/>
      <c r="BN1236" s="86"/>
      <c r="BO1236" s="3"/>
      <c r="BP1236" s="86"/>
      <c r="BQ1236" s="86"/>
      <c r="BR1236" s="86"/>
      <c r="BS1236" s="86"/>
      <c r="BT1236" s="3"/>
      <c r="BU1236" s="86"/>
      <c r="BV1236" s="86"/>
      <c r="BW1236" s="86"/>
      <c r="BX1236" s="86"/>
      <c r="BY1236" s="3"/>
      <c r="BZ1236" s="86"/>
      <c r="CA1236" s="86"/>
      <c r="CB1236" s="86"/>
      <c r="CC1236" s="86"/>
    </row>
    <row r="1237" spans="2:81" ht="35.1" customHeight="1" x14ac:dyDescent="0.2">
      <c r="B1237" s="187"/>
      <c r="C1237" s="188"/>
      <c r="D1237" s="189"/>
      <c r="E1237" s="186"/>
      <c r="F1237" s="182"/>
      <c r="G1237" s="184"/>
      <c r="K1237" s="80" t="str">
        <f>IF(O1237="","",COUNT(O$3:O1237))</f>
        <v/>
      </c>
      <c r="L1237" s="80" t="str">
        <f>IF(B1237&lt;&gt;"",B1237,IF(OR(COUNTA($G$3:$G1237)&lt;COUNTA($G$3:$G$1048576),$G1237&lt;&gt;""),L1236,""))</f>
        <v/>
      </c>
      <c r="M1237" s="80" t="str">
        <f>IF(C1237&lt;&gt;"",C1237,IF(OR(COUNTA($G$3:$G1237)&lt;COUNTA($G$3:$G$1048576),$G1237&lt;&gt;""),M1236,""))</f>
        <v/>
      </c>
      <c r="N1237" s="80" t="str">
        <f>IF(D1237&lt;&gt;"",D1237,IF(OR(COUNTA($G$3:$G1237)&lt;COUNTA($G$3:$G$1048576),$G1237&lt;&gt;""),N1236,""))</f>
        <v/>
      </c>
      <c r="O1237" s="81" t="str">
        <f t="shared" si="654"/>
        <v/>
      </c>
      <c r="P1237" s="90" t="str">
        <f>IFERROR(IF(O1237="",IF(COUNT(S$3:S$1048576)=COUNT(S$3:S1237),IF(S1237="","",INDEX(O$3:O1237,MATCH(MAX(K$3:K1237),K$3:K1237,0),0)),INDEX(O$3:O1237,MATCH(MAX(K$3:K1237),K$3:K1237,0),0)),O1237),"")</f>
        <v/>
      </c>
      <c r="Q1237" s="89" t="str">
        <f>IF(R1237="","",COUNT(R$3:R1237))</f>
        <v/>
      </c>
      <c r="R1237" s="80" t="str">
        <f t="shared" si="655"/>
        <v/>
      </c>
      <c r="S1237" s="91" t="str">
        <f>IFERROR(IF(COUNTA($E1237:$G1237)=0,"",IF(AND(R1237="",$O1237=INDEX(O$3:O1237,MATCH(MAX(Q$3:Q1237),Q$3:Q1237,0),0)),INDEX(R$3:R1237,MATCH(MAX(Q$3:Q1237),Q$3:Q1237,0),0),R1237)),"")</f>
        <v/>
      </c>
      <c r="T1237" s="80" t="str">
        <f>IF(U1237="","",COUNT(U$3:U1237))</f>
        <v/>
      </c>
      <c r="U1237" s="80" t="str">
        <f t="shared" si="674"/>
        <v/>
      </c>
      <c r="V1237" s="91" t="str">
        <f>IFERROR(IF(S1237="","",IF(U1237="",IF(AND(E1237="",F1237="",G1237&lt;&gt;"",$O1237=INDEX(O$3:O1237,MATCH(MAX(T$3:T1237),T$3:T1237,0),0)),INDEX(U$3:U1237,MATCH(MAX(T$3:T1237),T$3:T1237,0),0),IF(AND(S1237&lt;&gt;"",U1237=""),0,"")),U1237)),"")</f>
        <v/>
      </c>
      <c r="W1237" s="95" t="str">
        <f t="shared" si="675"/>
        <v/>
      </c>
      <c r="X1237" s="198" t="str">
        <f t="shared" si="656"/>
        <v/>
      </c>
      <c r="Y1237" s="92" t="str">
        <f t="shared" si="676"/>
        <v/>
      </c>
      <c r="Z1237" s="106" t="str">
        <f>IF(P1237="","",COUNTIF($N$3:$N1237,$N1237))</f>
        <v/>
      </c>
      <c r="AA1237" s="92" t="str">
        <f t="shared" si="657"/>
        <v/>
      </c>
      <c r="AB1237" s="92" t="str">
        <f t="shared" si="658"/>
        <v/>
      </c>
      <c r="AC1237" s="92" t="str">
        <f t="shared" si="680"/>
        <v/>
      </c>
      <c r="AD1237" s="92" t="str">
        <f t="shared" si="681"/>
        <v/>
      </c>
      <c r="AE1237" s="92" t="str">
        <f t="shared" si="681"/>
        <v/>
      </c>
      <c r="AF1237" s="92" t="str">
        <f t="shared" si="681"/>
        <v/>
      </c>
      <c r="AG1237" s="92" t="str">
        <f t="shared" si="681"/>
        <v/>
      </c>
      <c r="AH1237" s="92" t="str">
        <f t="shared" si="681"/>
        <v/>
      </c>
      <c r="AI1237" s="92" t="str">
        <f t="shared" si="681"/>
        <v/>
      </c>
      <c r="AJ1237" s="92" t="str">
        <f t="shared" si="681"/>
        <v/>
      </c>
      <c r="AK1237" s="92" t="str">
        <f t="shared" si="681"/>
        <v/>
      </c>
      <c r="AL1237" s="92" t="str">
        <f t="shared" si="681"/>
        <v/>
      </c>
      <c r="AN1237" s="35" t="str">
        <f t="shared" si="672"/>
        <v/>
      </c>
      <c r="AO1237" s="44" t="str">
        <f t="shared" si="677"/>
        <v/>
      </c>
      <c r="AP1237" s="41" t="str">
        <f>IF(AO1237="","",RANK(AO1237,AO$3:AO$1048576,1)+COUNTIF(AO$3:AO1237,AO1237)-1)</f>
        <v/>
      </c>
      <c r="AQ1237" s="1" t="str">
        <f t="shared" si="659"/>
        <v/>
      </c>
      <c r="AR1237" s="34" t="str">
        <f t="shared" si="660"/>
        <v/>
      </c>
      <c r="AS1237" s="39" t="str">
        <f t="shared" si="661"/>
        <v/>
      </c>
      <c r="AT1237" s="44" t="str">
        <f t="shared" si="673"/>
        <v/>
      </c>
      <c r="AU1237" s="41" t="str">
        <f>IF(AT1237="","",RANK(AT1237,AT$3:AT$1048576,1)+COUNTIF(AT$3:AT1237,AT1237)-1)</f>
        <v/>
      </c>
      <c r="AV1237" s="1" t="str">
        <f t="shared" si="662"/>
        <v/>
      </c>
      <c r="AW1237" s="34" t="str">
        <f t="shared" si="663"/>
        <v/>
      </c>
      <c r="AX1237" s="39" t="str">
        <f t="shared" si="664"/>
        <v/>
      </c>
      <c r="AY1237" s="44" t="str">
        <f t="shared" si="678"/>
        <v/>
      </c>
      <c r="AZ1237" s="41" t="str">
        <f>IF(AY1237="","",RANK(AY1237,AY$3:AY$1048576,1)+COUNTIF(AY$3:AY1237,AY1237)-1)</f>
        <v/>
      </c>
      <c r="BA1237" s="1" t="str">
        <f t="shared" si="665"/>
        <v/>
      </c>
      <c r="BB1237" s="34" t="str">
        <f t="shared" si="666"/>
        <v/>
      </c>
      <c r="BC1237" s="39" t="str">
        <f t="shared" si="667"/>
        <v/>
      </c>
      <c r="BD1237" s="44" t="str">
        <f t="shared" si="679"/>
        <v/>
      </c>
      <c r="BE1237" s="41" t="str">
        <f>IF(BD1237="","",RANK(BD1237,BD$3:BD$1048576,1)+COUNTIF(BD$3:BD1237,BD1237)-1)</f>
        <v/>
      </c>
      <c r="BF1237" s="1" t="str">
        <f t="shared" si="668"/>
        <v/>
      </c>
      <c r="BG1237" s="34" t="str">
        <f t="shared" si="669"/>
        <v/>
      </c>
      <c r="BH1237" s="39" t="str">
        <f t="shared" si="670"/>
        <v/>
      </c>
      <c r="BJ1237" s="3"/>
      <c r="BK1237" s="86"/>
      <c r="BL1237" s="86"/>
      <c r="BM1237" s="86"/>
      <c r="BN1237" s="86"/>
      <c r="BO1237" s="3"/>
      <c r="BP1237" s="86"/>
      <c r="BQ1237" s="86"/>
      <c r="BR1237" s="86"/>
      <c r="BS1237" s="86"/>
      <c r="BT1237" s="3"/>
      <c r="BU1237" s="86"/>
      <c r="BV1237" s="86"/>
      <c r="BW1237" s="86"/>
      <c r="BX1237" s="86"/>
      <c r="BY1237" s="3"/>
      <c r="BZ1237" s="86"/>
      <c r="CA1237" s="86"/>
      <c r="CB1237" s="86"/>
      <c r="CC1237" s="86"/>
    </row>
    <row r="1238" spans="2:81" ht="35.1" customHeight="1" x14ac:dyDescent="0.2">
      <c r="B1238" s="187"/>
      <c r="C1238" s="188"/>
      <c r="D1238" s="189"/>
      <c r="E1238" s="186"/>
      <c r="F1238" s="182"/>
      <c r="G1238" s="184"/>
      <c r="K1238" s="80" t="str">
        <f>IF(O1238="","",COUNT(O$3:O1238))</f>
        <v/>
      </c>
      <c r="L1238" s="80" t="str">
        <f>IF(B1238&lt;&gt;"",B1238,IF(OR(COUNTA($G$3:$G1238)&lt;COUNTA($G$3:$G$1048576),$G1238&lt;&gt;""),L1237,""))</f>
        <v/>
      </c>
      <c r="M1238" s="80" t="str">
        <f>IF(C1238&lt;&gt;"",C1238,IF(OR(COUNTA($G$3:$G1238)&lt;COUNTA($G$3:$G$1048576),$G1238&lt;&gt;""),M1237,""))</f>
        <v/>
      </c>
      <c r="N1238" s="80" t="str">
        <f>IF(D1238&lt;&gt;"",D1238,IF(OR(COUNTA($G$3:$G1238)&lt;COUNTA($G$3:$G$1048576),$G1238&lt;&gt;""),N1237,""))</f>
        <v/>
      </c>
      <c r="O1238" s="81" t="str">
        <f t="shared" si="654"/>
        <v/>
      </c>
      <c r="P1238" s="90" t="str">
        <f>IFERROR(IF(O1238="",IF(COUNT(S$3:S$1048576)=COUNT(S$3:S1238),IF(S1238="","",INDEX(O$3:O1238,MATCH(MAX(K$3:K1238),K$3:K1238,0),0)),INDEX(O$3:O1238,MATCH(MAX(K$3:K1238),K$3:K1238,0),0)),O1238),"")</f>
        <v/>
      </c>
      <c r="Q1238" s="89" t="str">
        <f>IF(R1238="","",COUNT(R$3:R1238))</f>
        <v/>
      </c>
      <c r="R1238" s="80" t="str">
        <f t="shared" si="655"/>
        <v/>
      </c>
      <c r="S1238" s="91" t="str">
        <f>IFERROR(IF(COUNTA($E1238:$G1238)=0,"",IF(AND(R1238="",$O1238=INDEX(O$3:O1238,MATCH(MAX(Q$3:Q1238),Q$3:Q1238,0),0)),INDEX(R$3:R1238,MATCH(MAX(Q$3:Q1238),Q$3:Q1238,0),0),R1238)),"")</f>
        <v/>
      </c>
      <c r="T1238" s="80" t="str">
        <f>IF(U1238="","",COUNT(U$3:U1238))</f>
        <v/>
      </c>
      <c r="U1238" s="80" t="str">
        <f t="shared" si="674"/>
        <v/>
      </c>
      <c r="V1238" s="91" t="str">
        <f>IFERROR(IF(S1238="","",IF(U1238="",IF(AND(E1238="",F1238="",G1238&lt;&gt;"",$O1238=INDEX(O$3:O1238,MATCH(MAX(T$3:T1238),T$3:T1238,0),0)),INDEX(U$3:U1238,MATCH(MAX(T$3:T1238),T$3:T1238,0),0),IF(AND(S1238&lt;&gt;"",U1238=""),0,"")),U1238)),"")</f>
        <v/>
      </c>
      <c r="W1238" s="95" t="str">
        <f t="shared" si="675"/>
        <v/>
      </c>
      <c r="X1238" s="198" t="str">
        <f t="shared" si="656"/>
        <v/>
      </c>
      <c r="Y1238" s="92" t="str">
        <f t="shared" si="676"/>
        <v/>
      </c>
      <c r="Z1238" s="106" t="str">
        <f>IF(P1238="","",COUNTIF($N$3:$N1238,$N1238))</f>
        <v/>
      </c>
      <c r="AA1238" s="92" t="str">
        <f t="shared" si="657"/>
        <v/>
      </c>
      <c r="AB1238" s="92" t="str">
        <f t="shared" si="658"/>
        <v/>
      </c>
      <c r="AC1238" s="92" t="str">
        <f t="shared" si="680"/>
        <v/>
      </c>
      <c r="AD1238" s="92" t="str">
        <f t="shared" si="681"/>
        <v/>
      </c>
      <c r="AE1238" s="92" t="str">
        <f t="shared" si="681"/>
        <v/>
      </c>
      <c r="AF1238" s="92" t="str">
        <f t="shared" si="681"/>
        <v/>
      </c>
      <c r="AG1238" s="92" t="str">
        <f t="shared" si="681"/>
        <v/>
      </c>
      <c r="AH1238" s="92" t="str">
        <f t="shared" si="681"/>
        <v/>
      </c>
      <c r="AI1238" s="92" t="str">
        <f t="shared" si="681"/>
        <v/>
      </c>
      <c r="AJ1238" s="92" t="str">
        <f t="shared" si="681"/>
        <v/>
      </c>
      <c r="AK1238" s="92" t="str">
        <f t="shared" si="681"/>
        <v/>
      </c>
      <c r="AL1238" s="92" t="str">
        <f t="shared" si="681"/>
        <v/>
      </c>
      <c r="AN1238" s="35" t="str">
        <f t="shared" si="672"/>
        <v/>
      </c>
      <c r="AO1238" s="44" t="str">
        <f t="shared" si="677"/>
        <v/>
      </c>
      <c r="AP1238" s="41" t="str">
        <f>IF(AO1238="","",RANK(AO1238,AO$3:AO$1048576,1)+COUNTIF(AO$3:AO1238,AO1238)-1)</f>
        <v/>
      </c>
      <c r="AQ1238" s="1" t="str">
        <f t="shared" si="659"/>
        <v/>
      </c>
      <c r="AR1238" s="34" t="str">
        <f t="shared" si="660"/>
        <v/>
      </c>
      <c r="AS1238" s="39" t="str">
        <f t="shared" si="661"/>
        <v/>
      </c>
      <c r="AT1238" s="44" t="str">
        <f t="shared" si="673"/>
        <v/>
      </c>
      <c r="AU1238" s="41" t="str">
        <f>IF(AT1238="","",RANK(AT1238,AT$3:AT$1048576,1)+COUNTIF(AT$3:AT1238,AT1238)-1)</f>
        <v/>
      </c>
      <c r="AV1238" s="1" t="str">
        <f t="shared" si="662"/>
        <v/>
      </c>
      <c r="AW1238" s="34" t="str">
        <f t="shared" si="663"/>
        <v/>
      </c>
      <c r="AX1238" s="39" t="str">
        <f t="shared" si="664"/>
        <v/>
      </c>
      <c r="AY1238" s="44" t="str">
        <f t="shared" si="678"/>
        <v/>
      </c>
      <c r="AZ1238" s="41" t="str">
        <f>IF(AY1238="","",RANK(AY1238,AY$3:AY$1048576,1)+COUNTIF(AY$3:AY1238,AY1238)-1)</f>
        <v/>
      </c>
      <c r="BA1238" s="1" t="str">
        <f t="shared" si="665"/>
        <v/>
      </c>
      <c r="BB1238" s="34" t="str">
        <f t="shared" si="666"/>
        <v/>
      </c>
      <c r="BC1238" s="39" t="str">
        <f t="shared" si="667"/>
        <v/>
      </c>
      <c r="BD1238" s="44" t="str">
        <f t="shared" si="679"/>
        <v/>
      </c>
      <c r="BE1238" s="41" t="str">
        <f>IF(BD1238="","",RANK(BD1238,BD$3:BD$1048576,1)+COUNTIF(BD$3:BD1238,BD1238)-1)</f>
        <v/>
      </c>
      <c r="BF1238" s="1" t="str">
        <f t="shared" si="668"/>
        <v/>
      </c>
      <c r="BG1238" s="34" t="str">
        <f t="shared" si="669"/>
        <v/>
      </c>
      <c r="BH1238" s="39" t="str">
        <f t="shared" si="670"/>
        <v/>
      </c>
      <c r="BJ1238" s="3"/>
      <c r="BK1238" s="86"/>
      <c r="BL1238" s="86"/>
      <c r="BM1238" s="86"/>
      <c r="BN1238" s="86"/>
      <c r="BO1238" s="3"/>
      <c r="BP1238" s="86"/>
      <c r="BQ1238" s="86"/>
      <c r="BR1238" s="86"/>
      <c r="BS1238" s="86"/>
      <c r="BT1238" s="3"/>
      <c r="BU1238" s="86"/>
      <c r="BV1238" s="86"/>
      <c r="BW1238" s="86"/>
      <c r="BX1238" s="86"/>
      <c r="BY1238" s="3"/>
      <c r="BZ1238" s="86"/>
      <c r="CA1238" s="86"/>
      <c r="CB1238" s="86"/>
      <c r="CC1238" s="86"/>
    </row>
    <row r="1239" spans="2:81" ht="35.1" customHeight="1" x14ac:dyDescent="0.2">
      <c r="B1239" s="187"/>
      <c r="C1239" s="188"/>
      <c r="D1239" s="189"/>
      <c r="E1239" s="186"/>
      <c r="F1239" s="182"/>
      <c r="G1239" s="184"/>
      <c r="K1239" s="80" t="str">
        <f>IF(O1239="","",COUNT(O$3:O1239))</f>
        <v/>
      </c>
      <c r="L1239" s="80" t="str">
        <f>IF(B1239&lt;&gt;"",B1239,IF(OR(COUNTA($G$3:$G1239)&lt;COUNTA($G$3:$G$1048576),$G1239&lt;&gt;""),L1238,""))</f>
        <v/>
      </c>
      <c r="M1239" s="80" t="str">
        <f>IF(C1239&lt;&gt;"",C1239,IF(OR(COUNTA($G$3:$G1239)&lt;COUNTA($G$3:$G$1048576),$G1239&lt;&gt;""),M1238,""))</f>
        <v/>
      </c>
      <c r="N1239" s="80" t="str">
        <f>IF(D1239&lt;&gt;"",D1239,IF(OR(COUNTA($G$3:$G1239)&lt;COUNTA($G$3:$G$1048576),$G1239&lt;&gt;""),N1238,""))</f>
        <v/>
      </c>
      <c r="O1239" s="81" t="str">
        <f t="shared" si="654"/>
        <v/>
      </c>
      <c r="P1239" s="90" t="str">
        <f>IFERROR(IF(O1239="",IF(COUNT(S$3:S$1048576)=COUNT(S$3:S1239),IF(S1239="","",INDEX(O$3:O1239,MATCH(MAX(K$3:K1239),K$3:K1239,0),0)),INDEX(O$3:O1239,MATCH(MAX(K$3:K1239),K$3:K1239,0),0)),O1239),"")</f>
        <v/>
      </c>
      <c r="Q1239" s="89" t="str">
        <f>IF(R1239="","",COUNT(R$3:R1239))</f>
        <v/>
      </c>
      <c r="R1239" s="80" t="str">
        <f t="shared" si="655"/>
        <v/>
      </c>
      <c r="S1239" s="91" t="str">
        <f>IFERROR(IF(COUNTA($E1239:$G1239)=0,"",IF(AND(R1239="",$O1239=INDEX(O$3:O1239,MATCH(MAX(Q$3:Q1239),Q$3:Q1239,0),0)),INDEX(R$3:R1239,MATCH(MAX(Q$3:Q1239),Q$3:Q1239,0),0),R1239)),"")</f>
        <v/>
      </c>
      <c r="T1239" s="80" t="str">
        <f>IF(U1239="","",COUNT(U$3:U1239))</f>
        <v/>
      </c>
      <c r="U1239" s="80" t="str">
        <f t="shared" si="674"/>
        <v/>
      </c>
      <c r="V1239" s="91" t="str">
        <f>IFERROR(IF(S1239="","",IF(U1239="",IF(AND(E1239="",F1239="",G1239&lt;&gt;"",$O1239=INDEX(O$3:O1239,MATCH(MAX(T$3:T1239),T$3:T1239,0),0)),INDEX(U$3:U1239,MATCH(MAX(T$3:T1239),T$3:T1239,0),0),IF(AND(S1239&lt;&gt;"",U1239=""),0,"")),U1239)),"")</f>
        <v/>
      </c>
      <c r="W1239" s="95" t="str">
        <f t="shared" si="675"/>
        <v/>
      </c>
      <c r="X1239" s="198" t="str">
        <f t="shared" si="656"/>
        <v/>
      </c>
      <c r="Y1239" s="92" t="str">
        <f t="shared" si="676"/>
        <v/>
      </c>
      <c r="Z1239" s="106" t="str">
        <f>IF(P1239="","",COUNTIF($N$3:$N1239,$N1239))</f>
        <v/>
      </c>
      <c r="AA1239" s="92" t="str">
        <f t="shared" si="657"/>
        <v/>
      </c>
      <c r="AB1239" s="92" t="str">
        <f t="shared" si="658"/>
        <v/>
      </c>
      <c r="AC1239" s="92" t="str">
        <f t="shared" si="680"/>
        <v/>
      </c>
      <c r="AD1239" s="92" t="str">
        <f t="shared" si="681"/>
        <v/>
      </c>
      <c r="AE1239" s="92" t="str">
        <f t="shared" si="681"/>
        <v/>
      </c>
      <c r="AF1239" s="92" t="str">
        <f t="shared" si="681"/>
        <v/>
      </c>
      <c r="AG1239" s="92" t="str">
        <f t="shared" si="681"/>
        <v/>
      </c>
      <c r="AH1239" s="92" t="str">
        <f t="shared" si="681"/>
        <v/>
      </c>
      <c r="AI1239" s="92" t="str">
        <f t="shared" si="681"/>
        <v/>
      </c>
      <c r="AJ1239" s="92" t="str">
        <f t="shared" si="681"/>
        <v/>
      </c>
      <c r="AK1239" s="92" t="str">
        <f t="shared" si="681"/>
        <v/>
      </c>
      <c r="AL1239" s="92" t="str">
        <f t="shared" si="681"/>
        <v/>
      </c>
      <c r="AN1239" s="35" t="str">
        <f t="shared" si="672"/>
        <v/>
      </c>
      <c r="AO1239" s="44" t="str">
        <f t="shared" si="677"/>
        <v/>
      </c>
      <c r="AP1239" s="41" t="str">
        <f>IF(AO1239="","",RANK(AO1239,AO$3:AO$1048576,1)+COUNTIF(AO$3:AO1239,AO1239)-1)</f>
        <v/>
      </c>
      <c r="AQ1239" s="1" t="str">
        <f t="shared" si="659"/>
        <v/>
      </c>
      <c r="AR1239" s="34" t="str">
        <f t="shared" si="660"/>
        <v/>
      </c>
      <c r="AS1239" s="39" t="str">
        <f t="shared" si="661"/>
        <v/>
      </c>
      <c r="AT1239" s="44" t="str">
        <f t="shared" si="673"/>
        <v/>
      </c>
      <c r="AU1239" s="41" t="str">
        <f>IF(AT1239="","",RANK(AT1239,AT$3:AT$1048576,1)+COUNTIF(AT$3:AT1239,AT1239)-1)</f>
        <v/>
      </c>
      <c r="AV1239" s="1" t="str">
        <f t="shared" si="662"/>
        <v/>
      </c>
      <c r="AW1239" s="34" t="str">
        <f t="shared" si="663"/>
        <v/>
      </c>
      <c r="AX1239" s="39" t="str">
        <f t="shared" si="664"/>
        <v/>
      </c>
      <c r="AY1239" s="44" t="str">
        <f t="shared" si="678"/>
        <v/>
      </c>
      <c r="AZ1239" s="41" t="str">
        <f>IF(AY1239="","",RANK(AY1239,AY$3:AY$1048576,1)+COUNTIF(AY$3:AY1239,AY1239)-1)</f>
        <v/>
      </c>
      <c r="BA1239" s="1" t="str">
        <f t="shared" si="665"/>
        <v/>
      </c>
      <c r="BB1239" s="34" t="str">
        <f t="shared" si="666"/>
        <v/>
      </c>
      <c r="BC1239" s="39" t="str">
        <f t="shared" si="667"/>
        <v/>
      </c>
      <c r="BD1239" s="44" t="str">
        <f t="shared" si="679"/>
        <v/>
      </c>
      <c r="BE1239" s="41" t="str">
        <f>IF(BD1239="","",RANK(BD1239,BD$3:BD$1048576,1)+COUNTIF(BD$3:BD1239,BD1239)-1)</f>
        <v/>
      </c>
      <c r="BF1239" s="1" t="str">
        <f t="shared" si="668"/>
        <v/>
      </c>
      <c r="BG1239" s="34" t="str">
        <f t="shared" si="669"/>
        <v/>
      </c>
      <c r="BH1239" s="39" t="str">
        <f t="shared" si="670"/>
        <v/>
      </c>
      <c r="BJ1239" s="3"/>
      <c r="BK1239" s="86"/>
      <c r="BL1239" s="86"/>
      <c r="BM1239" s="86"/>
      <c r="BN1239" s="86"/>
      <c r="BO1239" s="3"/>
      <c r="BP1239" s="86"/>
      <c r="BQ1239" s="86"/>
      <c r="BR1239" s="86"/>
      <c r="BS1239" s="86"/>
      <c r="BT1239" s="3"/>
      <c r="BU1239" s="86"/>
      <c r="BV1239" s="86"/>
      <c r="BW1239" s="86"/>
      <c r="BX1239" s="86"/>
      <c r="BY1239" s="3"/>
      <c r="BZ1239" s="86"/>
      <c r="CA1239" s="86"/>
      <c r="CB1239" s="86"/>
      <c r="CC1239" s="86"/>
    </row>
    <row r="1240" spans="2:81" ht="35.1" customHeight="1" x14ac:dyDescent="0.2">
      <c r="B1240" s="187"/>
      <c r="C1240" s="188"/>
      <c r="D1240" s="189"/>
      <c r="E1240" s="186"/>
      <c r="F1240" s="182"/>
      <c r="G1240" s="184"/>
      <c r="K1240" s="80" t="str">
        <f>IF(O1240="","",COUNT(O$3:O1240))</f>
        <v/>
      </c>
      <c r="L1240" s="80" t="str">
        <f>IF(B1240&lt;&gt;"",B1240,IF(OR(COUNTA($G$3:$G1240)&lt;COUNTA($G$3:$G$1048576),$G1240&lt;&gt;""),L1239,""))</f>
        <v/>
      </c>
      <c r="M1240" s="80" t="str">
        <f>IF(C1240&lt;&gt;"",C1240,IF(OR(COUNTA($G$3:$G1240)&lt;COUNTA($G$3:$G$1048576),$G1240&lt;&gt;""),M1239,""))</f>
        <v/>
      </c>
      <c r="N1240" s="80" t="str">
        <f>IF(D1240&lt;&gt;"",D1240,IF(OR(COUNTA($G$3:$G1240)&lt;COUNTA($G$3:$G$1048576),$G1240&lt;&gt;""),N1239,""))</f>
        <v/>
      </c>
      <c r="O1240" s="81" t="str">
        <f t="shared" si="654"/>
        <v/>
      </c>
      <c r="P1240" s="90" t="str">
        <f>IFERROR(IF(O1240="",IF(COUNT(S$3:S$1048576)=COUNT(S$3:S1240),IF(S1240="","",INDEX(O$3:O1240,MATCH(MAX(K$3:K1240),K$3:K1240,0),0)),INDEX(O$3:O1240,MATCH(MAX(K$3:K1240),K$3:K1240,0),0)),O1240),"")</f>
        <v/>
      </c>
      <c r="Q1240" s="89" t="str">
        <f>IF(R1240="","",COUNT(R$3:R1240))</f>
        <v/>
      </c>
      <c r="R1240" s="80" t="str">
        <f t="shared" si="655"/>
        <v/>
      </c>
      <c r="S1240" s="91" t="str">
        <f>IFERROR(IF(COUNTA($E1240:$G1240)=0,"",IF(AND(R1240="",$O1240=INDEX(O$3:O1240,MATCH(MAX(Q$3:Q1240),Q$3:Q1240,0),0)),INDEX(R$3:R1240,MATCH(MAX(Q$3:Q1240),Q$3:Q1240,0),0),R1240)),"")</f>
        <v/>
      </c>
      <c r="T1240" s="80" t="str">
        <f>IF(U1240="","",COUNT(U$3:U1240))</f>
        <v/>
      </c>
      <c r="U1240" s="80" t="str">
        <f t="shared" si="674"/>
        <v/>
      </c>
      <c r="V1240" s="91" t="str">
        <f>IFERROR(IF(S1240="","",IF(U1240="",IF(AND(E1240="",F1240="",G1240&lt;&gt;"",$O1240=INDEX(O$3:O1240,MATCH(MAX(T$3:T1240),T$3:T1240,0),0)),INDEX(U$3:U1240,MATCH(MAX(T$3:T1240),T$3:T1240,0),0),IF(AND(S1240&lt;&gt;"",U1240=""),0,"")),U1240)),"")</f>
        <v/>
      </c>
      <c r="W1240" s="95" t="str">
        <f t="shared" si="675"/>
        <v/>
      </c>
      <c r="X1240" s="198" t="str">
        <f t="shared" si="656"/>
        <v/>
      </c>
      <c r="Y1240" s="92" t="str">
        <f t="shared" si="676"/>
        <v/>
      </c>
      <c r="Z1240" s="106" t="str">
        <f>IF(P1240="","",COUNTIF($N$3:$N1240,$N1240))</f>
        <v/>
      </c>
      <c r="AA1240" s="92" t="str">
        <f t="shared" si="657"/>
        <v/>
      </c>
      <c r="AB1240" s="92" t="str">
        <f t="shared" si="658"/>
        <v/>
      </c>
      <c r="AC1240" s="92" t="str">
        <f t="shared" si="680"/>
        <v/>
      </c>
      <c r="AD1240" s="92" t="str">
        <f t="shared" si="681"/>
        <v/>
      </c>
      <c r="AE1240" s="92" t="str">
        <f t="shared" si="681"/>
        <v/>
      </c>
      <c r="AF1240" s="92" t="str">
        <f t="shared" si="681"/>
        <v/>
      </c>
      <c r="AG1240" s="92" t="str">
        <f t="shared" si="681"/>
        <v/>
      </c>
      <c r="AH1240" s="92" t="str">
        <f t="shared" si="681"/>
        <v/>
      </c>
      <c r="AI1240" s="92" t="str">
        <f t="shared" si="681"/>
        <v/>
      </c>
      <c r="AJ1240" s="92" t="str">
        <f t="shared" si="681"/>
        <v/>
      </c>
      <c r="AK1240" s="92" t="str">
        <f t="shared" si="681"/>
        <v/>
      </c>
      <c r="AL1240" s="92" t="str">
        <f t="shared" si="681"/>
        <v/>
      </c>
      <c r="AN1240" s="35" t="str">
        <f t="shared" si="672"/>
        <v/>
      </c>
      <c r="AO1240" s="44" t="str">
        <f t="shared" si="677"/>
        <v/>
      </c>
      <c r="AP1240" s="41" t="str">
        <f>IF(AO1240="","",RANK(AO1240,AO$3:AO$1048576,1)+COUNTIF(AO$3:AO1240,AO1240)-1)</f>
        <v/>
      </c>
      <c r="AQ1240" s="1" t="str">
        <f t="shared" si="659"/>
        <v/>
      </c>
      <c r="AR1240" s="34" t="str">
        <f t="shared" si="660"/>
        <v/>
      </c>
      <c r="AS1240" s="39" t="str">
        <f t="shared" si="661"/>
        <v/>
      </c>
      <c r="AT1240" s="44" t="str">
        <f t="shared" si="673"/>
        <v/>
      </c>
      <c r="AU1240" s="41" t="str">
        <f>IF(AT1240="","",RANK(AT1240,AT$3:AT$1048576,1)+COUNTIF(AT$3:AT1240,AT1240)-1)</f>
        <v/>
      </c>
      <c r="AV1240" s="1" t="str">
        <f t="shared" si="662"/>
        <v/>
      </c>
      <c r="AW1240" s="34" t="str">
        <f t="shared" si="663"/>
        <v/>
      </c>
      <c r="AX1240" s="39" t="str">
        <f t="shared" si="664"/>
        <v/>
      </c>
      <c r="AY1240" s="44" t="str">
        <f t="shared" si="678"/>
        <v/>
      </c>
      <c r="AZ1240" s="41" t="str">
        <f>IF(AY1240="","",RANK(AY1240,AY$3:AY$1048576,1)+COUNTIF(AY$3:AY1240,AY1240)-1)</f>
        <v/>
      </c>
      <c r="BA1240" s="1" t="str">
        <f t="shared" si="665"/>
        <v/>
      </c>
      <c r="BB1240" s="34" t="str">
        <f t="shared" si="666"/>
        <v/>
      </c>
      <c r="BC1240" s="39" t="str">
        <f t="shared" si="667"/>
        <v/>
      </c>
      <c r="BD1240" s="44" t="str">
        <f t="shared" si="679"/>
        <v/>
      </c>
      <c r="BE1240" s="41" t="str">
        <f>IF(BD1240="","",RANK(BD1240,BD$3:BD$1048576,1)+COUNTIF(BD$3:BD1240,BD1240)-1)</f>
        <v/>
      </c>
      <c r="BF1240" s="1" t="str">
        <f t="shared" si="668"/>
        <v/>
      </c>
      <c r="BG1240" s="34" t="str">
        <f t="shared" si="669"/>
        <v/>
      </c>
      <c r="BH1240" s="39" t="str">
        <f t="shared" si="670"/>
        <v/>
      </c>
      <c r="BJ1240" s="3"/>
      <c r="BK1240" s="86"/>
      <c r="BL1240" s="86"/>
      <c r="BM1240" s="86"/>
      <c r="BN1240" s="86"/>
      <c r="BO1240" s="3"/>
      <c r="BP1240" s="86"/>
      <c r="BQ1240" s="86"/>
      <c r="BR1240" s="86"/>
      <c r="BS1240" s="86"/>
      <c r="BT1240" s="3"/>
      <c r="BU1240" s="86"/>
      <c r="BV1240" s="86"/>
      <c r="BW1240" s="86"/>
      <c r="BX1240" s="86"/>
      <c r="BY1240" s="3"/>
      <c r="BZ1240" s="86"/>
      <c r="CA1240" s="86"/>
      <c r="CB1240" s="86"/>
      <c r="CC1240" s="86"/>
    </row>
    <row r="1241" spans="2:81" ht="35.1" customHeight="1" x14ac:dyDescent="0.2">
      <c r="B1241" s="187"/>
      <c r="C1241" s="188"/>
      <c r="D1241" s="189"/>
      <c r="E1241" s="186"/>
      <c r="F1241" s="182"/>
      <c r="G1241" s="184"/>
      <c r="K1241" s="80" t="str">
        <f>IF(O1241="","",COUNT(O$3:O1241))</f>
        <v/>
      </c>
      <c r="L1241" s="80" t="str">
        <f>IF(B1241&lt;&gt;"",B1241,IF(OR(COUNTA($G$3:$G1241)&lt;COUNTA($G$3:$G$1048576),$G1241&lt;&gt;""),L1240,""))</f>
        <v/>
      </c>
      <c r="M1241" s="80" t="str">
        <f>IF(C1241&lt;&gt;"",C1241,IF(OR(COUNTA($G$3:$G1241)&lt;COUNTA($G$3:$G$1048576),$G1241&lt;&gt;""),M1240,""))</f>
        <v/>
      </c>
      <c r="N1241" s="80" t="str">
        <f>IF(D1241&lt;&gt;"",D1241,IF(OR(COUNTA($G$3:$G1241)&lt;COUNTA($G$3:$G$1048576),$G1241&lt;&gt;""),N1240,""))</f>
        <v/>
      </c>
      <c r="O1241" s="81" t="str">
        <f t="shared" si="654"/>
        <v/>
      </c>
      <c r="P1241" s="90" t="str">
        <f>IFERROR(IF(O1241="",IF(COUNT(S$3:S$1048576)=COUNT(S$3:S1241),IF(S1241="","",INDEX(O$3:O1241,MATCH(MAX(K$3:K1241),K$3:K1241,0),0)),INDEX(O$3:O1241,MATCH(MAX(K$3:K1241),K$3:K1241,0),0)),O1241),"")</f>
        <v/>
      </c>
      <c r="Q1241" s="89" t="str">
        <f>IF(R1241="","",COUNT(R$3:R1241))</f>
        <v/>
      </c>
      <c r="R1241" s="80" t="str">
        <f t="shared" si="655"/>
        <v/>
      </c>
      <c r="S1241" s="91" t="str">
        <f>IFERROR(IF(COUNTA($E1241:$G1241)=0,"",IF(AND(R1241="",$O1241=INDEX(O$3:O1241,MATCH(MAX(Q$3:Q1241),Q$3:Q1241,0),0)),INDEX(R$3:R1241,MATCH(MAX(Q$3:Q1241),Q$3:Q1241,0),0),R1241)),"")</f>
        <v/>
      </c>
      <c r="T1241" s="80" t="str">
        <f>IF(U1241="","",COUNT(U$3:U1241))</f>
        <v/>
      </c>
      <c r="U1241" s="80" t="str">
        <f t="shared" si="674"/>
        <v/>
      </c>
      <c r="V1241" s="91" t="str">
        <f>IFERROR(IF(S1241="","",IF(U1241="",IF(AND(E1241="",F1241="",G1241&lt;&gt;"",$O1241=INDEX(O$3:O1241,MATCH(MAX(T$3:T1241),T$3:T1241,0),0)),INDEX(U$3:U1241,MATCH(MAX(T$3:T1241),T$3:T1241,0),0),IF(AND(S1241&lt;&gt;"",U1241=""),0,"")),U1241)),"")</f>
        <v/>
      </c>
      <c r="W1241" s="95" t="str">
        <f t="shared" si="675"/>
        <v/>
      </c>
      <c r="X1241" s="198" t="str">
        <f t="shared" si="656"/>
        <v/>
      </c>
      <c r="Y1241" s="92" t="str">
        <f t="shared" si="676"/>
        <v/>
      </c>
      <c r="Z1241" s="106" t="str">
        <f>IF(P1241="","",COUNTIF($N$3:$N1241,$N1241))</f>
        <v/>
      </c>
      <c r="AA1241" s="92" t="str">
        <f t="shared" si="657"/>
        <v/>
      </c>
      <c r="AB1241" s="92" t="str">
        <f t="shared" si="658"/>
        <v/>
      </c>
      <c r="AC1241" s="92" t="str">
        <f t="shared" si="680"/>
        <v/>
      </c>
      <c r="AD1241" s="92" t="str">
        <f t="shared" si="681"/>
        <v/>
      </c>
      <c r="AE1241" s="92" t="str">
        <f t="shared" si="681"/>
        <v/>
      </c>
      <c r="AF1241" s="92" t="str">
        <f t="shared" si="681"/>
        <v/>
      </c>
      <c r="AG1241" s="92" t="str">
        <f t="shared" si="681"/>
        <v/>
      </c>
      <c r="AH1241" s="92" t="str">
        <f t="shared" si="681"/>
        <v/>
      </c>
      <c r="AI1241" s="92" t="str">
        <f t="shared" si="681"/>
        <v/>
      </c>
      <c r="AJ1241" s="92" t="str">
        <f t="shared" si="681"/>
        <v/>
      </c>
      <c r="AK1241" s="92" t="str">
        <f t="shared" si="681"/>
        <v/>
      </c>
      <c r="AL1241" s="92" t="str">
        <f t="shared" si="681"/>
        <v/>
      </c>
      <c r="AN1241" s="35" t="str">
        <f t="shared" si="672"/>
        <v/>
      </c>
      <c r="AO1241" s="44" t="str">
        <f t="shared" si="677"/>
        <v/>
      </c>
      <c r="AP1241" s="41" t="str">
        <f>IF(AO1241="","",RANK(AO1241,AO$3:AO$1048576,1)+COUNTIF(AO$3:AO1241,AO1241)-1)</f>
        <v/>
      </c>
      <c r="AQ1241" s="1" t="str">
        <f t="shared" si="659"/>
        <v/>
      </c>
      <c r="AR1241" s="34" t="str">
        <f t="shared" si="660"/>
        <v/>
      </c>
      <c r="AS1241" s="39" t="str">
        <f t="shared" si="661"/>
        <v/>
      </c>
      <c r="AT1241" s="44" t="str">
        <f t="shared" si="673"/>
        <v/>
      </c>
      <c r="AU1241" s="41" t="str">
        <f>IF(AT1241="","",RANK(AT1241,AT$3:AT$1048576,1)+COUNTIF(AT$3:AT1241,AT1241)-1)</f>
        <v/>
      </c>
      <c r="AV1241" s="1" t="str">
        <f t="shared" si="662"/>
        <v/>
      </c>
      <c r="AW1241" s="34" t="str">
        <f t="shared" si="663"/>
        <v/>
      </c>
      <c r="AX1241" s="39" t="str">
        <f t="shared" si="664"/>
        <v/>
      </c>
      <c r="AY1241" s="44" t="str">
        <f t="shared" si="678"/>
        <v/>
      </c>
      <c r="AZ1241" s="41" t="str">
        <f>IF(AY1241="","",RANK(AY1241,AY$3:AY$1048576,1)+COUNTIF(AY$3:AY1241,AY1241)-1)</f>
        <v/>
      </c>
      <c r="BA1241" s="1" t="str">
        <f t="shared" si="665"/>
        <v/>
      </c>
      <c r="BB1241" s="34" t="str">
        <f t="shared" si="666"/>
        <v/>
      </c>
      <c r="BC1241" s="39" t="str">
        <f t="shared" si="667"/>
        <v/>
      </c>
      <c r="BD1241" s="44" t="str">
        <f t="shared" si="679"/>
        <v/>
      </c>
      <c r="BE1241" s="41" t="str">
        <f>IF(BD1241="","",RANK(BD1241,BD$3:BD$1048576,1)+COUNTIF(BD$3:BD1241,BD1241)-1)</f>
        <v/>
      </c>
      <c r="BF1241" s="1" t="str">
        <f t="shared" si="668"/>
        <v/>
      </c>
      <c r="BG1241" s="34" t="str">
        <f t="shared" si="669"/>
        <v/>
      </c>
      <c r="BH1241" s="39" t="str">
        <f t="shared" si="670"/>
        <v/>
      </c>
      <c r="BJ1241" s="3"/>
      <c r="BK1241" s="86"/>
      <c r="BL1241" s="86"/>
      <c r="BM1241" s="86"/>
      <c r="BN1241" s="86"/>
      <c r="BO1241" s="3"/>
      <c r="BP1241" s="86"/>
      <c r="BQ1241" s="86"/>
      <c r="BR1241" s="86"/>
      <c r="BS1241" s="86"/>
      <c r="BT1241" s="3"/>
      <c r="BU1241" s="86"/>
      <c r="BV1241" s="86"/>
      <c r="BW1241" s="86"/>
      <c r="BX1241" s="86"/>
      <c r="BY1241" s="3"/>
      <c r="BZ1241" s="86"/>
      <c r="CA1241" s="86"/>
      <c r="CB1241" s="86"/>
      <c r="CC1241" s="86"/>
    </row>
    <row r="1242" spans="2:81" ht="35.1" customHeight="1" x14ac:dyDescent="0.2">
      <c r="B1242" s="187"/>
      <c r="C1242" s="188"/>
      <c r="D1242" s="189"/>
      <c r="E1242" s="186"/>
      <c r="F1242" s="182"/>
      <c r="G1242" s="184"/>
      <c r="K1242" s="80" t="str">
        <f>IF(O1242="","",COUNT(O$3:O1242))</f>
        <v/>
      </c>
      <c r="L1242" s="80" t="str">
        <f>IF(B1242&lt;&gt;"",B1242,IF(OR(COUNTA($G$3:$G1242)&lt;COUNTA($G$3:$G$1048576),$G1242&lt;&gt;""),L1241,""))</f>
        <v/>
      </c>
      <c r="M1242" s="80" t="str">
        <f>IF(C1242&lt;&gt;"",C1242,IF(OR(COUNTA($G$3:$G1242)&lt;COUNTA($G$3:$G$1048576),$G1242&lt;&gt;""),M1241,""))</f>
        <v/>
      </c>
      <c r="N1242" s="80" t="str">
        <f>IF(D1242&lt;&gt;"",D1242,IF(OR(COUNTA($G$3:$G1242)&lt;COUNTA($G$3:$G$1048576),$G1242&lt;&gt;""),N1241,""))</f>
        <v/>
      </c>
      <c r="O1242" s="81" t="str">
        <f t="shared" si="654"/>
        <v/>
      </c>
      <c r="P1242" s="90" t="str">
        <f>IFERROR(IF(O1242="",IF(COUNT(S$3:S$1048576)=COUNT(S$3:S1242),IF(S1242="","",INDEX(O$3:O1242,MATCH(MAX(K$3:K1242),K$3:K1242,0),0)),INDEX(O$3:O1242,MATCH(MAX(K$3:K1242),K$3:K1242,0),0)),O1242),"")</f>
        <v/>
      </c>
      <c r="Q1242" s="89" t="str">
        <f>IF(R1242="","",COUNT(R$3:R1242))</f>
        <v/>
      </c>
      <c r="R1242" s="80" t="str">
        <f t="shared" si="655"/>
        <v/>
      </c>
      <c r="S1242" s="91" t="str">
        <f>IFERROR(IF(COUNTA($E1242:$G1242)=0,"",IF(AND(R1242="",$O1242=INDEX(O$3:O1242,MATCH(MAX(Q$3:Q1242),Q$3:Q1242,0),0)),INDEX(R$3:R1242,MATCH(MAX(Q$3:Q1242),Q$3:Q1242,0),0),R1242)),"")</f>
        <v/>
      </c>
      <c r="T1242" s="80" t="str">
        <f>IF(U1242="","",COUNT(U$3:U1242))</f>
        <v/>
      </c>
      <c r="U1242" s="80" t="str">
        <f t="shared" si="674"/>
        <v/>
      </c>
      <c r="V1242" s="91" t="str">
        <f>IFERROR(IF(S1242="","",IF(U1242="",IF(AND(E1242="",F1242="",G1242&lt;&gt;"",$O1242=INDEX(O$3:O1242,MATCH(MAX(T$3:T1242),T$3:T1242,0),0)),INDEX(U$3:U1242,MATCH(MAX(T$3:T1242),T$3:T1242,0),0),IF(AND(S1242&lt;&gt;"",U1242=""),0,"")),U1242)),"")</f>
        <v/>
      </c>
      <c r="W1242" s="95" t="str">
        <f t="shared" si="675"/>
        <v/>
      </c>
      <c r="X1242" s="198" t="str">
        <f t="shared" si="656"/>
        <v/>
      </c>
      <c r="Y1242" s="92" t="str">
        <f t="shared" si="676"/>
        <v/>
      </c>
      <c r="Z1242" s="106" t="str">
        <f>IF(P1242="","",COUNTIF($N$3:$N1242,$N1242))</f>
        <v/>
      </c>
      <c r="AA1242" s="92" t="str">
        <f t="shared" si="657"/>
        <v/>
      </c>
      <c r="AB1242" s="92" t="str">
        <f t="shared" si="658"/>
        <v/>
      </c>
      <c r="AC1242" s="92" t="str">
        <f t="shared" si="680"/>
        <v/>
      </c>
      <c r="AD1242" s="92" t="str">
        <f t="shared" si="681"/>
        <v/>
      </c>
      <c r="AE1242" s="92" t="str">
        <f t="shared" si="681"/>
        <v/>
      </c>
      <c r="AF1242" s="92" t="str">
        <f t="shared" si="681"/>
        <v/>
      </c>
      <c r="AG1242" s="92" t="str">
        <f t="shared" si="681"/>
        <v/>
      </c>
      <c r="AH1242" s="92" t="str">
        <f t="shared" si="681"/>
        <v/>
      </c>
      <c r="AI1242" s="92" t="str">
        <f t="shared" si="681"/>
        <v/>
      </c>
      <c r="AJ1242" s="92" t="str">
        <f t="shared" si="681"/>
        <v/>
      </c>
      <c r="AK1242" s="92" t="str">
        <f t="shared" si="681"/>
        <v/>
      </c>
      <c r="AL1242" s="92" t="str">
        <f t="shared" si="681"/>
        <v/>
      </c>
      <c r="AN1242" s="35" t="str">
        <f t="shared" si="672"/>
        <v/>
      </c>
      <c r="AO1242" s="44" t="str">
        <f t="shared" si="677"/>
        <v/>
      </c>
      <c r="AP1242" s="41" t="str">
        <f>IF(AO1242="","",RANK(AO1242,AO$3:AO$1048576,1)+COUNTIF(AO$3:AO1242,AO1242)-1)</f>
        <v/>
      </c>
      <c r="AQ1242" s="1" t="str">
        <f t="shared" si="659"/>
        <v/>
      </c>
      <c r="AR1242" s="34" t="str">
        <f t="shared" si="660"/>
        <v/>
      </c>
      <c r="AS1242" s="39" t="str">
        <f t="shared" si="661"/>
        <v/>
      </c>
      <c r="AT1242" s="44" t="str">
        <f t="shared" si="673"/>
        <v/>
      </c>
      <c r="AU1242" s="41" t="str">
        <f>IF(AT1242="","",RANK(AT1242,AT$3:AT$1048576,1)+COUNTIF(AT$3:AT1242,AT1242)-1)</f>
        <v/>
      </c>
      <c r="AV1242" s="1" t="str">
        <f t="shared" si="662"/>
        <v/>
      </c>
      <c r="AW1242" s="34" t="str">
        <f t="shared" si="663"/>
        <v/>
      </c>
      <c r="AX1242" s="39" t="str">
        <f t="shared" si="664"/>
        <v/>
      </c>
      <c r="AY1242" s="44" t="str">
        <f t="shared" si="678"/>
        <v/>
      </c>
      <c r="AZ1242" s="41" t="str">
        <f>IF(AY1242="","",RANK(AY1242,AY$3:AY$1048576,1)+COUNTIF(AY$3:AY1242,AY1242)-1)</f>
        <v/>
      </c>
      <c r="BA1242" s="1" t="str">
        <f t="shared" si="665"/>
        <v/>
      </c>
      <c r="BB1242" s="34" t="str">
        <f t="shared" si="666"/>
        <v/>
      </c>
      <c r="BC1242" s="39" t="str">
        <f t="shared" si="667"/>
        <v/>
      </c>
      <c r="BD1242" s="44" t="str">
        <f t="shared" si="679"/>
        <v/>
      </c>
      <c r="BE1242" s="41" t="str">
        <f>IF(BD1242="","",RANK(BD1242,BD$3:BD$1048576,1)+COUNTIF(BD$3:BD1242,BD1242)-1)</f>
        <v/>
      </c>
      <c r="BF1242" s="1" t="str">
        <f t="shared" si="668"/>
        <v/>
      </c>
      <c r="BG1242" s="34" t="str">
        <f t="shared" si="669"/>
        <v/>
      </c>
      <c r="BH1242" s="39" t="str">
        <f t="shared" si="670"/>
        <v/>
      </c>
      <c r="BJ1242" s="3"/>
      <c r="BK1242" s="86"/>
      <c r="BL1242" s="86"/>
      <c r="BM1242" s="86"/>
      <c r="BN1242" s="86"/>
      <c r="BO1242" s="3"/>
      <c r="BP1242" s="86"/>
      <c r="BQ1242" s="86"/>
      <c r="BR1242" s="86"/>
      <c r="BS1242" s="86"/>
      <c r="BT1242" s="3"/>
      <c r="BU1242" s="86"/>
      <c r="BV1242" s="86"/>
      <c r="BW1242" s="86"/>
      <c r="BX1242" s="86"/>
      <c r="BY1242" s="3"/>
      <c r="BZ1242" s="86"/>
      <c r="CA1242" s="86"/>
      <c r="CB1242" s="86"/>
      <c r="CC1242" s="86"/>
    </row>
    <row r="1243" spans="2:81" ht="35.1" customHeight="1" x14ac:dyDescent="0.2">
      <c r="B1243" s="187"/>
      <c r="C1243" s="188"/>
      <c r="D1243" s="189"/>
      <c r="E1243" s="186"/>
      <c r="F1243" s="182"/>
      <c r="G1243" s="184"/>
      <c r="K1243" s="80" t="str">
        <f>IF(O1243="","",COUNT(O$3:O1243))</f>
        <v/>
      </c>
      <c r="L1243" s="80" t="str">
        <f>IF(B1243&lt;&gt;"",B1243,IF(OR(COUNTA($G$3:$G1243)&lt;COUNTA($G$3:$G$1048576),$G1243&lt;&gt;""),L1242,""))</f>
        <v/>
      </c>
      <c r="M1243" s="80" t="str">
        <f>IF(C1243&lt;&gt;"",C1243,IF(OR(COUNTA($G$3:$G1243)&lt;COUNTA($G$3:$G$1048576),$G1243&lt;&gt;""),M1242,""))</f>
        <v/>
      </c>
      <c r="N1243" s="80" t="str">
        <f>IF(D1243&lt;&gt;"",D1243,IF(OR(COUNTA($G$3:$G1243)&lt;COUNTA($G$3:$G$1048576),$G1243&lt;&gt;""),N1242,""))</f>
        <v/>
      </c>
      <c r="O1243" s="81" t="str">
        <f t="shared" si="654"/>
        <v/>
      </c>
      <c r="P1243" s="90" t="str">
        <f>IFERROR(IF(O1243="",IF(COUNT(S$3:S$1048576)=COUNT(S$3:S1243),IF(S1243="","",INDEX(O$3:O1243,MATCH(MAX(K$3:K1243),K$3:K1243,0),0)),INDEX(O$3:O1243,MATCH(MAX(K$3:K1243),K$3:K1243,0),0)),O1243),"")</f>
        <v/>
      </c>
      <c r="Q1243" s="89" t="str">
        <f>IF(R1243="","",COUNT(R$3:R1243))</f>
        <v/>
      </c>
      <c r="R1243" s="80" t="str">
        <f t="shared" si="655"/>
        <v/>
      </c>
      <c r="S1243" s="91" t="str">
        <f>IFERROR(IF(COUNTA($E1243:$G1243)=0,"",IF(AND(R1243="",$O1243=INDEX(O$3:O1243,MATCH(MAX(Q$3:Q1243),Q$3:Q1243,0),0)),INDEX(R$3:R1243,MATCH(MAX(Q$3:Q1243),Q$3:Q1243,0),0),R1243)),"")</f>
        <v/>
      </c>
      <c r="T1243" s="80" t="str">
        <f>IF(U1243="","",COUNT(U$3:U1243))</f>
        <v/>
      </c>
      <c r="U1243" s="80" t="str">
        <f t="shared" si="674"/>
        <v/>
      </c>
      <c r="V1243" s="91" t="str">
        <f>IFERROR(IF(S1243="","",IF(U1243="",IF(AND(E1243="",F1243="",G1243&lt;&gt;"",$O1243=INDEX(O$3:O1243,MATCH(MAX(T$3:T1243),T$3:T1243,0),0)),INDEX(U$3:U1243,MATCH(MAX(T$3:T1243),T$3:T1243,0),0),IF(AND(S1243&lt;&gt;"",U1243=""),0,"")),U1243)),"")</f>
        <v/>
      </c>
      <c r="W1243" s="95" t="str">
        <f t="shared" si="675"/>
        <v/>
      </c>
      <c r="X1243" s="198" t="str">
        <f t="shared" si="656"/>
        <v/>
      </c>
      <c r="Y1243" s="92" t="str">
        <f t="shared" si="676"/>
        <v/>
      </c>
      <c r="Z1243" s="106" t="str">
        <f>IF(P1243="","",COUNTIF($N$3:$N1243,$N1243))</f>
        <v/>
      </c>
      <c r="AA1243" s="92" t="str">
        <f t="shared" si="657"/>
        <v/>
      </c>
      <c r="AB1243" s="92" t="str">
        <f t="shared" si="658"/>
        <v/>
      </c>
      <c r="AC1243" s="92" t="str">
        <f t="shared" si="680"/>
        <v/>
      </c>
      <c r="AD1243" s="92" t="str">
        <f t="shared" si="681"/>
        <v/>
      </c>
      <c r="AE1243" s="92" t="str">
        <f t="shared" si="681"/>
        <v/>
      </c>
      <c r="AF1243" s="92" t="str">
        <f t="shared" si="681"/>
        <v/>
      </c>
      <c r="AG1243" s="92" t="str">
        <f t="shared" si="681"/>
        <v/>
      </c>
      <c r="AH1243" s="92" t="str">
        <f t="shared" si="681"/>
        <v/>
      </c>
      <c r="AI1243" s="92" t="str">
        <f t="shared" si="681"/>
        <v/>
      </c>
      <c r="AJ1243" s="92" t="str">
        <f t="shared" si="681"/>
        <v/>
      </c>
      <c r="AK1243" s="92" t="str">
        <f t="shared" si="681"/>
        <v/>
      </c>
      <c r="AL1243" s="92" t="str">
        <f t="shared" si="681"/>
        <v/>
      </c>
      <c r="AN1243" s="35" t="str">
        <f t="shared" si="672"/>
        <v/>
      </c>
      <c r="AO1243" s="44" t="str">
        <f t="shared" si="677"/>
        <v/>
      </c>
      <c r="AP1243" s="41" t="str">
        <f>IF(AO1243="","",RANK(AO1243,AO$3:AO$1048576,1)+COUNTIF(AO$3:AO1243,AO1243)-1)</f>
        <v/>
      </c>
      <c r="AQ1243" s="1" t="str">
        <f t="shared" si="659"/>
        <v/>
      </c>
      <c r="AR1243" s="34" t="str">
        <f t="shared" si="660"/>
        <v/>
      </c>
      <c r="AS1243" s="39" t="str">
        <f t="shared" si="661"/>
        <v/>
      </c>
      <c r="AT1243" s="44" t="str">
        <f t="shared" si="673"/>
        <v/>
      </c>
      <c r="AU1243" s="41" t="str">
        <f>IF(AT1243="","",RANK(AT1243,AT$3:AT$1048576,1)+COUNTIF(AT$3:AT1243,AT1243)-1)</f>
        <v/>
      </c>
      <c r="AV1243" s="1" t="str">
        <f t="shared" si="662"/>
        <v/>
      </c>
      <c r="AW1243" s="34" t="str">
        <f t="shared" si="663"/>
        <v/>
      </c>
      <c r="AX1243" s="39" t="str">
        <f t="shared" si="664"/>
        <v/>
      </c>
      <c r="AY1243" s="44" t="str">
        <f t="shared" si="678"/>
        <v/>
      </c>
      <c r="AZ1243" s="41" t="str">
        <f>IF(AY1243="","",RANK(AY1243,AY$3:AY$1048576,1)+COUNTIF(AY$3:AY1243,AY1243)-1)</f>
        <v/>
      </c>
      <c r="BA1243" s="1" t="str">
        <f t="shared" si="665"/>
        <v/>
      </c>
      <c r="BB1243" s="34" t="str">
        <f t="shared" si="666"/>
        <v/>
      </c>
      <c r="BC1243" s="39" t="str">
        <f t="shared" si="667"/>
        <v/>
      </c>
      <c r="BD1243" s="44" t="str">
        <f t="shared" si="679"/>
        <v/>
      </c>
      <c r="BE1243" s="41" t="str">
        <f>IF(BD1243="","",RANK(BD1243,BD$3:BD$1048576,1)+COUNTIF(BD$3:BD1243,BD1243)-1)</f>
        <v/>
      </c>
      <c r="BF1243" s="1" t="str">
        <f t="shared" si="668"/>
        <v/>
      </c>
      <c r="BG1243" s="34" t="str">
        <f t="shared" si="669"/>
        <v/>
      </c>
      <c r="BH1243" s="39" t="str">
        <f t="shared" si="670"/>
        <v/>
      </c>
      <c r="BJ1243" s="3"/>
      <c r="BK1243" s="86"/>
      <c r="BL1243" s="86"/>
      <c r="BM1243" s="86"/>
      <c r="BN1243" s="86"/>
      <c r="BO1243" s="3"/>
      <c r="BP1243" s="86"/>
      <c r="BQ1243" s="86"/>
      <c r="BR1243" s="86"/>
      <c r="BS1243" s="86"/>
      <c r="BT1243" s="3"/>
      <c r="BU1243" s="86"/>
      <c r="BV1243" s="86"/>
      <c r="BW1243" s="86"/>
      <c r="BX1243" s="86"/>
      <c r="BY1243" s="3"/>
      <c r="BZ1243" s="86"/>
      <c r="CA1243" s="86"/>
      <c r="CB1243" s="86"/>
      <c r="CC1243" s="86"/>
    </row>
    <row r="1244" spans="2:81" ht="35.1" customHeight="1" x14ac:dyDescent="0.2">
      <c r="B1244" s="187"/>
      <c r="C1244" s="188"/>
      <c r="D1244" s="189"/>
      <c r="E1244" s="186"/>
      <c r="F1244" s="182"/>
      <c r="G1244" s="184"/>
      <c r="K1244" s="80" t="str">
        <f>IF(O1244="","",COUNT(O$3:O1244))</f>
        <v/>
      </c>
      <c r="L1244" s="80" t="str">
        <f>IF(B1244&lt;&gt;"",B1244,IF(OR(COUNTA($G$3:$G1244)&lt;COUNTA($G$3:$G$1048576),$G1244&lt;&gt;""),L1243,""))</f>
        <v/>
      </c>
      <c r="M1244" s="80" t="str">
        <f>IF(C1244&lt;&gt;"",C1244,IF(OR(COUNTA($G$3:$G1244)&lt;COUNTA($G$3:$G$1048576),$G1244&lt;&gt;""),M1243,""))</f>
        <v/>
      </c>
      <c r="N1244" s="80" t="str">
        <f>IF(D1244&lt;&gt;"",D1244,IF(OR(COUNTA($G$3:$G1244)&lt;COUNTA($G$3:$G$1048576),$G1244&lt;&gt;""),N1243,""))</f>
        <v/>
      </c>
      <c r="O1244" s="81" t="str">
        <f t="shared" si="654"/>
        <v/>
      </c>
      <c r="P1244" s="90" t="str">
        <f>IFERROR(IF(O1244="",IF(COUNT(S$3:S$1048576)=COUNT(S$3:S1244),IF(S1244="","",INDEX(O$3:O1244,MATCH(MAX(K$3:K1244),K$3:K1244,0),0)),INDEX(O$3:O1244,MATCH(MAX(K$3:K1244),K$3:K1244,0),0)),O1244),"")</f>
        <v/>
      </c>
      <c r="Q1244" s="89" t="str">
        <f>IF(R1244="","",COUNT(R$3:R1244))</f>
        <v/>
      </c>
      <c r="R1244" s="80" t="str">
        <f t="shared" si="655"/>
        <v/>
      </c>
      <c r="S1244" s="91" t="str">
        <f>IFERROR(IF(COUNTA($E1244:$G1244)=0,"",IF(AND(R1244="",$O1244=INDEX(O$3:O1244,MATCH(MAX(Q$3:Q1244),Q$3:Q1244,0),0)),INDEX(R$3:R1244,MATCH(MAX(Q$3:Q1244),Q$3:Q1244,0),0),R1244)),"")</f>
        <v/>
      </c>
      <c r="T1244" s="80" t="str">
        <f>IF(U1244="","",COUNT(U$3:U1244))</f>
        <v/>
      </c>
      <c r="U1244" s="80" t="str">
        <f t="shared" si="674"/>
        <v/>
      </c>
      <c r="V1244" s="91" t="str">
        <f>IFERROR(IF(S1244="","",IF(U1244="",IF(AND(E1244="",F1244="",G1244&lt;&gt;"",$O1244=INDEX(O$3:O1244,MATCH(MAX(T$3:T1244),T$3:T1244,0),0)),INDEX(U$3:U1244,MATCH(MAX(T$3:T1244),T$3:T1244,0),0),IF(AND(S1244&lt;&gt;"",U1244=""),0,"")),U1244)),"")</f>
        <v/>
      </c>
      <c r="W1244" s="95" t="str">
        <f t="shared" si="675"/>
        <v/>
      </c>
      <c r="X1244" s="198" t="str">
        <f t="shared" si="656"/>
        <v/>
      </c>
      <c r="Y1244" s="92" t="str">
        <f t="shared" si="676"/>
        <v/>
      </c>
      <c r="Z1244" s="106" t="str">
        <f>IF(P1244="","",COUNTIF($N$3:$N1244,$N1244))</f>
        <v/>
      </c>
      <c r="AA1244" s="92" t="str">
        <f t="shared" si="657"/>
        <v/>
      </c>
      <c r="AB1244" s="92" t="str">
        <f t="shared" si="658"/>
        <v/>
      </c>
      <c r="AC1244" s="92" t="str">
        <f t="shared" si="680"/>
        <v/>
      </c>
      <c r="AD1244" s="92" t="str">
        <f t="shared" si="681"/>
        <v/>
      </c>
      <c r="AE1244" s="92" t="str">
        <f t="shared" si="681"/>
        <v/>
      </c>
      <c r="AF1244" s="92" t="str">
        <f t="shared" si="681"/>
        <v/>
      </c>
      <c r="AG1244" s="92" t="str">
        <f t="shared" si="681"/>
        <v/>
      </c>
      <c r="AH1244" s="92" t="str">
        <f t="shared" si="681"/>
        <v/>
      </c>
      <c r="AI1244" s="92" t="str">
        <f t="shared" si="681"/>
        <v/>
      </c>
      <c r="AJ1244" s="92" t="str">
        <f t="shared" si="681"/>
        <v/>
      </c>
      <c r="AK1244" s="92" t="str">
        <f t="shared" si="681"/>
        <v/>
      </c>
      <c r="AL1244" s="92" t="str">
        <f t="shared" si="681"/>
        <v/>
      </c>
      <c r="AN1244" s="35" t="str">
        <f t="shared" si="672"/>
        <v/>
      </c>
      <c r="AO1244" s="44" t="str">
        <f t="shared" si="677"/>
        <v/>
      </c>
      <c r="AP1244" s="41" t="str">
        <f>IF(AO1244="","",RANK(AO1244,AO$3:AO$1048576,1)+COUNTIF(AO$3:AO1244,AO1244)-1)</f>
        <v/>
      </c>
      <c r="AQ1244" s="1" t="str">
        <f t="shared" si="659"/>
        <v/>
      </c>
      <c r="AR1244" s="34" t="str">
        <f t="shared" si="660"/>
        <v/>
      </c>
      <c r="AS1244" s="39" t="str">
        <f t="shared" si="661"/>
        <v/>
      </c>
      <c r="AT1244" s="44" t="str">
        <f t="shared" si="673"/>
        <v/>
      </c>
      <c r="AU1244" s="41" t="str">
        <f>IF(AT1244="","",RANK(AT1244,AT$3:AT$1048576,1)+COUNTIF(AT$3:AT1244,AT1244)-1)</f>
        <v/>
      </c>
      <c r="AV1244" s="1" t="str">
        <f t="shared" si="662"/>
        <v/>
      </c>
      <c r="AW1244" s="34" t="str">
        <f t="shared" si="663"/>
        <v/>
      </c>
      <c r="AX1244" s="39" t="str">
        <f t="shared" si="664"/>
        <v/>
      </c>
      <c r="AY1244" s="44" t="str">
        <f t="shared" si="678"/>
        <v/>
      </c>
      <c r="AZ1244" s="41" t="str">
        <f>IF(AY1244="","",RANK(AY1244,AY$3:AY$1048576,1)+COUNTIF(AY$3:AY1244,AY1244)-1)</f>
        <v/>
      </c>
      <c r="BA1244" s="1" t="str">
        <f t="shared" si="665"/>
        <v/>
      </c>
      <c r="BB1244" s="34" t="str">
        <f t="shared" si="666"/>
        <v/>
      </c>
      <c r="BC1244" s="39" t="str">
        <f t="shared" si="667"/>
        <v/>
      </c>
      <c r="BD1244" s="44" t="str">
        <f t="shared" si="679"/>
        <v/>
      </c>
      <c r="BE1244" s="41" t="str">
        <f>IF(BD1244="","",RANK(BD1244,BD$3:BD$1048576,1)+COUNTIF(BD$3:BD1244,BD1244)-1)</f>
        <v/>
      </c>
      <c r="BF1244" s="1" t="str">
        <f t="shared" si="668"/>
        <v/>
      </c>
      <c r="BG1244" s="34" t="str">
        <f t="shared" si="669"/>
        <v/>
      </c>
      <c r="BH1244" s="39" t="str">
        <f t="shared" si="670"/>
        <v/>
      </c>
      <c r="BJ1244" s="3"/>
      <c r="BK1244" s="86"/>
      <c r="BL1244" s="86"/>
      <c r="BM1244" s="86"/>
      <c r="BN1244" s="86"/>
      <c r="BO1244" s="3"/>
      <c r="BP1244" s="86"/>
      <c r="BQ1244" s="86"/>
      <c r="BR1244" s="86"/>
      <c r="BS1244" s="86"/>
      <c r="BT1244" s="3"/>
      <c r="BU1244" s="86"/>
      <c r="BV1244" s="86"/>
      <c r="BW1244" s="86"/>
      <c r="BX1244" s="86"/>
      <c r="BY1244" s="3"/>
      <c r="BZ1244" s="86"/>
      <c r="CA1244" s="86"/>
      <c r="CB1244" s="86"/>
      <c r="CC1244" s="86"/>
    </row>
    <row r="1245" spans="2:81" ht="35.1" customHeight="1" x14ac:dyDescent="0.2">
      <c r="B1245" s="187"/>
      <c r="C1245" s="188"/>
      <c r="D1245" s="189"/>
      <c r="E1245" s="186"/>
      <c r="F1245" s="182"/>
      <c r="G1245" s="184"/>
      <c r="K1245" s="80" t="str">
        <f>IF(O1245="","",COUNT(O$3:O1245))</f>
        <v/>
      </c>
      <c r="L1245" s="80" t="str">
        <f>IF(B1245&lt;&gt;"",B1245,IF(OR(COUNTA($G$3:$G1245)&lt;COUNTA($G$3:$G$1048576),$G1245&lt;&gt;""),L1244,""))</f>
        <v/>
      </c>
      <c r="M1245" s="80" t="str">
        <f>IF(C1245&lt;&gt;"",C1245,IF(OR(COUNTA($G$3:$G1245)&lt;COUNTA($G$3:$G$1048576),$G1245&lt;&gt;""),M1244,""))</f>
        <v/>
      </c>
      <c r="N1245" s="80" t="str">
        <f>IF(D1245&lt;&gt;"",D1245,IF(OR(COUNTA($G$3:$G1245)&lt;COUNTA($G$3:$G$1048576),$G1245&lt;&gt;""),N1244,""))</f>
        <v/>
      </c>
      <c r="O1245" s="81" t="str">
        <f t="shared" si="654"/>
        <v/>
      </c>
      <c r="P1245" s="90" t="str">
        <f>IFERROR(IF(O1245="",IF(COUNT(S$3:S$1048576)=COUNT(S$3:S1245),IF(S1245="","",INDEX(O$3:O1245,MATCH(MAX(K$3:K1245),K$3:K1245,0),0)),INDEX(O$3:O1245,MATCH(MAX(K$3:K1245),K$3:K1245,0),0)),O1245),"")</f>
        <v/>
      </c>
      <c r="Q1245" s="89" t="str">
        <f>IF(R1245="","",COUNT(R$3:R1245))</f>
        <v/>
      </c>
      <c r="R1245" s="80" t="str">
        <f t="shared" si="655"/>
        <v/>
      </c>
      <c r="S1245" s="91" t="str">
        <f>IFERROR(IF(COUNTA($E1245:$G1245)=0,"",IF(AND(R1245="",$O1245=INDEX(O$3:O1245,MATCH(MAX(Q$3:Q1245),Q$3:Q1245,0),0)),INDEX(R$3:R1245,MATCH(MAX(Q$3:Q1245),Q$3:Q1245,0),0),R1245)),"")</f>
        <v/>
      </c>
      <c r="T1245" s="80" t="str">
        <f>IF(U1245="","",COUNT(U$3:U1245))</f>
        <v/>
      </c>
      <c r="U1245" s="80" t="str">
        <f t="shared" si="674"/>
        <v/>
      </c>
      <c r="V1245" s="91" t="str">
        <f>IFERROR(IF(S1245="","",IF(U1245="",IF(AND(E1245="",F1245="",G1245&lt;&gt;"",$O1245=INDEX(O$3:O1245,MATCH(MAX(T$3:T1245),T$3:T1245,0),0)),INDEX(U$3:U1245,MATCH(MAX(T$3:T1245),T$3:T1245,0),0),IF(AND(S1245&lt;&gt;"",U1245=""),0,"")),U1245)),"")</f>
        <v/>
      </c>
      <c r="W1245" s="95" t="str">
        <f t="shared" si="675"/>
        <v/>
      </c>
      <c r="X1245" s="198" t="str">
        <f t="shared" si="656"/>
        <v/>
      </c>
      <c r="Y1245" s="92" t="str">
        <f t="shared" si="676"/>
        <v/>
      </c>
      <c r="Z1245" s="106" t="str">
        <f>IF(P1245="","",COUNTIF($N$3:$N1245,$N1245))</f>
        <v/>
      </c>
      <c r="AA1245" s="92" t="str">
        <f t="shared" si="657"/>
        <v/>
      </c>
      <c r="AB1245" s="92" t="str">
        <f t="shared" si="658"/>
        <v/>
      </c>
      <c r="AC1245" s="92" t="str">
        <f t="shared" si="680"/>
        <v/>
      </c>
      <c r="AD1245" s="92" t="str">
        <f t="shared" si="681"/>
        <v/>
      </c>
      <c r="AE1245" s="92" t="str">
        <f t="shared" si="681"/>
        <v/>
      </c>
      <c r="AF1245" s="92" t="str">
        <f t="shared" si="681"/>
        <v/>
      </c>
      <c r="AG1245" s="92" t="str">
        <f t="shared" si="681"/>
        <v/>
      </c>
      <c r="AH1245" s="92" t="str">
        <f t="shared" si="681"/>
        <v/>
      </c>
      <c r="AI1245" s="92" t="str">
        <f t="shared" si="681"/>
        <v/>
      </c>
      <c r="AJ1245" s="92" t="str">
        <f t="shared" si="681"/>
        <v/>
      </c>
      <c r="AK1245" s="92" t="str">
        <f t="shared" si="681"/>
        <v/>
      </c>
      <c r="AL1245" s="92" t="str">
        <f t="shared" si="681"/>
        <v/>
      </c>
      <c r="AN1245" s="35" t="str">
        <f t="shared" si="672"/>
        <v/>
      </c>
      <c r="AO1245" s="44" t="str">
        <f t="shared" si="677"/>
        <v/>
      </c>
      <c r="AP1245" s="41" t="str">
        <f>IF(AO1245="","",RANK(AO1245,AO$3:AO$1048576,1)+COUNTIF(AO$3:AO1245,AO1245)-1)</f>
        <v/>
      </c>
      <c r="AQ1245" s="1" t="str">
        <f t="shared" si="659"/>
        <v/>
      </c>
      <c r="AR1245" s="34" t="str">
        <f t="shared" si="660"/>
        <v/>
      </c>
      <c r="AS1245" s="39" t="str">
        <f t="shared" si="661"/>
        <v/>
      </c>
      <c r="AT1245" s="44" t="str">
        <f t="shared" si="673"/>
        <v/>
      </c>
      <c r="AU1245" s="41" t="str">
        <f>IF(AT1245="","",RANK(AT1245,AT$3:AT$1048576,1)+COUNTIF(AT$3:AT1245,AT1245)-1)</f>
        <v/>
      </c>
      <c r="AV1245" s="1" t="str">
        <f t="shared" si="662"/>
        <v/>
      </c>
      <c r="AW1245" s="34" t="str">
        <f t="shared" si="663"/>
        <v/>
      </c>
      <c r="AX1245" s="39" t="str">
        <f t="shared" si="664"/>
        <v/>
      </c>
      <c r="AY1245" s="44" t="str">
        <f t="shared" si="678"/>
        <v/>
      </c>
      <c r="AZ1245" s="41" t="str">
        <f>IF(AY1245="","",RANK(AY1245,AY$3:AY$1048576,1)+COUNTIF(AY$3:AY1245,AY1245)-1)</f>
        <v/>
      </c>
      <c r="BA1245" s="1" t="str">
        <f t="shared" si="665"/>
        <v/>
      </c>
      <c r="BB1245" s="34" t="str">
        <f t="shared" si="666"/>
        <v/>
      </c>
      <c r="BC1245" s="39" t="str">
        <f t="shared" si="667"/>
        <v/>
      </c>
      <c r="BD1245" s="44" t="str">
        <f t="shared" si="679"/>
        <v/>
      </c>
      <c r="BE1245" s="41" t="str">
        <f>IF(BD1245="","",RANK(BD1245,BD$3:BD$1048576,1)+COUNTIF(BD$3:BD1245,BD1245)-1)</f>
        <v/>
      </c>
      <c r="BF1245" s="1" t="str">
        <f t="shared" si="668"/>
        <v/>
      </c>
      <c r="BG1245" s="34" t="str">
        <f t="shared" si="669"/>
        <v/>
      </c>
      <c r="BH1245" s="39" t="str">
        <f t="shared" si="670"/>
        <v/>
      </c>
      <c r="BJ1245" s="3"/>
      <c r="BK1245" s="86"/>
      <c r="BL1245" s="86"/>
      <c r="BM1245" s="86"/>
      <c r="BN1245" s="86"/>
      <c r="BO1245" s="3"/>
      <c r="BP1245" s="86"/>
      <c r="BQ1245" s="86"/>
      <c r="BR1245" s="86"/>
      <c r="BS1245" s="86"/>
      <c r="BT1245" s="3"/>
      <c r="BU1245" s="86"/>
      <c r="BV1245" s="86"/>
      <c r="BW1245" s="86"/>
      <c r="BX1245" s="86"/>
      <c r="BY1245" s="3"/>
      <c r="BZ1245" s="86"/>
      <c r="CA1245" s="86"/>
      <c r="CB1245" s="86"/>
      <c r="CC1245" s="86"/>
    </row>
    <row r="1246" spans="2:81" ht="35.1" customHeight="1" x14ac:dyDescent="0.2">
      <c r="B1246" s="187"/>
      <c r="C1246" s="188"/>
      <c r="D1246" s="189"/>
      <c r="E1246" s="186"/>
      <c r="F1246" s="182"/>
      <c r="G1246" s="184"/>
      <c r="K1246" s="80" t="str">
        <f>IF(O1246="","",COUNT(O$3:O1246))</f>
        <v/>
      </c>
      <c r="L1246" s="80" t="str">
        <f>IF(B1246&lt;&gt;"",B1246,IF(OR(COUNTA($G$3:$G1246)&lt;COUNTA($G$3:$G$1048576),$G1246&lt;&gt;""),L1245,""))</f>
        <v/>
      </c>
      <c r="M1246" s="80" t="str">
        <f>IF(C1246&lt;&gt;"",C1246,IF(OR(COUNTA($G$3:$G1246)&lt;COUNTA($G$3:$G$1048576),$G1246&lt;&gt;""),M1245,""))</f>
        <v/>
      </c>
      <c r="N1246" s="80" t="str">
        <f>IF(D1246&lt;&gt;"",D1246,IF(OR(COUNTA($G$3:$G1246)&lt;COUNTA($G$3:$G$1048576),$G1246&lt;&gt;""),N1245,""))</f>
        <v/>
      </c>
      <c r="O1246" s="81" t="str">
        <f t="shared" si="654"/>
        <v/>
      </c>
      <c r="P1246" s="90" t="str">
        <f>IFERROR(IF(O1246="",IF(COUNT(S$3:S$1048576)=COUNT(S$3:S1246),IF(S1246="","",INDEX(O$3:O1246,MATCH(MAX(K$3:K1246),K$3:K1246,0),0)),INDEX(O$3:O1246,MATCH(MAX(K$3:K1246),K$3:K1246,0),0)),O1246),"")</f>
        <v/>
      </c>
      <c r="Q1246" s="89" t="str">
        <f>IF(R1246="","",COUNT(R$3:R1246))</f>
        <v/>
      </c>
      <c r="R1246" s="80" t="str">
        <f t="shared" si="655"/>
        <v/>
      </c>
      <c r="S1246" s="91" t="str">
        <f>IFERROR(IF(COUNTA($E1246:$G1246)=0,"",IF(AND(R1246="",$O1246=INDEX(O$3:O1246,MATCH(MAX(Q$3:Q1246),Q$3:Q1246,0),0)),INDEX(R$3:R1246,MATCH(MAX(Q$3:Q1246),Q$3:Q1246,0),0),R1246)),"")</f>
        <v/>
      </c>
      <c r="T1246" s="80" t="str">
        <f>IF(U1246="","",COUNT(U$3:U1246))</f>
        <v/>
      </c>
      <c r="U1246" s="80" t="str">
        <f t="shared" si="674"/>
        <v/>
      </c>
      <c r="V1246" s="91" t="str">
        <f>IFERROR(IF(S1246="","",IF(U1246="",IF(AND(E1246="",F1246="",G1246&lt;&gt;"",$O1246=INDEX(O$3:O1246,MATCH(MAX(T$3:T1246),T$3:T1246,0),0)),INDEX(U$3:U1246,MATCH(MAX(T$3:T1246),T$3:T1246,0),0),IF(AND(S1246&lt;&gt;"",U1246=""),0,"")),U1246)),"")</f>
        <v/>
      </c>
      <c r="W1246" s="95" t="str">
        <f t="shared" si="675"/>
        <v/>
      </c>
      <c r="X1246" s="198" t="str">
        <f t="shared" si="656"/>
        <v/>
      </c>
      <c r="Y1246" s="92" t="str">
        <f t="shared" si="676"/>
        <v/>
      </c>
      <c r="Z1246" s="106" t="str">
        <f>IF(P1246="","",COUNTIF($N$3:$N1246,$N1246))</f>
        <v/>
      </c>
      <c r="AA1246" s="92" t="str">
        <f t="shared" si="657"/>
        <v/>
      </c>
      <c r="AB1246" s="92" t="str">
        <f t="shared" si="658"/>
        <v/>
      </c>
      <c r="AC1246" s="92" t="str">
        <f t="shared" si="680"/>
        <v/>
      </c>
      <c r="AD1246" s="92" t="str">
        <f t="shared" si="681"/>
        <v/>
      </c>
      <c r="AE1246" s="92" t="str">
        <f t="shared" si="681"/>
        <v/>
      </c>
      <c r="AF1246" s="92" t="str">
        <f t="shared" si="681"/>
        <v/>
      </c>
      <c r="AG1246" s="92" t="str">
        <f t="shared" si="681"/>
        <v/>
      </c>
      <c r="AH1246" s="92" t="str">
        <f t="shared" si="681"/>
        <v/>
      </c>
      <c r="AI1246" s="92" t="str">
        <f t="shared" si="681"/>
        <v/>
      </c>
      <c r="AJ1246" s="92" t="str">
        <f t="shared" si="681"/>
        <v/>
      </c>
      <c r="AK1246" s="92" t="str">
        <f t="shared" si="681"/>
        <v/>
      </c>
      <c r="AL1246" s="92" t="str">
        <f t="shared" si="681"/>
        <v/>
      </c>
      <c r="AN1246" s="35" t="str">
        <f t="shared" si="672"/>
        <v/>
      </c>
      <c r="AO1246" s="44" t="str">
        <f t="shared" si="677"/>
        <v/>
      </c>
      <c r="AP1246" s="41" t="str">
        <f>IF(AO1246="","",RANK(AO1246,AO$3:AO$1048576,1)+COUNTIF(AO$3:AO1246,AO1246)-1)</f>
        <v/>
      </c>
      <c r="AQ1246" s="1" t="str">
        <f t="shared" si="659"/>
        <v/>
      </c>
      <c r="AR1246" s="34" t="str">
        <f t="shared" si="660"/>
        <v/>
      </c>
      <c r="AS1246" s="39" t="str">
        <f t="shared" si="661"/>
        <v/>
      </c>
      <c r="AT1246" s="44" t="str">
        <f t="shared" si="673"/>
        <v/>
      </c>
      <c r="AU1246" s="41" t="str">
        <f>IF(AT1246="","",RANK(AT1246,AT$3:AT$1048576,1)+COUNTIF(AT$3:AT1246,AT1246)-1)</f>
        <v/>
      </c>
      <c r="AV1246" s="1" t="str">
        <f t="shared" si="662"/>
        <v/>
      </c>
      <c r="AW1246" s="34" t="str">
        <f t="shared" si="663"/>
        <v/>
      </c>
      <c r="AX1246" s="39" t="str">
        <f t="shared" si="664"/>
        <v/>
      </c>
      <c r="AY1246" s="44" t="str">
        <f t="shared" si="678"/>
        <v/>
      </c>
      <c r="AZ1246" s="41" t="str">
        <f>IF(AY1246="","",RANK(AY1246,AY$3:AY$1048576,1)+COUNTIF(AY$3:AY1246,AY1246)-1)</f>
        <v/>
      </c>
      <c r="BA1246" s="1" t="str">
        <f t="shared" si="665"/>
        <v/>
      </c>
      <c r="BB1246" s="34" t="str">
        <f t="shared" si="666"/>
        <v/>
      </c>
      <c r="BC1246" s="39" t="str">
        <f t="shared" si="667"/>
        <v/>
      </c>
      <c r="BD1246" s="44" t="str">
        <f t="shared" si="679"/>
        <v/>
      </c>
      <c r="BE1246" s="41" t="str">
        <f>IF(BD1246="","",RANK(BD1246,BD$3:BD$1048576,1)+COUNTIF(BD$3:BD1246,BD1246)-1)</f>
        <v/>
      </c>
      <c r="BF1246" s="1" t="str">
        <f t="shared" si="668"/>
        <v/>
      </c>
      <c r="BG1246" s="34" t="str">
        <f t="shared" si="669"/>
        <v/>
      </c>
      <c r="BH1246" s="39" t="str">
        <f t="shared" si="670"/>
        <v/>
      </c>
      <c r="BJ1246" s="3"/>
      <c r="BK1246" s="86"/>
      <c r="BL1246" s="86"/>
      <c r="BM1246" s="86"/>
      <c r="BN1246" s="86"/>
      <c r="BO1246" s="3"/>
      <c r="BP1246" s="86"/>
      <c r="BQ1246" s="86"/>
      <c r="BR1246" s="86"/>
      <c r="BS1246" s="86"/>
      <c r="BT1246" s="3"/>
      <c r="BU1246" s="86"/>
      <c r="BV1246" s="86"/>
      <c r="BW1246" s="86"/>
      <c r="BX1246" s="86"/>
      <c r="BY1246" s="3"/>
      <c r="BZ1246" s="86"/>
      <c r="CA1246" s="86"/>
      <c r="CB1246" s="86"/>
      <c r="CC1246" s="86"/>
    </row>
    <row r="1247" spans="2:81" ht="35.1" customHeight="1" x14ac:dyDescent="0.2">
      <c r="B1247" s="187"/>
      <c r="C1247" s="188"/>
      <c r="D1247" s="189"/>
      <c r="E1247" s="186"/>
      <c r="F1247" s="182"/>
      <c r="G1247" s="184"/>
      <c r="K1247" s="80" t="str">
        <f>IF(O1247="","",COUNT(O$3:O1247))</f>
        <v/>
      </c>
      <c r="L1247" s="80" t="str">
        <f>IF(B1247&lt;&gt;"",B1247,IF(OR(COUNTA($G$3:$G1247)&lt;COUNTA($G$3:$G$1048576),$G1247&lt;&gt;""),L1246,""))</f>
        <v/>
      </c>
      <c r="M1247" s="80" t="str">
        <f>IF(C1247&lt;&gt;"",C1247,IF(OR(COUNTA($G$3:$G1247)&lt;COUNTA($G$3:$G$1048576),$G1247&lt;&gt;""),M1246,""))</f>
        <v/>
      </c>
      <c r="N1247" s="80" t="str">
        <f>IF(D1247&lt;&gt;"",D1247,IF(OR(COUNTA($G$3:$G1247)&lt;COUNTA($G$3:$G$1048576),$G1247&lt;&gt;""),N1246,""))</f>
        <v/>
      </c>
      <c r="O1247" s="81" t="str">
        <f t="shared" si="654"/>
        <v/>
      </c>
      <c r="P1247" s="90" t="str">
        <f>IFERROR(IF(O1247="",IF(COUNT(S$3:S$1048576)=COUNT(S$3:S1247),IF(S1247="","",INDEX(O$3:O1247,MATCH(MAX(K$3:K1247),K$3:K1247,0),0)),INDEX(O$3:O1247,MATCH(MAX(K$3:K1247),K$3:K1247,0),0)),O1247),"")</f>
        <v/>
      </c>
      <c r="Q1247" s="89" t="str">
        <f>IF(R1247="","",COUNT(R$3:R1247))</f>
        <v/>
      </c>
      <c r="R1247" s="80" t="str">
        <f t="shared" si="655"/>
        <v/>
      </c>
      <c r="S1247" s="91" t="str">
        <f>IFERROR(IF(COUNTA($E1247:$G1247)=0,"",IF(AND(R1247="",$O1247=INDEX(O$3:O1247,MATCH(MAX(Q$3:Q1247),Q$3:Q1247,0),0)),INDEX(R$3:R1247,MATCH(MAX(Q$3:Q1247),Q$3:Q1247,0),0),R1247)),"")</f>
        <v/>
      </c>
      <c r="T1247" s="80" t="str">
        <f>IF(U1247="","",COUNT(U$3:U1247))</f>
        <v/>
      </c>
      <c r="U1247" s="80" t="str">
        <f t="shared" si="674"/>
        <v/>
      </c>
      <c r="V1247" s="91" t="str">
        <f>IFERROR(IF(S1247="","",IF(U1247="",IF(AND(E1247="",F1247="",G1247&lt;&gt;"",$O1247=INDEX(O$3:O1247,MATCH(MAX(T$3:T1247),T$3:T1247,0),0)),INDEX(U$3:U1247,MATCH(MAX(T$3:T1247),T$3:T1247,0),0),IF(AND(S1247&lt;&gt;"",U1247=""),0,"")),U1247)),"")</f>
        <v/>
      </c>
      <c r="W1247" s="95" t="str">
        <f t="shared" si="675"/>
        <v/>
      </c>
      <c r="X1247" s="198" t="str">
        <f t="shared" si="656"/>
        <v/>
      </c>
      <c r="Y1247" s="92" t="str">
        <f t="shared" si="676"/>
        <v/>
      </c>
      <c r="Z1247" s="106" t="str">
        <f>IF(P1247="","",COUNTIF($N$3:$N1247,$N1247))</f>
        <v/>
      </c>
      <c r="AA1247" s="92" t="str">
        <f t="shared" si="657"/>
        <v/>
      </c>
      <c r="AB1247" s="92" t="str">
        <f t="shared" si="658"/>
        <v/>
      </c>
      <c r="AC1247" s="92" t="str">
        <f t="shared" si="680"/>
        <v/>
      </c>
      <c r="AD1247" s="92" t="str">
        <f t="shared" si="681"/>
        <v/>
      </c>
      <c r="AE1247" s="92" t="str">
        <f t="shared" si="681"/>
        <v/>
      </c>
      <c r="AF1247" s="92" t="str">
        <f t="shared" si="681"/>
        <v/>
      </c>
      <c r="AG1247" s="92" t="str">
        <f t="shared" si="681"/>
        <v/>
      </c>
      <c r="AH1247" s="92" t="str">
        <f t="shared" si="681"/>
        <v/>
      </c>
      <c r="AI1247" s="92" t="str">
        <f t="shared" si="681"/>
        <v/>
      </c>
      <c r="AJ1247" s="92" t="str">
        <f t="shared" si="681"/>
        <v/>
      </c>
      <c r="AK1247" s="92" t="str">
        <f t="shared" si="681"/>
        <v/>
      </c>
      <c r="AL1247" s="92" t="str">
        <f t="shared" si="681"/>
        <v/>
      </c>
      <c r="AN1247" s="35" t="str">
        <f t="shared" si="672"/>
        <v/>
      </c>
      <c r="AO1247" s="44" t="str">
        <f t="shared" si="677"/>
        <v/>
      </c>
      <c r="AP1247" s="41" t="str">
        <f>IF(AO1247="","",RANK(AO1247,AO$3:AO$1048576,1)+COUNTIF(AO$3:AO1247,AO1247)-1)</f>
        <v/>
      </c>
      <c r="AQ1247" s="1" t="str">
        <f t="shared" si="659"/>
        <v/>
      </c>
      <c r="AR1247" s="34" t="str">
        <f t="shared" si="660"/>
        <v/>
      </c>
      <c r="AS1247" s="39" t="str">
        <f t="shared" si="661"/>
        <v/>
      </c>
      <c r="AT1247" s="44" t="str">
        <f t="shared" si="673"/>
        <v/>
      </c>
      <c r="AU1247" s="41" t="str">
        <f>IF(AT1247="","",RANK(AT1247,AT$3:AT$1048576,1)+COUNTIF(AT$3:AT1247,AT1247)-1)</f>
        <v/>
      </c>
      <c r="AV1247" s="1" t="str">
        <f t="shared" si="662"/>
        <v/>
      </c>
      <c r="AW1247" s="34" t="str">
        <f t="shared" si="663"/>
        <v/>
      </c>
      <c r="AX1247" s="39" t="str">
        <f t="shared" si="664"/>
        <v/>
      </c>
      <c r="AY1247" s="44" t="str">
        <f t="shared" si="678"/>
        <v/>
      </c>
      <c r="AZ1247" s="41" t="str">
        <f>IF(AY1247="","",RANK(AY1247,AY$3:AY$1048576,1)+COUNTIF(AY$3:AY1247,AY1247)-1)</f>
        <v/>
      </c>
      <c r="BA1247" s="1" t="str">
        <f t="shared" si="665"/>
        <v/>
      </c>
      <c r="BB1247" s="34" t="str">
        <f t="shared" si="666"/>
        <v/>
      </c>
      <c r="BC1247" s="39" t="str">
        <f t="shared" si="667"/>
        <v/>
      </c>
      <c r="BD1247" s="44" t="str">
        <f t="shared" si="679"/>
        <v/>
      </c>
      <c r="BE1247" s="41" t="str">
        <f>IF(BD1247="","",RANK(BD1247,BD$3:BD$1048576,1)+COUNTIF(BD$3:BD1247,BD1247)-1)</f>
        <v/>
      </c>
      <c r="BF1247" s="1" t="str">
        <f t="shared" si="668"/>
        <v/>
      </c>
      <c r="BG1247" s="34" t="str">
        <f t="shared" si="669"/>
        <v/>
      </c>
      <c r="BH1247" s="39" t="str">
        <f t="shared" si="670"/>
        <v/>
      </c>
      <c r="BJ1247" s="3"/>
      <c r="BK1247" s="86"/>
      <c r="BL1247" s="86"/>
      <c r="BM1247" s="86"/>
      <c r="BN1247" s="86"/>
      <c r="BO1247" s="3"/>
      <c r="BP1247" s="86"/>
      <c r="BQ1247" s="86"/>
      <c r="BR1247" s="86"/>
      <c r="BS1247" s="86"/>
      <c r="BT1247" s="3"/>
      <c r="BU1247" s="86"/>
      <c r="BV1247" s="86"/>
      <c r="BW1247" s="86"/>
      <c r="BX1247" s="86"/>
      <c r="BY1247" s="3"/>
      <c r="BZ1247" s="86"/>
      <c r="CA1247" s="86"/>
      <c r="CB1247" s="86"/>
      <c r="CC1247" s="86"/>
    </row>
    <row r="1248" spans="2:81" ht="35.1" customHeight="1" x14ac:dyDescent="0.2">
      <c r="B1248" s="187"/>
      <c r="C1248" s="188"/>
      <c r="D1248" s="189"/>
      <c r="E1248" s="186"/>
      <c r="F1248" s="182"/>
      <c r="G1248" s="184"/>
      <c r="K1248" s="80" t="str">
        <f>IF(O1248="","",COUNT(O$3:O1248))</f>
        <v/>
      </c>
      <c r="L1248" s="80" t="str">
        <f>IF(B1248&lt;&gt;"",B1248,IF(OR(COUNTA($G$3:$G1248)&lt;COUNTA($G$3:$G$1048576),$G1248&lt;&gt;""),L1247,""))</f>
        <v/>
      </c>
      <c r="M1248" s="80" t="str">
        <f>IF(C1248&lt;&gt;"",C1248,IF(OR(COUNTA($G$3:$G1248)&lt;COUNTA($G$3:$G$1048576),$G1248&lt;&gt;""),M1247,""))</f>
        <v/>
      </c>
      <c r="N1248" s="80" t="str">
        <f>IF(D1248&lt;&gt;"",D1248,IF(OR(COUNTA($G$3:$G1248)&lt;COUNTA($G$3:$G$1048576),$G1248&lt;&gt;""),N1247,""))</f>
        <v/>
      </c>
      <c r="O1248" s="81" t="str">
        <f t="shared" si="654"/>
        <v/>
      </c>
      <c r="P1248" s="90" t="str">
        <f>IFERROR(IF(O1248="",IF(COUNT(S$3:S$1048576)=COUNT(S$3:S1248),IF(S1248="","",INDEX(O$3:O1248,MATCH(MAX(K$3:K1248),K$3:K1248,0),0)),INDEX(O$3:O1248,MATCH(MAX(K$3:K1248),K$3:K1248,0),0)),O1248),"")</f>
        <v/>
      </c>
      <c r="Q1248" s="89" t="str">
        <f>IF(R1248="","",COUNT(R$3:R1248))</f>
        <v/>
      </c>
      <c r="R1248" s="80" t="str">
        <f t="shared" si="655"/>
        <v/>
      </c>
      <c r="S1248" s="91" t="str">
        <f>IFERROR(IF(COUNTA($E1248:$G1248)=0,"",IF(AND(R1248="",$O1248=INDEX(O$3:O1248,MATCH(MAX(Q$3:Q1248),Q$3:Q1248,0),0)),INDEX(R$3:R1248,MATCH(MAX(Q$3:Q1248),Q$3:Q1248,0),0),R1248)),"")</f>
        <v/>
      </c>
      <c r="T1248" s="80" t="str">
        <f>IF(U1248="","",COUNT(U$3:U1248))</f>
        <v/>
      </c>
      <c r="U1248" s="80" t="str">
        <f t="shared" si="674"/>
        <v/>
      </c>
      <c r="V1248" s="91" t="str">
        <f>IFERROR(IF(S1248="","",IF(U1248="",IF(AND(E1248="",F1248="",G1248&lt;&gt;"",$O1248=INDEX(O$3:O1248,MATCH(MAX(T$3:T1248),T$3:T1248,0),0)),INDEX(U$3:U1248,MATCH(MAX(T$3:T1248),T$3:T1248,0),0),IF(AND(S1248&lt;&gt;"",U1248=""),0,"")),U1248)),"")</f>
        <v/>
      </c>
      <c r="W1248" s="95" t="str">
        <f t="shared" si="675"/>
        <v/>
      </c>
      <c r="X1248" s="198" t="str">
        <f t="shared" si="656"/>
        <v/>
      </c>
      <c r="Y1248" s="92" t="str">
        <f t="shared" si="676"/>
        <v/>
      </c>
      <c r="Z1248" s="106" t="str">
        <f>IF(P1248="","",COUNTIF($N$3:$N1248,$N1248))</f>
        <v/>
      </c>
      <c r="AA1248" s="92" t="str">
        <f t="shared" si="657"/>
        <v/>
      </c>
      <c r="AB1248" s="92" t="str">
        <f t="shared" si="658"/>
        <v/>
      </c>
      <c r="AC1248" s="92" t="str">
        <f t="shared" si="680"/>
        <v/>
      </c>
      <c r="AD1248" s="92" t="str">
        <f t="shared" si="681"/>
        <v/>
      </c>
      <c r="AE1248" s="92" t="str">
        <f t="shared" si="681"/>
        <v/>
      </c>
      <c r="AF1248" s="92" t="str">
        <f t="shared" si="681"/>
        <v/>
      </c>
      <c r="AG1248" s="92" t="str">
        <f t="shared" si="681"/>
        <v/>
      </c>
      <c r="AH1248" s="92" t="str">
        <f t="shared" si="681"/>
        <v/>
      </c>
      <c r="AI1248" s="92" t="str">
        <f t="shared" si="681"/>
        <v/>
      </c>
      <c r="AJ1248" s="92" t="str">
        <f t="shared" si="681"/>
        <v/>
      </c>
      <c r="AK1248" s="92" t="str">
        <f t="shared" si="681"/>
        <v/>
      </c>
      <c r="AL1248" s="92" t="str">
        <f t="shared" si="681"/>
        <v/>
      </c>
      <c r="AN1248" s="35" t="str">
        <f t="shared" si="672"/>
        <v/>
      </c>
      <c r="AO1248" s="44" t="str">
        <f t="shared" si="677"/>
        <v/>
      </c>
      <c r="AP1248" s="41" t="str">
        <f>IF(AO1248="","",RANK(AO1248,AO$3:AO$1048576,1)+COUNTIF(AO$3:AO1248,AO1248)-1)</f>
        <v/>
      </c>
      <c r="AQ1248" s="1" t="str">
        <f t="shared" si="659"/>
        <v/>
      </c>
      <c r="AR1248" s="34" t="str">
        <f t="shared" si="660"/>
        <v/>
      </c>
      <c r="AS1248" s="39" t="str">
        <f t="shared" si="661"/>
        <v/>
      </c>
      <c r="AT1248" s="44" t="str">
        <f t="shared" si="673"/>
        <v/>
      </c>
      <c r="AU1248" s="41" t="str">
        <f>IF(AT1248="","",RANK(AT1248,AT$3:AT$1048576,1)+COUNTIF(AT$3:AT1248,AT1248)-1)</f>
        <v/>
      </c>
      <c r="AV1248" s="1" t="str">
        <f t="shared" si="662"/>
        <v/>
      </c>
      <c r="AW1248" s="34" t="str">
        <f t="shared" si="663"/>
        <v/>
      </c>
      <c r="AX1248" s="39" t="str">
        <f t="shared" si="664"/>
        <v/>
      </c>
      <c r="AY1248" s="44" t="str">
        <f t="shared" si="678"/>
        <v/>
      </c>
      <c r="AZ1248" s="41" t="str">
        <f>IF(AY1248="","",RANK(AY1248,AY$3:AY$1048576,1)+COUNTIF(AY$3:AY1248,AY1248)-1)</f>
        <v/>
      </c>
      <c r="BA1248" s="1" t="str">
        <f t="shared" si="665"/>
        <v/>
      </c>
      <c r="BB1248" s="34" t="str">
        <f t="shared" si="666"/>
        <v/>
      </c>
      <c r="BC1248" s="39" t="str">
        <f t="shared" si="667"/>
        <v/>
      </c>
      <c r="BD1248" s="44" t="str">
        <f t="shared" si="679"/>
        <v/>
      </c>
      <c r="BE1248" s="41" t="str">
        <f>IF(BD1248="","",RANK(BD1248,BD$3:BD$1048576,1)+COUNTIF(BD$3:BD1248,BD1248)-1)</f>
        <v/>
      </c>
      <c r="BF1248" s="1" t="str">
        <f t="shared" si="668"/>
        <v/>
      </c>
      <c r="BG1248" s="34" t="str">
        <f t="shared" si="669"/>
        <v/>
      </c>
      <c r="BH1248" s="39" t="str">
        <f t="shared" si="670"/>
        <v/>
      </c>
      <c r="BJ1248" s="3"/>
      <c r="BK1248" s="86"/>
      <c r="BL1248" s="86"/>
      <c r="BM1248" s="86"/>
      <c r="BN1248" s="86"/>
      <c r="BO1248" s="3"/>
      <c r="BP1248" s="86"/>
      <c r="BQ1248" s="86"/>
      <c r="BR1248" s="86"/>
      <c r="BS1248" s="86"/>
      <c r="BT1248" s="3"/>
      <c r="BU1248" s="86"/>
      <c r="BV1248" s="86"/>
      <c r="BW1248" s="86"/>
      <c r="BX1248" s="86"/>
      <c r="BY1248" s="3"/>
      <c r="BZ1248" s="86"/>
      <c r="CA1248" s="86"/>
      <c r="CB1248" s="86"/>
      <c r="CC1248" s="86"/>
    </row>
    <row r="1249" spans="2:81" ht="35.1" customHeight="1" x14ac:dyDescent="0.2">
      <c r="B1249" s="187"/>
      <c r="C1249" s="188"/>
      <c r="D1249" s="189"/>
      <c r="E1249" s="186"/>
      <c r="F1249" s="182"/>
      <c r="G1249" s="184"/>
      <c r="K1249" s="80" t="str">
        <f>IF(O1249="","",COUNT(O$3:O1249))</f>
        <v/>
      </c>
      <c r="L1249" s="80" t="str">
        <f>IF(B1249&lt;&gt;"",B1249,IF(OR(COUNTA($G$3:$G1249)&lt;COUNTA($G$3:$G$1048576),$G1249&lt;&gt;""),L1248,""))</f>
        <v/>
      </c>
      <c r="M1249" s="80" t="str">
        <f>IF(C1249&lt;&gt;"",C1249,IF(OR(COUNTA($G$3:$G1249)&lt;COUNTA($G$3:$G$1048576),$G1249&lt;&gt;""),M1248,""))</f>
        <v/>
      </c>
      <c r="N1249" s="80" t="str">
        <f>IF(D1249&lt;&gt;"",D1249,IF(OR(COUNTA($G$3:$G1249)&lt;COUNTA($G$3:$G$1048576),$G1249&lt;&gt;""),N1248,""))</f>
        <v/>
      </c>
      <c r="O1249" s="81" t="str">
        <f t="shared" si="654"/>
        <v/>
      </c>
      <c r="P1249" s="90" t="str">
        <f>IFERROR(IF(O1249="",IF(COUNT(S$3:S$1048576)=COUNT(S$3:S1249),IF(S1249="","",INDEX(O$3:O1249,MATCH(MAX(K$3:K1249),K$3:K1249,0),0)),INDEX(O$3:O1249,MATCH(MAX(K$3:K1249),K$3:K1249,0),0)),O1249),"")</f>
        <v/>
      </c>
      <c r="Q1249" s="89" t="str">
        <f>IF(R1249="","",COUNT(R$3:R1249))</f>
        <v/>
      </c>
      <c r="R1249" s="80" t="str">
        <f t="shared" si="655"/>
        <v/>
      </c>
      <c r="S1249" s="91" t="str">
        <f>IFERROR(IF(COUNTA($E1249:$G1249)=0,"",IF(AND(R1249="",$O1249=INDEX(O$3:O1249,MATCH(MAX(Q$3:Q1249),Q$3:Q1249,0),0)),INDEX(R$3:R1249,MATCH(MAX(Q$3:Q1249),Q$3:Q1249,0),0),R1249)),"")</f>
        <v/>
      </c>
      <c r="T1249" s="80" t="str">
        <f>IF(U1249="","",COUNT(U$3:U1249))</f>
        <v/>
      </c>
      <c r="U1249" s="80" t="str">
        <f t="shared" si="674"/>
        <v/>
      </c>
      <c r="V1249" s="91" t="str">
        <f>IFERROR(IF(S1249="","",IF(U1249="",IF(AND(E1249="",F1249="",G1249&lt;&gt;"",$O1249=INDEX(O$3:O1249,MATCH(MAX(T$3:T1249),T$3:T1249,0),0)),INDEX(U$3:U1249,MATCH(MAX(T$3:T1249),T$3:T1249,0),0),IF(AND(S1249&lt;&gt;"",U1249=""),0,"")),U1249)),"")</f>
        <v/>
      </c>
      <c r="W1249" s="95" t="str">
        <f t="shared" si="675"/>
        <v/>
      </c>
      <c r="X1249" s="198" t="str">
        <f t="shared" si="656"/>
        <v/>
      </c>
      <c r="Y1249" s="92" t="str">
        <f t="shared" si="676"/>
        <v/>
      </c>
      <c r="Z1249" s="106" t="str">
        <f>IF(P1249="","",COUNTIF($N$3:$N1249,$N1249))</f>
        <v/>
      </c>
      <c r="AA1249" s="92" t="str">
        <f t="shared" si="657"/>
        <v/>
      </c>
      <c r="AB1249" s="92" t="str">
        <f t="shared" si="658"/>
        <v/>
      </c>
      <c r="AC1249" s="92" t="str">
        <f t="shared" si="680"/>
        <v/>
      </c>
      <c r="AD1249" s="92" t="str">
        <f t="shared" si="681"/>
        <v/>
      </c>
      <c r="AE1249" s="92" t="str">
        <f t="shared" si="681"/>
        <v/>
      </c>
      <c r="AF1249" s="92" t="str">
        <f t="shared" si="681"/>
        <v/>
      </c>
      <c r="AG1249" s="92" t="str">
        <f t="shared" si="681"/>
        <v/>
      </c>
      <c r="AH1249" s="92" t="str">
        <f t="shared" si="681"/>
        <v/>
      </c>
      <c r="AI1249" s="92" t="str">
        <f t="shared" si="681"/>
        <v/>
      </c>
      <c r="AJ1249" s="92" t="str">
        <f t="shared" si="681"/>
        <v/>
      </c>
      <c r="AK1249" s="92" t="str">
        <f t="shared" si="681"/>
        <v/>
      </c>
      <c r="AL1249" s="92" t="str">
        <f t="shared" si="681"/>
        <v/>
      </c>
      <c r="AN1249" s="35" t="str">
        <f t="shared" si="672"/>
        <v/>
      </c>
      <c r="AO1249" s="44" t="str">
        <f t="shared" si="677"/>
        <v/>
      </c>
      <c r="AP1249" s="41" t="str">
        <f>IF(AO1249="","",RANK(AO1249,AO$3:AO$1048576,1)+COUNTIF(AO$3:AO1249,AO1249)-1)</f>
        <v/>
      </c>
      <c r="AQ1249" s="1" t="str">
        <f t="shared" si="659"/>
        <v/>
      </c>
      <c r="AR1249" s="34" t="str">
        <f t="shared" si="660"/>
        <v/>
      </c>
      <c r="AS1249" s="39" t="str">
        <f t="shared" si="661"/>
        <v/>
      </c>
      <c r="AT1249" s="44" t="str">
        <f t="shared" si="673"/>
        <v/>
      </c>
      <c r="AU1249" s="41" t="str">
        <f>IF(AT1249="","",RANK(AT1249,AT$3:AT$1048576,1)+COUNTIF(AT$3:AT1249,AT1249)-1)</f>
        <v/>
      </c>
      <c r="AV1249" s="1" t="str">
        <f t="shared" si="662"/>
        <v/>
      </c>
      <c r="AW1249" s="34" t="str">
        <f t="shared" si="663"/>
        <v/>
      </c>
      <c r="AX1249" s="39" t="str">
        <f t="shared" si="664"/>
        <v/>
      </c>
      <c r="AY1249" s="44" t="str">
        <f t="shared" si="678"/>
        <v/>
      </c>
      <c r="AZ1249" s="41" t="str">
        <f>IF(AY1249="","",RANK(AY1249,AY$3:AY$1048576,1)+COUNTIF(AY$3:AY1249,AY1249)-1)</f>
        <v/>
      </c>
      <c r="BA1249" s="1" t="str">
        <f t="shared" si="665"/>
        <v/>
      </c>
      <c r="BB1249" s="34" t="str">
        <f t="shared" si="666"/>
        <v/>
      </c>
      <c r="BC1249" s="39" t="str">
        <f t="shared" si="667"/>
        <v/>
      </c>
      <c r="BD1249" s="44" t="str">
        <f t="shared" si="679"/>
        <v/>
      </c>
      <c r="BE1249" s="41" t="str">
        <f>IF(BD1249="","",RANK(BD1249,BD$3:BD$1048576,1)+COUNTIF(BD$3:BD1249,BD1249)-1)</f>
        <v/>
      </c>
      <c r="BF1249" s="1" t="str">
        <f t="shared" si="668"/>
        <v/>
      </c>
      <c r="BG1249" s="34" t="str">
        <f t="shared" si="669"/>
        <v/>
      </c>
      <c r="BH1249" s="39" t="str">
        <f t="shared" si="670"/>
        <v/>
      </c>
      <c r="BJ1249" s="3"/>
      <c r="BK1249" s="86"/>
      <c r="BL1249" s="86"/>
      <c r="BM1249" s="86"/>
      <c r="BN1249" s="86"/>
      <c r="BO1249" s="3"/>
      <c r="BP1249" s="86"/>
      <c r="BQ1249" s="86"/>
      <c r="BR1249" s="86"/>
      <c r="BS1249" s="86"/>
      <c r="BT1249" s="3"/>
      <c r="BU1249" s="86"/>
      <c r="BV1249" s="86"/>
      <c r="BW1249" s="86"/>
      <c r="BX1249" s="86"/>
      <c r="BY1249" s="3"/>
      <c r="BZ1249" s="86"/>
      <c r="CA1249" s="86"/>
      <c r="CB1249" s="86"/>
      <c r="CC1249" s="86"/>
    </row>
    <row r="1250" spans="2:81" ht="35.1" customHeight="1" x14ac:dyDescent="0.2">
      <c r="B1250" s="187"/>
      <c r="C1250" s="188"/>
      <c r="D1250" s="189"/>
      <c r="E1250" s="186"/>
      <c r="F1250" s="182"/>
      <c r="G1250" s="184"/>
      <c r="K1250" s="80" t="str">
        <f>IF(O1250="","",COUNT(O$3:O1250))</f>
        <v/>
      </c>
      <c r="L1250" s="80" t="str">
        <f>IF(B1250&lt;&gt;"",B1250,IF(OR(COUNTA($G$3:$G1250)&lt;COUNTA($G$3:$G$1048576),$G1250&lt;&gt;""),L1249,""))</f>
        <v/>
      </c>
      <c r="M1250" s="80" t="str">
        <f>IF(C1250&lt;&gt;"",C1250,IF(OR(COUNTA($G$3:$G1250)&lt;COUNTA($G$3:$G$1048576),$G1250&lt;&gt;""),M1249,""))</f>
        <v/>
      </c>
      <c r="N1250" s="80" t="str">
        <f>IF(D1250&lt;&gt;"",D1250,IF(OR(COUNTA($G$3:$G1250)&lt;COUNTA($G$3:$G$1048576),$G1250&lt;&gt;""),N1249,""))</f>
        <v/>
      </c>
      <c r="O1250" s="81" t="str">
        <f t="shared" si="654"/>
        <v/>
      </c>
      <c r="P1250" s="90" t="str">
        <f>IFERROR(IF(O1250="",IF(COUNT(S$3:S$1048576)=COUNT(S$3:S1250),IF(S1250="","",INDEX(O$3:O1250,MATCH(MAX(K$3:K1250),K$3:K1250,0),0)),INDEX(O$3:O1250,MATCH(MAX(K$3:K1250),K$3:K1250,0),0)),O1250),"")</f>
        <v/>
      </c>
      <c r="Q1250" s="89" t="str">
        <f>IF(R1250="","",COUNT(R$3:R1250))</f>
        <v/>
      </c>
      <c r="R1250" s="80" t="str">
        <f t="shared" si="655"/>
        <v/>
      </c>
      <c r="S1250" s="91" t="str">
        <f>IFERROR(IF(COUNTA($E1250:$G1250)=0,"",IF(AND(R1250="",$O1250=INDEX(O$3:O1250,MATCH(MAX(Q$3:Q1250),Q$3:Q1250,0),0)),INDEX(R$3:R1250,MATCH(MAX(Q$3:Q1250),Q$3:Q1250,0),0),R1250)),"")</f>
        <v/>
      </c>
      <c r="T1250" s="80" t="str">
        <f>IF(U1250="","",COUNT(U$3:U1250))</f>
        <v/>
      </c>
      <c r="U1250" s="80" t="str">
        <f t="shared" si="674"/>
        <v/>
      </c>
      <c r="V1250" s="91" t="str">
        <f>IFERROR(IF(S1250="","",IF(U1250="",IF(AND(E1250="",F1250="",G1250&lt;&gt;"",$O1250=INDEX(O$3:O1250,MATCH(MAX(T$3:T1250),T$3:T1250,0),0)),INDEX(U$3:U1250,MATCH(MAX(T$3:T1250),T$3:T1250,0),0),IF(AND(S1250&lt;&gt;"",U1250=""),0,"")),U1250)),"")</f>
        <v/>
      </c>
      <c r="W1250" s="95" t="str">
        <f t="shared" si="675"/>
        <v/>
      </c>
      <c r="X1250" s="198" t="str">
        <f t="shared" si="656"/>
        <v/>
      </c>
      <c r="Y1250" s="92" t="str">
        <f t="shared" si="676"/>
        <v/>
      </c>
      <c r="Z1250" s="106" t="str">
        <f>IF(P1250="","",COUNTIF($N$3:$N1250,$N1250))</f>
        <v/>
      </c>
      <c r="AA1250" s="92" t="str">
        <f t="shared" si="657"/>
        <v/>
      </c>
      <c r="AB1250" s="92" t="str">
        <f t="shared" si="658"/>
        <v/>
      </c>
      <c r="AC1250" s="92" t="str">
        <f t="shared" si="680"/>
        <v/>
      </c>
      <c r="AD1250" s="92" t="str">
        <f t="shared" si="681"/>
        <v/>
      </c>
      <c r="AE1250" s="92" t="str">
        <f t="shared" si="681"/>
        <v/>
      </c>
      <c r="AF1250" s="92" t="str">
        <f t="shared" si="681"/>
        <v/>
      </c>
      <c r="AG1250" s="92" t="str">
        <f t="shared" si="681"/>
        <v/>
      </c>
      <c r="AH1250" s="92" t="str">
        <f t="shared" si="681"/>
        <v/>
      </c>
      <c r="AI1250" s="92" t="str">
        <f t="shared" si="681"/>
        <v/>
      </c>
      <c r="AJ1250" s="92" t="str">
        <f t="shared" si="681"/>
        <v/>
      </c>
      <c r="AK1250" s="92" t="str">
        <f t="shared" si="681"/>
        <v/>
      </c>
      <c r="AL1250" s="92" t="str">
        <f t="shared" si="681"/>
        <v/>
      </c>
      <c r="AN1250" s="35" t="str">
        <f t="shared" si="672"/>
        <v/>
      </c>
      <c r="AO1250" s="44" t="str">
        <f t="shared" si="677"/>
        <v/>
      </c>
      <c r="AP1250" s="41" t="str">
        <f>IF(AO1250="","",RANK(AO1250,AO$3:AO$1048576,1)+COUNTIF(AO$3:AO1250,AO1250)-1)</f>
        <v/>
      </c>
      <c r="AQ1250" s="1" t="str">
        <f t="shared" si="659"/>
        <v/>
      </c>
      <c r="AR1250" s="34" t="str">
        <f t="shared" si="660"/>
        <v/>
      </c>
      <c r="AS1250" s="39" t="str">
        <f t="shared" si="661"/>
        <v/>
      </c>
      <c r="AT1250" s="44" t="str">
        <f t="shared" si="673"/>
        <v/>
      </c>
      <c r="AU1250" s="41" t="str">
        <f>IF(AT1250="","",RANK(AT1250,AT$3:AT$1048576,1)+COUNTIF(AT$3:AT1250,AT1250)-1)</f>
        <v/>
      </c>
      <c r="AV1250" s="1" t="str">
        <f t="shared" si="662"/>
        <v/>
      </c>
      <c r="AW1250" s="34" t="str">
        <f t="shared" si="663"/>
        <v/>
      </c>
      <c r="AX1250" s="39" t="str">
        <f t="shared" si="664"/>
        <v/>
      </c>
      <c r="AY1250" s="44" t="str">
        <f t="shared" si="678"/>
        <v/>
      </c>
      <c r="AZ1250" s="41" t="str">
        <f>IF(AY1250="","",RANK(AY1250,AY$3:AY$1048576,1)+COUNTIF(AY$3:AY1250,AY1250)-1)</f>
        <v/>
      </c>
      <c r="BA1250" s="1" t="str">
        <f t="shared" si="665"/>
        <v/>
      </c>
      <c r="BB1250" s="34" t="str">
        <f t="shared" si="666"/>
        <v/>
      </c>
      <c r="BC1250" s="39" t="str">
        <f t="shared" si="667"/>
        <v/>
      </c>
      <c r="BD1250" s="44" t="str">
        <f t="shared" si="679"/>
        <v/>
      </c>
      <c r="BE1250" s="41" t="str">
        <f>IF(BD1250="","",RANK(BD1250,BD$3:BD$1048576,1)+COUNTIF(BD$3:BD1250,BD1250)-1)</f>
        <v/>
      </c>
      <c r="BF1250" s="1" t="str">
        <f t="shared" si="668"/>
        <v/>
      </c>
      <c r="BG1250" s="34" t="str">
        <f t="shared" si="669"/>
        <v/>
      </c>
      <c r="BH1250" s="39" t="str">
        <f t="shared" si="670"/>
        <v/>
      </c>
      <c r="BJ1250" s="3"/>
      <c r="BK1250" s="86"/>
      <c r="BL1250" s="86"/>
      <c r="BM1250" s="86"/>
      <c r="BN1250" s="86"/>
      <c r="BO1250" s="3"/>
      <c r="BP1250" s="86"/>
      <c r="BQ1250" s="86"/>
      <c r="BR1250" s="86"/>
      <c r="BS1250" s="86"/>
      <c r="BT1250" s="3"/>
      <c r="BU1250" s="86"/>
      <c r="BV1250" s="86"/>
      <c r="BW1250" s="86"/>
      <c r="BX1250" s="86"/>
      <c r="BY1250" s="3"/>
      <c r="BZ1250" s="86"/>
      <c r="CA1250" s="86"/>
      <c r="CB1250" s="86"/>
      <c r="CC1250" s="86"/>
    </row>
    <row r="1251" spans="2:81" ht="35.1" customHeight="1" x14ac:dyDescent="0.2">
      <c r="B1251" s="187"/>
      <c r="C1251" s="188"/>
      <c r="D1251" s="189"/>
      <c r="E1251" s="186"/>
      <c r="F1251" s="182"/>
      <c r="G1251" s="184"/>
      <c r="K1251" s="80" t="str">
        <f>IF(O1251="","",COUNT(O$3:O1251))</f>
        <v/>
      </c>
      <c r="L1251" s="80" t="str">
        <f>IF(B1251&lt;&gt;"",B1251,IF(OR(COUNTA($G$3:$G1251)&lt;COUNTA($G$3:$G$1048576),$G1251&lt;&gt;""),L1250,""))</f>
        <v/>
      </c>
      <c r="M1251" s="80" t="str">
        <f>IF(C1251&lt;&gt;"",C1251,IF(OR(COUNTA($G$3:$G1251)&lt;COUNTA($G$3:$G$1048576),$G1251&lt;&gt;""),M1250,""))</f>
        <v/>
      </c>
      <c r="N1251" s="80" t="str">
        <f>IF(D1251&lt;&gt;"",D1251,IF(OR(COUNTA($G$3:$G1251)&lt;COUNTA($G$3:$G$1048576),$G1251&lt;&gt;""),N1250,""))</f>
        <v/>
      </c>
      <c r="O1251" s="81" t="str">
        <f t="shared" si="654"/>
        <v/>
      </c>
      <c r="P1251" s="90" t="str">
        <f>IFERROR(IF(O1251="",IF(COUNT(S$3:S$1048576)=COUNT(S$3:S1251),IF(S1251="","",INDEX(O$3:O1251,MATCH(MAX(K$3:K1251),K$3:K1251,0),0)),INDEX(O$3:O1251,MATCH(MAX(K$3:K1251),K$3:K1251,0),0)),O1251),"")</f>
        <v/>
      </c>
      <c r="Q1251" s="89" t="str">
        <f>IF(R1251="","",COUNT(R$3:R1251))</f>
        <v/>
      </c>
      <c r="R1251" s="80" t="str">
        <f t="shared" si="655"/>
        <v/>
      </c>
      <c r="S1251" s="91" t="str">
        <f>IFERROR(IF(COUNTA($E1251:$G1251)=0,"",IF(AND(R1251="",$O1251=INDEX(O$3:O1251,MATCH(MAX(Q$3:Q1251),Q$3:Q1251,0),0)),INDEX(R$3:R1251,MATCH(MAX(Q$3:Q1251),Q$3:Q1251,0),0),R1251)),"")</f>
        <v/>
      </c>
      <c r="T1251" s="80" t="str">
        <f>IF(U1251="","",COUNT(U$3:U1251))</f>
        <v/>
      </c>
      <c r="U1251" s="80" t="str">
        <f t="shared" si="674"/>
        <v/>
      </c>
      <c r="V1251" s="91" t="str">
        <f>IFERROR(IF(S1251="","",IF(U1251="",IF(AND(E1251="",F1251="",G1251&lt;&gt;"",$O1251=INDEX(O$3:O1251,MATCH(MAX(T$3:T1251),T$3:T1251,0),0)),INDEX(U$3:U1251,MATCH(MAX(T$3:T1251),T$3:T1251,0),0),IF(AND(S1251&lt;&gt;"",U1251=""),0,"")),U1251)),"")</f>
        <v/>
      </c>
      <c r="W1251" s="95" t="str">
        <f t="shared" si="675"/>
        <v/>
      </c>
      <c r="X1251" s="198" t="str">
        <f t="shared" si="656"/>
        <v/>
      </c>
      <c r="Y1251" s="92" t="str">
        <f t="shared" si="676"/>
        <v/>
      </c>
      <c r="Z1251" s="106" t="str">
        <f>IF(P1251="","",COUNTIF($N$3:$N1251,$N1251))</f>
        <v/>
      </c>
      <c r="AA1251" s="92" t="str">
        <f t="shared" si="657"/>
        <v/>
      </c>
      <c r="AB1251" s="92" t="str">
        <f t="shared" si="658"/>
        <v/>
      </c>
      <c r="AC1251" s="92" t="str">
        <f t="shared" si="680"/>
        <v/>
      </c>
      <c r="AD1251" s="92" t="str">
        <f t="shared" si="681"/>
        <v/>
      </c>
      <c r="AE1251" s="92" t="str">
        <f t="shared" si="681"/>
        <v/>
      </c>
      <c r="AF1251" s="92" t="str">
        <f t="shared" si="681"/>
        <v/>
      </c>
      <c r="AG1251" s="92" t="str">
        <f t="shared" si="681"/>
        <v/>
      </c>
      <c r="AH1251" s="92" t="str">
        <f t="shared" si="681"/>
        <v/>
      </c>
      <c r="AI1251" s="92" t="str">
        <f t="shared" si="681"/>
        <v/>
      </c>
      <c r="AJ1251" s="92" t="str">
        <f t="shared" si="681"/>
        <v/>
      </c>
      <c r="AK1251" s="92" t="str">
        <f t="shared" si="681"/>
        <v/>
      </c>
      <c r="AL1251" s="92" t="str">
        <f t="shared" si="681"/>
        <v/>
      </c>
      <c r="AN1251" s="35" t="str">
        <f t="shared" si="672"/>
        <v/>
      </c>
      <c r="AO1251" s="44" t="str">
        <f t="shared" si="677"/>
        <v/>
      </c>
      <c r="AP1251" s="41" t="str">
        <f>IF(AO1251="","",RANK(AO1251,AO$3:AO$1048576,1)+COUNTIF(AO$3:AO1251,AO1251)-1)</f>
        <v/>
      </c>
      <c r="AQ1251" s="1" t="str">
        <f t="shared" si="659"/>
        <v/>
      </c>
      <c r="AR1251" s="34" t="str">
        <f t="shared" si="660"/>
        <v/>
      </c>
      <c r="AS1251" s="39" t="str">
        <f t="shared" si="661"/>
        <v/>
      </c>
      <c r="AT1251" s="44" t="str">
        <f t="shared" si="673"/>
        <v/>
      </c>
      <c r="AU1251" s="41" t="str">
        <f>IF(AT1251="","",RANK(AT1251,AT$3:AT$1048576,1)+COUNTIF(AT$3:AT1251,AT1251)-1)</f>
        <v/>
      </c>
      <c r="AV1251" s="1" t="str">
        <f t="shared" si="662"/>
        <v/>
      </c>
      <c r="AW1251" s="34" t="str">
        <f t="shared" si="663"/>
        <v/>
      </c>
      <c r="AX1251" s="39" t="str">
        <f t="shared" si="664"/>
        <v/>
      </c>
      <c r="AY1251" s="44" t="str">
        <f t="shared" si="678"/>
        <v/>
      </c>
      <c r="AZ1251" s="41" t="str">
        <f>IF(AY1251="","",RANK(AY1251,AY$3:AY$1048576,1)+COUNTIF(AY$3:AY1251,AY1251)-1)</f>
        <v/>
      </c>
      <c r="BA1251" s="1" t="str">
        <f t="shared" si="665"/>
        <v/>
      </c>
      <c r="BB1251" s="34" t="str">
        <f t="shared" si="666"/>
        <v/>
      </c>
      <c r="BC1251" s="39" t="str">
        <f t="shared" si="667"/>
        <v/>
      </c>
      <c r="BD1251" s="44" t="str">
        <f t="shared" si="679"/>
        <v/>
      </c>
      <c r="BE1251" s="41" t="str">
        <f>IF(BD1251="","",RANK(BD1251,BD$3:BD$1048576,1)+COUNTIF(BD$3:BD1251,BD1251)-1)</f>
        <v/>
      </c>
      <c r="BF1251" s="1" t="str">
        <f t="shared" si="668"/>
        <v/>
      </c>
      <c r="BG1251" s="34" t="str">
        <f t="shared" si="669"/>
        <v/>
      </c>
      <c r="BH1251" s="39" t="str">
        <f t="shared" si="670"/>
        <v/>
      </c>
      <c r="BJ1251" s="3"/>
      <c r="BK1251" s="86"/>
      <c r="BL1251" s="86"/>
      <c r="BM1251" s="86"/>
      <c r="BN1251" s="86"/>
      <c r="BO1251" s="3"/>
      <c r="BP1251" s="86"/>
      <c r="BQ1251" s="86"/>
      <c r="BR1251" s="86"/>
      <c r="BS1251" s="86"/>
      <c r="BT1251" s="3"/>
      <c r="BU1251" s="86"/>
      <c r="BV1251" s="86"/>
      <c r="BW1251" s="86"/>
      <c r="BX1251" s="86"/>
      <c r="BY1251" s="3"/>
      <c r="BZ1251" s="86"/>
      <c r="CA1251" s="86"/>
      <c r="CB1251" s="86"/>
      <c r="CC1251" s="86"/>
    </row>
    <row r="1252" spans="2:81" ht="35.1" customHeight="1" x14ac:dyDescent="0.2">
      <c r="B1252" s="187"/>
      <c r="C1252" s="188"/>
      <c r="D1252" s="189"/>
      <c r="E1252" s="186"/>
      <c r="F1252" s="182"/>
      <c r="G1252" s="184"/>
      <c r="K1252" s="80" t="str">
        <f>IF(O1252="","",COUNT(O$3:O1252))</f>
        <v/>
      </c>
      <c r="L1252" s="80" t="str">
        <f>IF(B1252&lt;&gt;"",B1252,IF(OR(COUNTA($G$3:$G1252)&lt;COUNTA($G$3:$G$1048576),$G1252&lt;&gt;""),L1251,""))</f>
        <v/>
      </c>
      <c r="M1252" s="80" t="str">
        <f>IF(C1252&lt;&gt;"",C1252,IF(OR(COUNTA($G$3:$G1252)&lt;COUNTA($G$3:$G$1048576),$G1252&lt;&gt;""),M1251,""))</f>
        <v/>
      </c>
      <c r="N1252" s="80" t="str">
        <f>IF(D1252&lt;&gt;"",D1252,IF(OR(COUNTA($G$3:$G1252)&lt;COUNTA($G$3:$G$1048576),$G1252&lt;&gt;""),N1251,""))</f>
        <v/>
      </c>
      <c r="O1252" s="81" t="str">
        <f t="shared" si="654"/>
        <v/>
      </c>
      <c r="P1252" s="90" t="str">
        <f>IFERROR(IF(O1252="",IF(COUNT(S$3:S$1048576)=COUNT(S$3:S1252),IF(S1252="","",INDEX(O$3:O1252,MATCH(MAX(K$3:K1252),K$3:K1252,0),0)),INDEX(O$3:O1252,MATCH(MAX(K$3:K1252),K$3:K1252,0),0)),O1252),"")</f>
        <v/>
      </c>
      <c r="Q1252" s="89" t="str">
        <f>IF(R1252="","",COUNT(R$3:R1252))</f>
        <v/>
      </c>
      <c r="R1252" s="80" t="str">
        <f t="shared" si="655"/>
        <v/>
      </c>
      <c r="S1252" s="91" t="str">
        <f>IFERROR(IF(COUNTA($E1252:$G1252)=0,"",IF(AND(R1252="",$O1252=INDEX(O$3:O1252,MATCH(MAX(Q$3:Q1252),Q$3:Q1252,0),0)),INDEX(R$3:R1252,MATCH(MAX(Q$3:Q1252),Q$3:Q1252,0),0),R1252)),"")</f>
        <v/>
      </c>
      <c r="T1252" s="80" t="str">
        <f>IF(U1252="","",COUNT(U$3:U1252))</f>
        <v/>
      </c>
      <c r="U1252" s="80" t="str">
        <f t="shared" si="674"/>
        <v/>
      </c>
      <c r="V1252" s="91" t="str">
        <f>IFERROR(IF(S1252="","",IF(U1252="",IF(AND(E1252="",F1252="",G1252&lt;&gt;"",$O1252=INDEX(O$3:O1252,MATCH(MAX(T$3:T1252),T$3:T1252,0),0)),INDEX(U$3:U1252,MATCH(MAX(T$3:T1252),T$3:T1252,0),0),IF(AND(S1252&lt;&gt;"",U1252=""),0,"")),U1252)),"")</f>
        <v/>
      </c>
      <c r="W1252" s="95" t="str">
        <f t="shared" si="675"/>
        <v/>
      </c>
      <c r="X1252" s="198" t="str">
        <f t="shared" si="656"/>
        <v/>
      </c>
      <c r="Y1252" s="92" t="str">
        <f t="shared" si="676"/>
        <v/>
      </c>
      <c r="Z1252" s="106" t="str">
        <f>IF(P1252="","",COUNTIF($N$3:$N1252,$N1252))</f>
        <v/>
      </c>
      <c r="AA1252" s="92" t="str">
        <f t="shared" si="657"/>
        <v/>
      </c>
      <c r="AB1252" s="92" t="str">
        <f t="shared" si="658"/>
        <v/>
      </c>
      <c r="AC1252" s="92" t="str">
        <f t="shared" si="680"/>
        <v/>
      </c>
      <c r="AD1252" s="92" t="str">
        <f t="shared" si="681"/>
        <v/>
      </c>
      <c r="AE1252" s="92" t="str">
        <f t="shared" si="681"/>
        <v/>
      </c>
      <c r="AF1252" s="92" t="str">
        <f t="shared" si="681"/>
        <v/>
      </c>
      <c r="AG1252" s="92" t="str">
        <f t="shared" si="681"/>
        <v/>
      </c>
      <c r="AH1252" s="92" t="str">
        <f t="shared" si="681"/>
        <v/>
      </c>
      <c r="AI1252" s="92" t="str">
        <f t="shared" si="681"/>
        <v/>
      </c>
      <c r="AJ1252" s="92" t="str">
        <f t="shared" si="681"/>
        <v/>
      </c>
      <c r="AK1252" s="92" t="str">
        <f t="shared" si="681"/>
        <v/>
      </c>
      <c r="AL1252" s="92" t="str">
        <f t="shared" si="681"/>
        <v/>
      </c>
      <c r="AN1252" s="35" t="str">
        <f t="shared" si="672"/>
        <v/>
      </c>
      <c r="AO1252" s="44" t="str">
        <f t="shared" si="677"/>
        <v/>
      </c>
      <c r="AP1252" s="41" t="str">
        <f>IF(AO1252="","",RANK(AO1252,AO$3:AO$1048576,1)+COUNTIF(AO$3:AO1252,AO1252)-1)</f>
        <v/>
      </c>
      <c r="AQ1252" s="1" t="str">
        <f t="shared" si="659"/>
        <v/>
      </c>
      <c r="AR1252" s="34" t="str">
        <f t="shared" si="660"/>
        <v/>
      </c>
      <c r="AS1252" s="39" t="str">
        <f t="shared" si="661"/>
        <v/>
      </c>
      <c r="AT1252" s="44" t="str">
        <f t="shared" si="673"/>
        <v/>
      </c>
      <c r="AU1252" s="41" t="str">
        <f>IF(AT1252="","",RANK(AT1252,AT$3:AT$1048576,1)+COUNTIF(AT$3:AT1252,AT1252)-1)</f>
        <v/>
      </c>
      <c r="AV1252" s="1" t="str">
        <f t="shared" si="662"/>
        <v/>
      </c>
      <c r="AW1252" s="34" t="str">
        <f t="shared" si="663"/>
        <v/>
      </c>
      <c r="AX1252" s="39" t="str">
        <f t="shared" si="664"/>
        <v/>
      </c>
      <c r="AY1252" s="44" t="str">
        <f t="shared" si="678"/>
        <v/>
      </c>
      <c r="AZ1252" s="41" t="str">
        <f>IF(AY1252="","",RANK(AY1252,AY$3:AY$1048576,1)+COUNTIF(AY$3:AY1252,AY1252)-1)</f>
        <v/>
      </c>
      <c r="BA1252" s="1" t="str">
        <f t="shared" si="665"/>
        <v/>
      </c>
      <c r="BB1252" s="34" t="str">
        <f t="shared" si="666"/>
        <v/>
      </c>
      <c r="BC1252" s="39" t="str">
        <f t="shared" si="667"/>
        <v/>
      </c>
      <c r="BD1252" s="44" t="str">
        <f t="shared" si="679"/>
        <v/>
      </c>
      <c r="BE1252" s="41" t="str">
        <f>IF(BD1252="","",RANK(BD1252,BD$3:BD$1048576,1)+COUNTIF(BD$3:BD1252,BD1252)-1)</f>
        <v/>
      </c>
      <c r="BF1252" s="1" t="str">
        <f t="shared" si="668"/>
        <v/>
      </c>
      <c r="BG1252" s="34" t="str">
        <f t="shared" si="669"/>
        <v/>
      </c>
      <c r="BH1252" s="39" t="str">
        <f t="shared" si="670"/>
        <v/>
      </c>
      <c r="BJ1252" s="3"/>
      <c r="BK1252" s="86"/>
      <c r="BL1252" s="86"/>
      <c r="BM1252" s="86"/>
      <c r="BN1252" s="86"/>
      <c r="BO1252" s="3"/>
      <c r="BP1252" s="86"/>
      <c r="BQ1252" s="86"/>
      <c r="BR1252" s="86"/>
      <c r="BS1252" s="86"/>
      <c r="BT1252" s="3"/>
      <c r="BU1252" s="86"/>
      <c r="BV1252" s="86"/>
      <c r="BW1252" s="86"/>
      <c r="BX1252" s="86"/>
      <c r="BY1252" s="3"/>
      <c r="BZ1252" s="86"/>
      <c r="CA1252" s="86"/>
      <c r="CB1252" s="86"/>
      <c r="CC1252" s="86"/>
    </row>
    <row r="1253" spans="2:81" ht="35.1" customHeight="1" x14ac:dyDescent="0.2">
      <c r="B1253" s="187"/>
      <c r="C1253" s="188"/>
      <c r="D1253" s="189"/>
      <c r="E1253" s="186"/>
      <c r="F1253" s="182"/>
      <c r="G1253" s="184"/>
      <c r="K1253" s="80" t="str">
        <f>IF(O1253="","",COUNT(O$3:O1253))</f>
        <v/>
      </c>
      <c r="L1253" s="80" t="str">
        <f>IF(B1253&lt;&gt;"",B1253,IF(OR(COUNTA($G$3:$G1253)&lt;COUNTA($G$3:$G$1048576),$G1253&lt;&gt;""),L1252,""))</f>
        <v/>
      </c>
      <c r="M1253" s="80" t="str">
        <f>IF(C1253&lt;&gt;"",C1253,IF(OR(COUNTA($G$3:$G1253)&lt;COUNTA($G$3:$G$1048576),$G1253&lt;&gt;""),M1252,""))</f>
        <v/>
      </c>
      <c r="N1253" s="80" t="str">
        <f>IF(D1253&lt;&gt;"",D1253,IF(OR(COUNTA($G$3:$G1253)&lt;COUNTA($G$3:$G$1048576),$G1253&lt;&gt;""),N1252,""))</f>
        <v/>
      </c>
      <c r="O1253" s="81" t="str">
        <f t="shared" si="654"/>
        <v/>
      </c>
      <c r="P1253" s="90" t="str">
        <f>IFERROR(IF(O1253="",IF(COUNT(S$3:S$1048576)=COUNT(S$3:S1253),IF(S1253="","",INDEX(O$3:O1253,MATCH(MAX(K$3:K1253),K$3:K1253,0),0)),INDEX(O$3:O1253,MATCH(MAX(K$3:K1253),K$3:K1253,0),0)),O1253),"")</f>
        <v/>
      </c>
      <c r="Q1253" s="89" t="str">
        <f>IF(R1253="","",COUNT(R$3:R1253))</f>
        <v/>
      </c>
      <c r="R1253" s="80" t="str">
        <f t="shared" si="655"/>
        <v/>
      </c>
      <c r="S1253" s="91" t="str">
        <f>IFERROR(IF(COUNTA($E1253:$G1253)=0,"",IF(AND(R1253="",$O1253=INDEX(O$3:O1253,MATCH(MAX(Q$3:Q1253),Q$3:Q1253,0),0)),INDEX(R$3:R1253,MATCH(MAX(Q$3:Q1253),Q$3:Q1253,0),0),R1253)),"")</f>
        <v/>
      </c>
      <c r="T1253" s="80" t="str">
        <f>IF(U1253="","",COUNT(U$3:U1253))</f>
        <v/>
      </c>
      <c r="U1253" s="80" t="str">
        <f t="shared" si="674"/>
        <v/>
      </c>
      <c r="V1253" s="91" t="str">
        <f>IFERROR(IF(S1253="","",IF(U1253="",IF(AND(E1253="",F1253="",G1253&lt;&gt;"",$O1253=INDEX(O$3:O1253,MATCH(MAX(T$3:T1253),T$3:T1253,0),0)),INDEX(U$3:U1253,MATCH(MAX(T$3:T1253),T$3:T1253,0),0),IF(AND(S1253&lt;&gt;"",U1253=""),0,"")),U1253)),"")</f>
        <v/>
      </c>
      <c r="W1253" s="95" t="str">
        <f t="shared" si="675"/>
        <v/>
      </c>
      <c r="X1253" s="198" t="str">
        <f t="shared" si="656"/>
        <v/>
      </c>
      <c r="Y1253" s="92" t="str">
        <f t="shared" si="676"/>
        <v/>
      </c>
      <c r="Z1253" s="106" t="str">
        <f>IF(P1253="","",COUNTIF($N$3:$N1253,$N1253))</f>
        <v/>
      </c>
      <c r="AA1253" s="92" t="str">
        <f t="shared" si="657"/>
        <v/>
      </c>
      <c r="AB1253" s="92" t="str">
        <f t="shared" si="658"/>
        <v/>
      </c>
      <c r="AC1253" s="92" t="str">
        <f t="shared" si="680"/>
        <v/>
      </c>
      <c r="AD1253" s="92" t="str">
        <f t="shared" si="681"/>
        <v/>
      </c>
      <c r="AE1253" s="92" t="str">
        <f t="shared" si="681"/>
        <v/>
      </c>
      <c r="AF1253" s="92" t="str">
        <f t="shared" si="681"/>
        <v/>
      </c>
      <c r="AG1253" s="92" t="str">
        <f t="shared" si="681"/>
        <v/>
      </c>
      <c r="AH1253" s="92" t="str">
        <f t="shared" si="681"/>
        <v/>
      </c>
      <c r="AI1253" s="92" t="str">
        <f t="shared" si="681"/>
        <v/>
      </c>
      <c r="AJ1253" s="92" t="str">
        <f t="shared" si="681"/>
        <v/>
      </c>
      <c r="AK1253" s="92" t="str">
        <f t="shared" si="681"/>
        <v/>
      </c>
      <c r="AL1253" s="92" t="str">
        <f t="shared" si="681"/>
        <v/>
      </c>
      <c r="AN1253" s="35" t="str">
        <f t="shared" si="672"/>
        <v/>
      </c>
      <c r="AO1253" s="44" t="str">
        <f t="shared" si="677"/>
        <v/>
      </c>
      <c r="AP1253" s="41" t="str">
        <f>IF(AO1253="","",RANK(AO1253,AO$3:AO$1048576,1)+COUNTIF(AO$3:AO1253,AO1253)-1)</f>
        <v/>
      </c>
      <c r="AQ1253" s="1" t="str">
        <f t="shared" si="659"/>
        <v/>
      </c>
      <c r="AR1253" s="34" t="str">
        <f t="shared" si="660"/>
        <v/>
      </c>
      <c r="AS1253" s="39" t="str">
        <f t="shared" si="661"/>
        <v/>
      </c>
      <c r="AT1253" s="44" t="str">
        <f t="shared" si="673"/>
        <v/>
      </c>
      <c r="AU1253" s="41" t="str">
        <f>IF(AT1253="","",RANK(AT1253,AT$3:AT$1048576,1)+COUNTIF(AT$3:AT1253,AT1253)-1)</f>
        <v/>
      </c>
      <c r="AV1253" s="1" t="str">
        <f t="shared" si="662"/>
        <v/>
      </c>
      <c r="AW1253" s="34" t="str">
        <f t="shared" si="663"/>
        <v/>
      </c>
      <c r="AX1253" s="39" t="str">
        <f t="shared" si="664"/>
        <v/>
      </c>
      <c r="AY1253" s="44" t="str">
        <f t="shared" si="678"/>
        <v/>
      </c>
      <c r="AZ1253" s="41" t="str">
        <f>IF(AY1253="","",RANK(AY1253,AY$3:AY$1048576,1)+COUNTIF(AY$3:AY1253,AY1253)-1)</f>
        <v/>
      </c>
      <c r="BA1253" s="1" t="str">
        <f t="shared" si="665"/>
        <v/>
      </c>
      <c r="BB1253" s="34" t="str">
        <f t="shared" si="666"/>
        <v/>
      </c>
      <c r="BC1253" s="39" t="str">
        <f t="shared" si="667"/>
        <v/>
      </c>
      <c r="BD1253" s="44" t="str">
        <f t="shared" si="679"/>
        <v/>
      </c>
      <c r="BE1253" s="41" t="str">
        <f>IF(BD1253="","",RANK(BD1253,BD$3:BD$1048576,1)+COUNTIF(BD$3:BD1253,BD1253)-1)</f>
        <v/>
      </c>
      <c r="BF1253" s="1" t="str">
        <f t="shared" si="668"/>
        <v/>
      </c>
      <c r="BG1253" s="34" t="str">
        <f t="shared" si="669"/>
        <v/>
      </c>
      <c r="BH1253" s="39" t="str">
        <f t="shared" si="670"/>
        <v/>
      </c>
      <c r="BJ1253" s="3"/>
      <c r="BK1253" s="86"/>
      <c r="BL1253" s="86"/>
      <c r="BM1253" s="86"/>
      <c r="BN1253" s="86"/>
      <c r="BO1253" s="3"/>
      <c r="BP1253" s="86"/>
      <c r="BQ1253" s="86"/>
      <c r="BR1253" s="86"/>
      <c r="BS1253" s="86"/>
      <c r="BT1253" s="3"/>
      <c r="BU1253" s="86"/>
      <c r="BV1253" s="86"/>
      <c r="BW1253" s="86"/>
      <c r="BX1253" s="86"/>
      <c r="BY1253" s="3"/>
      <c r="BZ1253" s="86"/>
      <c r="CA1253" s="86"/>
      <c r="CB1253" s="86"/>
      <c r="CC1253" s="86"/>
    </row>
    <row r="1254" spans="2:81" ht="35.1" customHeight="1" x14ac:dyDescent="0.2">
      <c r="B1254" s="187"/>
      <c r="C1254" s="188"/>
      <c r="D1254" s="189"/>
      <c r="E1254" s="186"/>
      <c r="F1254" s="182"/>
      <c r="G1254" s="184"/>
      <c r="K1254" s="80" t="str">
        <f>IF(O1254="","",COUNT(O$3:O1254))</f>
        <v/>
      </c>
      <c r="L1254" s="80" t="str">
        <f>IF(B1254&lt;&gt;"",B1254,IF(OR(COUNTA($G$3:$G1254)&lt;COUNTA($G$3:$G$1048576),$G1254&lt;&gt;""),L1253,""))</f>
        <v/>
      </c>
      <c r="M1254" s="80" t="str">
        <f>IF(C1254&lt;&gt;"",C1254,IF(OR(COUNTA($G$3:$G1254)&lt;COUNTA($G$3:$G$1048576),$G1254&lt;&gt;""),M1253,""))</f>
        <v/>
      </c>
      <c r="N1254" s="80" t="str">
        <f>IF(D1254&lt;&gt;"",D1254,IF(OR(COUNTA($G$3:$G1254)&lt;COUNTA($G$3:$G$1048576),$G1254&lt;&gt;""),N1253,""))</f>
        <v/>
      </c>
      <c r="O1254" s="81" t="str">
        <f t="shared" si="654"/>
        <v/>
      </c>
      <c r="P1254" s="90" t="str">
        <f>IFERROR(IF(O1254="",IF(COUNT(S$3:S$1048576)=COUNT(S$3:S1254),IF(S1254="","",INDEX(O$3:O1254,MATCH(MAX(K$3:K1254),K$3:K1254,0),0)),INDEX(O$3:O1254,MATCH(MAX(K$3:K1254),K$3:K1254,0),0)),O1254),"")</f>
        <v/>
      </c>
      <c r="Q1254" s="89" t="str">
        <f>IF(R1254="","",COUNT(R$3:R1254))</f>
        <v/>
      </c>
      <c r="R1254" s="80" t="str">
        <f t="shared" si="655"/>
        <v/>
      </c>
      <c r="S1254" s="91" t="str">
        <f>IFERROR(IF(COUNTA($E1254:$G1254)=0,"",IF(AND(R1254="",$O1254=INDEX(O$3:O1254,MATCH(MAX(Q$3:Q1254),Q$3:Q1254,0),0)),INDEX(R$3:R1254,MATCH(MAX(Q$3:Q1254),Q$3:Q1254,0),0),R1254)),"")</f>
        <v/>
      </c>
      <c r="T1254" s="80" t="str">
        <f>IF(U1254="","",COUNT(U$3:U1254))</f>
        <v/>
      </c>
      <c r="U1254" s="80" t="str">
        <f t="shared" si="674"/>
        <v/>
      </c>
      <c r="V1254" s="91" t="str">
        <f>IFERROR(IF(S1254="","",IF(U1254="",IF(AND(E1254="",F1254="",G1254&lt;&gt;"",$O1254=INDEX(O$3:O1254,MATCH(MAX(T$3:T1254),T$3:T1254,0),0)),INDEX(U$3:U1254,MATCH(MAX(T$3:T1254),T$3:T1254,0),0),IF(AND(S1254&lt;&gt;"",U1254=""),0,"")),U1254)),"")</f>
        <v/>
      </c>
      <c r="W1254" s="95" t="str">
        <f t="shared" si="675"/>
        <v/>
      </c>
      <c r="X1254" s="198" t="str">
        <f t="shared" si="656"/>
        <v/>
      </c>
      <c r="Y1254" s="92" t="str">
        <f t="shared" si="676"/>
        <v/>
      </c>
      <c r="Z1254" s="106" t="str">
        <f>IF(P1254="","",COUNTIF($N$3:$N1254,$N1254))</f>
        <v/>
      </c>
      <c r="AA1254" s="92" t="str">
        <f t="shared" si="657"/>
        <v/>
      </c>
      <c r="AB1254" s="92" t="str">
        <f t="shared" si="658"/>
        <v/>
      </c>
      <c r="AC1254" s="92" t="str">
        <f t="shared" si="680"/>
        <v/>
      </c>
      <c r="AD1254" s="92" t="str">
        <f t="shared" si="681"/>
        <v/>
      </c>
      <c r="AE1254" s="92" t="str">
        <f t="shared" si="681"/>
        <v/>
      </c>
      <c r="AF1254" s="92" t="str">
        <f t="shared" si="681"/>
        <v/>
      </c>
      <c r="AG1254" s="92" t="str">
        <f t="shared" si="681"/>
        <v/>
      </c>
      <c r="AH1254" s="92" t="str">
        <f t="shared" si="681"/>
        <v/>
      </c>
      <c r="AI1254" s="92" t="str">
        <f t="shared" si="681"/>
        <v/>
      </c>
      <c r="AJ1254" s="92" t="str">
        <f t="shared" si="681"/>
        <v/>
      </c>
      <c r="AK1254" s="92" t="str">
        <f t="shared" si="681"/>
        <v/>
      </c>
      <c r="AL1254" s="92" t="str">
        <f t="shared" si="681"/>
        <v/>
      </c>
      <c r="AN1254" s="35" t="str">
        <f t="shared" si="672"/>
        <v/>
      </c>
      <c r="AO1254" s="44" t="str">
        <f t="shared" si="677"/>
        <v/>
      </c>
      <c r="AP1254" s="41" t="str">
        <f>IF(AO1254="","",RANK(AO1254,AO$3:AO$1048576,1)+COUNTIF(AO$3:AO1254,AO1254)-1)</f>
        <v/>
      </c>
      <c r="AQ1254" s="1" t="str">
        <f t="shared" si="659"/>
        <v/>
      </c>
      <c r="AR1254" s="34" t="str">
        <f t="shared" si="660"/>
        <v/>
      </c>
      <c r="AS1254" s="39" t="str">
        <f t="shared" si="661"/>
        <v/>
      </c>
      <c r="AT1254" s="44" t="str">
        <f t="shared" si="673"/>
        <v/>
      </c>
      <c r="AU1254" s="41" t="str">
        <f>IF(AT1254="","",RANK(AT1254,AT$3:AT$1048576,1)+COUNTIF(AT$3:AT1254,AT1254)-1)</f>
        <v/>
      </c>
      <c r="AV1254" s="1" t="str">
        <f t="shared" si="662"/>
        <v/>
      </c>
      <c r="AW1254" s="34" t="str">
        <f t="shared" si="663"/>
        <v/>
      </c>
      <c r="AX1254" s="39" t="str">
        <f t="shared" si="664"/>
        <v/>
      </c>
      <c r="AY1254" s="44" t="str">
        <f t="shared" si="678"/>
        <v/>
      </c>
      <c r="AZ1254" s="41" t="str">
        <f>IF(AY1254="","",RANK(AY1254,AY$3:AY$1048576,1)+COUNTIF(AY$3:AY1254,AY1254)-1)</f>
        <v/>
      </c>
      <c r="BA1254" s="1" t="str">
        <f t="shared" si="665"/>
        <v/>
      </c>
      <c r="BB1254" s="34" t="str">
        <f t="shared" si="666"/>
        <v/>
      </c>
      <c r="BC1254" s="39" t="str">
        <f t="shared" si="667"/>
        <v/>
      </c>
      <c r="BD1254" s="44" t="str">
        <f t="shared" si="679"/>
        <v/>
      </c>
      <c r="BE1254" s="41" t="str">
        <f>IF(BD1254="","",RANK(BD1254,BD$3:BD$1048576,1)+COUNTIF(BD$3:BD1254,BD1254)-1)</f>
        <v/>
      </c>
      <c r="BF1254" s="1" t="str">
        <f t="shared" si="668"/>
        <v/>
      </c>
      <c r="BG1254" s="34" t="str">
        <f t="shared" si="669"/>
        <v/>
      </c>
      <c r="BH1254" s="39" t="str">
        <f t="shared" si="670"/>
        <v/>
      </c>
      <c r="BJ1254" s="3"/>
      <c r="BK1254" s="86"/>
      <c r="BL1254" s="86"/>
      <c r="BM1254" s="86"/>
      <c r="BN1254" s="86"/>
      <c r="BO1254" s="3"/>
      <c r="BP1254" s="86"/>
      <c r="BQ1254" s="86"/>
      <c r="BR1254" s="86"/>
      <c r="BS1254" s="86"/>
      <c r="BT1254" s="3"/>
      <c r="BU1254" s="86"/>
      <c r="BV1254" s="86"/>
      <c r="BW1254" s="86"/>
      <c r="BX1254" s="86"/>
      <c r="BY1254" s="3"/>
      <c r="BZ1254" s="86"/>
      <c r="CA1254" s="86"/>
      <c r="CB1254" s="86"/>
      <c r="CC1254" s="86"/>
    </row>
    <row r="1255" spans="2:81" ht="35.1" customHeight="1" x14ac:dyDescent="0.2">
      <c r="B1255" s="187"/>
      <c r="C1255" s="188"/>
      <c r="D1255" s="189"/>
      <c r="E1255" s="186"/>
      <c r="F1255" s="182"/>
      <c r="G1255" s="184"/>
      <c r="K1255" s="80" t="str">
        <f>IF(O1255="","",COUNT(O$3:O1255))</f>
        <v/>
      </c>
      <c r="L1255" s="80" t="str">
        <f>IF(B1255&lt;&gt;"",B1255,IF(OR(COUNTA($G$3:$G1255)&lt;COUNTA($G$3:$G$1048576),$G1255&lt;&gt;""),L1254,""))</f>
        <v/>
      </c>
      <c r="M1255" s="80" t="str">
        <f>IF(C1255&lt;&gt;"",C1255,IF(OR(COUNTA($G$3:$G1255)&lt;COUNTA($G$3:$G$1048576),$G1255&lt;&gt;""),M1254,""))</f>
        <v/>
      </c>
      <c r="N1255" s="80" t="str">
        <f>IF(D1255&lt;&gt;"",D1255,IF(OR(COUNTA($G$3:$G1255)&lt;COUNTA($G$3:$G$1048576),$G1255&lt;&gt;""),N1254,""))</f>
        <v/>
      </c>
      <c r="O1255" s="81" t="str">
        <f t="shared" ref="O1255:O1318" si="682">IF(COUNT(L1255:N1255)=3,DATE(L1255,M1255,N1255),"")</f>
        <v/>
      </c>
      <c r="P1255" s="90" t="str">
        <f>IFERROR(IF(O1255="",IF(COUNT(S$3:S$1048576)=COUNT(S$3:S1255),IF(S1255="","",INDEX(O$3:O1255,MATCH(MAX(K$3:K1255),K$3:K1255,0),0)),INDEX(O$3:O1255,MATCH(MAX(K$3:K1255),K$3:K1255,0),0)),O1255),"")</f>
        <v/>
      </c>
      <c r="Q1255" s="89" t="str">
        <f>IF(R1255="","",COUNT(R$3:R1255))</f>
        <v/>
      </c>
      <c r="R1255" s="80" t="str">
        <f t="shared" ref="R1255:R1318" si="683">IF(E1255="","",E1255)</f>
        <v/>
      </c>
      <c r="S1255" s="91" t="str">
        <f>IFERROR(IF(COUNTA($E1255:$G1255)=0,"",IF(AND(R1255="",$O1255=INDEX(O$3:O1255,MATCH(MAX(Q$3:Q1255),Q$3:Q1255,0),0)),INDEX(R$3:R1255,MATCH(MAX(Q$3:Q1255),Q$3:Q1255,0),0),R1255)),"")</f>
        <v/>
      </c>
      <c r="T1255" s="80" t="str">
        <f>IF(U1255="","",COUNT(U$3:U1255))</f>
        <v/>
      </c>
      <c r="U1255" s="80" t="str">
        <f t="shared" si="674"/>
        <v/>
      </c>
      <c r="V1255" s="91" t="str">
        <f>IFERROR(IF(S1255="","",IF(U1255="",IF(AND(E1255="",F1255="",G1255&lt;&gt;"",$O1255=INDEX(O$3:O1255,MATCH(MAX(T$3:T1255),T$3:T1255,0),0)),INDEX(U$3:U1255,MATCH(MAX(T$3:T1255),T$3:T1255,0),0),IF(AND(S1255&lt;&gt;"",U1255=""),0,"")),U1255)),"")</f>
        <v/>
      </c>
      <c r="W1255" s="95" t="str">
        <f t="shared" si="675"/>
        <v/>
      </c>
      <c r="X1255" s="198" t="str">
        <f t="shared" ref="X1255:X1318" si="684">IF(P1255="","",TEXT(P1255,0))</f>
        <v/>
      </c>
      <c r="Y1255" s="92" t="str">
        <f t="shared" si="676"/>
        <v/>
      </c>
      <c r="Z1255" s="106" t="str">
        <f>IF(P1255="","",COUNTIF($N$3:$N1255,$N1255))</f>
        <v/>
      </c>
      <c r="AA1255" s="92" t="str">
        <f t="shared" ref="AA1255:AA1318" si="685">IF(Z1255="","",O1255&amp;"@"&amp;Z1255)</f>
        <v/>
      </c>
      <c r="AB1255" s="92" t="str">
        <f t="shared" ref="AB1255:AB1318" si="686">IF(Z1255=1,AC1255&amp;AD1255&amp;AE1255&amp;AF1255&amp;AG1255&amp;AH1255&amp;AI1255&amp;AJ1255&amp;AK1255&amp;AL1255,"")</f>
        <v/>
      </c>
      <c r="AC1255" s="92" t="str">
        <f t="shared" si="680"/>
        <v/>
      </c>
      <c r="AD1255" s="92" t="str">
        <f t="shared" si="681"/>
        <v/>
      </c>
      <c r="AE1255" s="92" t="str">
        <f t="shared" si="681"/>
        <v/>
      </c>
      <c r="AF1255" s="92" t="str">
        <f t="shared" si="681"/>
        <v/>
      </c>
      <c r="AG1255" s="92" t="str">
        <f t="shared" si="681"/>
        <v/>
      </c>
      <c r="AH1255" s="92" t="str">
        <f t="shared" si="681"/>
        <v/>
      </c>
      <c r="AI1255" s="92" t="str">
        <f t="shared" si="681"/>
        <v/>
      </c>
      <c r="AJ1255" s="92" t="str">
        <f t="shared" si="681"/>
        <v/>
      </c>
      <c r="AK1255" s="92" t="str">
        <f t="shared" si="681"/>
        <v/>
      </c>
      <c r="AL1255" s="92" t="str">
        <f t="shared" si="681"/>
        <v/>
      </c>
      <c r="AN1255" s="35" t="str">
        <f t="shared" si="672"/>
        <v/>
      </c>
      <c r="AO1255" s="44" t="str">
        <f t="shared" si="677"/>
        <v/>
      </c>
      <c r="AP1255" s="41" t="str">
        <f>IF(AO1255="","",RANK(AO1255,AO$3:AO$1048576,1)+COUNTIF(AO$3:AO1255,AO1255)-1)</f>
        <v/>
      </c>
      <c r="AQ1255" s="1" t="str">
        <f t="shared" ref="AQ1255:AQ1318" si="687">IF(OR($AN1255="",$AN1255&lt;&gt;AO$2,$W1255=""),"",$S1255)</f>
        <v/>
      </c>
      <c r="AR1255" s="34" t="str">
        <f t="shared" ref="AR1255:AR1318" si="688">IF(OR($AN1255="",$AN1255&lt;&gt;AO$2),"",$V1255)</f>
        <v/>
      </c>
      <c r="AS1255" s="39" t="str">
        <f t="shared" ref="AS1255:AS1318" si="689">IF(OR($AN1255="",$AN1255&lt;&gt;AO$2,$G1255=""),"",$G1255)</f>
        <v/>
      </c>
      <c r="AT1255" s="44" t="str">
        <f t="shared" si="673"/>
        <v/>
      </c>
      <c r="AU1255" s="41" t="str">
        <f>IF(AT1255="","",RANK(AT1255,AT$3:AT$1048576,1)+COUNTIF(AT$3:AT1255,AT1255)-1)</f>
        <v/>
      </c>
      <c r="AV1255" s="1" t="str">
        <f t="shared" ref="AV1255:AV1318" si="690">IF(OR($AN1255="",$AN1255&lt;&gt;AT$2,$W1255=""),"",$S1255)</f>
        <v/>
      </c>
      <c r="AW1255" s="34" t="str">
        <f t="shared" ref="AW1255:AW1318" si="691">IF(OR($AN1255="",$AN1255&lt;&gt;AT$2),"",$V1255)</f>
        <v/>
      </c>
      <c r="AX1255" s="39" t="str">
        <f t="shared" ref="AX1255:AX1318" si="692">IF(OR($AN1255="",$AN1255&lt;&gt;AT$2,$G1255=""),"",$G1255)</f>
        <v/>
      </c>
      <c r="AY1255" s="44" t="str">
        <f t="shared" si="678"/>
        <v/>
      </c>
      <c r="AZ1255" s="41" t="str">
        <f>IF(AY1255="","",RANK(AY1255,AY$3:AY$1048576,1)+COUNTIF(AY$3:AY1255,AY1255)-1)</f>
        <v/>
      </c>
      <c r="BA1255" s="1" t="str">
        <f t="shared" ref="BA1255:BA1318" si="693">IF(OR($AN1255="",$AN1255&lt;&gt;AY$2,$W1255=""),"",$S1255)</f>
        <v/>
      </c>
      <c r="BB1255" s="34" t="str">
        <f t="shared" ref="BB1255:BB1318" si="694">IF(OR($AN1255="",$AN1255&lt;&gt;AY$2),"",$V1255)</f>
        <v/>
      </c>
      <c r="BC1255" s="39" t="str">
        <f t="shared" ref="BC1255:BC1318" si="695">IF(OR($AN1255="",$AN1255&lt;&gt;AY$2,$G1255=""),"",$G1255)</f>
        <v/>
      </c>
      <c r="BD1255" s="44" t="str">
        <f t="shared" si="679"/>
        <v/>
      </c>
      <c r="BE1255" s="41" t="str">
        <f>IF(BD1255="","",RANK(BD1255,BD$3:BD$1048576,1)+COUNTIF(BD$3:BD1255,BD1255)-1)</f>
        <v/>
      </c>
      <c r="BF1255" s="1" t="str">
        <f t="shared" ref="BF1255:BF1318" si="696">IF(OR($AN1255="",$AN1255&lt;&gt;BD$2,$W1255=""),"",$S1255)</f>
        <v/>
      </c>
      <c r="BG1255" s="34" t="str">
        <f t="shared" ref="BG1255:BG1318" si="697">IF(OR($AN1255="",$AN1255&lt;&gt;BD$2),"",$V1255)</f>
        <v/>
      </c>
      <c r="BH1255" s="39" t="str">
        <f t="shared" ref="BH1255:BH1318" si="698">IF(OR($AN1255="",$AN1255&lt;&gt;BD$2,$G1255=""),"",$G1255)</f>
        <v/>
      </c>
      <c r="BJ1255" s="3"/>
      <c r="BK1255" s="86"/>
      <c r="BL1255" s="86"/>
      <c r="BM1255" s="86"/>
      <c r="BN1255" s="86"/>
      <c r="BO1255" s="3"/>
      <c r="BP1255" s="86"/>
      <c r="BQ1255" s="86"/>
      <c r="BR1255" s="86"/>
      <c r="BS1255" s="86"/>
      <c r="BT1255" s="3"/>
      <c r="BU1255" s="86"/>
      <c r="BV1255" s="86"/>
      <c r="BW1255" s="86"/>
      <c r="BX1255" s="86"/>
      <c r="BY1255" s="3"/>
      <c r="BZ1255" s="86"/>
      <c r="CA1255" s="86"/>
      <c r="CB1255" s="86"/>
      <c r="CC1255" s="86"/>
    </row>
    <row r="1256" spans="2:81" ht="35.1" customHeight="1" x14ac:dyDescent="0.2">
      <c r="B1256" s="187"/>
      <c r="C1256" s="188"/>
      <c r="D1256" s="189"/>
      <c r="E1256" s="186"/>
      <c r="F1256" s="182"/>
      <c r="G1256" s="184"/>
      <c r="K1256" s="80" t="str">
        <f>IF(O1256="","",COUNT(O$3:O1256))</f>
        <v/>
      </c>
      <c r="L1256" s="80" t="str">
        <f>IF(B1256&lt;&gt;"",B1256,IF(OR(COUNTA($G$3:$G1256)&lt;COUNTA($G$3:$G$1048576),$G1256&lt;&gt;""),L1255,""))</f>
        <v/>
      </c>
      <c r="M1256" s="80" t="str">
        <f>IF(C1256&lt;&gt;"",C1256,IF(OR(COUNTA($G$3:$G1256)&lt;COUNTA($G$3:$G$1048576),$G1256&lt;&gt;""),M1255,""))</f>
        <v/>
      </c>
      <c r="N1256" s="80" t="str">
        <f>IF(D1256&lt;&gt;"",D1256,IF(OR(COUNTA($G$3:$G1256)&lt;COUNTA($G$3:$G$1048576),$G1256&lt;&gt;""),N1255,""))</f>
        <v/>
      </c>
      <c r="O1256" s="81" t="str">
        <f t="shared" si="682"/>
        <v/>
      </c>
      <c r="P1256" s="90" t="str">
        <f>IFERROR(IF(O1256="",IF(COUNT(S$3:S$1048576)=COUNT(S$3:S1256),IF(S1256="","",INDEX(O$3:O1256,MATCH(MAX(K$3:K1256),K$3:K1256,0),0)),INDEX(O$3:O1256,MATCH(MAX(K$3:K1256),K$3:K1256,0),0)),O1256),"")</f>
        <v/>
      </c>
      <c r="Q1256" s="89" t="str">
        <f>IF(R1256="","",COUNT(R$3:R1256))</f>
        <v/>
      </c>
      <c r="R1256" s="80" t="str">
        <f t="shared" si="683"/>
        <v/>
      </c>
      <c r="S1256" s="91" t="str">
        <f>IFERROR(IF(COUNTA($E1256:$G1256)=0,"",IF(AND(R1256="",$O1256=INDEX(O$3:O1256,MATCH(MAX(Q$3:Q1256),Q$3:Q1256,0),0)),INDEX(R$3:R1256,MATCH(MAX(Q$3:Q1256),Q$3:Q1256,0),0),R1256)),"")</f>
        <v/>
      </c>
      <c r="T1256" s="80" t="str">
        <f>IF(U1256="","",COUNT(U$3:U1256))</f>
        <v/>
      </c>
      <c r="U1256" s="80" t="str">
        <f t="shared" si="674"/>
        <v/>
      </c>
      <c r="V1256" s="91" t="str">
        <f>IFERROR(IF(S1256="","",IF(U1256="",IF(AND(E1256="",F1256="",G1256&lt;&gt;"",$O1256=INDEX(O$3:O1256,MATCH(MAX(T$3:T1256),T$3:T1256,0),0)),INDEX(U$3:U1256,MATCH(MAX(T$3:T1256),T$3:T1256,0),0),IF(AND(S1256&lt;&gt;"",U1256=""),0,"")),U1256)),"")</f>
        <v/>
      </c>
      <c r="W1256" s="95" t="str">
        <f t="shared" si="675"/>
        <v/>
      </c>
      <c r="X1256" s="198" t="str">
        <f t="shared" si="684"/>
        <v/>
      </c>
      <c r="Y1256" s="92" t="str">
        <f t="shared" si="676"/>
        <v/>
      </c>
      <c r="Z1256" s="106" t="str">
        <f>IF(P1256="","",COUNTIF($N$3:$N1256,$N1256))</f>
        <v/>
      </c>
      <c r="AA1256" s="92" t="str">
        <f t="shared" si="685"/>
        <v/>
      </c>
      <c r="AB1256" s="92" t="str">
        <f t="shared" si="686"/>
        <v/>
      </c>
      <c r="AC1256" s="92" t="str">
        <f t="shared" si="680"/>
        <v/>
      </c>
      <c r="AD1256" s="92" t="str">
        <f t="shared" si="681"/>
        <v/>
      </c>
      <c r="AE1256" s="92" t="str">
        <f t="shared" si="681"/>
        <v/>
      </c>
      <c r="AF1256" s="92" t="str">
        <f t="shared" si="681"/>
        <v/>
      </c>
      <c r="AG1256" s="92" t="str">
        <f t="shared" si="681"/>
        <v/>
      </c>
      <c r="AH1256" s="92" t="str">
        <f t="shared" si="681"/>
        <v/>
      </c>
      <c r="AI1256" s="92" t="str">
        <f t="shared" si="681"/>
        <v/>
      </c>
      <c r="AJ1256" s="92" t="str">
        <f t="shared" si="681"/>
        <v/>
      </c>
      <c r="AK1256" s="92" t="str">
        <f t="shared" si="681"/>
        <v/>
      </c>
      <c r="AL1256" s="92" t="str">
        <f t="shared" si="681"/>
        <v/>
      </c>
      <c r="AN1256" s="35" t="str">
        <f t="shared" si="672"/>
        <v/>
      </c>
      <c r="AO1256" s="44" t="str">
        <f t="shared" si="677"/>
        <v/>
      </c>
      <c r="AP1256" s="41" t="str">
        <f>IF(AO1256="","",RANK(AO1256,AO$3:AO$1048576,1)+COUNTIF(AO$3:AO1256,AO1256)-1)</f>
        <v/>
      </c>
      <c r="AQ1256" s="1" t="str">
        <f t="shared" si="687"/>
        <v/>
      </c>
      <c r="AR1256" s="34" t="str">
        <f t="shared" si="688"/>
        <v/>
      </c>
      <c r="AS1256" s="39" t="str">
        <f t="shared" si="689"/>
        <v/>
      </c>
      <c r="AT1256" s="44" t="str">
        <f t="shared" si="673"/>
        <v/>
      </c>
      <c r="AU1256" s="41" t="str">
        <f>IF(AT1256="","",RANK(AT1256,AT$3:AT$1048576,1)+COUNTIF(AT$3:AT1256,AT1256)-1)</f>
        <v/>
      </c>
      <c r="AV1256" s="1" t="str">
        <f t="shared" si="690"/>
        <v/>
      </c>
      <c r="AW1256" s="34" t="str">
        <f t="shared" si="691"/>
        <v/>
      </c>
      <c r="AX1256" s="39" t="str">
        <f t="shared" si="692"/>
        <v/>
      </c>
      <c r="AY1256" s="44" t="str">
        <f t="shared" si="678"/>
        <v/>
      </c>
      <c r="AZ1256" s="41" t="str">
        <f>IF(AY1256="","",RANK(AY1256,AY$3:AY$1048576,1)+COUNTIF(AY$3:AY1256,AY1256)-1)</f>
        <v/>
      </c>
      <c r="BA1256" s="1" t="str">
        <f t="shared" si="693"/>
        <v/>
      </c>
      <c r="BB1256" s="34" t="str">
        <f t="shared" si="694"/>
        <v/>
      </c>
      <c r="BC1256" s="39" t="str">
        <f t="shared" si="695"/>
        <v/>
      </c>
      <c r="BD1256" s="44" t="str">
        <f t="shared" si="679"/>
        <v/>
      </c>
      <c r="BE1256" s="41" t="str">
        <f>IF(BD1256="","",RANK(BD1256,BD$3:BD$1048576,1)+COUNTIF(BD$3:BD1256,BD1256)-1)</f>
        <v/>
      </c>
      <c r="BF1256" s="1" t="str">
        <f t="shared" si="696"/>
        <v/>
      </c>
      <c r="BG1256" s="34" t="str">
        <f t="shared" si="697"/>
        <v/>
      </c>
      <c r="BH1256" s="39" t="str">
        <f t="shared" si="698"/>
        <v/>
      </c>
      <c r="BJ1256" s="3"/>
      <c r="BK1256" s="86"/>
      <c r="BL1256" s="86"/>
      <c r="BM1256" s="86"/>
      <c r="BN1256" s="86"/>
      <c r="BO1256" s="3"/>
      <c r="BP1256" s="86"/>
      <c r="BQ1256" s="86"/>
      <c r="BR1256" s="86"/>
      <c r="BS1256" s="86"/>
      <c r="BT1256" s="3"/>
      <c r="BU1256" s="86"/>
      <c r="BV1256" s="86"/>
      <c r="BW1256" s="86"/>
      <c r="BX1256" s="86"/>
      <c r="BY1256" s="3"/>
      <c r="BZ1256" s="86"/>
      <c r="CA1256" s="86"/>
      <c r="CB1256" s="86"/>
      <c r="CC1256" s="86"/>
    </row>
    <row r="1257" spans="2:81" ht="35.1" customHeight="1" x14ac:dyDescent="0.2">
      <c r="B1257" s="187"/>
      <c r="C1257" s="188"/>
      <c r="D1257" s="189"/>
      <c r="E1257" s="186"/>
      <c r="F1257" s="182"/>
      <c r="G1257" s="184"/>
      <c r="K1257" s="80" t="str">
        <f>IF(O1257="","",COUNT(O$3:O1257))</f>
        <v/>
      </c>
      <c r="L1257" s="80" t="str">
        <f>IF(B1257&lt;&gt;"",B1257,IF(OR(COUNTA($G$3:$G1257)&lt;COUNTA($G$3:$G$1048576),$G1257&lt;&gt;""),L1256,""))</f>
        <v/>
      </c>
      <c r="M1257" s="80" t="str">
        <f>IF(C1257&lt;&gt;"",C1257,IF(OR(COUNTA($G$3:$G1257)&lt;COUNTA($G$3:$G$1048576),$G1257&lt;&gt;""),M1256,""))</f>
        <v/>
      </c>
      <c r="N1257" s="80" t="str">
        <f>IF(D1257&lt;&gt;"",D1257,IF(OR(COUNTA($G$3:$G1257)&lt;COUNTA($G$3:$G$1048576),$G1257&lt;&gt;""),N1256,""))</f>
        <v/>
      </c>
      <c r="O1257" s="81" t="str">
        <f t="shared" si="682"/>
        <v/>
      </c>
      <c r="P1257" s="90" t="str">
        <f>IFERROR(IF(O1257="",IF(COUNT(S$3:S$1048576)=COUNT(S$3:S1257),IF(S1257="","",INDEX(O$3:O1257,MATCH(MAX(K$3:K1257),K$3:K1257,0),0)),INDEX(O$3:O1257,MATCH(MAX(K$3:K1257),K$3:K1257,0),0)),O1257),"")</f>
        <v/>
      </c>
      <c r="Q1257" s="89" t="str">
        <f>IF(R1257="","",COUNT(R$3:R1257))</f>
        <v/>
      </c>
      <c r="R1257" s="80" t="str">
        <f t="shared" si="683"/>
        <v/>
      </c>
      <c r="S1257" s="91" t="str">
        <f>IFERROR(IF(COUNTA($E1257:$G1257)=0,"",IF(AND(R1257="",$O1257=INDEX(O$3:O1257,MATCH(MAX(Q$3:Q1257),Q$3:Q1257,0),0)),INDEX(R$3:R1257,MATCH(MAX(Q$3:Q1257),Q$3:Q1257,0),0),R1257)),"")</f>
        <v/>
      </c>
      <c r="T1257" s="80" t="str">
        <f>IF(U1257="","",COUNT(U$3:U1257))</f>
        <v/>
      </c>
      <c r="U1257" s="80" t="str">
        <f t="shared" si="674"/>
        <v/>
      </c>
      <c r="V1257" s="91" t="str">
        <f>IFERROR(IF(S1257="","",IF(U1257="",IF(AND(E1257="",F1257="",G1257&lt;&gt;"",$O1257=INDEX(O$3:O1257,MATCH(MAX(T$3:T1257),T$3:T1257,0),0)),INDEX(U$3:U1257,MATCH(MAX(T$3:T1257),T$3:T1257,0),0),IF(AND(S1257&lt;&gt;"",U1257=""),0,"")),U1257)),"")</f>
        <v/>
      </c>
      <c r="W1257" s="95" t="str">
        <f t="shared" si="675"/>
        <v/>
      </c>
      <c r="X1257" s="198" t="str">
        <f t="shared" si="684"/>
        <v/>
      </c>
      <c r="Y1257" s="92" t="str">
        <f t="shared" si="676"/>
        <v/>
      </c>
      <c r="Z1257" s="106" t="str">
        <f>IF(P1257="","",COUNTIF($N$3:$N1257,$N1257))</f>
        <v/>
      </c>
      <c r="AA1257" s="92" t="str">
        <f t="shared" si="685"/>
        <v/>
      </c>
      <c r="AB1257" s="92" t="str">
        <f t="shared" si="686"/>
        <v/>
      </c>
      <c r="AC1257" s="92" t="str">
        <f t="shared" si="680"/>
        <v/>
      </c>
      <c r="AD1257" s="92" t="str">
        <f t="shared" si="681"/>
        <v/>
      </c>
      <c r="AE1257" s="92" t="str">
        <f t="shared" si="681"/>
        <v/>
      </c>
      <c r="AF1257" s="92" t="str">
        <f t="shared" si="681"/>
        <v/>
      </c>
      <c r="AG1257" s="92" t="str">
        <f t="shared" si="681"/>
        <v/>
      </c>
      <c r="AH1257" s="92" t="str">
        <f t="shared" si="681"/>
        <v/>
      </c>
      <c r="AI1257" s="92" t="str">
        <f t="shared" si="681"/>
        <v/>
      </c>
      <c r="AJ1257" s="92" t="str">
        <f t="shared" si="681"/>
        <v/>
      </c>
      <c r="AK1257" s="92" t="str">
        <f t="shared" si="681"/>
        <v/>
      </c>
      <c r="AL1257" s="92" t="str">
        <f t="shared" si="681"/>
        <v/>
      </c>
      <c r="AN1257" s="35" t="str">
        <f t="shared" si="672"/>
        <v/>
      </c>
      <c r="AO1257" s="44" t="str">
        <f t="shared" si="677"/>
        <v/>
      </c>
      <c r="AP1257" s="41" t="str">
        <f>IF(AO1257="","",RANK(AO1257,AO$3:AO$1048576,1)+COUNTIF(AO$3:AO1257,AO1257)-1)</f>
        <v/>
      </c>
      <c r="AQ1257" s="1" t="str">
        <f t="shared" si="687"/>
        <v/>
      </c>
      <c r="AR1257" s="34" t="str">
        <f t="shared" si="688"/>
        <v/>
      </c>
      <c r="AS1257" s="39" t="str">
        <f t="shared" si="689"/>
        <v/>
      </c>
      <c r="AT1257" s="44" t="str">
        <f t="shared" si="673"/>
        <v/>
      </c>
      <c r="AU1257" s="41" t="str">
        <f>IF(AT1257="","",RANK(AT1257,AT$3:AT$1048576,1)+COUNTIF(AT$3:AT1257,AT1257)-1)</f>
        <v/>
      </c>
      <c r="AV1257" s="1" t="str">
        <f t="shared" si="690"/>
        <v/>
      </c>
      <c r="AW1257" s="34" t="str">
        <f t="shared" si="691"/>
        <v/>
      </c>
      <c r="AX1257" s="39" t="str">
        <f t="shared" si="692"/>
        <v/>
      </c>
      <c r="AY1257" s="44" t="str">
        <f t="shared" si="678"/>
        <v/>
      </c>
      <c r="AZ1257" s="41" t="str">
        <f>IF(AY1257="","",RANK(AY1257,AY$3:AY$1048576,1)+COUNTIF(AY$3:AY1257,AY1257)-1)</f>
        <v/>
      </c>
      <c r="BA1257" s="1" t="str">
        <f t="shared" si="693"/>
        <v/>
      </c>
      <c r="BB1257" s="34" t="str">
        <f t="shared" si="694"/>
        <v/>
      </c>
      <c r="BC1257" s="39" t="str">
        <f t="shared" si="695"/>
        <v/>
      </c>
      <c r="BD1257" s="44" t="str">
        <f t="shared" si="679"/>
        <v/>
      </c>
      <c r="BE1257" s="41" t="str">
        <f>IF(BD1257="","",RANK(BD1257,BD$3:BD$1048576,1)+COUNTIF(BD$3:BD1257,BD1257)-1)</f>
        <v/>
      </c>
      <c r="BF1257" s="1" t="str">
        <f t="shared" si="696"/>
        <v/>
      </c>
      <c r="BG1257" s="34" t="str">
        <f t="shared" si="697"/>
        <v/>
      </c>
      <c r="BH1257" s="39" t="str">
        <f t="shared" si="698"/>
        <v/>
      </c>
      <c r="BJ1257" s="3"/>
      <c r="BK1257" s="86"/>
      <c r="BL1257" s="86"/>
      <c r="BM1257" s="86"/>
      <c r="BN1257" s="86"/>
      <c r="BO1257" s="3"/>
      <c r="BP1257" s="86"/>
      <c r="BQ1257" s="86"/>
      <c r="BR1257" s="86"/>
      <c r="BS1257" s="86"/>
      <c r="BT1257" s="3"/>
      <c r="BU1257" s="86"/>
      <c r="BV1257" s="86"/>
      <c r="BW1257" s="86"/>
      <c r="BX1257" s="86"/>
      <c r="BY1257" s="3"/>
      <c r="BZ1257" s="86"/>
      <c r="CA1257" s="86"/>
      <c r="CB1257" s="86"/>
      <c r="CC1257" s="86"/>
    </row>
    <row r="1258" spans="2:81" ht="35.1" customHeight="1" x14ac:dyDescent="0.2">
      <c r="B1258" s="187"/>
      <c r="C1258" s="188"/>
      <c r="D1258" s="189"/>
      <c r="E1258" s="186"/>
      <c r="F1258" s="182"/>
      <c r="G1258" s="184"/>
      <c r="K1258" s="80" t="str">
        <f>IF(O1258="","",COUNT(O$3:O1258))</f>
        <v/>
      </c>
      <c r="L1258" s="80" t="str">
        <f>IF(B1258&lt;&gt;"",B1258,IF(OR(COUNTA($G$3:$G1258)&lt;COUNTA($G$3:$G$1048576),$G1258&lt;&gt;""),L1257,""))</f>
        <v/>
      </c>
      <c r="M1258" s="80" t="str">
        <f>IF(C1258&lt;&gt;"",C1258,IF(OR(COUNTA($G$3:$G1258)&lt;COUNTA($G$3:$G$1048576),$G1258&lt;&gt;""),M1257,""))</f>
        <v/>
      </c>
      <c r="N1258" s="80" t="str">
        <f>IF(D1258&lt;&gt;"",D1258,IF(OR(COUNTA($G$3:$G1258)&lt;COUNTA($G$3:$G$1048576),$G1258&lt;&gt;""),N1257,""))</f>
        <v/>
      </c>
      <c r="O1258" s="81" t="str">
        <f t="shared" si="682"/>
        <v/>
      </c>
      <c r="P1258" s="90" t="str">
        <f>IFERROR(IF(O1258="",IF(COUNT(S$3:S$1048576)=COUNT(S$3:S1258),IF(S1258="","",INDEX(O$3:O1258,MATCH(MAX(K$3:K1258),K$3:K1258,0),0)),INDEX(O$3:O1258,MATCH(MAX(K$3:K1258),K$3:K1258,0),0)),O1258),"")</f>
        <v/>
      </c>
      <c r="Q1258" s="89" t="str">
        <f>IF(R1258="","",COUNT(R$3:R1258))</f>
        <v/>
      </c>
      <c r="R1258" s="80" t="str">
        <f t="shared" si="683"/>
        <v/>
      </c>
      <c r="S1258" s="91" t="str">
        <f>IFERROR(IF(COUNTA($E1258:$G1258)=0,"",IF(AND(R1258="",$O1258=INDEX(O$3:O1258,MATCH(MAX(Q$3:Q1258),Q$3:Q1258,0),0)),INDEX(R$3:R1258,MATCH(MAX(Q$3:Q1258),Q$3:Q1258,0),0),R1258)),"")</f>
        <v/>
      </c>
      <c r="T1258" s="80" t="str">
        <f>IF(U1258="","",COUNT(U$3:U1258))</f>
        <v/>
      </c>
      <c r="U1258" s="80" t="str">
        <f t="shared" si="674"/>
        <v/>
      </c>
      <c r="V1258" s="91" t="str">
        <f>IFERROR(IF(S1258="","",IF(U1258="",IF(AND(E1258="",F1258="",G1258&lt;&gt;"",$O1258=INDEX(O$3:O1258,MATCH(MAX(T$3:T1258),T$3:T1258,0),0)),INDEX(U$3:U1258,MATCH(MAX(T$3:T1258),T$3:T1258,0),0),IF(AND(S1258&lt;&gt;"",U1258=""),0,"")),U1258)),"")</f>
        <v/>
      </c>
      <c r="W1258" s="95" t="str">
        <f t="shared" si="675"/>
        <v/>
      </c>
      <c r="X1258" s="198" t="str">
        <f t="shared" si="684"/>
        <v/>
      </c>
      <c r="Y1258" s="92" t="str">
        <f t="shared" si="676"/>
        <v/>
      </c>
      <c r="Z1258" s="106" t="str">
        <f>IF(P1258="","",COUNTIF($N$3:$N1258,$N1258))</f>
        <v/>
      </c>
      <c r="AA1258" s="92" t="str">
        <f t="shared" si="685"/>
        <v/>
      </c>
      <c r="AB1258" s="92" t="str">
        <f t="shared" si="686"/>
        <v/>
      </c>
      <c r="AC1258" s="92" t="str">
        <f t="shared" si="680"/>
        <v/>
      </c>
      <c r="AD1258" s="92" t="str">
        <f t="shared" si="681"/>
        <v/>
      </c>
      <c r="AE1258" s="92" t="str">
        <f t="shared" si="681"/>
        <v/>
      </c>
      <c r="AF1258" s="92" t="str">
        <f t="shared" si="681"/>
        <v/>
      </c>
      <c r="AG1258" s="92" t="str">
        <f t="shared" si="681"/>
        <v/>
      </c>
      <c r="AH1258" s="92" t="str">
        <f t="shared" si="681"/>
        <v/>
      </c>
      <c r="AI1258" s="92" t="str">
        <f t="shared" si="681"/>
        <v/>
      </c>
      <c r="AJ1258" s="92" t="str">
        <f t="shared" si="681"/>
        <v/>
      </c>
      <c r="AK1258" s="92" t="str">
        <f t="shared" si="681"/>
        <v/>
      </c>
      <c r="AL1258" s="92" t="str">
        <f t="shared" si="681"/>
        <v/>
      </c>
      <c r="AN1258" s="35" t="str">
        <f t="shared" si="672"/>
        <v/>
      </c>
      <c r="AO1258" s="44" t="str">
        <f t="shared" si="677"/>
        <v/>
      </c>
      <c r="AP1258" s="41" t="str">
        <f>IF(AO1258="","",RANK(AO1258,AO$3:AO$1048576,1)+COUNTIF(AO$3:AO1258,AO1258)-1)</f>
        <v/>
      </c>
      <c r="AQ1258" s="1" t="str">
        <f t="shared" si="687"/>
        <v/>
      </c>
      <c r="AR1258" s="34" t="str">
        <f t="shared" si="688"/>
        <v/>
      </c>
      <c r="AS1258" s="39" t="str">
        <f t="shared" si="689"/>
        <v/>
      </c>
      <c r="AT1258" s="44" t="str">
        <f t="shared" si="673"/>
        <v/>
      </c>
      <c r="AU1258" s="41" t="str">
        <f>IF(AT1258="","",RANK(AT1258,AT$3:AT$1048576,1)+COUNTIF(AT$3:AT1258,AT1258)-1)</f>
        <v/>
      </c>
      <c r="AV1258" s="1" t="str">
        <f t="shared" si="690"/>
        <v/>
      </c>
      <c r="AW1258" s="34" t="str">
        <f t="shared" si="691"/>
        <v/>
      </c>
      <c r="AX1258" s="39" t="str">
        <f t="shared" si="692"/>
        <v/>
      </c>
      <c r="AY1258" s="44" t="str">
        <f t="shared" si="678"/>
        <v/>
      </c>
      <c r="AZ1258" s="41" t="str">
        <f>IF(AY1258="","",RANK(AY1258,AY$3:AY$1048576,1)+COUNTIF(AY$3:AY1258,AY1258)-1)</f>
        <v/>
      </c>
      <c r="BA1258" s="1" t="str">
        <f t="shared" si="693"/>
        <v/>
      </c>
      <c r="BB1258" s="34" t="str">
        <f t="shared" si="694"/>
        <v/>
      </c>
      <c r="BC1258" s="39" t="str">
        <f t="shared" si="695"/>
        <v/>
      </c>
      <c r="BD1258" s="44" t="str">
        <f t="shared" si="679"/>
        <v/>
      </c>
      <c r="BE1258" s="41" t="str">
        <f>IF(BD1258="","",RANK(BD1258,BD$3:BD$1048576,1)+COUNTIF(BD$3:BD1258,BD1258)-1)</f>
        <v/>
      </c>
      <c r="BF1258" s="1" t="str">
        <f t="shared" si="696"/>
        <v/>
      </c>
      <c r="BG1258" s="34" t="str">
        <f t="shared" si="697"/>
        <v/>
      </c>
      <c r="BH1258" s="39" t="str">
        <f t="shared" si="698"/>
        <v/>
      </c>
      <c r="BJ1258" s="3"/>
      <c r="BK1258" s="86"/>
      <c r="BL1258" s="86"/>
      <c r="BM1258" s="86"/>
      <c r="BN1258" s="86"/>
      <c r="BO1258" s="3"/>
      <c r="BP1258" s="86"/>
      <c r="BQ1258" s="86"/>
      <c r="BR1258" s="86"/>
      <c r="BS1258" s="86"/>
      <c r="BT1258" s="3"/>
      <c r="BU1258" s="86"/>
      <c r="BV1258" s="86"/>
      <c r="BW1258" s="86"/>
      <c r="BX1258" s="86"/>
      <c r="BY1258" s="3"/>
      <c r="BZ1258" s="86"/>
      <c r="CA1258" s="86"/>
      <c r="CB1258" s="86"/>
      <c r="CC1258" s="86"/>
    </row>
    <row r="1259" spans="2:81" ht="35.1" customHeight="1" x14ac:dyDescent="0.2">
      <c r="B1259" s="187"/>
      <c r="C1259" s="188"/>
      <c r="D1259" s="189"/>
      <c r="E1259" s="186"/>
      <c r="F1259" s="182"/>
      <c r="G1259" s="184"/>
      <c r="K1259" s="80" t="str">
        <f>IF(O1259="","",COUNT(O$3:O1259))</f>
        <v/>
      </c>
      <c r="L1259" s="80" t="str">
        <f>IF(B1259&lt;&gt;"",B1259,IF(OR(COUNTA($G$3:$G1259)&lt;COUNTA($G$3:$G$1048576),$G1259&lt;&gt;""),L1258,""))</f>
        <v/>
      </c>
      <c r="M1259" s="80" t="str">
        <f>IF(C1259&lt;&gt;"",C1259,IF(OR(COUNTA($G$3:$G1259)&lt;COUNTA($G$3:$G$1048576),$G1259&lt;&gt;""),M1258,""))</f>
        <v/>
      </c>
      <c r="N1259" s="80" t="str">
        <f>IF(D1259&lt;&gt;"",D1259,IF(OR(COUNTA($G$3:$G1259)&lt;COUNTA($G$3:$G$1048576),$G1259&lt;&gt;""),N1258,""))</f>
        <v/>
      </c>
      <c r="O1259" s="81" t="str">
        <f t="shared" si="682"/>
        <v/>
      </c>
      <c r="P1259" s="90" t="str">
        <f>IFERROR(IF(O1259="",IF(COUNT(S$3:S$1048576)=COUNT(S$3:S1259),IF(S1259="","",INDEX(O$3:O1259,MATCH(MAX(K$3:K1259),K$3:K1259,0),0)),INDEX(O$3:O1259,MATCH(MAX(K$3:K1259),K$3:K1259,0),0)),O1259),"")</f>
        <v/>
      </c>
      <c r="Q1259" s="89" t="str">
        <f>IF(R1259="","",COUNT(R$3:R1259))</f>
        <v/>
      </c>
      <c r="R1259" s="80" t="str">
        <f t="shared" si="683"/>
        <v/>
      </c>
      <c r="S1259" s="91" t="str">
        <f>IFERROR(IF(COUNTA($E1259:$G1259)=0,"",IF(AND(R1259="",$O1259=INDEX(O$3:O1259,MATCH(MAX(Q$3:Q1259),Q$3:Q1259,0),0)),INDEX(R$3:R1259,MATCH(MAX(Q$3:Q1259),Q$3:Q1259,0),0),R1259)),"")</f>
        <v/>
      </c>
      <c r="T1259" s="80" t="str">
        <f>IF(U1259="","",COUNT(U$3:U1259))</f>
        <v/>
      </c>
      <c r="U1259" s="80" t="str">
        <f t="shared" si="674"/>
        <v/>
      </c>
      <c r="V1259" s="91" t="str">
        <f>IFERROR(IF(S1259="","",IF(U1259="",IF(AND(E1259="",F1259="",G1259&lt;&gt;"",$O1259=INDEX(O$3:O1259,MATCH(MAX(T$3:T1259),T$3:T1259,0),0)),INDEX(U$3:U1259,MATCH(MAX(T$3:T1259),T$3:T1259,0),0),IF(AND(S1259&lt;&gt;"",U1259=""),0,"")),U1259)),"")</f>
        <v/>
      </c>
      <c r="W1259" s="95" t="str">
        <f t="shared" si="675"/>
        <v/>
      </c>
      <c r="X1259" s="198" t="str">
        <f t="shared" si="684"/>
        <v/>
      </c>
      <c r="Y1259" s="92" t="str">
        <f t="shared" si="676"/>
        <v/>
      </c>
      <c r="Z1259" s="106" t="str">
        <f>IF(P1259="","",COUNTIF($N$3:$N1259,$N1259))</f>
        <v/>
      </c>
      <c r="AA1259" s="92" t="str">
        <f t="shared" si="685"/>
        <v/>
      </c>
      <c r="AB1259" s="92" t="str">
        <f t="shared" si="686"/>
        <v/>
      </c>
      <c r="AC1259" s="92" t="str">
        <f t="shared" si="680"/>
        <v/>
      </c>
      <c r="AD1259" s="92" t="str">
        <f t="shared" si="681"/>
        <v/>
      </c>
      <c r="AE1259" s="92" t="str">
        <f t="shared" si="681"/>
        <v/>
      </c>
      <c r="AF1259" s="92" t="str">
        <f t="shared" si="681"/>
        <v/>
      </c>
      <c r="AG1259" s="92" t="str">
        <f t="shared" si="681"/>
        <v/>
      </c>
      <c r="AH1259" s="92" t="str">
        <f t="shared" si="681"/>
        <v/>
      </c>
      <c r="AI1259" s="92" t="str">
        <f t="shared" si="681"/>
        <v/>
      </c>
      <c r="AJ1259" s="92" t="str">
        <f t="shared" si="681"/>
        <v/>
      </c>
      <c r="AK1259" s="92" t="str">
        <f t="shared" si="681"/>
        <v/>
      </c>
      <c r="AL1259" s="92" t="str">
        <f t="shared" si="681"/>
        <v/>
      </c>
      <c r="AN1259" s="35" t="str">
        <f t="shared" si="672"/>
        <v/>
      </c>
      <c r="AO1259" s="44" t="str">
        <f t="shared" si="677"/>
        <v/>
      </c>
      <c r="AP1259" s="41" t="str">
        <f>IF(AO1259="","",RANK(AO1259,AO$3:AO$1048576,1)+COUNTIF(AO$3:AO1259,AO1259)-1)</f>
        <v/>
      </c>
      <c r="AQ1259" s="1" t="str">
        <f t="shared" si="687"/>
        <v/>
      </c>
      <c r="AR1259" s="34" t="str">
        <f t="shared" si="688"/>
        <v/>
      </c>
      <c r="AS1259" s="39" t="str">
        <f t="shared" si="689"/>
        <v/>
      </c>
      <c r="AT1259" s="44" t="str">
        <f t="shared" si="673"/>
        <v/>
      </c>
      <c r="AU1259" s="41" t="str">
        <f>IF(AT1259="","",RANK(AT1259,AT$3:AT$1048576,1)+COUNTIF(AT$3:AT1259,AT1259)-1)</f>
        <v/>
      </c>
      <c r="AV1259" s="1" t="str">
        <f t="shared" si="690"/>
        <v/>
      </c>
      <c r="AW1259" s="34" t="str">
        <f t="shared" si="691"/>
        <v/>
      </c>
      <c r="AX1259" s="39" t="str">
        <f t="shared" si="692"/>
        <v/>
      </c>
      <c r="AY1259" s="44" t="str">
        <f t="shared" si="678"/>
        <v/>
      </c>
      <c r="AZ1259" s="41" t="str">
        <f>IF(AY1259="","",RANK(AY1259,AY$3:AY$1048576,1)+COUNTIF(AY$3:AY1259,AY1259)-1)</f>
        <v/>
      </c>
      <c r="BA1259" s="1" t="str">
        <f t="shared" si="693"/>
        <v/>
      </c>
      <c r="BB1259" s="34" t="str">
        <f t="shared" si="694"/>
        <v/>
      </c>
      <c r="BC1259" s="39" t="str">
        <f t="shared" si="695"/>
        <v/>
      </c>
      <c r="BD1259" s="44" t="str">
        <f t="shared" si="679"/>
        <v/>
      </c>
      <c r="BE1259" s="41" t="str">
        <f>IF(BD1259="","",RANK(BD1259,BD$3:BD$1048576,1)+COUNTIF(BD$3:BD1259,BD1259)-1)</f>
        <v/>
      </c>
      <c r="BF1259" s="1" t="str">
        <f t="shared" si="696"/>
        <v/>
      </c>
      <c r="BG1259" s="34" t="str">
        <f t="shared" si="697"/>
        <v/>
      </c>
      <c r="BH1259" s="39" t="str">
        <f t="shared" si="698"/>
        <v/>
      </c>
      <c r="BJ1259" s="3"/>
      <c r="BK1259" s="86"/>
      <c r="BL1259" s="86"/>
      <c r="BM1259" s="86"/>
      <c r="BN1259" s="86"/>
      <c r="BO1259" s="3"/>
      <c r="BP1259" s="86"/>
      <c r="BQ1259" s="86"/>
      <c r="BR1259" s="86"/>
      <c r="BS1259" s="86"/>
      <c r="BT1259" s="3"/>
      <c r="BU1259" s="86"/>
      <c r="BV1259" s="86"/>
      <c r="BW1259" s="86"/>
      <c r="BX1259" s="86"/>
      <c r="BY1259" s="3"/>
      <c r="BZ1259" s="86"/>
      <c r="CA1259" s="86"/>
      <c r="CB1259" s="86"/>
      <c r="CC1259" s="86"/>
    </row>
    <row r="1260" spans="2:81" ht="35.1" customHeight="1" x14ac:dyDescent="0.2">
      <c r="B1260" s="187"/>
      <c r="C1260" s="188"/>
      <c r="D1260" s="189"/>
      <c r="E1260" s="186"/>
      <c r="F1260" s="182"/>
      <c r="G1260" s="184"/>
      <c r="K1260" s="80" t="str">
        <f>IF(O1260="","",COUNT(O$3:O1260))</f>
        <v/>
      </c>
      <c r="L1260" s="80" t="str">
        <f>IF(B1260&lt;&gt;"",B1260,IF(OR(COUNTA($G$3:$G1260)&lt;COUNTA($G$3:$G$1048576),$G1260&lt;&gt;""),L1259,""))</f>
        <v/>
      </c>
      <c r="M1260" s="80" t="str">
        <f>IF(C1260&lt;&gt;"",C1260,IF(OR(COUNTA($G$3:$G1260)&lt;COUNTA($G$3:$G$1048576),$G1260&lt;&gt;""),M1259,""))</f>
        <v/>
      </c>
      <c r="N1260" s="80" t="str">
        <f>IF(D1260&lt;&gt;"",D1260,IF(OR(COUNTA($G$3:$G1260)&lt;COUNTA($G$3:$G$1048576),$G1260&lt;&gt;""),N1259,""))</f>
        <v/>
      </c>
      <c r="O1260" s="81" t="str">
        <f t="shared" si="682"/>
        <v/>
      </c>
      <c r="P1260" s="90" t="str">
        <f>IFERROR(IF(O1260="",IF(COUNT(S$3:S$1048576)=COUNT(S$3:S1260),IF(S1260="","",INDEX(O$3:O1260,MATCH(MAX(K$3:K1260),K$3:K1260,0),0)),INDEX(O$3:O1260,MATCH(MAX(K$3:K1260),K$3:K1260,0),0)),O1260),"")</f>
        <v/>
      </c>
      <c r="Q1260" s="89" t="str">
        <f>IF(R1260="","",COUNT(R$3:R1260))</f>
        <v/>
      </c>
      <c r="R1260" s="80" t="str">
        <f t="shared" si="683"/>
        <v/>
      </c>
      <c r="S1260" s="91" t="str">
        <f>IFERROR(IF(COUNTA($E1260:$G1260)=0,"",IF(AND(R1260="",$O1260=INDEX(O$3:O1260,MATCH(MAX(Q$3:Q1260),Q$3:Q1260,0),0)),INDEX(R$3:R1260,MATCH(MAX(Q$3:Q1260),Q$3:Q1260,0),0),R1260)),"")</f>
        <v/>
      </c>
      <c r="T1260" s="80" t="str">
        <f>IF(U1260="","",COUNT(U$3:U1260))</f>
        <v/>
      </c>
      <c r="U1260" s="80" t="str">
        <f t="shared" si="674"/>
        <v/>
      </c>
      <c r="V1260" s="91" t="str">
        <f>IFERROR(IF(S1260="","",IF(U1260="",IF(AND(E1260="",F1260="",G1260&lt;&gt;"",$O1260=INDEX(O$3:O1260,MATCH(MAX(T$3:T1260),T$3:T1260,0),0)),INDEX(U$3:U1260,MATCH(MAX(T$3:T1260),T$3:T1260,0),0),IF(AND(S1260&lt;&gt;"",U1260=""),0,"")),U1260)),"")</f>
        <v/>
      </c>
      <c r="W1260" s="95" t="str">
        <f t="shared" si="675"/>
        <v/>
      </c>
      <c r="X1260" s="198" t="str">
        <f t="shared" si="684"/>
        <v/>
      </c>
      <c r="Y1260" s="92" t="str">
        <f t="shared" si="676"/>
        <v/>
      </c>
      <c r="Z1260" s="106" t="str">
        <f>IF(P1260="","",COUNTIF($N$3:$N1260,$N1260))</f>
        <v/>
      </c>
      <c r="AA1260" s="92" t="str">
        <f t="shared" si="685"/>
        <v/>
      </c>
      <c r="AB1260" s="92" t="str">
        <f t="shared" si="686"/>
        <v/>
      </c>
      <c r="AC1260" s="92" t="str">
        <f t="shared" si="680"/>
        <v/>
      </c>
      <c r="AD1260" s="92" t="str">
        <f t="shared" si="681"/>
        <v/>
      </c>
      <c r="AE1260" s="92" t="str">
        <f t="shared" si="681"/>
        <v/>
      </c>
      <c r="AF1260" s="92" t="str">
        <f t="shared" si="681"/>
        <v/>
      </c>
      <c r="AG1260" s="92" t="str">
        <f t="shared" si="681"/>
        <v/>
      </c>
      <c r="AH1260" s="92" t="str">
        <f t="shared" si="681"/>
        <v/>
      </c>
      <c r="AI1260" s="92" t="str">
        <f t="shared" si="681"/>
        <v/>
      </c>
      <c r="AJ1260" s="92" t="str">
        <f t="shared" si="681"/>
        <v/>
      </c>
      <c r="AK1260" s="92" t="str">
        <f t="shared" si="681"/>
        <v/>
      </c>
      <c r="AL1260" s="92" t="str">
        <f t="shared" si="681"/>
        <v/>
      </c>
      <c r="AN1260" s="35" t="str">
        <f t="shared" si="672"/>
        <v/>
      </c>
      <c r="AO1260" s="44" t="str">
        <f t="shared" si="677"/>
        <v/>
      </c>
      <c r="AP1260" s="41" t="str">
        <f>IF(AO1260="","",RANK(AO1260,AO$3:AO$1048576,1)+COUNTIF(AO$3:AO1260,AO1260)-1)</f>
        <v/>
      </c>
      <c r="AQ1260" s="1" t="str">
        <f t="shared" si="687"/>
        <v/>
      </c>
      <c r="AR1260" s="34" t="str">
        <f t="shared" si="688"/>
        <v/>
      </c>
      <c r="AS1260" s="39" t="str">
        <f t="shared" si="689"/>
        <v/>
      </c>
      <c r="AT1260" s="44" t="str">
        <f t="shared" si="673"/>
        <v/>
      </c>
      <c r="AU1260" s="41" t="str">
        <f>IF(AT1260="","",RANK(AT1260,AT$3:AT$1048576,1)+COUNTIF(AT$3:AT1260,AT1260)-1)</f>
        <v/>
      </c>
      <c r="AV1260" s="1" t="str">
        <f t="shared" si="690"/>
        <v/>
      </c>
      <c r="AW1260" s="34" t="str">
        <f t="shared" si="691"/>
        <v/>
      </c>
      <c r="AX1260" s="39" t="str">
        <f t="shared" si="692"/>
        <v/>
      </c>
      <c r="AY1260" s="44" t="str">
        <f t="shared" si="678"/>
        <v/>
      </c>
      <c r="AZ1260" s="41" t="str">
        <f>IF(AY1260="","",RANK(AY1260,AY$3:AY$1048576,1)+COUNTIF(AY$3:AY1260,AY1260)-1)</f>
        <v/>
      </c>
      <c r="BA1260" s="1" t="str">
        <f t="shared" si="693"/>
        <v/>
      </c>
      <c r="BB1260" s="34" t="str">
        <f t="shared" si="694"/>
        <v/>
      </c>
      <c r="BC1260" s="39" t="str">
        <f t="shared" si="695"/>
        <v/>
      </c>
      <c r="BD1260" s="44" t="str">
        <f t="shared" si="679"/>
        <v/>
      </c>
      <c r="BE1260" s="41" t="str">
        <f>IF(BD1260="","",RANK(BD1260,BD$3:BD$1048576,1)+COUNTIF(BD$3:BD1260,BD1260)-1)</f>
        <v/>
      </c>
      <c r="BF1260" s="1" t="str">
        <f t="shared" si="696"/>
        <v/>
      </c>
      <c r="BG1260" s="34" t="str">
        <f t="shared" si="697"/>
        <v/>
      </c>
      <c r="BH1260" s="39" t="str">
        <f t="shared" si="698"/>
        <v/>
      </c>
      <c r="BJ1260" s="3"/>
      <c r="BK1260" s="86"/>
      <c r="BL1260" s="86"/>
      <c r="BM1260" s="86"/>
      <c r="BN1260" s="86"/>
      <c r="BO1260" s="3"/>
      <c r="BP1260" s="86"/>
      <c r="BQ1260" s="86"/>
      <c r="BR1260" s="86"/>
      <c r="BS1260" s="86"/>
      <c r="BT1260" s="3"/>
      <c r="BU1260" s="86"/>
      <c r="BV1260" s="86"/>
      <c r="BW1260" s="86"/>
      <c r="BX1260" s="86"/>
      <c r="BY1260" s="3"/>
      <c r="BZ1260" s="86"/>
      <c r="CA1260" s="86"/>
      <c r="CB1260" s="86"/>
      <c r="CC1260" s="86"/>
    </row>
    <row r="1261" spans="2:81" ht="35.1" customHeight="1" x14ac:dyDescent="0.2">
      <c r="B1261" s="187"/>
      <c r="C1261" s="188"/>
      <c r="D1261" s="189"/>
      <c r="E1261" s="186"/>
      <c r="F1261" s="182"/>
      <c r="G1261" s="184"/>
      <c r="K1261" s="80" t="str">
        <f>IF(O1261="","",COUNT(O$3:O1261))</f>
        <v/>
      </c>
      <c r="L1261" s="80" t="str">
        <f>IF(B1261&lt;&gt;"",B1261,IF(OR(COUNTA($G$3:$G1261)&lt;COUNTA($G$3:$G$1048576),$G1261&lt;&gt;""),L1260,""))</f>
        <v/>
      </c>
      <c r="M1261" s="80" t="str">
        <f>IF(C1261&lt;&gt;"",C1261,IF(OR(COUNTA($G$3:$G1261)&lt;COUNTA($G$3:$G$1048576),$G1261&lt;&gt;""),M1260,""))</f>
        <v/>
      </c>
      <c r="N1261" s="80" t="str">
        <f>IF(D1261&lt;&gt;"",D1261,IF(OR(COUNTA($G$3:$G1261)&lt;COUNTA($G$3:$G$1048576),$G1261&lt;&gt;""),N1260,""))</f>
        <v/>
      </c>
      <c r="O1261" s="81" t="str">
        <f t="shared" si="682"/>
        <v/>
      </c>
      <c r="P1261" s="90" t="str">
        <f>IFERROR(IF(O1261="",IF(COUNT(S$3:S$1048576)=COUNT(S$3:S1261),IF(S1261="","",INDEX(O$3:O1261,MATCH(MAX(K$3:K1261),K$3:K1261,0),0)),INDEX(O$3:O1261,MATCH(MAX(K$3:K1261),K$3:K1261,0),0)),O1261),"")</f>
        <v/>
      </c>
      <c r="Q1261" s="89" t="str">
        <f>IF(R1261="","",COUNT(R$3:R1261))</f>
        <v/>
      </c>
      <c r="R1261" s="80" t="str">
        <f t="shared" si="683"/>
        <v/>
      </c>
      <c r="S1261" s="91" t="str">
        <f>IFERROR(IF(COUNTA($E1261:$G1261)=0,"",IF(AND(R1261="",$O1261=INDEX(O$3:O1261,MATCH(MAX(Q$3:Q1261),Q$3:Q1261,0),0)),INDEX(R$3:R1261,MATCH(MAX(Q$3:Q1261),Q$3:Q1261,0),0),R1261)),"")</f>
        <v/>
      </c>
      <c r="T1261" s="80" t="str">
        <f>IF(U1261="","",COUNT(U$3:U1261))</f>
        <v/>
      </c>
      <c r="U1261" s="80" t="str">
        <f t="shared" si="674"/>
        <v/>
      </c>
      <c r="V1261" s="91" t="str">
        <f>IFERROR(IF(S1261="","",IF(U1261="",IF(AND(E1261="",F1261="",G1261&lt;&gt;"",$O1261=INDEX(O$3:O1261,MATCH(MAX(T$3:T1261),T$3:T1261,0),0)),INDEX(U$3:U1261,MATCH(MAX(T$3:T1261),T$3:T1261,0),0),IF(AND(S1261&lt;&gt;"",U1261=""),0,"")),U1261)),"")</f>
        <v/>
      </c>
      <c r="W1261" s="95" t="str">
        <f t="shared" si="675"/>
        <v/>
      </c>
      <c r="X1261" s="198" t="str">
        <f t="shared" si="684"/>
        <v/>
      </c>
      <c r="Y1261" s="92" t="str">
        <f t="shared" si="676"/>
        <v/>
      </c>
      <c r="Z1261" s="106" t="str">
        <f>IF(P1261="","",COUNTIF($N$3:$N1261,$N1261))</f>
        <v/>
      </c>
      <c r="AA1261" s="92" t="str">
        <f t="shared" si="685"/>
        <v/>
      </c>
      <c r="AB1261" s="92" t="str">
        <f t="shared" si="686"/>
        <v/>
      </c>
      <c r="AC1261" s="92" t="str">
        <f t="shared" si="680"/>
        <v/>
      </c>
      <c r="AD1261" s="92" t="str">
        <f t="shared" si="681"/>
        <v/>
      </c>
      <c r="AE1261" s="92" t="str">
        <f t="shared" si="681"/>
        <v/>
      </c>
      <c r="AF1261" s="92" t="str">
        <f t="shared" si="681"/>
        <v/>
      </c>
      <c r="AG1261" s="92" t="str">
        <f t="shared" si="681"/>
        <v/>
      </c>
      <c r="AH1261" s="92" t="str">
        <f t="shared" si="681"/>
        <v/>
      </c>
      <c r="AI1261" s="92" t="str">
        <f t="shared" si="681"/>
        <v/>
      </c>
      <c r="AJ1261" s="92" t="str">
        <f t="shared" si="681"/>
        <v/>
      </c>
      <c r="AK1261" s="92" t="str">
        <f t="shared" si="681"/>
        <v/>
      </c>
      <c r="AL1261" s="92" t="str">
        <f t="shared" si="681"/>
        <v/>
      </c>
      <c r="AN1261" s="35" t="str">
        <f t="shared" si="672"/>
        <v/>
      </c>
      <c r="AO1261" s="44" t="str">
        <f t="shared" si="677"/>
        <v/>
      </c>
      <c r="AP1261" s="41" t="str">
        <f>IF(AO1261="","",RANK(AO1261,AO$3:AO$1048576,1)+COUNTIF(AO$3:AO1261,AO1261)-1)</f>
        <v/>
      </c>
      <c r="AQ1261" s="1" t="str">
        <f t="shared" si="687"/>
        <v/>
      </c>
      <c r="AR1261" s="34" t="str">
        <f t="shared" si="688"/>
        <v/>
      </c>
      <c r="AS1261" s="39" t="str">
        <f t="shared" si="689"/>
        <v/>
      </c>
      <c r="AT1261" s="44" t="str">
        <f t="shared" si="673"/>
        <v/>
      </c>
      <c r="AU1261" s="41" t="str">
        <f>IF(AT1261="","",RANK(AT1261,AT$3:AT$1048576,1)+COUNTIF(AT$3:AT1261,AT1261)-1)</f>
        <v/>
      </c>
      <c r="AV1261" s="1" t="str">
        <f t="shared" si="690"/>
        <v/>
      </c>
      <c r="AW1261" s="34" t="str">
        <f t="shared" si="691"/>
        <v/>
      </c>
      <c r="AX1261" s="39" t="str">
        <f t="shared" si="692"/>
        <v/>
      </c>
      <c r="AY1261" s="44" t="str">
        <f t="shared" si="678"/>
        <v/>
      </c>
      <c r="AZ1261" s="41" t="str">
        <f>IF(AY1261="","",RANK(AY1261,AY$3:AY$1048576,1)+COUNTIF(AY$3:AY1261,AY1261)-1)</f>
        <v/>
      </c>
      <c r="BA1261" s="1" t="str">
        <f t="shared" si="693"/>
        <v/>
      </c>
      <c r="BB1261" s="34" t="str">
        <f t="shared" si="694"/>
        <v/>
      </c>
      <c r="BC1261" s="39" t="str">
        <f t="shared" si="695"/>
        <v/>
      </c>
      <c r="BD1261" s="44" t="str">
        <f t="shared" si="679"/>
        <v/>
      </c>
      <c r="BE1261" s="41" t="str">
        <f>IF(BD1261="","",RANK(BD1261,BD$3:BD$1048576,1)+COUNTIF(BD$3:BD1261,BD1261)-1)</f>
        <v/>
      </c>
      <c r="BF1261" s="1" t="str">
        <f t="shared" si="696"/>
        <v/>
      </c>
      <c r="BG1261" s="34" t="str">
        <f t="shared" si="697"/>
        <v/>
      </c>
      <c r="BH1261" s="39" t="str">
        <f t="shared" si="698"/>
        <v/>
      </c>
      <c r="BJ1261" s="3"/>
      <c r="BK1261" s="86"/>
      <c r="BL1261" s="86"/>
      <c r="BM1261" s="86"/>
      <c r="BN1261" s="86"/>
      <c r="BO1261" s="3"/>
      <c r="BP1261" s="86"/>
      <c r="BQ1261" s="86"/>
      <c r="BR1261" s="86"/>
      <c r="BS1261" s="86"/>
      <c r="BT1261" s="3"/>
      <c r="BU1261" s="86"/>
      <c r="BV1261" s="86"/>
      <c r="BW1261" s="86"/>
      <c r="BX1261" s="86"/>
      <c r="BY1261" s="3"/>
      <c r="BZ1261" s="86"/>
      <c r="CA1261" s="86"/>
      <c r="CB1261" s="86"/>
      <c r="CC1261" s="86"/>
    </row>
    <row r="1262" spans="2:81" ht="35.1" customHeight="1" x14ac:dyDescent="0.2">
      <c r="B1262" s="187"/>
      <c r="C1262" s="188"/>
      <c r="D1262" s="189"/>
      <c r="E1262" s="186"/>
      <c r="F1262" s="182"/>
      <c r="G1262" s="184"/>
      <c r="K1262" s="80" t="str">
        <f>IF(O1262="","",COUNT(O$3:O1262))</f>
        <v/>
      </c>
      <c r="L1262" s="80" t="str">
        <f>IF(B1262&lt;&gt;"",B1262,IF(OR(COUNTA($G$3:$G1262)&lt;COUNTA($G$3:$G$1048576),$G1262&lt;&gt;""),L1261,""))</f>
        <v/>
      </c>
      <c r="M1262" s="80" t="str">
        <f>IF(C1262&lt;&gt;"",C1262,IF(OR(COUNTA($G$3:$G1262)&lt;COUNTA($G$3:$G$1048576),$G1262&lt;&gt;""),M1261,""))</f>
        <v/>
      </c>
      <c r="N1262" s="80" t="str">
        <f>IF(D1262&lt;&gt;"",D1262,IF(OR(COUNTA($G$3:$G1262)&lt;COUNTA($G$3:$G$1048576),$G1262&lt;&gt;""),N1261,""))</f>
        <v/>
      </c>
      <c r="O1262" s="81" t="str">
        <f t="shared" si="682"/>
        <v/>
      </c>
      <c r="P1262" s="90" t="str">
        <f>IFERROR(IF(O1262="",IF(COUNT(S$3:S$1048576)=COUNT(S$3:S1262),IF(S1262="","",INDEX(O$3:O1262,MATCH(MAX(K$3:K1262),K$3:K1262,0),0)),INDEX(O$3:O1262,MATCH(MAX(K$3:K1262),K$3:K1262,0),0)),O1262),"")</f>
        <v/>
      </c>
      <c r="Q1262" s="89" t="str">
        <f>IF(R1262="","",COUNT(R$3:R1262))</f>
        <v/>
      </c>
      <c r="R1262" s="80" t="str">
        <f t="shared" si="683"/>
        <v/>
      </c>
      <c r="S1262" s="91" t="str">
        <f>IFERROR(IF(COUNTA($E1262:$G1262)=0,"",IF(AND(R1262="",$O1262=INDEX(O$3:O1262,MATCH(MAX(Q$3:Q1262),Q$3:Q1262,0),0)),INDEX(R$3:R1262,MATCH(MAX(Q$3:Q1262),Q$3:Q1262,0),0),R1262)),"")</f>
        <v/>
      </c>
      <c r="T1262" s="80" t="str">
        <f>IF(U1262="","",COUNT(U$3:U1262))</f>
        <v/>
      </c>
      <c r="U1262" s="80" t="str">
        <f t="shared" si="674"/>
        <v/>
      </c>
      <c r="V1262" s="91" t="str">
        <f>IFERROR(IF(S1262="","",IF(U1262="",IF(AND(E1262="",F1262="",G1262&lt;&gt;"",$O1262=INDEX(O$3:O1262,MATCH(MAX(T$3:T1262),T$3:T1262,0),0)),INDEX(U$3:U1262,MATCH(MAX(T$3:T1262),T$3:T1262,0),0),IF(AND(S1262&lt;&gt;"",U1262=""),0,"")),U1262)),"")</f>
        <v/>
      </c>
      <c r="W1262" s="95" t="str">
        <f t="shared" si="675"/>
        <v/>
      </c>
      <c r="X1262" s="198" t="str">
        <f t="shared" si="684"/>
        <v/>
      </c>
      <c r="Y1262" s="92" t="str">
        <f t="shared" si="676"/>
        <v/>
      </c>
      <c r="Z1262" s="106" t="str">
        <f>IF(P1262="","",COUNTIF($N$3:$N1262,$N1262))</f>
        <v/>
      </c>
      <c r="AA1262" s="92" t="str">
        <f t="shared" si="685"/>
        <v/>
      </c>
      <c r="AB1262" s="92" t="str">
        <f t="shared" si="686"/>
        <v/>
      </c>
      <c r="AC1262" s="92" t="str">
        <f t="shared" si="680"/>
        <v/>
      </c>
      <c r="AD1262" s="92" t="str">
        <f t="shared" si="681"/>
        <v/>
      </c>
      <c r="AE1262" s="92" t="str">
        <f t="shared" si="681"/>
        <v/>
      </c>
      <c r="AF1262" s="92" t="str">
        <f t="shared" si="681"/>
        <v/>
      </c>
      <c r="AG1262" s="92" t="str">
        <f t="shared" si="681"/>
        <v/>
      </c>
      <c r="AH1262" s="92" t="str">
        <f t="shared" si="681"/>
        <v/>
      </c>
      <c r="AI1262" s="92" t="str">
        <f t="shared" si="681"/>
        <v/>
      </c>
      <c r="AJ1262" s="92" t="str">
        <f t="shared" si="681"/>
        <v/>
      </c>
      <c r="AK1262" s="92" t="str">
        <f t="shared" si="681"/>
        <v/>
      </c>
      <c r="AL1262" s="92" t="str">
        <f t="shared" si="681"/>
        <v/>
      </c>
      <c r="AN1262" s="35" t="str">
        <f t="shared" si="672"/>
        <v/>
      </c>
      <c r="AO1262" s="44" t="str">
        <f t="shared" si="677"/>
        <v/>
      </c>
      <c r="AP1262" s="41" t="str">
        <f>IF(AO1262="","",RANK(AO1262,AO$3:AO$1048576,1)+COUNTIF(AO$3:AO1262,AO1262)-1)</f>
        <v/>
      </c>
      <c r="AQ1262" s="1" t="str">
        <f t="shared" si="687"/>
        <v/>
      </c>
      <c r="AR1262" s="34" t="str">
        <f t="shared" si="688"/>
        <v/>
      </c>
      <c r="AS1262" s="39" t="str">
        <f t="shared" si="689"/>
        <v/>
      </c>
      <c r="AT1262" s="44" t="str">
        <f t="shared" si="673"/>
        <v/>
      </c>
      <c r="AU1262" s="41" t="str">
        <f>IF(AT1262="","",RANK(AT1262,AT$3:AT$1048576,1)+COUNTIF(AT$3:AT1262,AT1262)-1)</f>
        <v/>
      </c>
      <c r="AV1262" s="1" t="str">
        <f t="shared" si="690"/>
        <v/>
      </c>
      <c r="AW1262" s="34" t="str">
        <f t="shared" si="691"/>
        <v/>
      </c>
      <c r="AX1262" s="39" t="str">
        <f t="shared" si="692"/>
        <v/>
      </c>
      <c r="AY1262" s="44" t="str">
        <f t="shared" si="678"/>
        <v/>
      </c>
      <c r="AZ1262" s="41" t="str">
        <f>IF(AY1262="","",RANK(AY1262,AY$3:AY$1048576,1)+COUNTIF(AY$3:AY1262,AY1262)-1)</f>
        <v/>
      </c>
      <c r="BA1262" s="1" t="str">
        <f t="shared" si="693"/>
        <v/>
      </c>
      <c r="BB1262" s="34" t="str">
        <f t="shared" si="694"/>
        <v/>
      </c>
      <c r="BC1262" s="39" t="str">
        <f t="shared" si="695"/>
        <v/>
      </c>
      <c r="BD1262" s="44" t="str">
        <f t="shared" si="679"/>
        <v/>
      </c>
      <c r="BE1262" s="41" t="str">
        <f>IF(BD1262="","",RANK(BD1262,BD$3:BD$1048576,1)+COUNTIF(BD$3:BD1262,BD1262)-1)</f>
        <v/>
      </c>
      <c r="BF1262" s="1" t="str">
        <f t="shared" si="696"/>
        <v/>
      </c>
      <c r="BG1262" s="34" t="str">
        <f t="shared" si="697"/>
        <v/>
      </c>
      <c r="BH1262" s="39" t="str">
        <f t="shared" si="698"/>
        <v/>
      </c>
      <c r="BJ1262" s="3"/>
      <c r="BK1262" s="86"/>
      <c r="BL1262" s="86"/>
      <c r="BM1262" s="86"/>
      <c r="BN1262" s="86"/>
      <c r="BO1262" s="3"/>
      <c r="BP1262" s="86"/>
      <c r="BQ1262" s="86"/>
      <c r="BR1262" s="86"/>
      <c r="BS1262" s="86"/>
      <c r="BT1262" s="3"/>
      <c r="BU1262" s="86"/>
      <c r="BV1262" s="86"/>
      <c r="BW1262" s="86"/>
      <c r="BX1262" s="86"/>
      <c r="BY1262" s="3"/>
      <c r="BZ1262" s="86"/>
      <c r="CA1262" s="86"/>
      <c r="CB1262" s="86"/>
      <c r="CC1262" s="86"/>
    </row>
    <row r="1263" spans="2:81" ht="35.1" customHeight="1" x14ac:dyDescent="0.2">
      <c r="B1263" s="187"/>
      <c r="C1263" s="188"/>
      <c r="D1263" s="189"/>
      <c r="E1263" s="186"/>
      <c r="F1263" s="182"/>
      <c r="G1263" s="184"/>
      <c r="K1263" s="80" t="str">
        <f>IF(O1263="","",COUNT(O$3:O1263))</f>
        <v/>
      </c>
      <c r="L1263" s="80" t="str">
        <f>IF(B1263&lt;&gt;"",B1263,IF(OR(COUNTA($G$3:$G1263)&lt;COUNTA($G$3:$G$1048576),$G1263&lt;&gt;""),L1262,""))</f>
        <v/>
      </c>
      <c r="M1263" s="80" t="str">
        <f>IF(C1263&lt;&gt;"",C1263,IF(OR(COUNTA($G$3:$G1263)&lt;COUNTA($G$3:$G$1048576),$G1263&lt;&gt;""),M1262,""))</f>
        <v/>
      </c>
      <c r="N1263" s="80" t="str">
        <f>IF(D1263&lt;&gt;"",D1263,IF(OR(COUNTA($G$3:$G1263)&lt;COUNTA($G$3:$G$1048576),$G1263&lt;&gt;""),N1262,""))</f>
        <v/>
      </c>
      <c r="O1263" s="81" t="str">
        <f t="shared" si="682"/>
        <v/>
      </c>
      <c r="P1263" s="90" t="str">
        <f>IFERROR(IF(O1263="",IF(COUNT(S$3:S$1048576)=COUNT(S$3:S1263),IF(S1263="","",INDEX(O$3:O1263,MATCH(MAX(K$3:K1263),K$3:K1263,0),0)),INDEX(O$3:O1263,MATCH(MAX(K$3:K1263),K$3:K1263,0),0)),O1263),"")</f>
        <v/>
      </c>
      <c r="Q1263" s="89" t="str">
        <f>IF(R1263="","",COUNT(R$3:R1263))</f>
        <v/>
      </c>
      <c r="R1263" s="80" t="str">
        <f t="shared" si="683"/>
        <v/>
      </c>
      <c r="S1263" s="91" t="str">
        <f>IFERROR(IF(COUNTA($E1263:$G1263)=0,"",IF(AND(R1263="",$O1263=INDEX(O$3:O1263,MATCH(MAX(Q$3:Q1263),Q$3:Q1263,0),0)),INDEX(R$3:R1263,MATCH(MAX(Q$3:Q1263),Q$3:Q1263,0),0),R1263)),"")</f>
        <v/>
      </c>
      <c r="T1263" s="80" t="str">
        <f>IF(U1263="","",COUNT(U$3:U1263))</f>
        <v/>
      </c>
      <c r="U1263" s="80" t="str">
        <f t="shared" si="674"/>
        <v/>
      </c>
      <c r="V1263" s="91" t="str">
        <f>IFERROR(IF(S1263="","",IF(U1263="",IF(AND(E1263="",F1263="",G1263&lt;&gt;"",$O1263=INDEX(O$3:O1263,MATCH(MAX(T$3:T1263),T$3:T1263,0),0)),INDEX(U$3:U1263,MATCH(MAX(T$3:T1263),T$3:T1263,0),0),IF(AND(S1263&lt;&gt;"",U1263=""),0,"")),U1263)),"")</f>
        <v/>
      </c>
      <c r="W1263" s="95" t="str">
        <f t="shared" si="675"/>
        <v/>
      </c>
      <c r="X1263" s="198" t="str">
        <f t="shared" si="684"/>
        <v/>
      </c>
      <c r="Y1263" s="92" t="str">
        <f t="shared" si="676"/>
        <v/>
      </c>
      <c r="Z1263" s="106" t="str">
        <f>IF(P1263="","",COUNTIF($N$3:$N1263,$N1263))</f>
        <v/>
      </c>
      <c r="AA1263" s="92" t="str">
        <f t="shared" si="685"/>
        <v/>
      </c>
      <c r="AB1263" s="92" t="str">
        <f t="shared" si="686"/>
        <v/>
      </c>
      <c r="AC1263" s="92" t="str">
        <f t="shared" si="680"/>
        <v/>
      </c>
      <c r="AD1263" s="92" t="str">
        <f t="shared" si="681"/>
        <v/>
      </c>
      <c r="AE1263" s="92" t="str">
        <f t="shared" ref="AD1263:AL1291" si="699">IFERROR(IF(AND($Z1263=1,AE$2&lt;&gt;"",""&amp;INDEX($Y$3:$Y$1048576,MATCH($P1263&amp;"@"&amp;AE$2,$AA$3:$AA$1048576,0),0)&lt;&gt;""),AE$1&amp;""&amp;INDEX($Y$3:$Y$1048576,MATCH($P1263&amp;"@"&amp;AE$2,$AA$3:$AA$1048576,0),0),""),"")</f>
        <v/>
      </c>
      <c r="AF1263" s="92" t="str">
        <f t="shared" si="699"/>
        <v/>
      </c>
      <c r="AG1263" s="92" t="str">
        <f t="shared" si="699"/>
        <v/>
      </c>
      <c r="AH1263" s="92" t="str">
        <f t="shared" si="699"/>
        <v/>
      </c>
      <c r="AI1263" s="92" t="str">
        <f t="shared" si="699"/>
        <v/>
      </c>
      <c r="AJ1263" s="92" t="str">
        <f t="shared" si="699"/>
        <v/>
      </c>
      <c r="AK1263" s="92" t="str">
        <f t="shared" si="699"/>
        <v/>
      </c>
      <c r="AL1263" s="92" t="str">
        <f t="shared" si="699"/>
        <v/>
      </c>
      <c r="AN1263" s="35" t="str">
        <f t="shared" si="672"/>
        <v/>
      </c>
      <c r="AO1263" s="44" t="str">
        <f t="shared" si="677"/>
        <v/>
      </c>
      <c r="AP1263" s="41" t="str">
        <f>IF(AO1263="","",RANK(AO1263,AO$3:AO$1048576,1)+COUNTIF(AO$3:AO1263,AO1263)-1)</f>
        <v/>
      </c>
      <c r="AQ1263" s="1" t="str">
        <f t="shared" si="687"/>
        <v/>
      </c>
      <c r="AR1263" s="34" t="str">
        <f t="shared" si="688"/>
        <v/>
      </c>
      <c r="AS1263" s="39" t="str">
        <f t="shared" si="689"/>
        <v/>
      </c>
      <c r="AT1263" s="44" t="str">
        <f t="shared" si="673"/>
        <v/>
      </c>
      <c r="AU1263" s="41" t="str">
        <f>IF(AT1263="","",RANK(AT1263,AT$3:AT$1048576,1)+COUNTIF(AT$3:AT1263,AT1263)-1)</f>
        <v/>
      </c>
      <c r="AV1263" s="1" t="str">
        <f t="shared" si="690"/>
        <v/>
      </c>
      <c r="AW1263" s="34" t="str">
        <f t="shared" si="691"/>
        <v/>
      </c>
      <c r="AX1263" s="39" t="str">
        <f t="shared" si="692"/>
        <v/>
      </c>
      <c r="AY1263" s="44" t="str">
        <f t="shared" si="678"/>
        <v/>
      </c>
      <c r="AZ1263" s="41" t="str">
        <f>IF(AY1263="","",RANK(AY1263,AY$3:AY$1048576,1)+COUNTIF(AY$3:AY1263,AY1263)-1)</f>
        <v/>
      </c>
      <c r="BA1263" s="1" t="str">
        <f t="shared" si="693"/>
        <v/>
      </c>
      <c r="BB1263" s="34" t="str">
        <f t="shared" si="694"/>
        <v/>
      </c>
      <c r="BC1263" s="39" t="str">
        <f t="shared" si="695"/>
        <v/>
      </c>
      <c r="BD1263" s="44" t="str">
        <f t="shared" si="679"/>
        <v/>
      </c>
      <c r="BE1263" s="41" t="str">
        <f>IF(BD1263="","",RANK(BD1263,BD$3:BD$1048576,1)+COUNTIF(BD$3:BD1263,BD1263)-1)</f>
        <v/>
      </c>
      <c r="BF1263" s="1" t="str">
        <f t="shared" si="696"/>
        <v/>
      </c>
      <c r="BG1263" s="34" t="str">
        <f t="shared" si="697"/>
        <v/>
      </c>
      <c r="BH1263" s="39" t="str">
        <f t="shared" si="698"/>
        <v/>
      </c>
      <c r="BJ1263" s="3"/>
      <c r="BK1263" s="86"/>
      <c r="BL1263" s="86"/>
      <c r="BM1263" s="86"/>
      <c r="BN1263" s="86"/>
      <c r="BO1263" s="3"/>
      <c r="BP1263" s="86"/>
      <c r="BQ1263" s="86"/>
      <c r="BR1263" s="86"/>
      <c r="BS1263" s="86"/>
      <c r="BT1263" s="3"/>
      <c r="BU1263" s="86"/>
      <c r="BV1263" s="86"/>
      <c r="BW1263" s="86"/>
      <c r="BX1263" s="86"/>
      <c r="BY1263" s="3"/>
      <c r="BZ1263" s="86"/>
      <c r="CA1263" s="86"/>
      <c r="CB1263" s="86"/>
      <c r="CC1263" s="86"/>
    </row>
    <row r="1264" spans="2:81" ht="35.1" customHeight="1" x14ac:dyDescent="0.2">
      <c r="B1264" s="187"/>
      <c r="C1264" s="188"/>
      <c r="D1264" s="189"/>
      <c r="E1264" s="186"/>
      <c r="F1264" s="182"/>
      <c r="G1264" s="184"/>
      <c r="K1264" s="80" t="str">
        <f>IF(O1264="","",COUNT(O$3:O1264))</f>
        <v/>
      </c>
      <c r="L1264" s="80" t="str">
        <f>IF(B1264&lt;&gt;"",B1264,IF(OR(COUNTA($G$3:$G1264)&lt;COUNTA($G$3:$G$1048576),$G1264&lt;&gt;""),L1263,""))</f>
        <v/>
      </c>
      <c r="M1264" s="80" t="str">
        <f>IF(C1264&lt;&gt;"",C1264,IF(OR(COUNTA($G$3:$G1264)&lt;COUNTA($G$3:$G$1048576),$G1264&lt;&gt;""),M1263,""))</f>
        <v/>
      </c>
      <c r="N1264" s="80" t="str">
        <f>IF(D1264&lt;&gt;"",D1264,IF(OR(COUNTA($G$3:$G1264)&lt;COUNTA($G$3:$G$1048576),$G1264&lt;&gt;""),N1263,""))</f>
        <v/>
      </c>
      <c r="O1264" s="81" t="str">
        <f t="shared" si="682"/>
        <v/>
      </c>
      <c r="P1264" s="90" t="str">
        <f>IFERROR(IF(O1264="",IF(COUNT(S$3:S$1048576)=COUNT(S$3:S1264),IF(S1264="","",INDEX(O$3:O1264,MATCH(MAX(K$3:K1264),K$3:K1264,0),0)),INDEX(O$3:O1264,MATCH(MAX(K$3:K1264),K$3:K1264,0),0)),O1264),"")</f>
        <v/>
      </c>
      <c r="Q1264" s="89" t="str">
        <f>IF(R1264="","",COUNT(R$3:R1264))</f>
        <v/>
      </c>
      <c r="R1264" s="80" t="str">
        <f t="shared" si="683"/>
        <v/>
      </c>
      <c r="S1264" s="91" t="str">
        <f>IFERROR(IF(COUNTA($E1264:$G1264)=0,"",IF(AND(R1264="",$O1264=INDEX(O$3:O1264,MATCH(MAX(Q$3:Q1264),Q$3:Q1264,0),0)),INDEX(R$3:R1264,MATCH(MAX(Q$3:Q1264),Q$3:Q1264,0),0),R1264)),"")</f>
        <v/>
      </c>
      <c r="T1264" s="80" t="str">
        <f>IF(U1264="","",COUNT(U$3:U1264))</f>
        <v/>
      </c>
      <c r="U1264" s="80" t="str">
        <f t="shared" si="674"/>
        <v/>
      </c>
      <c r="V1264" s="91" t="str">
        <f>IFERROR(IF(S1264="","",IF(U1264="",IF(AND(E1264="",F1264="",G1264&lt;&gt;"",$O1264=INDEX(O$3:O1264,MATCH(MAX(T$3:T1264),T$3:T1264,0),0)),INDEX(U$3:U1264,MATCH(MAX(T$3:T1264),T$3:T1264,0),0),IF(AND(S1264&lt;&gt;"",U1264=""),0,"")),U1264)),"")</f>
        <v/>
      </c>
      <c r="W1264" s="95" t="str">
        <f t="shared" si="675"/>
        <v/>
      </c>
      <c r="X1264" s="198" t="str">
        <f t="shared" si="684"/>
        <v/>
      </c>
      <c r="Y1264" s="92" t="str">
        <f t="shared" si="676"/>
        <v/>
      </c>
      <c r="Z1264" s="106" t="str">
        <f>IF(P1264="","",COUNTIF($N$3:$N1264,$N1264))</f>
        <v/>
      </c>
      <c r="AA1264" s="92" t="str">
        <f t="shared" si="685"/>
        <v/>
      </c>
      <c r="AB1264" s="92" t="str">
        <f t="shared" si="686"/>
        <v/>
      </c>
      <c r="AC1264" s="92" t="str">
        <f t="shared" si="680"/>
        <v/>
      </c>
      <c r="AD1264" s="92" t="str">
        <f t="shared" si="699"/>
        <v/>
      </c>
      <c r="AE1264" s="92" t="str">
        <f t="shared" si="699"/>
        <v/>
      </c>
      <c r="AF1264" s="92" t="str">
        <f t="shared" si="699"/>
        <v/>
      </c>
      <c r="AG1264" s="92" t="str">
        <f t="shared" si="699"/>
        <v/>
      </c>
      <c r="AH1264" s="92" t="str">
        <f t="shared" si="699"/>
        <v/>
      </c>
      <c r="AI1264" s="92" t="str">
        <f t="shared" si="699"/>
        <v/>
      </c>
      <c r="AJ1264" s="92" t="str">
        <f t="shared" si="699"/>
        <v/>
      </c>
      <c r="AK1264" s="92" t="str">
        <f t="shared" si="699"/>
        <v/>
      </c>
      <c r="AL1264" s="92" t="str">
        <f t="shared" si="699"/>
        <v/>
      </c>
      <c r="AN1264" s="35" t="str">
        <f t="shared" si="672"/>
        <v/>
      </c>
      <c r="AO1264" s="44" t="str">
        <f t="shared" si="677"/>
        <v/>
      </c>
      <c r="AP1264" s="41" t="str">
        <f>IF(AO1264="","",RANK(AO1264,AO$3:AO$1048576,1)+COUNTIF(AO$3:AO1264,AO1264)-1)</f>
        <v/>
      </c>
      <c r="AQ1264" s="1" t="str">
        <f t="shared" si="687"/>
        <v/>
      </c>
      <c r="AR1264" s="34" t="str">
        <f t="shared" si="688"/>
        <v/>
      </c>
      <c r="AS1264" s="39" t="str">
        <f t="shared" si="689"/>
        <v/>
      </c>
      <c r="AT1264" s="44" t="str">
        <f t="shared" si="673"/>
        <v/>
      </c>
      <c r="AU1264" s="41" t="str">
        <f>IF(AT1264="","",RANK(AT1264,AT$3:AT$1048576,1)+COUNTIF(AT$3:AT1264,AT1264)-1)</f>
        <v/>
      </c>
      <c r="AV1264" s="1" t="str">
        <f t="shared" si="690"/>
        <v/>
      </c>
      <c r="AW1264" s="34" t="str">
        <f t="shared" si="691"/>
        <v/>
      </c>
      <c r="AX1264" s="39" t="str">
        <f t="shared" si="692"/>
        <v/>
      </c>
      <c r="AY1264" s="44" t="str">
        <f t="shared" si="678"/>
        <v/>
      </c>
      <c r="AZ1264" s="41" t="str">
        <f>IF(AY1264="","",RANK(AY1264,AY$3:AY$1048576,1)+COUNTIF(AY$3:AY1264,AY1264)-1)</f>
        <v/>
      </c>
      <c r="BA1264" s="1" t="str">
        <f t="shared" si="693"/>
        <v/>
      </c>
      <c r="BB1264" s="34" t="str">
        <f t="shared" si="694"/>
        <v/>
      </c>
      <c r="BC1264" s="39" t="str">
        <f t="shared" si="695"/>
        <v/>
      </c>
      <c r="BD1264" s="44" t="str">
        <f t="shared" si="679"/>
        <v/>
      </c>
      <c r="BE1264" s="41" t="str">
        <f>IF(BD1264="","",RANK(BD1264,BD$3:BD$1048576,1)+COUNTIF(BD$3:BD1264,BD1264)-1)</f>
        <v/>
      </c>
      <c r="BF1264" s="1" t="str">
        <f t="shared" si="696"/>
        <v/>
      </c>
      <c r="BG1264" s="34" t="str">
        <f t="shared" si="697"/>
        <v/>
      </c>
      <c r="BH1264" s="39" t="str">
        <f t="shared" si="698"/>
        <v/>
      </c>
      <c r="BJ1264" s="3"/>
      <c r="BK1264" s="86"/>
      <c r="BL1264" s="86"/>
      <c r="BM1264" s="86"/>
      <c r="BN1264" s="86"/>
      <c r="BO1264" s="3"/>
      <c r="BP1264" s="86"/>
      <c r="BQ1264" s="86"/>
      <c r="BR1264" s="86"/>
      <c r="BS1264" s="86"/>
      <c r="BT1264" s="3"/>
      <c r="BU1264" s="86"/>
      <c r="BV1264" s="86"/>
      <c r="BW1264" s="86"/>
      <c r="BX1264" s="86"/>
      <c r="BY1264" s="3"/>
      <c r="BZ1264" s="86"/>
      <c r="CA1264" s="86"/>
      <c r="CB1264" s="86"/>
      <c r="CC1264" s="86"/>
    </row>
    <row r="1265" spans="2:81" ht="35.1" customHeight="1" x14ac:dyDescent="0.2">
      <c r="B1265" s="187"/>
      <c r="C1265" s="188"/>
      <c r="D1265" s="189"/>
      <c r="E1265" s="186"/>
      <c r="F1265" s="182"/>
      <c r="G1265" s="184"/>
      <c r="K1265" s="80" t="str">
        <f>IF(O1265="","",COUNT(O$3:O1265))</f>
        <v/>
      </c>
      <c r="L1265" s="80" t="str">
        <f>IF(B1265&lt;&gt;"",B1265,IF(OR(COUNTA($G$3:$G1265)&lt;COUNTA($G$3:$G$1048576),$G1265&lt;&gt;""),L1264,""))</f>
        <v/>
      </c>
      <c r="M1265" s="80" t="str">
        <f>IF(C1265&lt;&gt;"",C1265,IF(OR(COUNTA($G$3:$G1265)&lt;COUNTA($G$3:$G$1048576),$G1265&lt;&gt;""),M1264,""))</f>
        <v/>
      </c>
      <c r="N1265" s="80" t="str">
        <f>IF(D1265&lt;&gt;"",D1265,IF(OR(COUNTA($G$3:$G1265)&lt;COUNTA($G$3:$G$1048576),$G1265&lt;&gt;""),N1264,""))</f>
        <v/>
      </c>
      <c r="O1265" s="81" t="str">
        <f t="shared" si="682"/>
        <v/>
      </c>
      <c r="P1265" s="90" t="str">
        <f>IFERROR(IF(O1265="",IF(COUNT(S$3:S$1048576)=COUNT(S$3:S1265),IF(S1265="","",INDEX(O$3:O1265,MATCH(MAX(K$3:K1265),K$3:K1265,0),0)),INDEX(O$3:O1265,MATCH(MAX(K$3:K1265),K$3:K1265,0),0)),O1265),"")</f>
        <v/>
      </c>
      <c r="Q1265" s="89" t="str">
        <f>IF(R1265="","",COUNT(R$3:R1265))</f>
        <v/>
      </c>
      <c r="R1265" s="80" t="str">
        <f t="shared" si="683"/>
        <v/>
      </c>
      <c r="S1265" s="91" t="str">
        <f>IFERROR(IF(COUNTA($E1265:$G1265)=0,"",IF(AND(R1265="",$O1265=INDEX(O$3:O1265,MATCH(MAX(Q$3:Q1265),Q$3:Q1265,0),0)),INDEX(R$3:R1265,MATCH(MAX(Q$3:Q1265),Q$3:Q1265,0),0),R1265)),"")</f>
        <v/>
      </c>
      <c r="T1265" s="80" t="str">
        <f>IF(U1265="","",COUNT(U$3:U1265))</f>
        <v/>
      </c>
      <c r="U1265" s="80" t="str">
        <f t="shared" si="674"/>
        <v/>
      </c>
      <c r="V1265" s="91" t="str">
        <f>IFERROR(IF(S1265="","",IF(U1265="",IF(AND(E1265="",F1265="",G1265&lt;&gt;"",$O1265=INDEX(O$3:O1265,MATCH(MAX(T$3:T1265),T$3:T1265,0),0)),INDEX(U$3:U1265,MATCH(MAX(T$3:T1265),T$3:T1265,0),0),IF(AND(S1265&lt;&gt;"",U1265=""),0,"")),U1265)),"")</f>
        <v/>
      </c>
      <c r="W1265" s="95" t="str">
        <f t="shared" si="675"/>
        <v/>
      </c>
      <c r="X1265" s="198" t="str">
        <f t="shared" si="684"/>
        <v/>
      </c>
      <c r="Y1265" s="92" t="str">
        <f t="shared" si="676"/>
        <v/>
      </c>
      <c r="Z1265" s="106" t="str">
        <f>IF(P1265="","",COUNTIF($N$3:$N1265,$N1265))</f>
        <v/>
      </c>
      <c r="AA1265" s="92" t="str">
        <f t="shared" si="685"/>
        <v/>
      </c>
      <c r="AB1265" s="92" t="str">
        <f t="shared" si="686"/>
        <v/>
      </c>
      <c r="AC1265" s="92" t="str">
        <f t="shared" si="680"/>
        <v/>
      </c>
      <c r="AD1265" s="92" t="str">
        <f t="shared" si="699"/>
        <v/>
      </c>
      <c r="AE1265" s="92" t="str">
        <f t="shared" si="699"/>
        <v/>
      </c>
      <c r="AF1265" s="92" t="str">
        <f t="shared" si="699"/>
        <v/>
      </c>
      <c r="AG1265" s="92" t="str">
        <f t="shared" si="699"/>
        <v/>
      </c>
      <c r="AH1265" s="92" t="str">
        <f t="shared" si="699"/>
        <v/>
      </c>
      <c r="AI1265" s="92" t="str">
        <f t="shared" si="699"/>
        <v/>
      </c>
      <c r="AJ1265" s="92" t="str">
        <f t="shared" si="699"/>
        <v/>
      </c>
      <c r="AK1265" s="92" t="str">
        <f t="shared" si="699"/>
        <v/>
      </c>
      <c r="AL1265" s="92" t="str">
        <f t="shared" si="699"/>
        <v/>
      </c>
      <c r="AN1265" s="35" t="str">
        <f t="shared" si="672"/>
        <v/>
      </c>
      <c r="AO1265" s="44" t="str">
        <f t="shared" si="677"/>
        <v/>
      </c>
      <c r="AP1265" s="41" t="str">
        <f>IF(AO1265="","",RANK(AO1265,AO$3:AO$1048576,1)+COUNTIF(AO$3:AO1265,AO1265)-1)</f>
        <v/>
      </c>
      <c r="AQ1265" s="1" t="str">
        <f t="shared" si="687"/>
        <v/>
      </c>
      <c r="AR1265" s="34" t="str">
        <f t="shared" si="688"/>
        <v/>
      </c>
      <c r="AS1265" s="39" t="str">
        <f t="shared" si="689"/>
        <v/>
      </c>
      <c r="AT1265" s="44" t="str">
        <f t="shared" si="673"/>
        <v/>
      </c>
      <c r="AU1265" s="41" t="str">
        <f>IF(AT1265="","",RANK(AT1265,AT$3:AT$1048576,1)+COUNTIF(AT$3:AT1265,AT1265)-1)</f>
        <v/>
      </c>
      <c r="AV1265" s="1" t="str">
        <f t="shared" si="690"/>
        <v/>
      </c>
      <c r="AW1265" s="34" t="str">
        <f t="shared" si="691"/>
        <v/>
      </c>
      <c r="AX1265" s="39" t="str">
        <f t="shared" si="692"/>
        <v/>
      </c>
      <c r="AY1265" s="44" t="str">
        <f t="shared" si="678"/>
        <v/>
      </c>
      <c r="AZ1265" s="41" t="str">
        <f>IF(AY1265="","",RANK(AY1265,AY$3:AY$1048576,1)+COUNTIF(AY$3:AY1265,AY1265)-1)</f>
        <v/>
      </c>
      <c r="BA1265" s="1" t="str">
        <f t="shared" si="693"/>
        <v/>
      </c>
      <c r="BB1265" s="34" t="str">
        <f t="shared" si="694"/>
        <v/>
      </c>
      <c r="BC1265" s="39" t="str">
        <f t="shared" si="695"/>
        <v/>
      </c>
      <c r="BD1265" s="44" t="str">
        <f t="shared" si="679"/>
        <v/>
      </c>
      <c r="BE1265" s="41" t="str">
        <f>IF(BD1265="","",RANK(BD1265,BD$3:BD$1048576,1)+COUNTIF(BD$3:BD1265,BD1265)-1)</f>
        <v/>
      </c>
      <c r="BF1265" s="1" t="str">
        <f t="shared" si="696"/>
        <v/>
      </c>
      <c r="BG1265" s="34" t="str">
        <f t="shared" si="697"/>
        <v/>
      </c>
      <c r="BH1265" s="39" t="str">
        <f t="shared" si="698"/>
        <v/>
      </c>
      <c r="BJ1265" s="3"/>
      <c r="BK1265" s="86"/>
      <c r="BL1265" s="86"/>
      <c r="BM1265" s="86"/>
      <c r="BN1265" s="86"/>
      <c r="BO1265" s="3"/>
      <c r="BP1265" s="86"/>
      <c r="BQ1265" s="86"/>
      <c r="BR1265" s="86"/>
      <c r="BS1265" s="86"/>
      <c r="BT1265" s="3"/>
      <c r="BU1265" s="86"/>
      <c r="BV1265" s="86"/>
      <c r="BW1265" s="86"/>
      <c r="BX1265" s="86"/>
      <c r="BY1265" s="3"/>
      <c r="BZ1265" s="86"/>
      <c r="CA1265" s="86"/>
      <c r="CB1265" s="86"/>
      <c r="CC1265" s="86"/>
    </row>
    <row r="1266" spans="2:81" ht="35.1" customHeight="1" x14ac:dyDescent="0.2">
      <c r="B1266" s="187"/>
      <c r="C1266" s="188"/>
      <c r="D1266" s="189"/>
      <c r="E1266" s="186"/>
      <c r="F1266" s="182"/>
      <c r="G1266" s="184"/>
      <c r="K1266" s="80" t="str">
        <f>IF(O1266="","",COUNT(O$3:O1266))</f>
        <v/>
      </c>
      <c r="L1266" s="80" t="str">
        <f>IF(B1266&lt;&gt;"",B1266,IF(OR(COUNTA($G$3:$G1266)&lt;COUNTA($G$3:$G$1048576),$G1266&lt;&gt;""),L1265,""))</f>
        <v/>
      </c>
      <c r="M1266" s="80" t="str">
        <f>IF(C1266&lt;&gt;"",C1266,IF(OR(COUNTA($G$3:$G1266)&lt;COUNTA($G$3:$G$1048576),$G1266&lt;&gt;""),M1265,""))</f>
        <v/>
      </c>
      <c r="N1266" s="80" t="str">
        <f>IF(D1266&lt;&gt;"",D1266,IF(OR(COUNTA($G$3:$G1266)&lt;COUNTA($G$3:$G$1048576),$G1266&lt;&gt;""),N1265,""))</f>
        <v/>
      </c>
      <c r="O1266" s="81" t="str">
        <f t="shared" si="682"/>
        <v/>
      </c>
      <c r="P1266" s="90" t="str">
        <f>IFERROR(IF(O1266="",IF(COUNT(S$3:S$1048576)=COUNT(S$3:S1266),IF(S1266="","",INDEX(O$3:O1266,MATCH(MAX(K$3:K1266),K$3:K1266,0),0)),INDEX(O$3:O1266,MATCH(MAX(K$3:K1266),K$3:K1266,0),0)),O1266),"")</f>
        <v/>
      </c>
      <c r="Q1266" s="89" t="str">
        <f>IF(R1266="","",COUNT(R$3:R1266))</f>
        <v/>
      </c>
      <c r="R1266" s="80" t="str">
        <f t="shared" si="683"/>
        <v/>
      </c>
      <c r="S1266" s="91" t="str">
        <f>IFERROR(IF(COUNTA($E1266:$G1266)=0,"",IF(AND(R1266="",$O1266=INDEX(O$3:O1266,MATCH(MAX(Q$3:Q1266),Q$3:Q1266,0),0)),INDEX(R$3:R1266,MATCH(MAX(Q$3:Q1266),Q$3:Q1266,0),0),R1266)),"")</f>
        <v/>
      </c>
      <c r="T1266" s="80" t="str">
        <f>IF(U1266="","",COUNT(U$3:U1266))</f>
        <v/>
      </c>
      <c r="U1266" s="80" t="str">
        <f t="shared" si="674"/>
        <v/>
      </c>
      <c r="V1266" s="91" t="str">
        <f>IFERROR(IF(S1266="","",IF(U1266="",IF(AND(E1266="",F1266="",G1266&lt;&gt;"",$O1266=INDEX(O$3:O1266,MATCH(MAX(T$3:T1266),T$3:T1266,0),0)),INDEX(U$3:U1266,MATCH(MAX(T$3:T1266),T$3:T1266,0),0),IF(AND(S1266&lt;&gt;"",U1266=""),0,"")),U1266)),"")</f>
        <v/>
      </c>
      <c r="W1266" s="95" t="str">
        <f t="shared" si="675"/>
        <v/>
      </c>
      <c r="X1266" s="198" t="str">
        <f t="shared" si="684"/>
        <v/>
      </c>
      <c r="Y1266" s="92" t="str">
        <f t="shared" si="676"/>
        <v/>
      </c>
      <c r="Z1266" s="106" t="str">
        <f>IF(P1266="","",COUNTIF($N$3:$N1266,$N1266))</f>
        <v/>
      </c>
      <c r="AA1266" s="92" t="str">
        <f t="shared" si="685"/>
        <v/>
      </c>
      <c r="AB1266" s="92" t="str">
        <f t="shared" si="686"/>
        <v/>
      </c>
      <c r="AC1266" s="92" t="str">
        <f t="shared" si="680"/>
        <v/>
      </c>
      <c r="AD1266" s="92" t="str">
        <f t="shared" si="699"/>
        <v/>
      </c>
      <c r="AE1266" s="92" t="str">
        <f t="shared" si="699"/>
        <v/>
      </c>
      <c r="AF1266" s="92" t="str">
        <f t="shared" si="699"/>
        <v/>
      </c>
      <c r="AG1266" s="92" t="str">
        <f t="shared" si="699"/>
        <v/>
      </c>
      <c r="AH1266" s="92" t="str">
        <f t="shared" si="699"/>
        <v/>
      </c>
      <c r="AI1266" s="92" t="str">
        <f t="shared" si="699"/>
        <v/>
      </c>
      <c r="AJ1266" s="92" t="str">
        <f t="shared" si="699"/>
        <v/>
      </c>
      <c r="AK1266" s="92" t="str">
        <f t="shared" si="699"/>
        <v/>
      </c>
      <c r="AL1266" s="92" t="str">
        <f t="shared" si="699"/>
        <v/>
      </c>
      <c r="AN1266" s="35" t="str">
        <f t="shared" si="672"/>
        <v/>
      </c>
      <c r="AO1266" s="44" t="str">
        <f t="shared" si="677"/>
        <v/>
      </c>
      <c r="AP1266" s="41" t="str">
        <f>IF(AO1266="","",RANK(AO1266,AO$3:AO$1048576,1)+COUNTIF(AO$3:AO1266,AO1266)-1)</f>
        <v/>
      </c>
      <c r="AQ1266" s="1" t="str">
        <f t="shared" si="687"/>
        <v/>
      </c>
      <c r="AR1266" s="34" t="str">
        <f t="shared" si="688"/>
        <v/>
      </c>
      <c r="AS1266" s="39" t="str">
        <f t="shared" si="689"/>
        <v/>
      </c>
      <c r="AT1266" s="44" t="str">
        <f t="shared" si="673"/>
        <v/>
      </c>
      <c r="AU1266" s="41" t="str">
        <f>IF(AT1266="","",RANK(AT1266,AT$3:AT$1048576,1)+COUNTIF(AT$3:AT1266,AT1266)-1)</f>
        <v/>
      </c>
      <c r="AV1266" s="1" t="str">
        <f t="shared" si="690"/>
        <v/>
      </c>
      <c r="AW1266" s="34" t="str">
        <f t="shared" si="691"/>
        <v/>
      </c>
      <c r="AX1266" s="39" t="str">
        <f t="shared" si="692"/>
        <v/>
      </c>
      <c r="AY1266" s="44" t="str">
        <f t="shared" si="678"/>
        <v/>
      </c>
      <c r="AZ1266" s="41" t="str">
        <f>IF(AY1266="","",RANK(AY1266,AY$3:AY$1048576,1)+COUNTIF(AY$3:AY1266,AY1266)-1)</f>
        <v/>
      </c>
      <c r="BA1266" s="1" t="str">
        <f t="shared" si="693"/>
        <v/>
      </c>
      <c r="BB1266" s="34" t="str">
        <f t="shared" si="694"/>
        <v/>
      </c>
      <c r="BC1266" s="39" t="str">
        <f t="shared" si="695"/>
        <v/>
      </c>
      <c r="BD1266" s="44" t="str">
        <f t="shared" si="679"/>
        <v/>
      </c>
      <c r="BE1266" s="41" t="str">
        <f>IF(BD1266="","",RANK(BD1266,BD$3:BD$1048576,1)+COUNTIF(BD$3:BD1266,BD1266)-1)</f>
        <v/>
      </c>
      <c r="BF1266" s="1" t="str">
        <f t="shared" si="696"/>
        <v/>
      </c>
      <c r="BG1266" s="34" t="str">
        <f t="shared" si="697"/>
        <v/>
      </c>
      <c r="BH1266" s="39" t="str">
        <f t="shared" si="698"/>
        <v/>
      </c>
      <c r="BJ1266" s="3"/>
      <c r="BK1266" s="86"/>
      <c r="BL1266" s="86"/>
      <c r="BM1266" s="86"/>
      <c r="BN1266" s="86"/>
      <c r="BO1266" s="3"/>
      <c r="BP1266" s="86"/>
      <c r="BQ1266" s="86"/>
      <c r="BR1266" s="86"/>
      <c r="BS1266" s="86"/>
      <c r="BT1266" s="3"/>
      <c r="BU1266" s="86"/>
      <c r="BV1266" s="86"/>
      <c r="BW1266" s="86"/>
      <c r="BX1266" s="86"/>
      <c r="BY1266" s="3"/>
      <c r="BZ1266" s="86"/>
      <c r="CA1266" s="86"/>
      <c r="CB1266" s="86"/>
      <c r="CC1266" s="86"/>
    </row>
    <row r="1267" spans="2:81" ht="35.1" customHeight="1" x14ac:dyDescent="0.2">
      <c r="B1267" s="187"/>
      <c r="C1267" s="188"/>
      <c r="D1267" s="189"/>
      <c r="E1267" s="186"/>
      <c r="F1267" s="182"/>
      <c r="G1267" s="184"/>
      <c r="K1267" s="80" t="str">
        <f>IF(O1267="","",COUNT(O$3:O1267))</f>
        <v/>
      </c>
      <c r="L1267" s="80" t="str">
        <f>IF(B1267&lt;&gt;"",B1267,IF(OR(COUNTA($G$3:$G1267)&lt;COUNTA($G$3:$G$1048576),$G1267&lt;&gt;""),L1266,""))</f>
        <v/>
      </c>
      <c r="M1267" s="80" t="str">
        <f>IF(C1267&lt;&gt;"",C1267,IF(OR(COUNTA($G$3:$G1267)&lt;COUNTA($G$3:$G$1048576),$G1267&lt;&gt;""),M1266,""))</f>
        <v/>
      </c>
      <c r="N1267" s="80" t="str">
        <f>IF(D1267&lt;&gt;"",D1267,IF(OR(COUNTA($G$3:$G1267)&lt;COUNTA($G$3:$G$1048576),$G1267&lt;&gt;""),N1266,""))</f>
        <v/>
      </c>
      <c r="O1267" s="81" t="str">
        <f t="shared" si="682"/>
        <v/>
      </c>
      <c r="P1267" s="90" t="str">
        <f>IFERROR(IF(O1267="",IF(COUNT(S$3:S$1048576)=COUNT(S$3:S1267),IF(S1267="","",INDEX(O$3:O1267,MATCH(MAX(K$3:K1267),K$3:K1267,0),0)),INDEX(O$3:O1267,MATCH(MAX(K$3:K1267),K$3:K1267,0),0)),O1267),"")</f>
        <v/>
      </c>
      <c r="Q1267" s="89" t="str">
        <f>IF(R1267="","",COUNT(R$3:R1267))</f>
        <v/>
      </c>
      <c r="R1267" s="80" t="str">
        <f t="shared" si="683"/>
        <v/>
      </c>
      <c r="S1267" s="91" t="str">
        <f>IFERROR(IF(COUNTA($E1267:$G1267)=0,"",IF(AND(R1267="",$O1267=INDEX(O$3:O1267,MATCH(MAX(Q$3:Q1267),Q$3:Q1267,0),0)),INDEX(R$3:R1267,MATCH(MAX(Q$3:Q1267),Q$3:Q1267,0),0),R1267)),"")</f>
        <v/>
      </c>
      <c r="T1267" s="80" t="str">
        <f>IF(U1267="","",COUNT(U$3:U1267))</f>
        <v/>
      </c>
      <c r="U1267" s="80" t="str">
        <f t="shared" si="674"/>
        <v/>
      </c>
      <c r="V1267" s="91" t="str">
        <f>IFERROR(IF(S1267="","",IF(U1267="",IF(AND(E1267="",F1267="",G1267&lt;&gt;"",$O1267=INDEX(O$3:O1267,MATCH(MAX(T$3:T1267),T$3:T1267,0),0)),INDEX(U$3:U1267,MATCH(MAX(T$3:T1267),T$3:T1267,0),0),IF(AND(S1267&lt;&gt;"",U1267=""),0,"")),U1267)),"")</f>
        <v/>
      </c>
      <c r="W1267" s="95" t="str">
        <f t="shared" si="675"/>
        <v/>
      </c>
      <c r="X1267" s="198" t="str">
        <f t="shared" si="684"/>
        <v/>
      </c>
      <c r="Y1267" s="92" t="str">
        <f t="shared" si="676"/>
        <v/>
      </c>
      <c r="Z1267" s="106" t="str">
        <f>IF(P1267="","",COUNTIF($N$3:$N1267,$N1267))</f>
        <v/>
      </c>
      <c r="AA1267" s="92" t="str">
        <f t="shared" si="685"/>
        <v/>
      </c>
      <c r="AB1267" s="92" t="str">
        <f t="shared" si="686"/>
        <v/>
      </c>
      <c r="AC1267" s="92" t="str">
        <f t="shared" si="680"/>
        <v/>
      </c>
      <c r="AD1267" s="92" t="str">
        <f t="shared" si="699"/>
        <v/>
      </c>
      <c r="AE1267" s="92" t="str">
        <f t="shared" si="699"/>
        <v/>
      </c>
      <c r="AF1267" s="92" t="str">
        <f t="shared" si="699"/>
        <v/>
      </c>
      <c r="AG1267" s="92" t="str">
        <f t="shared" si="699"/>
        <v/>
      </c>
      <c r="AH1267" s="92" t="str">
        <f t="shared" si="699"/>
        <v/>
      </c>
      <c r="AI1267" s="92" t="str">
        <f t="shared" si="699"/>
        <v/>
      </c>
      <c r="AJ1267" s="92" t="str">
        <f t="shared" si="699"/>
        <v/>
      </c>
      <c r="AK1267" s="92" t="str">
        <f t="shared" si="699"/>
        <v/>
      </c>
      <c r="AL1267" s="92" t="str">
        <f t="shared" si="699"/>
        <v/>
      </c>
      <c r="AN1267" s="35" t="str">
        <f t="shared" si="672"/>
        <v/>
      </c>
      <c r="AO1267" s="44" t="str">
        <f t="shared" si="677"/>
        <v/>
      </c>
      <c r="AP1267" s="41" t="str">
        <f>IF(AO1267="","",RANK(AO1267,AO$3:AO$1048576,1)+COUNTIF(AO$3:AO1267,AO1267)-1)</f>
        <v/>
      </c>
      <c r="AQ1267" s="1" t="str">
        <f t="shared" si="687"/>
        <v/>
      </c>
      <c r="AR1267" s="34" t="str">
        <f t="shared" si="688"/>
        <v/>
      </c>
      <c r="AS1267" s="39" t="str">
        <f t="shared" si="689"/>
        <v/>
      </c>
      <c r="AT1267" s="44" t="str">
        <f t="shared" si="673"/>
        <v/>
      </c>
      <c r="AU1267" s="41" t="str">
        <f>IF(AT1267="","",RANK(AT1267,AT$3:AT$1048576,1)+COUNTIF(AT$3:AT1267,AT1267)-1)</f>
        <v/>
      </c>
      <c r="AV1267" s="1" t="str">
        <f t="shared" si="690"/>
        <v/>
      </c>
      <c r="AW1267" s="34" t="str">
        <f t="shared" si="691"/>
        <v/>
      </c>
      <c r="AX1267" s="39" t="str">
        <f t="shared" si="692"/>
        <v/>
      </c>
      <c r="AY1267" s="44" t="str">
        <f t="shared" si="678"/>
        <v/>
      </c>
      <c r="AZ1267" s="41" t="str">
        <f>IF(AY1267="","",RANK(AY1267,AY$3:AY$1048576,1)+COUNTIF(AY$3:AY1267,AY1267)-1)</f>
        <v/>
      </c>
      <c r="BA1267" s="1" t="str">
        <f t="shared" si="693"/>
        <v/>
      </c>
      <c r="BB1267" s="34" t="str">
        <f t="shared" si="694"/>
        <v/>
      </c>
      <c r="BC1267" s="39" t="str">
        <f t="shared" si="695"/>
        <v/>
      </c>
      <c r="BD1267" s="44" t="str">
        <f t="shared" si="679"/>
        <v/>
      </c>
      <c r="BE1267" s="41" t="str">
        <f>IF(BD1267="","",RANK(BD1267,BD$3:BD$1048576,1)+COUNTIF(BD$3:BD1267,BD1267)-1)</f>
        <v/>
      </c>
      <c r="BF1267" s="1" t="str">
        <f t="shared" si="696"/>
        <v/>
      </c>
      <c r="BG1267" s="34" t="str">
        <f t="shared" si="697"/>
        <v/>
      </c>
      <c r="BH1267" s="39" t="str">
        <f t="shared" si="698"/>
        <v/>
      </c>
      <c r="BJ1267" s="3"/>
      <c r="BK1267" s="86"/>
      <c r="BL1267" s="86"/>
      <c r="BM1267" s="86"/>
      <c r="BN1267" s="86"/>
      <c r="BO1267" s="3"/>
      <c r="BP1267" s="86"/>
      <c r="BQ1267" s="86"/>
      <c r="BR1267" s="86"/>
      <c r="BS1267" s="86"/>
      <c r="BT1267" s="3"/>
      <c r="BU1267" s="86"/>
      <c r="BV1267" s="86"/>
      <c r="BW1267" s="86"/>
      <c r="BX1267" s="86"/>
      <c r="BY1267" s="3"/>
      <c r="BZ1267" s="86"/>
      <c r="CA1267" s="86"/>
      <c r="CB1267" s="86"/>
      <c r="CC1267" s="86"/>
    </row>
    <row r="1268" spans="2:81" ht="35.1" customHeight="1" x14ac:dyDescent="0.2">
      <c r="B1268" s="187"/>
      <c r="C1268" s="188"/>
      <c r="D1268" s="189"/>
      <c r="E1268" s="186"/>
      <c r="F1268" s="182"/>
      <c r="G1268" s="184"/>
      <c r="K1268" s="80" t="str">
        <f>IF(O1268="","",COUNT(O$3:O1268))</f>
        <v/>
      </c>
      <c r="L1268" s="80" t="str">
        <f>IF(B1268&lt;&gt;"",B1268,IF(OR(COUNTA($G$3:$G1268)&lt;COUNTA($G$3:$G$1048576),$G1268&lt;&gt;""),L1267,""))</f>
        <v/>
      </c>
      <c r="M1268" s="80" t="str">
        <f>IF(C1268&lt;&gt;"",C1268,IF(OR(COUNTA($G$3:$G1268)&lt;COUNTA($G$3:$G$1048576),$G1268&lt;&gt;""),M1267,""))</f>
        <v/>
      </c>
      <c r="N1268" s="80" t="str">
        <f>IF(D1268&lt;&gt;"",D1268,IF(OR(COUNTA($G$3:$G1268)&lt;COUNTA($G$3:$G$1048576),$G1268&lt;&gt;""),N1267,""))</f>
        <v/>
      </c>
      <c r="O1268" s="81" t="str">
        <f t="shared" si="682"/>
        <v/>
      </c>
      <c r="P1268" s="90" t="str">
        <f>IFERROR(IF(O1268="",IF(COUNT(S$3:S$1048576)=COUNT(S$3:S1268),IF(S1268="","",INDEX(O$3:O1268,MATCH(MAX(K$3:K1268),K$3:K1268,0),0)),INDEX(O$3:O1268,MATCH(MAX(K$3:K1268),K$3:K1268,0),0)),O1268),"")</f>
        <v/>
      </c>
      <c r="Q1268" s="89" t="str">
        <f>IF(R1268="","",COUNT(R$3:R1268))</f>
        <v/>
      </c>
      <c r="R1268" s="80" t="str">
        <f t="shared" si="683"/>
        <v/>
      </c>
      <c r="S1268" s="91" t="str">
        <f>IFERROR(IF(COUNTA($E1268:$G1268)=0,"",IF(AND(R1268="",$O1268=INDEX(O$3:O1268,MATCH(MAX(Q$3:Q1268),Q$3:Q1268,0),0)),INDEX(R$3:R1268,MATCH(MAX(Q$3:Q1268),Q$3:Q1268,0),0),R1268)),"")</f>
        <v/>
      </c>
      <c r="T1268" s="80" t="str">
        <f>IF(U1268="","",COUNT(U$3:U1268))</f>
        <v/>
      </c>
      <c r="U1268" s="80" t="str">
        <f t="shared" si="674"/>
        <v/>
      </c>
      <c r="V1268" s="91" t="str">
        <f>IFERROR(IF(S1268="","",IF(U1268="",IF(AND(E1268="",F1268="",G1268&lt;&gt;"",$O1268=INDEX(O$3:O1268,MATCH(MAX(T$3:T1268),T$3:T1268,0),0)),INDEX(U$3:U1268,MATCH(MAX(T$3:T1268),T$3:T1268,0),0),IF(AND(S1268&lt;&gt;"",U1268=""),0,"")),U1268)),"")</f>
        <v/>
      </c>
      <c r="W1268" s="95" t="str">
        <f t="shared" si="675"/>
        <v/>
      </c>
      <c r="X1268" s="198" t="str">
        <f t="shared" si="684"/>
        <v/>
      </c>
      <c r="Y1268" s="92" t="str">
        <f t="shared" si="676"/>
        <v/>
      </c>
      <c r="Z1268" s="106" t="str">
        <f>IF(P1268="","",COUNTIF($N$3:$N1268,$N1268))</f>
        <v/>
      </c>
      <c r="AA1268" s="92" t="str">
        <f t="shared" si="685"/>
        <v/>
      </c>
      <c r="AB1268" s="92" t="str">
        <f t="shared" si="686"/>
        <v/>
      </c>
      <c r="AC1268" s="92" t="str">
        <f t="shared" si="680"/>
        <v/>
      </c>
      <c r="AD1268" s="92" t="str">
        <f t="shared" si="699"/>
        <v/>
      </c>
      <c r="AE1268" s="92" t="str">
        <f t="shared" si="699"/>
        <v/>
      </c>
      <c r="AF1268" s="92" t="str">
        <f t="shared" si="699"/>
        <v/>
      </c>
      <c r="AG1268" s="92" t="str">
        <f t="shared" si="699"/>
        <v/>
      </c>
      <c r="AH1268" s="92" t="str">
        <f t="shared" si="699"/>
        <v/>
      </c>
      <c r="AI1268" s="92" t="str">
        <f t="shared" si="699"/>
        <v/>
      </c>
      <c r="AJ1268" s="92" t="str">
        <f t="shared" si="699"/>
        <v/>
      </c>
      <c r="AK1268" s="92" t="str">
        <f t="shared" si="699"/>
        <v/>
      </c>
      <c r="AL1268" s="92" t="str">
        <f t="shared" si="699"/>
        <v/>
      </c>
      <c r="AN1268" s="35" t="str">
        <f t="shared" si="672"/>
        <v/>
      </c>
      <c r="AO1268" s="44" t="str">
        <f t="shared" si="677"/>
        <v/>
      </c>
      <c r="AP1268" s="41" t="str">
        <f>IF(AO1268="","",RANK(AO1268,AO$3:AO$1048576,1)+COUNTIF(AO$3:AO1268,AO1268)-1)</f>
        <v/>
      </c>
      <c r="AQ1268" s="1" t="str">
        <f t="shared" si="687"/>
        <v/>
      </c>
      <c r="AR1268" s="34" t="str">
        <f t="shared" si="688"/>
        <v/>
      </c>
      <c r="AS1268" s="39" t="str">
        <f t="shared" si="689"/>
        <v/>
      </c>
      <c r="AT1268" s="44" t="str">
        <f t="shared" si="673"/>
        <v/>
      </c>
      <c r="AU1268" s="41" t="str">
        <f>IF(AT1268="","",RANK(AT1268,AT$3:AT$1048576,1)+COUNTIF(AT$3:AT1268,AT1268)-1)</f>
        <v/>
      </c>
      <c r="AV1268" s="1" t="str">
        <f t="shared" si="690"/>
        <v/>
      </c>
      <c r="AW1268" s="34" t="str">
        <f t="shared" si="691"/>
        <v/>
      </c>
      <c r="AX1268" s="39" t="str">
        <f t="shared" si="692"/>
        <v/>
      </c>
      <c r="AY1268" s="44" t="str">
        <f t="shared" si="678"/>
        <v/>
      </c>
      <c r="AZ1268" s="41" t="str">
        <f>IF(AY1268="","",RANK(AY1268,AY$3:AY$1048576,1)+COUNTIF(AY$3:AY1268,AY1268)-1)</f>
        <v/>
      </c>
      <c r="BA1268" s="1" t="str">
        <f t="shared" si="693"/>
        <v/>
      </c>
      <c r="BB1268" s="34" t="str">
        <f t="shared" si="694"/>
        <v/>
      </c>
      <c r="BC1268" s="39" t="str">
        <f t="shared" si="695"/>
        <v/>
      </c>
      <c r="BD1268" s="44" t="str">
        <f t="shared" si="679"/>
        <v/>
      </c>
      <c r="BE1268" s="41" t="str">
        <f>IF(BD1268="","",RANK(BD1268,BD$3:BD$1048576,1)+COUNTIF(BD$3:BD1268,BD1268)-1)</f>
        <v/>
      </c>
      <c r="BF1268" s="1" t="str">
        <f t="shared" si="696"/>
        <v/>
      </c>
      <c r="BG1268" s="34" t="str">
        <f t="shared" si="697"/>
        <v/>
      </c>
      <c r="BH1268" s="39" t="str">
        <f t="shared" si="698"/>
        <v/>
      </c>
      <c r="BJ1268" s="3"/>
      <c r="BK1268" s="86"/>
      <c r="BL1268" s="86"/>
      <c r="BM1268" s="86"/>
      <c r="BN1268" s="86"/>
      <c r="BO1268" s="3"/>
      <c r="BP1268" s="86"/>
      <c r="BQ1268" s="86"/>
      <c r="BR1268" s="86"/>
      <c r="BS1268" s="86"/>
      <c r="BT1268" s="3"/>
      <c r="BU1268" s="86"/>
      <c r="BV1268" s="86"/>
      <c r="BW1268" s="86"/>
      <c r="BX1268" s="86"/>
      <c r="BY1268" s="3"/>
      <c r="BZ1268" s="86"/>
      <c r="CA1268" s="86"/>
      <c r="CB1268" s="86"/>
      <c r="CC1268" s="86"/>
    </row>
    <row r="1269" spans="2:81" ht="35.1" customHeight="1" x14ac:dyDescent="0.2">
      <c r="B1269" s="187"/>
      <c r="C1269" s="188"/>
      <c r="D1269" s="189"/>
      <c r="E1269" s="186"/>
      <c r="F1269" s="182"/>
      <c r="G1269" s="184"/>
      <c r="K1269" s="80" t="str">
        <f>IF(O1269="","",COUNT(O$3:O1269))</f>
        <v/>
      </c>
      <c r="L1269" s="80" t="str">
        <f>IF(B1269&lt;&gt;"",B1269,IF(OR(COUNTA($G$3:$G1269)&lt;COUNTA($G$3:$G$1048576),$G1269&lt;&gt;""),L1268,""))</f>
        <v/>
      </c>
      <c r="M1269" s="80" t="str">
        <f>IF(C1269&lt;&gt;"",C1269,IF(OR(COUNTA($G$3:$G1269)&lt;COUNTA($G$3:$G$1048576),$G1269&lt;&gt;""),M1268,""))</f>
        <v/>
      </c>
      <c r="N1269" s="80" t="str">
        <f>IF(D1269&lt;&gt;"",D1269,IF(OR(COUNTA($G$3:$G1269)&lt;COUNTA($G$3:$G$1048576),$G1269&lt;&gt;""),N1268,""))</f>
        <v/>
      </c>
      <c r="O1269" s="81" t="str">
        <f t="shared" si="682"/>
        <v/>
      </c>
      <c r="P1269" s="90" t="str">
        <f>IFERROR(IF(O1269="",IF(COUNT(S$3:S$1048576)=COUNT(S$3:S1269),IF(S1269="","",INDEX(O$3:O1269,MATCH(MAX(K$3:K1269),K$3:K1269,0),0)),INDEX(O$3:O1269,MATCH(MAX(K$3:K1269),K$3:K1269,0),0)),O1269),"")</f>
        <v/>
      </c>
      <c r="Q1269" s="89" t="str">
        <f>IF(R1269="","",COUNT(R$3:R1269))</f>
        <v/>
      </c>
      <c r="R1269" s="80" t="str">
        <f t="shared" si="683"/>
        <v/>
      </c>
      <c r="S1269" s="91" t="str">
        <f>IFERROR(IF(COUNTA($E1269:$G1269)=0,"",IF(AND(R1269="",$O1269=INDEX(O$3:O1269,MATCH(MAX(Q$3:Q1269),Q$3:Q1269,0),0)),INDEX(R$3:R1269,MATCH(MAX(Q$3:Q1269),Q$3:Q1269,0),0),R1269)),"")</f>
        <v/>
      </c>
      <c r="T1269" s="80" t="str">
        <f>IF(U1269="","",COUNT(U$3:U1269))</f>
        <v/>
      </c>
      <c r="U1269" s="80" t="str">
        <f t="shared" si="674"/>
        <v/>
      </c>
      <c r="V1269" s="91" t="str">
        <f>IFERROR(IF(S1269="","",IF(U1269="",IF(AND(E1269="",F1269="",G1269&lt;&gt;"",$O1269=INDEX(O$3:O1269,MATCH(MAX(T$3:T1269),T$3:T1269,0),0)),INDEX(U$3:U1269,MATCH(MAX(T$3:T1269),T$3:T1269,0),0),IF(AND(S1269&lt;&gt;"",U1269=""),0,"")),U1269)),"")</f>
        <v/>
      </c>
      <c r="W1269" s="95" t="str">
        <f t="shared" si="675"/>
        <v/>
      </c>
      <c r="X1269" s="198" t="str">
        <f t="shared" si="684"/>
        <v/>
      </c>
      <c r="Y1269" s="92" t="str">
        <f t="shared" si="676"/>
        <v/>
      </c>
      <c r="Z1269" s="106" t="str">
        <f>IF(P1269="","",COUNTIF($N$3:$N1269,$N1269))</f>
        <v/>
      </c>
      <c r="AA1269" s="92" t="str">
        <f t="shared" si="685"/>
        <v/>
      </c>
      <c r="AB1269" s="92" t="str">
        <f t="shared" si="686"/>
        <v/>
      </c>
      <c r="AC1269" s="92" t="str">
        <f t="shared" si="680"/>
        <v/>
      </c>
      <c r="AD1269" s="92" t="str">
        <f t="shared" si="699"/>
        <v/>
      </c>
      <c r="AE1269" s="92" t="str">
        <f t="shared" si="699"/>
        <v/>
      </c>
      <c r="AF1269" s="92" t="str">
        <f t="shared" si="699"/>
        <v/>
      </c>
      <c r="AG1269" s="92" t="str">
        <f t="shared" si="699"/>
        <v/>
      </c>
      <c r="AH1269" s="92" t="str">
        <f t="shared" si="699"/>
        <v/>
      </c>
      <c r="AI1269" s="92" t="str">
        <f t="shared" si="699"/>
        <v/>
      </c>
      <c r="AJ1269" s="92" t="str">
        <f t="shared" si="699"/>
        <v/>
      </c>
      <c r="AK1269" s="92" t="str">
        <f t="shared" si="699"/>
        <v/>
      </c>
      <c r="AL1269" s="92" t="str">
        <f t="shared" si="699"/>
        <v/>
      </c>
      <c r="AN1269" s="35" t="str">
        <f t="shared" si="672"/>
        <v/>
      </c>
      <c r="AO1269" s="44" t="str">
        <f t="shared" si="677"/>
        <v/>
      </c>
      <c r="AP1269" s="41" t="str">
        <f>IF(AO1269="","",RANK(AO1269,AO$3:AO$1048576,1)+COUNTIF(AO$3:AO1269,AO1269)-1)</f>
        <v/>
      </c>
      <c r="AQ1269" s="1" t="str">
        <f t="shared" si="687"/>
        <v/>
      </c>
      <c r="AR1269" s="34" t="str">
        <f t="shared" si="688"/>
        <v/>
      </c>
      <c r="AS1269" s="39" t="str">
        <f t="shared" si="689"/>
        <v/>
      </c>
      <c r="AT1269" s="44" t="str">
        <f t="shared" si="673"/>
        <v/>
      </c>
      <c r="AU1269" s="41" t="str">
        <f>IF(AT1269="","",RANK(AT1269,AT$3:AT$1048576,1)+COUNTIF(AT$3:AT1269,AT1269)-1)</f>
        <v/>
      </c>
      <c r="AV1269" s="1" t="str">
        <f t="shared" si="690"/>
        <v/>
      </c>
      <c r="AW1269" s="34" t="str">
        <f t="shared" si="691"/>
        <v/>
      </c>
      <c r="AX1269" s="39" t="str">
        <f t="shared" si="692"/>
        <v/>
      </c>
      <c r="AY1269" s="44" t="str">
        <f t="shared" si="678"/>
        <v/>
      </c>
      <c r="AZ1269" s="41" t="str">
        <f>IF(AY1269="","",RANK(AY1269,AY$3:AY$1048576,1)+COUNTIF(AY$3:AY1269,AY1269)-1)</f>
        <v/>
      </c>
      <c r="BA1269" s="1" t="str">
        <f t="shared" si="693"/>
        <v/>
      </c>
      <c r="BB1269" s="34" t="str">
        <f t="shared" si="694"/>
        <v/>
      </c>
      <c r="BC1269" s="39" t="str">
        <f t="shared" si="695"/>
        <v/>
      </c>
      <c r="BD1269" s="44" t="str">
        <f t="shared" si="679"/>
        <v/>
      </c>
      <c r="BE1269" s="41" t="str">
        <f>IF(BD1269="","",RANK(BD1269,BD$3:BD$1048576,1)+COUNTIF(BD$3:BD1269,BD1269)-1)</f>
        <v/>
      </c>
      <c r="BF1269" s="1" t="str">
        <f t="shared" si="696"/>
        <v/>
      </c>
      <c r="BG1269" s="34" t="str">
        <f t="shared" si="697"/>
        <v/>
      </c>
      <c r="BH1269" s="39" t="str">
        <f t="shared" si="698"/>
        <v/>
      </c>
      <c r="BJ1269" s="3"/>
      <c r="BK1269" s="86"/>
      <c r="BL1269" s="86"/>
      <c r="BM1269" s="86"/>
      <c r="BN1269" s="86"/>
      <c r="BO1269" s="3"/>
      <c r="BP1269" s="86"/>
      <c r="BQ1269" s="86"/>
      <c r="BR1269" s="86"/>
      <c r="BS1269" s="86"/>
      <c r="BT1269" s="3"/>
      <c r="BU1269" s="86"/>
      <c r="BV1269" s="86"/>
      <c r="BW1269" s="86"/>
      <c r="BX1269" s="86"/>
      <c r="BY1269" s="3"/>
      <c r="BZ1269" s="86"/>
      <c r="CA1269" s="86"/>
      <c r="CB1269" s="86"/>
      <c r="CC1269" s="86"/>
    </row>
    <row r="1270" spans="2:81" ht="35.1" customHeight="1" x14ac:dyDescent="0.2">
      <c r="B1270" s="187"/>
      <c r="C1270" s="188"/>
      <c r="D1270" s="189"/>
      <c r="E1270" s="186"/>
      <c r="F1270" s="182"/>
      <c r="G1270" s="184"/>
      <c r="K1270" s="80" t="str">
        <f>IF(O1270="","",COUNT(O$3:O1270))</f>
        <v/>
      </c>
      <c r="L1270" s="80" t="str">
        <f>IF(B1270&lt;&gt;"",B1270,IF(OR(COUNTA($G$3:$G1270)&lt;COUNTA($G$3:$G$1048576),$G1270&lt;&gt;""),L1269,""))</f>
        <v/>
      </c>
      <c r="M1270" s="80" t="str">
        <f>IF(C1270&lt;&gt;"",C1270,IF(OR(COUNTA($G$3:$G1270)&lt;COUNTA($G$3:$G$1048576),$G1270&lt;&gt;""),M1269,""))</f>
        <v/>
      </c>
      <c r="N1270" s="80" t="str">
        <f>IF(D1270&lt;&gt;"",D1270,IF(OR(COUNTA($G$3:$G1270)&lt;COUNTA($G$3:$G$1048576),$G1270&lt;&gt;""),N1269,""))</f>
        <v/>
      </c>
      <c r="O1270" s="81" t="str">
        <f t="shared" si="682"/>
        <v/>
      </c>
      <c r="P1270" s="90" t="str">
        <f>IFERROR(IF(O1270="",IF(COUNT(S$3:S$1048576)=COUNT(S$3:S1270),IF(S1270="","",INDEX(O$3:O1270,MATCH(MAX(K$3:K1270),K$3:K1270,0),0)),INDEX(O$3:O1270,MATCH(MAX(K$3:K1270),K$3:K1270,0),0)),O1270),"")</f>
        <v/>
      </c>
      <c r="Q1270" s="89" t="str">
        <f>IF(R1270="","",COUNT(R$3:R1270))</f>
        <v/>
      </c>
      <c r="R1270" s="80" t="str">
        <f t="shared" si="683"/>
        <v/>
      </c>
      <c r="S1270" s="91" t="str">
        <f>IFERROR(IF(COUNTA($E1270:$G1270)=0,"",IF(AND(R1270="",$O1270=INDEX(O$3:O1270,MATCH(MAX(Q$3:Q1270),Q$3:Q1270,0),0)),INDEX(R$3:R1270,MATCH(MAX(Q$3:Q1270),Q$3:Q1270,0),0),R1270)),"")</f>
        <v/>
      </c>
      <c r="T1270" s="80" t="str">
        <f>IF(U1270="","",COUNT(U$3:U1270))</f>
        <v/>
      </c>
      <c r="U1270" s="80" t="str">
        <f t="shared" si="674"/>
        <v/>
      </c>
      <c r="V1270" s="91" t="str">
        <f>IFERROR(IF(S1270="","",IF(U1270="",IF(AND(E1270="",F1270="",G1270&lt;&gt;"",$O1270=INDEX(O$3:O1270,MATCH(MAX(T$3:T1270),T$3:T1270,0),0)),INDEX(U$3:U1270,MATCH(MAX(T$3:T1270),T$3:T1270,0),0),IF(AND(S1270&lt;&gt;"",U1270=""),0,"")),U1270)),"")</f>
        <v/>
      </c>
      <c r="W1270" s="95" t="str">
        <f t="shared" si="675"/>
        <v/>
      </c>
      <c r="X1270" s="198" t="str">
        <f t="shared" si="684"/>
        <v/>
      </c>
      <c r="Y1270" s="92" t="str">
        <f t="shared" si="676"/>
        <v/>
      </c>
      <c r="Z1270" s="106" t="str">
        <f>IF(P1270="","",COUNTIF($N$3:$N1270,$N1270))</f>
        <v/>
      </c>
      <c r="AA1270" s="92" t="str">
        <f t="shared" si="685"/>
        <v/>
      </c>
      <c r="AB1270" s="92" t="str">
        <f t="shared" si="686"/>
        <v/>
      </c>
      <c r="AC1270" s="92" t="str">
        <f t="shared" si="680"/>
        <v/>
      </c>
      <c r="AD1270" s="92" t="str">
        <f t="shared" si="699"/>
        <v/>
      </c>
      <c r="AE1270" s="92" t="str">
        <f t="shared" si="699"/>
        <v/>
      </c>
      <c r="AF1270" s="92" t="str">
        <f t="shared" si="699"/>
        <v/>
      </c>
      <c r="AG1270" s="92" t="str">
        <f t="shared" si="699"/>
        <v/>
      </c>
      <c r="AH1270" s="92" t="str">
        <f t="shared" si="699"/>
        <v/>
      </c>
      <c r="AI1270" s="92" t="str">
        <f t="shared" si="699"/>
        <v/>
      </c>
      <c r="AJ1270" s="92" t="str">
        <f t="shared" si="699"/>
        <v/>
      </c>
      <c r="AK1270" s="92" t="str">
        <f t="shared" si="699"/>
        <v/>
      </c>
      <c r="AL1270" s="92" t="str">
        <f t="shared" si="699"/>
        <v/>
      </c>
      <c r="AN1270" s="35" t="str">
        <f t="shared" si="672"/>
        <v/>
      </c>
      <c r="AO1270" s="44" t="str">
        <f t="shared" si="677"/>
        <v/>
      </c>
      <c r="AP1270" s="41" t="str">
        <f>IF(AO1270="","",RANK(AO1270,AO$3:AO$1048576,1)+COUNTIF(AO$3:AO1270,AO1270)-1)</f>
        <v/>
      </c>
      <c r="AQ1270" s="1" t="str">
        <f t="shared" si="687"/>
        <v/>
      </c>
      <c r="AR1270" s="34" t="str">
        <f t="shared" si="688"/>
        <v/>
      </c>
      <c r="AS1270" s="39" t="str">
        <f t="shared" si="689"/>
        <v/>
      </c>
      <c r="AT1270" s="44" t="str">
        <f t="shared" si="673"/>
        <v/>
      </c>
      <c r="AU1270" s="41" t="str">
        <f>IF(AT1270="","",RANK(AT1270,AT$3:AT$1048576,1)+COUNTIF(AT$3:AT1270,AT1270)-1)</f>
        <v/>
      </c>
      <c r="AV1270" s="1" t="str">
        <f t="shared" si="690"/>
        <v/>
      </c>
      <c r="AW1270" s="34" t="str">
        <f t="shared" si="691"/>
        <v/>
      </c>
      <c r="AX1270" s="39" t="str">
        <f t="shared" si="692"/>
        <v/>
      </c>
      <c r="AY1270" s="44" t="str">
        <f t="shared" si="678"/>
        <v/>
      </c>
      <c r="AZ1270" s="41" t="str">
        <f>IF(AY1270="","",RANK(AY1270,AY$3:AY$1048576,1)+COUNTIF(AY$3:AY1270,AY1270)-1)</f>
        <v/>
      </c>
      <c r="BA1270" s="1" t="str">
        <f t="shared" si="693"/>
        <v/>
      </c>
      <c r="BB1270" s="34" t="str">
        <f t="shared" si="694"/>
        <v/>
      </c>
      <c r="BC1270" s="39" t="str">
        <f t="shared" si="695"/>
        <v/>
      </c>
      <c r="BD1270" s="44" t="str">
        <f t="shared" si="679"/>
        <v/>
      </c>
      <c r="BE1270" s="41" t="str">
        <f>IF(BD1270="","",RANK(BD1270,BD$3:BD$1048576,1)+COUNTIF(BD$3:BD1270,BD1270)-1)</f>
        <v/>
      </c>
      <c r="BF1270" s="1" t="str">
        <f t="shared" si="696"/>
        <v/>
      </c>
      <c r="BG1270" s="34" t="str">
        <f t="shared" si="697"/>
        <v/>
      </c>
      <c r="BH1270" s="39" t="str">
        <f t="shared" si="698"/>
        <v/>
      </c>
      <c r="BJ1270" s="3"/>
      <c r="BK1270" s="86"/>
      <c r="BL1270" s="86"/>
      <c r="BM1270" s="86"/>
      <c r="BN1270" s="86"/>
      <c r="BO1270" s="3"/>
      <c r="BP1270" s="86"/>
      <c r="BQ1270" s="86"/>
      <c r="BR1270" s="86"/>
      <c r="BS1270" s="86"/>
      <c r="BT1270" s="3"/>
      <c r="BU1270" s="86"/>
      <c r="BV1270" s="86"/>
      <c r="BW1270" s="86"/>
      <c r="BX1270" s="86"/>
      <c r="BY1270" s="3"/>
      <c r="BZ1270" s="86"/>
      <c r="CA1270" s="86"/>
      <c r="CB1270" s="86"/>
      <c r="CC1270" s="86"/>
    </row>
    <row r="1271" spans="2:81" ht="35.1" customHeight="1" x14ac:dyDescent="0.2">
      <c r="B1271" s="187"/>
      <c r="C1271" s="188"/>
      <c r="D1271" s="189"/>
      <c r="E1271" s="186"/>
      <c r="F1271" s="182"/>
      <c r="G1271" s="184"/>
      <c r="K1271" s="80" t="str">
        <f>IF(O1271="","",COUNT(O$3:O1271))</f>
        <v/>
      </c>
      <c r="L1271" s="80" t="str">
        <f>IF(B1271&lt;&gt;"",B1271,IF(OR(COUNTA($G$3:$G1271)&lt;COUNTA($G$3:$G$1048576),$G1271&lt;&gt;""),L1270,""))</f>
        <v/>
      </c>
      <c r="M1271" s="80" t="str">
        <f>IF(C1271&lt;&gt;"",C1271,IF(OR(COUNTA($G$3:$G1271)&lt;COUNTA($G$3:$G$1048576),$G1271&lt;&gt;""),M1270,""))</f>
        <v/>
      </c>
      <c r="N1271" s="80" t="str">
        <f>IF(D1271&lt;&gt;"",D1271,IF(OR(COUNTA($G$3:$G1271)&lt;COUNTA($G$3:$G$1048576),$G1271&lt;&gt;""),N1270,""))</f>
        <v/>
      </c>
      <c r="O1271" s="81" t="str">
        <f t="shared" si="682"/>
        <v/>
      </c>
      <c r="P1271" s="90" t="str">
        <f>IFERROR(IF(O1271="",IF(COUNT(S$3:S$1048576)=COUNT(S$3:S1271),IF(S1271="","",INDEX(O$3:O1271,MATCH(MAX(K$3:K1271),K$3:K1271,0),0)),INDEX(O$3:O1271,MATCH(MAX(K$3:K1271),K$3:K1271,0),0)),O1271),"")</f>
        <v/>
      </c>
      <c r="Q1271" s="89" t="str">
        <f>IF(R1271="","",COUNT(R$3:R1271))</f>
        <v/>
      </c>
      <c r="R1271" s="80" t="str">
        <f t="shared" si="683"/>
        <v/>
      </c>
      <c r="S1271" s="91" t="str">
        <f>IFERROR(IF(COUNTA($E1271:$G1271)=0,"",IF(AND(R1271="",$O1271=INDEX(O$3:O1271,MATCH(MAX(Q$3:Q1271),Q$3:Q1271,0),0)),INDEX(R$3:R1271,MATCH(MAX(Q$3:Q1271),Q$3:Q1271,0),0),R1271)),"")</f>
        <v/>
      </c>
      <c r="T1271" s="80" t="str">
        <f>IF(U1271="","",COUNT(U$3:U1271))</f>
        <v/>
      </c>
      <c r="U1271" s="80" t="str">
        <f t="shared" si="674"/>
        <v/>
      </c>
      <c r="V1271" s="91" t="str">
        <f>IFERROR(IF(S1271="","",IF(U1271="",IF(AND(E1271="",F1271="",G1271&lt;&gt;"",$O1271=INDEX(O$3:O1271,MATCH(MAX(T$3:T1271),T$3:T1271,0),0)),INDEX(U$3:U1271,MATCH(MAX(T$3:T1271),T$3:T1271,0),0),IF(AND(S1271&lt;&gt;"",U1271=""),0,"")),U1271)),"")</f>
        <v/>
      </c>
      <c r="W1271" s="95" t="str">
        <f t="shared" si="675"/>
        <v/>
      </c>
      <c r="X1271" s="198" t="str">
        <f t="shared" si="684"/>
        <v/>
      </c>
      <c r="Y1271" s="92" t="str">
        <f t="shared" si="676"/>
        <v/>
      </c>
      <c r="Z1271" s="106" t="str">
        <f>IF(P1271="","",COUNTIF($N$3:$N1271,$N1271))</f>
        <v/>
      </c>
      <c r="AA1271" s="92" t="str">
        <f t="shared" si="685"/>
        <v/>
      </c>
      <c r="AB1271" s="92" t="str">
        <f t="shared" si="686"/>
        <v/>
      </c>
      <c r="AC1271" s="92" t="str">
        <f t="shared" si="680"/>
        <v/>
      </c>
      <c r="AD1271" s="92" t="str">
        <f t="shared" si="699"/>
        <v/>
      </c>
      <c r="AE1271" s="92" t="str">
        <f t="shared" si="699"/>
        <v/>
      </c>
      <c r="AF1271" s="92" t="str">
        <f t="shared" si="699"/>
        <v/>
      </c>
      <c r="AG1271" s="92" t="str">
        <f t="shared" si="699"/>
        <v/>
      </c>
      <c r="AH1271" s="92" t="str">
        <f t="shared" si="699"/>
        <v/>
      </c>
      <c r="AI1271" s="92" t="str">
        <f t="shared" si="699"/>
        <v/>
      </c>
      <c r="AJ1271" s="92" t="str">
        <f t="shared" si="699"/>
        <v/>
      </c>
      <c r="AK1271" s="92" t="str">
        <f t="shared" si="699"/>
        <v/>
      </c>
      <c r="AL1271" s="92" t="str">
        <f t="shared" si="699"/>
        <v/>
      </c>
      <c r="AN1271" s="35" t="str">
        <f t="shared" si="672"/>
        <v/>
      </c>
      <c r="AO1271" s="44" t="str">
        <f t="shared" si="677"/>
        <v/>
      </c>
      <c r="AP1271" s="41" t="str">
        <f>IF(AO1271="","",RANK(AO1271,AO$3:AO$1048576,1)+COUNTIF(AO$3:AO1271,AO1271)-1)</f>
        <v/>
      </c>
      <c r="AQ1271" s="1" t="str">
        <f t="shared" si="687"/>
        <v/>
      </c>
      <c r="AR1271" s="34" t="str">
        <f t="shared" si="688"/>
        <v/>
      </c>
      <c r="AS1271" s="39" t="str">
        <f t="shared" si="689"/>
        <v/>
      </c>
      <c r="AT1271" s="44" t="str">
        <f t="shared" si="673"/>
        <v/>
      </c>
      <c r="AU1271" s="41" t="str">
        <f>IF(AT1271="","",RANK(AT1271,AT$3:AT$1048576,1)+COUNTIF(AT$3:AT1271,AT1271)-1)</f>
        <v/>
      </c>
      <c r="AV1271" s="1" t="str">
        <f t="shared" si="690"/>
        <v/>
      </c>
      <c r="AW1271" s="34" t="str">
        <f t="shared" si="691"/>
        <v/>
      </c>
      <c r="AX1271" s="39" t="str">
        <f t="shared" si="692"/>
        <v/>
      </c>
      <c r="AY1271" s="44" t="str">
        <f t="shared" si="678"/>
        <v/>
      </c>
      <c r="AZ1271" s="41" t="str">
        <f>IF(AY1271="","",RANK(AY1271,AY$3:AY$1048576,1)+COUNTIF(AY$3:AY1271,AY1271)-1)</f>
        <v/>
      </c>
      <c r="BA1271" s="1" t="str">
        <f t="shared" si="693"/>
        <v/>
      </c>
      <c r="BB1271" s="34" t="str">
        <f t="shared" si="694"/>
        <v/>
      </c>
      <c r="BC1271" s="39" t="str">
        <f t="shared" si="695"/>
        <v/>
      </c>
      <c r="BD1271" s="44" t="str">
        <f t="shared" si="679"/>
        <v/>
      </c>
      <c r="BE1271" s="41" t="str">
        <f>IF(BD1271="","",RANK(BD1271,BD$3:BD$1048576,1)+COUNTIF(BD$3:BD1271,BD1271)-1)</f>
        <v/>
      </c>
      <c r="BF1271" s="1" t="str">
        <f t="shared" si="696"/>
        <v/>
      </c>
      <c r="BG1271" s="34" t="str">
        <f t="shared" si="697"/>
        <v/>
      </c>
      <c r="BH1271" s="39" t="str">
        <f t="shared" si="698"/>
        <v/>
      </c>
      <c r="BJ1271" s="3"/>
      <c r="BK1271" s="86"/>
      <c r="BL1271" s="86"/>
      <c r="BM1271" s="86"/>
      <c r="BN1271" s="86"/>
      <c r="BO1271" s="3"/>
      <c r="BP1271" s="86"/>
      <c r="BQ1271" s="86"/>
      <c r="BR1271" s="86"/>
      <c r="BS1271" s="86"/>
      <c r="BT1271" s="3"/>
      <c r="BU1271" s="86"/>
      <c r="BV1271" s="86"/>
      <c r="BW1271" s="86"/>
      <c r="BX1271" s="86"/>
      <c r="BY1271" s="3"/>
      <c r="BZ1271" s="86"/>
      <c r="CA1271" s="86"/>
      <c r="CB1271" s="86"/>
      <c r="CC1271" s="86"/>
    </row>
    <row r="1272" spans="2:81" ht="35.1" customHeight="1" x14ac:dyDescent="0.2">
      <c r="B1272" s="187"/>
      <c r="C1272" s="188"/>
      <c r="D1272" s="189"/>
      <c r="E1272" s="186"/>
      <c r="F1272" s="182"/>
      <c r="G1272" s="184"/>
      <c r="K1272" s="80" t="str">
        <f>IF(O1272="","",COUNT(O$3:O1272))</f>
        <v/>
      </c>
      <c r="L1272" s="80" t="str">
        <f>IF(B1272&lt;&gt;"",B1272,IF(OR(COUNTA($G$3:$G1272)&lt;COUNTA($G$3:$G$1048576),$G1272&lt;&gt;""),L1271,""))</f>
        <v/>
      </c>
      <c r="M1272" s="80" t="str">
        <f>IF(C1272&lt;&gt;"",C1272,IF(OR(COUNTA($G$3:$G1272)&lt;COUNTA($G$3:$G$1048576),$G1272&lt;&gt;""),M1271,""))</f>
        <v/>
      </c>
      <c r="N1272" s="80" t="str">
        <f>IF(D1272&lt;&gt;"",D1272,IF(OR(COUNTA($G$3:$G1272)&lt;COUNTA($G$3:$G$1048576),$G1272&lt;&gt;""),N1271,""))</f>
        <v/>
      </c>
      <c r="O1272" s="81" t="str">
        <f t="shared" si="682"/>
        <v/>
      </c>
      <c r="P1272" s="90" t="str">
        <f>IFERROR(IF(O1272="",IF(COUNT(S$3:S$1048576)=COUNT(S$3:S1272),IF(S1272="","",INDEX(O$3:O1272,MATCH(MAX(K$3:K1272),K$3:K1272,0),0)),INDEX(O$3:O1272,MATCH(MAX(K$3:K1272),K$3:K1272,0),0)),O1272),"")</f>
        <v/>
      </c>
      <c r="Q1272" s="89" t="str">
        <f>IF(R1272="","",COUNT(R$3:R1272))</f>
        <v/>
      </c>
      <c r="R1272" s="80" t="str">
        <f t="shared" si="683"/>
        <v/>
      </c>
      <c r="S1272" s="91" t="str">
        <f>IFERROR(IF(COUNTA($E1272:$G1272)=0,"",IF(AND(R1272="",$O1272=INDEX(O$3:O1272,MATCH(MAX(Q$3:Q1272),Q$3:Q1272,0),0)),INDEX(R$3:R1272,MATCH(MAX(Q$3:Q1272),Q$3:Q1272,0),0),R1272)),"")</f>
        <v/>
      </c>
      <c r="T1272" s="80" t="str">
        <f>IF(U1272="","",COUNT(U$3:U1272))</f>
        <v/>
      </c>
      <c r="U1272" s="80" t="str">
        <f t="shared" si="674"/>
        <v/>
      </c>
      <c r="V1272" s="91" t="str">
        <f>IFERROR(IF(S1272="","",IF(U1272="",IF(AND(E1272="",F1272="",G1272&lt;&gt;"",$O1272=INDEX(O$3:O1272,MATCH(MAX(T$3:T1272),T$3:T1272,0),0)),INDEX(U$3:U1272,MATCH(MAX(T$3:T1272),T$3:T1272,0),0),IF(AND(S1272&lt;&gt;"",U1272=""),0,"")),U1272)),"")</f>
        <v/>
      </c>
      <c r="W1272" s="95" t="str">
        <f t="shared" si="675"/>
        <v/>
      </c>
      <c r="X1272" s="198" t="str">
        <f t="shared" si="684"/>
        <v/>
      </c>
      <c r="Y1272" s="92" t="str">
        <f t="shared" si="676"/>
        <v/>
      </c>
      <c r="Z1272" s="106" t="str">
        <f>IF(P1272="","",COUNTIF($N$3:$N1272,$N1272))</f>
        <v/>
      </c>
      <c r="AA1272" s="92" t="str">
        <f t="shared" si="685"/>
        <v/>
      </c>
      <c r="AB1272" s="92" t="str">
        <f t="shared" si="686"/>
        <v/>
      </c>
      <c r="AC1272" s="92" t="str">
        <f t="shared" si="680"/>
        <v/>
      </c>
      <c r="AD1272" s="92" t="str">
        <f t="shared" si="699"/>
        <v/>
      </c>
      <c r="AE1272" s="92" t="str">
        <f t="shared" si="699"/>
        <v/>
      </c>
      <c r="AF1272" s="92" t="str">
        <f t="shared" si="699"/>
        <v/>
      </c>
      <c r="AG1272" s="92" t="str">
        <f t="shared" si="699"/>
        <v/>
      </c>
      <c r="AH1272" s="92" t="str">
        <f t="shared" si="699"/>
        <v/>
      </c>
      <c r="AI1272" s="92" t="str">
        <f t="shared" si="699"/>
        <v/>
      </c>
      <c r="AJ1272" s="92" t="str">
        <f t="shared" si="699"/>
        <v/>
      </c>
      <c r="AK1272" s="92" t="str">
        <f t="shared" si="699"/>
        <v/>
      </c>
      <c r="AL1272" s="92" t="str">
        <f t="shared" si="699"/>
        <v/>
      </c>
      <c r="AN1272" s="35" t="str">
        <f t="shared" si="672"/>
        <v/>
      </c>
      <c r="AO1272" s="44" t="str">
        <f t="shared" si="677"/>
        <v/>
      </c>
      <c r="AP1272" s="41" t="str">
        <f>IF(AO1272="","",RANK(AO1272,AO$3:AO$1048576,1)+COUNTIF(AO$3:AO1272,AO1272)-1)</f>
        <v/>
      </c>
      <c r="AQ1272" s="1" t="str">
        <f t="shared" si="687"/>
        <v/>
      </c>
      <c r="AR1272" s="34" t="str">
        <f t="shared" si="688"/>
        <v/>
      </c>
      <c r="AS1272" s="39" t="str">
        <f t="shared" si="689"/>
        <v/>
      </c>
      <c r="AT1272" s="44" t="str">
        <f t="shared" si="673"/>
        <v/>
      </c>
      <c r="AU1272" s="41" t="str">
        <f>IF(AT1272="","",RANK(AT1272,AT$3:AT$1048576,1)+COUNTIF(AT$3:AT1272,AT1272)-1)</f>
        <v/>
      </c>
      <c r="AV1272" s="1" t="str">
        <f t="shared" si="690"/>
        <v/>
      </c>
      <c r="AW1272" s="34" t="str">
        <f t="shared" si="691"/>
        <v/>
      </c>
      <c r="AX1272" s="39" t="str">
        <f t="shared" si="692"/>
        <v/>
      </c>
      <c r="AY1272" s="44" t="str">
        <f t="shared" si="678"/>
        <v/>
      </c>
      <c r="AZ1272" s="41" t="str">
        <f>IF(AY1272="","",RANK(AY1272,AY$3:AY$1048576,1)+COUNTIF(AY$3:AY1272,AY1272)-1)</f>
        <v/>
      </c>
      <c r="BA1272" s="1" t="str">
        <f t="shared" si="693"/>
        <v/>
      </c>
      <c r="BB1272" s="34" t="str">
        <f t="shared" si="694"/>
        <v/>
      </c>
      <c r="BC1272" s="39" t="str">
        <f t="shared" si="695"/>
        <v/>
      </c>
      <c r="BD1272" s="44" t="str">
        <f t="shared" si="679"/>
        <v/>
      </c>
      <c r="BE1272" s="41" t="str">
        <f>IF(BD1272="","",RANK(BD1272,BD$3:BD$1048576,1)+COUNTIF(BD$3:BD1272,BD1272)-1)</f>
        <v/>
      </c>
      <c r="BF1272" s="1" t="str">
        <f t="shared" si="696"/>
        <v/>
      </c>
      <c r="BG1272" s="34" t="str">
        <f t="shared" si="697"/>
        <v/>
      </c>
      <c r="BH1272" s="39" t="str">
        <f t="shared" si="698"/>
        <v/>
      </c>
      <c r="BJ1272" s="3"/>
      <c r="BK1272" s="86"/>
      <c r="BL1272" s="86"/>
      <c r="BM1272" s="86"/>
      <c r="BN1272" s="86"/>
      <c r="BO1272" s="3"/>
      <c r="BP1272" s="86"/>
      <c r="BQ1272" s="86"/>
      <c r="BR1272" s="86"/>
      <c r="BS1272" s="86"/>
      <c r="BT1272" s="3"/>
      <c r="BU1272" s="86"/>
      <c r="BV1272" s="86"/>
      <c r="BW1272" s="86"/>
      <c r="BX1272" s="86"/>
      <c r="BY1272" s="3"/>
      <c r="BZ1272" s="86"/>
      <c r="CA1272" s="86"/>
      <c r="CB1272" s="86"/>
      <c r="CC1272" s="86"/>
    </row>
    <row r="1273" spans="2:81" ht="35.1" customHeight="1" x14ac:dyDescent="0.2">
      <c r="B1273" s="187"/>
      <c r="C1273" s="188"/>
      <c r="D1273" s="189"/>
      <c r="E1273" s="186"/>
      <c r="F1273" s="182"/>
      <c r="G1273" s="184"/>
      <c r="K1273" s="80" t="str">
        <f>IF(O1273="","",COUNT(O$3:O1273))</f>
        <v/>
      </c>
      <c r="L1273" s="80" t="str">
        <f>IF(B1273&lt;&gt;"",B1273,IF(OR(COUNTA($G$3:$G1273)&lt;COUNTA($G$3:$G$1048576),$G1273&lt;&gt;""),L1272,""))</f>
        <v/>
      </c>
      <c r="M1273" s="80" t="str">
        <f>IF(C1273&lt;&gt;"",C1273,IF(OR(COUNTA($G$3:$G1273)&lt;COUNTA($G$3:$G$1048576),$G1273&lt;&gt;""),M1272,""))</f>
        <v/>
      </c>
      <c r="N1273" s="80" t="str">
        <f>IF(D1273&lt;&gt;"",D1273,IF(OR(COUNTA($G$3:$G1273)&lt;COUNTA($G$3:$G$1048576),$G1273&lt;&gt;""),N1272,""))</f>
        <v/>
      </c>
      <c r="O1273" s="81" t="str">
        <f t="shared" si="682"/>
        <v/>
      </c>
      <c r="P1273" s="90" t="str">
        <f>IFERROR(IF(O1273="",IF(COUNT(S$3:S$1048576)=COUNT(S$3:S1273),IF(S1273="","",INDEX(O$3:O1273,MATCH(MAX(K$3:K1273),K$3:K1273,0),0)),INDEX(O$3:O1273,MATCH(MAX(K$3:K1273),K$3:K1273,0),0)),O1273),"")</f>
        <v/>
      </c>
      <c r="Q1273" s="89" t="str">
        <f>IF(R1273="","",COUNT(R$3:R1273))</f>
        <v/>
      </c>
      <c r="R1273" s="80" t="str">
        <f t="shared" si="683"/>
        <v/>
      </c>
      <c r="S1273" s="91" t="str">
        <f>IFERROR(IF(COUNTA($E1273:$G1273)=0,"",IF(AND(R1273="",$O1273=INDEX(O$3:O1273,MATCH(MAX(Q$3:Q1273),Q$3:Q1273,0),0)),INDEX(R$3:R1273,MATCH(MAX(Q$3:Q1273),Q$3:Q1273,0),0),R1273)),"")</f>
        <v/>
      </c>
      <c r="T1273" s="80" t="str">
        <f>IF(U1273="","",COUNT(U$3:U1273))</f>
        <v/>
      </c>
      <c r="U1273" s="80" t="str">
        <f t="shared" si="674"/>
        <v/>
      </c>
      <c r="V1273" s="91" t="str">
        <f>IFERROR(IF(S1273="","",IF(U1273="",IF(AND(E1273="",F1273="",G1273&lt;&gt;"",$O1273=INDEX(O$3:O1273,MATCH(MAX(T$3:T1273),T$3:T1273,0),0)),INDEX(U$3:U1273,MATCH(MAX(T$3:T1273),T$3:T1273,0),0),IF(AND(S1273&lt;&gt;"",U1273=""),0,"")),U1273)),"")</f>
        <v/>
      </c>
      <c r="W1273" s="95" t="str">
        <f t="shared" si="675"/>
        <v/>
      </c>
      <c r="X1273" s="198" t="str">
        <f t="shared" si="684"/>
        <v/>
      </c>
      <c r="Y1273" s="92" t="str">
        <f t="shared" si="676"/>
        <v/>
      </c>
      <c r="Z1273" s="106" t="str">
        <f>IF(P1273="","",COUNTIF($N$3:$N1273,$N1273))</f>
        <v/>
      </c>
      <c r="AA1273" s="92" t="str">
        <f t="shared" si="685"/>
        <v/>
      </c>
      <c r="AB1273" s="92" t="str">
        <f t="shared" si="686"/>
        <v/>
      </c>
      <c r="AC1273" s="92" t="str">
        <f t="shared" si="680"/>
        <v/>
      </c>
      <c r="AD1273" s="92" t="str">
        <f t="shared" si="699"/>
        <v/>
      </c>
      <c r="AE1273" s="92" t="str">
        <f t="shared" si="699"/>
        <v/>
      </c>
      <c r="AF1273" s="92" t="str">
        <f t="shared" si="699"/>
        <v/>
      </c>
      <c r="AG1273" s="92" t="str">
        <f t="shared" si="699"/>
        <v/>
      </c>
      <c r="AH1273" s="92" t="str">
        <f t="shared" si="699"/>
        <v/>
      </c>
      <c r="AI1273" s="92" t="str">
        <f t="shared" si="699"/>
        <v/>
      </c>
      <c r="AJ1273" s="92" t="str">
        <f t="shared" si="699"/>
        <v/>
      </c>
      <c r="AK1273" s="92" t="str">
        <f t="shared" si="699"/>
        <v/>
      </c>
      <c r="AL1273" s="92" t="str">
        <f t="shared" si="699"/>
        <v/>
      </c>
      <c r="AN1273" s="35" t="str">
        <f t="shared" si="672"/>
        <v/>
      </c>
      <c r="AO1273" s="44" t="str">
        <f t="shared" si="677"/>
        <v/>
      </c>
      <c r="AP1273" s="41" t="str">
        <f>IF(AO1273="","",RANK(AO1273,AO$3:AO$1048576,1)+COUNTIF(AO$3:AO1273,AO1273)-1)</f>
        <v/>
      </c>
      <c r="AQ1273" s="1" t="str">
        <f t="shared" si="687"/>
        <v/>
      </c>
      <c r="AR1273" s="34" t="str">
        <f t="shared" si="688"/>
        <v/>
      </c>
      <c r="AS1273" s="39" t="str">
        <f t="shared" si="689"/>
        <v/>
      </c>
      <c r="AT1273" s="44" t="str">
        <f t="shared" si="673"/>
        <v/>
      </c>
      <c r="AU1273" s="41" t="str">
        <f>IF(AT1273="","",RANK(AT1273,AT$3:AT$1048576,1)+COUNTIF(AT$3:AT1273,AT1273)-1)</f>
        <v/>
      </c>
      <c r="AV1273" s="1" t="str">
        <f t="shared" si="690"/>
        <v/>
      </c>
      <c r="AW1273" s="34" t="str">
        <f t="shared" si="691"/>
        <v/>
      </c>
      <c r="AX1273" s="39" t="str">
        <f t="shared" si="692"/>
        <v/>
      </c>
      <c r="AY1273" s="44" t="str">
        <f t="shared" si="678"/>
        <v/>
      </c>
      <c r="AZ1273" s="41" t="str">
        <f>IF(AY1273="","",RANK(AY1273,AY$3:AY$1048576,1)+COUNTIF(AY$3:AY1273,AY1273)-1)</f>
        <v/>
      </c>
      <c r="BA1273" s="1" t="str">
        <f t="shared" si="693"/>
        <v/>
      </c>
      <c r="BB1273" s="34" t="str">
        <f t="shared" si="694"/>
        <v/>
      </c>
      <c r="BC1273" s="39" t="str">
        <f t="shared" si="695"/>
        <v/>
      </c>
      <c r="BD1273" s="44" t="str">
        <f t="shared" si="679"/>
        <v/>
      </c>
      <c r="BE1273" s="41" t="str">
        <f>IF(BD1273="","",RANK(BD1273,BD$3:BD$1048576,1)+COUNTIF(BD$3:BD1273,BD1273)-1)</f>
        <v/>
      </c>
      <c r="BF1273" s="1" t="str">
        <f t="shared" si="696"/>
        <v/>
      </c>
      <c r="BG1273" s="34" t="str">
        <f t="shared" si="697"/>
        <v/>
      </c>
      <c r="BH1273" s="39" t="str">
        <f t="shared" si="698"/>
        <v/>
      </c>
      <c r="BJ1273" s="3"/>
      <c r="BK1273" s="86"/>
      <c r="BL1273" s="86"/>
      <c r="BM1273" s="86"/>
      <c r="BN1273" s="86"/>
      <c r="BO1273" s="3"/>
      <c r="BP1273" s="86"/>
      <c r="BQ1273" s="86"/>
      <c r="BR1273" s="86"/>
      <c r="BS1273" s="86"/>
      <c r="BT1273" s="3"/>
      <c r="BU1273" s="86"/>
      <c r="BV1273" s="86"/>
      <c r="BW1273" s="86"/>
      <c r="BX1273" s="86"/>
      <c r="BY1273" s="3"/>
      <c r="BZ1273" s="86"/>
      <c r="CA1273" s="86"/>
      <c r="CB1273" s="86"/>
      <c r="CC1273" s="86"/>
    </row>
    <row r="1274" spans="2:81" ht="35.1" customHeight="1" x14ac:dyDescent="0.2">
      <c r="B1274" s="187"/>
      <c r="C1274" s="188"/>
      <c r="D1274" s="189"/>
      <c r="E1274" s="186"/>
      <c r="F1274" s="182"/>
      <c r="G1274" s="184"/>
      <c r="K1274" s="80" t="str">
        <f>IF(O1274="","",COUNT(O$3:O1274))</f>
        <v/>
      </c>
      <c r="L1274" s="80" t="str">
        <f>IF(B1274&lt;&gt;"",B1274,IF(OR(COUNTA($G$3:$G1274)&lt;COUNTA($G$3:$G$1048576),$G1274&lt;&gt;""),L1273,""))</f>
        <v/>
      </c>
      <c r="M1274" s="80" t="str">
        <f>IF(C1274&lt;&gt;"",C1274,IF(OR(COUNTA($G$3:$G1274)&lt;COUNTA($G$3:$G$1048576),$G1274&lt;&gt;""),M1273,""))</f>
        <v/>
      </c>
      <c r="N1274" s="80" t="str">
        <f>IF(D1274&lt;&gt;"",D1274,IF(OR(COUNTA($G$3:$G1274)&lt;COUNTA($G$3:$G$1048576),$G1274&lt;&gt;""),N1273,""))</f>
        <v/>
      </c>
      <c r="O1274" s="81" t="str">
        <f t="shared" si="682"/>
        <v/>
      </c>
      <c r="P1274" s="90" t="str">
        <f>IFERROR(IF(O1274="",IF(COUNT(S$3:S$1048576)=COUNT(S$3:S1274),IF(S1274="","",INDEX(O$3:O1274,MATCH(MAX(K$3:K1274),K$3:K1274,0),0)),INDEX(O$3:O1274,MATCH(MAX(K$3:K1274),K$3:K1274,0),0)),O1274),"")</f>
        <v/>
      </c>
      <c r="Q1274" s="89" t="str">
        <f>IF(R1274="","",COUNT(R$3:R1274))</f>
        <v/>
      </c>
      <c r="R1274" s="80" t="str">
        <f t="shared" si="683"/>
        <v/>
      </c>
      <c r="S1274" s="91" t="str">
        <f>IFERROR(IF(COUNTA($E1274:$G1274)=0,"",IF(AND(R1274="",$O1274=INDEX(O$3:O1274,MATCH(MAX(Q$3:Q1274),Q$3:Q1274,0),0)),INDEX(R$3:R1274,MATCH(MAX(Q$3:Q1274),Q$3:Q1274,0),0),R1274)),"")</f>
        <v/>
      </c>
      <c r="T1274" s="80" t="str">
        <f>IF(U1274="","",COUNT(U$3:U1274))</f>
        <v/>
      </c>
      <c r="U1274" s="80" t="str">
        <f t="shared" si="674"/>
        <v/>
      </c>
      <c r="V1274" s="91" t="str">
        <f>IFERROR(IF(S1274="","",IF(U1274="",IF(AND(E1274="",F1274="",G1274&lt;&gt;"",$O1274=INDEX(O$3:O1274,MATCH(MAX(T$3:T1274),T$3:T1274,0),0)),INDEX(U$3:U1274,MATCH(MAX(T$3:T1274),T$3:T1274,0),0),IF(AND(S1274&lt;&gt;"",U1274=""),0,"")),U1274)),"")</f>
        <v/>
      </c>
      <c r="W1274" s="95" t="str">
        <f t="shared" si="675"/>
        <v/>
      </c>
      <c r="X1274" s="198" t="str">
        <f t="shared" si="684"/>
        <v/>
      </c>
      <c r="Y1274" s="92" t="str">
        <f t="shared" si="676"/>
        <v/>
      </c>
      <c r="Z1274" s="106" t="str">
        <f>IF(P1274="","",COUNTIF($N$3:$N1274,$N1274))</f>
        <v/>
      </c>
      <c r="AA1274" s="92" t="str">
        <f t="shared" si="685"/>
        <v/>
      </c>
      <c r="AB1274" s="92" t="str">
        <f t="shared" si="686"/>
        <v/>
      </c>
      <c r="AC1274" s="92" t="str">
        <f t="shared" si="680"/>
        <v/>
      </c>
      <c r="AD1274" s="92" t="str">
        <f t="shared" si="699"/>
        <v/>
      </c>
      <c r="AE1274" s="92" t="str">
        <f t="shared" si="699"/>
        <v/>
      </c>
      <c r="AF1274" s="92" t="str">
        <f t="shared" si="699"/>
        <v/>
      </c>
      <c r="AG1274" s="92" t="str">
        <f t="shared" si="699"/>
        <v/>
      </c>
      <c r="AH1274" s="92" t="str">
        <f t="shared" si="699"/>
        <v/>
      </c>
      <c r="AI1274" s="92" t="str">
        <f t="shared" si="699"/>
        <v/>
      </c>
      <c r="AJ1274" s="92" t="str">
        <f t="shared" si="699"/>
        <v/>
      </c>
      <c r="AK1274" s="92" t="str">
        <f t="shared" si="699"/>
        <v/>
      </c>
      <c r="AL1274" s="92" t="str">
        <f t="shared" si="699"/>
        <v/>
      </c>
      <c r="AN1274" s="35" t="str">
        <f t="shared" si="672"/>
        <v/>
      </c>
      <c r="AO1274" s="44" t="str">
        <f t="shared" si="677"/>
        <v/>
      </c>
      <c r="AP1274" s="41" t="str">
        <f>IF(AO1274="","",RANK(AO1274,AO$3:AO$1048576,1)+COUNTIF(AO$3:AO1274,AO1274)-1)</f>
        <v/>
      </c>
      <c r="AQ1274" s="1" t="str">
        <f t="shared" si="687"/>
        <v/>
      </c>
      <c r="AR1274" s="34" t="str">
        <f t="shared" si="688"/>
        <v/>
      </c>
      <c r="AS1274" s="39" t="str">
        <f t="shared" si="689"/>
        <v/>
      </c>
      <c r="AT1274" s="44" t="str">
        <f t="shared" si="673"/>
        <v/>
      </c>
      <c r="AU1274" s="41" t="str">
        <f>IF(AT1274="","",RANK(AT1274,AT$3:AT$1048576,1)+COUNTIF(AT$3:AT1274,AT1274)-1)</f>
        <v/>
      </c>
      <c r="AV1274" s="1" t="str">
        <f t="shared" si="690"/>
        <v/>
      </c>
      <c r="AW1274" s="34" t="str">
        <f t="shared" si="691"/>
        <v/>
      </c>
      <c r="AX1274" s="39" t="str">
        <f t="shared" si="692"/>
        <v/>
      </c>
      <c r="AY1274" s="44" t="str">
        <f t="shared" si="678"/>
        <v/>
      </c>
      <c r="AZ1274" s="41" t="str">
        <f>IF(AY1274="","",RANK(AY1274,AY$3:AY$1048576,1)+COUNTIF(AY$3:AY1274,AY1274)-1)</f>
        <v/>
      </c>
      <c r="BA1274" s="1" t="str">
        <f t="shared" si="693"/>
        <v/>
      </c>
      <c r="BB1274" s="34" t="str">
        <f t="shared" si="694"/>
        <v/>
      </c>
      <c r="BC1274" s="39" t="str">
        <f t="shared" si="695"/>
        <v/>
      </c>
      <c r="BD1274" s="44" t="str">
        <f t="shared" si="679"/>
        <v/>
      </c>
      <c r="BE1274" s="41" t="str">
        <f>IF(BD1274="","",RANK(BD1274,BD$3:BD$1048576,1)+COUNTIF(BD$3:BD1274,BD1274)-1)</f>
        <v/>
      </c>
      <c r="BF1274" s="1" t="str">
        <f t="shared" si="696"/>
        <v/>
      </c>
      <c r="BG1274" s="34" t="str">
        <f t="shared" si="697"/>
        <v/>
      </c>
      <c r="BH1274" s="39" t="str">
        <f t="shared" si="698"/>
        <v/>
      </c>
      <c r="BJ1274" s="3"/>
      <c r="BK1274" s="86"/>
      <c r="BL1274" s="86"/>
      <c r="BM1274" s="86"/>
      <c r="BN1274" s="86"/>
      <c r="BO1274" s="3"/>
      <c r="BP1274" s="86"/>
      <c r="BQ1274" s="86"/>
      <c r="BR1274" s="86"/>
      <c r="BS1274" s="86"/>
      <c r="BT1274" s="3"/>
      <c r="BU1274" s="86"/>
      <c r="BV1274" s="86"/>
      <c r="BW1274" s="86"/>
      <c r="BX1274" s="86"/>
      <c r="BY1274" s="3"/>
      <c r="BZ1274" s="86"/>
      <c r="CA1274" s="86"/>
      <c r="CB1274" s="86"/>
      <c r="CC1274" s="86"/>
    </row>
    <row r="1275" spans="2:81" ht="35.1" customHeight="1" x14ac:dyDescent="0.2">
      <c r="B1275" s="187"/>
      <c r="C1275" s="188"/>
      <c r="D1275" s="189"/>
      <c r="E1275" s="186"/>
      <c r="F1275" s="182"/>
      <c r="G1275" s="184"/>
      <c r="K1275" s="80" t="str">
        <f>IF(O1275="","",COUNT(O$3:O1275))</f>
        <v/>
      </c>
      <c r="L1275" s="80" t="str">
        <f>IF(B1275&lt;&gt;"",B1275,IF(OR(COUNTA($G$3:$G1275)&lt;COUNTA($G$3:$G$1048576),$G1275&lt;&gt;""),L1274,""))</f>
        <v/>
      </c>
      <c r="M1275" s="80" t="str">
        <f>IF(C1275&lt;&gt;"",C1275,IF(OR(COUNTA($G$3:$G1275)&lt;COUNTA($G$3:$G$1048576),$G1275&lt;&gt;""),M1274,""))</f>
        <v/>
      </c>
      <c r="N1275" s="80" t="str">
        <f>IF(D1275&lt;&gt;"",D1275,IF(OR(COUNTA($G$3:$G1275)&lt;COUNTA($G$3:$G$1048576),$G1275&lt;&gt;""),N1274,""))</f>
        <v/>
      </c>
      <c r="O1275" s="81" t="str">
        <f t="shared" si="682"/>
        <v/>
      </c>
      <c r="P1275" s="90" t="str">
        <f>IFERROR(IF(O1275="",IF(COUNT(S$3:S$1048576)=COUNT(S$3:S1275),IF(S1275="","",INDEX(O$3:O1275,MATCH(MAX(K$3:K1275),K$3:K1275,0),0)),INDEX(O$3:O1275,MATCH(MAX(K$3:K1275),K$3:K1275,0),0)),O1275),"")</f>
        <v/>
      </c>
      <c r="Q1275" s="89" t="str">
        <f>IF(R1275="","",COUNT(R$3:R1275))</f>
        <v/>
      </c>
      <c r="R1275" s="80" t="str">
        <f t="shared" si="683"/>
        <v/>
      </c>
      <c r="S1275" s="91" t="str">
        <f>IFERROR(IF(COUNTA($E1275:$G1275)=0,"",IF(AND(R1275="",$O1275=INDEX(O$3:O1275,MATCH(MAX(Q$3:Q1275),Q$3:Q1275,0),0)),INDEX(R$3:R1275,MATCH(MAX(Q$3:Q1275),Q$3:Q1275,0),0),R1275)),"")</f>
        <v/>
      </c>
      <c r="T1275" s="80" t="str">
        <f>IF(U1275="","",COUNT(U$3:U1275))</f>
        <v/>
      </c>
      <c r="U1275" s="80" t="str">
        <f t="shared" si="674"/>
        <v/>
      </c>
      <c r="V1275" s="91" t="str">
        <f>IFERROR(IF(S1275="","",IF(U1275="",IF(AND(E1275="",F1275="",G1275&lt;&gt;"",$O1275=INDEX(O$3:O1275,MATCH(MAX(T$3:T1275),T$3:T1275,0),0)),INDEX(U$3:U1275,MATCH(MAX(T$3:T1275),T$3:T1275,0),0),IF(AND(S1275&lt;&gt;"",U1275=""),0,"")),U1275)),"")</f>
        <v/>
      </c>
      <c r="W1275" s="95" t="str">
        <f t="shared" si="675"/>
        <v/>
      </c>
      <c r="X1275" s="198" t="str">
        <f t="shared" si="684"/>
        <v/>
      </c>
      <c r="Y1275" s="92" t="str">
        <f t="shared" si="676"/>
        <v/>
      </c>
      <c r="Z1275" s="106" t="str">
        <f>IF(P1275="","",COUNTIF($N$3:$N1275,$N1275))</f>
        <v/>
      </c>
      <c r="AA1275" s="92" t="str">
        <f t="shared" si="685"/>
        <v/>
      </c>
      <c r="AB1275" s="92" t="str">
        <f t="shared" si="686"/>
        <v/>
      </c>
      <c r="AC1275" s="92" t="str">
        <f t="shared" si="680"/>
        <v/>
      </c>
      <c r="AD1275" s="92" t="str">
        <f t="shared" si="699"/>
        <v/>
      </c>
      <c r="AE1275" s="92" t="str">
        <f t="shared" si="699"/>
        <v/>
      </c>
      <c r="AF1275" s="92" t="str">
        <f t="shared" si="699"/>
        <v/>
      </c>
      <c r="AG1275" s="92" t="str">
        <f t="shared" si="699"/>
        <v/>
      </c>
      <c r="AH1275" s="92" t="str">
        <f t="shared" si="699"/>
        <v/>
      </c>
      <c r="AI1275" s="92" t="str">
        <f t="shared" si="699"/>
        <v/>
      </c>
      <c r="AJ1275" s="92" t="str">
        <f t="shared" si="699"/>
        <v/>
      </c>
      <c r="AK1275" s="92" t="str">
        <f t="shared" si="699"/>
        <v/>
      </c>
      <c r="AL1275" s="92" t="str">
        <f t="shared" si="699"/>
        <v/>
      </c>
      <c r="AN1275" s="35" t="str">
        <f t="shared" si="672"/>
        <v/>
      </c>
      <c r="AO1275" s="44" t="str">
        <f t="shared" si="677"/>
        <v/>
      </c>
      <c r="AP1275" s="41" t="str">
        <f>IF(AO1275="","",RANK(AO1275,AO$3:AO$1048576,1)+COUNTIF(AO$3:AO1275,AO1275)-1)</f>
        <v/>
      </c>
      <c r="AQ1275" s="1" t="str">
        <f t="shared" si="687"/>
        <v/>
      </c>
      <c r="AR1275" s="34" t="str">
        <f t="shared" si="688"/>
        <v/>
      </c>
      <c r="AS1275" s="39" t="str">
        <f t="shared" si="689"/>
        <v/>
      </c>
      <c r="AT1275" s="44" t="str">
        <f t="shared" si="673"/>
        <v/>
      </c>
      <c r="AU1275" s="41" t="str">
        <f>IF(AT1275="","",RANK(AT1275,AT$3:AT$1048576,1)+COUNTIF(AT$3:AT1275,AT1275)-1)</f>
        <v/>
      </c>
      <c r="AV1275" s="1" t="str">
        <f t="shared" si="690"/>
        <v/>
      </c>
      <c r="AW1275" s="34" t="str">
        <f t="shared" si="691"/>
        <v/>
      </c>
      <c r="AX1275" s="39" t="str">
        <f t="shared" si="692"/>
        <v/>
      </c>
      <c r="AY1275" s="44" t="str">
        <f t="shared" si="678"/>
        <v/>
      </c>
      <c r="AZ1275" s="41" t="str">
        <f>IF(AY1275="","",RANK(AY1275,AY$3:AY$1048576,1)+COUNTIF(AY$3:AY1275,AY1275)-1)</f>
        <v/>
      </c>
      <c r="BA1275" s="1" t="str">
        <f t="shared" si="693"/>
        <v/>
      </c>
      <c r="BB1275" s="34" t="str">
        <f t="shared" si="694"/>
        <v/>
      </c>
      <c r="BC1275" s="39" t="str">
        <f t="shared" si="695"/>
        <v/>
      </c>
      <c r="BD1275" s="44" t="str">
        <f t="shared" si="679"/>
        <v/>
      </c>
      <c r="BE1275" s="41" t="str">
        <f>IF(BD1275="","",RANK(BD1275,BD$3:BD$1048576,1)+COUNTIF(BD$3:BD1275,BD1275)-1)</f>
        <v/>
      </c>
      <c r="BF1275" s="1" t="str">
        <f t="shared" si="696"/>
        <v/>
      </c>
      <c r="BG1275" s="34" t="str">
        <f t="shared" si="697"/>
        <v/>
      </c>
      <c r="BH1275" s="39" t="str">
        <f t="shared" si="698"/>
        <v/>
      </c>
      <c r="BJ1275" s="3"/>
      <c r="BK1275" s="86"/>
      <c r="BL1275" s="86"/>
      <c r="BM1275" s="86"/>
      <c r="BN1275" s="86"/>
      <c r="BO1275" s="3"/>
      <c r="BP1275" s="86"/>
      <c r="BQ1275" s="86"/>
      <c r="BR1275" s="86"/>
      <c r="BS1275" s="86"/>
      <c r="BT1275" s="3"/>
      <c r="BU1275" s="86"/>
      <c r="BV1275" s="86"/>
      <c r="BW1275" s="86"/>
      <c r="BX1275" s="86"/>
      <c r="BY1275" s="3"/>
      <c r="BZ1275" s="86"/>
      <c r="CA1275" s="86"/>
      <c r="CB1275" s="86"/>
      <c r="CC1275" s="86"/>
    </row>
    <row r="1276" spans="2:81" ht="35.1" customHeight="1" x14ac:dyDescent="0.2">
      <c r="B1276" s="187"/>
      <c r="C1276" s="188"/>
      <c r="D1276" s="189"/>
      <c r="E1276" s="186"/>
      <c r="F1276" s="182"/>
      <c r="G1276" s="184"/>
      <c r="K1276" s="80" t="str">
        <f>IF(O1276="","",COUNT(O$3:O1276))</f>
        <v/>
      </c>
      <c r="L1276" s="80" t="str">
        <f>IF(B1276&lt;&gt;"",B1276,IF(OR(COUNTA($G$3:$G1276)&lt;COUNTA($G$3:$G$1048576),$G1276&lt;&gt;""),L1275,""))</f>
        <v/>
      </c>
      <c r="M1276" s="80" t="str">
        <f>IF(C1276&lt;&gt;"",C1276,IF(OR(COUNTA($G$3:$G1276)&lt;COUNTA($G$3:$G$1048576),$G1276&lt;&gt;""),M1275,""))</f>
        <v/>
      </c>
      <c r="N1276" s="80" t="str">
        <f>IF(D1276&lt;&gt;"",D1276,IF(OR(COUNTA($G$3:$G1276)&lt;COUNTA($G$3:$G$1048576),$G1276&lt;&gt;""),N1275,""))</f>
        <v/>
      </c>
      <c r="O1276" s="81" t="str">
        <f t="shared" si="682"/>
        <v/>
      </c>
      <c r="P1276" s="90" t="str">
        <f>IFERROR(IF(O1276="",IF(COUNT(S$3:S$1048576)=COUNT(S$3:S1276),IF(S1276="","",INDEX(O$3:O1276,MATCH(MAX(K$3:K1276),K$3:K1276,0),0)),INDEX(O$3:O1276,MATCH(MAX(K$3:K1276),K$3:K1276,0),0)),O1276),"")</f>
        <v/>
      </c>
      <c r="Q1276" s="89" t="str">
        <f>IF(R1276="","",COUNT(R$3:R1276))</f>
        <v/>
      </c>
      <c r="R1276" s="80" t="str">
        <f t="shared" si="683"/>
        <v/>
      </c>
      <c r="S1276" s="91" t="str">
        <f>IFERROR(IF(COUNTA($E1276:$G1276)=0,"",IF(AND(R1276="",$O1276=INDEX(O$3:O1276,MATCH(MAX(Q$3:Q1276),Q$3:Q1276,0),0)),INDEX(R$3:R1276,MATCH(MAX(Q$3:Q1276),Q$3:Q1276,0),0),R1276)),"")</f>
        <v/>
      </c>
      <c r="T1276" s="80" t="str">
        <f>IF(U1276="","",COUNT(U$3:U1276))</f>
        <v/>
      </c>
      <c r="U1276" s="80" t="str">
        <f t="shared" si="674"/>
        <v/>
      </c>
      <c r="V1276" s="91" t="str">
        <f>IFERROR(IF(S1276="","",IF(U1276="",IF(AND(E1276="",F1276="",G1276&lt;&gt;"",$O1276=INDEX(O$3:O1276,MATCH(MAX(T$3:T1276),T$3:T1276,0),0)),INDEX(U$3:U1276,MATCH(MAX(T$3:T1276),T$3:T1276,0),0),IF(AND(S1276&lt;&gt;"",U1276=""),0,"")),U1276)),"")</f>
        <v/>
      </c>
      <c r="W1276" s="95" t="str">
        <f t="shared" si="675"/>
        <v/>
      </c>
      <c r="X1276" s="198" t="str">
        <f t="shared" si="684"/>
        <v/>
      </c>
      <c r="Y1276" s="92" t="str">
        <f t="shared" si="676"/>
        <v/>
      </c>
      <c r="Z1276" s="106" t="str">
        <f>IF(P1276="","",COUNTIF($N$3:$N1276,$N1276))</f>
        <v/>
      </c>
      <c r="AA1276" s="92" t="str">
        <f t="shared" si="685"/>
        <v/>
      </c>
      <c r="AB1276" s="92" t="str">
        <f t="shared" si="686"/>
        <v/>
      </c>
      <c r="AC1276" s="92" t="str">
        <f t="shared" si="680"/>
        <v/>
      </c>
      <c r="AD1276" s="92" t="str">
        <f t="shared" si="699"/>
        <v/>
      </c>
      <c r="AE1276" s="92" t="str">
        <f t="shared" si="699"/>
        <v/>
      </c>
      <c r="AF1276" s="92" t="str">
        <f t="shared" si="699"/>
        <v/>
      </c>
      <c r="AG1276" s="92" t="str">
        <f t="shared" si="699"/>
        <v/>
      </c>
      <c r="AH1276" s="92" t="str">
        <f t="shared" si="699"/>
        <v/>
      </c>
      <c r="AI1276" s="92" t="str">
        <f t="shared" si="699"/>
        <v/>
      </c>
      <c r="AJ1276" s="92" t="str">
        <f t="shared" si="699"/>
        <v/>
      </c>
      <c r="AK1276" s="92" t="str">
        <f t="shared" si="699"/>
        <v/>
      </c>
      <c r="AL1276" s="92" t="str">
        <f t="shared" si="699"/>
        <v/>
      </c>
      <c r="AN1276" s="35" t="str">
        <f t="shared" si="672"/>
        <v/>
      </c>
      <c r="AO1276" s="44" t="str">
        <f t="shared" si="677"/>
        <v/>
      </c>
      <c r="AP1276" s="41" t="str">
        <f>IF(AO1276="","",RANK(AO1276,AO$3:AO$1048576,1)+COUNTIF(AO$3:AO1276,AO1276)-1)</f>
        <v/>
      </c>
      <c r="AQ1276" s="1" t="str">
        <f t="shared" si="687"/>
        <v/>
      </c>
      <c r="AR1276" s="34" t="str">
        <f t="shared" si="688"/>
        <v/>
      </c>
      <c r="AS1276" s="39" t="str">
        <f t="shared" si="689"/>
        <v/>
      </c>
      <c r="AT1276" s="44" t="str">
        <f t="shared" si="673"/>
        <v/>
      </c>
      <c r="AU1276" s="41" t="str">
        <f>IF(AT1276="","",RANK(AT1276,AT$3:AT$1048576,1)+COUNTIF(AT$3:AT1276,AT1276)-1)</f>
        <v/>
      </c>
      <c r="AV1276" s="1" t="str">
        <f t="shared" si="690"/>
        <v/>
      </c>
      <c r="AW1276" s="34" t="str">
        <f t="shared" si="691"/>
        <v/>
      </c>
      <c r="AX1276" s="39" t="str">
        <f t="shared" si="692"/>
        <v/>
      </c>
      <c r="AY1276" s="44" t="str">
        <f t="shared" si="678"/>
        <v/>
      </c>
      <c r="AZ1276" s="41" t="str">
        <f>IF(AY1276="","",RANK(AY1276,AY$3:AY$1048576,1)+COUNTIF(AY$3:AY1276,AY1276)-1)</f>
        <v/>
      </c>
      <c r="BA1276" s="1" t="str">
        <f t="shared" si="693"/>
        <v/>
      </c>
      <c r="BB1276" s="34" t="str">
        <f t="shared" si="694"/>
        <v/>
      </c>
      <c r="BC1276" s="39" t="str">
        <f t="shared" si="695"/>
        <v/>
      </c>
      <c r="BD1276" s="44" t="str">
        <f t="shared" si="679"/>
        <v/>
      </c>
      <c r="BE1276" s="41" t="str">
        <f>IF(BD1276="","",RANK(BD1276,BD$3:BD$1048576,1)+COUNTIF(BD$3:BD1276,BD1276)-1)</f>
        <v/>
      </c>
      <c r="BF1276" s="1" t="str">
        <f t="shared" si="696"/>
        <v/>
      </c>
      <c r="BG1276" s="34" t="str">
        <f t="shared" si="697"/>
        <v/>
      </c>
      <c r="BH1276" s="39" t="str">
        <f t="shared" si="698"/>
        <v/>
      </c>
      <c r="BJ1276" s="3"/>
      <c r="BK1276" s="86"/>
      <c r="BL1276" s="86"/>
      <c r="BM1276" s="86"/>
      <c r="BN1276" s="86"/>
      <c r="BO1276" s="3"/>
      <c r="BP1276" s="86"/>
      <c r="BQ1276" s="86"/>
      <c r="BR1276" s="86"/>
      <c r="BS1276" s="86"/>
      <c r="BT1276" s="3"/>
      <c r="BU1276" s="86"/>
      <c r="BV1276" s="86"/>
      <c r="BW1276" s="86"/>
      <c r="BX1276" s="86"/>
      <c r="BY1276" s="3"/>
      <c r="BZ1276" s="86"/>
      <c r="CA1276" s="86"/>
      <c r="CB1276" s="86"/>
      <c r="CC1276" s="86"/>
    </row>
    <row r="1277" spans="2:81" ht="35.1" customHeight="1" x14ac:dyDescent="0.2">
      <c r="B1277" s="187"/>
      <c r="C1277" s="188"/>
      <c r="D1277" s="189"/>
      <c r="E1277" s="186"/>
      <c r="F1277" s="182"/>
      <c r="G1277" s="184"/>
      <c r="K1277" s="80" t="str">
        <f>IF(O1277="","",COUNT(O$3:O1277))</f>
        <v/>
      </c>
      <c r="L1277" s="80" t="str">
        <f>IF(B1277&lt;&gt;"",B1277,IF(OR(COUNTA($G$3:$G1277)&lt;COUNTA($G$3:$G$1048576),$G1277&lt;&gt;""),L1276,""))</f>
        <v/>
      </c>
      <c r="M1277" s="80" t="str">
        <f>IF(C1277&lt;&gt;"",C1277,IF(OR(COUNTA($G$3:$G1277)&lt;COUNTA($G$3:$G$1048576),$G1277&lt;&gt;""),M1276,""))</f>
        <v/>
      </c>
      <c r="N1277" s="80" t="str">
        <f>IF(D1277&lt;&gt;"",D1277,IF(OR(COUNTA($G$3:$G1277)&lt;COUNTA($G$3:$G$1048576),$G1277&lt;&gt;""),N1276,""))</f>
        <v/>
      </c>
      <c r="O1277" s="81" t="str">
        <f t="shared" si="682"/>
        <v/>
      </c>
      <c r="P1277" s="90" t="str">
        <f>IFERROR(IF(O1277="",IF(COUNT(S$3:S$1048576)=COUNT(S$3:S1277),IF(S1277="","",INDEX(O$3:O1277,MATCH(MAX(K$3:K1277),K$3:K1277,0),0)),INDEX(O$3:O1277,MATCH(MAX(K$3:K1277),K$3:K1277,0),0)),O1277),"")</f>
        <v/>
      </c>
      <c r="Q1277" s="89" t="str">
        <f>IF(R1277="","",COUNT(R$3:R1277))</f>
        <v/>
      </c>
      <c r="R1277" s="80" t="str">
        <f t="shared" si="683"/>
        <v/>
      </c>
      <c r="S1277" s="91" t="str">
        <f>IFERROR(IF(COUNTA($E1277:$G1277)=0,"",IF(AND(R1277="",$O1277=INDEX(O$3:O1277,MATCH(MAX(Q$3:Q1277),Q$3:Q1277,0),0)),INDEX(R$3:R1277,MATCH(MAX(Q$3:Q1277),Q$3:Q1277,0),0),R1277)),"")</f>
        <v/>
      </c>
      <c r="T1277" s="80" t="str">
        <f>IF(U1277="","",COUNT(U$3:U1277))</f>
        <v/>
      </c>
      <c r="U1277" s="80" t="str">
        <f t="shared" si="674"/>
        <v/>
      </c>
      <c r="V1277" s="91" t="str">
        <f>IFERROR(IF(S1277="","",IF(U1277="",IF(AND(E1277="",F1277="",G1277&lt;&gt;"",$O1277=INDEX(O$3:O1277,MATCH(MAX(T$3:T1277),T$3:T1277,0),0)),INDEX(U$3:U1277,MATCH(MAX(T$3:T1277),T$3:T1277,0),0),IF(AND(S1277&lt;&gt;"",U1277=""),0,"")),U1277)),"")</f>
        <v/>
      </c>
      <c r="W1277" s="95" t="str">
        <f t="shared" si="675"/>
        <v/>
      </c>
      <c r="X1277" s="198" t="str">
        <f t="shared" si="684"/>
        <v/>
      </c>
      <c r="Y1277" s="92" t="str">
        <f t="shared" si="676"/>
        <v/>
      </c>
      <c r="Z1277" s="106" t="str">
        <f>IF(P1277="","",COUNTIF($N$3:$N1277,$N1277))</f>
        <v/>
      </c>
      <c r="AA1277" s="92" t="str">
        <f t="shared" si="685"/>
        <v/>
      </c>
      <c r="AB1277" s="92" t="str">
        <f t="shared" si="686"/>
        <v/>
      </c>
      <c r="AC1277" s="92" t="str">
        <f t="shared" si="680"/>
        <v/>
      </c>
      <c r="AD1277" s="92" t="str">
        <f t="shared" si="699"/>
        <v/>
      </c>
      <c r="AE1277" s="92" t="str">
        <f t="shared" si="699"/>
        <v/>
      </c>
      <c r="AF1277" s="92" t="str">
        <f t="shared" si="699"/>
        <v/>
      </c>
      <c r="AG1277" s="92" t="str">
        <f t="shared" si="699"/>
        <v/>
      </c>
      <c r="AH1277" s="92" t="str">
        <f t="shared" si="699"/>
        <v/>
      </c>
      <c r="AI1277" s="92" t="str">
        <f t="shared" si="699"/>
        <v/>
      </c>
      <c r="AJ1277" s="92" t="str">
        <f t="shared" si="699"/>
        <v/>
      </c>
      <c r="AK1277" s="92" t="str">
        <f t="shared" si="699"/>
        <v/>
      </c>
      <c r="AL1277" s="92" t="str">
        <f t="shared" si="699"/>
        <v/>
      </c>
      <c r="AN1277" s="35" t="str">
        <f t="shared" si="672"/>
        <v/>
      </c>
      <c r="AO1277" s="44" t="str">
        <f t="shared" si="677"/>
        <v/>
      </c>
      <c r="AP1277" s="41" t="str">
        <f>IF(AO1277="","",RANK(AO1277,AO$3:AO$1048576,1)+COUNTIF(AO$3:AO1277,AO1277)-1)</f>
        <v/>
      </c>
      <c r="AQ1277" s="1" t="str">
        <f t="shared" si="687"/>
        <v/>
      </c>
      <c r="AR1277" s="34" t="str">
        <f t="shared" si="688"/>
        <v/>
      </c>
      <c r="AS1277" s="39" t="str">
        <f t="shared" si="689"/>
        <v/>
      </c>
      <c r="AT1277" s="44" t="str">
        <f t="shared" si="673"/>
        <v/>
      </c>
      <c r="AU1277" s="41" t="str">
        <f>IF(AT1277="","",RANK(AT1277,AT$3:AT$1048576,1)+COUNTIF(AT$3:AT1277,AT1277)-1)</f>
        <v/>
      </c>
      <c r="AV1277" s="1" t="str">
        <f t="shared" si="690"/>
        <v/>
      </c>
      <c r="AW1277" s="34" t="str">
        <f t="shared" si="691"/>
        <v/>
      </c>
      <c r="AX1277" s="39" t="str">
        <f t="shared" si="692"/>
        <v/>
      </c>
      <c r="AY1277" s="44" t="str">
        <f t="shared" si="678"/>
        <v/>
      </c>
      <c r="AZ1277" s="41" t="str">
        <f>IF(AY1277="","",RANK(AY1277,AY$3:AY$1048576,1)+COUNTIF(AY$3:AY1277,AY1277)-1)</f>
        <v/>
      </c>
      <c r="BA1277" s="1" t="str">
        <f t="shared" si="693"/>
        <v/>
      </c>
      <c r="BB1277" s="34" t="str">
        <f t="shared" si="694"/>
        <v/>
      </c>
      <c r="BC1277" s="39" t="str">
        <f t="shared" si="695"/>
        <v/>
      </c>
      <c r="BD1277" s="44" t="str">
        <f t="shared" si="679"/>
        <v/>
      </c>
      <c r="BE1277" s="41" t="str">
        <f>IF(BD1277="","",RANK(BD1277,BD$3:BD$1048576,1)+COUNTIF(BD$3:BD1277,BD1277)-1)</f>
        <v/>
      </c>
      <c r="BF1277" s="1" t="str">
        <f t="shared" si="696"/>
        <v/>
      </c>
      <c r="BG1277" s="34" t="str">
        <f t="shared" si="697"/>
        <v/>
      </c>
      <c r="BH1277" s="39" t="str">
        <f t="shared" si="698"/>
        <v/>
      </c>
      <c r="BJ1277" s="3"/>
      <c r="BK1277" s="86"/>
      <c r="BL1277" s="86"/>
      <c r="BM1277" s="86"/>
      <c r="BN1277" s="86"/>
      <c r="BO1277" s="3"/>
      <c r="BP1277" s="86"/>
      <c r="BQ1277" s="86"/>
      <c r="BR1277" s="86"/>
      <c r="BS1277" s="86"/>
      <c r="BT1277" s="3"/>
      <c r="BU1277" s="86"/>
      <c r="BV1277" s="86"/>
      <c r="BW1277" s="86"/>
      <c r="BX1277" s="86"/>
      <c r="BY1277" s="3"/>
      <c r="BZ1277" s="86"/>
      <c r="CA1277" s="86"/>
      <c r="CB1277" s="86"/>
      <c r="CC1277" s="86"/>
    </row>
    <row r="1278" spans="2:81" ht="35.1" customHeight="1" x14ac:dyDescent="0.2">
      <c r="B1278" s="187"/>
      <c r="C1278" s="188"/>
      <c r="D1278" s="189"/>
      <c r="E1278" s="186"/>
      <c r="F1278" s="182"/>
      <c r="G1278" s="184"/>
      <c r="K1278" s="80" t="str">
        <f>IF(O1278="","",COUNT(O$3:O1278))</f>
        <v/>
      </c>
      <c r="L1278" s="80" t="str">
        <f>IF(B1278&lt;&gt;"",B1278,IF(OR(COUNTA($G$3:$G1278)&lt;COUNTA($G$3:$G$1048576),$G1278&lt;&gt;""),L1277,""))</f>
        <v/>
      </c>
      <c r="M1278" s="80" t="str">
        <f>IF(C1278&lt;&gt;"",C1278,IF(OR(COUNTA($G$3:$G1278)&lt;COUNTA($G$3:$G$1048576),$G1278&lt;&gt;""),M1277,""))</f>
        <v/>
      </c>
      <c r="N1278" s="80" t="str">
        <f>IF(D1278&lt;&gt;"",D1278,IF(OR(COUNTA($G$3:$G1278)&lt;COUNTA($G$3:$G$1048576),$G1278&lt;&gt;""),N1277,""))</f>
        <v/>
      </c>
      <c r="O1278" s="81" t="str">
        <f t="shared" si="682"/>
        <v/>
      </c>
      <c r="P1278" s="90" t="str">
        <f>IFERROR(IF(O1278="",IF(COUNT(S$3:S$1048576)=COUNT(S$3:S1278),IF(S1278="","",INDEX(O$3:O1278,MATCH(MAX(K$3:K1278),K$3:K1278,0),0)),INDEX(O$3:O1278,MATCH(MAX(K$3:K1278),K$3:K1278,0),0)),O1278),"")</f>
        <v/>
      </c>
      <c r="Q1278" s="89" t="str">
        <f>IF(R1278="","",COUNT(R$3:R1278))</f>
        <v/>
      </c>
      <c r="R1278" s="80" t="str">
        <f t="shared" si="683"/>
        <v/>
      </c>
      <c r="S1278" s="91" t="str">
        <f>IFERROR(IF(COUNTA($E1278:$G1278)=0,"",IF(AND(R1278="",$O1278=INDEX(O$3:O1278,MATCH(MAX(Q$3:Q1278),Q$3:Q1278,0),0)),INDEX(R$3:R1278,MATCH(MAX(Q$3:Q1278),Q$3:Q1278,0),0),R1278)),"")</f>
        <v/>
      </c>
      <c r="T1278" s="80" t="str">
        <f>IF(U1278="","",COUNT(U$3:U1278))</f>
        <v/>
      </c>
      <c r="U1278" s="80" t="str">
        <f t="shared" si="674"/>
        <v/>
      </c>
      <c r="V1278" s="91" t="str">
        <f>IFERROR(IF(S1278="","",IF(U1278="",IF(AND(E1278="",F1278="",G1278&lt;&gt;"",$O1278=INDEX(O$3:O1278,MATCH(MAX(T$3:T1278),T$3:T1278,0),0)),INDEX(U$3:U1278,MATCH(MAX(T$3:T1278),T$3:T1278,0),0),IF(AND(S1278&lt;&gt;"",U1278=""),0,"")),U1278)),"")</f>
        <v/>
      </c>
      <c r="W1278" s="95" t="str">
        <f t="shared" si="675"/>
        <v/>
      </c>
      <c r="X1278" s="198" t="str">
        <f t="shared" si="684"/>
        <v/>
      </c>
      <c r="Y1278" s="92" t="str">
        <f t="shared" si="676"/>
        <v/>
      </c>
      <c r="Z1278" s="106" t="str">
        <f>IF(P1278="","",COUNTIF($N$3:$N1278,$N1278))</f>
        <v/>
      </c>
      <c r="AA1278" s="92" t="str">
        <f t="shared" si="685"/>
        <v/>
      </c>
      <c r="AB1278" s="92" t="str">
        <f t="shared" si="686"/>
        <v/>
      </c>
      <c r="AC1278" s="92" t="str">
        <f t="shared" si="680"/>
        <v/>
      </c>
      <c r="AD1278" s="92" t="str">
        <f t="shared" si="699"/>
        <v/>
      </c>
      <c r="AE1278" s="92" t="str">
        <f t="shared" si="699"/>
        <v/>
      </c>
      <c r="AF1278" s="92" t="str">
        <f t="shared" si="699"/>
        <v/>
      </c>
      <c r="AG1278" s="92" t="str">
        <f t="shared" si="699"/>
        <v/>
      </c>
      <c r="AH1278" s="92" t="str">
        <f t="shared" si="699"/>
        <v/>
      </c>
      <c r="AI1278" s="92" t="str">
        <f t="shared" si="699"/>
        <v/>
      </c>
      <c r="AJ1278" s="92" t="str">
        <f t="shared" si="699"/>
        <v/>
      </c>
      <c r="AK1278" s="92" t="str">
        <f t="shared" si="699"/>
        <v/>
      </c>
      <c r="AL1278" s="92" t="str">
        <f t="shared" si="699"/>
        <v/>
      </c>
      <c r="AN1278" s="35" t="str">
        <f t="shared" si="672"/>
        <v/>
      </c>
      <c r="AO1278" s="44" t="str">
        <f t="shared" si="677"/>
        <v/>
      </c>
      <c r="AP1278" s="41" t="str">
        <f>IF(AO1278="","",RANK(AO1278,AO$3:AO$1048576,1)+COUNTIF(AO$3:AO1278,AO1278)-1)</f>
        <v/>
      </c>
      <c r="AQ1278" s="1" t="str">
        <f t="shared" si="687"/>
        <v/>
      </c>
      <c r="AR1278" s="34" t="str">
        <f t="shared" si="688"/>
        <v/>
      </c>
      <c r="AS1278" s="39" t="str">
        <f t="shared" si="689"/>
        <v/>
      </c>
      <c r="AT1278" s="44" t="str">
        <f t="shared" si="673"/>
        <v/>
      </c>
      <c r="AU1278" s="41" t="str">
        <f>IF(AT1278="","",RANK(AT1278,AT$3:AT$1048576,1)+COUNTIF(AT$3:AT1278,AT1278)-1)</f>
        <v/>
      </c>
      <c r="AV1278" s="1" t="str">
        <f t="shared" si="690"/>
        <v/>
      </c>
      <c r="AW1278" s="34" t="str">
        <f t="shared" si="691"/>
        <v/>
      </c>
      <c r="AX1278" s="39" t="str">
        <f t="shared" si="692"/>
        <v/>
      </c>
      <c r="AY1278" s="44" t="str">
        <f t="shared" si="678"/>
        <v/>
      </c>
      <c r="AZ1278" s="41" t="str">
        <f>IF(AY1278="","",RANK(AY1278,AY$3:AY$1048576,1)+COUNTIF(AY$3:AY1278,AY1278)-1)</f>
        <v/>
      </c>
      <c r="BA1278" s="1" t="str">
        <f t="shared" si="693"/>
        <v/>
      </c>
      <c r="BB1278" s="34" t="str">
        <f t="shared" si="694"/>
        <v/>
      </c>
      <c r="BC1278" s="39" t="str">
        <f t="shared" si="695"/>
        <v/>
      </c>
      <c r="BD1278" s="44" t="str">
        <f t="shared" si="679"/>
        <v/>
      </c>
      <c r="BE1278" s="41" t="str">
        <f>IF(BD1278="","",RANK(BD1278,BD$3:BD$1048576,1)+COUNTIF(BD$3:BD1278,BD1278)-1)</f>
        <v/>
      </c>
      <c r="BF1278" s="1" t="str">
        <f t="shared" si="696"/>
        <v/>
      </c>
      <c r="BG1278" s="34" t="str">
        <f t="shared" si="697"/>
        <v/>
      </c>
      <c r="BH1278" s="39" t="str">
        <f t="shared" si="698"/>
        <v/>
      </c>
      <c r="BJ1278" s="3"/>
      <c r="BK1278" s="86"/>
      <c r="BL1278" s="86"/>
      <c r="BM1278" s="86"/>
      <c r="BN1278" s="86"/>
      <c r="BO1278" s="3"/>
      <c r="BP1278" s="86"/>
      <c r="BQ1278" s="86"/>
      <c r="BR1278" s="86"/>
      <c r="BS1278" s="86"/>
      <c r="BT1278" s="3"/>
      <c r="BU1278" s="86"/>
      <c r="BV1278" s="86"/>
      <c r="BW1278" s="86"/>
      <c r="BX1278" s="86"/>
      <c r="BY1278" s="3"/>
      <c r="BZ1278" s="86"/>
      <c r="CA1278" s="86"/>
      <c r="CB1278" s="86"/>
      <c r="CC1278" s="86"/>
    </row>
    <row r="1279" spans="2:81" ht="35.1" customHeight="1" x14ac:dyDescent="0.2">
      <c r="B1279" s="187"/>
      <c r="C1279" s="188"/>
      <c r="D1279" s="189"/>
      <c r="E1279" s="186"/>
      <c r="F1279" s="182"/>
      <c r="G1279" s="184"/>
      <c r="K1279" s="80" t="str">
        <f>IF(O1279="","",COUNT(O$3:O1279))</f>
        <v/>
      </c>
      <c r="L1279" s="80" t="str">
        <f>IF(B1279&lt;&gt;"",B1279,IF(OR(COUNTA($G$3:$G1279)&lt;COUNTA($G$3:$G$1048576),$G1279&lt;&gt;""),L1278,""))</f>
        <v/>
      </c>
      <c r="M1279" s="80" t="str">
        <f>IF(C1279&lt;&gt;"",C1279,IF(OR(COUNTA($G$3:$G1279)&lt;COUNTA($G$3:$G$1048576),$G1279&lt;&gt;""),M1278,""))</f>
        <v/>
      </c>
      <c r="N1279" s="80" t="str">
        <f>IF(D1279&lt;&gt;"",D1279,IF(OR(COUNTA($G$3:$G1279)&lt;COUNTA($G$3:$G$1048576),$G1279&lt;&gt;""),N1278,""))</f>
        <v/>
      </c>
      <c r="O1279" s="81" t="str">
        <f t="shared" si="682"/>
        <v/>
      </c>
      <c r="P1279" s="90" t="str">
        <f>IFERROR(IF(O1279="",IF(COUNT(S$3:S$1048576)=COUNT(S$3:S1279),IF(S1279="","",INDEX(O$3:O1279,MATCH(MAX(K$3:K1279),K$3:K1279,0),0)),INDEX(O$3:O1279,MATCH(MAX(K$3:K1279),K$3:K1279,0),0)),O1279),"")</f>
        <v/>
      </c>
      <c r="Q1279" s="89" t="str">
        <f>IF(R1279="","",COUNT(R$3:R1279))</f>
        <v/>
      </c>
      <c r="R1279" s="80" t="str">
        <f t="shared" si="683"/>
        <v/>
      </c>
      <c r="S1279" s="91" t="str">
        <f>IFERROR(IF(COUNTA($E1279:$G1279)=0,"",IF(AND(R1279="",$O1279=INDEX(O$3:O1279,MATCH(MAX(Q$3:Q1279),Q$3:Q1279,0),0)),INDEX(R$3:R1279,MATCH(MAX(Q$3:Q1279),Q$3:Q1279,0),0),R1279)),"")</f>
        <v/>
      </c>
      <c r="T1279" s="80" t="str">
        <f>IF(U1279="","",COUNT(U$3:U1279))</f>
        <v/>
      </c>
      <c r="U1279" s="80" t="str">
        <f t="shared" si="674"/>
        <v/>
      </c>
      <c r="V1279" s="91" t="str">
        <f>IFERROR(IF(S1279="","",IF(U1279="",IF(AND(E1279="",F1279="",G1279&lt;&gt;"",$O1279=INDEX(O$3:O1279,MATCH(MAX(T$3:T1279),T$3:T1279,0),0)),INDEX(U$3:U1279,MATCH(MAX(T$3:T1279),T$3:T1279,0),0),IF(AND(S1279&lt;&gt;"",U1279=""),0,"")),U1279)),"")</f>
        <v/>
      </c>
      <c r="W1279" s="95" t="str">
        <f t="shared" si="675"/>
        <v/>
      </c>
      <c r="X1279" s="198" t="str">
        <f t="shared" si="684"/>
        <v/>
      </c>
      <c r="Y1279" s="92" t="str">
        <f t="shared" si="676"/>
        <v/>
      </c>
      <c r="Z1279" s="106" t="str">
        <f>IF(P1279="","",COUNTIF($N$3:$N1279,$N1279))</f>
        <v/>
      </c>
      <c r="AA1279" s="92" t="str">
        <f t="shared" si="685"/>
        <v/>
      </c>
      <c r="AB1279" s="92" t="str">
        <f t="shared" si="686"/>
        <v/>
      </c>
      <c r="AC1279" s="92" t="str">
        <f t="shared" si="680"/>
        <v/>
      </c>
      <c r="AD1279" s="92" t="str">
        <f t="shared" si="699"/>
        <v/>
      </c>
      <c r="AE1279" s="92" t="str">
        <f t="shared" si="699"/>
        <v/>
      </c>
      <c r="AF1279" s="92" t="str">
        <f t="shared" si="699"/>
        <v/>
      </c>
      <c r="AG1279" s="92" t="str">
        <f t="shared" si="699"/>
        <v/>
      </c>
      <c r="AH1279" s="92" t="str">
        <f t="shared" si="699"/>
        <v/>
      </c>
      <c r="AI1279" s="92" t="str">
        <f t="shared" si="699"/>
        <v/>
      </c>
      <c r="AJ1279" s="92" t="str">
        <f t="shared" si="699"/>
        <v/>
      </c>
      <c r="AK1279" s="92" t="str">
        <f t="shared" si="699"/>
        <v/>
      </c>
      <c r="AL1279" s="92" t="str">
        <f t="shared" si="699"/>
        <v/>
      </c>
      <c r="AN1279" s="35" t="str">
        <f t="shared" si="672"/>
        <v/>
      </c>
      <c r="AO1279" s="44" t="str">
        <f t="shared" si="677"/>
        <v/>
      </c>
      <c r="AP1279" s="41" t="str">
        <f>IF(AO1279="","",RANK(AO1279,AO$3:AO$1048576,1)+COUNTIF(AO$3:AO1279,AO1279)-1)</f>
        <v/>
      </c>
      <c r="AQ1279" s="1" t="str">
        <f t="shared" si="687"/>
        <v/>
      </c>
      <c r="AR1279" s="34" t="str">
        <f t="shared" si="688"/>
        <v/>
      </c>
      <c r="AS1279" s="39" t="str">
        <f t="shared" si="689"/>
        <v/>
      </c>
      <c r="AT1279" s="44" t="str">
        <f t="shared" si="673"/>
        <v/>
      </c>
      <c r="AU1279" s="41" t="str">
        <f>IF(AT1279="","",RANK(AT1279,AT$3:AT$1048576,1)+COUNTIF(AT$3:AT1279,AT1279)-1)</f>
        <v/>
      </c>
      <c r="AV1279" s="1" t="str">
        <f t="shared" si="690"/>
        <v/>
      </c>
      <c r="AW1279" s="34" t="str">
        <f t="shared" si="691"/>
        <v/>
      </c>
      <c r="AX1279" s="39" t="str">
        <f t="shared" si="692"/>
        <v/>
      </c>
      <c r="AY1279" s="44" t="str">
        <f t="shared" si="678"/>
        <v/>
      </c>
      <c r="AZ1279" s="41" t="str">
        <f>IF(AY1279="","",RANK(AY1279,AY$3:AY$1048576,1)+COUNTIF(AY$3:AY1279,AY1279)-1)</f>
        <v/>
      </c>
      <c r="BA1279" s="1" t="str">
        <f t="shared" si="693"/>
        <v/>
      </c>
      <c r="BB1279" s="34" t="str">
        <f t="shared" si="694"/>
        <v/>
      </c>
      <c r="BC1279" s="39" t="str">
        <f t="shared" si="695"/>
        <v/>
      </c>
      <c r="BD1279" s="44" t="str">
        <f t="shared" si="679"/>
        <v/>
      </c>
      <c r="BE1279" s="41" t="str">
        <f>IF(BD1279="","",RANK(BD1279,BD$3:BD$1048576,1)+COUNTIF(BD$3:BD1279,BD1279)-1)</f>
        <v/>
      </c>
      <c r="BF1279" s="1" t="str">
        <f t="shared" si="696"/>
        <v/>
      </c>
      <c r="BG1279" s="34" t="str">
        <f t="shared" si="697"/>
        <v/>
      </c>
      <c r="BH1279" s="39" t="str">
        <f t="shared" si="698"/>
        <v/>
      </c>
      <c r="BJ1279" s="3"/>
      <c r="BK1279" s="86"/>
      <c r="BL1279" s="86"/>
      <c r="BM1279" s="86"/>
      <c r="BN1279" s="86"/>
      <c r="BO1279" s="3"/>
      <c r="BP1279" s="86"/>
      <c r="BQ1279" s="86"/>
      <c r="BR1279" s="86"/>
      <c r="BS1279" s="86"/>
      <c r="BT1279" s="3"/>
      <c r="BU1279" s="86"/>
      <c r="BV1279" s="86"/>
      <c r="BW1279" s="86"/>
      <c r="BX1279" s="86"/>
      <c r="BY1279" s="3"/>
      <c r="BZ1279" s="86"/>
      <c r="CA1279" s="86"/>
      <c r="CB1279" s="86"/>
      <c r="CC1279" s="86"/>
    </row>
    <row r="1280" spans="2:81" ht="35.1" customHeight="1" x14ac:dyDescent="0.2">
      <c r="B1280" s="187"/>
      <c r="C1280" s="188"/>
      <c r="D1280" s="189"/>
      <c r="E1280" s="186"/>
      <c r="F1280" s="182"/>
      <c r="G1280" s="184"/>
      <c r="K1280" s="80" t="str">
        <f>IF(O1280="","",COUNT(O$3:O1280))</f>
        <v/>
      </c>
      <c r="L1280" s="80" t="str">
        <f>IF(B1280&lt;&gt;"",B1280,IF(OR(COUNTA($G$3:$G1280)&lt;COUNTA($G$3:$G$1048576),$G1280&lt;&gt;""),L1279,""))</f>
        <v/>
      </c>
      <c r="M1280" s="80" t="str">
        <f>IF(C1280&lt;&gt;"",C1280,IF(OR(COUNTA($G$3:$G1280)&lt;COUNTA($G$3:$G$1048576),$G1280&lt;&gt;""),M1279,""))</f>
        <v/>
      </c>
      <c r="N1280" s="80" t="str">
        <f>IF(D1280&lt;&gt;"",D1280,IF(OR(COUNTA($G$3:$G1280)&lt;COUNTA($G$3:$G$1048576),$G1280&lt;&gt;""),N1279,""))</f>
        <v/>
      </c>
      <c r="O1280" s="81" t="str">
        <f t="shared" si="682"/>
        <v/>
      </c>
      <c r="P1280" s="90" t="str">
        <f>IFERROR(IF(O1280="",IF(COUNT(S$3:S$1048576)=COUNT(S$3:S1280),IF(S1280="","",INDEX(O$3:O1280,MATCH(MAX(K$3:K1280),K$3:K1280,0),0)),INDEX(O$3:O1280,MATCH(MAX(K$3:K1280),K$3:K1280,0),0)),O1280),"")</f>
        <v/>
      </c>
      <c r="Q1280" s="89" t="str">
        <f>IF(R1280="","",COUNT(R$3:R1280))</f>
        <v/>
      </c>
      <c r="R1280" s="80" t="str">
        <f t="shared" si="683"/>
        <v/>
      </c>
      <c r="S1280" s="91" t="str">
        <f>IFERROR(IF(COUNTA($E1280:$G1280)=0,"",IF(AND(R1280="",$O1280=INDEX(O$3:O1280,MATCH(MAX(Q$3:Q1280),Q$3:Q1280,0),0)),INDEX(R$3:R1280,MATCH(MAX(Q$3:Q1280),Q$3:Q1280,0),0),R1280)),"")</f>
        <v/>
      </c>
      <c r="T1280" s="80" t="str">
        <f>IF(U1280="","",COUNT(U$3:U1280))</f>
        <v/>
      </c>
      <c r="U1280" s="80" t="str">
        <f t="shared" si="674"/>
        <v/>
      </c>
      <c r="V1280" s="91" t="str">
        <f>IFERROR(IF(S1280="","",IF(U1280="",IF(AND(E1280="",F1280="",G1280&lt;&gt;"",$O1280=INDEX(O$3:O1280,MATCH(MAX(T$3:T1280),T$3:T1280,0),0)),INDEX(U$3:U1280,MATCH(MAX(T$3:T1280),T$3:T1280,0),0),IF(AND(S1280&lt;&gt;"",U1280=""),0,"")),U1280)),"")</f>
        <v/>
      </c>
      <c r="W1280" s="95" t="str">
        <f t="shared" si="675"/>
        <v/>
      </c>
      <c r="X1280" s="198" t="str">
        <f t="shared" si="684"/>
        <v/>
      </c>
      <c r="Y1280" s="92" t="str">
        <f t="shared" si="676"/>
        <v/>
      </c>
      <c r="Z1280" s="106" t="str">
        <f>IF(P1280="","",COUNTIF($N$3:$N1280,$N1280))</f>
        <v/>
      </c>
      <c r="AA1280" s="92" t="str">
        <f t="shared" si="685"/>
        <v/>
      </c>
      <c r="AB1280" s="92" t="str">
        <f t="shared" si="686"/>
        <v/>
      </c>
      <c r="AC1280" s="92" t="str">
        <f t="shared" si="680"/>
        <v/>
      </c>
      <c r="AD1280" s="92" t="str">
        <f t="shared" si="699"/>
        <v/>
      </c>
      <c r="AE1280" s="92" t="str">
        <f t="shared" si="699"/>
        <v/>
      </c>
      <c r="AF1280" s="92" t="str">
        <f t="shared" si="699"/>
        <v/>
      </c>
      <c r="AG1280" s="92" t="str">
        <f t="shared" si="699"/>
        <v/>
      </c>
      <c r="AH1280" s="92" t="str">
        <f t="shared" si="699"/>
        <v/>
      </c>
      <c r="AI1280" s="92" t="str">
        <f t="shared" si="699"/>
        <v/>
      </c>
      <c r="AJ1280" s="92" t="str">
        <f t="shared" si="699"/>
        <v/>
      </c>
      <c r="AK1280" s="92" t="str">
        <f t="shared" si="699"/>
        <v/>
      </c>
      <c r="AL1280" s="92" t="str">
        <f t="shared" si="699"/>
        <v/>
      </c>
      <c r="AN1280" s="35" t="str">
        <f t="shared" si="672"/>
        <v/>
      </c>
      <c r="AO1280" s="44" t="str">
        <f t="shared" si="677"/>
        <v/>
      </c>
      <c r="AP1280" s="41" t="str">
        <f>IF(AO1280="","",RANK(AO1280,AO$3:AO$1048576,1)+COUNTIF(AO$3:AO1280,AO1280)-1)</f>
        <v/>
      </c>
      <c r="AQ1280" s="1" t="str">
        <f t="shared" si="687"/>
        <v/>
      </c>
      <c r="AR1280" s="34" t="str">
        <f t="shared" si="688"/>
        <v/>
      </c>
      <c r="AS1280" s="39" t="str">
        <f t="shared" si="689"/>
        <v/>
      </c>
      <c r="AT1280" s="44" t="str">
        <f t="shared" si="673"/>
        <v/>
      </c>
      <c r="AU1280" s="41" t="str">
        <f>IF(AT1280="","",RANK(AT1280,AT$3:AT$1048576,1)+COUNTIF(AT$3:AT1280,AT1280)-1)</f>
        <v/>
      </c>
      <c r="AV1280" s="1" t="str">
        <f t="shared" si="690"/>
        <v/>
      </c>
      <c r="AW1280" s="34" t="str">
        <f t="shared" si="691"/>
        <v/>
      </c>
      <c r="AX1280" s="39" t="str">
        <f t="shared" si="692"/>
        <v/>
      </c>
      <c r="AY1280" s="44" t="str">
        <f t="shared" si="678"/>
        <v/>
      </c>
      <c r="AZ1280" s="41" t="str">
        <f>IF(AY1280="","",RANK(AY1280,AY$3:AY$1048576,1)+COUNTIF(AY$3:AY1280,AY1280)-1)</f>
        <v/>
      </c>
      <c r="BA1280" s="1" t="str">
        <f t="shared" si="693"/>
        <v/>
      </c>
      <c r="BB1280" s="34" t="str">
        <f t="shared" si="694"/>
        <v/>
      </c>
      <c r="BC1280" s="39" t="str">
        <f t="shared" si="695"/>
        <v/>
      </c>
      <c r="BD1280" s="44" t="str">
        <f t="shared" si="679"/>
        <v/>
      </c>
      <c r="BE1280" s="41" t="str">
        <f>IF(BD1280="","",RANK(BD1280,BD$3:BD$1048576,1)+COUNTIF(BD$3:BD1280,BD1280)-1)</f>
        <v/>
      </c>
      <c r="BF1280" s="1" t="str">
        <f t="shared" si="696"/>
        <v/>
      </c>
      <c r="BG1280" s="34" t="str">
        <f t="shared" si="697"/>
        <v/>
      </c>
      <c r="BH1280" s="39" t="str">
        <f t="shared" si="698"/>
        <v/>
      </c>
      <c r="BJ1280" s="3"/>
      <c r="BK1280" s="86"/>
      <c r="BL1280" s="86"/>
      <c r="BM1280" s="86"/>
      <c r="BN1280" s="86"/>
      <c r="BO1280" s="3"/>
      <c r="BP1280" s="86"/>
      <c r="BQ1280" s="86"/>
      <c r="BR1280" s="86"/>
      <c r="BS1280" s="86"/>
      <c r="BT1280" s="3"/>
      <c r="BU1280" s="86"/>
      <c r="BV1280" s="86"/>
      <c r="BW1280" s="86"/>
      <c r="BX1280" s="86"/>
      <c r="BY1280" s="3"/>
      <c r="BZ1280" s="86"/>
      <c r="CA1280" s="86"/>
      <c r="CB1280" s="86"/>
      <c r="CC1280" s="86"/>
    </row>
    <row r="1281" spans="2:81" ht="35.1" customHeight="1" x14ac:dyDescent="0.2">
      <c r="B1281" s="187"/>
      <c r="C1281" s="188"/>
      <c r="D1281" s="189"/>
      <c r="E1281" s="186"/>
      <c r="F1281" s="182"/>
      <c r="G1281" s="184"/>
      <c r="K1281" s="80" t="str">
        <f>IF(O1281="","",COUNT(O$3:O1281))</f>
        <v/>
      </c>
      <c r="L1281" s="80" t="str">
        <f>IF(B1281&lt;&gt;"",B1281,IF(OR(COUNTA($G$3:$G1281)&lt;COUNTA($G$3:$G$1048576),$G1281&lt;&gt;""),L1280,""))</f>
        <v/>
      </c>
      <c r="M1281" s="80" t="str">
        <f>IF(C1281&lt;&gt;"",C1281,IF(OR(COUNTA($G$3:$G1281)&lt;COUNTA($G$3:$G$1048576),$G1281&lt;&gt;""),M1280,""))</f>
        <v/>
      </c>
      <c r="N1281" s="80" t="str">
        <f>IF(D1281&lt;&gt;"",D1281,IF(OR(COUNTA($G$3:$G1281)&lt;COUNTA($G$3:$G$1048576),$G1281&lt;&gt;""),N1280,""))</f>
        <v/>
      </c>
      <c r="O1281" s="81" t="str">
        <f t="shared" si="682"/>
        <v/>
      </c>
      <c r="P1281" s="90" t="str">
        <f>IFERROR(IF(O1281="",IF(COUNT(S$3:S$1048576)=COUNT(S$3:S1281),IF(S1281="","",INDEX(O$3:O1281,MATCH(MAX(K$3:K1281),K$3:K1281,0),0)),INDEX(O$3:O1281,MATCH(MAX(K$3:K1281),K$3:K1281,0),0)),O1281),"")</f>
        <v/>
      </c>
      <c r="Q1281" s="89" t="str">
        <f>IF(R1281="","",COUNT(R$3:R1281))</f>
        <v/>
      </c>
      <c r="R1281" s="80" t="str">
        <f t="shared" si="683"/>
        <v/>
      </c>
      <c r="S1281" s="91" t="str">
        <f>IFERROR(IF(COUNTA($E1281:$G1281)=0,"",IF(AND(R1281="",$O1281=INDEX(O$3:O1281,MATCH(MAX(Q$3:Q1281),Q$3:Q1281,0),0)),INDEX(R$3:R1281,MATCH(MAX(Q$3:Q1281),Q$3:Q1281,0),0),R1281)),"")</f>
        <v/>
      </c>
      <c r="T1281" s="80" t="str">
        <f>IF(U1281="","",COUNT(U$3:U1281))</f>
        <v/>
      </c>
      <c r="U1281" s="80" t="str">
        <f t="shared" si="674"/>
        <v/>
      </c>
      <c r="V1281" s="91" t="str">
        <f>IFERROR(IF(S1281="","",IF(U1281="",IF(AND(E1281="",F1281="",G1281&lt;&gt;"",$O1281=INDEX(O$3:O1281,MATCH(MAX(T$3:T1281),T$3:T1281,0),0)),INDEX(U$3:U1281,MATCH(MAX(T$3:T1281),T$3:T1281,0),0),IF(AND(S1281&lt;&gt;"",U1281=""),0,"")),U1281)),"")</f>
        <v/>
      </c>
      <c r="W1281" s="95" t="str">
        <f t="shared" si="675"/>
        <v/>
      </c>
      <c r="X1281" s="198" t="str">
        <f t="shared" si="684"/>
        <v/>
      </c>
      <c r="Y1281" s="92" t="str">
        <f t="shared" si="676"/>
        <v/>
      </c>
      <c r="Z1281" s="106" t="str">
        <f>IF(P1281="","",COUNTIF($N$3:$N1281,$N1281))</f>
        <v/>
      </c>
      <c r="AA1281" s="92" t="str">
        <f t="shared" si="685"/>
        <v/>
      </c>
      <c r="AB1281" s="92" t="str">
        <f t="shared" si="686"/>
        <v/>
      </c>
      <c r="AC1281" s="92" t="str">
        <f t="shared" si="680"/>
        <v/>
      </c>
      <c r="AD1281" s="92" t="str">
        <f t="shared" si="699"/>
        <v/>
      </c>
      <c r="AE1281" s="92" t="str">
        <f t="shared" si="699"/>
        <v/>
      </c>
      <c r="AF1281" s="92" t="str">
        <f t="shared" si="699"/>
        <v/>
      </c>
      <c r="AG1281" s="92" t="str">
        <f t="shared" si="699"/>
        <v/>
      </c>
      <c r="AH1281" s="92" t="str">
        <f t="shared" si="699"/>
        <v/>
      </c>
      <c r="AI1281" s="92" t="str">
        <f t="shared" si="699"/>
        <v/>
      </c>
      <c r="AJ1281" s="92" t="str">
        <f t="shared" si="699"/>
        <v/>
      </c>
      <c r="AK1281" s="92" t="str">
        <f t="shared" si="699"/>
        <v/>
      </c>
      <c r="AL1281" s="92" t="str">
        <f t="shared" si="699"/>
        <v/>
      </c>
      <c r="AN1281" s="35" t="str">
        <f t="shared" si="672"/>
        <v/>
      </c>
      <c r="AO1281" s="44" t="str">
        <f t="shared" si="677"/>
        <v/>
      </c>
      <c r="AP1281" s="41" t="str">
        <f>IF(AO1281="","",RANK(AO1281,AO$3:AO$1048576,1)+COUNTIF(AO$3:AO1281,AO1281)-1)</f>
        <v/>
      </c>
      <c r="AQ1281" s="1" t="str">
        <f t="shared" si="687"/>
        <v/>
      </c>
      <c r="AR1281" s="34" t="str">
        <f t="shared" si="688"/>
        <v/>
      </c>
      <c r="AS1281" s="39" t="str">
        <f t="shared" si="689"/>
        <v/>
      </c>
      <c r="AT1281" s="44" t="str">
        <f t="shared" si="673"/>
        <v/>
      </c>
      <c r="AU1281" s="41" t="str">
        <f>IF(AT1281="","",RANK(AT1281,AT$3:AT$1048576,1)+COUNTIF(AT$3:AT1281,AT1281)-1)</f>
        <v/>
      </c>
      <c r="AV1281" s="1" t="str">
        <f t="shared" si="690"/>
        <v/>
      </c>
      <c r="AW1281" s="34" t="str">
        <f t="shared" si="691"/>
        <v/>
      </c>
      <c r="AX1281" s="39" t="str">
        <f t="shared" si="692"/>
        <v/>
      </c>
      <c r="AY1281" s="44" t="str">
        <f t="shared" si="678"/>
        <v/>
      </c>
      <c r="AZ1281" s="41" t="str">
        <f>IF(AY1281="","",RANK(AY1281,AY$3:AY$1048576,1)+COUNTIF(AY$3:AY1281,AY1281)-1)</f>
        <v/>
      </c>
      <c r="BA1281" s="1" t="str">
        <f t="shared" si="693"/>
        <v/>
      </c>
      <c r="BB1281" s="34" t="str">
        <f t="shared" si="694"/>
        <v/>
      </c>
      <c r="BC1281" s="39" t="str">
        <f t="shared" si="695"/>
        <v/>
      </c>
      <c r="BD1281" s="44" t="str">
        <f t="shared" si="679"/>
        <v/>
      </c>
      <c r="BE1281" s="41" t="str">
        <f>IF(BD1281="","",RANK(BD1281,BD$3:BD$1048576,1)+COUNTIF(BD$3:BD1281,BD1281)-1)</f>
        <v/>
      </c>
      <c r="BF1281" s="1" t="str">
        <f t="shared" si="696"/>
        <v/>
      </c>
      <c r="BG1281" s="34" t="str">
        <f t="shared" si="697"/>
        <v/>
      </c>
      <c r="BH1281" s="39" t="str">
        <f t="shared" si="698"/>
        <v/>
      </c>
      <c r="BJ1281" s="3"/>
      <c r="BK1281" s="86"/>
      <c r="BL1281" s="86"/>
      <c r="BM1281" s="86"/>
      <c r="BN1281" s="86"/>
      <c r="BO1281" s="3"/>
      <c r="BP1281" s="86"/>
      <c r="BQ1281" s="86"/>
      <c r="BR1281" s="86"/>
      <c r="BS1281" s="86"/>
      <c r="BT1281" s="3"/>
      <c r="BU1281" s="86"/>
      <c r="BV1281" s="86"/>
      <c r="BW1281" s="86"/>
      <c r="BX1281" s="86"/>
      <c r="BY1281" s="3"/>
      <c r="BZ1281" s="86"/>
      <c r="CA1281" s="86"/>
      <c r="CB1281" s="86"/>
      <c r="CC1281" s="86"/>
    </row>
    <row r="1282" spans="2:81" ht="35.1" customHeight="1" x14ac:dyDescent="0.2">
      <c r="B1282" s="187"/>
      <c r="C1282" s="188"/>
      <c r="D1282" s="189"/>
      <c r="E1282" s="186"/>
      <c r="F1282" s="182"/>
      <c r="G1282" s="184"/>
      <c r="K1282" s="80" t="str">
        <f>IF(O1282="","",COUNT(O$3:O1282))</f>
        <v/>
      </c>
      <c r="L1282" s="80" t="str">
        <f>IF(B1282&lt;&gt;"",B1282,IF(OR(COUNTA($G$3:$G1282)&lt;COUNTA($G$3:$G$1048576),$G1282&lt;&gt;""),L1281,""))</f>
        <v/>
      </c>
      <c r="M1282" s="80" t="str">
        <f>IF(C1282&lt;&gt;"",C1282,IF(OR(COUNTA($G$3:$G1282)&lt;COUNTA($G$3:$G$1048576),$G1282&lt;&gt;""),M1281,""))</f>
        <v/>
      </c>
      <c r="N1282" s="80" t="str">
        <f>IF(D1282&lt;&gt;"",D1282,IF(OR(COUNTA($G$3:$G1282)&lt;COUNTA($G$3:$G$1048576),$G1282&lt;&gt;""),N1281,""))</f>
        <v/>
      </c>
      <c r="O1282" s="81" t="str">
        <f t="shared" si="682"/>
        <v/>
      </c>
      <c r="P1282" s="90" t="str">
        <f>IFERROR(IF(O1282="",IF(COUNT(S$3:S$1048576)=COUNT(S$3:S1282),IF(S1282="","",INDEX(O$3:O1282,MATCH(MAX(K$3:K1282),K$3:K1282,0),0)),INDEX(O$3:O1282,MATCH(MAX(K$3:K1282),K$3:K1282,0),0)),O1282),"")</f>
        <v/>
      </c>
      <c r="Q1282" s="89" t="str">
        <f>IF(R1282="","",COUNT(R$3:R1282))</f>
        <v/>
      </c>
      <c r="R1282" s="80" t="str">
        <f t="shared" si="683"/>
        <v/>
      </c>
      <c r="S1282" s="91" t="str">
        <f>IFERROR(IF(COUNTA($E1282:$G1282)=0,"",IF(AND(R1282="",$O1282=INDEX(O$3:O1282,MATCH(MAX(Q$3:Q1282),Q$3:Q1282,0),0)),INDEX(R$3:R1282,MATCH(MAX(Q$3:Q1282),Q$3:Q1282,0),0),R1282)),"")</f>
        <v/>
      </c>
      <c r="T1282" s="80" t="str">
        <f>IF(U1282="","",COUNT(U$3:U1282))</f>
        <v/>
      </c>
      <c r="U1282" s="80" t="str">
        <f t="shared" si="674"/>
        <v/>
      </c>
      <c r="V1282" s="91" t="str">
        <f>IFERROR(IF(S1282="","",IF(U1282="",IF(AND(E1282="",F1282="",G1282&lt;&gt;"",$O1282=INDEX(O$3:O1282,MATCH(MAX(T$3:T1282),T$3:T1282,0),0)),INDEX(U$3:U1282,MATCH(MAX(T$3:T1282),T$3:T1282,0),0),IF(AND(S1282&lt;&gt;"",U1282=""),0,"")),U1282)),"")</f>
        <v/>
      </c>
      <c r="W1282" s="95" t="str">
        <f t="shared" si="675"/>
        <v/>
      </c>
      <c r="X1282" s="198" t="str">
        <f t="shared" si="684"/>
        <v/>
      </c>
      <c r="Y1282" s="92" t="str">
        <f t="shared" si="676"/>
        <v/>
      </c>
      <c r="Z1282" s="106" t="str">
        <f>IF(P1282="","",COUNTIF($N$3:$N1282,$N1282))</f>
        <v/>
      </c>
      <c r="AA1282" s="92" t="str">
        <f t="shared" si="685"/>
        <v/>
      </c>
      <c r="AB1282" s="92" t="str">
        <f t="shared" si="686"/>
        <v/>
      </c>
      <c r="AC1282" s="92" t="str">
        <f t="shared" si="680"/>
        <v/>
      </c>
      <c r="AD1282" s="92" t="str">
        <f t="shared" si="699"/>
        <v/>
      </c>
      <c r="AE1282" s="92" t="str">
        <f t="shared" si="699"/>
        <v/>
      </c>
      <c r="AF1282" s="92" t="str">
        <f t="shared" si="699"/>
        <v/>
      </c>
      <c r="AG1282" s="92" t="str">
        <f t="shared" si="699"/>
        <v/>
      </c>
      <c r="AH1282" s="92" t="str">
        <f t="shared" si="699"/>
        <v/>
      </c>
      <c r="AI1282" s="92" t="str">
        <f t="shared" si="699"/>
        <v/>
      </c>
      <c r="AJ1282" s="92" t="str">
        <f t="shared" si="699"/>
        <v/>
      </c>
      <c r="AK1282" s="92" t="str">
        <f t="shared" si="699"/>
        <v/>
      </c>
      <c r="AL1282" s="92" t="str">
        <f t="shared" si="699"/>
        <v/>
      </c>
      <c r="AN1282" s="35" t="str">
        <f t="shared" si="672"/>
        <v/>
      </c>
      <c r="AO1282" s="44" t="str">
        <f t="shared" si="677"/>
        <v/>
      </c>
      <c r="AP1282" s="41" t="str">
        <f>IF(AO1282="","",RANK(AO1282,AO$3:AO$1048576,1)+COUNTIF(AO$3:AO1282,AO1282)-1)</f>
        <v/>
      </c>
      <c r="AQ1282" s="1" t="str">
        <f t="shared" si="687"/>
        <v/>
      </c>
      <c r="AR1282" s="34" t="str">
        <f t="shared" si="688"/>
        <v/>
      </c>
      <c r="AS1282" s="39" t="str">
        <f t="shared" si="689"/>
        <v/>
      </c>
      <c r="AT1282" s="44" t="str">
        <f t="shared" si="673"/>
        <v/>
      </c>
      <c r="AU1282" s="41" t="str">
        <f>IF(AT1282="","",RANK(AT1282,AT$3:AT$1048576,1)+COUNTIF(AT$3:AT1282,AT1282)-1)</f>
        <v/>
      </c>
      <c r="AV1282" s="1" t="str">
        <f t="shared" si="690"/>
        <v/>
      </c>
      <c r="AW1282" s="34" t="str">
        <f t="shared" si="691"/>
        <v/>
      </c>
      <c r="AX1282" s="39" t="str">
        <f t="shared" si="692"/>
        <v/>
      </c>
      <c r="AY1282" s="44" t="str">
        <f t="shared" si="678"/>
        <v/>
      </c>
      <c r="AZ1282" s="41" t="str">
        <f>IF(AY1282="","",RANK(AY1282,AY$3:AY$1048576,1)+COUNTIF(AY$3:AY1282,AY1282)-1)</f>
        <v/>
      </c>
      <c r="BA1282" s="1" t="str">
        <f t="shared" si="693"/>
        <v/>
      </c>
      <c r="BB1282" s="34" t="str">
        <f t="shared" si="694"/>
        <v/>
      </c>
      <c r="BC1282" s="39" t="str">
        <f t="shared" si="695"/>
        <v/>
      </c>
      <c r="BD1282" s="44" t="str">
        <f t="shared" si="679"/>
        <v/>
      </c>
      <c r="BE1282" s="41" t="str">
        <f>IF(BD1282="","",RANK(BD1282,BD$3:BD$1048576,1)+COUNTIF(BD$3:BD1282,BD1282)-1)</f>
        <v/>
      </c>
      <c r="BF1282" s="1" t="str">
        <f t="shared" si="696"/>
        <v/>
      </c>
      <c r="BG1282" s="34" t="str">
        <f t="shared" si="697"/>
        <v/>
      </c>
      <c r="BH1282" s="39" t="str">
        <f t="shared" si="698"/>
        <v/>
      </c>
      <c r="BJ1282" s="3"/>
      <c r="BK1282" s="86"/>
      <c r="BL1282" s="86"/>
      <c r="BM1282" s="86"/>
      <c r="BN1282" s="86"/>
      <c r="BO1282" s="3"/>
      <c r="BP1282" s="86"/>
      <c r="BQ1282" s="86"/>
      <c r="BR1282" s="86"/>
      <c r="BS1282" s="86"/>
      <c r="BT1282" s="3"/>
      <c r="BU1282" s="86"/>
      <c r="BV1282" s="86"/>
      <c r="BW1282" s="86"/>
      <c r="BX1282" s="86"/>
      <c r="BY1282" s="3"/>
      <c r="BZ1282" s="86"/>
      <c r="CA1282" s="86"/>
      <c r="CB1282" s="86"/>
      <c r="CC1282" s="86"/>
    </row>
    <row r="1283" spans="2:81" ht="35.1" customHeight="1" x14ac:dyDescent="0.2">
      <c r="B1283" s="187"/>
      <c r="C1283" s="188"/>
      <c r="D1283" s="189"/>
      <c r="E1283" s="186"/>
      <c r="F1283" s="182"/>
      <c r="G1283" s="184"/>
      <c r="K1283" s="80" t="str">
        <f>IF(O1283="","",COUNT(O$3:O1283))</f>
        <v/>
      </c>
      <c r="L1283" s="80" t="str">
        <f>IF(B1283&lt;&gt;"",B1283,IF(OR(COUNTA($G$3:$G1283)&lt;COUNTA($G$3:$G$1048576),$G1283&lt;&gt;""),L1282,""))</f>
        <v/>
      </c>
      <c r="M1283" s="80" t="str">
        <f>IF(C1283&lt;&gt;"",C1283,IF(OR(COUNTA($G$3:$G1283)&lt;COUNTA($G$3:$G$1048576),$G1283&lt;&gt;""),M1282,""))</f>
        <v/>
      </c>
      <c r="N1283" s="80" t="str">
        <f>IF(D1283&lt;&gt;"",D1283,IF(OR(COUNTA($G$3:$G1283)&lt;COUNTA($G$3:$G$1048576),$G1283&lt;&gt;""),N1282,""))</f>
        <v/>
      </c>
      <c r="O1283" s="81" t="str">
        <f t="shared" si="682"/>
        <v/>
      </c>
      <c r="P1283" s="90" t="str">
        <f>IFERROR(IF(O1283="",IF(COUNT(S$3:S$1048576)=COUNT(S$3:S1283),IF(S1283="","",INDEX(O$3:O1283,MATCH(MAX(K$3:K1283),K$3:K1283,0),0)),INDEX(O$3:O1283,MATCH(MAX(K$3:K1283),K$3:K1283,0),0)),O1283),"")</f>
        <v/>
      </c>
      <c r="Q1283" s="89" t="str">
        <f>IF(R1283="","",COUNT(R$3:R1283))</f>
        <v/>
      </c>
      <c r="R1283" s="80" t="str">
        <f t="shared" si="683"/>
        <v/>
      </c>
      <c r="S1283" s="91" t="str">
        <f>IFERROR(IF(COUNTA($E1283:$G1283)=0,"",IF(AND(R1283="",$O1283=INDEX(O$3:O1283,MATCH(MAX(Q$3:Q1283),Q$3:Q1283,0),0)),INDEX(R$3:R1283,MATCH(MAX(Q$3:Q1283),Q$3:Q1283,0),0),R1283)),"")</f>
        <v/>
      </c>
      <c r="T1283" s="80" t="str">
        <f>IF(U1283="","",COUNT(U$3:U1283))</f>
        <v/>
      </c>
      <c r="U1283" s="80" t="str">
        <f t="shared" si="674"/>
        <v/>
      </c>
      <c r="V1283" s="91" t="str">
        <f>IFERROR(IF(S1283="","",IF(U1283="",IF(AND(E1283="",F1283="",G1283&lt;&gt;"",$O1283=INDEX(O$3:O1283,MATCH(MAX(T$3:T1283),T$3:T1283,0),0)),INDEX(U$3:U1283,MATCH(MAX(T$3:T1283),T$3:T1283,0),0),IF(AND(S1283&lt;&gt;"",U1283=""),0,"")),U1283)),"")</f>
        <v/>
      </c>
      <c r="W1283" s="95" t="str">
        <f t="shared" si="675"/>
        <v/>
      </c>
      <c r="X1283" s="198" t="str">
        <f t="shared" si="684"/>
        <v/>
      </c>
      <c r="Y1283" s="92" t="str">
        <f t="shared" si="676"/>
        <v/>
      </c>
      <c r="Z1283" s="106" t="str">
        <f>IF(P1283="","",COUNTIF($N$3:$N1283,$N1283))</f>
        <v/>
      </c>
      <c r="AA1283" s="92" t="str">
        <f t="shared" si="685"/>
        <v/>
      </c>
      <c r="AB1283" s="92" t="str">
        <f t="shared" si="686"/>
        <v/>
      </c>
      <c r="AC1283" s="92" t="str">
        <f t="shared" si="680"/>
        <v/>
      </c>
      <c r="AD1283" s="92" t="str">
        <f t="shared" si="699"/>
        <v/>
      </c>
      <c r="AE1283" s="92" t="str">
        <f t="shared" si="699"/>
        <v/>
      </c>
      <c r="AF1283" s="92" t="str">
        <f t="shared" si="699"/>
        <v/>
      </c>
      <c r="AG1283" s="92" t="str">
        <f t="shared" si="699"/>
        <v/>
      </c>
      <c r="AH1283" s="92" t="str">
        <f t="shared" si="699"/>
        <v/>
      </c>
      <c r="AI1283" s="92" t="str">
        <f t="shared" si="699"/>
        <v/>
      </c>
      <c r="AJ1283" s="92" t="str">
        <f t="shared" si="699"/>
        <v/>
      </c>
      <c r="AK1283" s="92" t="str">
        <f t="shared" si="699"/>
        <v/>
      </c>
      <c r="AL1283" s="92" t="str">
        <f t="shared" si="699"/>
        <v/>
      </c>
      <c r="AN1283" s="35" t="str">
        <f t="shared" ref="AN1283:AN1346" si="700">IF(OR($P1283="",COUNTIF($AO$2:$BH$2,$P1283)=0),"",$P1283)</f>
        <v/>
      </c>
      <c r="AO1283" s="44" t="str">
        <f t="shared" si="677"/>
        <v/>
      </c>
      <c r="AP1283" s="41" t="str">
        <f>IF(AO1283="","",RANK(AO1283,AO$3:AO$1048576,1)+COUNTIF(AO$3:AO1283,AO1283)-1)</f>
        <v/>
      </c>
      <c r="AQ1283" s="1" t="str">
        <f t="shared" si="687"/>
        <v/>
      </c>
      <c r="AR1283" s="34" t="str">
        <f t="shared" si="688"/>
        <v/>
      </c>
      <c r="AS1283" s="39" t="str">
        <f t="shared" si="689"/>
        <v/>
      </c>
      <c r="AT1283" s="44" t="str">
        <f t="shared" ref="AT1283:AT1346" si="701">IF(OR($AN1283="",$AN1283&lt;&gt;AT$2),"",$W1283)</f>
        <v/>
      </c>
      <c r="AU1283" s="41" t="str">
        <f>IF(AT1283="","",RANK(AT1283,AT$3:AT$1048576,1)+COUNTIF(AT$3:AT1283,AT1283)-1)</f>
        <v/>
      </c>
      <c r="AV1283" s="1" t="str">
        <f t="shared" si="690"/>
        <v/>
      </c>
      <c r="AW1283" s="34" t="str">
        <f t="shared" si="691"/>
        <v/>
      </c>
      <c r="AX1283" s="39" t="str">
        <f t="shared" si="692"/>
        <v/>
      </c>
      <c r="AY1283" s="44" t="str">
        <f t="shared" si="678"/>
        <v/>
      </c>
      <c r="AZ1283" s="41" t="str">
        <f>IF(AY1283="","",RANK(AY1283,AY$3:AY$1048576,1)+COUNTIF(AY$3:AY1283,AY1283)-1)</f>
        <v/>
      </c>
      <c r="BA1283" s="1" t="str">
        <f t="shared" si="693"/>
        <v/>
      </c>
      <c r="BB1283" s="34" t="str">
        <f t="shared" si="694"/>
        <v/>
      </c>
      <c r="BC1283" s="39" t="str">
        <f t="shared" si="695"/>
        <v/>
      </c>
      <c r="BD1283" s="44" t="str">
        <f t="shared" si="679"/>
        <v/>
      </c>
      <c r="BE1283" s="41" t="str">
        <f>IF(BD1283="","",RANK(BD1283,BD$3:BD$1048576,1)+COUNTIF(BD$3:BD1283,BD1283)-1)</f>
        <v/>
      </c>
      <c r="BF1283" s="1" t="str">
        <f t="shared" si="696"/>
        <v/>
      </c>
      <c r="BG1283" s="34" t="str">
        <f t="shared" si="697"/>
        <v/>
      </c>
      <c r="BH1283" s="39" t="str">
        <f t="shared" si="698"/>
        <v/>
      </c>
      <c r="BJ1283" s="3"/>
      <c r="BK1283" s="86"/>
      <c r="BL1283" s="86"/>
      <c r="BM1283" s="86"/>
      <c r="BN1283" s="86"/>
      <c r="BO1283" s="3"/>
      <c r="BP1283" s="86"/>
      <c r="BQ1283" s="86"/>
      <c r="BR1283" s="86"/>
      <c r="BS1283" s="86"/>
      <c r="BT1283" s="3"/>
      <c r="BU1283" s="86"/>
      <c r="BV1283" s="86"/>
      <c r="BW1283" s="86"/>
      <c r="BX1283" s="86"/>
      <c r="BY1283" s="3"/>
      <c r="BZ1283" s="86"/>
      <c r="CA1283" s="86"/>
      <c r="CB1283" s="86"/>
      <c r="CC1283" s="86"/>
    </row>
    <row r="1284" spans="2:81" ht="35.1" customHeight="1" x14ac:dyDescent="0.2">
      <c r="B1284" s="187"/>
      <c r="C1284" s="188"/>
      <c r="D1284" s="189"/>
      <c r="E1284" s="186"/>
      <c r="F1284" s="182"/>
      <c r="G1284" s="184"/>
      <c r="K1284" s="80" t="str">
        <f>IF(O1284="","",COUNT(O$3:O1284))</f>
        <v/>
      </c>
      <c r="L1284" s="80" t="str">
        <f>IF(B1284&lt;&gt;"",B1284,IF(OR(COUNTA($G$3:$G1284)&lt;COUNTA($G$3:$G$1048576),$G1284&lt;&gt;""),L1283,""))</f>
        <v/>
      </c>
      <c r="M1284" s="80" t="str">
        <f>IF(C1284&lt;&gt;"",C1284,IF(OR(COUNTA($G$3:$G1284)&lt;COUNTA($G$3:$G$1048576),$G1284&lt;&gt;""),M1283,""))</f>
        <v/>
      </c>
      <c r="N1284" s="80" t="str">
        <f>IF(D1284&lt;&gt;"",D1284,IF(OR(COUNTA($G$3:$G1284)&lt;COUNTA($G$3:$G$1048576),$G1284&lt;&gt;""),N1283,""))</f>
        <v/>
      </c>
      <c r="O1284" s="81" t="str">
        <f t="shared" si="682"/>
        <v/>
      </c>
      <c r="P1284" s="90" t="str">
        <f>IFERROR(IF(O1284="",IF(COUNT(S$3:S$1048576)=COUNT(S$3:S1284),IF(S1284="","",INDEX(O$3:O1284,MATCH(MAX(K$3:K1284),K$3:K1284,0),0)),INDEX(O$3:O1284,MATCH(MAX(K$3:K1284),K$3:K1284,0),0)),O1284),"")</f>
        <v/>
      </c>
      <c r="Q1284" s="89" t="str">
        <f>IF(R1284="","",COUNT(R$3:R1284))</f>
        <v/>
      </c>
      <c r="R1284" s="80" t="str">
        <f t="shared" si="683"/>
        <v/>
      </c>
      <c r="S1284" s="91" t="str">
        <f>IFERROR(IF(COUNTA($E1284:$G1284)=0,"",IF(AND(R1284="",$O1284=INDEX(O$3:O1284,MATCH(MAX(Q$3:Q1284),Q$3:Q1284,0),0)),INDEX(R$3:R1284,MATCH(MAX(Q$3:Q1284),Q$3:Q1284,0),0),R1284)),"")</f>
        <v/>
      </c>
      <c r="T1284" s="80" t="str">
        <f>IF(U1284="","",COUNT(U$3:U1284))</f>
        <v/>
      </c>
      <c r="U1284" s="80" t="str">
        <f t="shared" ref="U1284:U1347" si="702">IF(F1284="",IF(R1284="","",0),F1284)</f>
        <v/>
      </c>
      <c r="V1284" s="91" t="str">
        <f>IFERROR(IF(S1284="","",IF(U1284="",IF(AND(E1284="",F1284="",G1284&lt;&gt;"",$O1284=INDEX(O$3:O1284,MATCH(MAX(T$3:T1284),T$3:T1284,0),0)),INDEX(U$3:U1284,MATCH(MAX(T$3:T1284),T$3:T1284,0),0),IF(AND(S1284&lt;&gt;"",U1284=""),0,"")),U1284)),"")</f>
        <v/>
      </c>
      <c r="W1284" s="95" t="str">
        <f t="shared" ref="W1284:W1347" si="703">IF(AND(S1284="",V1284=""),"",TIME(S1284,IF(V1284="",0,V1284),0))</f>
        <v/>
      </c>
      <c r="X1284" s="198" t="str">
        <f t="shared" si="684"/>
        <v/>
      </c>
      <c r="Y1284" s="92" t="str">
        <f t="shared" ref="Y1284:Y1347" si="704">IF(G1284="","",G1284&amp;" "&amp;IF(OR($Q1284="",RIGHT($I$5,1)="無"),"",$S1284&amp;":"&amp;IF($V1284=0,"00",$V1284)))</f>
        <v/>
      </c>
      <c r="Z1284" s="106" t="str">
        <f>IF(P1284="","",COUNTIF($N$3:$N1284,$N1284))</f>
        <v/>
      </c>
      <c r="AA1284" s="92" t="str">
        <f t="shared" si="685"/>
        <v/>
      </c>
      <c r="AB1284" s="92" t="str">
        <f t="shared" si="686"/>
        <v/>
      </c>
      <c r="AC1284" s="92" t="str">
        <f t="shared" si="680"/>
        <v/>
      </c>
      <c r="AD1284" s="92" t="str">
        <f t="shared" si="699"/>
        <v/>
      </c>
      <c r="AE1284" s="92" t="str">
        <f t="shared" si="699"/>
        <v/>
      </c>
      <c r="AF1284" s="92" t="str">
        <f t="shared" si="699"/>
        <v/>
      </c>
      <c r="AG1284" s="92" t="str">
        <f t="shared" si="699"/>
        <v/>
      </c>
      <c r="AH1284" s="92" t="str">
        <f t="shared" si="699"/>
        <v/>
      </c>
      <c r="AI1284" s="92" t="str">
        <f t="shared" si="699"/>
        <v/>
      </c>
      <c r="AJ1284" s="92" t="str">
        <f t="shared" si="699"/>
        <v/>
      </c>
      <c r="AK1284" s="92" t="str">
        <f t="shared" si="699"/>
        <v/>
      </c>
      <c r="AL1284" s="92" t="str">
        <f t="shared" si="699"/>
        <v/>
      </c>
      <c r="AN1284" s="35" t="str">
        <f t="shared" si="700"/>
        <v/>
      </c>
      <c r="AO1284" s="44" t="str">
        <f t="shared" ref="AO1284:AO1347" si="705">IF(OR($AN1284="",$AN1284&lt;&gt;AO$2),"",$W1284)</f>
        <v/>
      </c>
      <c r="AP1284" s="41" t="str">
        <f>IF(AO1284="","",RANK(AO1284,AO$3:AO$1048576,1)+COUNTIF(AO$3:AO1284,AO1284)-1)</f>
        <v/>
      </c>
      <c r="AQ1284" s="1" t="str">
        <f t="shared" si="687"/>
        <v/>
      </c>
      <c r="AR1284" s="34" t="str">
        <f t="shared" si="688"/>
        <v/>
      </c>
      <c r="AS1284" s="39" t="str">
        <f t="shared" si="689"/>
        <v/>
      </c>
      <c r="AT1284" s="44" t="str">
        <f t="shared" si="701"/>
        <v/>
      </c>
      <c r="AU1284" s="41" t="str">
        <f>IF(AT1284="","",RANK(AT1284,AT$3:AT$1048576,1)+COUNTIF(AT$3:AT1284,AT1284)-1)</f>
        <v/>
      </c>
      <c r="AV1284" s="1" t="str">
        <f t="shared" si="690"/>
        <v/>
      </c>
      <c r="AW1284" s="34" t="str">
        <f t="shared" si="691"/>
        <v/>
      </c>
      <c r="AX1284" s="39" t="str">
        <f t="shared" si="692"/>
        <v/>
      </c>
      <c r="AY1284" s="44" t="str">
        <f t="shared" ref="AY1284:AY1347" si="706">IF(OR($AN1284="",$AN1284&lt;&gt;AY$2),"",$W1284)</f>
        <v/>
      </c>
      <c r="AZ1284" s="41" t="str">
        <f>IF(AY1284="","",RANK(AY1284,AY$3:AY$1048576,1)+COUNTIF(AY$3:AY1284,AY1284)-1)</f>
        <v/>
      </c>
      <c r="BA1284" s="1" t="str">
        <f t="shared" si="693"/>
        <v/>
      </c>
      <c r="BB1284" s="34" t="str">
        <f t="shared" si="694"/>
        <v/>
      </c>
      <c r="BC1284" s="39" t="str">
        <f t="shared" si="695"/>
        <v/>
      </c>
      <c r="BD1284" s="44" t="str">
        <f t="shared" ref="BD1284:BD1347" si="707">IF(OR($AN1284="",$AN1284&lt;&gt;BD$2),"",$W1284)</f>
        <v/>
      </c>
      <c r="BE1284" s="41" t="str">
        <f>IF(BD1284="","",RANK(BD1284,BD$3:BD$1048576,1)+COUNTIF(BD$3:BD1284,BD1284)-1)</f>
        <v/>
      </c>
      <c r="BF1284" s="1" t="str">
        <f t="shared" si="696"/>
        <v/>
      </c>
      <c r="BG1284" s="34" t="str">
        <f t="shared" si="697"/>
        <v/>
      </c>
      <c r="BH1284" s="39" t="str">
        <f t="shared" si="698"/>
        <v/>
      </c>
      <c r="BJ1284" s="3"/>
      <c r="BK1284" s="86"/>
      <c r="BL1284" s="86"/>
      <c r="BM1284" s="86"/>
      <c r="BN1284" s="86"/>
      <c r="BO1284" s="3"/>
      <c r="BP1284" s="86"/>
      <c r="BQ1284" s="86"/>
      <c r="BR1284" s="86"/>
      <c r="BS1284" s="86"/>
      <c r="BT1284" s="3"/>
      <c r="BU1284" s="86"/>
      <c r="BV1284" s="86"/>
      <c r="BW1284" s="86"/>
      <c r="BX1284" s="86"/>
      <c r="BY1284" s="3"/>
      <c r="BZ1284" s="86"/>
      <c r="CA1284" s="86"/>
      <c r="CB1284" s="86"/>
      <c r="CC1284" s="86"/>
    </row>
    <row r="1285" spans="2:81" ht="35.1" customHeight="1" x14ac:dyDescent="0.2">
      <c r="B1285" s="187"/>
      <c r="C1285" s="188"/>
      <c r="D1285" s="189"/>
      <c r="E1285" s="186"/>
      <c r="F1285" s="182"/>
      <c r="G1285" s="184"/>
      <c r="K1285" s="80" t="str">
        <f>IF(O1285="","",COUNT(O$3:O1285))</f>
        <v/>
      </c>
      <c r="L1285" s="80" t="str">
        <f>IF(B1285&lt;&gt;"",B1285,IF(OR(COUNTA($G$3:$G1285)&lt;COUNTA($G$3:$G$1048576),$G1285&lt;&gt;""),L1284,""))</f>
        <v/>
      </c>
      <c r="M1285" s="80" t="str">
        <f>IF(C1285&lt;&gt;"",C1285,IF(OR(COUNTA($G$3:$G1285)&lt;COUNTA($G$3:$G$1048576),$G1285&lt;&gt;""),M1284,""))</f>
        <v/>
      </c>
      <c r="N1285" s="80" t="str">
        <f>IF(D1285&lt;&gt;"",D1285,IF(OR(COUNTA($G$3:$G1285)&lt;COUNTA($G$3:$G$1048576),$G1285&lt;&gt;""),N1284,""))</f>
        <v/>
      </c>
      <c r="O1285" s="81" t="str">
        <f t="shared" si="682"/>
        <v/>
      </c>
      <c r="P1285" s="90" t="str">
        <f>IFERROR(IF(O1285="",IF(COUNT(S$3:S$1048576)=COUNT(S$3:S1285),IF(S1285="","",INDEX(O$3:O1285,MATCH(MAX(K$3:K1285),K$3:K1285,0),0)),INDEX(O$3:O1285,MATCH(MAX(K$3:K1285),K$3:K1285,0),0)),O1285),"")</f>
        <v/>
      </c>
      <c r="Q1285" s="89" t="str">
        <f>IF(R1285="","",COUNT(R$3:R1285))</f>
        <v/>
      </c>
      <c r="R1285" s="80" t="str">
        <f t="shared" si="683"/>
        <v/>
      </c>
      <c r="S1285" s="91" t="str">
        <f>IFERROR(IF(COUNTA($E1285:$G1285)=0,"",IF(AND(R1285="",$O1285=INDEX(O$3:O1285,MATCH(MAX(Q$3:Q1285),Q$3:Q1285,0),0)),INDEX(R$3:R1285,MATCH(MAX(Q$3:Q1285),Q$3:Q1285,0),0),R1285)),"")</f>
        <v/>
      </c>
      <c r="T1285" s="80" t="str">
        <f>IF(U1285="","",COUNT(U$3:U1285))</f>
        <v/>
      </c>
      <c r="U1285" s="80" t="str">
        <f t="shared" si="702"/>
        <v/>
      </c>
      <c r="V1285" s="91" t="str">
        <f>IFERROR(IF(S1285="","",IF(U1285="",IF(AND(E1285="",F1285="",G1285&lt;&gt;"",$O1285=INDEX(O$3:O1285,MATCH(MAX(T$3:T1285),T$3:T1285,0),0)),INDEX(U$3:U1285,MATCH(MAX(T$3:T1285),T$3:T1285,0),0),IF(AND(S1285&lt;&gt;"",U1285=""),0,"")),U1285)),"")</f>
        <v/>
      </c>
      <c r="W1285" s="95" t="str">
        <f t="shared" si="703"/>
        <v/>
      </c>
      <c r="X1285" s="198" t="str">
        <f t="shared" si="684"/>
        <v/>
      </c>
      <c r="Y1285" s="92" t="str">
        <f t="shared" si="704"/>
        <v/>
      </c>
      <c r="Z1285" s="106" t="str">
        <f>IF(P1285="","",COUNTIF($N$3:$N1285,$N1285))</f>
        <v/>
      </c>
      <c r="AA1285" s="92" t="str">
        <f t="shared" si="685"/>
        <v/>
      </c>
      <c r="AB1285" s="92" t="str">
        <f t="shared" si="686"/>
        <v/>
      </c>
      <c r="AC1285" s="92" t="str">
        <f t="shared" si="680"/>
        <v/>
      </c>
      <c r="AD1285" s="92" t="str">
        <f t="shared" si="699"/>
        <v/>
      </c>
      <c r="AE1285" s="92" t="str">
        <f t="shared" si="699"/>
        <v/>
      </c>
      <c r="AF1285" s="92" t="str">
        <f t="shared" si="699"/>
        <v/>
      </c>
      <c r="AG1285" s="92" t="str">
        <f t="shared" si="699"/>
        <v/>
      </c>
      <c r="AH1285" s="92" t="str">
        <f t="shared" si="699"/>
        <v/>
      </c>
      <c r="AI1285" s="92" t="str">
        <f t="shared" si="699"/>
        <v/>
      </c>
      <c r="AJ1285" s="92" t="str">
        <f t="shared" si="699"/>
        <v/>
      </c>
      <c r="AK1285" s="92" t="str">
        <f t="shared" si="699"/>
        <v/>
      </c>
      <c r="AL1285" s="92" t="str">
        <f t="shared" si="699"/>
        <v/>
      </c>
      <c r="AN1285" s="35" t="str">
        <f t="shared" si="700"/>
        <v/>
      </c>
      <c r="AO1285" s="44" t="str">
        <f t="shared" si="705"/>
        <v/>
      </c>
      <c r="AP1285" s="41" t="str">
        <f>IF(AO1285="","",RANK(AO1285,AO$3:AO$1048576,1)+COUNTIF(AO$3:AO1285,AO1285)-1)</f>
        <v/>
      </c>
      <c r="AQ1285" s="1" t="str">
        <f t="shared" si="687"/>
        <v/>
      </c>
      <c r="AR1285" s="34" t="str">
        <f t="shared" si="688"/>
        <v/>
      </c>
      <c r="AS1285" s="39" t="str">
        <f t="shared" si="689"/>
        <v/>
      </c>
      <c r="AT1285" s="44" t="str">
        <f t="shared" si="701"/>
        <v/>
      </c>
      <c r="AU1285" s="41" t="str">
        <f>IF(AT1285="","",RANK(AT1285,AT$3:AT$1048576,1)+COUNTIF(AT$3:AT1285,AT1285)-1)</f>
        <v/>
      </c>
      <c r="AV1285" s="1" t="str">
        <f t="shared" si="690"/>
        <v/>
      </c>
      <c r="AW1285" s="34" t="str">
        <f t="shared" si="691"/>
        <v/>
      </c>
      <c r="AX1285" s="39" t="str">
        <f t="shared" si="692"/>
        <v/>
      </c>
      <c r="AY1285" s="44" t="str">
        <f t="shared" si="706"/>
        <v/>
      </c>
      <c r="AZ1285" s="41" t="str">
        <f>IF(AY1285="","",RANK(AY1285,AY$3:AY$1048576,1)+COUNTIF(AY$3:AY1285,AY1285)-1)</f>
        <v/>
      </c>
      <c r="BA1285" s="1" t="str">
        <f t="shared" si="693"/>
        <v/>
      </c>
      <c r="BB1285" s="34" t="str">
        <f t="shared" si="694"/>
        <v/>
      </c>
      <c r="BC1285" s="39" t="str">
        <f t="shared" si="695"/>
        <v/>
      </c>
      <c r="BD1285" s="44" t="str">
        <f t="shared" si="707"/>
        <v/>
      </c>
      <c r="BE1285" s="41" t="str">
        <f>IF(BD1285="","",RANK(BD1285,BD$3:BD$1048576,1)+COUNTIF(BD$3:BD1285,BD1285)-1)</f>
        <v/>
      </c>
      <c r="BF1285" s="1" t="str">
        <f t="shared" si="696"/>
        <v/>
      </c>
      <c r="BG1285" s="34" t="str">
        <f t="shared" si="697"/>
        <v/>
      </c>
      <c r="BH1285" s="39" t="str">
        <f t="shared" si="698"/>
        <v/>
      </c>
      <c r="BJ1285" s="3"/>
      <c r="BK1285" s="86"/>
      <c r="BL1285" s="86"/>
      <c r="BM1285" s="86"/>
      <c r="BN1285" s="86"/>
      <c r="BO1285" s="3"/>
      <c r="BP1285" s="86"/>
      <c r="BQ1285" s="86"/>
      <c r="BR1285" s="86"/>
      <c r="BS1285" s="86"/>
      <c r="BT1285" s="3"/>
      <c r="BU1285" s="86"/>
      <c r="BV1285" s="86"/>
      <c r="BW1285" s="86"/>
      <c r="BX1285" s="86"/>
      <c r="BY1285" s="3"/>
      <c r="BZ1285" s="86"/>
      <c r="CA1285" s="86"/>
      <c r="CB1285" s="86"/>
      <c r="CC1285" s="86"/>
    </row>
    <row r="1286" spans="2:81" ht="35.1" customHeight="1" x14ac:dyDescent="0.2">
      <c r="B1286" s="187"/>
      <c r="C1286" s="188"/>
      <c r="D1286" s="189"/>
      <c r="E1286" s="186"/>
      <c r="F1286" s="182"/>
      <c r="G1286" s="184"/>
      <c r="K1286" s="80" t="str">
        <f>IF(O1286="","",COUNT(O$3:O1286))</f>
        <v/>
      </c>
      <c r="L1286" s="80" t="str">
        <f>IF(B1286&lt;&gt;"",B1286,IF(OR(COUNTA($G$3:$G1286)&lt;COUNTA($G$3:$G$1048576),$G1286&lt;&gt;""),L1285,""))</f>
        <v/>
      </c>
      <c r="M1286" s="80" t="str">
        <f>IF(C1286&lt;&gt;"",C1286,IF(OR(COUNTA($G$3:$G1286)&lt;COUNTA($G$3:$G$1048576),$G1286&lt;&gt;""),M1285,""))</f>
        <v/>
      </c>
      <c r="N1286" s="80" t="str">
        <f>IF(D1286&lt;&gt;"",D1286,IF(OR(COUNTA($G$3:$G1286)&lt;COUNTA($G$3:$G$1048576),$G1286&lt;&gt;""),N1285,""))</f>
        <v/>
      </c>
      <c r="O1286" s="81" t="str">
        <f t="shared" si="682"/>
        <v/>
      </c>
      <c r="P1286" s="90" t="str">
        <f>IFERROR(IF(O1286="",IF(COUNT(S$3:S$1048576)=COUNT(S$3:S1286),IF(S1286="","",INDEX(O$3:O1286,MATCH(MAX(K$3:K1286),K$3:K1286,0),0)),INDEX(O$3:O1286,MATCH(MAX(K$3:K1286),K$3:K1286,0),0)),O1286),"")</f>
        <v/>
      </c>
      <c r="Q1286" s="89" t="str">
        <f>IF(R1286="","",COUNT(R$3:R1286))</f>
        <v/>
      </c>
      <c r="R1286" s="80" t="str">
        <f t="shared" si="683"/>
        <v/>
      </c>
      <c r="S1286" s="91" t="str">
        <f>IFERROR(IF(COUNTA($E1286:$G1286)=0,"",IF(AND(R1286="",$O1286=INDEX(O$3:O1286,MATCH(MAX(Q$3:Q1286),Q$3:Q1286,0),0)),INDEX(R$3:R1286,MATCH(MAX(Q$3:Q1286),Q$3:Q1286,0),0),R1286)),"")</f>
        <v/>
      </c>
      <c r="T1286" s="80" t="str">
        <f>IF(U1286="","",COUNT(U$3:U1286))</f>
        <v/>
      </c>
      <c r="U1286" s="80" t="str">
        <f t="shared" si="702"/>
        <v/>
      </c>
      <c r="V1286" s="91" t="str">
        <f>IFERROR(IF(S1286="","",IF(U1286="",IF(AND(E1286="",F1286="",G1286&lt;&gt;"",$O1286=INDEX(O$3:O1286,MATCH(MAX(T$3:T1286),T$3:T1286,0),0)),INDEX(U$3:U1286,MATCH(MAX(T$3:T1286),T$3:T1286,0),0),IF(AND(S1286&lt;&gt;"",U1286=""),0,"")),U1286)),"")</f>
        <v/>
      </c>
      <c r="W1286" s="95" t="str">
        <f t="shared" si="703"/>
        <v/>
      </c>
      <c r="X1286" s="198" t="str">
        <f t="shared" si="684"/>
        <v/>
      </c>
      <c r="Y1286" s="92" t="str">
        <f t="shared" si="704"/>
        <v/>
      </c>
      <c r="Z1286" s="106" t="str">
        <f>IF(P1286="","",COUNTIF($N$3:$N1286,$N1286))</f>
        <v/>
      </c>
      <c r="AA1286" s="92" t="str">
        <f t="shared" si="685"/>
        <v/>
      </c>
      <c r="AB1286" s="92" t="str">
        <f t="shared" si="686"/>
        <v/>
      </c>
      <c r="AC1286" s="92" t="str">
        <f t="shared" si="680"/>
        <v/>
      </c>
      <c r="AD1286" s="92" t="str">
        <f t="shared" si="699"/>
        <v/>
      </c>
      <c r="AE1286" s="92" t="str">
        <f t="shared" si="699"/>
        <v/>
      </c>
      <c r="AF1286" s="92" t="str">
        <f t="shared" si="699"/>
        <v/>
      </c>
      <c r="AG1286" s="92" t="str">
        <f t="shared" si="699"/>
        <v/>
      </c>
      <c r="AH1286" s="92" t="str">
        <f t="shared" si="699"/>
        <v/>
      </c>
      <c r="AI1286" s="92" t="str">
        <f t="shared" si="699"/>
        <v/>
      </c>
      <c r="AJ1286" s="92" t="str">
        <f t="shared" si="699"/>
        <v/>
      </c>
      <c r="AK1286" s="92" t="str">
        <f t="shared" si="699"/>
        <v/>
      </c>
      <c r="AL1286" s="92" t="str">
        <f t="shared" si="699"/>
        <v/>
      </c>
      <c r="AN1286" s="35" t="str">
        <f t="shared" si="700"/>
        <v/>
      </c>
      <c r="AO1286" s="44" t="str">
        <f t="shared" si="705"/>
        <v/>
      </c>
      <c r="AP1286" s="41" t="str">
        <f>IF(AO1286="","",RANK(AO1286,AO$3:AO$1048576,1)+COUNTIF(AO$3:AO1286,AO1286)-1)</f>
        <v/>
      </c>
      <c r="AQ1286" s="1" t="str">
        <f t="shared" si="687"/>
        <v/>
      </c>
      <c r="AR1286" s="34" t="str">
        <f t="shared" si="688"/>
        <v/>
      </c>
      <c r="AS1286" s="39" t="str">
        <f t="shared" si="689"/>
        <v/>
      </c>
      <c r="AT1286" s="44" t="str">
        <f t="shared" si="701"/>
        <v/>
      </c>
      <c r="AU1286" s="41" t="str">
        <f>IF(AT1286="","",RANK(AT1286,AT$3:AT$1048576,1)+COUNTIF(AT$3:AT1286,AT1286)-1)</f>
        <v/>
      </c>
      <c r="AV1286" s="1" t="str">
        <f t="shared" si="690"/>
        <v/>
      </c>
      <c r="AW1286" s="34" t="str">
        <f t="shared" si="691"/>
        <v/>
      </c>
      <c r="AX1286" s="39" t="str">
        <f t="shared" si="692"/>
        <v/>
      </c>
      <c r="AY1286" s="44" t="str">
        <f t="shared" si="706"/>
        <v/>
      </c>
      <c r="AZ1286" s="41" t="str">
        <f>IF(AY1286="","",RANK(AY1286,AY$3:AY$1048576,1)+COUNTIF(AY$3:AY1286,AY1286)-1)</f>
        <v/>
      </c>
      <c r="BA1286" s="1" t="str">
        <f t="shared" si="693"/>
        <v/>
      </c>
      <c r="BB1286" s="34" t="str">
        <f t="shared" si="694"/>
        <v/>
      </c>
      <c r="BC1286" s="39" t="str">
        <f t="shared" si="695"/>
        <v/>
      </c>
      <c r="BD1286" s="44" t="str">
        <f t="shared" si="707"/>
        <v/>
      </c>
      <c r="BE1286" s="41" t="str">
        <f>IF(BD1286="","",RANK(BD1286,BD$3:BD$1048576,1)+COUNTIF(BD$3:BD1286,BD1286)-1)</f>
        <v/>
      </c>
      <c r="BF1286" s="1" t="str">
        <f t="shared" si="696"/>
        <v/>
      </c>
      <c r="BG1286" s="34" t="str">
        <f t="shared" si="697"/>
        <v/>
      </c>
      <c r="BH1286" s="39" t="str">
        <f t="shared" si="698"/>
        <v/>
      </c>
      <c r="BJ1286" s="3"/>
      <c r="BK1286" s="86"/>
      <c r="BL1286" s="86"/>
      <c r="BM1286" s="86"/>
      <c r="BN1286" s="86"/>
      <c r="BO1286" s="3"/>
      <c r="BP1286" s="86"/>
      <c r="BQ1286" s="86"/>
      <c r="BR1286" s="86"/>
      <c r="BS1286" s="86"/>
      <c r="BT1286" s="3"/>
      <c r="BU1286" s="86"/>
      <c r="BV1286" s="86"/>
      <c r="BW1286" s="86"/>
      <c r="BX1286" s="86"/>
      <c r="BY1286" s="3"/>
      <c r="BZ1286" s="86"/>
      <c r="CA1286" s="86"/>
      <c r="CB1286" s="86"/>
      <c r="CC1286" s="86"/>
    </row>
    <row r="1287" spans="2:81" ht="35.1" customHeight="1" x14ac:dyDescent="0.2">
      <c r="B1287" s="187"/>
      <c r="C1287" s="188"/>
      <c r="D1287" s="189"/>
      <c r="E1287" s="186"/>
      <c r="F1287" s="182"/>
      <c r="G1287" s="184"/>
      <c r="K1287" s="80" t="str">
        <f>IF(O1287="","",COUNT(O$3:O1287))</f>
        <v/>
      </c>
      <c r="L1287" s="80" t="str">
        <f>IF(B1287&lt;&gt;"",B1287,IF(OR(COUNTA($G$3:$G1287)&lt;COUNTA($G$3:$G$1048576),$G1287&lt;&gt;""),L1286,""))</f>
        <v/>
      </c>
      <c r="M1287" s="80" t="str">
        <f>IF(C1287&lt;&gt;"",C1287,IF(OR(COUNTA($G$3:$G1287)&lt;COUNTA($G$3:$G$1048576),$G1287&lt;&gt;""),M1286,""))</f>
        <v/>
      </c>
      <c r="N1287" s="80" t="str">
        <f>IF(D1287&lt;&gt;"",D1287,IF(OR(COUNTA($G$3:$G1287)&lt;COUNTA($G$3:$G$1048576),$G1287&lt;&gt;""),N1286,""))</f>
        <v/>
      </c>
      <c r="O1287" s="81" t="str">
        <f t="shared" si="682"/>
        <v/>
      </c>
      <c r="P1287" s="90" t="str">
        <f>IFERROR(IF(O1287="",IF(COUNT(S$3:S$1048576)=COUNT(S$3:S1287),IF(S1287="","",INDEX(O$3:O1287,MATCH(MAX(K$3:K1287),K$3:K1287,0),0)),INDEX(O$3:O1287,MATCH(MAX(K$3:K1287),K$3:K1287,0),0)),O1287),"")</f>
        <v/>
      </c>
      <c r="Q1287" s="89" t="str">
        <f>IF(R1287="","",COUNT(R$3:R1287))</f>
        <v/>
      </c>
      <c r="R1287" s="80" t="str">
        <f t="shared" si="683"/>
        <v/>
      </c>
      <c r="S1287" s="91" t="str">
        <f>IFERROR(IF(COUNTA($E1287:$G1287)=0,"",IF(AND(R1287="",$O1287=INDEX(O$3:O1287,MATCH(MAX(Q$3:Q1287),Q$3:Q1287,0),0)),INDEX(R$3:R1287,MATCH(MAX(Q$3:Q1287),Q$3:Q1287,0),0),R1287)),"")</f>
        <v/>
      </c>
      <c r="T1287" s="80" t="str">
        <f>IF(U1287="","",COUNT(U$3:U1287))</f>
        <v/>
      </c>
      <c r="U1287" s="80" t="str">
        <f t="shared" si="702"/>
        <v/>
      </c>
      <c r="V1287" s="91" t="str">
        <f>IFERROR(IF(S1287="","",IF(U1287="",IF(AND(E1287="",F1287="",G1287&lt;&gt;"",$O1287=INDEX(O$3:O1287,MATCH(MAX(T$3:T1287),T$3:T1287,0),0)),INDEX(U$3:U1287,MATCH(MAX(T$3:T1287),T$3:T1287,0),0),IF(AND(S1287&lt;&gt;"",U1287=""),0,"")),U1287)),"")</f>
        <v/>
      </c>
      <c r="W1287" s="95" t="str">
        <f t="shared" si="703"/>
        <v/>
      </c>
      <c r="X1287" s="198" t="str">
        <f t="shared" si="684"/>
        <v/>
      </c>
      <c r="Y1287" s="92" t="str">
        <f t="shared" si="704"/>
        <v/>
      </c>
      <c r="Z1287" s="106" t="str">
        <f>IF(P1287="","",COUNTIF($N$3:$N1287,$N1287))</f>
        <v/>
      </c>
      <c r="AA1287" s="92" t="str">
        <f t="shared" si="685"/>
        <v/>
      </c>
      <c r="AB1287" s="92" t="str">
        <f t="shared" si="686"/>
        <v/>
      </c>
      <c r="AC1287" s="92" t="str">
        <f t="shared" si="680"/>
        <v/>
      </c>
      <c r="AD1287" s="92" t="str">
        <f t="shared" si="699"/>
        <v/>
      </c>
      <c r="AE1287" s="92" t="str">
        <f t="shared" si="699"/>
        <v/>
      </c>
      <c r="AF1287" s="92" t="str">
        <f t="shared" si="699"/>
        <v/>
      </c>
      <c r="AG1287" s="92" t="str">
        <f t="shared" si="699"/>
        <v/>
      </c>
      <c r="AH1287" s="92" t="str">
        <f t="shared" si="699"/>
        <v/>
      </c>
      <c r="AI1287" s="92" t="str">
        <f t="shared" si="699"/>
        <v/>
      </c>
      <c r="AJ1287" s="92" t="str">
        <f t="shared" si="699"/>
        <v/>
      </c>
      <c r="AK1287" s="92" t="str">
        <f t="shared" si="699"/>
        <v/>
      </c>
      <c r="AL1287" s="92" t="str">
        <f t="shared" si="699"/>
        <v/>
      </c>
      <c r="AN1287" s="35" t="str">
        <f t="shared" si="700"/>
        <v/>
      </c>
      <c r="AO1287" s="44" t="str">
        <f t="shared" si="705"/>
        <v/>
      </c>
      <c r="AP1287" s="41" t="str">
        <f>IF(AO1287="","",RANK(AO1287,AO$3:AO$1048576,1)+COUNTIF(AO$3:AO1287,AO1287)-1)</f>
        <v/>
      </c>
      <c r="AQ1287" s="1" t="str">
        <f t="shared" si="687"/>
        <v/>
      </c>
      <c r="AR1287" s="34" t="str">
        <f t="shared" si="688"/>
        <v/>
      </c>
      <c r="AS1287" s="39" t="str">
        <f t="shared" si="689"/>
        <v/>
      </c>
      <c r="AT1287" s="44" t="str">
        <f t="shared" si="701"/>
        <v/>
      </c>
      <c r="AU1287" s="41" t="str">
        <f>IF(AT1287="","",RANK(AT1287,AT$3:AT$1048576,1)+COUNTIF(AT$3:AT1287,AT1287)-1)</f>
        <v/>
      </c>
      <c r="AV1287" s="1" t="str">
        <f t="shared" si="690"/>
        <v/>
      </c>
      <c r="AW1287" s="34" t="str">
        <f t="shared" si="691"/>
        <v/>
      </c>
      <c r="AX1287" s="39" t="str">
        <f t="shared" si="692"/>
        <v/>
      </c>
      <c r="AY1287" s="44" t="str">
        <f t="shared" si="706"/>
        <v/>
      </c>
      <c r="AZ1287" s="41" t="str">
        <f>IF(AY1287="","",RANK(AY1287,AY$3:AY$1048576,1)+COUNTIF(AY$3:AY1287,AY1287)-1)</f>
        <v/>
      </c>
      <c r="BA1287" s="1" t="str">
        <f t="shared" si="693"/>
        <v/>
      </c>
      <c r="BB1287" s="34" t="str">
        <f t="shared" si="694"/>
        <v/>
      </c>
      <c r="BC1287" s="39" t="str">
        <f t="shared" si="695"/>
        <v/>
      </c>
      <c r="BD1287" s="44" t="str">
        <f t="shared" si="707"/>
        <v/>
      </c>
      <c r="BE1287" s="41" t="str">
        <f>IF(BD1287="","",RANK(BD1287,BD$3:BD$1048576,1)+COUNTIF(BD$3:BD1287,BD1287)-1)</f>
        <v/>
      </c>
      <c r="BF1287" s="1" t="str">
        <f t="shared" si="696"/>
        <v/>
      </c>
      <c r="BG1287" s="34" t="str">
        <f t="shared" si="697"/>
        <v/>
      </c>
      <c r="BH1287" s="39" t="str">
        <f t="shared" si="698"/>
        <v/>
      </c>
      <c r="BJ1287" s="3"/>
      <c r="BK1287" s="86"/>
      <c r="BL1287" s="86"/>
      <c r="BM1287" s="86"/>
      <c r="BN1287" s="86"/>
      <c r="BO1287" s="3"/>
      <c r="BP1287" s="86"/>
      <c r="BQ1287" s="86"/>
      <c r="BR1287" s="86"/>
      <c r="BS1287" s="86"/>
      <c r="BT1287" s="3"/>
      <c r="BU1287" s="86"/>
      <c r="BV1287" s="86"/>
      <c r="BW1287" s="86"/>
      <c r="BX1287" s="86"/>
      <c r="BY1287" s="3"/>
      <c r="BZ1287" s="86"/>
      <c r="CA1287" s="86"/>
      <c r="CB1287" s="86"/>
      <c r="CC1287" s="86"/>
    </row>
    <row r="1288" spans="2:81" ht="35.1" customHeight="1" x14ac:dyDescent="0.2">
      <c r="B1288" s="187"/>
      <c r="C1288" s="188"/>
      <c r="D1288" s="189"/>
      <c r="E1288" s="186"/>
      <c r="F1288" s="182"/>
      <c r="G1288" s="184"/>
      <c r="K1288" s="80" t="str">
        <f>IF(O1288="","",COUNT(O$3:O1288))</f>
        <v/>
      </c>
      <c r="L1288" s="80" t="str">
        <f>IF(B1288&lt;&gt;"",B1288,IF(OR(COUNTA($G$3:$G1288)&lt;COUNTA($G$3:$G$1048576),$G1288&lt;&gt;""),L1287,""))</f>
        <v/>
      </c>
      <c r="M1288" s="80" t="str">
        <f>IF(C1288&lt;&gt;"",C1288,IF(OR(COUNTA($G$3:$G1288)&lt;COUNTA($G$3:$G$1048576),$G1288&lt;&gt;""),M1287,""))</f>
        <v/>
      </c>
      <c r="N1288" s="80" t="str">
        <f>IF(D1288&lt;&gt;"",D1288,IF(OR(COUNTA($G$3:$G1288)&lt;COUNTA($G$3:$G$1048576),$G1288&lt;&gt;""),N1287,""))</f>
        <v/>
      </c>
      <c r="O1288" s="81" t="str">
        <f t="shared" si="682"/>
        <v/>
      </c>
      <c r="P1288" s="90" t="str">
        <f>IFERROR(IF(O1288="",IF(COUNT(S$3:S$1048576)=COUNT(S$3:S1288),IF(S1288="","",INDEX(O$3:O1288,MATCH(MAX(K$3:K1288),K$3:K1288,0),0)),INDEX(O$3:O1288,MATCH(MAX(K$3:K1288),K$3:K1288,0),0)),O1288),"")</f>
        <v/>
      </c>
      <c r="Q1288" s="89" t="str">
        <f>IF(R1288="","",COUNT(R$3:R1288))</f>
        <v/>
      </c>
      <c r="R1288" s="80" t="str">
        <f t="shared" si="683"/>
        <v/>
      </c>
      <c r="S1288" s="91" t="str">
        <f>IFERROR(IF(COUNTA($E1288:$G1288)=0,"",IF(AND(R1288="",$O1288=INDEX(O$3:O1288,MATCH(MAX(Q$3:Q1288),Q$3:Q1288,0),0)),INDEX(R$3:R1288,MATCH(MAX(Q$3:Q1288),Q$3:Q1288,0),0),R1288)),"")</f>
        <v/>
      </c>
      <c r="T1288" s="80" t="str">
        <f>IF(U1288="","",COUNT(U$3:U1288))</f>
        <v/>
      </c>
      <c r="U1288" s="80" t="str">
        <f t="shared" si="702"/>
        <v/>
      </c>
      <c r="V1288" s="91" t="str">
        <f>IFERROR(IF(S1288="","",IF(U1288="",IF(AND(E1288="",F1288="",G1288&lt;&gt;"",$O1288=INDEX(O$3:O1288,MATCH(MAX(T$3:T1288),T$3:T1288,0),0)),INDEX(U$3:U1288,MATCH(MAX(T$3:T1288),T$3:T1288,0),0),IF(AND(S1288&lt;&gt;"",U1288=""),0,"")),U1288)),"")</f>
        <v/>
      </c>
      <c r="W1288" s="95" t="str">
        <f t="shared" si="703"/>
        <v/>
      </c>
      <c r="X1288" s="198" t="str">
        <f t="shared" si="684"/>
        <v/>
      </c>
      <c r="Y1288" s="92" t="str">
        <f t="shared" si="704"/>
        <v/>
      </c>
      <c r="Z1288" s="106" t="str">
        <f>IF(P1288="","",COUNTIF($N$3:$N1288,$N1288))</f>
        <v/>
      </c>
      <c r="AA1288" s="92" t="str">
        <f t="shared" si="685"/>
        <v/>
      </c>
      <c r="AB1288" s="92" t="str">
        <f t="shared" si="686"/>
        <v/>
      </c>
      <c r="AC1288" s="92" t="str">
        <f t="shared" si="680"/>
        <v/>
      </c>
      <c r="AD1288" s="92" t="str">
        <f t="shared" si="699"/>
        <v/>
      </c>
      <c r="AE1288" s="92" t="str">
        <f t="shared" si="699"/>
        <v/>
      </c>
      <c r="AF1288" s="92" t="str">
        <f t="shared" si="699"/>
        <v/>
      </c>
      <c r="AG1288" s="92" t="str">
        <f t="shared" si="699"/>
        <v/>
      </c>
      <c r="AH1288" s="92" t="str">
        <f t="shared" si="699"/>
        <v/>
      </c>
      <c r="AI1288" s="92" t="str">
        <f t="shared" si="699"/>
        <v/>
      </c>
      <c r="AJ1288" s="92" t="str">
        <f t="shared" si="699"/>
        <v/>
      </c>
      <c r="AK1288" s="92" t="str">
        <f t="shared" si="699"/>
        <v/>
      </c>
      <c r="AL1288" s="92" t="str">
        <f t="shared" si="699"/>
        <v/>
      </c>
      <c r="AN1288" s="35" t="str">
        <f t="shared" si="700"/>
        <v/>
      </c>
      <c r="AO1288" s="44" t="str">
        <f t="shared" si="705"/>
        <v/>
      </c>
      <c r="AP1288" s="41" t="str">
        <f>IF(AO1288="","",RANK(AO1288,AO$3:AO$1048576,1)+COUNTIF(AO$3:AO1288,AO1288)-1)</f>
        <v/>
      </c>
      <c r="AQ1288" s="1" t="str">
        <f t="shared" si="687"/>
        <v/>
      </c>
      <c r="AR1288" s="34" t="str">
        <f t="shared" si="688"/>
        <v/>
      </c>
      <c r="AS1288" s="39" t="str">
        <f t="shared" si="689"/>
        <v/>
      </c>
      <c r="AT1288" s="44" t="str">
        <f t="shared" si="701"/>
        <v/>
      </c>
      <c r="AU1288" s="41" t="str">
        <f>IF(AT1288="","",RANK(AT1288,AT$3:AT$1048576,1)+COUNTIF(AT$3:AT1288,AT1288)-1)</f>
        <v/>
      </c>
      <c r="AV1288" s="1" t="str">
        <f t="shared" si="690"/>
        <v/>
      </c>
      <c r="AW1288" s="34" t="str">
        <f t="shared" si="691"/>
        <v/>
      </c>
      <c r="AX1288" s="39" t="str">
        <f t="shared" si="692"/>
        <v/>
      </c>
      <c r="AY1288" s="44" t="str">
        <f t="shared" si="706"/>
        <v/>
      </c>
      <c r="AZ1288" s="41" t="str">
        <f>IF(AY1288="","",RANK(AY1288,AY$3:AY$1048576,1)+COUNTIF(AY$3:AY1288,AY1288)-1)</f>
        <v/>
      </c>
      <c r="BA1288" s="1" t="str">
        <f t="shared" si="693"/>
        <v/>
      </c>
      <c r="BB1288" s="34" t="str">
        <f t="shared" si="694"/>
        <v/>
      </c>
      <c r="BC1288" s="39" t="str">
        <f t="shared" si="695"/>
        <v/>
      </c>
      <c r="BD1288" s="44" t="str">
        <f t="shared" si="707"/>
        <v/>
      </c>
      <c r="BE1288" s="41" t="str">
        <f>IF(BD1288="","",RANK(BD1288,BD$3:BD$1048576,1)+COUNTIF(BD$3:BD1288,BD1288)-1)</f>
        <v/>
      </c>
      <c r="BF1288" s="1" t="str">
        <f t="shared" si="696"/>
        <v/>
      </c>
      <c r="BG1288" s="34" t="str">
        <f t="shared" si="697"/>
        <v/>
      </c>
      <c r="BH1288" s="39" t="str">
        <f t="shared" si="698"/>
        <v/>
      </c>
      <c r="BJ1288" s="3"/>
      <c r="BK1288" s="86"/>
      <c r="BL1288" s="86"/>
      <c r="BM1288" s="86"/>
      <c r="BN1288" s="86"/>
      <c r="BO1288" s="3"/>
      <c r="BP1288" s="86"/>
      <c r="BQ1288" s="86"/>
      <c r="BR1288" s="86"/>
      <c r="BS1288" s="86"/>
      <c r="BT1288" s="3"/>
      <c r="BU1288" s="86"/>
      <c r="BV1288" s="86"/>
      <c r="BW1288" s="86"/>
      <c r="BX1288" s="86"/>
      <c r="BY1288" s="3"/>
      <c r="BZ1288" s="86"/>
      <c r="CA1288" s="86"/>
      <c r="CB1288" s="86"/>
      <c r="CC1288" s="86"/>
    </row>
    <row r="1289" spans="2:81" ht="35.1" customHeight="1" x14ac:dyDescent="0.2">
      <c r="B1289" s="187"/>
      <c r="C1289" s="188"/>
      <c r="D1289" s="189"/>
      <c r="E1289" s="186"/>
      <c r="F1289" s="182"/>
      <c r="G1289" s="184"/>
      <c r="K1289" s="80" t="str">
        <f>IF(O1289="","",COUNT(O$3:O1289))</f>
        <v/>
      </c>
      <c r="L1289" s="80" t="str">
        <f>IF(B1289&lt;&gt;"",B1289,IF(OR(COUNTA($G$3:$G1289)&lt;COUNTA($G$3:$G$1048576),$G1289&lt;&gt;""),L1288,""))</f>
        <v/>
      </c>
      <c r="M1289" s="80" t="str">
        <f>IF(C1289&lt;&gt;"",C1289,IF(OR(COUNTA($G$3:$G1289)&lt;COUNTA($G$3:$G$1048576),$G1289&lt;&gt;""),M1288,""))</f>
        <v/>
      </c>
      <c r="N1289" s="80" t="str">
        <f>IF(D1289&lt;&gt;"",D1289,IF(OR(COUNTA($G$3:$G1289)&lt;COUNTA($G$3:$G$1048576),$G1289&lt;&gt;""),N1288,""))</f>
        <v/>
      </c>
      <c r="O1289" s="81" t="str">
        <f t="shared" si="682"/>
        <v/>
      </c>
      <c r="P1289" s="90" t="str">
        <f>IFERROR(IF(O1289="",IF(COUNT(S$3:S$1048576)=COUNT(S$3:S1289),IF(S1289="","",INDEX(O$3:O1289,MATCH(MAX(K$3:K1289),K$3:K1289,0),0)),INDEX(O$3:O1289,MATCH(MAX(K$3:K1289),K$3:K1289,0),0)),O1289),"")</f>
        <v/>
      </c>
      <c r="Q1289" s="89" t="str">
        <f>IF(R1289="","",COUNT(R$3:R1289))</f>
        <v/>
      </c>
      <c r="R1289" s="80" t="str">
        <f t="shared" si="683"/>
        <v/>
      </c>
      <c r="S1289" s="91" t="str">
        <f>IFERROR(IF(COUNTA($E1289:$G1289)=0,"",IF(AND(R1289="",$O1289=INDEX(O$3:O1289,MATCH(MAX(Q$3:Q1289),Q$3:Q1289,0),0)),INDEX(R$3:R1289,MATCH(MAX(Q$3:Q1289),Q$3:Q1289,0),0),R1289)),"")</f>
        <v/>
      </c>
      <c r="T1289" s="80" t="str">
        <f>IF(U1289="","",COUNT(U$3:U1289))</f>
        <v/>
      </c>
      <c r="U1289" s="80" t="str">
        <f t="shared" si="702"/>
        <v/>
      </c>
      <c r="V1289" s="91" t="str">
        <f>IFERROR(IF(S1289="","",IF(U1289="",IF(AND(E1289="",F1289="",G1289&lt;&gt;"",$O1289=INDEX(O$3:O1289,MATCH(MAX(T$3:T1289),T$3:T1289,0),0)),INDEX(U$3:U1289,MATCH(MAX(T$3:T1289),T$3:T1289,0),0),IF(AND(S1289&lt;&gt;"",U1289=""),0,"")),U1289)),"")</f>
        <v/>
      </c>
      <c r="W1289" s="95" t="str">
        <f t="shared" si="703"/>
        <v/>
      </c>
      <c r="X1289" s="198" t="str">
        <f t="shared" si="684"/>
        <v/>
      </c>
      <c r="Y1289" s="92" t="str">
        <f t="shared" si="704"/>
        <v/>
      </c>
      <c r="Z1289" s="106" t="str">
        <f>IF(P1289="","",COUNTIF($N$3:$N1289,$N1289))</f>
        <v/>
      </c>
      <c r="AA1289" s="92" t="str">
        <f t="shared" si="685"/>
        <v/>
      </c>
      <c r="AB1289" s="92" t="str">
        <f t="shared" si="686"/>
        <v/>
      </c>
      <c r="AC1289" s="92" t="str">
        <f t="shared" si="680"/>
        <v/>
      </c>
      <c r="AD1289" s="92" t="str">
        <f t="shared" si="699"/>
        <v/>
      </c>
      <c r="AE1289" s="92" t="str">
        <f t="shared" si="699"/>
        <v/>
      </c>
      <c r="AF1289" s="92" t="str">
        <f t="shared" si="699"/>
        <v/>
      </c>
      <c r="AG1289" s="92" t="str">
        <f t="shared" si="699"/>
        <v/>
      </c>
      <c r="AH1289" s="92" t="str">
        <f t="shared" si="699"/>
        <v/>
      </c>
      <c r="AI1289" s="92" t="str">
        <f t="shared" si="699"/>
        <v/>
      </c>
      <c r="AJ1289" s="92" t="str">
        <f t="shared" si="699"/>
        <v/>
      </c>
      <c r="AK1289" s="92" t="str">
        <f t="shared" si="699"/>
        <v/>
      </c>
      <c r="AL1289" s="92" t="str">
        <f t="shared" si="699"/>
        <v/>
      </c>
      <c r="AN1289" s="35" t="str">
        <f t="shared" si="700"/>
        <v/>
      </c>
      <c r="AO1289" s="44" t="str">
        <f t="shared" si="705"/>
        <v/>
      </c>
      <c r="AP1289" s="41" t="str">
        <f>IF(AO1289="","",RANK(AO1289,AO$3:AO$1048576,1)+COUNTIF(AO$3:AO1289,AO1289)-1)</f>
        <v/>
      </c>
      <c r="AQ1289" s="1" t="str">
        <f t="shared" si="687"/>
        <v/>
      </c>
      <c r="AR1289" s="34" t="str">
        <f t="shared" si="688"/>
        <v/>
      </c>
      <c r="AS1289" s="39" t="str">
        <f t="shared" si="689"/>
        <v/>
      </c>
      <c r="AT1289" s="44" t="str">
        <f t="shared" si="701"/>
        <v/>
      </c>
      <c r="AU1289" s="41" t="str">
        <f>IF(AT1289="","",RANK(AT1289,AT$3:AT$1048576,1)+COUNTIF(AT$3:AT1289,AT1289)-1)</f>
        <v/>
      </c>
      <c r="AV1289" s="1" t="str">
        <f t="shared" si="690"/>
        <v/>
      </c>
      <c r="AW1289" s="34" t="str">
        <f t="shared" si="691"/>
        <v/>
      </c>
      <c r="AX1289" s="39" t="str">
        <f t="shared" si="692"/>
        <v/>
      </c>
      <c r="AY1289" s="44" t="str">
        <f t="shared" si="706"/>
        <v/>
      </c>
      <c r="AZ1289" s="41" t="str">
        <f>IF(AY1289="","",RANK(AY1289,AY$3:AY$1048576,1)+COUNTIF(AY$3:AY1289,AY1289)-1)</f>
        <v/>
      </c>
      <c r="BA1289" s="1" t="str">
        <f t="shared" si="693"/>
        <v/>
      </c>
      <c r="BB1289" s="34" t="str">
        <f t="shared" si="694"/>
        <v/>
      </c>
      <c r="BC1289" s="39" t="str">
        <f t="shared" si="695"/>
        <v/>
      </c>
      <c r="BD1289" s="44" t="str">
        <f t="shared" si="707"/>
        <v/>
      </c>
      <c r="BE1289" s="41" t="str">
        <f>IF(BD1289="","",RANK(BD1289,BD$3:BD$1048576,1)+COUNTIF(BD$3:BD1289,BD1289)-1)</f>
        <v/>
      </c>
      <c r="BF1289" s="1" t="str">
        <f t="shared" si="696"/>
        <v/>
      </c>
      <c r="BG1289" s="34" t="str">
        <f t="shared" si="697"/>
        <v/>
      </c>
      <c r="BH1289" s="39" t="str">
        <f t="shared" si="698"/>
        <v/>
      </c>
      <c r="BJ1289" s="3"/>
      <c r="BK1289" s="86"/>
      <c r="BL1289" s="86"/>
      <c r="BM1289" s="86"/>
      <c r="BN1289" s="86"/>
      <c r="BO1289" s="3"/>
      <c r="BP1289" s="86"/>
      <c r="BQ1289" s="86"/>
      <c r="BR1289" s="86"/>
      <c r="BS1289" s="86"/>
      <c r="BT1289" s="3"/>
      <c r="BU1289" s="86"/>
      <c r="BV1289" s="86"/>
      <c r="BW1289" s="86"/>
      <c r="BX1289" s="86"/>
      <c r="BY1289" s="3"/>
      <c r="BZ1289" s="86"/>
      <c r="CA1289" s="86"/>
      <c r="CB1289" s="86"/>
      <c r="CC1289" s="86"/>
    </row>
    <row r="1290" spans="2:81" ht="35.1" customHeight="1" x14ac:dyDescent="0.2">
      <c r="B1290" s="187"/>
      <c r="C1290" s="188"/>
      <c r="D1290" s="189"/>
      <c r="E1290" s="186"/>
      <c r="F1290" s="182"/>
      <c r="G1290" s="184"/>
      <c r="K1290" s="80" t="str">
        <f>IF(O1290="","",COUNT(O$3:O1290))</f>
        <v/>
      </c>
      <c r="L1290" s="80" t="str">
        <f>IF(B1290&lt;&gt;"",B1290,IF(OR(COUNTA($G$3:$G1290)&lt;COUNTA($G$3:$G$1048576),$G1290&lt;&gt;""),L1289,""))</f>
        <v/>
      </c>
      <c r="M1290" s="80" t="str">
        <f>IF(C1290&lt;&gt;"",C1290,IF(OR(COUNTA($G$3:$G1290)&lt;COUNTA($G$3:$G$1048576),$G1290&lt;&gt;""),M1289,""))</f>
        <v/>
      </c>
      <c r="N1290" s="80" t="str">
        <f>IF(D1290&lt;&gt;"",D1290,IF(OR(COUNTA($G$3:$G1290)&lt;COUNTA($G$3:$G$1048576),$G1290&lt;&gt;""),N1289,""))</f>
        <v/>
      </c>
      <c r="O1290" s="81" t="str">
        <f t="shared" si="682"/>
        <v/>
      </c>
      <c r="P1290" s="90" t="str">
        <f>IFERROR(IF(O1290="",IF(COUNT(S$3:S$1048576)=COUNT(S$3:S1290),IF(S1290="","",INDEX(O$3:O1290,MATCH(MAX(K$3:K1290),K$3:K1290,0),0)),INDEX(O$3:O1290,MATCH(MAX(K$3:K1290),K$3:K1290,0),0)),O1290),"")</f>
        <v/>
      </c>
      <c r="Q1290" s="89" t="str">
        <f>IF(R1290="","",COUNT(R$3:R1290))</f>
        <v/>
      </c>
      <c r="R1290" s="80" t="str">
        <f t="shared" si="683"/>
        <v/>
      </c>
      <c r="S1290" s="91" t="str">
        <f>IFERROR(IF(COUNTA($E1290:$G1290)=0,"",IF(AND(R1290="",$O1290=INDEX(O$3:O1290,MATCH(MAX(Q$3:Q1290),Q$3:Q1290,0),0)),INDEX(R$3:R1290,MATCH(MAX(Q$3:Q1290),Q$3:Q1290,0),0),R1290)),"")</f>
        <v/>
      </c>
      <c r="T1290" s="80" t="str">
        <f>IF(U1290="","",COUNT(U$3:U1290))</f>
        <v/>
      </c>
      <c r="U1290" s="80" t="str">
        <f t="shared" si="702"/>
        <v/>
      </c>
      <c r="V1290" s="91" t="str">
        <f>IFERROR(IF(S1290="","",IF(U1290="",IF(AND(E1290="",F1290="",G1290&lt;&gt;"",$O1290=INDEX(O$3:O1290,MATCH(MAX(T$3:T1290),T$3:T1290,0),0)),INDEX(U$3:U1290,MATCH(MAX(T$3:T1290),T$3:T1290,0),0),IF(AND(S1290&lt;&gt;"",U1290=""),0,"")),U1290)),"")</f>
        <v/>
      </c>
      <c r="W1290" s="95" t="str">
        <f t="shared" si="703"/>
        <v/>
      </c>
      <c r="X1290" s="198" t="str">
        <f t="shared" si="684"/>
        <v/>
      </c>
      <c r="Y1290" s="92" t="str">
        <f t="shared" si="704"/>
        <v/>
      </c>
      <c r="Z1290" s="106" t="str">
        <f>IF(P1290="","",COUNTIF($N$3:$N1290,$N1290))</f>
        <v/>
      </c>
      <c r="AA1290" s="92" t="str">
        <f t="shared" si="685"/>
        <v/>
      </c>
      <c r="AB1290" s="92" t="str">
        <f t="shared" si="686"/>
        <v/>
      </c>
      <c r="AC1290" s="92" t="str">
        <f t="shared" si="680"/>
        <v/>
      </c>
      <c r="AD1290" s="92" t="str">
        <f t="shared" si="699"/>
        <v/>
      </c>
      <c r="AE1290" s="92" t="str">
        <f t="shared" si="699"/>
        <v/>
      </c>
      <c r="AF1290" s="92" t="str">
        <f t="shared" si="699"/>
        <v/>
      </c>
      <c r="AG1290" s="92" t="str">
        <f t="shared" si="699"/>
        <v/>
      </c>
      <c r="AH1290" s="92" t="str">
        <f t="shared" si="699"/>
        <v/>
      </c>
      <c r="AI1290" s="92" t="str">
        <f t="shared" si="699"/>
        <v/>
      </c>
      <c r="AJ1290" s="92" t="str">
        <f t="shared" si="699"/>
        <v/>
      </c>
      <c r="AK1290" s="92" t="str">
        <f t="shared" si="699"/>
        <v/>
      </c>
      <c r="AL1290" s="92" t="str">
        <f t="shared" si="699"/>
        <v/>
      </c>
      <c r="AN1290" s="35" t="str">
        <f t="shared" si="700"/>
        <v/>
      </c>
      <c r="AO1290" s="44" t="str">
        <f t="shared" si="705"/>
        <v/>
      </c>
      <c r="AP1290" s="41" t="str">
        <f>IF(AO1290="","",RANK(AO1290,AO$3:AO$1048576,1)+COUNTIF(AO$3:AO1290,AO1290)-1)</f>
        <v/>
      </c>
      <c r="AQ1290" s="1" t="str">
        <f t="shared" si="687"/>
        <v/>
      </c>
      <c r="AR1290" s="34" t="str">
        <f t="shared" si="688"/>
        <v/>
      </c>
      <c r="AS1290" s="39" t="str">
        <f t="shared" si="689"/>
        <v/>
      </c>
      <c r="AT1290" s="44" t="str">
        <f t="shared" si="701"/>
        <v/>
      </c>
      <c r="AU1290" s="41" t="str">
        <f>IF(AT1290="","",RANK(AT1290,AT$3:AT$1048576,1)+COUNTIF(AT$3:AT1290,AT1290)-1)</f>
        <v/>
      </c>
      <c r="AV1290" s="1" t="str">
        <f t="shared" si="690"/>
        <v/>
      </c>
      <c r="AW1290" s="34" t="str">
        <f t="shared" si="691"/>
        <v/>
      </c>
      <c r="AX1290" s="39" t="str">
        <f t="shared" si="692"/>
        <v/>
      </c>
      <c r="AY1290" s="44" t="str">
        <f t="shared" si="706"/>
        <v/>
      </c>
      <c r="AZ1290" s="41" t="str">
        <f>IF(AY1290="","",RANK(AY1290,AY$3:AY$1048576,1)+COUNTIF(AY$3:AY1290,AY1290)-1)</f>
        <v/>
      </c>
      <c r="BA1290" s="1" t="str">
        <f t="shared" si="693"/>
        <v/>
      </c>
      <c r="BB1290" s="34" t="str">
        <f t="shared" si="694"/>
        <v/>
      </c>
      <c r="BC1290" s="39" t="str">
        <f t="shared" si="695"/>
        <v/>
      </c>
      <c r="BD1290" s="44" t="str">
        <f t="shared" si="707"/>
        <v/>
      </c>
      <c r="BE1290" s="41" t="str">
        <f>IF(BD1290="","",RANK(BD1290,BD$3:BD$1048576,1)+COUNTIF(BD$3:BD1290,BD1290)-1)</f>
        <v/>
      </c>
      <c r="BF1290" s="1" t="str">
        <f t="shared" si="696"/>
        <v/>
      </c>
      <c r="BG1290" s="34" t="str">
        <f t="shared" si="697"/>
        <v/>
      </c>
      <c r="BH1290" s="39" t="str">
        <f t="shared" si="698"/>
        <v/>
      </c>
      <c r="BJ1290" s="3"/>
      <c r="BK1290" s="86"/>
      <c r="BL1290" s="86"/>
      <c r="BM1290" s="86"/>
      <c r="BN1290" s="86"/>
      <c r="BO1290" s="3"/>
      <c r="BP1290" s="86"/>
      <c r="BQ1290" s="86"/>
      <c r="BR1290" s="86"/>
      <c r="BS1290" s="86"/>
      <c r="BT1290" s="3"/>
      <c r="BU1290" s="86"/>
      <c r="BV1290" s="86"/>
      <c r="BW1290" s="86"/>
      <c r="BX1290" s="86"/>
      <c r="BY1290" s="3"/>
      <c r="BZ1290" s="86"/>
      <c r="CA1290" s="86"/>
      <c r="CB1290" s="86"/>
      <c r="CC1290" s="86"/>
    </row>
    <row r="1291" spans="2:81" ht="35.1" customHeight="1" x14ac:dyDescent="0.2">
      <c r="B1291" s="187"/>
      <c r="C1291" s="188"/>
      <c r="D1291" s="189"/>
      <c r="E1291" s="186"/>
      <c r="F1291" s="182"/>
      <c r="G1291" s="184"/>
      <c r="K1291" s="80" t="str">
        <f>IF(O1291="","",COUNT(O$3:O1291))</f>
        <v/>
      </c>
      <c r="L1291" s="80" t="str">
        <f>IF(B1291&lt;&gt;"",B1291,IF(OR(COUNTA($G$3:$G1291)&lt;COUNTA($G$3:$G$1048576),$G1291&lt;&gt;""),L1290,""))</f>
        <v/>
      </c>
      <c r="M1291" s="80" t="str">
        <f>IF(C1291&lt;&gt;"",C1291,IF(OR(COUNTA($G$3:$G1291)&lt;COUNTA($G$3:$G$1048576),$G1291&lt;&gt;""),M1290,""))</f>
        <v/>
      </c>
      <c r="N1291" s="80" t="str">
        <f>IF(D1291&lt;&gt;"",D1291,IF(OR(COUNTA($G$3:$G1291)&lt;COUNTA($G$3:$G$1048576),$G1291&lt;&gt;""),N1290,""))</f>
        <v/>
      </c>
      <c r="O1291" s="81" t="str">
        <f t="shared" si="682"/>
        <v/>
      </c>
      <c r="P1291" s="90" t="str">
        <f>IFERROR(IF(O1291="",IF(COUNT(S$3:S$1048576)=COUNT(S$3:S1291),IF(S1291="","",INDEX(O$3:O1291,MATCH(MAX(K$3:K1291),K$3:K1291,0),0)),INDEX(O$3:O1291,MATCH(MAX(K$3:K1291),K$3:K1291,0),0)),O1291),"")</f>
        <v/>
      </c>
      <c r="Q1291" s="89" t="str">
        <f>IF(R1291="","",COUNT(R$3:R1291))</f>
        <v/>
      </c>
      <c r="R1291" s="80" t="str">
        <f t="shared" si="683"/>
        <v/>
      </c>
      <c r="S1291" s="91" t="str">
        <f>IFERROR(IF(COUNTA($E1291:$G1291)=0,"",IF(AND(R1291="",$O1291=INDEX(O$3:O1291,MATCH(MAX(Q$3:Q1291),Q$3:Q1291,0),0)),INDEX(R$3:R1291,MATCH(MAX(Q$3:Q1291),Q$3:Q1291,0),0),R1291)),"")</f>
        <v/>
      </c>
      <c r="T1291" s="80" t="str">
        <f>IF(U1291="","",COUNT(U$3:U1291))</f>
        <v/>
      </c>
      <c r="U1291" s="80" t="str">
        <f t="shared" si="702"/>
        <v/>
      </c>
      <c r="V1291" s="91" t="str">
        <f>IFERROR(IF(S1291="","",IF(U1291="",IF(AND(E1291="",F1291="",G1291&lt;&gt;"",$O1291=INDEX(O$3:O1291,MATCH(MAX(T$3:T1291),T$3:T1291,0),0)),INDEX(U$3:U1291,MATCH(MAX(T$3:T1291),T$3:T1291,0),0),IF(AND(S1291&lt;&gt;"",U1291=""),0,"")),U1291)),"")</f>
        <v/>
      </c>
      <c r="W1291" s="95" t="str">
        <f t="shared" si="703"/>
        <v/>
      </c>
      <c r="X1291" s="198" t="str">
        <f t="shared" si="684"/>
        <v/>
      </c>
      <c r="Y1291" s="92" t="str">
        <f t="shared" si="704"/>
        <v/>
      </c>
      <c r="Z1291" s="106" t="str">
        <f>IF(P1291="","",COUNTIF($N$3:$N1291,$N1291))</f>
        <v/>
      </c>
      <c r="AA1291" s="92" t="str">
        <f t="shared" si="685"/>
        <v/>
      </c>
      <c r="AB1291" s="92" t="str">
        <f t="shared" si="686"/>
        <v/>
      </c>
      <c r="AC1291" s="92" t="str">
        <f t="shared" si="680"/>
        <v/>
      </c>
      <c r="AD1291" s="92" t="str">
        <f t="shared" si="699"/>
        <v/>
      </c>
      <c r="AE1291" s="92" t="str">
        <f t="shared" si="699"/>
        <v/>
      </c>
      <c r="AF1291" s="92" t="str">
        <f t="shared" si="699"/>
        <v/>
      </c>
      <c r="AG1291" s="92" t="str">
        <f t="shared" si="699"/>
        <v/>
      </c>
      <c r="AH1291" s="92" t="str">
        <f t="shared" ref="AD1291:AL1319" si="708">IFERROR(IF(AND($Z1291=1,AH$2&lt;&gt;"",""&amp;INDEX($Y$3:$Y$1048576,MATCH($P1291&amp;"@"&amp;AH$2,$AA$3:$AA$1048576,0),0)&lt;&gt;""),AH$1&amp;""&amp;INDEX($Y$3:$Y$1048576,MATCH($P1291&amp;"@"&amp;AH$2,$AA$3:$AA$1048576,0),0),""),"")</f>
        <v/>
      </c>
      <c r="AI1291" s="92" t="str">
        <f t="shared" si="708"/>
        <v/>
      </c>
      <c r="AJ1291" s="92" t="str">
        <f t="shared" si="708"/>
        <v/>
      </c>
      <c r="AK1291" s="92" t="str">
        <f t="shared" si="708"/>
        <v/>
      </c>
      <c r="AL1291" s="92" t="str">
        <f t="shared" si="708"/>
        <v/>
      </c>
      <c r="AN1291" s="35" t="str">
        <f t="shared" si="700"/>
        <v/>
      </c>
      <c r="AO1291" s="44" t="str">
        <f t="shared" si="705"/>
        <v/>
      </c>
      <c r="AP1291" s="41" t="str">
        <f>IF(AO1291="","",RANK(AO1291,AO$3:AO$1048576,1)+COUNTIF(AO$3:AO1291,AO1291)-1)</f>
        <v/>
      </c>
      <c r="AQ1291" s="1" t="str">
        <f t="shared" si="687"/>
        <v/>
      </c>
      <c r="AR1291" s="34" t="str">
        <f t="shared" si="688"/>
        <v/>
      </c>
      <c r="AS1291" s="39" t="str">
        <f t="shared" si="689"/>
        <v/>
      </c>
      <c r="AT1291" s="44" t="str">
        <f t="shared" si="701"/>
        <v/>
      </c>
      <c r="AU1291" s="41" t="str">
        <f>IF(AT1291="","",RANK(AT1291,AT$3:AT$1048576,1)+COUNTIF(AT$3:AT1291,AT1291)-1)</f>
        <v/>
      </c>
      <c r="AV1291" s="1" t="str">
        <f t="shared" si="690"/>
        <v/>
      </c>
      <c r="AW1291" s="34" t="str">
        <f t="shared" si="691"/>
        <v/>
      </c>
      <c r="AX1291" s="39" t="str">
        <f t="shared" si="692"/>
        <v/>
      </c>
      <c r="AY1291" s="44" t="str">
        <f t="shared" si="706"/>
        <v/>
      </c>
      <c r="AZ1291" s="41" t="str">
        <f>IF(AY1291="","",RANK(AY1291,AY$3:AY$1048576,1)+COUNTIF(AY$3:AY1291,AY1291)-1)</f>
        <v/>
      </c>
      <c r="BA1291" s="1" t="str">
        <f t="shared" si="693"/>
        <v/>
      </c>
      <c r="BB1291" s="34" t="str">
        <f t="shared" si="694"/>
        <v/>
      </c>
      <c r="BC1291" s="39" t="str">
        <f t="shared" si="695"/>
        <v/>
      </c>
      <c r="BD1291" s="44" t="str">
        <f t="shared" si="707"/>
        <v/>
      </c>
      <c r="BE1291" s="41" t="str">
        <f>IF(BD1291="","",RANK(BD1291,BD$3:BD$1048576,1)+COUNTIF(BD$3:BD1291,BD1291)-1)</f>
        <v/>
      </c>
      <c r="BF1291" s="1" t="str">
        <f t="shared" si="696"/>
        <v/>
      </c>
      <c r="BG1291" s="34" t="str">
        <f t="shared" si="697"/>
        <v/>
      </c>
      <c r="BH1291" s="39" t="str">
        <f t="shared" si="698"/>
        <v/>
      </c>
      <c r="BJ1291" s="3"/>
      <c r="BK1291" s="86"/>
      <c r="BL1291" s="86"/>
      <c r="BM1291" s="86"/>
      <c r="BN1291" s="86"/>
      <c r="BO1291" s="3"/>
      <c r="BP1291" s="86"/>
      <c r="BQ1291" s="86"/>
      <c r="BR1291" s="86"/>
      <c r="BS1291" s="86"/>
      <c r="BT1291" s="3"/>
      <c r="BU1291" s="86"/>
      <c r="BV1291" s="86"/>
      <c r="BW1291" s="86"/>
      <c r="BX1291" s="86"/>
      <c r="BY1291" s="3"/>
      <c r="BZ1291" s="86"/>
      <c r="CA1291" s="86"/>
      <c r="CB1291" s="86"/>
      <c r="CC1291" s="86"/>
    </row>
    <row r="1292" spans="2:81" ht="35.1" customHeight="1" x14ac:dyDescent="0.2">
      <c r="B1292" s="187"/>
      <c r="C1292" s="188"/>
      <c r="D1292" s="189"/>
      <c r="E1292" s="186"/>
      <c r="F1292" s="182"/>
      <c r="G1292" s="184"/>
      <c r="K1292" s="80" t="str">
        <f>IF(O1292="","",COUNT(O$3:O1292))</f>
        <v/>
      </c>
      <c r="L1292" s="80" t="str">
        <f>IF(B1292&lt;&gt;"",B1292,IF(OR(COUNTA($G$3:$G1292)&lt;COUNTA($G$3:$G$1048576),$G1292&lt;&gt;""),L1291,""))</f>
        <v/>
      </c>
      <c r="M1292" s="80" t="str">
        <f>IF(C1292&lt;&gt;"",C1292,IF(OR(COUNTA($G$3:$G1292)&lt;COUNTA($G$3:$G$1048576),$G1292&lt;&gt;""),M1291,""))</f>
        <v/>
      </c>
      <c r="N1292" s="80" t="str">
        <f>IF(D1292&lt;&gt;"",D1292,IF(OR(COUNTA($G$3:$G1292)&lt;COUNTA($G$3:$G$1048576),$G1292&lt;&gt;""),N1291,""))</f>
        <v/>
      </c>
      <c r="O1292" s="81" t="str">
        <f t="shared" si="682"/>
        <v/>
      </c>
      <c r="P1292" s="90" t="str">
        <f>IFERROR(IF(O1292="",IF(COUNT(S$3:S$1048576)=COUNT(S$3:S1292),IF(S1292="","",INDEX(O$3:O1292,MATCH(MAX(K$3:K1292),K$3:K1292,0),0)),INDEX(O$3:O1292,MATCH(MAX(K$3:K1292),K$3:K1292,0),0)),O1292),"")</f>
        <v/>
      </c>
      <c r="Q1292" s="89" t="str">
        <f>IF(R1292="","",COUNT(R$3:R1292))</f>
        <v/>
      </c>
      <c r="R1292" s="80" t="str">
        <f t="shared" si="683"/>
        <v/>
      </c>
      <c r="S1292" s="91" t="str">
        <f>IFERROR(IF(COUNTA($E1292:$G1292)=0,"",IF(AND(R1292="",$O1292=INDEX(O$3:O1292,MATCH(MAX(Q$3:Q1292),Q$3:Q1292,0),0)),INDEX(R$3:R1292,MATCH(MAX(Q$3:Q1292),Q$3:Q1292,0),0),R1292)),"")</f>
        <v/>
      </c>
      <c r="T1292" s="80" t="str">
        <f>IF(U1292="","",COUNT(U$3:U1292))</f>
        <v/>
      </c>
      <c r="U1292" s="80" t="str">
        <f t="shared" si="702"/>
        <v/>
      </c>
      <c r="V1292" s="91" t="str">
        <f>IFERROR(IF(S1292="","",IF(U1292="",IF(AND(E1292="",F1292="",G1292&lt;&gt;"",$O1292=INDEX(O$3:O1292,MATCH(MAX(T$3:T1292),T$3:T1292,0),0)),INDEX(U$3:U1292,MATCH(MAX(T$3:T1292),T$3:T1292,0),0),IF(AND(S1292&lt;&gt;"",U1292=""),0,"")),U1292)),"")</f>
        <v/>
      </c>
      <c r="W1292" s="95" t="str">
        <f t="shared" si="703"/>
        <v/>
      </c>
      <c r="X1292" s="198" t="str">
        <f t="shared" si="684"/>
        <v/>
      </c>
      <c r="Y1292" s="92" t="str">
        <f t="shared" si="704"/>
        <v/>
      </c>
      <c r="Z1292" s="106" t="str">
        <f>IF(P1292="","",COUNTIF($N$3:$N1292,$N1292))</f>
        <v/>
      </c>
      <c r="AA1292" s="92" t="str">
        <f t="shared" si="685"/>
        <v/>
      </c>
      <c r="AB1292" s="92" t="str">
        <f t="shared" si="686"/>
        <v/>
      </c>
      <c r="AC1292" s="92" t="str">
        <f t="shared" si="680"/>
        <v/>
      </c>
      <c r="AD1292" s="92" t="str">
        <f t="shared" si="708"/>
        <v/>
      </c>
      <c r="AE1292" s="92" t="str">
        <f t="shared" si="708"/>
        <v/>
      </c>
      <c r="AF1292" s="92" t="str">
        <f t="shared" si="708"/>
        <v/>
      </c>
      <c r="AG1292" s="92" t="str">
        <f t="shared" si="708"/>
        <v/>
      </c>
      <c r="AH1292" s="92" t="str">
        <f t="shared" si="708"/>
        <v/>
      </c>
      <c r="AI1292" s="92" t="str">
        <f t="shared" si="708"/>
        <v/>
      </c>
      <c r="AJ1292" s="92" t="str">
        <f t="shared" si="708"/>
        <v/>
      </c>
      <c r="AK1292" s="92" t="str">
        <f t="shared" si="708"/>
        <v/>
      </c>
      <c r="AL1292" s="92" t="str">
        <f t="shared" si="708"/>
        <v/>
      </c>
      <c r="AN1292" s="35" t="str">
        <f t="shared" si="700"/>
        <v/>
      </c>
      <c r="AO1292" s="44" t="str">
        <f t="shared" si="705"/>
        <v/>
      </c>
      <c r="AP1292" s="41" t="str">
        <f>IF(AO1292="","",RANK(AO1292,AO$3:AO$1048576,1)+COUNTIF(AO$3:AO1292,AO1292)-1)</f>
        <v/>
      </c>
      <c r="AQ1292" s="1" t="str">
        <f t="shared" si="687"/>
        <v/>
      </c>
      <c r="AR1292" s="34" t="str">
        <f t="shared" si="688"/>
        <v/>
      </c>
      <c r="AS1292" s="39" t="str">
        <f t="shared" si="689"/>
        <v/>
      </c>
      <c r="AT1292" s="44" t="str">
        <f t="shared" si="701"/>
        <v/>
      </c>
      <c r="AU1292" s="41" t="str">
        <f>IF(AT1292="","",RANK(AT1292,AT$3:AT$1048576,1)+COUNTIF(AT$3:AT1292,AT1292)-1)</f>
        <v/>
      </c>
      <c r="AV1292" s="1" t="str">
        <f t="shared" si="690"/>
        <v/>
      </c>
      <c r="AW1292" s="34" t="str">
        <f t="shared" si="691"/>
        <v/>
      </c>
      <c r="AX1292" s="39" t="str">
        <f t="shared" si="692"/>
        <v/>
      </c>
      <c r="AY1292" s="44" t="str">
        <f t="shared" si="706"/>
        <v/>
      </c>
      <c r="AZ1292" s="41" t="str">
        <f>IF(AY1292="","",RANK(AY1292,AY$3:AY$1048576,1)+COUNTIF(AY$3:AY1292,AY1292)-1)</f>
        <v/>
      </c>
      <c r="BA1292" s="1" t="str">
        <f t="shared" si="693"/>
        <v/>
      </c>
      <c r="BB1292" s="34" t="str">
        <f t="shared" si="694"/>
        <v/>
      </c>
      <c r="BC1292" s="39" t="str">
        <f t="shared" si="695"/>
        <v/>
      </c>
      <c r="BD1292" s="44" t="str">
        <f t="shared" si="707"/>
        <v/>
      </c>
      <c r="BE1292" s="41" t="str">
        <f>IF(BD1292="","",RANK(BD1292,BD$3:BD$1048576,1)+COUNTIF(BD$3:BD1292,BD1292)-1)</f>
        <v/>
      </c>
      <c r="BF1292" s="1" t="str">
        <f t="shared" si="696"/>
        <v/>
      </c>
      <c r="BG1292" s="34" t="str">
        <f t="shared" si="697"/>
        <v/>
      </c>
      <c r="BH1292" s="39" t="str">
        <f t="shared" si="698"/>
        <v/>
      </c>
      <c r="BJ1292" s="3"/>
      <c r="BK1292" s="86"/>
      <c r="BL1292" s="86"/>
      <c r="BM1292" s="86"/>
      <c r="BN1292" s="86"/>
      <c r="BO1292" s="3"/>
      <c r="BP1292" s="86"/>
      <c r="BQ1292" s="86"/>
      <c r="BR1292" s="86"/>
      <c r="BS1292" s="86"/>
      <c r="BT1292" s="3"/>
      <c r="BU1292" s="86"/>
      <c r="BV1292" s="86"/>
      <c r="BW1292" s="86"/>
      <c r="BX1292" s="86"/>
      <c r="BY1292" s="3"/>
      <c r="BZ1292" s="86"/>
      <c r="CA1292" s="86"/>
      <c r="CB1292" s="86"/>
      <c r="CC1292" s="86"/>
    </row>
    <row r="1293" spans="2:81" ht="35.1" customHeight="1" x14ac:dyDescent="0.2">
      <c r="B1293" s="187"/>
      <c r="C1293" s="188"/>
      <c r="D1293" s="189"/>
      <c r="E1293" s="186"/>
      <c r="F1293" s="182"/>
      <c r="G1293" s="184"/>
      <c r="K1293" s="80" t="str">
        <f>IF(O1293="","",COUNT(O$3:O1293))</f>
        <v/>
      </c>
      <c r="L1293" s="80" t="str">
        <f>IF(B1293&lt;&gt;"",B1293,IF(OR(COUNTA($G$3:$G1293)&lt;COUNTA($G$3:$G$1048576),$G1293&lt;&gt;""),L1292,""))</f>
        <v/>
      </c>
      <c r="M1293" s="80" t="str">
        <f>IF(C1293&lt;&gt;"",C1293,IF(OR(COUNTA($G$3:$G1293)&lt;COUNTA($G$3:$G$1048576),$G1293&lt;&gt;""),M1292,""))</f>
        <v/>
      </c>
      <c r="N1293" s="80" t="str">
        <f>IF(D1293&lt;&gt;"",D1293,IF(OR(COUNTA($G$3:$G1293)&lt;COUNTA($G$3:$G$1048576),$G1293&lt;&gt;""),N1292,""))</f>
        <v/>
      </c>
      <c r="O1293" s="81" t="str">
        <f t="shared" si="682"/>
        <v/>
      </c>
      <c r="P1293" s="90" t="str">
        <f>IFERROR(IF(O1293="",IF(COUNT(S$3:S$1048576)=COUNT(S$3:S1293),IF(S1293="","",INDEX(O$3:O1293,MATCH(MAX(K$3:K1293),K$3:K1293,0),0)),INDEX(O$3:O1293,MATCH(MAX(K$3:K1293),K$3:K1293,0),0)),O1293),"")</f>
        <v/>
      </c>
      <c r="Q1293" s="89" t="str">
        <f>IF(R1293="","",COUNT(R$3:R1293))</f>
        <v/>
      </c>
      <c r="R1293" s="80" t="str">
        <f t="shared" si="683"/>
        <v/>
      </c>
      <c r="S1293" s="91" t="str">
        <f>IFERROR(IF(COUNTA($E1293:$G1293)=0,"",IF(AND(R1293="",$O1293=INDEX(O$3:O1293,MATCH(MAX(Q$3:Q1293),Q$3:Q1293,0),0)),INDEX(R$3:R1293,MATCH(MAX(Q$3:Q1293),Q$3:Q1293,0),0),R1293)),"")</f>
        <v/>
      </c>
      <c r="T1293" s="80" t="str">
        <f>IF(U1293="","",COUNT(U$3:U1293))</f>
        <v/>
      </c>
      <c r="U1293" s="80" t="str">
        <f t="shared" si="702"/>
        <v/>
      </c>
      <c r="V1293" s="91" t="str">
        <f>IFERROR(IF(S1293="","",IF(U1293="",IF(AND(E1293="",F1293="",G1293&lt;&gt;"",$O1293=INDEX(O$3:O1293,MATCH(MAX(T$3:T1293),T$3:T1293,0),0)),INDEX(U$3:U1293,MATCH(MAX(T$3:T1293),T$3:T1293,0),0),IF(AND(S1293&lt;&gt;"",U1293=""),0,"")),U1293)),"")</f>
        <v/>
      </c>
      <c r="W1293" s="95" t="str">
        <f t="shared" si="703"/>
        <v/>
      </c>
      <c r="X1293" s="198" t="str">
        <f t="shared" si="684"/>
        <v/>
      </c>
      <c r="Y1293" s="92" t="str">
        <f t="shared" si="704"/>
        <v/>
      </c>
      <c r="Z1293" s="106" t="str">
        <f>IF(P1293="","",COUNTIF($N$3:$N1293,$N1293))</f>
        <v/>
      </c>
      <c r="AA1293" s="92" t="str">
        <f t="shared" si="685"/>
        <v/>
      </c>
      <c r="AB1293" s="92" t="str">
        <f t="shared" si="686"/>
        <v/>
      </c>
      <c r="AC1293" s="92" t="str">
        <f t="shared" ref="AC1293:AC1356" si="709">IFERROR(IF(AND($Z1293=1,AC$2&lt;&gt;"",""&amp;INDEX($Y$3:$Y$1048576,MATCH($P1293&amp;"@"&amp;AC$2,$AA$3:$AA$1048576,0),0)&lt;&gt;""),AC$1&amp;""&amp;INDEX($Y$3:$Y$1048576,MATCH($P1293&amp;"@"&amp;AC$2,$AA$3:$AA$1048576,0),0),""),"")</f>
        <v/>
      </c>
      <c r="AD1293" s="92" t="str">
        <f t="shared" si="708"/>
        <v/>
      </c>
      <c r="AE1293" s="92" t="str">
        <f t="shared" si="708"/>
        <v/>
      </c>
      <c r="AF1293" s="92" t="str">
        <f t="shared" si="708"/>
        <v/>
      </c>
      <c r="AG1293" s="92" t="str">
        <f t="shared" si="708"/>
        <v/>
      </c>
      <c r="AH1293" s="92" t="str">
        <f t="shared" si="708"/>
        <v/>
      </c>
      <c r="AI1293" s="92" t="str">
        <f t="shared" si="708"/>
        <v/>
      </c>
      <c r="AJ1293" s="92" t="str">
        <f t="shared" si="708"/>
        <v/>
      </c>
      <c r="AK1293" s="92" t="str">
        <f t="shared" si="708"/>
        <v/>
      </c>
      <c r="AL1293" s="92" t="str">
        <f t="shared" si="708"/>
        <v/>
      </c>
      <c r="AN1293" s="35" t="str">
        <f t="shared" si="700"/>
        <v/>
      </c>
      <c r="AO1293" s="44" t="str">
        <f t="shared" si="705"/>
        <v/>
      </c>
      <c r="AP1293" s="41" t="str">
        <f>IF(AO1293="","",RANK(AO1293,AO$3:AO$1048576,1)+COUNTIF(AO$3:AO1293,AO1293)-1)</f>
        <v/>
      </c>
      <c r="AQ1293" s="1" t="str">
        <f t="shared" si="687"/>
        <v/>
      </c>
      <c r="AR1293" s="34" t="str">
        <f t="shared" si="688"/>
        <v/>
      </c>
      <c r="AS1293" s="39" t="str">
        <f t="shared" si="689"/>
        <v/>
      </c>
      <c r="AT1293" s="44" t="str">
        <f t="shared" si="701"/>
        <v/>
      </c>
      <c r="AU1293" s="41" t="str">
        <f>IF(AT1293="","",RANK(AT1293,AT$3:AT$1048576,1)+COUNTIF(AT$3:AT1293,AT1293)-1)</f>
        <v/>
      </c>
      <c r="AV1293" s="1" t="str">
        <f t="shared" si="690"/>
        <v/>
      </c>
      <c r="AW1293" s="34" t="str">
        <f t="shared" si="691"/>
        <v/>
      </c>
      <c r="AX1293" s="39" t="str">
        <f t="shared" si="692"/>
        <v/>
      </c>
      <c r="AY1293" s="44" t="str">
        <f t="shared" si="706"/>
        <v/>
      </c>
      <c r="AZ1293" s="41" t="str">
        <f>IF(AY1293="","",RANK(AY1293,AY$3:AY$1048576,1)+COUNTIF(AY$3:AY1293,AY1293)-1)</f>
        <v/>
      </c>
      <c r="BA1293" s="1" t="str">
        <f t="shared" si="693"/>
        <v/>
      </c>
      <c r="BB1293" s="34" t="str">
        <f t="shared" si="694"/>
        <v/>
      </c>
      <c r="BC1293" s="39" t="str">
        <f t="shared" si="695"/>
        <v/>
      </c>
      <c r="BD1293" s="44" t="str">
        <f t="shared" si="707"/>
        <v/>
      </c>
      <c r="BE1293" s="41" t="str">
        <f>IF(BD1293="","",RANK(BD1293,BD$3:BD$1048576,1)+COUNTIF(BD$3:BD1293,BD1293)-1)</f>
        <v/>
      </c>
      <c r="BF1293" s="1" t="str">
        <f t="shared" si="696"/>
        <v/>
      </c>
      <c r="BG1293" s="34" t="str">
        <f t="shared" si="697"/>
        <v/>
      </c>
      <c r="BH1293" s="39" t="str">
        <f t="shared" si="698"/>
        <v/>
      </c>
      <c r="BJ1293" s="3"/>
      <c r="BK1293" s="86"/>
      <c r="BL1293" s="86"/>
      <c r="BM1293" s="86"/>
      <c r="BN1293" s="86"/>
      <c r="BO1293" s="3"/>
      <c r="BP1293" s="86"/>
      <c r="BQ1293" s="86"/>
      <c r="BR1293" s="86"/>
      <c r="BS1293" s="86"/>
      <c r="BT1293" s="3"/>
      <c r="BU1293" s="86"/>
      <c r="BV1293" s="86"/>
      <c r="BW1293" s="86"/>
      <c r="BX1293" s="86"/>
      <c r="BY1293" s="3"/>
      <c r="BZ1293" s="86"/>
      <c r="CA1293" s="86"/>
      <c r="CB1293" s="86"/>
      <c r="CC1293" s="86"/>
    </row>
    <row r="1294" spans="2:81" ht="35.1" customHeight="1" x14ac:dyDescent="0.2">
      <c r="B1294" s="187"/>
      <c r="C1294" s="188"/>
      <c r="D1294" s="189"/>
      <c r="E1294" s="186"/>
      <c r="F1294" s="182"/>
      <c r="G1294" s="184"/>
      <c r="K1294" s="80" t="str">
        <f>IF(O1294="","",COUNT(O$3:O1294))</f>
        <v/>
      </c>
      <c r="L1294" s="80" t="str">
        <f>IF(B1294&lt;&gt;"",B1294,IF(OR(COUNTA($G$3:$G1294)&lt;COUNTA($G$3:$G$1048576),$G1294&lt;&gt;""),L1293,""))</f>
        <v/>
      </c>
      <c r="M1294" s="80" t="str">
        <f>IF(C1294&lt;&gt;"",C1294,IF(OR(COUNTA($G$3:$G1294)&lt;COUNTA($G$3:$G$1048576),$G1294&lt;&gt;""),M1293,""))</f>
        <v/>
      </c>
      <c r="N1294" s="80" t="str">
        <f>IF(D1294&lt;&gt;"",D1294,IF(OR(COUNTA($G$3:$G1294)&lt;COUNTA($G$3:$G$1048576),$G1294&lt;&gt;""),N1293,""))</f>
        <v/>
      </c>
      <c r="O1294" s="81" t="str">
        <f t="shared" si="682"/>
        <v/>
      </c>
      <c r="P1294" s="90" t="str">
        <f>IFERROR(IF(O1294="",IF(COUNT(S$3:S$1048576)=COUNT(S$3:S1294),IF(S1294="","",INDEX(O$3:O1294,MATCH(MAX(K$3:K1294),K$3:K1294,0),0)),INDEX(O$3:O1294,MATCH(MAX(K$3:K1294),K$3:K1294,0),0)),O1294),"")</f>
        <v/>
      </c>
      <c r="Q1294" s="89" t="str">
        <f>IF(R1294="","",COUNT(R$3:R1294))</f>
        <v/>
      </c>
      <c r="R1294" s="80" t="str">
        <f t="shared" si="683"/>
        <v/>
      </c>
      <c r="S1294" s="91" t="str">
        <f>IFERROR(IF(COUNTA($E1294:$G1294)=0,"",IF(AND(R1294="",$O1294=INDEX(O$3:O1294,MATCH(MAX(Q$3:Q1294),Q$3:Q1294,0),0)),INDEX(R$3:R1294,MATCH(MAX(Q$3:Q1294),Q$3:Q1294,0),0),R1294)),"")</f>
        <v/>
      </c>
      <c r="T1294" s="80" t="str">
        <f>IF(U1294="","",COUNT(U$3:U1294))</f>
        <v/>
      </c>
      <c r="U1294" s="80" t="str">
        <f t="shared" si="702"/>
        <v/>
      </c>
      <c r="V1294" s="91" t="str">
        <f>IFERROR(IF(S1294="","",IF(U1294="",IF(AND(E1294="",F1294="",G1294&lt;&gt;"",$O1294=INDEX(O$3:O1294,MATCH(MAX(T$3:T1294),T$3:T1294,0),0)),INDEX(U$3:U1294,MATCH(MAX(T$3:T1294),T$3:T1294,0),0),IF(AND(S1294&lt;&gt;"",U1294=""),0,"")),U1294)),"")</f>
        <v/>
      </c>
      <c r="W1294" s="95" t="str">
        <f t="shared" si="703"/>
        <v/>
      </c>
      <c r="X1294" s="198" t="str">
        <f t="shared" si="684"/>
        <v/>
      </c>
      <c r="Y1294" s="92" t="str">
        <f t="shared" si="704"/>
        <v/>
      </c>
      <c r="Z1294" s="106" t="str">
        <f>IF(P1294="","",COUNTIF($N$3:$N1294,$N1294))</f>
        <v/>
      </c>
      <c r="AA1294" s="92" t="str">
        <f t="shared" si="685"/>
        <v/>
      </c>
      <c r="AB1294" s="92" t="str">
        <f t="shared" si="686"/>
        <v/>
      </c>
      <c r="AC1294" s="92" t="str">
        <f t="shared" si="709"/>
        <v/>
      </c>
      <c r="AD1294" s="92" t="str">
        <f t="shared" si="708"/>
        <v/>
      </c>
      <c r="AE1294" s="92" t="str">
        <f t="shared" si="708"/>
        <v/>
      </c>
      <c r="AF1294" s="92" t="str">
        <f t="shared" si="708"/>
        <v/>
      </c>
      <c r="AG1294" s="92" t="str">
        <f t="shared" si="708"/>
        <v/>
      </c>
      <c r="AH1294" s="92" t="str">
        <f t="shared" si="708"/>
        <v/>
      </c>
      <c r="AI1294" s="92" t="str">
        <f t="shared" si="708"/>
        <v/>
      </c>
      <c r="AJ1294" s="92" t="str">
        <f t="shared" si="708"/>
        <v/>
      </c>
      <c r="AK1294" s="92" t="str">
        <f t="shared" si="708"/>
        <v/>
      </c>
      <c r="AL1294" s="92" t="str">
        <f t="shared" si="708"/>
        <v/>
      </c>
      <c r="AN1294" s="35" t="str">
        <f t="shared" si="700"/>
        <v/>
      </c>
      <c r="AO1294" s="44" t="str">
        <f t="shared" si="705"/>
        <v/>
      </c>
      <c r="AP1294" s="41" t="str">
        <f>IF(AO1294="","",RANK(AO1294,AO$3:AO$1048576,1)+COUNTIF(AO$3:AO1294,AO1294)-1)</f>
        <v/>
      </c>
      <c r="AQ1294" s="1" t="str">
        <f t="shared" si="687"/>
        <v/>
      </c>
      <c r="AR1294" s="34" t="str">
        <f t="shared" si="688"/>
        <v/>
      </c>
      <c r="AS1294" s="39" t="str">
        <f t="shared" si="689"/>
        <v/>
      </c>
      <c r="AT1294" s="44" t="str">
        <f t="shared" si="701"/>
        <v/>
      </c>
      <c r="AU1294" s="41" t="str">
        <f>IF(AT1294="","",RANK(AT1294,AT$3:AT$1048576,1)+COUNTIF(AT$3:AT1294,AT1294)-1)</f>
        <v/>
      </c>
      <c r="AV1294" s="1" t="str">
        <f t="shared" si="690"/>
        <v/>
      </c>
      <c r="AW1294" s="34" t="str">
        <f t="shared" si="691"/>
        <v/>
      </c>
      <c r="AX1294" s="39" t="str">
        <f t="shared" si="692"/>
        <v/>
      </c>
      <c r="AY1294" s="44" t="str">
        <f t="shared" si="706"/>
        <v/>
      </c>
      <c r="AZ1294" s="41" t="str">
        <f>IF(AY1294="","",RANK(AY1294,AY$3:AY$1048576,1)+COUNTIF(AY$3:AY1294,AY1294)-1)</f>
        <v/>
      </c>
      <c r="BA1294" s="1" t="str">
        <f t="shared" si="693"/>
        <v/>
      </c>
      <c r="BB1294" s="34" t="str">
        <f t="shared" si="694"/>
        <v/>
      </c>
      <c r="BC1294" s="39" t="str">
        <f t="shared" si="695"/>
        <v/>
      </c>
      <c r="BD1294" s="44" t="str">
        <f t="shared" si="707"/>
        <v/>
      </c>
      <c r="BE1294" s="41" t="str">
        <f>IF(BD1294="","",RANK(BD1294,BD$3:BD$1048576,1)+COUNTIF(BD$3:BD1294,BD1294)-1)</f>
        <v/>
      </c>
      <c r="BF1294" s="1" t="str">
        <f t="shared" si="696"/>
        <v/>
      </c>
      <c r="BG1294" s="34" t="str">
        <f t="shared" si="697"/>
        <v/>
      </c>
      <c r="BH1294" s="39" t="str">
        <f t="shared" si="698"/>
        <v/>
      </c>
      <c r="BJ1294" s="3"/>
      <c r="BK1294" s="86"/>
      <c r="BL1294" s="86"/>
      <c r="BM1294" s="86"/>
      <c r="BN1294" s="86"/>
      <c r="BO1294" s="3"/>
      <c r="BP1294" s="86"/>
      <c r="BQ1294" s="86"/>
      <c r="BR1294" s="86"/>
      <c r="BS1294" s="86"/>
      <c r="BT1294" s="3"/>
      <c r="BU1294" s="86"/>
      <c r="BV1294" s="86"/>
      <c r="BW1294" s="86"/>
      <c r="BX1294" s="86"/>
      <c r="BY1294" s="3"/>
      <c r="BZ1294" s="86"/>
      <c r="CA1294" s="86"/>
      <c r="CB1294" s="86"/>
      <c r="CC1294" s="86"/>
    </row>
    <row r="1295" spans="2:81" ht="35.1" customHeight="1" x14ac:dyDescent="0.2">
      <c r="B1295" s="187"/>
      <c r="C1295" s="188"/>
      <c r="D1295" s="189"/>
      <c r="E1295" s="186"/>
      <c r="F1295" s="182"/>
      <c r="G1295" s="184"/>
      <c r="K1295" s="80" t="str">
        <f>IF(O1295="","",COUNT(O$3:O1295))</f>
        <v/>
      </c>
      <c r="L1295" s="80" t="str">
        <f>IF(B1295&lt;&gt;"",B1295,IF(OR(COUNTA($G$3:$G1295)&lt;COUNTA($G$3:$G$1048576),$G1295&lt;&gt;""),L1294,""))</f>
        <v/>
      </c>
      <c r="M1295" s="80" t="str">
        <f>IF(C1295&lt;&gt;"",C1295,IF(OR(COUNTA($G$3:$G1295)&lt;COUNTA($G$3:$G$1048576),$G1295&lt;&gt;""),M1294,""))</f>
        <v/>
      </c>
      <c r="N1295" s="80" t="str">
        <f>IF(D1295&lt;&gt;"",D1295,IF(OR(COUNTA($G$3:$G1295)&lt;COUNTA($G$3:$G$1048576),$G1295&lt;&gt;""),N1294,""))</f>
        <v/>
      </c>
      <c r="O1295" s="81" t="str">
        <f t="shared" si="682"/>
        <v/>
      </c>
      <c r="P1295" s="90" t="str">
        <f>IFERROR(IF(O1295="",IF(COUNT(S$3:S$1048576)=COUNT(S$3:S1295),IF(S1295="","",INDEX(O$3:O1295,MATCH(MAX(K$3:K1295),K$3:K1295,0),0)),INDEX(O$3:O1295,MATCH(MAX(K$3:K1295),K$3:K1295,0),0)),O1295),"")</f>
        <v/>
      </c>
      <c r="Q1295" s="89" t="str">
        <f>IF(R1295="","",COUNT(R$3:R1295))</f>
        <v/>
      </c>
      <c r="R1295" s="80" t="str">
        <f t="shared" si="683"/>
        <v/>
      </c>
      <c r="S1295" s="91" t="str">
        <f>IFERROR(IF(COUNTA($E1295:$G1295)=0,"",IF(AND(R1295="",$O1295=INDEX(O$3:O1295,MATCH(MAX(Q$3:Q1295),Q$3:Q1295,0),0)),INDEX(R$3:R1295,MATCH(MAX(Q$3:Q1295),Q$3:Q1295,0),0),R1295)),"")</f>
        <v/>
      </c>
      <c r="T1295" s="80" t="str">
        <f>IF(U1295="","",COUNT(U$3:U1295))</f>
        <v/>
      </c>
      <c r="U1295" s="80" t="str">
        <f t="shared" si="702"/>
        <v/>
      </c>
      <c r="V1295" s="91" t="str">
        <f>IFERROR(IF(S1295="","",IF(U1295="",IF(AND(E1295="",F1295="",G1295&lt;&gt;"",$O1295=INDEX(O$3:O1295,MATCH(MAX(T$3:T1295),T$3:T1295,0),0)),INDEX(U$3:U1295,MATCH(MAX(T$3:T1295),T$3:T1295,0),0),IF(AND(S1295&lt;&gt;"",U1295=""),0,"")),U1295)),"")</f>
        <v/>
      </c>
      <c r="W1295" s="95" t="str">
        <f t="shared" si="703"/>
        <v/>
      </c>
      <c r="X1295" s="198" t="str">
        <f t="shared" si="684"/>
        <v/>
      </c>
      <c r="Y1295" s="92" t="str">
        <f t="shared" si="704"/>
        <v/>
      </c>
      <c r="Z1295" s="106" t="str">
        <f>IF(P1295="","",COUNTIF($N$3:$N1295,$N1295))</f>
        <v/>
      </c>
      <c r="AA1295" s="92" t="str">
        <f t="shared" si="685"/>
        <v/>
      </c>
      <c r="AB1295" s="92" t="str">
        <f t="shared" si="686"/>
        <v/>
      </c>
      <c r="AC1295" s="92" t="str">
        <f t="shared" si="709"/>
        <v/>
      </c>
      <c r="AD1295" s="92" t="str">
        <f t="shared" si="708"/>
        <v/>
      </c>
      <c r="AE1295" s="92" t="str">
        <f t="shared" si="708"/>
        <v/>
      </c>
      <c r="AF1295" s="92" t="str">
        <f t="shared" si="708"/>
        <v/>
      </c>
      <c r="AG1295" s="92" t="str">
        <f t="shared" si="708"/>
        <v/>
      </c>
      <c r="AH1295" s="92" t="str">
        <f t="shared" si="708"/>
        <v/>
      </c>
      <c r="AI1295" s="92" t="str">
        <f t="shared" si="708"/>
        <v/>
      </c>
      <c r="AJ1295" s="92" t="str">
        <f t="shared" si="708"/>
        <v/>
      </c>
      <c r="AK1295" s="92" t="str">
        <f t="shared" si="708"/>
        <v/>
      </c>
      <c r="AL1295" s="92" t="str">
        <f t="shared" si="708"/>
        <v/>
      </c>
      <c r="AN1295" s="35" t="str">
        <f t="shared" si="700"/>
        <v/>
      </c>
      <c r="AO1295" s="44" t="str">
        <f t="shared" si="705"/>
        <v/>
      </c>
      <c r="AP1295" s="41" t="str">
        <f>IF(AO1295="","",RANK(AO1295,AO$3:AO$1048576,1)+COUNTIF(AO$3:AO1295,AO1295)-1)</f>
        <v/>
      </c>
      <c r="AQ1295" s="1" t="str">
        <f t="shared" si="687"/>
        <v/>
      </c>
      <c r="AR1295" s="34" t="str">
        <f t="shared" si="688"/>
        <v/>
      </c>
      <c r="AS1295" s="39" t="str">
        <f t="shared" si="689"/>
        <v/>
      </c>
      <c r="AT1295" s="44" t="str">
        <f t="shared" si="701"/>
        <v/>
      </c>
      <c r="AU1295" s="41" t="str">
        <f>IF(AT1295="","",RANK(AT1295,AT$3:AT$1048576,1)+COUNTIF(AT$3:AT1295,AT1295)-1)</f>
        <v/>
      </c>
      <c r="AV1295" s="1" t="str">
        <f t="shared" si="690"/>
        <v/>
      </c>
      <c r="AW1295" s="34" t="str">
        <f t="shared" si="691"/>
        <v/>
      </c>
      <c r="AX1295" s="39" t="str">
        <f t="shared" si="692"/>
        <v/>
      </c>
      <c r="AY1295" s="44" t="str">
        <f t="shared" si="706"/>
        <v/>
      </c>
      <c r="AZ1295" s="41" t="str">
        <f>IF(AY1295="","",RANK(AY1295,AY$3:AY$1048576,1)+COUNTIF(AY$3:AY1295,AY1295)-1)</f>
        <v/>
      </c>
      <c r="BA1295" s="1" t="str">
        <f t="shared" si="693"/>
        <v/>
      </c>
      <c r="BB1295" s="34" t="str">
        <f t="shared" si="694"/>
        <v/>
      </c>
      <c r="BC1295" s="39" t="str">
        <f t="shared" si="695"/>
        <v/>
      </c>
      <c r="BD1295" s="44" t="str">
        <f t="shared" si="707"/>
        <v/>
      </c>
      <c r="BE1295" s="41" t="str">
        <f>IF(BD1295="","",RANK(BD1295,BD$3:BD$1048576,1)+COUNTIF(BD$3:BD1295,BD1295)-1)</f>
        <v/>
      </c>
      <c r="BF1295" s="1" t="str">
        <f t="shared" si="696"/>
        <v/>
      </c>
      <c r="BG1295" s="34" t="str">
        <f t="shared" si="697"/>
        <v/>
      </c>
      <c r="BH1295" s="39" t="str">
        <f t="shared" si="698"/>
        <v/>
      </c>
      <c r="BJ1295" s="3"/>
      <c r="BK1295" s="86"/>
      <c r="BL1295" s="86"/>
      <c r="BM1295" s="86"/>
      <c r="BN1295" s="86"/>
      <c r="BO1295" s="3"/>
      <c r="BP1295" s="86"/>
      <c r="BQ1295" s="86"/>
      <c r="BR1295" s="86"/>
      <c r="BS1295" s="86"/>
      <c r="BT1295" s="3"/>
      <c r="BU1295" s="86"/>
      <c r="BV1295" s="86"/>
      <c r="BW1295" s="86"/>
      <c r="BX1295" s="86"/>
      <c r="BY1295" s="3"/>
      <c r="BZ1295" s="86"/>
      <c r="CA1295" s="86"/>
      <c r="CB1295" s="86"/>
      <c r="CC1295" s="86"/>
    </row>
    <row r="1296" spans="2:81" ht="35.1" customHeight="1" x14ac:dyDescent="0.2">
      <c r="B1296" s="187"/>
      <c r="C1296" s="188"/>
      <c r="D1296" s="189"/>
      <c r="E1296" s="186"/>
      <c r="F1296" s="182"/>
      <c r="G1296" s="184"/>
      <c r="K1296" s="80" t="str">
        <f>IF(O1296="","",COUNT(O$3:O1296))</f>
        <v/>
      </c>
      <c r="L1296" s="80" t="str">
        <f>IF(B1296&lt;&gt;"",B1296,IF(OR(COUNTA($G$3:$G1296)&lt;COUNTA($G$3:$G$1048576),$G1296&lt;&gt;""),L1295,""))</f>
        <v/>
      </c>
      <c r="M1296" s="80" t="str">
        <f>IF(C1296&lt;&gt;"",C1296,IF(OR(COUNTA($G$3:$G1296)&lt;COUNTA($G$3:$G$1048576),$G1296&lt;&gt;""),M1295,""))</f>
        <v/>
      </c>
      <c r="N1296" s="80" t="str">
        <f>IF(D1296&lt;&gt;"",D1296,IF(OR(COUNTA($G$3:$G1296)&lt;COUNTA($G$3:$G$1048576),$G1296&lt;&gt;""),N1295,""))</f>
        <v/>
      </c>
      <c r="O1296" s="81" t="str">
        <f t="shared" si="682"/>
        <v/>
      </c>
      <c r="P1296" s="90" t="str">
        <f>IFERROR(IF(O1296="",IF(COUNT(S$3:S$1048576)=COUNT(S$3:S1296),IF(S1296="","",INDEX(O$3:O1296,MATCH(MAX(K$3:K1296),K$3:K1296,0),0)),INDEX(O$3:O1296,MATCH(MAX(K$3:K1296),K$3:K1296,0),0)),O1296),"")</f>
        <v/>
      </c>
      <c r="Q1296" s="89" t="str">
        <f>IF(R1296="","",COUNT(R$3:R1296))</f>
        <v/>
      </c>
      <c r="R1296" s="80" t="str">
        <f t="shared" si="683"/>
        <v/>
      </c>
      <c r="S1296" s="91" t="str">
        <f>IFERROR(IF(COUNTA($E1296:$G1296)=0,"",IF(AND(R1296="",$O1296=INDEX(O$3:O1296,MATCH(MAX(Q$3:Q1296),Q$3:Q1296,0),0)),INDEX(R$3:R1296,MATCH(MAX(Q$3:Q1296),Q$3:Q1296,0),0),R1296)),"")</f>
        <v/>
      </c>
      <c r="T1296" s="80" t="str">
        <f>IF(U1296="","",COUNT(U$3:U1296))</f>
        <v/>
      </c>
      <c r="U1296" s="80" t="str">
        <f t="shared" si="702"/>
        <v/>
      </c>
      <c r="V1296" s="91" t="str">
        <f>IFERROR(IF(S1296="","",IF(U1296="",IF(AND(E1296="",F1296="",G1296&lt;&gt;"",$O1296=INDEX(O$3:O1296,MATCH(MAX(T$3:T1296),T$3:T1296,0),0)),INDEX(U$3:U1296,MATCH(MAX(T$3:T1296),T$3:T1296,0),0),IF(AND(S1296&lt;&gt;"",U1296=""),0,"")),U1296)),"")</f>
        <v/>
      </c>
      <c r="W1296" s="95" t="str">
        <f t="shared" si="703"/>
        <v/>
      </c>
      <c r="X1296" s="198" t="str">
        <f t="shared" si="684"/>
        <v/>
      </c>
      <c r="Y1296" s="92" t="str">
        <f t="shared" si="704"/>
        <v/>
      </c>
      <c r="Z1296" s="106" t="str">
        <f>IF(P1296="","",COUNTIF($N$3:$N1296,$N1296))</f>
        <v/>
      </c>
      <c r="AA1296" s="92" t="str">
        <f t="shared" si="685"/>
        <v/>
      </c>
      <c r="AB1296" s="92" t="str">
        <f t="shared" si="686"/>
        <v/>
      </c>
      <c r="AC1296" s="92" t="str">
        <f t="shared" si="709"/>
        <v/>
      </c>
      <c r="AD1296" s="92" t="str">
        <f t="shared" si="708"/>
        <v/>
      </c>
      <c r="AE1296" s="92" t="str">
        <f t="shared" si="708"/>
        <v/>
      </c>
      <c r="AF1296" s="92" t="str">
        <f t="shared" si="708"/>
        <v/>
      </c>
      <c r="AG1296" s="92" t="str">
        <f t="shared" si="708"/>
        <v/>
      </c>
      <c r="AH1296" s="92" t="str">
        <f t="shared" si="708"/>
        <v/>
      </c>
      <c r="AI1296" s="92" t="str">
        <f t="shared" si="708"/>
        <v/>
      </c>
      <c r="AJ1296" s="92" t="str">
        <f t="shared" si="708"/>
        <v/>
      </c>
      <c r="AK1296" s="92" t="str">
        <f t="shared" si="708"/>
        <v/>
      </c>
      <c r="AL1296" s="92" t="str">
        <f t="shared" si="708"/>
        <v/>
      </c>
      <c r="AN1296" s="35" t="str">
        <f t="shared" si="700"/>
        <v/>
      </c>
      <c r="AO1296" s="44" t="str">
        <f t="shared" si="705"/>
        <v/>
      </c>
      <c r="AP1296" s="41" t="str">
        <f>IF(AO1296="","",RANK(AO1296,AO$3:AO$1048576,1)+COUNTIF(AO$3:AO1296,AO1296)-1)</f>
        <v/>
      </c>
      <c r="AQ1296" s="1" t="str">
        <f t="shared" si="687"/>
        <v/>
      </c>
      <c r="AR1296" s="34" t="str">
        <f t="shared" si="688"/>
        <v/>
      </c>
      <c r="AS1296" s="39" t="str">
        <f t="shared" si="689"/>
        <v/>
      </c>
      <c r="AT1296" s="44" t="str">
        <f t="shared" si="701"/>
        <v/>
      </c>
      <c r="AU1296" s="41" t="str">
        <f>IF(AT1296="","",RANK(AT1296,AT$3:AT$1048576,1)+COUNTIF(AT$3:AT1296,AT1296)-1)</f>
        <v/>
      </c>
      <c r="AV1296" s="1" t="str">
        <f t="shared" si="690"/>
        <v/>
      </c>
      <c r="AW1296" s="34" t="str">
        <f t="shared" si="691"/>
        <v/>
      </c>
      <c r="AX1296" s="39" t="str">
        <f t="shared" si="692"/>
        <v/>
      </c>
      <c r="AY1296" s="44" t="str">
        <f t="shared" si="706"/>
        <v/>
      </c>
      <c r="AZ1296" s="41" t="str">
        <f>IF(AY1296="","",RANK(AY1296,AY$3:AY$1048576,1)+COUNTIF(AY$3:AY1296,AY1296)-1)</f>
        <v/>
      </c>
      <c r="BA1296" s="1" t="str">
        <f t="shared" si="693"/>
        <v/>
      </c>
      <c r="BB1296" s="34" t="str">
        <f t="shared" si="694"/>
        <v/>
      </c>
      <c r="BC1296" s="39" t="str">
        <f t="shared" si="695"/>
        <v/>
      </c>
      <c r="BD1296" s="44" t="str">
        <f t="shared" si="707"/>
        <v/>
      </c>
      <c r="BE1296" s="41" t="str">
        <f>IF(BD1296="","",RANK(BD1296,BD$3:BD$1048576,1)+COUNTIF(BD$3:BD1296,BD1296)-1)</f>
        <v/>
      </c>
      <c r="BF1296" s="1" t="str">
        <f t="shared" si="696"/>
        <v/>
      </c>
      <c r="BG1296" s="34" t="str">
        <f t="shared" si="697"/>
        <v/>
      </c>
      <c r="BH1296" s="39" t="str">
        <f t="shared" si="698"/>
        <v/>
      </c>
      <c r="BJ1296" s="3"/>
      <c r="BK1296" s="86"/>
      <c r="BL1296" s="86"/>
      <c r="BM1296" s="86"/>
      <c r="BN1296" s="86"/>
      <c r="BO1296" s="3"/>
      <c r="BP1296" s="86"/>
      <c r="BQ1296" s="86"/>
      <c r="BR1296" s="86"/>
      <c r="BS1296" s="86"/>
      <c r="BT1296" s="3"/>
      <c r="BU1296" s="86"/>
      <c r="BV1296" s="86"/>
      <c r="BW1296" s="86"/>
      <c r="BX1296" s="86"/>
      <c r="BY1296" s="3"/>
      <c r="BZ1296" s="86"/>
      <c r="CA1296" s="86"/>
      <c r="CB1296" s="86"/>
      <c r="CC1296" s="86"/>
    </row>
    <row r="1297" spans="2:81" ht="35.1" customHeight="1" x14ac:dyDescent="0.2">
      <c r="B1297" s="187"/>
      <c r="C1297" s="188"/>
      <c r="D1297" s="189"/>
      <c r="E1297" s="186"/>
      <c r="F1297" s="182"/>
      <c r="G1297" s="184"/>
      <c r="K1297" s="80" t="str">
        <f>IF(O1297="","",COUNT(O$3:O1297))</f>
        <v/>
      </c>
      <c r="L1297" s="80" t="str">
        <f>IF(B1297&lt;&gt;"",B1297,IF(OR(COUNTA($G$3:$G1297)&lt;COUNTA($G$3:$G$1048576),$G1297&lt;&gt;""),L1296,""))</f>
        <v/>
      </c>
      <c r="M1297" s="80" t="str">
        <f>IF(C1297&lt;&gt;"",C1297,IF(OR(COUNTA($G$3:$G1297)&lt;COUNTA($G$3:$G$1048576),$G1297&lt;&gt;""),M1296,""))</f>
        <v/>
      </c>
      <c r="N1297" s="80" t="str">
        <f>IF(D1297&lt;&gt;"",D1297,IF(OR(COUNTA($G$3:$G1297)&lt;COUNTA($G$3:$G$1048576),$G1297&lt;&gt;""),N1296,""))</f>
        <v/>
      </c>
      <c r="O1297" s="81" t="str">
        <f t="shared" si="682"/>
        <v/>
      </c>
      <c r="P1297" s="90" t="str">
        <f>IFERROR(IF(O1297="",IF(COUNT(S$3:S$1048576)=COUNT(S$3:S1297),IF(S1297="","",INDEX(O$3:O1297,MATCH(MAX(K$3:K1297),K$3:K1297,0),0)),INDEX(O$3:O1297,MATCH(MAX(K$3:K1297),K$3:K1297,0),0)),O1297),"")</f>
        <v/>
      </c>
      <c r="Q1297" s="89" t="str">
        <f>IF(R1297="","",COUNT(R$3:R1297))</f>
        <v/>
      </c>
      <c r="R1297" s="80" t="str">
        <f t="shared" si="683"/>
        <v/>
      </c>
      <c r="S1297" s="91" t="str">
        <f>IFERROR(IF(COUNTA($E1297:$G1297)=0,"",IF(AND(R1297="",$O1297=INDEX(O$3:O1297,MATCH(MAX(Q$3:Q1297),Q$3:Q1297,0),0)),INDEX(R$3:R1297,MATCH(MAX(Q$3:Q1297),Q$3:Q1297,0),0),R1297)),"")</f>
        <v/>
      </c>
      <c r="T1297" s="80" t="str">
        <f>IF(U1297="","",COUNT(U$3:U1297))</f>
        <v/>
      </c>
      <c r="U1297" s="80" t="str">
        <f t="shared" si="702"/>
        <v/>
      </c>
      <c r="V1297" s="91" t="str">
        <f>IFERROR(IF(S1297="","",IF(U1297="",IF(AND(E1297="",F1297="",G1297&lt;&gt;"",$O1297=INDEX(O$3:O1297,MATCH(MAX(T$3:T1297),T$3:T1297,0),0)),INDEX(U$3:U1297,MATCH(MAX(T$3:T1297),T$3:T1297,0),0),IF(AND(S1297&lt;&gt;"",U1297=""),0,"")),U1297)),"")</f>
        <v/>
      </c>
      <c r="W1297" s="95" t="str">
        <f t="shared" si="703"/>
        <v/>
      </c>
      <c r="X1297" s="198" t="str">
        <f t="shared" si="684"/>
        <v/>
      </c>
      <c r="Y1297" s="92" t="str">
        <f t="shared" si="704"/>
        <v/>
      </c>
      <c r="Z1297" s="106" t="str">
        <f>IF(P1297="","",COUNTIF($N$3:$N1297,$N1297))</f>
        <v/>
      </c>
      <c r="AA1297" s="92" t="str">
        <f t="shared" si="685"/>
        <v/>
      </c>
      <c r="AB1297" s="92" t="str">
        <f t="shared" si="686"/>
        <v/>
      </c>
      <c r="AC1297" s="92" t="str">
        <f t="shared" si="709"/>
        <v/>
      </c>
      <c r="AD1297" s="92" t="str">
        <f t="shared" si="708"/>
        <v/>
      </c>
      <c r="AE1297" s="92" t="str">
        <f t="shared" si="708"/>
        <v/>
      </c>
      <c r="AF1297" s="92" t="str">
        <f t="shared" si="708"/>
        <v/>
      </c>
      <c r="AG1297" s="92" t="str">
        <f t="shared" si="708"/>
        <v/>
      </c>
      <c r="AH1297" s="92" t="str">
        <f t="shared" si="708"/>
        <v/>
      </c>
      <c r="AI1297" s="92" t="str">
        <f t="shared" si="708"/>
        <v/>
      </c>
      <c r="AJ1297" s="92" t="str">
        <f t="shared" si="708"/>
        <v/>
      </c>
      <c r="AK1297" s="92" t="str">
        <f t="shared" si="708"/>
        <v/>
      </c>
      <c r="AL1297" s="92" t="str">
        <f t="shared" si="708"/>
        <v/>
      </c>
      <c r="AN1297" s="35" t="str">
        <f t="shared" si="700"/>
        <v/>
      </c>
      <c r="AO1297" s="44" t="str">
        <f t="shared" si="705"/>
        <v/>
      </c>
      <c r="AP1297" s="41" t="str">
        <f>IF(AO1297="","",RANK(AO1297,AO$3:AO$1048576,1)+COUNTIF(AO$3:AO1297,AO1297)-1)</f>
        <v/>
      </c>
      <c r="AQ1297" s="1" t="str">
        <f t="shared" si="687"/>
        <v/>
      </c>
      <c r="AR1297" s="34" t="str">
        <f t="shared" si="688"/>
        <v/>
      </c>
      <c r="AS1297" s="39" t="str">
        <f t="shared" si="689"/>
        <v/>
      </c>
      <c r="AT1297" s="44" t="str">
        <f t="shared" si="701"/>
        <v/>
      </c>
      <c r="AU1297" s="41" t="str">
        <f>IF(AT1297="","",RANK(AT1297,AT$3:AT$1048576,1)+COUNTIF(AT$3:AT1297,AT1297)-1)</f>
        <v/>
      </c>
      <c r="AV1297" s="1" t="str">
        <f t="shared" si="690"/>
        <v/>
      </c>
      <c r="AW1297" s="34" t="str">
        <f t="shared" si="691"/>
        <v/>
      </c>
      <c r="AX1297" s="39" t="str">
        <f t="shared" si="692"/>
        <v/>
      </c>
      <c r="AY1297" s="44" t="str">
        <f t="shared" si="706"/>
        <v/>
      </c>
      <c r="AZ1297" s="41" t="str">
        <f>IF(AY1297="","",RANK(AY1297,AY$3:AY$1048576,1)+COUNTIF(AY$3:AY1297,AY1297)-1)</f>
        <v/>
      </c>
      <c r="BA1297" s="1" t="str">
        <f t="shared" si="693"/>
        <v/>
      </c>
      <c r="BB1297" s="34" t="str">
        <f t="shared" si="694"/>
        <v/>
      </c>
      <c r="BC1297" s="39" t="str">
        <f t="shared" si="695"/>
        <v/>
      </c>
      <c r="BD1297" s="44" t="str">
        <f t="shared" si="707"/>
        <v/>
      </c>
      <c r="BE1297" s="41" t="str">
        <f>IF(BD1297="","",RANK(BD1297,BD$3:BD$1048576,1)+COUNTIF(BD$3:BD1297,BD1297)-1)</f>
        <v/>
      </c>
      <c r="BF1297" s="1" t="str">
        <f t="shared" si="696"/>
        <v/>
      </c>
      <c r="BG1297" s="34" t="str">
        <f t="shared" si="697"/>
        <v/>
      </c>
      <c r="BH1297" s="39" t="str">
        <f t="shared" si="698"/>
        <v/>
      </c>
      <c r="BJ1297" s="3"/>
      <c r="BK1297" s="86"/>
      <c r="BL1297" s="86"/>
      <c r="BM1297" s="86"/>
      <c r="BN1297" s="86"/>
      <c r="BO1297" s="3"/>
      <c r="BP1297" s="86"/>
      <c r="BQ1297" s="86"/>
      <c r="BR1297" s="86"/>
      <c r="BS1297" s="86"/>
      <c r="BT1297" s="3"/>
      <c r="BU1297" s="86"/>
      <c r="BV1297" s="86"/>
      <c r="BW1297" s="86"/>
      <c r="BX1297" s="86"/>
      <c r="BY1297" s="3"/>
      <c r="BZ1297" s="86"/>
      <c r="CA1297" s="86"/>
      <c r="CB1297" s="86"/>
      <c r="CC1297" s="86"/>
    </row>
    <row r="1298" spans="2:81" ht="35.1" customHeight="1" x14ac:dyDescent="0.2">
      <c r="B1298" s="187"/>
      <c r="C1298" s="188"/>
      <c r="D1298" s="189"/>
      <c r="E1298" s="186"/>
      <c r="F1298" s="182"/>
      <c r="G1298" s="184"/>
      <c r="K1298" s="80" t="str">
        <f>IF(O1298="","",COUNT(O$3:O1298))</f>
        <v/>
      </c>
      <c r="L1298" s="80" t="str">
        <f>IF(B1298&lt;&gt;"",B1298,IF(OR(COUNTA($G$3:$G1298)&lt;COUNTA($G$3:$G$1048576),$G1298&lt;&gt;""),L1297,""))</f>
        <v/>
      </c>
      <c r="M1298" s="80" t="str">
        <f>IF(C1298&lt;&gt;"",C1298,IF(OR(COUNTA($G$3:$G1298)&lt;COUNTA($G$3:$G$1048576),$G1298&lt;&gt;""),M1297,""))</f>
        <v/>
      </c>
      <c r="N1298" s="80" t="str">
        <f>IF(D1298&lt;&gt;"",D1298,IF(OR(COUNTA($G$3:$G1298)&lt;COUNTA($G$3:$G$1048576),$G1298&lt;&gt;""),N1297,""))</f>
        <v/>
      </c>
      <c r="O1298" s="81" t="str">
        <f t="shared" si="682"/>
        <v/>
      </c>
      <c r="P1298" s="90" t="str">
        <f>IFERROR(IF(O1298="",IF(COUNT(S$3:S$1048576)=COUNT(S$3:S1298),IF(S1298="","",INDEX(O$3:O1298,MATCH(MAX(K$3:K1298),K$3:K1298,0),0)),INDEX(O$3:O1298,MATCH(MAX(K$3:K1298),K$3:K1298,0),0)),O1298),"")</f>
        <v/>
      </c>
      <c r="Q1298" s="89" t="str">
        <f>IF(R1298="","",COUNT(R$3:R1298))</f>
        <v/>
      </c>
      <c r="R1298" s="80" t="str">
        <f t="shared" si="683"/>
        <v/>
      </c>
      <c r="S1298" s="91" t="str">
        <f>IFERROR(IF(COUNTA($E1298:$G1298)=0,"",IF(AND(R1298="",$O1298=INDEX(O$3:O1298,MATCH(MAX(Q$3:Q1298),Q$3:Q1298,0),0)),INDEX(R$3:R1298,MATCH(MAX(Q$3:Q1298),Q$3:Q1298,0),0),R1298)),"")</f>
        <v/>
      </c>
      <c r="T1298" s="80" t="str">
        <f>IF(U1298="","",COUNT(U$3:U1298))</f>
        <v/>
      </c>
      <c r="U1298" s="80" t="str">
        <f t="shared" si="702"/>
        <v/>
      </c>
      <c r="V1298" s="91" t="str">
        <f>IFERROR(IF(S1298="","",IF(U1298="",IF(AND(E1298="",F1298="",G1298&lt;&gt;"",$O1298=INDEX(O$3:O1298,MATCH(MAX(T$3:T1298),T$3:T1298,0),0)),INDEX(U$3:U1298,MATCH(MAX(T$3:T1298),T$3:T1298,0),0),IF(AND(S1298&lt;&gt;"",U1298=""),0,"")),U1298)),"")</f>
        <v/>
      </c>
      <c r="W1298" s="95" t="str">
        <f t="shared" si="703"/>
        <v/>
      </c>
      <c r="X1298" s="198" t="str">
        <f t="shared" si="684"/>
        <v/>
      </c>
      <c r="Y1298" s="92" t="str">
        <f t="shared" si="704"/>
        <v/>
      </c>
      <c r="Z1298" s="106" t="str">
        <f>IF(P1298="","",COUNTIF($N$3:$N1298,$N1298))</f>
        <v/>
      </c>
      <c r="AA1298" s="92" t="str">
        <f t="shared" si="685"/>
        <v/>
      </c>
      <c r="AB1298" s="92" t="str">
        <f t="shared" si="686"/>
        <v/>
      </c>
      <c r="AC1298" s="92" t="str">
        <f t="shared" si="709"/>
        <v/>
      </c>
      <c r="AD1298" s="92" t="str">
        <f t="shared" si="708"/>
        <v/>
      </c>
      <c r="AE1298" s="92" t="str">
        <f t="shared" si="708"/>
        <v/>
      </c>
      <c r="AF1298" s="92" t="str">
        <f t="shared" si="708"/>
        <v/>
      </c>
      <c r="AG1298" s="92" t="str">
        <f t="shared" si="708"/>
        <v/>
      </c>
      <c r="AH1298" s="92" t="str">
        <f t="shared" si="708"/>
        <v/>
      </c>
      <c r="AI1298" s="92" t="str">
        <f t="shared" si="708"/>
        <v/>
      </c>
      <c r="AJ1298" s="92" t="str">
        <f t="shared" si="708"/>
        <v/>
      </c>
      <c r="AK1298" s="92" t="str">
        <f t="shared" si="708"/>
        <v/>
      </c>
      <c r="AL1298" s="92" t="str">
        <f t="shared" si="708"/>
        <v/>
      </c>
      <c r="AN1298" s="35" t="str">
        <f t="shared" si="700"/>
        <v/>
      </c>
      <c r="AO1298" s="44" t="str">
        <f t="shared" si="705"/>
        <v/>
      </c>
      <c r="AP1298" s="41" t="str">
        <f>IF(AO1298="","",RANK(AO1298,AO$3:AO$1048576,1)+COUNTIF(AO$3:AO1298,AO1298)-1)</f>
        <v/>
      </c>
      <c r="AQ1298" s="1" t="str">
        <f t="shared" si="687"/>
        <v/>
      </c>
      <c r="AR1298" s="34" t="str">
        <f t="shared" si="688"/>
        <v/>
      </c>
      <c r="AS1298" s="39" t="str">
        <f t="shared" si="689"/>
        <v/>
      </c>
      <c r="AT1298" s="44" t="str">
        <f t="shared" si="701"/>
        <v/>
      </c>
      <c r="AU1298" s="41" t="str">
        <f>IF(AT1298="","",RANK(AT1298,AT$3:AT$1048576,1)+COUNTIF(AT$3:AT1298,AT1298)-1)</f>
        <v/>
      </c>
      <c r="AV1298" s="1" t="str">
        <f t="shared" si="690"/>
        <v/>
      </c>
      <c r="AW1298" s="34" t="str">
        <f t="shared" si="691"/>
        <v/>
      </c>
      <c r="AX1298" s="39" t="str">
        <f t="shared" si="692"/>
        <v/>
      </c>
      <c r="AY1298" s="44" t="str">
        <f t="shared" si="706"/>
        <v/>
      </c>
      <c r="AZ1298" s="41" t="str">
        <f>IF(AY1298="","",RANK(AY1298,AY$3:AY$1048576,1)+COUNTIF(AY$3:AY1298,AY1298)-1)</f>
        <v/>
      </c>
      <c r="BA1298" s="1" t="str">
        <f t="shared" si="693"/>
        <v/>
      </c>
      <c r="BB1298" s="34" t="str">
        <f t="shared" si="694"/>
        <v/>
      </c>
      <c r="BC1298" s="39" t="str">
        <f t="shared" si="695"/>
        <v/>
      </c>
      <c r="BD1298" s="44" t="str">
        <f t="shared" si="707"/>
        <v/>
      </c>
      <c r="BE1298" s="41" t="str">
        <f>IF(BD1298="","",RANK(BD1298,BD$3:BD$1048576,1)+COUNTIF(BD$3:BD1298,BD1298)-1)</f>
        <v/>
      </c>
      <c r="BF1298" s="1" t="str">
        <f t="shared" si="696"/>
        <v/>
      </c>
      <c r="BG1298" s="34" t="str">
        <f t="shared" si="697"/>
        <v/>
      </c>
      <c r="BH1298" s="39" t="str">
        <f t="shared" si="698"/>
        <v/>
      </c>
      <c r="BJ1298" s="3"/>
      <c r="BK1298" s="86"/>
      <c r="BL1298" s="86"/>
      <c r="BM1298" s="86"/>
      <c r="BN1298" s="86"/>
      <c r="BO1298" s="3"/>
      <c r="BP1298" s="86"/>
      <c r="BQ1298" s="86"/>
      <c r="BR1298" s="86"/>
      <c r="BS1298" s="86"/>
      <c r="BT1298" s="3"/>
      <c r="BU1298" s="86"/>
      <c r="BV1298" s="86"/>
      <c r="BW1298" s="86"/>
      <c r="BX1298" s="86"/>
      <c r="BY1298" s="3"/>
      <c r="BZ1298" s="86"/>
      <c r="CA1298" s="86"/>
      <c r="CB1298" s="86"/>
      <c r="CC1298" s="86"/>
    </row>
    <row r="1299" spans="2:81" ht="35.1" customHeight="1" x14ac:dyDescent="0.2">
      <c r="B1299" s="187"/>
      <c r="C1299" s="188"/>
      <c r="D1299" s="189"/>
      <c r="E1299" s="186"/>
      <c r="F1299" s="182"/>
      <c r="G1299" s="184"/>
      <c r="K1299" s="80" t="str">
        <f>IF(O1299="","",COUNT(O$3:O1299))</f>
        <v/>
      </c>
      <c r="L1299" s="80" t="str">
        <f>IF(B1299&lt;&gt;"",B1299,IF(OR(COUNTA($G$3:$G1299)&lt;COUNTA($G$3:$G$1048576),$G1299&lt;&gt;""),L1298,""))</f>
        <v/>
      </c>
      <c r="M1299" s="80" t="str">
        <f>IF(C1299&lt;&gt;"",C1299,IF(OR(COUNTA($G$3:$G1299)&lt;COUNTA($G$3:$G$1048576),$G1299&lt;&gt;""),M1298,""))</f>
        <v/>
      </c>
      <c r="N1299" s="80" t="str">
        <f>IF(D1299&lt;&gt;"",D1299,IF(OR(COUNTA($G$3:$G1299)&lt;COUNTA($G$3:$G$1048576),$G1299&lt;&gt;""),N1298,""))</f>
        <v/>
      </c>
      <c r="O1299" s="81" t="str">
        <f t="shared" si="682"/>
        <v/>
      </c>
      <c r="P1299" s="90" t="str">
        <f>IFERROR(IF(O1299="",IF(COUNT(S$3:S$1048576)=COUNT(S$3:S1299),IF(S1299="","",INDEX(O$3:O1299,MATCH(MAX(K$3:K1299),K$3:K1299,0),0)),INDEX(O$3:O1299,MATCH(MAX(K$3:K1299),K$3:K1299,0),0)),O1299),"")</f>
        <v/>
      </c>
      <c r="Q1299" s="89" t="str">
        <f>IF(R1299="","",COUNT(R$3:R1299))</f>
        <v/>
      </c>
      <c r="R1299" s="80" t="str">
        <f t="shared" si="683"/>
        <v/>
      </c>
      <c r="S1299" s="91" t="str">
        <f>IFERROR(IF(COUNTA($E1299:$G1299)=0,"",IF(AND(R1299="",$O1299=INDEX(O$3:O1299,MATCH(MAX(Q$3:Q1299),Q$3:Q1299,0),0)),INDEX(R$3:R1299,MATCH(MAX(Q$3:Q1299),Q$3:Q1299,0),0),R1299)),"")</f>
        <v/>
      </c>
      <c r="T1299" s="80" t="str">
        <f>IF(U1299="","",COUNT(U$3:U1299))</f>
        <v/>
      </c>
      <c r="U1299" s="80" t="str">
        <f t="shared" si="702"/>
        <v/>
      </c>
      <c r="V1299" s="91" t="str">
        <f>IFERROR(IF(S1299="","",IF(U1299="",IF(AND(E1299="",F1299="",G1299&lt;&gt;"",$O1299=INDEX(O$3:O1299,MATCH(MAX(T$3:T1299),T$3:T1299,0),0)),INDEX(U$3:U1299,MATCH(MAX(T$3:T1299),T$3:T1299,0),0),IF(AND(S1299&lt;&gt;"",U1299=""),0,"")),U1299)),"")</f>
        <v/>
      </c>
      <c r="W1299" s="95" t="str">
        <f t="shared" si="703"/>
        <v/>
      </c>
      <c r="X1299" s="198" t="str">
        <f t="shared" si="684"/>
        <v/>
      </c>
      <c r="Y1299" s="92" t="str">
        <f t="shared" si="704"/>
        <v/>
      </c>
      <c r="Z1299" s="106" t="str">
        <f>IF(P1299="","",COUNTIF($N$3:$N1299,$N1299))</f>
        <v/>
      </c>
      <c r="AA1299" s="92" t="str">
        <f t="shared" si="685"/>
        <v/>
      </c>
      <c r="AB1299" s="92" t="str">
        <f t="shared" si="686"/>
        <v/>
      </c>
      <c r="AC1299" s="92" t="str">
        <f t="shared" si="709"/>
        <v/>
      </c>
      <c r="AD1299" s="92" t="str">
        <f t="shared" si="708"/>
        <v/>
      </c>
      <c r="AE1299" s="92" t="str">
        <f t="shared" si="708"/>
        <v/>
      </c>
      <c r="AF1299" s="92" t="str">
        <f t="shared" si="708"/>
        <v/>
      </c>
      <c r="AG1299" s="92" t="str">
        <f t="shared" si="708"/>
        <v/>
      </c>
      <c r="AH1299" s="92" t="str">
        <f t="shared" si="708"/>
        <v/>
      </c>
      <c r="AI1299" s="92" t="str">
        <f t="shared" si="708"/>
        <v/>
      </c>
      <c r="AJ1299" s="92" t="str">
        <f t="shared" si="708"/>
        <v/>
      </c>
      <c r="AK1299" s="92" t="str">
        <f t="shared" si="708"/>
        <v/>
      </c>
      <c r="AL1299" s="92" t="str">
        <f t="shared" si="708"/>
        <v/>
      </c>
      <c r="AN1299" s="35" t="str">
        <f t="shared" si="700"/>
        <v/>
      </c>
      <c r="AO1299" s="44" t="str">
        <f t="shared" si="705"/>
        <v/>
      </c>
      <c r="AP1299" s="41" t="str">
        <f>IF(AO1299="","",RANK(AO1299,AO$3:AO$1048576,1)+COUNTIF(AO$3:AO1299,AO1299)-1)</f>
        <v/>
      </c>
      <c r="AQ1299" s="1" t="str">
        <f t="shared" si="687"/>
        <v/>
      </c>
      <c r="AR1299" s="34" t="str">
        <f t="shared" si="688"/>
        <v/>
      </c>
      <c r="AS1299" s="39" t="str">
        <f t="shared" si="689"/>
        <v/>
      </c>
      <c r="AT1299" s="44" t="str">
        <f t="shared" si="701"/>
        <v/>
      </c>
      <c r="AU1299" s="41" t="str">
        <f>IF(AT1299="","",RANK(AT1299,AT$3:AT$1048576,1)+COUNTIF(AT$3:AT1299,AT1299)-1)</f>
        <v/>
      </c>
      <c r="AV1299" s="1" t="str">
        <f t="shared" si="690"/>
        <v/>
      </c>
      <c r="AW1299" s="34" t="str">
        <f t="shared" si="691"/>
        <v/>
      </c>
      <c r="AX1299" s="39" t="str">
        <f t="shared" si="692"/>
        <v/>
      </c>
      <c r="AY1299" s="44" t="str">
        <f t="shared" si="706"/>
        <v/>
      </c>
      <c r="AZ1299" s="41" t="str">
        <f>IF(AY1299="","",RANK(AY1299,AY$3:AY$1048576,1)+COUNTIF(AY$3:AY1299,AY1299)-1)</f>
        <v/>
      </c>
      <c r="BA1299" s="1" t="str">
        <f t="shared" si="693"/>
        <v/>
      </c>
      <c r="BB1299" s="34" t="str">
        <f t="shared" si="694"/>
        <v/>
      </c>
      <c r="BC1299" s="39" t="str">
        <f t="shared" si="695"/>
        <v/>
      </c>
      <c r="BD1299" s="44" t="str">
        <f t="shared" si="707"/>
        <v/>
      </c>
      <c r="BE1299" s="41" t="str">
        <f>IF(BD1299="","",RANK(BD1299,BD$3:BD$1048576,1)+COUNTIF(BD$3:BD1299,BD1299)-1)</f>
        <v/>
      </c>
      <c r="BF1299" s="1" t="str">
        <f t="shared" si="696"/>
        <v/>
      </c>
      <c r="BG1299" s="34" t="str">
        <f t="shared" si="697"/>
        <v/>
      </c>
      <c r="BH1299" s="39" t="str">
        <f t="shared" si="698"/>
        <v/>
      </c>
      <c r="BJ1299" s="3"/>
      <c r="BK1299" s="86"/>
      <c r="BL1299" s="86"/>
      <c r="BM1299" s="86"/>
      <c r="BN1299" s="86"/>
      <c r="BO1299" s="3"/>
      <c r="BP1299" s="86"/>
      <c r="BQ1299" s="86"/>
      <c r="BR1299" s="86"/>
      <c r="BS1299" s="86"/>
      <c r="BT1299" s="3"/>
      <c r="BU1299" s="86"/>
      <c r="BV1299" s="86"/>
      <c r="BW1299" s="86"/>
      <c r="BX1299" s="86"/>
      <c r="BY1299" s="3"/>
      <c r="BZ1299" s="86"/>
      <c r="CA1299" s="86"/>
      <c r="CB1299" s="86"/>
      <c r="CC1299" s="86"/>
    </row>
    <row r="1300" spans="2:81" ht="35.1" customHeight="1" x14ac:dyDescent="0.2">
      <c r="B1300" s="187"/>
      <c r="C1300" s="188"/>
      <c r="D1300" s="189"/>
      <c r="E1300" s="186"/>
      <c r="F1300" s="182"/>
      <c r="G1300" s="184"/>
      <c r="K1300" s="80" t="str">
        <f>IF(O1300="","",COUNT(O$3:O1300))</f>
        <v/>
      </c>
      <c r="L1300" s="80" t="str">
        <f>IF(B1300&lt;&gt;"",B1300,IF(OR(COUNTA($G$3:$G1300)&lt;COUNTA($G$3:$G$1048576),$G1300&lt;&gt;""),L1299,""))</f>
        <v/>
      </c>
      <c r="M1300" s="80" t="str">
        <f>IF(C1300&lt;&gt;"",C1300,IF(OR(COUNTA($G$3:$G1300)&lt;COUNTA($G$3:$G$1048576),$G1300&lt;&gt;""),M1299,""))</f>
        <v/>
      </c>
      <c r="N1300" s="80" t="str">
        <f>IF(D1300&lt;&gt;"",D1300,IF(OR(COUNTA($G$3:$G1300)&lt;COUNTA($G$3:$G$1048576),$G1300&lt;&gt;""),N1299,""))</f>
        <v/>
      </c>
      <c r="O1300" s="81" t="str">
        <f t="shared" si="682"/>
        <v/>
      </c>
      <c r="P1300" s="90" t="str">
        <f>IFERROR(IF(O1300="",IF(COUNT(S$3:S$1048576)=COUNT(S$3:S1300),IF(S1300="","",INDEX(O$3:O1300,MATCH(MAX(K$3:K1300),K$3:K1300,0),0)),INDEX(O$3:O1300,MATCH(MAX(K$3:K1300),K$3:K1300,0),0)),O1300),"")</f>
        <v/>
      </c>
      <c r="Q1300" s="89" t="str">
        <f>IF(R1300="","",COUNT(R$3:R1300))</f>
        <v/>
      </c>
      <c r="R1300" s="80" t="str">
        <f t="shared" si="683"/>
        <v/>
      </c>
      <c r="S1300" s="91" t="str">
        <f>IFERROR(IF(COUNTA($E1300:$G1300)=0,"",IF(AND(R1300="",$O1300=INDEX(O$3:O1300,MATCH(MAX(Q$3:Q1300),Q$3:Q1300,0),0)),INDEX(R$3:R1300,MATCH(MAX(Q$3:Q1300),Q$3:Q1300,0),0),R1300)),"")</f>
        <v/>
      </c>
      <c r="T1300" s="80" t="str">
        <f>IF(U1300="","",COUNT(U$3:U1300))</f>
        <v/>
      </c>
      <c r="U1300" s="80" t="str">
        <f t="shared" si="702"/>
        <v/>
      </c>
      <c r="V1300" s="91" t="str">
        <f>IFERROR(IF(S1300="","",IF(U1300="",IF(AND(E1300="",F1300="",G1300&lt;&gt;"",$O1300=INDEX(O$3:O1300,MATCH(MAX(T$3:T1300),T$3:T1300,0),0)),INDEX(U$3:U1300,MATCH(MAX(T$3:T1300),T$3:T1300,0),0),IF(AND(S1300&lt;&gt;"",U1300=""),0,"")),U1300)),"")</f>
        <v/>
      </c>
      <c r="W1300" s="95" t="str">
        <f t="shared" si="703"/>
        <v/>
      </c>
      <c r="X1300" s="198" t="str">
        <f t="shared" si="684"/>
        <v/>
      </c>
      <c r="Y1300" s="92" t="str">
        <f t="shared" si="704"/>
        <v/>
      </c>
      <c r="Z1300" s="106" t="str">
        <f>IF(P1300="","",COUNTIF($N$3:$N1300,$N1300))</f>
        <v/>
      </c>
      <c r="AA1300" s="92" t="str">
        <f t="shared" si="685"/>
        <v/>
      </c>
      <c r="AB1300" s="92" t="str">
        <f t="shared" si="686"/>
        <v/>
      </c>
      <c r="AC1300" s="92" t="str">
        <f t="shared" si="709"/>
        <v/>
      </c>
      <c r="AD1300" s="92" t="str">
        <f t="shared" si="708"/>
        <v/>
      </c>
      <c r="AE1300" s="92" t="str">
        <f t="shared" si="708"/>
        <v/>
      </c>
      <c r="AF1300" s="92" t="str">
        <f t="shared" si="708"/>
        <v/>
      </c>
      <c r="AG1300" s="92" t="str">
        <f t="shared" si="708"/>
        <v/>
      </c>
      <c r="AH1300" s="92" t="str">
        <f t="shared" si="708"/>
        <v/>
      </c>
      <c r="AI1300" s="92" t="str">
        <f t="shared" si="708"/>
        <v/>
      </c>
      <c r="AJ1300" s="92" t="str">
        <f t="shared" si="708"/>
        <v/>
      </c>
      <c r="AK1300" s="92" t="str">
        <f t="shared" si="708"/>
        <v/>
      </c>
      <c r="AL1300" s="92" t="str">
        <f t="shared" si="708"/>
        <v/>
      </c>
      <c r="AN1300" s="35" t="str">
        <f t="shared" si="700"/>
        <v/>
      </c>
      <c r="AO1300" s="44" t="str">
        <f t="shared" si="705"/>
        <v/>
      </c>
      <c r="AP1300" s="41" t="str">
        <f>IF(AO1300="","",RANK(AO1300,AO$3:AO$1048576,1)+COUNTIF(AO$3:AO1300,AO1300)-1)</f>
        <v/>
      </c>
      <c r="AQ1300" s="1" t="str">
        <f t="shared" si="687"/>
        <v/>
      </c>
      <c r="AR1300" s="34" t="str">
        <f t="shared" si="688"/>
        <v/>
      </c>
      <c r="AS1300" s="39" t="str">
        <f t="shared" si="689"/>
        <v/>
      </c>
      <c r="AT1300" s="44" t="str">
        <f t="shared" si="701"/>
        <v/>
      </c>
      <c r="AU1300" s="41" t="str">
        <f>IF(AT1300="","",RANK(AT1300,AT$3:AT$1048576,1)+COUNTIF(AT$3:AT1300,AT1300)-1)</f>
        <v/>
      </c>
      <c r="AV1300" s="1" t="str">
        <f t="shared" si="690"/>
        <v/>
      </c>
      <c r="AW1300" s="34" t="str">
        <f t="shared" si="691"/>
        <v/>
      </c>
      <c r="AX1300" s="39" t="str">
        <f t="shared" si="692"/>
        <v/>
      </c>
      <c r="AY1300" s="44" t="str">
        <f t="shared" si="706"/>
        <v/>
      </c>
      <c r="AZ1300" s="41" t="str">
        <f>IF(AY1300="","",RANK(AY1300,AY$3:AY$1048576,1)+COUNTIF(AY$3:AY1300,AY1300)-1)</f>
        <v/>
      </c>
      <c r="BA1300" s="1" t="str">
        <f t="shared" si="693"/>
        <v/>
      </c>
      <c r="BB1300" s="34" t="str">
        <f t="shared" si="694"/>
        <v/>
      </c>
      <c r="BC1300" s="39" t="str">
        <f t="shared" si="695"/>
        <v/>
      </c>
      <c r="BD1300" s="44" t="str">
        <f t="shared" si="707"/>
        <v/>
      </c>
      <c r="BE1300" s="41" t="str">
        <f>IF(BD1300="","",RANK(BD1300,BD$3:BD$1048576,1)+COUNTIF(BD$3:BD1300,BD1300)-1)</f>
        <v/>
      </c>
      <c r="BF1300" s="1" t="str">
        <f t="shared" si="696"/>
        <v/>
      </c>
      <c r="BG1300" s="34" t="str">
        <f t="shared" si="697"/>
        <v/>
      </c>
      <c r="BH1300" s="39" t="str">
        <f t="shared" si="698"/>
        <v/>
      </c>
      <c r="BJ1300" s="3"/>
      <c r="BK1300" s="86"/>
      <c r="BL1300" s="86"/>
      <c r="BM1300" s="86"/>
      <c r="BN1300" s="86"/>
      <c r="BO1300" s="3"/>
      <c r="BP1300" s="86"/>
      <c r="BQ1300" s="86"/>
      <c r="BR1300" s="86"/>
      <c r="BS1300" s="86"/>
      <c r="BT1300" s="3"/>
      <c r="BU1300" s="86"/>
      <c r="BV1300" s="86"/>
      <c r="BW1300" s="86"/>
      <c r="BX1300" s="86"/>
      <c r="BY1300" s="3"/>
      <c r="BZ1300" s="86"/>
      <c r="CA1300" s="86"/>
      <c r="CB1300" s="86"/>
      <c r="CC1300" s="86"/>
    </row>
    <row r="1301" spans="2:81" ht="35.1" customHeight="1" x14ac:dyDescent="0.2">
      <c r="B1301" s="187"/>
      <c r="C1301" s="188"/>
      <c r="D1301" s="189"/>
      <c r="E1301" s="186"/>
      <c r="F1301" s="182"/>
      <c r="G1301" s="184"/>
      <c r="K1301" s="80" t="str">
        <f>IF(O1301="","",COUNT(O$3:O1301))</f>
        <v/>
      </c>
      <c r="L1301" s="80" t="str">
        <f>IF(B1301&lt;&gt;"",B1301,IF(OR(COUNTA($G$3:$G1301)&lt;COUNTA($G$3:$G$1048576),$G1301&lt;&gt;""),L1300,""))</f>
        <v/>
      </c>
      <c r="M1301" s="80" t="str">
        <f>IF(C1301&lt;&gt;"",C1301,IF(OR(COUNTA($G$3:$G1301)&lt;COUNTA($G$3:$G$1048576),$G1301&lt;&gt;""),M1300,""))</f>
        <v/>
      </c>
      <c r="N1301" s="80" t="str">
        <f>IF(D1301&lt;&gt;"",D1301,IF(OR(COUNTA($G$3:$G1301)&lt;COUNTA($G$3:$G$1048576),$G1301&lt;&gt;""),N1300,""))</f>
        <v/>
      </c>
      <c r="O1301" s="81" t="str">
        <f t="shared" si="682"/>
        <v/>
      </c>
      <c r="P1301" s="90" t="str">
        <f>IFERROR(IF(O1301="",IF(COUNT(S$3:S$1048576)=COUNT(S$3:S1301),IF(S1301="","",INDEX(O$3:O1301,MATCH(MAX(K$3:K1301),K$3:K1301,0),0)),INDEX(O$3:O1301,MATCH(MAX(K$3:K1301),K$3:K1301,0),0)),O1301),"")</f>
        <v/>
      </c>
      <c r="Q1301" s="89" t="str">
        <f>IF(R1301="","",COUNT(R$3:R1301))</f>
        <v/>
      </c>
      <c r="R1301" s="80" t="str">
        <f t="shared" si="683"/>
        <v/>
      </c>
      <c r="S1301" s="91" t="str">
        <f>IFERROR(IF(COUNTA($E1301:$G1301)=0,"",IF(AND(R1301="",$O1301=INDEX(O$3:O1301,MATCH(MAX(Q$3:Q1301),Q$3:Q1301,0),0)),INDEX(R$3:R1301,MATCH(MAX(Q$3:Q1301),Q$3:Q1301,0),0),R1301)),"")</f>
        <v/>
      </c>
      <c r="T1301" s="80" t="str">
        <f>IF(U1301="","",COUNT(U$3:U1301))</f>
        <v/>
      </c>
      <c r="U1301" s="80" t="str">
        <f t="shared" si="702"/>
        <v/>
      </c>
      <c r="V1301" s="91" t="str">
        <f>IFERROR(IF(S1301="","",IF(U1301="",IF(AND(E1301="",F1301="",G1301&lt;&gt;"",$O1301=INDEX(O$3:O1301,MATCH(MAX(T$3:T1301),T$3:T1301,0),0)),INDEX(U$3:U1301,MATCH(MAX(T$3:T1301),T$3:T1301,0),0),IF(AND(S1301&lt;&gt;"",U1301=""),0,"")),U1301)),"")</f>
        <v/>
      </c>
      <c r="W1301" s="95" t="str">
        <f t="shared" si="703"/>
        <v/>
      </c>
      <c r="X1301" s="198" t="str">
        <f t="shared" si="684"/>
        <v/>
      </c>
      <c r="Y1301" s="92" t="str">
        <f t="shared" si="704"/>
        <v/>
      </c>
      <c r="Z1301" s="106" t="str">
        <f>IF(P1301="","",COUNTIF($N$3:$N1301,$N1301))</f>
        <v/>
      </c>
      <c r="AA1301" s="92" t="str">
        <f t="shared" si="685"/>
        <v/>
      </c>
      <c r="AB1301" s="92" t="str">
        <f t="shared" si="686"/>
        <v/>
      </c>
      <c r="AC1301" s="92" t="str">
        <f t="shared" si="709"/>
        <v/>
      </c>
      <c r="AD1301" s="92" t="str">
        <f t="shared" si="708"/>
        <v/>
      </c>
      <c r="AE1301" s="92" t="str">
        <f t="shared" si="708"/>
        <v/>
      </c>
      <c r="AF1301" s="92" t="str">
        <f t="shared" si="708"/>
        <v/>
      </c>
      <c r="AG1301" s="92" t="str">
        <f t="shared" si="708"/>
        <v/>
      </c>
      <c r="AH1301" s="92" t="str">
        <f t="shared" si="708"/>
        <v/>
      </c>
      <c r="AI1301" s="92" t="str">
        <f t="shared" si="708"/>
        <v/>
      </c>
      <c r="AJ1301" s="92" t="str">
        <f t="shared" si="708"/>
        <v/>
      </c>
      <c r="AK1301" s="92" t="str">
        <f t="shared" si="708"/>
        <v/>
      </c>
      <c r="AL1301" s="92" t="str">
        <f t="shared" si="708"/>
        <v/>
      </c>
      <c r="AN1301" s="35" t="str">
        <f t="shared" si="700"/>
        <v/>
      </c>
      <c r="AO1301" s="44" t="str">
        <f t="shared" si="705"/>
        <v/>
      </c>
      <c r="AP1301" s="41" t="str">
        <f>IF(AO1301="","",RANK(AO1301,AO$3:AO$1048576,1)+COUNTIF(AO$3:AO1301,AO1301)-1)</f>
        <v/>
      </c>
      <c r="AQ1301" s="1" t="str">
        <f t="shared" si="687"/>
        <v/>
      </c>
      <c r="AR1301" s="34" t="str">
        <f t="shared" si="688"/>
        <v/>
      </c>
      <c r="AS1301" s="39" t="str">
        <f t="shared" si="689"/>
        <v/>
      </c>
      <c r="AT1301" s="44" t="str">
        <f t="shared" si="701"/>
        <v/>
      </c>
      <c r="AU1301" s="41" t="str">
        <f>IF(AT1301="","",RANK(AT1301,AT$3:AT$1048576,1)+COUNTIF(AT$3:AT1301,AT1301)-1)</f>
        <v/>
      </c>
      <c r="AV1301" s="1" t="str">
        <f t="shared" si="690"/>
        <v/>
      </c>
      <c r="AW1301" s="34" t="str">
        <f t="shared" si="691"/>
        <v/>
      </c>
      <c r="AX1301" s="39" t="str">
        <f t="shared" si="692"/>
        <v/>
      </c>
      <c r="AY1301" s="44" t="str">
        <f t="shared" si="706"/>
        <v/>
      </c>
      <c r="AZ1301" s="41" t="str">
        <f>IF(AY1301="","",RANK(AY1301,AY$3:AY$1048576,1)+COUNTIF(AY$3:AY1301,AY1301)-1)</f>
        <v/>
      </c>
      <c r="BA1301" s="1" t="str">
        <f t="shared" si="693"/>
        <v/>
      </c>
      <c r="BB1301" s="34" t="str">
        <f t="shared" si="694"/>
        <v/>
      </c>
      <c r="BC1301" s="39" t="str">
        <f t="shared" si="695"/>
        <v/>
      </c>
      <c r="BD1301" s="44" t="str">
        <f t="shared" si="707"/>
        <v/>
      </c>
      <c r="BE1301" s="41" t="str">
        <f>IF(BD1301="","",RANK(BD1301,BD$3:BD$1048576,1)+COUNTIF(BD$3:BD1301,BD1301)-1)</f>
        <v/>
      </c>
      <c r="BF1301" s="1" t="str">
        <f t="shared" si="696"/>
        <v/>
      </c>
      <c r="BG1301" s="34" t="str">
        <f t="shared" si="697"/>
        <v/>
      </c>
      <c r="BH1301" s="39" t="str">
        <f t="shared" si="698"/>
        <v/>
      </c>
      <c r="BJ1301" s="3"/>
      <c r="BK1301" s="86"/>
      <c r="BL1301" s="86"/>
      <c r="BM1301" s="86"/>
      <c r="BN1301" s="86"/>
      <c r="BO1301" s="3"/>
      <c r="BP1301" s="86"/>
      <c r="BQ1301" s="86"/>
      <c r="BR1301" s="86"/>
      <c r="BS1301" s="86"/>
      <c r="BT1301" s="3"/>
      <c r="BU1301" s="86"/>
      <c r="BV1301" s="86"/>
      <c r="BW1301" s="86"/>
      <c r="BX1301" s="86"/>
      <c r="BY1301" s="3"/>
      <c r="BZ1301" s="86"/>
      <c r="CA1301" s="86"/>
      <c r="CB1301" s="86"/>
      <c r="CC1301" s="86"/>
    </row>
    <row r="1302" spans="2:81" ht="35.1" customHeight="1" x14ac:dyDescent="0.2">
      <c r="B1302" s="187"/>
      <c r="C1302" s="188"/>
      <c r="D1302" s="189"/>
      <c r="E1302" s="186"/>
      <c r="F1302" s="182"/>
      <c r="G1302" s="184"/>
      <c r="K1302" s="80" t="str">
        <f>IF(O1302="","",COUNT(O$3:O1302))</f>
        <v/>
      </c>
      <c r="L1302" s="80" t="str">
        <f>IF(B1302&lt;&gt;"",B1302,IF(OR(COUNTA($G$3:$G1302)&lt;COUNTA($G$3:$G$1048576),$G1302&lt;&gt;""),L1301,""))</f>
        <v/>
      </c>
      <c r="M1302" s="80" t="str">
        <f>IF(C1302&lt;&gt;"",C1302,IF(OR(COUNTA($G$3:$G1302)&lt;COUNTA($G$3:$G$1048576),$G1302&lt;&gt;""),M1301,""))</f>
        <v/>
      </c>
      <c r="N1302" s="80" t="str">
        <f>IF(D1302&lt;&gt;"",D1302,IF(OR(COUNTA($G$3:$G1302)&lt;COUNTA($G$3:$G$1048576),$G1302&lt;&gt;""),N1301,""))</f>
        <v/>
      </c>
      <c r="O1302" s="81" t="str">
        <f t="shared" si="682"/>
        <v/>
      </c>
      <c r="P1302" s="90" t="str">
        <f>IFERROR(IF(O1302="",IF(COUNT(S$3:S$1048576)=COUNT(S$3:S1302),IF(S1302="","",INDEX(O$3:O1302,MATCH(MAX(K$3:K1302),K$3:K1302,0),0)),INDEX(O$3:O1302,MATCH(MAX(K$3:K1302),K$3:K1302,0),0)),O1302),"")</f>
        <v/>
      </c>
      <c r="Q1302" s="89" t="str">
        <f>IF(R1302="","",COUNT(R$3:R1302))</f>
        <v/>
      </c>
      <c r="R1302" s="80" t="str">
        <f t="shared" si="683"/>
        <v/>
      </c>
      <c r="S1302" s="91" t="str">
        <f>IFERROR(IF(COUNTA($E1302:$G1302)=0,"",IF(AND(R1302="",$O1302=INDEX(O$3:O1302,MATCH(MAX(Q$3:Q1302),Q$3:Q1302,0),0)),INDEX(R$3:R1302,MATCH(MAX(Q$3:Q1302),Q$3:Q1302,0),0),R1302)),"")</f>
        <v/>
      </c>
      <c r="T1302" s="80" t="str">
        <f>IF(U1302="","",COUNT(U$3:U1302))</f>
        <v/>
      </c>
      <c r="U1302" s="80" t="str">
        <f t="shared" si="702"/>
        <v/>
      </c>
      <c r="V1302" s="91" t="str">
        <f>IFERROR(IF(S1302="","",IF(U1302="",IF(AND(E1302="",F1302="",G1302&lt;&gt;"",$O1302=INDEX(O$3:O1302,MATCH(MAX(T$3:T1302),T$3:T1302,0),0)),INDEX(U$3:U1302,MATCH(MAX(T$3:T1302),T$3:T1302,0),0),IF(AND(S1302&lt;&gt;"",U1302=""),0,"")),U1302)),"")</f>
        <v/>
      </c>
      <c r="W1302" s="95" t="str">
        <f t="shared" si="703"/>
        <v/>
      </c>
      <c r="X1302" s="198" t="str">
        <f t="shared" si="684"/>
        <v/>
      </c>
      <c r="Y1302" s="92" t="str">
        <f t="shared" si="704"/>
        <v/>
      </c>
      <c r="Z1302" s="106" t="str">
        <f>IF(P1302="","",COUNTIF($N$3:$N1302,$N1302))</f>
        <v/>
      </c>
      <c r="AA1302" s="92" t="str">
        <f t="shared" si="685"/>
        <v/>
      </c>
      <c r="AB1302" s="92" t="str">
        <f t="shared" si="686"/>
        <v/>
      </c>
      <c r="AC1302" s="92" t="str">
        <f t="shared" si="709"/>
        <v/>
      </c>
      <c r="AD1302" s="92" t="str">
        <f t="shared" si="708"/>
        <v/>
      </c>
      <c r="AE1302" s="92" t="str">
        <f t="shared" si="708"/>
        <v/>
      </c>
      <c r="AF1302" s="92" t="str">
        <f t="shared" si="708"/>
        <v/>
      </c>
      <c r="AG1302" s="92" t="str">
        <f t="shared" si="708"/>
        <v/>
      </c>
      <c r="AH1302" s="92" t="str">
        <f t="shared" si="708"/>
        <v/>
      </c>
      <c r="AI1302" s="92" t="str">
        <f t="shared" si="708"/>
        <v/>
      </c>
      <c r="AJ1302" s="92" t="str">
        <f t="shared" si="708"/>
        <v/>
      </c>
      <c r="AK1302" s="92" t="str">
        <f t="shared" si="708"/>
        <v/>
      </c>
      <c r="AL1302" s="92" t="str">
        <f t="shared" si="708"/>
        <v/>
      </c>
      <c r="AN1302" s="35" t="str">
        <f t="shared" si="700"/>
        <v/>
      </c>
      <c r="AO1302" s="44" t="str">
        <f t="shared" si="705"/>
        <v/>
      </c>
      <c r="AP1302" s="41" t="str">
        <f>IF(AO1302="","",RANK(AO1302,AO$3:AO$1048576,1)+COUNTIF(AO$3:AO1302,AO1302)-1)</f>
        <v/>
      </c>
      <c r="AQ1302" s="1" t="str">
        <f t="shared" si="687"/>
        <v/>
      </c>
      <c r="AR1302" s="34" t="str">
        <f t="shared" si="688"/>
        <v/>
      </c>
      <c r="AS1302" s="39" t="str">
        <f t="shared" si="689"/>
        <v/>
      </c>
      <c r="AT1302" s="44" t="str">
        <f t="shared" si="701"/>
        <v/>
      </c>
      <c r="AU1302" s="41" t="str">
        <f>IF(AT1302="","",RANK(AT1302,AT$3:AT$1048576,1)+COUNTIF(AT$3:AT1302,AT1302)-1)</f>
        <v/>
      </c>
      <c r="AV1302" s="1" t="str">
        <f t="shared" si="690"/>
        <v/>
      </c>
      <c r="AW1302" s="34" t="str">
        <f t="shared" si="691"/>
        <v/>
      </c>
      <c r="AX1302" s="39" t="str">
        <f t="shared" si="692"/>
        <v/>
      </c>
      <c r="AY1302" s="44" t="str">
        <f t="shared" si="706"/>
        <v/>
      </c>
      <c r="AZ1302" s="41" t="str">
        <f>IF(AY1302="","",RANK(AY1302,AY$3:AY$1048576,1)+COUNTIF(AY$3:AY1302,AY1302)-1)</f>
        <v/>
      </c>
      <c r="BA1302" s="1" t="str">
        <f t="shared" si="693"/>
        <v/>
      </c>
      <c r="BB1302" s="34" t="str">
        <f t="shared" si="694"/>
        <v/>
      </c>
      <c r="BC1302" s="39" t="str">
        <f t="shared" si="695"/>
        <v/>
      </c>
      <c r="BD1302" s="44" t="str">
        <f t="shared" si="707"/>
        <v/>
      </c>
      <c r="BE1302" s="41" t="str">
        <f>IF(BD1302="","",RANK(BD1302,BD$3:BD$1048576,1)+COUNTIF(BD$3:BD1302,BD1302)-1)</f>
        <v/>
      </c>
      <c r="BF1302" s="1" t="str">
        <f t="shared" si="696"/>
        <v/>
      </c>
      <c r="BG1302" s="34" t="str">
        <f t="shared" si="697"/>
        <v/>
      </c>
      <c r="BH1302" s="39" t="str">
        <f t="shared" si="698"/>
        <v/>
      </c>
      <c r="BJ1302" s="3"/>
      <c r="BK1302" s="86"/>
      <c r="BL1302" s="86"/>
      <c r="BM1302" s="86"/>
      <c r="BN1302" s="86"/>
      <c r="BO1302" s="3"/>
      <c r="BP1302" s="86"/>
      <c r="BQ1302" s="86"/>
      <c r="BR1302" s="86"/>
      <c r="BS1302" s="86"/>
      <c r="BT1302" s="3"/>
      <c r="BU1302" s="86"/>
      <c r="BV1302" s="86"/>
      <c r="BW1302" s="86"/>
      <c r="BX1302" s="86"/>
      <c r="BY1302" s="3"/>
      <c r="BZ1302" s="86"/>
      <c r="CA1302" s="86"/>
      <c r="CB1302" s="86"/>
      <c r="CC1302" s="86"/>
    </row>
    <row r="1303" spans="2:81" ht="35.1" customHeight="1" x14ac:dyDescent="0.2">
      <c r="B1303" s="187"/>
      <c r="C1303" s="188"/>
      <c r="D1303" s="189"/>
      <c r="E1303" s="186"/>
      <c r="F1303" s="182"/>
      <c r="G1303" s="184"/>
      <c r="K1303" s="80" t="str">
        <f>IF(O1303="","",COUNT(O$3:O1303))</f>
        <v/>
      </c>
      <c r="L1303" s="80" t="str">
        <f>IF(B1303&lt;&gt;"",B1303,IF(OR(COUNTA($G$3:$G1303)&lt;COUNTA($G$3:$G$1048576),$G1303&lt;&gt;""),L1302,""))</f>
        <v/>
      </c>
      <c r="M1303" s="80" t="str">
        <f>IF(C1303&lt;&gt;"",C1303,IF(OR(COUNTA($G$3:$G1303)&lt;COUNTA($G$3:$G$1048576),$G1303&lt;&gt;""),M1302,""))</f>
        <v/>
      </c>
      <c r="N1303" s="80" t="str">
        <f>IF(D1303&lt;&gt;"",D1303,IF(OR(COUNTA($G$3:$G1303)&lt;COUNTA($G$3:$G$1048576),$G1303&lt;&gt;""),N1302,""))</f>
        <v/>
      </c>
      <c r="O1303" s="81" t="str">
        <f t="shared" si="682"/>
        <v/>
      </c>
      <c r="P1303" s="90" t="str">
        <f>IFERROR(IF(O1303="",IF(COUNT(S$3:S$1048576)=COUNT(S$3:S1303),IF(S1303="","",INDEX(O$3:O1303,MATCH(MAX(K$3:K1303),K$3:K1303,0),0)),INDEX(O$3:O1303,MATCH(MAX(K$3:K1303),K$3:K1303,0),0)),O1303),"")</f>
        <v/>
      </c>
      <c r="Q1303" s="89" t="str">
        <f>IF(R1303="","",COUNT(R$3:R1303))</f>
        <v/>
      </c>
      <c r="R1303" s="80" t="str">
        <f t="shared" si="683"/>
        <v/>
      </c>
      <c r="S1303" s="91" t="str">
        <f>IFERROR(IF(COUNTA($E1303:$G1303)=0,"",IF(AND(R1303="",$O1303=INDEX(O$3:O1303,MATCH(MAX(Q$3:Q1303),Q$3:Q1303,0),0)),INDEX(R$3:R1303,MATCH(MAX(Q$3:Q1303),Q$3:Q1303,0),0),R1303)),"")</f>
        <v/>
      </c>
      <c r="T1303" s="80" t="str">
        <f>IF(U1303="","",COUNT(U$3:U1303))</f>
        <v/>
      </c>
      <c r="U1303" s="80" t="str">
        <f t="shared" si="702"/>
        <v/>
      </c>
      <c r="V1303" s="91" t="str">
        <f>IFERROR(IF(S1303="","",IF(U1303="",IF(AND(E1303="",F1303="",G1303&lt;&gt;"",$O1303=INDEX(O$3:O1303,MATCH(MAX(T$3:T1303),T$3:T1303,0),0)),INDEX(U$3:U1303,MATCH(MAX(T$3:T1303),T$3:T1303,0),0),IF(AND(S1303&lt;&gt;"",U1303=""),0,"")),U1303)),"")</f>
        <v/>
      </c>
      <c r="W1303" s="95" t="str">
        <f t="shared" si="703"/>
        <v/>
      </c>
      <c r="X1303" s="198" t="str">
        <f t="shared" si="684"/>
        <v/>
      </c>
      <c r="Y1303" s="92" t="str">
        <f t="shared" si="704"/>
        <v/>
      </c>
      <c r="Z1303" s="106" t="str">
        <f>IF(P1303="","",COUNTIF($N$3:$N1303,$N1303))</f>
        <v/>
      </c>
      <c r="AA1303" s="92" t="str">
        <f t="shared" si="685"/>
        <v/>
      </c>
      <c r="AB1303" s="92" t="str">
        <f t="shared" si="686"/>
        <v/>
      </c>
      <c r="AC1303" s="92" t="str">
        <f t="shared" si="709"/>
        <v/>
      </c>
      <c r="AD1303" s="92" t="str">
        <f t="shared" si="708"/>
        <v/>
      </c>
      <c r="AE1303" s="92" t="str">
        <f t="shared" si="708"/>
        <v/>
      </c>
      <c r="AF1303" s="92" t="str">
        <f t="shared" si="708"/>
        <v/>
      </c>
      <c r="AG1303" s="92" t="str">
        <f t="shared" si="708"/>
        <v/>
      </c>
      <c r="AH1303" s="92" t="str">
        <f t="shared" si="708"/>
        <v/>
      </c>
      <c r="AI1303" s="92" t="str">
        <f t="shared" si="708"/>
        <v/>
      </c>
      <c r="AJ1303" s="92" t="str">
        <f t="shared" si="708"/>
        <v/>
      </c>
      <c r="AK1303" s="92" t="str">
        <f t="shared" si="708"/>
        <v/>
      </c>
      <c r="AL1303" s="92" t="str">
        <f t="shared" si="708"/>
        <v/>
      </c>
      <c r="AN1303" s="35" t="str">
        <f t="shared" si="700"/>
        <v/>
      </c>
      <c r="AO1303" s="44" t="str">
        <f t="shared" si="705"/>
        <v/>
      </c>
      <c r="AP1303" s="41" t="str">
        <f>IF(AO1303="","",RANK(AO1303,AO$3:AO$1048576,1)+COUNTIF(AO$3:AO1303,AO1303)-1)</f>
        <v/>
      </c>
      <c r="AQ1303" s="1" t="str">
        <f t="shared" si="687"/>
        <v/>
      </c>
      <c r="AR1303" s="34" t="str">
        <f t="shared" si="688"/>
        <v/>
      </c>
      <c r="AS1303" s="39" t="str">
        <f t="shared" si="689"/>
        <v/>
      </c>
      <c r="AT1303" s="44" t="str">
        <f t="shared" si="701"/>
        <v/>
      </c>
      <c r="AU1303" s="41" t="str">
        <f>IF(AT1303="","",RANK(AT1303,AT$3:AT$1048576,1)+COUNTIF(AT$3:AT1303,AT1303)-1)</f>
        <v/>
      </c>
      <c r="AV1303" s="1" t="str">
        <f t="shared" si="690"/>
        <v/>
      </c>
      <c r="AW1303" s="34" t="str">
        <f t="shared" si="691"/>
        <v/>
      </c>
      <c r="AX1303" s="39" t="str">
        <f t="shared" si="692"/>
        <v/>
      </c>
      <c r="AY1303" s="44" t="str">
        <f t="shared" si="706"/>
        <v/>
      </c>
      <c r="AZ1303" s="41" t="str">
        <f>IF(AY1303="","",RANK(AY1303,AY$3:AY$1048576,1)+COUNTIF(AY$3:AY1303,AY1303)-1)</f>
        <v/>
      </c>
      <c r="BA1303" s="1" t="str">
        <f t="shared" si="693"/>
        <v/>
      </c>
      <c r="BB1303" s="34" t="str">
        <f t="shared" si="694"/>
        <v/>
      </c>
      <c r="BC1303" s="39" t="str">
        <f t="shared" si="695"/>
        <v/>
      </c>
      <c r="BD1303" s="44" t="str">
        <f t="shared" si="707"/>
        <v/>
      </c>
      <c r="BE1303" s="41" t="str">
        <f>IF(BD1303="","",RANK(BD1303,BD$3:BD$1048576,1)+COUNTIF(BD$3:BD1303,BD1303)-1)</f>
        <v/>
      </c>
      <c r="BF1303" s="1" t="str">
        <f t="shared" si="696"/>
        <v/>
      </c>
      <c r="BG1303" s="34" t="str">
        <f t="shared" si="697"/>
        <v/>
      </c>
      <c r="BH1303" s="39" t="str">
        <f t="shared" si="698"/>
        <v/>
      </c>
      <c r="BJ1303" s="3"/>
      <c r="BK1303" s="86"/>
      <c r="BL1303" s="86"/>
      <c r="BM1303" s="86"/>
      <c r="BN1303" s="86"/>
      <c r="BO1303" s="3"/>
      <c r="BP1303" s="86"/>
      <c r="BQ1303" s="86"/>
      <c r="BR1303" s="86"/>
      <c r="BS1303" s="86"/>
      <c r="BT1303" s="3"/>
      <c r="BU1303" s="86"/>
      <c r="BV1303" s="86"/>
      <c r="BW1303" s="86"/>
      <c r="BX1303" s="86"/>
      <c r="BY1303" s="3"/>
      <c r="BZ1303" s="86"/>
      <c r="CA1303" s="86"/>
      <c r="CB1303" s="86"/>
      <c r="CC1303" s="86"/>
    </row>
    <row r="1304" spans="2:81" ht="35.1" customHeight="1" x14ac:dyDescent="0.2">
      <c r="B1304" s="187"/>
      <c r="C1304" s="188"/>
      <c r="D1304" s="189"/>
      <c r="E1304" s="186"/>
      <c r="F1304" s="182"/>
      <c r="G1304" s="184"/>
      <c r="K1304" s="80" t="str">
        <f>IF(O1304="","",COUNT(O$3:O1304))</f>
        <v/>
      </c>
      <c r="L1304" s="80" t="str">
        <f>IF(B1304&lt;&gt;"",B1304,IF(OR(COUNTA($G$3:$G1304)&lt;COUNTA($G$3:$G$1048576),$G1304&lt;&gt;""),L1303,""))</f>
        <v/>
      </c>
      <c r="M1304" s="80" t="str">
        <f>IF(C1304&lt;&gt;"",C1304,IF(OR(COUNTA($G$3:$G1304)&lt;COUNTA($G$3:$G$1048576),$G1304&lt;&gt;""),M1303,""))</f>
        <v/>
      </c>
      <c r="N1304" s="80" t="str">
        <f>IF(D1304&lt;&gt;"",D1304,IF(OR(COUNTA($G$3:$G1304)&lt;COUNTA($G$3:$G$1048576),$G1304&lt;&gt;""),N1303,""))</f>
        <v/>
      </c>
      <c r="O1304" s="81" t="str">
        <f t="shared" si="682"/>
        <v/>
      </c>
      <c r="P1304" s="90" t="str">
        <f>IFERROR(IF(O1304="",IF(COUNT(S$3:S$1048576)=COUNT(S$3:S1304),IF(S1304="","",INDEX(O$3:O1304,MATCH(MAX(K$3:K1304),K$3:K1304,0),0)),INDEX(O$3:O1304,MATCH(MAX(K$3:K1304),K$3:K1304,0),0)),O1304),"")</f>
        <v/>
      </c>
      <c r="Q1304" s="89" t="str">
        <f>IF(R1304="","",COUNT(R$3:R1304))</f>
        <v/>
      </c>
      <c r="R1304" s="80" t="str">
        <f t="shared" si="683"/>
        <v/>
      </c>
      <c r="S1304" s="91" t="str">
        <f>IFERROR(IF(COUNTA($E1304:$G1304)=0,"",IF(AND(R1304="",$O1304=INDEX(O$3:O1304,MATCH(MAX(Q$3:Q1304),Q$3:Q1304,0),0)),INDEX(R$3:R1304,MATCH(MAX(Q$3:Q1304),Q$3:Q1304,0),0),R1304)),"")</f>
        <v/>
      </c>
      <c r="T1304" s="80" t="str">
        <f>IF(U1304="","",COUNT(U$3:U1304))</f>
        <v/>
      </c>
      <c r="U1304" s="80" t="str">
        <f t="shared" si="702"/>
        <v/>
      </c>
      <c r="V1304" s="91" t="str">
        <f>IFERROR(IF(S1304="","",IF(U1304="",IF(AND(E1304="",F1304="",G1304&lt;&gt;"",$O1304=INDEX(O$3:O1304,MATCH(MAX(T$3:T1304),T$3:T1304,0),0)),INDEX(U$3:U1304,MATCH(MAX(T$3:T1304),T$3:T1304,0),0),IF(AND(S1304&lt;&gt;"",U1304=""),0,"")),U1304)),"")</f>
        <v/>
      </c>
      <c r="W1304" s="95" t="str">
        <f t="shared" si="703"/>
        <v/>
      </c>
      <c r="X1304" s="198" t="str">
        <f t="shared" si="684"/>
        <v/>
      </c>
      <c r="Y1304" s="92" t="str">
        <f t="shared" si="704"/>
        <v/>
      </c>
      <c r="Z1304" s="106" t="str">
        <f>IF(P1304="","",COUNTIF($N$3:$N1304,$N1304))</f>
        <v/>
      </c>
      <c r="AA1304" s="92" t="str">
        <f t="shared" si="685"/>
        <v/>
      </c>
      <c r="AB1304" s="92" t="str">
        <f t="shared" si="686"/>
        <v/>
      </c>
      <c r="AC1304" s="92" t="str">
        <f t="shared" si="709"/>
        <v/>
      </c>
      <c r="AD1304" s="92" t="str">
        <f t="shared" si="708"/>
        <v/>
      </c>
      <c r="AE1304" s="92" t="str">
        <f t="shared" si="708"/>
        <v/>
      </c>
      <c r="AF1304" s="92" t="str">
        <f t="shared" si="708"/>
        <v/>
      </c>
      <c r="AG1304" s="92" t="str">
        <f t="shared" si="708"/>
        <v/>
      </c>
      <c r="AH1304" s="92" t="str">
        <f t="shared" si="708"/>
        <v/>
      </c>
      <c r="AI1304" s="92" t="str">
        <f t="shared" si="708"/>
        <v/>
      </c>
      <c r="AJ1304" s="92" t="str">
        <f t="shared" si="708"/>
        <v/>
      </c>
      <c r="AK1304" s="92" t="str">
        <f t="shared" si="708"/>
        <v/>
      </c>
      <c r="AL1304" s="92" t="str">
        <f t="shared" si="708"/>
        <v/>
      </c>
      <c r="AN1304" s="35" t="str">
        <f t="shared" si="700"/>
        <v/>
      </c>
      <c r="AO1304" s="44" t="str">
        <f t="shared" si="705"/>
        <v/>
      </c>
      <c r="AP1304" s="41" t="str">
        <f>IF(AO1304="","",RANK(AO1304,AO$3:AO$1048576,1)+COUNTIF(AO$3:AO1304,AO1304)-1)</f>
        <v/>
      </c>
      <c r="AQ1304" s="1" t="str">
        <f t="shared" si="687"/>
        <v/>
      </c>
      <c r="AR1304" s="34" t="str">
        <f t="shared" si="688"/>
        <v/>
      </c>
      <c r="AS1304" s="39" t="str">
        <f t="shared" si="689"/>
        <v/>
      </c>
      <c r="AT1304" s="44" t="str">
        <f t="shared" si="701"/>
        <v/>
      </c>
      <c r="AU1304" s="41" t="str">
        <f>IF(AT1304="","",RANK(AT1304,AT$3:AT$1048576,1)+COUNTIF(AT$3:AT1304,AT1304)-1)</f>
        <v/>
      </c>
      <c r="AV1304" s="1" t="str">
        <f t="shared" si="690"/>
        <v/>
      </c>
      <c r="AW1304" s="34" t="str">
        <f t="shared" si="691"/>
        <v/>
      </c>
      <c r="AX1304" s="39" t="str">
        <f t="shared" si="692"/>
        <v/>
      </c>
      <c r="AY1304" s="44" t="str">
        <f t="shared" si="706"/>
        <v/>
      </c>
      <c r="AZ1304" s="41" t="str">
        <f>IF(AY1304="","",RANK(AY1304,AY$3:AY$1048576,1)+COUNTIF(AY$3:AY1304,AY1304)-1)</f>
        <v/>
      </c>
      <c r="BA1304" s="1" t="str">
        <f t="shared" si="693"/>
        <v/>
      </c>
      <c r="BB1304" s="34" t="str">
        <f t="shared" si="694"/>
        <v/>
      </c>
      <c r="BC1304" s="39" t="str">
        <f t="shared" si="695"/>
        <v/>
      </c>
      <c r="BD1304" s="44" t="str">
        <f t="shared" si="707"/>
        <v/>
      </c>
      <c r="BE1304" s="41" t="str">
        <f>IF(BD1304="","",RANK(BD1304,BD$3:BD$1048576,1)+COUNTIF(BD$3:BD1304,BD1304)-1)</f>
        <v/>
      </c>
      <c r="BF1304" s="1" t="str">
        <f t="shared" si="696"/>
        <v/>
      </c>
      <c r="BG1304" s="34" t="str">
        <f t="shared" si="697"/>
        <v/>
      </c>
      <c r="BH1304" s="39" t="str">
        <f t="shared" si="698"/>
        <v/>
      </c>
      <c r="BJ1304" s="3"/>
      <c r="BK1304" s="86"/>
      <c r="BL1304" s="86"/>
      <c r="BM1304" s="86"/>
      <c r="BN1304" s="86"/>
      <c r="BO1304" s="3"/>
      <c r="BP1304" s="86"/>
      <c r="BQ1304" s="86"/>
      <c r="BR1304" s="86"/>
      <c r="BS1304" s="86"/>
      <c r="BT1304" s="3"/>
      <c r="BU1304" s="86"/>
      <c r="BV1304" s="86"/>
      <c r="BW1304" s="86"/>
      <c r="BX1304" s="86"/>
      <c r="BY1304" s="3"/>
      <c r="BZ1304" s="86"/>
      <c r="CA1304" s="86"/>
      <c r="CB1304" s="86"/>
      <c r="CC1304" s="86"/>
    </row>
    <row r="1305" spans="2:81" ht="35.1" customHeight="1" x14ac:dyDescent="0.2">
      <c r="B1305" s="187"/>
      <c r="C1305" s="188"/>
      <c r="D1305" s="189"/>
      <c r="E1305" s="186"/>
      <c r="F1305" s="182"/>
      <c r="G1305" s="184"/>
      <c r="K1305" s="80" t="str">
        <f>IF(O1305="","",COUNT(O$3:O1305))</f>
        <v/>
      </c>
      <c r="L1305" s="80" t="str">
        <f>IF(B1305&lt;&gt;"",B1305,IF(OR(COUNTA($G$3:$G1305)&lt;COUNTA($G$3:$G$1048576),$G1305&lt;&gt;""),L1304,""))</f>
        <v/>
      </c>
      <c r="M1305" s="80" t="str">
        <f>IF(C1305&lt;&gt;"",C1305,IF(OR(COUNTA($G$3:$G1305)&lt;COUNTA($G$3:$G$1048576),$G1305&lt;&gt;""),M1304,""))</f>
        <v/>
      </c>
      <c r="N1305" s="80" t="str">
        <f>IF(D1305&lt;&gt;"",D1305,IF(OR(COUNTA($G$3:$G1305)&lt;COUNTA($G$3:$G$1048576),$G1305&lt;&gt;""),N1304,""))</f>
        <v/>
      </c>
      <c r="O1305" s="81" t="str">
        <f t="shared" si="682"/>
        <v/>
      </c>
      <c r="P1305" s="90" t="str">
        <f>IFERROR(IF(O1305="",IF(COUNT(S$3:S$1048576)=COUNT(S$3:S1305),IF(S1305="","",INDEX(O$3:O1305,MATCH(MAX(K$3:K1305),K$3:K1305,0),0)),INDEX(O$3:O1305,MATCH(MAX(K$3:K1305),K$3:K1305,0),0)),O1305),"")</f>
        <v/>
      </c>
      <c r="Q1305" s="89" t="str">
        <f>IF(R1305="","",COUNT(R$3:R1305))</f>
        <v/>
      </c>
      <c r="R1305" s="80" t="str">
        <f t="shared" si="683"/>
        <v/>
      </c>
      <c r="S1305" s="91" t="str">
        <f>IFERROR(IF(COUNTA($E1305:$G1305)=0,"",IF(AND(R1305="",$O1305=INDEX(O$3:O1305,MATCH(MAX(Q$3:Q1305),Q$3:Q1305,0),0)),INDEX(R$3:R1305,MATCH(MAX(Q$3:Q1305),Q$3:Q1305,0),0),R1305)),"")</f>
        <v/>
      </c>
      <c r="T1305" s="80" t="str">
        <f>IF(U1305="","",COUNT(U$3:U1305))</f>
        <v/>
      </c>
      <c r="U1305" s="80" t="str">
        <f t="shared" si="702"/>
        <v/>
      </c>
      <c r="V1305" s="91" t="str">
        <f>IFERROR(IF(S1305="","",IF(U1305="",IF(AND(E1305="",F1305="",G1305&lt;&gt;"",$O1305=INDEX(O$3:O1305,MATCH(MAX(T$3:T1305),T$3:T1305,0),0)),INDEX(U$3:U1305,MATCH(MAX(T$3:T1305),T$3:T1305,0),0),IF(AND(S1305&lt;&gt;"",U1305=""),0,"")),U1305)),"")</f>
        <v/>
      </c>
      <c r="W1305" s="95" t="str">
        <f t="shared" si="703"/>
        <v/>
      </c>
      <c r="X1305" s="198" t="str">
        <f t="shared" si="684"/>
        <v/>
      </c>
      <c r="Y1305" s="92" t="str">
        <f t="shared" si="704"/>
        <v/>
      </c>
      <c r="Z1305" s="106" t="str">
        <f>IF(P1305="","",COUNTIF($N$3:$N1305,$N1305))</f>
        <v/>
      </c>
      <c r="AA1305" s="92" t="str">
        <f t="shared" si="685"/>
        <v/>
      </c>
      <c r="AB1305" s="92" t="str">
        <f t="shared" si="686"/>
        <v/>
      </c>
      <c r="AC1305" s="92" t="str">
        <f t="shared" si="709"/>
        <v/>
      </c>
      <c r="AD1305" s="92" t="str">
        <f t="shared" si="708"/>
        <v/>
      </c>
      <c r="AE1305" s="92" t="str">
        <f t="shared" si="708"/>
        <v/>
      </c>
      <c r="AF1305" s="92" t="str">
        <f t="shared" si="708"/>
        <v/>
      </c>
      <c r="AG1305" s="92" t="str">
        <f t="shared" si="708"/>
        <v/>
      </c>
      <c r="AH1305" s="92" t="str">
        <f t="shared" si="708"/>
        <v/>
      </c>
      <c r="AI1305" s="92" t="str">
        <f t="shared" si="708"/>
        <v/>
      </c>
      <c r="AJ1305" s="92" t="str">
        <f t="shared" si="708"/>
        <v/>
      </c>
      <c r="AK1305" s="92" t="str">
        <f t="shared" si="708"/>
        <v/>
      </c>
      <c r="AL1305" s="92" t="str">
        <f t="shared" si="708"/>
        <v/>
      </c>
      <c r="AN1305" s="35" t="str">
        <f t="shared" si="700"/>
        <v/>
      </c>
      <c r="AO1305" s="44" t="str">
        <f t="shared" si="705"/>
        <v/>
      </c>
      <c r="AP1305" s="41" t="str">
        <f>IF(AO1305="","",RANK(AO1305,AO$3:AO$1048576,1)+COUNTIF(AO$3:AO1305,AO1305)-1)</f>
        <v/>
      </c>
      <c r="AQ1305" s="1" t="str">
        <f t="shared" si="687"/>
        <v/>
      </c>
      <c r="AR1305" s="34" t="str">
        <f t="shared" si="688"/>
        <v/>
      </c>
      <c r="AS1305" s="39" t="str">
        <f t="shared" si="689"/>
        <v/>
      </c>
      <c r="AT1305" s="44" t="str">
        <f t="shared" si="701"/>
        <v/>
      </c>
      <c r="AU1305" s="41" t="str">
        <f>IF(AT1305="","",RANK(AT1305,AT$3:AT$1048576,1)+COUNTIF(AT$3:AT1305,AT1305)-1)</f>
        <v/>
      </c>
      <c r="AV1305" s="1" t="str">
        <f t="shared" si="690"/>
        <v/>
      </c>
      <c r="AW1305" s="34" t="str">
        <f t="shared" si="691"/>
        <v/>
      </c>
      <c r="AX1305" s="39" t="str">
        <f t="shared" si="692"/>
        <v/>
      </c>
      <c r="AY1305" s="44" t="str">
        <f t="shared" si="706"/>
        <v/>
      </c>
      <c r="AZ1305" s="41" t="str">
        <f>IF(AY1305="","",RANK(AY1305,AY$3:AY$1048576,1)+COUNTIF(AY$3:AY1305,AY1305)-1)</f>
        <v/>
      </c>
      <c r="BA1305" s="1" t="str">
        <f t="shared" si="693"/>
        <v/>
      </c>
      <c r="BB1305" s="34" t="str">
        <f t="shared" si="694"/>
        <v/>
      </c>
      <c r="BC1305" s="39" t="str">
        <f t="shared" si="695"/>
        <v/>
      </c>
      <c r="BD1305" s="44" t="str">
        <f t="shared" si="707"/>
        <v/>
      </c>
      <c r="BE1305" s="41" t="str">
        <f>IF(BD1305="","",RANK(BD1305,BD$3:BD$1048576,1)+COUNTIF(BD$3:BD1305,BD1305)-1)</f>
        <v/>
      </c>
      <c r="BF1305" s="1" t="str">
        <f t="shared" si="696"/>
        <v/>
      </c>
      <c r="BG1305" s="34" t="str">
        <f t="shared" si="697"/>
        <v/>
      </c>
      <c r="BH1305" s="39" t="str">
        <f t="shared" si="698"/>
        <v/>
      </c>
      <c r="BJ1305" s="3"/>
      <c r="BK1305" s="86"/>
      <c r="BL1305" s="86"/>
      <c r="BM1305" s="86"/>
      <c r="BN1305" s="86"/>
      <c r="BO1305" s="3"/>
      <c r="BP1305" s="86"/>
      <c r="BQ1305" s="86"/>
      <c r="BR1305" s="86"/>
      <c r="BS1305" s="86"/>
      <c r="BT1305" s="3"/>
      <c r="BU1305" s="86"/>
      <c r="BV1305" s="86"/>
      <c r="BW1305" s="86"/>
      <c r="BX1305" s="86"/>
      <c r="BY1305" s="3"/>
      <c r="BZ1305" s="86"/>
      <c r="CA1305" s="86"/>
      <c r="CB1305" s="86"/>
      <c r="CC1305" s="86"/>
    </row>
    <row r="1306" spans="2:81" ht="35.1" customHeight="1" x14ac:dyDescent="0.2">
      <c r="B1306" s="187"/>
      <c r="C1306" s="188"/>
      <c r="D1306" s="189"/>
      <c r="E1306" s="186"/>
      <c r="F1306" s="182"/>
      <c r="G1306" s="184"/>
      <c r="K1306" s="80" t="str">
        <f>IF(O1306="","",COUNT(O$3:O1306))</f>
        <v/>
      </c>
      <c r="L1306" s="80" t="str">
        <f>IF(B1306&lt;&gt;"",B1306,IF(OR(COUNTA($G$3:$G1306)&lt;COUNTA($G$3:$G$1048576),$G1306&lt;&gt;""),L1305,""))</f>
        <v/>
      </c>
      <c r="M1306" s="80" t="str">
        <f>IF(C1306&lt;&gt;"",C1306,IF(OR(COUNTA($G$3:$G1306)&lt;COUNTA($G$3:$G$1048576),$G1306&lt;&gt;""),M1305,""))</f>
        <v/>
      </c>
      <c r="N1306" s="80" t="str">
        <f>IF(D1306&lt;&gt;"",D1306,IF(OR(COUNTA($G$3:$G1306)&lt;COUNTA($G$3:$G$1048576),$G1306&lt;&gt;""),N1305,""))</f>
        <v/>
      </c>
      <c r="O1306" s="81" t="str">
        <f t="shared" si="682"/>
        <v/>
      </c>
      <c r="P1306" s="90" t="str">
        <f>IFERROR(IF(O1306="",IF(COUNT(S$3:S$1048576)=COUNT(S$3:S1306),IF(S1306="","",INDEX(O$3:O1306,MATCH(MAX(K$3:K1306),K$3:K1306,0),0)),INDEX(O$3:O1306,MATCH(MAX(K$3:K1306),K$3:K1306,0),0)),O1306),"")</f>
        <v/>
      </c>
      <c r="Q1306" s="89" t="str">
        <f>IF(R1306="","",COUNT(R$3:R1306))</f>
        <v/>
      </c>
      <c r="R1306" s="80" t="str">
        <f t="shared" si="683"/>
        <v/>
      </c>
      <c r="S1306" s="91" t="str">
        <f>IFERROR(IF(COUNTA($E1306:$G1306)=0,"",IF(AND(R1306="",$O1306=INDEX(O$3:O1306,MATCH(MAX(Q$3:Q1306),Q$3:Q1306,0),0)),INDEX(R$3:R1306,MATCH(MAX(Q$3:Q1306),Q$3:Q1306,0),0),R1306)),"")</f>
        <v/>
      </c>
      <c r="T1306" s="80" t="str">
        <f>IF(U1306="","",COUNT(U$3:U1306))</f>
        <v/>
      </c>
      <c r="U1306" s="80" t="str">
        <f t="shared" si="702"/>
        <v/>
      </c>
      <c r="V1306" s="91" t="str">
        <f>IFERROR(IF(S1306="","",IF(U1306="",IF(AND(E1306="",F1306="",G1306&lt;&gt;"",$O1306=INDEX(O$3:O1306,MATCH(MAX(T$3:T1306),T$3:T1306,0),0)),INDEX(U$3:U1306,MATCH(MAX(T$3:T1306),T$3:T1306,0),0),IF(AND(S1306&lt;&gt;"",U1306=""),0,"")),U1306)),"")</f>
        <v/>
      </c>
      <c r="W1306" s="95" t="str">
        <f t="shared" si="703"/>
        <v/>
      </c>
      <c r="X1306" s="198" t="str">
        <f t="shared" si="684"/>
        <v/>
      </c>
      <c r="Y1306" s="92" t="str">
        <f t="shared" si="704"/>
        <v/>
      </c>
      <c r="Z1306" s="106" t="str">
        <f>IF(P1306="","",COUNTIF($N$3:$N1306,$N1306))</f>
        <v/>
      </c>
      <c r="AA1306" s="92" t="str">
        <f t="shared" si="685"/>
        <v/>
      </c>
      <c r="AB1306" s="92" t="str">
        <f t="shared" si="686"/>
        <v/>
      </c>
      <c r="AC1306" s="92" t="str">
        <f t="shared" si="709"/>
        <v/>
      </c>
      <c r="AD1306" s="92" t="str">
        <f t="shared" si="708"/>
        <v/>
      </c>
      <c r="AE1306" s="92" t="str">
        <f t="shared" si="708"/>
        <v/>
      </c>
      <c r="AF1306" s="92" t="str">
        <f t="shared" si="708"/>
        <v/>
      </c>
      <c r="AG1306" s="92" t="str">
        <f t="shared" si="708"/>
        <v/>
      </c>
      <c r="AH1306" s="92" t="str">
        <f t="shared" si="708"/>
        <v/>
      </c>
      <c r="AI1306" s="92" t="str">
        <f t="shared" si="708"/>
        <v/>
      </c>
      <c r="AJ1306" s="92" t="str">
        <f t="shared" si="708"/>
        <v/>
      </c>
      <c r="AK1306" s="92" t="str">
        <f t="shared" si="708"/>
        <v/>
      </c>
      <c r="AL1306" s="92" t="str">
        <f t="shared" si="708"/>
        <v/>
      </c>
      <c r="AN1306" s="35" t="str">
        <f t="shared" si="700"/>
        <v/>
      </c>
      <c r="AO1306" s="44" t="str">
        <f t="shared" si="705"/>
        <v/>
      </c>
      <c r="AP1306" s="41" t="str">
        <f>IF(AO1306="","",RANK(AO1306,AO$3:AO$1048576,1)+COUNTIF(AO$3:AO1306,AO1306)-1)</f>
        <v/>
      </c>
      <c r="AQ1306" s="1" t="str">
        <f t="shared" si="687"/>
        <v/>
      </c>
      <c r="AR1306" s="34" t="str">
        <f t="shared" si="688"/>
        <v/>
      </c>
      <c r="AS1306" s="39" t="str">
        <f t="shared" si="689"/>
        <v/>
      </c>
      <c r="AT1306" s="44" t="str">
        <f t="shared" si="701"/>
        <v/>
      </c>
      <c r="AU1306" s="41" t="str">
        <f>IF(AT1306="","",RANK(AT1306,AT$3:AT$1048576,1)+COUNTIF(AT$3:AT1306,AT1306)-1)</f>
        <v/>
      </c>
      <c r="AV1306" s="1" t="str">
        <f t="shared" si="690"/>
        <v/>
      </c>
      <c r="AW1306" s="34" t="str">
        <f t="shared" si="691"/>
        <v/>
      </c>
      <c r="AX1306" s="39" t="str">
        <f t="shared" si="692"/>
        <v/>
      </c>
      <c r="AY1306" s="44" t="str">
        <f t="shared" si="706"/>
        <v/>
      </c>
      <c r="AZ1306" s="41" t="str">
        <f>IF(AY1306="","",RANK(AY1306,AY$3:AY$1048576,1)+COUNTIF(AY$3:AY1306,AY1306)-1)</f>
        <v/>
      </c>
      <c r="BA1306" s="1" t="str">
        <f t="shared" si="693"/>
        <v/>
      </c>
      <c r="BB1306" s="34" t="str">
        <f t="shared" si="694"/>
        <v/>
      </c>
      <c r="BC1306" s="39" t="str">
        <f t="shared" si="695"/>
        <v/>
      </c>
      <c r="BD1306" s="44" t="str">
        <f t="shared" si="707"/>
        <v/>
      </c>
      <c r="BE1306" s="41" t="str">
        <f>IF(BD1306="","",RANK(BD1306,BD$3:BD$1048576,1)+COUNTIF(BD$3:BD1306,BD1306)-1)</f>
        <v/>
      </c>
      <c r="BF1306" s="1" t="str">
        <f t="shared" si="696"/>
        <v/>
      </c>
      <c r="BG1306" s="34" t="str">
        <f t="shared" si="697"/>
        <v/>
      </c>
      <c r="BH1306" s="39" t="str">
        <f t="shared" si="698"/>
        <v/>
      </c>
      <c r="BJ1306" s="3"/>
      <c r="BK1306" s="86"/>
      <c r="BL1306" s="86"/>
      <c r="BM1306" s="86"/>
      <c r="BN1306" s="86"/>
      <c r="BO1306" s="3"/>
      <c r="BP1306" s="86"/>
      <c r="BQ1306" s="86"/>
      <c r="BR1306" s="86"/>
      <c r="BS1306" s="86"/>
      <c r="BT1306" s="3"/>
      <c r="BU1306" s="86"/>
      <c r="BV1306" s="86"/>
      <c r="BW1306" s="86"/>
      <c r="BX1306" s="86"/>
      <c r="BY1306" s="3"/>
      <c r="BZ1306" s="86"/>
      <c r="CA1306" s="86"/>
      <c r="CB1306" s="86"/>
      <c r="CC1306" s="86"/>
    </row>
    <row r="1307" spans="2:81" ht="35.1" customHeight="1" x14ac:dyDescent="0.2">
      <c r="B1307" s="187"/>
      <c r="C1307" s="188"/>
      <c r="D1307" s="189"/>
      <c r="E1307" s="186"/>
      <c r="F1307" s="182"/>
      <c r="G1307" s="184"/>
      <c r="K1307" s="80" t="str">
        <f>IF(O1307="","",COUNT(O$3:O1307))</f>
        <v/>
      </c>
      <c r="L1307" s="80" t="str">
        <f>IF(B1307&lt;&gt;"",B1307,IF(OR(COUNTA($G$3:$G1307)&lt;COUNTA($G$3:$G$1048576),$G1307&lt;&gt;""),L1306,""))</f>
        <v/>
      </c>
      <c r="M1307" s="80" t="str">
        <f>IF(C1307&lt;&gt;"",C1307,IF(OR(COUNTA($G$3:$G1307)&lt;COUNTA($G$3:$G$1048576),$G1307&lt;&gt;""),M1306,""))</f>
        <v/>
      </c>
      <c r="N1307" s="80" t="str">
        <f>IF(D1307&lt;&gt;"",D1307,IF(OR(COUNTA($G$3:$G1307)&lt;COUNTA($G$3:$G$1048576),$G1307&lt;&gt;""),N1306,""))</f>
        <v/>
      </c>
      <c r="O1307" s="81" t="str">
        <f t="shared" si="682"/>
        <v/>
      </c>
      <c r="P1307" s="90" t="str">
        <f>IFERROR(IF(O1307="",IF(COUNT(S$3:S$1048576)=COUNT(S$3:S1307),IF(S1307="","",INDEX(O$3:O1307,MATCH(MAX(K$3:K1307),K$3:K1307,0),0)),INDEX(O$3:O1307,MATCH(MAX(K$3:K1307),K$3:K1307,0),0)),O1307),"")</f>
        <v/>
      </c>
      <c r="Q1307" s="89" t="str">
        <f>IF(R1307="","",COUNT(R$3:R1307))</f>
        <v/>
      </c>
      <c r="R1307" s="80" t="str">
        <f t="shared" si="683"/>
        <v/>
      </c>
      <c r="S1307" s="91" t="str">
        <f>IFERROR(IF(COUNTA($E1307:$G1307)=0,"",IF(AND(R1307="",$O1307=INDEX(O$3:O1307,MATCH(MAX(Q$3:Q1307),Q$3:Q1307,0),0)),INDEX(R$3:R1307,MATCH(MAX(Q$3:Q1307),Q$3:Q1307,0),0),R1307)),"")</f>
        <v/>
      </c>
      <c r="T1307" s="80" t="str">
        <f>IF(U1307="","",COUNT(U$3:U1307))</f>
        <v/>
      </c>
      <c r="U1307" s="80" t="str">
        <f t="shared" si="702"/>
        <v/>
      </c>
      <c r="V1307" s="91" t="str">
        <f>IFERROR(IF(S1307="","",IF(U1307="",IF(AND(E1307="",F1307="",G1307&lt;&gt;"",$O1307=INDEX(O$3:O1307,MATCH(MAX(T$3:T1307),T$3:T1307,0),0)),INDEX(U$3:U1307,MATCH(MAX(T$3:T1307),T$3:T1307,0),0),IF(AND(S1307&lt;&gt;"",U1307=""),0,"")),U1307)),"")</f>
        <v/>
      </c>
      <c r="W1307" s="95" t="str">
        <f t="shared" si="703"/>
        <v/>
      </c>
      <c r="X1307" s="198" t="str">
        <f t="shared" si="684"/>
        <v/>
      </c>
      <c r="Y1307" s="92" t="str">
        <f t="shared" si="704"/>
        <v/>
      </c>
      <c r="Z1307" s="106" t="str">
        <f>IF(P1307="","",COUNTIF($N$3:$N1307,$N1307))</f>
        <v/>
      </c>
      <c r="AA1307" s="92" t="str">
        <f t="shared" si="685"/>
        <v/>
      </c>
      <c r="AB1307" s="92" t="str">
        <f t="shared" si="686"/>
        <v/>
      </c>
      <c r="AC1307" s="92" t="str">
        <f t="shared" si="709"/>
        <v/>
      </c>
      <c r="AD1307" s="92" t="str">
        <f t="shared" si="708"/>
        <v/>
      </c>
      <c r="AE1307" s="92" t="str">
        <f t="shared" si="708"/>
        <v/>
      </c>
      <c r="AF1307" s="92" t="str">
        <f t="shared" si="708"/>
        <v/>
      </c>
      <c r="AG1307" s="92" t="str">
        <f t="shared" si="708"/>
        <v/>
      </c>
      <c r="AH1307" s="92" t="str">
        <f t="shared" si="708"/>
        <v/>
      </c>
      <c r="AI1307" s="92" t="str">
        <f t="shared" si="708"/>
        <v/>
      </c>
      <c r="AJ1307" s="92" t="str">
        <f t="shared" si="708"/>
        <v/>
      </c>
      <c r="AK1307" s="92" t="str">
        <f t="shared" si="708"/>
        <v/>
      </c>
      <c r="AL1307" s="92" t="str">
        <f t="shared" si="708"/>
        <v/>
      </c>
      <c r="AN1307" s="35" t="str">
        <f t="shared" si="700"/>
        <v/>
      </c>
      <c r="AO1307" s="44" t="str">
        <f t="shared" si="705"/>
        <v/>
      </c>
      <c r="AP1307" s="41" t="str">
        <f>IF(AO1307="","",RANK(AO1307,AO$3:AO$1048576,1)+COUNTIF(AO$3:AO1307,AO1307)-1)</f>
        <v/>
      </c>
      <c r="AQ1307" s="1" t="str">
        <f t="shared" si="687"/>
        <v/>
      </c>
      <c r="AR1307" s="34" t="str">
        <f t="shared" si="688"/>
        <v/>
      </c>
      <c r="AS1307" s="39" t="str">
        <f t="shared" si="689"/>
        <v/>
      </c>
      <c r="AT1307" s="44" t="str">
        <f t="shared" si="701"/>
        <v/>
      </c>
      <c r="AU1307" s="41" t="str">
        <f>IF(AT1307="","",RANK(AT1307,AT$3:AT$1048576,1)+COUNTIF(AT$3:AT1307,AT1307)-1)</f>
        <v/>
      </c>
      <c r="AV1307" s="1" t="str">
        <f t="shared" si="690"/>
        <v/>
      </c>
      <c r="AW1307" s="34" t="str">
        <f t="shared" si="691"/>
        <v/>
      </c>
      <c r="AX1307" s="39" t="str">
        <f t="shared" si="692"/>
        <v/>
      </c>
      <c r="AY1307" s="44" t="str">
        <f t="shared" si="706"/>
        <v/>
      </c>
      <c r="AZ1307" s="41" t="str">
        <f>IF(AY1307="","",RANK(AY1307,AY$3:AY$1048576,1)+COUNTIF(AY$3:AY1307,AY1307)-1)</f>
        <v/>
      </c>
      <c r="BA1307" s="1" t="str">
        <f t="shared" si="693"/>
        <v/>
      </c>
      <c r="BB1307" s="34" t="str">
        <f t="shared" si="694"/>
        <v/>
      </c>
      <c r="BC1307" s="39" t="str">
        <f t="shared" si="695"/>
        <v/>
      </c>
      <c r="BD1307" s="44" t="str">
        <f t="shared" si="707"/>
        <v/>
      </c>
      <c r="BE1307" s="41" t="str">
        <f>IF(BD1307="","",RANK(BD1307,BD$3:BD$1048576,1)+COUNTIF(BD$3:BD1307,BD1307)-1)</f>
        <v/>
      </c>
      <c r="BF1307" s="1" t="str">
        <f t="shared" si="696"/>
        <v/>
      </c>
      <c r="BG1307" s="34" t="str">
        <f t="shared" si="697"/>
        <v/>
      </c>
      <c r="BH1307" s="39" t="str">
        <f t="shared" si="698"/>
        <v/>
      </c>
      <c r="BJ1307" s="3"/>
      <c r="BK1307" s="86"/>
      <c r="BL1307" s="86"/>
      <c r="BM1307" s="86"/>
      <c r="BN1307" s="86"/>
      <c r="BO1307" s="3"/>
      <c r="BP1307" s="86"/>
      <c r="BQ1307" s="86"/>
      <c r="BR1307" s="86"/>
      <c r="BS1307" s="86"/>
      <c r="BT1307" s="3"/>
      <c r="BU1307" s="86"/>
      <c r="BV1307" s="86"/>
      <c r="BW1307" s="86"/>
      <c r="BX1307" s="86"/>
      <c r="BY1307" s="3"/>
      <c r="BZ1307" s="86"/>
      <c r="CA1307" s="86"/>
      <c r="CB1307" s="86"/>
      <c r="CC1307" s="86"/>
    </row>
    <row r="1308" spans="2:81" ht="35.1" customHeight="1" x14ac:dyDescent="0.2">
      <c r="B1308" s="187"/>
      <c r="C1308" s="188"/>
      <c r="D1308" s="189"/>
      <c r="E1308" s="186"/>
      <c r="F1308" s="182"/>
      <c r="G1308" s="184"/>
      <c r="K1308" s="80" t="str">
        <f>IF(O1308="","",COUNT(O$3:O1308))</f>
        <v/>
      </c>
      <c r="L1308" s="80" t="str">
        <f>IF(B1308&lt;&gt;"",B1308,IF(OR(COUNTA($G$3:$G1308)&lt;COUNTA($G$3:$G$1048576),$G1308&lt;&gt;""),L1307,""))</f>
        <v/>
      </c>
      <c r="M1308" s="80" t="str">
        <f>IF(C1308&lt;&gt;"",C1308,IF(OR(COUNTA($G$3:$G1308)&lt;COUNTA($G$3:$G$1048576),$G1308&lt;&gt;""),M1307,""))</f>
        <v/>
      </c>
      <c r="N1308" s="80" t="str">
        <f>IF(D1308&lt;&gt;"",D1308,IF(OR(COUNTA($G$3:$G1308)&lt;COUNTA($G$3:$G$1048576),$G1308&lt;&gt;""),N1307,""))</f>
        <v/>
      </c>
      <c r="O1308" s="81" t="str">
        <f t="shared" si="682"/>
        <v/>
      </c>
      <c r="P1308" s="90" t="str">
        <f>IFERROR(IF(O1308="",IF(COUNT(S$3:S$1048576)=COUNT(S$3:S1308),IF(S1308="","",INDEX(O$3:O1308,MATCH(MAX(K$3:K1308),K$3:K1308,0),0)),INDEX(O$3:O1308,MATCH(MAX(K$3:K1308),K$3:K1308,0),0)),O1308),"")</f>
        <v/>
      </c>
      <c r="Q1308" s="89" t="str">
        <f>IF(R1308="","",COUNT(R$3:R1308))</f>
        <v/>
      </c>
      <c r="R1308" s="80" t="str">
        <f t="shared" si="683"/>
        <v/>
      </c>
      <c r="S1308" s="91" t="str">
        <f>IFERROR(IF(COUNTA($E1308:$G1308)=0,"",IF(AND(R1308="",$O1308=INDEX(O$3:O1308,MATCH(MAX(Q$3:Q1308),Q$3:Q1308,0),0)),INDEX(R$3:R1308,MATCH(MAX(Q$3:Q1308),Q$3:Q1308,0),0),R1308)),"")</f>
        <v/>
      </c>
      <c r="T1308" s="80" t="str">
        <f>IF(U1308="","",COUNT(U$3:U1308))</f>
        <v/>
      </c>
      <c r="U1308" s="80" t="str">
        <f t="shared" si="702"/>
        <v/>
      </c>
      <c r="V1308" s="91" t="str">
        <f>IFERROR(IF(S1308="","",IF(U1308="",IF(AND(E1308="",F1308="",G1308&lt;&gt;"",$O1308=INDEX(O$3:O1308,MATCH(MAX(T$3:T1308),T$3:T1308,0),0)),INDEX(U$3:U1308,MATCH(MAX(T$3:T1308),T$3:T1308,0),0),IF(AND(S1308&lt;&gt;"",U1308=""),0,"")),U1308)),"")</f>
        <v/>
      </c>
      <c r="W1308" s="95" t="str">
        <f t="shared" si="703"/>
        <v/>
      </c>
      <c r="X1308" s="198" t="str">
        <f t="shared" si="684"/>
        <v/>
      </c>
      <c r="Y1308" s="92" t="str">
        <f t="shared" si="704"/>
        <v/>
      </c>
      <c r="Z1308" s="106" t="str">
        <f>IF(P1308="","",COUNTIF($N$3:$N1308,$N1308))</f>
        <v/>
      </c>
      <c r="AA1308" s="92" t="str">
        <f t="shared" si="685"/>
        <v/>
      </c>
      <c r="AB1308" s="92" t="str">
        <f t="shared" si="686"/>
        <v/>
      </c>
      <c r="AC1308" s="92" t="str">
        <f t="shared" si="709"/>
        <v/>
      </c>
      <c r="AD1308" s="92" t="str">
        <f t="shared" si="708"/>
        <v/>
      </c>
      <c r="AE1308" s="92" t="str">
        <f t="shared" si="708"/>
        <v/>
      </c>
      <c r="AF1308" s="92" t="str">
        <f t="shared" si="708"/>
        <v/>
      </c>
      <c r="AG1308" s="92" t="str">
        <f t="shared" si="708"/>
        <v/>
      </c>
      <c r="AH1308" s="92" t="str">
        <f t="shared" si="708"/>
        <v/>
      </c>
      <c r="AI1308" s="92" t="str">
        <f t="shared" si="708"/>
        <v/>
      </c>
      <c r="AJ1308" s="92" t="str">
        <f t="shared" si="708"/>
        <v/>
      </c>
      <c r="AK1308" s="92" t="str">
        <f t="shared" si="708"/>
        <v/>
      </c>
      <c r="AL1308" s="92" t="str">
        <f t="shared" si="708"/>
        <v/>
      </c>
      <c r="AN1308" s="35" t="str">
        <f t="shared" si="700"/>
        <v/>
      </c>
      <c r="AO1308" s="44" t="str">
        <f t="shared" si="705"/>
        <v/>
      </c>
      <c r="AP1308" s="41" t="str">
        <f>IF(AO1308="","",RANK(AO1308,AO$3:AO$1048576,1)+COUNTIF(AO$3:AO1308,AO1308)-1)</f>
        <v/>
      </c>
      <c r="AQ1308" s="1" t="str">
        <f t="shared" si="687"/>
        <v/>
      </c>
      <c r="AR1308" s="34" t="str">
        <f t="shared" si="688"/>
        <v/>
      </c>
      <c r="AS1308" s="39" t="str">
        <f t="shared" si="689"/>
        <v/>
      </c>
      <c r="AT1308" s="44" t="str">
        <f t="shared" si="701"/>
        <v/>
      </c>
      <c r="AU1308" s="41" t="str">
        <f>IF(AT1308="","",RANK(AT1308,AT$3:AT$1048576,1)+COUNTIF(AT$3:AT1308,AT1308)-1)</f>
        <v/>
      </c>
      <c r="AV1308" s="1" t="str">
        <f t="shared" si="690"/>
        <v/>
      </c>
      <c r="AW1308" s="34" t="str">
        <f t="shared" si="691"/>
        <v/>
      </c>
      <c r="AX1308" s="39" t="str">
        <f t="shared" si="692"/>
        <v/>
      </c>
      <c r="AY1308" s="44" t="str">
        <f t="shared" si="706"/>
        <v/>
      </c>
      <c r="AZ1308" s="41" t="str">
        <f>IF(AY1308="","",RANK(AY1308,AY$3:AY$1048576,1)+COUNTIF(AY$3:AY1308,AY1308)-1)</f>
        <v/>
      </c>
      <c r="BA1308" s="1" t="str">
        <f t="shared" si="693"/>
        <v/>
      </c>
      <c r="BB1308" s="34" t="str">
        <f t="shared" si="694"/>
        <v/>
      </c>
      <c r="BC1308" s="39" t="str">
        <f t="shared" si="695"/>
        <v/>
      </c>
      <c r="BD1308" s="44" t="str">
        <f t="shared" si="707"/>
        <v/>
      </c>
      <c r="BE1308" s="41" t="str">
        <f>IF(BD1308="","",RANK(BD1308,BD$3:BD$1048576,1)+COUNTIF(BD$3:BD1308,BD1308)-1)</f>
        <v/>
      </c>
      <c r="BF1308" s="1" t="str">
        <f t="shared" si="696"/>
        <v/>
      </c>
      <c r="BG1308" s="34" t="str">
        <f t="shared" si="697"/>
        <v/>
      </c>
      <c r="BH1308" s="39" t="str">
        <f t="shared" si="698"/>
        <v/>
      </c>
      <c r="BJ1308" s="3"/>
      <c r="BK1308" s="86"/>
      <c r="BL1308" s="86"/>
      <c r="BM1308" s="86"/>
      <c r="BN1308" s="86"/>
      <c r="BO1308" s="3"/>
      <c r="BP1308" s="86"/>
      <c r="BQ1308" s="86"/>
      <c r="BR1308" s="86"/>
      <c r="BS1308" s="86"/>
      <c r="BT1308" s="3"/>
      <c r="BU1308" s="86"/>
      <c r="BV1308" s="86"/>
      <c r="BW1308" s="86"/>
      <c r="BX1308" s="86"/>
      <c r="BY1308" s="3"/>
      <c r="BZ1308" s="86"/>
      <c r="CA1308" s="86"/>
      <c r="CB1308" s="86"/>
      <c r="CC1308" s="86"/>
    </row>
    <row r="1309" spans="2:81" ht="35.1" customHeight="1" x14ac:dyDescent="0.2">
      <c r="B1309" s="187"/>
      <c r="C1309" s="188"/>
      <c r="D1309" s="189"/>
      <c r="E1309" s="186"/>
      <c r="F1309" s="182"/>
      <c r="G1309" s="184"/>
      <c r="K1309" s="80" t="str">
        <f>IF(O1309="","",COUNT(O$3:O1309))</f>
        <v/>
      </c>
      <c r="L1309" s="80" t="str">
        <f>IF(B1309&lt;&gt;"",B1309,IF(OR(COUNTA($G$3:$G1309)&lt;COUNTA($G$3:$G$1048576),$G1309&lt;&gt;""),L1308,""))</f>
        <v/>
      </c>
      <c r="M1309" s="80" t="str">
        <f>IF(C1309&lt;&gt;"",C1309,IF(OR(COUNTA($G$3:$G1309)&lt;COUNTA($G$3:$G$1048576),$G1309&lt;&gt;""),M1308,""))</f>
        <v/>
      </c>
      <c r="N1309" s="80" t="str">
        <f>IF(D1309&lt;&gt;"",D1309,IF(OR(COUNTA($G$3:$G1309)&lt;COUNTA($G$3:$G$1048576),$G1309&lt;&gt;""),N1308,""))</f>
        <v/>
      </c>
      <c r="O1309" s="81" t="str">
        <f t="shared" si="682"/>
        <v/>
      </c>
      <c r="P1309" s="90" t="str">
        <f>IFERROR(IF(O1309="",IF(COUNT(S$3:S$1048576)=COUNT(S$3:S1309),IF(S1309="","",INDEX(O$3:O1309,MATCH(MAX(K$3:K1309),K$3:K1309,0),0)),INDEX(O$3:O1309,MATCH(MAX(K$3:K1309),K$3:K1309,0),0)),O1309),"")</f>
        <v/>
      </c>
      <c r="Q1309" s="89" t="str">
        <f>IF(R1309="","",COUNT(R$3:R1309))</f>
        <v/>
      </c>
      <c r="R1309" s="80" t="str">
        <f t="shared" si="683"/>
        <v/>
      </c>
      <c r="S1309" s="91" t="str">
        <f>IFERROR(IF(COUNTA($E1309:$G1309)=0,"",IF(AND(R1309="",$O1309=INDEX(O$3:O1309,MATCH(MAX(Q$3:Q1309),Q$3:Q1309,0),0)),INDEX(R$3:R1309,MATCH(MAX(Q$3:Q1309),Q$3:Q1309,0),0),R1309)),"")</f>
        <v/>
      </c>
      <c r="T1309" s="80" t="str">
        <f>IF(U1309="","",COUNT(U$3:U1309))</f>
        <v/>
      </c>
      <c r="U1309" s="80" t="str">
        <f t="shared" si="702"/>
        <v/>
      </c>
      <c r="V1309" s="91" t="str">
        <f>IFERROR(IF(S1309="","",IF(U1309="",IF(AND(E1309="",F1309="",G1309&lt;&gt;"",$O1309=INDEX(O$3:O1309,MATCH(MAX(T$3:T1309),T$3:T1309,0),0)),INDEX(U$3:U1309,MATCH(MAX(T$3:T1309),T$3:T1309,0),0),IF(AND(S1309&lt;&gt;"",U1309=""),0,"")),U1309)),"")</f>
        <v/>
      </c>
      <c r="W1309" s="95" t="str">
        <f t="shared" si="703"/>
        <v/>
      </c>
      <c r="X1309" s="198" t="str">
        <f t="shared" si="684"/>
        <v/>
      </c>
      <c r="Y1309" s="92" t="str">
        <f t="shared" si="704"/>
        <v/>
      </c>
      <c r="Z1309" s="106" t="str">
        <f>IF(P1309="","",COUNTIF($N$3:$N1309,$N1309))</f>
        <v/>
      </c>
      <c r="AA1309" s="92" t="str">
        <f t="shared" si="685"/>
        <v/>
      </c>
      <c r="AB1309" s="92" t="str">
        <f t="shared" si="686"/>
        <v/>
      </c>
      <c r="AC1309" s="92" t="str">
        <f t="shared" si="709"/>
        <v/>
      </c>
      <c r="AD1309" s="92" t="str">
        <f t="shared" si="708"/>
        <v/>
      </c>
      <c r="AE1309" s="92" t="str">
        <f t="shared" si="708"/>
        <v/>
      </c>
      <c r="AF1309" s="92" t="str">
        <f t="shared" si="708"/>
        <v/>
      </c>
      <c r="AG1309" s="92" t="str">
        <f t="shared" si="708"/>
        <v/>
      </c>
      <c r="AH1309" s="92" t="str">
        <f t="shared" si="708"/>
        <v/>
      </c>
      <c r="AI1309" s="92" t="str">
        <f t="shared" si="708"/>
        <v/>
      </c>
      <c r="AJ1309" s="92" t="str">
        <f t="shared" si="708"/>
        <v/>
      </c>
      <c r="AK1309" s="92" t="str">
        <f t="shared" si="708"/>
        <v/>
      </c>
      <c r="AL1309" s="92" t="str">
        <f t="shared" si="708"/>
        <v/>
      </c>
      <c r="AN1309" s="35" t="str">
        <f t="shared" si="700"/>
        <v/>
      </c>
      <c r="AO1309" s="44" t="str">
        <f t="shared" si="705"/>
        <v/>
      </c>
      <c r="AP1309" s="41" t="str">
        <f>IF(AO1309="","",RANK(AO1309,AO$3:AO$1048576,1)+COUNTIF(AO$3:AO1309,AO1309)-1)</f>
        <v/>
      </c>
      <c r="AQ1309" s="1" t="str">
        <f t="shared" si="687"/>
        <v/>
      </c>
      <c r="AR1309" s="34" t="str">
        <f t="shared" si="688"/>
        <v/>
      </c>
      <c r="AS1309" s="39" t="str">
        <f t="shared" si="689"/>
        <v/>
      </c>
      <c r="AT1309" s="44" t="str">
        <f t="shared" si="701"/>
        <v/>
      </c>
      <c r="AU1309" s="41" t="str">
        <f>IF(AT1309="","",RANK(AT1309,AT$3:AT$1048576,1)+COUNTIF(AT$3:AT1309,AT1309)-1)</f>
        <v/>
      </c>
      <c r="AV1309" s="1" t="str">
        <f t="shared" si="690"/>
        <v/>
      </c>
      <c r="AW1309" s="34" t="str">
        <f t="shared" si="691"/>
        <v/>
      </c>
      <c r="AX1309" s="39" t="str">
        <f t="shared" si="692"/>
        <v/>
      </c>
      <c r="AY1309" s="44" t="str">
        <f t="shared" si="706"/>
        <v/>
      </c>
      <c r="AZ1309" s="41" t="str">
        <f>IF(AY1309="","",RANK(AY1309,AY$3:AY$1048576,1)+COUNTIF(AY$3:AY1309,AY1309)-1)</f>
        <v/>
      </c>
      <c r="BA1309" s="1" t="str">
        <f t="shared" si="693"/>
        <v/>
      </c>
      <c r="BB1309" s="34" t="str">
        <f t="shared" si="694"/>
        <v/>
      </c>
      <c r="BC1309" s="39" t="str">
        <f t="shared" si="695"/>
        <v/>
      </c>
      <c r="BD1309" s="44" t="str">
        <f t="shared" si="707"/>
        <v/>
      </c>
      <c r="BE1309" s="41" t="str">
        <f>IF(BD1309="","",RANK(BD1309,BD$3:BD$1048576,1)+COUNTIF(BD$3:BD1309,BD1309)-1)</f>
        <v/>
      </c>
      <c r="BF1309" s="1" t="str">
        <f t="shared" si="696"/>
        <v/>
      </c>
      <c r="BG1309" s="34" t="str">
        <f t="shared" si="697"/>
        <v/>
      </c>
      <c r="BH1309" s="39" t="str">
        <f t="shared" si="698"/>
        <v/>
      </c>
      <c r="BJ1309" s="3"/>
      <c r="BK1309" s="86"/>
      <c r="BL1309" s="86"/>
      <c r="BM1309" s="86"/>
      <c r="BN1309" s="86"/>
      <c r="BO1309" s="3"/>
      <c r="BP1309" s="86"/>
      <c r="BQ1309" s="86"/>
      <c r="BR1309" s="86"/>
      <c r="BS1309" s="86"/>
      <c r="BT1309" s="3"/>
      <c r="BU1309" s="86"/>
      <c r="BV1309" s="86"/>
      <c r="BW1309" s="86"/>
      <c r="BX1309" s="86"/>
      <c r="BY1309" s="3"/>
      <c r="BZ1309" s="86"/>
      <c r="CA1309" s="86"/>
      <c r="CB1309" s="86"/>
      <c r="CC1309" s="86"/>
    </row>
    <row r="1310" spans="2:81" ht="35.1" customHeight="1" x14ac:dyDescent="0.2">
      <c r="B1310" s="187"/>
      <c r="C1310" s="188"/>
      <c r="D1310" s="189"/>
      <c r="E1310" s="186"/>
      <c r="F1310" s="182"/>
      <c r="G1310" s="184"/>
      <c r="K1310" s="80" t="str">
        <f>IF(O1310="","",COUNT(O$3:O1310))</f>
        <v/>
      </c>
      <c r="L1310" s="80" t="str">
        <f>IF(B1310&lt;&gt;"",B1310,IF(OR(COUNTA($G$3:$G1310)&lt;COUNTA($G$3:$G$1048576),$G1310&lt;&gt;""),L1309,""))</f>
        <v/>
      </c>
      <c r="M1310" s="80" t="str">
        <f>IF(C1310&lt;&gt;"",C1310,IF(OR(COUNTA($G$3:$G1310)&lt;COUNTA($G$3:$G$1048576),$G1310&lt;&gt;""),M1309,""))</f>
        <v/>
      </c>
      <c r="N1310" s="80" t="str">
        <f>IF(D1310&lt;&gt;"",D1310,IF(OR(COUNTA($G$3:$G1310)&lt;COUNTA($G$3:$G$1048576),$G1310&lt;&gt;""),N1309,""))</f>
        <v/>
      </c>
      <c r="O1310" s="81" t="str">
        <f t="shared" si="682"/>
        <v/>
      </c>
      <c r="P1310" s="90" t="str">
        <f>IFERROR(IF(O1310="",IF(COUNT(S$3:S$1048576)=COUNT(S$3:S1310),IF(S1310="","",INDEX(O$3:O1310,MATCH(MAX(K$3:K1310),K$3:K1310,0),0)),INDEX(O$3:O1310,MATCH(MAX(K$3:K1310),K$3:K1310,0),0)),O1310),"")</f>
        <v/>
      </c>
      <c r="Q1310" s="89" t="str">
        <f>IF(R1310="","",COUNT(R$3:R1310))</f>
        <v/>
      </c>
      <c r="R1310" s="80" t="str">
        <f t="shared" si="683"/>
        <v/>
      </c>
      <c r="S1310" s="91" t="str">
        <f>IFERROR(IF(COUNTA($E1310:$G1310)=0,"",IF(AND(R1310="",$O1310=INDEX(O$3:O1310,MATCH(MAX(Q$3:Q1310),Q$3:Q1310,0),0)),INDEX(R$3:R1310,MATCH(MAX(Q$3:Q1310),Q$3:Q1310,0),0),R1310)),"")</f>
        <v/>
      </c>
      <c r="T1310" s="80" t="str">
        <f>IF(U1310="","",COUNT(U$3:U1310))</f>
        <v/>
      </c>
      <c r="U1310" s="80" t="str">
        <f t="shared" si="702"/>
        <v/>
      </c>
      <c r="V1310" s="91" t="str">
        <f>IFERROR(IF(S1310="","",IF(U1310="",IF(AND(E1310="",F1310="",G1310&lt;&gt;"",$O1310=INDEX(O$3:O1310,MATCH(MAX(T$3:T1310),T$3:T1310,0),0)),INDEX(U$3:U1310,MATCH(MAX(T$3:T1310),T$3:T1310,0),0),IF(AND(S1310&lt;&gt;"",U1310=""),0,"")),U1310)),"")</f>
        <v/>
      </c>
      <c r="W1310" s="95" t="str">
        <f t="shared" si="703"/>
        <v/>
      </c>
      <c r="X1310" s="198" t="str">
        <f t="shared" si="684"/>
        <v/>
      </c>
      <c r="Y1310" s="92" t="str">
        <f t="shared" si="704"/>
        <v/>
      </c>
      <c r="Z1310" s="106" t="str">
        <f>IF(P1310="","",COUNTIF($N$3:$N1310,$N1310))</f>
        <v/>
      </c>
      <c r="AA1310" s="92" t="str">
        <f t="shared" si="685"/>
        <v/>
      </c>
      <c r="AB1310" s="92" t="str">
        <f t="shared" si="686"/>
        <v/>
      </c>
      <c r="AC1310" s="92" t="str">
        <f t="shared" si="709"/>
        <v/>
      </c>
      <c r="AD1310" s="92" t="str">
        <f t="shared" si="708"/>
        <v/>
      </c>
      <c r="AE1310" s="92" t="str">
        <f t="shared" si="708"/>
        <v/>
      </c>
      <c r="AF1310" s="92" t="str">
        <f t="shared" si="708"/>
        <v/>
      </c>
      <c r="AG1310" s="92" t="str">
        <f t="shared" si="708"/>
        <v/>
      </c>
      <c r="AH1310" s="92" t="str">
        <f t="shared" si="708"/>
        <v/>
      </c>
      <c r="AI1310" s="92" t="str">
        <f t="shared" si="708"/>
        <v/>
      </c>
      <c r="AJ1310" s="92" t="str">
        <f t="shared" si="708"/>
        <v/>
      </c>
      <c r="AK1310" s="92" t="str">
        <f t="shared" si="708"/>
        <v/>
      </c>
      <c r="AL1310" s="92" t="str">
        <f t="shared" si="708"/>
        <v/>
      </c>
      <c r="AN1310" s="35" t="str">
        <f t="shared" si="700"/>
        <v/>
      </c>
      <c r="AO1310" s="44" t="str">
        <f t="shared" si="705"/>
        <v/>
      </c>
      <c r="AP1310" s="41" t="str">
        <f>IF(AO1310="","",RANK(AO1310,AO$3:AO$1048576,1)+COUNTIF(AO$3:AO1310,AO1310)-1)</f>
        <v/>
      </c>
      <c r="AQ1310" s="1" t="str">
        <f t="shared" si="687"/>
        <v/>
      </c>
      <c r="AR1310" s="34" t="str">
        <f t="shared" si="688"/>
        <v/>
      </c>
      <c r="AS1310" s="39" t="str">
        <f t="shared" si="689"/>
        <v/>
      </c>
      <c r="AT1310" s="44" t="str">
        <f t="shared" si="701"/>
        <v/>
      </c>
      <c r="AU1310" s="41" t="str">
        <f>IF(AT1310="","",RANK(AT1310,AT$3:AT$1048576,1)+COUNTIF(AT$3:AT1310,AT1310)-1)</f>
        <v/>
      </c>
      <c r="AV1310" s="1" t="str">
        <f t="shared" si="690"/>
        <v/>
      </c>
      <c r="AW1310" s="34" t="str">
        <f t="shared" si="691"/>
        <v/>
      </c>
      <c r="AX1310" s="39" t="str">
        <f t="shared" si="692"/>
        <v/>
      </c>
      <c r="AY1310" s="44" t="str">
        <f t="shared" si="706"/>
        <v/>
      </c>
      <c r="AZ1310" s="41" t="str">
        <f>IF(AY1310="","",RANK(AY1310,AY$3:AY$1048576,1)+COUNTIF(AY$3:AY1310,AY1310)-1)</f>
        <v/>
      </c>
      <c r="BA1310" s="1" t="str">
        <f t="shared" si="693"/>
        <v/>
      </c>
      <c r="BB1310" s="34" t="str">
        <f t="shared" si="694"/>
        <v/>
      </c>
      <c r="BC1310" s="39" t="str">
        <f t="shared" si="695"/>
        <v/>
      </c>
      <c r="BD1310" s="44" t="str">
        <f t="shared" si="707"/>
        <v/>
      </c>
      <c r="BE1310" s="41" t="str">
        <f>IF(BD1310="","",RANK(BD1310,BD$3:BD$1048576,1)+COUNTIF(BD$3:BD1310,BD1310)-1)</f>
        <v/>
      </c>
      <c r="BF1310" s="1" t="str">
        <f t="shared" si="696"/>
        <v/>
      </c>
      <c r="BG1310" s="34" t="str">
        <f t="shared" si="697"/>
        <v/>
      </c>
      <c r="BH1310" s="39" t="str">
        <f t="shared" si="698"/>
        <v/>
      </c>
      <c r="BJ1310" s="3"/>
      <c r="BK1310" s="86"/>
      <c r="BL1310" s="86"/>
      <c r="BM1310" s="86"/>
      <c r="BN1310" s="86"/>
      <c r="BO1310" s="3"/>
      <c r="BP1310" s="86"/>
      <c r="BQ1310" s="86"/>
      <c r="BR1310" s="86"/>
      <c r="BS1310" s="86"/>
      <c r="BT1310" s="3"/>
      <c r="BU1310" s="86"/>
      <c r="BV1310" s="86"/>
      <c r="BW1310" s="86"/>
      <c r="BX1310" s="86"/>
      <c r="BY1310" s="3"/>
      <c r="BZ1310" s="86"/>
      <c r="CA1310" s="86"/>
      <c r="CB1310" s="86"/>
      <c r="CC1310" s="86"/>
    </row>
    <row r="1311" spans="2:81" ht="35.1" customHeight="1" x14ac:dyDescent="0.2">
      <c r="B1311" s="187"/>
      <c r="C1311" s="188"/>
      <c r="D1311" s="189"/>
      <c r="E1311" s="186"/>
      <c r="F1311" s="182"/>
      <c r="G1311" s="184"/>
      <c r="K1311" s="80" t="str">
        <f>IF(O1311="","",COUNT(O$3:O1311))</f>
        <v/>
      </c>
      <c r="L1311" s="80" t="str">
        <f>IF(B1311&lt;&gt;"",B1311,IF(OR(COUNTA($G$3:$G1311)&lt;COUNTA($G$3:$G$1048576),$G1311&lt;&gt;""),L1310,""))</f>
        <v/>
      </c>
      <c r="M1311" s="80" t="str">
        <f>IF(C1311&lt;&gt;"",C1311,IF(OR(COUNTA($G$3:$G1311)&lt;COUNTA($G$3:$G$1048576),$G1311&lt;&gt;""),M1310,""))</f>
        <v/>
      </c>
      <c r="N1311" s="80" t="str">
        <f>IF(D1311&lt;&gt;"",D1311,IF(OR(COUNTA($G$3:$G1311)&lt;COUNTA($G$3:$G$1048576),$G1311&lt;&gt;""),N1310,""))</f>
        <v/>
      </c>
      <c r="O1311" s="81" t="str">
        <f t="shared" si="682"/>
        <v/>
      </c>
      <c r="P1311" s="90" t="str">
        <f>IFERROR(IF(O1311="",IF(COUNT(S$3:S$1048576)=COUNT(S$3:S1311),IF(S1311="","",INDEX(O$3:O1311,MATCH(MAX(K$3:K1311),K$3:K1311,0),0)),INDEX(O$3:O1311,MATCH(MAX(K$3:K1311),K$3:K1311,0),0)),O1311),"")</f>
        <v/>
      </c>
      <c r="Q1311" s="89" t="str">
        <f>IF(R1311="","",COUNT(R$3:R1311))</f>
        <v/>
      </c>
      <c r="R1311" s="80" t="str">
        <f t="shared" si="683"/>
        <v/>
      </c>
      <c r="S1311" s="91" t="str">
        <f>IFERROR(IF(COUNTA($E1311:$G1311)=0,"",IF(AND(R1311="",$O1311=INDEX(O$3:O1311,MATCH(MAX(Q$3:Q1311),Q$3:Q1311,0),0)),INDEX(R$3:R1311,MATCH(MAX(Q$3:Q1311),Q$3:Q1311,0),0),R1311)),"")</f>
        <v/>
      </c>
      <c r="T1311" s="80" t="str">
        <f>IF(U1311="","",COUNT(U$3:U1311))</f>
        <v/>
      </c>
      <c r="U1311" s="80" t="str">
        <f t="shared" si="702"/>
        <v/>
      </c>
      <c r="V1311" s="91" t="str">
        <f>IFERROR(IF(S1311="","",IF(U1311="",IF(AND(E1311="",F1311="",G1311&lt;&gt;"",$O1311=INDEX(O$3:O1311,MATCH(MAX(T$3:T1311),T$3:T1311,0),0)),INDEX(U$3:U1311,MATCH(MAX(T$3:T1311),T$3:T1311,0),0),IF(AND(S1311&lt;&gt;"",U1311=""),0,"")),U1311)),"")</f>
        <v/>
      </c>
      <c r="W1311" s="95" t="str">
        <f t="shared" si="703"/>
        <v/>
      </c>
      <c r="X1311" s="198" t="str">
        <f t="shared" si="684"/>
        <v/>
      </c>
      <c r="Y1311" s="92" t="str">
        <f t="shared" si="704"/>
        <v/>
      </c>
      <c r="Z1311" s="106" t="str">
        <f>IF(P1311="","",COUNTIF($N$3:$N1311,$N1311))</f>
        <v/>
      </c>
      <c r="AA1311" s="92" t="str">
        <f t="shared" si="685"/>
        <v/>
      </c>
      <c r="AB1311" s="92" t="str">
        <f t="shared" si="686"/>
        <v/>
      </c>
      <c r="AC1311" s="92" t="str">
        <f t="shared" si="709"/>
        <v/>
      </c>
      <c r="AD1311" s="92" t="str">
        <f t="shared" si="708"/>
        <v/>
      </c>
      <c r="AE1311" s="92" t="str">
        <f t="shared" si="708"/>
        <v/>
      </c>
      <c r="AF1311" s="92" t="str">
        <f t="shared" si="708"/>
        <v/>
      </c>
      <c r="AG1311" s="92" t="str">
        <f t="shared" si="708"/>
        <v/>
      </c>
      <c r="AH1311" s="92" t="str">
        <f t="shared" si="708"/>
        <v/>
      </c>
      <c r="AI1311" s="92" t="str">
        <f t="shared" si="708"/>
        <v/>
      </c>
      <c r="AJ1311" s="92" t="str">
        <f t="shared" si="708"/>
        <v/>
      </c>
      <c r="AK1311" s="92" t="str">
        <f t="shared" si="708"/>
        <v/>
      </c>
      <c r="AL1311" s="92" t="str">
        <f t="shared" si="708"/>
        <v/>
      </c>
      <c r="AN1311" s="35" t="str">
        <f t="shared" si="700"/>
        <v/>
      </c>
      <c r="AO1311" s="44" t="str">
        <f t="shared" si="705"/>
        <v/>
      </c>
      <c r="AP1311" s="41" t="str">
        <f>IF(AO1311="","",RANK(AO1311,AO$3:AO$1048576,1)+COUNTIF(AO$3:AO1311,AO1311)-1)</f>
        <v/>
      </c>
      <c r="AQ1311" s="1" t="str">
        <f t="shared" si="687"/>
        <v/>
      </c>
      <c r="AR1311" s="34" t="str">
        <f t="shared" si="688"/>
        <v/>
      </c>
      <c r="AS1311" s="39" t="str">
        <f t="shared" si="689"/>
        <v/>
      </c>
      <c r="AT1311" s="44" t="str">
        <f t="shared" si="701"/>
        <v/>
      </c>
      <c r="AU1311" s="41" t="str">
        <f>IF(AT1311="","",RANK(AT1311,AT$3:AT$1048576,1)+COUNTIF(AT$3:AT1311,AT1311)-1)</f>
        <v/>
      </c>
      <c r="AV1311" s="1" t="str">
        <f t="shared" si="690"/>
        <v/>
      </c>
      <c r="AW1311" s="34" t="str">
        <f t="shared" si="691"/>
        <v/>
      </c>
      <c r="AX1311" s="39" t="str">
        <f t="shared" si="692"/>
        <v/>
      </c>
      <c r="AY1311" s="44" t="str">
        <f t="shared" si="706"/>
        <v/>
      </c>
      <c r="AZ1311" s="41" t="str">
        <f>IF(AY1311="","",RANK(AY1311,AY$3:AY$1048576,1)+COUNTIF(AY$3:AY1311,AY1311)-1)</f>
        <v/>
      </c>
      <c r="BA1311" s="1" t="str">
        <f t="shared" si="693"/>
        <v/>
      </c>
      <c r="BB1311" s="34" t="str">
        <f t="shared" si="694"/>
        <v/>
      </c>
      <c r="BC1311" s="39" t="str">
        <f t="shared" si="695"/>
        <v/>
      </c>
      <c r="BD1311" s="44" t="str">
        <f t="shared" si="707"/>
        <v/>
      </c>
      <c r="BE1311" s="41" t="str">
        <f>IF(BD1311="","",RANK(BD1311,BD$3:BD$1048576,1)+COUNTIF(BD$3:BD1311,BD1311)-1)</f>
        <v/>
      </c>
      <c r="BF1311" s="1" t="str">
        <f t="shared" si="696"/>
        <v/>
      </c>
      <c r="BG1311" s="34" t="str">
        <f t="shared" si="697"/>
        <v/>
      </c>
      <c r="BH1311" s="39" t="str">
        <f t="shared" si="698"/>
        <v/>
      </c>
      <c r="BJ1311" s="3"/>
      <c r="BK1311" s="86"/>
      <c r="BL1311" s="86"/>
      <c r="BM1311" s="86"/>
      <c r="BN1311" s="86"/>
      <c r="BO1311" s="3"/>
      <c r="BP1311" s="86"/>
      <c r="BQ1311" s="86"/>
      <c r="BR1311" s="86"/>
      <c r="BS1311" s="86"/>
      <c r="BT1311" s="3"/>
      <c r="BU1311" s="86"/>
      <c r="BV1311" s="86"/>
      <c r="BW1311" s="86"/>
      <c r="BX1311" s="86"/>
      <c r="BY1311" s="3"/>
      <c r="BZ1311" s="86"/>
      <c r="CA1311" s="86"/>
      <c r="CB1311" s="86"/>
      <c r="CC1311" s="86"/>
    </row>
    <row r="1312" spans="2:81" ht="35.1" customHeight="1" x14ac:dyDescent="0.2">
      <c r="B1312" s="187"/>
      <c r="C1312" s="188"/>
      <c r="D1312" s="189"/>
      <c r="E1312" s="186"/>
      <c r="F1312" s="182"/>
      <c r="G1312" s="184"/>
      <c r="K1312" s="80" t="str">
        <f>IF(O1312="","",COUNT(O$3:O1312))</f>
        <v/>
      </c>
      <c r="L1312" s="80" t="str">
        <f>IF(B1312&lt;&gt;"",B1312,IF(OR(COUNTA($G$3:$G1312)&lt;COUNTA($G$3:$G$1048576),$G1312&lt;&gt;""),L1311,""))</f>
        <v/>
      </c>
      <c r="M1312" s="80" t="str">
        <f>IF(C1312&lt;&gt;"",C1312,IF(OR(COUNTA($G$3:$G1312)&lt;COUNTA($G$3:$G$1048576),$G1312&lt;&gt;""),M1311,""))</f>
        <v/>
      </c>
      <c r="N1312" s="80" t="str">
        <f>IF(D1312&lt;&gt;"",D1312,IF(OR(COUNTA($G$3:$G1312)&lt;COUNTA($G$3:$G$1048576),$G1312&lt;&gt;""),N1311,""))</f>
        <v/>
      </c>
      <c r="O1312" s="81" t="str">
        <f t="shared" si="682"/>
        <v/>
      </c>
      <c r="P1312" s="90" t="str">
        <f>IFERROR(IF(O1312="",IF(COUNT(S$3:S$1048576)=COUNT(S$3:S1312),IF(S1312="","",INDEX(O$3:O1312,MATCH(MAX(K$3:K1312),K$3:K1312,0),0)),INDEX(O$3:O1312,MATCH(MAX(K$3:K1312),K$3:K1312,0),0)),O1312),"")</f>
        <v/>
      </c>
      <c r="Q1312" s="89" t="str">
        <f>IF(R1312="","",COUNT(R$3:R1312))</f>
        <v/>
      </c>
      <c r="R1312" s="80" t="str">
        <f t="shared" si="683"/>
        <v/>
      </c>
      <c r="S1312" s="91" t="str">
        <f>IFERROR(IF(COUNTA($E1312:$G1312)=0,"",IF(AND(R1312="",$O1312=INDEX(O$3:O1312,MATCH(MAX(Q$3:Q1312),Q$3:Q1312,0),0)),INDEX(R$3:R1312,MATCH(MAX(Q$3:Q1312),Q$3:Q1312,0),0),R1312)),"")</f>
        <v/>
      </c>
      <c r="T1312" s="80" t="str">
        <f>IF(U1312="","",COUNT(U$3:U1312))</f>
        <v/>
      </c>
      <c r="U1312" s="80" t="str">
        <f t="shared" si="702"/>
        <v/>
      </c>
      <c r="V1312" s="91" t="str">
        <f>IFERROR(IF(S1312="","",IF(U1312="",IF(AND(E1312="",F1312="",G1312&lt;&gt;"",$O1312=INDEX(O$3:O1312,MATCH(MAX(T$3:T1312),T$3:T1312,0),0)),INDEX(U$3:U1312,MATCH(MAX(T$3:T1312),T$3:T1312,0),0),IF(AND(S1312&lt;&gt;"",U1312=""),0,"")),U1312)),"")</f>
        <v/>
      </c>
      <c r="W1312" s="95" t="str">
        <f t="shared" si="703"/>
        <v/>
      </c>
      <c r="X1312" s="198" t="str">
        <f t="shared" si="684"/>
        <v/>
      </c>
      <c r="Y1312" s="92" t="str">
        <f t="shared" si="704"/>
        <v/>
      </c>
      <c r="Z1312" s="106" t="str">
        <f>IF(P1312="","",COUNTIF($N$3:$N1312,$N1312))</f>
        <v/>
      </c>
      <c r="AA1312" s="92" t="str">
        <f t="shared" si="685"/>
        <v/>
      </c>
      <c r="AB1312" s="92" t="str">
        <f t="shared" si="686"/>
        <v/>
      </c>
      <c r="AC1312" s="92" t="str">
        <f t="shared" si="709"/>
        <v/>
      </c>
      <c r="AD1312" s="92" t="str">
        <f t="shared" si="708"/>
        <v/>
      </c>
      <c r="AE1312" s="92" t="str">
        <f t="shared" si="708"/>
        <v/>
      </c>
      <c r="AF1312" s="92" t="str">
        <f t="shared" si="708"/>
        <v/>
      </c>
      <c r="AG1312" s="92" t="str">
        <f t="shared" si="708"/>
        <v/>
      </c>
      <c r="AH1312" s="92" t="str">
        <f t="shared" si="708"/>
        <v/>
      </c>
      <c r="AI1312" s="92" t="str">
        <f t="shared" si="708"/>
        <v/>
      </c>
      <c r="AJ1312" s="92" t="str">
        <f t="shared" si="708"/>
        <v/>
      </c>
      <c r="AK1312" s="92" t="str">
        <f t="shared" si="708"/>
        <v/>
      </c>
      <c r="AL1312" s="92" t="str">
        <f t="shared" si="708"/>
        <v/>
      </c>
      <c r="AN1312" s="35" t="str">
        <f t="shared" si="700"/>
        <v/>
      </c>
      <c r="AO1312" s="44" t="str">
        <f t="shared" si="705"/>
        <v/>
      </c>
      <c r="AP1312" s="41" t="str">
        <f>IF(AO1312="","",RANK(AO1312,AO$3:AO$1048576,1)+COUNTIF(AO$3:AO1312,AO1312)-1)</f>
        <v/>
      </c>
      <c r="AQ1312" s="1" t="str">
        <f t="shared" si="687"/>
        <v/>
      </c>
      <c r="AR1312" s="34" t="str">
        <f t="shared" si="688"/>
        <v/>
      </c>
      <c r="AS1312" s="39" t="str">
        <f t="shared" si="689"/>
        <v/>
      </c>
      <c r="AT1312" s="44" t="str">
        <f t="shared" si="701"/>
        <v/>
      </c>
      <c r="AU1312" s="41" t="str">
        <f>IF(AT1312="","",RANK(AT1312,AT$3:AT$1048576,1)+COUNTIF(AT$3:AT1312,AT1312)-1)</f>
        <v/>
      </c>
      <c r="AV1312" s="1" t="str">
        <f t="shared" si="690"/>
        <v/>
      </c>
      <c r="AW1312" s="34" t="str">
        <f t="shared" si="691"/>
        <v/>
      </c>
      <c r="AX1312" s="39" t="str">
        <f t="shared" si="692"/>
        <v/>
      </c>
      <c r="AY1312" s="44" t="str">
        <f t="shared" si="706"/>
        <v/>
      </c>
      <c r="AZ1312" s="41" t="str">
        <f>IF(AY1312="","",RANK(AY1312,AY$3:AY$1048576,1)+COUNTIF(AY$3:AY1312,AY1312)-1)</f>
        <v/>
      </c>
      <c r="BA1312" s="1" t="str">
        <f t="shared" si="693"/>
        <v/>
      </c>
      <c r="BB1312" s="34" t="str">
        <f t="shared" si="694"/>
        <v/>
      </c>
      <c r="BC1312" s="39" t="str">
        <f t="shared" si="695"/>
        <v/>
      </c>
      <c r="BD1312" s="44" t="str">
        <f t="shared" si="707"/>
        <v/>
      </c>
      <c r="BE1312" s="41" t="str">
        <f>IF(BD1312="","",RANK(BD1312,BD$3:BD$1048576,1)+COUNTIF(BD$3:BD1312,BD1312)-1)</f>
        <v/>
      </c>
      <c r="BF1312" s="1" t="str">
        <f t="shared" si="696"/>
        <v/>
      </c>
      <c r="BG1312" s="34" t="str">
        <f t="shared" si="697"/>
        <v/>
      </c>
      <c r="BH1312" s="39" t="str">
        <f t="shared" si="698"/>
        <v/>
      </c>
      <c r="BJ1312" s="3"/>
      <c r="BK1312" s="86"/>
      <c r="BL1312" s="86"/>
      <c r="BM1312" s="86"/>
      <c r="BN1312" s="86"/>
      <c r="BO1312" s="3"/>
      <c r="BP1312" s="86"/>
      <c r="BQ1312" s="86"/>
      <c r="BR1312" s="86"/>
      <c r="BS1312" s="86"/>
      <c r="BT1312" s="3"/>
      <c r="BU1312" s="86"/>
      <c r="BV1312" s="86"/>
      <c r="BW1312" s="86"/>
      <c r="BX1312" s="86"/>
      <c r="BY1312" s="3"/>
      <c r="BZ1312" s="86"/>
      <c r="CA1312" s="86"/>
      <c r="CB1312" s="86"/>
      <c r="CC1312" s="86"/>
    </row>
    <row r="1313" spans="2:81" ht="35.1" customHeight="1" x14ac:dyDescent="0.2">
      <c r="B1313" s="187"/>
      <c r="C1313" s="188"/>
      <c r="D1313" s="189"/>
      <c r="E1313" s="186"/>
      <c r="F1313" s="182"/>
      <c r="G1313" s="184"/>
      <c r="K1313" s="80" t="str">
        <f>IF(O1313="","",COUNT(O$3:O1313))</f>
        <v/>
      </c>
      <c r="L1313" s="80" t="str">
        <f>IF(B1313&lt;&gt;"",B1313,IF(OR(COUNTA($G$3:$G1313)&lt;COUNTA($G$3:$G$1048576),$G1313&lt;&gt;""),L1312,""))</f>
        <v/>
      </c>
      <c r="M1313" s="80" t="str">
        <f>IF(C1313&lt;&gt;"",C1313,IF(OR(COUNTA($G$3:$G1313)&lt;COUNTA($G$3:$G$1048576),$G1313&lt;&gt;""),M1312,""))</f>
        <v/>
      </c>
      <c r="N1313" s="80" t="str">
        <f>IF(D1313&lt;&gt;"",D1313,IF(OR(COUNTA($G$3:$G1313)&lt;COUNTA($G$3:$G$1048576),$G1313&lt;&gt;""),N1312,""))</f>
        <v/>
      </c>
      <c r="O1313" s="81" t="str">
        <f t="shared" si="682"/>
        <v/>
      </c>
      <c r="P1313" s="90" t="str">
        <f>IFERROR(IF(O1313="",IF(COUNT(S$3:S$1048576)=COUNT(S$3:S1313),IF(S1313="","",INDEX(O$3:O1313,MATCH(MAX(K$3:K1313),K$3:K1313,0),0)),INDEX(O$3:O1313,MATCH(MAX(K$3:K1313),K$3:K1313,0),0)),O1313),"")</f>
        <v/>
      </c>
      <c r="Q1313" s="89" t="str">
        <f>IF(R1313="","",COUNT(R$3:R1313))</f>
        <v/>
      </c>
      <c r="R1313" s="80" t="str">
        <f t="shared" si="683"/>
        <v/>
      </c>
      <c r="S1313" s="91" t="str">
        <f>IFERROR(IF(COUNTA($E1313:$G1313)=0,"",IF(AND(R1313="",$O1313=INDEX(O$3:O1313,MATCH(MAX(Q$3:Q1313),Q$3:Q1313,0),0)),INDEX(R$3:R1313,MATCH(MAX(Q$3:Q1313),Q$3:Q1313,0),0),R1313)),"")</f>
        <v/>
      </c>
      <c r="T1313" s="80" t="str">
        <f>IF(U1313="","",COUNT(U$3:U1313))</f>
        <v/>
      </c>
      <c r="U1313" s="80" t="str">
        <f t="shared" si="702"/>
        <v/>
      </c>
      <c r="V1313" s="91" t="str">
        <f>IFERROR(IF(S1313="","",IF(U1313="",IF(AND(E1313="",F1313="",G1313&lt;&gt;"",$O1313=INDEX(O$3:O1313,MATCH(MAX(T$3:T1313),T$3:T1313,0),0)),INDEX(U$3:U1313,MATCH(MAX(T$3:T1313),T$3:T1313,0),0),IF(AND(S1313&lt;&gt;"",U1313=""),0,"")),U1313)),"")</f>
        <v/>
      </c>
      <c r="W1313" s="95" t="str">
        <f t="shared" si="703"/>
        <v/>
      </c>
      <c r="X1313" s="198" t="str">
        <f t="shared" si="684"/>
        <v/>
      </c>
      <c r="Y1313" s="92" t="str">
        <f t="shared" si="704"/>
        <v/>
      </c>
      <c r="Z1313" s="106" t="str">
        <f>IF(P1313="","",COUNTIF($N$3:$N1313,$N1313))</f>
        <v/>
      </c>
      <c r="AA1313" s="92" t="str">
        <f t="shared" si="685"/>
        <v/>
      </c>
      <c r="AB1313" s="92" t="str">
        <f t="shared" si="686"/>
        <v/>
      </c>
      <c r="AC1313" s="92" t="str">
        <f t="shared" si="709"/>
        <v/>
      </c>
      <c r="AD1313" s="92" t="str">
        <f t="shared" si="708"/>
        <v/>
      </c>
      <c r="AE1313" s="92" t="str">
        <f t="shared" si="708"/>
        <v/>
      </c>
      <c r="AF1313" s="92" t="str">
        <f t="shared" si="708"/>
        <v/>
      </c>
      <c r="AG1313" s="92" t="str">
        <f t="shared" si="708"/>
        <v/>
      </c>
      <c r="AH1313" s="92" t="str">
        <f t="shared" si="708"/>
        <v/>
      </c>
      <c r="AI1313" s="92" t="str">
        <f t="shared" si="708"/>
        <v/>
      </c>
      <c r="AJ1313" s="92" t="str">
        <f t="shared" si="708"/>
        <v/>
      </c>
      <c r="AK1313" s="92" t="str">
        <f t="shared" si="708"/>
        <v/>
      </c>
      <c r="AL1313" s="92" t="str">
        <f t="shared" si="708"/>
        <v/>
      </c>
      <c r="AN1313" s="35" t="str">
        <f t="shared" si="700"/>
        <v/>
      </c>
      <c r="AO1313" s="44" t="str">
        <f t="shared" si="705"/>
        <v/>
      </c>
      <c r="AP1313" s="41" t="str">
        <f>IF(AO1313="","",RANK(AO1313,AO$3:AO$1048576,1)+COUNTIF(AO$3:AO1313,AO1313)-1)</f>
        <v/>
      </c>
      <c r="AQ1313" s="1" t="str">
        <f t="shared" si="687"/>
        <v/>
      </c>
      <c r="AR1313" s="34" t="str">
        <f t="shared" si="688"/>
        <v/>
      </c>
      <c r="AS1313" s="39" t="str">
        <f t="shared" si="689"/>
        <v/>
      </c>
      <c r="AT1313" s="44" t="str">
        <f t="shared" si="701"/>
        <v/>
      </c>
      <c r="AU1313" s="41" t="str">
        <f>IF(AT1313="","",RANK(AT1313,AT$3:AT$1048576,1)+COUNTIF(AT$3:AT1313,AT1313)-1)</f>
        <v/>
      </c>
      <c r="AV1313" s="1" t="str">
        <f t="shared" si="690"/>
        <v/>
      </c>
      <c r="AW1313" s="34" t="str">
        <f t="shared" si="691"/>
        <v/>
      </c>
      <c r="AX1313" s="39" t="str">
        <f t="shared" si="692"/>
        <v/>
      </c>
      <c r="AY1313" s="44" t="str">
        <f t="shared" si="706"/>
        <v/>
      </c>
      <c r="AZ1313" s="41" t="str">
        <f>IF(AY1313="","",RANK(AY1313,AY$3:AY$1048576,1)+COUNTIF(AY$3:AY1313,AY1313)-1)</f>
        <v/>
      </c>
      <c r="BA1313" s="1" t="str">
        <f t="shared" si="693"/>
        <v/>
      </c>
      <c r="BB1313" s="34" t="str">
        <f t="shared" si="694"/>
        <v/>
      </c>
      <c r="BC1313" s="39" t="str">
        <f t="shared" si="695"/>
        <v/>
      </c>
      <c r="BD1313" s="44" t="str">
        <f t="shared" si="707"/>
        <v/>
      </c>
      <c r="BE1313" s="41" t="str">
        <f>IF(BD1313="","",RANK(BD1313,BD$3:BD$1048576,1)+COUNTIF(BD$3:BD1313,BD1313)-1)</f>
        <v/>
      </c>
      <c r="BF1313" s="1" t="str">
        <f t="shared" si="696"/>
        <v/>
      </c>
      <c r="BG1313" s="34" t="str">
        <f t="shared" si="697"/>
        <v/>
      </c>
      <c r="BH1313" s="39" t="str">
        <f t="shared" si="698"/>
        <v/>
      </c>
      <c r="BJ1313" s="3"/>
      <c r="BK1313" s="86"/>
      <c r="BL1313" s="86"/>
      <c r="BM1313" s="86"/>
      <c r="BN1313" s="86"/>
      <c r="BO1313" s="3"/>
      <c r="BP1313" s="86"/>
      <c r="BQ1313" s="86"/>
      <c r="BR1313" s="86"/>
      <c r="BS1313" s="86"/>
      <c r="BT1313" s="3"/>
      <c r="BU1313" s="86"/>
      <c r="BV1313" s="86"/>
      <c r="BW1313" s="86"/>
      <c r="BX1313" s="86"/>
      <c r="BY1313" s="3"/>
      <c r="BZ1313" s="86"/>
      <c r="CA1313" s="86"/>
      <c r="CB1313" s="86"/>
      <c r="CC1313" s="86"/>
    </row>
    <row r="1314" spans="2:81" ht="35.1" customHeight="1" x14ac:dyDescent="0.2">
      <c r="B1314" s="187"/>
      <c r="C1314" s="188"/>
      <c r="D1314" s="189"/>
      <c r="E1314" s="186"/>
      <c r="F1314" s="182"/>
      <c r="G1314" s="184"/>
      <c r="K1314" s="80" t="str">
        <f>IF(O1314="","",COUNT(O$3:O1314))</f>
        <v/>
      </c>
      <c r="L1314" s="80" t="str">
        <f>IF(B1314&lt;&gt;"",B1314,IF(OR(COUNTA($G$3:$G1314)&lt;COUNTA($G$3:$G$1048576),$G1314&lt;&gt;""),L1313,""))</f>
        <v/>
      </c>
      <c r="M1314" s="80" t="str">
        <f>IF(C1314&lt;&gt;"",C1314,IF(OR(COUNTA($G$3:$G1314)&lt;COUNTA($G$3:$G$1048576),$G1314&lt;&gt;""),M1313,""))</f>
        <v/>
      </c>
      <c r="N1314" s="80" t="str">
        <f>IF(D1314&lt;&gt;"",D1314,IF(OR(COUNTA($G$3:$G1314)&lt;COUNTA($G$3:$G$1048576),$G1314&lt;&gt;""),N1313,""))</f>
        <v/>
      </c>
      <c r="O1314" s="81" t="str">
        <f t="shared" si="682"/>
        <v/>
      </c>
      <c r="P1314" s="90" t="str">
        <f>IFERROR(IF(O1314="",IF(COUNT(S$3:S$1048576)=COUNT(S$3:S1314),IF(S1314="","",INDEX(O$3:O1314,MATCH(MAX(K$3:K1314),K$3:K1314,0),0)),INDEX(O$3:O1314,MATCH(MAX(K$3:K1314),K$3:K1314,0),0)),O1314),"")</f>
        <v/>
      </c>
      <c r="Q1314" s="89" t="str">
        <f>IF(R1314="","",COUNT(R$3:R1314))</f>
        <v/>
      </c>
      <c r="R1314" s="80" t="str">
        <f t="shared" si="683"/>
        <v/>
      </c>
      <c r="S1314" s="91" t="str">
        <f>IFERROR(IF(COUNTA($E1314:$G1314)=0,"",IF(AND(R1314="",$O1314=INDEX(O$3:O1314,MATCH(MAX(Q$3:Q1314),Q$3:Q1314,0),0)),INDEX(R$3:R1314,MATCH(MAX(Q$3:Q1314),Q$3:Q1314,0),0),R1314)),"")</f>
        <v/>
      </c>
      <c r="T1314" s="80" t="str">
        <f>IF(U1314="","",COUNT(U$3:U1314))</f>
        <v/>
      </c>
      <c r="U1314" s="80" t="str">
        <f t="shared" si="702"/>
        <v/>
      </c>
      <c r="V1314" s="91" t="str">
        <f>IFERROR(IF(S1314="","",IF(U1314="",IF(AND(E1314="",F1314="",G1314&lt;&gt;"",$O1314=INDEX(O$3:O1314,MATCH(MAX(T$3:T1314),T$3:T1314,0),0)),INDEX(U$3:U1314,MATCH(MAX(T$3:T1314),T$3:T1314,0),0),IF(AND(S1314&lt;&gt;"",U1314=""),0,"")),U1314)),"")</f>
        <v/>
      </c>
      <c r="W1314" s="95" t="str">
        <f t="shared" si="703"/>
        <v/>
      </c>
      <c r="X1314" s="198" t="str">
        <f t="shared" si="684"/>
        <v/>
      </c>
      <c r="Y1314" s="92" t="str">
        <f t="shared" si="704"/>
        <v/>
      </c>
      <c r="Z1314" s="106" t="str">
        <f>IF(P1314="","",COUNTIF($N$3:$N1314,$N1314))</f>
        <v/>
      </c>
      <c r="AA1314" s="92" t="str">
        <f t="shared" si="685"/>
        <v/>
      </c>
      <c r="AB1314" s="92" t="str">
        <f t="shared" si="686"/>
        <v/>
      </c>
      <c r="AC1314" s="92" t="str">
        <f t="shared" si="709"/>
        <v/>
      </c>
      <c r="AD1314" s="92" t="str">
        <f t="shared" si="708"/>
        <v/>
      </c>
      <c r="AE1314" s="92" t="str">
        <f t="shared" si="708"/>
        <v/>
      </c>
      <c r="AF1314" s="92" t="str">
        <f t="shared" si="708"/>
        <v/>
      </c>
      <c r="AG1314" s="92" t="str">
        <f t="shared" si="708"/>
        <v/>
      </c>
      <c r="AH1314" s="92" t="str">
        <f t="shared" si="708"/>
        <v/>
      </c>
      <c r="AI1314" s="92" t="str">
        <f t="shared" si="708"/>
        <v/>
      </c>
      <c r="AJ1314" s="92" t="str">
        <f t="shared" si="708"/>
        <v/>
      </c>
      <c r="AK1314" s="92" t="str">
        <f t="shared" si="708"/>
        <v/>
      </c>
      <c r="AL1314" s="92" t="str">
        <f t="shared" si="708"/>
        <v/>
      </c>
      <c r="AN1314" s="35" t="str">
        <f t="shared" si="700"/>
        <v/>
      </c>
      <c r="AO1314" s="44" t="str">
        <f t="shared" si="705"/>
        <v/>
      </c>
      <c r="AP1314" s="41" t="str">
        <f>IF(AO1314="","",RANK(AO1314,AO$3:AO$1048576,1)+COUNTIF(AO$3:AO1314,AO1314)-1)</f>
        <v/>
      </c>
      <c r="AQ1314" s="1" t="str">
        <f t="shared" si="687"/>
        <v/>
      </c>
      <c r="AR1314" s="34" t="str">
        <f t="shared" si="688"/>
        <v/>
      </c>
      <c r="AS1314" s="39" t="str">
        <f t="shared" si="689"/>
        <v/>
      </c>
      <c r="AT1314" s="44" t="str">
        <f t="shared" si="701"/>
        <v/>
      </c>
      <c r="AU1314" s="41" t="str">
        <f>IF(AT1314="","",RANK(AT1314,AT$3:AT$1048576,1)+COUNTIF(AT$3:AT1314,AT1314)-1)</f>
        <v/>
      </c>
      <c r="AV1314" s="1" t="str">
        <f t="shared" si="690"/>
        <v/>
      </c>
      <c r="AW1314" s="34" t="str">
        <f t="shared" si="691"/>
        <v/>
      </c>
      <c r="AX1314" s="39" t="str">
        <f t="shared" si="692"/>
        <v/>
      </c>
      <c r="AY1314" s="44" t="str">
        <f t="shared" si="706"/>
        <v/>
      </c>
      <c r="AZ1314" s="41" t="str">
        <f>IF(AY1314="","",RANK(AY1314,AY$3:AY$1048576,1)+COUNTIF(AY$3:AY1314,AY1314)-1)</f>
        <v/>
      </c>
      <c r="BA1314" s="1" t="str">
        <f t="shared" si="693"/>
        <v/>
      </c>
      <c r="BB1314" s="34" t="str">
        <f t="shared" si="694"/>
        <v/>
      </c>
      <c r="BC1314" s="39" t="str">
        <f t="shared" si="695"/>
        <v/>
      </c>
      <c r="BD1314" s="44" t="str">
        <f t="shared" si="707"/>
        <v/>
      </c>
      <c r="BE1314" s="41" t="str">
        <f>IF(BD1314="","",RANK(BD1314,BD$3:BD$1048576,1)+COUNTIF(BD$3:BD1314,BD1314)-1)</f>
        <v/>
      </c>
      <c r="BF1314" s="1" t="str">
        <f t="shared" si="696"/>
        <v/>
      </c>
      <c r="BG1314" s="34" t="str">
        <f t="shared" si="697"/>
        <v/>
      </c>
      <c r="BH1314" s="39" t="str">
        <f t="shared" si="698"/>
        <v/>
      </c>
      <c r="BJ1314" s="3"/>
      <c r="BK1314" s="86"/>
      <c r="BL1314" s="86"/>
      <c r="BM1314" s="86"/>
      <c r="BN1314" s="86"/>
      <c r="BO1314" s="3"/>
      <c r="BP1314" s="86"/>
      <c r="BQ1314" s="86"/>
      <c r="BR1314" s="86"/>
      <c r="BS1314" s="86"/>
      <c r="BT1314" s="3"/>
      <c r="BU1314" s="86"/>
      <c r="BV1314" s="86"/>
      <c r="BW1314" s="86"/>
      <c r="BX1314" s="86"/>
      <c r="BY1314" s="3"/>
      <c r="BZ1314" s="86"/>
      <c r="CA1314" s="86"/>
      <c r="CB1314" s="86"/>
      <c r="CC1314" s="86"/>
    </row>
    <row r="1315" spans="2:81" ht="35.1" customHeight="1" x14ac:dyDescent="0.2">
      <c r="B1315" s="187"/>
      <c r="C1315" s="188"/>
      <c r="D1315" s="189"/>
      <c r="E1315" s="186"/>
      <c r="F1315" s="182"/>
      <c r="G1315" s="184"/>
      <c r="K1315" s="80" t="str">
        <f>IF(O1315="","",COUNT(O$3:O1315))</f>
        <v/>
      </c>
      <c r="L1315" s="80" t="str">
        <f>IF(B1315&lt;&gt;"",B1315,IF(OR(COUNTA($G$3:$G1315)&lt;COUNTA($G$3:$G$1048576),$G1315&lt;&gt;""),L1314,""))</f>
        <v/>
      </c>
      <c r="M1315" s="80" t="str">
        <f>IF(C1315&lt;&gt;"",C1315,IF(OR(COUNTA($G$3:$G1315)&lt;COUNTA($G$3:$G$1048576),$G1315&lt;&gt;""),M1314,""))</f>
        <v/>
      </c>
      <c r="N1315" s="80" t="str">
        <f>IF(D1315&lt;&gt;"",D1315,IF(OR(COUNTA($G$3:$G1315)&lt;COUNTA($G$3:$G$1048576),$G1315&lt;&gt;""),N1314,""))</f>
        <v/>
      </c>
      <c r="O1315" s="81" t="str">
        <f t="shared" si="682"/>
        <v/>
      </c>
      <c r="P1315" s="90" t="str">
        <f>IFERROR(IF(O1315="",IF(COUNT(S$3:S$1048576)=COUNT(S$3:S1315),IF(S1315="","",INDEX(O$3:O1315,MATCH(MAX(K$3:K1315),K$3:K1315,0),0)),INDEX(O$3:O1315,MATCH(MAX(K$3:K1315),K$3:K1315,0),0)),O1315),"")</f>
        <v/>
      </c>
      <c r="Q1315" s="89" t="str">
        <f>IF(R1315="","",COUNT(R$3:R1315))</f>
        <v/>
      </c>
      <c r="R1315" s="80" t="str">
        <f t="shared" si="683"/>
        <v/>
      </c>
      <c r="S1315" s="91" t="str">
        <f>IFERROR(IF(COUNTA($E1315:$G1315)=0,"",IF(AND(R1315="",$O1315=INDEX(O$3:O1315,MATCH(MAX(Q$3:Q1315),Q$3:Q1315,0),0)),INDEX(R$3:R1315,MATCH(MAX(Q$3:Q1315),Q$3:Q1315,0),0),R1315)),"")</f>
        <v/>
      </c>
      <c r="T1315" s="80" t="str">
        <f>IF(U1315="","",COUNT(U$3:U1315))</f>
        <v/>
      </c>
      <c r="U1315" s="80" t="str">
        <f t="shared" si="702"/>
        <v/>
      </c>
      <c r="V1315" s="91" t="str">
        <f>IFERROR(IF(S1315="","",IF(U1315="",IF(AND(E1315="",F1315="",G1315&lt;&gt;"",$O1315=INDEX(O$3:O1315,MATCH(MAX(T$3:T1315),T$3:T1315,0),0)),INDEX(U$3:U1315,MATCH(MAX(T$3:T1315),T$3:T1315,0),0),IF(AND(S1315&lt;&gt;"",U1315=""),0,"")),U1315)),"")</f>
        <v/>
      </c>
      <c r="W1315" s="95" t="str">
        <f t="shared" si="703"/>
        <v/>
      </c>
      <c r="X1315" s="198" t="str">
        <f t="shared" si="684"/>
        <v/>
      </c>
      <c r="Y1315" s="92" t="str">
        <f t="shared" si="704"/>
        <v/>
      </c>
      <c r="Z1315" s="106" t="str">
        <f>IF(P1315="","",COUNTIF($N$3:$N1315,$N1315))</f>
        <v/>
      </c>
      <c r="AA1315" s="92" t="str">
        <f t="shared" si="685"/>
        <v/>
      </c>
      <c r="AB1315" s="92" t="str">
        <f t="shared" si="686"/>
        <v/>
      </c>
      <c r="AC1315" s="92" t="str">
        <f t="shared" si="709"/>
        <v/>
      </c>
      <c r="AD1315" s="92" t="str">
        <f t="shared" si="708"/>
        <v/>
      </c>
      <c r="AE1315" s="92" t="str">
        <f t="shared" si="708"/>
        <v/>
      </c>
      <c r="AF1315" s="92" t="str">
        <f t="shared" si="708"/>
        <v/>
      </c>
      <c r="AG1315" s="92" t="str">
        <f t="shared" si="708"/>
        <v/>
      </c>
      <c r="AH1315" s="92" t="str">
        <f t="shared" si="708"/>
        <v/>
      </c>
      <c r="AI1315" s="92" t="str">
        <f t="shared" si="708"/>
        <v/>
      </c>
      <c r="AJ1315" s="92" t="str">
        <f t="shared" si="708"/>
        <v/>
      </c>
      <c r="AK1315" s="92" t="str">
        <f t="shared" si="708"/>
        <v/>
      </c>
      <c r="AL1315" s="92" t="str">
        <f t="shared" si="708"/>
        <v/>
      </c>
      <c r="AN1315" s="35" t="str">
        <f t="shared" si="700"/>
        <v/>
      </c>
      <c r="AO1315" s="44" t="str">
        <f t="shared" si="705"/>
        <v/>
      </c>
      <c r="AP1315" s="41" t="str">
        <f>IF(AO1315="","",RANK(AO1315,AO$3:AO$1048576,1)+COUNTIF(AO$3:AO1315,AO1315)-1)</f>
        <v/>
      </c>
      <c r="AQ1315" s="1" t="str">
        <f t="shared" si="687"/>
        <v/>
      </c>
      <c r="AR1315" s="34" t="str">
        <f t="shared" si="688"/>
        <v/>
      </c>
      <c r="AS1315" s="39" t="str">
        <f t="shared" si="689"/>
        <v/>
      </c>
      <c r="AT1315" s="44" t="str">
        <f t="shared" si="701"/>
        <v/>
      </c>
      <c r="AU1315" s="41" t="str">
        <f>IF(AT1315="","",RANK(AT1315,AT$3:AT$1048576,1)+COUNTIF(AT$3:AT1315,AT1315)-1)</f>
        <v/>
      </c>
      <c r="AV1315" s="1" t="str">
        <f t="shared" si="690"/>
        <v/>
      </c>
      <c r="AW1315" s="34" t="str">
        <f t="shared" si="691"/>
        <v/>
      </c>
      <c r="AX1315" s="39" t="str">
        <f t="shared" si="692"/>
        <v/>
      </c>
      <c r="AY1315" s="44" t="str">
        <f t="shared" si="706"/>
        <v/>
      </c>
      <c r="AZ1315" s="41" t="str">
        <f>IF(AY1315="","",RANK(AY1315,AY$3:AY$1048576,1)+COUNTIF(AY$3:AY1315,AY1315)-1)</f>
        <v/>
      </c>
      <c r="BA1315" s="1" t="str">
        <f t="shared" si="693"/>
        <v/>
      </c>
      <c r="BB1315" s="34" t="str">
        <f t="shared" si="694"/>
        <v/>
      </c>
      <c r="BC1315" s="39" t="str">
        <f t="shared" si="695"/>
        <v/>
      </c>
      <c r="BD1315" s="44" t="str">
        <f t="shared" si="707"/>
        <v/>
      </c>
      <c r="BE1315" s="41" t="str">
        <f>IF(BD1315="","",RANK(BD1315,BD$3:BD$1048576,1)+COUNTIF(BD$3:BD1315,BD1315)-1)</f>
        <v/>
      </c>
      <c r="BF1315" s="1" t="str">
        <f t="shared" si="696"/>
        <v/>
      </c>
      <c r="BG1315" s="34" t="str">
        <f t="shared" si="697"/>
        <v/>
      </c>
      <c r="BH1315" s="39" t="str">
        <f t="shared" si="698"/>
        <v/>
      </c>
      <c r="BJ1315" s="3"/>
      <c r="BK1315" s="86"/>
      <c r="BL1315" s="86"/>
      <c r="BM1315" s="86"/>
      <c r="BN1315" s="86"/>
      <c r="BO1315" s="3"/>
      <c r="BP1315" s="86"/>
      <c r="BQ1315" s="86"/>
      <c r="BR1315" s="86"/>
      <c r="BS1315" s="86"/>
      <c r="BT1315" s="3"/>
      <c r="BU1315" s="86"/>
      <c r="BV1315" s="86"/>
      <c r="BW1315" s="86"/>
      <c r="BX1315" s="86"/>
      <c r="BY1315" s="3"/>
      <c r="BZ1315" s="86"/>
      <c r="CA1315" s="86"/>
      <c r="CB1315" s="86"/>
      <c r="CC1315" s="86"/>
    </row>
    <row r="1316" spans="2:81" ht="35.1" customHeight="1" x14ac:dyDescent="0.2">
      <c r="B1316" s="187"/>
      <c r="C1316" s="188"/>
      <c r="D1316" s="189"/>
      <c r="E1316" s="186"/>
      <c r="F1316" s="182"/>
      <c r="G1316" s="184"/>
      <c r="K1316" s="80" t="str">
        <f>IF(O1316="","",COUNT(O$3:O1316))</f>
        <v/>
      </c>
      <c r="L1316" s="80" t="str">
        <f>IF(B1316&lt;&gt;"",B1316,IF(OR(COUNTA($G$3:$G1316)&lt;COUNTA($G$3:$G$1048576),$G1316&lt;&gt;""),L1315,""))</f>
        <v/>
      </c>
      <c r="M1316" s="80" t="str">
        <f>IF(C1316&lt;&gt;"",C1316,IF(OR(COUNTA($G$3:$G1316)&lt;COUNTA($G$3:$G$1048576),$G1316&lt;&gt;""),M1315,""))</f>
        <v/>
      </c>
      <c r="N1316" s="80" t="str">
        <f>IF(D1316&lt;&gt;"",D1316,IF(OR(COUNTA($G$3:$G1316)&lt;COUNTA($G$3:$G$1048576),$G1316&lt;&gt;""),N1315,""))</f>
        <v/>
      </c>
      <c r="O1316" s="81" t="str">
        <f t="shared" si="682"/>
        <v/>
      </c>
      <c r="P1316" s="90" t="str">
        <f>IFERROR(IF(O1316="",IF(COUNT(S$3:S$1048576)=COUNT(S$3:S1316),IF(S1316="","",INDEX(O$3:O1316,MATCH(MAX(K$3:K1316),K$3:K1316,0),0)),INDEX(O$3:O1316,MATCH(MAX(K$3:K1316),K$3:K1316,0),0)),O1316),"")</f>
        <v/>
      </c>
      <c r="Q1316" s="89" t="str">
        <f>IF(R1316="","",COUNT(R$3:R1316))</f>
        <v/>
      </c>
      <c r="R1316" s="80" t="str">
        <f t="shared" si="683"/>
        <v/>
      </c>
      <c r="S1316" s="91" t="str">
        <f>IFERROR(IF(COUNTA($E1316:$G1316)=0,"",IF(AND(R1316="",$O1316=INDEX(O$3:O1316,MATCH(MAX(Q$3:Q1316),Q$3:Q1316,0),0)),INDEX(R$3:R1316,MATCH(MAX(Q$3:Q1316),Q$3:Q1316,0),0),R1316)),"")</f>
        <v/>
      </c>
      <c r="T1316" s="80" t="str">
        <f>IF(U1316="","",COUNT(U$3:U1316))</f>
        <v/>
      </c>
      <c r="U1316" s="80" t="str">
        <f t="shared" si="702"/>
        <v/>
      </c>
      <c r="V1316" s="91" t="str">
        <f>IFERROR(IF(S1316="","",IF(U1316="",IF(AND(E1316="",F1316="",G1316&lt;&gt;"",$O1316=INDEX(O$3:O1316,MATCH(MAX(T$3:T1316),T$3:T1316,0),0)),INDEX(U$3:U1316,MATCH(MAX(T$3:T1316),T$3:T1316,0),0),IF(AND(S1316&lt;&gt;"",U1316=""),0,"")),U1316)),"")</f>
        <v/>
      </c>
      <c r="W1316" s="95" t="str">
        <f t="shared" si="703"/>
        <v/>
      </c>
      <c r="X1316" s="198" t="str">
        <f t="shared" si="684"/>
        <v/>
      </c>
      <c r="Y1316" s="92" t="str">
        <f t="shared" si="704"/>
        <v/>
      </c>
      <c r="Z1316" s="106" t="str">
        <f>IF(P1316="","",COUNTIF($N$3:$N1316,$N1316))</f>
        <v/>
      </c>
      <c r="AA1316" s="92" t="str">
        <f t="shared" si="685"/>
        <v/>
      </c>
      <c r="AB1316" s="92" t="str">
        <f t="shared" si="686"/>
        <v/>
      </c>
      <c r="AC1316" s="92" t="str">
        <f t="shared" si="709"/>
        <v/>
      </c>
      <c r="AD1316" s="92" t="str">
        <f t="shared" si="708"/>
        <v/>
      </c>
      <c r="AE1316" s="92" t="str">
        <f t="shared" si="708"/>
        <v/>
      </c>
      <c r="AF1316" s="92" t="str">
        <f t="shared" si="708"/>
        <v/>
      </c>
      <c r="AG1316" s="92" t="str">
        <f t="shared" si="708"/>
        <v/>
      </c>
      <c r="AH1316" s="92" t="str">
        <f t="shared" si="708"/>
        <v/>
      </c>
      <c r="AI1316" s="92" t="str">
        <f t="shared" si="708"/>
        <v/>
      </c>
      <c r="AJ1316" s="92" t="str">
        <f t="shared" si="708"/>
        <v/>
      </c>
      <c r="AK1316" s="92" t="str">
        <f t="shared" si="708"/>
        <v/>
      </c>
      <c r="AL1316" s="92" t="str">
        <f t="shared" si="708"/>
        <v/>
      </c>
      <c r="AN1316" s="35" t="str">
        <f t="shared" si="700"/>
        <v/>
      </c>
      <c r="AO1316" s="44" t="str">
        <f t="shared" si="705"/>
        <v/>
      </c>
      <c r="AP1316" s="41" t="str">
        <f>IF(AO1316="","",RANK(AO1316,AO$3:AO$1048576,1)+COUNTIF(AO$3:AO1316,AO1316)-1)</f>
        <v/>
      </c>
      <c r="AQ1316" s="1" t="str">
        <f t="shared" si="687"/>
        <v/>
      </c>
      <c r="AR1316" s="34" t="str">
        <f t="shared" si="688"/>
        <v/>
      </c>
      <c r="AS1316" s="39" t="str">
        <f t="shared" si="689"/>
        <v/>
      </c>
      <c r="AT1316" s="44" t="str">
        <f t="shared" si="701"/>
        <v/>
      </c>
      <c r="AU1316" s="41" t="str">
        <f>IF(AT1316="","",RANK(AT1316,AT$3:AT$1048576,1)+COUNTIF(AT$3:AT1316,AT1316)-1)</f>
        <v/>
      </c>
      <c r="AV1316" s="1" t="str">
        <f t="shared" si="690"/>
        <v/>
      </c>
      <c r="AW1316" s="34" t="str">
        <f t="shared" si="691"/>
        <v/>
      </c>
      <c r="AX1316" s="39" t="str">
        <f t="shared" si="692"/>
        <v/>
      </c>
      <c r="AY1316" s="44" t="str">
        <f t="shared" si="706"/>
        <v/>
      </c>
      <c r="AZ1316" s="41" t="str">
        <f>IF(AY1316="","",RANK(AY1316,AY$3:AY$1048576,1)+COUNTIF(AY$3:AY1316,AY1316)-1)</f>
        <v/>
      </c>
      <c r="BA1316" s="1" t="str">
        <f t="shared" si="693"/>
        <v/>
      </c>
      <c r="BB1316" s="34" t="str">
        <f t="shared" si="694"/>
        <v/>
      </c>
      <c r="BC1316" s="39" t="str">
        <f t="shared" si="695"/>
        <v/>
      </c>
      <c r="BD1316" s="44" t="str">
        <f t="shared" si="707"/>
        <v/>
      </c>
      <c r="BE1316" s="41" t="str">
        <f>IF(BD1316="","",RANK(BD1316,BD$3:BD$1048576,1)+COUNTIF(BD$3:BD1316,BD1316)-1)</f>
        <v/>
      </c>
      <c r="BF1316" s="1" t="str">
        <f t="shared" si="696"/>
        <v/>
      </c>
      <c r="BG1316" s="34" t="str">
        <f t="shared" si="697"/>
        <v/>
      </c>
      <c r="BH1316" s="39" t="str">
        <f t="shared" si="698"/>
        <v/>
      </c>
      <c r="BJ1316" s="3"/>
      <c r="BK1316" s="86"/>
      <c r="BL1316" s="86"/>
      <c r="BM1316" s="86"/>
      <c r="BN1316" s="86"/>
      <c r="BO1316" s="3"/>
      <c r="BP1316" s="86"/>
      <c r="BQ1316" s="86"/>
      <c r="BR1316" s="86"/>
      <c r="BS1316" s="86"/>
      <c r="BT1316" s="3"/>
      <c r="BU1316" s="86"/>
      <c r="BV1316" s="86"/>
      <c r="BW1316" s="86"/>
      <c r="BX1316" s="86"/>
      <c r="BY1316" s="3"/>
      <c r="BZ1316" s="86"/>
      <c r="CA1316" s="86"/>
      <c r="CB1316" s="86"/>
      <c r="CC1316" s="86"/>
    </row>
    <row r="1317" spans="2:81" ht="35.1" customHeight="1" x14ac:dyDescent="0.2">
      <c r="B1317" s="187"/>
      <c r="C1317" s="188"/>
      <c r="D1317" s="189"/>
      <c r="E1317" s="186"/>
      <c r="F1317" s="182"/>
      <c r="G1317" s="184"/>
      <c r="K1317" s="80" t="str">
        <f>IF(O1317="","",COUNT(O$3:O1317))</f>
        <v/>
      </c>
      <c r="L1317" s="80" t="str">
        <f>IF(B1317&lt;&gt;"",B1317,IF(OR(COUNTA($G$3:$G1317)&lt;COUNTA($G$3:$G$1048576),$G1317&lt;&gt;""),L1316,""))</f>
        <v/>
      </c>
      <c r="M1317" s="80" t="str">
        <f>IF(C1317&lt;&gt;"",C1317,IF(OR(COUNTA($G$3:$G1317)&lt;COUNTA($G$3:$G$1048576),$G1317&lt;&gt;""),M1316,""))</f>
        <v/>
      </c>
      <c r="N1317" s="80" t="str">
        <f>IF(D1317&lt;&gt;"",D1317,IF(OR(COUNTA($G$3:$G1317)&lt;COUNTA($G$3:$G$1048576),$G1317&lt;&gt;""),N1316,""))</f>
        <v/>
      </c>
      <c r="O1317" s="81" t="str">
        <f t="shared" si="682"/>
        <v/>
      </c>
      <c r="P1317" s="90" t="str">
        <f>IFERROR(IF(O1317="",IF(COUNT(S$3:S$1048576)=COUNT(S$3:S1317),IF(S1317="","",INDEX(O$3:O1317,MATCH(MAX(K$3:K1317),K$3:K1317,0),0)),INDEX(O$3:O1317,MATCH(MAX(K$3:K1317),K$3:K1317,0),0)),O1317),"")</f>
        <v/>
      </c>
      <c r="Q1317" s="89" t="str">
        <f>IF(R1317="","",COUNT(R$3:R1317))</f>
        <v/>
      </c>
      <c r="R1317" s="80" t="str">
        <f t="shared" si="683"/>
        <v/>
      </c>
      <c r="S1317" s="91" t="str">
        <f>IFERROR(IF(COUNTA($E1317:$G1317)=0,"",IF(AND(R1317="",$O1317=INDEX(O$3:O1317,MATCH(MAX(Q$3:Q1317),Q$3:Q1317,0),0)),INDEX(R$3:R1317,MATCH(MAX(Q$3:Q1317),Q$3:Q1317,0),0),R1317)),"")</f>
        <v/>
      </c>
      <c r="T1317" s="80" t="str">
        <f>IF(U1317="","",COUNT(U$3:U1317))</f>
        <v/>
      </c>
      <c r="U1317" s="80" t="str">
        <f t="shared" si="702"/>
        <v/>
      </c>
      <c r="V1317" s="91" t="str">
        <f>IFERROR(IF(S1317="","",IF(U1317="",IF(AND(E1317="",F1317="",G1317&lt;&gt;"",$O1317=INDEX(O$3:O1317,MATCH(MAX(T$3:T1317),T$3:T1317,0),0)),INDEX(U$3:U1317,MATCH(MAX(T$3:T1317),T$3:T1317,0),0),IF(AND(S1317&lt;&gt;"",U1317=""),0,"")),U1317)),"")</f>
        <v/>
      </c>
      <c r="W1317" s="95" t="str">
        <f t="shared" si="703"/>
        <v/>
      </c>
      <c r="X1317" s="198" t="str">
        <f t="shared" si="684"/>
        <v/>
      </c>
      <c r="Y1317" s="92" t="str">
        <f t="shared" si="704"/>
        <v/>
      </c>
      <c r="Z1317" s="106" t="str">
        <f>IF(P1317="","",COUNTIF($N$3:$N1317,$N1317))</f>
        <v/>
      </c>
      <c r="AA1317" s="92" t="str">
        <f t="shared" si="685"/>
        <v/>
      </c>
      <c r="AB1317" s="92" t="str">
        <f t="shared" si="686"/>
        <v/>
      </c>
      <c r="AC1317" s="92" t="str">
        <f t="shared" si="709"/>
        <v/>
      </c>
      <c r="AD1317" s="92" t="str">
        <f t="shared" si="708"/>
        <v/>
      </c>
      <c r="AE1317" s="92" t="str">
        <f t="shared" si="708"/>
        <v/>
      </c>
      <c r="AF1317" s="92" t="str">
        <f t="shared" si="708"/>
        <v/>
      </c>
      <c r="AG1317" s="92" t="str">
        <f t="shared" si="708"/>
        <v/>
      </c>
      <c r="AH1317" s="92" t="str">
        <f t="shared" si="708"/>
        <v/>
      </c>
      <c r="AI1317" s="92" t="str">
        <f t="shared" si="708"/>
        <v/>
      </c>
      <c r="AJ1317" s="92" t="str">
        <f t="shared" si="708"/>
        <v/>
      </c>
      <c r="AK1317" s="92" t="str">
        <f t="shared" si="708"/>
        <v/>
      </c>
      <c r="AL1317" s="92" t="str">
        <f t="shared" si="708"/>
        <v/>
      </c>
      <c r="AN1317" s="35" t="str">
        <f t="shared" si="700"/>
        <v/>
      </c>
      <c r="AO1317" s="44" t="str">
        <f t="shared" si="705"/>
        <v/>
      </c>
      <c r="AP1317" s="41" t="str">
        <f>IF(AO1317="","",RANK(AO1317,AO$3:AO$1048576,1)+COUNTIF(AO$3:AO1317,AO1317)-1)</f>
        <v/>
      </c>
      <c r="AQ1317" s="1" t="str">
        <f t="shared" si="687"/>
        <v/>
      </c>
      <c r="AR1317" s="34" t="str">
        <f t="shared" si="688"/>
        <v/>
      </c>
      <c r="AS1317" s="39" t="str">
        <f t="shared" si="689"/>
        <v/>
      </c>
      <c r="AT1317" s="44" t="str">
        <f t="shared" si="701"/>
        <v/>
      </c>
      <c r="AU1317" s="41" t="str">
        <f>IF(AT1317="","",RANK(AT1317,AT$3:AT$1048576,1)+COUNTIF(AT$3:AT1317,AT1317)-1)</f>
        <v/>
      </c>
      <c r="AV1317" s="1" t="str">
        <f t="shared" si="690"/>
        <v/>
      </c>
      <c r="AW1317" s="34" t="str">
        <f t="shared" si="691"/>
        <v/>
      </c>
      <c r="AX1317" s="39" t="str">
        <f t="shared" si="692"/>
        <v/>
      </c>
      <c r="AY1317" s="44" t="str">
        <f t="shared" si="706"/>
        <v/>
      </c>
      <c r="AZ1317" s="41" t="str">
        <f>IF(AY1317="","",RANK(AY1317,AY$3:AY$1048576,1)+COUNTIF(AY$3:AY1317,AY1317)-1)</f>
        <v/>
      </c>
      <c r="BA1317" s="1" t="str">
        <f t="shared" si="693"/>
        <v/>
      </c>
      <c r="BB1317" s="34" t="str">
        <f t="shared" si="694"/>
        <v/>
      </c>
      <c r="BC1317" s="39" t="str">
        <f t="shared" si="695"/>
        <v/>
      </c>
      <c r="BD1317" s="44" t="str">
        <f t="shared" si="707"/>
        <v/>
      </c>
      <c r="BE1317" s="41" t="str">
        <f>IF(BD1317="","",RANK(BD1317,BD$3:BD$1048576,1)+COUNTIF(BD$3:BD1317,BD1317)-1)</f>
        <v/>
      </c>
      <c r="BF1317" s="1" t="str">
        <f t="shared" si="696"/>
        <v/>
      </c>
      <c r="BG1317" s="34" t="str">
        <f t="shared" si="697"/>
        <v/>
      </c>
      <c r="BH1317" s="39" t="str">
        <f t="shared" si="698"/>
        <v/>
      </c>
      <c r="BJ1317" s="3"/>
      <c r="BK1317" s="86"/>
      <c r="BL1317" s="86"/>
      <c r="BM1317" s="86"/>
      <c r="BN1317" s="86"/>
      <c r="BO1317" s="3"/>
      <c r="BP1317" s="86"/>
      <c r="BQ1317" s="86"/>
      <c r="BR1317" s="86"/>
      <c r="BS1317" s="86"/>
      <c r="BT1317" s="3"/>
      <c r="BU1317" s="86"/>
      <c r="BV1317" s="86"/>
      <c r="BW1317" s="86"/>
      <c r="BX1317" s="86"/>
      <c r="BY1317" s="3"/>
      <c r="BZ1317" s="86"/>
      <c r="CA1317" s="86"/>
      <c r="CB1317" s="86"/>
      <c r="CC1317" s="86"/>
    </row>
    <row r="1318" spans="2:81" ht="35.1" customHeight="1" x14ac:dyDescent="0.2">
      <c r="B1318" s="187"/>
      <c r="C1318" s="188"/>
      <c r="D1318" s="189"/>
      <c r="E1318" s="186"/>
      <c r="F1318" s="182"/>
      <c r="G1318" s="184"/>
      <c r="K1318" s="80" t="str">
        <f>IF(O1318="","",COUNT(O$3:O1318))</f>
        <v/>
      </c>
      <c r="L1318" s="80" t="str">
        <f>IF(B1318&lt;&gt;"",B1318,IF(OR(COUNTA($G$3:$G1318)&lt;COUNTA($G$3:$G$1048576),$G1318&lt;&gt;""),L1317,""))</f>
        <v/>
      </c>
      <c r="M1318" s="80" t="str">
        <f>IF(C1318&lt;&gt;"",C1318,IF(OR(COUNTA($G$3:$G1318)&lt;COUNTA($G$3:$G$1048576),$G1318&lt;&gt;""),M1317,""))</f>
        <v/>
      </c>
      <c r="N1318" s="80" t="str">
        <f>IF(D1318&lt;&gt;"",D1318,IF(OR(COUNTA($G$3:$G1318)&lt;COUNTA($G$3:$G$1048576),$G1318&lt;&gt;""),N1317,""))</f>
        <v/>
      </c>
      <c r="O1318" s="81" t="str">
        <f t="shared" si="682"/>
        <v/>
      </c>
      <c r="P1318" s="90" t="str">
        <f>IFERROR(IF(O1318="",IF(COUNT(S$3:S$1048576)=COUNT(S$3:S1318),IF(S1318="","",INDEX(O$3:O1318,MATCH(MAX(K$3:K1318),K$3:K1318,0),0)),INDEX(O$3:O1318,MATCH(MAX(K$3:K1318),K$3:K1318,0),0)),O1318),"")</f>
        <v/>
      </c>
      <c r="Q1318" s="89" t="str">
        <f>IF(R1318="","",COUNT(R$3:R1318))</f>
        <v/>
      </c>
      <c r="R1318" s="80" t="str">
        <f t="shared" si="683"/>
        <v/>
      </c>
      <c r="S1318" s="91" t="str">
        <f>IFERROR(IF(COUNTA($E1318:$G1318)=0,"",IF(AND(R1318="",$O1318=INDEX(O$3:O1318,MATCH(MAX(Q$3:Q1318),Q$3:Q1318,0),0)),INDEX(R$3:R1318,MATCH(MAX(Q$3:Q1318),Q$3:Q1318,0),0),R1318)),"")</f>
        <v/>
      </c>
      <c r="T1318" s="80" t="str">
        <f>IF(U1318="","",COUNT(U$3:U1318))</f>
        <v/>
      </c>
      <c r="U1318" s="80" t="str">
        <f t="shared" si="702"/>
        <v/>
      </c>
      <c r="V1318" s="91" t="str">
        <f>IFERROR(IF(S1318="","",IF(U1318="",IF(AND(E1318="",F1318="",G1318&lt;&gt;"",$O1318=INDEX(O$3:O1318,MATCH(MAX(T$3:T1318),T$3:T1318,0),0)),INDEX(U$3:U1318,MATCH(MAX(T$3:T1318),T$3:T1318,0),0),IF(AND(S1318&lt;&gt;"",U1318=""),0,"")),U1318)),"")</f>
        <v/>
      </c>
      <c r="W1318" s="95" t="str">
        <f t="shared" si="703"/>
        <v/>
      </c>
      <c r="X1318" s="198" t="str">
        <f t="shared" si="684"/>
        <v/>
      </c>
      <c r="Y1318" s="92" t="str">
        <f t="shared" si="704"/>
        <v/>
      </c>
      <c r="Z1318" s="106" t="str">
        <f>IF(P1318="","",COUNTIF($N$3:$N1318,$N1318))</f>
        <v/>
      </c>
      <c r="AA1318" s="92" t="str">
        <f t="shared" si="685"/>
        <v/>
      </c>
      <c r="AB1318" s="92" t="str">
        <f t="shared" si="686"/>
        <v/>
      </c>
      <c r="AC1318" s="92" t="str">
        <f t="shared" si="709"/>
        <v/>
      </c>
      <c r="AD1318" s="92" t="str">
        <f t="shared" si="708"/>
        <v/>
      </c>
      <c r="AE1318" s="92" t="str">
        <f t="shared" si="708"/>
        <v/>
      </c>
      <c r="AF1318" s="92" t="str">
        <f t="shared" si="708"/>
        <v/>
      </c>
      <c r="AG1318" s="92" t="str">
        <f t="shared" si="708"/>
        <v/>
      </c>
      <c r="AH1318" s="92" t="str">
        <f t="shared" si="708"/>
        <v/>
      </c>
      <c r="AI1318" s="92" t="str">
        <f t="shared" si="708"/>
        <v/>
      </c>
      <c r="AJ1318" s="92" t="str">
        <f t="shared" si="708"/>
        <v/>
      </c>
      <c r="AK1318" s="92" t="str">
        <f t="shared" si="708"/>
        <v/>
      </c>
      <c r="AL1318" s="92" t="str">
        <f t="shared" si="708"/>
        <v/>
      </c>
      <c r="AN1318" s="35" t="str">
        <f t="shared" si="700"/>
        <v/>
      </c>
      <c r="AO1318" s="44" t="str">
        <f t="shared" si="705"/>
        <v/>
      </c>
      <c r="AP1318" s="41" t="str">
        <f>IF(AO1318="","",RANK(AO1318,AO$3:AO$1048576,1)+COUNTIF(AO$3:AO1318,AO1318)-1)</f>
        <v/>
      </c>
      <c r="AQ1318" s="1" t="str">
        <f t="shared" si="687"/>
        <v/>
      </c>
      <c r="AR1318" s="34" t="str">
        <f t="shared" si="688"/>
        <v/>
      </c>
      <c r="AS1318" s="39" t="str">
        <f t="shared" si="689"/>
        <v/>
      </c>
      <c r="AT1318" s="44" t="str">
        <f t="shared" si="701"/>
        <v/>
      </c>
      <c r="AU1318" s="41" t="str">
        <f>IF(AT1318="","",RANK(AT1318,AT$3:AT$1048576,1)+COUNTIF(AT$3:AT1318,AT1318)-1)</f>
        <v/>
      </c>
      <c r="AV1318" s="1" t="str">
        <f t="shared" si="690"/>
        <v/>
      </c>
      <c r="AW1318" s="34" t="str">
        <f t="shared" si="691"/>
        <v/>
      </c>
      <c r="AX1318" s="39" t="str">
        <f t="shared" si="692"/>
        <v/>
      </c>
      <c r="AY1318" s="44" t="str">
        <f t="shared" si="706"/>
        <v/>
      </c>
      <c r="AZ1318" s="41" t="str">
        <f>IF(AY1318="","",RANK(AY1318,AY$3:AY$1048576,1)+COUNTIF(AY$3:AY1318,AY1318)-1)</f>
        <v/>
      </c>
      <c r="BA1318" s="1" t="str">
        <f t="shared" si="693"/>
        <v/>
      </c>
      <c r="BB1318" s="34" t="str">
        <f t="shared" si="694"/>
        <v/>
      </c>
      <c r="BC1318" s="39" t="str">
        <f t="shared" si="695"/>
        <v/>
      </c>
      <c r="BD1318" s="44" t="str">
        <f t="shared" si="707"/>
        <v/>
      </c>
      <c r="BE1318" s="41" t="str">
        <f>IF(BD1318="","",RANK(BD1318,BD$3:BD$1048576,1)+COUNTIF(BD$3:BD1318,BD1318)-1)</f>
        <v/>
      </c>
      <c r="BF1318" s="1" t="str">
        <f t="shared" si="696"/>
        <v/>
      </c>
      <c r="BG1318" s="34" t="str">
        <f t="shared" si="697"/>
        <v/>
      </c>
      <c r="BH1318" s="39" t="str">
        <f t="shared" si="698"/>
        <v/>
      </c>
      <c r="BJ1318" s="3"/>
      <c r="BK1318" s="86"/>
      <c r="BL1318" s="86"/>
      <c r="BM1318" s="86"/>
      <c r="BN1318" s="86"/>
      <c r="BO1318" s="3"/>
      <c r="BP1318" s="86"/>
      <c r="BQ1318" s="86"/>
      <c r="BR1318" s="86"/>
      <c r="BS1318" s="86"/>
      <c r="BT1318" s="3"/>
      <c r="BU1318" s="86"/>
      <c r="BV1318" s="86"/>
      <c r="BW1318" s="86"/>
      <c r="BX1318" s="86"/>
      <c r="BY1318" s="3"/>
      <c r="BZ1318" s="86"/>
      <c r="CA1318" s="86"/>
      <c r="CB1318" s="86"/>
      <c r="CC1318" s="86"/>
    </row>
    <row r="1319" spans="2:81" ht="35.1" customHeight="1" x14ac:dyDescent="0.2">
      <c r="B1319" s="187"/>
      <c r="C1319" s="188"/>
      <c r="D1319" s="189"/>
      <c r="E1319" s="186"/>
      <c r="F1319" s="182"/>
      <c r="G1319" s="184"/>
      <c r="K1319" s="80" t="str">
        <f>IF(O1319="","",COUNT(O$3:O1319))</f>
        <v/>
      </c>
      <c r="L1319" s="80" t="str">
        <f>IF(B1319&lt;&gt;"",B1319,IF(OR(COUNTA($G$3:$G1319)&lt;COUNTA($G$3:$G$1048576),$G1319&lt;&gt;""),L1318,""))</f>
        <v/>
      </c>
      <c r="M1319" s="80" t="str">
        <f>IF(C1319&lt;&gt;"",C1319,IF(OR(COUNTA($G$3:$G1319)&lt;COUNTA($G$3:$G$1048576),$G1319&lt;&gt;""),M1318,""))</f>
        <v/>
      </c>
      <c r="N1319" s="80" t="str">
        <f>IF(D1319&lt;&gt;"",D1319,IF(OR(COUNTA($G$3:$G1319)&lt;COUNTA($G$3:$G$1048576),$G1319&lt;&gt;""),N1318,""))</f>
        <v/>
      </c>
      <c r="O1319" s="81" t="str">
        <f t="shared" ref="O1319:O1382" si="710">IF(COUNT(L1319:N1319)=3,DATE(L1319,M1319,N1319),"")</f>
        <v/>
      </c>
      <c r="P1319" s="90" t="str">
        <f>IFERROR(IF(O1319="",IF(COUNT(S$3:S$1048576)=COUNT(S$3:S1319),IF(S1319="","",INDEX(O$3:O1319,MATCH(MAX(K$3:K1319),K$3:K1319,0),0)),INDEX(O$3:O1319,MATCH(MAX(K$3:K1319),K$3:K1319,0),0)),O1319),"")</f>
        <v/>
      </c>
      <c r="Q1319" s="89" t="str">
        <f>IF(R1319="","",COUNT(R$3:R1319))</f>
        <v/>
      </c>
      <c r="R1319" s="80" t="str">
        <f t="shared" ref="R1319:R1382" si="711">IF(E1319="","",E1319)</f>
        <v/>
      </c>
      <c r="S1319" s="91" t="str">
        <f>IFERROR(IF(COUNTA($E1319:$G1319)=0,"",IF(AND(R1319="",$O1319=INDEX(O$3:O1319,MATCH(MAX(Q$3:Q1319),Q$3:Q1319,0),0)),INDEX(R$3:R1319,MATCH(MAX(Q$3:Q1319),Q$3:Q1319,0),0),R1319)),"")</f>
        <v/>
      </c>
      <c r="T1319" s="80" t="str">
        <f>IF(U1319="","",COUNT(U$3:U1319))</f>
        <v/>
      </c>
      <c r="U1319" s="80" t="str">
        <f t="shared" si="702"/>
        <v/>
      </c>
      <c r="V1319" s="91" t="str">
        <f>IFERROR(IF(S1319="","",IF(U1319="",IF(AND(E1319="",F1319="",G1319&lt;&gt;"",$O1319=INDEX(O$3:O1319,MATCH(MAX(T$3:T1319),T$3:T1319,0),0)),INDEX(U$3:U1319,MATCH(MAX(T$3:T1319),T$3:T1319,0),0),IF(AND(S1319&lt;&gt;"",U1319=""),0,"")),U1319)),"")</f>
        <v/>
      </c>
      <c r="W1319" s="95" t="str">
        <f t="shared" si="703"/>
        <v/>
      </c>
      <c r="X1319" s="198" t="str">
        <f t="shared" ref="X1319:X1382" si="712">IF(P1319="","",TEXT(P1319,0))</f>
        <v/>
      </c>
      <c r="Y1319" s="92" t="str">
        <f t="shared" si="704"/>
        <v/>
      </c>
      <c r="Z1319" s="106" t="str">
        <f>IF(P1319="","",COUNTIF($N$3:$N1319,$N1319))</f>
        <v/>
      </c>
      <c r="AA1319" s="92" t="str">
        <f t="shared" ref="AA1319:AA1382" si="713">IF(Z1319="","",O1319&amp;"@"&amp;Z1319)</f>
        <v/>
      </c>
      <c r="AB1319" s="92" t="str">
        <f t="shared" ref="AB1319:AB1382" si="714">IF(Z1319=1,AC1319&amp;AD1319&amp;AE1319&amp;AF1319&amp;AG1319&amp;AH1319&amp;AI1319&amp;AJ1319&amp;AK1319&amp;AL1319,"")</f>
        <v/>
      </c>
      <c r="AC1319" s="92" t="str">
        <f t="shared" si="709"/>
        <v/>
      </c>
      <c r="AD1319" s="92" t="str">
        <f t="shared" si="708"/>
        <v/>
      </c>
      <c r="AE1319" s="92" t="str">
        <f t="shared" si="708"/>
        <v/>
      </c>
      <c r="AF1319" s="92" t="str">
        <f t="shared" si="708"/>
        <v/>
      </c>
      <c r="AG1319" s="92" t="str">
        <f t="shared" si="708"/>
        <v/>
      </c>
      <c r="AH1319" s="92" t="str">
        <f t="shared" si="708"/>
        <v/>
      </c>
      <c r="AI1319" s="92" t="str">
        <f t="shared" si="708"/>
        <v/>
      </c>
      <c r="AJ1319" s="92" t="str">
        <f t="shared" si="708"/>
        <v/>
      </c>
      <c r="AK1319" s="92" t="str">
        <f t="shared" ref="AD1319:AL1348" si="715">IFERROR(IF(AND($Z1319=1,AK$2&lt;&gt;"",""&amp;INDEX($Y$3:$Y$1048576,MATCH($P1319&amp;"@"&amp;AK$2,$AA$3:$AA$1048576,0),0)&lt;&gt;""),AK$1&amp;""&amp;INDEX($Y$3:$Y$1048576,MATCH($P1319&amp;"@"&amp;AK$2,$AA$3:$AA$1048576,0),0),""),"")</f>
        <v/>
      </c>
      <c r="AL1319" s="92" t="str">
        <f t="shared" si="715"/>
        <v/>
      </c>
      <c r="AN1319" s="35" t="str">
        <f t="shared" si="700"/>
        <v/>
      </c>
      <c r="AO1319" s="44" t="str">
        <f t="shared" si="705"/>
        <v/>
      </c>
      <c r="AP1319" s="41" t="str">
        <f>IF(AO1319="","",RANK(AO1319,AO$3:AO$1048576,1)+COUNTIF(AO$3:AO1319,AO1319)-1)</f>
        <v/>
      </c>
      <c r="AQ1319" s="1" t="str">
        <f t="shared" ref="AQ1319:AQ1382" si="716">IF(OR($AN1319="",$AN1319&lt;&gt;AO$2,$W1319=""),"",$S1319)</f>
        <v/>
      </c>
      <c r="AR1319" s="34" t="str">
        <f t="shared" ref="AR1319:AR1382" si="717">IF(OR($AN1319="",$AN1319&lt;&gt;AO$2),"",$V1319)</f>
        <v/>
      </c>
      <c r="AS1319" s="39" t="str">
        <f t="shared" ref="AS1319:AS1382" si="718">IF(OR($AN1319="",$AN1319&lt;&gt;AO$2,$G1319=""),"",$G1319)</f>
        <v/>
      </c>
      <c r="AT1319" s="44" t="str">
        <f t="shared" si="701"/>
        <v/>
      </c>
      <c r="AU1319" s="41" t="str">
        <f>IF(AT1319="","",RANK(AT1319,AT$3:AT$1048576,1)+COUNTIF(AT$3:AT1319,AT1319)-1)</f>
        <v/>
      </c>
      <c r="AV1319" s="1" t="str">
        <f t="shared" ref="AV1319:AV1382" si="719">IF(OR($AN1319="",$AN1319&lt;&gt;AT$2,$W1319=""),"",$S1319)</f>
        <v/>
      </c>
      <c r="AW1319" s="34" t="str">
        <f t="shared" ref="AW1319:AW1382" si="720">IF(OR($AN1319="",$AN1319&lt;&gt;AT$2),"",$V1319)</f>
        <v/>
      </c>
      <c r="AX1319" s="39" t="str">
        <f t="shared" ref="AX1319:AX1382" si="721">IF(OR($AN1319="",$AN1319&lt;&gt;AT$2,$G1319=""),"",$G1319)</f>
        <v/>
      </c>
      <c r="AY1319" s="44" t="str">
        <f t="shared" si="706"/>
        <v/>
      </c>
      <c r="AZ1319" s="41" t="str">
        <f>IF(AY1319="","",RANK(AY1319,AY$3:AY$1048576,1)+COUNTIF(AY$3:AY1319,AY1319)-1)</f>
        <v/>
      </c>
      <c r="BA1319" s="1" t="str">
        <f t="shared" ref="BA1319:BA1382" si="722">IF(OR($AN1319="",$AN1319&lt;&gt;AY$2,$W1319=""),"",$S1319)</f>
        <v/>
      </c>
      <c r="BB1319" s="34" t="str">
        <f t="shared" ref="BB1319:BB1382" si="723">IF(OR($AN1319="",$AN1319&lt;&gt;AY$2),"",$V1319)</f>
        <v/>
      </c>
      <c r="BC1319" s="39" t="str">
        <f t="shared" ref="BC1319:BC1382" si="724">IF(OR($AN1319="",$AN1319&lt;&gt;AY$2,$G1319=""),"",$G1319)</f>
        <v/>
      </c>
      <c r="BD1319" s="44" t="str">
        <f t="shared" si="707"/>
        <v/>
      </c>
      <c r="BE1319" s="41" t="str">
        <f>IF(BD1319="","",RANK(BD1319,BD$3:BD$1048576,1)+COUNTIF(BD$3:BD1319,BD1319)-1)</f>
        <v/>
      </c>
      <c r="BF1319" s="1" t="str">
        <f t="shared" ref="BF1319:BF1382" si="725">IF(OR($AN1319="",$AN1319&lt;&gt;BD$2,$W1319=""),"",$S1319)</f>
        <v/>
      </c>
      <c r="BG1319" s="34" t="str">
        <f t="shared" ref="BG1319:BG1382" si="726">IF(OR($AN1319="",$AN1319&lt;&gt;BD$2),"",$V1319)</f>
        <v/>
      </c>
      <c r="BH1319" s="39" t="str">
        <f t="shared" ref="BH1319:BH1382" si="727">IF(OR($AN1319="",$AN1319&lt;&gt;BD$2,$G1319=""),"",$G1319)</f>
        <v/>
      </c>
      <c r="BJ1319" s="3"/>
      <c r="BK1319" s="86"/>
      <c r="BL1319" s="86"/>
      <c r="BM1319" s="86"/>
      <c r="BN1319" s="86"/>
      <c r="BO1319" s="3"/>
      <c r="BP1319" s="86"/>
      <c r="BQ1319" s="86"/>
      <c r="BR1319" s="86"/>
      <c r="BS1319" s="86"/>
      <c r="BT1319" s="3"/>
      <c r="BU1319" s="86"/>
      <c r="BV1319" s="86"/>
      <c r="BW1319" s="86"/>
      <c r="BX1319" s="86"/>
      <c r="BY1319" s="3"/>
      <c r="BZ1319" s="86"/>
      <c r="CA1319" s="86"/>
      <c r="CB1319" s="86"/>
      <c r="CC1319" s="86"/>
    </row>
    <row r="1320" spans="2:81" ht="35.1" customHeight="1" x14ac:dyDescent="0.2">
      <c r="B1320" s="187"/>
      <c r="C1320" s="188"/>
      <c r="D1320" s="189"/>
      <c r="E1320" s="186"/>
      <c r="F1320" s="182"/>
      <c r="G1320" s="184"/>
      <c r="K1320" s="80" t="str">
        <f>IF(O1320="","",COUNT(O$3:O1320))</f>
        <v/>
      </c>
      <c r="L1320" s="80" t="str">
        <f>IF(B1320&lt;&gt;"",B1320,IF(OR(COUNTA($G$3:$G1320)&lt;COUNTA($G$3:$G$1048576),$G1320&lt;&gt;""),L1319,""))</f>
        <v/>
      </c>
      <c r="M1320" s="80" t="str">
        <f>IF(C1320&lt;&gt;"",C1320,IF(OR(COUNTA($G$3:$G1320)&lt;COUNTA($G$3:$G$1048576),$G1320&lt;&gt;""),M1319,""))</f>
        <v/>
      </c>
      <c r="N1320" s="80" t="str">
        <f>IF(D1320&lt;&gt;"",D1320,IF(OR(COUNTA($G$3:$G1320)&lt;COUNTA($G$3:$G$1048576),$G1320&lt;&gt;""),N1319,""))</f>
        <v/>
      </c>
      <c r="O1320" s="81" t="str">
        <f t="shared" si="710"/>
        <v/>
      </c>
      <c r="P1320" s="90" t="str">
        <f>IFERROR(IF(O1320="",IF(COUNT(S$3:S$1048576)=COUNT(S$3:S1320),IF(S1320="","",INDEX(O$3:O1320,MATCH(MAX(K$3:K1320),K$3:K1320,0),0)),INDEX(O$3:O1320,MATCH(MAX(K$3:K1320),K$3:K1320,0),0)),O1320),"")</f>
        <v/>
      </c>
      <c r="Q1320" s="89" t="str">
        <f>IF(R1320="","",COUNT(R$3:R1320))</f>
        <v/>
      </c>
      <c r="R1320" s="80" t="str">
        <f t="shared" si="711"/>
        <v/>
      </c>
      <c r="S1320" s="91" t="str">
        <f>IFERROR(IF(COUNTA($E1320:$G1320)=0,"",IF(AND(R1320="",$O1320=INDEX(O$3:O1320,MATCH(MAX(Q$3:Q1320),Q$3:Q1320,0),0)),INDEX(R$3:R1320,MATCH(MAX(Q$3:Q1320),Q$3:Q1320,0),0),R1320)),"")</f>
        <v/>
      </c>
      <c r="T1320" s="80" t="str">
        <f>IF(U1320="","",COUNT(U$3:U1320))</f>
        <v/>
      </c>
      <c r="U1320" s="80" t="str">
        <f t="shared" si="702"/>
        <v/>
      </c>
      <c r="V1320" s="91" t="str">
        <f>IFERROR(IF(S1320="","",IF(U1320="",IF(AND(E1320="",F1320="",G1320&lt;&gt;"",$O1320=INDEX(O$3:O1320,MATCH(MAX(T$3:T1320),T$3:T1320,0),0)),INDEX(U$3:U1320,MATCH(MAX(T$3:T1320),T$3:T1320,0),0),IF(AND(S1320&lt;&gt;"",U1320=""),0,"")),U1320)),"")</f>
        <v/>
      </c>
      <c r="W1320" s="95" t="str">
        <f t="shared" si="703"/>
        <v/>
      </c>
      <c r="X1320" s="198" t="str">
        <f t="shared" si="712"/>
        <v/>
      </c>
      <c r="Y1320" s="92" t="str">
        <f t="shared" si="704"/>
        <v/>
      </c>
      <c r="Z1320" s="106" t="str">
        <f>IF(P1320="","",COUNTIF($N$3:$N1320,$N1320))</f>
        <v/>
      </c>
      <c r="AA1320" s="92" t="str">
        <f t="shared" si="713"/>
        <v/>
      </c>
      <c r="AB1320" s="92" t="str">
        <f t="shared" si="714"/>
        <v/>
      </c>
      <c r="AC1320" s="92" t="str">
        <f t="shared" si="709"/>
        <v/>
      </c>
      <c r="AD1320" s="92" t="str">
        <f t="shared" si="715"/>
        <v/>
      </c>
      <c r="AE1320" s="92" t="str">
        <f t="shared" si="715"/>
        <v/>
      </c>
      <c r="AF1320" s="92" t="str">
        <f t="shared" si="715"/>
        <v/>
      </c>
      <c r="AG1320" s="92" t="str">
        <f t="shared" si="715"/>
        <v/>
      </c>
      <c r="AH1320" s="92" t="str">
        <f t="shared" si="715"/>
        <v/>
      </c>
      <c r="AI1320" s="92" t="str">
        <f t="shared" si="715"/>
        <v/>
      </c>
      <c r="AJ1320" s="92" t="str">
        <f t="shared" si="715"/>
        <v/>
      </c>
      <c r="AK1320" s="92" t="str">
        <f t="shared" si="715"/>
        <v/>
      </c>
      <c r="AL1320" s="92" t="str">
        <f t="shared" si="715"/>
        <v/>
      </c>
      <c r="AN1320" s="35" t="str">
        <f t="shared" si="700"/>
        <v/>
      </c>
      <c r="AO1320" s="44" t="str">
        <f t="shared" si="705"/>
        <v/>
      </c>
      <c r="AP1320" s="41" t="str">
        <f>IF(AO1320="","",RANK(AO1320,AO$3:AO$1048576,1)+COUNTIF(AO$3:AO1320,AO1320)-1)</f>
        <v/>
      </c>
      <c r="AQ1320" s="1" t="str">
        <f t="shared" si="716"/>
        <v/>
      </c>
      <c r="AR1320" s="34" t="str">
        <f t="shared" si="717"/>
        <v/>
      </c>
      <c r="AS1320" s="39" t="str">
        <f t="shared" si="718"/>
        <v/>
      </c>
      <c r="AT1320" s="44" t="str">
        <f t="shared" si="701"/>
        <v/>
      </c>
      <c r="AU1320" s="41" t="str">
        <f>IF(AT1320="","",RANK(AT1320,AT$3:AT$1048576,1)+COUNTIF(AT$3:AT1320,AT1320)-1)</f>
        <v/>
      </c>
      <c r="AV1320" s="1" t="str">
        <f t="shared" si="719"/>
        <v/>
      </c>
      <c r="AW1320" s="34" t="str">
        <f t="shared" si="720"/>
        <v/>
      </c>
      <c r="AX1320" s="39" t="str">
        <f t="shared" si="721"/>
        <v/>
      </c>
      <c r="AY1320" s="44" t="str">
        <f t="shared" si="706"/>
        <v/>
      </c>
      <c r="AZ1320" s="41" t="str">
        <f>IF(AY1320="","",RANK(AY1320,AY$3:AY$1048576,1)+COUNTIF(AY$3:AY1320,AY1320)-1)</f>
        <v/>
      </c>
      <c r="BA1320" s="1" t="str">
        <f t="shared" si="722"/>
        <v/>
      </c>
      <c r="BB1320" s="34" t="str">
        <f t="shared" si="723"/>
        <v/>
      </c>
      <c r="BC1320" s="39" t="str">
        <f t="shared" si="724"/>
        <v/>
      </c>
      <c r="BD1320" s="44" t="str">
        <f t="shared" si="707"/>
        <v/>
      </c>
      <c r="BE1320" s="41" t="str">
        <f>IF(BD1320="","",RANK(BD1320,BD$3:BD$1048576,1)+COUNTIF(BD$3:BD1320,BD1320)-1)</f>
        <v/>
      </c>
      <c r="BF1320" s="1" t="str">
        <f t="shared" si="725"/>
        <v/>
      </c>
      <c r="BG1320" s="34" t="str">
        <f t="shared" si="726"/>
        <v/>
      </c>
      <c r="BH1320" s="39" t="str">
        <f t="shared" si="727"/>
        <v/>
      </c>
      <c r="BJ1320" s="3"/>
      <c r="BK1320" s="86"/>
      <c r="BL1320" s="86"/>
      <c r="BM1320" s="86"/>
      <c r="BN1320" s="86"/>
      <c r="BO1320" s="3"/>
      <c r="BP1320" s="86"/>
      <c r="BQ1320" s="86"/>
      <c r="BR1320" s="86"/>
      <c r="BS1320" s="86"/>
      <c r="BT1320" s="3"/>
      <c r="BU1320" s="86"/>
      <c r="BV1320" s="86"/>
      <c r="BW1320" s="86"/>
      <c r="BX1320" s="86"/>
      <c r="BY1320" s="3"/>
      <c r="BZ1320" s="86"/>
      <c r="CA1320" s="86"/>
      <c r="CB1320" s="86"/>
      <c r="CC1320" s="86"/>
    </row>
    <row r="1321" spans="2:81" ht="35.1" customHeight="1" x14ac:dyDescent="0.2">
      <c r="B1321" s="187"/>
      <c r="C1321" s="188"/>
      <c r="D1321" s="189"/>
      <c r="E1321" s="186"/>
      <c r="F1321" s="182"/>
      <c r="G1321" s="184"/>
      <c r="K1321" s="80" t="str">
        <f>IF(O1321="","",COUNT(O$3:O1321))</f>
        <v/>
      </c>
      <c r="L1321" s="80" t="str">
        <f>IF(B1321&lt;&gt;"",B1321,IF(OR(COUNTA($G$3:$G1321)&lt;COUNTA($G$3:$G$1048576),$G1321&lt;&gt;""),L1320,""))</f>
        <v/>
      </c>
      <c r="M1321" s="80" t="str">
        <f>IF(C1321&lt;&gt;"",C1321,IF(OR(COUNTA($G$3:$G1321)&lt;COUNTA($G$3:$G$1048576),$G1321&lt;&gt;""),M1320,""))</f>
        <v/>
      </c>
      <c r="N1321" s="80" t="str">
        <f>IF(D1321&lt;&gt;"",D1321,IF(OR(COUNTA($G$3:$G1321)&lt;COUNTA($G$3:$G$1048576),$G1321&lt;&gt;""),N1320,""))</f>
        <v/>
      </c>
      <c r="O1321" s="81" t="str">
        <f t="shared" si="710"/>
        <v/>
      </c>
      <c r="P1321" s="90" t="str">
        <f>IFERROR(IF(O1321="",IF(COUNT(S$3:S$1048576)=COUNT(S$3:S1321),IF(S1321="","",INDEX(O$3:O1321,MATCH(MAX(K$3:K1321),K$3:K1321,0),0)),INDEX(O$3:O1321,MATCH(MAX(K$3:K1321),K$3:K1321,0),0)),O1321),"")</f>
        <v/>
      </c>
      <c r="Q1321" s="89" t="str">
        <f>IF(R1321="","",COUNT(R$3:R1321))</f>
        <v/>
      </c>
      <c r="R1321" s="80" t="str">
        <f t="shared" si="711"/>
        <v/>
      </c>
      <c r="S1321" s="91" t="str">
        <f>IFERROR(IF(COUNTA($E1321:$G1321)=0,"",IF(AND(R1321="",$O1321=INDEX(O$3:O1321,MATCH(MAX(Q$3:Q1321),Q$3:Q1321,0),0)),INDEX(R$3:R1321,MATCH(MAX(Q$3:Q1321),Q$3:Q1321,0),0),R1321)),"")</f>
        <v/>
      </c>
      <c r="T1321" s="80" t="str">
        <f>IF(U1321="","",COUNT(U$3:U1321))</f>
        <v/>
      </c>
      <c r="U1321" s="80" t="str">
        <f t="shared" si="702"/>
        <v/>
      </c>
      <c r="V1321" s="91" t="str">
        <f>IFERROR(IF(S1321="","",IF(U1321="",IF(AND(E1321="",F1321="",G1321&lt;&gt;"",$O1321=INDEX(O$3:O1321,MATCH(MAX(T$3:T1321),T$3:T1321,0),0)),INDEX(U$3:U1321,MATCH(MAX(T$3:T1321),T$3:T1321,0),0),IF(AND(S1321&lt;&gt;"",U1321=""),0,"")),U1321)),"")</f>
        <v/>
      </c>
      <c r="W1321" s="95" t="str">
        <f t="shared" si="703"/>
        <v/>
      </c>
      <c r="X1321" s="198" t="str">
        <f t="shared" si="712"/>
        <v/>
      </c>
      <c r="Y1321" s="92" t="str">
        <f t="shared" si="704"/>
        <v/>
      </c>
      <c r="Z1321" s="106" t="str">
        <f>IF(P1321="","",COUNTIF($N$3:$N1321,$N1321))</f>
        <v/>
      </c>
      <c r="AA1321" s="92" t="str">
        <f t="shared" si="713"/>
        <v/>
      </c>
      <c r="AB1321" s="92" t="str">
        <f t="shared" si="714"/>
        <v/>
      </c>
      <c r="AC1321" s="92" t="str">
        <f t="shared" si="709"/>
        <v/>
      </c>
      <c r="AD1321" s="92" t="str">
        <f t="shared" si="715"/>
        <v/>
      </c>
      <c r="AE1321" s="92" t="str">
        <f t="shared" si="715"/>
        <v/>
      </c>
      <c r="AF1321" s="92" t="str">
        <f t="shared" si="715"/>
        <v/>
      </c>
      <c r="AG1321" s="92" t="str">
        <f t="shared" si="715"/>
        <v/>
      </c>
      <c r="AH1321" s="92" t="str">
        <f t="shared" si="715"/>
        <v/>
      </c>
      <c r="AI1321" s="92" t="str">
        <f t="shared" si="715"/>
        <v/>
      </c>
      <c r="AJ1321" s="92" t="str">
        <f t="shared" si="715"/>
        <v/>
      </c>
      <c r="AK1321" s="92" t="str">
        <f t="shared" si="715"/>
        <v/>
      </c>
      <c r="AL1321" s="92" t="str">
        <f t="shared" si="715"/>
        <v/>
      </c>
      <c r="AN1321" s="35" t="str">
        <f t="shared" si="700"/>
        <v/>
      </c>
      <c r="AO1321" s="44" t="str">
        <f t="shared" si="705"/>
        <v/>
      </c>
      <c r="AP1321" s="41" t="str">
        <f>IF(AO1321="","",RANK(AO1321,AO$3:AO$1048576,1)+COUNTIF(AO$3:AO1321,AO1321)-1)</f>
        <v/>
      </c>
      <c r="AQ1321" s="1" t="str">
        <f t="shared" si="716"/>
        <v/>
      </c>
      <c r="AR1321" s="34" t="str">
        <f t="shared" si="717"/>
        <v/>
      </c>
      <c r="AS1321" s="39" t="str">
        <f t="shared" si="718"/>
        <v/>
      </c>
      <c r="AT1321" s="44" t="str">
        <f t="shared" si="701"/>
        <v/>
      </c>
      <c r="AU1321" s="41" t="str">
        <f>IF(AT1321="","",RANK(AT1321,AT$3:AT$1048576,1)+COUNTIF(AT$3:AT1321,AT1321)-1)</f>
        <v/>
      </c>
      <c r="AV1321" s="1" t="str">
        <f t="shared" si="719"/>
        <v/>
      </c>
      <c r="AW1321" s="34" t="str">
        <f t="shared" si="720"/>
        <v/>
      </c>
      <c r="AX1321" s="39" t="str">
        <f t="shared" si="721"/>
        <v/>
      </c>
      <c r="AY1321" s="44" t="str">
        <f t="shared" si="706"/>
        <v/>
      </c>
      <c r="AZ1321" s="41" t="str">
        <f>IF(AY1321="","",RANK(AY1321,AY$3:AY$1048576,1)+COUNTIF(AY$3:AY1321,AY1321)-1)</f>
        <v/>
      </c>
      <c r="BA1321" s="1" t="str">
        <f t="shared" si="722"/>
        <v/>
      </c>
      <c r="BB1321" s="34" t="str">
        <f t="shared" si="723"/>
        <v/>
      </c>
      <c r="BC1321" s="39" t="str">
        <f t="shared" si="724"/>
        <v/>
      </c>
      <c r="BD1321" s="44" t="str">
        <f t="shared" si="707"/>
        <v/>
      </c>
      <c r="BE1321" s="41" t="str">
        <f>IF(BD1321="","",RANK(BD1321,BD$3:BD$1048576,1)+COUNTIF(BD$3:BD1321,BD1321)-1)</f>
        <v/>
      </c>
      <c r="BF1321" s="1" t="str">
        <f t="shared" si="725"/>
        <v/>
      </c>
      <c r="BG1321" s="34" t="str">
        <f t="shared" si="726"/>
        <v/>
      </c>
      <c r="BH1321" s="39" t="str">
        <f t="shared" si="727"/>
        <v/>
      </c>
      <c r="BJ1321" s="3"/>
      <c r="BK1321" s="86"/>
      <c r="BL1321" s="86"/>
      <c r="BM1321" s="86"/>
      <c r="BN1321" s="86"/>
      <c r="BO1321" s="3"/>
      <c r="BP1321" s="86"/>
      <c r="BQ1321" s="86"/>
      <c r="BR1321" s="86"/>
      <c r="BS1321" s="86"/>
      <c r="BT1321" s="3"/>
      <c r="BU1321" s="86"/>
      <c r="BV1321" s="86"/>
      <c r="BW1321" s="86"/>
      <c r="BX1321" s="86"/>
      <c r="BY1321" s="3"/>
      <c r="BZ1321" s="86"/>
      <c r="CA1321" s="86"/>
      <c r="CB1321" s="86"/>
      <c r="CC1321" s="86"/>
    </row>
    <row r="1322" spans="2:81" ht="35.1" customHeight="1" x14ac:dyDescent="0.2">
      <c r="B1322" s="187"/>
      <c r="C1322" s="188"/>
      <c r="D1322" s="189"/>
      <c r="E1322" s="186"/>
      <c r="F1322" s="182"/>
      <c r="G1322" s="184"/>
      <c r="K1322" s="80" t="str">
        <f>IF(O1322="","",COUNT(O$3:O1322))</f>
        <v/>
      </c>
      <c r="L1322" s="80" t="str">
        <f>IF(B1322&lt;&gt;"",B1322,IF(OR(COUNTA($G$3:$G1322)&lt;COUNTA($G$3:$G$1048576),$G1322&lt;&gt;""),L1321,""))</f>
        <v/>
      </c>
      <c r="M1322" s="80" t="str">
        <f>IF(C1322&lt;&gt;"",C1322,IF(OR(COUNTA($G$3:$G1322)&lt;COUNTA($G$3:$G$1048576),$G1322&lt;&gt;""),M1321,""))</f>
        <v/>
      </c>
      <c r="N1322" s="80" t="str">
        <f>IF(D1322&lt;&gt;"",D1322,IF(OR(COUNTA($G$3:$G1322)&lt;COUNTA($G$3:$G$1048576),$G1322&lt;&gt;""),N1321,""))</f>
        <v/>
      </c>
      <c r="O1322" s="81" t="str">
        <f t="shared" si="710"/>
        <v/>
      </c>
      <c r="P1322" s="90" t="str">
        <f>IFERROR(IF(O1322="",IF(COUNT(S$3:S$1048576)=COUNT(S$3:S1322),IF(S1322="","",INDEX(O$3:O1322,MATCH(MAX(K$3:K1322),K$3:K1322,0),0)),INDEX(O$3:O1322,MATCH(MAX(K$3:K1322),K$3:K1322,0),0)),O1322),"")</f>
        <v/>
      </c>
      <c r="Q1322" s="89" t="str">
        <f>IF(R1322="","",COUNT(R$3:R1322))</f>
        <v/>
      </c>
      <c r="R1322" s="80" t="str">
        <f t="shared" si="711"/>
        <v/>
      </c>
      <c r="S1322" s="91" t="str">
        <f>IFERROR(IF(COUNTA($E1322:$G1322)=0,"",IF(AND(R1322="",$O1322=INDEX(O$3:O1322,MATCH(MAX(Q$3:Q1322),Q$3:Q1322,0),0)),INDEX(R$3:R1322,MATCH(MAX(Q$3:Q1322),Q$3:Q1322,0),0),R1322)),"")</f>
        <v/>
      </c>
      <c r="T1322" s="80" t="str">
        <f>IF(U1322="","",COUNT(U$3:U1322))</f>
        <v/>
      </c>
      <c r="U1322" s="80" t="str">
        <f t="shared" si="702"/>
        <v/>
      </c>
      <c r="V1322" s="91" t="str">
        <f>IFERROR(IF(S1322="","",IF(U1322="",IF(AND(E1322="",F1322="",G1322&lt;&gt;"",$O1322=INDEX(O$3:O1322,MATCH(MAX(T$3:T1322),T$3:T1322,0),0)),INDEX(U$3:U1322,MATCH(MAX(T$3:T1322),T$3:T1322,0),0),IF(AND(S1322&lt;&gt;"",U1322=""),0,"")),U1322)),"")</f>
        <v/>
      </c>
      <c r="W1322" s="95" t="str">
        <f t="shared" si="703"/>
        <v/>
      </c>
      <c r="X1322" s="198" t="str">
        <f t="shared" si="712"/>
        <v/>
      </c>
      <c r="Y1322" s="92" t="str">
        <f t="shared" si="704"/>
        <v/>
      </c>
      <c r="Z1322" s="106" t="str">
        <f>IF(P1322="","",COUNTIF($N$3:$N1322,$N1322))</f>
        <v/>
      </c>
      <c r="AA1322" s="92" t="str">
        <f t="shared" si="713"/>
        <v/>
      </c>
      <c r="AB1322" s="92" t="str">
        <f t="shared" si="714"/>
        <v/>
      </c>
      <c r="AC1322" s="92" t="str">
        <f t="shared" si="709"/>
        <v/>
      </c>
      <c r="AD1322" s="92" t="str">
        <f t="shared" si="715"/>
        <v/>
      </c>
      <c r="AE1322" s="92" t="str">
        <f t="shared" si="715"/>
        <v/>
      </c>
      <c r="AF1322" s="92" t="str">
        <f t="shared" si="715"/>
        <v/>
      </c>
      <c r="AG1322" s="92" t="str">
        <f t="shared" si="715"/>
        <v/>
      </c>
      <c r="AH1322" s="92" t="str">
        <f t="shared" si="715"/>
        <v/>
      </c>
      <c r="AI1322" s="92" t="str">
        <f t="shared" si="715"/>
        <v/>
      </c>
      <c r="AJ1322" s="92" t="str">
        <f t="shared" si="715"/>
        <v/>
      </c>
      <c r="AK1322" s="92" t="str">
        <f t="shared" si="715"/>
        <v/>
      </c>
      <c r="AL1322" s="92" t="str">
        <f t="shared" si="715"/>
        <v/>
      </c>
      <c r="AN1322" s="35" t="str">
        <f t="shared" si="700"/>
        <v/>
      </c>
      <c r="AO1322" s="44" t="str">
        <f t="shared" si="705"/>
        <v/>
      </c>
      <c r="AP1322" s="41" t="str">
        <f>IF(AO1322="","",RANK(AO1322,AO$3:AO$1048576,1)+COUNTIF(AO$3:AO1322,AO1322)-1)</f>
        <v/>
      </c>
      <c r="AQ1322" s="1" t="str">
        <f t="shared" si="716"/>
        <v/>
      </c>
      <c r="AR1322" s="34" t="str">
        <f t="shared" si="717"/>
        <v/>
      </c>
      <c r="AS1322" s="39" t="str">
        <f t="shared" si="718"/>
        <v/>
      </c>
      <c r="AT1322" s="44" t="str">
        <f t="shared" si="701"/>
        <v/>
      </c>
      <c r="AU1322" s="41" t="str">
        <f>IF(AT1322="","",RANK(AT1322,AT$3:AT$1048576,1)+COUNTIF(AT$3:AT1322,AT1322)-1)</f>
        <v/>
      </c>
      <c r="AV1322" s="1" t="str">
        <f t="shared" si="719"/>
        <v/>
      </c>
      <c r="AW1322" s="34" t="str">
        <f t="shared" si="720"/>
        <v/>
      </c>
      <c r="AX1322" s="39" t="str">
        <f t="shared" si="721"/>
        <v/>
      </c>
      <c r="AY1322" s="44" t="str">
        <f t="shared" si="706"/>
        <v/>
      </c>
      <c r="AZ1322" s="41" t="str">
        <f>IF(AY1322="","",RANK(AY1322,AY$3:AY$1048576,1)+COUNTIF(AY$3:AY1322,AY1322)-1)</f>
        <v/>
      </c>
      <c r="BA1322" s="1" t="str">
        <f t="shared" si="722"/>
        <v/>
      </c>
      <c r="BB1322" s="34" t="str">
        <f t="shared" si="723"/>
        <v/>
      </c>
      <c r="BC1322" s="39" t="str">
        <f t="shared" si="724"/>
        <v/>
      </c>
      <c r="BD1322" s="44" t="str">
        <f t="shared" si="707"/>
        <v/>
      </c>
      <c r="BE1322" s="41" t="str">
        <f>IF(BD1322="","",RANK(BD1322,BD$3:BD$1048576,1)+COUNTIF(BD$3:BD1322,BD1322)-1)</f>
        <v/>
      </c>
      <c r="BF1322" s="1" t="str">
        <f t="shared" si="725"/>
        <v/>
      </c>
      <c r="BG1322" s="34" t="str">
        <f t="shared" si="726"/>
        <v/>
      </c>
      <c r="BH1322" s="39" t="str">
        <f t="shared" si="727"/>
        <v/>
      </c>
      <c r="BJ1322" s="3"/>
      <c r="BK1322" s="86"/>
      <c r="BL1322" s="86"/>
      <c r="BM1322" s="86"/>
      <c r="BN1322" s="86"/>
      <c r="BO1322" s="3"/>
      <c r="BP1322" s="86"/>
      <c r="BQ1322" s="86"/>
      <c r="BR1322" s="86"/>
      <c r="BS1322" s="86"/>
      <c r="BT1322" s="3"/>
      <c r="BU1322" s="86"/>
      <c r="BV1322" s="86"/>
      <c r="BW1322" s="86"/>
      <c r="BX1322" s="86"/>
      <c r="BY1322" s="3"/>
      <c r="BZ1322" s="86"/>
      <c r="CA1322" s="86"/>
      <c r="CB1322" s="86"/>
      <c r="CC1322" s="86"/>
    </row>
    <row r="1323" spans="2:81" ht="35.1" customHeight="1" x14ac:dyDescent="0.2">
      <c r="B1323" s="187"/>
      <c r="C1323" s="188"/>
      <c r="D1323" s="189"/>
      <c r="E1323" s="186"/>
      <c r="F1323" s="182"/>
      <c r="G1323" s="184"/>
      <c r="K1323" s="80" t="str">
        <f>IF(O1323="","",COUNT(O$3:O1323))</f>
        <v/>
      </c>
      <c r="L1323" s="80" t="str">
        <f>IF(B1323&lt;&gt;"",B1323,IF(OR(COUNTA($G$3:$G1323)&lt;COUNTA($G$3:$G$1048576),$G1323&lt;&gt;""),L1322,""))</f>
        <v/>
      </c>
      <c r="M1323" s="80" t="str">
        <f>IF(C1323&lt;&gt;"",C1323,IF(OR(COUNTA($G$3:$G1323)&lt;COUNTA($G$3:$G$1048576),$G1323&lt;&gt;""),M1322,""))</f>
        <v/>
      </c>
      <c r="N1323" s="80" t="str">
        <f>IF(D1323&lt;&gt;"",D1323,IF(OR(COUNTA($G$3:$G1323)&lt;COUNTA($G$3:$G$1048576),$G1323&lt;&gt;""),N1322,""))</f>
        <v/>
      </c>
      <c r="O1323" s="81" t="str">
        <f t="shared" si="710"/>
        <v/>
      </c>
      <c r="P1323" s="90" t="str">
        <f>IFERROR(IF(O1323="",IF(COUNT(S$3:S$1048576)=COUNT(S$3:S1323),IF(S1323="","",INDEX(O$3:O1323,MATCH(MAX(K$3:K1323),K$3:K1323,0),0)),INDEX(O$3:O1323,MATCH(MAX(K$3:K1323),K$3:K1323,0),0)),O1323),"")</f>
        <v/>
      </c>
      <c r="Q1323" s="89" t="str">
        <f>IF(R1323="","",COUNT(R$3:R1323))</f>
        <v/>
      </c>
      <c r="R1323" s="80" t="str">
        <f t="shared" si="711"/>
        <v/>
      </c>
      <c r="S1323" s="91" t="str">
        <f>IFERROR(IF(COUNTA($E1323:$G1323)=0,"",IF(AND(R1323="",$O1323=INDEX(O$3:O1323,MATCH(MAX(Q$3:Q1323),Q$3:Q1323,0),0)),INDEX(R$3:R1323,MATCH(MAX(Q$3:Q1323),Q$3:Q1323,0),0),R1323)),"")</f>
        <v/>
      </c>
      <c r="T1323" s="80" t="str">
        <f>IF(U1323="","",COUNT(U$3:U1323))</f>
        <v/>
      </c>
      <c r="U1323" s="80" t="str">
        <f t="shared" si="702"/>
        <v/>
      </c>
      <c r="V1323" s="91" t="str">
        <f>IFERROR(IF(S1323="","",IF(U1323="",IF(AND(E1323="",F1323="",G1323&lt;&gt;"",$O1323=INDEX(O$3:O1323,MATCH(MAX(T$3:T1323),T$3:T1323,0),0)),INDEX(U$3:U1323,MATCH(MAX(T$3:T1323),T$3:T1323,0),0),IF(AND(S1323&lt;&gt;"",U1323=""),0,"")),U1323)),"")</f>
        <v/>
      </c>
      <c r="W1323" s="95" t="str">
        <f t="shared" si="703"/>
        <v/>
      </c>
      <c r="X1323" s="198" t="str">
        <f t="shared" si="712"/>
        <v/>
      </c>
      <c r="Y1323" s="92" t="str">
        <f t="shared" si="704"/>
        <v/>
      </c>
      <c r="Z1323" s="106" t="str">
        <f>IF(P1323="","",COUNTIF($N$3:$N1323,$N1323))</f>
        <v/>
      </c>
      <c r="AA1323" s="92" t="str">
        <f t="shared" si="713"/>
        <v/>
      </c>
      <c r="AB1323" s="92" t="str">
        <f t="shared" si="714"/>
        <v/>
      </c>
      <c r="AC1323" s="92" t="str">
        <f t="shared" si="709"/>
        <v/>
      </c>
      <c r="AD1323" s="92" t="str">
        <f t="shared" si="715"/>
        <v/>
      </c>
      <c r="AE1323" s="92" t="str">
        <f t="shared" si="715"/>
        <v/>
      </c>
      <c r="AF1323" s="92" t="str">
        <f t="shared" si="715"/>
        <v/>
      </c>
      <c r="AG1323" s="92" t="str">
        <f t="shared" si="715"/>
        <v/>
      </c>
      <c r="AH1323" s="92" t="str">
        <f t="shared" si="715"/>
        <v/>
      </c>
      <c r="AI1323" s="92" t="str">
        <f t="shared" si="715"/>
        <v/>
      </c>
      <c r="AJ1323" s="92" t="str">
        <f t="shared" si="715"/>
        <v/>
      </c>
      <c r="AK1323" s="92" t="str">
        <f t="shared" si="715"/>
        <v/>
      </c>
      <c r="AL1323" s="92" t="str">
        <f t="shared" si="715"/>
        <v/>
      </c>
      <c r="AN1323" s="35" t="str">
        <f t="shared" si="700"/>
        <v/>
      </c>
      <c r="AO1323" s="44" t="str">
        <f t="shared" si="705"/>
        <v/>
      </c>
      <c r="AP1323" s="41" t="str">
        <f>IF(AO1323="","",RANK(AO1323,AO$3:AO$1048576,1)+COUNTIF(AO$3:AO1323,AO1323)-1)</f>
        <v/>
      </c>
      <c r="AQ1323" s="1" t="str">
        <f t="shared" si="716"/>
        <v/>
      </c>
      <c r="AR1323" s="34" t="str">
        <f t="shared" si="717"/>
        <v/>
      </c>
      <c r="AS1323" s="39" t="str">
        <f t="shared" si="718"/>
        <v/>
      </c>
      <c r="AT1323" s="44" t="str">
        <f t="shared" si="701"/>
        <v/>
      </c>
      <c r="AU1323" s="41" t="str">
        <f>IF(AT1323="","",RANK(AT1323,AT$3:AT$1048576,1)+COUNTIF(AT$3:AT1323,AT1323)-1)</f>
        <v/>
      </c>
      <c r="AV1323" s="1" t="str">
        <f t="shared" si="719"/>
        <v/>
      </c>
      <c r="AW1323" s="34" t="str">
        <f t="shared" si="720"/>
        <v/>
      </c>
      <c r="AX1323" s="39" t="str">
        <f t="shared" si="721"/>
        <v/>
      </c>
      <c r="AY1323" s="44" t="str">
        <f t="shared" si="706"/>
        <v/>
      </c>
      <c r="AZ1323" s="41" t="str">
        <f>IF(AY1323="","",RANK(AY1323,AY$3:AY$1048576,1)+COUNTIF(AY$3:AY1323,AY1323)-1)</f>
        <v/>
      </c>
      <c r="BA1323" s="1" t="str">
        <f t="shared" si="722"/>
        <v/>
      </c>
      <c r="BB1323" s="34" t="str">
        <f t="shared" si="723"/>
        <v/>
      </c>
      <c r="BC1323" s="39" t="str">
        <f t="shared" si="724"/>
        <v/>
      </c>
      <c r="BD1323" s="44" t="str">
        <f t="shared" si="707"/>
        <v/>
      </c>
      <c r="BE1323" s="41" t="str">
        <f>IF(BD1323="","",RANK(BD1323,BD$3:BD$1048576,1)+COUNTIF(BD$3:BD1323,BD1323)-1)</f>
        <v/>
      </c>
      <c r="BF1323" s="1" t="str">
        <f t="shared" si="725"/>
        <v/>
      </c>
      <c r="BG1323" s="34" t="str">
        <f t="shared" si="726"/>
        <v/>
      </c>
      <c r="BH1323" s="39" t="str">
        <f t="shared" si="727"/>
        <v/>
      </c>
      <c r="BJ1323" s="3"/>
      <c r="BK1323" s="86"/>
      <c r="BL1323" s="86"/>
      <c r="BM1323" s="86"/>
      <c r="BN1323" s="86"/>
      <c r="BO1323" s="3"/>
      <c r="BP1323" s="86"/>
      <c r="BQ1323" s="86"/>
      <c r="BR1323" s="86"/>
      <c r="BS1323" s="86"/>
      <c r="BT1323" s="3"/>
      <c r="BU1323" s="86"/>
      <c r="BV1323" s="86"/>
      <c r="BW1323" s="86"/>
      <c r="BX1323" s="86"/>
      <c r="BY1323" s="3"/>
      <c r="BZ1323" s="86"/>
      <c r="CA1323" s="86"/>
      <c r="CB1323" s="86"/>
      <c r="CC1323" s="86"/>
    </row>
    <row r="1324" spans="2:81" ht="35.1" customHeight="1" x14ac:dyDescent="0.2">
      <c r="B1324" s="187"/>
      <c r="C1324" s="188"/>
      <c r="D1324" s="189"/>
      <c r="E1324" s="186"/>
      <c r="F1324" s="182"/>
      <c r="G1324" s="184"/>
      <c r="K1324" s="80" t="str">
        <f>IF(O1324="","",COUNT(O$3:O1324))</f>
        <v/>
      </c>
      <c r="L1324" s="80" t="str">
        <f>IF(B1324&lt;&gt;"",B1324,IF(OR(COUNTA($G$3:$G1324)&lt;COUNTA($G$3:$G$1048576),$G1324&lt;&gt;""),L1323,""))</f>
        <v/>
      </c>
      <c r="M1324" s="80" t="str">
        <f>IF(C1324&lt;&gt;"",C1324,IF(OR(COUNTA($G$3:$G1324)&lt;COUNTA($G$3:$G$1048576),$G1324&lt;&gt;""),M1323,""))</f>
        <v/>
      </c>
      <c r="N1324" s="80" t="str">
        <f>IF(D1324&lt;&gt;"",D1324,IF(OR(COUNTA($G$3:$G1324)&lt;COUNTA($G$3:$G$1048576),$G1324&lt;&gt;""),N1323,""))</f>
        <v/>
      </c>
      <c r="O1324" s="81" t="str">
        <f t="shared" si="710"/>
        <v/>
      </c>
      <c r="P1324" s="90" t="str">
        <f>IFERROR(IF(O1324="",IF(COUNT(S$3:S$1048576)=COUNT(S$3:S1324),IF(S1324="","",INDEX(O$3:O1324,MATCH(MAX(K$3:K1324),K$3:K1324,0),0)),INDEX(O$3:O1324,MATCH(MAX(K$3:K1324),K$3:K1324,0),0)),O1324),"")</f>
        <v/>
      </c>
      <c r="Q1324" s="89" t="str">
        <f>IF(R1324="","",COUNT(R$3:R1324))</f>
        <v/>
      </c>
      <c r="R1324" s="80" t="str">
        <f t="shared" si="711"/>
        <v/>
      </c>
      <c r="S1324" s="91" t="str">
        <f>IFERROR(IF(COUNTA($E1324:$G1324)=0,"",IF(AND(R1324="",$O1324=INDEX(O$3:O1324,MATCH(MAX(Q$3:Q1324),Q$3:Q1324,0),0)),INDEX(R$3:R1324,MATCH(MAX(Q$3:Q1324),Q$3:Q1324,0),0),R1324)),"")</f>
        <v/>
      </c>
      <c r="T1324" s="80" t="str">
        <f>IF(U1324="","",COUNT(U$3:U1324))</f>
        <v/>
      </c>
      <c r="U1324" s="80" t="str">
        <f t="shared" si="702"/>
        <v/>
      </c>
      <c r="V1324" s="91" t="str">
        <f>IFERROR(IF(S1324="","",IF(U1324="",IF(AND(E1324="",F1324="",G1324&lt;&gt;"",$O1324=INDEX(O$3:O1324,MATCH(MAX(T$3:T1324),T$3:T1324,0),0)),INDEX(U$3:U1324,MATCH(MAX(T$3:T1324),T$3:T1324,0),0),IF(AND(S1324&lt;&gt;"",U1324=""),0,"")),U1324)),"")</f>
        <v/>
      </c>
      <c r="W1324" s="95" t="str">
        <f t="shared" si="703"/>
        <v/>
      </c>
      <c r="X1324" s="198" t="str">
        <f t="shared" si="712"/>
        <v/>
      </c>
      <c r="Y1324" s="92" t="str">
        <f t="shared" si="704"/>
        <v/>
      </c>
      <c r="Z1324" s="106" t="str">
        <f>IF(P1324="","",COUNTIF($N$3:$N1324,$N1324))</f>
        <v/>
      </c>
      <c r="AA1324" s="92" t="str">
        <f t="shared" si="713"/>
        <v/>
      </c>
      <c r="AB1324" s="92" t="str">
        <f t="shared" si="714"/>
        <v/>
      </c>
      <c r="AC1324" s="92" t="str">
        <f t="shared" si="709"/>
        <v/>
      </c>
      <c r="AD1324" s="92" t="str">
        <f t="shared" si="715"/>
        <v/>
      </c>
      <c r="AE1324" s="92" t="str">
        <f t="shared" si="715"/>
        <v/>
      </c>
      <c r="AF1324" s="92" t="str">
        <f t="shared" si="715"/>
        <v/>
      </c>
      <c r="AG1324" s="92" t="str">
        <f t="shared" si="715"/>
        <v/>
      </c>
      <c r="AH1324" s="92" t="str">
        <f t="shared" si="715"/>
        <v/>
      </c>
      <c r="AI1324" s="92" t="str">
        <f t="shared" si="715"/>
        <v/>
      </c>
      <c r="AJ1324" s="92" t="str">
        <f t="shared" si="715"/>
        <v/>
      </c>
      <c r="AK1324" s="92" t="str">
        <f t="shared" si="715"/>
        <v/>
      </c>
      <c r="AL1324" s="92" t="str">
        <f t="shared" si="715"/>
        <v/>
      </c>
      <c r="AN1324" s="35" t="str">
        <f t="shared" si="700"/>
        <v/>
      </c>
      <c r="AO1324" s="44" t="str">
        <f t="shared" si="705"/>
        <v/>
      </c>
      <c r="AP1324" s="41" t="str">
        <f>IF(AO1324="","",RANK(AO1324,AO$3:AO$1048576,1)+COUNTIF(AO$3:AO1324,AO1324)-1)</f>
        <v/>
      </c>
      <c r="AQ1324" s="1" t="str">
        <f t="shared" si="716"/>
        <v/>
      </c>
      <c r="AR1324" s="34" t="str">
        <f t="shared" si="717"/>
        <v/>
      </c>
      <c r="AS1324" s="39" t="str">
        <f t="shared" si="718"/>
        <v/>
      </c>
      <c r="AT1324" s="44" t="str">
        <f t="shared" si="701"/>
        <v/>
      </c>
      <c r="AU1324" s="41" t="str">
        <f>IF(AT1324="","",RANK(AT1324,AT$3:AT$1048576,1)+COUNTIF(AT$3:AT1324,AT1324)-1)</f>
        <v/>
      </c>
      <c r="AV1324" s="1" t="str">
        <f t="shared" si="719"/>
        <v/>
      </c>
      <c r="AW1324" s="34" t="str">
        <f t="shared" si="720"/>
        <v/>
      </c>
      <c r="AX1324" s="39" t="str">
        <f t="shared" si="721"/>
        <v/>
      </c>
      <c r="AY1324" s="44" t="str">
        <f t="shared" si="706"/>
        <v/>
      </c>
      <c r="AZ1324" s="41" t="str">
        <f>IF(AY1324="","",RANK(AY1324,AY$3:AY$1048576,1)+COUNTIF(AY$3:AY1324,AY1324)-1)</f>
        <v/>
      </c>
      <c r="BA1324" s="1" t="str">
        <f t="shared" si="722"/>
        <v/>
      </c>
      <c r="BB1324" s="34" t="str">
        <f t="shared" si="723"/>
        <v/>
      </c>
      <c r="BC1324" s="39" t="str">
        <f t="shared" si="724"/>
        <v/>
      </c>
      <c r="BD1324" s="44" t="str">
        <f t="shared" si="707"/>
        <v/>
      </c>
      <c r="BE1324" s="41" t="str">
        <f>IF(BD1324="","",RANK(BD1324,BD$3:BD$1048576,1)+COUNTIF(BD$3:BD1324,BD1324)-1)</f>
        <v/>
      </c>
      <c r="BF1324" s="1" t="str">
        <f t="shared" si="725"/>
        <v/>
      </c>
      <c r="BG1324" s="34" t="str">
        <f t="shared" si="726"/>
        <v/>
      </c>
      <c r="BH1324" s="39" t="str">
        <f t="shared" si="727"/>
        <v/>
      </c>
      <c r="BJ1324" s="3"/>
      <c r="BK1324" s="86"/>
      <c r="BL1324" s="86"/>
      <c r="BM1324" s="86"/>
      <c r="BN1324" s="86"/>
      <c r="BO1324" s="3"/>
      <c r="BP1324" s="86"/>
      <c r="BQ1324" s="86"/>
      <c r="BR1324" s="86"/>
      <c r="BS1324" s="86"/>
      <c r="BT1324" s="3"/>
      <c r="BU1324" s="86"/>
      <c r="BV1324" s="86"/>
      <c r="BW1324" s="86"/>
      <c r="BX1324" s="86"/>
      <c r="BY1324" s="3"/>
      <c r="BZ1324" s="86"/>
      <c r="CA1324" s="86"/>
      <c r="CB1324" s="86"/>
      <c r="CC1324" s="86"/>
    </row>
    <row r="1325" spans="2:81" ht="35.1" customHeight="1" x14ac:dyDescent="0.2">
      <c r="B1325" s="187"/>
      <c r="C1325" s="188"/>
      <c r="D1325" s="189"/>
      <c r="E1325" s="186"/>
      <c r="F1325" s="182"/>
      <c r="G1325" s="184"/>
      <c r="K1325" s="80" t="str">
        <f>IF(O1325="","",COUNT(O$3:O1325))</f>
        <v/>
      </c>
      <c r="L1325" s="80" t="str">
        <f>IF(B1325&lt;&gt;"",B1325,IF(OR(COUNTA($G$3:$G1325)&lt;COUNTA($G$3:$G$1048576),$G1325&lt;&gt;""),L1324,""))</f>
        <v/>
      </c>
      <c r="M1325" s="80" t="str">
        <f>IF(C1325&lt;&gt;"",C1325,IF(OR(COUNTA($G$3:$G1325)&lt;COUNTA($G$3:$G$1048576),$G1325&lt;&gt;""),M1324,""))</f>
        <v/>
      </c>
      <c r="N1325" s="80" t="str">
        <f>IF(D1325&lt;&gt;"",D1325,IF(OR(COUNTA($G$3:$G1325)&lt;COUNTA($G$3:$G$1048576),$G1325&lt;&gt;""),N1324,""))</f>
        <v/>
      </c>
      <c r="O1325" s="81" t="str">
        <f t="shared" si="710"/>
        <v/>
      </c>
      <c r="P1325" s="90" t="str">
        <f>IFERROR(IF(O1325="",IF(COUNT(S$3:S$1048576)=COUNT(S$3:S1325),IF(S1325="","",INDEX(O$3:O1325,MATCH(MAX(K$3:K1325),K$3:K1325,0),0)),INDEX(O$3:O1325,MATCH(MAX(K$3:K1325),K$3:K1325,0),0)),O1325),"")</f>
        <v/>
      </c>
      <c r="Q1325" s="89" t="str">
        <f>IF(R1325="","",COUNT(R$3:R1325))</f>
        <v/>
      </c>
      <c r="R1325" s="80" t="str">
        <f t="shared" si="711"/>
        <v/>
      </c>
      <c r="S1325" s="91" t="str">
        <f>IFERROR(IF(COUNTA($E1325:$G1325)=0,"",IF(AND(R1325="",$O1325=INDEX(O$3:O1325,MATCH(MAX(Q$3:Q1325),Q$3:Q1325,0),0)),INDEX(R$3:R1325,MATCH(MAX(Q$3:Q1325),Q$3:Q1325,0),0),R1325)),"")</f>
        <v/>
      </c>
      <c r="T1325" s="80" t="str">
        <f>IF(U1325="","",COUNT(U$3:U1325))</f>
        <v/>
      </c>
      <c r="U1325" s="80" t="str">
        <f t="shared" si="702"/>
        <v/>
      </c>
      <c r="V1325" s="91" t="str">
        <f>IFERROR(IF(S1325="","",IF(U1325="",IF(AND(E1325="",F1325="",G1325&lt;&gt;"",$O1325=INDEX(O$3:O1325,MATCH(MAX(T$3:T1325),T$3:T1325,0),0)),INDEX(U$3:U1325,MATCH(MAX(T$3:T1325),T$3:T1325,0),0),IF(AND(S1325&lt;&gt;"",U1325=""),0,"")),U1325)),"")</f>
        <v/>
      </c>
      <c r="W1325" s="95" t="str">
        <f t="shared" si="703"/>
        <v/>
      </c>
      <c r="X1325" s="198" t="str">
        <f t="shared" si="712"/>
        <v/>
      </c>
      <c r="Y1325" s="92" t="str">
        <f t="shared" si="704"/>
        <v/>
      </c>
      <c r="Z1325" s="106" t="str">
        <f>IF(P1325="","",COUNTIF($N$3:$N1325,$N1325))</f>
        <v/>
      </c>
      <c r="AA1325" s="92" t="str">
        <f t="shared" si="713"/>
        <v/>
      </c>
      <c r="AB1325" s="92" t="str">
        <f t="shared" si="714"/>
        <v/>
      </c>
      <c r="AC1325" s="92" t="str">
        <f t="shared" si="709"/>
        <v/>
      </c>
      <c r="AD1325" s="92" t="str">
        <f t="shared" si="715"/>
        <v/>
      </c>
      <c r="AE1325" s="92" t="str">
        <f t="shared" si="715"/>
        <v/>
      </c>
      <c r="AF1325" s="92" t="str">
        <f t="shared" si="715"/>
        <v/>
      </c>
      <c r="AG1325" s="92" t="str">
        <f t="shared" si="715"/>
        <v/>
      </c>
      <c r="AH1325" s="92" t="str">
        <f t="shared" si="715"/>
        <v/>
      </c>
      <c r="AI1325" s="92" t="str">
        <f t="shared" si="715"/>
        <v/>
      </c>
      <c r="AJ1325" s="92" t="str">
        <f t="shared" si="715"/>
        <v/>
      </c>
      <c r="AK1325" s="92" t="str">
        <f t="shared" si="715"/>
        <v/>
      </c>
      <c r="AL1325" s="92" t="str">
        <f t="shared" si="715"/>
        <v/>
      </c>
      <c r="AN1325" s="35" t="str">
        <f t="shared" si="700"/>
        <v/>
      </c>
      <c r="AO1325" s="44" t="str">
        <f t="shared" si="705"/>
        <v/>
      </c>
      <c r="AP1325" s="41" t="str">
        <f>IF(AO1325="","",RANK(AO1325,AO$3:AO$1048576,1)+COUNTIF(AO$3:AO1325,AO1325)-1)</f>
        <v/>
      </c>
      <c r="AQ1325" s="1" t="str">
        <f t="shared" si="716"/>
        <v/>
      </c>
      <c r="AR1325" s="34" t="str">
        <f t="shared" si="717"/>
        <v/>
      </c>
      <c r="AS1325" s="39" t="str">
        <f t="shared" si="718"/>
        <v/>
      </c>
      <c r="AT1325" s="44" t="str">
        <f t="shared" si="701"/>
        <v/>
      </c>
      <c r="AU1325" s="41" t="str">
        <f>IF(AT1325="","",RANK(AT1325,AT$3:AT$1048576,1)+COUNTIF(AT$3:AT1325,AT1325)-1)</f>
        <v/>
      </c>
      <c r="AV1325" s="1" t="str">
        <f t="shared" si="719"/>
        <v/>
      </c>
      <c r="AW1325" s="34" t="str">
        <f t="shared" si="720"/>
        <v/>
      </c>
      <c r="AX1325" s="39" t="str">
        <f t="shared" si="721"/>
        <v/>
      </c>
      <c r="AY1325" s="44" t="str">
        <f t="shared" si="706"/>
        <v/>
      </c>
      <c r="AZ1325" s="41" t="str">
        <f>IF(AY1325="","",RANK(AY1325,AY$3:AY$1048576,1)+COUNTIF(AY$3:AY1325,AY1325)-1)</f>
        <v/>
      </c>
      <c r="BA1325" s="1" t="str">
        <f t="shared" si="722"/>
        <v/>
      </c>
      <c r="BB1325" s="34" t="str">
        <f t="shared" si="723"/>
        <v/>
      </c>
      <c r="BC1325" s="39" t="str">
        <f t="shared" si="724"/>
        <v/>
      </c>
      <c r="BD1325" s="44" t="str">
        <f t="shared" si="707"/>
        <v/>
      </c>
      <c r="BE1325" s="41" t="str">
        <f>IF(BD1325="","",RANK(BD1325,BD$3:BD$1048576,1)+COUNTIF(BD$3:BD1325,BD1325)-1)</f>
        <v/>
      </c>
      <c r="BF1325" s="1" t="str">
        <f t="shared" si="725"/>
        <v/>
      </c>
      <c r="BG1325" s="34" t="str">
        <f t="shared" si="726"/>
        <v/>
      </c>
      <c r="BH1325" s="39" t="str">
        <f t="shared" si="727"/>
        <v/>
      </c>
      <c r="BJ1325" s="3"/>
      <c r="BK1325" s="86"/>
      <c r="BL1325" s="86"/>
      <c r="BM1325" s="86"/>
      <c r="BN1325" s="86"/>
      <c r="BO1325" s="3"/>
      <c r="BP1325" s="86"/>
      <c r="BQ1325" s="86"/>
      <c r="BR1325" s="86"/>
      <c r="BS1325" s="86"/>
      <c r="BT1325" s="3"/>
      <c r="BU1325" s="86"/>
      <c r="BV1325" s="86"/>
      <c r="BW1325" s="86"/>
      <c r="BX1325" s="86"/>
      <c r="BY1325" s="3"/>
      <c r="BZ1325" s="86"/>
      <c r="CA1325" s="86"/>
      <c r="CB1325" s="86"/>
      <c r="CC1325" s="86"/>
    </row>
    <row r="1326" spans="2:81" ht="35.1" customHeight="1" x14ac:dyDescent="0.2">
      <c r="B1326" s="187"/>
      <c r="C1326" s="188"/>
      <c r="D1326" s="189"/>
      <c r="E1326" s="186"/>
      <c r="F1326" s="182"/>
      <c r="G1326" s="184"/>
      <c r="K1326" s="80" t="str">
        <f>IF(O1326="","",COUNT(O$3:O1326))</f>
        <v/>
      </c>
      <c r="L1326" s="80" t="str">
        <f>IF(B1326&lt;&gt;"",B1326,IF(OR(COUNTA($G$3:$G1326)&lt;COUNTA($G$3:$G$1048576),$G1326&lt;&gt;""),L1325,""))</f>
        <v/>
      </c>
      <c r="M1326" s="80" t="str">
        <f>IF(C1326&lt;&gt;"",C1326,IF(OR(COUNTA($G$3:$G1326)&lt;COUNTA($G$3:$G$1048576),$G1326&lt;&gt;""),M1325,""))</f>
        <v/>
      </c>
      <c r="N1326" s="80" t="str">
        <f>IF(D1326&lt;&gt;"",D1326,IF(OR(COUNTA($G$3:$G1326)&lt;COUNTA($G$3:$G$1048576),$G1326&lt;&gt;""),N1325,""))</f>
        <v/>
      </c>
      <c r="O1326" s="81" t="str">
        <f t="shared" si="710"/>
        <v/>
      </c>
      <c r="P1326" s="90" t="str">
        <f>IFERROR(IF(O1326="",IF(COUNT(S$3:S$1048576)=COUNT(S$3:S1326),IF(S1326="","",INDEX(O$3:O1326,MATCH(MAX(K$3:K1326),K$3:K1326,0),0)),INDEX(O$3:O1326,MATCH(MAX(K$3:K1326),K$3:K1326,0),0)),O1326),"")</f>
        <v/>
      </c>
      <c r="Q1326" s="89" t="str">
        <f>IF(R1326="","",COUNT(R$3:R1326))</f>
        <v/>
      </c>
      <c r="R1326" s="80" t="str">
        <f t="shared" si="711"/>
        <v/>
      </c>
      <c r="S1326" s="91" t="str">
        <f>IFERROR(IF(COUNTA($E1326:$G1326)=0,"",IF(AND(R1326="",$O1326=INDEX(O$3:O1326,MATCH(MAX(Q$3:Q1326),Q$3:Q1326,0),0)),INDEX(R$3:R1326,MATCH(MAX(Q$3:Q1326),Q$3:Q1326,0),0),R1326)),"")</f>
        <v/>
      </c>
      <c r="T1326" s="80" t="str">
        <f>IF(U1326="","",COUNT(U$3:U1326))</f>
        <v/>
      </c>
      <c r="U1326" s="80" t="str">
        <f t="shared" si="702"/>
        <v/>
      </c>
      <c r="V1326" s="91" t="str">
        <f>IFERROR(IF(S1326="","",IF(U1326="",IF(AND(E1326="",F1326="",G1326&lt;&gt;"",$O1326=INDEX(O$3:O1326,MATCH(MAX(T$3:T1326),T$3:T1326,0),0)),INDEX(U$3:U1326,MATCH(MAX(T$3:T1326),T$3:T1326,0),0),IF(AND(S1326&lt;&gt;"",U1326=""),0,"")),U1326)),"")</f>
        <v/>
      </c>
      <c r="W1326" s="95" t="str">
        <f t="shared" si="703"/>
        <v/>
      </c>
      <c r="X1326" s="198" t="str">
        <f t="shared" si="712"/>
        <v/>
      </c>
      <c r="Y1326" s="92" t="str">
        <f t="shared" si="704"/>
        <v/>
      </c>
      <c r="Z1326" s="106" t="str">
        <f>IF(P1326="","",COUNTIF($N$3:$N1326,$N1326))</f>
        <v/>
      </c>
      <c r="AA1326" s="92" t="str">
        <f t="shared" si="713"/>
        <v/>
      </c>
      <c r="AB1326" s="92" t="str">
        <f t="shared" si="714"/>
        <v/>
      </c>
      <c r="AC1326" s="92" t="str">
        <f t="shared" si="709"/>
        <v/>
      </c>
      <c r="AD1326" s="92" t="str">
        <f t="shared" si="715"/>
        <v/>
      </c>
      <c r="AE1326" s="92" t="str">
        <f t="shared" si="715"/>
        <v/>
      </c>
      <c r="AF1326" s="92" t="str">
        <f t="shared" si="715"/>
        <v/>
      </c>
      <c r="AG1326" s="92" t="str">
        <f t="shared" si="715"/>
        <v/>
      </c>
      <c r="AH1326" s="92" t="str">
        <f t="shared" si="715"/>
        <v/>
      </c>
      <c r="AI1326" s="92" t="str">
        <f t="shared" si="715"/>
        <v/>
      </c>
      <c r="AJ1326" s="92" t="str">
        <f t="shared" si="715"/>
        <v/>
      </c>
      <c r="AK1326" s="92" t="str">
        <f t="shared" si="715"/>
        <v/>
      </c>
      <c r="AL1326" s="92" t="str">
        <f t="shared" si="715"/>
        <v/>
      </c>
      <c r="AN1326" s="35" t="str">
        <f t="shared" si="700"/>
        <v/>
      </c>
      <c r="AO1326" s="44" t="str">
        <f t="shared" si="705"/>
        <v/>
      </c>
      <c r="AP1326" s="41" t="str">
        <f>IF(AO1326="","",RANK(AO1326,AO$3:AO$1048576,1)+COUNTIF(AO$3:AO1326,AO1326)-1)</f>
        <v/>
      </c>
      <c r="AQ1326" s="1" t="str">
        <f t="shared" si="716"/>
        <v/>
      </c>
      <c r="AR1326" s="34" t="str">
        <f t="shared" si="717"/>
        <v/>
      </c>
      <c r="AS1326" s="39" t="str">
        <f t="shared" si="718"/>
        <v/>
      </c>
      <c r="AT1326" s="44" t="str">
        <f t="shared" si="701"/>
        <v/>
      </c>
      <c r="AU1326" s="41" t="str">
        <f>IF(AT1326="","",RANK(AT1326,AT$3:AT$1048576,1)+COUNTIF(AT$3:AT1326,AT1326)-1)</f>
        <v/>
      </c>
      <c r="AV1326" s="1" t="str">
        <f t="shared" si="719"/>
        <v/>
      </c>
      <c r="AW1326" s="34" t="str">
        <f t="shared" si="720"/>
        <v/>
      </c>
      <c r="AX1326" s="39" t="str">
        <f t="shared" si="721"/>
        <v/>
      </c>
      <c r="AY1326" s="44" t="str">
        <f t="shared" si="706"/>
        <v/>
      </c>
      <c r="AZ1326" s="41" t="str">
        <f>IF(AY1326="","",RANK(AY1326,AY$3:AY$1048576,1)+COUNTIF(AY$3:AY1326,AY1326)-1)</f>
        <v/>
      </c>
      <c r="BA1326" s="1" t="str">
        <f t="shared" si="722"/>
        <v/>
      </c>
      <c r="BB1326" s="34" t="str">
        <f t="shared" si="723"/>
        <v/>
      </c>
      <c r="BC1326" s="39" t="str">
        <f t="shared" si="724"/>
        <v/>
      </c>
      <c r="BD1326" s="44" t="str">
        <f t="shared" si="707"/>
        <v/>
      </c>
      <c r="BE1326" s="41" t="str">
        <f>IF(BD1326="","",RANK(BD1326,BD$3:BD$1048576,1)+COUNTIF(BD$3:BD1326,BD1326)-1)</f>
        <v/>
      </c>
      <c r="BF1326" s="1" t="str">
        <f t="shared" si="725"/>
        <v/>
      </c>
      <c r="BG1326" s="34" t="str">
        <f t="shared" si="726"/>
        <v/>
      </c>
      <c r="BH1326" s="39" t="str">
        <f t="shared" si="727"/>
        <v/>
      </c>
      <c r="BJ1326" s="3"/>
      <c r="BK1326" s="86"/>
      <c r="BL1326" s="86"/>
      <c r="BM1326" s="86"/>
      <c r="BN1326" s="86"/>
      <c r="BO1326" s="3"/>
      <c r="BP1326" s="86"/>
      <c r="BQ1326" s="86"/>
      <c r="BR1326" s="86"/>
      <c r="BS1326" s="86"/>
      <c r="BT1326" s="3"/>
      <c r="BU1326" s="86"/>
      <c r="BV1326" s="86"/>
      <c r="BW1326" s="86"/>
      <c r="BX1326" s="86"/>
      <c r="BY1326" s="3"/>
      <c r="BZ1326" s="86"/>
      <c r="CA1326" s="86"/>
      <c r="CB1326" s="86"/>
      <c r="CC1326" s="86"/>
    </row>
    <row r="1327" spans="2:81" ht="35.1" customHeight="1" x14ac:dyDescent="0.2">
      <c r="B1327" s="187"/>
      <c r="C1327" s="188"/>
      <c r="D1327" s="189"/>
      <c r="E1327" s="186"/>
      <c r="F1327" s="182"/>
      <c r="G1327" s="184"/>
      <c r="K1327" s="80" t="str">
        <f>IF(O1327="","",COUNT(O$3:O1327))</f>
        <v/>
      </c>
      <c r="L1327" s="80" t="str">
        <f>IF(B1327&lt;&gt;"",B1327,IF(OR(COUNTA($G$3:$G1327)&lt;COUNTA($G$3:$G$1048576),$G1327&lt;&gt;""),L1326,""))</f>
        <v/>
      </c>
      <c r="M1327" s="80" t="str">
        <f>IF(C1327&lt;&gt;"",C1327,IF(OR(COUNTA($G$3:$G1327)&lt;COUNTA($G$3:$G$1048576),$G1327&lt;&gt;""),M1326,""))</f>
        <v/>
      </c>
      <c r="N1327" s="80" t="str">
        <f>IF(D1327&lt;&gt;"",D1327,IF(OR(COUNTA($G$3:$G1327)&lt;COUNTA($G$3:$G$1048576),$G1327&lt;&gt;""),N1326,""))</f>
        <v/>
      </c>
      <c r="O1327" s="81" t="str">
        <f t="shared" si="710"/>
        <v/>
      </c>
      <c r="P1327" s="90" t="str">
        <f>IFERROR(IF(O1327="",IF(COUNT(S$3:S$1048576)=COUNT(S$3:S1327),IF(S1327="","",INDEX(O$3:O1327,MATCH(MAX(K$3:K1327),K$3:K1327,0),0)),INDEX(O$3:O1327,MATCH(MAX(K$3:K1327),K$3:K1327,0),0)),O1327),"")</f>
        <v/>
      </c>
      <c r="Q1327" s="89" t="str">
        <f>IF(R1327="","",COUNT(R$3:R1327))</f>
        <v/>
      </c>
      <c r="R1327" s="80" t="str">
        <f t="shared" si="711"/>
        <v/>
      </c>
      <c r="S1327" s="91" t="str">
        <f>IFERROR(IF(COUNTA($E1327:$G1327)=0,"",IF(AND(R1327="",$O1327=INDEX(O$3:O1327,MATCH(MAX(Q$3:Q1327),Q$3:Q1327,0),0)),INDEX(R$3:R1327,MATCH(MAX(Q$3:Q1327),Q$3:Q1327,0),0),R1327)),"")</f>
        <v/>
      </c>
      <c r="T1327" s="80" t="str">
        <f>IF(U1327="","",COUNT(U$3:U1327))</f>
        <v/>
      </c>
      <c r="U1327" s="80" t="str">
        <f t="shared" si="702"/>
        <v/>
      </c>
      <c r="V1327" s="91" t="str">
        <f>IFERROR(IF(S1327="","",IF(U1327="",IF(AND(E1327="",F1327="",G1327&lt;&gt;"",$O1327=INDEX(O$3:O1327,MATCH(MAX(T$3:T1327),T$3:T1327,0),0)),INDEX(U$3:U1327,MATCH(MAX(T$3:T1327),T$3:T1327,0),0),IF(AND(S1327&lt;&gt;"",U1327=""),0,"")),U1327)),"")</f>
        <v/>
      </c>
      <c r="W1327" s="95" t="str">
        <f t="shared" si="703"/>
        <v/>
      </c>
      <c r="X1327" s="198" t="str">
        <f t="shared" si="712"/>
        <v/>
      </c>
      <c r="Y1327" s="92" t="str">
        <f t="shared" si="704"/>
        <v/>
      </c>
      <c r="Z1327" s="106" t="str">
        <f>IF(P1327="","",COUNTIF($N$3:$N1327,$N1327))</f>
        <v/>
      </c>
      <c r="AA1327" s="92" t="str">
        <f t="shared" si="713"/>
        <v/>
      </c>
      <c r="AB1327" s="92" t="str">
        <f t="shared" si="714"/>
        <v/>
      </c>
      <c r="AC1327" s="92" t="str">
        <f t="shared" si="709"/>
        <v/>
      </c>
      <c r="AD1327" s="92" t="str">
        <f t="shared" si="715"/>
        <v/>
      </c>
      <c r="AE1327" s="92" t="str">
        <f t="shared" si="715"/>
        <v/>
      </c>
      <c r="AF1327" s="92" t="str">
        <f t="shared" si="715"/>
        <v/>
      </c>
      <c r="AG1327" s="92" t="str">
        <f t="shared" si="715"/>
        <v/>
      </c>
      <c r="AH1327" s="92" t="str">
        <f t="shared" si="715"/>
        <v/>
      </c>
      <c r="AI1327" s="92" t="str">
        <f t="shared" si="715"/>
        <v/>
      </c>
      <c r="AJ1327" s="92" t="str">
        <f t="shared" si="715"/>
        <v/>
      </c>
      <c r="AK1327" s="92" t="str">
        <f t="shared" si="715"/>
        <v/>
      </c>
      <c r="AL1327" s="92" t="str">
        <f t="shared" si="715"/>
        <v/>
      </c>
      <c r="AN1327" s="35" t="str">
        <f t="shared" si="700"/>
        <v/>
      </c>
      <c r="AO1327" s="44" t="str">
        <f t="shared" si="705"/>
        <v/>
      </c>
      <c r="AP1327" s="41" t="str">
        <f>IF(AO1327="","",RANK(AO1327,AO$3:AO$1048576,1)+COUNTIF(AO$3:AO1327,AO1327)-1)</f>
        <v/>
      </c>
      <c r="AQ1327" s="1" t="str">
        <f t="shared" si="716"/>
        <v/>
      </c>
      <c r="AR1327" s="34" t="str">
        <f t="shared" si="717"/>
        <v/>
      </c>
      <c r="AS1327" s="39" t="str">
        <f t="shared" si="718"/>
        <v/>
      </c>
      <c r="AT1327" s="44" t="str">
        <f t="shared" si="701"/>
        <v/>
      </c>
      <c r="AU1327" s="41" t="str">
        <f>IF(AT1327="","",RANK(AT1327,AT$3:AT$1048576,1)+COUNTIF(AT$3:AT1327,AT1327)-1)</f>
        <v/>
      </c>
      <c r="AV1327" s="1" t="str">
        <f t="shared" si="719"/>
        <v/>
      </c>
      <c r="AW1327" s="34" t="str">
        <f t="shared" si="720"/>
        <v/>
      </c>
      <c r="AX1327" s="39" t="str">
        <f t="shared" si="721"/>
        <v/>
      </c>
      <c r="AY1327" s="44" t="str">
        <f t="shared" si="706"/>
        <v/>
      </c>
      <c r="AZ1327" s="41" t="str">
        <f>IF(AY1327="","",RANK(AY1327,AY$3:AY$1048576,1)+COUNTIF(AY$3:AY1327,AY1327)-1)</f>
        <v/>
      </c>
      <c r="BA1327" s="1" t="str">
        <f t="shared" si="722"/>
        <v/>
      </c>
      <c r="BB1327" s="34" t="str">
        <f t="shared" si="723"/>
        <v/>
      </c>
      <c r="BC1327" s="39" t="str">
        <f t="shared" si="724"/>
        <v/>
      </c>
      <c r="BD1327" s="44" t="str">
        <f t="shared" si="707"/>
        <v/>
      </c>
      <c r="BE1327" s="41" t="str">
        <f>IF(BD1327="","",RANK(BD1327,BD$3:BD$1048576,1)+COUNTIF(BD$3:BD1327,BD1327)-1)</f>
        <v/>
      </c>
      <c r="BF1327" s="1" t="str">
        <f t="shared" si="725"/>
        <v/>
      </c>
      <c r="BG1327" s="34" t="str">
        <f t="shared" si="726"/>
        <v/>
      </c>
      <c r="BH1327" s="39" t="str">
        <f t="shared" si="727"/>
        <v/>
      </c>
      <c r="BJ1327" s="3"/>
      <c r="BK1327" s="86"/>
      <c r="BL1327" s="86"/>
      <c r="BM1327" s="86"/>
      <c r="BN1327" s="86"/>
      <c r="BO1327" s="3"/>
      <c r="BP1327" s="86"/>
      <c r="BQ1327" s="86"/>
      <c r="BR1327" s="86"/>
      <c r="BS1327" s="86"/>
      <c r="BT1327" s="3"/>
      <c r="BU1327" s="86"/>
      <c r="BV1327" s="86"/>
      <c r="BW1327" s="86"/>
      <c r="BX1327" s="86"/>
      <c r="BY1327" s="3"/>
      <c r="BZ1327" s="86"/>
      <c r="CA1327" s="86"/>
      <c r="CB1327" s="86"/>
      <c r="CC1327" s="86"/>
    </row>
    <row r="1328" spans="2:81" ht="35.1" customHeight="1" x14ac:dyDescent="0.2">
      <c r="B1328" s="187"/>
      <c r="C1328" s="188"/>
      <c r="D1328" s="189"/>
      <c r="E1328" s="186"/>
      <c r="F1328" s="182"/>
      <c r="G1328" s="184"/>
      <c r="K1328" s="80" t="str">
        <f>IF(O1328="","",COUNT(O$3:O1328))</f>
        <v/>
      </c>
      <c r="L1328" s="80" t="str">
        <f>IF(B1328&lt;&gt;"",B1328,IF(OR(COUNTA($G$3:$G1328)&lt;COUNTA($G$3:$G$1048576),$G1328&lt;&gt;""),L1327,""))</f>
        <v/>
      </c>
      <c r="M1328" s="80" t="str">
        <f>IF(C1328&lt;&gt;"",C1328,IF(OR(COUNTA($G$3:$G1328)&lt;COUNTA($G$3:$G$1048576),$G1328&lt;&gt;""),M1327,""))</f>
        <v/>
      </c>
      <c r="N1328" s="80" t="str">
        <f>IF(D1328&lt;&gt;"",D1328,IF(OR(COUNTA($G$3:$G1328)&lt;COUNTA($G$3:$G$1048576),$G1328&lt;&gt;""),N1327,""))</f>
        <v/>
      </c>
      <c r="O1328" s="81" t="str">
        <f t="shared" si="710"/>
        <v/>
      </c>
      <c r="P1328" s="90" t="str">
        <f>IFERROR(IF(O1328="",IF(COUNT(S$3:S$1048576)=COUNT(S$3:S1328),IF(S1328="","",INDEX(O$3:O1328,MATCH(MAX(K$3:K1328),K$3:K1328,0),0)),INDEX(O$3:O1328,MATCH(MAX(K$3:K1328),K$3:K1328,0),0)),O1328),"")</f>
        <v/>
      </c>
      <c r="Q1328" s="89" t="str">
        <f>IF(R1328="","",COUNT(R$3:R1328))</f>
        <v/>
      </c>
      <c r="R1328" s="80" t="str">
        <f t="shared" si="711"/>
        <v/>
      </c>
      <c r="S1328" s="91" t="str">
        <f>IFERROR(IF(COUNTA($E1328:$G1328)=0,"",IF(AND(R1328="",$O1328=INDEX(O$3:O1328,MATCH(MAX(Q$3:Q1328),Q$3:Q1328,0),0)),INDEX(R$3:R1328,MATCH(MAX(Q$3:Q1328),Q$3:Q1328,0),0),R1328)),"")</f>
        <v/>
      </c>
      <c r="T1328" s="80" t="str">
        <f>IF(U1328="","",COUNT(U$3:U1328))</f>
        <v/>
      </c>
      <c r="U1328" s="80" t="str">
        <f t="shared" si="702"/>
        <v/>
      </c>
      <c r="V1328" s="91" t="str">
        <f>IFERROR(IF(S1328="","",IF(U1328="",IF(AND(E1328="",F1328="",G1328&lt;&gt;"",$O1328=INDEX(O$3:O1328,MATCH(MAX(T$3:T1328),T$3:T1328,0),0)),INDEX(U$3:U1328,MATCH(MAX(T$3:T1328),T$3:T1328,0),0),IF(AND(S1328&lt;&gt;"",U1328=""),0,"")),U1328)),"")</f>
        <v/>
      </c>
      <c r="W1328" s="95" t="str">
        <f t="shared" si="703"/>
        <v/>
      </c>
      <c r="X1328" s="198" t="str">
        <f t="shared" si="712"/>
        <v/>
      </c>
      <c r="Y1328" s="92" t="str">
        <f t="shared" si="704"/>
        <v/>
      </c>
      <c r="Z1328" s="106" t="str">
        <f>IF(P1328="","",COUNTIF($N$3:$N1328,$N1328))</f>
        <v/>
      </c>
      <c r="AA1328" s="92" t="str">
        <f t="shared" si="713"/>
        <v/>
      </c>
      <c r="AB1328" s="92" t="str">
        <f t="shared" si="714"/>
        <v/>
      </c>
      <c r="AC1328" s="92" t="str">
        <f t="shared" si="709"/>
        <v/>
      </c>
      <c r="AD1328" s="92" t="str">
        <f t="shared" si="715"/>
        <v/>
      </c>
      <c r="AE1328" s="92" t="str">
        <f t="shared" si="715"/>
        <v/>
      </c>
      <c r="AF1328" s="92" t="str">
        <f t="shared" si="715"/>
        <v/>
      </c>
      <c r="AG1328" s="92" t="str">
        <f t="shared" si="715"/>
        <v/>
      </c>
      <c r="AH1328" s="92" t="str">
        <f t="shared" si="715"/>
        <v/>
      </c>
      <c r="AI1328" s="92" t="str">
        <f t="shared" si="715"/>
        <v/>
      </c>
      <c r="AJ1328" s="92" t="str">
        <f t="shared" si="715"/>
        <v/>
      </c>
      <c r="AK1328" s="92" t="str">
        <f t="shared" si="715"/>
        <v/>
      </c>
      <c r="AL1328" s="92" t="str">
        <f t="shared" si="715"/>
        <v/>
      </c>
      <c r="AN1328" s="35" t="str">
        <f t="shared" si="700"/>
        <v/>
      </c>
      <c r="AO1328" s="44" t="str">
        <f t="shared" si="705"/>
        <v/>
      </c>
      <c r="AP1328" s="41" t="str">
        <f>IF(AO1328="","",RANK(AO1328,AO$3:AO$1048576,1)+COUNTIF(AO$3:AO1328,AO1328)-1)</f>
        <v/>
      </c>
      <c r="AQ1328" s="1" t="str">
        <f t="shared" si="716"/>
        <v/>
      </c>
      <c r="AR1328" s="34" t="str">
        <f t="shared" si="717"/>
        <v/>
      </c>
      <c r="AS1328" s="39" t="str">
        <f t="shared" si="718"/>
        <v/>
      </c>
      <c r="AT1328" s="44" t="str">
        <f t="shared" si="701"/>
        <v/>
      </c>
      <c r="AU1328" s="41" t="str">
        <f>IF(AT1328="","",RANK(AT1328,AT$3:AT$1048576,1)+COUNTIF(AT$3:AT1328,AT1328)-1)</f>
        <v/>
      </c>
      <c r="AV1328" s="1" t="str">
        <f t="shared" si="719"/>
        <v/>
      </c>
      <c r="AW1328" s="34" t="str">
        <f t="shared" si="720"/>
        <v/>
      </c>
      <c r="AX1328" s="39" t="str">
        <f t="shared" si="721"/>
        <v/>
      </c>
      <c r="AY1328" s="44" t="str">
        <f t="shared" si="706"/>
        <v/>
      </c>
      <c r="AZ1328" s="41" t="str">
        <f>IF(AY1328="","",RANK(AY1328,AY$3:AY$1048576,1)+COUNTIF(AY$3:AY1328,AY1328)-1)</f>
        <v/>
      </c>
      <c r="BA1328" s="1" t="str">
        <f t="shared" si="722"/>
        <v/>
      </c>
      <c r="BB1328" s="34" t="str">
        <f t="shared" si="723"/>
        <v/>
      </c>
      <c r="BC1328" s="39" t="str">
        <f t="shared" si="724"/>
        <v/>
      </c>
      <c r="BD1328" s="44" t="str">
        <f t="shared" si="707"/>
        <v/>
      </c>
      <c r="BE1328" s="41" t="str">
        <f>IF(BD1328="","",RANK(BD1328,BD$3:BD$1048576,1)+COUNTIF(BD$3:BD1328,BD1328)-1)</f>
        <v/>
      </c>
      <c r="BF1328" s="1" t="str">
        <f t="shared" si="725"/>
        <v/>
      </c>
      <c r="BG1328" s="34" t="str">
        <f t="shared" si="726"/>
        <v/>
      </c>
      <c r="BH1328" s="39" t="str">
        <f t="shared" si="727"/>
        <v/>
      </c>
      <c r="BJ1328" s="3"/>
      <c r="BK1328" s="86"/>
      <c r="BL1328" s="86"/>
      <c r="BM1328" s="86"/>
      <c r="BN1328" s="86"/>
      <c r="BO1328" s="3"/>
      <c r="BP1328" s="86"/>
      <c r="BQ1328" s="86"/>
      <c r="BR1328" s="86"/>
      <c r="BS1328" s="86"/>
      <c r="BT1328" s="3"/>
      <c r="BU1328" s="86"/>
      <c r="BV1328" s="86"/>
      <c r="BW1328" s="86"/>
      <c r="BX1328" s="86"/>
      <c r="BY1328" s="3"/>
      <c r="BZ1328" s="86"/>
      <c r="CA1328" s="86"/>
      <c r="CB1328" s="86"/>
      <c r="CC1328" s="86"/>
    </row>
    <row r="1329" spans="2:81" ht="35.1" customHeight="1" x14ac:dyDescent="0.2">
      <c r="B1329" s="187"/>
      <c r="C1329" s="188"/>
      <c r="D1329" s="189"/>
      <c r="E1329" s="186"/>
      <c r="F1329" s="182"/>
      <c r="G1329" s="184"/>
      <c r="K1329" s="80" t="str">
        <f>IF(O1329="","",COUNT(O$3:O1329))</f>
        <v/>
      </c>
      <c r="L1329" s="80" t="str">
        <f>IF(B1329&lt;&gt;"",B1329,IF(OR(COUNTA($G$3:$G1329)&lt;COUNTA($G$3:$G$1048576),$G1329&lt;&gt;""),L1328,""))</f>
        <v/>
      </c>
      <c r="M1329" s="80" t="str">
        <f>IF(C1329&lt;&gt;"",C1329,IF(OR(COUNTA($G$3:$G1329)&lt;COUNTA($G$3:$G$1048576),$G1329&lt;&gt;""),M1328,""))</f>
        <v/>
      </c>
      <c r="N1329" s="80" t="str">
        <f>IF(D1329&lt;&gt;"",D1329,IF(OR(COUNTA($G$3:$G1329)&lt;COUNTA($G$3:$G$1048576),$G1329&lt;&gt;""),N1328,""))</f>
        <v/>
      </c>
      <c r="O1329" s="81" t="str">
        <f t="shared" si="710"/>
        <v/>
      </c>
      <c r="P1329" s="90" t="str">
        <f>IFERROR(IF(O1329="",IF(COUNT(S$3:S$1048576)=COUNT(S$3:S1329),IF(S1329="","",INDEX(O$3:O1329,MATCH(MAX(K$3:K1329),K$3:K1329,0),0)),INDEX(O$3:O1329,MATCH(MAX(K$3:K1329),K$3:K1329,0),0)),O1329),"")</f>
        <v/>
      </c>
      <c r="Q1329" s="89" t="str">
        <f>IF(R1329="","",COUNT(R$3:R1329))</f>
        <v/>
      </c>
      <c r="R1329" s="80" t="str">
        <f t="shared" si="711"/>
        <v/>
      </c>
      <c r="S1329" s="91" t="str">
        <f>IFERROR(IF(COUNTA($E1329:$G1329)=0,"",IF(AND(R1329="",$O1329=INDEX(O$3:O1329,MATCH(MAX(Q$3:Q1329),Q$3:Q1329,0),0)),INDEX(R$3:R1329,MATCH(MAX(Q$3:Q1329),Q$3:Q1329,0),0),R1329)),"")</f>
        <v/>
      </c>
      <c r="T1329" s="80" t="str">
        <f>IF(U1329="","",COUNT(U$3:U1329))</f>
        <v/>
      </c>
      <c r="U1329" s="80" t="str">
        <f t="shared" si="702"/>
        <v/>
      </c>
      <c r="V1329" s="91" t="str">
        <f>IFERROR(IF(S1329="","",IF(U1329="",IF(AND(E1329="",F1329="",G1329&lt;&gt;"",$O1329=INDEX(O$3:O1329,MATCH(MAX(T$3:T1329),T$3:T1329,0),0)),INDEX(U$3:U1329,MATCH(MAX(T$3:T1329),T$3:T1329,0),0),IF(AND(S1329&lt;&gt;"",U1329=""),0,"")),U1329)),"")</f>
        <v/>
      </c>
      <c r="W1329" s="95" t="str">
        <f t="shared" si="703"/>
        <v/>
      </c>
      <c r="X1329" s="198" t="str">
        <f t="shared" si="712"/>
        <v/>
      </c>
      <c r="Y1329" s="92" t="str">
        <f t="shared" si="704"/>
        <v/>
      </c>
      <c r="Z1329" s="106" t="str">
        <f>IF(P1329="","",COUNTIF($N$3:$N1329,$N1329))</f>
        <v/>
      </c>
      <c r="AA1329" s="92" t="str">
        <f t="shared" si="713"/>
        <v/>
      </c>
      <c r="AB1329" s="92" t="str">
        <f t="shared" si="714"/>
        <v/>
      </c>
      <c r="AC1329" s="92" t="str">
        <f t="shared" si="709"/>
        <v/>
      </c>
      <c r="AD1329" s="92" t="str">
        <f t="shared" si="715"/>
        <v/>
      </c>
      <c r="AE1329" s="92" t="str">
        <f t="shared" si="715"/>
        <v/>
      </c>
      <c r="AF1329" s="92" t="str">
        <f t="shared" si="715"/>
        <v/>
      </c>
      <c r="AG1329" s="92" t="str">
        <f t="shared" si="715"/>
        <v/>
      </c>
      <c r="AH1329" s="92" t="str">
        <f t="shared" si="715"/>
        <v/>
      </c>
      <c r="AI1329" s="92" t="str">
        <f t="shared" si="715"/>
        <v/>
      </c>
      <c r="AJ1329" s="92" t="str">
        <f t="shared" si="715"/>
        <v/>
      </c>
      <c r="AK1329" s="92" t="str">
        <f t="shared" si="715"/>
        <v/>
      </c>
      <c r="AL1329" s="92" t="str">
        <f t="shared" si="715"/>
        <v/>
      </c>
      <c r="AN1329" s="35" t="str">
        <f t="shared" si="700"/>
        <v/>
      </c>
      <c r="AO1329" s="44" t="str">
        <f t="shared" si="705"/>
        <v/>
      </c>
      <c r="AP1329" s="41" t="str">
        <f>IF(AO1329="","",RANK(AO1329,AO$3:AO$1048576,1)+COUNTIF(AO$3:AO1329,AO1329)-1)</f>
        <v/>
      </c>
      <c r="AQ1329" s="1" t="str">
        <f t="shared" si="716"/>
        <v/>
      </c>
      <c r="AR1329" s="34" t="str">
        <f t="shared" si="717"/>
        <v/>
      </c>
      <c r="AS1329" s="39" t="str">
        <f t="shared" si="718"/>
        <v/>
      </c>
      <c r="AT1329" s="44" t="str">
        <f t="shared" si="701"/>
        <v/>
      </c>
      <c r="AU1329" s="41" t="str">
        <f>IF(AT1329="","",RANK(AT1329,AT$3:AT$1048576,1)+COUNTIF(AT$3:AT1329,AT1329)-1)</f>
        <v/>
      </c>
      <c r="AV1329" s="1" t="str">
        <f t="shared" si="719"/>
        <v/>
      </c>
      <c r="AW1329" s="34" t="str">
        <f t="shared" si="720"/>
        <v/>
      </c>
      <c r="AX1329" s="39" t="str">
        <f t="shared" si="721"/>
        <v/>
      </c>
      <c r="AY1329" s="44" t="str">
        <f t="shared" si="706"/>
        <v/>
      </c>
      <c r="AZ1329" s="41" t="str">
        <f>IF(AY1329="","",RANK(AY1329,AY$3:AY$1048576,1)+COUNTIF(AY$3:AY1329,AY1329)-1)</f>
        <v/>
      </c>
      <c r="BA1329" s="1" t="str">
        <f t="shared" si="722"/>
        <v/>
      </c>
      <c r="BB1329" s="34" t="str">
        <f t="shared" si="723"/>
        <v/>
      </c>
      <c r="BC1329" s="39" t="str">
        <f t="shared" si="724"/>
        <v/>
      </c>
      <c r="BD1329" s="44" t="str">
        <f t="shared" si="707"/>
        <v/>
      </c>
      <c r="BE1329" s="41" t="str">
        <f>IF(BD1329="","",RANK(BD1329,BD$3:BD$1048576,1)+COUNTIF(BD$3:BD1329,BD1329)-1)</f>
        <v/>
      </c>
      <c r="BF1329" s="1" t="str">
        <f t="shared" si="725"/>
        <v/>
      </c>
      <c r="BG1329" s="34" t="str">
        <f t="shared" si="726"/>
        <v/>
      </c>
      <c r="BH1329" s="39" t="str">
        <f t="shared" si="727"/>
        <v/>
      </c>
      <c r="BJ1329" s="3"/>
      <c r="BK1329" s="86"/>
      <c r="BL1329" s="86"/>
      <c r="BM1329" s="86"/>
      <c r="BN1329" s="86"/>
      <c r="BO1329" s="3"/>
      <c r="BP1329" s="86"/>
      <c r="BQ1329" s="86"/>
      <c r="BR1329" s="86"/>
      <c r="BS1329" s="86"/>
      <c r="BT1329" s="3"/>
      <c r="BU1329" s="86"/>
      <c r="BV1329" s="86"/>
      <c r="BW1329" s="86"/>
      <c r="BX1329" s="86"/>
      <c r="BY1329" s="3"/>
      <c r="BZ1329" s="86"/>
      <c r="CA1329" s="86"/>
      <c r="CB1329" s="86"/>
      <c r="CC1329" s="86"/>
    </row>
    <row r="1330" spans="2:81" ht="35.1" customHeight="1" x14ac:dyDescent="0.2">
      <c r="B1330" s="187"/>
      <c r="C1330" s="188"/>
      <c r="D1330" s="189"/>
      <c r="E1330" s="186"/>
      <c r="F1330" s="182"/>
      <c r="G1330" s="184"/>
      <c r="K1330" s="80" t="str">
        <f>IF(O1330="","",COUNT(O$3:O1330))</f>
        <v/>
      </c>
      <c r="L1330" s="80" t="str">
        <f>IF(B1330&lt;&gt;"",B1330,IF(OR(COUNTA($G$3:$G1330)&lt;COUNTA($G$3:$G$1048576),$G1330&lt;&gt;""),L1329,""))</f>
        <v/>
      </c>
      <c r="M1330" s="80" t="str">
        <f>IF(C1330&lt;&gt;"",C1330,IF(OR(COUNTA($G$3:$G1330)&lt;COUNTA($G$3:$G$1048576),$G1330&lt;&gt;""),M1329,""))</f>
        <v/>
      </c>
      <c r="N1330" s="80" t="str">
        <f>IF(D1330&lt;&gt;"",D1330,IF(OR(COUNTA($G$3:$G1330)&lt;COUNTA($G$3:$G$1048576),$G1330&lt;&gt;""),N1329,""))</f>
        <v/>
      </c>
      <c r="O1330" s="81" t="str">
        <f t="shared" si="710"/>
        <v/>
      </c>
      <c r="P1330" s="90" t="str">
        <f>IFERROR(IF(O1330="",IF(COUNT(S$3:S$1048576)=COUNT(S$3:S1330),IF(S1330="","",INDEX(O$3:O1330,MATCH(MAX(K$3:K1330),K$3:K1330,0),0)),INDEX(O$3:O1330,MATCH(MAX(K$3:K1330),K$3:K1330,0),0)),O1330),"")</f>
        <v/>
      </c>
      <c r="Q1330" s="89" t="str">
        <f>IF(R1330="","",COUNT(R$3:R1330))</f>
        <v/>
      </c>
      <c r="R1330" s="80" t="str">
        <f t="shared" si="711"/>
        <v/>
      </c>
      <c r="S1330" s="91" t="str">
        <f>IFERROR(IF(COUNTA($E1330:$G1330)=0,"",IF(AND(R1330="",$O1330=INDEX(O$3:O1330,MATCH(MAX(Q$3:Q1330),Q$3:Q1330,0),0)),INDEX(R$3:R1330,MATCH(MAX(Q$3:Q1330),Q$3:Q1330,0),0),R1330)),"")</f>
        <v/>
      </c>
      <c r="T1330" s="80" t="str">
        <f>IF(U1330="","",COUNT(U$3:U1330))</f>
        <v/>
      </c>
      <c r="U1330" s="80" t="str">
        <f t="shared" si="702"/>
        <v/>
      </c>
      <c r="V1330" s="91" t="str">
        <f>IFERROR(IF(S1330="","",IF(U1330="",IF(AND(E1330="",F1330="",G1330&lt;&gt;"",$O1330=INDEX(O$3:O1330,MATCH(MAX(T$3:T1330),T$3:T1330,0),0)),INDEX(U$3:U1330,MATCH(MAX(T$3:T1330),T$3:T1330,0),0),IF(AND(S1330&lt;&gt;"",U1330=""),0,"")),U1330)),"")</f>
        <v/>
      </c>
      <c r="W1330" s="95" t="str">
        <f t="shared" si="703"/>
        <v/>
      </c>
      <c r="X1330" s="198" t="str">
        <f t="shared" si="712"/>
        <v/>
      </c>
      <c r="Y1330" s="92" t="str">
        <f t="shared" si="704"/>
        <v/>
      </c>
      <c r="Z1330" s="106" t="str">
        <f>IF(P1330="","",COUNTIF($N$3:$N1330,$N1330))</f>
        <v/>
      </c>
      <c r="AA1330" s="92" t="str">
        <f t="shared" si="713"/>
        <v/>
      </c>
      <c r="AB1330" s="92" t="str">
        <f t="shared" si="714"/>
        <v/>
      </c>
      <c r="AC1330" s="92" t="str">
        <f t="shared" si="709"/>
        <v/>
      </c>
      <c r="AD1330" s="92" t="str">
        <f t="shared" si="715"/>
        <v/>
      </c>
      <c r="AE1330" s="92" t="str">
        <f t="shared" si="715"/>
        <v/>
      </c>
      <c r="AF1330" s="92" t="str">
        <f t="shared" si="715"/>
        <v/>
      </c>
      <c r="AG1330" s="92" t="str">
        <f t="shared" si="715"/>
        <v/>
      </c>
      <c r="AH1330" s="92" t="str">
        <f t="shared" si="715"/>
        <v/>
      </c>
      <c r="AI1330" s="92" t="str">
        <f t="shared" si="715"/>
        <v/>
      </c>
      <c r="AJ1330" s="92" t="str">
        <f t="shared" si="715"/>
        <v/>
      </c>
      <c r="AK1330" s="92" t="str">
        <f t="shared" si="715"/>
        <v/>
      </c>
      <c r="AL1330" s="92" t="str">
        <f t="shared" si="715"/>
        <v/>
      </c>
      <c r="AN1330" s="35" t="str">
        <f t="shared" si="700"/>
        <v/>
      </c>
      <c r="AO1330" s="44" t="str">
        <f t="shared" si="705"/>
        <v/>
      </c>
      <c r="AP1330" s="41" t="str">
        <f>IF(AO1330="","",RANK(AO1330,AO$3:AO$1048576,1)+COUNTIF(AO$3:AO1330,AO1330)-1)</f>
        <v/>
      </c>
      <c r="AQ1330" s="1" t="str">
        <f t="shared" si="716"/>
        <v/>
      </c>
      <c r="AR1330" s="34" t="str">
        <f t="shared" si="717"/>
        <v/>
      </c>
      <c r="AS1330" s="39" t="str">
        <f t="shared" si="718"/>
        <v/>
      </c>
      <c r="AT1330" s="44" t="str">
        <f t="shared" si="701"/>
        <v/>
      </c>
      <c r="AU1330" s="41" t="str">
        <f>IF(AT1330="","",RANK(AT1330,AT$3:AT$1048576,1)+COUNTIF(AT$3:AT1330,AT1330)-1)</f>
        <v/>
      </c>
      <c r="AV1330" s="1" t="str">
        <f t="shared" si="719"/>
        <v/>
      </c>
      <c r="AW1330" s="34" t="str">
        <f t="shared" si="720"/>
        <v/>
      </c>
      <c r="AX1330" s="39" t="str">
        <f t="shared" si="721"/>
        <v/>
      </c>
      <c r="AY1330" s="44" t="str">
        <f t="shared" si="706"/>
        <v/>
      </c>
      <c r="AZ1330" s="41" t="str">
        <f>IF(AY1330="","",RANK(AY1330,AY$3:AY$1048576,1)+COUNTIF(AY$3:AY1330,AY1330)-1)</f>
        <v/>
      </c>
      <c r="BA1330" s="1" t="str">
        <f t="shared" si="722"/>
        <v/>
      </c>
      <c r="BB1330" s="34" t="str">
        <f t="shared" si="723"/>
        <v/>
      </c>
      <c r="BC1330" s="39" t="str">
        <f t="shared" si="724"/>
        <v/>
      </c>
      <c r="BD1330" s="44" t="str">
        <f t="shared" si="707"/>
        <v/>
      </c>
      <c r="BE1330" s="41" t="str">
        <f>IF(BD1330="","",RANK(BD1330,BD$3:BD$1048576,1)+COUNTIF(BD$3:BD1330,BD1330)-1)</f>
        <v/>
      </c>
      <c r="BF1330" s="1" t="str">
        <f t="shared" si="725"/>
        <v/>
      </c>
      <c r="BG1330" s="34" t="str">
        <f t="shared" si="726"/>
        <v/>
      </c>
      <c r="BH1330" s="39" t="str">
        <f t="shared" si="727"/>
        <v/>
      </c>
      <c r="BJ1330" s="3"/>
      <c r="BK1330" s="86"/>
      <c r="BL1330" s="86"/>
      <c r="BM1330" s="86"/>
      <c r="BN1330" s="86"/>
      <c r="BO1330" s="3"/>
      <c r="BP1330" s="86"/>
      <c r="BQ1330" s="86"/>
      <c r="BR1330" s="86"/>
      <c r="BS1330" s="86"/>
      <c r="BT1330" s="3"/>
      <c r="BU1330" s="86"/>
      <c r="BV1330" s="86"/>
      <c r="BW1330" s="86"/>
      <c r="BX1330" s="86"/>
      <c r="BY1330" s="3"/>
      <c r="BZ1330" s="86"/>
      <c r="CA1330" s="86"/>
      <c r="CB1330" s="86"/>
      <c r="CC1330" s="86"/>
    </row>
    <row r="1331" spans="2:81" ht="35.1" customHeight="1" x14ac:dyDescent="0.2">
      <c r="B1331" s="187"/>
      <c r="C1331" s="188"/>
      <c r="D1331" s="189"/>
      <c r="E1331" s="186"/>
      <c r="F1331" s="182"/>
      <c r="G1331" s="184"/>
      <c r="K1331" s="80" t="str">
        <f>IF(O1331="","",COUNT(O$3:O1331))</f>
        <v/>
      </c>
      <c r="L1331" s="80" t="str">
        <f>IF(B1331&lt;&gt;"",B1331,IF(OR(COUNTA($G$3:$G1331)&lt;COUNTA($G$3:$G$1048576),$G1331&lt;&gt;""),L1330,""))</f>
        <v/>
      </c>
      <c r="M1331" s="80" t="str">
        <f>IF(C1331&lt;&gt;"",C1331,IF(OR(COUNTA($G$3:$G1331)&lt;COUNTA($G$3:$G$1048576),$G1331&lt;&gt;""),M1330,""))</f>
        <v/>
      </c>
      <c r="N1331" s="80" t="str">
        <f>IF(D1331&lt;&gt;"",D1331,IF(OR(COUNTA($G$3:$G1331)&lt;COUNTA($G$3:$G$1048576),$G1331&lt;&gt;""),N1330,""))</f>
        <v/>
      </c>
      <c r="O1331" s="81" t="str">
        <f t="shared" si="710"/>
        <v/>
      </c>
      <c r="P1331" s="90" t="str">
        <f>IFERROR(IF(O1331="",IF(COUNT(S$3:S$1048576)=COUNT(S$3:S1331),IF(S1331="","",INDEX(O$3:O1331,MATCH(MAX(K$3:K1331),K$3:K1331,0),0)),INDEX(O$3:O1331,MATCH(MAX(K$3:K1331),K$3:K1331,0),0)),O1331),"")</f>
        <v/>
      </c>
      <c r="Q1331" s="89" t="str">
        <f>IF(R1331="","",COUNT(R$3:R1331))</f>
        <v/>
      </c>
      <c r="R1331" s="80" t="str">
        <f t="shared" si="711"/>
        <v/>
      </c>
      <c r="S1331" s="91" t="str">
        <f>IFERROR(IF(COUNTA($E1331:$G1331)=0,"",IF(AND(R1331="",$O1331=INDEX(O$3:O1331,MATCH(MAX(Q$3:Q1331),Q$3:Q1331,0),0)),INDEX(R$3:R1331,MATCH(MAX(Q$3:Q1331),Q$3:Q1331,0),0),R1331)),"")</f>
        <v/>
      </c>
      <c r="T1331" s="80" t="str">
        <f>IF(U1331="","",COUNT(U$3:U1331))</f>
        <v/>
      </c>
      <c r="U1331" s="80" t="str">
        <f t="shared" si="702"/>
        <v/>
      </c>
      <c r="V1331" s="91" t="str">
        <f>IFERROR(IF(S1331="","",IF(U1331="",IF(AND(E1331="",F1331="",G1331&lt;&gt;"",$O1331=INDEX(O$3:O1331,MATCH(MAX(T$3:T1331),T$3:T1331,0),0)),INDEX(U$3:U1331,MATCH(MAX(T$3:T1331),T$3:T1331,0),0),IF(AND(S1331&lt;&gt;"",U1331=""),0,"")),U1331)),"")</f>
        <v/>
      </c>
      <c r="W1331" s="95" t="str">
        <f t="shared" si="703"/>
        <v/>
      </c>
      <c r="X1331" s="198" t="str">
        <f t="shared" si="712"/>
        <v/>
      </c>
      <c r="Y1331" s="92" t="str">
        <f t="shared" si="704"/>
        <v/>
      </c>
      <c r="Z1331" s="106" t="str">
        <f>IF(P1331="","",COUNTIF($N$3:$N1331,$N1331))</f>
        <v/>
      </c>
      <c r="AA1331" s="92" t="str">
        <f t="shared" si="713"/>
        <v/>
      </c>
      <c r="AB1331" s="92" t="str">
        <f t="shared" si="714"/>
        <v/>
      </c>
      <c r="AC1331" s="92" t="str">
        <f t="shared" si="709"/>
        <v/>
      </c>
      <c r="AD1331" s="92" t="str">
        <f t="shared" si="715"/>
        <v/>
      </c>
      <c r="AE1331" s="92" t="str">
        <f t="shared" si="715"/>
        <v/>
      </c>
      <c r="AF1331" s="92" t="str">
        <f t="shared" si="715"/>
        <v/>
      </c>
      <c r="AG1331" s="92" t="str">
        <f t="shared" si="715"/>
        <v/>
      </c>
      <c r="AH1331" s="92" t="str">
        <f t="shared" si="715"/>
        <v/>
      </c>
      <c r="AI1331" s="92" t="str">
        <f t="shared" si="715"/>
        <v/>
      </c>
      <c r="AJ1331" s="92" t="str">
        <f t="shared" si="715"/>
        <v/>
      </c>
      <c r="AK1331" s="92" t="str">
        <f t="shared" si="715"/>
        <v/>
      </c>
      <c r="AL1331" s="92" t="str">
        <f t="shared" si="715"/>
        <v/>
      </c>
      <c r="AN1331" s="35" t="str">
        <f t="shared" si="700"/>
        <v/>
      </c>
      <c r="AO1331" s="44" t="str">
        <f t="shared" si="705"/>
        <v/>
      </c>
      <c r="AP1331" s="41" t="str">
        <f>IF(AO1331="","",RANK(AO1331,AO$3:AO$1048576,1)+COUNTIF(AO$3:AO1331,AO1331)-1)</f>
        <v/>
      </c>
      <c r="AQ1331" s="1" t="str">
        <f t="shared" si="716"/>
        <v/>
      </c>
      <c r="AR1331" s="34" t="str">
        <f t="shared" si="717"/>
        <v/>
      </c>
      <c r="AS1331" s="39" t="str">
        <f t="shared" si="718"/>
        <v/>
      </c>
      <c r="AT1331" s="44" t="str">
        <f t="shared" si="701"/>
        <v/>
      </c>
      <c r="AU1331" s="41" t="str">
        <f>IF(AT1331="","",RANK(AT1331,AT$3:AT$1048576,1)+COUNTIF(AT$3:AT1331,AT1331)-1)</f>
        <v/>
      </c>
      <c r="AV1331" s="1" t="str">
        <f t="shared" si="719"/>
        <v/>
      </c>
      <c r="AW1331" s="34" t="str">
        <f t="shared" si="720"/>
        <v/>
      </c>
      <c r="AX1331" s="39" t="str">
        <f t="shared" si="721"/>
        <v/>
      </c>
      <c r="AY1331" s="44" t="str">
        <f t="shared" si="706"/>
        <v/>
      </c>
      <c r="AZ1331" s="41" t="str">
        <f>IF(AY1331="","",RANK(AY1331,AY$3:AY$1048576,1)+COUNTIF(AY$3:AY1331,AY1331)-1)</f>
        <v/>
      </c>
      <c r="BA1331" s="1" t="str">
        <f t="shared" si="722"/>
        <v/>
      </c>
      <c r="BB1331" s="34" t="str">
        <f t="shared" si="723"/>
        <v/>
      </c>
      <c r="BC1331" s="39" t="str">
        <f t="shared" si="724"/>
        <v/>
      </c>
      <c r="BD1331" s="44" t="str">
        <f t="shared" si="707"/>
        <v/>
      </c>
      <c r="BE1331" s="41" t="str">
        <f>IF(BD1331="","",RANK(BD1331,BD$3:BD$1048576,1)+COUNTIF(BD$3:BD1331,BD1331)-1)</f>
        <v/>
      </c>
      <c r="BF1331" s="1" t="str">
        <f t="shared" si="725"/>
        <v/>
      </c>
      <c r="BG1331" s="34" t="str">
        <f t="shared" si="726"/>
        <v/>
      </c>
      <c r="BH1331" s="39" t="str">
        <f t="shared" si="727"/>
        <v/>
      </c>
      <c r="BJ1331" s="3"/>
      <c r="BK1331" s="86"/>
      <c r="BL1331" s="86"/>
      <c r="BM1331" s="86"/>
      <c r="BN1331" s="86"/>
      <c r="BO1331" s="3"/>
      <c r="BP1331" s="86"/>
      <c r="BQ1331" s="86"/>
      <c r="BR1331" s="86"/>
      <c r="BS1331" s="86"/>
      <c r="BT1331" s="3"/>
      <c r="BU1331" s="86"/>
      <c r="BV1331" s="86"/>
      <c r="BW1331" s="86"/>
      <c r="BX1331" s="86"/>
      <c r="BY1331" s="3"/>
      <c r="BZ1331" s="86"/>
      <c r="CA1331" s="86"/>
      <c r="CB1331" s="86"/>
      <c r="CC1331" s="86"/>
    </row>
    <row r="1332" spans="2:81" ht="35.1" customHeight="1" x14ac:dyDescent="0.2">
      <c r="B1332" s="187"/>
      <c r="C1332" s="188"/>
      <c r="D1332" s="189"/>
      <c r="E1332" s="186"/>
      <c r="F1332" s="182"/>
      <c r="G1332" s="184"/>
      <c r="K1332" s="80" t="str">
        <f>IF(O1332="","",COUNT(O$3:O1332))</f>
        <v/>
      </c>
      <c r="L1332" s="80" t="str">
        <f>IF(B1332&lt;&gt;"",B1332,IF(OR(COUNTA($G$3:$G1332)&lt;COUNTA($G$3:$G$1048576),$G1332&lt;&gt;""),L1331,""))</f>
        <v/>
      </c>
      <c r="M1332" s="80" t="str">
        <f>IF(C1332&lt;&gt;"",C1332,IF(OR(COUNTA($G$3:$G1332)&lt;COUNTA($G$3:$G$1048576),$G1332&lt;&gt;""),M1331,""))</f>
        <v/>
      </c>
      <c r="N1332" s="80" t="str">
        <f>IF(D1332&lt;&gt;"",D1332,IF(OR(COUNTA($G$3:$G1332)&lt;COUNTA($G$3:$G$1048576),$G1332&lt;&gt;""),N1331,""))</f>
        <v/>
      </c>
      <c r="O1332" s="81" t="str">
        <f t="shared" si="710"/>
        <v/>
      </c>
      <c r="P1332" s="90" t="str">
        <f>IFERROR(IF(O1332="",IF(COUNT(S$3:S$1048576)=COUNT(S$3:S1332),IF(S1332="","",INDEX(O$3:O1332,MATCH(MAX(K$3:K1332),K$3:K1332,0),0)),INDEX(O$3:O1332,MATCH(MAX(K$3:K1332),K$3:K1332,0),0)),O1332),"")</f>
        <v/>
      </c>
      <c r="Q1332" s="89" t="str">
        <f>IF(R1332="","",COUNT(R$3:R1332))</f>
        <v/>
      </c>
      <c r="R1332" s="80" t="str">
        <f t="shared" si="711"/>
        <v/>
      </c>
      <c r="S1332" s="91" t="str">
        <f>IFERROR(IF(COUNTA($E1332:$G1332)=0,"",IF(AND(R1332="",$O1332=INDEX(O$3:O1332,MATCH(MAX(Q$3:Q1332),Q$3:Q1332,0),0)),INDEX(R$3:R1332,MATCH(MAX(Q$3:Q1332),Q$3:Q1332,0),0),R1332)),"")</f>
        <v/>
      </c>
      <c r="T1332" s="80" t="str">
        <f>IF(U1332="","",COUNT(U$3:U1332))</f>
        <v/>
      </c>
      <c r="U1332" s="80" t="str">
        <f t="shared" si="702"/>
        <v/>
      </c>
      <c r="V1332" s="91" t="str">
        <f>IFERROR(IF(S1332="","",IF(U1332="",IF(AND(E1332="",F1332="",G1332&lt;&gt;"",$O1332=INDEX(O$3:O1332,MATCH(MAX(T$3:T1332),T$3:T1332,0),0)),INDEX(U$3:U1332,MATCH(MAX(T$3:T1332),T$3:T1332,0),0),IF(AND(S1332&lt;&gt;"",U1332=""),0,"")),U1332)),"")</f>
        <v/>
      </c>
      <c r="W1332" s="95" t="str">
        <f t="shared" si="703"/>
        <v/>
      </c>
      <c r="X1332" s="198" t="str">
        <f t="shared" si="712"/>
        <v/>
      </c>
      <c r="Y1332" s="92" t="str">
        <f t="shared" si="704"/>
        <v/>
      </c>
      <c r="Z1332" s="106" t="str">
        <f>IF(P1332="","",COUNTIF($N$3:$N1332,$N1332))</f>
        <v/>
      </c>
      <c r="AA1332" s="92" t="str">
        <f t="shared" si="713"/>
        <v/>
      </c>
      <c r="AB1332" s="92" t="str">
        <f t="shared" si="714"/>
        <v/>
      </c>
      <c r="AC1332" s="92" t="str">
        <f t="shared" si="709"/>
        <v/>
      </c>
      <c r="AD1332" s="92" t="str">
        <f t="shared" si="715"/>
        <v/>
      </c>
      <c r="AE1332" s="92" t="str">
        <f t="shared" si="715"/>
        <v/>
      </c>
      <c r="AF1332" s="92" t="str">
        <f t="shared" si="715"/>
        <v/>
      </c>
      <c r="AG1332" s="92" t="str">
        <f t="shared" si="715"/>
        <v/>
      </c>
      <c r="AH1332" s="92" t="str">
        <f t="shared" si="715"/>
        <v/>
      </c>
      <c r="AI1332" s="92" t="str">
        <f t="shared" si="715"/>
        <v/>
      </c>
      <c r="AJ1332" s="92" t="str">
        <f t="shared" si="715"/>
        <v/>
      </c>
      <c r="AK1332" s="92" t="str">
        <f t="shared" si="715"/>
        <v/>
      </c>
      <c r="AL1332" s="92" t="str">
        <f t="shared" si="715"/>
        <v/>
      </c>
      <c r="AN1332" s="35" t="str">
        <f t="shared" si="700"/>
        <v/>
      </c>
      <c r="AO1332" s="44" t="str">
        <f t="shared" si="705"/>
        <v/>
      </c>
      <c r="AP1332" s="41" t="str">
        <f>IF(AO1332="","",RANK(AO1332,AO$3:AO$1048576,1)+COUNTIF(AO$3:AO1332,AO1332)-1)</f>
        <v/>
      </c>
      <c r="AQ1332" s="1" t="str">
        <f t="shared" si="716"/>
        <v/>
      </c>
      <c r="AR1332" s="34" t="str">
        <f t="shared" si="717"/>
        <v/>
      </c>
      <c r="AS1332" s="39" t="str">
        <f t="shared" si="718"/>
        <v/>
      </c>
      <c r="AT1332" s="44" t="str">
        <f t="shared" si="701"/>
        <v/>
      </c>
      <c r="AU1332" s="41" t="str">
        <f>IF(AT1332="","",RANK(AT1332,AT$3:AT$1048576,1)+COUNTIF(AT$3:AT1332,AT1332)-1)</f>
        <v/>
      </c>
      <c r="AV1332" s="1" t="str">
        <f t="shared" si="719"/>
        <v/>
      </c>
      <c r="AW1332" s="34" t="str">
        <f t="shared" si="720"/>
        <v/>
      </c>
      <c r="AX1332" s="39" t="str">
        <f t="shared" si="721"/>
        <v/>
      </c>
      <c r="AY1332" s="44" t="str">
        <f t="shared" si="706"/>
        <v/>
      </c>
      <c r="AZ1332" s="41" t="str">
        <f>IF(AY1332="","",RANK(AY1332,AY$3:AY$1048576,1)+COUNTIF(AY$3:AY1332,AY1332)-1)</f>
        <v/>
      </c>
      <c r="BA1332" s="1" t="str">
        <f t="shared" si="722"/>
        <v/>
      </c>
      <c r="BB1332" s="34" t="str">
        <f t="shared" si="723"/>
        <v/>
      </c>
      <c r="BC1332" s="39" t="str">
        <f t="shared" si="724"/>
        <v/>
      </c>
      <c r="BD1332" s="44" t="str">
        <f t="shared" si="707"/>
        <v/>
      </c>
      <c r="BE1332" s="41" t="str">
        <f>IF(BD1332="","",RANK(BD1332,BD$3:BD$1048576,1)+COUNTIF(BD$3:BD1332,BD1332)-1)</f>
        <v/>
      </c>
      <c r="BF1332" s="1" t="str">
        <f t="shared" si="725"/>
        <v/>
      </c>
      <c r="BG1332" s="34" t="str">
        <f t="shared" si="726"/>
        <v/>
      </c>
      <c r="BH1332" s="39" t="str">
        <f t="shared" si="727"/>
        <v/>
      </c>
      <c r="BJ1332" s="3"/>
      <c r="BK1332" s="86"/>
      <c r="BL1332" s="86"/>
      <c r="BM1332" s="86"/>
      <c r="BN1332" s="86"/>
      <c r="BO1332" s="3"/>
      <c r="BP1332" s="86"/>
      <c r="BQ1332" s="86"/>
      <c r="BR1332" s="86"/>
      <c r="BS1332" s="86"/>
      <c r="BT1332" s="3"/>
      <c r="BU1332" s="86"/>
      <c r="BV1332" s="86"/>
      <c r="BW1332" s="86"/>
      <c r="BX1332" s="86"/>
      <c r="BY1332" s="3"/>
      <c r="BZ1332" s="86"/>
      <c r="CA1332" s="86"/>
      <c r="CB1332" s="86"/>
      <c r="CC1332" s="86"/>
    </row>
    <row r="1333" spans="2:81" ht="35.1" customHeight="1" x14ac:dyDescent="0.2">
      <c r="B1333" s="187"/>
      <c r="C1333" s="188"/>
      <c r="D1333" s="189"/>
      <c r="E1333" s="186"/>
      <c r="F1333" s="182"/>
      <c r="G1333" s="184"/>
      <c r="K1333" s="80" t="str">
        <f>IF(O1333="","",COUNT(O$3:O1333))</f>
        <v/>
      </c>
      <c r="L1333" s="80" t="str">
        <f>IF(B1333&lt;&gt;"",B1333,IF(OR(COUNTA($G$3:$G1333)&lt;COUNTA($G$3:$G$1048576),$G1333&lt;&gt;""),L1332,""))</f>
        <v/>
      </c>
      <c r="M1333" s="80" t="str">
        <f>IF(C1333&lt;&gt;"",C1333,IF(OR(COUNTA($G$3:$G1333)&lt;COUNTA($G$3:$G$1048576),$G1333&lt;&gt;""),M1332,""))</f>
        <v/>
      </c>
      <c r="N1333" s="80" t="str">
        <f>IF(D1333&lt;&gt;"",D1333,IF(OR(COUNTA($G$3:$G1333)&lt;COUNTA($G$3:$G$1048576),$G1333&lt;&gt;""),N1332,""))</f>
        <v/>
      </c>
      <c r="O1333" s="81" t="str">
        <f t="shared" si="710"/>
        <v/>
      </c>
      <c r="P1333" s="90" t="str">
        <f>IFERROR(IF(O1333="",IF(COUNT(S$3:S$1048576)=COUNT(S$3:S1333),IF(S1333="","",INDEX(O$3:O1333,MATCH(MAX(K$3:K1333),K$3:K1333,0),0)),INDEX(O$3:O1333,MATCH(MAX(K$3:K1333),K$3:K1333,0),0)),O1333),"")</f>
        <v/>
      </c>
      <c r="Q1333" s="89" t="str">
        <f>IF(R1333="","",COUNT(R$3:R1333))</f>
        <v/>
      </c>
      <c r="R1333" s="80" t="str">
        <f t="shared" si="711"/>
        <v/>
      </c>
      <c r="S1333" s="91" t="str">
        <f>IFERROR(IF(COUNTA($E1333:$G1333)=0,"",IF(AND(R1333="",$O1333=INDEX(O$3:O1333,MATCH(MAX(Q$3:Q1333),Q$3:Q1333,0),0)),INDEX(R$3:R1333,MATCH(MAX(Q$3:Q1333),Q$3:Q1333,0),0),R1333)),"")</f>
        <v/>
      </c>
      <c r="T1333" s="80" t="str">
        <f>IF(U1333="","",COUNT(U$3:U1333))</f>
        <v/>
      </c>
      <c r="U1333" s="80" t="str">
        <f t="shared" si="702"/>
        <v/>
      </c>
      <c r="V1333" s="91" t="str">
        <f>IFERROR(IF(S1333="","",IF(U1333="",IF(AND(E1333="",F1333="",G1333&lt;&gt;"",$O1333=INDEX(O$3:O1333,MATCH(MAX(T$3:T1333),T$3:T1333,0),0)),INDEX(U$3:U1333,MATCH(MAX(T$3:T1333),T$3:T1333,0),0),IF(AND(S1333&lt;&gt;"",U1333=""),0,"")),U1333)),"")</f>
        <v/>
      </c>
      <c r="W1333" s="95" t="str">
        <f t="shared" si="703"/>
        <v/>
      </c>
      <c r="X1333" s="198" t="str">
        <f t="shared" si="712"/>
        <v/>
      </c>
      <c r="Y1333" s="92" t="str">
        <f t="shared" si="704"/>
        <v/>
      </c>
      <c r="Z1333" s="106" t="str">
        <f>IF(P1333="","",COUNTIF($N$3:$N1333,$N1333))</f>
        <v/>
      </c>
      <c r="AA1333" s="92" t="str">
        <f t="shared" si="713"/>
        <v/>
      </c>
      <c r="AB1333" s="92" t="str">
        <f t="shared" si="714"/>
        <v/>
      </c>
      <c r="AC1333" s="92" t="str">
        <f t="shared" si="709"/>
        <v/>
      </c>
      <c r="AD1333" s="92" t="str">
        <f t="shared" si="715"/>
        <v/>
      </c>
      <c r="AE1333" s="92" t="str">
        <f t="shared" si="715"/>
        <v/>
      </c>
      <c r="AF1333" s="92" t="str">
        <f t="shared" si="715"/>
        <v/>
      </c>
      <c r="AG1333" s="92" t="str">
        <f t="shared" si="715"/>
        <v/>
      </c>
      <c r="AH1333" s="92" t="str">
        <f t="shared" si="715"/>
        <v/>
      </c>
      <c r="AI1333" s="92" t="str">
        <f t="shared" si="715"/>
        <v/>
      </c>
      <c r="AJ1333" s="92" t="str">
        <f t="shared" si="715"/>
        <v/>
      </c>
      <c r="AK1333" s="92" t="str">
        <f t="shared" si="715"/>
        <v/>
      </c>
      <c r="AL1333" s="92" t="str">
        <f t="shared" si="715"/>
        <v/>
      </c>
      <c r="AN1333" s="35" t="str">
        <f t="shared" si="700"/>
        <v/>
      </c>
      <c r="AO1333" s="44" t="str">
        <f t="shared" si="705"/>
        <v/>
      </c>
      <c r="AP1333" s="41" t="str">
        <f>IF(AO1333="","",RANK(AO1333,AO$3:AO$1048576,1)+COUNTIF(AO$3:AO1333,AO1333)-1)</f>
        <v/>
      </c>
      <c r="AQ1333" s="1" t="str">
        <f t="shared" si="716"/>
        <v/>
      </c>
      <c r="AR1333" s="34" t="str">
        <f t="shared" si="717"/>
        <v/>
      </c>
      <c r="AS1333" s="39" t="str">
        <f t="shared" si="718"/>
        <v/>
      </c>
      <c r="AT1333" s="44" t="str">
        <f t="shared" si="701"/>
        <v/>
      </c>
      <c r="AU1333" s="41" t="str">
        <f>IF(AT1333="","",RANK(AT1333,AT$3:AT$1048576,1)+COUNTIF(AT$3:AT1333,AT1333)-1)</f>
        <v/>
      </c>
      <c r="AV1333" s="1" t="str">
        <f t="shared" si="719"/>
        <v/>
      </c>
      <c r="AW1333" s="34" t="str">
        <f t="shared" si="720"/>
        <v/>
      </c>
      <c r="AX1333" s="39" t="str">
        <f t="shared" si="721"/>
        <v/>
      </c>
      <c r="AY1333" s="44" t="str">
        <f t="shared" si="706"/>
        <v/>
      </c>
      <c r="AZ1333" s="41" t="str">
        <f>IF(AY1333="","",RANK(AY1333,AY$3:AY$1048576,1)+COUNTIF(AY$3:AY1333,AY1333)-1)</f>
        <v/>
      </c>
      <c r="BA1333" s="1" t="str">
        <f t="shared" si="722"/>
        <v/>
      </c>
      <c r="BB1333" s="34" t="str">
        <f t="shared" si="723"/>
        <v/>
      </c>
      <c r="BC1333" s="39" t="str">
        <f t="shared" si="724"/>
        <v/>
      </c>
      <c r="BD1333" s="44" t="str">
        <f t="shared" si="707"/>
        <v/>
      </c>
      <c r="BE1333" s="41" t="str">
        <f>IF(BD1333="","",RANK(BD1333,BD$3:BD$1048576,1)+COUNTIF(BD$3:BD1333,BD1333)-1)</f>
        <v/>
      </c>
      <c r="BF1333" s="1" t="str">
        <f t="shared" si="725"/>
        <v/>
      </c>
      <c r="BG1333" s="34" t="str">
        <f t="shared" si="726"/>
        <v/>
      </c>
      <c r="BH1333" s="39" t="str">
        <f t="shared" si="727"/>
        <v/>
      </c>
      <c r="BJ1333" s="3"/>
      <c r="BK1333" s="86"/>
      <c r="BL1333" s="86"/>
      <c r="BM1333" s="86"/>
      <c r="BN1333" s="86"/>
      <c r="BO1333" s="3"/>
      <c r="BP1333" s="86"/>
      <c r="BQ1333" s="86"/>
      <c r="BR1333" s="86"/>
      <c r="BS1333" s="86"/>
      <c r="BT1333" s="3"/>
      <c r="BU1333" s="86"/>
      <c r="BV1333" s="86"/>
      <c r="BW1333" s="86"/>
      <c r="BX1333" s="86"/>
      <c r="BY1333" s="3"/>
      <c r="BZ1333" s="86"/>
      <c r="CA1333" s="86"/>
      <c r="CB1333" s="86"/>
      <c r="CC1333" s="86"/>
    </row>
    <row r="1334" spans="2:81" ht="35.1" customHeight="1" x14ac:dyDescent="0.2">
      <c r="B1334" s="187"/>
      <c r="C1334" s="188"/>
      <c r="D1334" s="189"/>
      <c r="E1334" s="186"/>
      <c r="F1334" s="182"/>
      <c r="G1334" s="184"/>
      <c r="K1334" s="80" t="str">
        <f>IF(O1334="","",COUNT(O$3:O1334))</f>
        <v/>
      </c>
      <c r="L1334" s="80" t="str">
        <f>IF(B1334&lt;&gt;"",B1334,IF(OR(COUNTA($G$3:$G1334)&lt;COUNTA($G$3:$G$1048576),$G1334&lt;&gt;""),L1333,""))</f>
        <v/>
      </c>
      <c r="M1334" s="80" t="str">
        <f>IF(C1334&lt;&gt;"",C1334,IF(OR(COUNTA($G$3:$G1334)&lt;COUNTA($G$3:$G$1048576),$G1334&lt;&gt;""),M1333,""))</f>
        <v/>
      </c>
      <c r="N1334" s="80" t="str">
        <f>IF(D1334&lt;&gt;"",D1334,IF(OR(COUNTA($G$3:$G1334)&lt;COUNTA($G$3:$G$1048576),$G1334&lt;&gt;""),N1333,""))</f>
        <v/>
      </c>
      <c r="O1334" s="81" t="str">
        <f t="shared" si="710"/>
        <v/>
      </c>
      <c r="P1334" s="90" t="str">
        <f>IFERROR(IF(O1334="",IF(COUNT(S$3:S$1048576)=COUNT(S$3:S1334),IF(S1334="","",INDEX(O$3:O1334,MATCH(MAX(K$3:K1334),K$3:K1334,0),0)),INDEX(O$3:O1334,MATCH(MAX(K$3:K1334),K$3:K1334,0),0)),O1334),"")</f>
        <v/>
      </c>
      <c r="Q1334" s="89" t="str">
        <f>IF(R1334="","",COUNT(R$3:R1334))</f>
        <v/>
      </c>
      <c r="R1334" s="80" t="str">
        <f t="shared" si="711"/>
        <v/>
      </c>
      <c r="S1334" s="91" t="str">
        <f>IFERROR(IF(COUNTA($E1334:$G1334)=0,"",IF(AND(R1334="",$O1334=INDEX(O$3:O1334,MATCH(MAX(Q$3:Q1334),Q$3:Q1334,0),0)),INDEX(R$3:R1334,MATCH(MAX(Q$3:Q1334),Q$3:Q1334,0),0),R1334)),"")</f>
        <v/>
      </c>
      <c r="T1334" s="80" t="str">
        <f>IF(U1334="","",COUNT(U$3:U1334))</f>
        <v/>
      </c>
      <c r="U1334" s="80" t="str">
        <f t="shared" si="702"/>
        <v/>
      </c>
      <c r="V1334" s="91" t="str">
        <f>IFERROR(IF(S1334="","",IF(U1334="",IF(AND(E1334="",F1334="",G1334&lt;&gt;"",$O1334=INDEX(O$3:O1334,MATCH(MAX(T$3:T1334),T$3:T1334,0),0)),INDEX(U$3:U1334,MATCH(MAX(T$3:T1334),T$3:T1334,0),0),IF(AND(S1334&lt;&gt;"",U1334=""),0,"")),U1334)),"")</f>
        <v/>
      </c>
      <c r="W1334" s="95" t="str">
        <f t="shared" si="703"/>
        <v/>
      </c>
      <c r="X1334" s="198" t="str">
        <f t="shared" si="712"/>
        <v/>
      </c>
      <c r="Y1334" s="92" t="str">
        <f t="shared" si="704"/>
        <v/>
      </c>
      <c r="Z1334" s="106" t="str">
        <f>IF(P1334="","",COUNTIF($N$3:$N1334,$N1334))</f>
        <v/>
      </c>
      <c r="AA1334" s="92" t="str">
        <f t="shared" si="713"/>
        <v/>
      </c>
      <c r="AB1334" s="92" t="str">
        <f t="shared" si="714"/>
        <v/>
      </c>
      <c r="AC1334" s="92" t="str">
        <f t="shared" si="709"/>
        <v/>
      </c>
      <c r="AD1334" s="92" t="str">
        <f t="shared" si="715"/>
        <v/>
      </c>
      <c r="AE1334" s="92" t="str">
        <f t="shared" si="715"/>
        <v/>
      </c>
      <c r="AF1334" s="92" t="str">
        <f t="shared" si="715"/>
        <v/>
      </c>
      <c r="AG1334" s="92" t="str">
        <f t="shared" si="715"/>
        <v/>
      </c>
      <c r="AH1334" s="92" t="str">
        <f t="shared" si="715"/>
        <v/>
      </c>
      <c r="AI1334" s="92" t="str">
        <f t="shared" si="715"/>
        <v/>
      </c>
      <c r="AJ1334" s="92" t="str">
        <f t="shared" si="715"/>
        <v/>
      </c>
      <c r="AK1334" s="92" t="str">
        <f t="shared" si="715"/>
        <v/>
      </c>
      <c r="AL1334" s="92" t="str">
        <f t="shared" si="715"/>
        <v/>
      </c>
      <c r="AN1334" s="35" t="str">
        <f t="shared" si="700"/>
        <v/>
      </c>
      <c r="AO1334" s="44" t="str">
        <f t="shared" si="705"/>
        <v/>
      </c>
      <c r="AP1334" s="41" t="str">
        <f>IF(AO1334="","",RANK(AO1334,AO$3:AO$1048576,1)+COUNTIF(AO$3:AO1334,AO1334)-1)</f>
        <v/>
      </c>
      <c r="AQ1334" s="1" t="str">
        <f t="shared" si="716"/>
        <v/>
      </c>
      <c r="AR1334" s="34" t="str">
        <f t="shared" si="717"/>
        <v/>
      </c>
      <c r="AS1334" s="39" t="str">
        <f t="shared" si="718"/>
        <v/>
      </c>
      <c r="AT1334" s="44" t="str">
        <f t="shared" si="701"/>
        <v/>
      </c>
      <c r="AU1334" s="41" t="str">
        <f>IF(AT1334="","",RANK(AT1334,AT$3:AT$1048576,1)+COUNTIF(AT$3:AT1334,AT1334)-1)</f>
        <v/>
      </c>
      <c r="AV1334" s="1" t="str">
        <f t="shared" si="719"/>
        <v/>
      </c>
      <c r="AW1334" s="34" t="str">
        <f t="shared" si="720"/>
        <v/>
      </c>
      <c r="AX1334" s="39" t="str">
        <f t="shared" si="721"/>
        <v/>
      </c>
      <c r="AY1334" s="44" t="str">
        <f t="shared" si="706"/>
        <v/>
      </c>
      <c r="AZ1334" s="41" t="str">
        <f>IF(AY1334="","",RANK(AY1334,AY$3:AY$1048576,1)+COUNTIF(AY$3:AY1334,AY1334)-1)</f>
        <v/>
      </c>
      <c r="BA1334" s="1" t="str">
        <f t="shared" si="722"/>
        <v/>
      </c>
      <c r="BB1334" s="34" t="str">
        <f t="shared" si="723"/>
        <v/>
      </c>
      <c r="BC1334" s="39" t="str">
        <f t="shared" si="724"/>
        <v/>
      </c>
      <c r="BD1334" s="44" t="str">
        <f t="shared" si="707"/>
        <v/>
      </c>
      <c r="BE1334" s="41" t="str">
        <f>IF(BD1334="","",RANK(BD1334,BD$3:BD$1048576,1)+COUNTIF(BD$3:BD1334,BD1334)-1)</f>
        <v/>
      </c>
      <c r="BF1334" s="1" t="str">
        <f t="shared" si="725"/>
        <v/>
      </c>
      <c r="BG1334" s="34" t="str">
        <f t="shared" si="726"/>
        <v/>
      </c>
      <c r="BH1334" s="39" t="str">
        <f t="shared" si="727"/>
        <v/>
      </c>
      <c r="BJ1334" s="3"/>
      <c r="BK1334" s="86"/>
      <c r="BL1334" s="86"/>
      <c r="BM1334" s="86"/>
      <c r="BN1334" s="86"/>
      <c r="BO1334" s="3"/>
      <c r="BP1334" s="86"/>
      <c r="BQ1334" s="86"/>
      <c r="BR1334" s="86"/>
      <c r="BS1334" s="86"/>
      <c r="BT1334" s="3"/>
      <c r="BU1334" s="86"/>
      <c r="BV1334" s="86"/>
      <c r="BW1334" s="86"/>
      <c r="BX1334" s="86"/>
      <c r="BY1334" s="3"/>
      <c r="BZ1334" s="86"/>
      <c r="CA1334" s="86"/>
      <c r="CB1334" s="86"/>
      <c r="CC1334" s="86"/>
    </row>
    <row r="1335" spans="2:81" ht="35.1" customHeight="1" x14ac:dyDescent="0.2">
      <c r="B1335" s="187"/>
      <c r="C1335" s="188"/>
      <c r="D1335" s="189"/>
      <c r="E1335" s="186"/>
      <c r="F1335" s="182"/>
      <c r="G1335" s="184"/>
      <c r="K1335" s="80" t="str">
        <f>IF(O1335="","",COUNT(O$3:O1335))</f>
        <v/>
      </c>
      <c r="L1335" s="80" t="str">
        <f>IF(B1335&lt;&gt;"",B1335,IF(OR(COUNTA($G$3:$G1335)&lt;COUNTA($G$3:$G$1048576),$G1335&lt;&gt;""),L1334,""))</f>
        <v/>
      </c>
      <c r="M1335" s="80" t="str">
        <f>IF(C1335&lt;&gt;"",C1335,IF(OR(COUNTA($G$3:$G1335)&lt;COUNTA($G$3:$G$1048576),$G1335&lt;&gt;""),M1334,""))</f>
        <v/>
      </c>
      <c r="N1335" s="80" t="str">
        <f>IF(D1335&lt;&gt;"",D1335,IF(OR(COUNTA($G$3:$G1335)&lt;COUNTA($G$3:$G$1048576),$G1335&lt;&gt;""),N1334,""))</f>
        <v/>
      </c>
      <c r="O1335" s="81" t="str">
        <f t="shared" si="710"/>
        <v/>
      </c>
      <c r="P1335" s="90" t="str">
        <f>IFERROR(IF(O1335="",IF(COUNT(S$3:S$1048576)=COUNT(S$3:S1335),IF(S1335="","",INDEX(O$3:O1335,MATCH(MAX(K$3:K1335),K$3:K1335,0),0)),INDEX(O$3:O1335,MATCH(MAX(K$3:K1335),K$3:K1335,0),0)),O1335),"")</f>
        <v/>
      </c>
      <c r="Q1335" s="89" t="str">
        <f>IF(R1335="","",COUNT(R$3:R1335))</f>
        <v/>
      </c>
      <c r="R1335" s="80" t="str">
        <f t="shared" si="711"/>
        <v/>
      </c>
      <c r="S1335" s="91" t="str">
        <f>IFERROR(IF(COUNTA($E1335:$G1335)=0,"",IF(AND(R1335="",$O1335=INDEX(O$3:O1335,MATCH(MAX(Q$3:Q1335),Q$3:Q1335,0),0)),INDEX(R$3:R1335,MATCH(MAX(Q$3:Q1335),Q$3:Q1335,0),0),R1335)),"")</f>
        <v/>
      </c>
      <c r="T1335" s="80" t="str">
        <f>IF(U1335="","",COUNT(U$3:U1335))</f>
        <v/>
      </c>
      <c r="U1335" s="80" t="str">
        <f t="shared" si="702"/>
        <v/>
      </c>
      <c r="V1335" s="91" t="str">
        <f>IFERROR(IF(S1335="","",IF(U1335="",IF(AND(E1335="",F1335="",G1335&lt;&gt;"",$O1335=INDEX(O$3:O1335,MATCH(MAX(T$3:T1335),T$3:T1335,0),0)),INDEX(U$3:U1335,MATCH(MAX(T$3:T1335),T$3:T1335,0),0),IF(AND(S1335&lt;&gt;"",U1335=""),0,"")),U1335)),"")</f>
        <v/>
      </c>
      <c r="W1335" s="95" t="str">
        <f t="shared" si="703"/>
        <v/>
      </c>
      <c r="X1335" s="198" t="str">
        <f t="shared" si="712"/>
        <v/>
      </c>
      <c r="Y1335" s="92" t="str">
        <f t="shared" si="704"/>
        <v/>
      </c>
      <c r="Z1335" s="106" t="str">
        <f>IF(P1335="","",COUNTIF($N$3:$N1335,$N1335))</f>
        <v/>
      </c>
      <c r="AA1335" s="92" t="str">
        <f t="shared" si="713"/>
        <v/>
      </c>
      <c r="AB1335" s="92" t="str">
        <f t="shared" si="714"/>
        <v/>
      </c>
      <c r="AC1335" s="92" t="str">
        <f t="shared" si="709"/>
        <v/>
      </c>
      <c r="AD1335" s="92" t="str">
        <f t="shared" si="715"/>
        <v/>
      </c>
      <c r="AE1335" s="92" t="str">
        <f t="shared" si="715"/>
        <v/>
      </c>
      <c r="AF1335" s="92" t="str">
        <f t="shared" si="715"/>
        <v/>
      </c>
      <c r="AG1335" s="92" t="str">
        <f t="shared" si="715"/>
        <v/>
      </c>
      <c r="AH1335" s="92" t="str">
        <f t="shared" si="715"/>
        <v/>
      </c>
      <c r="AI1335" s="92" t="str">
        <f t="shared" si="715"/>
        <v/>
      </c>
      <c r="AJ1335" s="92" t="str">
        <f t="shared" si="715"/>
        <v/>
      </c>
      <c r="AK1335" s="92" t="str">
        <f t="shared" si="715"/>
        <v/>
      </c>
      <c r="AL1335" s="92" t="str">
        <f t="shared" si="715"/>
        <v/>
      </c>
      <c r="AN1335" s="35" t="str">
        <f t="shared" si="700"/>
        <v/>
      </c>
      <c r="AO1335" s="44" t="str">
        <f t="shared" si="705"/>
        <v/>
      </c>
      <c r="AP1335" s="41" t="str">
        <f>IF(AO1335="","",RANK(AO1335,AO$3:AO$1048576,1)+COUNTIF(AO$3:AO1335,AO1335)-1)</f>
        <v/>
      </c>
      <c r="AQ1335" s="1" t="str">
        <f t="shared" si="716"/>
        <v/>
      </c>
      <c r="AR1335" s="34" t="str">
        <f t="shared" si="717"/>
        <v/>
      </c>
      <c r="AS1335" s="39" t="str">
        <f t="shared" si="718"/>
        <v/>
      </c>
      <c r="AT1335" s="44" t="str">
        <f t="shared" si="701"/>
        <v/>
      </c>
      <c r="AU1335" s="41" t="str">
        <f>IF(AT1335="","",RANK(AT1335,AT$3:AT$1048576,1)+COUNTIF(AT$3:AT1335,AT1335)-1)</f>
        <v/>
      </c>
      <c r="AV1335" s="1" t="str">
        <f t="shared" si="719"/>
        <v/>
      </c>
      <c r="AW1335" s="34" t="str">
        <f t="shared" si="720"/>
        <v/>
      </c>
      <c r="AX1335" s="39" t="str">
        <f t="shared" si="721"/>
        <v/>
      </c>
      <c r="AY1335" s="44" t="str">
        <f t="shared" si="706"/>
        <v/>
      </c>
      <c r="AZ1335" s="41" t="str">
        <f>IF(AY1335="","",RANK(AY1335,AY$3:AY$1048576,1)+COUNTIF(AY$3:AY1335,AY1335)-1)</f>
        <v/>
      </c>
      <c r="BA1335" s="1" t="str">
        <f t="shared" si="722"/>
        <v/>
      </c>
      <c r="BB1335" s="34" t="str">
        <f t="shared" si="723"/>
        <v/>
      </c>
      <c r="BC1335" s="39" t="str">
        <f t="shared" si="724"/>
        <v/>
      </c>
      <c r="BD1335" s="44" t="str">
        <f t="shared" si="707"/>
        <v/>
      </c>
      <c r="BE1335" s="41" t="str">
        <f>IF(BD1335="","",RANK(BD1335,BD$3:BD$1048576,1)+COUNTIF(BD$3:BD1335,BD1335)-1)</f>
        <v/>
      </c>
      <c r="BF1335" s="1" t="str">
        <f t="shared" si="725"/>
        <v/>
      </c>
      <c r="BG1335" s="34" t="str">
        <f t="shared" si="726"/>
        <v/>
      </c>
      <c r="BH1335" s="39" t="str">
        <f t="shared" si="727"/>
        <v/>
      </c>
      <c r="BJ1335" s="3"/>
      <c r="BK1335" s="86"/>
      <c r="BL1335" s="86"/>
      <c r="BM1335" s="86"/>
      <c r="BN1335" s="86"/>
      <c r="BO1335" s="3"/>
      <c r="BP1335" s="86"/>
      <c r="BQ1335" s="86"/>
      <c r="BR1335" s="86"/>
      <c r="BS1335" s="86"/>
      <c r="BT1335" s="3"/>
      <c r="BU1335" s="86"/>
      <c r="BV1335" s="86"/>
      <c r="BW1335" s="86"/>
      <c r="BX1335" s="86"/>
      <c r="BY1335" s="3"/>
      <c r="BZ1335" s="86"/>
      <c r="CA1335" s="86"/>
      <c r="CB1335" s="86"/>
      <c r="CC1335" s="86"/>
    </row>
    <row r="1336" spans="2:81" ht="35.1" customHeight="1" x14ac:dyDescent="0.2">
      <c r="B1336" s="187"/>
      <c r="C1336" s="188"/>
      <c r="D1336" s="189"/>
      <c r="E1336" s="186"/>
      <c r="F1336" s="182"/>
      <c r="G1336" s="184"/>
      <c r="K1336" s="80" t="str">
        <f>IF(O1336="","",COUNT(O$3:O1336))</f>
        <v/>
      </c>
      <c r="L1336" s="80" t="str">
        <f>IF(B1336&lt;&gt;"",B1336,IF(OR(COUNTA($G$3:$G1336)&lt;COUNTA($G$3:$G$1048576),$G1336&lt;&gt;""),L1335,""))</f>
        <v/>
      </c>
      <c r="M1336" s="80" t="str">
        <f>IF(C1336&lt;&gt;"",C1336,IF(OR(COUNTA($G$3:$G1336)&lt;COUNTA($G$3:$G$1048576),$G1336&lt;&gt;""),M1335,""))</f>
        <v/>
      </c>
      <c r="N1336" s="80" t="str">
        <f>IF(D1336&lt;&gt;"",D1336,IF(OR(COUNTA($G$3:$G1336)&lt;COUNTA($G$3:$G$1048576),$G1336&lt;&gt;""),N1335,""))</f>
        <v/>
      </c>
      <c r="O1336" s="81" t="str">
        <f t="shared" si="710"/>
        <v/>
      </c>
      <c r="P1336" s="90" t="str">
        <f>IFERROR(IF(O1336="",IF(COUNT(S$3:S$1048576)=COUNT(S$3:S1336),IF(S1336="","",INDEX(O$3:O1336,MATCH(MAX(K$3:K1336),K$3:K1336,0),0)),INDEX(O$3:O1336,MATCH(MAX(K$3:K1336),K$3:K1336,0),0)),O1336),"")</f>
        <v/>
      </c>
      <c r="Q1336" s="89" t="str">
        <f>IF(R1336="","",COUNT(R$3:R1336))</f>
        <v/>
      </c>
      <c r="R1336" s="80" t="str">
        <f t="shared" si="711"/>
        <v/>
      </c>
      <c r="S1336" s="91" t="str">
        <f>IFERROR(IF(COUNTA($E1336:$G1336)=0,"",IF(AND(R1336="",$O1336=INDEX(O$3:O1336,MATCH(MAX(Q$3:Q1336),Q$3:Q1336,0),0)),INDEX(R$3:R1336,MATCH(MAX(Q$3:Q1336),Q$3:Q1336,0),0),R1336)),"")</f>
        <v/>
      </c>
      <c r="T1336" s="80" t="str">
        <f>IF(U1336="","",COUNT(U$3:U1336))</f>
        <v/>
      </c>
      <c r="U1336" s="80" t="str">
        <f t="shared" si="702"/>
        <v/>
      </c>
      <c r="V1336" s="91" t="str">
        <f>IFERROR(IF(S1336="","",IF(U1336="",IF(AND(E1336="",F1336="",G1336&lt;&gt;"",$O1336=INDEX(O$3:O1336,MATCH(MAX(T$3:T1336),T$3:T1336,0),0)),INDEX(U$3:U1336,MATCH(MAX(T$3:T1336),T$3:T1336,0),0),IF(AND(S1336&lt;&gt;"",U1336=""),0,"")),U1336)),"")</f>
        <v/>
      </c>
      <c r="W1336" s="95" t="str">
        <f t="shared" si="703"/>
        <v/>
      </c>
      <c r="X1336" s="198" t="str">
        <f t="shared" si="712"/>
        <v/>
      </c>
      <c r="Y1336" s="92" t="str">
        <f t="shared" si="704"/>
        <v/>
      </c>
      <c r="Z1336" s="106" t="str">
        <f>IF(P1336="","",COUNTIF($N$3:$N1336,$N1336))</f>
        <v/>
      </c>
      <c r="AA1336" s="92" t="str">
        <f t="shared" si="713"/>
        <v/>
      </c>
      <c r="AB1336" s="92" t="str">
        <f t="shared" si="714"/>
        <v/>
      </c>
      <c r="AC1336" s="92" t="str">
        <f t="shared" si="709"/>
        <v/>
      </c>
      <c r="AD1336" s="92" t="str">
        <f t="shared" si="715"/>
        <v/>
      </c>
      <c r="AE1336" s="92" t="str">
        <f t="shared" si="715"/>
        <v/>
      </c>
      <c r="AF1336" s="92" t="str">
        <f t="shared" si="715"/>
        <v/>
      </c>
      <c r="AG1336" s="92" t="str">
        <f t="shared" si="715"/>
        <v/>
      </c>
      <c r="AH1336" s="92" t="str">
        <f t="shared" si="715"/>
        <v/>
      </c>
      <c r="AI1336" s="92" t="str">
        <f t="shared" si="715"/>
        <v/>
      </c>
      <c r="AJ1336" s="92" t="str">
        <f t="shared" si="715"/>
        <v/>
      </c>
      <c r="AK1336" s="92" t="str">
        <f t="shared" si="715"/>
        <v/>
      </c>
      <c r="AL1336" s="92" t="str">
        <f t="shared" si="715"/>
        <v/>
      </c>
      <c r="AN1336" s="35" t="str">
        <f t="shared" si="700"/>
        <v/>
      </c>
      <c r="AO1336" s="44" t="str">
        <f t="shared" si="705"/>
        <v/>
      </c>
      <c r="AP1336" s="41" t="str">
        <f>IF(AO1336="","",RANK(AO1336,AO$3:AO$1048576,1)+COUNTIF(AO$3:AO1336,AO1336)-1)</f>
        <v/>
      </c>
      <c r="AQ1336" s="1" t="str">
        <f t="shared" si="716"/>
        <v/>
      </c>
      <c r="AR1336" s="34" t="str">
        <f t="shared" si="717"/>
        <v/>
      </c>
      <c r="AS1336" s="39" t="str">
        <f t="shared" si="718"/>
        <v/>
      </c>
      <c r="AT1336" s="44" t="str">
        <f t="shared" si="701"/>
        <v/>
      </c>
      <c r="AU1336" s="41" t="str">
        <f>IF(AT1336="","",RANK(AT1336,AT$3:AT$1048576,1)+COUNTIF(AT$3:AT1336,AT1336)-1)</f>
        <v/>
      </c>
      <c r="AV1336" s="1" t="str">
        <f t="shared" si="719"/>
        <v/>
      </c>
      <c r="AW1336" s="34" t="str">
        <f t="shared" si="720"/>
        <v/>
      </c>
      <c r="AX1336" s="39" t="str">
        <f t="shared" si="721"/>
        <v/>
      </c>
      <c r="AY1336" s="44" t="str">
        <f t="shared" si="706"/>
        <v/>
      </c>
      <c r="AZ1336" s="41" t="str">
        <f>IF(AY1336="","",RANK(AY1336,AY$3:AY$1048576,1)+COUNTIF(AY$3:AY1336,AY1336)-1)</f>
        <v/>
      </c>
      <c r="BA1336" s="1" t="str">
        <f t="shared" si="722"/>
        <v/>
      </c>
      <c r="BB1336" s="34" t="str">
        <f t="shared" si="723"/>
        <v/>
      </c>
      <c r="BC1336" s="39" t="str">
        <f t="shared" si="724"/>
        <v/>
      </c>
      <c r="BD1336" s="44" t="str">
        <f t="shared" si="707"/>
        <v/>
      </c>
      <c r="BE1336" s="41" t="str">
        <f>IF(BD1336="","",RANK(BD1336,BD$3:BD$1048576,1)+COUNTIF(BD$3:BD1336,BD1336)-1)</f>
        <v/>
      </c>
      <c r="BF1336" s="1" t="str">
        <f t="shared" si="725"/>
        <v/>
      </c>
      <c r="BG1336" s="34" t="str">
        <f t="shared" si="726"/>
        <v/>
      </c>
      <c r="BH1336" s="39" t="str">
        <f t="shared" si="727"/>
        <v/>
      </c>
      <c r="BJ1336" s="3"/>
      <c r="BK1336" s="86"/>
      <c r="BL1336" s="86"/>
      <c r="BM1336" s="86"/>
      <c r="BN1336" s="86"/>
      <c r="BO1336" s="3"/>
      <c r="BP1336" s="86"/>
      <c r="BQ1336" s="86"/>
      <c r="BR1336" s="86"/>
      <c r="BS1336" s="86"/>
      <c r="BT1336" s="3"/>
      <c r="BU1336" s="86"/>
      <c r="BV1336" s="86"/>
      <c r="BW1336" s="86"/>
      <c r="BX1336" s="86"/>
      <c r="BY1336" s="3"/>
      <c r="BZ1336" s="86"/>
      <c r="CA1336" s="86"/>
      <c r="CB1336" s="86"/>
      <c r="CC1336" s="86"/>
    </row>
    <row r="1337" spans="2:81" ht="35.1" customHeight="1" x14ac:dyDescent="0.2">
      <c r="B1337" s="187"/>
      <c r="C1337" s="188"/>
      <c r="D1337" s="189"/>
      <c r="E1337" s="186"/>
      <c r="F1337" s="182"/>
      <c r="G1337" s="184"/>
      <c r="K1337" s="80" t="str">
        <f>IF(O1337="","",COUNT(O$3:O1337))</f>
        <v/>
      </c>
      <c r="L1337" s="80" t="str">
        <f>IF(B1337&lt;&gt;"",B1337,IF(OR(COUNTA($G$3:$G1337)&lt;COUNTA($G$3:$G$1048576),$G1337&lt;&gt;""),L1336,""))</f>
        <v/>
      </c>
      <c r="M1337" s="80" t="str">
        <f>IF(C1337&lt;&gt;"",C1337,IF(OR(COUNTA($G$3:$G1337)&lt;COUNTA($G$3:$G$1048576),$G1337&lt;&gt;""),M1336,""))</f>
        <v/>
      </c>
      <c r="N1337" s="80" t="str">
        <f>IF(D1337&lt;&gt;"",D1337,IF(OR(COUNTA($G$3:$G1337)&lt;COUNTA($G$3:$G$1048576),$G1337&lt;&gt;""),N1336,""))</f>
        <v/>
      </c>
      <c r="O1337" s="81" t="str">
        <f t="shared" si="710"/>
        <v/>
      </c>
      <c r="P1337" s="90" t="str">
        <f>IFERROR(IF(O1337="",IF(COUNT(S$3:S$1048576)=COUNT(S$3:S1337),IF(S1337="","",INDEX(O$3:O1337,MATCH(MAX(K$3:K1337),K$3:K1337,0),0)),INDEX(O$3:O1337,MATCH(MAX(K$3:K1337),K$3:K1337,0),0)),O1337),"")</f>
        <v/>
      </c>
      <c r="Q1337" s="89" t="str">
        <f>IF(R1337="","",COUNT(R$3:R1337))</f>
        <v/>
      </c>
      <c r="R1337" s="80" t="str">
        <f t="shared" si="711"/>
        <v/>
      </c>
      <c r="S1337" s="91" t="str">
        <f>IFERROR(IF(COUNTA($E1337:$G1337)=0,"",IF(AND(R1337="",$O1337=INDEX(O$3:O1337,MATCH(MAX(Q$3:Q1337),Q$3:Q1337,0),0)),INDEX(R$3:R1337,MATCH(MAX(Q$3:Q1337),Q$3:Q1337,0),0),R1337)),"")</f>
        <v/>
      </c>
      <c r="T1337" s="80" t="str">
        <f>IF(U1337="","",COUNT(U$3:U1337))</f>
        <v/>
      </c>
      <c r="U1337" s="80" t="str">
        <f t="shared" si="702"/>
        <v/>
      </c>
      <c r="V1337" s="91" t="str">
        <f>IFERROR(IF(S1337="","",IF(U1337="",IF(AND(E1337="",F1337="",G1337&lt;&gt;"",$O1337=INDEX(O$3:O1337,MATCH(MAX(T$3:T1337),T$3:T1337,0),0)),INDEX(U$3:U1337,MATCH(MAX(T$3:T1337),T$3:T1337,0),0),IF(AND(S1337&lt;&gt;"",U1337=""),0,"")),U1337)),"")</f>
        <v/>
      </c>
      <c r="W1337" s="95" t="str">
        <f t="shared" si="703"/>
        <v/>
      </c>
      <c r="X1337" s="198" t="str">
        <f t="shared" si="712"/>
        <v/>
      </c>
      <c r="Y1337" s="92" t="str">
        <f t="shared" si="704"/>
        <v/>
      </c>
      <c r="Z1337" s="106" t="str">
        <f>IF(P1337="","",COUNTIF($N$3:$N1337,$N1337))</f>
        <v/>
      </c>
      <c r="AA1337" s="92" t="str">
        <f t="shared" si="713"/>
        <v/>
      </c>
      <c r="AB1337" s="92" t="str">
        <f t="shared" si="714"/>
        <v/>
      </c>
      <c r="AC1337" s="92" t="str">
        <f t="shared" si="709"/>
        <v/>
      </c>
      <c r="AD1337" s="92" t="str">
        <f t="shared" si="715"/>
        <v/>
      </c>
      <c r="AE1337" s="92" t="str">
        <f t="shared" si="715"/>
        <v/>
      </c>
      <c r="AF1337" s="92" t="str">
        <f t="shared" si="715"/>
        <v/>
      </c>
      <c r="AG1337" s="92" t="str">
        <f t="shared" si="715"/>
        <v/>
      </c>
      <c r="AH1337" s="92" t="str">
        <f t="shared" si="715"/>
        <v/>
      </c>
      <c r="AI1337" s="92" t="str">
        <f t="shared" si="715"/>
        <v/>
      </c>
      <c r="AJ1337" s="92" t="str">
        <f t="shared" si="715"/>
        <v/>
      </c>
      <c r="AK1337" s="92" t="str">
        <f t="shared" si="715"/>
        <v/>
      </c>
      <c r="AL1337" s="92" t="str">
        <f t="shared" si="715"/>
        <v/>
      </c>
      <c r="AN1337" s="35" t="str">
        <f t="shared" si="700"/>
        <v/>
      </c>
      <c r="AO1337" s="44" t="str">
        <f t="shared" si="705"/>
        <v/>
      </c>
      <c r="AP1337" s="41" t="str">
        <f>IF(AO1337="","",RANK(AO1337,AO$3:AO$1048576,1)+COUNTIF(AO$3:AO1337,AO1337)-1)</f>
        <v/>
      </c>
      <c r="AQ1337" s="1" t="str">
        <f t="shared" si="716"/>
        <v/>
      </c>
      <c r="AR1337" s="34" t="str">
        <f t="shared" si="717"/>
        <v/>
      </c>
      <c r="AS1337" s="39" t="str">
        <f t="shared" si="718"/>
        <v/>
      </c>
      <c r="AT1337" s="44" t="str">
        <f t="shared" si="701"/>
        <v/>
      </c>
      <c r="AU1337" s="41" t="str">
        <f>IF(AT1337="","",RANK(AT1337,AT$3:AT$1048576,1)+COUNTIF(AT$3:AT1337,AT1337)-1)</f>
        <v/>
      </c>
      <c r="AV1337" s="1" t="str">
        <f t="shared" si="719"/>
        <v/>
      </c>
      <c r="AW1337" s="34" t="str">
        <f t="shared" si="720"/>
        <v/>
      </c>
      <c r="AX1337" s="39" t="str">
        <f t="shared" si="721"/>
        <v/>
      </c>
      <c r="AY1337" s="44" t="str">
        <f t="shared" si="706"/>
        <v/>
      </c>
      <c r="AZ1337" s="41" t="str">
        <f>IF(AY1337="","",RANK(AY1337,AY$3:AY$1048576,1)+COUNTIF(AY$3:AY1337,AY1337)-1)</f>
        <v/>
      </c>
      <c r="BA1337" s="1" t="str">
        <f t="shared" si="722"/>
        <v/>
      </c>
      <c r="BB1337" s="34" t="str">
        <f t="shared" si="723"/>
        <v/>
      </c>
      <c r="BC1337" s="39" t="str">
        <f t="shared" si="724"/>
        <v/>
      </c>
      <c r="BD1337" s="44" t="str">
        <f t="shared" si="707"/>
        <v/>
      </c>
      <c r="BE1337" s="41" t="str">
        <f>IF(BD1337="","",RANK(BD1337,BD$3:BD$1048576,1)+COUNTIF(BD$3:BD1337,BD1337)-1)</f>
        <v/>
      </c>
      <c r="BF1337" s="1" t="str">
        <f t="shared" si="725"/>
        <v/>
      </c>
      <c r="BG1337" s="34" t="str">
        <f t="shared" si="726"/>
        <v/>
      </c>
      <c r="BH1337" s="39" t="str">
        <f t="shared" si="727"/>
        <v/>
      </c>
      <c r="BJ1337" s="3"/>
      <c r="BK1337" s="86"/>
      <c r="BL1337" s="86"/>
      <c r="BM1337" s="86"/>
      <c r="BN1337" s="86"/>
      <c r="BO1337" s="3"/>
      <c r="BP1337" s="86"/>
      <c r="BQ1337" s="86"/>
      <c r="BR1337" s="86"/>
      <c r="BS1337" s="86"/>
      <c r="BT1337" s="3"/>
      <c r="BU1337" s="86"/>
      <c r="BV1337" s="86"/>
      <c r="BW1337" s="86"/>
      <c r="BX1337" s="86"/>
      <c r="BY1337" s="3"/>
      <c r="BZ1337" s="86"/>
      <c r="CA1337" s="86"/>
      <c r="CB1337" s="86"/>
      <c r="CC1337" s="86"/>
    </row>
    <row r="1338" spans="2:81" ht="35.1" customHeight="1" x14ac:dyDescent="0.2">
      <c r="B1338" s="187"/>
      <c r="C1338" s="188"/>
      <c r="D1338" s="189"/>
      <c r="E1338" s="186"/>
      <c r="F1338" s="182"/>
      <c r="G1338" s="184"/>
      <c r="K1338" s="80" t="str">
        <f>IF(O1338="","",COUNT(O$3:O1338))</f>
        <v/>
      </c>
      <c r="L1338" s="80" t="str">
        <f>IF(B1338&lt;&gt;"",B1338,IF(OR(COUNTA($G$3:$G1338)&lt;COUNTA($G$3:$G$1048576),$G1338&lt;&gt;""),L1337,""))</f>
        <v/>
      </c>
      <c r="M1338" s="80" t="str">
        <f>IF(C1338&lt;&gt;"",C1338,IF(OR(COUNTA($G$3:$G1338)&lt;COUNTA($G$3:$G$1048576),$G1338&lt;&gt;""),M1337,""))</f>
        <v/>
      </c>
      <c r="N1338" s="80" t="str">
        <f>IF(D1338&lt;&gt;"",D1338,IF(OR(COUNTA($G$3:$G1338)&lt;COUNTA($G$3:$G$1048576),$G1338&lt;&gt;""),N1337,""))</f>
        <v/>
      </c>
      <c r="O1338" s="81" t="str">
        <f t="shared" si="710"/>
        <v/>
      </c>
      <c r="P1338" s="90" t="str">
        <f>IFERROR(IF(O1338="",IF(COUNT(S$3:S$1048576)=COUNT(S$3:S1338),IF(S1338="","",INDEX(O$3:O1338,MATCH(MAX(K$3:K1338),K$3:K1338,0),0)),INDEX(O$3:O1338,MATCH(MAX(K$3:K1338),K$3:K1338,0),0)),O1338),"")</f>
        <v/>
      </c>
      <c r="Q1338" s="89" t="str">
        <f>IF(R1338="","",COUNT(R$3:R1338))</f>
        <v/>
      </c>
      <c r="R1338" s="80" t="str">
        <f t="shared" si="711"/>
        <v/>
      </c>
      <c r="S1338" s="91" t="str">
        <f>IFERROR(IF(COUNTA($E1338:$G1338)=0,"",IF(AND(R1338="",$O1338=INDEX(O$3:O1338,MATCH(MAX(Q$3:Q1338),Q$3:Q1338,0),0)),INDEX(R$3:R1338,MATCH(MAX(Q$3:Q1338),Q$3:Q1338,0),0),R1338)),"")</f>
        <v/>
      </c>
      <c r="T1338" s="80" t="str">
        <f>IF(U1338="","",COUNT(U$3:U1338))</f>
        <v/>
      </c>
      <c r="U1338" s="80" t="str">
        <f t="shared" si="702"/>
        <v/>
      </c>
      <c r="V1338" s="91" t="str">
        <f>IFERROR(IF(S1338="","",IF(U1338="",IF(AND(E1338="",F1338="",G1338&lt;&gt;"",$O1338=INDEX(O$3:O1338,MATCH(MAX(T$3:T1338),T$3:T1338,0),0)),INDEX(U$3:U1338,MATCH(MAX(T$3:T1338),T$3:T1338,0),0),IF(AND(S1338&lt;&gt;"",U1338=""),0,"")),U1338)),"")</f>
        <v/>
      </c>
      <c r="W1338" s="95" t="str">
        <f t="shared" si="703"/>
        <v/>
      </c>
      <c r="X1338" s="198" t="str">
        <f t="shared" si="712"/>
        <v/>
      </c>
      <c r="Y1338" s="92" t="str">
        <f t="shared" si="704"/>
        <v/>
      </c>
      <c r="Z1338" s="106" t="str">
        <f>IF(P1338="","",COUNTIF($N$3:$N1338,$N1338))</f>
        <v/>
      </c>
      <c r="AA1338" s="92" t="str">
        <f t="shared" si="713"/>
        <v/>
      </c>
      <c r="AB1338" s="92" t="str">
        <f t="shared" si="714"/>
        <v/>
      </c>
      <c r="AC1338" s="92" t="str">
        <f t="shared" si="709"/>
        <v/>
      </c>
      <c r="AD1338" s="92" t="str">
        <f t="shared" si="715"/>
        <v/>
      </c>
      <c r="AE1338" s="92" t="str">
        <f t="shared" si="715"/>
        <v/>
      </c>
      <c r="AF1338" s="92" t="str">
        <f t="shared" si="715"/>
        <v/>
      </c>
      <c r="AG1338" s="92" t="str">
        <f t="shared" si="715"/>
        <v/>
      </c>
      <c r="AH1338" s="92" t="str">
        <f t="shared" si="715"/>
        <v/>
      </c>
      <c r="AI1338" s="92" t="str">
        <f t="shared" si="715"/>
        <v/>
      </c>
      <c r="AJ1338" s="92" t="str">
        <f t="shared" si="715"/>
        <v/>
      </c>
      <c r="AK1338" s="92" t="str">
        <f t="shared" si="715"/>
        <v/>
      </c>
      <c r="AL1338" s="92" t="str">
        <f t="shared" si="715"/>
        <v/>
      </c>
      <c r="AN1338" s="35" t="str">
        <f t="shared" si="700"/>
        <v/>
      </c>
      <c r="AO1338" s="44" t="str">
        <f t="shared" si="705"/>
        <v/>
      </c>
      <c r="AP1338" s="41" t="str">
        <f>IF(AO1338="","",RANK(AO1338,AO$3:AO$1048576,1)+COUNTIF(AO$3:AO1338,AO1338)-1)</f>
        <v/>
      </c>
      <c r="AQ1338" s="1" t="str">
        <f t="shared" si="716"/>
        <v/>
      </c>
      <c r="AR1338" s="34" t="str">
        <f t="shared" si="717"/>
        <v/>
      </c>
      <c r="AS1338" s="39" t="str">
        <f t="shared" si="718"/>
        <v/>
      </c>
      <c r="AT1338" s="44" t="str">
        <f t="shared" si="701"/>
        <v/>
      </c>
      <c r="AU1338" s="41" t="str">
        <f>IF(AT1338="","",RANK(AT1338,AT$3:AT$1048576,1)+COUNTIF(AT$3:AT1338,AT1338)-1)</f>
        <v/>
      </c>
      <c r="AV1338" s="1" t="str">
        <f t="shared" si="719"/>
        <v/>
      </c>
      <c r="AW1338" s="34" t="str">
        <f t="shared" si="720"/>
        <v/>
      </c>
      <c r="AX1338" s="39" t="str">
        <f t="shared" si="721"/>
        <v/>
      </c>
      <c r="AY1338" s="44" t="str">
        <f t="shared" si="706"/>
        <v/>
      </c>
      <c r="AZ1338" s="41" t="str">
        <f>IF(AY1338="","",RANK(AY1338,AY$3:AY$1048576,1)+COUNTIF(AY$3:AY1338,AY1338)-1)</f>
        <v/>
      </c>
      <c r="BA1338" s="1" t="str">
        <f t="shared" si="722"/>
        <v/>
      </c>
      <c r="BB1338" s="34" t="str">
        <f t="shared" si="723"/>
        <v/>
      </c>
      <c r="BC1338" s="39" t="str">
        <f t="shared" si="724"/>
        <v/>
      </c>
      <c r="BD1338" s="44" t="str">
        <f t="shared" si="707"/>
        <v/>
      </c>
      <c r="BE1338" s="41" t="str">
        <f>IF(BD1338="","",RANK(BD1338,BD$3:BD$1048576,1)+COUNTIF(BD$3:BD1338,BD1338)-1)</f>
        <v/>
      </c>
      <c r="BF1338" s="1" t="str">
        <f t="shared" si="725"/>
        <v/>
      </c>
      <c r="BG1338" s="34" t="str">
        <f t="shared" si="726"/>
        <v/>
      </c>
      <c r="BH1338" s="39" t="str">
        <f t="shared" si="727"/>
        <v/>
      </c>
      <c r="BJ1338" s="3"/>
      <c r="BK1338" s="86"/>
      <c r="BL1338" s="86"/>
      <c r="BM1338" s="86"/>
      <c r="BN1338" s="86"/>
      <c r="BO1338" s="3"/>
      <c r="BP1338" s="86"/>
      <c r="BQ1338" s="86"/>
      <c r="BR1338" s="86"/>
      <c r="BS1338" s="86"/>
      <c r="BT1338" s="3"/>
      <c r="BU1338" s="86"/>
      <c r="BV1338" s="86"/>
      <c r="BW1338" s="86"/>
      <c r="BX1338" s="86"/>
      <c r="BY1338" s="3"/>
      <c r="BZ1338" s="86"/>
      <c r="CA1338" s="86"/>
      <c r="CB1338" s="86"/>
      <c r="CC1338" s="86"/>
    </row>
    <row r="1339" spans="2:81" ht="35.1" customHeight="1" x14ac:dyDescent="0.2">
      <c r="B1339" s="187"/>
      <c r="C1339" s="188"/>
      <c r="D1339" s="189"/>
      <c r="E1339" s="186"/>
      <c r="F1339" s="182"/>
      <c r="G1339" s="184"/>
      <c r="K1339" s="80" t="str">
        <f>IF(O1339="","",COUNT(O$3:O1339))</f>
        <v/>
      </c>
      <c r="L1339" s="80" t="str">
        <f>IF(B1339&lt;&gt;"",B1339,IF(OR(COUNTA($G$3:$G1339)&lt;COUNTA($G$3:$G$1048576),$G1339&lt;&gt;""),L1338,""))</f>
        <v/>
      </c>
      <c r="M1339" s="80" t="str">
        <f>IF(C1339&lt;&gt;"",C1339,IF(OR(COUNTA($G$3:$G1339)&lt;COUNTA($G$3:$G$1048576),$G1339&lt;&gt;""),M1338,""))</f>
        <v/>
      </c>
      <c r="N1339" s="80" t="str">
        <f>IF(D1339&lt;&gt;"",D1339,IF(OR(COUNTA($G$3:$G1339)&lt;COUNTA($G$3:$G$1048576),$G1339&lt;&gt;""),N1338,""))</f>
        <v/>
      </c>
      <c r="O1339" s="81" t="str">
        <f t="shared" si="710"/>
        <v/>
      </c>
      <c r="P1339" s="90" t="str">
        <f>IFERROR(IF(O1339="",IF(COUNT(S$3:S$1048576)=COUNT(S$3:S1339),IF(S1339="","",INDEX(O$3:O1339,MATCH(MAX(K$3:K1339),K$3:K1339,0),0)),INDEX(O$3:O1339,MATCH(MAX(K$3:K1339),K$3:K1339,0),0)),O1339),"")</f>
        <v/>
      </c>
      <c r="Q1339" s="89" t="str">
        <f>IF(R1339="","",COUNT(R$3:R1339))</f>
        <v/>
      </c>
      <c r="R1339" s="80" t="str">
        <f t="shared" si="711"/>
        <v/>
      </c>
      <c r="S1339" s="91" t="str">
        <f>IFERROR(IF(COUNTA($E1339:$G1339)=0,"",IF(AND(R1339="",$O1339=INDEX(O$3:O1339,MATCH(MAX(Q$3:Q1339),Q$3:Q1339,0),0)),INDEX(R$3:R1339,MATCH(MAX(Q$3:Q1339),Q$3:Q1339,0),0),R1339)),"")</f>
        <v/>
      </c>
      <c r="T1339" s="80" t="str">
        <f>IF(U1339="","",COUNT(U$3:U1339))</f>
        <v/>
      </c>
      <c r="U1339" s="80" t="str">
        <f t="shared" si="702"/>
        <v/>
      </c>
      <c r="V1339" s="91" t="str">
        <f>IFERROR(IF(S1339="","",IF(U1339="",IF(AND(E1339="",F1339="",G1339&lt;&gt;"",$O1339=INDEX(O$3:O1339,MATCH(MAX(T$3:T1339),T$3:T1339,0),0)),INDEX(U$3:U1339,MATCH(MAX(T$3:T1339),T$3:T1339,0),0),IF(AND(S1339&lt;&gt;"",U1339=""),0,"")),U1339)),"")</f>
        <v/>
      </c>
      <c r="W1339" s="95" t="str">
        <f t="shared" si="703"/>
        <v/>
      </c>
      <c r="X1339" s="198" t="str">
        <f t="shared" si="712"/>
        <v/>
      </c>
      <c r="Y1339" s="92" t="str">
        <f t="shared" si="704"/>
        <v/>
      </c>
      <c r="Z1339" s="106" t="str">
        <f>IF(P1339="","",COUNTIF($N$3:$N1339,$N1339))</f>
        <v/>
      </c>
      <c r="AA1339" s="92" t="str">
        <f t="shared" si="713"/>
        <v/>
      </c>
      <c r="AB1339" s="92" t="str">
        <f t="shared" si="714"/>
        <v/>
      </c>
      <c r="AC1339" s="92" t="str">
        <f t="shared" si="709"/>
        <v/>
      </c>
      <c r="AD1339" s="92" t="str">
        <f t="shared" si="715"/>
        <v/>
      </c>
      <c r="AE1339" s="92" t="str">
        <f t="shared" si="715"/>
        <v/>
      </c>
      <c r="AF1339" s="92" t="str">
        <f t="shared" si="715"/>
        <v/>
      </c>
      <c r="AG1339" s="92" t="str">
        <f t="shared" si="715"/>
        <v/>
      </c>
      <c r="AH1339" s="92" t="str">
        <f t="shared" si="715"/>
        <v/>
      </c>
      <c r="AI1339" s="92" t="str">
        <f t="shared" si="715"/>
        <v/>
      </c>
      <c r="AJ1339" s="92" t="str">
        <f t="shared" si="715"/>
        <v/>
      </c>
      <c r="AK1339" s="92" t="str">
        <f t="shared" si="715"/>
        <v/>
      </c>
      <c r="AL1339" s="92" t="str">
        <f t="shared" si="715"/>
        <v/>
      </c>
      <c r="AN1339" s="35" t="str">
        <f t="shared" si="700"/>
        <v/>
      </c>
      <c r="AO1339" s="44" t="str">
        <f t="shared" si="705"/>
        <v/>
      </c>
      <c r="AP1339" s="41" t="str">
        <f>IF(AO1339="","",RANK(AO1339,AO$3:AO$1048576,1)+COUNTIF(AO$3:AO1339,AO1339)-1)</f>
        <v/>
      </c>
      <c r="AQ1339" s="1" t="str">
        <f t="shared" si="716"/>
        <v/>
      </c>
      <c r="AR1339" s="34" t="str">
        <f t="shared" si="717"/>
        <v/>
      </c>
      <c r="AS1339" s="39" t="str">
        <f t="shared" si="718"/>
        <v/>
      </c>
      <c r="AT1339" s="44" t="str">
        <f t="shared" si="701"/>
        <v/>
      </c>
      <c r="AU1339" s="41" t="str">
        <f>IF(AT1339="","",RANK(AT1339,AT$3:AT$1048576,1)+COUNTIF(AT$3:AT1339,AT1339)-1)</f>
        <v/>
      </c>
      <c r="AV1339" s="1" t="str">
        <f t="shared" si="719"/>
        <v/>
      </c>
      <c r="AW1339" s="34" t="str">
        <f t="shared" si="720"/>
        <v/>
      </c>
      <c r="AX1339" s="39" t="str">
        <f t="shared" si="721"/>
        <v/>
      </c>
      <c r="AY1339" s="44" t="str">
        <f t="shared" si="706"/>
        <v/>
      </c>
      <c r="AZ1339" s="41" t="str">
        <f>IF(AY1339="","",RANK(AY1339,AY$3:AY$1048576,1)+COUNTIF(AY$3:AY1339,AY1339)-1)</f>
        <v/>
      </c>
      <c r="BA1339" s="1" t="str">
        <f t="shared" si="722"/>
        <v/>
      </c>
      <c r="BB1339" s="34" t="str">
        <f t="shared" si="723"/>
        <v/>
      </c>
      <c r="BC1339" s="39" t="str">
        <f t="shared" si="724"/>
        <v/>
      </c>
      <c r="BD1339" s="44" t="str">
        <f t="shared" si="707"/>
        <v/>
      </c>
      <c r="BE1339" s="41" t="str">
        <f>IF(BD1339="","",RANK(BD1339,BD$3:BD$1048576,1)+COUNTIF(BD$3:BD1339,BD1339)-1)</f>
        <v/>
      </c>
      <c r="BF1339" s="1" t="str">
        <f t="shared" si="725"/>
        <v/>
      </c>
      <c r="BG1339" s="34" t="str">
        <f t="shared" si="726"/>
        <v/>
      </c>
      <c r="BH1339" s="39" t="str">
        <f t="shared" si="727"/>
        <v/>
      </c>
      <c r="BJ1339" s="3"/>
      <c r="BK1339" s="86"/>
      <c r="BL1339" s="86"/>
      <c r="BM1339" s="86"/>
      <c r="BN1339" s="86"/>
      <c r="BO1339" s="3"/>
      <c r="BP1339" s="86"/>
      <c r="BQ1339" s="86"/>
      <c r="BR1339" s="86"/>
      <c r="BS1339" s="86"/>
      <c r="BT1339" s="3"/>
      <c r="BU1339" s="86"/>
      <c r="BV1339" s="86"/>
      <c r="BW1339" s="86"/>
      <c r="BX1339" s="86"/>
      <c r="BY1339" s="3"/>
      <c r="BZ1339" s="86"/>
      <c r="CA1339" s="86"/>
      <c r="CB1339" s="86"/>
      <c r="CC1339" s="86"/>
    </row>
    <row r="1340" spans="2:81" ht="35.1" customHeight="1" x14ac:dyDescent="0.2">
      <c r="B1340" s="187"/>
      <c r="C1340" s="188"/>
      <c r="D1340" s="189"/>
      <c r="E1340" s="186"/>
      <c r="F1340" s="182"/>
      <c r="G1340" s="184"/>
      <c r="K1340" s="80" t="str">
        <f>IF(O1340="","",COUNT(O$3:O1340))</f>
        <v/>
      </c>
      <c r="L1340" s="80" t="str">
        <f>IF(B1340&lt;&gt;"",B1340,IF(OR(COUNTA($G$3:$G1340)&lt;COUNTA($G$3:$G$1048576),$G1340&lt;&gt;""),L1339,""))</f>
        <v/>
      </c>
      <c r="M1340" s="80" t="str">
        <f>IF(C1340&lt;&gt;"",C1340,IF(OR(COUNTA($G$3:$G1340)&lt;COUNTA($G$3:$G$1048576),$G1340&lt;&gt;""),M1339,""))</f>
        <v/>
      </c>
      <c r="N1340" s="80" t="str">
        <f>IF(D1340&lt;&gt;"",D1340,IF(OR(COUNTA($G$3:$G1340)&lt;COUNTA($G$3:$G$1048576),$G1340&lt;&gt;""),N1339,""))</f>
        <v/>
      </c>
      <c r="O1340" s="81" t="str">
        <f t="shared" si="710"/>
        <v/>
      </c>
      <c r="P1340" s="90" t="str">
        <f>IFERROR(IF(O1340="",IF(COUNT(S$3:S$1048576)=COUNT(S$3:S1340),IF(S1340="","",INDEX(O$3:O1340,MATCH(MAX(K$3:K1340),K$3:K1340,0),0)),INDEX(O$3:O1340,MATCH(MAX(K$3:K1340),K$3:K1340,0),0)),O1340),"")</f>
        <v/>
      </c>
      <c r="Q1340" s="89" t="str">
        <f>IF(R1340="","",COUNT(R$3:R1340))</f>
        <v/>
      </c>
      <c r="R1340" s="80" t="str">
        <f t="shared" si="711"/>
        <v/>
      </c>
      <c r="S1340" s="91" t="str">
        <f>IFERROR(IF(COUNTA($E1340:$G1340)=0,"",IF(AND(R1340="",$O1340=INDEX(O$3:O1340,MATCH(MAX(Q$3:Q1340),Q$3:Q1340,0),0)),INDEX(R$3:R1340,MATCH(MAX(Q$3:Q1340),Q$3:Q1340,0),0),R1340)),"")</f>
        <v/>
      </c>
      <c r="T1340" s="80" t="str">
        <f>IF(U1340="","",COUNT(U$3:U1340))</f>
        <v/>
      </c>
      <c r="U1340" s="80" t="str">
        <f t="shared" si="702"/>
        <v/>
      </c>
      <c r="V1340" s="91" t="str">
        <f>IFERROR(IF(S1340="","",IF(U1340="",IF(AND(E1340="",F1340="",G1340&lt;&gt;"",$O1340=INDEX(O$3:O1340,MATCH(MAX(T$3:T1340),T$3:T1340,0),0)),INDEX(U$3:U1340,MATCH(MAX(T$3:T1340),T$3:T1340,0),0),IF(AND(S1340&lt;&gt;"",U1340=""),0,"")),U1340)),"")</f>
        <v/>
      </c>
      <c r="W1340" s="95" t="str">
        <f t="shared" si="703"/>
        <v/>
      </c>
      <c r="X1340" s="198" t="str">
        <f t="shared" si="712"/>
        <v/>
      </c>
      <c r="Y1340" s="92" t="str">
        <f t="shared" si="704"/>
        <v/>
      </c>
      <c r="Z1340" s="106" t="str">
        <f>IF(P1340="","",COUNTIF($N$3:$N1340,$N1340))</f>
        <v/>
      </c>
      <c r="AA1340" s="92" t="str">
        <f t="shared" si="713"/>
        <v/>
      </c>
      <c r="AB1340" s="92" t="str">
        <f t="shared" si="714"/>
        <v/>
      </c>
      <c r="AC1340" s="92" t="str">
        <f t="shared" si="709"/>
        <v/>
      </c>
      <c r="AD1340" s="92" t="str">
        <f t="shared" si="715"/>
        <v/>
      </c>
      <c r="AE1340" s="92" t="str">
        <f t="shared" si="715"/>
        <v/>
      </c>
      <c r="AF1340" s="92" t="str">
        <f t="shared" si="715"/>
        <v/>
      </c>
      <c r="AG1340" s="92" t="str">
        <f t="shared" si="715"/>
        <v/>
      </c>
      <c r="AH1340" s="92" t="str">
        <f t="shared" si="715"/>
        <v/>
      </c>
      <c r="AI1340" s="92" t="str">
        <f t="shared" si="715"/>
        <v/>
      </c>
      <c r="AJ1340" s="92" t="str">
        <f t="shared" si="715"/>
        <v/>
      </c>
      <c r="AK1340" s="92" t="str">
        <f t="shared" si="715"/>
        <v/>
      </c>
      <c r="AL1340" s="92" t="str">
        <f t="shared" si="715"/>
        <v/>
      </c>
      <c r="AN1340" s="35" t="str">
        <f t="shared" si="700"/>
        <v/>
      </c>
      <c r="AO1340" s="44" t="str">
        <f t="shared" si="705"/>
        <v/>
      </c>
      <c r="AP1340" s="41" t="str">
        <f>IF(AO1340="","",RANK(AO1340,AO$3:AO$1048576,1)+COUNTIF(AO$3:AO1340,AO1340)-1)</f>
        <v/>
      </c>
      <c r="AQ1340" s="1" t="str">
        <f t="shared" si="716"/>
        <v/>
      </c>
      <c r="AR1340" s="34" t="str">
        <f t="shared" si="717"/>
        <v/>
      </c>
      <c r="AS1340" s="39" t="str">
        <f t="shared" si="718"/>
        <v/>
      </c>
      <c r="AT1340" s="44" t="str">
        <f t="shared" si="701"/>
        <v/>
      </c>
      <c r="AU1340" s="41" t="str">
        <f>IF(AT1340="","",RANK(AT1340,AT$3:AT$1048576,1)+COUNTIF(AT$3:AT1340,AT1340)-1)</f>
        <v/>
      </c>
      <c r="AV1340" s="1" t="str">
        <f t="shared" si="719"/>
        <v/>
      </c>
      <c r="AW1340" s="34" t="str">
        <f t="shared" si="720"/>
        <v/>
      </c>
      <c r="AX1340" s="39" t="str">
        <f t="shared" si="721"/>
        <v/>
      </c>
      <c r="AY1340" s="44" t="str">
        <f t="shared" si="706"/>
        <v/>
      </c>
      <c r="AZ1340" s="41" t="str">
        <f>IF(AY1340="","",RANK(AY1340,AY$3:AY$1048576,1)+COUNTIF(AY$3:AY1340,AY1340)-1)</f>
        <v/>
      </c>
      <c r="BA1340" s="1" t="str">
        <f t="shared" si="722"/>
        <v/>
      </c>
      <c r="BB1340" s="34" t="str">
        <f t="shared" si="723"/>
        <v/>
      </c>
      <c r="BC1340" s="39" t="str">
        <f t="shared" si="724"/>
        <v/>
      </c>
      <c r="BD1340" s="44" t="str">
        <f t="shared" si="707"/>
        <v/>
      </c>
      <c r="BE1340" s="41" t="str">
        <f>IF(BD1340="","",RANK(BD1340,BD$3:BD$1048576,1)+COUNTIF(BD$3:BD1340,BD1340)-1)</f>
        <v/>
      </c>
      <c r="BF1340" s="1" t="str">
        <f t="shared" si="725"/>
        <v/>
      </c>
      <c r="BG1340" s="34" t="str">
        <f t="shared" si="726"/>
        <v/>
      </c>
      <c r="BH1340" s="39" t="str">
        <f t="shared" si="727"/>
        <v/>
      </c>
      <c r="BJ1340" s="3"/>
      <c r="BK1340" s="86"/>
      <c r="BL1340" s="86"/>
      <c r="BM1340" s="86"/>
      <c r="BN1340" s="86"/>
      <c r="BO1340" s="3"/>
      <c r="BP1340" s="86"/>
      <c r="BQ1340" s="86"/>
      <c r="BR1340" s="86"/>
      <c r="BS1340" s="86"/>
      <c r="BT1340" s="3"/>
      <c r="BU1340" s="86"/>
      <c r="BV1340" s="86"/>
      <c r="BW1340" s="86"/>
      <c r="BX1340" s="86"/>
      <c r="BY1340" s="3"/>
      <c r="BZ1340" s="86"/>
      <c r="CA1340" s="86"/>
      <c r="CB1340" s="86"/>
      <c r="CC1340" s="86"/>
    </row>
    <row r="1341" spans="2:81" ht="35.1" customHeight="1" x14ac:dyDescent="0.2">
      <c r="B1341" s="187"/>
      <c r="C1341" s="188"/>
      <c r="D1341" s="189"/>
      <c r="E1341" s="186"/>
      <c r="F1341" s="182"/>
      <c r="G1341" s="184"/>
      <c r="K1341" s="80" t="str">
        <f>IF(O1341="","",COUNT(O$3:O1341))</f>
        <v/>
      </c>
      <c r="L1341" s="80" t="str">
        <f>IF(B1341&lt;&gt;"",B1341,IF(OR(COUNTA($G$3:$G1341)&lt;COUNTA($G$3:$G$1048576),$G1341&lt;&gt;""),L1340,""))</f>
        <v/>
      </c>
      <c r="M1341" s="80" t="str">
        <f>IF(C1341&lt;&gt;"",C1341,IF(OR(COUNTA($G$3:$G1341)&lt;COUNTA($G$3:$G$1048576),$G1341&lt;&gt;""),M1340,""))</f>
        <v/>
      </c>
      <c r="N1341" s="80" t="str">
        <f>IF(D1341&lt;&gt;"",D1341,IF(OR(COUNTA($G$3:$G1341)&lt;COUNTA($G$3:$G$1048576),$G1341&lt;&gt;""),N1340,""))</f>
        <v/>
      </c>
      <c r="O1341" s="81" t="str">
        <f t="shared" si="710"/>
        <v/>
      </c>
      <c r="P1341" s="90" t="str">
        <f>IFERROR(IF(O1341="",IF(COUNT(S$3:S$1048576)=COUNT(S$3:S1341),IF(S1341="","",INDEX(O$3:O1341,MATCH(MAX(K$3:K1341),K$3:K1341,0),0)),INDEX(O$3:O1341,MATCH(MAX(K$3:K1341),K$3:K1341,0),0)),O1341),"")</f>
        <v/>
      </c>
      <c r="Q1341" s="89" t="str">
        <f>IF(R1341="","",COUNT(R$3:R1341))</f>
        <v/>
      </c>
      <c r="R1341" s="80" t="str">
        <f t="shared" si="711"/>
        <v/>
      </c>
      <c r="S1341" s="91" t="str">
        <f>IFERROR(IF(COUNTA($E1341:$G1341)=0,"",IF(AND(R1341="",$O1341=INDEX(O$3:O1341,MATCH(MAX(Q$3:Q1341),Q$3:Q1341,0),0)),INDEX(R$3:R1341,MATCH(MAX(Q$3:Q1341),Q$3:Q1341,0),0),R1341)),"")</f>
        <v/>
      </c>
      <c r="T1341" s="80" t="str">
        <f>IF(U1341="","",COUNT(U$3:U1341))</f>
        <v/>
      </c>
      <c r="U1341" s="80" t="str">
        <f t="shared" si="702"/>
        <v/>
      </c>
      <c r="V1341" s="91" t="str">
        <f>IFERROR(IF(S1341="","",IF(U1341="",IF(AND(E1341="",F1341="",G1341&lt;&gt;"",$O1341=INDEX(O$3:O1341,MATCH(MAX(T$3:T1341),T$3:T1341,0),0)),INDEX(U$3:U1341,MATCH(MAX(T$3:T1341),T$3:T1341,0),0),IF(AND(S1341&lt;&gt;"",U1341=""),0,"")),U1341)),"")</f>
        <v/>
      </c>
      <c r="W1341" s="95" t="str">
        <f t="shared" si="703"/>
        <v/>
      </c>
      <c r="X1341" s="198" t="str">
        <f t="shared" si="712"/>
        <v/>
      </c>
      <c r="Y1341" s="92" t="str">
        <f t="shared" si="704"/>
        <v/>
      </c>
      <c r="Z1341" s="106" t="str">
        <f>IF(P1341="","",COUNTIF($N$3:$N1341,$N1341))</f>
        <v/>
      </c>
      <c r="AA1341" s="92" t="str">
        <f t="shared" si="713"/>
        <v/>
      </c>
      <c r="AB1341" s="92" t="str">
        <f t="shared" si="714"/>
        <v/>
      </c>
      <c r="AC1341" s="92" t="str">
        <f t="shared" si="709"/>
        <v/>
      </c>
      <c r="AD1341" s="92" t="str">
        <f t="shared" si="715"/>
        <v/>
      </c>
      <c r="AE1341" s="92" t="str">
        <f t="shared" si="715"/>
        <v/>
      </c>
      <c r="AF1341" s="92" t="str">
        <f t="shared" si="715"/>
        <v/>
      </c>
      <c r="AG1341" s="92" t="str">
        <f t="shared" si="715"/>
        <v/>
      </c>
      <c r="AH1341" s="92" t="str">
        <f t="shared" si="715"/>
        <v/>
      </c>
      <c r="AI1341" s="92" t="str">
        <f t="shared" si="715"/>
        <v/>
      </c>
      <c r="AJ1341" s="92" t="str">
        <f t="shared" si="715"/>
        <v/>
      </c>
      <c r="AK1341" s="92" t="str">
        <f t="shared" si="715"/>
        <v/>
      </c>
      <c r="AL1341" s="92" t="str">
        <f t="shared" si="715"/>
        <v/>
      </c>
      <c r="AN1341" s="35" t="str">
        <f t="shared" si="700"/>
        <v/>
      </c>
      <c r="AO1341" s="44" t="str">
        <f t="shared" si="705"/>
        <v/>
      </c>
      <c r="AP1341" s="41" t="str">
        <f>IF(AO1341="","",RANK(AO1341,AO$3:AO$1048576,1)+COUNTIF(AO$3:AO1341,AO1341)-1)</f>
        <v/>
      </c>
      <c r="AQ1341" s="1" t="str">
        <f t="shared" si="716"/>
        <v/>
      </c>
      <c r="AR1341" s="34" t="str">
        <f t="shared" si="717"/>
        <v/>
      </c>
      <c r="AS1341" s="39" t="str">
        <f t="shared" si="718"/>
        <v/>
      </c>
      <c r="AT1341" s="44" t="str">
        <f t="shared" si="701"/>
        <v/>
      </c>
      <c r="AU1341" s="41" t="str">
        <f>IF(AT1341="","",RANK(AT1341,AT$3:AT$1048576,1)+COUNTIF(AT$3:AT1341,AT1341)-1)</f>
        <v/>
      </c>
      <c r="AV1341" s="1" t="str">
        <f t="shared" si="719"/>
        <v/>
      </c>
      <c r="AW1341" s="34" t="str">
        <f t="shared" si="720"/>
        <v/>
      </c>
      <c r="AX1341" s="39" t="str">
        <f t="shared" si="721"/>
        <v/>
      </c>
      <c r="AY1341" s="44" t="str">
        <f t="shared" si="706"/>
        <v/>
      </c>
      <c r="AZ1341" s="41" t="str">
        <f>IF(AY1341="","",RANK(AY1341,AY$3:AY$1048576,1)+COUNTIF(AY$3:AY1341,AY1341)-1)</f>
        <v/>
      </c>
      <c r="BA1341" s="1" t="str">
        <f t="shared" si="722"/>
        <v/>
      </c>
      <c r="BB1341" s="34" t="str">
        <f t="shared" si="723"/>
        <v/>
      </c>
      <c r="BC1341" s="39" t="str">
        <f t="shared" si="724"/>
        <v/>
      </c>
      <c r="BD1341" s="44" t="str">
        <f t="shared" si="707"/>
        <v/>
      </c>
      <c r="BE1341" s="41" t="str">
        <f>IF(BD1341="","",RANK(BD1341,BD$3:BD$1048576,1)+COUNTIF(BD$3:BD1341,BD1341)-1)</f>
        <v/>
      </c>
      <c r="BF1341" s="1" t="str">
        <f t="shared" si="725"/>
        <v/>
      </c>
      <c r="BG1341" s="34" t="str">
        <f t="shared" si="726"/>
        <v/>
      </c>
      <c r="BH1341" s="39" t="str">
        <f t="shared" si="727"/>
        <v/>
      </c>
      <c r="BJ1341" s="3"/>
      <c r="BK1341" s="86"/>
      <c r="BL1341" s="86"/>
      <c r="BM1341" s="86"/>
      <c r="BN1341" s="86"/>
      <c r="BO1341" s="3"/>
      <c r="BP1341" s="86"/>
      <c r="BQ1341" s="86"/>
      <c r="BR1341" s="86"/>
      <c r="BS1341" s="86"/>
      <c r="BT1341" s="3"/>
      <c r="BU1341" s="86"/>
      <c r="BV1341" s="86"/>
      <c r="BW1341" s="86"/>
      <c r="BX1341" s="86"/>
      <c r="BY1341" s="3"/>
      <c r="BZ1341" s="86"/>
      <c r="CA1341" s="86"/>
      <c r="CB1341" s="86"/>
      <c r="CC1341" s="86"/>
    </row>
    <row r="1342" spans="2:81" ht="35.1" customHeight="1" x14ac:dyDescent="0.2">
      <c r="B1342" s="187"/>
      <c r="C1342" s="188"/>
      <c r="D1342" s="189"/>
      <c r="E1342" s="186"/>
      <c r="F1342" s="182"/>
      <c r="G1342" s="184"/>
      <c r="K1342" s="80" t="str">
        <f>IF(O1342="","",COUNT(O$3:O1342))</f>
        <v/>
      </c>
      <c r="L1342" s="80" t="str">
        <f>IF(B1342&lt;&gt;"",B1342,IF(OR(COUNTA($G$3:$G1342)&lt;COUNTA($G$3:$G$1048576),$G1342&lt;&gt;""),L1341,""))</f>
        <v/>
      </c>
      <c r="M1342" s="80" t="str">
        <f>IF(C1342&lt;&gt;"",C1342,IF(OR(COUNTA($G$3:$G1342)&lt;COUNTA($G$3:$G$1048576),$G1342&lt;&gt;""),M1341,""))</f>
        <v/>
      </c>
      <c r="N1342" s="80" t="str">
        <f>IF(D1342&lt;&gt;"",D1342,IF(OR(COUNTA($G$3:$G1342)&lt;COUNTA($G$3:$G$1048576),$G1342&lt;&gt;""),N1341,""))</f>
        <v/>
      </c>
      <c r="O1342" s="81" t="str">
        <f t="shared" si="710"/>
        <v/>
      </c>
      <c r="P1342" s="90" t="str">
        <f>IFERROR(IF(O1342="",IF(COUNT(S$3:S$1048576)=COUNT(S$3:S1342),IF(S1342="","",INDEX(O$3:O1342,MATCH(MAX(K$3:K1342),K$3:K1342,0),0)),INDEX(O$3:O1342,MATCH(MAX(K$3:K1342),K$3:K1342,0),0)),O1342),"")</f>
        <v/>
      </c>
      <c r="Q1342" s="89" t="str">
        <f>IF(R1342="","",COUNT(R$3:R1342))</f>
        <v/>
      </c>
      <c r="R1342" s="80" t="str">
        <f t="shared" si="711"/>
        <v/>
      </c>
      <c r="S1342" s="91" t="str">
        <f>IFERROR(IF(COUNTA($E1342:$G1342)=0,"",IF(AND(R1342="",$O1342=INDEX(O$3:O1342,MATCH(MAX(Q$3:Q1342),Q$3:Q1342,0),0)),INDEX(R$3:R1342,MATCH(MAX(Q$3:Q1342),Q$3:Q1342,0),0),R1342)),"")</f>
        <v/>
      </c>
      <c r="T1342" s="80" t="str">
        <f>IF(U1342="","",COUNT(U$3:U1342))</f>
        <v/>
      </c>
      <c r="U1342" s="80" t="str">
        <f t="shared" si="702"/>
        <v/>
      </c>
      <c r="V1342" s="91" t="str">
        <f>IFERROR(IF(S1342="","",IF(U1342="",IF(AND(E1342="",F1342="",G1342&lt;&gt;"",$O1342=INDEX(O$3:O1342,MATCH(MAX(T$3:T1342),T$3:T1342,0),0)),INDEX(U$3:U1342,MATCH(MAX(T$3:T1342),T$3:T1342,0),0),IF(AND(S1342&lt;&gt;"",U1342=""),0,"")),U1342)),"")</f>
        <v/>
      </c>
      <c r="W1342" s="95" t="str">
        <f t="shared" si="703"/>
        <v/>
      </c>
      <c r="X1342" s="198" t="str">
        <f t="shared" si="712"/>
        <v/>
      </c>
      <c r="Y1342" s="92" t="str">
        <f t="shared" si="704"/>
        <v/>
      </c>
      <c r="Z1342" s="106" t="str">
        <f>IF(P1342="","",COUNTIF($N$3:$N1342,$N1342))</f>
        <v/>
      </c>
      <c r="AA1342" s="92" t="str">
        <f t="shared" si="713"/>
        <v/>
      </c>
      <c r="AB1342" s="92" t="str">
        <f t="shared" si="714"/>
        <v/>
      </c>
      <c r="AC1342" s="92" t="str">
        <f t="shared" si="709"/>
        <v/>
      </c>
      <c r="AD1342" s="92" t="str">
        <f t="shared" si="715"/>
        <v/>
      </c>
      <c r="AE1342" s="92" t="str">
        <f t="shared" si="715"/>
        <v/>
      </c>
      <c r="AF1342" s="92" t="str">
        <f t="shared" si="715"/>
        <v/>
      </c>
      <c r="AG1342" s="92" t="str">
        <f t="shared" si="715"/>
        <v/>
      </c>
      <c r="AH1342" s="92" t="str">
        <f t="shared" si="715"/>
        <v/>
      </c>
      <c r="AI1342" s="92" t="str">
        <f t="shared" si="715"/>
        <v/>
      </c>
      <c r="AJ1342" s="92" t="str">
        <f t="shared" si="715"/>
        <v/>
      </c>
      <c r="AK1342" s="92" t="str">
        <f t="shared" si="715"/>
        <v/>
      </c>
      <c r="AL1342" s="92" t="str">
        <f t="shared" si="715"/>
        <v/>
      </c>
      <c r="AN1342" s="35" t="str">
        <f t="shared" si="700"/>
        <v/>
      </c>
      <c r="AO1342" s="44" t="str">
        <f t="shared" si="705"/>
        <v/>
      </c>
      <c r="AP1342" s="41" t="str">
        <f>IF(AO1342="","",RANK(AO1342,AO$3:AO$1048576,1)+COUNTIF(AO$3:AO1342,AO1342)-1)</f>
        <v/>
      </c>
      <c r="AQ1342" s="1" t="str">
        <f t="shared" si="716"/>
        <v/>
      </c>
      <c r="AR1342" s="34" t="str">
        <f t="shared" si="717"/>
        <v/>
      </c>
      <c r="AS1342" s="39" t="str">
        <f t="shared" si="718"/>
        <v/>
      </c>
      <c r="AT1342" s="44" t="str">
        <f t="shared" si="701"/>
        <v/>
      </c>
      <c r="AU1342" s="41" t="str">
        <f>IF(AT1342="","",RANK(AT1342,AT$3:AT$1048576,1)+COUNTIF(AT$3:AT1342,AT1342)-1)</f>
        <v/>
      </c>
      <c r="AV1342" s="1" t="str">
        <f t="shared" si="719"/>
        <v/>
      </c>
      <c r="AW1342" s="34" t="str">
        <f t="shared" si="720"/>
        <v/>
      </c>
      <c r="AX1342" s="39" t="str">
        <f t="shared" si="721"/>
        <v/>
      </c>
      <c r="AY1342" s="44" t="str">
        <f t="shared" si="706"/>
        <v/>
      </c>
      <c r="AZ1342" s="41" t="str">
        <f>IF(AY1342="","",RANK(AY1342,AY$3:AY$1048576,1)+COUNTIF(AY$3:AY1342,AY1342)-1)</f>
        <v/>
      </c>
      <c r="BA1342" s="1" t="str">
        <f t="shared" si="722"/>
        <v/>
      </c>
      <c r="BB1342" s="34" t="str">
        <f t="shared" si="723"/>
        <v/>
      </c>
      <c r="BC1342" s="39" t="str">
        <f t="shared" si="724"/>
        <v/>
      </c>
      <c r="BD1342" s="44" t="str">
        <f t="shared" si="707"/>
        <v/>
      </c>
      <c r="BE1342" s="41" t="str">
        <f>IF(BD1342="","",RANK(BD1342,BD$3:BD$1048576,1)+COUNTIF(BD$3:BD1342,BD1342)-1)</f>
        <v/>
      </c>
      <c r="BF1342" s="1" t="str">
        <f t="shared" si="725"/>
        <v/>
      </c>
      <c r="BG1342" s="34" t="str">
        <f t="shared" si="726"/>
        <v/>
      </c>
      <c r="BH1342" s="39" t="str">
        <f t="shared" si="727"/>
        <v/>
      </c>
      <c r="BJ1342" s="3"/>
      <c r="BK1342" s="86"/>
      <c r="BL1342" s="86"/>
      <c r="BM1342" s="86"/>
      <c r="BN1342" s="86"/>
      <c r="BO1342" s="3"/>
      <c r="BP1342" s="86"/>
      <c r="BQ1342" s="86"/>
      <c r="BR1342" s="86"/>
      <c r="BS1342" s="86"/>
      <c r="BT1342" s="3"/>
      <c r="BU1342" s="86"/>
      <c r="BV1342" s="86"/>
      <c r="BW1342" s="86"/>
      <c r="BX1342" s="86"/>
      <c r="BY1342" s="3"/>
      <c r="BZ1342" s="86"/>
      <c r="CA1342" s="86"/>
      <c r="CB1342" s="86"/>
      <c r="CC1342" s="86"/>
    </row>
    <row r="1343" spans="2:81" ht="35.1" customHeight="1" x14ac:dyDescent="0.2">
      <c r="B1343" s="187"/>
      <c r="C1343" s="188"/>
      <c r="D1343" s="189"/>
      <c r="E1343" s="186"/>
      <c r="F1343" s="182"/>
      <c r="G1343" s="184"/>
      <c r="K1343" s="80" t="str">
        <f>IF(O1343="","",COUNT(O$3:O1343))</f>
        <v/>
      </c>
      <c r="L1343" s="80" t="str">
        <f>IF(B1343&lt;&gt;"",B1343,IF(OR(COUNTA($G$3:$G1343)&lt;COUNTA($G$3:$G$1048576),$G1343&lt;&gt;""),L1342,""))</f>
        <v/>
      </c>
      <c r="M1343" s="80" t="str">
        <f>IF(C1343&lt;&gt;"",C1343,IF(OR(COUNTA($G$3:$G1343)&lt;COUNTA($G$3:$G$1048576),$G1343&lt;&gt;""),M1342,""))</f>
        <v/>
      </c>
      <c r="N1343" s="80" t="str">
        <f>IF(D1343&lt;&gt;"",D1343,IF(OR(COUNTA($G$3:$G1343)&lt;COUNTA($G$3:$G$1048576),$G1343&lt;&gt;""),N1342,""))</f>
        <v/>
      </c>
      <c r="O1343" s="81" t="str">
        <f t="shared" si="710"/>
        <v/>
      </c>
      <c r="P1343" s="90" t="str">
        <f>IFERROR(IF(O1343="",IF(COUNT(S$3:S$1048576)=COUNT(S$3:S1343),IF(S1343="","",INDEX(O$3:O1343,MATCH(MAX(K$3:K1343),K$3:K1343,0),0)),INDEX(O$3:O1343,MATCH(MAX(K$3:K1343),K$3:K1343,0),0)),O1343),"")</f>
        <v/>
      </c>
      <c r="Q1343" s="89" t="str">
        <f>IF(R1343="","",COUNT(R$3:R1343))</f>
        <v/>
      </c>
      <c r="R1343" s="80" t="str">
        <f t="shared" si="711"/>
        <v/>
      </c>
      <c r="S1343" s="91" t="str">
        <f>IFERROR(IF(COUNTA($E1343:$G1343)=0,"",IF(AND(R1343="",$O1343=INDEX(O$3:O1343,MATCH(MAX(Q$3:Q1343),Q$3:Q1343,0),0)),INDEX(R$3:R1343,MATCH(MAX(Q$3:Q1343),Q$3:Q1343,0),0),R1343)),"")</f>
        <v/>
      </c>
      <c r="T1343" s="80" t="str">
        <f>IF(U1343="","",COUNT(U$3:U1343))</f>
        <v/>
      </c>
      <c r="U1343" s="80" t="str">
        <f t="shared" si="702"/>
        <v/>
      </c>
      <c r="V1343" s="91" t="str">
        <f>IFERROR(IF(S1343="","",IF(U1343="",IF(AND(E1343="",F1343="",G1343&lt;&gt;"",$O1343=INDEX(O$3:O1343,MATCH(MAX(T$3:T1343),T$3:T1343,0),0)),INDEX(U$3:U1343,MATCH(MAX(T$3:T1343),T$3:T1343,0),0),IF(AND(S1343&lt;&gt;"",U1343=""),0,"")),U1343)),"")</f>
        <v/>
      </c>
      <c r="W1343" s="95" t="str">
        <f t="shared" si="703"/>
        <v/>
      </c>
      <c r="X1343" s="198" t="str">
        <f t="shared" si="712"/>
        <v/>
      </c>
      <c r="Y1343" s="92" t="str">
        <f t="shared" si="704"/>
        <v/>
      </c>
      <c r="Z1343" s="106" t="str">
        <f>IF(P1343="","",COUNTIF($N$3:$N1343,$N1343))</f>
        <v/>
      </c>
      <c r="AA1343" s="92" t="str">
        <f t="shared" si="713"/>
        <v/>
      </c>
      <c r="AB1343" s="92" t="str">
        <f t="shared" si="714"/>
        <v/>
      </c>
      <c r="AC1343" s="92" t="str">
        <f t="shared" si="709"/>
        <v/>
      </c>
      <c r="AD1343" s="92" t="str">
        <f t="shared" si="715"/>
        <v/>
      </c>
      <c r="AE1343" s="92" t="str">
        <f t="shared" si="715"/>
        <v/>
      </c>
      <c r="AF1343" s="92" t="str">
        <f t="shared" si="715"/>
        <v/>
      </c>
      <c r="AG1343" s="92" t="str">
        <f t="shared" si="715"/>
        <v/>
      </c>
      <c r="AH1343" s="92" t="str">
        <f t="shared" si="715"/>
        <v/>
      </c>
      <c r="AI1343" s="92" t="str">
        <f t="shared" si="715"/>
        <v/>
      </c>
      <c r="AJ1343" s="92" t="str">
        <f t="shared" si="715"/>
        <v/>
      </c>
      <c r="AK1343" s="92" t="str">
        <f t="shared" si="715"/>
        <v/>
      </c>
      <c r="AL1343" s="92" t="str">
        <f t="shared" si="715"/>
        <v/>
      </c>
      <c r="AN1343" s="35" t="str">
        <f t="shared" si="700"/>
        <v/>
      </c>
      <c r="AO1343" s="44" t="str">
        <f t="shared" si="705"/>
        <v/>
      </c>
      <c r="AP1343" s="41" t="str">
        <f>IF(AO1343="","",RANK(AO1343,AO$3:AO$1048576,1)+COUNTIF(AO$3:AO1343,AO1343)-1)</f>
        <v/>
      </c>
      <c r="AQ1343" s="1" t="str">
        <f t="shared" si="716"/>
        <v/>
      </c>
      <c r="AR1343" s="34" t="str">
        <f t="shared" si="717"/>
        <v/>
      </c>
      <c r="AS1343" s="39" t="str">
        <f t="shared" si="718"/>
        <v/>
      </c>
      <c r="AT1343" s="44" t="str">
        <f t="shared" si="701"/>
        <v/>
      </c>
      <c r="AU1343" s="41" t="str">
        <f>IF(AT1343="","",RANK(AT1343,AT$3:AT$1048576,1)+COUNTIF(AT$3:AT1343,AT1343)-1)</f>
        <v/>
      </c>
      <c r="AV1343" s="1" t="str">
        <f t="shared" si="719"/>
        <v/>
      </c>
      <c r="AW1343" s="34" t="str">
        <f t="shared" si="720"/>
        <v/>
      </c>
      <c r="AX1343" s="39" t="str">
        <f t="shared" si="721"/>
        <v/>
      </c>
      <c r="AY1343" s="44" t="str">
        <f t="shared" si="706"/>
        <v/>
      </c>
      <c r="AZ1343" s="41" t="str">
        <f>IF(AY1343="","",RANK(AY1343,AY$3:AY$1048576,1)+COUNTIF(AY$3:AY1343,AY1343)-1)</f>
        <v/>
      </c>
      <c r="BA1343" s="1" t="str">
        <f t="shared" si="722"/>
        <v/>
      </c>
      <c r="BB1343" s="34" t="str">
        <f t="shared" si="723"/>
        <v/>
      </c>
      <c r="BC1343" s="39" t="str">
        <f t="shared" si="724"/>
        <v/>
      </c>
      <c r="BD1343" s="44" t="str">
        <f t="shared" si="707"/>
        <v/>
      </c>
      <c r="BE1343" s="41" t="str">
        <f>IF(BD1343="","",RANK(BD1343,BD$3:BD$1048576,1)+COUNTIF(BD$3:BD1343,BD1343)-1)</f>
        <v/>
      </c>
      <c r="BF1343" s="1" t="str">
        <f t="shared" si="725"/>
        <v/>
      </c>
      <c r="BG1343" s="34" t="str">
        <f t="shared" si="726"/>
        <v/>
      </c>
      <c r="BH1343" s="39" t="str">
        <f t="shared" si="727"/>
        <v/>
      </c>
      <c r="BJ1343" s="3"/>
      <c r="BK1343" s="86"/>
      <c r="BL1343" s="86"/>
      <c r="BM1343" s="86"/>
      <c r="BN1343" s="86"/>
      <c r="BO1343" s="3"/>
      <c r="BP1343" s="86"/>
      <c r="BQ1343" s="86"/>
      <c r="BR1343" s="86"/>
      <c r="BS1343" s="86"/>
      <c r="BT1343" s="3"/>
      <c r="BU1343" s="86"/>
      <c r="BV1343" s="86"/>
      <c r="BW1343" s="86"/>
      <c r="BX1343" s="86"/>
      <c r="BY1343" s="3"/>
      <c r="BZ1343" s="86"/>
      <c r="CA1343" s="86"/>
      <c r="CB1343" s="86"/>
      <c r="CC1343" s="86"/>
    </row>
    <row r="1344" spans="2:81" ht="35.1" customHeight="1" x14ac:dyDescent="0.2">
      <c r="B1344" s="187"/>
      <c r="C1344" s="188"/>
      <c r="D1344" s="189"/>
      <c r="E1344" s="186"/>
      <c r="F1344" s="182"/>
      <c r="G1344" s="184"/>
      <c r="K1344" s="80" t="str">
        <f>IF(O1344="","",COUNT(O$3:O1344))</f>
        <v/>
      </c>
      <c r="L1344" s="80" t="str">
        <f>IF(B1344&lt;&gt;"",B1344,IF(OR(COUNTA($G$3:$G1344)&lt;COUNTA($G$3:$G$1048576),$G1344&lt;&gt;""),L1343,""))</f>
        <v/>
      </c>
      <c r="M1344" s="80" t="str">
        <f>IF(C1344&lt;&gt;"",C1344,IF(OR(COUNTA($G$3:$G1344)&lt;COUNTA($G$3:$G$1048576),$G1344&lt;&gt;""),M1343,""))</f>
        <v/>
      </c>
      <c r="N1344" s="80" t="str">
        <f>IF(D1344&lt;&gt;"",D1344,IF(OR(COUNTA($G$3:$G1344)&lt;COUNTA($G$3:$G$1048576),$G1344&lt;&gt;""),N1343,""))</f>
        <v/>
      </c>
      <c r="O1344" s="81" t="str">
        <f t="shared" si="710"/>
        <v/>
      </c>
      <c r="P1344" s="90" t="str">
        <f>IFERROR(IF(O1344="",IF(COUNT(S$3:S$1048576)=COUNT(S$3:S1344),IF(S1344="","",INDEX(O$3:O1344,MATCH(MAX(K$3:K1344),K$3:K1344,0),0)),INDEX(O$3:O1344,MATCH(MAX(K$3:K1344),K$3:K1344,0),0)),O1344),"")</f>
        <v/>
      </c>
      <c r="Q1344" s="89" t="str">
        <f>IF(R1344="","",COUNT(R$3:R1344))</f>
        <v/>
      </c>
      <c r="R1344" s="80" t="str">
        <f t="shared" si="711"/>
        <v/>
      </c>
      <c r="S1344" s="91" t="str">
        <f>IFERROR(IF(COUNTA($E1344:$G1344)=0,"",IF(AND(R1344="",$O1344=INDEX(O$3:O1344,MATCH(MAX(Q$3:Q1344),Q$3:Q1344,0),0)),INDEX(R$3:R1344,MATCH(MAX(Q$3:Q1344),Q$3:Q1344,0),0),R1344)),"")</f>
        <v/>
      </c>
      <c r="T1344" s="80" t="str">
        <f>IF(U1344="","",COUNT(U$3:U1344))</f>
        <v/>
      </c>
      <c r="U1344" s="80" t="str">
        <f t="shared" si="702"/>
        <v/>
      </c>
      <c r="V1344" s="91" t="str">
        <f>IFERROR(IF(S1344="","",IF(U1344="",IF(AND(E1344="",F1344="",G1344&lt;&gt;"",$O1344=INDEX(O$3:O1344,MATCH(MAX(T$3:T1344),T$3:T1344,0),0)),INDEX(U$3:U1344,MATCH(MAX(T$3:T1344),T$3:T1344,0),0),IF(AND(S1344&lt;&gt;"",U1344=""),0,"")),U1344)),"")</f>
        <v/>
      </c>
      <c r="W1344" s="95" t="str">
        <f t="shared" si="703"/>
        <v/>
      </c>
      <c r="X1344" s="198" t="str">
        <f t="shared" si="712"/>
        <v/>
      </c>
      <c r="Y1344" s="92" t="str">
        <f t="shared" si="704"/>
        <v/>
      </c>
      <c r="Z1344" s="106" t="str">
        <f>IF(P1344="","",COUNTIF($N$3:$N1344,$N1344))</f>
        <v/>
      </c>
      <c r="AA1344" s="92" t="str">
        <f t="shared" si="713"/>
        <v/>
      </c>
      <c r="AB1344" s="92" t="str">
        <f t="shared" si="714"/>
        <v/>
      </c>
      <c r="AC1344" s="92" t="str">
        <f t="shared" si="709"/>
        <v/>
      </c>
      <c r="AD1344" s="92" t="str">
        <f t="shared" si="715"/>
        <v/>
      </c>
      <c r="AE1344" s="92" t="str">
        <f t="shared" si="715"/>
        <v/>
      </c>
      <c r="AF1344" s="92" t="str">
        <f t="shared" si="715"/>
        <v/>
      </c>
      <c r="AG1344" s="92" t="str">
        <f t="shared" si="715"/>
        <v/>
      </c>
      <c r="AH1344" s="92" t="str">
        <f t="shared" si="715"/>
        <v/>
      </c>
      <c r="AI1344" s="92" t="str">
        <f t="shared" si="715"/>
        <v/>
      </c>
      <c r="AJ1344" s="92" t="str">
        <f t="shared" si="715"/>
        <v/>
      </c>
      <c r="AK1344" s="92" t="str">
        <f t="shared" si="715"/>
        <v/>
      </c>
      <c r="AL1344" s="92" t="str">
        <f t="shared" si="715"/>
        <v/>
      </c>
      <c r="AN1344" s="35" t="str">
        <f t="shared" si="700"/>
        <v/>
      </c>
      <c r="AO1344" s="44" t="str">
        <f t="shared" si="705"/>
        <v/>
      </c>
      <c r="AP1344" s="41" t="str">
        <f>IF(AO1344="","",RANK(AO1344,AO$3:AO$1048576,1)+COUNTIF(AO$3:AO1344,AO1344)-1)</f>
        <v/>
      </c>
      <c r="AQ1344" s="1" t="str">
        <f t="shared" si="716"/>
        <v/>
      </c>
      <c r="AR1344" s="34" t="str">
        <f t="shared" si="717"/>
        <v/>
      </c>
      <c r="AS1344" s="39" t="str">
        <f t="shared" si="718"/>
        <v/>
      </c>
      <c r="AT1344" s="44" t="str">
        <f t="shared" si="701"/>
        <v/>
      </c>
      <c r="AU1344" s="41" t="str">
        <f>IF(AT1344="","",RANK(AT1344,AT$3:AT$1048576,1)+COUNTIF(AT$3:AT1344,AT1344)-1)</f>
        <v/>
      </c>
      <c r="AV1344" s="1" t="str">
        <f t="shared" si="719"/>
        <v/>
      </c>
      <c r="AW1344" s="34" t="str">
        <f t="shared" si="720"/>
        <v/>
      </c>
      <c r="AX1344" s="39" t="str">
        <f t="shared" si="721"/>
        <v/>
      </c>
      <c r="AY1344" s="44" t="str">
        <f t="shared" si="706"/>
        <v/>
      </c>
      <c r="AZ1344" s="41" t="str">
        <f>IF(AY1344="","",RANK(AY1344,AY$3:AY$1048576,1)+COUNTIF(AY$3:AY1344,AY1344)-1)</f>
        <v/>
      </c>
      <c r="BA1344" s="1" t="str">
        <f t="shared" si="722"/>
        <v/>
      </c>
      <c r="BB1344" s="34" t="str">
        <f t="shared" si="723"/>
        <v/>
      </c>
      <c r="BC1344" s="39" t="str">
        <f t="shared" si="724"/>
        <v/>
      </c>
      <c r="BD1344" s="44" t="str">
        <f t="shared" si="707"/>
        <v/>
      </c>
      <c r="BE1344" s="41" t="str">
        <f>IF(BD1344="","",RANK(BD1344,BD$3:BD$1048576,1)+COUNTIF(BD$3:BD1344,BD1344)-1)</f>
        <v/>
      </c>
      <c r="BF1344" s="1" t="str">
        <f t="shared" si="725"/>
        <v/>
      </c>
      <c r="BG1344" s="34" t="str">
        <f t="shared" si="726"/>
        <v/>
      </c>
      <c r="BH1344" s="39" t="str">
        <f t="shared" si="727"/>
        <v/>
      </c>
      <c r="BJ1344" s="3"/>
      <c r="BK1344" s="86"/>
      <c r="BL1344" s="86"/>
      <c r="BM1344" s="86"/>
      <c r="BN1344" s="86"/>
      <c r="BO1344" s="3"/>
      <c r="BP1344" s="86"/>
      <c r="BQ1344" s="86"/>
      <c r="BR1344" s="86"/>
      <c r="BS1344" s="86"/>
      <c r="BT1344" s="3"/>
      <c r="BU1344" s="86"/>
      <c r="BV1344" s="86"/>
      <c r="BW1344" s="86"/>
      <c r="BX1344" s="86"/>
      <c r="BY1344" s="3"/>
      <c r="BZ1344" s="86"/>
      <c r="CA1344" s="86"/>
      <c r="CB1344" s="86"/>
      <c r="CC1344" s="86"/>
    </row>
    <row r="1345" spans="2:81" ht="35.1" customHeight="1" x14ac:dyDescent="0.2">
      <c r="B1345" s="187"/>
      <c r="C1345" s="188"/>
      <c r="D1345" s="189"/>
      <c r="E1345" s="186"/>
      <c r="F1345" s="182"/>
      <c r="G1345" s="184"/>
      <c r="K1345" s="80" t="str">
        <f>IF(O1345="","",COUNT(O$3:O1345))</f>
        <v/>
      </c>
      <c r="L1345" s="80" t="str">
        <f>IF(B1345&lt;&gt;"",B1345,IF(OR(COUNTA($G$3:$G1345)&lt;COUNTA($G$3:$G$1048576),$G1345&lt;&gt;""),L1344,""))</f>
        <v/>
      </c>
      <c r="M1345" s="80" t="str">
        <f>IF(C1345&lt;&gt;"",C1345,IF(OR(COUNTA($G$3:$G1345)&lt;COUNTA($G$3:$G$1048576),$G1345&lt;&gt;""),M1344,""))</f>
        <v/>
      </c>
      <c r="N1345" s="80" t="str">
        <f>IF(D1345&lt;&gt;"",D1345,IF(OR(COUNTA($G$3:$G1345)&lt;COUNTA($G$3:$G$1048576),$G1345&lt;&gt;""),N1344,""))</f>
        <v/>
      </c>
      <c r="O1345" s="81" t="str">
        <f t="shared" si="710"/>
        <v/>
      </c>
      <c r="P1345" s="90" t="str">
        <f>IFERROR(IF(O1345="",IF(COUNT(S$3:S$1048576)=COUNT(S$3:S1345),IF(S1345="","",INDEX(O$3:O1345,MATCH(MAX(K$3:K1345),K$3:K1345,0),0)),INDEX(O$3:O1345,MATCH(MAX(K$3:K1345),K$3:K1345,0),0)),O1345),"")</f>
        <v/>
      </c>
      <c r="Q1345" s="89" t="str">
        <f>IF(R1345="","",COUNT(R$3:R1345))</f>
        <v/>
      </c>
      <c r="R1345" s="80" t="str">
        <f t="shared" si="711"/>
        <v/>
      </c>
      <c r="S1345" s="91" t="str">
        <f>IFERROR(IF(COUNTA($E1345:$G1345)=0,"",IF(AND(R1345="",$O1345=INDEX(O$3:O1345,MATCH(MAX(Q$3:Q1345),Q$3:Q1345,0),0)),INDEX(R$3:R1345,MATCH(MAX(Q$3:Q1345),Q$3:Q1345,0),0),R1345)),"")</f>
        <v/>
      </c>
      <c r="T1345" s="80" t="str">
        <f>IF(U1345="","",COUNT(U$3:U1345))</f>
        <v/>
      </c>
      <c r="U1345" s="80" t="str">
        <f t="shared" si="702"/>
        <v/>
      </c>
      <c r="V1345" s="91" t="str">
        <f>IFERROR(IF(S1345="","",IF(U1345="",IF(AND(E1345="",F1345="",G1345&lt;&gt;"",$O1345=INDEX(O$3:O1345,MATCH(MAX(T$3:T1345),T$3:T1345,0),0)),INDEX(U$3:U1345,MATCH(MAX(T$3:T1345),T$3:T1345,0),0),IF(AND(S1345&lt;&gt;"",U1345=""),0,"")),U1345)),"")</f>
        <v/>
      </c>
      <c r="W1345" s="95" t="str">
        <f t="shared" si="703"/>
        <v/>
      </c>
      <c r="X1345" s="198" t="str">
        <f t="shared" si="712"/>
        <v/>
      </c>
      <c r="Y1345" s="92" t="str">
        <f t="shared" si="704"/>
        <v/>
      </c>
      <c r="Z1345" s="106" t="str">
        <f>IF(P1345="","",COUNTIF($N$3:$N1345,$N1345))</f>
        <v/>
      </c>
      <c r="AA1345" s="92" t="str">
        <f t="shared" si="713"/>
        <v/>
      </c>
      <c r="AB1345" s="92" t="str">
        <f t="shared" si="714"/>
        <v/>
      </c>
      <c r="AC1345" s="92" t="str">
        <f t="shared" si="709"/>
        <v/>
      </c>
      <c r="AD1345" s="92" t="str">
        <f t="shared" si="715"/>
        <v/>
      </c>
      <c r="AE1345" s="92" t="str">
        <f t="shared" si="715"/>
        <v/>
      </c>
      <c r="AF1345" s="92" t="str">
        <f t="shared" si="715"/>
        <v/>
      </c>
      <c r="AG1345" s="92" t="str">
        <f t="shared" si="715"/>
        <v/>
      </c>
      <c r="AH1345" s="92" t="str">
        <f t="shared" si="715"/>
        <v/>
      </c>
      <c r="AI1345" s="92" t="str">
        <f t="shared" si="715"/>
        <v/>
      </c>
      <c r="AJ1345" s="92" t="str">
        <f t="shared" si="715"/>
        <v/>
      </c>
      <c r="AK1345" s="92" t="str">
        <f t="shared" si="715"/>
        <v/>
      </c>
      <c r="AL1345" s="92" t="str">
        <f t="shared" si="715"/>
        <v/>
      </c>
      <c r="AN1345" s="35" t="str">
        <f t="shared" si="700"/>
        <v/>
      </c>
      <c r="AO1345" s="44" t="str">
        <f t="shared" si="705"/>
        <v/>
      </c>
      <c r="AP1345" s="41" t="str">
        <f>IF(AO1345="","",RANK(AO1345,AO$3:AO$1048576,1)+COUNTIF(AO$3:AO1345,AO1345)-1)</f>
        <v/>
      </c>
      <c r="AQ1345" s="1" t="str">
        <f t="shared" si="716"/>
        <v/>
      </c>
      <c r="AR1345" s="34" t="str">
        <f t="shared" si="717"/>
        <v/>
      </c>
      <c r="AS1345" s="39" t="str">
        <f t="shared" si="718"/>
        <v/>
      </c>
      <c r="AT1345" s="44" t="str">
        <f t="shared" si="701"/>
        <v/>
      </c>
      <c r="AU1345" s="41" t="str">
        <f>IF(AT1345="","",RANK(AT1345,AT$3:AT$1048576,1)+COUNTIF(AT$3:AT1345,AT1345)-1)</f>
        <v/>
      </c>
      <c r="AV1345" s="1" t="str">
        <f t="shared" si="719"/>
        <v/>
      </c>
      <c r="AW1345" s="34" t="str">
        <f t="shared" si="720"/>
        <v/>
      </c>
      <c r="AX1345" s="39" t="str">
        <f t="shared" si="721"/>
        <v/>
      </c>
      <c r="AY1345" s="44" t="str">
        <f t="shared" si="706"/>
        <v/>
      </c>
      <c r="AZ1345" s="41" t="str">
        <f>IF(AY1345="","",RANK(AY1345,AY$3:AY$1048576,1)+COUNTIF(AY$3:AY1345,AY1345)-1)</f>
        <v/>
      </c>
      <c r="BA1345" s="1" t="str">
        <f t="shared" si="722"/>
        <v/>
      </c>
      <c r="BB1345" s="34" t="str">
        <f t="shared" si="723"/>
        <v/>
      </c>
      <c r="BC1345" s="39" t="str">
        <f t="shared" si="724"/>
        <v/>
      </c>
      <c r="BD1345" s="44" t="str">
        <f t="shared" si="707"/>
        <v/>
      </c>
      <c r="BE1345" s="41" t="str">
        <f>IF(BD1345="","",RANK(BD1345,BD$3:BD$1048576,1)+COUNTIF(BD$3:BD1345,BD1345)-1)</f>
        <v/>
      </c>
      <c r="BF1345" s="1" t="str">
        <f t="shared" si="725"/>
        <v/>
      </c>
      <c r="BG1345" s="34" t="str">
        <f t="shared" si="726"/>
        <v/>
      </c>
      <c r="BH1345" s="39" t="str">
        <f t="shared" si="727"/>
        <v/>
      </c>
      <c r="BJ1345" s="3"/>
      <c r="BK1345" s="86"/>
      <c r="BL1345" s="86"/>
      <c r="BM1345" s="86"/>
      <c r="BN1345" s="86"/>
      <c r="BO1345" s="3"/>
      <c r="BP1345" s="86"/>
      <c r="BQ1345" s="86"/>
      <c r="BR1345" s="86"/>
      <c r="BS1345" s="86"/>
      <c r="BT1345" s="3"/>
      <c r="BU1345" s="86"/>
      <c r="BV1345" s="86"/>
      <c r="BW1345" s="86"/>
      <c r="BX1345" s="86"/>
      <c r="BY1345" s="3"/>
      <c r="BZ1345" s="86"/>
      <c r="CA1345" s="86"/>
      <c r="CB1345" s="86"/>
      <c r="CC1345" s="86"/>
    </row>
    <row r="1346" spans="2:81" ht="35.1" customHeight="1" x14ac:dyDescent="0.2">
      <c r="B1346" s="187"/>
      <c r="C1346" s="188"/>
      <c r="D1346" s="189"/>
      <c r="E1346" s="186"/>
      <c r="F1346" s="182"/>
      <c r="G1346" s="184"/>
      <c r="K1346" s="80" t="str">
        <f>IF(O1346="","",COUNT(O$3:O1346))</f>
        <v/>
      </c>
      <c r="L1346" s="80" t="str">
        <f>IF(B1346&lt;&gt;"",B1346,IF(OR(COUNTA($G$3:$G1346)&lt;COUNTA($G$3:$G$1048576),$G1346&lt;&gt;""),L1345,""))</f>
        <v/>
      </c>
      <c r="M1346" s="80" t="str">
        <f>IF(C1346&lt;&gt;"",C1346,IF(OR(COUNTA($G$3:$G1346)&lt;COUNTA($G$3:$G$1048576),$G1346&lt;&gt;""),M1345,""))</f>
        <v/>
      </c>
      <c r="N1346" s="80" t="str">
        <f>IF(D1346&lt;&gt;"",D1346,IF(OR(COUNTA($G$3:$G1346)&lt;COUNTA($G$3:$G$1048576),$G1346&lt;&gt;""),N1345,""))</f>
        <v/>
      </c>
      <c r="O1346" s="81" t="str">
        <f t="shared" si="710"/>
        <v/>
      </c>
      <c r="P1346" s="90" t="str">
        <f>IFERROR(IF(O1346="",IF(COUNT(S$3:S$1048576)=COUNT(S$3:S1346),IF(S1346="","",INDEX(O$3:O1346,MATCH(MAX(K$3:K1346),K$3:K1346,0),0)),INDEX(O$3:O1346,MATCH(MAX(K$3:K1346),K$3:K1346,0),0)),O1346),"")</f>
        <v/>
      </c>
      <c r="Q1346" s="89" t="str">
        <f>IF(R1346="","",COUNT(R$3:R1346))</f>
        <v/>
      </c>
      <c r="R1346" s="80" t="str">
        <f t="shared" si="711"/>
        <v/>
      </c>
      <c r="S1346" s="91" t="str">
        <f>IFERROR(IF(COUNTA($E1346:$G1346)=0,"",IF(AND(R1346="",$O1346=INDEX(O$3:O1346,MATCH(MAX(Q$3:Q1346),Q$3:Q1346,0),0)),INDEX(R$3:R1346,MATCH(MAX(Q$3:Q1346),Q$3:Q1346,0),0),R1346)),"")</f>
        <v/>
      </c>
      <c r="T1346" s="80" t="str">
        <f>IF(U1346="","",COUNT(U$3:U1346))</f>
        <v/>
      </c>
      <c r="U1346" s="80" t="str">
        <f t="shared" si="702"/>
        <v/>
      </c>
      <c r="V1346" s="91" t="str">
        <f>IFERROR(IF(S1346="","",IF(U1346="",IF(AND(E1346="",F1346="",G1346&lt;&gt;"",$O1346=INDEX(O$3:O1346,MATCH(MAX(T$3:T1346),T$3:T1346,0),0)),INDEX(U$3:U1346,MATCH(MAX(T$3:T1346),T$3:T1346,0),0),IF(AND(S1346&lt;&gt;"",U1346=""),0,"")),U1346)),"")</f>
        <v/>
      </c>
      <c r="W1346" s="95" t="str">
        <f t="shared" si="703"/>
        <v/>
      </c>
      <c r="X1346" s="198" t="str">
        <f t="shared" si="712"/>
        <v/>
      </c>
      <c r="Y1346" s="92" t="str">
        <f t="shared" si="704"/>
        <v/>
      </c>
      <c r="Z1346" s="106" t="str">
        <f>IF(P1346="","",COUNTIF($N$3:$N1346,$N1346))</f>
        <v/>
      </c>
      <c r="AA1346" s="92" t="str">
        <f t="shared" si="713"/>
        <v/>
      </c>
      <c r="AB1346" s="92" t="str">
        <f t="shared" si="714"/>
        <v/>
      </c>
      <c r="AC1346" s="92" t="str">
        <f t="shared" si="709"/>
        <v/>
      </c>
      <c r="AD1346" s="92" t="str">
        <f t="shared" si="715"/>
        <v/>
      </c>
      <c r="AE1346" s="92" t="str">
        <f t="shared" si="715"/>
        <v/>
      </c>
      <c r="AF1346" s="92" t="str">
        <f t="shared" si="715"/>
        <v/>
      </c>
      <c r="AG1346" s="92" t="str">
        <f t="shared" si="715"/>
        <v/>
      </c>
      <c r="AH1346" s="92" t="str">
        <f t="shared" si="715"/>
        <v/>
      </c>
      <c r="AI1346" s="92" t="str">
        <f t="shared" si="715"/>
        <v/>
      </c>
      <c r="AJ1346" s="92" t="str">
        <f t="shared" si="715"/>
        <v/>
      </c>
      <c r="AK1346" s="92" t="str">
        <f t="shared" si="715"/>
        <v/>
      </c>
      <c r="AL1346" s="92" t="str">
        <f t="shared" si="715"/>
        <v/>
      </c>
      <c r="AN1346" s="35" t="str">
        <f t="shared" si="700"/>
        <v/>
      </c>
      <c r="AO1346" s="44" t="str">
        <f t="shared" si="705"/>
        <v/>
      </c>
      <c r="AP1346" s="41" t="str">
        <f>IF(AO1346="","",RANK(AO1346,AO$3:AO$1048576,1)+COUNTIF(AO$3:AO1346,AO1346)-1)</f>
        <v/>
      </c>
      <c r="AQ1346" s="1" t="str">
        <f t="shared" si="716"/>
        <v/>
      </c>
      <c r="AR1346" s="34" t="str">
        <f t="shared" si="717"/>
        <v/>
      </c>
      <c r="AS1346" s="39" t="str">
        <f t="shared" si="718"/>
        <v/>
      </c>
      <c r="AT1346" s="44" t="str">
        <f t="shared" si="701"/>
        <v/>
      </c>
      <c r="AU1346" s="41" t="str">
        <f>IF(AT1346="","",RANK(AT1346,AT$3:AT$1048576,1)+COUNTIF(AT$3:AT1346,AT1346)-1)</f>
        <v/>
      </c>
      <c r="AV1346" s="1" t="str">
        <f t="shared" si="719"/>
        <v/>
      </c>
      <c r="AW1346" s="34" t="str">
        <f t="shared" si="720"/>
        <v/>
      </c>
      <c r="AX1346" s="39" t="str">
        <f t="shared" si="721"/>
        <v/>
      </c>
      <c r="AY1346" s="44" t="str">
        <f t="shared" si="706"/>
        <v/>
      </c>
      <c r="AZ1346" s="41" t="str">
        <f>IF(AY1346="","",RANK(AY1346,AY$3:AY$1048576,1)+COUNTIF(AY$3:AY1346,AY1346)-1)</f>
        <v/>
      </c>
      <c r="BA1346" s="1" t="str">
        <f t="shared" si="722"/>
        <v/>
      </c>
      <c r="BB1346" s="34" t="str">
        <f t="shared" si="723"/>
        <v/>
      </c>
      <c r="BC1346" s="39" t="str">
        <f t="shared" si="724"/>
        <v/>
      </c>
      <c r="BD1346" s="44" t="str">
        <f t="shared" si="707"/>
        <v/>
      </c>
      <c r="BE1346" s="41" t="str">
        <f>IF(BD1346="","",RANK(BD1346,BD$3:BD$1048576,1)+COUNTIF(BD$3:BD1346,BD1346)-1)</f>
        <v/>
      </c>
      <c r="BF1346" s="1" t="str">
        <f t="shared" si="725"/>
        <v/>
      </c>
      <c r="BG1346" s="34" t="str">
        <f t="shared" si="726"/>
        <v/>
      </c>
      <c r="BH1346" s="39" t="str">
        <f t="shared" si="727"/>
        <v/>
      </c>
      <c r="BJ1346" s="3"/>
      <c r="BK1346" s="86"/>
      <c r="BL1346" s="86"/>
      <c r="BM1346" s="86"/>
      <c r="BN1346" s="86"/>
      <c r="BO1346" s="3"/>
      <c r="BP1346" s="86"/>
      <c r="BQ1346" s="86"/>
      <c r="BR1346" s="86"/>
      <c r="BS1346" s="86"/>
      <c r="BT1346" s="3"/>
      <c r="BU1346" s="86"/>
      <c r="BV1346" s="86"/>
      <c r="BW1346" s="86"/>
      <c r="BX1346" s="86"/>
      <c r="BY1346" s="3"/>
      <c r="BZ1346" s="86"/>
      <c r="CA1346" s="86"/>
      <c r="CB1346" s="86"/>
      <c r="CC1346" s="86"/>
    </row>
    <row r="1347" spans="2:81" ht="35.1" customHeight="1" x14ac:dyDescent="0.2">
      <c r="B1347" s="187"/>
      <c r="C1347" s="188"/>
      <c r="D1347" s="189"/>
      <c r="E1347" s="186"/>
      <c r="F1347" s="182"/>
      <c r="G1347" s="184"/>
      <c r="K1347" s="80" t="str">
        <f>IF(O1347="","",COUNT(O$3:O1347))</f>
        <v/>
      </c>
      <c r="L1347" s="80" t="str">
        <f>IF(B1347&lt;&gt;"",B1347,IF(OR(COUNTA($G$3:$G1347)&lt;COUNTA($G$3:$G$1048576),$G1347&lt;&gt;""),L1346,""))</f>
        <v/>
      </c>
      <c r="M1347" s="80" t="str">
        <f>IF(C1347&lt;&gt;"",C1347,IF(OR(COUNTA($G$3:$G1347)&lt;COUNTA($G$3:$G$1048576),$G1347&lt;&gt;""),M1346,""))</f>
        <v/>
      </c>
      <c r="N1347" s="80" t="str">
        <f>IF(D1347&lt;&gt;"",D1347,IF(OR(COUNTA($G$3:$G1347)&lt;COUNTA($G$3:$G$1048576),$G1347&lt;&gt;""),N1346,""))</f>
        <v/>
      </c>
      <c r="O1347" s="81" t="str">
        <f t="shared" si="710"/>
        <v/>
      </c>
      <c r="P1347" s="90" t="str">
        <f>IFERROR(IF(O1347="",IF(COUNT(S$3:S$1048576)=COUNT(S$3:S1347),IF(S1347="","",INDEX(O$3:O1347,MATCH(MAX(K$3:K1347),K$3:K1347,0),0)),INDEX(O$3:O1347,MATCH(MAX(K$3:K1347),K$3:K1347,0),0)),O1347),"")</f>
        <v/>
      </c>
      <c r="Q1347" s="89" t="str">
        <f>IF(R1347="","",COUNT(R$3:R1347))</f>
        <v/>
      </c>
      <c r="R1347" s="80" t="str">
        <f t="shared" si="711"/>
        <v/>
      </c>
      <c r="S1347" s="91" t="str">
        <f>IFERROR(IF(COUNTA($E1347:$G1347)=0,"",IF(AND(R1347="",$O1347=INDEX(O$3:O1347,MATCH(MAX(Q$3:Q1347),Q$3:Q1347,0),0)),INDEX(R$3:R1347,MATCH(MAX(Q$3:Q1347),Q$3:Q1347,0),0),R1347)),"")</f>
        <v/>
      </c>
      <c r="T1347" s="80" t="str">
        <f>IF(U1347="","",COUNT(U$3:U1347))</f>
        <v/>
      </c>
      <c r="U1347" s="80" t="str">
        <f t="shared" si="702"/>
        <v/>
      </c>
      <c r="V1347" s="91" t="str">
        <f>IFERROR(IF(S1347="","",IF(U1347="",IF(AND(E1347="",F1347="",G1347&lt;&gt;"",$O1347=INDEX(O$3:O1347,MATCH(MAX(T$3:T1347),T$3:T1347,0),0)),INDEX(U$3:U1347,MATCH(MAX(T$3:T1347),T$3:T1347,0),0),IF(AND(S1347&lt;&gt;"",U1347=""),0,"")),U1347)),"")</f>
        <v/>
      </c>
      <c r="W1347" s="95" t="str">
        <f t="shared" si="703"/>
        <v/>
      </c>
      <c r="X1347" s="198" t="str">
        <f t="shared" si="712"/>
        <v/>
      </c>
      <c r="Y1347" s="92" t="str">
        <f t="shared" si="704"/>
        <v/>
      </c>
      <c r="Z1347" s="106" t="str">
        <f>IF(P1347="","",COUNTIF($N$3:$N1347,$N1347))</f>
        <v/>
      </c>
      <c r="AA1347" s="92" t="str">
        <f t="shared" si="713"/>
        <v/>
      </c>
      <c r="AB1347" s="92" t="str">
        <f t="shared" si="714"/>
        <v/>
      </c>
      <c r="AC1347" s="92" t="str">
        <f t="shared" si="709"/>
        <v/>
      </c>
      <c r="AD1347" s="92" t="str">
        <f t="shared" si="715"/>
        <v/>
      </c>
      <c r="AE1347" s="92" t="str">
        <f t="shared" si="715"/>
        <v/>
      </c>
      <c r="AF1347" s="92" t="str">
        <f t="shared" si="715"/>
        <v/>
      </c>
      <c r="AG1347" s="92" t="str">
        <f t="shared" si="715"/>
        <v/>
      </c>
      <c r="AH1347" s="92" t="str">
        <f t="shared" si="715"/>
        <v/>
      </c>
      <c r="AI1347" s="92" t="str">
        <f t="shared" si="715"/>
        <v/>
      </c>
      <c r="AJ1347" s="92" t="str">
        <f t="shared" si="715"/>
        <v/>
      </c>
      <c r="AK1347" s="92" t="str">
        <f t="shared" si="715"/>
        <v/>
      </c>
      <c r="AL1347" s="92" t="str">
        <f t="shared" si="715"/>
        <v/>
      </c>
      <c r="AN1347" s="35" t="str">
        <f t="shared" ref="AN1347:AN1410" si="728">IF(OR($P1347="",COUNTIF($AO$2:$BH$2,$P1347)=0),"",$P1347)</f>
        <v/>
      </c>
      <c r="AO1347" s="44" t="str">
        <f t="shared" si="705"/>
        <v/>
      </c>
      <c r="AP1347" s="41" t="str">
        <f>IF(AO1347="","",RANK(AO1347,AO$3:AO$1048576,1)+COUNTIF(AO$3:AO1347,AO1347)-1)</f>
        <v/>
      </c>
      <c r="AQ1347" s="1" t="str">
        <f t="shared" si="716"/>
        <v/>
      </c>
      <c r="AR1347" s="34" t="str">
        <f t="shared" si="717"/>
        <v/>
      </c>
      <c r="AS1347" s="39" t="str">
        <f t="shared" si="718"/>
        <v/>
      </c>
      <c r="AT1347" s="44" t="str">
        <f t="shared" ref="AT1347:AT1410" si="729">IF(OR($AN1347="",$AN1347&lt;&gt;AT$2),"",$W1347)</f>
        <v/>
      </c>
      <c r="AU1347" s="41" t="str">
        <f>IF(AT1347="","",RANK(AT1347,AT$3:AT$1048576,1)+COUNTIF(AT$3:AT1347,AT1347)-1)</f>
        <v/>
      </c>
      <c r="AV1347" s="1" t="str">
        <f t="shared" si="719"/>
        <v/>
      </c>
      <c r="AW1347" s="34" t="str">
        <f t="shared" si="720"/>
        <v/>
      </c>
      <c r="AX1347" s="39" t="str">
        <f t="shared" si="721"/>
        <v/>
      </c>
      <c r="AY1347" s="44" t="str">
        <f t="shared" si="706"/>
        <v/>
      </c>
      <c r="AZ1347" s="41" t="str">
        <f>IF(AY1347="","",RANK(AY1347,AY$3:AY$1048576,1)+COUNTIF(AY$3:AY1347,AY1347)-1)</f>
        <v/>
      </c>
      <c r="BA1347" s="1" t="str">
        <f t="shared" si="722"/>
        <v/>
      </c>
      <c r="BB1347" s="34" t="str">
        <f t="shared" si="723"/>
        <v/>
      </c>
      <c r="BC1347" s="39" t="str">
        <f t="shared" si="724"/>
        <v/>
      </c>
      <c r="BD1347" s="44" t="str">
        <f t="shared" si="707"/>
        <v/>
      </c>
      <c r="BE1347" s="41" t="str">
        <f>IF(BD1347="","",RANK(BD1347,BD$3:BD$1048576,1)+COUNTIF(BD$3:BD1347,BD1347)-1)</f>
        <v/>
      </c>
      <c r="BF1347" s="1" t="str">
        <f t="shared" si="725"/>
        <v/>
      </c>
      <c r="BG1347" s="34" t="str">
        <f t="shared" si="726"/>
        <v/>
      </c>
      <c r="BH1347" s="39" t="str">
        <f t="shared" si="727"/>
        <v/>
      </c>
      <c r="BJ1347" s="3"/>
      <c r="BK1347" s="86"/>
      <c r="BL1347" s="86"/>
      <c r="BM1347" s="86"/>
      <c r="BN1347" s="86"/>
      <c r="BO1347" s="3"/>
      <c r="BP1347" s="86"/>
      <c r="BQ1347" s="86"/>
      <c r="BR1347" s="86"/>
      <c r="BS1347" s="86"/>
      <c r="BT1347" s="3"/>
      <c r="BU1347" s="86"/>
      <c r="BV1347" s="86"/>
      <c r="BW1347" s="86"/>
      <c r="BX1347" s="86"/>
      <c r="BY1347" s="3"/>
      <c r="BZ1347" s="86"/>
      <c r="CA1347" s="86"/>
      <c r="CB1347" s="86"/>
      <c r="CC1347" s="86"/>
    </row>
    <row r="1348" spans="2:81" ht="35.1" customHeight="1" x14ac:dyDescent="0.2">
      <c r="B1348" s="187"/>
      <c r="C1348" s="188"/>
      <c r="D1348" s="189"/>
      <c r="E1348" s="186"/>
      <c r="F1348" s="182"/>
      <c r="G1348" s="184"/>
      <c r="K1348" s="80" t="str">
        <f>IF(O1348="","",COUNT(O$3:O1348))</f>
        <v/>
      </c>
      <c r="L1348" s="80" t="str">
        <f>IF(B1348&lt;&gt;"",B1348,IF(OR(COUNTA($G$3:$G1348)&lt;COUNTA($G$3:$G$1048576),$G1348&lt;&gt;""),L1347,""))</f>
        <v/>
      </c>
      <c r="M1348" s="80" t="str">
        <f>IF(C1348&lt;&gt;"",C1348,IF(OR(COUNTA($G$3:$G1348)&lt;COUNTA($G$3:$G$1048576),$G1348&lt;&gt;""),M1347,""))</f>
        <v/>
      </c>
      <c r="N1348" s="80" t="str">
        <f>IF(D1348&lt;&gt;"",D1348,IF(OR(COUNTA($G$3:$G1348)&lt;COUNTA($G$3:$G$1048576),$G1348&lt;&gt;""),N1347,""))</f>
        <v/>
      </c>
      <c r="O1348" s="81" t="str">
        <f t="shared" si="710"/>
        <v/>
      </c>
      <c r="P1348" s="90" t="str">
        <f>IFERROR(IF(O1348="",IF(COUNT(S$3:S$1048576)=COUNT(S$3:S1348),IF(S1348="","",INDEX(O$3:O1348,MATCH(MAX(K$3:K1348),K$3:K1348,0),0)),INDEX(O$3:O1348,MATCH(MAX(K$3:K1348),K$3:K1348,0),0)),O1348),"")</f>
        <v/>
      </c>
      <c r="Q1348" s="89" t="str">
        <f>IF(R1348="","",COUNT(R$3:R1348))</f>
        <v/>
      </c>
      <c r="R1348" s="80" t="str">
        <f t="shared" si="711"/>
        <v/>
      </c>
      <c r="S1348" s="91" t="str">
        <f>IFERROR(IF(COUNTA($E1348:$G1348)=0,"",IF(AND(R1348="",$O1348=INDEX(O$3:O1348,MATCH(MAX(Q$3:Q1348),Q$3:Q1348,0),0)),INDEX(R$3:R1348,MATCH(MAX(Q$3:Q1348),Q$3:Q1348,0),0),R1348)),"")</f>
        <v/>
      </c>
      <c r="T1348" s="80" t="str">
        <f>IF(U1348="","",COUNT(U$3:U1348))</f>
        <v/>
      </c>
      <c r="U1348" s="80" t="str">
        <f t="shared" ref="U1348:U1411" si="730">IF(F1348="",IF(R1348="","",0),F1348)</f>
        <v/>
      </c>
      <c r="V1348" s="91" t="str">
        <f>IFERROR(IF(S1348="","",IF(U1348="",IF(AND(E1348="",F1348="",G1348&lt;&gt;"",$O1348=INDEX(O$3:O1348,MATCH(MAX(T$3:T1348),T$3:T1348,0),0)),INDEX(U$3:U1348,MATCH(MAX(T$3:T1348),T$3:T1348,0),0),IF(AND(S1348&lt;&gt;"",U1348=""),0,"")),U1348)),"")</f>
        <v/>
      </c>
      <c r="W1348" s="95" t="str">
        <f t="shared" ref="W1348:W1411" si="731">IF(AND(S1348="",V1348=""),"",TIME(S1348,IF(V1348="",0,V1348),0))</f>
        <v/>
      </c>
      <c r="X1348" s="198" t="str">
        <f t="shared" si="712"/>
        <v/>
      </c>
      <c r="Y1348" s="92" t="str">
        <f t="shared" ref="Y1348:Y1411" si="732">IF(G1348="","",G1348&amp;" "&amp;IF(OR($Q1348="",RIGHT($I$5,1)="無"),"",$S1348&amp;":"&amp;IF($V1348=0,"00",$V1348)))</f>
        <v/>
      </c>
      <c r="Z1348" s="106" t="str">
        <f>IF(P1348="","",COUNTIF($N$3:$N1348,$N1348))</f>
        <v/>
      </c>
      <c r="AA1348" s="92" t="str">
        <f t="shared" si="713"/>
        <v/>
      </c>
      <c r="AB1348" s="92" t="str">
        <f t="shared" si="714"/>
        <v/>
      </c>
      <c r="AC1348" s="92" t="str">
        <f t="shared" si="709"/>
        <v/>
      </c>
      <c r="AD1348" s="92" t="str">
        <f t="shared" si="715"/>
        <v/>
      </c>
      <c r="AE1348" s="92" t="str">
        <f t="shared" ref="AD1348:AL1376" si="733">IFERROR(IF(AND($Z1348=1,AE$2&lt;&gt;"",""&amp;INDEX($Y$3:$Y$1048576,MATCH($P1348&amp;"@"&amp;AE$2,$AA$3:$AA$1048576,0),0)&lt;&gt;""),AE$1&amp;""&amp;INDEX($Y$3:$Y$1048576,MATCH($P1348&amp;"@"&amp;AE$2,$AA$3:$AA$1048576,0),0),""),"")</f>
        <v/>
      </c>
      <c r="AF1348" s="92" t="str">
        <f t="shared" si="733"/>
        <v/>
      </c>
      <c r="AG1348" s="92" t="str">
        <f t="shared" si="733"/>
        <v/>
      </c>
      <c r="AH1348" s="92" t="str">
        <f t="shared" si="733"/>
        <v/>
      </c>
      <c r="AI1348" s="92" t="str">
        <f t="shared" si="733"/>
        <v/>
      </c>
      <c r="AJ1348" s="92" t="str">
        <f t="shared" si="733"/>
        <v/>
      </c>
      <c r="AK1348" s="92" t="str">
        <f t="shared" si="733"/>
        <v/>
      </c>
      <c r="AL1348" s="92" t="str">
        <f t="shared" si="733"/>
        <v/>
      </c>
      <c r="AN1348" s="35" t="str">
        <f t="shared" si="728"/>
        <v/>
      </c>
      <c r="AO1348" s="44" t="str">
        <f t="shared" ref="AO1348:AO1411" si="734">IF(OR($AN1348="",$AN1348&lt;&gt;AO$2),"",$W1348)</f>
        <v/>
      </c>
      <c r="AP1348" s="41" t="str">
        <f>IF(AO1348="","",RANK(AO1348,AO$3:AO$1048576,1)+COUNTIF(AO$3:AO1348,AO1348)-1)</f>
        <v/>
      </c>
      <c r="AQ1348" s="1" t="str">
        <f t="shared" si="716"/>
        <v/>
      </c>
      <c r="AR1348" s="34" t="str">
        <f t="shared" si="717"/>
        <v/>
      </c>
      <c r="AS1348" s="39" t="str">
        <f t="shared" si="718"/>
        <v/>
      </c>
      <c r="AT1348" s="44" t="str">
        <f t="shared" si="729"/>
        <v/>
      </c>
      <c r="AU1348" s="41" t="str">
        <f>IF(AT1348="","",RANK(AT1348,AT$3:AT$1048576,1)+COUNTIF(AT$3:AT1348,AT1348)-1)</f>
        <v/>
      </c>
      <c r="AV1348" s="1" t="str">
        <f t="shared" si="719"/>
        <v/>
      </c>
      <c r="AW1348" s="34" t="str">
        <f t="shared" si="720"/>
        <v/>
      </c>
      <c r="AX1348" s="39" t="str">
        <f t="shared" si="721"/>
        <v/>
      </c>
      <c r="AY1348" s="44" t="str">
        <f t="shared" ref="AY1348:AY1411" si="735">IF(OR($AN1348="",$AN1348&lt;&gt;AY$2),"",$W1348)</f>
        <v/>
      </c>
      <c r="AZ1348" s="41" t="str">
        <f>IF(AY1348="","",RANK(AY1348,AY$3:AY$1048576,1)+COUNTIF(AY$3:AY1348,AY1348)-1)</f>
        <v/>
      </c>
      <c r="BA1348" s="1" t="str">
        <f t="shared" si="722"/>
        <v/>
      </c>
      <c r="BB1348" s="34" t="str">
        <f t="shared" si="723"/>
        <v/>
      </c>
      <c r="BC1348" s="39" t="str">
        <f t="shared" si="724"/>
        <v/>
      </c>
      <c r="BD1348" s="44" t="str">
        <f t="shared" ref="BD1348:BD1411" si="736">IF(OR($AN1348="",$AN1348&lt;&gt;BD$2),"",$W1348)</f>
        <v/>
      </c>
      <c r="BE1348" s="41" t="str">
        <f>IF(BD1348="","",RANK(BD1348,BD$3:BD$1048576,1)+COUNTIF(BD$3:BD1348,BD1348)-1)</f>
        <v/>
      </c>
      <c r="BF1348" s="1" t="str">
        <f t="shared" si="725"/>
        <v/>
      </c>
      <c r="BG1348" s="34" t="str">
        <f t="shared" si="726"/>
        <v/>
      </c>
      <c r="BH1348" s="39" t="str">
        <f t="shared" si="727"/>
        <v/>
      </c>
      <c r="BJ1348" s="3"/>
      <c r="BK1348" s="86"/>
      <c r="BL1348" s="86"/>
      <c r="BM1348" s="86"/>
      <c r="BN1348" s="86"/>
      <c r="BO1348" s="3"/>
      <c r="BP1348" s="86"/>
      <c r="BQ1348" s="86"/>
      <c r="BR1348" s="86"/>
      <c r="BS1348" s="86"/>
      <c r="BT1348" s="3"/>
      <c r="BU1348" s="86"/>
      <c r="BV1348" s="86"/>
      <c r="BW1348" s="86"/>
      <c r="BX1348" s="86"/>
      <c r="BY1348" s="3"/>
      <c r="BZ1348" s="86"/>
      <c r="CA1348" s="86"/>
      <c r="CB1348" s="86"/>
      <c r="CC1348" s="86"/>
    </row>
    <row r="1349" spans="2:81" ht="35.1" customHeight="1" x14ac:dyDescent="0.2">
      <c r="B1349" s="187"/>
      <c r="C1349" s="188"/>
      <c r="D1349" s="189"/>
      <c r="E1349" s="186"/>
      <c r="F1349" s="182"/>
      <c r="G1349" s="184"/>
      <c r="K1349" s="80" t="str">
        <f>IF(O1349="","",COUNT(O$3:O1349))</f>
        <v/>
      </c>
      <c r="L1349" s="80" t="str">
        <f>IF(B1349&lt;&gt;"",B1349,IF(OR(COUNTA($G$3:$G1349)&lt;COUNTA($G$3:$G$1048576),$G1349&lt;&gt;""),L1348,""))</f>
        <v/>
      </c>
      <c r="M1349" s="80" t="str">
        <f>IF(C1349&lt;&gt;"",C1349,IF(OR(COUNTA($G$3:$G1349)&lt;COUNTA($G$3:$G$1048576),$G1349&lt;&gt;""),M1348,""))</f>
        <v/>
      </c>
      <c r="N1349" s="80" t="str">
        <f>IF(D1349&lt;&gt;"",D1349,IF(OR(COUNTA($G$3:$G1349)&lt;COUNTA($G$3:$G$1048576),$G1349&lt;&gt;""),N1348,""))</f>
        <v/>
      </c>
      <c r="O1349" s="81" t="str">
        <f t="shared" si="710"/>
        <v/>
      </c>
      <c r="P1349" s="90" t="str">
        <f>IFERROR(IF(O1349="",IF(COUNT(S$3:S$1048576)=COUNT(S$3:S1349),IF(S1349="","",INDEX(O$3:O1349,MATCH(MAX(K$3:K1349),K$3:K1349,0),0)),INDEX(O$3:O1349,MATCH(MAX(K$3:K1349),K$3:K1349,0),0)),O1349),"")</f>
        <v/>
      </c>
      <c r="Q1349" s="89" t="str">
        <f>IF(R1349="","",COUNT(R$3:R1349))</f>
        <v/>
      </c>
      <c r="R1349" s="80" t="str">
        <f t="shared" si="711"/>
        <v/>
      </c>
      <c r="S1349" s="91" t="str">
        <f>IFERROR(IF(COUNTA($E1349:$G1349)=0,"",IF(AND(R1349="",$O1349=INDEX(O$3:O1349,MATCH(MAX(Q$3:Q1349),Q$3:Q1349,0),0)),INDEX(R$3:R1349,MATCH(MAX(Q$3:Q1349),Q$3:Q1349,0),0),R1349)),"")</f>
        <v/>
      </c>
      <c r="T1349" s="80" t="str">
        <f>IF(U1349="","",COUNT(U$3:U1349))</f>
        <v/>
      </c>
      <c r="U1349" s="80" t="str">
        <f t="shared" si="730"/>
        <v/>
      </c>
      <c r="V1349" s="91" t="str">
        <f>IFERROR(IF(S1349="","",IF(U1349="",IF(AND(E1349="",F1349="",G1349&lt;&gt;"",$O1349=INDEX(O$3:O1349,MATCH(MAX(T$3:T1349),T$3:T1349,0),0)),INDEX(U$3:U1349,MATCH(MAX(T$3:T1349),T$3:T1349,0),0),IF(AND(S1349&lt;&gt;"",U1349=""),0,"")),U1349)),"")</f>
        <v/>
      </c>
      <c r="W1349" s="95" t="str">
        <f t="shared" si="731"/>
        <v/>
      </c>
      <c r="X1349" s="198" t="str">
        <f t="shared" si="712"/>
        <v/>
      </c>
      <c r="Y1349" s="92" t="str">
        <f t="shared" si="732"/>
        <v/>
      </c>
      <c r="Z1349" s="106" t="str">
        <f>IF(P1349="","",COUNTIF($N$3:$N1349,$N1349))</f>
        <v/>
      </c>
      <c r="AA1349" s="92" t="str">
        <f t="shared" si="713"/>
        <v/>
      </c>
      <c r="AB1349" s="92" t="str">
        <f t="shared" si="714"/>
        <v/>
      </c>
      <c r="AC1349" s="92" t="str">
        <f t="shared" si="709"/>
        <v/>
      </c>
      <c r="AD1349" s="92" t="str">
        <f t="shared" si="733"/>
        <v/>
      </c>
      <c r="AE1349" s="92" t="str">
        <f t="shared" si="733"/>
        <v/>
      </c>
      <c r="AF1349" s="92" t="str">
        <f t="shared" si="733"/>
        <v/>
      </c>
      <c r="AG1349" s="92" t="str">
        <f t="shared" si="733"/>
        <v/>
      </c>
      <c r="AH1349" s="92" t="str">
        <f t="shared" si="733"/>
        <v/>
      </c>
      <c r="AI1349" s="92" t="str">
        <f t="shared" si="733"/>
        <v/>
      </c>
      <c r="AJ1349" s="92" t="str">
        <f t="shared" si="733"/>
        <v/>
      </c>
      <c r="AK1349" s="92" t="str">
        <f t="shared" si="733"/>
        <v/>
      </c>
      <c r="AL1349" s="92" t="str">
        <f t="shared" si="733"/>
        <v/>
      </c>
      <c r="AN1349" s="35" t="str">
        <f t="shared" si="728"/>
        <v/>
      </c>
      <c r="AO1349" s="44" t="str">
        <f t="shared" si="734"/>
        <v/>
      </c>
      <c r="AP1349" s="41" t="str">
        <f>IF(AO1349="","",RANK(AO1349,AO$3:AO$1048576,1)+COUNTIF(AO$3:AO1349,AO1349)-1)</f>
        <v/>
      </c>
      <c r="AQ1349" s="1" t="str">
        <f t="shared" si="716"/>
        <v/>
      </c>
      <c r="AR1349" s="34" t="str">
        <f t="shared" si="717"/>
        <v/>
      </c>
      <c r="AS1349" s="39" t="str">
        <f t="shared" si="718"/>
        <v/>
      </c>
      <c r="AT1349" s="44" t="str">
        <f t="shared" si="729"/>
        <v/>
      </c>
      <c r="AU1349" s="41" t="str">
        <f>IF(AT1349="","",RANK(AT1349,AT$3:AT$1048576,1)+COUNTIF(AT$3:AT1349,AT1349)-1)</f>
        <v/>
      </c>
      <c r="AV1349" s="1" t="str">
        <f t="shared" si="719"/>
        <v/>
      </c>
      <c r="AW1349" s="34" t="str">
        <f t="shared" si="720"/>
        <v/>
      </c>
      <c r="AX1349" s="39" t="str">
        <f t="shared" si="721"/>
        <v/>
      </c>
      <c r="AY1349" s="44" t="str">
        <f t="shared" si="735"/>
        <v/>
      </c>
      <c r="AZ1349" s="41" t="str">
        <f>IF(AY1349="","",RANK(AY1349,AY$3:AY$1048576,1)+COUNTIF(AY$3:AY1349,AY1349)-1)</f>
        <v/>
      </c>
      <c r="BA1349" s="1" t="str">
        <f t="shared" si="722"/>
        <v/>
      </c>
      <c r="BB1349" s="34" t="str">
        <f t="shared" si="723"/>
        <v/>
      </c>
      <c r="BC1349" s="39" t="str">
        <f t="shared" si="724"/>
        <v/>
      </c>
      <c r="BD1349" s="44" t="str">
        <f t="shared" si="736"/>
        <v/>
      </c>
      <c r="BE1349" s="41" t="str">
        <f>IF(BD1349="","",RANK(BD1349,BD$3:BD$1048576,1)+COUNTIF(BD$3:BD1349,BD1349)-1)</f>
        <v/>
      </c>
      <c r="BF1349" s="1" t="str">
        <f t="shared" si="725"/>
        <v/>
      </c>
      <c r="BG1349" s="34" t="str">
        <f t="shared" si="726"/>
        <v/>
      </c>
      <c r="BH1349" s="39" t="str">
        <f t="shared" si="727"/>
        <v/>
      </c>
      <c r="BJ1349" s="3"/>
      <c r="BK1349" s="86"/>
      <c r="BL1349" s="86"/>
      <c r="BM1349" s="86"/>
      <c r="BN1349" s="86"/>
      <c r="BO1349" s="3"/>
      <c r="BP1349" s="86"/>
      <c r="BQ1349" s="86"/>
      <c r="BR1349" s="86"/>
      <c r="BS1349" s="86"/>
      <c r="BT1349" s="3"/>
      <c r="BU1349" s="86"/>
      <c r="BV1349" s="86"/>
      <c r="BW1349" s="86"/>
      <c r="BX1349" s="86"/>
      <c r="BY1349" s="3"/>
      <c r="BZ1349" s="86"/>
      <c r="CA1349" s="86"/>
      <c r="CB1349" s="86"/>
      <c r="CC1349" s="86"/>
    </row>
    <row r="1350" spans="2:81" ht="35.1" customHeight="1" x14ac:dyDescent="0.2">
      <c r="B1350" s="187"/>
      <c r="C1350" s="188"/>
      <c r="D1350" s="189"/>
      <c r="E1350" s="186"/>
      <c r="F1350" s="182"/>
      <c r="G1350" s="184"/>
      <c r="K1350" s="80" t="str">
        <f>IF(O1350="","",COUNT(O$3:O1350))</f>
        <v/>
      </c>
      <c r="L1350" s="80" t="str">
        <f>IF(B1350&lt;&gt;"",B1350,IF(OR(COUNTA($G$3:$G1350)&lt;COUNTA($G$3:$G$1048576),$G1350&lt;&gt;""),L1349,""))</f>
        <v/>
      </c>
      <c r="M1350" s="80" t="str">
        <f>IF(C1350&lt;&gt;"",C1350,IF(OR(COUNTA($G$3:$G1350)&lt;COUNTA($G$3:$G$1048576),$G1350&lt;&gt;""),M1349,""))</f>
        <v/>
      </c>
      <c r="N1350" s="80" t="str">
        <f>IF(D1350&lt;&gt;"",D1350,IF(OR(COUNTA($G$3:$G1350)&lt;COUNTA($G$3:$G$1048576),$G1350&lt;&gt;""),N1349,""))</f>
        <v/>
      </c>
      <c r="O1350" s="81" t="str">
        <f t="shared" si="710"/>
        <v/>
      </c>
      <c r="P1350" s="90" t="str">
        <f>IFERROR(IF(O1350="",IF(COUNT(S$3:S$1048576)=COUNT(S$3:S1350),IF(S1350="","",INDEX(O$3:O1350,MATCH(MAX(K$3:K1350),K$3:K1350,0),0)),INDEX(O$3:O1350,MATCH(MAX(K$3:K1350),K$3:K1350,0),0)),O1350),"")</f>
        <v/>
      </c>
      <c r="Q1350" s="89" t="str">
        <f>IF(R1350="","",COUNT(R$3:R1350))</f>
        <v/>
      </c>
      <c r="R1350" s="80" t="str">
        <f t="shared" si="711"/>
        <v/>
      </c>
      <c r="S1350" s="91" t="str">
        <f>IFERROR(IF(COUNTA($E1350:$G1350)=0,"",IF(AND(R1350="",$O1350=INDEX(O$3:O1350,MATCH(MAX(Q$3:Q1350),Q$3:Q1350,0),0)),INDEX(R$3:R1350,MATCH(MAX(Q$3:Q1350),Q$3:Q1350,0),0),R1350)),"")</f>
        <v/>
      </c>
      <c r="T1350" s="80" t="str">
        <f>IF(U1350="","",COUNT(U$3:U1350))</f>
        <v/>
      </c>
      <c r="U1350" s="80" t="str">
        <f t="shared" si="730"/>
        <v/>
      </c>
      <c r="V1350" s="91" t="str">
        <f>IFERROR(IF(S1350="","",IF(U1350="",IF(AND(E1350="",F1350="",G1350&lt;&gt;"",$O1350=INDEX(O$3:O1350,MATCH(MAX(T$3:T1350),T$3:T1350,0),0)),INDEX(U$3:U1350,MATCH(MAX(T$3:T1350),T$3:T1350,0),0),IF(AND(S1350&lt;&gt;"",U1350=""),0,"")),U1350)),"")</f>
        <v/>
      </c>
      <c r="W1350" s="95" t="str">
        <f t="shared" si="731"/>
        <v/>
      </c>
      <c r="X1350" s="198" t="str">
        <f t="shared" si="712"/>
        <v/>
      </c>
      <c r="Y1350" s="92" t="str">
        <f t="shared" si="732"/>
        <v/>
      </c>
      <c r="Z1350" s="106" t="str">
        <f>IF(P1350="","",COUNTIF($N$3:$N1350,$N1350))</f>
        <v/>
      </c>
      <c r="AA1350" s="92" t="str">
        <f t="shared" si="713"/>
        <v/>
      </c>
      <c r="AB1350" s="92" t="str">
        <f t="shared" si="714"/>
        <v/>
      </c>
      <c r="AC1350" s="92" t="str">
        <f t="shared" si="709"/>
        <v/>
      </c>
      <c r="AD1350" s="92" t="str">
        <f t="shared" si="733"/>
        <v/>
      </c>
      <c r="AE1350" s="92" t="str">
        <f t="shared" si="733"/>
        <v/>
      </c>
      <c r="AF1350" s="92" t="str">
        <f t="shared" si="733"/>
        <v/>
      </c>
      <c r="AG1350" s="92" t="str">
        <f t="shared" si="733"/>
        <v/>
      </c>
      <c r="AH1350" s="92" t="str">
        <f t="shared" si="733"/>
        <v/>
      </c>
      <c r="AI1350" s="92" t="str">
        <f t="shared" si="733"/>
        <v/>
      </c>
      <c r="AJ1350" s="92" t="str">
        <f t="shared" si="733"/>
        <v/>
      </c>
      <c r="AK1350" s="92" t="str">
        <f t="shared" si="733"/>
        <v/>
      </c>
      <c r="AL1350" s="92" t="str">
        <f t="shared" si="733"/>
        <v/>
      </c>
      <c r="AN1350" s="35" t="str">
        <f t="shared" si="728"/>
        <v/>
      </c>
      <c r="AO1350" s="44" t="str">
        <f t="shared" si="734"/>
        <v/>
      </c>
      <c r="AP1350" s="41" t="str">
        <f>IF(AO1350="","",RANK(AO1350,AO$3:AO$1048576,1)+COUNTIF(AO$3:AO1350,AO1350)-1)</f>
        <v/>
      </c>
      <c r="AQ1350" s="1" t="str">
        <f t="shared" si="716"/>
        <v/>
      </c>
      <c r="AR1350" s="34" t="str">
        <f t="shared" si="717"/>
        <v/>
      </c>
      <c r="AS1350" s="39" t="str">
        <f t="shared" si="718"/>
        <v/>
      </c>
      <c r="AT1350" s="44" t="str">
        <f t="shared" si="729"/>
        <v/>
      </c>
      <c r="AU1350" s="41" t="str">
        <f>IF(AT1350="","",RANK(AT1350,AT$3:AT$1048576,1)+COUNTIF(AT$3:AT1350,AT1350)-1)</f>
        <v/>
      </c>
      <c r="AV1350" s="1" t="str">
        <f t="shared" si="719"/>
        <v/>
      </c>
      <c r="AW1350" s="34" t="str">
        <f t="shared" si="720"/>
        <v/>
      </c>
      <c r="AX1350" s="39" t="str">
        <f t="shared" si="721"/>
        <v/>
      </c>
      <c r="AY1350" s="44" t="str">
        <f t="shared" si="735"/>
        <v/>
      </c>
      <c r="AZ1350" s="41" t="str">
        <f>IF(AY1350="","",RANK(AY1350,AY$3:AY$1048576,1)+COUNTIF(AY$3:AY1350,AY1350)-1)</f>
        <v/>
      </c>
      <c r="BA1350" s="1" t="str">
        <f t="shared" si="722"/>
        <v/>
      </c>
      <c r="BB1350" s="34" t="str">
        <f t="shared" si="723"/>
        <v/>
      </c>
      <c r="BC1350" s="39" t="str">
        <f t="shared" si="724"/>
        <v/>
      </c>
      <c r="BD1350" s="44" t="str">
        <f t="shared" si="736"/>
        <v/>
      </c>
      <c r="BE1350" s="41" t="str">
        <f>IF(BD1350="","",RANK(BD1350,BD$3:BD$1048576,1)+COUNTIF(BD$3:BD1350,BD1350)-1)</f>
        <v/>
      </c>
      <c r="BF1350" s="1" t="str">
        <f t="shared" si="725"/>
        <v/>
      </c>
      <c r="BG1350" s="34" t="str">
        <f t="shared" si="726"/>
        <v/>
      </c>
      <c r="BH1350" s="39" t="str">
        <f t="shared" si="727"/>
        <v/>
      </c>
      <c r="BJ1350" s="3"/>
      <c r="BK1350" s="86"/>
      <c r="BL1350" s="86"/>
      <c r="BM1350" s="86"/>
      <c r="BN1350" s="86"/>
      <c r="BO1350" s="3"/>
      <c r="BP1350" s="86"/>
      <c r="BQ1350" s="86"/>
      <c r="BR1350" s="86"/>
      <c r="BS1350" s="86"/>
      <c r="BT1350" s="3"/>
      <c r="BU1350" s="86"/>
      <c r="BV1350" s="86"/>
      <c r="BW1350" s="86"/>
      <c r="BX1350" s="86"/>
      <c r="BY1350" s="3"/>
      <c r="BZ1350" s="86"/>
      <c r="CA1350" s="86"/>
      <c r="CB1350" s="86"/>
      <c r="CC1350" s="86"/>
    </row>
    <row r="1351" spans="2:81" ht="35.1" customHeight="1" x14ac:dyDescent="0.2">
      <c r="B1351" s="187"/>
      <c r="C1351" s="188"/>
      <c r="D1351" s="189"/>
      <c r="E1351" s="186"/>
      <c r="F1351" s="182"/>
      <c r="G1351" s="184"/>
      <c r="K1351" s="80" t="str">
        <f>IF(O1351="","",COUNT(O$3:O1351))</f>
        <v/>
      </c>
      <c r="L1351" s="80" t="str">
        <f>IF(B1351&lt;&gt;"",B1351,IF(OR(COUNTA($G$3:$G1351)&lt;COUNTA($G$3:$G$1048576),$G1351&lt;&gt;""),L1350,""))</f>
        <v/>
      </c>
      <c r="M1351" s="80" t="str">
        <f>IF(C1351&lt;&gt;"",C1351,IF(OR(COUNTA($G$3:$G1351)&lt;COUNTA($G$3:$G$1048576),$G1351&lt;&gt;""),M1350,""))</f>
        <v/>
      </c>
      <c r="N1351" s="80" t="str">
        <f>IF(D1351&lt;&gt;"",D1351,IF(OR(COUNTA($G$3:$G1351)&lt;COUNTA($G$3:$G$1048576),$G1351&lt;&gt;""),N1350,""))</f>
        <v/>
      </c>
      <c r="O1351" s="81" t="str">
        <f t="shared" si="710"/>
        <v/>
      </c>
      <c r="P1351" s="90" t="str">
        <f>IFERROR(IF(O1351="",IF(COUNT(S$3:S$1048576)=COUNT(S$3:S1351),IF(S1351="","",INDEX(O$3:O1351,MATCH(MAX(K$3:K1351),K$3:K1351,0),0)),INDEX(O$3:O1351,MATCH(MAX(K$3:K1351),K$3:K1351,0),0)),O1351),"")</f>
        <v/>
      </c>
      <c r="Q1351" s="89" t="str">
        <f>IF(R1351="","",COUNT(R$3:R1351))</f>
        <v/>
      </c>
      <c r="R1351" s="80" t="str">
        <f t="shared" si="711"/>
        <v/>
      </c>
      <c r="S1351" s="91" t="str">
        <f>IFERROR(IF(COUNTA($E1351:$G1351)=0,"",IF(AND(R1351="",$O1351=INDEX(O$3:O1351,MATCH(MAX(Q$3:Q1351),Q$3:Q1351,0),0)),INDEX(R$3:R1351,MATCH(MAX(Q$3:Q1351),Q$3:Q1351,0),0),R1351)),"")</f>
        <v/>
      </c>
      <c r="T1351" s="80" t="str">
        <f>IF(U1351="","",COUNT(U$3:U1351))</f>
        <v/>
      </c>
      <c r="U1351" s="80" t="str">
        <f t="shared" si="730"/>
        <v/>
      </c>
      <c r="V1351" s="91" t="str">
        <f>IFERROR(IF(S1351="","",IF(U1351="",IF(AND(E1351="",F1351="",G1351&lt;&gt;"",$O1351=INDEX(O$3:O1351,MATCH(MAX(T$3:T1351),T$3:T1351,0),0)),INDEX(U$3:U1351,MATCH(MAX(T$3:T1351),T$3:T1351,0),0),IF(AND(S1351&lt;&gt;"",U1351=""),0,"")),U1351)),"")</f>
        <v/>
      </c>
      <c r="W1351" s="95" t="str">
        <f t="shared" si="731"/>
        <v/>
      </c>
      <c r="X1351" s="198" t="str">
        <f t="shared" si="712"/>
        <v/>
      </c>
      <c r="Y1351" s="92" t="str">
        <f t="shared" si="732"/>
        <v/>
      </c>
      <c r="Z1351" s="106" t="str">
        <f>IF(P1351="","",COUNTIF($N$3:$N1351,$N1351))</f>
        <v/>
      </c>
      <c r="AA1351" s="92" t="str">
        <f t="shared" si="713"/>
        <v/>
      </c>
      <c r="AB1351" s="92" t="str">
        <f t="shared" si="714"/>
        <v/>
      </c>
      <c r="AC1351" s="92" t="str">
        <f t="shared" si="709"/>
        <v/>
      </c>
      <c r="AD1351" s="92" t="str">
        <f t="shared" si="733"/>
        <v/>
      </c>
      <c r="AE1351" s="92" t="str">
        <f t="shared" si="733"/>
        <v/>
      </c>
      <c r="AF1351" s="92" t="str">
        <f t="shared" si="733"/>
        <v/>
      </c>
      <c r="AG1351" s="92" t="str">
        <f t="shared" si="733"/>
        <v/>
      </c>
      <c r="AH1351" s="92" t="str">
        <f t="shared" si="733"/>
        <v/>
      </c>
      <c r="AI1351" s="92" t="str">
        <f t="shared" si="733"/>
        <v/>
      </c>
      <c r="AJ1351" s="92" t="str">
        <f t="shared" si="733"/>
        <v/>
      </c>
      <c r="AK1351" s="92" t="str">
        <f t="shared" si="733"/>
        <v/>
      </c>
      <c r="AL1351" s="92" t="str">
        <f t="shared" si="733"/>
        <v/>
      </c>
      <c r="AN1351" s="35" t="str">
        <f t="shared" si="728"/>
        <v/>
      </c>
      <c r="AO1351" s="44" t="str">
        <f t="shared" si="734"/>
        <v/>
      </c>
      <c r="AP1351" s="41" t="str">
        <f>IF(AO1351="","",RANK(AO1351,AO$3:AO$1048576,1)+COUNTIF(AO$3:AO1351,AO1351)-1)</f>
        <v/>
      </c>
      <c r="AQ1351" s="1" t="str">
        <f t="shared" si="716"/>
        <v/>
      </c>
      <c r="AR1351" s="34" t="str">
        <f t="shared" si="717"/>
        <v/>
      </c>
      <c r="AS1351" s="39" t="str">
        <f t="shared" si="718"/>
        <v/>
      </c>
      <c r="AT1351" s="44" t="str">
        <f t="shared" si="729"/>
        <v/>
      </c>
      <c r="AU1351" s="41" t="str">
        <f>IF(AT1351="","",RANK(AT1351,AT$3:AT$1048576,1)+COUNTIF(AT$3:AT1351,AT1351)-1)</f>
        <v/>
      </c>
      <c r="AV1351" s="1" t="str">
        <f t="shared" si="719"/>
        <v/>
      </c>
      <c r="AW1351" s="34" t="str">
        <f t="shared" si="720"/>
        <v/>
      </c>
      <c r="AX1351" s="39" t="str">
        <f t="shared" si="721"/>
        <v/>
      </c>
      <c r="AY1351" s="44" t="str">
        <f t="shared" si="735"/>
        <v/>
      </c>
      <c r="AZ1351" s="41" t="str">
        <f>IF(AY1351="","",RANK(AY1351,AY$3:AY$1048576,1)+COUNTIF(AY$3:AY1351,AY1351)-1)</f>
        <v/>
      </c>
      <c r="BA1351" s="1" t="str">
        <f t="shared" si="722"/>
        <v/>
      </c>
      <c r="BB1351" s="34" t="str">
        <f t="shared" si="723"/>
        <v/>
      </c>
      <c r="BC1351" s="39" t="str">
        <f t="shared" si="724"/>
        <v/>
      </c>
      <c r="BD1351" s="44" t="str">
        <f t="shared" si="736"/>
        <v/>
      </c>
      <c r="BE1351" s="41" t="str">
        <f>IF(BD1351="","",RANK(BD1351,BD$3:BD$1048576,1)+COUNTIF(BD$3:BD1351,BD1351)-1)</f>
        <v/>
      </c>
      <c r="BF1351" s="1" t="str">
        <f t="shared" si="725"/>
        <v/>
      </c>
      <c r="BG1351" s="34" t="str">
        <f t="shared" si="726"/>
        <v/>
      </c>
      <c r="BH1351" s="39" t="str">
        <f t="shared" si="727"/>
        <v/>
      </c>
      <c r="BJ1351" s="3"/>
      <c r="BK1351" s="86"/>
      <c r="BL1351" s="86"/>
      <c r="BM1351" s="86"/>
      <c r="BN1351" s="86"/>
      <c r="BO1351" s="3"/>
      <c r="BP1351" s="86"/>
      <c r="BQ1351" s="86"/>
      <c r="BR1351" s="86"/>
      <c r="BS1351" s="86"/>
      <c r="BT1351" s="3"/>
      <c r="BU1351" s="86"/>
      <c r="BV1351" s="86"/>
      <c r="BW1351" s="86"/>
      <c r="BX1351" s="86"/>
      <c r="BY1351" s="3"/>
      <c r="BZ1351" s="86"/>
      <c r="CA1351" s="86"/>
      <c r="CB1351" s="86"/>
      <c r="CC1351" s="86"/>
    </row>
    <row r="1352" spans="2:81" ht="35.1" customHeight="1" x14ac:dyDescent="0.2">
      <c r="B1352" s="187"/>
      <c r="C1352" s="188"/>
      <c r="D1352" s="189"/>
      <c r="E1352" s="186"/>
      <c r="F1352" s="182"/>
      <c r="G1352" s="184"/>
      <c r="K1352" s="80" t="str">
        <f>IF(O1352="","",COUNT(O$3:O1352))</f>
        <v/>
      </c>
      <c r="L1352" s="80" t="str">
        <f>IF(B1352&lt;&gt;"",B1352,IF(OR(COUNTA($G$3:$G1352)&lt;COUNTA($G$3:$G$1048576),$G1352&lt;&gt;""),L1351,""))</f>
        <v/>
      </c>
      <c r="M1352" s="80" t="str">
        <f>IF(C1352&lt;&gt;"",C1352,IF(OR(COUNTA($G$3:$G1352)&lt;COUNTA($G$3:$G$1048576),$G1352&lt;&gt;""),M1351,""))</f>
        <v/>
      </c>
      <c r="N1352" s="80" t="str">
        <f>IF(D1352&lt;&gt;"",D1352,IF(OR(COUNTA($G$3:$G1352)&lt;COUNTA($G$3:$G$1048576),$G1352&lt;&gt;""),N1351,""))</f>
        <v/>
      </c>
      <c r="O1352" s="81" t="str">
        <f t="shared" si="710"/>
        <v/>
      </c>
      <c r="P1352" s="90" t="str">
        <f>IFERROR(IF(O1352="",IF(COUNT(S$3:S$1048576)=COUNT(S$3:S1352),IF(S1352="","",INDEX(O$3:O1352,MATCH(MAX(K$3:K1352),K$3:K1352,0),0)),INDEX(O$3:O1352,MATCH(MAX(K$3:K1352),K$3:K1352,0),0)),O1352),"")</f>
        <v/>
      </c>
      <c r="Q1352" s="89" t="str">
        <f>IF(R1352="","",COUNT(R$3:R1352))</f>
        <v/>
      </c>
      <c r="R1352" s="80" t="str">
        <f t="shared" si="711"/>
        <v/>
      </c>
      <c r="S1352" s="91" t="str">
        <f>IFERROR(IF(COUNTA($E1352:$G1352)=0,"",IF(AND(R1352="",$O1352=INDEX(O$3:O1352,MATCH(MAX(Q$3:Q1352),Q$3:Q1352,0),0)),INDEX(R$3:R1352,MATCH(MAX(Q$3:Q1352),Q$3:Q1352,0),0),R1352)),"")</f>
        <v/>
      </c>
      <c r="T1352" s="80" t="str">
        <f>IF(U1352="","",COUNT(U$3:U1352))</f>
        <v/>
      </c>
      <c r="U1352" s="80" t="str">
        <f t="shared" si="730"/>
        <v/>
      </c>
      <c r="V1352" s="91" t="str">
        <f>IFERROR(IF(S1352="","",IF(U1352="",IF(AND(E1352="",F1352="",G1352&lt;&gt;"",$O1352=INDEX(O$3:O1352,MATCH(MAX(T$3:T1352),T$3:T1352,0),0)),INDEX(U$3:U1352,MATCH(MAX(T$3:T1352),T$3:T1352,0),0),IF(AND(S1352&lt;&gt;"",U1352=""),0,"")),U1352)),"")</f>
        <v/>
      </c>
      <c r="W1352" s="95" t="str">
        <f t="shared" si="731"/>
        <v/>
      </c>
      <c r="X1352" s="198" t="str">
        <f t="shared" si="712"/>
        <v/>
      </c>
      <c r="Y1352" s="92" t="str">
        <f t="shared" si="732"/>
        <v/>
      </c>
      <c r="Z1352" s="106" t="str">
        <f>IF(P1352="","",COUNTIF($N$3:$N1352,$N1352))</f>
        <v/>
      </c>
      <c r="AA1352" s="92" t="str">
        <f t="shared" si="713"/>
        <v/>
      </c>
      <c r="AB1352" s="92" t="str">
        <f t="shared" si="714"/>
        <v/>
      </c>
      <c r="AC1352" s="92" t="str">
        <f t="shared" si="709"/>
        <v/>
      </c>
      <c r="AD1352" s="92" t="str">
        <f t="shared" si="733"/>
        <v/>
      </c>
      <c r="AE1352" s="92" t="str">
        <f t="shared" si="733"/>
        <v/>
      </c>
      <c r="AF1352" s="92" t="str">
        <f t="shared" si="733"/>
        <v/>
      </c>
      <c r="AG1352" s="92" t="str">
        <f t="shared" si="733"/>
        <v/>
      </c>
      <c r="AH1352" s="92" t="str">
        <f t="shared" si="733"/>
        <v/>
      </c>
      <c r="AI1352" s="92" t="str">
        <f t="shared" si="733"/>
        <v/>
      </c>
      <c r="AJ1352" s="92" t="str">
        <f t="shared" si="733"/>
        <v/>
      </c>
      <c r="AK1352" s="92" t="str">
        <f t="shared" si="733"/>
        <v/>
      </c>
      <c r="AL1352" s="92" t="str">
        <f t="shared" si="733"/>
        <v/>
      </c>
      <c r="AN1352" s="35" t="str">
        <f t="shared" si="728"/>
        <v/>
      </c>
      <c r="AO1352" s="44" t="str">
        <f t="shared" si="734"/>
        <v/>
      </c>
      <c r="AP1352" s="41" t="str">
        <f>IF(AO1352="","",RANK(AO1352,AO$3:AO$1048576,1)+COUNTIF(AO$3:AO1352,AO1352)-1)</f>
        <v/>
      </c>
      <c r="AQ1352" s="1" t="str">
        <f t="shared" si="716"/>
        <v/>
      </c>
      <c r="AR1352" s="34" t="str">
        <f t="shared" si="717"/>
        <v/>
      </c>
      <c r="AS1352" s="39" t="str">
        <f t="shared" si="718"/>
        <v/>
      </c>
      <c r="AT1352" s="44" t="str">
        <f t="shared" si="729"/>
        <v/>
      </c>
      <c r="AU1352" s="41" t="str">
        <f>IF(AT1352="","",RANK(AT1352,AT$3:AT$1048576,1)+COUNTIF(AT$3:AT1352,AT1352)-1)</f>
        <v/>
      </c>
      <c r="AV1352" s="1" t="str">
        <f t="shared" si="719"/>
        <v/>
      </c>
      <c r="AW1352" s="34" t="str">
        <f t="shared" si="720"/>
        <v/>
      </c>
      <c r="AX1352" s="39" t="str">
        <f t="shared" si="721"/>
        <v/>
      </c>
      <c r="AY1352" s="44" t="str">
        <f t="shared" si="735"/>
        <v/>
      </c>
      <c r="AZ1352" s="41" t="str">
        <f>IF(AY1352="","",RANK(AY1352,AY$3:AY$1048576,1)+COUNTIF(AY$3:AY1352,AY1352)-1)</f>
        <v/>
      </c>
      <c r="BA1352" s="1" t="str">
        <f t="shared" si="722"/>
        <v/>
      </c>
      <c r="BB1352" s="34" t="str">
        <f t="shared" si="723"/>
        <v/>
      </c>
      <c r="BC1352" s="39" t="str">
        <f t="shared" si="724"/>
        <v/>
      </c>
      <c r="BD1352" s="44" t="str">
        <f t="shared" si="736"/>
        <v/>
      </c>
      <c r="BE1352" s="41" t="str">
        <f>IF(BD1352="","",RANK(BD1352,BD$3:BD$1048576,1)+COUNTIF(BD$3:BD1352,BD1352)-1)</f>
        <v/>
      </c>
      <c r="BF1352" s="1" t="str">
        <f t="shared" si="725"/>
        <v/>
      </c>
      <c r="BG1352" s="34" t="str">
        <f t="shared" si="726"/>
        <v/>
      </c>
      <c r="BH1352" s="39" t="str">
        <f t="shared" si="727"/>
        <v/>
      </c>
      <c r="BJ1352" s="3"/>
      <c r="BK1352" s="86"/>
      <c r="BL1352" s="86"/>
      <c r="BM1352" s="86"/>
      <c r="BN1352" s="86"/>
      <c r="BO1352" s="3"/>
      <c r="BP1352" s="86"/>
      <c r="BQ1352" s="86"/>
      <c r="BR1352" s="86"/>
      <c r="BS1352" s="86"/>
      <c r="BT1352" s="3"/>
      <c r="BU1352" s="86"/>
      <c r="BV1352" s="86"/>
      <c r="BW1352" s="86"/>
      <c r="BX1352" s="86"/>
      <c r="BY1352" s="3"/>
      <c r="BZ1352" s="86"/>
      <c r="CA1352" s="86"/>
      <c r="CB1352" s="86"/>
      <c r="CC1352" s="86"/>
    </row>
    <row r="1353" spans="2:81" ht="35.1" customHeight="1" x14ac:dyDescent="0.2">
      <c r="B1353" s="187"/>
      <c r="C1353" s="188"/>
      <c r="D1353" s="189"/>
      <c r="E1353" s="186"/>
      <c r="F1353" s="182"/>
      <c r="G1353" s="184"/>
      <c r="K1353" s="80" t="str">
        <f>IF(O1353="","",COUNT(O$3:O1353))</f>
        <v/>
      </c>
      <c r="L1353" s="80" t="str">
        <f>IF(B1353&lt;&gt;"",B1353,IF(OR(COUNTA($G$3:$G1353)&lt;COUNTA($G$3:$G$1048576),$G1353&lt;&gt;""),L1352,""))</f>
        <v/>
      </c>
      <c r="M1353" s="80" t="str">
        <f>IF(C1353&lt;&gt;"",C1353,IF(OR(COUNTA($G$3:$G1353)&lt;COUNTA($G$3:$G$1048576),$G1353&lt;&gt;""),M1352,""))</f>
        <v/>
      </c>
      <c r="N1353" s="80" t="str">
        <f>IF(D1353&lt;&gt;"",D1353,IF(OR(COUNTA($G$3:$G1353)&lt;COUNTA($G$3:$G$1048576),$G1353&lt;&gt;""),N1352,""))</f>
        <v/>
      </c>
      <c r="O1353" s="81" t="str">
        <f t="shared" si="710"/>
        <v/>
      </c>
      <c r="P1353" s="90" t="str">
        <f>IFERROR(IF(O1353="",IF(COUNT(S$3:S$1048576)=COUNT(S$3:S1353),IF(S1353="","",INDEX(O$3:O1353,MATCH(MAX(K$3:K1353),K$3:K1353,0),0)),INDEX(O$3:O1353,MATCH(MAX(K$3:K1353),K$3:K1353,0),0)),O1353),"")</f>
        <v/>
      </c>
      <c r="Q1353" s="89" t="str">
        <f>IF(R1353="","",COUNT(R$3:R1353))</f>
        <v/>
      </c>
      <c r="R1353" s="80" t="str">
        <f t="shared" si="711"/>
        <v/>
      </c>
      <c r="S1353" s="91" t="str">
        <f>IFERROR(IF(COUNTA($E1353:$G1353)=0,"",IF(AND(R1353="",$O1353=INDEX(O$3:O1353,MATCH(MAX(Q$3:Q1353),Q$3:Q1353,0),0)),INDEX(R$3:R1353,MATCH(MAX(Q$3:Q1353),Q$3:Q1353,0),0),R1353)),"")</f>
        <v/>
      </c>
      <c r="T1353" s="80" t="str">
        <f>IF(U1353="","",COUNT(U$3:U1353))</f>
        <v/>
      </c>
      <c r="U1353" s="80" t="str">
        <f t="shared" si="730"/>
        <v/>
      </c>
      <c r="V1353" s="91" t="str">
        <f>IFERROR(IF(S1353="","",IF(U1353="",IF(AND(E1353="",F1353="",G1353&lt;&gt;"",$O1353=INDEX(O$3:O1353,MATCH(MAX(T$3:T1353),T$3:T1353,0),0)),INDEX(U$3:U1353,MATCH(MAX(T$3:T1353),T$3:T1353,0),0),IF(AND(S1353&lt;&gt;"",U1353=""),0,"")),U1353)),"")</f>
        <v/>
      </c>
      <c r="W1353" s="95" t="str">
        <f t="shared" si="731"/>
        <v/>
      </c>
      <c r="X1353" s="198" t="str">
        <f t="shared" si="712"/>
        <v/>
      </c>
      <c r="Y1353" s="92" t="str">
        <f t="shared" si="732"/>
        <v/>
      </c>
      <c r="Z1353" s="106" t="str">
        <f>IF(P1353="","",COUNTIF($N$3:$N1353,$N1353))</f>
        <v/>
      </c>
      <c r="AA1353" s="92" t="str">
        <f t="shared" si="713"/>
        <v/>
      </c>
      <c r="AB1353" s="92" t="str">
        <f t="shared" si="714"/>
        <v/>
      </c>
      <c r="AC1353" s="92" t="str">
        <f t="shared" si="709"/>
        <v/>
      </c>
      <c r="AD1353" s="92" t="str">
        <f t="shared" si="733"/>
        <v/>
      </c>
      <c r="AE1353" s="92" t="str">
        <f t="shared" si="733"/>
        <v/>
      </c>
      <c r="AF1353" s="92" t="str">
        <f t="shared" si="733"/>
        <v/>
      </c>
      <c r="AG1353" s="92" t="str">
        <f t="shared" si="733"/>
        <v/>
      </c>
      <c r="AH1353" s="92" t="str">
        <f t="shared" si="733"/>
        <v/>
      </c>
      <c r="AI1353" s="92" t="str">
        <f t="shared" si="733"/>
        <v/>
      </c>
      <c r="AJ1353" s="92" t="str">
        <f t="shared" si="733"/>
        <v/>
      </c>
      <c r="AK1353" s="92" t="str">
        <f t="shared" si="733"/>
        <v/>
      </c>
      <c r="AL1353" s="92" t="str">
        <f t="shared" si="733"/>
        <v/>
      </c>
      <c r="AN1353" s="35" t="str">
        <f t="shared" si="728"/>
        <v/>
      </c>
      <c r="AO1353" s="44" t="str">
        <f t="shared" si="734"/>
        <v/>
      </c>
      <c r="AP1353" s="41" t="str">
        <f>IF(AO1353="","",RANK(AO1353,AO$3:AO$1048576,1)+COUNTIF(AO$3:AO1353,AO1353)-1)</f>
        <v/>
      </c>
      <c r="AQ1353" s="1" t="str">
        <f t="shared" si="716"/>
        <v/>
      </c>
      <c r="AR1353" s="34" t="str">
        <f t="shared" si="717"/>
        <v/>
      </c>
      <c r="AS1353" s="39" t="str">
        <f t="shared" si="718"/>
        <v/>
      </c>
      <c r="AT1353" s="44" t="str">
        <f t="shared" si="729"/>
        <v/>
      </c>
      <c r="AU1353" s="41" t="str">
        <f>IF(AT1353="","",RANK(AT1353,AT$3:AT$1048576,1)+COUNTIF(AT$3:AT1353,AT1353)-1)</f>
        <v/>
      </c>
      <c r="AV1353" s="1" t="str">
        <f t="shared" si="719"/>
        <v/>
      </c>
      <c r="AW1353" s="34" t="str">
        <f t="shared" si="720"/>
        <v/>
      </c>
      <c r="AX1353" s="39" t="str">
        <f t="shared" si="721"/>
        <v/>
      </c>
      <c r="AY1353" s="44" t="str">
        <f t="shared" si="735"/>
        <v/>
      </c>
      <c r="AZ1353" s="41" t="str">
        <f>IF(AY1353="","",RANK(AY1353,AY$3:AY$1048576,1)+COUNTIF(AY$3:AY1353,AY1353)-1)</f>
        <v/>
      </c>
      <c r="BA1353" s="1" t="str">
        <f t="shared" si="722"/>
        <v/>
      </c>
      <c r="BB1353" s="34" t="str">
        <f t="shared" si="723"/>
        <v/>
      </c>
      <c r="BC1353" s="39" t="str">
        <f t="shared" si="724"/>
        <v/>
      </c>
      <c r="BD1353" s="44" t="str">
        <f t="shared" si="736"/>
        <v/>
      </c>
      <c r="BE1353" s="41" t="str">
        <f>IF(BD1353="","",RANK(BD1353,BD$3:BD$1048576,1)+COUNTIF(BD$3:BD1353,BD1353)-1)</f>
        <v/>
      </c>
      <c r="BF1353" s="1" t="str">
        <f t="shared" si="725"/>
        <v/>
      </c>
      <c r="BG1353" s="34" t="str">
        <f t="shared" si="726"/>
        <v/>
      </c>
      <c r="BH1353" s="39" t="str">
        <f t="shared" si="727"/>
        <v/>
      </c>
      <c r="BJ1353" s="3"/>
      <c r="BK1353" s="86"/>
      <c r="BL1353" s="86"/>
      <c r="BM1353" s="86"/>
      <c r="BN1353" s="86"/>
      <c r="BO1353" s="3"/>
      <c r="BP1353" s="86"/>
      <c r="BQ1353" s="86"/>
      <c r="BR1353" s="86"/>
      <c r="BS1353" s="86"/>
      <c r="BT1353" s="3"/>
      <c r="BU1353" s="86"/>
      <c r="BV1353" s="86"/>
      <c r="BW1353" s="86"/>
      <c r="BX1353" s="86"/>
      <c r="BY1353" s="3"/>
      <c r="BZ1353" s="86"/>
      <c r="CA1353" s="86"/>
      <c r="CB1353" s="86"/>
      <c r="CC1353" s="86"/>
    </row>
    <row r="1354" spans="2:81" ht="35.1" customHeight="1" x14ac:dyDescent="0.2">
      <c r="B1354" s="187"/>
      <c r="C1354" s="188"/>
      <c r="D1354" s="189"/>
      <c r="E1354" s="186"/>
      <c r="F1354" s="182"/>
      <c r="G1354" s="184"/>
      <c r="K1354" s="80" t="str">
        <f>IF(O1354="","",COUNT(O$3:O1354))</f>
        <v/>
      </c>
      <c r="L1354" s="80" t="str">
        <f>IF(B1354&lt;&gt;"",B1354,IF(OR(COUNTA($G$3:$G1354)&lt;COUNTA($G$3:$G$1048576),$G1354&lt;&gt;""),L1353,""))</f>
        <v/>
      </c>
      <c r="M1354" s="80" t="str">
        <f>IF(C1354&lt;&gt;"",C1354,IF(OR(COUNTA($G$3:$G1354)&lt;COUNTA($G$3:$G$1048576),$G1354&lt;&gt;""),M1353,""))</f>
        <v/>
      </c>
      <c r="N1354" s="80" t="str">
        <f>IF(D1354&lt;&gt;"",D1354,IF(OR(COUNTA($G$3:$G1354)&lt;COUNTA($G$3:$G$1048576),$G1354&lt;&gt;""),N1353,""))</f>
        <v/>
      </c>
      <c r="O1354" s="81" t="str">
        <f t="shared" si="710"/>
        <v/>
      </c>
      <c r="P1354" s="90" t="str">
        <f>IFERROR(IF(O1354="",IF(COUNT(S$3:S$1048576)=COUNT(S$3:S1354),IF(S1354="","",INDEX(O$3:O1354,MATCH(MAX(K$3:K1354),K$3:K1354,0),0)),INDEX(O$3:O1354,MATCH(MAX(K$3:K1354),K$3:K1354,0),0)),O1354),"")</f>
        <v/>
      </c>
      <c r="Q1354" s="89" t="str">
        <f>IF(R1354="","",COUNT(R$3:R1354))</f>
        <v/>
      </c>
      <c r="R1354" s="80" t="str">
        <f t="shared" si="711"/>
        <v/>
      </c>
      <c r="S1354" s="91" t="str">
        <f>IFERROR(IF(COUNTA($E1354:$G1354)=0,"",IF(AND(R1354="",$O1354=INDEX(O$3:O1354,MATCH(MAX(Q$3:Q1354),Q$3:Q1354,0),0)),INDEX(R$3:R1354,MATCH(MAX(Q$3:Q1354),Q$3:Q1354,0),0),R1354)),"")</f>
        <v/>
      </c>
      <c r="T1354" s="80" t="str">
        <f>IF(U1354="","",COUNT(U$3:U1354))</f>
        <v/>
      </c>
      <c r="U1354" s="80" t="str">
        <f t="shared" si="730"/>
        <v/>
      </c>
      <c r="V1354" s="91" t="str">
        <f>IFERROR(IF(S1354="","",IF(U1354="",IF(AND(E1354="",F1354="",G1354&lt;&gt;"",$O1354=INDEX(O$3:O1354,MATCH(MAX(T$3:T1354),T$3:T1354,0),0)),INDEX(U$3:U1354,MATCH(MAX(T$3:T1354),T$3:T1354,0),0),IF(AND(S1354&lt;&gt;"",U1354=""),0,"")),U1354)),"")</f>
        <v/>
      </c>
      <c r="W1354" s="95" t="str">
        <f t="shared" si="731"/>
        <v/>
      </c>
      <c r="X1354" s="198" t="str">
        <f t="shared" si="712"/>
        <v/>
      </c>
      <c r="Y1354" s="92" t="str">
        <f t="shared" si="732"/>
        <v/>
      </c>
      <c r="Z1354" s="106" t="str">
        <f>IF(P1354="","",COUNTIF($N$3:$N1354,$N1354))</f>
        <v/>
      </c>
      <c r="AA1354" s="92" t="str">
        <f t="shared" si="713"/>
        <v/>
      </c>
      <c r="AB1354" s="92" t="str">
        <f t="shared" si="714"/>
        <v/>
      </c>
      <c r="AC1354" s="92" t="str">
        <f t="shared" si="709"/>
        <v/>
      </c>
      <c r="AD1354" s="92" t="str">
        <f t="shared" si="733"/>
        <v/>
      </c>
      <c r="AE1354" s="92" t="str">
        <f t="shared" si="733"/>
        <v/>
      </c>
      <c r="AF1354" s="92" t="str">
        <f t="shared" si="733"/>
        <v/>
      </c>
      <c r="AG1354" s="92" t="str">
        <f t="shared" si="733"/>
        <v/>
      </c>
      <c r="AH1354" s="92" t="str">
        <f t="shared" si="733"/>
        <v/>
      </c>
      <c r="AI1354" s="92" t="str">
        <f t="shared" si="733"/>
        <v/>
      </c>
      <c r="AJ1354" s="92" t="str">
        <f t="shared" si="733"/>
        <v/>
      </c>
      <c r="AK1354" s="92" t="str">
        <f t="shared" si="733"/>
        <v/>
      </c>
      <c r="AL1354" s="92" t="str">
        <f t="shared" si="733"/>
        <v/>
      </c>
      <c r="AN1354" s="35" t="str">
        <f t="shared" si="728"/>
        <v/>
      </c>
      <c r="AO1354" s="44" t="str">
        <f t="shared" si="734"/>
        <v/>
      </c>
      <c r="AP1354" s="41" t="str">
        <f>IF(AO1354="","",RANK(AO1354,AO$3:AO$1048576,1)+COUNTIF(AO$3:AO1354,AO1354)-1)</f>
        <v/>
      </c>
      <c r="AQ1354" s="1" t="str">
        <f t="shared" si="716"/>
        <v/>
      </c>
      <c r="AR1354" s="34" t="str">
        <f t="shared" si="717"/>
        <v/>
      </c>
      <c r="AS1354" s="39" t="str">
        <f t="shared" si="718"/>
        <v/>
      </c>
      <c r="AT1354" s="44" t="str">
        <f t="shared" si="729"/>
        <v/>
      </c>
      <c r="AU1354" s="41" t="str">
        <f>IF(AT1354="","",RANK(AT1354,AT$3:AT$1048576,1)+COUNTIF(AT$3:AT1354,AT1354)-1)</f>
        <v/>
      </c>
      <c r="AV1354" s="1" t="str">
        <f t="shared" si="719"/>
        <v/>
      </c>
      <c r="AW1354" s="34" t="str">
        <f t="shared" si="720"/>
        <v/>
      </c>
      <c r="AX1354" s="39" t="str">
        <f t="shared" si="721"/>
        <v/>
      </c>
      <c r="AY1354" s="44" t="str">
        <f t="shared" si="735"/>
        <v/>
      </c>
      <c r="AZ1354" s="41" t="str">
        <f>IF(AY1354="","",RANK(AY1354,AY$3:AY$1048576,1)+COUNTIF(AY$3:AY1354,AY1354)-1)</f>
        <v/>
      </c>
      <c r="BA1354" s="1" t="str">
        <f t="shared" si="722"/>
        <v/>
      </c>
      <c r="BB1354" s="34" t="str">
        <f t="shared" si="723"/>
        <v/>
      </c>
      <c r="BC1354" s="39" t="str">
        <f t="shared" si="724"/>
        <v/>
      </c>
      <c r="BD1354" s="44" t="str">
        <f t="shared" si="736"/>
        <v/>
      </c>
      <c r="BE1354" s="41" t="str">
        <f>IF(BD1354="","",RANK(BD1354,BD$3:BD$1048576,1)+COUNTIF(BD$3:BD1354,BD1354)-1)</f>
        <v/>
      </c>
      <c r="BF1354" s="1" t="str">
        <f t="shared" si="725"/>
        <v/>
      </c>
      <c r="BG1354" s="34" t="str">
        <f t="shared" si="726"/>
        <v/>
      </c>
      <c r="BH1354" s="39" t="str">
        <f t="shared" si="727"/>
        <v/>
      </c>
      <c r="BJ1354" s="3"/>
      <c r="BK1354" s="86"/>
      <c r="BL1354" s="86"/>
      <c r="BM1354" s="86"/>
      <c r="BN1354" s="86"/>
      <c r="BO1354" s="3"/>
      <c r="BP1354" s="86"/>
      <c r="BQ1354" s="86"/>
      <c r="BR1354" s="86"/>
      <c r="BS1354" s="86"/>
      <c r="BT1354" s="3"/>
      <c r="BU1354" s="86"/>
      <c r="BV1354" s="86"/>
      <c r="BW1354" s="86"/>
      <c r="BX1354" s="86"/>
      <c r="BY1354" s="3"/>
      <c r="BZ1354" s="86"/>
      <c r="CA1354" s="86"/>
      <c r="CB1354" s="86"/>
      <c r="CC1354" s="86"/>
    </row>
    <row r="1355" spans="2:81" ht="35.1" customHeight="1" x14ac:dyDescent="0.2">
      <c r="B1355" s="187"/>
      <c r="C1355" s="188"/>
      <c r="D1355" s="189"/>
      <c r="E1355" s="186"/>
      <c r="F1355" s="182"/>
      <c r="G1355" s="184"/>
      <c r="K1355" s="80" t="str">
        <f>IF(O1355="","",COUNT(O$3:O1355))</f>
        <v/>
      </c>
      <c r="L1355" s="80" t="str">
        <f>IF(B1355&lt;&gt;"",B1355,IF(OR(COUNTA($G$3:$G1355)&lt;COUNTA($G$3:$G$1048576),$G1355&lt;&gt;""),L1354,""))</f>
        <v/>
      </c>
      <c r="M1355" s="80" t="str">
        <f>IF(C1355&lt;&gt;"",C1355,IF(OR(COUNTA($G$3:$G1355)&lt;COUNTA($G$3:$G$1048576),$G1355&lt;&gt;""),M1354,""))</f>
        <v/>
      </c>
      <c r="N1355" s="80" t="str">
        <f>IF(D1355&lt;&gt;"",D1355,IF(OR(COUNTA($G$3:$G1355)&lt;COUNTA($G$3:$G$1048576),$G1355&lt;&gt;""),N1354,""))</f>
        <v/>
      </c>
      <c r="O1355" s="81" t="str">
        <f t="shared" si="710"/>
        <v/>
      </c>
      <c r="P1355" s="90" t="str">
        <f>IFERROR(IF(O1355="",IF(COUNT(S$3:S$1048576)=COUNT(S$3:S1355),IF(S1355="","",INDEX(O$3:O1355,MATCH(MAX(K$3:K1355),K$3:K1355,0),0)),INDEX(O$3:O1355,MATCH(MAX(K$3:K1355),K$3:K1355,0),0)),O1355),"")</f>
        <v/>
      </c>
      <c r="Q1355" s="89" t="str">
        <f>IF(R1355="","",COUNT(R$3:R1355))</f>
        <v/>
      </c>
      <c r="R1355" s="80" t="str">
        <f t="shared" si="711"/>
        <v/>
      </c>
      <c r="S1355" s="91" t="str">
        <f>IFERROR(IF(COUNTA($E1355:$G1355)=0,"",IF(AND(R1355="",$O1355=INDEX(O$3:O1355,MATCH(MAX(Q$3:Q1355),Q$3:Q1355,0),0)),INDEX(R$3:R1355,MATCH(MAX(Q$3:Q1355),Q$3:Q1355,0),0),R1355)),"")</f>
        <v/>
      </c>
      <c r="T1355" s="80" t="str">
        <f>IF(U1355="","",COUNT(U$3:U1355))</f>
        <v/>
      </c>
      <c r="U1355" s="80" t="str">
        <f t="shared" si="730"/>
        <v/>
      </c>
      <c r="V1355" s="91" t="str">
        <f>IFERROR(IF(S1355="","",IF(U1355="",IF(AND(E1355="",F1355="",G1355&lt;&gt;"",$O1355=INDEX(O$3:O1355,MATCH(MAX(T$3:T1355),T$3:T1355,0),0)),INDEX(U$3:U1355,MATCH(MAX(T$3:T1355),T$3:T1355,0),0),IF(AND(S1355&lt;&gt;"",U1355=""),0,"")),U1355)),"")</f>
        <v/>
      </c>
      <c r="W1355" s="95" t="str">
        <f t="shared" si="731"/>
        <v/>
      </c>
      <c r="X1355" s="198" t="str">
        <f t="shared" si="712"/>
        <v/>
      </c>
      <c r="Y1355" s="92" t="str">
        <f t="shared" si="732"/>
        <v/>
      </c>
      <c r="Z1355" s="106" t="str">
        <f>IF(P1355="","",COUNTIF($N$3:$N1355,$N1355))</f>
        <v/>
      </c>
      <c r="AA1355" s="92" t="str">
        <f t="shared" si="713"/>
        <v/>
      </c>
      <c r="AB1355" s="92" t="str">
        <f t="shared" si="714"/>
        <v/>
      </c>
      <c r="AC1355" s="92" t="str">
        <f t="shared" si="709"/>
        <v/>
      </c>
      <c r="AD1355" s="92" t="str">
        <f t="shared" si="733"/>
        <v/>
      </c>
      <c r="AE1355" s="92" t="str">
        <f t="shared" si="733"/>
        <v/>
      </c>
      <c r="AF1355" s="92" t="str">
        <f t="shared" si="733"/>
        <v/>
      </c>
      <c r="AG1355" s="92" t="str">
        <f t="shared" si="733"/>
        <v/>
      </c>
      <c r="AH1355" s="92" t="str">
        <f t="shared" si="733"/>
        <v/>
      </c>
      <c r="AI1355" s="92" t="str">
        <f t="shared" si="733"/>
        <v/>
      </c>
      <c r="AJ1355" s="92" t="str">
        <f t="shared" si="733"/>
        <v/>
      </c>
      <c r="AK1355" s="92" t="str">
        <f t="shared" si="733"/>
        <v/>
      </c>
      <c r="AL1355" s="92" t="str">
        <f t="shared" si="733"/>
        <v/>
      </c>
      <c r="AN1355" s="35" t="str">
        <f t="shared" si="728"/>
        <v/>
      </c>
      <c r="AO1355" s="44" t="str">
        <f t="shared" si="734"/>
        <v/>
      </c>
      <c r="AP1355" s="41" t="str">
        <f>IF(AO1355="","",RANK(AO1355,AO$3:AO$1048576,1)+COUNTIF(AO$3:AO1355,AO1355)-1)</f>
        <v/>
      </c>
      <c r="AQ1355" s="1" t="str">
        <f t="shared" si="716"/>
        <v/>
      </c>
      <c r="AR1355" s="34" t="str">
        <f t="shared" si="717"/>
        <v/>
      </c>
      <c r="AS1355" s="39" t="str">
        <f t="shared" si="718"/>
        <v/>
      </c>
      <c r="AT1355" s="44" t="str">
        <f t="shared" si="729"/>
        <v/>
      </c>
      <c r="AU1355" s="41" t="str">
        <f>IF(AT1355="","",RANK(AT1355,AT$3:AT$1048576,1)+COUNTIF(AT$3:AT1355,AT1355)-1)</f>
        <v/>
      </c>
      <c r="AV1355" s="1" t="str">
        <f t="shared" si="719"/>
        <v/>
      </c>
      <c r="AW1355" s="34" t="str">
        <f t="shared" si="720"/>
        <v/>
      </c>
      <c r="AX1355" s="39" t="str">
        <f t="shared" si="721"/>
        <v/>
      </c>
      <c r="AY1355" s="44" t="str">
        <f t="shared" si="735"/>
        <v/>
      </c>
      <c r="AZ1355" s="41" t="str">
        <f>IF(AY1355="","",RANK(AY1355,AY$3:AY$1048576,1)+COUNTIF(AY$3:AY1355,AY1355)-1)</f>
        <v/>
      </c>
      <c r="BA1355" s="1" t="str">
        <f t="shared" si="722"/>
        <v/>
      </c>
      <c r="BB1355" s="34" t="str">
        <f t="shared" si="723"/>
        <v/>
      </c>
      <c r="BC1355" s="39" t="str">
        <f t="shared" si="724"/>
        <v/>
      </c>
      <c r="BD1355" s="44" t="str">
        <f t="shared" si="736"/>
        <v/>
      </c>
      <c r="BE1355" s="41" t="str">
        <f>IF(BD1355="","",RANK(BD1355,BD$3:BD$1048576,1)+COUNTIF(BD$3:BD1355,BD1355)-1)</f>
        <v/>
      </c>
      <c r="BF1355" s="1" t="str">
        <f t="shared" si="725"/>
        <v/>
      </c>
      <c r="BG1355" s="34" t="str">
        <f t="shared" si="726"/>
        <v/>
      </c>
      <c r="BH1355" s="39" t="str">
        <f t="shared" si="727"/>
        <v/>
      </c>
      <c r="BJ1355" s="3"/>
      <c r="BK1355" s="86"/>
      <c r="BL1355" s="86"/>
      <c r="BM1355" s="86"/>
      <c r="BN1355" s="86"/>
      <c r="BO1355" s="3"/>
      <c r="BP1355" s="86"/>
      <c r="BQ1355" s="86"/>
      <c r="BR1355" s="86"/>
      <c r="BS1355" s="86"/>
      <c r="BT1355" s="3"/>
      <c r="BU1355" s="86"/>
      <c r="BV1355" s="86"/>
      <c r="BW1355" s="86"/>
      <c r="BX1355" s="86"/>
      <c r="BY1355" s="3"/>
      <c r="BZ1355" s="86"/>
      <c r="CA1355" s="86"/>
      <c r="CB1355" s="86"/>
      <c r="CC1355" s="86"/>
    </row>
    <row r="1356" spans="2:81" ht="35.1" customHeight="1" x14ac:dyDescent="0.2">
      <c r="B1356" s="187"/>
      <c r="C1356" s="188"/>
      <c r="D1356" s="189"/>
      <c r="E1356" s="186"/>
      <c r="F1356" s="182"/>
      <c r="G1356" s="184"/>
      <c r="K1356" s="80" t="str">
        <f>IF(O1356="","",COUNT(O$3:O1356))</f>
        <v/>
      </c>
      <c r="L1356" s="80" t="str">
        <f>IF(B1356&lt;&gt;"",B1356,IF(OR(COUNTA($G$3:$G1356)&lt;COUNTA($G$3:$G$1048576),$G1356&lt;&gt;""),L1355,""))</f>
        <v/>
      </c>
      <c r="M1356" s="80" t="str">
        <f>IF(C1356&lt;&gt;"",C1356,IF(OR(COUNTA($G$3:$G1356)&lt;COUNTA($G$3:$G$1048576),$G1356&lt;&gt;""),M1355,""))</f>
        <v/>
      </c>
      <c r="N1356" s="80" t="str">
        <f>IF(D1356&lt;&gt;"",D1356,IF(OR(COUNTA($G$3:$G1356)&lt;COUNTA($G$3:$G$1048576),$G1356&lt;&gt;""),N1355,""))</f>
        <v/>
      </c>
      <c r="O1356" s="81" t="str">
        <f t="shared" si="710"/>
        <v/>
      </c>
      <c r="P1356" s="90" t="str">
        <f>IFERROR(IF(O1356="",IF(COUNT(S$3:S$1048576)=COUNT(S$3:S1356),IF(S1356="","",INDEX(O$3:O1356,MATCH(MAX(K$3:K1356),K$3:K1356,0),0)),INDEX(O$3:O1356,MATCH(MAX(K$3:K1356),K$3:K1356,0),0)),O1356),"")</f>
        <v/>
      </c>
      <c r="Q1356" s="89" t="str">
        <f>IF(R1356="","",COUNT(R$3:R1356))</f>
        <v/>
      </c>
      <c r="R1356" s="80" t="str">
        <f t="shared" si="711"/>
        <v/>
      </c>
      <c r="S1356" s="91" t="str">
        <f>IFERROR(IF(COUNTA($E1356:$G1356)=0,"",IF(AND(R1356="",$O1356=INDEX(O$3:O1356,MATCH(MAX(Q$3:Q1356),Q$3:Q1356,0),0)),INDEX(R$3:R1356,MATCH(MAX(Q$3:Q1356),Q$3:Q1356,0),0),R1356)),"")</f>
        <v/>
      </c>
      <c r="T1356" s="80" t="str">
        <f>IF(U1356="","",COUNT(U$3:U1356))</f>
        <v/>
      </c>
      <c r="U1356" s="80" t="str">
        <f t="shared" si="730"/>
        <v/>
      </c>
      <c r="V1356" s="91" t="str">
        <f>IFERROR(IF(S1356="","",IF(U1356="",IF(AND(E1356="",F1356="",G1356&lt;&gt;"",$O1356=INDEX(O$3:O1356,MATCH(MAX(T$3:T1356),T$3:T1356,0),0)),INDEX(U$3:U1356,MATCH(MAX(T$3:T1356),T$3:T1356,0),0),IF(AND(S1356&lt;&gt;"",U1356=""),0,"")),U1356)),"")</f>
        <v/>
      </c>
      <c r="W1356" s="95" t="str">
        <f t="shared" si="731"/>
        <v/>
      </c>
      <c r="X1356" s="198" t="str">
        <f t="shared" si="712"/>
        <v/>
      </c>
      <c r="Y1356" s="92" t="str">
        <f t="shared" si="732"/>
        <v/>
      </c>
      <c r="Z1356" s="106" t="str">
        <f>IF(P1356="","",COUNTIF($N$3:$N1356,$N1356))</f>
        <v/>
      </c>
      <c r="AA1356" s="92" t="str">
        <f t="shared" si="713"/>
        <v/>
      </c>
      <c r="AB1356" s="92" t="str">
        <f t="shared" si="714"/>
        <v/>
      </c>
      <c r="AC1356" s="92" t="str">
        <f t="shared" si="709"/>
        <v/>
      </c>
      <c r="AD1356" s="92" t="str">
        <f t="shared" si="733"/>
        <v/>
      </c>
      <c r="AE1356" s="92" t="str">
        <f t="shared" si="733"/>
        <v/>
      </c>
      <c r="AF1356" s="92" t="str">
        <f t="shared" si="733"/>
        <v/>
      </c>
      <c r="AG1356" s="92" t="str">
        <f t="shared" si="733"/>
        <v/>
      </c>
      <c r="AH1356" s="92" t="str">
        <f t="shared" si="733"/>
        <v/>
      </c>
      <c r="AI1356" s="92" t="str">
        <f t="shared" si="733"/>
        <v/>
      </c>
      <c r="AJ1356" s="92" t="str">
        <f t="shared" si="733"/>
        <v/>
      </c>
      <c r="AK1356" s="92" t="str">
        <f t="shared" si="733"/>
        <v/>
      </c>
      <c r="AL1356" s="92" t="str">
        <f t="shared" si="733"/>
        <v/>
      </c>
      <c r="AN1356" s="35" t="str">
        <f t="shared" si="728"/>
        <v/>
      </c>
      <c r="AO1356" s="44" t="str">
        <f t="shared" si="734"/>
        <v/>
      </c>
      <c r="AP1356" s="41" t="str">
        <f>IF(AO1356="","",RANK(AO1356,AO$3:AO$1048576,1)+COUNTIF(AO$3:AO1356,AO1356)-1)</f>
        <v/>
      </c>
      <c r="AQ1356" s="1" t="str">
        <f t="shared" si="716"/>
        <v/>
      </c>
      <c r="AR1356" s="34" t="str">
        <f t="shared" si="717"/>
        <v/>
      </c>
      <c r="AS1356" s="39" t="str">
        <f t="shared" si="718"/>
        <v/>
      </c>
      <c r="AT1356" s="44" t="str">
        <f t="shared" si="729"/>
        <v/>
      </c>
      <c r="AU1356" s="41" t="str">
        <f>IF(AT1356="","",RANK(AT1356,AT$3:AT$1048576,1)+COUNTIF(AT$3:AT1356,AT1356)-1)</f>
        <v/>
      </c>
      <c r="AV1356" s="1" t="str">
        <f t="shared" si="719"/>
        <v/>
      </c>
      <c r="AW1356" s="34" t="str">
        <f t="shared" si="720"/>
        <v/>
      </c>
      <c r="AX1356" s="39" t="str">
        <f t="shared" si="721"/>
        <v/>
      </c>
      <c r="AY1356" s="44" t="str">
        <f t="shared" si="735"/>
        <v/>
      </c>
      <c r="AZ1356" s="41" t="str">
        <f>IF(AY1356="","",RANK(AY1356,AY$3:AY$1048576,1)+COUNTIF(AY$3:AY1356,AY1356)-1)</f>
        <v/>
      </c>
      <c r="BA1356" s="1" t="str">
        <f t="shared" si="722"/>
        <v/>
      </c>
      <c r="BB1356" s="34" t="str">
        <f t="shared" si="723"/>
        <v/>
      </c>
      <c r="BC1356" s="39" t="str">
        <f t="shared" si="724"/>
        <v/>
      </c>
      <c r="BD1356" s="44" t="str">
        <f t="shared" si="736"/>
        <v/>
      </c>
      <c r="BE1356" s="41" t="str">
        <f>IF(BD1356="","",RANK(BD1356,BD$3:BD$1048576,1)+COUNTIF(BD$3:BD1356,BD1356)-1)</f>
        <v/>
      </c>
      <c r="BF1356" s="1" t="str">
        <f t="shared" si="725"/>
        <v/>
      </c>
      <c r="BG1356" s="34" t="str">
        <f t="shared" si="726"/>
        <v/>
      </c>
      <c r="BH1356" s="39" t="str">
        <f t="shared" si="727"/>
        <v/>
      </c>
      <c r="BJ1356" s="3"/>
      <c r="BK1356" s="86"/>
      <c r="BL1356" s="86"/>
      <c r="BM1356" s="86"/>
      <c r="BN1356" s="86"/>
      <c r="BO1356" s="3"/>
      <c r="BP1356" s="86"/>
      <c r="BQ1356" s="86"/>
      <c r="BR1356" s="86"/>
      <c r="BS1356" s="86"/>
      <c r="BT1356" s="3"/>
      <c r="BU1356" s="86"/>
      <c r="BV1356" s="86"/>
      <c r="BW1356" s="86"/>
      <c r="BX1356" s="86"/>
      <c r="BY1356" s="3"/>
      <c r="BZ1356" s="86"/>
      <c r="CA1356" s="86"/>
      <c r="CB1356" s="86"/>
      <c r="CC1356" s="86"/>
    </row>
    <row r="1357" spans="2:81" ht="35.1" customHeight="1" x14ac:dyDescent="0.2">
      <c r="B1357" s="187"/>
      <c r="C1357" s="188"/>
      <c r="D1357" s="189"/>
      <c r="E1357" s="186"/>
      <c r="F1357" s="182"/>
      <c r="G1357" s="184"/>
      <c r="K1357" s="80" t="str">
        <f>IF(O1357="","",COUNT(O$3:O1357))</f>
        <v/>
      </c>
      <c r="L1357" s="80" t="str">
        <f>IF(B1357&lt;&gt;"",B1357,IF(OR(COUNTA($G$3:$G1357)&lt;COUNTA($G$3:$G$1048576),$G1357&lt;&gt;""),L1356,""))</f>
        <v/>
      </c>
      <c r="M1357" s="80" t="str">
        <f>IF(C1357&lt;&gt;"",C1357,IF(OR(COUNTA($G$3:$G1357)&lt;COUNTA($G$3:$G$1048576),$G1357&lt;&gt;""),M1356,""))</f>
        <v/>
      </c>
      <c r="N1357" s="80" t="str">
        <f>IF(D1357&lt;&gt;"",D1357,IF(OR(COUNTA($G$3:$G1357)&lt;COUNTA($G$3:$G$1048576),$G1357&lt;&gt;""),N1356,""))</f>
        <v/>
      </c>
      <c r="O1357" s="81" t="str">
        <f t="shared" si="710"/>
        <v/>
      </c>
      <c r="P1357" s="90" t="str">
        <f>IFERROR(IF(O1357="",IF(COUNT(S$3:S$1048576)=COUNT(S$3:S1357),IF(S1357="","",INDEX(O$3:O1357,MATCH(MAX(K$3:K1357),K$3:K1357,0),0)),INDEX(O$3:O1357,MATCH(MAX(K$3:K1357),K$3:K1357,0),0)),O1357),"")</f>
        <v/>
      </c>
      <c r="Q1357" s="89" t="str">
        <f>IF(R1357="","",COUNT(R$3:R1357))</f>
        <v/>
      </c>
      <c r="R1357" s="80" t="str">
        <f t="shared" si="711"/>
        <v/>
      </c>
      <c r="S1357" s="91" t="str">
        <f>IFERROR(IF(COUNTA($E1357:$G1357)=0,"",IF(AND(R1357="",$O1357=INDEX(O$3:O1357,MATCH(MAX(Q$3:Q1357),Q$3:Q1357,0),0)),INDEX(R$3:R1357,MATCH(MAX(Q$3:Q1357),Q$3:Q1357,0),0),R1357)),"")</f>
        <v/>
      </c>
      <c r="T1357" s="80" t="str">
        <f>IF(U1357="","",COUNT(U$3:U1357))</f>
        <v/>
      </c>
      <c r="U1357" s="80" t="str">
        <f t="shared" si="730"/>
        <v/>
      </c>
      <c r="V1357" s="91" t="str">
        <f>IFERROR(IF(S1357="","",IF(U1357="",IF(AND(E1357="",F1357="",G1357&lt;&gt;"",$O1357=INDEX(O$3:O1357,MATCH(MAX(T$3:T1357),T$3:T1357,0),0)),INDEX(U$3:U1357,MATCH(MAX(T$3:T1357),T$3:T1357,0),0),IF(AND(S1357&lt;&gt;"",U1357=""),0,"")),U1357)),"")</f>
        <v/>
      </c>
      <c r="W1357" s="95" t="str">
        <f t="shared" si="731"/>
        <v/>
      </c>
      <c r="X1357" s="198" t="str">
        <f t="shared" si="712"/>
        <v/>
      </c>
      <c r="Y1357" s="92" t="str">
        <f t="shared" si="732"/>
        <v/>
      </c>
      <c r="Z1357" s="106" t="str">
        <f>IF(P1357="","",COUNTIF($N$3:$N1357,$N1357))</f>
        <v/>
      </c>
      <c r="AA1357" s="92" t="str">
        <f t="shared" si="713"/>
        <v/>
      </c>
      <c r="AB1357" s="92" t="str">
        <f t="shared" si="714"/>
        <v/>
      </c>
      <c r="AC1357" s="92" t="str">
        <f t="shared" ref="AC1357:AC1420" si="737">IFERROR(IF(AND($Z1357=1,AC$2&lt;&gt;"",""&amp;INDEX($Y$3:$Y$1048576,MATCH($P1357&amp;"@"&amp;AC$2,$AA$3:$AA$1048576,0),0)&lt;&gt;""),AC$1&amp;""&amp;INDEX($Y$3:$Y$1048576,MATCH($P1357&amp;"@"&amp;AC$2,$AA$3:$AA$1048576,0),0),""),"")</f>
        <v/>
      </c>
      <c r="AD1357" s="92" t="str">
        <f t="shared" si="733"/>
        <v/>
      </c>
      <c r="AE1357" s="92" t="str">
        <f t="shared" si="733"/>
        <v/>
      </c>
      <c r="AF1357" s="92" t="str">
        <f t="shared" si="733"/>
        <v/>
      </c>
      <c r="AG1357" s="92" t="str">
        <f t="shared" si="733"/>
        <v/>
      </c>
      <c r="AH1357" s="92" t="str">
        <f t="shared" si="733"/>
        <v/>
      </c>
      <c r="AI1357" s="92" t="str">
        <f t="shared" si="733"/>
        <v/>
      </c>
      <c r="AJ1357" s="92" t="str">
        <f t="shared" si="733"/>
        <v/>
      </c>
      <c r="AK1357" s="92" t="str">
        <f t="shared" si="733"/>
        <v/>
      </c>
      <c r="AL1357" s="92" t="str">
        <f t="shared" si="733"/>
        <v/>
      </c>
      <c r="AN1357" s="35" t="str">
        <f t="shared" si="728"/>
        <v/>
      </c>
      <c r="AO1357" s="44" t="str">
        <f t="shared" si="734"/>
        <v/>
      </c>
      <c r="AP1357" s="41" t="str">
        <f>IF(AO1357="","",RANK(AO1357,AO$3:AO$1048576,1)+COUNTIF(AO$3:AO1357,AO1357)-1)</f>
        <v/>
      </c>
      <c r="AQ1357" s="1" t="str">
        <f t="shared" si="716"/>
        <v/>
      </c>
      <c r="AR1357" s="34" t="str">
        <f t="shared" si="717"/>
        <v/>
      </c>
      <c r="AS1357" s="39" t="str">
        <f t="shared" si="718"/>
        <v/>
      </c>
      <c r="AT1357" s="44" t="str">
        <f t="shared" si="729"/>
        <v/>
      </c>
      <c r="AU1357" s="41" t="str">
        <f>IF(AT1357="","",RANK(AT1357,AT$3:AT$1048576,1)+COUNTIF(AT$3:AT1357,AT1357)-1)</f>
        <v/>
      </c>
      <c r="AV1357" s="1" t="str">
        <f t="shared" si="719"/>
        <v/>
      </c>
      <c r="AW1357" s="34" t="str">
        <f t="shared" si="720"/>
        <v/>
      </c>
      <c r="AX1357" s="39" t="str">
        <f t="shared" si="721"/>
        <v/>
      </c>
      <c r="AY1357" s="44" t="str">
        <f t="shared" si="735"/>
        <v/>
      </c>
      <c r="AZ1357" s="41" t="str">
        <f>IF(AY1357="","",RANK(AY1357,AY$3:AY$1048576,1)+COUNTIF(AY$3:AY1357,AY1357)-1)</f>
        <v/>
      </c>
      <c r="BA1357" s="1" t="str">
        <f t="shared" si="722"/>
        <v/>
      </c>
      <c r="BB1357" s="34" t="str">
        <f t="shared" si="723"/>
        <v/>
      </c>
      <c r="BC1357" s="39" t="str">
        <f t="shared" si="724"/>
        <v/>
      </c>
      <c r="BD1357" s="44" t="str">
        <f t="shared" si="736"/>
        <v/>
      </c>
      <c r="BE1357" s="41" t="str">
        <f>IF(BD1357="","",RANK(BD1357,BD$3:BD$1048576,1)+COUNTIF(BD$3:BD1357,BD1357)-1)</f>
        <v/>
      </c>
      <c r="BF1357" s="1" t="str">
        <f t="shared" si="725"/>
        <v/>
      </c>
      <c r="BG1357" s="34" t="str">
        <f t="shared" si="726"/>
        <v/>
      </c>
      <c r="BH1357" s="39" t="str">
        <f t="shared" si="727"/>
        <v/>
      </c>
      <c r="BJ1357" s="3"/>
      <c r="BK1357" s="86"/>
      <c r="BL1357" s="86"/>
      <c r="BM1357" s="86"/>
      <c r="BN1357" s="86"/>
      <c r="BO1357" s="3"/>
      <c r="BP1357" s="86"/>
      <c r="BQ1357" s="86"/>
      <c r="BR1357" s="86"/>
      <c r="BS1357" s="86"/>
      <c r="BT1357" s="3"/>
      <c r="BU1357" s="86"/>
      <c r="BV1357" s="86"/>
      <c r="BW1357" s="86"/>
      <c r="BX1357" s="86"/>
      <c r="BY1357" s="3"/>
      <c r="BZ1357" s="86"/>
      <c r="CA1357" s="86"/>
      <c r="CB1357" s="86"/>
      <c r="CC1357" s="86"/>
    </row>
    <row r="1358" spans="2:81" ht="35.1" customHeight="1" x14ac:dyDescent="0.2">
      <c r="B1358" s="187"/>
      <c r="C1358" s="188"/>
      <c r="D1358" s="189"/>
      <c r="E1358" s="186"/>
      <c r="F1358" s="182"/>
      <c r="G1358" s="184"/>
      <c r="K1358" s="80" t="str">
        <f>IF(O1358="","",COUNT(O$3:O1358))</f>
        <v/>
      </c>
      <c r="L1358" s="80" t="str">
        <f>IF(B1358&lt;&gt;"",B1358,IF(OR(COUNTA($G$3:$G1358)&lt;COUNTA($G$3:$G$1048576),$G1358&lt;&gt;""),L1357,""))</f>
        <v/>
      </c>
      <c r="M1358" s="80" t="str">
        <f>IF(C1358&lt;&gt;"",C1358,IF(OR(COUNTA($G$3:$G1358)&lt;COUNTA($G$3:$G$1048576),$G1358&lt;&gt;""),M1357,""))</f>
        <v/>
      </c>
      <c r="N1358" s="80" t="str">
        <f>IF(D1358&lt;&gt;"",D1358,IF(OR(COUNTA($G$3:$G1358)&lt;COUNTA($G$3:$G$1048576),$G1358&lt;&gt;""),N1357,""))</f>
        <v/>
      </c>
      <c r="O1358" s="81" t="str">
        <f t="shared" si="710"/>
        <v/>
      </c>
      <c r="P1358" s="90" t="str">
        <f>IFERROR(IF(O1358="",IF(COUNT(S$3:S$1048576)=COUNT(S$3:S1358),IF(S1358="","",INDEX(O$3:O1358,MATCH(MAX(K$3:K1358),K$3:K1358,0),0)),INDEX(O$3:O1358,MATCH(MAX(K$3:K1358),K$3:K1358,0),0)),O1358),"")</f>
        <v/>
      </c>
      <c r="Q1358" s="89" t="str">
        <f>IF(R1358="","",COUNT(R$3:R1358))</f>
        <v/>
      </c>
      <c r="R1358" s="80" t="str">
        <f t="shared" si="711"/>
        <v/>
      </c>
      <c r="S1358" s="91" t="str">
        <f>IFERROR(IF(COUNTA($E1358:$G1358)=0,"",IF(AND(R1358="",$O1358=INDEX(O$3:O1358,MATCH(MAX(Q$3:Q1358),Q$3:Q1358,0),0)),INDEX(R$3:R1358,MATCH(MAX(Q$3:Q1358),Q$3:Q1358,0),0),R1358)),"")</f>
        <v/>
      </c>
      <c r="T1358" s="80" t="str">
        <f>IF(U1358="","",COUNT(U$3:U1358))</f>
        <v/>
      </c>
      <c r="U1358" s="80" t="str">
        <f t="shared" si="730"/>
        <v/>
      </c>
      <c r="V1358" s="91" t="str">
        <f>IFERROR(IF(S1358="","",IF(U1358="",IF(AND(E1358="",F1358="",G1358&lt;&gt;"",$O1358=INDEX(O$3:O1358,MATCH(MAX(T$3:T1358),T$3:T1358,0),0)),INDEX(U$3:U1358,MATCH(MAX(T$3:T1358),T$3:T1358,0),0),IF(AND(S1358&lt;&gt;"",U1358=""),0,"")),U1358)),"")</f>
        <v/>
      </c>
      <c r="W1358" s="95" t="str">
        <f t="shared" si="731"/>
        <v/>
      </c>
      <c r="X1358" s="198" t="str">
        <f t="shared" si="712"/>
        <v/>
      </c>
      <c r="Y1358" s="92" t="str">
        <f t="shared" si="732"/>
        <v/>
      </c>
      <c r="Z1358" s="106" t="str">
        <f>IF(P1358="","",COUNTIF($N$3:$N1358,$N1358))</f>
        <v/>
      </c>
      <c r="AA1358" s="92" t="str">
        <f t="shared" si="713"/>
        <v/>
      </c>
      <c r="AB1358" s="92" t="str">
        <f t="shared" si="714"/>
        <v/>
      </c>
      <c r="AC1358" s="92" t="str">
        <f t="shared" si="737"/>
        <v/>
      </c>
      <c r="AD1358" s="92" t="str">
        <f t="shared" si="733"/>
        <v/>
      </c>
      <c r="AE1358" s="92" t="str">
        <f t="shared" si="733"/>
        <v/>
      </c>
      <c r="AF1358" s="92" t="str">
        <f t="shared" si="733"/>
        <v/>
      </c>
      <c r="AG1358" s="92" t="str">
        <f t="shared" si="733"/>
        <v/>
      </c>
      <c r="AH1358" s="92" t="str">
        <f t="shared" si="733"/>
        <v/>
      </c>
      <c r="AI1358" s="92" t="str">
        <f t="shared" si="733"/>
        <v/>
      </c>
      <c r="AJ1358" s="92" t="str">
        <f t="shared" si="733"/>
        <v/>
      </c>
      <c r="AK1358" s="92" t="str">
        <f t="shared" si="733"/>
        <v/>
      </c>
      <c r="AL1358" s="92" t="str">
        <f t="shared" si="733"/>
        <v/>
      </c>
      <c r="AN1358" s="35" t="str">
        <f t="shared" si="728"/>
        <v/>
      </c>
      <c r="AO1358" s="44" t="str">
        <f t="shared" si="734"/>
        <v/>
      </c>
      <c r="AP1358" s="41" t="str">
        <f>IF(AO1358="","",RANK(AO1358,AO$3:AO$1048576,1)+COUNTIF(AO$3:AO1358,AO1358)-1)</f>
        <v/>
      </c>
      <c r="AQ1358" s="1" t="str">
        <f t="shared" si="716"/>
        <v/>
      </c>
      <c r="AR1358" s="34" t="str">
        <f t="shared" si="717"/>
        <v/>
      </c>
      <c r="AS1358" s="39" t="str">
        <f t="shared" si="718"/>
        <v/>
      </c>
      <c r="AT1358" s="44" t="str">
        <f t="shared" si="729"/>
        <v/>
      </c>
      <c r="AU1358" s="41" t="str">
        <f>IF(AT1358="","",RANK(AT1358,AT$3:AT$1048576,1)+COUNTIF(AT$3:AT1358,AT1358)-1)</f>
        <v/>
      </c>
      <c r="AV1358" s="1" t="str">
        <f t="shared" si="719"/>
        <v/>
      </c>
      <c r="AW1358" s="34" t="str">
        <f t="shared" si="720"/>
        <v/>
      </c>
      <c r="AX1358" s="39" t="str">
        <f t="shared" si="721"/>
        <v/>
      </c>
      <c r="AY1358" s="44" t="str">
        <f t="shared" si="735"/>
        <v/>
      </c>
      <c r="AZ1358" s="41" t="str">
        <f>IF(AY1358="","",RANK(AY1358,AY$3:AY$1048576,1)+COUNTIF(AY$3:AY1358,AY1358)-1)</f>
        <v/>
      </c>
      <c r="BA1358" s="1" t="str">
        <f t="shared" si="722"/>
        <v/>
      </c>
      <c r="BB1358" s="34" t="str">
        <f t="shared" si="723"/>
        <v/>
      </c>
      <c r="BC1358" s="39" t="str">
        <f t="shared" si="724"/>
        <v/>
      </c>
      <c r="BD1358" s="44" t="str">
        <f t="shared" si="736"/>
        <v/>
      </c>
      <c r="BE1358" s="41" t="str">
        <f>IF(BD1358="","",RANK(BD1358,BD$3:BD$1048576,1)+COUNTIF(BD$3:BD1358,BD1358)-1)</f>
        <v/>
      </c>
      <c r="BF1358" s="1" t="str">
        <f t="shared" si="725"/>
        <v/>
      </c>
      <c r="BG1358" s="34" t="str">
        <f t="shared" si="726"/>
        <v/>
      </c>
      <c r="BH1358" s="39" t="str">
        <f t="shared" si="727"/>
        <v/>
      </c>
      <c r="BJ1358" s="3"/>
      <c r="BK1358" s="86"/>
      <c r="BL1358" s="86"/>
      <c r="BM1358" s="86"/>
      <c r="BN1358" s="86"/>
      <c r="BO1358" s="3"/>
      <c r="BP1358" s="86"/>
      <c r="BQ1358" s="86"/>
      <c r="BR1358" s="86"/>
      <c r="BS1358" s="86"/>
      <c r="BT1358" s="3"/>
      <c r="BU1358" s="86"/>
      <c r="BV1358" s="86"/>
      <c r="BW1358" s="86"/>
      <c r="BX1358" s="86"/>
      <c r="BY1358" s="3"/>
      <c r="BZ1358" s="86"/>
      <c r="CA1358" s="86"/>
      <c r="CB1358" s="86"/>
      <c r="CC1358" s="86"/>
    </row>
    <row r="1359" spans="2:81" ht="35.1" customHeight="1" x14ac:dyDescent="0.2">
      <c r="B1359" s="187"/>
      <c r="C1359" s="188"/>
      <c r="D1359" s="189"/>
      <c r="E1359" s="186"/>
      <c r="F1359" s="182"/>
      <c r="G1359" s="184"/>
      <c r="K1359" s="80" t="str">
        <f>IF(O1359="","",COUNT(O$3:O1359))</f>
        <v/>
      </c>
      <c r="L1359" s="80" t="str">
        <f>IF(B1359&lt;&gt;"",B1359,IF(OR(COUNTA($G$3:$G1359)&lt;COUNTA($G$3:$G$1048576),$G1359&lt;&gt;""),L1358,""))</f>
        <v/>
      </c>
      <c r="M1359" s="80" t="str">
        <f>IF(C1359&lt;&gt;"",C1359,IF(OR(COUNTA($G$3:$G1359)&lt;COUNTA($G$3:$G$1048576),$G1359&lt;&gt;""),M1358,""))</f>
        <v/>
      </c>
      <c r="N1359" s="80" t="str">
        <f>IF(D1359&lt;&gt;"",D1359,IF(OR(COUNTA($G$3:$G1359)&lt;COUNTA($G$3:$G$1048576),$G1359&lt;&gt;""),N1358,""))</f>
        <v/>
      </c>
      <c r="O1359" s="81" t="str">
        <f t="shared" si="710"/>
        <v/>
      </c>
      <c r="P1359" s="90" t="str">
        <f>IFERROR(IF(O1359="",IF(COUNT(S$3:S$1048576)=COUNT(S$3:S1359),IF(S1359="","",INDEX(O$3:O1359,MATCH(MAX(K$3:K1359),K$3:K1359,0),0)),INDEX(O$3:O1359,MATCH(MAX(K$3:K1359),K$3:K1359,0),0)),O1359),"")</f>
        <v/>
      </c>
      <c r="Q1359" s="89" t="str">
        <f>IF(R1359="","",COUNT(R$3:R1359))</f>
        <v/>
      </c>
      <c r="R1359" s="80" t="str">
        <f t="shared" si="711"/>
        <v/>
      </c>
      <c r="S1359" s="91" t="str">
        <f>IFERROR(IF(COUNTA($E1359:$G1359)=0,"",IF(AND(R1359="",$O1359=INDEX(O$3:O1359,MATCH(MAX(Q$3:Q1359),Q$3:Q1359,0),0)),INDEX(R$3:R1359,MATCH(MAX(Q$3:Q1359),Q$3:Q1359,0),0),R1359)),"")</f>
        <v/>
      </c>
      <c r="T1359" s="80" t="str">
        <f>IF(U1359="","",COUNT(U$3:U1359))</f>
        <v/>
      </c>
      <c r="U1359" s="80" t="str">
        <f t="shared" si="730"/>
        <v/>
      </c>
      <c r="V1359" s="91" t="str">
        <f>IFERROR(IF(S1359="","",IF(U1359="",IF(AND(E1359="",F1359="",G1359&lt;&gt;"",$O1359=INDEX(O$3:O1359,MATCH(MAX(T$3:T1359),T$3:T1359,0),0)),INDEX(U$3:U1359,MATCH(MAX(T$3:T1359),T$3:T1359,0),0),IF(AND(S1359&lt;&gt;"",U1359=""),0,"")),U1359)),"")</f>
        <v/>
      </c>
      <c r="W1359" s="95" t="str">
        <f t="shared" si="731"/>
        <v/>
      </c>
      <c r="X1359" s="198" t="str">
        <f t="shared" si="712"/>
        <v/>
      </c>
      <c r="Y1359" s="92" t="str">
        <f t="shared" si="732"/>
        <v/>
      </c>
      <c r="Z1359" s="106" t="str">
        <f>IF(P1359="","",COUNTIF($N$3:$N1359,$N1359))</f>
        <v/>
      </c>
      <c r="AA1359" s="92" t="str">
        <f t="shared" si="713"/>
        <v/>
      </c>
      <c r="AB1359" s="92" t="str">
        <f t="shared" si="714"/>
        <v/>
      </c>
      <c r="AC1359" s="92" t="str">
        <f t="shared" si="737"/>
        <v/>
      </c>
      <c r="AD1359" s="92" t="str">
        <f t="shared" si="733"/>
        <v/>
      </c>
      <c r="AE1359" s="92" t="str">
        <f t="shared" si="733"/>
        <v/>
      </c>
      <c r="AF1359" s="92" t="str">
        <f t="shared" si="733"/>
        <v/>
      </c>
      <c r="AG1359" s="92" t="str">
        <f t="shared" si="733"/>
        <v/>
      </c>
      <c r="AH1359" s="92" t="str">
        <f t="shared" si="733"/>
        <v/>
      </c>
      <c r="AI1359" s="92" t="str">
        <f t="shared" si="733"/>
        <v/>
      </c>
      <c r="AJ1359" s="92" t="str">
        <f t="shared" si="733"/>
        <v/>
      </c>
      <c r="AK1359" s="92" t="str">
        <f t="shared" si="733"/>
        <v/>
      </c>
      <c r="AL1359" s="92" t="str">
        <f t="shared" si="733"/>
        <v/>
      </c>
      <c r="AN1359" s="35" t="str">
        <f t="shared" si="728"/>
        <v/>
      </c>
      <c r="AO1359" s="44" t="str">
        <f t="shared" si="734"/>
        <v/>
      </c>
      <c r="AP1359" s="41" t="str">
        <f>IF(AO1359="","",RANK(AO1359,AO$3:AO$1048576,1)+COUNTIF(AO$3:AO1359,AO1359)-1)</f>
        <v/>
      </c>
      <c r="AQ1359" s="1" t="str">
        <f t="shared" si="716"/>
        <v/>
      </c>
      <c r="AR1359" s="34" t="str">
        <f t="shared" si="717"/>
        <v/>
      </c>
      <c r="AS1359" s="39" t="str">
        <f t="shared" si="718"/>
        <v/>
      </c>
      <c r="AT1359" s="44" t="str">
        <f t="shared" si="729"/>
        <v/>
      </c>
      <c r="AU1359" s="41" t="str">
        <f>IF(AT1359="","",RANK(AT1359,AT$3:AT$1048576,1)+COUNTIF(AT$3:AT1359,AT1359)-1)</f>
        <v/>
      </c>
      <c r="AV1359" s="1" t="str">
        <f t="shared" si="719"/>
        <v/>
      </c>
      <c r="AW1359" s="34" t="str">
        <f t="shared" si="720"/>
        <v/>
      </c>
      <c r="AX1359" s="39" t="str">
        <f t="shared" si="721"/>
        <v/>
      </c>
      <c r="AY1359" s="44" t="str">
        <f t="shared" si="735"/>
        <v/>
      </c>
      <c r="AZ1359" s="41" t="str">
        <f>IF(AY1359="","",RANK(AY1359,AY$3:AY$1048576,1)+COUNTIF(AY$3:AY1359,AY1359)-1)</f>
        <v/>
      </c>
      <c r="BA1359" s="1" t="str">
        <f t="shared" si="722"/>
        <v/>
      </c>
      <c r="BB1359" s="34" t="str">
        <f t="shared" si="723"/>
        <v/>
      </c>
      <c r="BC1359" s="39" t="str">
        <f t="shared" si="724"/>
        <v/>
      </c>
      <c r="BD1359" s="44" t="str">
        <f t="shared" si="736"/>
        <v/>
      </c>
      <c r="BE1359" s="41" t="str">
        <f>IF(BD1359="","",RANK(BD1359,BD$3:BD$1048576,1)+COUNTIF(BD$3:BD1359,BD1359)-1)</f>
        <v/>
      </c>
      <c r="BF1359" s="1" t="str">
        <f t="shared" si="725"/>
        <v/>
      </c>
      <c r="BG1359" s="34" t="str">
        <f t="shared" si="726"/>
        <v/>
      </c>
      <c r="BH1359" s="39" t="str">
        <f t="shared" si="727"/>
        <v/>
      </c>
      <c r="BJ1359" s="3"/>
      <c r="BK1359" s="86"/>
      <c r="BL1359" s="86"/>
      <c r="BM1359" s="86"/>
      <c r="BN1359" s="86"/>
      <c r="BO1359" s="3"/>
      <c r="BP1359" s="86"/>
      <c r="BQ1359" s="86"/>
      <c r="BR1359" s="86"/>
      <c r="BS1359" s="86"/>
      <c r="BT1359" s="3"/>
      <c r="BU1359" s="86"/>
      <c r="BV1359" s="86"/>
      <c r="BW1359" s="86"/>
      <c r="BX1359" s="86"/>
      <c r="BY1359" s="3"/>
      <c r="BZ1359" s="86"/>
      <c r="CA1359" s="86"/>
      <c r="CB1359" s="86"/>
      <c r="CC1359" s="86"/>
    </row>
    <row r="1360" spans="2:81" ht="35.1" customHeight="1" x14ac:dyDescent="0.2">
      <c r="B1360" s="187"/>
      <c r="C1360" s="188"/>
      <c r="D1360" s="189"/>
      <c r="E1360" s="186"/>
      <c r="F1360" s="182"/>
      <c r="G1360" s="184"/>
      <c r="K1360" s="80" t="str">
        <f>IF(O1360="","",COUNT(O$3:O1360))</f>
        <v/>
      </c>
      <c r="L1360" s="80" t="str">
        <f>IF(B1360&lt;&gt;"",B1360,IF(OR(COUNTA($G$3:$G1360)&lt;COUNTA($G$3:$G$1048576),$G1360&lt;&gt;""),L1359,""))</f>
        <v/>
      </c>
      <c r="M1360" s="80" t="str">
        <f>IF(C1360&lt;&gt;"",C1360,IF(OR(COUNTA($G$3:$G1360)&lt;COUNTA($G$3:$G$1048576),$G1360&lt;&gt;""),M1359,""))</f>
        <v/>
      </c>
      <c r="N1360" s="80" t="str">
        <f>IF(D1360&lt;&gt;"",D1360,IF(OR(COUNTA($G$3:$G1360)&lt;COUNTA($G$3:$G$1048576),$G1360&lt;&gt;""),N1359,""))</f>
        <v/>
      </c>
      <c r="O1360" s="81" t="str">
        <f t="shared" si="710"/>
        <v/>
      </c>
      <c r="P1360" s="90" t="str">
        <f>IFERROR(IF(O1360="",IF(COUNT(S$3:S$1048576)=COUNT(S$3:S1360),IF(S1360="","",INDEX(O$3:O1360,MATCH(MAX(K$3:K1360),K$3:K1360,0),0)),INDEX(O$3:O1360,MATCH(MAX(K$3:K1360),K$3:K1360,0),0)),O1360),"")</f>
        <v/>
      </c>
      <c r="Q1360" s="89" t="str">
        <f>IF(R1360="","",COUNT(R$3:R1360))</f>
        <v/>
      </c>
      <c r="R1360" s="80" t="str">
        <f t="shared" si="711"/>
        <v/>
      </c>
      <c r="S1360" s="91" t="str">
        <f>IFERROR(IF(COUNTA($E1360:$G1360)=0,"",IF(AND(R1360="",$O1360=INDEX(O$3:O1360,MATCH(MAX(Q$3:Q1360),Q$3:Q1360,0),0)),INDEX(R$3:R1360,MATCH(MAX(Q$3:Q1360),Q$3:Q1360,0),0),R1360)),"")</f>
        <v/>
      </c>
      <c r="T1360" s="80" t="str">
        <f>IF(U1360="","",COUNT(U$3:U1360))</f>
        <v/>
      </c>
      <c r="U1360" s="80" t="str">
        <f t="shared" si="730"/>
        <v/>
      </c>
      <c r="V1360" s="91" t="str">
        <f>IFERROR(IF(S1360="","",IF(U1360="",IF(AND(E1360="",F1360="",G1360&lt;&gt;"",$O1360=INDEX(O$3:O1360,MATCH(MAX(T$3:T1360),T$3:T1360,0),0)),INDEX(U$3:U1360,MATCH(MAX(T$3:T1360),T$3:T1360,0),0),IF(AND(S1360&lt;&gt;"",U1360=""),0,"")),U1360)),"")</f>
        <v/>
      </c>
      <c r="W1360" s="95" t="str">
        <f t="shared" si="731"/>
        <v/>
      </c>
      <c r="X1360" s="198" t="str">
        <f t="shared" si="712"/>
        <v/>
      </c>
      <c r="Y1360" s="92" t="str">
        <f t="shared" si="732"/>
        <v/>
      </c>
      <c r="Z1360" s="106" t="str">
        <f>IF(P1360="","",COUNTIF($N$3:$N1360,$N1360))</f>
        <v/>
      </c>
      <c r="AA1360" s="92" t="str">
        <f t="shared" si="713"/>
        <v/>
      </c>
      <c r="AB1360" s="92" t="str">
        <f t="shared" si="714"/>
        <v/>
      </c>
      <c r="AC1360" s="92" t="str">
        <f t="shared" si="737"/>
        <v/>
      </c>
      <c r="AD1360" s="92" t="str">
        <f t="shared" si="733"/>
        <v/>
      </c>
      <c r="AE1360" s="92" t="str">
        <f t="shared" si="733"/>
        <v/>
      </c>
      <c r="AF1360" s="92" t="str">
        <f t="shared" si="733"/>
        <v/>
      </c>
      <c r="AG1360" s="92" t="str">
        <f t="shared" si="733"/>
        <v/>
      </c>
      <c r="AH1360" s="92" t="str">
        <f t="shared" si="733"/>
        <v/>
      </c>
      <c r="AI1360" s="92" t="str">
        <f t="shared" si="733"/>
        <v/>
      </c>
      <c r="AJ1360" s="92" t="str">
        <f t="shared" si="733"/>
        <v/>
      </c>
      <c r="AK1360" s="92" t="str">
        <f t="shared" si="733"/>
        <v/>
      </c>
      <c r="AL1360" s="92" t="str">
        <f t="shared" si="733"/>
        <v/>
      </c>
      <c r="AN1360" s="35" t="str">
        <f t="shared" si="728"/>
        <v/>
      </c>
      <c r="AO1360" s="44" t="str">
        <f t="shared" si="734"/>
        <v/>
      </c>
      <c r="AP1360" s="41" t="str">
        <f>IF(AO1360="","",RANK(AO1360,AO$3:AO$1048576,1)+COUNTIF(AO$3:AO1360,AO1360)-1)</f>
        <v/>
      </c>
      <c r="AQ1360" s="1" t="str">
        <f t="shared" si="716"/>
        <v/>
      </c>
      <c r="AR1360" s="34" t="str">
        <f t="shared" si="717"/>
        <v/>
      </c>
      <c r="AS1360" s="39" t="str">
        <f t="shared" si="718"/>
        <v/>
      </c>
      <c r="AT1360" s="44" t="str">
        <f t="shared" si="729"/>
        <v/>
      </c>
      <c r="AU1360" s="41" t="str">
        <f>IF(AT1360="","",RANK(AT1360,AT$3:AT$1048576,1)+COUNTIF(AT$3:AT1360,AT1360)-1)</f>
        <v/>
      </c>
      <c r="AV1360" s="1" t="str">
        <f t="shared" si="719"/>
        <v/>
      </c>
      <c r="AW1360" s="34" t="str">
        <f t="shared" si="720"/>
        <v/>
      </c>
      <c r="AX1360" s="39" t="str">
        <f t="shared" si="721"/>
        <v/>
      </c>
      <c r="AY1360" s="44" t="str">
        <f t="shared" si="735"/>
        <v/>
      </c>
      <c r="AZ1360" s="41" t="str">
        <f>IF(AY1360="","",RANK(AY1360,AY$3:AY$1048576,1)+COUNTIF(AY$3:AY1360,AY1360)-1)</f>
        <v/>
      </c>
      <c r="BA1360" s="1" t="str">
        <f t="shared" si="722"/>
        <v/>
      </c>
      <c r="BB1360" s="34" t="str">
        <f t="shared" si="723"/>
        <v/>
      </c>
      <c r="BC1360" s="39" t="str">
        <f t="shared" si="724"/>
        <v/>
      </c>
      <c r="BD1360" s="44" t="str">
        <f t="shared" si="736"/>
        <v/>
      </c>
      <c r="BE1360" s="41" t="str">
        <f>IF(BD1360="","",RANK(BD1360,BD$3:BD$1048576,1)+COUNTIF(BD$3:BD1360,BD1360)-1)</f>
        <v/>
      </c>
      <c r="BF1360" s="1" t="str">
        <f t="shared" si="725"/>
        <v/>
      </c>
      <c r="BG1360" s="34" t="str">
        <f t="shared" si="726"/>
        <v/>
      </c>
      <c r="BH1360" s="39" t="str">
        <f t="shared" si="727"/>
        <v/>
      </c>
      <c r="BJ1360" s="3"/>
      <c r="BK1360" s="86"/>
      <c r="BL1360" s="86"/>
      <c r="BM1360" s="86"/>
      <c r="BN1360" s="86"/>
      <c r="BO1360" s="3"/>
      <c r="BP1360" s="86"/>
      <c r="BQ1360" s="86"/>
      <c r="BR1360" s="86"/>
      <c r="BS1360" s="86"/>
      <c r="BT1360" s="3"/>
      <c r="BU1360" s="86"/>
      <c r="BV1360" s="86"/>
      <c r="BW1360" s="86"/>
      <c r="BX1360" s="86"/>
      <c r="BY1360" s="3"/>
      <c r="BZ1360" s="86"/>
      <c r="CA1360" s="86"/>
      <c r="CB1360" s="86"/>
      <c r="CC1360" s="86"/>
    </row>
    <row r="1361" spans="2:81" ht="35.1" customHeight="1" x14ac:dyDescent="0.2">
      <c r="B1361" s="187"/>
      <c r="C1361" s="188"/>
      <c r="D1361" s="189"/>
      <c r="E1361" s="186"/>
      <c r="F1361" s="182"/>
      <c r="G1361" s="184"/>
      <c r="K1361" s="80" t="str">
        <f>IF(O1361="","",COUNT(O$3:O1361))</f>
        <v/>
      </c>
      <c r="L1361" s="80" t="str">
        <f>IF(B1361&lt;&gt;"",B1361,IF(OR(COUNTA($G$3:$G1361)&lt;COUNTA($G$3:$G$1048576),$G1361&lt;&gt;""),L1360,""))</f>
        <v/>
      </c>
      <c r="M1361" s="80" t="str">
        <f>IF(C1361&lt;&gt;"",C1361,IF(OR(COUNTA($G$3:$G1361)&lt;COUNTA($G$3:$G$1048576),$G1361&lt;&gt;""),M1360,""))</f>
        <v/>
      </c>
      <c r="N1361" s="80" t="str">
        <f>IF(D1361&lt;&gt;"",D1361,IF(OR(COUNTA($G$3:$G1361)&lt;COUNTA($G$3:$G$1048576),$G1361&lt;&gt;""),N1360,""))</f>
        <v/>
      </c>
      <c r="O1361" s="81" t="str">
        <f t="shared" si="710"/>
        <v/>
      </c>
      <c r="P1361" s="90" t="str">
        <f>IFERROR(IF(O1361="",IF(COUNT(S$3:S$1048576)=COUNT(S$3:S1361),IF(S1361="","",INDEX(O$3:O1361,MATCH(MAX(K$3:K1361),K$3:K1361,0),0)),INDEX(O$3:O1361,MATCH(MAX(K$3:K1361),K$3:K1361,0),0)),O1361),"")</f>
        <v/>
      </c>
      <c r="Q1361" s="89" t="str">
        <f>IF(R1361="","",COUNT(R$3:R1361))</f>
        <v/>
      </c>
      <c r="R1361" s="80" t="str">
        <f t="shared" si="711"/>
        <v/>
      </c>
      <c r="S1361" s="91" t="str">
        <f>IFERROR(IF(COUNTA($E1361:$G1361)=0,"",IF(AND(R1361="",$O1361=INDEX(O$3:O1361,MATCH(MAX(Q$3:Q1361),Q$3:Q1361,0),0)),INDEX(R$3:R1361,MATCH(MAX(Q$3:Q1361),Q$3:Q1361,0),0),R1361)),"")</f>
        <v/>
      </c>
      <c r="T1361" s="80" t="str">
        <f>IF(U1361="","",COUNT(U$3:U1361))</f>
        <v/>
      </c>
      <c r="U1361" s="80" t="str">
        <f t="shared" si="730"/>
        <v/>
      </c>
      <c r="V1361" s="91" t="str">
        <f>IFERROR(IF(S1361="","",IF(U1361="",IF(AND(E1361="",F1361="",G1361&lt;&gt;"",$O1361=INDEX(O$3:O1361,MATCH(MAX(T$3:T1361),T$3:T1361,0),0)),INDEX(U$3:U1361,MATCH(MAX(T$3:T1361),T$3:T1361,0),0),IF(AND(S1361&lt;&gt;"",U1361=""),0,"")),U1361)),"")</f>
        <v/>
      </c>
      <c r="W1361" s="95" t="str">
        <f t="shared" si="731"/>
        <v/>
      </c>
      <c r="X1361" s="198" t="str">
        <f t="shared" si="712"/>
        <v/>
      </c>
      <c r="Y1361" s="92" t="str">
        <f t="shared" si="732"/>
        <v/>
      </c>
      <c r="Z1361" s="106" t="str">
        <f>IF(P1361="","",COUNTIF($N$3:$N1361,$N1361))</f>
        <v/>
      </c>
      <c r="AA1361" s="92" t="str">
        <f t="shared" si="713"/>
        <v/>
      </c>
      <c r="AB1361" s="92" t="str">
        <f t="shared" si="714"/>
        <v/>
      </c>
      <c r="AC1361" s="92" t="str">
        <f t="shared" si="737"/>
        <v/>
      </c>
      <c r="AD1361" s="92" t="str">
        <f t="shared" si="733"/>
        <v/>
      </c>
      <c r="AE1361" s="92" t="str">
        <f t="shared" si="733"/>
        <v/>
      </c>
      <c r="AF1361" s="92" t="str">
        <f t="shared" si="733"/>
        <v/>
      </c>
      <c r="AG1361" s="92" t="str">
        <f t="shared" si="733"/>
        <v/>
      </c>
      <c r="AH1361" s="92" t="str">
        <f t="shared" si="733"/>
        <v/>
      </c>
      <c r="AI1361" s="92" t="str">
        <f t="shared" si="733"/>
        <v/>
      </c>
      <c r="AJ1361" s="92" t="str">
        <f t="shared" si="733"/>
        <v/>
      </c>
      <c r="AK1361" s="92" t="str">
        <f t="shared" si="733"/>
        <v/>
      </c>
      <c r="AL1361" s="92" t="str">
        <f t="shared" si="733"/>
        <v/>
      </c>
      <c r="AN1361" s="35" t="str">
        <f t="shared" si="728"/>
        <v/>
      </c>
      <c r="AO1361" s="44" t="str">
        <f t="shared" si="734"/>
        <v/>
      </c>
      <c r="AP1361" s="41" t="str">
        <f>IF(AO1361="","",RANK(AO1361,AO$3:AO$1048576,1)+COUNTIF(AO$3:AO1361,AO1361)-1)</f>
        <v/>
      </c>
      <c r="AQ1361" s="1" t="str">
        <f t="shared" si="716"/>
        <v/>
      </c>
      <c r="AR1361" s="34" t="str">
        <f t="shared" si="717"/>
        <v/>
      </c>
      <c r="AS1361" s="39" t="str">
        <f t="shared" si="718"/>
        <v/>
      </c>
      <c r="AT1361" s="44" t="str">
        <f t="shared" si="729"/>
        <v/>
      </c>
      <c r="AU1361" s="41" t="str">
        <f>IF(AT1361="","",RANK(AT1361,AT$3:AT$1048576,1)+COUNTIF(AT$3:AT1361,AT1361)-1)</f>
        <v/>
      </c>
      <c r="AV1361" s="1" t="str">
        <f t="shared" si="719"/>
        <v/>
      </c>
      <c r="AW1361" s="34" t="str">
        <f t="shared" si="720"/>
        <v/>
      </c>
      <c r="AX1361" s="39" t="str">
        <f t="shared" si="721"/>
        <v/>
      </c>
      <c r="AY1361" s="44" t="str">
        <f t="shared" si="735"/>
        <v/>
      </c>
      <c r="AZ1361" s="41" t="str">
        <f>IF(AY1361="","",RANK(AY1361,AY$3:AY$1048576,1)+COUNTIF(AY$3:AY1361,AY1361)-1)</f>
        <v/>
      </c>
      <c r="BA1361" s="1" t="str">
        <f t="shared" si="722"/>
        <v/>
      </c>
      <c r="BB1361" s="34" t="str">
        <f t="shared" si="723"/>
        <v/>
      </c>
      <c r="BC1361" s="39" t="str">
        <f t="shared" si="724"/>
        <v/>
      </c>
      <c r="BD1361" s="44" t="str">
        <f t="shared" si="736"/>
        <v/>
      </c>
      <c r="BE1361" s="41" t="str">
        <f>IF(BD1361="","",RANK(BD1361,BD$3:BD$1048576,1)+COUNTIF(BD$3:BD1361,BD1361)-1)</f>
        <v/>
      </c>
      <c r="BF1361" s="1" t="str">
        <f t="shared" si="725"/>
        <v/>
      </c>
      <c r="BG1361" s="34" t="str">
        <f t="shared" si="726"/>
        <v/>
      </c>
      <c r="BH1361" s="39" t="str">
        <f t="shared" si="727"/>
        <v/>
      </c>
      <c r="BJ1361" s="3"/>
      <c r="BK1361" s="86"/>
      <c r="BL1361" s="86"/>
      <c r="BM1361" s="86"/>
      <c r="BN1361" s="86"/>
      <c r="BO1361" s="3"/>
      <c r="BP1361" s="86"/>
      <c r="BQ1361" s="86"/>
      <c r="BR1361" s="86"/>
      <c r="BS1361" s="86"/>
      <c r="BT1361" s="3"/>
      <c r="BU1361" s="86"/>
      <c r="BV1361" s="86"/>
      <c r="BW1361" s="86"/>
      <c r="BX1361" s="86"/>
      <c r="BY1361" s="3"/>
      <c r="BZ1361" s="86"/>
      <c r="CA1361" s="86"/>
      <c r="CB1361" s="86"/>
      <c r="CC1361" s="86"/>
    </row>
    <row r="1362" spans="2:81" ht="35.1" customHeight="1" x14ac:dyDescent="0.2">
      <c r="B1362" s="187"/>
      <c r="C1362" s="188"/>
      <c r="D1362" s="189"/>
      <c r="E1362" s="186"/>
      <c r="F1362" s="182"/>
      <c r="G1362" s="184"/>
      <c r="K1362" s="80" t="str">
        <f>IF(O1362="","",COUNT(O$3:O1362))</f>
        <v/>
      </c>
      <c r="L1362" s="80" t="str">
        <f>IF(B1362&lt;&gt;"",B1362,IF(OR(COUNTA($G$3:$G1362)&lt;COUNTA($G$3:$G$1048576),$G1362&lt;&gt;""),L1361,""))</f>
        <v/>
      </c>
      <c r="M1362" s="80" t="str">
        <f>IF(C1362&lt;&gt;"",C1362,IF(OR(COUNTA($G$3:$G1362)&lt;COUNTA($G$3:$G$1048576),$G1362&lt;&gt;""),M1361,""))</f>
        <v/>
      </c>
      <c r="N1362" s="80" t="str">
        <f>IF(D1362&lt;&gt;"",D1362,IF(OR(COUNTA($G$3:$G1362)&lt;COUNTA($G$3:$G$1048576),$G1362&lt;&gt;""),N1361,""))</f>
        <v/>
      </c>
      <c r="O1362" s="81" t="str">
        <f t="shared" si="710"/>
        <v/>
      </c>
      <c r="P1362" s="90" t="str">
        <f>IFERROR(IF(O1362="",IF(COUNT(S$3:S$1048576)=COUNT(S$3:S1362),IF(S1362="","",INDEX(O$3:O1362,MATCH(MAX(K$3:K1362),K$3:K1362,0),0)),INDEX(O$3:O1362,MATCH(MAX(K$3:K1362),K$3:K1362,0),0)),O1362),"")</f>
        <v/>
      </c>
      <c r="Q1362" s="89" t="str">
        <f>IF(R1362="","",COUNT(R$3:R1362))</f>
        <v/>
      </c>
      <c r="R1362" s="80" t="str">
        <f t="shared" si="711"/>
        <v/>
      </c>
      <c r="S1362" s="91" t="str">
        <f>IFERROR(IF(COUNTA($E1362:$G1362)=0,"",IF(AND(R1362="",$O1362=INDEX(O$3:O1362,MATCH(MAX(Q$3:Q1362),Q$3:Q1362,0),0)),INDEX(R$3:R1362,MATCH(MAX(Q$3:Q1362),Q$3:Q1362,0),0),R1362)),"")</f>
        <v/>
      </c>
      <c r="T1362" s="80" t="str">
        <f>IF(U1362="","",COUNT(U$3:U1362))</f>
        <v/>
      </c>
      <c r="U1362" s="80" t="str">
        <f t="shared" si="730"/>
        <v/>
      </c>
      <c r="V1362" s="91" t="str">
        <f>IFERROR(IF(S1362="","",IF(U1362="",IF(AND(E1362="",F1362="",G1362&lt;&gt;"",$O1362=INDEX(O$3:O1362,MATCH(MAX(T$3:T1362),T$3:T1362,0),0)),INDEX(U$3:U1362,MATCH(MAX(T$3:T1362),T$3:T1362,0),0),IF(AND(S1362&lt;&gt;"",U1362=""),0,"")),U1362)),"")</f>
        <v/>
      </c>
      <c r="W1362" s="95" t="str">
        <f t="shared" si="731"/>
        <v/>
      </c>
      <c r="X1362" s="198" t="str">
        <f t="shared" si="712"/>
        <v/>
      </c>
      <c r="Y1362" s="92" t="str">
        <f t="shared" si="732"/>
        <v/>
      </c>
      <c r="Z1362" s="106" t="str">
        <f>IF(P1362="","",COUNTIF($N$3:$N1362,$N1362))</f>
        <v/>
      </c>
      <c r="AA1362" s="92" t="str">
        <f t="shared" si="713"/>
        <v/>
      </c>
      <c r="AB1362" s="92" t="str">
        <f t="shared" si="714"/>
        <v/>
      </c>
      <c r="AC1362" s="92" t="str">
        <f t="shared" si="737"/>
        <v/>
      </c>
      <c r="AD1362" s="92" t="str">
        <f t="shared" si="733"/>
        <v/>
      </c>
      <c r="AE1362" s="92" t="str">
        <f t="shared" si="733"/>
        <v/>
      </c>
      <c r="AF1362" s="92" t="str">
        <f t="shared" si="733"/>
        <v/>
      </c>
      <c r="AG1362" s="92" t="str">
        <f t="shared" si="733"/>
        <v/>
      </c>
      <c r="AH1362" s="92" t="str">
        <f t="shared" si="733"/>
        <v/>
      </c>
      <c r="AI1362" s="92" t="str">
        <f t="shared" si="733"/>
        <v/>
      </c>
      <c r="AJ1362" s="92" t="str">
        <f t="shared" si="733"/>
        <v/>
      </c>
      <c r="AK1362" s="92" t="str">
        <f t="shared" si="733"/>
        <v/>
      </c>
      <c r="AL1362" s="92" t="str">
        <f t="shared" si="733"/>
        <v/>
      </c>
      <c r="AN1362" s="35" t="str">
        <f t="shared" si="728"/>
        <v/>
      </c>
      <c r="AO1362" s="44" t="str">
        <f t="shared" si="734"/>
        <v/>
      </c>
      <c r="AP1362" s="41" t="str">
        <f>IF(AO1362="","",RANK(AO1362,AO$3:AO$1048576,1)+COUNTIF(AO$3:AO1362,AO1362)-1)</f>
        <v/>
      </c>
      <c r="AQ1362" s="1" t="str">
        <f t="shared" si="716"/>
        <v/>
      </c>
      <c r="AR1362" s="34" t="str">
        <f t="shared" si="717"/>
        <v/>
      </c>
      <c r="AS1362" s="39" t="str">
        <f t="shared" si="718"/>
        <v/>
      </c>
      <c r="AT1362" s="44" t="str">
        <f t="shared" si="729"/>
        <v/>
      </c>
      <c r="AU1362" s="41" t="str">
        <f>IF(AT1362="","",RANK(AT1362,AT$3:AT$1048576,1)+COUNTIF(AT$3:AT1362,AT1362)-1)</f>
        <v/>
      </c>
      <c r="AV1362" s="1" t="str">
        <f t="shared" si="719"/>
        <v/>
      </c>
      <c r="AW1362" s="34" t="str">
        <f t="shared" si="720"/>
        <v/>
      </c>
      <c r="AX1362" s="39" t="str">
        <f t="shared" si="721"/>
        <v/>
      </c>
      <c r="AY1362" s="44" t="str">
        <f t="shared" si="735"/>
        <v/>
      </c>
      <c r="AZ1362" s="41" t="str">
        <f>IF(AY1362="","",RANK(AY1362,AY$3:AY$1048576,1)+COUNTIF(AY$3:AY1362,AY1362)-1)</f>
        <v/>
      </c>
      <c r="BA1362" s="1" t="str">
        <f t="shared" si="722"/>
        <v/>
      </c>
      <c r="BB1362" s="34" t="str">
        <f t="shared" si="723"/>
        <v/>
      </c>
      <c r="BC1362" s="39" t="str">
        <f t="shared" si="724"/>
        <v/>
      </c>
      <c r="BD1362" s="44" t="str">
        <f t="shared" si="736"/>
        <v/>
      </c>
      <c r="BE1362" s="41" t="str">
        <f>IF(BD1362="","",RANK(BD1362,BD$3:BD$1048576,1)+COUNTIF(BD$3:BD1362,BD1362)-1)</f>
        <v/>
      </c>
      <c r="BF1362" s="1" t="str">
        <f t="shared" si="725"/>
        <v/>
      </c>
      <c r="BG1362" s="34" t="str">
        <f t="shared" si="726"/>
        <v/>
      </c>
      <c r="BH1362" s="39" t="str">
        <f t="shared" si="727"/>
        <v/>
      </c>
      <c r="BJ1362" s="3"/>
      <c r="BK1362" s="86"/>
      <c r="BL1362" s="86"/>
      <c r="BM1362" s="86"/>
      <c r="BN1362" s="86"/>
      <c r="BO1362" s="3"/>
      <c r="BP1362" s="86"/>
      <c r="BQ1362" s="86"/>
      <c r="BR1362" s="86"/>
      <c r="BS1362" s="86"/>
      <c r="BT1362" s="3"/>
      <c r="BU1362" s="86"/>
      <c r="BV1362" s="86"/>
      <c r="BW1362" s="86"/>
      <c r="BX1362" s="86"/>
      <c r="BY1362" s="3"/>
      <c r="BZ1362" s="86"/>
      <c r="CA1362" s="86"/>
      <c r="CB1362" s="86"/>
      <c r="CC1362" s="86"/>
    </row>
    <row r="1363" spans="2:81" ht="35.1" customHeight="1" x14ac:dyDescent="0.2">
      <c r="B1363" s="187"/>
      <c r="C1363" s="188"/>
      <c r="D1363" s="189"/>
      <c r="E1363" s="186"/>
      <c r="F1363" s="182"/>
      <c r="G1363" s="184"/>
      <c r="K1363" s="80" t="str">
        <f>IF(O1363="","",COUNT(O$3:O1363))</f>
        <v/>
      </c>
      <c r="L1363" s="80" t="str">
        <f>IF(B1363&lt;&gt;"",B1363,IF(OR(COUNTA($G$3:$G1363)&lt;COUNTA($G$3:$G$1048576),$G1363&lt;&gt;""),L1362,""))</f>
        <v/>
      </c>
      <c r="M1363" s="80" t="str">
        <f>IF(C1363&lt;&gt;"",C1363,IF(OR(COUNTA($G$3:$G1363)&lt;COUNTA($G$3:$G$1048576),$G1363&lt;&gt;""),M1362,""))</f>
        <v/>
      </c>
      <c r="N1363" s="80" t="str">
        <f>IF(D1363&lt;&gt;"",D1363,IF(OR(COUNTA($G$3:$G1363)&lt;COUNTA($G$3:$G$1048576),$G1363&lt;&gt;""),N1362,""))</f>
        <v/>
      </c>
      <c r="O1363" s="81" t="str">
        <f t="shared" si="710"/>
        <v/>
      </c>
      <c r="P1363" s="90" t="str">
        <f>IFERROR(IF(O1363="",IF(COUNT(S$3:S$1048576)=COUNT(S$3:S1363),IF(S1363="","",INDEX(O$3:O1363,MATCH(MAX(K$3:K1363),K$3:K1363,0),0)),INDEX(O$3:O1363,MATCH(MAX(K$3:K1363),K$3:K1363,0),0)),O1363),"")</f>
        <v/>
      </c>
      <c r="Q1363" s="89" t="str">
        <f>IF(R1363="","",COUNT(R$3:R1363))</f>
        <v/>
      </c>
      <c r="R1363" s="80" t="str">
        <f t="shared" si="711"/>
        <v/>
      </c>
      <c r="S1363" s="91" t="str">
        <f>IFERROR(IF(COUNTA($E1363:$G1363)=0,"",IF(AND(R1363="",$O1363=INDEX(O$3:O1363,MATCH(MAX(Q$3:Q1363),Q$3:Q1363,0),0)),INDEX(R$3:R1363,MATCH(MAX(Q$3:Q1363),Q$3:Q1363,0),0),R1363)),"")</f>
        <v/>
      </c>
      <c r="T1363" s="80" t="str">
        <f>IF(U1363="","",COUNT(U$3:U1363))</f>
        <v/>
      </c>
      <c r="U1363" s="80" t="str">
        <f t="shared" si="730"/>
        <v/>
      </c>
      <c r="V1363" s="91" t="str">
        <f>IFERROR(IF(S1363="","",IF(U1363="",IF(AND(E1363="",F1363="",G1363&lt;&gt;"",$O1363=INDEX(O$3:O1363,MATCH(MAX(T$3:T1363),T$3:T1363,0),0)),INDEX(U$3:U1363,MATCH(MAX(T$3:T1363),T$3:T1363,0),0),IF(AND(S1363&lt;&gt;"",U1363=""),0,"")),U1363)),"")</f>
        <v/>
      </c>
      <c r="W1363" s="95" t="str">
        <f t="shared" si="731"/>
        <v/>
      </c>
      <c r="X1363" s="198" t="str">
        <f t="shared" si="712"/>
        <v/>
      </c>
      <c r="Y1363" s="92" t="str">
        <f t="shared" si="732"/>
        <v/>
      </c>
      <c r="Z1363" s="106" t="str">
        <f>IF(P1363="","",COUNTIF($N$3:$N1363,$N1363))</f>
        <v/>
      </c>
      <c r="AA1363" s="92" t="str">
        <f t="shared" si="713"/>
        <v/>
      </c>
      <c r="AB1363" s="92" t="str">
        <f t="shared" si="714"/>
        <v/>
      </c>
      <c r="AC1363" s="92" t="str">
        <f t="shared" si="737"/>
        <v/>
      </c>
      <c r="AD1363" s="92" t="str">
        <f t="shared" si="733"/>
        <v/>
      </c>
      <c r="AE1363" s="92" t="str">
        <f t="shared" si="733"/>
        <v/>
      </c>
      <c r="AF1363" s="92" t="str">
        <f t="shared" si="733"/>
        <v/>
      </c>
      <c r="AG1363" s="92" t="str">
        <f t="shared" si="733"/>
        <v/>
      </c>
      <c r="AH1363" s="92" t="str">
        <f t="shared" si="733"/>
        <v/>
      </c>
      <c r="AI1363" s="92" t="str">
        <f t="shared" si="733"/>
        <v/>
      </c>
      <c r="AJ1363" s="92" t="str">
        <f t="shared" si="733"/>
        <v/>
      </c>
      <c r="AK1363" s="92" t="str">
        <f t="shared" si="733"/>
        <v/>
      </c>
      <c r="AL1363" s="92" t="str">
        <f t="shared" si="733"/>
        <v/>
      </c>
      <c r="AN1363" s="35" t="str">
        <f t="shared" si="728"/>
        <v/>
      </c>
      <c r="AO1363" s="44" t="str">
        <f t="shared" si="734"/>
        <v/>
      </c>
      <c r="AP1363" s="41" t="str">
        <f>IF(AO1363="","",RANK(AO1363,AO$3:AO$1048576,1)+COUNTIF(AO$3:AO1363,AO1363)-1)</f>
        <v/>
      </c>
      <c r="AQ1363" s="1" t="str">
        <f t="shared" si="716"/>
        <v/>
      </c>
      <c r="AR1363" s="34" t="str">
        <f t="shared" si="717"/>
        <v/>
      </c>
      <c r="AS1363" s="39" t="str">
        <f t="shared" si="718"/>
        <v/>
      </c>
      <c r="AT1363" s="44" t="str">
        <f t="shared" si="729"/>
        <v/>
      </c>
      <c r="AU1363" s="41" t="str">
        <f>IF(AT1363="","",RANK(AT1363,AT$3:AT$1048576,1)+COUNTIF(AT$3:AT1363,AT1363)-1)</f>
        <v/>
      </c>
      <c r="AV1363" s="1" t="str">
        <f t="shared" si="719"/>
        <v/>
      </c>
      <c r="AW1363" s="34" t="str">
        <f t="shared" si="720"/>
        <v/>
      </c>
      <c r="AX1363" s="39" t="str">
        <f t="shared" si="721"/>
        <v/>
      </c>
      <c r="AY1363" s="44" t="str">
        <f t="shared" si="735"/>
        <v/>
      </c>
      <c r="AZ1363" s="41" t="str">
        <f>IF(AY1363="","",RANK(AY1363,AY$3:AY$1048576,1)+COUNTIF(AY$3:AY1363,AY1363)-1)</f>
        <v/>
      </c>
      <c r="BA1363" s="1" t="str">
        <f t="shared" si="722"/>
        <v/>
      </c>
      <c r="BB1363" s="34" t="str">
        <f t="shared" si="723"/>
        <v/>
      </c>
      <c r="BC1363" s="39" t="str">
        <f t="shared" si="724"/>
        <v/>
      </c>
      <c r="BD1363" s="44" t="str">
        <f t="shared" si="736"/>
        <v/>
      </c>
      <c r="BE1363" s="41" t="str">
        <f>IF(BD1363="","",RANK(BD1363,BD$3:BD$1048576,1)+COUNTIF(BD$3:BD1363,BD1363)-1)</f>
        <v/>
      </c>
      <c r="BF1363" s="1" t="str">
        <f t="shared" si="725"/>
        <v/>
      </c>
      <c r="BG1363" s="34" t="str">
        <f t="shared" si="726"/>
        <v/>
      </c>
      <c r="BH1363" s="39" t="str">
        <f t="shared" si="727"/>
        <v/>
      </c>
      <c r="BJ1363" s="3"/>
      <c r="BK1363" s="86"/>
      <c r="BL1363" s="86"/>
      <c r="BM1363" s="86"/>
      <c r="BN1363" s="86"/>
      <c r="BO1363" s="3"/>
      <c r="BP1363" s="86"/>
      <c r="BQ1363" s="86"/>
      <c r="BR1363" s="86"/>
      <c r="BS1363" s="86"/>
      <c r="BT1363" s="3"/>
      <c r="BU1363" s="86"/>
      <c r="BV1363" s="86"/>
      <c r="BW1363" s="86"/>
      <c r="BX1363" s="86"/>
      <c r="BY1363" s="3"/>
      <c r="BZ1363" s="86"/>
      <c r="CA1363" s="86"/>
      <c r="CB1363" s="86"/>
      <c r="CC1363" s="86"/>
    </row>
    <row r="1364" spans="2:81" ht="35.1" customHeight="1" x14ac:dyDescent="0.2">
      <c r="B1364" s="187"/>
      <c r="C1364" s="188"/>
      <c r="D1364" s="189"/>
      <c r="E1364" s="186"/>
      <c r="F1364" s="182"/>
      <c r="G1364" s="184"/>
      <c r="K1364" s="80" t="str">
        <f>IF(O1364="","",COUNT(O$3:O1364))</f>
        <v/>
      </c>
      <c r="L1364" s="80" t="str">
        <f>IF(B1364&lt;&gt;"",B1364,IF(OR(COUNTA($G$3:$G1364)&lt;COUNTA($G$3:$G$1048576),$G1364&lt;&gt;""),L1363,""))</f>
        <v/>
      </c>
      <c r="M1364" s="80" t="str">
        <f>IF(C1364&lt;&gt;"",C1364,IF(OR(COUNTA($G$3:$G1364)&lt;COUNTA($G$3:$G$1048576),$G1364&lt;&gt;""),M1363,""))</f>
        <v/>
      </c>
      <c r="N1364" s="80" t="str">
        <f>IF(D1364&lt;&gt;"",D1364,IF(OR(COUNTA($G$3:$G1364)&lt;COUNTA($G$3:$G$1048576),$G1364&lt;&gt;""),N1363,""))</f>
        <v/>
      </c>
      <c r="O1364" s="81" t="str">
        <f t="shared" si="710"/>
        <v/>
      </c>
      <c r="P1364" s="90" t="str">
        <f>IFERROR(IF(O1364="",IF(COUNT(S$3:S$1048576)=COUNT(S$3:S1364),IF(S1364="","",INDEX(O$3:O1364,MATCH(MAX(K$3:K1364),K$3:K1364,0),0)),INDEX(O$3:O1364,MATCH(MAX(K$3:K1364),K$3:K1364,0),0)),O1364),"")</f>
        <v/>
      </c>
      <c r="Q1364" s="89" t="str">
        <f>IF(R1364="","",COUNT(R$3:R1364))</f>
        <v/>
      </c>
      <c r="R1364" s="80" t="str">
        <f t="shared" si="711"/>
        <v/>
      </c>
      <c r="S1364" s="91" t="str">
        <f>IFERROR(IF(COUNTA($E1364:$G1364)=0,"",IF(AND(R1364="",$O1364=INDEX(O$3:O1364,MATCH(MAX(Q$3:Q1364),Q$3:Q1364,0),0)),INDEX(R$3:R1364,MATCH(MAX(Q$3:Q1364),Q$3:Q1364,0),0),R1364)),"")</f>
        <v/>
      </c>
      <c r="T1364" s="80" t="str">
        <f>IF(U1364="","",COUNT(U$3:U1364))</f>
        <v/>
      </c>
      <c r="U1364" s="80" t="str">
        <f t="shared" si="730"/>
        <v/>
      </c>
      <c r="V1364" s="91" t="str">
        <f>IFERROR(IF(S1364="","",IF(U1364="",IF(AND(E1364="",F1364="",G1364&lt;&gt;"",$O1364=INDEX(O$3:O1364,MATCH(MAX(T$3:T1364),T$3:T1364,0),0)),INDEX(U$3:U1364,MATCH(MAX(T$3:T1364),T$3:T1364,0),0),IF(AND(S1364&lt;&gt;"",U1364=""),0,"")),U1364)),"")</f>
        <v/>
      </c>
      <c r="W1364" s="95" t="str">
        <f t="shared" si="731"/>
        <v/>
      </c>
      <c r="X1364" s="198" t="str">
        <f t="shared" si="712"/>
        <v/>
      </c>
      <c r="Y1364" s="92" t="str">
        <f t="shared" si="732"/>
        <v/>
      </c>
      <c r="Z1364" s="106" t="str">
        <f>IF(P1364="","",COUNTIF($N$3:$N1364,$N1364))</f>
        <v/>
      </c>
      <c r="AA1364" s="92" t="str">
        <f t="shared" si="713"/>
        <v/>
      </c>
      <c r="AB1364" s="92" t="str">
        <f t="shared" si="714"/>
        <v/>
      </c>
      <c r="AC1364" s="92" t="str">
        <f t="shared" si="737"/>
        <v/>
      </c>
      <c r="AD1364" s="92" t="str">
        <f t="shared" si="733"/>
        <v/>
      </c>
      <c r="AE1364" s="92" t="str">
        <f t="shared" si="733"/>
        <v/>
      </c>
      <c r="AF1364" s="92" t="str">
        <f t="shared" si="733"/>
        <v/>
      </c>
      <c r="AG1364" s="92" t="str">
        <f t="shared" si="733"/>
        <v/>
      </c>
      <c r="AH1364" s="92" t="str">
        <f t="shared" si="733"/>
        <v/>
      </c>
      <c r="AI1364" s="92" t="str">
        <f t="shared" si="733"/>
        <v/>
      </c>
      <c r="AJ1364" s="92" t="str">
        <f t="shared" si="733"/>
        <v/>
      </c>
      <c r="AK1364" s="92" t="str">
        <f t="shared" si="733"/>
        <v/>
      </c>
      <c r="AL1364" s="92" t="str">
        <f t="shared" si="733"/>
        <v/>
      </c>
      <c r="AN1364" s="35" t="str">
        <f t="shared" si="728"/>
        <v/>
      </c>
      <c r="AO1364" s="44" t="str">
        <f t="shared" si="734"/>
        <v/>
      </c>
      <c r="AP1364" s="41" t="str">
        <f>IF(AO1364="","",RANK(AO1364,AO$3:AO$1048576,1)+COUNTIF(AO$3:AO1364,AO1364)-1)</f>
        <v/>
      </c>
      <c r="AQ1364" s="1" t="str">
        <f t="shared" si="716"/>
        <v/>
      </c>
      <c r="AR1364" s="34" t="str">
        <f t="shared" si="717"/>
        <v/>
      </c>
      <c r="AS1364" s="39" t="str">
        <f t="shared" si="718"/>
        <v/>
      </c>
      <c r="AT1364" s="44" t="str">
        <f t="shared" si="729"/>
        <v/>
      </c>
      <c r="AU1364" s="41" t="str">
        <f>IF(AT1364="","",RANK(AT1364,AT$3:AT$1048576,1)+COUNTIF(AT$3:AT1364,AT1364)-1)</f>
        <v/>
      </c>
      <c r="AV1364" s="1" t="str">
        <f t="shared" si="719"/>
        <v/>
      </c>
      <c r="AW1364" s="34" t="str">
        <f t="shared" si="720"/>
        <v/>
      </c>
      <c r="AX1364" s="39" t="str">
        <f t="shared" si="721"/>
        <v/>
      </c>
      <c r="AY1364" s="44" t="str">
        <f t="shared" si="735"/>
        <v/>
      </c>
      <c r="AZ1364" s="41" t="str">
        <f>IF(AY1364="","",RANK(AY1364,AY$3:AY$1048576,1)+COUNTIF(AY$3:AY1364,AY1364)-1)</f>
        <v/>
      </c>
      <c r="BA1364" s="1" t="str">
        <f t="shared" si="722"/>
        <v/>
      </c>
      <c r="BB1364" s="34" t="str">
        <f t="shared" si="723"/>
        <v/>
      </c>
      <c r="BC1364" s="39" t="str">
        <f t="shared" si="724"/>
        <v/>
      </c>
      <c r="BD1364" s="44" t="str">
        <f t="shared" si="736"/>
        <v/>
      </c>
      <c r="BE1364" s="41" t="str">
        <f>IF(BD1364="","",RANK(BD1364,BD$3:BD$1048576,1)+COUNTIF(BD$3:BD1364,BD1364)-1)</f>
        <v/>
      </c>
      <c r="BF1364" s="1" t="str">
        <f t="shared" si="725"/>
        <v/>
      </c>
      <c r="BG1364" s="34" t="str">
        <f t="shared" si="726"/>
        <v/>
      </c>
      <c r="BH1364" s="39" t="str">
        <f t="shared" si="727"/>
        <v/>
      </c>
      <c r="BJ1364" s="3"/>
      <c r="BK1364" s="86"/>
      <c r="BL1364" s="86"/>
      <c r="BM1364" s="86"/>
      <c r="BN1364" s="86"/>
      <c r="BO1364" s="3"/>
      <c r="BP1364" s="86"/>
      <c r="BQ1364" s="86"/>
      <c r="BR1364" s="86"/>
      <c r="BS1364" s="86"/>
      <c r="BT1364" s="3"/>
      <c r="BU1364" s="86"/>
      <c r="BV1364" s="86"/>
      <c r="BW1364" s="86"/>
      <c r="BX1364" s="86"/>
      <c r="BY1364" s="3"/>
      <c r="BZ1364" s="86"/>
      <c r="CA1364" s="86"/>
      <c r="CB1364" s="86"/>
      <c r="CC1364" s="86"/>
    </row>
    <row r="1365" spans="2:81" ht="35.1" customHeight="1" x14ac:dyDescent="0.2">
      <c r="B1365" s="187"/>
      <c r="C1365" s="188"/>
      <c r="D1365" s="189"/>
      <c r="E1365" s="186"/>
      <c r="F1365" s="182"/>
      <c r="G1365" s="184"/>
      <c r="K1365" s="80" t="str">
        <f>IF(O1365="","",COUNT(O$3:O1365))</f>
        <v/>
      </c>
      <c r="L1365" s="80" t="str">
        <f>IF(B1365&lt;&gt;"",B1365,IF(OR(COUNTA($G$3:$G1365)&lt;COUNTA($G$3:$G$1048576),$G1365&lt;&gt;""),L1364,""))</f>
        <v/>
      </c>
      <c r="M1365" s="80" t="str">
        <f>IF(C1365&lt;&gt;"",C1365,IF(OR(COUNTA($G$3:$G1365)&lt;COUNTA($G$3:$G$1048576),$G1365&lt;&gt;""),M1364,""))</f>
        <v/>
      </c>
      <c r="N1365" s="80" t="str">
        <f>IF(D1365&lt;&gt;"",D1365,IF(OR(COUNTA($G$3:$G1365)&lt;COUNTA($G$3:$G$1048576),$G1365&lt;&gt;""),N1364,""))</f>
        <v/>
      </c>
      <c r="O1365" s="81" t="str">
        <f t="shared" si="710"/>
        <v/>
      </c>
      <c r="P1365" s="90" t="str">
        <f>IFERROR(IF(O1365="",IF(COUNT(S$3:S$1048576)=COUNT(S$3:S1365),IF(S1365="","",INDEX(O$3:O1365,MATCH(MAX(K$3:K1365),K$3:K1365,0),0)),INDEX(O$3:O1365,MATCH(MAX(K$3:K1365),K$3:K1365,0),0)),O1365),"")</f>
        <v/>
      </c>
      <c r="Q1365" s="89" t="str">
        <f>IF(R1365="","",COUNT(R$3:R1365))</f>
        <v/>
      </c>
      <c r="R1365" s="80" t="str">
        <f t="shared" si="711"/>
        <v/>
      </c>
      <c r="S1365" s="91" t="str">
        <f>IFERROR(IF(COUNTA($E1365:$G1365)=0,"",IF(AND(R1365="",$O1365=INDEX(O$3:O1365,MATCH(MAX(Q$3:Q1365),Q$3:Q1365,0),0)),INDEX(R$3:R1365,MATCH(MAX(Q$3:Q1365),Q$3:Q1365,0),0),R1365)),"")</f>
        <v/>
      </c>
      <c r="T1365" s="80" t="str">
        <f>IF(U1365="","",COUNT(U$3:U1365))</f>
        <v/>
      </c>
      <c r="U1365" s="80" t="str">
        <f t="shared" si="730"/>
        <v/>
      </c>
      <c r="V1365" s="91" t="str">
        <f>IFERROR(IF(S1365="","",IF(U1365="",IF(AND(E1365="",F1365="",G1365&lt;&gt;"",$O1365=INDEX(O$3:O1365,MATCH(MAX(T$3:T1365),T$3:T1365,0),0)),INDEX(U$3:U1365,MATCH(MAX(T$3:T1365),T$3:T1365,0),0),IF(AND(S1365&lt;&gt;"",U1365=""),0,"")),U1365)),"")</f>
        <v/>
      </c>
      <c r="W1365" s="95" t="str">
        <f t="shared" si="731"/>
        <v/>
      </c>
      <c r="X1365" s="198" t="str">
        <f t="shared" si="712"/>
        <v/>
      </c>
      <c r="Y1365" s="92" t="str">
        <f t="shared" si="732"/>
        <v/>
      </c>
      <c r="Z1365" s="106" t="str">
        <f>IF(P1365="","",COUNTIF($N$3:$N1365,$N1365))</f>
        <v/>
      </c>
      <c r="AA1365" s="92" t="str">
        <f t="shared" si="713"/>
        <v/>
      </c>
      <c r="AB1365" s="92" t="str">
        <f t="shared" si="714"/>
        <v/>
      </c>
      <c r="AC1365" s="92" t="str">
        <f t="shared" si="737"/>
        <v/>
      </c>
      <c r="AD1365" s="92" t="str">
        <f t="shared" si="733"/>
        <v/>
      </c>
      <c r="AE1365" s="92" t="str">
        <f t="shared" si="733"/>
        <v/>
      </c>
      <c r="AF1365" s="92" t="str">
        <f t="shared" si="733"/>
        <v/>
      </c>
      <c r="AG1365" s="92" t="str">
        <f t="shared" si="733"/>
        <v/>
      </c>
      <c r="AH1365" s="92" t="str">
        <f t="shared" si="733"/>
        <v/>
      </c>
      <c r="AI1365" s="92" t="str">
        <f t="shared" si="733"/>
        <v/>
      </c>
      <c r="AJ1365" s="92" t="str">
        <f t="shared" si="733"/>
        <v/>
      </c>
      <c r="AK1365" s="92" t="str">
        <f t="shared" si="733"/>
        <v/>
      </c>
      <c r="AL1365" s="92" t="str">
        <f t="shared" si="733"/>
        <v/>
      </c>
      <c r="AN1365" s="35" t="str">
        <f t="shared" si="728"/>
        <v/>
      </c>
      <c r="AO1365" s="44" t="str">
        <f t="shared" si="734"/>
        <v/>
      </c>
      <c r="AP1365" s="41" t="str">
        <f>IF(AO1365="","",RANK(AO1365,AO$3:AO$1048576,1)+COUNTIF(AO$3:AO1365,AO1365)-1)</f>
        <v/>
      </c>
      <c r="AQ1365" s="1" t="str">
        <f t="shared" si="716"/>
        <v/>
      </c>
      <c r="AR1365" s="34" t="str">
        <f t="shared" si="717"/>
        <v/>
      </c>
      <c r="AS1365" s="39" t="str">
        <f t="shared" si="718"/>
        <v/>
      </c>
      <c r="AT1365" s="44" t="str">
        <f t="shared" si="729"/>
        <v/>
      </c>
      <c r="AU1365" s="41" t="str">
        <f>IF(AT1365="","",RANK(AT1365,AT$3:AT$1048576,1)+COUNTIF(AT$3:AT1365,AT1365)-1)</f>
        <v/>
      </c>
      <c r="AV1365" s="1" t="str">
        <f t="shared" si="719"/>
        <v/>
      </c>
      <c r="AW1365" s="34" t="str">
        <f t="shared" si="720"/>
        <v/>
      </c>
      <c r="AX1365" s="39" t="str">
        <f t="shared" si="721"/>
        <v/>
      </c>
      <c r="AY1365" s="44" t="str">
        <f t="shared" si="735"/>
        <v/>
      </c>
      <c r="AZ1365" s="41" t="str">
        <f>IF(AY1365="","",RANK(AY1365,AY$3:AY$1048576,1)+COUNTIF(AY$3:AY1365,AY1365)-1)</f>
        <v/>
      </c>
      <c r="BA1365" s="1" t="str">
        <f t="shared" si="722"/>
        <v/>
      </c>
      <c r="BB1365" s="34" t="str">
        <f t="shared" si="723"/>
        <v/>
      </c>
      <c r="BC1365" s="39" t="str">
        <f t="shared" si="724"/>
        <v/>
      </c>
      <c r="BD1365" s="44" t="str">
        <f t="shared" si="736"/>
        <v/>
      </c>
      <c r="BE1365" s="41" t="str">
        <f>IF(BD1365="","",RANK(BD1365,BD$3:BD$1048576,1)+COUNTIF(BD$3:BD1365,BD1365)-1)</f>
        <v/>
      </c>
      <c r="BF1365" s="1" t="str">
        <f t="shared" si="725"/>
        <v/>
      </c>
      <c r="BG1365" s="34" t="str">
        <f t="shared" si="726"/>
        <v/>
      </c>
      <c r="BH1365" s="39" t="str">
        <f t="shared" si="727"/>
        <v/>
      </c>
      <c r="BJ1365" s="3"/>
      <c r="BK1365" s="86"/>
      <c r="BL1365" s="86"/>
      <c r="BM1365" s="86"/>
      <c r="BN1365" s="86"/>
      <c r="BO1365" s="3"/>
      <c r="BP1365" s="86"/>
      <c r="BQ1365" s="86"/>
      <c r="BR1365" s="86"/>
      <c r="BS1365" s="86"/>
      <c r="BT1365" s="3"/>
      <c r="BU1365" s="86"/>
      <c r="BV1365" s="86"/>
      <c r="BW1365" s="86"/>
      <c r="BX1365" s="86"/>
      <c r="BY1365" s="3"/>
      <c r="BZ1365" s="86"/>
      <c r="CA1365" s="86"/>
      <c r="CB1365" s="86"/>
      <c r="CC1365" s="86"/>
    </row>
    <row r="1366" spans="2:81" ht="35.1" customHeight="1" x14ac:dyDescent="0.2">
      <c r="B1366" s="187"/>
      <c r="C1366" s="188"/>
      <c r="D1366" s="189"/>
      <c r="E1366" s="186"/>
      <c r="F1366" s="182"/>
      <c r="G1366" s="184"/>
      <c r="K1366" s="80" t="str">
        <f>IF(O1366="","",COUNT(O$3:O1366))</f>
        <v/>
      </c>
      <c r="L1366" s="80" t="str">
        <f>IF(B1366&lt;&gt;"",B1366,IF(OR(COUNTA($G$3:$G1366)&lt;COUNTA($G$3:$G$1048576),$G1366&lt;&gt;""),L1365,""))</f>
        <v/>
      </c>
      <c r="M1366" s="80" t="str">
        <f>IF(C1366&lt;&gt;"",C1366,IF(OR(COUNTA($G$3:$G1366)&lt;COUNTA($G$3:$G$1048576),$G1366&lt;&gt;""),M1365,""))</f>
        <v/>
      </c>
      <c r="N1366" s="80" t="str">
        <f>IF(D1366&lt;&gt;"",D1366,IF(OR(COUNTA($G$3:$G1366)&lt;COUNTA($G$3:$G$1048576),$G1366&lt;&gt;""),N1365,""))</f>
        <v/>
      </c>
      <c r="O1366" s="81" t="str">
        <f t="shared" si="710"/>
        <v/>
      </c>
      <c r="P1366" s="90" t="str">
        <f>IFERROR(IF(O1366="",IF(COUNT(S$3:S$1048576)=COUNT(S$3:S1366),IF(S1366="","",INDEX(O$3:O1366,MATCH(MAX(K$3:K1366),K$3:K1366,0),0)),INDEX(O$3:O1366,MATCH(MAX(K$3:K1366),K$3:K1366,0),0)),O1366),"")</f>
        <v/>
      </c>
      <c r="Q1366" s="89" t="str">
        <f>IF(R1366="","",COUNT(R$3:R1366))</f>
        <v/>
      </c>
      <c r="R1366" s="80" t="str">
        <f t="shared" si="711"/>
        <v/>
      </c>
      <c r="S1366" s="91" t="str">
        <f>IFERROR(IF(COUNTA($E1366:$G1366)=0,"",IF(AND(R1366="",$O1366=INDEX(O$3:O1366,MATCH(MAX(Q$3:Q1366),Q$3:Q1366,0),0)),INDEX(R$3:R1366,MATCH(MAX(Q$3:Q1366),Q$3:Q1366,0),0),R1366)),"")</f>
        <v/>
      </c>
      <c r="T1366" s="80" t="str">
        <f>IF(U1366="","",COUNT(U$3:U1366))</f>
        <v/>
      </c>
      <c r="U1366" s="80" t="str">
        <f t="shared" si="730"/>
        <v/>
      </c>
      <c r="V1366" s="91" t="str">
        <f>IFERROR(IF(S1366="","",IF(U1366="",IF(AND(E1366="",F1366="",G1366&lt;&gt;"",$O1366=INDEX(O$3:O1366,MATCH(MAX(T$3:T1366),T$3:T1366,0),0)),INDEX(U$3:U1366,MATCH(MAX(T$3:T1366),T$3:T1366,0),0),IF(AND(S1366&lt;&gt;"",U1366=""),0,"")),U1366)),"")</f>
        <v/>
      </c>
      <c r="W1366" s="95" t="str">
        <f t="shared" si="731"/>
        <v/>
      </c>
      <c r="X1366" s="198" t="str">
        <f t="shared" si="712"/>
        <v/>
      </c>
      <c r="Y1366" s="92" t="str">
        <f t="shared" si="732"/>
        <v/>
      </c>
      <c r="Z1366" s="106" t="str">
        <f>IF(P1366="","",COUNTIF($N$3:$N1366,$N1366))</f>
        <v/>
      </c>
      <c r="AA1366" s="92" t="str">
        <f t="shared" si="713"/>
        <v/>
      </c>
      <c r="AB1366" s="92" t="str">
        <f t="shared" si="714"/>
        <v/>
      </c>
      <c r="AC1366" s="92" t="str">
        <f t="shared" si="737"/>
        <v/>
      </c>
      <c r="AD1366" s="92" t="str">
        <f t="shared" si="733"/>
        <v/>
      </c>
      <c r="AE1366" s="92" t="str">
        <f t="shared" si="733"/>
        <v/>
      </c>
      <c r="AF1366" s="92" t="str">
        <f t="shared" si="733"/>
        <v/>
      </c>
      <c r="AG1366" s="92" t="str">
        <f t="shared" si="733"/>
        <v/>
      </c>
      <c r="AH1366" s="92" t="str">
        <f t="shared" si="733"/>
        <v/>
      </c>
      <c r="AI1366" s="92" t="str">
        <f t="shared" si="733"/>
        <v/>
      </c>
      <c r="AJ1366" s="92" t="str">
        <f t="shared" si="733"/>
        <v/>
      </c>
      <c r="AK1366" s="92" t="str">
        <f t="shared" si="733"/>
        <v/>
      </c>
      <c r="AL1366" s="92" t="str">
        <f t="shared" si="733"/>
        <v/>
      </c>
      <c r="AN1366" s="35" t="str">
        <f t="shared" si="728"/>
        <v/>
      </c>
      <c r="AO1366" s="44" t="str">
        <f t="shared" si="734"/>
        <v/>
      </c>
      <c r="AP1366" s="41" t="str">
        <f>IF(AO1366="","",RANK(AO1366,AO$3:AO$1048576,1)+COUNTIF(AO$3:AO1366,AO1366)-1)</f>
        <v/>
      </c>
      <c r="AQ1366" s="1" t="str">
        <f t="shared" si="716"/>
        <v/>
      </c>
      <c r="AR1366" s="34" t="str">
        <f t="shared" si="717"/>
        <v/>
      </c>
      <c r="AS1366" s="39" t="str">
        <f t="shared" si="718"/>
        <v/>
      </c>
      <c r="AT1366" s="44" t="str">
        <f t="shared" si="729"/>
        <v/>
      </c>
      <c r="AU1366" s="41" t="str">
        <f>IF(AT1366="","",RANK(AT1366,AT$3:AT$1048576,1)+COUNTIF(AT$3:AT1366,AT1366)-1)</f>
        <v/>
      </c>
      <c r="AV1366" s="1" t="str">
        <f t="shared" si="719"/>
        <v/>
      </c>
      <c r="AW1366" s="34" t="str">
        <f t="shared" si="720"/>
        <v/>
      </c>
      <c r="AX1366" s="39" t="str">
        <f t="shared" si="721"/>
        <v/>
      </c>
      <c r="AY1366" s="44" t="str">
        <f t="shared" si="735"/>
        <v/>
      </c>
      <c r="AZ1366" s="41" t="str">
        <f>IF(AY1366="","",RANK(AY1366,AY$3:AY$1048576,1)+COUNTIF(AY$3:AY1366,AY1366)-1)</f>
        <v/>
      </c>
      <c r="BA1366" s="1" t="str">
        <f t="shared" si="722"/>
        <v/>
      </c>
      <c r="BB1366" s="34" t="str">
        <f t="shared" si="723"/>
        <v/>
      </c>
      <c r="BC1366" s="39" t="str">
        <f t="shared" si="724"/>
        <v/>
      </c>
      <c r="BD1366" s="44" t="str">
        <f t="shared" si="736"/>
        <v/>
      </c>
      <c r="BE1366" s="41" t="str">
        <f>IF(BD1366="","",RANK(BD1366,BD$3:BD$1048576,1)+COUNTIF(BD$3:BD1366,BD1366)-1)</f>
        <v/>
      </c>
      <c r="BF1366" s="1" t="str">
        <f t="shared" si="725"/>
        <v/>
      </c>
      <c r="BG1366" s="34" t="str">
        <f t="shared" si="726"/>
        <v/>
      </c>
      <c r="BH1366" s="39" t="str">
        <f t="shared" si="727"/>
        <v/>
      </c>
      <c r="BJ1366" s="3"/>
      <c r="BK1366" s="86"/>
      <c r="BL1366" s="86"/>
      <c r="BM1366" s="86"/>
      <c r="BN1366" s="86"/>
      <c r="BO1366" s="3"/>
      <c r="BP1366" s="86"/>
      <c r="BQ1366" s="86"/>
      <c r="BR1366" s="86"/>
      <c r="BS1366" s="86"/>
      <c r="BT1366" s="3"/>
      <c r="BU1366" s="86"/>
      <c r="BV1366" s="86"/>
      <c r="BW1366" s="86"/>
      <c r="BX1366" s="86"/>
      <c r="BY1366" s="3"/>
      <c r="BZ1366" s="86"/>
      <c r="CA1366" s="86"/>
      <c r="CB1366" s="86"/>
      <c r="CC1366" s="86"/>
    </row>
    <row r="1367" spans="2:81" ht="35.1" customHeight="1" x14ac:dyDescent="0.2">
      <c r="B1367" s="187"/>
      <c r="C1367" s="188"/>
      <c r="D1367" s="189"/>
      <c r="E1367" s="186"/>
      <c r="F1367" s="182"/>
      <c r="G1367" s="184"/>
      <c r="K1367" s="80" t="str">
        <f>IF(O1367="","",COUNT(O$3:O1367))</f>
        <v/>
      </c>
      <c r="L1367" s="80" t="str">
        <f>IF(B1367&lt;&gt;"",B1367,IF(OR(COUNTA($G$3:$G1367)&lt;COUNTA($G$3:$G$1048576),$G1367&lt;&gt;""),L1366,""))</f>
        <v/>
      </c>
      <c r="M1367" s="80" t="str">
        <f>IF(C1367&lt;&gt;"",C1367,IF(OR(COUNTA($G$3:$G1367)&lt;COUNTA($G$3:$G$1048576),$G1367&lt;&gt;""),M1366,""))</f>
        <v/>
      </c>
      <c r="N1367" s="80" t="str">
        <f>IF(D1367&lt;&gt;"",D1367,IF(OR(COUNTA($G$3:$G1367)&lt;COUNTA($G$3:$G$1048576),$G1367&lt;&gt;""),N1366,""))</f>
        <v/>
      </c>
      <c r="O1367" s="81" t="str">
        <f t="shared" si="710"/>
        <v/>
      </c>
      <c r="P1367" s="90" t="str">
        <f>IFERROR(IF(O1367="",IF(COUNT(S$3:S$1048576)=COUNT(S$3:S1367),IF(S1367="","",INDEX(O$3:O1367,MATCH(MAX(K$3:K1367),K$3:K1367,0),0)),INDEX(O$3:O1367,MATCH(MAX(K$3:K1367),K$3:K1367,0),0)),O1367),"")</f>
        <v/>
      </c>
      <c r="Q1367" s="89" t="str">
        <f>IF(R1367="","",COUNT(R$3:R1367))</f>
        <v/>
      </c>
      <c r="R1367" s="80" t="str">
        <f t="shared" si="711"/>
        <v/>
      </c>
      <c r="S1367" s="91" t="str">
        <f>IFERROR(IF(COUNTA($E1367:$G1367)=0,"",IF(AND(R1367="",$O1367=INDEX(O$3:O1367,MATCH(MAX(Q$3:Q1367),Q$3:Q1367,0),0)),INDEX(R$3:R1367,MATCH(MAX(Q$3:Q1367),Q$3:Q1367,0),0),R1367)),"")</f>
        <v/>
      </c>
      <c r="T1367" s="80" t="str">
        <f>IF(U1367="","",COUNT(U$3:U1367))</f>
        <v/>
      </c>
      <c r="U1367" s="80" t="str">
        <f t="shared" si="730"/>
        <v/>
      </c>
      <c r="V1367" s="91" t="str">
        <f>IFERROR(IF(S1367="","",IF(U1367="",IF(AND(E1367="",F1367="",G1367&lt;&gt;"",$O1367=INDEX(O$3:O1367,MATCH(MAX(T$3:T1367),T$3:T1367,0),0)),INDEX(U$3:U1367,MATCH(MAX(T$3:T1367),T$3:T1367,0),0),IF(AND(S1367&lt;&gt;"",U1367=""),0,"")),U1367)),"")</f>
        <v/>
      </c>
      <c r="W1367" s="95" t="str">
        <f t="shared" si="731"/>
        <v/>
      </c>
      <c r="X1367" s="198" t="str">
        <f t="shared" si="712"/>
        <v/>
      </c>
      <c r="Y1367" s="92" t="str">
        <f t="shared" si="732"/>
        <v/>
      </c>
      <c r="Z1367" s="106" t="str">
        <f>IF(P1367="","",COUNTIF($N$3:$N1367,$N1367))</f>
        <v/>
      </c>
      <c r="AA1367" s="92" t="str">
        <f t="shared" si="713"/>
        <v/>
      </c>
      <c r="AB1367" s="92" t="str">
        <f t="shared" si="714"/>
        <v/>
      </c>
      <c r="AC1367" s="92" t="str">
        <f t="shared" si="737"/>
        <v/>
      </c>
      <c r="AD1367" s="92" t="str">
        <f t="shared" si="733"/>
        <v/>
      </c>
      <c r="AE1367" s="92" t="str">
        <f t="shared" si="733"/>
        <v/>
      </c>
      <c r="AF1367" s="92" t="str">
        <f t="shared" si="733"/>
        <v/>
      </c>
      <c r="AG1367" s="92" t="str">
        <f t="shared" si="733"/>
        <v/>
      </c>
      <c r="AH1367" s="92" t="str">
        <f t="shared" si="733"/>
        <v/>
      </c>
      <c r="AI1367" s="92" t="str">
        <f t="shared" si="733"/>
        <v/>
      </c>
      <c r="AJ1367" s="92" t="str">
        <f t="shared" si="733"/>
        <v/>
      </c>
      <c r="AK1367" s="92" t="str">
        <f t="shared" si="733"/>
        <v/>
      </c>
      <c r="AL1367" s="92" t="str">
        <f t="shared" si="733"/>
        <v/>
      </c>
      <c r="AN1367" s="35" t="str">
        <f t="shared" si="728"/>
        <v/>
      </c>
      <c r="AO1367" s="44" t="str">
        <f t="shared" si="734"/>
        <v/>
      </c>
      <c r="AP1367" s="41" t="str">
        <f>IF(AO1367="","",RANK(AO1367,AO$3:AO$1048576,1)+COUNTIF(AO$3:AO1367,AO1367)-1)</f>
        <v/>
      </c>
      <c r="AQ1367" s="1" t="str">
        <f t="shared" si="716"/>
        <v/>
      </c>
      <c r="AR1367" s="34" t="str">
        <f t="shared" si="717"/>
        <v/>
      </c>
      <c r="AS1367" s="39" t="str">
        <f t="shared" si="718"/>
        <v/>
      </c>
      <c r="AT1367" s="44" t="str">
        <f t="shared" si="729"/>
        <v/>
      </c>
      <c r="AU1367" s="41" t="str">
        <f>IF(AT1367="","",RANK(AT1367,AT$3:AT$1048576,1)+COUNTIF(AT$3:AT1367,AT1367)-1)</f>
        <v/>
      </c>
      <c r="AV1367" s="1" t="str">
        <f t="shared" si="719"/>
        <v/>
      </c>
      <c r="AW1367" s="34" t="str">
        <f t="shared" si="720"/>
        <v/>
      </c>
      <c r="AX1367" s="39" t="str">
        <f t="shared" si="721"/>
        <v/>
      </c>
      <c r="AY1367" s="44" t="str">
        <f t="shared" si="735"/>
        <v/>
      </c>
      <c r="AZ1367" s="41" t="str">
        <f>IF(AY1367="","",RANK(AY1367,AY$3:AY$1048576,1)+COUNTIF(AY$3:AY1367,AY1367)-1)</f>
        <v/>
      </c>
      <c r="BA1367" s="1" t="str">
        <f t="shared" si="722"/>
        <v/>
      </c>
      <c r="BB1367" s="34" t="str">
        <f t="shared" si="723"/>
        <v/>
      </c>
      <c r="BC1367" s="39" t="str">
        <f t="shared" si="724"/>
        <v/>
      </c>
      <c r="BD1367" s="44" t="str">
        <f t="shared" si="736"/>
        <v/>
      </c>
      <c r="BE1367" s="41" t="str">
        <f>IF(BD1367="","",RANK(BD1367,BD$3:BD$1048576,1)+COUNTIF(BD$3:BD1367,BD1367)-1)</f>
        <v/>
      </c>
      <c r="BF1367" s="1" t="str">
        <f t="shared" si="725"/>
        <v/>
      </c>
      <c r="BG1367" s="34" t="str">
        <f t="shared" si="726"/>
        <v/>
      </c>
      <c r="BH1367" s="39" t="str">
        <f t="shared" si="727"/>
        <v/>
      </c>
      <c r="BJ1367" s="3"/>
      <c r="BK1367" s="86"/>
      <c r="BL1367" s="86"/>
      <c r="BM1367" s="86"/>
      <c r="BN1367" s="86"/>
      <c r="BO1367" s="3"/>
      <c r="BP1367" s="86"/>
      <c r="BQ1367" s="86"/>
      <c r="BR1367" s="86"/>
      <c r="BS1367" s="86"/>
      <c r="BT1367" s="3"/>
      <c r="BU1367" s="86"/>
      <c r="BV1367" s="86"/>
      <c r="BW1367" s="86"/>
      <c r="BX1367" s="86"/>
      <c r="BY1367" s="3"/>
      <c r="BZ1367" s="86"/>
      <c r="CA1367" s="86"/>
      <c r="CB1367" s="86"/>
      <c r="CC1367" s="86"/>
    </row>
    <row r="1368" spans="2:81" ht="35.1" customHeight="1" x14ac:dyDescent="0.2">
      <c r="B1368" s="187"/>
      <c r="C1368" s="188"/>
      <c r="D1368" s="189"/>
      <c r="E1368" s="186"/>
      <c r="F1368" s="182"/>
      <c r="G1368" s="184"/>
      <c r="K1368" s="80" t="str">
        <f>IF(O1368="","",COUNT(O$3:O1368))</f>
        <v/>
      </c>
      <c r="L1368" s="80" t="str">
        <f>IF(B1368&lt;&gt;"",B1368,IF(OR(COUNTA($G$3:$G1368)&lt;COUNTA($G$3:$G$1048576),$G1368&lt;&gt;""),L1367,""))</f>
        <v/>
      </c>
      <c r="M1368" s="80" t="str">
        <f>IF(C1368&lt;&gt;"",C1368,IF(OR(COUNTA($G$3:$G1368)&lt;COUNTA($G$3:$G$1048576),$G1368&lt;&gt;""),M1367,""))</f>
        <v/>
      </c>
      <c r="N1368" s="80" t="str">
        <f>IF(D1368&lt;&gt;"",D1368,IF(OR(COUNTA($G$3:$G1368)&lt;COUNTA($G$3:$G$1048576),$G1368&lt;&gt;""),N1367,""))</f>
        <v/>
      </c>
      <c r="O1368" s="81" t="str">
        <f t="shared" si="710"/>
        <v/>
      </c>
      <c r="P1368" s="90" t="str">
        <f>IFERROR(IF(O1368="",IF(COUNT(S$3:S$1048576)=COUNT(S$3:S1368),IF(S1368="","",INDEX(O$3:O1368,MATCH(MAX(K$3:K1368),K$3:K1368,0),0)),INDEX(O$3:O1368,MATCH(MAX(K$3:K1368),K$3:K1368,0),0)),O1368),"")</f>
        <v/>
      </c>
      <c r="Q1368" s="89" t="str">
        <f>IF(R1368="","",COUNT(R$3:R1368))</f>
        <v/>
      </c>
      <c r="R1368" s="80" t="str">
        <f t="shared" si="711"/>
        <v/>
      </c>
      <c r="S1368" s="91" t="str">
        <f>IFERROR(IF(COUNTA($E1368:$G1368)=0,"",IF(AND(R1368="",$O1368=INDEX(O$3:O1368,MATCH(MAX(Q$3:Q1368),Q$3:Q1368,0),0)),INDEX(R$3:R1368,MATCH(MAX(Q$3:Q1368),Q$3:Q1368,0),0),R1368)),"")</f>
        <v/>
      </c>
      <c r="T1368" s="80" t="str">
        <f>IF(U1368="","",COUNT(U$3:U1368))</f>
        <v/>
      </c>
      <c r="U1368" s="80" t="str">
        <f t="shared" si="730"/>
        <v/>
      </c>
      <c r="V1368" s="91" t="str">
        <f>IFERROR(IF(S1368="","",IF(U1368="",IF(AND(E1368="",F1368="",G1368&lt;&gt;"",$O1368=INDEX(O$3:O1368,MATCH(MAX(T$3:T1368),T$3:T1368,0),0)),INDEX(U$3:U1368,MATCH(MAX(T$3:T1368),T$3:T1368,0),0),IF(AND(S1368&lt;&gt;"",U1368=""),0,"")),U1368)),"")</f>
        <v/>
      </c>
      <c r="W1368" s="95" t="str">
        <f t="shared" si="731"/>
        <v/>
      </c>
      <c r="X1368" s="198" t="str">
        <f t="shared" si="712"/>
        <v/>
      </c>
      <c r="Y1368" s="92" t="str">
        <f t="shared" si="732"/>
        <v/>
      </c>
      <c r="Z1368" s="106" t="str">
        <f>IF(P1368="","",COUNTIF($N$3:$N1368,$N1368))</f>
        <v/>
      </c>
      <c r="AA1368" s="92" t="str">
        <f t="shared" si="713"/>
        <v/>
      </c>
      <c r="AB1368" s="92" t="str">
        <f t="shared" si="714"/>
        <v/>
      </c>
      <c r="AC1368" s="92" t="str">
        <f t="shared" si="737"/>
        <v/>
      </c>
      <c r="AD1368" s="92" t="str">
        <f t="shared" si="733"/>
        <v/>
      </c>
      <c r="AE1368" s="92" t="str">
        <f t="shared" si="733"/>
        <v/>
      </c>
      <c r="AF1368" s="92" t="str">
        <f t="shared" si="733"/>
        <v/>
      </c>
      <c r="AG1368" s="92" t="str">
        <f t="shared" si="733"/>
        <v/>
      </c>
      <c r="AH1368" s="92" t="str">
        <f t="shared" si="733"/>
        <v/>
      </c>
      <c r="AI1368" s="92" t="str">
        <f t="shared" si="733"/>
        <v/>
      </c>
      <c r="AJ1368" s="92" t="str">
        <f t="shared" si="733"/>
        <v/>
      </c>
      <c r="AK1368" s="92" t="str">
        <f t="shared" si="733"/>
        <v/>
      </c>
      <c r="AL1368" s="92" t="str">
        <f t="shared" si="733"/>
        <v/>
      </c>
      <c r="AN1368" s="35" t="str">
        <f t="shared" si="728"/>
        <v/>
      </c>
      <c r="AO1368" s="44" t="str">
        <f t="shared" si="734"/>
        <v/>
      </c>
      <c r="AP1368" s="41" t="str">
        <f>IF(AO1368="","",RANK(AO1368,AO$3:AO$1048576,1)+COUNTIF(AO$3:AO1368,AO1368)-1)</f>
        <v/>
      </c>
      <c r="AQ1368" s="1" t="str">
        <f t="shared" si="716"/>
        <v/>
      </c>
      <c r="AR1368" s="34" t="str">
        <f t="shared" si="717"/>
        <v/>
      </c>
      <c r="AS1368" s="39" t="str">
        <f t="shared" si="718"/>
        <v/>
      </c>
      <c r="AT1368" s="44" t="str">
        <f t="shared" si="729"/>
        <v/>
      </c>
      <c r="AU1368" s="41" t="str">
        <f>IF(AT1368="","",RANK(AT1368,AT$3:AT$1048576,1)+COUNTIF(AT$3:AT1368,AT1368)-1)</f>
        <v/>
      </c>
      <c r="AV1368" s="1" t="str">
        <f t="shared" si="719"/>
        <v/>
      </c>
      <c r="AW1368" s="34" t="str">
        <f t="shared" si="720"/>
        <v/>
      </c>
      <c r="AX1368" s="39" t="str">
        <f t="shared" si="721"/>
        <v/>
      </c>
      <c r="AY1368" s="44" t="str">
        <f t="shared" si="735"/>
        <v/>
      </c>
      <c r="AZ1368" s="41" t="str">
        <f>IF(AY1368="","",RANK(AY1368,AY$3:AY$1048576,1)+COUNTIF(AY$3:AY1368,AY1368)-1)</f>
        <v/>
      </c>
      <c r="BA1368" s="1" t="str">
        <f t="shared" si="722"/>
        <v/>
      </c>
      <c r="BB1368" s="34" t="str">
        <f t="shared" si="723"/>
        <v/>
      </c>
      <c r="BC1368" s="39" t="str">
        <f t="shared" si="724"/>
        <v/>
      </c>
      <c r="BD1368" s="44" t="str">
        <f t="shared" si="736"/>
        <v/>
      </c>
      <c r="BE1368" s="41" t="str">
        <f>IF(BD1368="","",RANK(BD1368,BD$3:BD$1048576,1)+COUNTIF(BD$3:BD1368,BD1368)-1)</f>
        <v/>
      </c>
      <c r="BF1368" s="1" t="str">
        <f t="shared" si="725"/>
        <v/>
      </c>
      <c r="BG1368" s="34" t="str">
        <f t="shared" si="726"/>
        <v/>
      </c>
      <c r="BH1368" s="39" t="str">
        <f t="shared" si="727"/>
        <v/>
      </c>
      <c r="BJ1368" s="3"/>
      <c r="BK1368" s="86"/>
      <c r="BL1368" s="86"/>
      <c r="BM1368" s="86"/>
      <c r="BN1368" s="86"/>
      <c r="BO1368" s="3"/>
      <c r="BP1368" s="86"/>
      <c r="BQ1368" s="86"/>
      <c r="BR1368" s="86"/>
      <c r="BS1368" s="86"/>
      <c r="BT1368" s="3"/>
      <c r="BU1368" s="86"/>
      <c r="BV1368" s="86"/>
      <c r="BW1368" s="86"/>
      <c r="BX1368" s="86"/>
      <c r="BY1368" s="3"/>
      <c r="BZ1368" s="86"/>
      <c r="CA1368" s="86"/>
      <c r="CB1368" s="86"/>
      <c r="CC1368" s="86"/>
    </row>
    <row r="1369" spans="2:81" ht="35.1" customHeight="1" x14ac:dyDescent="0.2">
      <c r="B1369" s="187"/>
      <c r="C1369" s="188"/>
      <c r="D1369" s="189"/>
      <c r="E1369" s="186"/>
      <c r="F1369" s="182"/>
      <c r="G1369" s="184"/>
      <c r="K1369" s="80" t="str">
        <f>IF(O1369="","",COUNT(O$3:O1369))</f>
        <v/>
      </c>
      <c r="L1369" s="80" t="str">
        <f>IF(B1369&lt;&gt;"",B1369,IF(OR(COUNTA($G$3:$G1369)&lt;COUNTA($G$3:$G$1048576),$G1369&lt;&gt;""),L1368,""))</f>
        <v/>
      </c>
      <c r="M1369" s="80" t="str">
        <f>IF(C1369&lt;&gt;"",C1369,IF(OR(COUNTA($G$3:$G1369)&lt;COUNTA($G$3:$G$1048576),$G1369&lt;&gt;""),M1368,""))</f>
        <v/>
      </c>
      <c r="N1369" s="80" t="str">
        <f>IF(D1369&lt;&gt;"",D1369,IF(OR(COUNTA($G$3:$G1369)&lt;COUNTA($G$3:$G$1048576),$G1369&lt;&gt;""),N1368,""))</f>
        <v/>
      </c>
      <c r="O1369" s="81" t="str">
        <f t="shared" si="710"/>
        <v/>
      </c>
      <c r="P1369" s="90" t="str">
        <f>IFERROR(IF(O1369="",IF(COUNT(S$3:S$1048576)=COUNT(S$3:S1369),IF(S1369="","",INDEX(O$3:O1369,MATCH(MAX(K$3:K1369),K$3:K1369,0),0)),INDEX(O$3:O1369,MATCH(MAX(K$3:K1369),K$3:K1369,0),0)),O1369),"")</f>
        <v/>
      </c>
      <c r="Q1369" s="89" t="str">
        <f>IF(R1369="","",COUNT(R$3:R1369))</f>
        <v/>
      </c>
      <c r="R1369" s="80" t="str">
        <f t="shared" si="711"/>
        <v/>
      </c>
      <c r="S1369" s="91" t="str">
        <f>IFERROR(IF(COUNTA($E1369:$G1369)=0,"",IF(AND(R1369="",$O1369=INDEX(O$3:O1369,MATCH(MAX(Q$3:Q1369),Q$3:Q1369,0),0)),INDEX(R$3:R1369,MATCH(MAX(Q$3:Q1369),Q$3:Q1369,0),0),R1369)),"")</f>
        <v/>
      </c>
      <c r="T1369" s="80" t="str">
        <f>IF(U1369="","",COUNT(U$3:U1369))</f>
        <v/>
      </c>
      <c r="U1369" s="80" t="str">
        <f t="shared" si="730"/>
        <v/>
      </c>
      <c r="V1369" s="91" t="str">
        <f>IFERROR(IF(S1369="","",IF(U1369="",IF(AND(E1369="",F1369="",G1369&lt;&gt;"",$O1369=INDEX(O$3:O1369,MATCH(MAX(T$3:T1369),T$3:T1369,0),0)),INDEX(U$3:U1369,MATCH(MAX(T$3:T1369),T$3:T1369,0),0),IF(AND(S1369&lt;&gt;"",U1369=""),0,"")),U1369)),"")</f>
        <v/>
      </c>
      <c r="W1369" s="95" t="str">
        <f t="shared" si="731"/>
        <v/>
      </c>
      <c r="X1369" s="198" t="str">
        <f t="shared" si="712"/>
        <v/>
      </c>
      <c r="Y1369" s="92" t="str">
        <f t="shared" si="732"/>
        <v/>
      </c>
      <c r="Z1369" s="106" t="str">
        <f>IF(P1369="","",COUNTIF($N$3:$N1369,$N1369))</f>
        <v/>
      </c>
      <c r="AA1369" s="92" t="str">
        <f t="shared" si="713"/>
        <v/>
      </c>
      <c r="AB1369" s="92" t="str">
        <f t="shared" si="714"/>
        <v/>
      </c>
      <c r="AC1369" s="92" t="str">
        <f t="shared" si="737"/>
        <v/>
      </c>
      <c r="AD1369" s="92" t="str">
        <f t="shared" si="733"/>
        <v/>
      </c>
      <c r="AE1369" s="92" t="str">
        <f t="shared" si="733"/>
        <v/>
      </c>
      <c r="AF1369" s="92" t="str">
        <f t="shared" si="733"/>
        <v/>
      </c>
      <c r="AG1369" s="92" t="str">
        <f t="shared" si="733"/>
        <v/>
      </c>
      <c r="AH1369" s="92" t="str">
        <f t="shared" si="733"/>
        <v/>
      </c>
      <c r="AI1369" s="92" t="str">
        <f t="shared" si="733"/>
        <v/>
      </c>
      <c r="AJ1369" s="92" t="str">
        <f t="shared" si="733"/>
        <v/>
      </c>
      <c r="AK1369" s="92" t="str">
        <f t="shared" si="733"/>
        <v/>
      </c>
      <c r="AL1369" s="92" t="str">
        <f t="shared" si="733"/>
        <v/>
      </c>
      <c r="AN1369" s="35" t="str">
        <f t="shared" si="728"/>
        <v/>
      </c>
      <c r="AO1369" s="44" t="str">
        <f t="shared" si="734"/>
        <v/>
      </c>
      <c r="AP1369" s="41" t="str">
        <f>IF(AO1369="","",RANK(AO1369,AO$3:AO$1048576,1)+COUNTIF(AO$3:AO1369,AO1369)-1)</f>
        <v/>
      </c>
      <c r="AQ1369" s="1" t="str">
        <f t="shared" si="716"/>
        <v/>
      </c>
      <c r="AR1369" s="34" t="str">
        <f t="shared" si="717"/>
        <v/>
      </c>
      <c r="AS1369" s="39" t="str">
        <f t="shared" si="718"/>
        <v/>
      </c>
      <c r="AT1369" s="44" t="str">
        <f t="shared" si="729"/>
        <v/>
      </c>
      <c r="AU1369" s="41" t="str">
        <f>IF(AT1369="","",RANK(AT1369,AT$3:AT$1048576,1)+COUNTIF(AT$3:AT1369,AT1369)-1)</f>
        <v/>
      </c>
      <c r="AV1369" s="1" t="str">
        <f t="shared" si="719"/>
        <v/>
      </c>
      <c r="AW1369" s="34" t="str">
        <f t="shared" si="720"/>
        <v/>
      </c>
      <c r="AX1369" s="39" t="str">
        <f t="shared" si="721"/>
        <v/>
      </c>
      <c r="AY1369" s="44" t="str">
        <f t="shared" si="735"/>
        <v/>
      </c>
      <c r="AZ1369" s="41" t="str">
        <f>IF(AY1369="","",RANK(AY1369,AY$3:AY$1048576,1)+COUNTIF(AY$3:AY1369,AY1369)-1)</f>
        <v/>
      </c>
      <c r="BA1369" s="1" t="str">
        <f t="shared" si="722"/>
        <v/>
      </c>
      <c r="BB1369" s="34" t="str">
        <f t="shared" si="723"/>
        <v/>
      </c>
      <c r="BC1369" s="39" t="str">
        <f t="shared" si="724"/>
        <v/>
      </c>
      <c r="BD1369" s="44" t="str">
        <f t="shared" si="736"/>
        <v/>
      </c>
      <c r="BE1369" s="41" t="str">
        <f>IF(BD1369="","",RANK(BD1369,BD$3:BD$1048576,1)+COUNTIF(BD$3:BD1369,BD1369)-1)</f>
        <v/>
      </c>
      <c r="BF1369" s="1" t="str">
        <f t="shared" si="725"/>
        <v/>
      </c>
      <c r="BG1369" s="34" t="str">
        <f t="shared" si="726"/>
        <v/>
      </c>
      <c r="BH1369" s="39" t="str">
        <f t="shared" si="727"/>
        <v/>
      </c>
      <c r="BJ1369" s="3"/>
      <c r="BK1369" s="86"/>
      <c r="BL1369" s="86"/>
      <c r="BM1369" s="86"/>
      <c r="BN1369" s="86"/>
      <c r="BO1369" s="3"/>
      <c r="BP1369" s="86"/>
      <c r="BQ1369" s="86"/>
      <c r="BR1369" s="86"/>
      <c r="BS1369" s="86"/>
      <c r="BT1369" s="3"/>
      <c r="BU1369" s="86"/>
      <c r="BV1369" s="86"/>
      <c r="BW1369" s="86"/>
      <c r="BX1369" s="86"/>
      <c r="BY1369" s="3"/>
      <c r="BZ1369" s="86"/>
      <c r="CA1369" s="86"/>
      <c r="CB1369" s="86"/>
      <c r="CC1369" s="86"/>
    </row>
    <row r="1370" spans="2:81" ht="35.1" customHeight="1" x14ac:dyDescent="0.2">
      <c r="B1370" s="187"/>
      <c r="C1370" s="188"/>
      <c r="D1370" s="189"/>
      <c r="E1370" s="186"/>
      <c r="F1370" s="182"/>
      <c r="G1370" s="184"/>
      <c r="K1370" s="80" t="str">
        <f>IF(O1370="","",COUNT(O$3:O1370))</f>
        <v/>
      </c>
      <c r="L1370" s="80" t="str">
        <f>IF(B1370&lt;&gt;"",B1370,IF(OR(COUNTA($G$3:$G1370)&lt;COUNTA($G$3:$G$1048576),$G1370&lt;&gt;""),L1369,""))</f>
        <v/>
      </c>
      <c r="M1370" s="80" t="str">
        <f>IF(C1370&lt;&gt;"",C1370,IF(OR(COUNTA($G$3:$G1370)&lt;COUNTA($G$3:$G$1048576),$G1370&lt;&gt;""),M1369,""))</f>
        <v/>
      </c>
      <c r="N1370" s="80" t="str">
        <f>IF(D1370&lt;&gt;"",D1370,IF(OR(COUNTA($G$3:$G1370)&lt;COUNTA($G$3:$G$1048576),$G1370&lt;&gt;""),N1369,""))</f>
        <v/>
      </c>
      <c r="O1370" s="81" t="str">
        <f t="shared" si="710"/>
        <v/>
      </c>
      <c r="P1370" s="90" t="str">
        <f>IFERROR(IF(O1370="",IF(COUNT(S$3:S$1048576)=COUNT(S$3:S1370),IF(S1370="","",INDEX(O$3:O1370,MATCH(MAX(K$3:K1370),K$3:K1370,0),0)),INDEX(O$3:O1370,MATCH(MAX(K$3:K1370),K$3:K1370,0),0)),O1370),"")</f>
        <v/>
      </c>
      <c r="Q1370" s="89" t="str">
        <f>IF(R1370="","",COUNT(R$3:R1370))</f>
        <v/>
      </c>
      <c r="R1370" s="80" t="str">
        <f t="shared" si="711"/>
        <v/>
      </c>
      <c r="S1370" s="91" t="str">
        <f>IFERROR(IF(COUNTA($E1370:$G1370)=0,"",IF(AND(R1370="",$O1370=INDEX(O$3:O1370,MATCH(MAX(Q$3:Q1370),Q$3:Q1370,0),0)),INDEX(R$3:R1370,MATCH(MAX(Q$3:Q1370),Q$3:Q1370,0),0),R1370)),"")</f>
        <v/>
      </c>
      <c r="T1370" s="80" t="str">
        <f>IF(U1370="","",COUNT(U$3:U1370))</f>
        <v/>
      </c>
      <c r="U1370" s="80" t="str">
        <f t="shared" si="730"/>
        <v/>
      </c>
      <c r="V1370" s="91" t="str">
        <f>IFERROR(IF(S1370="","",IF(U1370="",IF(AND(E1370="",F1370="",G1370&lt;&gt;"",$O1370=INDEX(O$3:O1370,MATCH(MAX(T$3:T1370),T$3:T1370,0),0)),INDEX(U$3:U1370,MATCH(MAX(T$3:T1370),T$3:T1370,0),0),IF(AND(S1370&lt;&gt;"",U1370=""),0,"")),U1370)),"")</f>
        <v/>
      </c>
      <c r="W1370" s="95" t="str">
        <f t="shared" si="731"/>
        <v/>
      </c>
      <c r="X1370" s="198" t="str">
        <f t="shared" si="712"/>
        <v/>
      </c>
      <c r="Y1370" s="92" t="str">
        <f t="shared" si="732"/>
        <v/>
      </c>
      <c r="Z1370" s="106" t="str">
        <f>IF(P1370="","",COUNTIF($N$3:$N1370,$N1370))</f>
        <v/>
      </c>
      <c r="AA1370" s="92" t="str">
        <f t="shared" si="713"/>
        <v/>
      </c>
      <c r="AB1370" s="92" t="str">
        <f t="shared" si="714"/>
        <v/>
      </c>
      <c r="AC1370" s="92" t="str">
        <f t="shared" si="737"/>
        <v/>
      </c>
      <c r="AD1370" s="92" t="str">
        <f t="shared" si="733"/>
        <v/>
      </c>
      <c r="AE1370" s="92" t="str">
        <f t="shared" si="733"/>
        <v/>
      </c>
      <c r="AF1370" s="92" t="str">
        <f t="shared" si="733"/>
        <v/>
      </c>
      <c r="AG1370" s="92" t="str">
        <f t="shared" si="733"/>
        <v/>
      </c>
      <c r="AH1370" s="92" t="str">
        <f t="shared" si="733"/>
        <v/>
      </c>
      <c r="AI1370" s="92" t="str">
        <f t="shared" si="733"/>
        <v/>
      </c>
      <c r="AJ1370" s="92" t="str">
        <f t="shared" si="733"/>
        <v/>
      </c>
      <c r="AK1370" s="92" t="str">
        <f t="shared" si="733"/>
        <v/>
      </c>
      <c r="AL1370" s="92" t="str">
        <f t="shared" si="733"/>
        <v/>
      </c>
      <c r="AN1370" s="35" t="str">
        <f t="shared" si="728"/>
        <v/>
      </c>
      <c r="AO1370" s="44" t="str">
        <f t="shared" si="734"/>
        <v/>
      </c>
      <c r="AP1370" s="41" t="str">
        <f>IF(AO1370="","",RANK(AO1370,AO$3:AO$1048576,1)+COUNTIF(AO$3:AO1370,AO1370)-1)</f>
        <v/>
      </c>
      <c r="AQ1370" s="1" t="str">
        <f t="shared" si="716"/>
        <v/>
      </c>
      <c r="AR1370" s="34" t="str">
        <f t="shared" si="717"/>
        <v/>
      </c>
      <c r="AS1370" s="39" t="str">
        <f t="shared" si="718"/>
        <v/>
      </c>
      <c r="AT1370" s="44" t="str">
        <f t="shared" si="729"/>
        <v/>
      </c>
      <c r="AU1370" s="41" t="str">
        <f>IF(AT1370="","",RANK(AT1370,AT$3:AT$1048576,1)+COUNTIF(AT$3:AT1370,AT1370)-1)</f>
        <v/>
      </c>
      <c r="AV1370" s="1" t="str">
        <f t="shared" si="719"/>
        <v/>
      </c>
      <c r="AW1370" s="34" t="str">
        <f t="shared" si="720"/>
        <v/>
      </c>
      <c r="AX1370" s="39" t="str">
        <f t="shared" si="721"/>
        <v/>
      </c>
      <c r="AY1370" s="44" t="str">
        <f t="shared" si="735"/>
        <v/>
      </c>
      <c r="AZ1370" s="41" t="str">
        <f>IF(AY1370="","",RANK(AY1370,AY$3:AY$1048576,1)+COUNTIF(AY$3:AY1370,AY1370)-1)</f>
        <v/>
      </c>
      <c r="BA1370" s="1" t="str">
        <f t="shared" si="722"/>
        <v/>
      </c>
      <c r="BB1370" s="34" t="str">
        <f t="shared" si="723"/>
        <v/>
      </c>
      <c r="BC1370" s="39" t="str">
        <f t="shared" si="724"/>
        <v/>
      </c>
      <c r="BD1370" s="44" t="str">
        <f t="shared" si="736"/>
        <v/>
      </c>
      <c r="BE1370" s="41" t="str">
        <f>IF(BD1370="","",RANK(BD1370,BD$3:BD$1048576,1)+COUNTIF(BD$3:BD1370,BD1370)-1)</f>
        <v/>
      </c>
      <c r="BF1370" s="1" t="str">
        <f t="shared" si="725"/>
        <v/>
      </c>
      <c r="BG1370" s="34" t="str">
        <f t="shared" si="726"/>
        <v/>
      </c>
      <c r="BH1370" s="39" t="str">
        <f t="shared" si="727"/>
        <v/>
      </c>
      <c r="BJ1370" s="3"/>
      <c r="BK1370" s="86"/>
      <c r="BL1370" s="86"/>
      <c r="BM1370" s="86"/>
      <c r="BN1370" s="86"/>
      <c r="BO1370" s="3"/>
      <c r="BP1370" s="86"/>
      <c r="BQ1370" s="86"/>
      <c r="BR1370" s="86"/>
      <c r="BS1370" s="86"/>
      <c r="BT1370" s="3"/>
      <c r="BU1370" s="86"/>
      <c r="BV1370" s="86"/>
      <c r="BW1370" s="86"/>
      <c r="BX1370" s="86"/>
      <c r="BY1370" s="3"/>
      <c r="BZ1370" s="86"/>
      <c r="CA1370" s="86"/>
      <c r="CB1370" s="86"/>
      <c r="CC1370" s="86"/>
    </row>
    <row r="1371" spans="2:81" ht="35.1" customHeight="1" x14ac:dyDescent="0.2">
      <c r="B1371" s="187"/>
      <c r="C1371" s="188"/>
      <c r="D1371" s="189"/>
      <c r="E1371" s="186"/>
      <c r="F1371" s="182"/>
      <c r="G1371" s="184"/>
      <c r="K1371" s="80" t="str">
        <f>IF(O1371="","",COUNT(O$3:O1371))</f>
        <v/>
      </c>
      <c r="L1371" s="80" t="str">
        <f>IF(B1371&lt;&gt;"",B1371,IF(OR(COUNTA($G$3:$G1371)&lt;COUNTA($G$3:$G$1048576),$G1371&lt;&gt;""),L1370,""))</f>
        <v/>
      </c>
      <c r="M1371" s="80" t="str">
        <f>IF(C1371&lt;&gt;"",C1371,IF(OR(COUNTA($G$3:$G1371)&lt;COUNTA($G$3:$G$1048576),$G1371&lt;&gt;""),M1370,""))</f>
        <v/>
      </c>
      <c r="N1371" s="80" t="str">
        <f>IF(D1371&lt;&gt;"",D1371,IF(OR(COUNTA($G$3:$G1371)&lt;COUNTA($G$3:$G$1048576),$G1371&lt;&gt;""),N1370,""))</f>
        <v/>
      </c>
      <c r="O1371" s="81" t="str">
        <f t="shared" si="710"/>
        <v/>
      </c>
      <c r="P1371" s="90" t="str">
        <f>IFERROR(IF(O1371="",IF(COUNT(S$3:S$1048576)=COUNT(S$3:S1371),IF(S1371="","",INDEX(O$3:O1371,MATCH(MAX(K$3:K1371),K$3:K1371,0),0)),INDEX(O$3:O1371,MATCH(MAX(K$3:K1371),K$3:K1371,0),0)),O1371),"")</f>
        <v/>
      </c>
      <c r="Q1371" s="89" t="str">
        <f>IF(R1371="","",COUNT(R$3:R1371))</f>
        <v/>
      </c>
      <c r="R1371" s="80" t="str">
        <f t="shared" si="711"/>
        <v/>
      </c>
      <c r="S1371" s="91" t="str">
        <f>IFERROR(IF(COUNTA($E1371:$G1371)=0,"",IF(AND(R1371="",$O1371=INDEX(O$3:O1371,MATCH(MAX(Q$3:Q1371),Q$3:Q1371,0),0)),INDEX(R$3:R1371,MATCH(MAX(Q$3:Q1371),Q$3:Q1371,0),0),R1371)),"")</f>
        <v/>
      </c>
      <c r="T1371" s="80" t="str">
        <f>IF(U1371="","",COUNT(U$3:U1371))</f>
        <v/>
      </c>
      <c r="U1371" s="80" t="str">
        <f t="shared" si="730"/>
        <v/>
      </c>
      <c r="V1371" s="91" t="str">
        <f>IFERROR(IF(S1371="","",IF(U1371="",IF(AND(E1371="",F1371="",G1371&lt;&gt;"",$O1371=INDEX(O$3:O1371,MATCH(MAX(T$3:T1371),T$3:T1371,0),0)),INDEX(U$3:U1371,MATCH(MAX(T$3:T1371),T$3:T1371,0),0),IF(AND(S1371&lt;&gt;"",U1371=""),0,"")),U1371)),"")</f>
        <v/>
      </c>
      <c r="W1371" s="95" t="str">
        <f t="shared" si="731"/>
        <v/>
      </c>
      <c r="X1371" s="198" t="str">
        <f t="shared" si="712"/>
        <v/>
      </c>
      <c r="Y1371" s="92" t="str">
        <f t="shared" si="732"/>
        <v/>
      </c>
      <c r="Z1371" s="106" t="str">
        <f>IF(P1371="","",COUNTIF($N$3:$N1371,$N1371))</f>
        <v/>
      </c>
      <c r="AA1371" s="92" t="str">
        <f t="shared" si="713"/>
        <v/>
      </c>
      <c r="AB1371" s="92" t="str">
        <f t="shared" si="714"/>
        <v/>
      </c>
      <c r="AC1371" s="92" t="str">
        <f t="shared" si="737"/>
        <v/>
      </c>
      <c r="AD1371" s="92" t="str">
        <f t="shared" si="733"/>
        <v/>
      </c>
      <c r="AE1371" s="92" t="str">
        <f t="shared" si="733"/>
        <v/>
      </c>
      <c r="AF1371" s="92" t="str">
        <f t="shared" si="733"/>
        <v/>
      </c>
      <c r="AG1371" s="92" t="str">
        <f t="shared" si="733"/>
        <v/>
      </c>
      <c r="AH1371" s="92" t="str">
        <f t="shared" si="733"/>
        <v/>
      </c>
      <c r="AI1371" s="92" t="str">
        <f t="shared" si="733"/>
        <v/>
      </c>
      <c r="AJ1371" s="92" t="str">
        <f t="shared" si="733"/>
        <v/>
      </c>
      <c r="AK1371" s="92" t="str">
        <f t="shared" si="733"/>
        <v/>
      </c>
      <c r="AL1371" s="92" t="str">
        <f t="shared" si="733"/>
        <v/>
      </c>
      <c r="AN1371" s="35" t="str">
        <f t="shared" si="728"/>
        <v/>
      </c>
      <c r="AO1371" s="44" t="str">
        <f t="shared" si="734"/>
        <v/>
      </c>
      <c r="AP1371" s="41" t="str">
        <f>IF(AO1371="","",RANK(AO1371,AO$3:AO$1048576,1)+COUNTIF(AO$3:AO1371,AO1371)-1)</f>
        <v/>
      </c>
      <c r="AQ1371" s="1" t="str">
        <f t="shared" si="716"/>
        <v/>
      </c>
      <c r="AR1371" s="34" t="str">
        <f t="shared" si="717"/>
        <v/>
      </c>
      <c r="AS1371" s="39" t="str">
        <f t="shared" si="718"/>
        <v/>
      </c>
      <c r="AT1371" s="44" t="str">
        <f t="shared" si="729"/>
        <v/>
      </c>
      <c r="AU1371" s="41" t="str">
        <f>IF(AT1371="","",RANK(AT1371,AT$3:AT$1048576,1)+COUNTIF(AT$3:AT1371,AT1371)-1)</f>
        <v/>
      </c>
      <c r="AV1371" s="1" t="str">
        <f t="shared" si="719"/>
        <v/>
      </c>
      <c r="AW1371" s="34" t="str">
        <f t="shared" si="720"/>
        <v/>
      </c>
      <c r="AX1371" s="39" t="str">
        <f t="shared" si="721"/>
        <v/>
      </c>
      <c r="AY1371" s="44" t="str">
        <f t="shared" si="735"/>
        <v/>
      </c>
      <c r="AZ1371" s="41" t="str">
        <f>IF(AY1371="","",RANK(AY1371,AY$3:AY$1048576,1)+COUNTIF(AY$3:AY1371,AY1371)-1)</f>
        <v/>
      </c>
      <c r="BA1371" s="1" t="str">
        <f t="shared" si="722"/>
        <v/>
      </c>
      <c r="BB1371" s="34" t="str">
        <f t="shared" si="723"/>
        <v/>
      </c>
      <c r="BC1371" s="39" t="str">
        <f t="shared" si="724"/>
        <v/>
      </c>
      <c r="BD1371" s="44" t="str">
        <f t="shared" si="736"/>
        <v/>
      </c>
      <c r="BE1371" s="41" t="str">
        <f>IF(BD1371="","",RANK(BD1371,BD$3:BD$1048576,1)+COUNTIF(BD$3:BD1371,BD1371)-1)</f>
        <v/>
      </c>
      <c r="BF1371" s="1" t="str">
        <f t="shared" si="725"/>
        <v/>
      </c>
      <c r="BG1371" s="34" t="str">
        <f t="shared" si="726"/>
        <v/>
      </c>
      <c r="BH1371" s="39" t="str">
        <f t="shared" si="727"/>
        <v/>
      </c>
      <c r="BJ1371" s="3"/>
      <c r="BK1371" s="86"/>
      <c r="BL1371" s="86"/>
      <c r="BM1371" s="86"/>
      <c r="BN1371" s="86"/>
      <c r="BO1371" s="3"/>
      <c r="BP1371" s="86"/>
      <c r="BQ1371" s="86"/>
      <c r="BR1371" s="86"/>
      <c r="BS1371" s="86"/>
      <c r="BT1371" s="3"/>
      <c r="BU1371" s="86"/>
      <c r="BV1371" s="86"/>
      <c r="BW1371" s="86"/>
      <c r="BX1371" s="86"/>
      <c r="BY1371" s="3"/>
      <c r="BZ1371" s="86"/>
      <c r="CA1371" s="86"/>
      <c r="CB1371" s="86"/>
      <c r="CC1371" s="86"/>
    </row>
    <row r="1372" spans="2:81" ht="35.1" customHeight="1" x14ac:dyDescent="0.2">
      <c r="B1372" s="187"/>
      <c r="C1372" s="188"/>
      <c r="D1372" s="189"/>
      <c r="E1372" s="186"/>
      <c r="F1372" s="182"/>
      <c r="G1372" s="184"/>
      <c r="K1372" s="80" t="str">
        <f>IF(O1372="","",COUNT(O$3:O1372))</f>
        <v/>
      </c>
      <c r="L1372" s="80" t="str">
        <f>IF(B1372&lt;&gt;"",B1372,IF(OR(COUNTA($G$3:$G1372)&lt;COUNTA($G$3:$G$1048576),$G1372&lt;&gt;""),L1371,""))</f>
        <v/>
      </c>
      <c r="M1372" s="80" t="str">
        <f>IF(C1372&lt;&gt;"",C1372,IF(OR(COUNTA($G$3:$G1372)&lt;COUNTA($G$3:$G$1048576),$G1372&lt;&gt;""),M1371,""))</f>
        <v/>
      </c>
      <c r="N1372" s="80" t="str">
        <f>IF(D1372&lt;&gt;"",D1372,IF(OR(COUNTA($G$3:$G1372)&lt;COUNTA($G$3:$G$1048576),$G1372&lt;&gt;""),N1371,""))</f>
        <v/>
      </c>
      <c r="O1372" s="81" t="str">
        <f t="shared" si="710"/>
        <v/>
      </c>
      <c r="P1372" s="90" t="str">
        <f>IFERROR(IF(O1372="",IF(COUNT(S$3:S$1048576)=COUNT(S$3:S1372),IF(S1372="","",INDEX(O$3:O1372,MATCH(MAX(K$3:K1372),K$3:K1372,0),0)),INDEX(O$3:O1372,MATCH(MAX(K$3:K1372),K$3:K1372,0),0)),O1372),"")</f>
        <v/>
      </c>
      <c r="Q1372" s="89" t="str">
        <f>IF(R1372="","",COUNT(R$3:R1372))</f>
        <v/>
      </c>
      <c r="R1372" s="80" t="str">
        <f t="shared" si="711"/>
        <v/>
      </c>
      <c r="S1372" s="91" t="str">
        <f>IFERROR(IF(COUNTA($E1372:$G1372)=0,"",IF(AND(R1372="",$O1372=INDEX(O$3:O1372,MATCH(MAX(Q$3:Q1372),Q$3:Q1372,0),0)),INDEX(R$3:R1372,MATCH(MAX(Q$3:Q1372),Q$3:Q1372,0),0),R1372)),"")</f>
        <v/>
      </c>
      <c r="T1372" s="80" t="str">
        <f>IF(U1372="","",COUNT(U$3:U1372))</f>
        <v/>
      </c>
      <c r="U1372" s="80" t="str">
        <f t="shared" si="730"/>
        <v/>
      </c>
      <c r="V1372" s="91" t="str">
        <f>IFERROR(IF(S1372="","",IF(U1372="",IF(AND(E1372="",F1372="",G1372&lt;&gt;"",$O1372=INDEX(O$3:O1372,MATCH(MAX(T$3:T1372),T$3:T1372,0),0)),INDEX(U$3:U1372,MATCH(MAX(T$3:T1372),T$3:T1372,0),0),IF(AND(S1372&lt;&gt;"",U1372=""),0,"")),U1372)),"")</f>
        <v/>
      </c>
      <c r="W1372" s="95" t="str">
        <f t="shared" si="731"/>
        <v/>
      </c>
      <c r="X1372" s="198" t="str">
        <f t="shared" si="712"/>
        <v/>
      </c>
      <c r="Y1372" s="92" t="str">
        <f t="shared" si="732"/>
        <v/>
      </c>
      <c r="Z1372" s="106" t="str">
        <f>IF(P1372="","",COUNTIF($N$3:$N1372,$N1372))</f>
        <v/>
      </c>
      <c r="AA1372" s="92" t="str">
        <f t="shared" si="713"/>
        <v/>
      </c>
      <c r="AB1372" s="92" t="str">
        <f t="shared" si="714"/>
        <v/>
      </c>
      <c r="AC1372" s="92" t="str">
        <f t="shared" si="737"/>
        <v/>
      </c>
      <c r="AD1372" s="92" t="str">
        <f t="shared" si="733"/>
        <v/>
      </c>
      <c r="AE1372" s="92" t="str">
        <f t="shared" si="733"/>
        <v/>
      </c>
      <c r="AF1372" s="92" t="str">
        <f t="shared" si="733"/>
        <v/>
      </c>
      <c r="AG1372" s="92" t="str">
        <f t="shared" si="733"/>
        <v/>
      </c>
      <c r="AH1372" s="92" t="str">
        <f t="shared" si="733"/>
        <v/>
      </c>
      <c r="AI1372" s="92" t="str">
        <f t="shared" si="733"/>
        <v/>
      </c>
      <c r="AJ1372" s="92" t="str">
        <f t="shared" si="733"/>
        <v/>
      </c>
      <c r="AK1372" s="92" t="str">
        <f t="shared" si="733"/>
        <v/>
      </c>
      <c r="AL1372" s="92" t="str">
        <f t="shared" si="733"/>
        <v/>
      </c>
      <c r="AN1372" s="35" t="str">
        <f t="shared" si="728"/>
        <v/>
      </c>
      <c r="AO1372" s="44" t="str">
        <f t="shared" si="734"/>
        <v/>
      </c>
      <c r="AP1372" s="41" t="str">
        <f>IF(AO1372="","",RANK(AO1372,AO$3:AO$1048576,1)+COUNTIF(AO$3:AO1372,AO1372)-1)</f>
        <v/>
      </c>
      <c r="AQ1372" s="1" t="str">
        <f t="shared" si="716"/>
        <v/>
      </c>
      <c r="AR1372" s="34" t="str">
        <f t="shared" si="717"/>
        <v/>
      </c>
      <c r="AS1372" s="39" t="str">
        <f t="shared" si="718"/>
        <v/>
      </c>
      <c r="AT1372" s="44" t="str">
        <f t="shared" si="729"/>
        <v/>
      </c>
      <c r="AU1372" s="41" t="str">
        <f>IF(AT1372="","",RANK(AT1372,AT$3:AT$1048576,1)+COUNTIF(AT$3:AT1372,AT1372)-1)</f>
        <v/>
      </c>
      <c r="AV1372" s="1" t="str">
        <f t="shared" si="719"/>
        <v/>
      </c>
      <c r="AW1372" s="34" t="str">
        <f t="shared" si="720"/>
        <v/>
      </c>
      <c r="AX1372" s="39" t="str">
        <f t="shared" si="721"/>
        <v/>
      </c>
      <c r="AY1372" s="44" t="str">
        <f t="shared" si="735"/>
        <v/>
      </c>
      <c r="AZ1372" s="41" t="str">
        <f>IF(AY1372="","",RANK(AY1372,AY$3:AY$1048576,1)+COUNTIF(AY$3:AY1372,AY1372)-1)</f>
        <v/>
      </c>
      <c r="BA1372" s="1" t="str">
        <f t="shared" si="722"/>
        <v/>
      </c>
      <c r="BB1372" s="34" t="str">
        <f t="shared" si="723"/>
        <v/>
      </c>
      <c r="BC1372" s="39" t="str">
        <f t="shared" si="724"/>
        <v/>
      </c>
      <c r="BD1372" s="44" t="str">
        <f t="shared" si="736"/>
        <v/>
      </c>
      <c r="BE1372" s="41" t="str">
        <f>IF(BD1372="","",RANK(BD1372,BD$3:BD$1048576,1)+COUNTIF(BD$3:BD1372,BD1372)-1)</f>
        <v/>
      </c>
      <c r="BF1372" s="1" t="str">
        <f t="shared" si="725"/>
        <v/>
      </c>
      <c r="BG1372" s="34" t="str">
        <f t="shared" si="726"/>
        <v/>
      </c>
      <c r="BH1372" s="39" t="str">
        <f t="shared" si="727"/>
        <v/>
      </c>
      <c r="BJ1372" s="3"/>
      <c r="BK1372" s="86"/>
      <c r="BL1372" s="86"/>
      <c r="BM1372" s="86"/>
      <c r="BN1372" s="86"/>
      <c r="BO1372" s="3"/>
      <c r="BP1372" s="86"/>
      <c r="BQ1372" s="86"/>
      <c r="BR1372" s="86"/>
      <c r="BS1372" s="86"/>
      <c r="BT1372" s="3"/>
      <c r="BU1372" s="86"/>
      <c r="BV1372" s="86"/>
      <c r="BW1372" s="86"/>
      <c r="BX1372" s="86"/>
      <c r="BY1372" s="3"/>
      <c r="BZ1372" s="86"/>
      <c r="CA1372" s="86"/>
      <c r="CB1372" s="86"/>
      <c r="CC1372" s="86"/>
    </row>
    <row r="1373" spans="2:81" ht="35.1" customHeight="1" x14ac:dyDescent="0.2">
      <c r="B1373" s="187"/>
      <c r="C1373" s="188"/>
      <c r="D1373" s="189"/>
      <c r="E1373" s="186"/>
      <c r="F1373" s="182"/>
      <c r="G1373" s="184"/>
      <c r="K1373" s="80" t="str">
        <f>IF(O1373="","",COUNT(O$3:O1373))</f>
        <v/>
      </c>
      <c r="L1373" s="80" t="str">
        <f>IF(B1373&lt;&gt;"",B1373,IF(OR(COUNTA($G$3:$G1373)&lt;COUNTA($G$3:$G$1048576),$G1373&lt;&gt;""),L1372,""))</f>
        <v/>
      </c>
      <c r="M1373" s="80" t="str">
        <f>IF(C1373&lt;&gt;"",C1373,IF(OR(COUNTA($G$3:$G1373)&lt;COUNTA($G$3:$G$1048576),$G1373&lt;&gt;""),M1372,""))</f>
        <v/>
      </c>
      <c r="N1373" s="80" t="str">
        <f>IF(D1373&lt;&gt;"",D1373,IF(OR(COUNTA($G$3:$G1373)&lt;COUNTA($G$3:$G$1048576),$G1373&lt;&gt;""),N1372,""))</f>
        <v/>
      </c>
      <c r="O1373" s="81" t="str">
        <f t="shared" si="710"/>
        <v/>
      </c>
      <c r="P1373" s="90" t="str">
        <f>IFERROR(IF(O1373="",IF(COUNT(S$3:S$1048576)=COUNT(S$3:S1373),IF(S1373="","",INDEX(O$3:O1373,MATCH(MAX(K$3:K1373),K$3:K1373,0),0)),INDEX(O$3:O1373,MATCH(MAX(K$3:K1373),K$3:K1373,0),0)),O1373),"")</f>
        <v/>
      </c>
      <c r="Q1373" s="89" t="str">
        <f>IF(R1373="","",COUNT(R$3:R1373))</f>
        <v/>
      </c>
      <c r="R1373" s="80" t="str">
        <f t="shared" si="711"/>
        <v/>
      </c>
      <c r="S1373" s="91" t="str">
        <f>IFERROR(IF(COUNTA($E1373:$G1373)=0,"",IF(AND(R1373="",$O1373=INDEX(O$3:O1373,MATCH(MAX(Q$3:Q1373),Q$3:Q1373,0),0)),INDEX(R$3:R1373,MATCH(MAX(Q$3:Q1373),Q$3:Q1373,0),0),R1373)),"")</f>
        <v/>
      </c>
      <c r="T1373" s="80" t="str">
        <f>IF(U1373="","",COUNT(U$3:U1373))</f>
        <v/>
      </c>
      <c r="U1373" s="80" t="str">
        <f t="shared" si="730"/>
        <v/>
      </c>
      <c r="V1373" s="91" t="str">
        <f>IFERROR(IF(S1373="","",IF(U1373="",IF(AND(E1373="",F1373="",G1373&lt;&gt;"",$O1373=INDEX(O$3:O1373,MATCH(MAX(T$3:T1373),T$3:T1373,0),0)),INDEX(U$3:U1373,MATCH(MAX(T$3:T1373),T$3:T1373,0),0),IF(AND(S1373&lt;&gt;"",U1373=""),0,"")),U1373)),"")</f>
        <v/>
      </c>
      <c r="W1373" s="95" t="str">
        <f t="shared" si="731"/>
        <v/>
      </c>
      <c r="X1373" s="198" t="str">
        <f t="shared" si="712"/>
        <v/>
      </c>
      <c r="Y1373" s="92" t="str">
        <f t="shared" si="732"/>
        <v/>
      </c>
      <c r="Z1373" s="106" t="str">
        <f>IF(P1373="","",COUNTIF($N$3:$N1373,$N1373))</f>
        <v/>
      </c>
      <c r="AA1373" s="92" t="str">
        <f t="shared" si="713"/>
        <v/>
      </c>
      <c r="AB1373" s="92" t="str">
        <f t="shared" si="714"/>
        <v/>
      </c>
      <c r="AC1373" s="92" t="str">
        <f t="shared" si="737"/>
        <v/>
      </c>
      <c r="AD1373" s="92" t="str">
        <f t="shared" si="733"/>
        <v/>
      </c>
      <c r="AE1373" s="92" t="str">
        <f t="shared" si="733"/>
        <v/>
      </c>
      <c r="AF1373" s="92" t="str">
        <f t="shared" si="733"/>
        <v/>
      </c>
      <c r="AG1373" s="92" t="str">
        <f t="shared" si="733"/>
        <v/>
      </c>
      <c r="AH1373" s="92" t="str">
        <f t="shared" si="733"/>
        <v/>
      </c>
      <c r="AI1373" s="92" t="str">
        <f t="shared" si="733"/>
        <v/>
      </c>
      <c r="AJ1373" s="92" t="str">
        <f t="shared" si="733"/>
        <v/>
      </c>
      <c r="AK1373" s="92" t="str">
        <f t="shared" si="733"/>
        <v/>
      </c>
      <c r="AL1373" s="92" t="str">
        <f t="shared" si="733"/>
        <v/>
      </c>
      <c r="AN1373" s="35" t="str">
        <f t="shared" si="728"/>
        <v/>
      </c>
      <c r="AO1373" s="44" t="str">
        <f t="shared" si="734"/>
        <v/>
      </c>
      <c r="AP1373" s="41" t="str">
        <f>IF(AO1373="","",RANK(AO1373,AO$3:AO$1048576,1)+COUNTIF(AO$3:AO1373,AO1373)-1)</f>
        <v/>
      </c>
      <c r="AQ1373" s="1" t="str">
        <f t="shared" si="716"/>
        <v/>
      </c>
      <c r="AR1373" s="34" t="str">
        <f t="shared" si="717"/>
        <v/>
      </c>
      <c r="AS1373" s="39" t="str">
        <f t="shared" si="718"/>
        <v/>
      </c>
      <c r="AT1373" s="44" t="str">
        <f t="shared" si="729"/>
        <v/>
      </c>
      <c r="AU1373" s="41" t="str">
        <f>IF(AT1373="","",RANK(AT1373,AT$3:AT$1048576,1)+COUNTIF(AT$3:AT1373,AT1373)-1)</f>
        <v/>
      </c>
      <c r="AV1373" s="1" t="str">
        <f t="shared" si="719"/>
        <v/>
      </c>
      <c r="AW1373" s="34" t="str">
        <f t="shared" si="720"/>
        <v/>
      </c>
      <c r="AX1373" s="39" t="str">
        <f t="shared" si="721"/>
        <v/>
      </c>
      <c r="AY1373" s="44" t="str">
        <f t="shared" si="735"/>
        <v/>
      </c>
      <c r="AZ1373" s="41" t="str">
        <f>IF(AY1373="","",RANK(AY1373,AY$3:AY$1048576,1)+COUNTIF(AY$3:AY1373,AY1373)-1)</f>
        <v/>
      </c>
      <c r="BA1373" s="1" t="str">
        <f t="shared" si="722"/>
        <v/>
      </c>
      <c r="BB1373" s="34" t="str">
        <f t="shared" si="723"/>
        <v/>
      </c>
      <c r="BC1373" s="39" t="str">
        <f t="shared" si="724"/>
        <v/>
      </c>
      <c r="BD1373" s="44" t="str">
        <f t="shared" si="736"/>
        <v/>
      </c>
      <c r="BE1373" s="41" t="str">
        <f>IF(BD1373="","",RANK(BD1373,BD$3:BD$1048576,1)+COUNTIF(BD$3:BD1373,BD1373)-1)</f>
        <v/>
      </c>
      <c r="BF1373" s="1" t="str">
        <f t="shared" si="725"/>
        <v/>
      </c>
      <c r="BG1373" s="34" t="str">
        <f t="shared" si="726"/>
        <v/>
      </c>
      <c r="BH1373" s="39" t="str">
        <f t="shared" si="727"/>
        <v/>
      </c>
      <c r="BJ1373" s="3"/>
      <c r="BK1373" s="86"/>
      <c r="BL1373" s="86"/>
      <c r="BM1373" s="86"/>
      <c r="BN1373" s="86"/>
      <c r="BO1373" s="3"/>
      <c r="BP1373" s="86"/>
      <c r="BQ1373" s="86"/>
      <c r="BR1373" s="86"/>
      <c r="BS1373" s="86"/>
      <c r="BT1373" s="3"/>
      <c r="BU1373" s="86"/>
      <c r="BV1373" s="86"/>
      <c r="BW1373" s="86"/>
      <c r="BX1373" s="86"/>
      <c r="BY1373" s="3"/>
      <c r="BZ1373" s="86"/>
      <c r="CA1373" s="86"/>
      <c r="CB1373" s="86"/>
      <c r="CC1373" s="86"/>
    </row>
    <row r="1374" spans="2:81" ht="35.1" customHeight="1" x14ac:dyDescent="0.2">
      <c r="B1374" s="187"/>
      <c r="C1374" s="188"/>
      <c r="D1374" s="189"/>
      <c r="E1374" s="186"/>
      <c r="F1374" s="182"/>
      <c r="G1374" s="184"/>
      <c r="K1374" s="80" t="str">
        <f>IF(O1374="","",COUNT(O$3:O1374))</f>
        <v/>
      </c>
      <c r="L1374" s="80" t="str">
        <f>IF(B1374&lt;&gt;"",B1374,IF(OR(COUNTA($G$3:$G1374)&lt;COUNTA($G$3:$G$1048576),$G1374&lt;&gt;""),L1373,""))</f>
        <v/>
      </c>
      <c r="M1374" s="80" t="str">
        <f>IF(C1374&lt;&gt;"",C1374,IF(OR(COUNTA($G$3:$G1374)&lt;COUNTA($G$3:$G$1048576),$G1374&lt;&gt;""),M1373,""))</f>
        <v/>
      </c>
      <c r="N1374" s="80" t="str">
        <f>IF(D1374&lt;&gt;"",D1374,IF(OR(COUNTA($G$3:$G1374)&lt;COUNTA($G$3:$G$1048576),$G1374&lt;&gt;""),N1373,""))</f>
        <v/>
      </c>
      <c r="O1374" s="81" t="str">
        <f t="shared" si="710"/>
        <v/>
      </c>
      <c r="P1374" s="90" t="str">
        <f>IFERROR(IF(O1374="",IF(COUNT(S$3:S$1048576)=COUNT(S$3:S1374),IF(S1374="","",INDEX(O$3:O1374,MATCH(MAX(K$3:K1374),K$3:K1374,0),0)),INDEX(O$3:O1374,MATCH(MAX(K$3:K1374),K$3:K1374,0),0)),O1374),"")</f>
        <v/>
      </c>
      <c r="Q1374" s="89" t="str">
        <f>IF(R1374="","",COUNT(R$3:R1374))</f>
        <v/>
      </c>
      <c r="R1374" s="80" t="str">
        <f t="shared" si="711"/>
        <v/>
      </c>
      <c r="S1374" s="91" t="str">
        <f>IFERROR(IF(COUNTA($E1374:$G1374)=0,"",IF(AND(R1374="",$O1374=INDEX(O$3:O1374,MATCH(MAX(Q$3:Q1374),Q$3:Q1374,0),0)),INDEX(R$3:R1374,MATCH(MAX(Q$3:Q1374),Q$3:Q1374,0),0),R1374)),"")</f>
        <v/>
      </c>
      <c r="T1374" s="80" t="str">
        <f>IF(U1374="","",COUNT(U$3:U1374))</f>
        <v/>
      </c>
      <c r="U1374" s="80" t="str">
        <f t="shared" si="730"/>
        <v/>
      </c>
      <c r="V1374" s="91" t="str">
        <f>IFERROR(IF(S1374="","",IF(U1374="",IF(AND(E1374="",F1374="",G1374&lt;&gt;"",$O1374=INDEX(O$3:O1374,MATCH(MAX(T$3:T1374),T$3:T1374,0),0)),INDEX(U$3:U1374,MATCH(MAX(T$3:T1374),T$3:T1374,0),0),IF(AND(S1374&lt;&gt;"",U1374=""),0,"")),U1374)),"")</f>
        <v/>
      </c>
      <c r="W1374" s="95" t="str">
        <f t="shared" si="731"/>
        <v/>
      </c>
      <c r="X1374" s="198" t="str">
        <f t="shared" si="712"/>
        <v/>
      </c>
      <c r="Y1374" s="92" t="str">
        <f t="shared" si="732"/>
        <v/>
      </c>
      <c r="Z1374" s="106" t="str">
        <f>IF(P1374="","",COUNTIF($N$3:$N1374,$N1374))</f>
        <v/>
      </c>
      <c r="AA1374" s="92" t="str">
        <f t="shared" si="713"/>
        <v/>
      </c>
      <c r="AB1374" s="92" t="str">
        <f t="shared" si="714"/>
        <v/>
      </c>
      <c r="AC1374" s="92" t="str">
        <f t="shared" si="737"/>
        <v/>
      </c>
      <c r="AD1374" s="92" t="str">
        <f t="shared" si="733"/>
        <v/>
      </c>
      <c r="AE1374" s="92" t="str">
        <f t="shared" si="733"/>
        <v/>
      </c>
      <c r="AF1374" s="92" t="str">
        <f t="shared" si="733"/>
        <v/>
      </c>
      <c r="AG1374" s="92" t="str">
        <f t="shared" si="733"/>
        <v/>
      </c>
      <c r="AH1374" s="92" t="str">
        <f t="shared" si="733"/>
        <v/>
      </c>
      <c r="AI1374" s="92" t="str">
        <f t="shared" si="733"/>
        <v/>
      </c>
      <c r="AJ1374" s="92" t="str">
        <f t="shared" si="733"/>
        <v/>
      </c>
      <c r="AK1374" s="92" t="str">
        <f t="shared" si="733"/>
        <v/>
      </c>
      <c r="AL1374" s="92" t="str">
        <f t="shared" si="733"/>
        <v/>
      </c>
      <c r="AN1374" s="35" t="str">
        <f t="shared" si="728"/>
        <v/>
      </c>
      <c r="AO1374" s="44" t="str">
        <f t="shared" si="734"/>
        <v/>
      </c>
      <c r="AP1374" s="41" t="str">
        <f>IF(AO1374="","",RANK(AO1374,AO$3:AO$1048576,1)+COUNTIF(AO$3:AO1374,AO1374)-1)</f>
        <v/>
      </c>
      <c r="AQ1374" s="1" t="str">
        <f t="shared" si="716"/>
        <v/>
      </c>
      <c r="AR1374" s="34" t="str">
        <f t="shared" si="717"/>
        <v/>
      </c>
      <c r="AS1374" s="39" t="str">
        <f t="shared" si="718"/>
        <v/>
      </c>
      <c r="AT1374" s="44" t="str">
        <f t="shared" si="729"/>
        <v/>
      </c>
      <c r="AU1374" s="41" t="str">
        <f>IF(AT1374="","",RANK(AT1374,AT$3:AT$1048576,1)+COUNTIF(AT$3:AT1374,AT1374)-1)</f>
        <v/>
      </c>
      <c r="AV1374" s="1" t="str">
        <f t="shared" si="719"/>
        <v/>
      </c>
      <c r="AW1374" s="34" t="str">
        <f t="shared" si="720"/>
        <v/>
      </c>
      <c r="AX1374" s="39" t="str">
        <f t="shared" si="721"/>
        <v/>
      </c>
      <c r="AY1374" s="44" t="str">
        <f t="shared" si="735"/>
        <v/>
      </c>
      <c r="AZ1374" s="41" t="str">
        <f>IF(AY1374="","",RANK(AY1374,AY$3:AY$1048576,1)+COUNTIF(AY$3:AY1374,AY1374)-1)</f>
        <v/>
      </c>
      <c r="BA1374" s="1" t="str">
        <f t="shared" si="722"/>
        <v/>
      </c>
      <c r="BB1374" s="34" t="str">
        <f t="shared" si="723"/>
        <v/>
      </c>
      <c r="BC1374" s="39" t="str">
        <f t="shared" si="724"/>
        <v/>
      </c>
      <c r="BD1374" s="44" t="str">
        <f t="shared" si="736"/>
        <v/>
      </c>
      <c r="BE1374" s="41" t="str">
        <f>IF(BD1374="","",RANK(BD1374,BD$3:BD$1048576,1)+COUNTIF(BD$3:BD1374,BD1374)-1)</f>
        <v/>
      </c>
      <c r="BF1374" s="1" t="str">
        <f t="shared" si="725"/>
        <v/>
      </c>
      <c r="BG1374" s="34" t="str">
        <f t="shared" si="726"/>
        <v/>
      </c>
      <c r="BH1374" s="39" t="str">
        <f t="shared" si="727"/>
        <v/>
      </c>
      <c r="BJ1374" s="3"/>
      <c r="BK1374" s="86"/>
      <c r="BL1374" s="86"/>
      <c r="BM1374" s="86"/>
      <c r="BN1374" s="86"/>
      <c r="BO1374" s="3"/>
      <c r="BP1374" s="86"/>
      <c r="BQ1374" s="86"/>
      <c r="BR1374" s="86"/>
      <c r="BS1374" s="86"/>
      <c r="BT1374" s="3"/>
      <c r="BU1374" s="86"/>
      <c r="BV1374" s="86"/>
      <c r="BW1374" s="86"/>
      <c r="BX1374" s="86"/>
      <c r="BY1374" s="3"/>
      <c r="BZ1374" s="86"/>
      <c r="CA1374" s="86"/>
      <c r="CB1374" s="86"/>
      <c r="CC1374" s="86"/>
    </row>
    <row r="1375" spans="2:81" ht="35.1" customHeight="1" x14ac:dyDescent="0.2">
      <c r="B1375" s="187"/>
      <c r="C1375" s="188"/>
      <c r="D1375" s="189"/>
      <c r="E1375" s="186"/>
      <c r="F1375" s="182"/>
      <c r="G1375" s="184"/>
      <c r="K1375" s="80" t="str">
        <f>IF(O1375="","",COUNT(O$3:O1375))</f>
        <v/>
      </c>
      <c r="L1375" s="80" t="str">
        <f>IF(B1375&lt;&gt;"",B1375,IF(OR(COUNTA($G$3:$G1375)&lt;COUNTA($G$3:$G$1048576),$G1375&lt;&gt;""),L1374,""))</f>
        <v/>
      </c>
      <c r="M1375" s="80" t="str">
        <f>IF(C1375&lt;&gt;"",C1375,IF(OR(COUNTA($G$3:$G1375)&lt;COUNTA($G$3:$G$1048576),$G1375&lt;&gt;""),M1374,""))</f>
        <v/>
      </c>
      <c r="N1375" s="80" t="str">
        <f>IF(D1375&lt;&gt;"",D1375,IF(OR(COUNTA($G$3:$G1375)&lt;COUNTA($G$3:$G$1048576),$G1375&lt;&gt;""),N1374,""))</f>
        <v/>
      </c>
      <c r="O1375" s="81" t="str">
        <f t="shared" si="710"/>
        <v/>
      </c>
      <c r="P1375" s="90" t="str">
        <f>IFERROR(IF(O1375="",IF(COUNT(S$3:S$1048576)=COUNT(S$3:S1375),IF(S1375="","",INDEX(O$3:O1375,MATCH(MAX(K$3:K1375),K$3:K1375,0),0)),INDEX(O$3:O1375,MATCH(MAX(K$3:K1375),K$3:K1375,0),0)),O1375),"")</f>
        <v/>
      </c>
      <c r="Q1375" s="89" t="str">
        <f>IF(R1375="","",COUNT(R$3:R1375))</f>
        <v/>
      </c>
      <c r="R1375" s="80" t="str">
        <f t="shared" si="711"/>
        <v/>
      </c>
      <c r="S1375" s="91" t="str">
        <f>IFERROR(IF(COUNTA($E1375:$G1375)=0,"",IF(AND(R1375="",$O1375=INDEX(O$3:O1375,MATCH(MAX(Q$3:Q1375),Q$3:Q1375,0),0)),INDEX(R$3:R1375,MATCH(MAX(Q$3:Q1375),Q$3:Q1375,0),0),R1375)),"")</f>
        <v/>
      </c>
      <c r="T1375" s="80" t="str">
        <f>IF(U1375="","",COUNT(U$3:U1375))</f>
        <v/>
      </c>
      <c r="U1375" s="80" t="str">
        <f t="shared" si="730"/>
        <v/>
      </c>
      <c r="V1375" s="91" t="str">
        <f>IFERROR(IF(S1375="","",IF(U1375="",IF(AND(E1375="",F1375="",G1375&lt;&gt;"",$O1375=INDEX(O$3:O1375,MATCH(MAX(T$3:T1375),T$3:T1375,0),0)),INDEX(U$3:U1375,MATCH(MAX(T$3:T1375),T$3:T1375,0),0),IF(AND(S1375&lt;&gt;"",U1375=""),0,"")),U1375)),"")</f>
        <v/>
      </c>
      <c r="W1375" s="95" t="str">
        <f t="shared" si="731"/>
        <v/>
      </c>
      <c r="X1375" s="198" t="str">
        <f t="shared" si="712"/>
        <v/>
      </c>
      <c r="Y1375" s="92" t="str">
        <f t="shared" si="732"/>
        <v/>
      </c>
      <c r="Z1375" s="106" t="str">
        <f>IF(P1375="","",COUNTIF($N$3:$N1375,$N1375))</f>
        <v/>
      </c>
      <c r="AA1375" s="92" t="str">
        <f t="shared" si="713"/>
        <v/>
      </c>
      <c r="AB1375" s="92" t="str">
        <f t="shared" si="714"/>
        <v/>
      </c>
      <c r="AC1375" s="92" t="str">
        <f t="shared" si="737"/>
        <v/>
      </c>
      <c r="AD1375" s="92" t="str">
        <f t="shared" si="733"/>
        <v/>
      </c>
      <c r="AE1375" s="92" t="str">
        <f t="shared" si="733"/>
        <v/>
      </c>
      <c r="AF1375" s="92" t="str">
        <f t="shared" si="733"/>
        <v/>
      </c>
      <c r="AG1375" s="92" t="str">
        <f t="shared" si="733"/>
        <v/>
      </c>
      <c r="AH1375" s="92" t="str">
        <f t="shared" si="733"/>
        <v/>
      </c>
      <c r="AI1375" s="92" t="str">
        <f t="shared" si="733"/>
        <v/>
      </c>
      <c r="AJ1375" s="92" t="str">
        <f t="shared" si="733"/>
        <v/>
      </c>
      <c r="AK1375" s="92" t="str">
        <f t="shared" si="733"/>
        <v/>
      </c>
      <c r="AL1375" s="92" t="str">
        <f t="shared" si="733"/>
        <v/>
      </c>
      <c r="AN1375" s="35" t="str">
        <f t="shared" si="728"/>
        <v/>
      </c>
      <c r="AO1375" s="44" t="str">
        <f t="shared" si="734"/>
        <v/>
      </c>
      <c r="AP1375" s="41" t="str">
        <f>IF(AO1375="","",RANK(AO1375,AO$3:AO$1048576,1)+COUNTIF(AO$3:AO1375,AO1375)-1)</f>
        <v/>
      </c>
      <c r="AQ1375" s="1" t="str">
        <f t="shared" si="716"/>
        <v/>
      </c>
      <c r="AR1375" s="34" t="str">
        <f t="shared" si="717"/>
        <v/>
      </c>
      <c r="AS1375" s="39" t="str">
        <f t="shared" si="718"/>
        <v/>
      </c>
      <c r="AT1375" s="44" t="str">
        <f t="shared" si="729"/>
        <v/>
      </c>
      <c r="AU1375" s="41" t="str">
        <f>IF(AT1375="","",RANK(AT1375,AT$3:AT$1048576,1)+COUNTIF(AT$3:AT1375,AT1375)-1)</f>
        <v/>
      </c>
      <c r="AV1375" s="1" t="str">
        <f t="shared" si="719"/>
        <v/>
      </c>
      <c r="AW1375" s="34" t="str">
        <f t="shared" si="720"/>
        <v/>
      </c>
      <c r="AX1375" s="39" t="str">
        <f t="shared" si="721"/>
        <v/>
      </c>
      <c r="AY1375" s="44" t="str">
        <f t="shared" si="735"/>
        <v/>
      </c>
      <c r="AZ1375" s="41" t="str">
        <f>IF(AY1375="","",RANK(AY1375,AY$3:AY$1048576,1)+COUNTIF(AY$3:AY1375,AY1375)-1)</f>
        <v/>
      </c>
      <c r="BA1375" s="1" t="str">
        <f t="shared" si="722"/>
        <v/>
      </c>
      <c r="BB1375" s="34" t="str">
        <f t="shared" si="723"/>
        <v/>
      </c>
      <c r="BC1375" s="39" t="str">
        <f t="shared" si="724"/>
        <v/>
      </c>
      <c r="BD1375" s="44" t="str">
        <f t="shared" si="736"/>
        <v/>
      </c>
      <c r="BE1375" s="41" t="str">
        <f>IF(BD1375="","",RANK(BD1375,BD$3:BD$1048576,1)+COUNTIF(BD$3:BD1375,BD1375)-1)</f>
        <v/>
      </c>
      <c r="BF1375" s="1" t="str">
        <f t="shared" si="725"/>
        <v/>
      </c>
      <c r="BG1375" s="34" t="str">
        <f t="shared" si="726"/>
        <v/>
      </c>
      <c r="BH1375" s="39" t="str">
        <f t="shared" si="727"/>
        <v/>
      </c>
      <c r="BJ1375" s="3"/>
      <c r="BK1375" s="86"/>
      <c r="BL1375" s="86"/>
      <c r="BM1375" s="86"/>
      <c r="BN1375" s="86"/>
      <c r="BO1375" s="3"/>
      <c r="BP1375" s="86"/>
      <c r="BQ1375" s="86"/>
      <c r="BR1375" s="86"/>
      <c r="BS1375" s="86"/>
      <c r="BT1375" s="3"/>
      <c r="BU1375" s="86"/>
      <c r="BV1375" s="86"/>
      <c r="BW1375" s="86"/>
      <c r="BX1375" s="86"/>
      <c r="BY1375" s="3"/>
      <c r="BZ1375" s="86"/>
      <c r="CA1375" s="86"/>
      <c r="CB1375" s="86"/>
      <c r="CC1375" s="86"/>
    </row>
    <row r="1376" spans="2:81" ht="35.1" customHeight="1" x14ac:dyDescent="0.2">
      <c r="B1376" s="187"/>
      <c r="C1376" s="188"/>
      <c r="D1376" s="189"/>
      <c r="E1376" s="186"/>
      <c r="F1376" s="182"/>
      <c r="G1376" s="184"/>
      <c r="K1376" s="80" t="str">
        <f>IF(O1376="","",COUNT(O$3:O1376))</f>
        <v/>
      </c>
      <c r="L1376" s="80" t="str">
        <f>IF(B1376&lt;&gt;"",B1376,IF(OR(COUNTA($G$3:$G1376)&lt;COUNTA($G$3:$G$1048576),$G1376&lt;&gt;""),L1375,""))</f>
        <v/>
      </c>
      <c r="M1376" s="80" t="str">
        <f>IF(C1376&lt;&gt;"",C1376,IF(OR(COUNTA($G$3:$G1376)&lt;COUNTA($G$3:$G$1048576),$G1376&lt;&gt;""),M1375,""))</f>
        <v/>
      </c>
      <c r="N1376" s="80" t="str">
        <f>IF(D1376&lt;&gt;"",D1376,IF(OR(COUNTA($G$3:$G1376)&lt;COUNTA($G$3:$G$1048576),$G1376&lt;&gt;""),N1375,""))</f>
        <v/>
      </c>
      <c r="O1376" s="81" t="str">
        <f t="shared" si="710"/>
        <v/>
      </c>
      <c r="P1376" s="90" t="str">
        <f>IFERROR(IF(O1376="",IF(COUNT(S$3:S$1048576)=COUNT(S$3:S1376),IF(S1376="","",INDEX(O$3:O1376,MATCH(MAX(K$3:K1376),K$3:K1376,0),0)),INDEX(O$3:O1376,MATCH(MAX(K$3:K1376),K$3:K1376,0),0)),O1376),"")</f>
        <v/>
      </c>
      <c r="Q1376" s="89" t="str">
        <f>IF(R1376="","",COUNT(R$3:R1376))</f>
        <v/>
      </c>
      <c r="R1376" s="80" t="str">
        <f t="shared" si="711"/>
        <v/>
      </c>
      <c r="S1376" s="91" t="str">
        <f>IFERROR(IF(COUNTA($E1376:$G1376)=0,"",IF(AND(R1376="",$O1376=INDEX(O$3:O1376,MATCH(MAX(Q$3:Q1376),Q$3:Q1376,0),0)),INDEX(R$3:R1376,MATCH(MAX(Q$3:Q1376),Q$3:Q1376,0),0),R1376)),"")</f>
        <v/>
      </c>
      <c r="T1376" s="80" t="str">
        <f>IF(U1376="","",COUNT(U$3:U1376))</f>
        <v/>
      </c>
      <c r="U1376" s="80" t="str">
        <f t="shared" si="730"/>
        <v/>
      </c>
      <c r="V1376" s="91" t="str">
        <f>IFERROR(IF(S1376="","",IF(U1376="",IF(AND(E1376="",F1376="",G1376&lt;&gt;"",$O1376=INDEX(O$3:O1376,MATCH(MAX(T$3:T1376),T$3:T1376,0),0)),INDEX(U$3:U1376,MATCH(MAX(T$3:T1376),T$3:T1376,0),0),IF(AND(S1376&lt;&gt;"",U1376=""),0,"")),U1376)),"")</f>
        <v/>
      </c>
      <c r="W1376" s="95" t="str">
        <f t="shared" si="731"/>
        <v/>
      </c>
      <c r="X1376" s="198" t="str">
        <f t="shared" si="712"/>
        <v/>
      </c>
      <c r="Y1376" s="92" t="str">
        <f t="shared" si="732"/>
        <v/>
      </c>
      <c r="Z1376" s="106" t="str">
        <f>IF(P1376="","",COUNTIF($N$3:$N1376,$N1376))</f>
        <v/>
      </c>
      <c r="AA1376" s="92" t="str">
        <f t="shared" si="713"/>
        <v/>
      </c>
      <c r="AB1376" s="92" t="str">
        <f t="shared" si="714"/>
        <v/>
      </c>
      <c r="AC1376" s="92" t="str">
        <f t="shared" si="737"/>
        <v/>
      </c>
      <c r="AD1376" s="92" t="str">
        <f t="shared" si="733"/>
        <v/>
      </c>
      <c r="AE1376" s="92" t="str">
        <f t="shared" si="733"/>
        <v/>
      </c>
      <c r="AF1376" s="92" t="str">
        <f t="shared" si="733"/>
        <v/>
      </c>
      <c r="AG1376" s="92" t="str">
        <f t="shared" si="733"/>
        <v/>
      </c>
      <c r="AH1376" s="92" t="str">
        <f t="shared" ref="AD1376:AL1404" si="738">IFERROR(IF(AND($Z1376=1,AH$2&lt;&gt;"",""&amp;INDEX($Y$3:$Y$1048576,MATCH($P1376&amp;"@"&amp;AH$2,$AA$3:$AA$1048576,0),0)&lt;&gt;""),AH$1&amp;""&amp;INDEX($Y$3:$Y$1048576,MATCH($P1376&amp;"@"&amp;AH$2,$AA$3:$AA$1048576,0),0),""),"")</f>
        <v/>
      </c>
      <c r="AI1376" s="92" t="str">
        <f t="shared" si="738"/>
        <v/>
      </c>
      <c r="AJ1376" s="92" t="str">
        <f t="shared" si="738"/>
        <v/>
      </c>
      <c r="AK1376" s="92" t="str">
        <f t="shared" si="738"/>
        <v/>
      </c>
      <c r="AL1376" s="92" t="str">
        <f t="shared" si="738"/>
        <v/>
      </c>
      <c r="AN1376" s="35" t="str">
        <f t="shared" si="728"/>
        <v/>
      </c>
      <c r="AO1376" s="44" t="str">
        <f t="shared" si="734"/>
        <v/>
      </c>
      <c r="AP1376" s="41" t="str">
        <f>IF(AO1376="","",RANK(AO1376,AO$3:AO$1048576,1)+COUNTIF(AO$3:AO1376,AO1376)-1)</f>
        <v/>
      </c>
      <c r="AQ1376" s="1" t="str">
        <f t="shared" si="716"/>
        <v/>
      </c>
      <c r="AR1376" s="34" t="str">
        <f t="shared" si="717"/>
        <v/>
      </c>
      <c r="AS1376" s="39" t="str">
        <f t="shared" si="718"/>
        <v/>
      </c>
      <c r="AT1376" s="44" t="str">
        <f t="shared" si="729"/>
        <v/>
      </c>
      <c r="AU1376" s="41" t="str">
        <f>IF(AT1376="","",RANK(AT1376,AT$3:AT$1048576,1)+COUNTIF(AT$3:AT1376,AT1376)-1)</f>
        <v/>
      </c>
      <c r="AV1376" s="1" t="str">
        <f t="shared" si="719"/>
        <v/>
      </c>
      <c r="AW1376" s="34" t="str">
        <f t="shared" si="720"/>
        <v/>
      </c>
      <c r="AX1376" s="39" t="str">
        <f t="shared" si="721"/>
        <v/>
      </c>
      <c r="AY1376" s="44" t="str">
        <f t="shared" si="735"/>
        <v/>
      </c>
      <c r="AZ1376" s="41" t="str">
        <f>IF(AY1376="","",RANK(AY1376,AY$3:AY$1048576,1)+COUNTIF(AY$3:AY1376,AY1376)-1)</f>
        <v/>
      </c>
      <c r="BA1376" s="1" t="str">
        <f t="shared" si="722"/>
        <v/>
      </c>
      <c r="BB1376" s="34" t="str">
        <f t="shared" si="723"/>
        <v/>
      </c>
      <c r="BC1376" s="39" t="str">
        <f t="shared" si="724"/>
        <v/>
      </c>
      <c r="BD1376" s="44" t="str">
        <f t="shared" si="736"/>
        <v/>
      </c>
      <c r="BE1376" s="41" t="str">
        <f>IF(BD1376="","",RANK(BD1376,BD$3:BD$1048576,1)+COUNTIF(BD$3:BD1376,BD1376)-1)</f>
        <v/>
      </c>
      <c r="BF1376" s="1" t="str">
        <f t="shared" si="725"/>
        <v/>
      </c>
      <c r="BG1376" s="34" t="str">
        <f t="shared" si="726"/>
        <v/>
      </c>
      <c r="BH1376" s="39" t="str">
        <f t="shared" si="727"/>
        <v/>
      </c>
      <c r="BJ1376" s="3"/>
      <c r="BK1376" s="86"/>
      <c r="BL1376" s="86"/>
      <c r="BM1376" s="86"/>
      <c r="BN1376" s="86"/>
      <c r="BO1376" s="3"/>
      <c r="BP1376" s="86"/>
      <c r="BQ1376" s="86"/>
      <c r="BR1376" s="86"/>
      <c r="BS1376" s="86"/>
      <c r="BT1376" s="3"/>
      <c r="BU1376" s="86"/>
      <c r="BV1376" s="86"/>
      <c r="BW1376" s="86"/>
      <c r="BX1376" s="86"/>
      <c r="BY1376" s="3"/>
      <c r="BZ1376" s="86"/>
      <c r="CA1376" s="86"/>
      <c r="CB1376" s="86"/>
      <c r="CC1376" s="86"/>
    </row>
    <row r="1377" spans="2:81" ht="35.1" customHeight="1" x14ac:dyDescent="0.2">
      <c r="B1377" s="187"/>
      <c r="C1377" s="188"/>
      <c r="D1377" s="189"/>
      <c r="E1377" s="186"/>
      <c r="F1377" s="182"/>
      <c r="G1377" s="184"/>
      <c r="K1377" s="80" t="str">
        <f>IF(O1377="","",COUNT(O$3:O1377))</f>
        <v/>
      </c>
      <c r="L1377" s="80" t="str">
        <f>IF(B1377&lt;&gt;"",B1377,IF(OR(COUNTA($G$3:$G1377)&lt;COUNTA($G$3:$G$1048576),$G1377&lt;&gt;""),L1376,""))</f>
        <v/>
      </c>
      <c r="M1377" s="80" t="str">
        <f>IF(C1377&lt;&gt;"",C1377,IF(OR(COUNTA($G$3:$G1377)&lt;COUNTA($G$3:$G$1048576),$G1377&lt;&gt;""),M1376,""))</f>
        <v/>
      </c>
      <c r="N1377" s="80" t="str">
        <f>IF(D1377&lt;&gt;"",D1377,IF(OR(COUNTA($G$3:$G1377)&lt;COUNTA($G$3:$G$1048576),$G1377&lt;&gt;""),N1376,""))</f>
        <v/>
      </c>
      <c r="O1377" s="81" t="str">
        <f t="shared" si="710"/>
        <v/>
      </c>
      <c r="P1377" s="90" t="str">
        <f>IFERROR(IF(O1377="",IF(COUNT(S$3:S$1048576)=COUNT(S$3:S1377),IF(S1377="","",INDEX(O$3:O1377,MATCH(MAX(K$3:K1377),K$3:K1377,0),0)),INDEX(O$3:O1377,MATCH(MAX(K$3:K1377),K$3:K1377,0),0)),O1377),"")</f>
        <v/>
      </c>
      <c r="Q1377" s="89" t="str">
        <f>IF(R1377="","",COUNT(R$3:R1377))</f>
        <v/>
      </c>
      <c r="R1377" s="80" t="str">
        <f t="shared" si="711"/>
        <v/>
      </c>
      <c r="S1377" s="91" t="str">
        <f>IFERROR(IF(COUNTA($E1377:$G1377)=0,"",IF(AND(R1377="",$O1377=INDEX(O$3:O1377,MATCH(MAX(Q$3:Q1377),Q$3:Q1377,0),0)),INDEX(R$3:R1377,MATCH(MAX(Q$3:Q1377),Q$3:Q1377,0),0),R1377)),"")</f>
        <v/>
      </c>
      <c r="T1377" s="80" t="str">
        <f>IF(U1377="","",COUNT(U$3:U1377))</f>
        <v/>
      </c>
      <c r="U1377" s="80" t="str">
        <f t="shared" si="730"/>
        <v/>
      </c>
      <c r="V1377" s="91" t="str">
        <f>IFERROR(IF(S1377="","",IF(U1377="",IF(AND(E1377="",F1377="",G1377&lt;&gt;"",$O1377=INDEX(O$3:O1377,MATCH(MAX(T$3:T1377),T$3:T1377,0),0)),INDEX(U$3:U1377,MATCH(MAX(T$3:T1377),T$3:T1377,0),0),IF(AND(S1377&lt;&gt;"",U1377=""),0,"")),U1377)),"")</f>
        <v/>
      </c>
      <c r="W1377" s="95" t="str">
        <f t="shared" si="731"/>
        <v/>
      </c>
      <c r="X1377" s="198" t="str">
        <f t="shared" si="712"/>
        <v/>
      </c>
      <c r="Y1377" s="92" t="str">
        <f t="shared" si="732"/>
        <v/>
      </c>
      <c r="Z1377" s="106" t="str">
        <f>IF(P1377="","",COUNTIF($N$3:$N1377,$N1377))</f>
        <v/>
      </c>
      <c r="AA1377" s="92" t="str">
        <f t="shared" si="713"/>
        <v/>
      </c>
      <c r="AB1377" s="92" t="str">
        <f t="shared" si="714"/>
        <v/>
      </c>
      <c r="AC1377" s="92" t="str">
        <f t="shared" si="737"/>
        <v/>
      </c>
      <c r="AD1377" s="92" t="str">
        <f t="shared" si="738"/>
        <v/>
      </c>
      <c r="AE1377" s="92" t="str">
        <f t="shared" si="738"/>
        <v/>
      </c>
      <c r="AF1377" s="92" t="str">
        <f t="shared" si="738"/>
        <v/>
      </c>
      <c r="AG1377" s="92" t="str">
        <f t="shared" si="738"/>
        <v/>
      </c>
      <c r="AH1377" s="92" t="str">
        <f t="shared" si="738"/>
        <v/>
      </c>
      <c r="AI1377" s="92" t="str">
        <f t="shared" si="738"/>
        <v/>
      </c>
      <c r="AJ1377" s="92" t="str">
        <f t="shared" si="738"/>
        <v/>
      </c>
      <c r="AK1377" s="92" t="str">
        <f t="shared" si="738"/>
        <v/>
      </c>
      <c r="AL1377" s="92" t="str">
        <f t="shared" si="738"/>
        <v/>
      </c>
      <c r="AN1377" s="35" t="str">
        <f t="shared" si="728"/>
        <v/>
      </c>
      <c r="AO1377" s="44" t="str">
        <f t="shared" si="734"/>
        <v/>
      </c>
      <c r="AP1377" s="41" t="str">
        <f>IF(AO1377="","",RANK(AO1377,AO$3:AO$1048576,1)+COUNTIF(AO$3:AO1377,AO1377)-1)</f>
        <v/>
      </c>
      <c r="AQ1377" s="1" t="str">
        <f t="shared" si="716"/>
        <v/>
      </c>
      <c r="AR1377" s="34" t="str">
        <f t="shared" si="717"/>
        <v/>
      </c>
      <c r="AS1377" s="39" t="str">
        <f t="shared" si="718"/>
        <v/>
      </c>
      <c r="AT1377" s="44" t="str">
        <f t="shared" si="729"/>
        <v/>
      </c>
      <c r="AU1377" s="41" t="str">
        <f>IF(AT1377="","",RANK(AT1377,AT$3:AT$1048576,1)+COUNTIF(AT$3:AT1377,AT1377)-1)</f>
        <v/>
      </c>
      <c r="AV1377" s="1" t="str">
        <f t="shared" si="719"/>
        <v/>
      </c>
      <c r="AW1377" s="34" t="str">
        <f t="shared" si="720"/>
        <v/>
      </c>
      <c r="AX1377" s="39" t="str">
        <f t="shared" si="721"/>
        <v/>
      </c>
      <c r="AY1377" s="44" t="str">
        <f t="shared" si="735"/>
        <v/>
      </c>
      <c r="AZ1377" s="41" t="str">
        <f>IF(AY1377="","",RANK(AY1377,AY$3:AY$1048576,1)+COUNTIF(AY$3:AY1377,AY1377)-1)</f>
        <v/>
      </c>
      <c r="BA1377" s="1" t="str">
        <f t="shared" si="722"/>
        <v/>
      </c>
      <c r="BB1377" s="34" t="str">
        <f t="shared" si="723"/>
        <v/>
      </c>
      <c r="BC1377" s="39" t="str">
        <f t="shared" si="724"/>
        <v/>
      </c>
      <c r="BD1377" s="44" t="str">
        <f t="shared" si="736"/>
        <v/>
      </c>
      <c r="BE1377" s="41" t="str">
        <f>IF(BD1377="","",RANK(BD1377,BD$3:BD$1048576,1)+COUNTIF(BD$3:BD1377,BD1377)-1)</f>
        <v/>
      </c>
      <c r="BF1377" s="1" t="str">
        <f t="shared" si="725"/>
        <v/>
      </c>
      <c r="BG1377" s="34" t="str">
        <f t="shared" si="726"/>
        <v/>
      </c>
      <c r="BH1377" s="39" t="str">
        <f t="shared" si="727"/>
        <v/>
      </c>
      <c r="BJ1377" s="3"/>
      <c r="BK1377" s="86"/>
      <c r="BL1377" s="86"/>
      <c r="BM1377" s="86"/>
      <c r="BN1377" s="86"/>
      <c r="BO1377" s="3"/>
      <c r="BP1377" s="86"/>
      <c r="BQ1377" s="86"/>
      <c r="BR1377" s="86"/>
      <c r="BS1377" s="86"/>
      <c r="BT1377" s="3"/>
      <c r="BU1377" s="86"/>
      <c r="BV1377" s="86"/>
      <c r="BW1377" s="86"/>
      <c r="BX1377" s="86"/>
      <c r="BY1377" s="3"/>
      <c r="BZ1377" s="86"/>
      <c r="CA1377" s="86"/>
      <c r="CB1377" s="86"/>
      <c r="CC1377" s="86"/>
    </row>
    <row r="1378" spans="2:81" ht="35.1" customHeight="1" x14ac:dyDescent="0.2">
      <c r="B1378" s="187"/>
      <c r="C1378" s="188"/>
      <c r="D1378" s="189"/>
      <c r="E1378" s="186"/>
      <c r="F1378" s="182"/>
      <c r="G1378" s="184"/>
      <c r="K1378" s="80" t="str">
        <f>IF(O1378="","",COUNT(O$3:O1378))</f>
        <v/>
      </c>
      <c r="L1378" s="80" t="str">
        <f>IF(B1378&lt;&gt;"",B1378,IF(OR(COUNTA($G$3:$G1378)&lt;COUNTA($G$3:$G$1048576),$G1378&lt;&gt;""),L1377,""))</f>
        <v/>
      </c>
      <c r="M1378" s="80" t="str">
        <f>IF(C1378&lt;&gt;"",C1378,IF(OR(COUNTA($G$3:$G1378)&lt;COUNTA($G$3:$G$1048576),$G1378&lt;&gt;""),M1377,""))</f>
        <v/>
      </c>
      <c r="N1378" s="80" t="str">
        <f>IF(D1378&lt;&gt;"",D1378,IF(OR(COUNTA($G$3:$G1378)&lt;COUNTA($G$3:$G$1048576),$G1378&lt;&gt;""),N1377,""))</f>
        <v/>
      </c>
      <c r="O1378" s="81" t="str">
        <f t="shared" si="710"/>
        <v/>
      </c>
      <c r="P1378" s="90" t="str">
        <f>IFERROR(IF(O1378="",IF(COUNT(S$3:S$1048576)=COUNT(S$3:S1378),IF(S1378="","",INDEX(O$3:O1378,MATCH(MAX(K$3:K1378),K$3:K1378,0),0)),INDEX(O$3:O1378,MATCH(MAX(K$3:K1378),K$3:K1378,0),0)),O1378),"")</f>
        <v/>
      </c>
      <c r="Q1378" s="89" t="str">
        <f>IF(R1378="","",COUNT(R$3:R1378))</f>
        <v/>
      </c>
      <c r="R1378" s="80" t="str">
        <f t="shared" si="711"/>
        <v/>
      </c>
      <c r="S1378" s="91" t="str">
        <f>IFERROR(IF(COUNTA($E1378:$G1378)=0,"",IF(AND(R1378="",$O1378=INDEX(O$3:O1378,MATCH(MAX(Q$3:Q1378),Q$3:Q1378,0),0)),INDEX(R$3:R1378,MATCH(MAX(Q$3:Q1378),Q$3:Q1378,0),0),R1378)),"")</f>
        <v/>
      </c>
      <c r="T1378" s="80" t="str">
        <f>IF(U1378="","",COUNT(U$3:U1378))</f>
        <v/>
      </c>
      <c r="U1378" s="80" t="str">
        <f t="shared" si="730"/>
        <v/>
      </c>
      <c r="V1378" s="91" t="str">
        <f>IFERROR(IF(S1378="","",IF(U1378="",IF(AND(E1378="",F1378="",G1378&lt;&gt;"",$O1378=INDEX(O$3:O1378,MATCH(MAX(T$3:T1378),T$3:T1378,0),0)),INDEX(U$3:U1378,MATCH(MAX(T$3:T1378),T$3:T1378,0),0),IF(AND(S1378&lt;&gt;"",U1378=""),0,"")),U1378)),"")</f>
        <v/>
      </c>
      <c r="W1378" s="95" t="str">
        <f t="shared" si="731"/>
        <v/>
      </c>
      <c r="X1378" s="198" t="str">
        <f t="shared" si="712"/>
        <v/>
      </c>
      <c r="Y1378" s="92" t="str">
        <f t="shared" si="732"/>
        <v/>
      </c>
      <c r="Z1378" s="106" t="str">
        <f>IF(P1378="","",COUNTIF($N$3:$N1378,$N1378))</f>
        <v/>
      </c>
      <c r="AA1378" s="92" t="str">
        <f t="shared" si="713"/>
        <v/>
      </c>
      <c r="AB1378" s="92" t="str">
        <f t="shared" si="714"/>
        <v/>
      </c>
      <c r="AC1378" s="92" t="str">
        <f t="shared" si="737"/>
        <v/>
      </c>
      <c r="AD1378" s="92" t="str">
        <f t="shared" si="738"/>
        <v/>
      </c>
      <c r="AE1378" s="92" t="str">
        <f t="shared" si="738"/>
        <v/>
      </c>
      <c r="AF1378" s="92" t="str">
        <f t="shared" si="738"/>
        <v/>
      </c>
      <c r="AG1378" s="92" t="str">
        <f t="shared" si="738"/>
        <v/>
      </c>
      <c r="AH1378" s="92" t="str">
        <f t="shared" si="738"/>
        <v/>
      </c>
      <c r="AI1378" s="92" t="str">
        <f t="shared" si="738"/>
        <v/>
      </c>
      <c r="AJ1378" s="92" t="str">
        <f t="shared" si="738"/>
        <v/>
      </c>
      <c r="AK1378" s="92" t="str">
        <f t="shared" si="738"/>
        <v/>
      </c>
      <c r="AL1378" s="92" t="str">
        <f t="shared" si="738"/>
        <v/>
      </c>
      <c r="AN1378" s="35" t="str">
        <f t="shared" si="728"/>
        <v/>
      </c>
      <c r="AO1378" s="44" t="str">
        <f t="shared" si="734"/>
        <v/>
      </c>
      <c r="AP1378" s="41" t="str">
        <f>IF(AO1378="","",RANK(AO1378,AO$3:AO$1048576,1)+COUNTIF(AO$3:AO1378,AO1378)-1)</f>
        <v/>
      </c>
      <c r="AQ1378" s="1" t="str">
        <f t="shared" si="716"/>
        <v/>
      </c>
      <c r="AR1378" s="34" t="str">
        <f t="shared" si="717"/>
        <v/>
      </c>
      <c r="AS1378" s="39" t="str">
        <f t="shared" si="718"/>
        <v/>
      </c>
      <c r="AT1378" s="44" t="str">
        <f t="shared" si="729"/>
        <v/>
      </c>
      <c r="AU1378" s="41" t="str">
        <f>IF(AT1378="","",RANK(AT1378,AT$3:AT$1048576,1)+COUNTIF(AT$3:AT1378,AT1378)-1)</f>
        <v/>
      </c>
      <c r="AV1378" s="1" t="str">
        <f t="shared" si="719"/>
        <v/>
      </c>
      <c r="AW1378" s="34" t="str">
        <f t="shared" si="720"/>
        <v/>
      </c>
      <c r="AX1378" s="39" t="str">
        <f t="shared" si="721"/>
        <v/>
      </c>
      <c r="AY1378" s="44" t="str">
        <f t="shared" si="735"/>
        <v/>
      </c>
      <c r="AZ1378" s="41" t="str">
        <f>IF(AY1378="","",RANK(AY1378,AY$3:AY$1048576,1)+COUNTIF(AY$3:AY1378,AY1378)-1)</f>
        <v/>
      </c>
      <c r="BA1378" s="1" t="str">
        <f t="shared" si="722"/>
        <v/>
      </c>
      <c r="BB1378" s="34" t="str">
        <f t="shared" si="723"/>
        <v/>
      </c>
      <c r="BC1378" s="39" t="str">
        <f t="shared" si="724"/>
        <v/>
      </c>
      <c r="BD1378" s="44" t="str">
        <f t="shared" si="736"/>
        <v/>
      </c>
      <c r="BE1378" s="41" t="str">
        <f>IF(BD1378="","",RANK(BD1378,BD$3:BD$1048576,1)+COUNTIF(BD$3:BD1378,BD1378)-1)</f>
        <v/>
      </c>
      <c r="BF1378" s="1" t="str">
        <f t="shared" si="725"/>
        <v/>
      </c>
      <c r="BG1378" s="34" t="str">
        <f t="shared" si="726"/>
        <v/>
      </c>
      <c r="BH1378" s="39" t="str">
        <f t="shared" si="727"/>
        <v/>
      </c>
      <c r="BJ1378" s="3"/>
      <c r="BK1378" s="86"/>
      <c r="BL1378" s="86"/>
      <c r="BM1378" s="86"/>
      <c r="BN1378" s="86"/>
      <c r="BO1378" s="3"/>
      <c r="BP1378" s="86"/>
      <c r="BQ1378" s="86"/>
      <c r="BR1378" s="86"/>
      <c r="BS1378" s="86"/>
      <c r="BT1378" s="3"/>
      <c r="BU1378" s="86"/>
      <c r="BV1378" s="86"/>
      <c r="BW1378" s="86"/>
      <c r="BX1378" s="86"/>
      <c r="BY1378" s="3"/>
      <c r="BZ1378" s="86"/>
      <c r="CA1378" s="86"/>
      <c r="CB1378" s="86"/>
      <c r="CC1378" s="86"/>
    </row>
    <row r="1379" spans="2:81" ht="35.1" customHeight="1" x14ac:dyDescent="0.2">
      <c r="B1379" s="187"/>
      <c r="C1379" s="188"/>
      <c r="D1379" s="189"/>
      <c r="E1379" s="186"/>
      <c r="F1379" s="182"/>
      <c r="G1379" s="184"/>
      <c r="K1379" s="80" t="str">
        <f>IF(O1379="","",COUNT(O$3:O1379))</f>
        <v/>
      </c>
      <c r="L1379" s="80" t="str">
        <f>IF(B1379&lt;&gt;"",B1379,IF(OR(COUNTA($G$3:$G1379)&lt;COUNTA($G$3:$G$1048576),$G1379&lt;&gt;""),L1378,""))</f>
        <v/>
      </c>
      <c r="M1379" s="80" t="str">
        <f>IF(C1379&lt;&gt;"",C1379,IF(OR(COUNTA($G$3:$G1379)&lt;COUNTA($G$3:$G$1048576),$G1379&lt;&gt;""),M1378,""))</f>
        <v/>
      </c>
      <c r="N1379" s="80" t="str">
        <f>IF(D1379&lt;&gt;"",D1379,IF(OR(COUNTA($G$3:$G1379)&lt;COUNTA($G$3:$G$1048576),$G1379&lt;&gt;""),N1378,""))</f>
        <v/>
      </c>
      <c r="O1379" s="81" t="str">
        <f t="shared" si="710"/>
        <v/>
      </c>
      <c r="P1379" s="90" t="str">
        <f>IFERROR(IF(O1379="",IF(COUNT(S$3:S$1048576)=COUNT(S$3:S1379),IF(S1379="","",INDEX(O$3:O1379,MATCH(MAX(K$3:K1379),K$3:K1379,0),0)),INDEX(O$3:O1379,MATCH(MAX(K$3:K1379),K$3:K1379,0),0)),O1379),"")</f>
        <v/>
      </c>
      <c r="Q1379" s="89" t="str">
        <f>IF(R1379="","",COUNT(R$3:R1379))</f>
        <v/>
      </c>
      <c r="R1379" s="80" t="str">
        <f t="shared" si="711"/>
        <v/>
      </c>
      <c r="S1379" s="91" t="str">
        <f>IFERROR(IF(COUNTA($E1379:$G1379)=0,"",IF(AND(R1379="",$O1379=INDEX(O$3:O1379,MATCH(MAX(Q$3:Q1379),Q$3:Q1379,0),0)),INDEX(R$3:R1379,MATCH(MAX(Q$3:Q1379),Q$3:Q1379,0),0),R1379)),"")</f>
        <v/>
      </c>
      <c r="T1379" s="80" t="str">
        <f>IF(U1379="","",COUNT(U$3:U1379))</f>
        <v/>
      </c>
      <c r="U1379" s="80" t="str">
        <f t="shared" si="730"/>
        <v/>
      </c>
      <c r="V1379" s="91" t="str">
        <f>IFERROR(IF(S1379="","",IF(U1379="",IF(AND(E1379="",F1379="",G1379&lt;&gt;"",$O1379=INDEX(O$3:O1379,MATCH(MAX(T$3:T1379),T$3:T1379,0),0)),INDEX(U$3:U1379,MATCH(MAX(T$3:T1379),T$3:T1379,0),0),IF(AND(S1379&lt;&gt;"",U1379=""),0,"")),U1379)),"")</f>
        <v/>
      </c>
      <c r="W1379" s="95" t="str">
        <f t="shared" si="731"/>
        <v/>
      </c>
      <c r="X1379" s="198" t="str">
        <f t="shared" si="712"/>
        <v/>
      </c>
      <c r="Y1379" s="92" t="str">
        <f t="shared" si="732"/>
        <v/>
      </c>
      <c r="Z1379" s="106" t="str">
        <f>IF(P1379="","",COUNTIF($N$3:$N1379,$N1379))</f>
        <v/>
      </c>
      <c r="AA1379" s="92" t="str">
        <f t="shared" si="713"/>
        <v/>
      </c>
      <c r="AB1379" s="92" t="str">
        <f t="shared" si="714"/>
        <v/>
      </c>
      <c r="AC1379" s="92" t="str">
        <f t="shared" si="737"/>
        <v/>
      </c>
      <c r="AD1379" s="92" t="str">
        <f t="shared" si="738"/>
        <v/>
      </c>
      <c r="AE1379" s="92" t="str">
        <f t="shared" si="738"/>
        <v/>
      </c>
      <c r="AF1379" s="92" t="str">
        <f t="shared" si="738"/>
        <v/>
      </c>
      <c r="AG1379" s="92" t="str">
        <f t="shared" si="738"/>
        <v/>
      </c>
      <c r="AH1379" s="92" t="str">
        <f t="shared" si="738"/>
        <v/>
      </c>
      <c r="AI1379" s="92" t="str">
        <f t="shared" si="738"/>
        <v/>
      </c>
      <c r="AJ1379" s="92" t="str">
        <f t="shared" si="738"/>
        <v/>
      </c>
      <c r="AK1379" s="92" t="str">
        <f t="shared" si="738"/>
        <v/>
      </c>
      <c r="AL1379" s="92" t="str">
        <f t="shared" si="738"/>
        <v/>
      </c>
      <c r="AN1379" s="35" t="str">
        <f t="shared" si="728"/>
        <v/>
      </c>
      <c r="AO1379" s="44" t="str">
        <f t="shared" si="734"/>
        <v/>
      </c>
      <c r="AP1379" s="41" t="str">
        <f>IF(AO1379="","",RANK(AO1379,AO$3:AO$1048576,1)+COUNTIF(AO$3:AO1379,AO1379)-1)</f>
        <v/>
      </c>
      <c r="AQ1379" s="1" t="str">
        <f t="shared" si="716"/>
        <v/>
      </c>
      <c r="AR1379" s="34" t="str">
        <f t="shared" si="717"/>
        <v/>
      </c>
      <c r="AS1379" s="39" t="str">
        <f t="shared" si="718"/>
        <v/>
      </c>
      <c r="AT1379" s="44" t="str">
        <f t="shared" si="729"/>
        <v/>
      </c>
      <c r="AU1379" s="41" t="str">
        <f>IF(AT1379="","",RANK(AT1379,AT$3:AT$1048576,1)+COUNTIF(AT$3:AT1379,AT1379)-1)</f>
        <v/>
      </c>
      <c r="AV1379" s="1" t="str">
        <f t="shared" si="719"/>
        <v/>
      </c>
      <c r="AW1379" s="34" t="str">
        <f t="shared" si="720"/>
        <v/>
      </c>
      <c r="AX1379" s="39" t="str">
        <f t="shared" si="721"/>
        <v/>
      </c>
      <c r="AY1379" s="44" t="str">
        <f t="shared" si="735"/>
        <v/>
      </c>
      <c r="AZ1379" s="41" t="str">
        <f>IF(AY1379="","",RANK(AY1379,AY$3:AY$1048576,1)+COUNTIF(AY$3:AY1379,AY1379)-1)</f>
        <v/>
      </c>
      <c r="BA1379" s="1" t="str">
        <f t="shared" si="722"/>
        <v/>
      </c>
      <c r="BB1379" s="34" t="str">
        <f t="shared" si="723"/>
        <v/>
      </c>
      <c r="BC1379" s="39" t="str">
        <f t="shared" si="724"/>
        <v/>
      </c>
      <c r="BD1379" s="44" t="str">
        <f t="shared" si="736"/>
        <v/>
      </c>
      <c r="BE1379" s="41" t="str">
        <f>IF(BD1379="","",RANK(BD1379,BD$3:BD$1048576,1)+COUNTIF(BD$3:BD1379,BD1379)-1)</f>
        <v/>
      </c>
      <c r="BF1379" s="1" t="str">
        <f t="shared" si="725"/>
        <v/>
      </c>
      <c r="BG1379" s="34" t="str">
        <f t="shared" si="726"/>
        <v/>
      </c>
      <c r="BH1379" s="39" t="str">
        <f t="shared" si="727"/>
        <v/>
      </c>
      <c r="BJ1379" s="3"/>
      <c r="BK1379" s="86"/>
      <c r="BL1379" s="86"/>
      <c r="BM1379" s="86"/>
      <c r="BN1379" s="86"/>
      <c r="BO1379" s="3"/>
      <c r="BP1379" s="86"/>
      <c r="BQ1379" s="86"/>
      <c r="BR1379" s="86"/>
      <c r="BS1379" s="86"/>
      <c r="BT1379" s="3"/>
      <c r="BU1379" s="86"/>
      <c r="BV1379" s="86"/>
      <c r="BW1379" s="86"/>
      <c r="BX1379" s="86"/>
      <c r="BY1379" s="3"/>
      <c r="BZ1379" s="86"/>
      <c r="CA1379" s="86"/>
      <c r="CB1379" s="86"/>
      <c r="CC1379" s="86"/>
    </row>
    <row r="1380" spans="2:81" ht="35.1" customHeight="1" x14ac:dyDescent="0.2">
      <c r="B1380" s="187"/>
      <c r="C1380" s="188"/>
      <c r="D1380" s="189"/>
      <c r="E1380" s="186"/>
      <c r="F1380" s="182"/>
      <c r="G1380" s="184"/>
      <c r="K1380" s="80" t="str">
        <f>IF(O1380="","",COUNT(O$3:O1380))</f>
        <v/>
      </c>
      <c r="L1380" s="80" t="str">
        <f>IF(B1380&lt;&gt;"",B1380,IF(OR(COUNTA($G$3:$G1380)&lt;COUNTA($G$3:$G$1048576),$G1380&lt;&gt;""),L1379,""))</f>
        <v/>
      </c>
      <c r="M1380" s="80" t="str">
        <f>IF(C1380&lt;&gt;"",C1380,IF(OR(COUNTA($G$3:$G1380)&lt;COUNTA($G$3:$G$1048576),$G1380&lt;&gt;""),M1379,""))</f>
        <v/>
      </c>
      <c r="N1380" s="80" t="str">
        <f>IF(D1380&lt;&gt;"",D1380,IF(OR(COUNTA($G$3:$G1380)&lt;COUNTA($G$3:$G$1048576),$G1380&lt;&gt;""),N1379,""))</f>
        <v/>
      </c>
      <c r="O1380" s="81" t="str">
        <f t="shared" si="710"/>
        <v/>
      </c>
      <c r="P1380" s="90" t="str">
        <f>IFERROR(IF(O1380="",IF(COUNT(S$3:S$1048576)=COUNT(S$3:S1380),IF(S1380="","",INDEX(O$3:O1380,MATCH(MAX(K$3:K1380),K$3:K1380,0),0)),INDEX(O$3:O1380,MATCH(MAX(K$3:K1380),K$3:K1380,0),0)),O1380),"")</f>
        <v/>
      </c>
      <c r="Q1380" s="89" t="str">
        <f>IF(R1380="","",COUNT(R$3:R1380))</f>
        <v/>
      </c>
      <c r="R1380" s="80" t="str">
        <f t="shared" si="711"/>
        <v/>
      </c>
      <c r="S1380" s="91" t="str">
        <f>IFERROR(IF(COUNTA($E1380:$G1380)=0,"",IF(AND(R1380="",$O1380=INDEX(O$3:O1380,MATCH(MAX(Q$3:Q1380),Q$3:Q1380,0),0)),INDEX(R$3:R1380,MATCH(MAX(Q$3:Q1380),Q$3:Q1380,0),0),R1380)),"")</f>
        <v/>
      </c>
      <c r="T1380" s="80" t="str">
        <f>IF(U1380="","",COUNT(U$3:U1380))</f>
        <v/>
      </c>
      <c r="U1380" s="80" t="str">
        <f t="shared" si="730"/>
        <v/>
      </c>
      <c r="V1380" s="91" t="str">
        <f>IFERROR(IF(S1380="","",IF(U1380="",IF(AND(E1380="",F1380="",G1380&lt;&gt;"",$O1380=INDEX(O$3:O1380,MATCH(MAX(T$3:T1380),T$3:T1380,0),0)),INDEX(U$3:U1380,MATCH(MAX(T$3:T1380),T$3:T1380,0),0),IF(AND(S1380&lt;&gt;"",U1380=""),0,"")),U1380)),"")</f>
        <v/>
      </c>
      <c r="W1380" s="95" t="str">
        <f t="shared" si="731"/>
        <v/>
      </c>
      <c r="X1380" s="198" t="str">
        <f t="shared" si="712"/>
        <v/>
      </c>
      <c r="Y1380" s="92" t="str">
        <f t="shared" si="732"/>
        <v/>
      </c>
      <c r="Z1380" s="106" t="str">
        <f>IF(P1380="","",COUNTIF($N$3:$N1380,$N1380))</f>
        <v/>
      </c>
      <c r="AA1380" s="92" t="str">
        <f t="shared" si="713"/>
        <v/>
      </c>
      <c r="AB1380" s="92" t="str">
        <f t="shared" si="714"/>
        <v/>
      </c>
      <c r="AC1380" s="92" t="str">
        <f t="shared" si="737"/>
        <v/>
      </c>
      <c r="AD1380" s="92" t="str">
        <f t="shared" si="738"/>
        <v/>
      </c>
      <c r="AE1380" s="92" t="str">
        <f t="shared" si="738"/>
        <v/>
      </c>
      <c r="AF1380" s="92" t="str">
        <f t="shared" si="738"/>
        <v/>
      </c>
      <c r="AG1380" s="92" t="str">
        <f t="shared" si="738"/>
        <v/>
      </c>
      <c r="AH1380" s="92" t="str">
        <f t="shared" si="738"/>
        <v/>
      </c>
      <c r="AI1380" s="92" t="str">
        <f t="shared" si="738"/>
        <v/>
      </c>
      <c r="AJ1380" s="92" t="str">
        <f t="shared" si="738"/>
        <v/>
      </c>
      <c r="AK1380" s="92" t="str">
        <f t="shared" si="738"/>
        <v/>
      </c>
      <c r="AL1380" s="92" t="str">
        <f t="shared" si="738"/>
        <v/>
      </c>
      <c r="AN1380" s="35" t="str">
        <f t="shared" si="728"/>
        <v/>
      </c>
      <c r="AO1380" s="44" t="str">
        <f t="shared" si="734"/>
        <v/>
      </c>
      <c r="AP1380" s="41" t="str">
        <f>IF(AO1380="","",RANK(AO1380,AO$3:AO$1048576,1)+COUNTIF(AO$3:AO1380,AO1380)-1)</f>
        <v/>
      </c>
      <c r="AQ1380" s="1" t="str">
        <f t="shared" si="716"/>
        <v/>
      </c>
      <c r="AR1380" s="34" t="str">
        <f t="shared" si="717"/>
        <v/>
      </c>
      <c r="AS1380" s="39" t="str">
        <f t="shared" si="718"/>
        <v/>
      </c>
      <c r="AT1380" s="44" t="str">
        <f t="shared" si="729"/>
        <v/>
      </c>
      <c r="AU1380" s="41" t="str">
        <f>IF(AT1380="","",RANK(AT1380,AT$3:AT$1048576,1)+COUNTIF(AT$3:AT1380,AT1380)-1)</f>
        <v/>
      </c>
      <c r="AV1380" s="1" t="str">
        <f t="shared" si="719"/>
        <v/>
      </c>
      <c r="AW1380" s="34" t="str">
        <f t="shared" si="720"/>
        <v/>
      </c>
      <c r="AX1380" s="39" t="str">
        <f t="shared" si="721"/>
        <v/>
      </c>
      <c r="AY1380" s="44" t="str">
        <f t="shared" si="735"/>
        <v/>
      </c>
      <c r="AZ1380" s="41" t="str">
        <f>IF(AY1380="","",RANK(AY1380,AY$3:AY$1048576,1)+COUNTIF(AY$3:AY1380,AY1380)-1)</f>
        <v/>
      </c>
      <c r="BA1380" s="1" t="str">
        <f t="shared" si="722"/>
        <v/>
      </c>
      <c r="BB1380" s="34" t="str">
        <f t="shared" si="723"/>
        <v/>
      </c>
      <c r="BC1380" s="39" t="str">
        <f t="shared" si="724"/>
        <v/>
      </c>
      <c r="BD1380" s="44" t="str">
        <f t="shared" si="736"/>
        <v/>
      </c>
      <c r="BE1380" s="41" t="str">
        <f>IF(BD1380="","",RANK(BD1380,BD$3:BD$1048576,1)+COUNTIF(BD$3:BD1380,BD1380)-1)</f>
        <v/>
      </c>
      <c r="BF1380" s="1" t="str">
        <f t="shared" si="725"/>
        <v/>
      </c>
      <c r="BG1380" s="34" t="str">
        <f t="shared" si="726"/>
        <v/>
      </c>
      <c r="BH1380" s="39" t="str">
        <f t="shared" si="727"/>
        <v/>
      </c>
      <c r="BJ1380" s="3"/>
      <c r="BK1380" s="86"/>
      <c r="BL1380" s="86"/>
      <c r="BM1380" s="86"/>
      <c r="BN1380" s="86"/>
      <c r="BO1380" s="3"/>
      <c r="BP1380" s="86"/>
      <c r="BQ1380" s="86"/>
      <c r="BR1380" s="86"/>
      <c r="BS1380" s="86"/>
      <c r="BT1380" s="3"/>
      <c r="BU1380" s="86"/>
      <c r="BV1380" s="86"/>
      <c r="BW1380" s="86"/>
      <c r="BX1380" s="86"/>
      <c r="BY1380" s="3"/>
      <c r="BZ1380" s="86"/>
      <c r="CA1380" s="86"/>
      <c r="CB1380" s="86"/>
      <c r="CC1380" s="86"/>
    </row>
    <row r="1381" spans="2:81" ht="35.1" customHeight="1" x14ac:dyDescent="0.2">
      <c r="B1381" s="187"/>
      <c r="C1381" s="188"/>
      <c r="D1381" s="189"/>
      <c r="E1381" s="186"/>
      <c r="F1381" s="182"/>
      <c r="G1381" s="184"/>
      <c r="K1381" s="80" t="str">
        <f>IF(O1381="","",COUNT(O$3:O1381))</f>
        <v/>
      </c>
      <c r="L1381" s="80" t="str">
        <f>IF(B1381&lt;&gt;"",B1381,IF(OR(COUNTA($G$3:$G1381)&lt;COUNTA($G$3:$G$1048576),$G1381&lt;&gt;""),L1380,""))</f>
        <v/>
      </c>
      <c r="M1381" s="80" t="str">
        <f>IF(C1381&lt;&gt;"",C1381,IF(OR(COUNTA($G$3:$G1381)&lt;COUNTA($G$3:$G$1048576),$G1381&lt;&gt;""),M1380,""))</f>
        <v/>
      </c>
      <c r="N1381" s="80" t="str">
        <f>IF(D1381&lt;&gt;"",D1381,IF(OR(COUNTA($G$3:$G1381)&lt;COUNTA($G$3:$G$1048576),$G1381&lt;&gt;""),N1380,""))</f>
        <v/>
      </c>
      <c r="O1381" s="81" t="str">
        <f t="shared" si="710"/>
        <v/>
      </c>
      <c r="P1381" s="90" t="str">
        <f>IFERROR(IF(O1381="",IF(COUNT(S$3:S$1048576)=COUNT(S$3:S1381),IF(S1381="","",INDEX(O$3:O1381,MATCH(MAX(K$3:K1381),K$3:K1381,0),0)),INDEX(O$3:O1381,MATCH(MAX(K$3:K1381),K$3:K1381,0),0)),O1381),"")</f>
        <v/>
      </c>
      <c r="Q1381" s="89" t="str">
        <f>IF(R1381="","",COUNT(R$3:R1381))</f>
        <v/>
      </c>
      <c r="R1381" s="80" t="str">
        <f t="shared" si="711"/>
        <v/>
      </c>
      <c r="S1381" s="91" t="str">
        <f>IFERROR(IF(COUNTA($E1381:$G1381)=0,"",IF(AND(R1381="",$O1381=INDEX(O$3:O1381,MATCH(MAX(Q$3:Q1381),Q$3:Q1381,0),0)),INDEX(R$3:R1381,MATCH(MAX(Q$3:Q1381),Q$3:Q1381,0),0),R1381)),"")</f>
        <v/>
      </c>
      <c r="T1381" s="80" t="str">
        <f>IF(U1381="","",COUNT(U$3:U1381))</f>
        <v/>
      </c>
      <c r="U1381" s="80" t="str">
        <f t="shared" si="730"/>
        <v/>
      </c>
      <c r="V1381" s="91" t="str">
        <f>IFERROR(IF(S1381="","",IF(U1381="",IF(AND(E1381="",F1381="",G1381&lt;&gt;"",$O1381=INDEX(O$3:O1381,MATCH(MAX(T$3:T1381),T$3:T1381,0),0)),INDEX(U$3:U1381,MATCH(MAX(T$3:T1381),T$3:T1381,0),0),IF(AND(S1381&lt;&gt;"",U1381=""),0,"")),U1381)),"")</f>
        <v/>
      </c>
      <c r="W1381" s="95" t="str">
        <f t="shared" si="731"/>
        <v/>
      </c>
      <c r="X1381" s="198" t="str">
        <f t="shared" si="712"/>
        <v/>
      </c>
      <c r="Y1381" s="92" t="str">
        <f t="shared" si="732"/>
        <v/>
      </c>
      <c r="Z1381" s="106" t="str">
        <f>IF(P1381="","",COUNTIF($N$3:$N1381,$N1381))</f>
        <v/>
      </c>
      <c r="AA1381" s="92" t="str">
        <f t="shared" si="713"/>
        <v/>
      </c>
      <c r="AB1381" s="92" t="str">
        <f t="shared" si="714"/>
        <v/>
      </c>
      <c r="AC1381" s="92" t="str">
        <f t="shared" si="737"/>
        <v/>
      </c>
      <c r="AD1381" s="92" t="str">
        <f t="shared" si="738"/>
        <v/>
      </c>
      <c r="AE1381" s="92" t="str">
        <f t="shared" si="738"/>
        <v/>
      </c>
      <c r="AF1381" s="92" t="str">
        <f t="shared" si="738"/>
        <v/>
      </c>
      <c r="AG1381" s="92" t="str">
        <f t="shared" si="738"/>
        <v/>
      </c>
      <c r="AH1381" s="92" t="str">
        <f t="shared" si="738"/>
        <v/>
      </c>
      <c r="AI1381" s="92" t="str">
        <f t="shared" si="738"/>
        <v/>
      </c>
      <c r="AJ1381" s="92" t="str">
        <f t="shared" si="738"/>
        <v/>
      </c>
      <c r="AK1381" s="92" t="str">
        <f t="shared" si="738"/>
        <v/>
      </c>
      <c r="AL1381" s="92" t="str">
        <f t="shared" si="738"/>
        <v/>
      </c>
      <c r="AN1381" s="35" t="str">
        <f t="shared" si="728"/>
        <v/>
      </c>
      <c r="AO1381" s="44" t="str">
        <f t="shared" si="734"/>
        <v/>
      </c>
      <c r="AP1381" s="41" t="str">
        <f>IF(AO1381="","",RANK(AO1381,AO$3:AO$1048576,1)+COUNTIF(AO$3:AO1381,AO1381)-1)</f>
        <v/>
      </c>
      <c r="AQ1381" s="1" t="str">
        <f t="shared" si="716"/>
        <v/>
      </c>
      <c r="AR1381" s="34" t="str">
        <f t="shared" si="717"/>
        <v/>
      </c>
      <c r="AS1381" s="39" t="str">
        <f t="shared" si="718"/>
        <v/>
      </c>
      <c r="AT1381" s="44" t="str">
        <f t="shared" si="729"/>
        <v/>
      </c>
      <c r="AU1381" s="41" t="str">
        <f>IF(AT1381="","",RANK(AT1381,AT$3:AT$1048576,1)+COUNTIF(AT$3:AT1381,AT1381)-1)</f>
        <v/>
      </c>
      <c r="AV1381" s="1" t="str">
        <f t="shared" si="719"/>
        <v/>
      </c>
      <c r="AW1381" s="34" t="str">
        <f t="shared" si="720"/>
        <v/>
      </c>
      <c r="AX1381" s="39" t="str">
        <f t="shared" si="721"/>
        <v/>
      </c>
      <c r="AY1381" s="44" t="str">
        <f t="shared" si="735"/>
        <v/>
      </c>
      <c r="AZ1381" s="41" t="str">
        <f>IF(AY1381="","",RANK(AY1381,AY$3:AY$1048576,1)+COUNTIF(AY$3:AY1381,AY1381)-1)</f>
        <v/>
      </c>
      <c r="BA1381" s="1" t="str">
        <f t="shared" si="722"/>
        <v/>
      </c>
      <c r="BB1381" s="34" t="str">
        <f t="shared" si="723"/>
        <v/>
      </c>
      <c r="BC1381" s="39" t="str">
        <f t="shared" si="724"/>
        <v/>
      </c>
      <c r="BD1381" s="44" t="str">
        <f t="shared" si="736"/>
        <v/>
      </c>
      <c r="BE1381" s="41" t="str">
        <f>IF(BD1381="","",RANK(BD1381,BD$3:BD$1048576,1)+COUNTIF(BD$3:BD1381,BD1381)-1)</f>
        <v/>
      </c>
      <c r="BF1381" s="1" t="str">
        <f t="shared" si="725"/>
        <v/>
      </c>
      <c r="BG1381" s="34" t="str">
        <f t="shared" si="726"/>
        <v/>
      </c>
      <c r="BH1381" s="39" t="str">
        <f t="shared" si="727"/>
        <v/>
      </c>
      <c r="BJ1381" s="3"/>
      <c r="BK1381" s="86"/>
      <c r="BL1381" s="86"/>
      <c r="BM1381" s="86"/>
      <c r="BN1381" s="86"/>
      <c r="BO1381" s="3"/>
      <c r="BP1381" s="86"/>
      <c r="BQ1381" s="86"/>
      <c r="BR1381" s="86"/>
      <c r="BS1381" s="86"/>
      <c r="BT1381" s="3"/>
      <c r="BU1381" s="86"/>
      <c r="BV1381" s="86"/>
      <c r="BW1381" s="86"/>
      <c r="BX1381" s="86"/>
      <c r="BY1381" s="3"/>
      <c r="BZ1381" s="86"/>
      <c r="CA1381" s="86"/>
      <c r="CB1381" s="86"/>
      <c r="CC1381" s="86"/>
    </row>
    <row r="1382" spans="2:81" ht="35.1" customHeight="1" x14ac:dyDescent="0.2">
      <c r="B1382" s="187"/>
      <c r="C1382" s="188"/>
      <c r="D1382" s="189"/>
      <c r="E1382" s="186"/>
      <c r="F1382" s="182"/>
      <c r="G1382" s="184"/>
      <c r="K1382" s="80" t="str">
        <f>IF(O1382="","",COUNT(O$3:O1382))</f>
        <v/>
      </c>
      <c r="L1382" s="80" t="str">
        <f>IF(B1382&lt;&gt;"",B1382,IF(OR(COUNTA($G$3:$G1382)&lt;COUNTA($G$3:$G$1048576),$G1382&lt;&gt;""),L1381,""))</f>
        <v/>
      </c>
      <c r="M1382" s="80" t="str">
        <f>IF(C1382&lt;&gt;"",C1382,IF(OR(COUNTA($G$3:$G1382)&lt;COUNTA($G$3:$G$1048576),$G1382&lt;&gt;""),M1381,""))</f>
        <v/>
      </c>
      <c r="N1382" s="80" t="str">
        <f>IF(D1382&lt;&gt;"",D1382,IF(OR(COUNTA($G$3:$G1382)&lt;COUNTA($G$3:$G$1048576),$G1382&lt;&gt;""),N1381,""))</f>
        <v/>
      </c>
      <c r="O1382" s="81" t="str">
        <f t="shared" si="710"/>
        <v/>
      </c>
      <c r="P1382" s="90" t="str">
        <f>IFERROR(IF(O1382="",IF(COUNT(S$3:S$1048576)=COUNT(S$3:S1382),IF(S1382="","",INDEX(O$3:O1382,MATCH(MAX(K$3:K1382),K$3:K1382,0),0)),INDEX(O$3:O1382,MATCH(MAX(K$3:K1382),K$3:K1382,0),0)),O1382),"")</f>
        <v/>
      </c>
      <c r="Q1382" s="89" t="str">
        <f>IF(R1382="","",COUNT(R$3:R1382))</f>
        <v/>
      </c>
      <c r="R1382" s="80" t="str">
        <f t="shared" si="711"/>
        <v/>
      </c>
      <c r="S1382" s="91" t="str">
        <f>IFERROR(IF(COUNTA($E1382:$G1382)=0,"",IF(AND(R1382="",$O1382=INDEX(O$3:O1382,MATCH(MAX(Q$3:Q1382),Q$3:Q1382,0),0)),INDEX(R$3:R1382,MATCH(MAX(Q$3:Q1382),Q$3:Q1382,0),0),R1382)),"")</f>
        <v/>
      </c>
      <c r="T1382" s="80" t="str">
        <f>IF(U1382="","",COUNT(U$3:U1382))</f>
        <v/>
      </c>
      <c r="U1382" s="80" t="str">
        <f t="shared" si="730"/>
        <v/>
      </c>
      <c r="V1382" s="91" t="str">
        <f>IFERROR(IF(S1382="","",IF(U1382="",IF(AND(E1382="",F1382="",G1382&lt;&gt;"",$O1382=INDEX(O$3:O1382,MATCH(MAX(T$3:T1382),T$3:T1382,0),0)),INDEX(U$3:U1382,MATCH(MAX(T$3:T1382),T$3:T1382,0),0),IF(AND(S1382&lt;&gt;"",U1382=""),0,"")),U1382)),"")</f>
        <v/>
      </c>
      <c r="W1382" s="95" t="str">
        <f t="shared" si="731"/>
        <v/>
      </c>
      <c r="X1382" s="198" t="str">
        <f t="shared" si="712"/>
        <v/>
      </c>
      <c r="Y1382" s="92" t="str">
        <f t="shared" si="732"/>
        <v/>
      </c>
      <c r="Z1382" s="106" t="str">
        <f>IF(P1382="","",COUNTIF($N$3:$N1382,$N1382))</f>
        <v/>
      </c>
      <c r="AA1382" s="92" t="str">
        <f t="shared" si="713"/>
        <v/>
      </c>
      <c r="AB1382" s="92" t="str">
        <f t="shared" si="714"/>
        <v/>
      </c>
      <c r="AC1382" s="92" t="str">
        <f t="shared" si="737"/>
        <v/>
      </c>
      <c r="AD1382" s="92" t="str">
        <f t="shared" si="738"/>
        <v/>
      </c>
      <c r="AE1382" s="92" t="str">
        <f t="shared" si="738"/>
        <v/>
      </c>
      <c r="AF1382" s="92" t="str">
        <f t="shared" si="738"/>
        <v/>
      </c>
      <c r="AG1382" s="92" t="str">
        <f t="shared" si="738"/>
        <v/>
      </c>
      <c r="AH1382" s="92" t="str">
        <f t="shared" si="738"/>
        <v/>
      </c>
      <c r="AI1382" s="92" t="str">
        <f t="shared" si="738"/>
        <v/>
      </c>
      <c r="AJ1382" s="92" t="str">
        <f t="shared" si="738"/>
        <v/>
      </c>
      <c r="AK1382" s="92" t="str">
        <f t="shared" si="738"/>
        <v/>
      </c>
      <c r="AL1382" s="92" t="str">
        <f t="shared" si="738"/>
        <v/>
      </c>
      <c r="AN1382" s="35" t="str">
        <f t="shared" si="728"/>
        <v/>
      </c>
      <c r="AO1382" s="44" t="str">
        <f t="shared" si="734"/>
        <v/>
      </c>
      <c r="AP1382" s="41" t="str">
        <f>IF(AO1382="","",RANK(AO1382,AO$3:AO$1048576,1)+COUNTIF(AO$3:AO1382,AO1382)-1)</f>
        <v/>
      </c>
      <c r="AQ1382" s="1" t="str">
        <f t="shared" si="716"/>
        <v/>
      </c>
      <c r="AR1382" s="34" t="str">
        <f t="shared" si="717"/>
        <v/>
      </c>
      <c r="AS1382" s="39" t="str">
        <f t="shared" si="718"/>
        <v/>
      </c>
      <c r="AT1382" s="44" t="str">
        <f t="shared" si="729"/>
        <v/>
      </c>
      <c r="AU1382" s="41" t="str">
        <f>IF(AT1382="","",RANK(AT1382,AT$3:AT$1048576,1)+COUNTIF(AT$3:AT1382,AT1382)-1)</f>
        <v/>
      </c>
      <c r="AV1382" s="1" t="str">
        <f t="shared" si="719"/>
        <v/>
      </c>
      <c r="AW1382" s="34" t="str">
        <f t="shared" si="720"/>
        <v/>
      </c>
      <c r="AX1382" s="39" t="str">
        <f t="shared" si="721"/>
        <v/>
      </c>
      <c r="AY1382" s="44" t="str">
        <f t="shared" si="735"/>
        <v/>
      </c>
      <c r="AZ1382" s="41" t="str">
        <f>IF(AY1382="","",RANK(AY1382,AY$3:AY$1048576,1)+COUNTIF(AY$3:AY1382,AY1382)-1)</f>
        <v/>
      </c>
      <c r="BA1382" s="1" t="str">
        <f t="shared" si="722"/>
        <v/>
      </c>
      <c r="BB1382" s="34" t="str">
        <f t="shared" si="723"/>
        <v/>
      </c>
      <c r="BC1382" s="39" t="str">
        <f t="shared" si="724"/>
        <v/>
      </c>
      <c r="BD1382" s="44" t="str">
        <f t="shared" si="736"/>
        <v/>
      </c>
      <c r="BE1382" s="41" t="str">
        <f>IF(BD1382="","",RANK(BD1382,BD$3:BD$1048576,1)+COUNTIF(BD$3:BD1382,BD1382)-1)</f>
        <v/>
      </c>
      <c r="BF1382" s="1" t="str">
        <f t="shared" si="725"/>
        <v/>
      </c>
      <c r="BG1382" s="34" t="str">
        <f t="shared" si="726"/>
        <v/>
      </c>
      <c r="BH1382" s="39" t="str">
        <f t="shared" si="727"/>
        <v/>
      </c>
      <c r="BJ1382" s="3"/>
      <c r="BK1382" s="86"/>
      <c r="BL1382" s="86"/>
      <c r="BM1382" s="86"/>
      <c r="BN1382" s="86"/>
      <c r="BO1382" s="3"/>
      <c r="BP1382" s="86"/>
      <c r="BQ1382" s="86"/>
      <c r="BR1382" s="86"/>
      <c r="BS1382" s="86"/>
      <c r="BT1382" s="3"/>
      <c r="BU1382" s="86"/>
      <c r="BV1382" s="86"/>
      <c r="BW1382" s="86"/>
      <c r="BX1382" s="86"/>
      <c r="BY1382" s="3"/>
      <c r="BZ1382" s="86"/>
      <c r="CA1382" s="86"/>
      <c r="CB1382" s="86"/>
      <c r="CC1382" s="86"/>
    </row>
    <row r="1383" spans="2:81" ht="35.1" customHeight="1" x14ac:dyDescent="0.2">
      <c r="B1383" s="187"/>
      <c r="C1383" s="188"/>
      <c r="D1383" s="189"/>
      <c r="E1383" s="186"/>
      <c r="F1383" s="182"/>
      <c r="G1383" s="184"/>
      <c r="K1383" s="80" t="str">
        <f>IF(O1383="","",COUNT(O$3:O1383))</f>
        <v/>
      </c>
      <c r="L1383" s="80" t="str">
        <f>IF(B1383&lt;&gt;"",B1383,IF(OR(COUNTA($G$3:$G1383)&lt;COUNTA($G$3:$G$1048576),$G1383&lt;&gt;""),L1382,""))</f>
        <v/>
      </c>
      <c r="M1383" s="80" t="str">
        <f>IF(C1383&lt;&gt;"",C1383,IF(OR(COUNTA($G$3:$G1383)&lt;COUNTA($G$3:$G$1048576),$G1383&lt;&gt;""),M1382,""))</f>
        <v/>
      </c>
      <c r="N1383" s="80" t="str">
        <f>IF(D1383&lt;&gt;"",D1383,IF(OR(COUNTA($G$3:$G1383)&lt;COUNTA($G$3:$G$1048576),$G1383&lt;&gt;""),N1382,""))</f>
        <v/>
      </c>
      <c r="O1383" s="81" t="str">
        <f t="shared" ref="O1383:O1446" si="739">IF(COUNT(L1383:N1383)=3,DATE(L1383,M1383,N1383),"")</f>
        <v/>
      </c>
      <c r="P1383" s="90" t="str">
        <f>IFERROR(IF(O1383="",IF(COUNT(S$3:S$1048576)=COUNT(S$3:S1383),IF(S1383="","",INDEX(O$3:O1383,MATCH(MAX(K$3:K1383),K$3:K1383,0),0)),INDEX(O$3:O1383,MATCH(MAX(K$3:K1383),K$3:K1383,0),0)),O1383),"")</f>
        <v/>
      </c>
      <c r="Q1383" s="89" t="str">
        <f>IF(R1383="","",COUNT(R$3:R1383))</f>
        <v/>
      </c>
      <c r="R1383" s="80" t="str">
        <f t="shared" ref="R1383:R1446" si="740">IF(E1383="","",E1383)</f>
        <v/>
      </c>
      <c r="S1383" s="91" t="str">
        <f>IFERROR(IF(COUNTA($E1383:$G1383)=0,"",IF(AND(R1383="",$O1383=INDEX(O$3:O1383,MATCH(MAX(Q$3:Q1383),Q$3:Q1383,0),0)),INDEX(R$3:R1383,MATCH(MAX(Q$3:Q1383),Q$3:Q1383,0),0),R1383)),"")</f>
        <v/>
      </c>
      <c r="T1383" s="80" t="str">
        <f>IF(U1383="","",COUNT(U$3:U1383))</f>
        <v/>
      </c>
      <c r="U1383" s="80" t="str">
        <f t="shared" si="730"/>
        <v/>
      </c>
      <c r="V1383" s="91" t="str">
        <f>IFERROR(IF(S1383="","",IF(U1383="",IF(AND(E1383="",F1383="",G1383&lt;&gt;"",$O1383=INDEX(O$3:O1383,MATCH(MAX(T$3:T1383),T$3:T1383,0),0)),INDEX(U$3:U1383,MATCH(MAX(T$3:T1383),T$3:T1383,0),0),IF(AND(S1383&lt;&gt;"",U1383=""),0,"")),U1383)),"")</f>
        <v/>
      </c>
      <c r="W1383" s="95" t="str">
        <f t="shared" si="731"/>
        <v/>
      </c>
      <c r="X1383" s="198" t="str">
        <f t="shared" ref="X1383:X1446" si="741">IF(P1383="","",TEXT(P1383,0))</f>
        <v/>
      </c>
      <c r="Y1383" s="92" t="str">
        <f t="shared" si="732"/>
        <v/>
      </c>
      <c r="Z1383" s="106" t="str">
        <f>IF(P1383="","",COUNTIF($N$3:$N1383,$N1383))</f>
        <v/>
      </c>
      <c r="AA1383" s="92" t="str">
        <f t="shared" ref="AA1383:AA1446" si="742">IF(Z1383="","",O1383&amp;"@"&amp;Z1383)</f>
        <v/>
      </c>
      <c r="AB1383" s="92" t="str">
        <f t="shared" ref="AB1383:AB1446" si="743">IF(Z1383=1,AC1383&amp;AD1383&amp;AE1383&amp;AF1383&amp;AG1383&amp;AH1383&amp;AI1383&amp;AJ1383&amp;AK1383&amp;AL1383,"")</f>
        <v/>
      </c>
      <c r="AC1383" s="92" t="str">
        <f t="shared" si="737"/>
        <v/>
      </c>
      <c r="AD1383" s="92" t="str">
        <f t="shared" si="738"/>
        <v/>
      </c>
      <c r="AE1383" s="92" t="str">
        <f t="shared" si="738"/>
        <v/>
      </c>
      <c r="AF1383" s="92" t="str">
        <f t="shared" si="738"/>
        <v/>
      </c>
      <c r="AG1383" s="92" t="str">
        <f t="shared" si="738"/>
        <v/>
      </c>
      <c r="AH1383" s="92" t="str">
        <f t="shared" si="738"/>
        <v/>
      </c>
      <c r="AI1383" s="92" t="str">
        <f t="shared" si="738"/>
        <v/>
      </c>
      <c r="AJ1383" s="92" t="str">
        <f t="shared" si="738"/>
        <v/>
      </c>
      <c r="AK1383" s="92" t="str">
        <f t="shared" si="738"/>
        <v/>
      </c>
      <c r="AL1383" s="92" t="str">
        <f t="shared" si="738"/>
        <v/>
      </c>
      <c r="AN1383" s="35" t="str">
        <f t="shared" si="728"/>
        <v/>
      </c>
      <c r="AO1383" s="44" t="str">
        <f t="shared" si="734"/>
        <v/>
      </c>
      <c r="AP1383" s="41" t="str">
        <f>IF(AO1383="","",RANK(AO1383,AO$3:AO$1048576,1)+COUNTIF(AO$3:AO1383,AO1383)-1)</f>
        <v/>
      </c>
      <c r="AQ1383" s="1" t="str">
        <f t="shared" ref="AQ1383:AQ1446" si="744">IF(OR($AN1383="",$AN1383&lt;&gt;AO$2,$W1383=""),"",$S1383)</f>
        <v/>
      </c>
      <c r="AR1383" s="34" t="str">
        <f t="shared" ref="AR1383:AR1446" si="745">IF(OR($AN1383="",$AN1383&lt;&gt;AO$2),"",$V1383)</f>
        <v/>
      </c>
      <c r="AS1383" s="39" t="str">
        <f t="shared" ref="AS1383:AS1446" si="746">IF(OR($AN1383="",$AN1383&lt;&gt;AO$2,$G1383=""),"",$G1383)</f>
        <v/>
      </c>
      <c r="AT1383" s="44" t="str">
        <f t="shared" si="729"/>
        <v/>
      </c>
      <c r="AU1383" s="41" t="str">
        <f>IF(AT1383="","",RANK(AT1383,AT$3:AT$1048576,1)+COUNTIF(AT$3:AT1383,AT1383)-1)</f>
        <v/>
      </c>
      <c r="AV1383" s="1" t="str">
        <f t="shared" ref="AV1383:AV1446" si="747">IF(OR($AN1383="",$AN1383&lt;&gt;AT$2,$W1383=""),"",$S1383)</f>
        <v/>
      </c>
      <c r="AW1383" s="34" t="str">
        <f t="shared" ref="AW1383:AW1446" si="748">IF(OR($AN1383="",$AN1383&lt;&gt;AT$2),"",$V1383)</f>
        <v/>
      </c>
      <c r="AX1383" s="39" t="str">
        <f t="shared" ref="AX1383:AX1446" si="749">IF(OR($AN1383="",$AN1383&lt;&gt;AT$2,$G1383=""),"",$G1383)</f>
        <v/>
      </c>
      <c r="AY1383" s="44" t="str">
        <f t="shared" si="735"/>
        <v/>
      </c>
      <c r="AZ1383" s="41" t="str">
        <f>IF(AY1383="","",RANK(AY1383,AY$3:AY$1048576,1)+COUNTIF(AY$3:AY1383,AY1383)-1)</f>
        <v/>
      </c>
      <c r="BA1383" s="1" t="str">
        <f t="shared" ref="BA1383:BA1446" si="750">IF(OR($AN1383="",$AN1383&lt;&gt;AY$2,$W1383=""),"",$S1383)</f>
        <v/>
      </c>
      <c r="BB1383" s="34" t="str">
        <f t="shared" ref="BB1383:BB1446" si="751">IF(OR($AN1383="",$AN1383&lt;&gt;AY$2),"",$V1383)</f>
        <v/>
      </c>
      <c r="BC1383" s="39" t="str">
        <f t="shared" ref="BC1383:BC1446" si="752">IF(OR($AN1383="",$AN1383&lt;&gt;AY$2,$G1383=""),"",$G1383)</f>
        <v/>
      </c>
      <c r="BD1383" s="44" t="str">
        <f t="shared" si="736"/>
        <v/>
      </c>
      <c r="BE1383" s="41" t="str">
        <f>IF(BD1383="","",RANK(BD1383,BD$3:BD$1048576,1)+COUNTIF(BD$3:BD1383,BD1383)-1)</f>
        <v/>
      </c>
      <c r="BF1383" s="1" t="str">
        <f t="shared" ref="BF1383:BF1446" si="753">IF(OR($AN1383="",$AN1383&lt;&gt;BD$2,$W1383=""),"",$S1383)</f>
        <v/>
      </c>
      <c r="BG1383" s="34" t="str">
        <f t="shared" ref="BG1383:BG1446" si="754">IF(OR($AN1383="",$AN1383&lt;&gt;BD$2),"",$V1383)</f>
        <v/>
      </c>
      <c r="BH1383" s="39" t="str">
        <f t="shared" ref="BH1383:BH1446" si="755">IF(OR($AN1383="",$AN1383&lt;&gt;BD$2,$G1383=""),"",$G1383)</f>
        <v/>
      </c>
      <c r="BJ1383" s="3"/>
      <c r="BK1383" s="86"/>
      <c r="BL1383" s="86"/>
      <c r="BM1383" s="86"/>
      <c r="BN1383" s="86"/>
      <c r="BO1383" s="3"/>
      <c r="BP1383" s="86"/>
      <c r="BQ1383" s="86"/>
      <c r="BR1383" s="86"/>
      <c r="BS1383" s="86"/>
      <c r="BT1383" s="3"/>
      <c r="BU1383" s="86"/>
      <c r="BV1383" s="86"/>
      <c r="BW1383" s="86"/>
      <c r="BX1383" s="86"/>
      <c r="BY1383" s="3"/>
      <c r="BZ1383" s="86"/>
      <c r="CA1383" s="86"/>
      <c r="CB1383" s="86"/>
      <c r="CC1383" s="86"/>
    </row>
    <row r="1384" spans="2:81" ht="35.1" customHeight="1" x14ac:dyDescent="0.2">
      <c r="B1384" s="187"/>
      <c r="C1384" s="188"/>
      <c r="D1384" s="189"/>
      <c r="E1384" s="186"/>
      <c r="F1384" s="182"/>
      <c r="G1384" s="184"/>
      <c r="K1384" s="80" t="str">
        <f>IF(O1384="","",COUNT(O$3:O1384))</f>
        <v/>
      </c>
      <c r="L1384" s="80" t="str">
        <f>IF(B1384&lt;&gt;"",B1384,IF(OR(COUNTA($G$3:$G1384)&lt;COUNTA($G$3:$G$1048576),$G1384&lt;&gt;""),L1383,""))</f>
        <v/>
      </c>
      <c r="M1384" s="80" t="str">
        <f>IF(C1384&lt;&gt;"",C1384,IF(OR(COUNTA($G$3:$G1384)&lt;COUNTA($G$3:$G$1048576),$G1384&lt;&gt;""),M1383,""))</f>
        <v/>
      </c>
      <c r="N1384" s="80" t="str">
        <f>IF(D1384&lt;&gt;"",D1384,IF(OR(COUNTA($G$3:$G1384)&lt;COUNTA($G$3:$G$1048576),$G1384&lt;&gt;""),N1383,""))</f>
        <v/>
      </c>
      <c r="O1384" s="81" t="str">
        <f t="shared" si="739"/>
        <v/>
      </c>
      <c r="P1384" s="90" t="str">
        <f>IFERROR(IF(O1384="",IF(COUNT(S$3:S$1048576)=COUNT(S$3:S1384),IF(S1384="","",INDEX(O$3:O1384,MATCH(MAX(K$3:K1384),K$3:K1384,0),0)),INDEX(O$3:O1384,MATCH(MAX(K$3:K1384),K$3:K1384,0),0)),O1384),"")</f>
        <v/>
      </c>
      <c r="Q1384" s="89" t="str">
        <f>IF(R1384="","",COUNT(R$3:R1384))</f>
        <v/>
      </c>
      <c r="R1384" s="80" t="str">
        <f t="shared" si="740"/>
        <v/>
      </c>
      <c r="S1384" s="91" t="str">
        <f>IFERROR(IF(COUNTA($E1384:$G1384)=0,"",IF(AND(R1384="",$O1384=INDEX(O$3:O1384,MATCH(MAX(Q$3:Q1384),Q$3:Q1384,0),0)),INDEX(R$3:R1384,MATCH(MAX(Q$3:Q1384),Q$3:Q1384,0),0),R1384)),"")</f>
        <v/>
      </c>
      <c r="T1384" s="80" t="str">
        <f>IF(U1384="","",COUNT(U$3:U1384))</f>
        <v/>
      </c>
      <c r="U1384" s="80" t="str">
        <f t="shared" si="730"/>
        <v/>
      </c>
      <c r="V1384" s="91" t="str">
        <f>IFERROR(IF(S1384="","",IF(U1384="",IF(AND(E1384="",F1384="",G1384&lt;&gt;"",$O1384=INDEX(O$3:O1384,MATCH(MAX(T$3:T1384),T$3:T1384,0),0)),INDEX(U$3:U1384,MATCH(MAX(T$3:T1384),T$3:T1384,0),0),IF(AND(S1384&lt;&gt;"",U1384=""),0,"")),U1384)),"")</f>
        <v/>
      </c>
      <c r="W1384" s="95" t="str">
        <f t="shared" si="731"/>
        <v/>
      </c>
      <c r="X1384" s="198" t="str">
        <f t="shared" si="741"/>
        <v/>
      </c>
      <c r="Y1384" s="92" t="str">
        <f t="shared" si="732"/>
        <v/>
      </c>
      <c r="Z1384" s="106" t="str">
        <f>IF(P1384="","",COUNTIF($N$3:$N1384,$N1384))</f>
        <v/>
      </c>
      <c r="AA1384" s="92" t="str">
        <f t="shared" si="742"/>
        <v/>
      </c>
      <c r="AB1384" s="92" t="str">
        <f t="shared" si="743"/>
        <v/>
      </c>
      <c r="AC1384" s="92" t="str">
        <f t="shared" si="737"/>
        <v/>
      </c>
      <c r="AD1384" s="92" t="str">
        <f t="shared" si="738"/>
        <v/>
      </c>
      <c r="AE1384" s="92" t="str">
        <f t="shared" si="738"/>
        <v/>
      </c>
      <c r="AF1384" s="92" t="str">
        <f t="shared" si="738"/>
        <v/>
      </c>
      <c r="AG1384" s="92" t="str">
        <f t="shared" si="738"/>
        <v/>
      </c>
      <c r="AH1384" s="92" t="str">
        <f t="shared" si="738"/>
        <v/>
      </c>
      <c r="AI1384" s="92" t="str">
        <f t="shared" si="738"/>
        <v/>
      </c>
      <c r="AJ1384" s="92" t="str">
        <f t="shared" si="738"/>
        <v/>
      </c>
      <c r="AK1384" s="92" t="str">
        <f t="shared" si="738"/>
        <v/>
      </c>
      <c r="AL1384" s="92" t="str">
        <f t="shared" si="738"/>
        <v/>
      </c>
      <c r="AN1384" s="35" t="str">
        <f t="shared" si="728"/>
        <v/>
      </c>
      <c r="AO1384" s="44" t="str">
        <f t="shared" si="734"/>
        <v/>
      </c>
      <c r="AP1384" s="41" t="str">
        <f>IF(AO1384="","",RANK(AO1384,AO$3:AO$1048576,1)+COUNTIF(AO$3:AO1384,AO1384)-1)</f>
        <v/>
      </c>
      <c r="AQ1384" s="1" t="str">
        <f t="shared" si="744"/>
        <v/>
      </c>
      <c r="AR1384" s="34" t="str">
        <f t="shared" si="745"/>
        <v/>
      </c>
      <c r="AS1384" s="39" t="str">
        <f t="shared" si="746"/>
        <v/>
      </c>
      <c r="AT1384" s="44" t="str">
        <f t="shared" si="729"/>
        <v/>
      </c>
      <c r="AU1384" s="41" t="str">
        <f>IF(AT1384="","",RANK(AT1384,AT$3:AT$1048576,1)+COUNTIF(AT$3:AT1384,AT1384)-1)</f>
        <v/>
      </c>
      <c r="AV1384" s="1" t="str">
        <f t="shared" si="747"/>
        <v/>
      </c>
      <c r="AW1384" s="34" t="str">
        <f t="shared" si="748"/>
        <v/>
      </c>
      <c r="AX1384" s="39" t="str">
        <f t="shared" si="749"/>
        <v/>
      </c>
      <c r="AY1384" s="44" t="str">
        <f t="shared" si="735"/>
        <v/>
      </c>
      <c r="AZ1384" s="41" t="str">
        <f>IF(AY1384="","",RANK(AY1384,AY$3:AY$1048576,1)+COUNTIF(AY$3:AY1384,AY1384)-1)</f>
        <v/>
      </c>
      <c r="BA1384" s="1" t="str">
        <f t="shared" si="750"/>
        <v/>
      </c>
      <c r="BB1384" s="34" t="str">
        <f t="shared" si="751"/>
        <v/>
      </c>
      <c r="BC1384" s="39" t="str">
        <f t="shared" si="752"/>
        <v/>
      </c>
      <c r="BD1384" s="44" t="str">
        <f t="shared" si="736"/>
        <v/>
      </c>
      <c r="BE1384" s="41" t="str">
        <f>IF(BD1384="","",RANK(BD1384,BD$3:BD$1048576,1)+COUNTIF(BD$3:BD1384,BD1384)-1)</f>
        <v/>
      </c>
      <c r="BF1384" s="1" t="str">
        <f t="shared" si="753"/>
        <v/>
      </c>
      <c r="BG1384" s="34" t="str">
        <f t="shared" si="754"/>
        <v/>
      </c>
      <c r="BH1384" s="39" t="str">
        <f t="shared" si="755"/>
        <v/>
      </c>
      <c r="BJ1384" s="3"/>
      <c r="BK1384" s="86"/>
      <c r="BL1384" s="86"/>
      <c r="BM1384" s="86"/>
      <c r="BN1384" s="86"/>
      <c r="BO1384" s="3"/>
      <c r="BP1384" s="86"/>
      <c r="BQ1384" s="86"/>
      <c r="BR1384" s="86"/>
      <c r="BS1384" s="86"/>
      <c r="BT1384" s="3"/>
      <c r="BU1384" s="86"/>
      <c r="BV1384" s="86"/>
      <c r="BW1384" s="86"/>
      <c r="BX1384" s="86"/>
      <c r="BY1384" s="3"/>
      <c r="BZ1384" s="86"/>
      <c r="CA1384" s="86"/>
      <c r="CB1384" s="86"/>
      <c r="CC1384" s="86"/>
    </row>
    <row r="1385" spans="2:81" ht="35.1" customHeight="1" x14ac:dyDescent="0.2">
      <c r="B1385" s="187"/>
      <c r="C1385" s="188"/>
      <c r="D1385" s="189"/>
      <c r="E1385" s="186"/>
      <c r="F1385" s="182"/>
      <c r="G1385" s="184"/>
      <c r="K1385" s="80" t="str">
        <f>IF(O1385="","",COUNT(O$3:O1385))</f>
        <v/>
      </c>
      <c r="L1385" s="80" t="str">
        <f>IF(B1385&lt;&gt;"",B1385,IF(OR(COUNTA($G$3:$G1385)&lt;COUNTA($G$3:$G$1048576),$G1385&lt;&gt;""),L1384,""))</f>
        <v/>
      </c>
      <c r="M1385" s="80" t="str">
        <f>IF(C1385&lt;&gt;"",C1385,IF(OR(COUNTA($G$3:$G1385)&lt;COUNTA($G$3:$G$1048576),$G1385&lt;&gt;""),M1384,""))</f>
        <v/>
      </c>
      <c r="N1385" s="80" t="str">
        <f>IF(D1385&lt;&gt;"",D1385,IF(OR(COUNTA($G$3:$G1385)&lt;COUNTA($G$3:$G$1048576),$G1385&lt;&gt;""),N1384,""))</f>
        <v/>
      </c>
      <c r="O1385" s="81" t="str">
        <f t="shared" si="739"/>
        <v/>
      </c>
      <c r="P1385" s="90" t="str">
        <f>IFERROR(IF(O1385="",IF(COUNT(S$3:S$1048576)=COUNT(S$3:S1385),IF(S1385="","",INDEX(O$3:O1385,MATCH(MAX(K$3:K1385),K$3:K1385,0),0)),INDEX(O$3:O1385,MATCH(MAX(K$3:K1385),K$3:K1385,0),0)),O1385),"")</f>
        <v/>
      </c>
      <c r="Q1385" s="89" t="str">
        <f>IF(R1385="","",COUNT(R$3:R1385))</f>
        <v/>
      </c>
      <c r="R1385" s="80" t="str">
        <f t="shared" si="740"/>
        <v/>
      </c>
      <c r="S1385" s="91" t="str">
        <f>IFERROR(IF(COUNTA($E1385:$G1385)=0,"",IF(AND(R1385="",$O1385=INDEX(O$3:O1385,MATCH(MAX(Q$3:Q1385),Q$3:Q1385,0),0)),INDEX(R$3:R1385,MATCH(MAX(Q$3:Q1385),Q$3:Q1385,0),0),R1385)),"")</f>
        <v/>
      </c>
      <c r="T1385" s="80" t="str">
        <f>IF(U1385="","",COUNT(U$3:U1385))</f>
        <v/>
      </c>
      <c r="U1385" s="80" t="str">
        <f t="shared" si="730"/>
        <v/>
      </c>
      <c r="V1385" s="91" t="str">
        <f>IFERROR(IF(S1385="","",IF(U1385="",IF(AND(E1385="",F1385="",G1385&lt;&gt;"",$O1385=INDEX(O$3:O1385,MATCH(MAX(T$3:T1385),T$3:T1385,0),0)),INDEX(U$3:U1385,MATCH(MAX(T$3:T1385),T$3:T1385,0),0),IF(AND(S1385&lt;&gt;"",U1385=""),0,"")),U1385)),"")</f>
        <v/>
      </c>
      <c r="W1385" s="95" t="str">
        <f t="shared" si="731"/>
        <v/>
      </c>
      <c r="X1385" s="198" t="str">
        <f t="shared" si="741"/>
        <v/>
      </c>
      <c r="Y1385" s="92" t="str">
        <f t="shared" si="732"/>
        <v/>
      </c>
      <c r="Z1385" s="106" t="str">
        <f>IF(P1385="","",COUNTIF($N$3:$N1385,$N1385))</f>
        <v/>
      </c>
      <c r="AA1385" s="92" t="str">
        <f t="shared" si="742"/>
        <v/>
      </c>
      <c r="AB1385" s="92" t="str">
        <f t="shared" si="743"/>
        <v/>
      </c>
      <c r="AC1385" s="92" t="str">
        <f t="shared" si="737"/>
        <v/>
      </c>
      <c r="AD1385" s="92" t="str">
        <f t="shared" si="738"/>
        <v/>
      </c>
      <c r="AE1385" s="92" t="str">
        <f t="shared" si="738"/>
        <v/>
      </c>
      <c r="AF1385" s="92" t="str">
        <f t="shared" si="738"/>
        <v/>
      </c>
      <c r="AG1385" s="92" t="str">
        <f t="shared" si="738"/>
        <v/>
      </c>
      <c r="AH1385" s="92" t="str">
        <f t="shared" si="738"/>
        <v/>
      </c>
      <c r="AI1385" s="92" t="str">
        <f t="shared" si="738"/>
        <v/>
      </c>
      <c r="AJ1385" s="92" t="str">
        <f t="shared" si="738"/>
        <v/>
      </c>
      <c r="AK1385" s="92" t="str">
        <f t="shared" si="738"/>
        <v/>
      </c>
      <c r="AL1385" s="92" t="str">
        <f t="shared" si="738"/>
        <v/>
      </c>
      <c r="AN1385" s="35" t="str">
        <f t="shared" si="728"/>
        <v/>
      </c>
      <c r="AO1385" s="44" t="str">
        <f t="shared" si="734"/>
        <v/>
      </c>
      <c r="AP1385" s="41" t="str">
        <f>IF(AO1385="","",RANK(AO1385,AO$3:AO$1048576,1)+COUNTIF(AO$3:AO1385,AO1385)-1)</f>
        <v/>
      </c>
      <c r="AQ1385" s="1" t="str">
        <f t="shared" si="744"/>
        <v/>
      </c>
      <c r="AR1385" s="34" t="str">
        <f t="shared" si="745"/>
        <v/>
      </c>
      <c r="AS1385" s="39" t="str">
        <f t="shared" si="746"/>
        <v/>
      </c>
      <c r="AT1385" s="44" t="str">
        <f t="shared" si="729"/>
        <v/>
      </c>
      <c r="AU1385" s="41" t="str">
        <f>IF(AT1385="","",RANK(AT1385,AT$3:AT$1048576,1)+COUNTIF(AT$3:AT1385,AT1385)-1)</f>
        <v/>
      </c>
      <c r="AV1385" s="1" t="str">
        <f t="shared" si="747"/>
        <v/>
      </c>
      <c r="AW1385" s="34" t="str">
        <f t="shared" si="748"/>
        <v/>
      </c>
      <c r="AX1385" s="39" t="str">
        <f t="shared" si="749"/>
        <v/>
      </c>
      <c r="AY1385" s="44" t="str">
        <f t="shared" si="735"/>
        <v/>
      </c>
      <c r="AZ1385" s="41" t="str">
        <f>IF(AY1385="","",RANK(AY1385,AY$3:AY$1048576,1)+COUNTIF(AY$3:AY1385,AY1385)-1)</f>
        <v/>
      </c>
      <c r="BA1385" s="1" t="str">
        <f t="shared" si="750"/>
        <v/>
      </c>
      <c r="BB1385" s="34" t="str">
        <f t="shared" si="751"/>
        <v/>
      </c>
      <c r="BC1385" s="39" t="str">
        <f t="shared" si="752"/>
        <v/>
      </c>
      <c r="BD1385" s="44" t="str">
        <f t="shared" si="736"/>
        <v/>
      </c>
      <c r="BE1385" s="41" t="str">
        <f>IF(BD1385="","",RANK(BD1385,BD$3:BD$1048576,1)+COUNTIF(BD$3:BD1385,BD1385)-1)</f>
        <v/>
      </c>
      <c r="BF1385" s="1" t="str">
        <f t="shared" si="753"/>
        <v/>
      </c>
      <c r="BG1385" s="34" t="str">
        <f t="shared" si="754"/>
        <v/>
      </c>
      <c r="BH1385" s="39" t="str">
        <f t="shared" si="755"/>
        <v/>
      </c>
      <c r="BJ1385" s="3"/>
      <c r="BK1385" s="86"/>
      <c r="BL1385" s="86"/>
      <c r="BM1385" s="86"/>
      <c r="BN1385" s="86"/>
      <c r="BO1385" s="3"/>
      <c r="BP1385" s="86"/>
      <c r="BQ1385" s="86"/>
      <c r="BR1385" s="86"/>
      <c r="BS1385" s="86"/>
      <c r="BT1385" s="3"/>
      <c r="BU1385" s="86"/>
      <c r="BV1385" s="86"/>
      <c r="BW1385" s="86"/>
      <c r="BX1385" s="86"/>
      <c r="BY1385" s="3"/>
      <c r="BZ1385" s="86"/>
      <c r="CA1385" s="86"/>
      <c r="CB1385" s="86"/>
      <c r="CC1385" s="86"/>
    </row>
    <row r="1386" spans="2:81" ht="35.1" customHeight="1" x14ac:dyDescent="0.2">
      <c r="B1386" s="187"/>
      <c r="C1386" s="188"/>
      <c r="D1386" s="189"/>
      <c r="E1386" s="186"/>
      <c r="F1386" s="182"/>
      <c r="G1386" s="184"/>
      <c r="K1386" s="80" t="str">
        <f>IF(O1386="","",COUNT(O$3:O1386))</f>
        <v/>
      </c>
      <c r="L1386" s="80" t="str">
        <f>IF(B1386&lt;&gt;"",B1386,IF(OR(COUNTA($G$3:$G1386)&lt;COUNTA($G$3:$G$1048576),$G1386&lt;&gt;""),L1385,""))</f>
        <v/>
      </c>
      <c r="M1386" s="80" t="str">
        <f>IF(C1386&lt;&gt;"",C1386,IF(OR(COUNTA($G$3:$G1386)&lt;COUNTA($G$3:$G$1048576),$G1386&lt;&gt;""),M1385,""))</f>
        <v/>
      </c>
      <c r="N1386" s="80" t="str">
        <f>IF(D1386&lt;&gt;"",D1386,IF(OR(COUNTA($G$3:$G1386)&lt;COUNTA($G$3:$G$1048576),$G1386&lt;&gt;""),N1385,""))</f>
        <v/>
      </c>
      <c r="O1386" s="81" t="str">
        <f t="shared" si="739"/>
        <v/>
      </c>
      <c r="P1386" s="90" t="str">
        <f>IFERROR(IF(O1386="",IF(COUNT(S$3:S$1048576)=COUNT(S$3:S1386),IF(S1386="","",INDEX(O$3:O1386,MATCH(MAX(K$3:K1386),K$3:K1386,0),0)),INDEX(O$3:O1386,MATCH(MAX(K$3:K1386),K$3:K1386,0),0)),O1386),"")</f>
        <v/>
      </c>
      <c r="Q1386" s="89" t="str">
        <f>IF(R1386="","",COUNT(R$3:R1386))</f>
        <v/>
      </c>
      <c r="R1386" s="80" t="str">
        <f t="shared" si="740"/>
        <v/>
      </c>
      <c r="S1386" s="91" t="str">
        <f>IFERROR(IF(COUNTA($E1386:$G1386)=0,"",IF(AND(R1386="",$O1386=INDEX(O$3:O1386,MATCH(MAX(Q$3:Q1386),Q$3:Q1386,0),0)),INDEX(R$3:R1386,MATCH(MAX(Q$3:Q1386),Q$3:Q1386,0),0),R1386)),"")</f>
        <v/>
      </c>
      <c r="T1386" s="80" t="str">
        <f>IF(U1386="","",COUNT(U$3:U1386))</f>
        <v/>
      </c>
      <c r="U1386" s="80" t="str">
        <f t="shared" si="730"/>
        <v/>
      </c>
      <c r="V1386" s="91" t="str">
        <f>IFERROR(IF(S1386="","",IF(U1386="",IF(AND(E1386="",F1386="",G1386&lt;&gt;"",$O1386=INDEX(O$3:O1386,MATCH(MAX(T$3:T1386),T$3:T1386,0),0)),INDEX(U$3:U1386,MATCH(MAX(T$3:T1386),T$3:T1386,0),0),IF(AND(S1386&lt;&gt;"",U1386=""),0,"")),U1386)),"")</f>
        <v/>
      </c>
      <c r="W1386" s="95" t="str">
        <f t="shared" si="731"/>
        <v/>
      </c>
      <c r="X1386" s="198" t="str">
        <f t="shared" si="741"/>
        <v/>
      </c>
      <c r="Y1386" s="92" t="str">
        <f t="shared" si="732"/>
        <v/>
      </c>
      <c r="Z1386" s="106" t="str">
        <f>IF(P1386="","",COUNTIF($N$3:$N1386,$N1386))</f>
        <v/>
      </c>
      <c r="AA1386" s="92" t="str">
        <f t="shared" si="742"/>
        <v/>
      </c>
      <c r="AB1386" s="92" t="str">
        <f t="shared" si="743"/>
        <v/>
      </c>
      <c r="AC1386" s="92" t="str">
        <f t="shared" si="737"/>
        <v/>
      </c>
      <c r="AD1386" s="92" t="str">
        <f t="shared" si="738"/>
        <v/>
      </c>
      <c r="AE1386" s="92" t="str">
        <f t="shared" si="738"/>
        <v/>
      </c>
      <c r="AF1386" s="92" t="str">
        <f t="shared" si="738"/>
        <v/>
      </c>
      <c r="AG1386" s="92" t="str">
        <f t="shared" si="738"/>
        <v/>
      </c>
      <c r="AH1386" s="92" t="str">
        <f t="shared" si="738"/>
        <v/>
      </c>
      <c r="AI1386" s="92" t="str">
        <f t="shared" si="738"/>
        <v/>
      </c>
      <c r="AJ1386" s="92" t="str">
        <f t="shared" si="738"/>
        <v/>
      </c>
      <c r="AK1386" s="92" t="str">
        <f t="shared" si="738"/>
        <v/>
      </c>
      <c r="AL1386" s="92" t="str">
        <f t="shared" si="738"/>
        <v/>
      </c>
      <c r="AN1386" s="35" t="str">
        <f t="shared" si="728"/>
        <v/>
      </c>
      <c r="AO1386" s="44" t="str">
        <f t="shared" si="734"/>
        <v/>
      </c>
      <c r="AP1386" s="41" t="str">
        <f>IF(AO1386="","",RANK(AO1386,AO$3:AO$1048576,1)+COUNTIF(AO$3:AO1386,AO1386)-1)</f>
        <v/>
      </c>
      <c r="AQ1386" s="1" t="str">
        <f t="shared" si="744"/>
        <v/>
      </c>
      <c r="AR1386" s="34" t="str">
        <f t="shared" si="745"/>
        <v/>
      </c>
      <c r="AS1386" s="39" t="str">
        <f t="shared" si="746"/>
        <v/>
      </c>
      <c r="AT1386" s="44" t="str">
        <f t="shared" si="729"/>
        <v/>
      </c>
      <c r="AU1386" s="41" t="str">
        <f>IF(AT1386="","",RANK(AT1386,AT$3:AT$1048576,1)+COUNTIF(AT$3:AT1386,AT1386)-1)</f>
        <v/>
      </c>
      <c r="AV1386" s="1" t="str">
        <f t="shared" si="747"/>
        <v/>
      </c>
      <c r="AW1386" s="34" t="str">
        <f t="shared" si="748"/>
        <v/>
      </c>
      <c r="AX1386" s="39" t="str">
        <f t="shared" si="749"/>
        <v/>
      </c>
      <c r="AY1386" s="44" t="str">
        <f t="shared" si="735"/>
        <v/>
      </c>
      <c r="AZ1386" s="41" t="str">
        <f>IF(AY1386="","",RANK(AY1386,AY$3:AY$1048576,1)+COUNTIF(AY$3:AY1386,AY1386)-1)</f>
        <v/>
      </c>
      <c r="BA1386" s="1" t="str">
        <f t="shared" si="750"/>
        <v/>
      </c>
      <c r="BB1386" s="34" t="str">
        <f t="shared" si="751"/>
        <v/>
      </c>
      <c r="BC1386" s="39" t="str">
        <f t="shared" si="752"/>
        <v/>
      </c>
      <c r="BD1386" s="44" t="str">
        <f t="shared" si="736"/>
        <v/>
      </c>
      <c r="BE1386" s="41" t="str">
        <f>IF(BD1386="","",RANK(BD1386,BD$3:BD$1048576,1)+COUNTIF(BD$3:BD1386,BD1386)-1)</f>
        <v/>
      </c>
      <c r="BF1386" s="1" t="str">
        <f t="shared" si="753"/>
        <v/>
      </c>
      <c r="BG1386" s="34" t="str">
        <f t="shared" si="754"/>
        <v/>
      </c>
      <c r="BH1386" s="39" t="str">
        <f t="shared" si="755"/>
        <v/>
      </c>
      <c r="BJ1386" s="3"/>
      <c r="BK1386" s="86"/>
      <c r="BL1386" s="86"/>
      <c r="BM1386" s="86"/>
      <c r="BN1386" s="86"/>
      <c r="BO1386" s="3"/>
      <c r="BP1386" s="86"/>
      <c r="BQ1386" s="86"/>
      <c r="BR1386" s="86"/>
      <c r="BS1386" s="86"/>
      <c r="BT1386" s="3"/>
      <c r="BU1386" s="86"/>
      <c r="BV1386" s="86"/>
      <c r="BW1386" s="86"/>
      <c r="BX1386" s="86"/>
      <c r="BY1386" s="3"/>
      <c r="BZ1386" s="86"/>
      <c r="CA1386" s="86"/>
      <c r="CB1386" s="86"/>
      <c r="CC1386" s="86"/>
    </row>
    <row r="1387" spans="2:81" ht="35.1" customHeight="1" x14ac:dyDescent="0.2">
      <c r="B1387" s="187"/>
      <c r="C1387" s="188"/>
      <c r="D1387" s="189"/>
      <c r="E1387" s="186"/>
      <c r="F1387" s="182"/>
      <c r="G1387" s="184"/>
      <c r="K1387" s="80" t="str">
        <f>IF(O1387="","",COUNT(O$3:O1387))</f>
        <v/>
      </c>
      <c r="L1387" s="80" t="str">
        <f>IF(B1387&lt;&gt;"",B1387,IF(OR(COUNTA($G$3:$G1387)&lt;COUNTA($G$3:$G$1048576),$G1387&lt;&gt;""),L1386,""))</f>
        <v/>
      </c>
      <c r="M1387" s="80" t="str">
        <f>IF(C1387&lt;&gt;"",C1387,IF(OR(COUNTA($G$3:$G1387)&lt;COUNTA($G$3:$G$1048576),$G1387&lt;&gt;""),M1386,""))</f>
        <v/>
      </c>
      <c r="N1387" s="80" t="str">
        <f>IF(D1387&lt;&gt;"",D1387,IF(OR(COUNTA($G$3:$G1387)&lt;COUNTA($G$3:$G$1048576),$G1387&lt;&gt;""),N1386,""))</f>
        <v/>
      </c>
      <c r="O1387" s="81" t="str">
        <f t="shared" si="739"/>
        <v/>
      </c>
      <c r="P1387" s="90" t="str">
        <f>IFERROR(IF(O1387="",IF(COUNT(S$3:S$1048576)=COUNT(S$3:S1387),IF(S1387="","",INDEX(O$3:O1387,MATCH(MAX(K$3:K1387),K$3:K1387,0),0)),INDEX(O$3:O1387,MATCH(MAX(K$3:K1387),K$3:K1387,0),0)),O1387),"")</f>
        <v/>
      </c>
      <c r="Q1387" s="89" t="str">
        <f>IF(R1387="","",COUNT(R$3:R1387))</f>
        <v/>
      </c>
      <c r="R1387" s="80" t="str">
        <f t="shared" si="740"/>
        <v/>
      </c>
      <c r="S1387" s="91" t="str">
        <f>IFERROR(IF(COUNTA($E1387:$G1387)=0,"",IF(AND(R1387="",$O1387=INDEX(O$3:O1387,MATCH(MAX(Q$3:Q1387),Q$3:Q1387,0),0)),INDEX(R$3:R1387,MATCH(MAX(Q$3:Q1387),Q$3:Q1387,0),0),R1387)),"")</f>
        <v/>
      </c>
      <c r="T1387" s="80" t="str">
        <f>IF(U1387="","",COUNT(U$3:U1387))</f>
        <v/>
      </c>
      <c r="U1387" s="80" t="str">
        <f t="shared" si="730"/>
        <v/>
      </c>
      <c r="V1387" s="91" t="str">
        <f>IFERROR(IF(S1387="","",IF(U1387="",IF(AND(E1387="",F1387="",G1387&lt;&gt;"",$O1387=INDEX(O$3:O1387,MATCH(MAX(T$3:T1387),T$3:T1387,0),0)),INDEX(U$3:U1387,MATCH(MAX(T$3:T1387),T$3:T1387,0),0),IF(AND(S1387&lt;&gt;"",U1387=""),0,"")),U1387)),"")</f>
        <v/>
      </c>
      <c r="W1387" s="95" t="str">
        <f t="shared" si="731"/>
        <v/>
      </c>
      <c r="X1387" s="198" t="str">
        <f t="shared" si="741"/>
        <v/>
      </c>
      <c r="Y1387" s="92" t="str">
        <f t="shared" si="732"/>
        <v/>
      </c>
      <c r="Z1387" s="106" t="str">
        <f>IF(P1387="","",COUNTIF($N$3:$N1387,$N1387))</f>
        <v/>
      </c>
      <c r="AA1387" s="92" t="str">
        <f t="shared" si="742"/>
        <v/>
      </c>
      <c r="AB1387" s="92" t="str">
        <f t="shared" si="743"/>
        <v/>
      </c>
      <c r="AC1387" s="92" t="str">
        <f t="shared" si="737"/>
        <v/>
      </c>
      <c r="AD1387" s="92" t="str">
        <f t="shared" si="738"/>
        <v/>
      </c>
      <c r="AE1387" s="92" t="str">
        <f t="shared" si="738"/>
        <v/>
      </c>
      <c r="AF1387" s="92" t="str">
        <f t="shared" si="738"/>
        <v/>
      </c>
      <c r="AG1387" s="92" t="str">
        <f t="shared" si="738"/>
        <v/>
      </c>
      <c r="AH1387" s="92" t="str">
        <f t="shared" si="738"/>
        <v/>
      </c>
      <c r="AI1387" s="92" t="str">
        <f t="shared" si="738"/>
        <v/>
      </c>
      <c r="AJ1387" s="92" t="str">
        <f t="shared" si="738"/>
        <v/>
      </c>
      <c r="AK1387" s="92" t="str">
        <f t="shared" si="738"/>
        <v/>
      </c>
      <c r="AL1387" s="92" t="str">
        <f t="shared" si="738"/>
        <v/>
      </c>
      <c r="AN1387" s="35" t="str">
        <f t="shared" si="728"/>
        <v/>
      </c>
      <c r="AO1387" s="44" t="str">
        <f t="shared" si="734"/>
        <v/>
      </c>
      <c r="AP1387" s="41" t="str">
        <f>IF(AO1387="","",RANK(AO1387,AO$3:AO$1048576,1)+COUNTIF(AO$3:AO1387,AO1387)-1)</f>
        <v/>
      </c>
      <c r="AQ1387" s="1" t="str">
        <f t="shared" si="744"/>
        <v/>
      </c>
      <c r="AR1387" s="34" t="str">
        <f t="shared" si="745"/>
        <v/>
      </c>
      <c r="AS1387" s="39" t="str">
        <f t="shared" si="746"/>
        <v/>
      </c>
      <c r="AT1387" s="44" t="str">
        <f t="shared" si="729"/>
        <v/>
      </c>
      <c r="AU1387" s="41" t="str">
        <f>IF(AT1387="","",RANK(AT1387,AT$3:AT$1048576,1)+COUNTIF(AT$3:AT1387,AT1387)-1)</f>
        <v/>
      </c>
      <c r="AV1387" s="1" t="str">
        <f t="shared" si="747"/>
        <v/>
      </c>
      <c r="AW1387" s="34" t="str">
        <f t="shared" si="748"/>
        <v/>
      </c>
      <c r="AX1387" s="39" t="str">
        <f t="shared" si="749"/>
        <v/>
      </c>
      <c r="AY1387" s="44" t="str">
        <f t="shared" si="735"/>
        <v/>
      </c>
      <c r="AZ1387" s="41" t="str">
        <f>IF(AY1387="","",RANK(AY1387,AY$3:AY$1048576,1)+COUNTIF(AY$3:AY1387,AY1387)-1)</f>
        <v/>
      </c>
      <c r="BA1387" s="1" t="str">
        <f t="shared" si="750"/>
        <v/>
      </c>
      <c r="BB1387" s="34" t="str">
        <f t="shared" si="751"/>
        <v/>
      </c>
      <c r="BC1387" s="39" t="str">
        <f t="shared" si="752"/>
        <v/>
      </c>
      <c r="BD1387" s="44" t="str">
        <f t="shared" si="736"/>
        <v/>
      </c>
      <c r="BE1387" s="41" t="str">
        <f>IF(BD1387="","",RANK(BD1387,BD$3:BD$1048576,1)+COUNTIF(BD$3:BD1387,BD1387)-1)</f>
        <v/>
      </c>
      <c r="BF1387" s="1" t="str">
        <f t="shared" si="753"/>
        <v/>
      </c>
      <c r="BG1387" s="34" t="str">
        <f t="shared" si="754"/>
        <v/>
      </c>
      <c r="BH1387" s="39" t="str">
        <f t="shared" si="755"/>
        <v/>
      </c>
      <c r="BJ1387" s="3"/>
      <c r="BK1387" s="86"/>
      <c r="BL1387" s="86"/>
      <c r="BM1387" s="86"/>
      <c r="BN1387" s="86"/>
      <c r="BO1387" s="3"/>
      <c r="BP1387" s="86"/>
      <c r="BQ1387" s="86"/>
      <c r="BR1387" s="86"/>
      <c r="BS1387" s="86"/>
      <c r="BT1387" s="3"/>
      <c r="BU1387" s="86"/>
      <c r="BV1387" s="86"/>
      <c r="BW1387" s="86"/>
      <c r="BX1387" s="86"/>
      <c r="BY1387" s="3"/>
      <c r="BZ1387" s="86"/>
      <c r="CA1387" s="86"/>
      <c r="CB1387" s="86"/>
      <c r="CC1387" s="86"/>
    </row>
    <row r="1388" spans="2:81" ht="35.1" customHeight="1" x14ac:dyDescent="0.2">
      <c r="B1388" s="187"/>
      <c r="C1388" s="188"/>
      <c r="D1388" s="189"/>
      <c r="E1388" s="186"/>
      <c r="F1388" s="182"/>
      <c r="G1388" s="184"/>
      <c r="K1388" s="80" t="str">
        <f>IF(O1388="","",COUNT(O$3:O1388))</f>
        <v/>
      </c>
      <c r="L1388" s="80" t="str">
        <f>IF(B1388&lt;&gt;"",B1388,IF(OR(COUNTA($G$3:$G1388)&lt;COUNTA($G$3:$G$1048576),$G1388&lt;&gt;""),L1387,""))</f>
        <v/>
      </c>
      <c r="M1388" s="80" t="str">
        <f>IF(C1388&lt;&gt;"",C1388,IF(OR(COUNTA($G$3:$G1388)&lt;COUNTA($G$3:$G$1048576),$G1388&lt;&gt;""),M1387,""))</f>
        <v/>
      </c>
      <c r="N1388" s="80" t="str">
        <f>IF(D1388&lt;&gt;"",D1388,IF(OR(COUNTA($G$3:$G1388)&lt;COUNTA($G$3:$G$1048576),$G1388&lt;&gt;""),N1387,""))</f>
        <v/>
      </c>
      <c r="O1388" s="81" t="str">
        <f t="shared" si="739"/>
        <v/>
      </c>
      <c r="P1388" s="90" t="str">
        <f>IFERROR(IF(O1388="",IF(COUNT(S$3:S$1048576)=COUNT(S$3:S1388),IF(S1388="","",INDEX(O$3:O1388,MATCH(MAX(K$3:K1388),K$3:K1388,0),0)),INDEX(O$3:O1388,MATCH(MAX(K$3:K1388),K$3:K1388,0),0)),O1388),"")</f>
        <v/>
      </c>
      <c r="Q1388" s="89" t="str">
        <f>IF(R1388="","",COUNT(R$3:R1388))</f>
        <v/>
      </c>
      <c r="R1388" s="80" t="str">
        <f t="shared" si="740"/>
        <v/>
      </c>
      <c r="S1388" s="91" t="str">
        <f>IFERROR(IF(COUNTA($E1388:$G1388)=0,"",IF(AND(R1388="",$O1388=INDEX(O$3:O1388,MATCH(MAX(Q$3:Q1388),Q$3:Q1388,0),0)),INDEX(R$3:R1388,MATCH(MAX(Q$3:Q1388),Q$3:Q1388,0),0),R1388)),"")</f>
        <v/>
      </c>
      <c r="T1388" s="80" t="str">
        <f>IF(U1388="","",COUNT(U$3:U1388))</f>
        <v/>
      </c>
      <c r="U1388" s="80" t="str">
        <f t="shared" si="730"/>
        <v/>
      </c>
      <c r="V1388" s="91" t="str">
        <f>IFERROR(IF(S1388="","",IF(U1388="",IF(AND(E1388="",F1388="",G1388&lt;&gt;"",$O1388=INDEX(O$3:O1388,MATCH(MAX(T$3:T1388),T$3:T1388,0),0)),INDEX(U$3:U1388,MATCH(MAX(T$3:T1388),T$3:T1388,0),0),IF(AND(S1388&lt;&gt;"",U1388=""),0,"")),U1388)),"")</f>
        <v/>
      </c>
      <c r="W1388" s="95" t="str">
        <f t="shared" si="731"/>
        <v/>
      </c>
      <c r="X1388" s="198" t="str">
        <f t="shared" si="741"/>
        <v/>
      </c>
      <c r="Y1388" s="92" t="str">
        <f t="shared" si="732"/>
        <v/>
      </c>
      <c r="Z1388" s="106" t="str">
        <f>IF(P1388="","",COUNTIF($N$3:$N1388,$N1388))</f>
        <v/>
      </c>
      <c r="AA1388" s="92" t="str">
        <f t="shared" si="742"/>
        <v/>
      </c>
      <c r="AB1388" s="92" t="str">
        <f t="shared" si="743"/>
        <v/>
      </c>
      <c r="AC1388" s="92" t="str">
        <f t="shared" si="737"/>
        <v/>
      </c>
      <c r="AD1388" s="92" t="str">
        <f t="shared" si="738"/>
        <v/>
      </c>
      <c r="AE1388" s="92" t="str">
        <f t="shared" si="738"/>
        <v/>
      </c>
      <c r="AF1388" s="92" t="str">
        <f t="shared" si="738"/>
        <v/>
      </c>
      <c r="AG1388" s="92" t="str">
        <f t="shared" si="738"/>
        <v/>
      </c>
      <c r="AH1388" s="92" t="str">
        <f t="shared" si="738"/>
        <v/>
      </c>
      <c r="AI1388" s="92" t="str">
        <f t="shared" si="738"/>
        <v/>
      </c>
      <c r="AJ1388" s="92" t="str">
        <f t="shared" si="738"/>
        <v/>
      </c>
      <c r="AK1388" s="92" t="str">
        <f t="shared" si="738"/>
        <v/>
      </c>
      <c r="AL1388" s="92" t="str">
        <f t="shared" si="738"/>
        <v/>
      </c>
      <c r="AN1388" s="35" t="str">
        <f t="shared" si="728"/>
        <v/>
      </c>
      <c r="AO1388" s="44" t="str">
        <f t="shared" si="734"/>
        <v/>
      </c>
      <c r="AP1388" s="41" t="str">
        <f>IF(AO1388="","",RANK(AO1388,AO$3:AO$1048576,1)+COUNTIF(AO$3:AO1388,AO1388)-1)</f>
        <v/>
      </c>
      <c r="AQ1388" s="1" t="str">
        <f t="shared" si="744"/>
        <v/>
      </c>
      <c r="AR1388" s="34" t="str">
        <f t="shared" si="745"/>
        <v/>
      </c>
      <c r="AS1388" s="39" t="str">
        <f t="shared" si="746"/>
        <v/>
      </c>
      <c r="AT1388" s="44" t="str">
        <f t="shared" si="729"/>
        <v/>
      </c>
      <c r="AU1388" s="41" t="str">
        <f>IF(AT1388="","",RANK(AT1388,AT$3:AT$1048576,1)+COUNTIF(AT$3:AT1388,AT1388)-1)</f>
        <v/>
      </c>
      <c r="AV1388" s="1" t="str">
        <f t="shared" si="747"/>
        <v/>
      </c>
      <c r="AW1388" s="34" t="str">
        <f t="shared" si="748"/>
        <v/>
      </c>
      <c r="AX1388" s="39" t="str">
        <f t="shared" si="749"/>
        <v/>
      </c>
      <c r="AY1388" s="44" t="str">
        <f t="shared" si="735"/>
        <v/>
      </c>
      <c r="AZ1388" s="41" t="str">
        <f>IF(AY1388="","",RANK(AY1388,AY$3:AY$1048576,1)+COUNTIF(AY$3:AY1388,AY1388)-1)</f>
        <v/>
      </c>
      <c r="BA1388" s="1" t="str">
        <f t="shared" si="750"/>
        <v/>
      </c>
      <c r="BB1388" s="34" t="str">
        <f t="shared" si="751"/>
        <v/>
      </c>
      <c r="BC1388" s="39" t="str">
        <f t="shared" si="752"/>
        <v/>
      </c>
      <c r="BD1388" s="44" t="str">
        <f t="shared" si="736"/>
        <v/>
      </c>
      <c r="BE1388" s="41" t="str">
        <f>IF(BD1388="","",RANK(BD1388,BD$3:BD$1048576,1)+COUNTIF(BD$3:BD1388,BD1388)-1)</f>
        <v/>
      </c>
      <c r="BF1388" s="1" t="str">
        <f t="shared" si="753"/>
        <v/>
      </c>
      <c r="BG1388" s="34" t="str">
        <f t="shared" si="754"/>
        <v/>
      </c>
      <c r="BH1388" s="39" t="str">
        <f t="shared" si="755"/>
        <v/>
      </c>
      <c r="BJ1388" s="3"/>
      <c r="BK1388" s="86"/>
      <c r="BL1388" s="86"/>
      <c r="BM1388" s="86"/>
      <c r="BN1388" s="86"/>
      <c r="BO1388" s="3"/>
      <c r="BP1388" s="86"/>
      <c r="BQ1388" s="86"/>
      <c r="BR1388" s="86"/>
      <c r="BS1388" s="86"/>
      <c r="BT1388" s="3"/>
      <c r="BU1388" s="86"/>
      <c r="BV1388" s="86"/>
      <c r="BW1388" s="86"/>
      <c r="BX1388" s="86"/>
      <c r="BY1388" s="3"/>
      <c r="BZ1388" s="86"/>
      <c r="CA1388" s="86"/>
      <c r="CB1388" s="86"/>
      <c r="CC1388" s="86"/>
    </row>
    <row r="1389" spans="2:81" ht="35.1" customHeight="1" x14ac:dyDescent="0.2">
      <c r="B1389" s="187"/>
      <c r="C1389" s="188"/>
      <c r="D1389" s="189"/>
      <c r="E1389" s="186"/>
      <c r="F1389" s="182"/>
      <c r="G1389" s="184"/>
      <c r="K1389" s="80" t="str">
        <f>IF(O1389="","",COUNT(O$3:O1389))</f>
        <v/>
      </c>
      <c r="L1389" s="80" t="str">
        <f>IF(B1389&lt;&gt;"",B1389,IF(OR(COUNTA($G$3:$G1389)&lt;COUNTA($G$3:$G$1048576),$G1389&lt;&gt;""),L1388,""))</f>
        <v/>
      </c>
      <c r="M1389" s="80" t="str">
        <f>IF(C1389&lt;&gt;"",C1389,IF(OR(COUNTA($G$3:$G1389)&lt;COUNTA($G$3:$G$1048576),$G1389&lt;&gt;""),M1388,""))</f>
        <v/>
      </c>
      <c r="N1389" s="80" t="str">
        <f>IF(D1389&lt;&gt;"",D1389,IF(OR(COUNTA($G$3:$G1389)&lt;COUNTA($G$3:$G$1048576),$G1389&lt;&gt;""),N1388,""))</f>
        <v/>
      </c>
      <c r="O1389" s="81" t="str">
        <f t="shared" si="739"/>
        <v/>
      </c>
      <c r="P1389" s="90" t="str">
        <f>IFERROR(IF(O1389="",IF(COUNT(S$3:S$1048576)=COUNT(S$3:S1389),IF(S1389="","",INDEX(O$3:O1389,MATCH(MAX(K$3:K1389),K$3:K1389,0),0)),INDEX(O$3:O1389,MATCH(MAX(K$3:K1389),K$3:K1389,0),0)),O1389),"")</f>
        <v/>
      </c>
      <c r="Q1389" s="89" t="str">
        <f>IF(R1389="","",COUNT(R$3:R1389))</f>
        <v/>
      </c>
      <c r="R1389" s="80" t="str">
        <f t="shared" si="740"/>
        <v/>
      </c>
      <c r="S1389" s="91" t="str">
        <f>IFERROR(IF(COUNTA($E1389:$G1389)=0,"",IF(AND(R1389="",$O1389=INDEX(O$3:O1389,MATCH(MAX(Q$3:Q1389),Q$3:Q1389,0),0)),INDEX(R$3:R1389,MATCH(MAX(Q$3:Q1389),Q$3:Q1389,0),0),R1389)),"")</f>
        <v/>
      </c>
      <c r="T1389" s="80" t="str">
        <f>IF(U1389="","",COUNT(U$3:U1389))</f>
        <v/>
      </c>
      <c r="U1389" s="80" t="str">
        <f t="shared" si="730"/>
        <v/>
      </c>
      <c r="V1389" s="91" t="str">
        <f>IFERROR(IF(S1389="","",IF(U1389="",IF(AND(E1389="",F1389="",G1389&lt;&gt;"",$O1389=INDEX(O$3:O1389,MATCH(MAX(T$3:T1389),T$3:T1389,0),0)),INDEX(U$3:U1389,MATCH(MAX(T$3:T1389),T$3:T1389,0),0),IF(AND(S1389&lt;&gt;"",U1389=""),0,"")),U1389)),"")</f>
        <v/>
      </c>
      <c r="W1389" s="95" t="str">
        <f t="shared" si="731"/>
        <v/>
      </c>
      <c r="X1389" s="198" t="str">
        <f t="shared" si="741"/>
        <v/>
      </c>
      <c r="Y1389" s="92" t="str">
        <f t="shared" si="732"/>
        <v/>
      </c>
      <c r="Z1389" s="106" t="str">
        <f>IF(P1389="","",COUNTIF($N$3:$N1389,$N1389))</f>
        <v/>
      </c>
      <c r="AA1389" s="92" t="str">
        <f t="shared" si="742"/>
        <v/>
      </c>
      <c r="AB1389" s="92" t="str">
        <f t="shared" si="743"/>
        <v/>
      </c>
      <c r="AC1389" s="92" t="str">
        <f t="shared" si="737"/>
        <v/>
      </c>
      <c r="AD1389" s="92" t="str">
        <f t="shared" si="738"/>
        <v/>
      </c>
      <c r="AE1389" s="92" t="str">
        <f t="shared" si="738"/>
        <v/>
      </c>
      <c r="AF1389" s="92" t="str">
        <f t="shared" si="738"/>
        <v/>
      </c>
      <c r="AG1389" s="92" t="str">
        <f t="shared" si="738"/>
        <v/>
      </c>
      <c r="AH1389" s="92" t="str">
        <f t="shared" si="738"/>
        <v/>
      </c>
      <c r="AI1389" s="92" t="str">
        <f t="shared" si="738"/>
        <v/>
      </c>
      <c r="AJ1389" s="92" t="str">
        <f t="shared" si="738"/>
        <v/>
      </c>
      <c r="AK1389" s="92" t="str">
        <f t="shared" si="738"/>
        <v/>
      </c>
      <c r="AL1389" s="92" t="str">
        <f t="shared" si="738"/>
        <v/>
      </c>
      <c r="AN1389" s="35" t="str">
        <f t="shared" si="728"/>
        <v/>
      </c>
      <c r="AO1389" s="44" t="str">
        <f t="shared" si="734"/>
        <v/>
      </c>
      <c r="AP1389" s="41" t="str">
        <f>IF(AO1389="","",RANK(AO1389,AO$3:AO$1048576,1)+COUNTIF(AO$3:AO1389,AO1389)-1)</f>
        <v/>
      </c>
      <c r="AQ1389" s="1" t="str">
        <f t="shared" si="744"/>
        <v/>
      </c>
      <c r="AR1389" s="34" t="str">
        <f t="shared" si="745"/>
        <v/>
      </c>
      <c r="AS1389" s="39" t="str">
        <f t="shared" si="746"/>
        <v/>
      </c>
      <c r="AT1389" s="44" t="str">
        <f t="shared" si="729"/>
        <v/>
      </c>
      <c r="AU1389" s="41" t="str">
        <f>IF(AT1389="","",RANK(AT1389,AT$3:AT$1048576,1)+COUNTIF(AT$3:AT1389,AT1389)-1)</f>
        <v/>
      </c>
      <c r="AV1389" s="1" t="str">
        <f t="shared" si="747"/>
        <v/>
      </c>
      <c r="AW1389" s="34" t="str">
        <f t="shared" si="748"/>
        <v/>
      </c>
      <c r="AX1389" s="39" t="str">
        <f t="shared" si="749"/>
        <v/>
      </c>
      <c r="AY1389" s="44" t="str">
        <f t="shared" si="735"/>
        <v/>
      </c>
      <c r="AZ1389" s="41" t="str">
        <f>IF(AY1389="","",RANK(AY1389,AY$3:AY$1048576,1)+COUNTIF(AY$3:AY1389,AY1389)-1)</f>
        <v/>
      </c>
      <c r="BA1389" s="1" t="str">
        <f t="shared" si="750"/>
        <v/>
      </c>
      <c r="BB1389" s="34" t="str">
        <f t="shared" si="751"/>
        <v/>
      </c>
      <c r="BC1389" s="39" t="str">
        <f t="shared" si="752"/>
        <v/>
      </c>
      <c r="BD1389" s="44" t="str">
        <f t="shared" si="736"/>
        <v/>
      </c>
      <c r="BE1389" s="41" t="str">
        <f>IF(BD1389="","",RANK(BD1389,BD$3:BD$1048576,1)+COUNTIF(BD$3:BD1389,BD1389)-1)</f>
        <v/>
      </c>
      <c r="BF1389" s="1" t="str">
        <f t="shared" si="753"/>
        <v/>
      </c>
      <c r="BG1389" s="34" t="str">
        <f t="shared" si="754"/>
        <v/>
      </c>
      <c r="BH1389" s="39" t="str">
        <f t="shared" si="755"/>
        <v/>
      </c>
      <c r="BJ1389" s="3"/>
      <c r="BK1389" s="86"/>
      <c r="BL1389" s="86"/>
      <c r="BM1389" s="86"/>
      <c r="BN1389" s="86"/>
      <c r="BO1389" s="3"/>
      <c r="BP1389" s="86"/>
      <c r="BQ1389" s="86"/>
      <c r="BR1389" s="86"/>
      <c r="BS1389" s="86"/>
      <c r="BT1389" s="3"/>
      <c r="BU1389" s="86"/>
      <c r="BV1389" s="86"/>
      <c r="BW1389" s="86"/>
      <c r="BX1389" s="86"/>
      <c r="BY1389" s="3"/>
      <c r="BZ1389" s="86"/>
      <c r="CA1389" s="86"/>
      <c r="CB1389" s="86"/>
      <c r="CC1389" s="86"/>
    </row>
    <row r="1390" spans="2:81" ht="35.1" customHeight="1" x14ac:dyDescent="0.2">
      <c r="B1390" s="187"/>
      <c r="C1390" s="188"/>
      <c r="D1390" s="189"/>
      <c r="E1390" s="186"/>
      <c r="F1390" s="182"/>
      <c r="G1390" s="184"/>
      <c r="K1390" s="80" t="str">
        <f>IF(O1390="","",COUNT(O$3:O1390))</f>
        <v/>
      </c>
      <c r="L1390" s="80" t="str">
        <f>IF(B1390&lt;&gt;"",B1390,IF(OR(COUNTA($G$3:$G1390)&lt;COUNTA($G$3:$G$1048576),$G1390&lt;&gt;""),L1389,""))</f>
        <v/>
      </c>
      <c r="M1390" s="80" t="str">
        <f>IF(C1390&lt;&gt;"",C1390,IF(OR(COUNTA($G$3:$G1390)&lt;COUNTA($G$3:$G$1048576),$G1390&lt;&gt;""),M1389,""))</f>
        <v/>
      </c>
      <c r="N1390" s="80" t="str">
        <f>IF(D1390&lt;&gt;"",D1390,IF(OR(COUNTA($G$3:$G1390)&lt;COUNTA($G$3:$G$1048576),$G1390&lt;&gt;""),N1389,""))</f>
        <v/>
      </c>
      <c r="O1390" s="81" t="str">
        <f t="shared" si="739"/>
        <v/>
      </c>
      <c r="P1390" s="90" t="str">
        <f>IFERROR(IF(O1390="",IF(COUNT(S$3:S$1048576)=COUNT(S$3:S1390),IF(S1390="","",INDEX(O$3:O1390,MATCH(MAX(K$3:K1390),K$3:K1390,0),0)),INDEX(O$3:O1390,MATCH(MAX(K$3:K1390),K$3:K1390,0),0)),O1390),"")</f>
        <v/>
      </c>
      <c r="Q1390" s="89" t="str">
        <f>IF(R1390="","",COUNT(R$3:R1390))</f>
        <v/>
      </c>
      <c r="R1390" s="80" t="str">
        <f t="shared" si="740"/>
        <v/>
      </c>
      <c r="S1390" s="91" t="str">
        <f>IFERROR(IF(COUNTA($E1390:$G1390)=0,"",IF(AND(R1390="",$O1390=INDEX(O$3:O1390,MATCH(MAX(Q$3:Q1390),Q$3:Q1390,0),0)),INDEX(R$3:R1390,MATCH(MAX(Q$3:Q1390),Q$3:Q1390,0),0),R1390)),"")</f>
        <v/>
      </c>
      <c r="T1390" s="80" t="str">
        <f>IF(U1390="","",COUNT(U$3:U1390))</f>
        <v/>
      </c>
      <c r="U1390" s="80" t="str">
        <f t="shared" si="730"/>
        <v/>
      </c>
      <c r="V1390" s="91" t="str">
        <f>IFERROR(IF(S1390="","",IF(U1390="",IF(AND(E1390="",F1390="",G1390&lt;&gt;"",$O1390=INDEX(O$3:O1390,MATCH(MAX(T$3:T1390),T$3:T1390,0),0)),INDEX(U$3:U1390,MATCH(MAX(T$3:T1390),T$3:T1390,0),0),IF(AND(S1390&lt;&gt;"",U1390=""),0,"")),U1390)),"")</f>
        <v/>
      </c>
      <c r="W1390" s="95" t="str">
        <f t="shared" si="731"/>
        <v/>
      </c>
      <c r="X1390" s="198" t="str">
        <f t="shared" si="741"/>
        <v/>
      </c>
      <c r="Y1390" s="92" t="str">
        <f t="shared" si="732"/>
        <v/>
      </c>
      <c r="Z1390" s="106" t="str">
        <f>IF(P1390="","",COUNTIF($N$3:$N1390,$N1390))</f>
        <v/>
      </c>
      <c r="AA1390" s="92" t="str">
        <f t="shared" si="742"/>
        <v/>
      </c>
      <c r="AB1390" s="92" t="str">
        <f t="shared" si="743"/>
        <v/>
      </c>
      <c r="AC1390" s="92" t="str">
        <f t="shared" si="737"/>
        <v/>
      </c>
      <c r="AD1390" s="92" t="str">
        <f t="shared" si="738"/>
        <v/>
      </c>
      <c r="AE1390" s="92" t="str">
        <f t="shared" si="738"/>
        <v/>
      </c>
      <c r="AF1390" s="92" t="str">
        <f t="shared" si="738"/>
        <v/>
      </c>
      <c r="AG1390" s="92" t="str">
        <f t="shared" si="738"/>
        <v/>
      </c>
      <c r="AH1390" s="92" t="str">
        <f t="shared" si="738"/>
        <v/>
      </c>
      <c r="AI1390" s="92" t="str">
        <f t="shared" si="738"/>
        <v/>
      </c>
      <c r="AJ1390" s="92" t="str">
        <f t="shared" si="738"/>
        <v/>
      </c>
      <c r="AK1390" s="92" t="str">
        <f t="shared" si="738"/>
        <v/>
      </c>
      <c r="AL1390" s="92" t="str">
        <f t="shared" si="738"/>
        <v/>
      </c>
      <c r="AN1390" s="35" t="str">
        <f t="shared" si="728"/>
        <v/>
      </c>
      <c r="AO1390" s="44" t="str">
        <f t="shared" si="734"/>
        <v/>
      </c>
      <c r="AP1390" s="41" t="str">
        <f>IF(AO1390="","",RANK(AO1390,AO$3:AO$1048576,1)+COUNTIF(AO$3:AO1390,AO1390)-1)</f>
        <v/>
      </c>
      <c r="AQ1390" s="1" t="str">
        <f t="shared" si="744"/>
        <v/>
      </c>
      <c r="AR1390" s="34" t="str">
        <f t="shared" si="745"/>
        <v/>
      </c>
      <c r="AS1390" s="39" t="str">
        <f t="shared" si="746"/>
        <v/>
      </c>
      <c r="AT1390" s="44" t="str">
        <f t="shared" si="729"/>
        <v/>
      </c>
      <c r="AU1390" s="41" t="str">
        <f>IF(AT1390="","",RANK(AT1390,AT$3:AT$1048576,1)+COUNTIF(AT$3:AT1390,AT1390)-1)</f>
        <v/>
      </c>
      <c r="AV1390" s="1" t="str">
        <f t="shared" si="747"/>
        <v/>
      </c>
      <c r="AW1390" s="34" t="str">
        <f t="shared" si="748"/>
        <v/>
      </c>
      <c r="AX1390" s="39" t="str">
        <f t="shared" si="749"/>
        <v/>
      </c>
      <c r="AY1390" s="44" t="str">
        <f t="shared" si="735"/>
        <v/>
      </c>
      <c r="AZ1390" s="41" t="str">
        <f>IF(AY1390="","",RANK(AY1390,AY$3:AY$1048576,1)+COUNTIF(AY$3:AY1390,AY1390)-1)</f>
        <v/>
      </c>
      <c r="BA1390" s="1" t="str">
        <f t="shared" si="750"/>
        <v/>
      </c>
      <c r="BB1390" s="34" t="str">
        <f t="shared" si="751"/>
        <v/>
      </c>
      <c r="BC1390" s="39" t="str">
        <f t="shared" si="752"/>
        <v/>
      </c>
      <c r="BD1390" s="44" t="str">
        <f t="shared" si="736"/>
        <v/>
      </c>
      <c r="BE1390" s="41" t="str">
        <f>IF(BD1390="","",RANK(BD1390,BD$3:BD$1048576,1)+COUNTIF(BD$3:BD1390,BD1390)-1)</f>
        <v/>
      </c>
      <c r="BF1390" s="1" t="str">
        <f t="shared" si="753"/>
        <v/>
      </c>
      <c r="BG1390" s="34" t="str">
        <f t="shared" si="754"/>
        <v/>
      </c>
      <c r="BH1390" s="39" t="str">
        <f t="shared" si="755"/>
        <v/>
      </c>
      <c r="BJ1390" s="3"/>
      <c r="BK1390" s="86"/>
      <c r="BL1390" s="86"/>
      <c r="BM1390" s="86"/>
      <c r="BN1390" s="86"/>
      <c r="BO1390" s="3"/>
      <c r="BP1390" s="86"/>
      <c r="BQ1390" s="86"/>
      <c r="BR1390" s="86"/>
      <c r="BS1390" s="86"/>
      <c r="BT1390" s="3"/>
      <c r="BU1390" s="86"/>
      <c r="BV1390" s="86"/>
      <c r="BW1390" s="86"/>
      <c r="BX1390" s="86"/>
      <c r="BY1390" s="3"/>
      <c r="BZ1390" s="86"/>
      <c r="CA1390" s="86"/>
      <c r="CB1390" s="86"/>
      <c r="CC1390" s="86"/>
    </row>
    <row r="1391" spans="2:81" ht="35.1" customHeight="1" x14ac:dyDescent="0.2">
      <c r="B1391" s="187"/>
      <c r="C1391" s="188"/>
      <c r="D1391" s="189"/>
      <c r="E1391" s="186"/>
      <c r="F1391" s="182"/>
      <c r="G1391" s="184"/>
      <c r="K1391" s="80" t="str">
        <f>IF(O1391="","",COUNT(O$3:O1391))</f>
        <v/>
      </c>
      <c r="L1391" s="80" t="str">
        <f>IF(B1391&lt;&gt;"",B1391,IF(OR(COUNTA($G$3:$G1391)&lt;COUNTA($G$3:$G$1048576),$G1391&lt;&gt;""),L1390,""))</f>
        <v/>
      </c>
      <c r="M1391" s="80" t="str">
        <f>IF(C1391&lt;&gt;"",C1391,IF(OR(COUNTA($G$3:$G1391)&lt;COUNTA($G$3:$G$1048576),$G1391&lt;&gt;""),M1390,""))</f>
        <v/>
      </c>
      <c r="N1391" s="80" t="str">
        <f>IF(D1391&lt;&gt;"",D1391,IF(OR(COUNTA($G$3:$G1391)&lt;COUNTA($G$3:$G$1048576),$G1391&lt;&gt;""),N1390,""))</f>
        <v/>
      </c>
      <c r="O1391" s="81" t="str">
        <f t="shared" si="739"/>
        <v/>
      </c>
      <c r="P1391" s="90" t="str">
        <f>IFERROR(IF(O1391="",IF(COUNT(S$3:S$1048576)=COUNT(S$3:S1391),IF(S1391="","",INDEX(O$3:O1391,MATCH(MAX(K$3:K1391),K$3:K1391,0),0)),INDEX(O$3:O1391,MATCH(MAX(K$3:K1391),K$3:K1391,0),0)),O1391),"")</f>
        <v/>
      </c>
      <c r="Q1391" s="89" t="str">
        <f>IF(R1391="","",COUNT(R$3:R1391))</f>
        <v/>
      </c>
      <c r="R1391" s="80" t="str">
        <f t="shared" si="740"/>
        <v/>
      </c>
      <c r="S1391" s="91" t="str">
        <f>IFERROR(IF(COUNTA($E1391:$G1391)=0,"",IF(AND(R1391="",$O1391=INDEX(O$3:O1391,MATCH(MAX(Q$3:Q1391),Q$3:Q1391,0),0)),INDEX(R$3:R1391,MATCH(MAX(Q$3:Q1391),Q$3:Q1391,0),0),R1391)),"")</f>
        <v/>
      </c>
      <c r="T1391" s="80" t="str">
        <f>IF(U1391="","",COUNT(U$3:U1391))</f>
        <v/>
      </c>
      <c r="U1391" s="80" t="str">
        <f t="shared" si="730"/>
        <v/>
      </c>
      <c r="V1391" s="91" t="str">
        <f>IFERROR(IF(S1391="","",IF(U1391="",IF(AND(E1391="",F1391="",G1391&lt;&gt;"",$O1391=INDEX(O$3:O1391,MATCH(MAX(T$3:T1391),T$3:T1391,0),0)),INDEX(U$3:U1391,MATCH(MAX(T$3:T1391),T$3:T1391,0),0),IF(AND(S1391&lt;&gt;"",U1391=""),0,"")),U1391)),"")</f>
        <v/>
      </c>
      <c r="W1391" s="95" t="str">
        <f t="shared" si="731"/>
        <v/>
      </c>
      <c r="X1391" s="198" t="str">
        <f t="shared" si="741"/>
        <v/>
      </c>
      <c r="Y1391" s="92" t="str">
        <f t="shared" si="732"/>
        <v/>
      </c>
      <c r="Z1391" s="106" t="str">
        <f>IF(P1391="","",COUNTIF($N$3:$N1391,$N1391))</f>
        <v/>
      </c>
      <c r="AA1391" s="92" t="str">
        <f t="shared" si="742"/>
        <v/>
      </c>
      <c r="AB1391" s="92" t="str">
        <f t="shared" si="743"/>
        <v/>
      </c>
      <c r="AC1391" s="92" t="str">
        <f t="shared" si="737"/>
        <v/>
      </c>
      <c r="AD1391" s="92" t="str">
        <f t="shared" si="738"/>
        <v/>
      </c>
      <c r="AE1391" s="92" t="str">
        <f t="shared" si="738"/>
        <v/>
      </c>
      <c r="AF1391" s="92" t="str">
        <f t="shared" si="738"/>
        <v/>
      </c>
      <c r="AG1391" s="92" t="str">
        <f t="shared" si="738"/>
        <v/>
      </c>
      <c r="AH1391" s="92" t="str">
        <f t="shared" si="738"/>
        <v/>
      </c>
      <c r="AI1391" s="92" t="str">
        <f t="shared" si="738"/>
        <v/>
      </c>
      <c r="AJ1391" s="92" t="str">
        <f t="shared" si="738"/>
        <v/>
      </c>
      <c r="AK1391" s="92" t="str">
        <f t="shared" si="738"/>
        <v/>
      </c>
      <c r="AL1391" s="92" t="str">
        <f t="shared" si="738"/>
        <v/>
      </c>
      <c r="AN1391" s="35" t="str">
        <f t="shared" si="728"/>
        <v/>
      </c>
      <c r="AO1391" s="44" t="str">
        <f t="shared" si="734"/>
        <v/>
      </c>
      <c r="AP1391" s="41" t="str">
        <f>IF(AO1391="","",RANK(AO1391,AO$3:AO$1048576,1)+COUNTIF(AO$3:AO1391,AO1391)-1)</f>
        <v/>
      </c>
      <c r="AQ1391" s="1" t="str">
        <f t="shared" si="744"/>
        <v/>
      </c>
      <c r="AR1391" s="34" t="str">
        <f t="shared" si="745"/>
        <v/>
      </c>
      <c r="AS1391" s="39" t="str">
        <f t="shared" si="746"/>
        <v/>
      </c>
      <c r="AT1391" s="44" t="str">
        <f t="shared" si="729"/>
        <v/>
      </c>
      <c r="AU1391" s="41" t="str">
        <f>IF(AT1391="","",RANK(AT1391,AT$3:AT$1048576,1)+COUNTIF(AT$3:AT1391,AT1391)-1)</f>
        <v/>
      </c>
      <c r="AV1391" s="1" t="str">
        <f t="shared" si="747"/>
        <v/>
      </c>
      <c r="AW1391" s="34" t="str">
        <f t="shared" si="748"/>
        <v/>
      </c>
      <c r="AX1391" s="39" t="str">
        <f t="shared" si="749"/>
        <v/>
      </c>
      <c r="AY1391" s="44" t="str">
        <f t="shared" si="735"/>
        <v/>
      </c>
      <c r="AZ1391" s="41" t="str">
        <f>IF(AY1391="","",RANK(AY1391,AY$3:AY$1048576,1)+COUNTIF(AY$3:AY1391,AY1391)-1)</f>
        <v/>
      </c>
      <c r="BA1391" s="1" t="str">
        <f t="shared" si="750"/>
        <v/>
      </c>
      <c r="BB1391" s="34" t="str">
        <f t="shared" si="751"/>
        <v/>
      </c>
      <c r="BC1391" s="39" t="str">
        <f t="shared" si="752"/>
        <v/>
      </c>
      <c r="BD1391" s="44" t="str">
        <f t="shared" si="736"/>
        <v/>
      </c>
      <c r="BE1391" s="41" t="str">
        <f>IF(BD1391="","",RANK(BD1391,BD$3:BD$1048576,1)+COUNTIF(BD$3:BD1391,BD1391)-1)</f>
        <v/>
      </c>
      <c r="BF1391" s="1" t="str">
        <f t="shared" si="753"/>
        <v/>
      </c>
      <c r="BG1391" s="34" t="str">
        <f t="shared" si="754"/>
        <v/>
      </c>
      <c r="BH1391" s="39" t="str">
        <f t="shared" si="755"/>
        <v/>
      </c>
      <c r="BJ1391" s="3"/>
      <c r="BK1391" s="86"/>
      <c r="BL1391" s="86"/>
      <c r="BM1391" s="86"/>
      <c r="BN1391" s="86"/>
      <c r="BO1391" s="3"/>
      <c r="BP1391" s="86"/>
      <c r="BQ1391" s="86"/>
      <c r="BR1391" s="86"/>
      <c r="BS1391" s="86"/>
      <c r="BT1391" s="3"/>
      <c r="BU1391" s="86"/>
      <c r="BV1391" s="86"/>
      <c r="BW1391" s="86"/>
      <c r="BX1391" s="86"/>
      <c r="BY1391" s="3"/>
      <c r="BZ1391" s="86"/>
      <c r="CA1391" s="86"/>
      <c r="CB1391" s="86"/>
      <c r="CC1391" s="86"/>
    </row>
    <row r="1392" spans="2:81" ht="35.1" customHeight="1" x14ac:dyDescent="0.2">
      <c r="B1392" s="187"/>
      <c r="C1392" s="188"/>
      <c r="D1392" s="189"/>
      <c r="E1392" s="186"/>
      <c r="F1392" s="182"/>
      <c r="G1392" s="184"/>
      <c r="K1392" s="80" t="str">
        <f>IF(O1392="","",COUNT(O$3:O1392))</f>
        <v/>
      </c>
      <c r="L1392" s="80" t="str">
        <f>IF(B1392&lt;&gt;"",B1392,IF(OR(COUNTA($G$3:$G1392)&lt;COUNTA($G$3:$G$1048576),$G1392&lt;&gt;""),L1391,""))</f>
        <v/>
      </c>
      <c r="M1392" s="80" t="str">
        <f>IF(C1392&lt;&gt;"",C1392,IF(OR(COUNTA($G$3:$G1392)&lt;COUNTA($G$3:$G$1048576),$G1392&lt;&gt;""),M1391,""))</f>
        <v/>
      </c>
      <c r="N1392" s="80" t="str">
        <f>IF(D1392&lt;&gt;"",D1392,IF(OR(COUNTA($G$3:$G1392)&lt;COUNTA($G$3:$G$1048576),$G1392&lt;&gt;""),N1391,""))</f>
        <v/>
      </c>
      <c r="O1392" s="81" t="str">
        <f t="shared" si="739"/>
        <v/>
      </c>
      <c r="P1392" s="90" t="str">
        <f>IFERROR(IF(O1392="",IF(COUNT(S$3:S$1048576)=COUNT(S$3:S1392),IF(S1392="","",INDEX(O$3:O1392,MATCH(MAX(K$3:K1392),K$3:K1392,0),0)),INDEX(O$3:O1392,MATCH(MAX(K$3:K1392),K$3:K1392,0),0)),O1392),"")</f>
        <v/>
      </c>
      <c r="Q1392" s="89" t="str">
        <f>IF(R1392="","",COUNT(R$3:R1392))</f>
        <v/>
      </c>
      <c r="R1392" s="80" t="str">
        <f t="shared" si="740"/>
        <v/>
      </c>
      <c r="S1392" s="91" t="str">
        <f>IFERROR(IF(COUNTA($E1392:$G1392)=0,"",IF(AND(R1392="",$O1392=INDEX(O$3:O1392,MATCH(MAX(Q$3:Q1392),Q$3:Q1392,0),0)),INDEX(R$3:R1392,MATCH(MAX(Q$3:Q1392),Q$3:Q1392,0),0),R1392)),"")</f>
        <v/>
      </c>
      <c r="T1392" s="80" t="str">
        <f>IF(U1392="","",COUNT(U$3:U1392))</f>
        <v/>
      </c>
      <c r="U1392" s="80" t="str">
        <f t="shared" si="730"/>
        <v/>
      </c>
      <c r="V1392" s="91" t="str">
        <f>IFERROR(IF(S1392="","",IF(U1392="",IF(AND(E1392="",F1392="",G1392&lt;&gt;"",$O1392=INDEX(O$3:O1392,MATCH(MAX(T$3:T1392),T$3:T1392,0),0)),INDEX(U$3:U1392,MATCH(MAX(T$3:T1392),T$3:T1392,0),0),IF(AND(S1392&lt;&gt;"",U1392=""),0,"")),U1392)),"")</f>
        <v/>
      </c>
      <c r="W1392" s="95" t="str">
        <f t="shared" si="731"/>
        <v/>
      </c>
      <c r="X1392" s="198" t="str">
        <f t="shared" si="741"/>
        <v/>
      </c>
      <c r="Y1392" s="92" t="str">
        <f t="shared" si="732"/>
        <v/>
      </c>
      <c r="Z1392" s="106" t="str">
        <f>IF(P1392="","",COUNTIF($N$3:$N1392,$N1392))</f>
        <v/>
      </c>
      <c r="AA1392" s="92" t="str">
        <f t="shared" si="742"/>
        <v/>
      </c>
      <c r="AB1392" s="92" t="str">
        <f t="shared" si="743"/>
        <v/>
      </c>
      <c r="AC1392" s="92" t="str">
        <f t="shared" si="737"/>
        <v/>
      </c>
      <c r="AD1392" s="92" t="str">
        <f t="shared" si="738"/>
        <v/>
      </c>
      <c r="AE1392" s="92" t="str">
        <f t="shared" si="738"/>
        <v/>
      </c>
      <c r="AF1392" s="92" t="str">
        <f t="shared" si="738"/>
        <v/>
      </c>
      <c r="AG1392" s="92" t="str">
        <f t="shared" si="738"/>
        <v/>
      </c>
      <c r="AH1392" s="92" t="str">
        <f t="shared" si="738"/>
        <v/>
      </c>
      <c r="AI1392" s="92" t="str">
        <f t="shared" si="738"/>
        <v/>
      </c>
      <c r="AJ1392" s="92" t="str">
        <f t="shared" si="738"/>
        <v/>
      </c>
      <c r="AK1392" s="92" t="str">
        <f t="shared" si="738"/>
        <v/>
      </c>
      <c r="AL1392" s="92" t="str">
        <f t="shared" si="738"/>
        <v/>
      </c>
      <c r="AN1392" s="35" t="str">
        <f t="shared" si="728"/>
        <v/>
      </c>
      <c r="AO1392" s="44" t="str">
        <f t="shared" si="734"/>
        <v/>
      </c>
      <c r="AP1392" s="41" t="str">
        <f>IF(AO1392="","",RANK(AO1392,AO$3:AO$1048576,1)+COUNTIF(AO$3:AO1392,AO1392)-1)</f>
        <v/>
      </c>
      <c r="AQ1392" s="1" t="str">
        <f t="shared" si="744"/>
        <v/>
      </c>
      <c r="AR1392" s="34" t="str">
        <f t="shared" si="745"/>
        <v/>
      </c>
      <c r="AS1392" s="39" t="str">
        <f t="shared" si="746"/>
        <v/>
      </c>
      <c r="AT1392" s="44" t="str">
        <f t="shared" si="729"/>
        <v/>
      </c>
      <c r="AU1392" s="41" t="str">
        <f>IF(AT1392="","",RANK(AT1392,AT$3:AT$1048576,1)+COUNTIF(AT$3:AT1392,AT1392)-1)</f>
        <v/>
      </c>
      <c r="AV1392" s="1" t="str">
        <f t="shared" si="747"/>
        <v/>
      </c>
      <c r="AW1392" s="34" t="str">
        <f t="shared" si="748"/>
        <v/>
      </c>
      <c r="AX1392" s="39" t="str">
        <f t="shared" si="749"/>
        <v/>
      </c>
      <c r="AY1392" s="44" t="str">
        <f t="shared" si="735"/>
        <v/>
      </c>
      <c r="AZ1392" s="41" t="str">
        <f>IF(AY1392="","",RANK(AY1392,AY$3:AY$1048576,1)+COUNTIF(AY$3:AY1392,AY1392)-1)</f>
        <v/>
      </c>
      <c r="BA1392" s="1" t="str">
        <f t="shared" si="750"/>
        <v/>
      </c>
      <c r="BB1392" s="34" t="str">
        <f t="shared" si="751"/>
        <v/>
      </c>
      <c r="BC1392" s="39" t="str">
        <f t="shared" si="752"/>
        <v/>
      </c>
      <c r="BD1392" s="44" t="str">
        <f t="shared" si="736"/>
        <v/>
      </c>
      <c r="BE1392" s="41" t="str">
        <f>IF(BD1392="","",RANK(BD1392,BD$3:BD$1048576,1)+COUNTIF(BD$3:BD1392,BD1392)-1)</f>
        <v/>
      </c>
      <c r="BF1392" s="1" t="str">
        <f t="shared" si="753"/>
        <v/>
      </c>
      <c r="BG1392" s="34" t="str">
        <f t="shared" si="754"/>
        <v/>
      </c>
      <c r="BH1392" s="39" t="str">
        <f t="shared" si="755"/>
        <v/>
      </c>
      <c r="BJ1392" s="3"/>
      <c r="BK1392" s="86"/>
      <c r="BL1392" s="86"/>
      <c r="BM1392" s="86"/>
      <c r="BN1392" s="86"/>
      <c r="BO1392" s="3"/>
      <c r="BP1392" s="86"/>
      <c r="BQ1392" s="86"/>
      <c r="BR1392" s="86"/>
      <c r="BS1392" s="86"/>
      <c r="BT1392" s="3"/>
      <c r="BU1392" s="86"/>
      <c r="BV1392" s="86"/>
      <c r="BW1392" s="86"/>
      <c r="BX1392" s="86"/>
      <c r="BY1392" s="3"/>
      <c r="BZ1392" s="86"/>
      <c r="CA1392" s="86"/>
      <c r="CB1392" s="86"/>
      <c r="CC1392" s="86"/>
    </row>
    <row r="1393" spans="2:81" ht="35.1" customHeight="1" x14ac:dyDescent="0.2">
      <c r="B1393" s="187"/>
      <c r="C1393" s="188"/>
      <c r="D1393" s="189"/>
      <c r="E1393" s="186"/>
      <c r="F1393" s="182"/>
      <c r="G1393" s="184"/>
      <c r="K1393" s="80" t="str">
        <f>IF(O1393="","",COUNT(O$3:O1393))</f>
        <v/>
      </c>
      <c r="L1393" s="80" t="str">
        <f>IF(B1393&lt;&gt;"",B1393,IF(OR(COUNTA($G$3:$G1393)&lt;COUNTA($G$3:$G$1048576),$G1393&lt;&gt;""),L1392,""))</f>
        <v/>
      </c>
      <c r="M1393" s="80" t="str">
        <f>IF(C1393&lt;&gt;"",C1393,IF(OR(COUNTA($G$3:$G1393)&lt;COUNTA($G$3:$G$1048576),$G1393&lt;&gt;""),M1392,""))</f>
        <v/>
      </c>
      <c r="N1393" s="80" t="str">
        <f>IF(D1393&lt;&gt;"",D1393,IF(OR(COUNTA($G$3:$G1393)&lt;COUNTA($G$3:$G$1048576),$G1393&lt;&gt;""),N1392,""))</f>
        <v/>
      </c>
      <c r="O1393" s="81" t="str">
        <f t="shared" si="739"/>
        <v/>
      </c>
      <c r="P1393" s="90" t="str">
        <f>IFERROR(IF(O1393="",IF(COUNT(S$3:S$1048576)=COUNT(S$3:S1393),IF(S1393="","",INDEX(O$3:O1393,MATCH(MAX(K$3:K1393),K$3:K1393,0),0)),INDEX(O$3:O1393,MATCH(MAX(K$3:K1393),K$3:K1393,0),0)),O1393),"")</f>
        <v/>
      </c>
      <c r="Q1393" s="89" t="str">
        <f>IF(R1393="","",COUNT(R$3:R1393))</f>
        <v/>
      </c>
      <c r="R1393" s="80" t="str">
        <f t="shared" si="740"/>
        <v/>
      </c>
      <c r="S1393" s="91" t="str">
        <f>IFERROR(IF(COUNTA($E1393:$G1393)=0,"",IF(AND(R1393="",$O1393=INDEX(O$3:O1393,MATCH(MAX(Q$3:Q1393),Q$3:Q1393,0),0)),INDEX(R$3:R1393,MATCH(MAX(Q$3:Q1393),Q$3:Q1393,0),0),R1393)),"")</f>
        <v/>
      </c>
      <c r="T1393" s="80" t="str">
        <f>IF(U1393="","",COUNT(U$3:U1393))</f>
        <v/>
      </c>
      <c r="U1393" s="80" t="str">
        <f t="shared" si="730"/>
        <v/>
      </c>
      <c r="V1393" s="91" t="str">
        <f>IFERROR(IF(S1393="","",IF(U1393="",IF(AND(E1393="",F1393="",G1393&lt;&gt;"",$O1393=INDEX(O$3:O1393,MATCH(MAX(T$3:T1393),T$3:T1393,0),0)),INDEX(U$3:U1393,MATCH(MAX(T$3:T1393),T$3:T1393,0),0),IF(AND(S1393&lt;&gt;"",U1393=""),0,"")),U1393)),"")</f>
        <v/>
      </c>
      <c r="W1393" s="95" t="str">
        <f t="shared" si="731"/>
        <v/>
      </c>
      <c r="X1393" s="198" t="str">
        <f t="shared" si="741"/>
        <v/>
      </c>
      <c r="Y1393" s="92" t="str">
        <f t="shared" si="732"/>
        <v/>
      </c>
      <c r="Z1393" s="106" t="str">
        <f>IF(P1393="","",COUNTIF($N$3:$N1393,$N1393))</f>
        <v/>
      </c>
      <c r="AA1393" s="92" t="str">
        <f t="shared" si="742"/>
        <v/>
      </c>
      <c r="AB1393" s="92" t="str">
        <f t="shared" si="743"/>
        <v/>
      </c>
      <c r="AC1393" s="92" t="str">
        <f t="shared" si="737"/>
        <v/>
      </c>
      <c r="AD1393" s="92" t="str">
        <f t="shared" si="738"/>
        <v/>
      </c>
      <c r="AE1393" s="92" t="str">
        <f t="shared" si="738"/>
        <v/>
      </c>
      <c r="AF1393" s="92" t="str">
        <f t="shared" si="738"/>
        <v/>
      </c>
      <c r="AG1393" s="92" t="str">
        <f t="shared" si="738"/>
        <v/>
      </c>
      <c r="AH1393" s="92" t="str">
        <f t="shared" si="738"/>
        <v/>
      </c>
      <c r="AI1393" s="92" t="str">
        <f t="shared" si="738"/>
        <v/>
      </c>
      <c r="AJ1393" s="92" t="str">
        <f t="shared" si="738"/>
        <v/>
      </c>
      <c r="AK1393" s="92" t="str">
        <f t="shared" si="738"/>
        <v/>
      </c>
      <c r="AL1393" s="92" t="str">
        <f t="shared" si="738"/>
        <v/>
      </c>
      <c r="AN1393" s="35" t="str">
        <f t="shared" si="728"/>
        <v/>
      </c>
      <c r="AO1393" s="44" t="str">
        <f t="shared" si="734"/>
        <v/>
      </c>
      <c r="AP1393" s="41" t="str">
        <f>IF(AO1393="","",RANK(AO1393,AO$3:AO$1048576,1)+COUNTIF(AO$3:AO1393,AO1393)-1)</f>
        <v/>
      </c>
      <c r="AQ1393" s="1" t="str">
        <f t="shared" si="744"/>
        <v/>
      </c>
      <c r="AR1393" s="34" t="str">
        <f t="shared" si="745"/>
        <v/>
      </c>
      <c r="AS1393" s="39" t="str">
        <f t="shared" si="746"/>
        <v/>
      </c>
      <c r="AT1393" s="44" t="str">
        <f t="shared" si="729"/>
        <v/>
      </c>
      <c r="AU1393" s="41" t="str">
        <f>IF(AT1393="","",RANK(AT1393,AT$3:AT$1048576,1)+COUNTIF(AT$3:AT1393,AT1393)-1)</f>
        <v/>
      </c>
      <c r="AV1393" s="1" t="str">
        <f t="shared" si="747"/>
        <v/>
      </c>
      <c r="AW1393" s="34" t="str">
        <f t="shared" si="748"/>
        <v/>
      </c>
      <c r="AX1393" s="39" t="str">
        <f t="shared" si="749"/>
        <v/>
      </c>
      <c r="AY1393" s="44" t="str">
        <f t="shared" si="735"/>
        <v/>
      </c>
      <c r="AZ1393" s="41" t="str">
        <f>IF(AY1393="","",RANK(AY1393,AY$3:AY$1048576,1)+COUNTIF(AY$3:AY1393,AY1393)-1)</f>
        <v/>
      </c>
      <c r="BA1393" s="1" t="str">
        <f t="shared" si="750"/>
        <v/>
      </c>
      <c r="BB1393" s="34" t="str">
        <f t="shared" si="751"/>
        <v/>
      </c>
      <c r="BC1393" s="39" t="str">
        <f t="shared" si="752"/>
        <v/>
      </c>
      <c r="BD1393" s="44" t="str">
        <f t="shared" si="736"/>
        <v/>
      </c>
      <c r="BE1393" s="41" t="str">
        <f>IF(BD1393="","",RANK(BD1393,BD$3:BD$1048576,1)+COUNTIF(BD$3:BD1393,BD1393)-1)</f>
        <v/>
      </c>
      <c r="BF1393" s="1" t="str">
        <f t="shared" si="753"/>
        <v/>
      </c>
      <c r="BG1393" s="34" t="str">
        <f t="shared" si="754"/>
        <v/>
      </c>
      <c r="BH1393" s="39" t="str">
        <f t="shared" si="755"/>
        <v/>
      </c>
      <c r="BJ1393" s="3"/>
      <c r="BK1393" s="86"/>
      <c r="BL1393" s="86"/>
      <c r="BM1393" s="86"/>
      <c r="BN1393" s="86"/>
      <c r="BO1393" s="3"/>
      <c r="BP1393" s="86"/>
      <c r="BQ1393" s="86"/>
      <c r="BR1393" s="86"/>
      <c r="BS1393" s="86"/>
      <c r="BT1393" s="3"/>
      <c r="BU1393" s="86"/>
      <c r="BV1393" s="86"/>
      <c r="BW1393" s="86"/>
      <c r="BX1393" s="86"/>
      <c r="BY1393" s="3"/>
      <c r="BZ1393" s="86"/>
      <c r="CA1393" s="86"/>
      <c r="CB1393" s="86"/>
      <c r="CC1393" s="86"/>
    </row>
    <row r="1394" spans="2:81" ht="35.1" customHeight="1" x14ac:dyDescent="0.2">
      <c r="B1394" s="187"/>
      <c r="C1394" s="188"/>
      <c r="D1394" s="189"/>
      <c r="E1394" s="186"/>
      <c r="F1394" s="182"/>
      <c r="G1394" s="184"/>
      <c r="K1394" s="80" t="str">
        <f>IF(O1394="","",COUNT(O$3:O1394))</f>
        <v/>
      </c>
      <c r="L1394" s="80" t="str">
        <f>IF(B1394&lt;&gt;"",B1394,IF(OR(COUNTA($G$3:$G1394)&lt;COUNTA($G$3:$G$1048576),$G1394&lt;&gt;""),L1393,""))</f>
        <v/>
      </c>
      <c r="M1394" s="80" t="str">
        <f>IF(C1394&lt;&gt;"",C1394,IF(OR(COUNTA($G$3:$G1394)&lt;COUNTA($G$3:$G$1048576),$G1394&lt;&gt;""),M1393,""))</f>
        <v/>
      </c>
      <c r="N1394" s="80" t="str">
        <f>IF(D1394&lt;&gt;"",D1394,IF(OR(COUNTA($G$3:$G1394)&lt;COUNTA($G$3:$G$1048576),$G1394&lt;&gt;""),N1393,""))</f>
        <v/>
      </c>
      <c r="O1394" s="81" t="str">
        <f t="shared" si="739"/>
        <v/>
      </c>
      <c r="P1394" s="90" t="str">
        <f>IFERROR(IF(O1394="",IF(COUNT(S$3:S$1048576)=COUNT(S$3:S1394),IF(S1394="","",INDEX(O$3:O1394,MATCH(MAX(K$3:K1394),K$3:K1394,0),0)),INDEX(O$3:O1394,MATCH(MAX(K$3:K1394),K$3:K1394,0),0)),O1394),"")</f>
        <v/>
      </c>
      <c r="Q1394" s="89" t="str">
        <f>IF(R1394="","",COUNT(R$3:R1394))</f>
        <v/>
      </c>
      <c r="R1394" s="80" t="str">
        <f t="shared" si="740"/>
        <v/>
      </c>
      <c r="S1394" s="91" t="str">
        <f>IFERROR(IF(COUNTA($E1394:$G1394)=0,"",IF(AND(R1394="",$O1394=INDEX(O$3:O1394,MATCH(MAX(Q$3:Q1394),Q$3:Q1394,0),0)),INDEX(R$3:R1394,MATCH(MAX(Q$3:Q1394),Q$3:Q1394,0),0),R1394)),"")</f>
        <v/>
      </c>
      <c r="T1394" s="80" t="str">
        <f>IF(U1394="","",COUNT(U$3:U1394))</f>
        <v/>
      </c>
      <c r="U1394" s="80" t="str">
        <f t="shared" si="730"/>
        <v/>
      </c>
      <c r="V1394" s="91" t="str">
        <f>IFERROR(IF(S1394="","",IF(U1394="",IF(AND(E1394="",F1394="",G1394&lt;&gt;"",$O1394=INDEX(O$3:O1394,MATCH(MAX(T$3:T1394),T$3:T1394,0),0)),INDEX(U$3:U1394,MATCH(MAX(T$3:T1394),T$3:T1394,0),0),IF(AND(S1394&lt;&gt;"",U1394=""),0,"")),U1394)),"")</f>
        <v/>
      </c>
      <c r="W1394" s="95" t="str">
        <f t="shared" si="731"/>
        <v/>
      </c>
      <c r="X1394" s="198" t="str">
        <f t="shared" si="741"/>
        <v/>
      </c>
      <c r="Y1394" s="92" t="str">
        <f t="shared" si="732"/>
        <v/>
      </c>
      <c r="Z1394" s="106" t="str">
        <f>IF(P1394="","",COUNTIF($N$3:$N1394,$N1394))</f>
        <v/>
      </c>
      <c r="AA1394" s="92" t="str">
        <f t="shared" si="742"/>
        <v/>
      </c>
      <c r="AB1394" s="92" t="str">
        <f t="shared" si="743"/>
        <v/>
      </c>
      <c r="AC1394" s="92" t="str">
        <f t="shared" si="737"/>
        <v/>
      </c>
      <c r="AD1394" s="92" t="str">
        <f t="shared" si="738"/>
        <v/>
      </c>
      <c r="AE1394" s="92" t="str">
        <f t="shared" si="738"/>
        <v/>
      </c>
      <c r="AF1394" s="92" t="str">
        <f t="shared" si="738"/>
        <v/>
      </c>
      <c r="AG1394" s="92" t="str">
        <f t="shared" si="738"/>
        <v/>
      </c>
      <c r="AH1394" s="92" t="str">
        <f t="shared" si="738"/>
        <v/>
      </c>
      <c r="AI1394" s="92" t="str">
        <f t="shared" si="738"/>
        <v/>
      </c>
      <c r="AJ1394" s="92" t="str">
        <f t="shared" si="738"/>
        <v/>
      </c>
      <c r="AK1394" s="92" t="str">
        <f t="shared" si="738"/>
        <v/>
      </c>
      <c r="AL1394" s="92" t="str">
        <f t="shared" si="738"/>
        <v/>
      </c>
      <c r="AN1394" s="35" t="str">
        <f t="shared" si="728"/>
        <v/>
      </c>
      <c r="AO1394" s="44" t="str">
        <f t="shared" si="734"/>
        <v/>
      </c>
      <c r="AP1394" s="41" t="str">
        <f>IF(AO1394="","",RANK(AO1394,AO$3:AO$1048576,1)+COUNTIF(AO$3:AO1394,AO1394)-1)</f>
        <v/>
      </c>
      <c r="AQ1394" s="1" t="str">
        <f t="shared" si="744"/>
        <v/>
      </c>
      <c r="AR1394" s="34" t="str">
        <f t="shared" si="745"/>
        <v/>
      </c>
      <c r="AS1394" s="39" t="str">
        <f t="shared" si="746"/>
        <v/>
      </c>
      <c r="AT1394" s="44" t="str">
        <f t="shared" si="729"/>
        <v/>
      </c>
      <c r="AU1394" s="41" t="str">
        <f>IF(AT1394="","",RANK(AT1394,AT$3:AT$1048576,1)+COUNTIF(AT$3:AT1394,AT1394)-1)</f>
        <v/>
      </c>
      <c r="AV1394" s="1" t="str">
        <f t="shared" si="747"/>
        <v/>
      </c>
      <c r="AW1394" s="34" t="str">
        <f t="shared" si="748"/>
        <v/>
      </c>
      <c r="AX1394" s="39" t="str">
        <f t="shared" si="749"/>
        <v/>
      </c>
      <c r="AY1394" s="44" t="str">
        <f t="shared" si="735"/>
        <v/>
      </c>
      <c r="AZ1394" s="41" t="str">
        <f>IF(AY1394="","",RANK(AY1394,AY$3:AY$1048576,1)+COUNTIF(AY$3:AY1394,AY1394)-1)</f>
        <v/>
      </c>
      <c r="BA1394" s="1" t="str">
        <f t="shared" si="750"/>
        <v/>
      </c>
      <c r="BB1394" s="34" t="str">
        <f t="shared" si="751"/>
        <v/>
      </c>
      <c r="BC1394" s="39" t="str">
        <f t="shared" si="752"/>
        <v/>
      </c>
      <c r="BD1394" s="44" t="str">
        <f t="shared" si="736"/>
        <v/>
      </c>
      <c r="BE1394" s="41" t="str">
        <f>IF(BD1394="","",RANK(BD1394,BD$3:BD$1048576,1)+COUNTIF(BD$3:BD1394,BD1394)-1)</f>
        <v/>
      </c>
      <c r="BF1394" s="1" t="str">
        <f t="shared" si="753"/>
        <v/>
      </c>
      <c r="BG1394" s="34" t="str">
        <f t="shared" si="754"/>
        <v/>
      </c>
      <c r="BH1394" s="39" t="str">
        <f t="shared" si="755"/>
        <v/>
      </c>
      <c r="BJ1394" s="3"/>
      <c r="BK1394" s="86"/>
      <c r="BL1394" s="86"/>
      <c r="BM1394" s="86"/>
      <c r="BN1394" s="86"/>
      <c r="BO1394" s="3"/>
      <c r="BP1394" s="86"/>
      <c r="BQ1394" s="86"/>
      <c r="BR1394" s="86"/>
      <c r="BS1394" s="86"/>
      <c r="BT1394" s="3"/>
      <c r="BU1394" s="86"/>
      <c r="BV1394" s="86"/>
      <c r="BW1394" s="86"/>
      <c r="BX1394" s="86"/>
      <c r="BY1394" s="3"/>
      <c r="BZ1394" s="86"/>
      <c r="CA1394" s="86"/>
      <c r="CB1394" s="86"/>
      <c r="CC1394" s="86"/>
    </row>
    <row r="1395" spans="2:81" ht="35.1" customHeight="1" x14ac:dyDescent="0.2">
      <c r="B1395" s="187"/>
      <c r="C1395" s="188"/>
      <c r="D1395" s="189"/>
      <c r="E1395" s="186"/>
      <c r="F1395" s="182"/>
      <c r="G1395" s="184"/>
      <c r="K1395" s="80" t="str">
        <f>IF(O1395="","",COUNT(O$3:O1395))</f>
        <v/>
      </c>
      <c r="L1395" s="80" t="str">
        <f>IF(B1395&lt;&gt;"",B1395,IF(OR(COUNTA($G$3:$G1395)&lt;COUNTA($G$3:$G$1048576),$G1395&lt;&gt;""),L1394,""))</f>
        <v/>
      </c>
      <c r="M1395" s="80" t="str">
        <f>IF(C1395&lt;&gt;"",C1395,IF(OR(COUNTA($G$3:$G1395)&lt;COUNTA($G$3:$G$1048576),$G1395&lt;&gt;""),M1394,""))</f>
        <v/>
      </c>
      <c r="N1395" s="80" t="str">
        <f>IF(D1395&lt;&gt;"",D1395,IF(OR(COUNTA($G$3:$G1395)&lt;COUNTA($G$3:$G$1048576),$G1395&lt;&gt;""),N1394,""))</f>
        <v/>
      </c>
      <c r="O1395" s="81" t="str">
        <f t="shared" si="739"/>
        <v/>
      </c>
      <c r="P1395" s="90" t="str">
        <f>IFERROR(IF(O1395="",IF(COUNT(S$3:S$1048576)=COUNT(S$3:S1395),IF(S1395="","",INDEX(O$3:O1395,MATCH(MAX(K$3:K1395),K$3:K1395,0),0)),INDEX(O$3:O1395,MATCH(MAX(K$3:K1395),K$3:K1395,0),0)),O1395),"")</f>
        <v/>
      </c>
      <c r="Q1395" s="89" t="str">
        <f>IF(R1395="","",COUNT(R$3:R1395))</f>
        <v/>
      </c>
      <c r="R1395" s="80" t="str">
        <f t="shared" si="740"/>
        <v/>
      </c>
      <c r="S1395" s="91" t="str">
        <f>IFERROR(IF(COUNTA($E1395:$G1395)=0,"",IF(AND(R1395="",$O1395=INDEX(O$3:O1395,MATCH(MAX(Q$3:Q1395),Q$3:Q1395,0),0)),INDEX(R$3:R1395,MATCH(MAX(Q$3:Q1395),Q$3:Q1395,0),0),R1395)),"")</f>
        <v/>
      </c>
      <c r="T1395" s="80" t="str">
        <f>IF(U1395="","",COUNT(U$3:U1395))</f>
        <v/>
      </c>
      <c r="U1395" s="80" t="str">
        <f t="shared" si="730"/>
        <v/>
      </c>
      <c r="V1395" s="91" t="str">
        <f>IFERROR(IF(S1395="","",IF(U1395="",IF(AND(E1395="",F1395="",G1395&lt;&gt;"",$O1395=INDEX(O$3:O1395,MATCH(MAX(T$3:T1395),T$3:T1395,0),0)),INDEX(U$3:U1395,MATCH(MAX(T$3:T1395),T$3:T1395,0),0),IF(AND(S1395&lt;&gt;"",U1395=""),0,"")),U1395)),"")</f>
        <v/>
      </c>
      <c r="W1395" s="95" t="str">
        <f t="shared" si="731"/>
        <v/>
      </c>
      <c r="X1395" s="198" t="str">
        <f t="shared" si="741"/>
        <v/>
      </c>
      <c r="Y1395" s="92" t="str">
        <f t="shared" si="732"/>
        <v/>
      </c>
      <c r="Z1395" s="106" t="str">
        <f>IF(P1395="","",COUNTIF($N$3:$N1395,$N1395))</f>
        <v/>
      </c>
      <c r="AA1395" s="92" t="str">
        <f t="shared" si="742"/>
        <v/>
      </c>
      <c r="AB1395" s="92" t="str">
        <f t="shared" si="743"/>
        <v/>
      </c>
      <c r="AC1395" s="92" t="str">
        <f t="shared" si="737"/>
        <v/>
      </c>
      <c r="AD1395" s="92" t="str">
        <f t="shared" si="738"/>
        <v/>
      </c>
      <c r="AE1395" s="92" t="str">
        <f t="shared" si="738"/>
        <v/>
      </c>
      <c r="AF1395" s="92" t="str">
        <f t="shared" si="738"/>
        <v/>
      </c>
      <c r="AG1395" s="92" t="str">
        <f t="shared" si="738"/>
        <v/>
      </c>
      <c r="AH1395" s="92" t="str">
        <f t="shared" si="738"/>
        <v/>
      </c>
      <c r="AI1395" s="92" t="str">
        <f t="shared" si="738"/>
        <v/>
      </c>
      <c r="AJ1395" s="92" t="str">
        <f t="shared" si="738"/>
        <v/>
      </c>
      <c r="AK1395" s="92" t="str">
        <f t="shared" si="738"/>
        <v/>
      </c>
      <c r="AL1395" s="92" t="str">
        <f t="shared" si="738"/>
        <v/>
      </c>
      <c r="AN1395" s="35" t="str">
        <f t="shared" si="728"/>
        <v/>
      </c>
      <c r="AO1395" s="44" t="str">
        <f t="shared" si="734"/>
        <v/>
      </c>
      <c r="AP1395" s="41" t="str">
        <f>IF(AO1395="","",RANK(AO1395,AO$3:AO$1048576,1)+COUNTIF(AO$3:AO1395,AO1395)-1)</f>
        <v/>
      </c>
      <c r="AQ1395" s="1" t="str">
        <f t="shared" si="744"/>
        <v/>
      </c>
      <c r="AR1395" s="34" t="str">
        <f t="shared" si="745"/>
        <v/>
      </c>
      <c r="AS1395" s="39" t="str">
        <f t="shared" si="746"/>
        <v/>
      </c>
      <c r="AT1395" s="44" t="str">
        <f t="shared" si="729"/>
        <v/>
      </c>
      <c r="AU1395" s="41" t="str">
        <f>IF(AT1395="","",RANK(AT1395,AT$3:AT$1048576,1)+COUNTIF(AT$3:AT1395,AT1395)-1)</f>
        <v/>
      </c>
      <c r="AV1395" s="1" t="str">
        <f t="shared" si="747"/>
        <v/>
      </c>
      <c r="AW1395" s="34" t="str">
        <f t="shared" si="748"/>
        <v/>
      </c>
      <c r="AX1395" s="39" t="str">
        <f t="shared" si="749"/>
        <v/>
      </c>
      <c r="AY1395" s="44" t="str">
        <f t="shared" si="735"/>
        <v/>
      </c>
      <c r="AZ1395" s="41" t="str">
        <f>IF(AY1395="","",RANK(AY1395,AY$3:AY$1048576,1)+COUNTIF(AY$3:AY1395,AY1395)-1)</f>
        <v/>
      </c>
      <c r="BA1395" s="1" t="str">
        <f t="shared" si="750"/>
        <v/>
      </c>
      <c r="BB1395" s="34" t="str">
        <f t="shared" si="751"/>
        <v/>
      </c>
      <c r="BC1395" s="39" t="str">
        <f t="shared" si="752"/>
        <v/>
      </c>
      <c r="BD1395" s="44" t="str">
        <f t="shared" si="736"/>
        <v/>
      </c>
      <c r="BE1395" s="41" t="str">
        <f>IF(BD1395="","",RANK(BD1395,BD$3:BD$1048576,1)+COUNTIF(BD$3:BD1395,BD1395)-1)</f>
        <v/>
      </c>
      <c r="BF1395" s="1" t="str">
        <f t="shared" si="753"/>
        <v/>
      </c>
      <c r="BG1395" s="34" t="str">
        <f t="shared" si="754"/>
        <v/>
      </c>
      <c r="BH1395" s="39" t="str">
        <f t="shared" si="755"/>
        <v/>
      </c>
      <c r="BJ1395" s="3"/>
      <c r="BK1395" s="86"/>
      <c r="BL1395" s="86"/>
      <c r="BM1395" s="86"/>
      <c r="BN1395" s="86"/>
      <c r="BO1395" s="3"/>
      <c r="BP1395" s="86"/>
      <c r="BQ1395" s="86"/>
      <c r="BR1395" s="86"/>
      <c r="BS1395" s="86"/>
      <c r="BT1395" s="3"/>
      <c r="BU1395" s="86"/>
      <c r="BV1395" s="86"/>
      <c r="BW1395" s="86"/>
      <c r="BX1395" s="86"/>
      <c r="BY1395" s="3"/>
      <c r="BZ1395" s="86"/>
      <c r="CA1395" s="86"/>
      <c r="CB1395" s="86"/>
      <c r="CC1395" s="86"/>
    </row>
    <row r="1396" spans="2:81" ht="35.1" customHeight="1" x14ac:dyDescent="0.2">
      <c r="B1396" s="187"/>
      <c r="C1396" s="188"/>
      <c r="D1396" s="189"/>
      <c r="E1396" s="186"/>
      <c r="F1396" s="182"/>
      <c r="G1396" s="184"/>
      <c r="K1396" s="80" t="str">
        <f>IF(O1396="","",COUNT(O$3:O1396))</f>
        <v/>
      </c>
      <c r="L1396" s="80" t="str">
        <f>IF(B1396&lt;&gt;"",B1396,IF(OR(COUNTA($G$3:$G1396)&lt;COUNTA($G$3:$G$1048576),$G1396&lt;&gt;""),L1395,""))</f>
        <v/>
      </c>
      <c r="M1396" s="80" t="str">
        <f>IF(C1396&lt;&gt;"",C1396,IF(OR(COUNTA($G$3:$G1396)&lt;COUNTA($G$3:$G$1048576),$G1396&lt;&gt;""),M1395,""))</f>
        <v/>
      </c>
      <c r="N1396" s="80" t="str">
        <f>IF(D1396&lt;&gt;"",D1396,IF(OR(COUNTA($G$3:$G1396)&lt;COUNTA($G$3:$G$1048576),$G1396&lt;&gt;""),N1395,""))</f>
        <v/>
      </c>
      <c r="O1396" s="81" t="str">
        <f t="shared" si="739"/>
        <v/>
      </c>
      <c r="P1396" s="90" t="str">
        <f>IFERROR(IF(O1396="",IF(COUNT(S$3:S$1048576)=COUNT(S$3:S1396),IF(S1396="","",INDEX(O$3:O1396,MATCH(MAX(K$3:K1396),K$3:K1396,0),0)),INDEX(O$3:O1396,MATCH(MAX(K$3:K1396),K$3:K1396,0),0)),O1396),"")</f>
        <v/>
      </c>
      <c r="Q1396" s="89" t="str">
        <f>IF(R1396="","",COUNT(R$3:R1396))</f>
        <v/>
      </c>
      <c r="R1396" s="80" t="str">
        <f t="shared" si="740"/>
        <v/>
      </c>
      <c r="S1396" s="91" t="str">
        <f>IFERROR(IF(COUNTA($E1396:$G1396)=0,"",IF(AND(R1396="",$O1396=INDEX(O$3:O1396,MATCH(MAX(Q$3:Q1396),Q$3:Q1396,0),0)),INDEX(R$3:R1396,MATCH(MAX(Q$3:Q1396),Q$3:Q1396,0),0),R1396)),"")</f>
        <v/>
      </c>
      <c r="T1396" s="80" t="str">
        <f>IF(U1396="","",COUNT(U$3:U1396))</f>
        <v/>
      </c>
      <c r="U1396" s="80" t="str">
        <f t="shared" si="730"/>
        <v/>
      </c>
      <c r="V1396" s="91" t="str">
        <f>IFERROR(IF(S1396="","",IF(U1396="",IF(AND(E1396="",F1396="",G1396&lt;&gt;"",$O1396=INDEX(O$3:O1396,MATCH(MAX(T$3:T1396),T$3:T1396,0),0)),INDEX(U$3:U1396,MATCH(MAX(T$3:T1396),T$3:T1396,0),0),IF(AND(S1396&lt;&gt;"",U1396=""),0,"")),U1396)),"")</f>
        <v/>
      </c>
      <c r="W1396" s="95" t="str">
        <f t="shared" si="731"/>
        <v/>
      </c>
      <c r="X1396" s="198" t="str">
        <f t="shared" si="741"/>
        <v/>
      </c>
      <c r="Y1396" s="92" t="str">
        <f t="shared" si="732"/>
        <v/>
      </c>
      <c r="Z1396" s="106" t="str">
        <f>IF(P1396="","",COUNTIF($N$3:$N1396,$N1396))</f>
        <v/>
      </c>
      <c r="AA1396" s="92" t="str">
        <f t="shared" si="742"/>
        <v/>
      </c>
      <c r="AB1396" s="92" t="str">
        <f t="shared" si="743"/>
        <v/>
      </c>
      <c r="AC1396" s="92" t="str">
        <f t="shared" si="737"/>
        <v/>
      </c>
      <c r="AD1396" s="92" t="str">
        <f t="shared" si="738"/>
        <v/>
      </c>
      <c r="AE1396" s="92" t="str">
        <f t="shared" si="738"/>
        <v/>
      </c>
      <c r="AF1396" s="92" t="str">
        <f t="shared" si="738"/>
        <v/>
      </c>
      <c r="AG1396" s="92" t="str">
        <f t="shared" si="738"/>
        <v/>
      </c>
      <c r="AH1396" s="92" t="str">
        <f t="shared" si="738"/>
        <v/>
      </c>
      <c r="AI1396" s="92" t="str">
        <f t="shared" si="738"/>
        <v/>
      </c>
      <c r="AJ1396" s="92" t="str">
        <f t="shared" si="738"/>
        <v/>
      </c>
      <c r="AK1396" s="92" t="str">
        <f t="shared" si="738"/>
        <v/>
      </c>
      <c r="AL1396" s="92" t="str">
        <f t="shared" si="738"/>
        <v/>
      </c>
      <c r="AN1396" s="35" t="str">
        <f t="shared" si="728"/>
        <v/>
      </c>
      <c r="AO1396" s="44" t="str">
        <f t="shared" si="734"/>
        <v/>
      </c>
      <c r="AP1396" s="41" t="str">
        <f>IF(AO1396="","",RANK(AO1396,AO$3:AO$1048576,1)+COUNTIF(AO$3:AO1396,AO1396)-1)</f>
        <v/>
      </c>
      <c r="AQ1396" s="1" t="str">
        <f t="shared" si="744"/>
        <v/>
      </c>
      <c r="AR1396" s="34" t="str">
        <f t="shared" si="745"/>
        <v/>
      </c>
      <c r="AS1396" s="39" t="str">
        <f t="shared" si="746"/>
        <v/>
      </c>
      <c r="AT1396" s="44" t="str">
        <f t="shared" si="729"/>
        <v/>
      </c>
      <c r="AU1396" s="41" t="str">
        <f>IF(AT1396="","",RANK(AT1396,AT$3:AT$1048576,1)+COUNTIF(AT$3:AT1396,AT1396)-1)</f>
        <v/>
      </c>
      <c r="AV1396" s="1" t="str">
        <f t="shared" si="747"/>
        <v/>
      </c>
      <c r="AW1396" s="34" t="str">
        <f t="shared" si="748"/>
        <v/>
      </c>
      <c r="AX1396" s="39" t="str">
        <f t="shared" si="749"/>
        <v/>
      </c>
      <c r="AY1396" s="44" t="str">
        <f t="shared" si="735"/>
        <v/>
      </c>
      <c r="AZ1396" s="41" t="str">
        <f>IF(AY1396="","",RANK(AY1396,AY$3:AY$1048576,1)+COUNTIF(AY$3:AY1396,AY1396)-1)</f>
        <v/>
      </c>
      <c r="BA1396" s="1" t="str">
        <f t="shared" si="750"/>
        <v/>
      </c>
      <c r="BB1396" s="34" t="str">
        <f t="shared" si="751"/>
        <v/>
      </c>
      <c r="BC1396" s="39" t="str">
        <f t="shared" si="752"/>
        <v/>
      </c>
      <c r="BD1396" s="44" t="str">
        <f t="shared" si="736"/>
        <v/>
      </c>
      <c r="BE1396" s="41" t="str">
        <f>IF(BD1396="","",RANK(BD1396,BD$3:BD$1048576,1)+COUNTIF(BD$3:BD1396,BD1396)-1)</f>
        <v/>
      </c>
      <c r="BF1396" s="1" t="str">
        <f t="shared" si="753"/>
        <v/>
      </c>
      <c r="BG1396" s="34" t="str">
        <f t="shared" si="754"/>
        <v/>
      </c>
      <c r="BH1396" s="39" t="str">
        <f t="shared" si="755"/>
        <v/>
      </c>
      <c r="BJ1396" s="3"/>
      <c r="BK1396" s="86"/>
      <c r="BL1396" s="86"/>
      <c r="BM1396" s="86"/>
      <c r="BN1396" s="86"/>
      <c r="BO1396" s="3"/>
      <c r="BP1396" s="86"/>
      <c r="BQ1396" s="86"/>
      <c r="BR1396" s="86"/>
      <c r="BS1396" s="86"/>
      <c r="BT1396" s="3"/>
      <c r="BU1396" s="86"/>
      <c r="BV1396" s="86"/>
      <c r="BW1396" s="86"/>
      <c r="BX1396" s="86"/>
      <c r="BY1396" s="3"/>
      <c r="BZ1396" s="86"/>
      <c r="CA1396" s="86"/>
      <c r="CB1396" s="86"/>
      <c r="CC1396" s="86"/>
    </row>
    <row r="1397" spans="2:81" ht="35.1" customHeight="1" x14ac:dyDescent="0.2">
      <c r="B1397" s="187"/>
      <c r="C1397" s="188"/>
      <c r="D1397" s="189"/>
      <c r="E1397" s="186"/>
      <c r="F1397" s="182"/>
      <c r="G1397" s="184"/>
      <c r="K1397" s="80" t="str">
        <f>IF(O1397="","",COUNT(O$3:O1397))</f>
        <v/>
      </c>
      <c r="L1397" s="80" t="str">
        <f>IF(B1397&lt;&gt;"",B1397,IF(OR(COUNTA($G$3:$G1397)&lt;COUNTA($G$3:$G$1048576),$G1397&lt;&gt;""),L1396,""))</f>
        <v/>
      </c>
      <c r="M1397" s="80" t="str">
        <f>IF(C1397&lt;&gt;"",C1397,IF(OR(COUNTA($G$3:$G1397)&lt;COUNTA($G$3:$G$1048576),$G1397&lt;&gt;""),M1396,""))</f>
        <v/>
      </c>
      <c r="N1397" s="80" t="str">
        <f>IF(D1397&lt;&gt;"",D1397,IF(OR(COUNTA($G$3:$G1397)&lt;COUNTA($G$3:$G$1048576),$G1397&lt;&gt;""),N1396,""))</f>
        <v/>
      </c>
      <c r="O1397" s="81" t="str">
        <f t="shared" si="739"/>
        <v/>
      </c>
      <c r="P1397" s="90" t="str">
        <f>IFERROR(IF(O1397="",IF(COUNT(S$3:S$1048576)=COUNT(S$3:S1397),IF(S1397="","",INDEX(O$3:O1397,MATCH(MAX(K$3:K1397),K$3:K1397,0),0)),INDEX(O$3:O1397,MATCH(MAX(K$3:K1397),K$3:K1397,0),0)),O1397),"")</f>
        <v/>
      </c>
      <c r="Q1397" s="89" t="str">
        <f>IF(R1397="","",COUNT(R$3:R1397))</f>
        <v/>
      </c>
      <c r="R1397" s="80" t="str">
        <f t="shared" si="740"/>
        <v/>
      </c>
      <c r="S1397" s="91" t="str">
        <f>IFERROR(IF(COUNTA($E1397:$G1397)=0,"",IF(AND(R1397="",$O1397=INDEX(O$3:O1397,MATCH(MAX(Q$3:Q1397),Q$3:Q1397,0),0)),INDEX(R$3:R1397,MATCH(MAX(Q$3:Q1397),Q$3:Q1397,0),0),R1397)),"")</f>
        <v/>
      </c>
      <c r="T1397" s="80" t="str">
        <f>IF(U1397="","",COUNT(U$3:U1397))</f>
        <v/>
      </c>
      <c r="U1397" s="80" t="str">
        <f t="shared" si="730"/>
        <v/>
      </c>
      <c r="V1397" s="91" t="str">
        <f>IFERROR(IF(S1397="","",IF(U1397="",IF(AND(E1397="",F1397="",G1397&lt;&gt;"",$O1397=INDEX(O$3:O1397,MATCH(MAX(T$3:T1397),T$3:T1397,0),0)),INDEX(U$3:U1397,MATCH(MAX(T$3:T1397),T$3:T1397,0),0),IF(AND(S1397&lt;&gt;"",U1397=""),0,"")),U1397)),"")</f>
        <v/>
      </c>
      <c r="W1397" s="95" t="str">
        <f t="shared" si="731"/>
        <v/>
      </c>
      <c r="X1397" s="198" t="str">
        <f t="shared" si="741"/>
        <v/>
      </c>
      <c r="Y1397" s="92" t="str">
        <f t="shared" si="732"/>
        <v/>
      </c>
      <c r="Z1397" s="106" t="str">
        <f>IF(P1397="","",COUNTIF($N$3:$N1397,$N1397))</f>
        <v/>
      </c>
      <c r="AA1397" s="92" t="str">
        <f t="shared" si="742"/>
        <v/>
      </c>
      <c r="AB1397" s="92" t="str">
        <f t="shared" si="743"/>
        <v/>
      </c>
      <c r="AC1397" s="92" t="str">
        <f t="shared" si="737"/>
        <v/>
      </c>
      <c r="AD1397" s="92" t="str">
        <f t="shared" si="738"/>
        <v/>
      </c>
      <c r="AE1397" s="92" t="str">
        <f t="shared" si="738"/>
        <v/>
      </c>
      <c r="AF1397" s="92" t="str">
        <f t="shared" si="738"/>
        <v/>
      </c>
      <c r="AG1397" s="92" t="str">
        <f t="shared" si="738"/>
        <v/>
      </c>
      <c r="AH1397" s="92" t="str">
        <f t="shared" si="738"/>
        <v/>
      </c>
      <c r="AI1397" s="92" t="str">
        <f t="shared" si="738"/>
        <v/>
      </c>
      <c r="AJ1397" s="92" t="str">
        <f t="shared" si="738"/>
        <v/>
      </c>
      <c r="AK1397" s="92" t="str">
        <f t="shared" si="738"/>
        <v/>
      </c>
      <c r="AL1397" s="92" t="str">
        <f t="shared" si="738"/>
        <v/>
      </c>
      <c r="AN1397" s="35" t="str">
        <f t="shared" si="728"/>
        <v/>
      </c>
      <c r="AO1397" s="44" t="str">
        <f t="shared" si="734"/>
        <v/>
      </c>
      <c r="AP1397" s="41" t="str">
        <f>IF(AO1397="","",RANK(AO1397,AO$3:AO$1048576,1)+COUNTIF(AO$3:AO1397,AO1397)-1)</f>
        <v/>
      </c>
      <c r="AQ1397" s="1" t="str">
        <f t="shared" si="744"/>
        <v/>
      </c>
      <c r="AR1397" s="34" t="str">
        <f t="shared" si="745"/>
        <v/>
      </c>
      <c r="AS1397" s="39" t="str">
        <f t="shared" si="746"/>
        <v/>
      </c>
      <c r="AT1397" s="44" t="str">
        <f t="shared" si="729"/>
        <v/>
      </c>
      <c r="AU1397" s="41" t="str">
        <f>IF(AT1397="","",RANK(AT1397,AT$3:AT$1048576,1)+COUNTIF(AT$3:AT1397,AT1397)-1)</f>
        <v/>
      </c>
      <c r="AV1397" s="1" t="str">
        <f t="shared" si="747"/>
        <v/>
      </c>
      <c r="AW1397" s="34" t="str">
        <f t="shared" si="748"/>
        <v/>
      </c>
      <c r="AX1397" s="39" t="str">
        <f t="shared" si="749"/>
        <v/>
      </c>
      <c r="AY1397" s="44" t="str">
        <f t="shared" si="735"/>
        <v/>
      </c>
      <c r="AZ1397" s="41" t="str">
        <f>IF(AY1397="","",RANK(AY1397,AY$3:AY$1048576,1)+COUNTIF(AY$3:AY1397,AY1397)-1)</f>
        <v/>
      </c>
      <c r="BA1397" s="1" t="str">
        <f t="shared" si="750"/>
        <v/>
      </c>
      <c r="BB1397" s="34" t="str">
        <f t="shared" si="751"/>
        <v/>
      </c>
      <c r="BC1397" s="39" t="str">
        <f t="shared" si="752"/>
        <v/>
      </c>
      <c r="BD1397" s="44" t="str">
        <f t="shared" si="736"/>
        <v/>
      </c>
      <c r="BE1397" s="41" t="str">
        <f>IF(BD1397="","",RANK(BD1397,BD$3:BD$1048576,1)+COUNTIF(BD$3:BD1397,BD1397)-1)</f>
        <v/>
      </c>
      <c r="BF1397" s="1" t="str">
        <f t="shared" si="753"/>
        <v/>
      </c>
      <c r="BG1397" s="34" t="str">
        <f t="shared" si="754"/>
        <v/>
      </c>
      <c r="BH1397" s="39" t="str">
        <f t="shared" si="755"/>
        <v/>
      </c>
      <c r="BJ1397" s="3"/>
      <c r="BK1397" s="86"/>
      <c r="BL1397" s="86"/>
      <c r="BM1397" s="86"/>
      <c r="BN1397" s="86"/>
      <c r="BO1397" s="3"/>
      <c r="BP1397" s="86"/>
      <c r="BQ1397" s="86"/>
      <c r="BR1397" s="86"/>
      <c r="BS1397" s="86"/>
      <c r="BT1397" s="3"/>
      <c r="BU1397" s="86"/>
      <c r="BV1397" s="86"/>
      <c r="BW1397" s="86"/>
      <c r="BX1397" s="86"/>
      <c r="BY1397" s="3"/>
      <c r="BZ1397" s="86"/>
      <c r="CA1397" s="86"/>
      <c r="CB1397" s="86"/>
      <c r="CC1397" s="86"/>
    </row>
    <row r="1398" spans="2:81" ht="35.1" customHeight="1" x14ac:dyDescent="0.2">
      <c r="B1398" s="187"/>
      <c r="C1398" s="188"/>
      <c r="D1398" s="189"/>
      <c r="E1398" s="186"/>
      <c r="F1398" s="182"/>
      <c r="G1398" s="184"/>
      <c r="K1398" s="80" t="str">
        <f>IF(O1398="","",COUNT(O$3:O1398))</f>
        <v/>
      </c>
      <c r="L1398" s="80" t="str">
        <f>IF(B1398&lt;&gt;"",B1398,IF(OR(COUNTA($G$3:$G1398)&lt;COUNTA($G$3:$G$1048576),$G1398&lt;&gt;""),L1397,""))</f>
        <v/>
      </c>
      <c r="M1398" s="80" t="str">
        <f>IF(C1398&lt;&gt;"",C1398,IF(OR(COUNTA($G$3:$G1398)&lt;COUNTA($G$3:$G$1048576),$G1398&lt;&gt;""),M1397,""))</f>
        <v/>
      </c>
      <c r="N1398" s="80" t="str">
        <f>IF(D1398&lt;&gt;"",D1398,IF(OR(COUNTA($G$3:$G1398)&lt;COUNTA($G$3:$G$1048576),$G1398&lt;&gt;""),N1397,""))</f>
        <v/>
      </c>
      <c r="O1398" s="81" t="str">
        <f t="shared" si="739"/>
        <v/>
      </c>
      <c r="P1398" s="90" t="str">
        <f>IFERROR(IF(O1398="",IF(COUNT(S$3:S$1048576)=COUNT(S$3:S1398),IF(S1398="","",INDEX(O$3:O1398,MATCH(MAX(K$3:K1398),K$3:K1398,0),0)),INDEX(O$3:O1398,MATCH(MAX(K$3:K1398),K$3:K1398,0),0)),O1398),"")</f>
        <v/>
      </c>
      <c r="Q1398" s="89" t="str">
        <f>IF(R1398="","",COUNT(R$3:R1398))</f>
        <v/>
      </c>
      <c r="R1398" s="80" t="str">
        <f t="shared" si="740"/>
        <v/>
      </c>
      <c r="S1398" s="91" t="str">
        <f>IFERROR(IF(COUNTA($E1398:$G1398)=0,"",IF(AND(R1398="",$O1398=INDEX(O$3:O1398,MATCH(MAX(Q$3:Q1398),Q$3:Q1398,0),0)),INDEX(R$3:R1398,MATCH(MAX(Q$3:Q1398),Q$3:Q1398,0),0),R1398)),"")</f>
        <v/>
      </c>
      <c r="T1398" s="80" t="str">
        <f>IF(U1398="","",COUNT(U$3:U1398))</f>
        <v/>
      </c>
      <c r="U1398" s="80" t="str">
        <f t="shared" si="730"/>
        <v/>
      </c>
      <c r="V1398" s="91" t="str">
        <f>IFERROR(IF(S1398="","",IF(U1398="",IF(AND(E1398="",F1398="",G1398&lt;&gt;"",$O1398=INDEX(O$3:O1398,MATCH(MAX(T$3:T1398),T$3:T1398,0),0)),INDEX(U$3:U1398,MATCH(MAX(T$3:T1398),T$3:T1398,0),0),IF(AND(S1398&lt;&gt;"",U1398=""),0,"")),U1398)),"")</f>
        <v/>
      </c>
      <c r="W1398" s="95" t="str">
        <f t="shared" si="731"/>
        <v/>
      </c>
      <c r="X1398" s="198" t="str">
        <f t="shared" si="741"/>
        <v/>
      </c>
      <c r="Y1398" s="92" t="str">
        <f t="shared" si="732"/>
        <v/>
      </c>
      <c r="Z1398" s="106" t="str">
        <f>IF(P1398="","",COUNTIF($N$3:$N1398,$N1398))</f>
        <v/>
      </c>
      <c r="AA1398" s="92" t="str">
        <f t="shared" si="742"/>
        <v/>
      </c>
      <c r="AB1398" s="92" t="str">
        <f t="shared" si="743"/>
        <v/>
      </c>
      <c r="AC1398" s="92" t="str">
        <f t="shared" si="737"/>
        <v/>
      </c>
      <c r="AD1398" s="92" t="str">
        <f t="shared" si="738"/>
        <v/>
      </c>
      <c r="AE1398" s="92" t="str">
        <f t="shared" si="738"/>
        <v/>
      </c>
      <c r="AF1398" s="92" t="str">
        <f t="shared" si="738"/>
        <v/>
      </c>
      <c r="AG1398" s="92" t="str">
        <f t="shared" si="738"/>
        <v/>
      </c>
      <c r="AH1398" s="92" t="str">
        <f t="shared" si="738"/>
        <v/>
      </c>
      <c r="AI1398" s="92" t="str">
        <f t="shared" si="738"/>
        <v/>
      </c>
      <c r="AJ1398" s="92" t="str">
        <f t="shared" si="738"/>
        <v/>
      </c>
      <c r="AK1398" s="92" t="str">
        <f t="shared" si="738"/>
        <v/>
      </c>
      <c r="AL1398" s="92" t="str">
        <f t="shared" si="738"/>
        <v/>
      </c>
      <c r="AN1398" s="35" t="str">
        <f t="shared" si="728"/>
        <v/>
      </c>
      <c r="AO1398" s="44" t="str">
        <f t="shared" si="734"/>
        <v/>
      </c>
      <c r="AP1398" s="41" t="str">
        <f>IF(AO1398="","",RANK(AO1398,AO$3:AO$1048576,1)+COUNTIF(AO$3:AO1398,AO1398)-1)</f>
        <v/>
      </c>
      <c r="AQ1398" s="1" t="str">
        <f t="shared" si="744"/>
        <v/>
      </c>
      <c r="AR1398" s="34" t="str">
        <f t="shared" si="745"/>
        <v/>
      </c>
      <c r="AS1398" s="39" t="str">
        <f t="shared" si="746"/>
        <v/>
      </c>
      <c r="AT1398" s="44" t="str">
        <f t="shared" si="729"/>
        <v/>
      </c>
      <c r="AU1398" s="41" t="str">
        <f>IF(AT1398="","",RANK(AT1398,AT$3:AT$1048576,1)+COUNTIF(AT$3:AT1398,AT1398)-1)</f>
        <v/>
      </c>
      <c r="AV1398" s="1" t="str">
        <f t="shared" si="747"/>
        <v/>
      </c>
      <c r="AW1398" s="34" t="str">
        <f t="shared" si="748"/>
        <v/>
      </c>
      <c r="AX1398" s="39" t="str">
        <f t="shared" si="749"/>
        <v/>
      </c>
      <c r="AY1398" s="44" t="str">
        <f t="shared" si="735"/>
        <v/>
      </c>
      <c r="AZ1398" s="41" t="str">
        <f>IF(AY1398="","",RANK(AY1398,AY$3:AY$1048576,1)+COUNTIF(AY$3:AY1398,AY1398)-1)</f>
        <v/>
      </c>
      <c r="BA1398" s="1" t="str">
        <f t="shared" si="750"/>
        <v/>
      </c>
      <c r="BB1398" s="34" t="str">
        <f t="shared" si="751"/>
        <v/>
      </c>
      <c r="BC1398" s="39" t="str">
        <f t="shared" si="752"/>
        <v/>
      </c>
      <c r="BD1398" s="44" t="str">
        <f t="shared" si="736"/>
        <v/>
      </c>
      <c r="BE1398" s="41" t="str">
        <f>IF(BD1398="","",RANK(BD1398,BD$3:BD$1048576,1)+COUNTIF(BD$3:BD1398,BD1398)-1)</f>
        <v/>
      </c>
      <c r="BF1398" s="1" t="str">
        <f t="shared" si="753"/>
        <v/>
      </c>
      <c r="BG1398" s="34" t="str">
        <f t="shared" si="754"/>
        <v/>
      </c>
      <c r="BH1398" s="39" t="str">
        <f t="shared" si="755"/>
        <v/>
      </c>
      <c r="BJ1398" s="3"/>
      <c r="BK1398" s="86"/>
      <c r="BL1398" s="86"/>
      <c r="BM1398" s="86"/>
      <c r="BN1398" s="86"/>
      <c r="BO1398" s="3"/>
      <c r="BP1398" s="86"/>
      <c r="BQ1398" s="86"/>
      <c r="BR1398" s="86"/>
      <c r="BS1398" s="86"/>
      <c r="BT1398" s="3"/>
      <c r="BU1398" s="86"/>
      <c r="BV1398" s="86"/>
      <c r="BW1398" s="86"/>
      <c r="BX1398" s="86"/>
      <c r="BY1398" s="3"/>
      <c r="BZ1398" s="86"/>
      <c r="CA1398" s="86"/>
      <c r="CB1398" s="86"/>
      <c r="CC1398" s="86"/>
    </row>
    <row r="1399" spans="2:81" ht="35.1" customHeight="1" x14ac:dyDescent="0.2">
      <c r="B1399" s="187"/>
      <c r="C1399" s="188"/>
      <c r="D1399" s="189"/>
      <c r="E1399" s="186"/>
      <c r="F1399" s="182"/>
      <c r="G1399" s="184"/>
      <c r="K1399" s="80" t="str">
        <f>IF(O1399="","",COUNT(O$3:O1399))</f>
        <v/>
      </c>
      <c r="L1399" s="80" t="str">
        <f>IF(B1399&lt;&gt;"",B1399,IF(OR(COUNTA($G$3:$G1399)&lt;COUNTA($G$3:$G$1048576),$G1399&lt;&gt;""),L1398,""))</f>
        <v/>
      </c>
      <c r="M1399" s="80" t="str">
        <f>IF(C1399&lt;&gt;"",C1399,IF(OR(COUNTA($G$3:$G1399)&lt;COUNTA($G$3:$G$1048576),$G1399&lt;&gt;""),M1398,""))</f>
        <v/>
      </c>
      <c r="N1399" s="80" t="str">
        <f>IF(D1399&lt;&gt;"",D1399,IF(OR(COUNTA($G$3:$G1399)&lt;COUNTA($G$3:$G$1048576),$G1399&lt;&gt;""),N1398,""))</f>
        <v/>
      </c>
      <c r="O1399" s="81" t="str">
        <f t="shared" si="739"/>
        <v/>
      </c>
      <c r="P1399" s="90" t="str">
        <f>IFERROR(IF(O1399="",IF(COUNT(S$3:S$1048576)=COUNT(S$3:S1399),IF(S1399="","",INDEX(O$3:O1399,MATCH(MAX(K$3:K1399),K$3:K1399,0),0)),INDEX(O$3:O1399,MATCH(MAX(K$3:K1399),K$3:K1399,0),0)),O1399),"")</f>
        <v/>
      </c>
      <c r="Q1399" s="89" t="str">
        <f>IF(R1399="","",COUNT(R$3:R1399))</f>
        <v/>
      </c>
      <c r="R1399" s="80" t="str">
        <f t="shared" si="740"/>
        <v/>
      </c>
      <c r="S1399" s="91" t="str">
        <f>IFERROR(IF(COUNTA($E1399:$G1399)=0,"",IF(AND(R1399="",$O1399=INDEX(O$3:O1399,MATCH(MAX(Q$3:Q1399),Q$3:Q1399,0),0)),INDEX(R$3:R1399,MATCH(MAX(Q$3:Q1399),Q$3:Q1399,0),0),R1399)),"")</f>
        <v/>
      </c>
      <c r="T1399" s="80" t="str">
        <f>IF(U1399="","",COUNT(U$3:U1399))</f>
        <v/>
      </c>
      <c r="U1399" s="80" t="str">
        <f t="shared" si="730"/>
        <v/>
      </c>
      <c r="V1399" s="91" t="str">
        <f>IFERROR(IF(S1399="","",IF(U1399="",IF(AND(E1399="",F1399="",G1399&lt;&gt;"",$O1399=INDEX(O$3:O1399,MATCH(MAX(T$3:T1399),T$3:T1399,0),0)),INDEX(U$3:U1399,MATCH(MAX(T$3:T1399),T$3:T1399,0),0),IF(AND(S1399&lt;&gt;"",U1399=""),0,"")),U1399)),"")</f>
        <v/>
      </c>
      <c r="W1399" s="95" t="str">
        <f t="shared" si="731"/>
        <v/>
      </c>
      <c r="X1399" s="198" t="str">
        <f t="shared" si="741"/>
        <v/>
      </c>
      <c r="Y1399" s="92" t="str">
        <f t="shared" si="732"/>
        <v/>
      </c>
      <c r="Z1399" s="106" t="str">
        <f>IF(P1399="","",COUNTIF($N$3:$N1399,$N1399))</f>
        <v/>
      </c>
      <c r="AA1399" s="92" t="str">
        <f t="shared" si="742"/>
        <v/>
      </c>
      <c r="AB1399" s="92" t="str">
        <f t="shared" si="743"/>
        <v/>
      </c>
      <c r="AC1399" s="92" t="str">
        <f t="shared" si="737"/>
        <v/>
      </c>
      <c r="AD1399" s="92" t="str">
        <f t="shared" si="738"/>
        <v/>
      </c>
      <c r="AE1399" s="92" t="str">
        <f t="shared" si="738"/>
        <v/>
      </c>
      <c r="AF1399" s="92" t="str">
        <f t="shared" si="738"/>
        <v/>
      </c>
      <c r="AG1399" s="92" t="str">
        <f t="shared" si="738"/>
        <v/>
      </c>
      <c r="AH1399" s="92" t="str">
        <f t="shared" si="738"/>
        <v/>
      </c>
      <c r="AI1399" s="92" t="str">
        <f t="shared" si="738"/>
        <v/>
      </c>
      <c r="AJ1399" s="92" t="str">
        <f t="shared" si="738"/>
        <v/>
      </c>
      <c r="AK1399" s="92" t="str">
        <f t="shared" si="738"/>
        <v/>
      </c>
      <c r="AL1399" s="92" t="str">
        <f t="shared" si="738"/>
        <v/>
      </c>
      <c r="AN1399" s="35" t="str">
        <f t="shared" si="728"/>
        <v/>
      </c>
      <c r="AO1399" s="44" t="str">
        <f t="shared" si="734"/>
        <v/>
      </c>
      <c r="AP1399" s="41" t="str">
        <f>IF(AO1399="","",RANK(AO1399,AO$3:AO$1048576,1)+COUNTIF(AO$3:AO1399,AO1399)-1)</f>
        <v/>
      </c>
      <c r="AQ1399" s="1" t="str">
        <f t="shared" si="744"/>
        <v/>
      </c>
      <c r="AR1399" s="34" t="str">
        <f t="shared" si="745"/>
        <v/>
      </c>
      <c r="AS1399" s="39" t="str">
        <f t="shared" si="746"/>
        <v/>
      </c>
      <c r="AT1399" s="44" t="str">
        <f t="shared" si="729"/>
        <v/>
      </c>
      <c r="AU1399" s="41" t="str">
        <f>IF(AT1399="","",RANK(AT1399,AT$3:AT$1048576,1)+COUNTIF(AT$3:AT1399,AT1399)-1)</f>
        <v/>
      </c>
      <c r="AV1399" s="1" t="str">
        <f t="shared" si="747"/>
        <v/>
      </c>
      <c r="AW1399" s="34" t="str">
        <f t="shared" si="748"/>
        <v/>
      </c>
      <c r="AX1399" s="39" t="str">
        <f t="shared" si="749"/>
        <v/>
      </c>
      <c r="AY1399" s="44" t="str">
        <f t="shared" si="735"/>
        <v/>
      </c>
      <c r="AZ1399" s="41" t="str">
        <f>IF(AY1399="","",RANK(AY1399,AY$3:AY$1048576,1)+COUNTIF(AY$3:AY1399,AY1399)-1)</f>
        <v/>
      </c>
      <c r="BA1399" s="1" t="str">
        <f t="shared" si="750"/>
        <v/>
      </c>
      <c r="BB1399" s="34" t="str">
        <f t="shared" si="751"/>
        <v/>
      </c>
      <c r="BC1399" s="39" t="str">
        <f t="shared" si="752"/>
        <v/>
      </c>
      <c r="BD1399" s="44" t="str">
        <f t="shared" si="736"/>
        <v/>
      </c>
      <c r="BE1399" s="41" t="str">
        <f>IF(BD1399="","",RANK(BD1399,BD$3:BD$1048576,1)+COUNTIF(BD$3:BD1399,BD1399)-1)</f>
        <v/>
      </c>
      <c r="BF1399" s="1" t="str">
        <f t="shared" si="753"/>
        <v/>
      </c>
      <c r="BG1399" s="34" t="str">
        <f t="shared" si="754"/>
        <v/>
      </c>
      <c r="BH1399" s="39" t="str">
        <f t="shared" si="755"/>
        <v/>
      </c>
      <c r="BJ1399" s="3"/>
      <c r="BK1399" s="86"/>
      <c r="BL1399" s="86"/>
      <c r="BM1399" s="86"/>
      <c r="BN1399" s="86"/>
      <c r="BO1399" s="3"/>
      <c r="BP1399" s="86"/>
      <c r="BQ1399" s="86"/>
      <c r="BR1399" s="86"/>
      <c r="BS1399" s="86"/>
      <c r="BT1399" s="3"/>
      <c r="BU1399" s="86"/>
      <c r="BV1399" s="86"/>
      <c r="BW1399" s="86"/>
      <c r="BX1399" s="86"/>
      <c r="BY1399" s="3"/>
      <c r="BZ1399" s="86"/>
      <c r="CA1399" s="86"/>
      <c r="CB1399" s="86"/>
      <c r="CC1399" s="86"/>
    </row>
    <row r="1400" spans="2:81" ht="35.1" customHeight="1" x14ac:dyDescent="0.2">
      <c r="B1400" s="187"/>
      <c r="C1400" s="188"/>
      <c r="D1400" s="189"/>
      <c r="E1400" s="186"/>
      <c r="F1400" s="182"/>
      <c r="G1400" s="184"/>
      <c r="K1400" s="80" t="str">
        <f>IF(O1400="","",COUNT(O$3:O1400))</f>
        <v/>
      </c>
      <c r="L1400" s="80" t="str">
        <f>IF(B1400&lt;&gt;"",B1400,IF(OR(COUNTA($G$3:$G1400)&lt;COUNTA($G$3:$G$1048576),$G1400&lt;&gt;""),L1399,""))</f>
        <v/>
      </c>
      <c r="M1400" s="80" t="str">
        <f>IF(C1400&lt;&gt;"",C1400,IF(OR(COUNTA($G$3:$G1400)&lt;COUNTA($G$3:$G$1048576),$G1400&lt;&gt;""),M1399,""))</f>
        <v/>
      </c>
      <c r="N1400" s="80" t="str">
        <f>IF(D1400&lt;&gt;"",D1400,IF(OR(COUNTA($G$3:$G1400)&lt;COUNTA($G$3:$G$1048576),$G1400&lt;&gt;""),N1399,""))</f>
        <v/>
      </c>
      <c r="O1400" s="81" t="str">
        <f t="shared" si="739"/>
        <v/>
      </c>
      <c r="P1400" s="90" t="str">
        <f>IFERROR(IF(O1400="",IF(COUNT(S$3:S$1048576)=COUNT(S$3:S1400),IF(S1400="","",INDEX(O$3:O1400,MATCH(MAX(K$3:K1400),K$3:K1400,0),0)),INDEX(O$3:O1400,MATCH(MAX(K$3:K1400),K$3:K1400,0),0)),O1400),"")</f>
        <v/>
      </c>
      <c r="Q1400" s="89" t="str">
        <f>IF(R1400="","",COUNT(R$3:R1400))</f>
        <v/>
      </c>
      <c r="R1400" s="80" t="str">
        <f t="shared" si="740"/>
        <v/>
      </c>
      <c r="S1400" s="91" t="str">
        <f>IFERROR(IF(COUNTA($E1400:$G1400)=0,"",IF(AND(R1400="",$O1400=INDEX(O$3:O1400,MATCH(MAX(Q$3:Q1400),Q$3:Q1400,0),0)),INDEX(R$3:R1400,MATCH(MAX(Q$3:Q1400),Q$3:Q1400,0),0),R1400)),"")</f>
        <v/>
      </c>
      <c r="T1400" s="80" t="str">
        <f>IF(U1400="","",COUNT(U$3:U1400))</f>
        <v/>
      </c>
      <c r="U1400" s="80" t="str">
        <f t="shared" si="730"/>
        <v/>
      </c>
      <c r="V1400" s="91" t="str">
        <f>IFERROR(IF(S1400="","",IF(U1400="",IF(AND(E1400="",F1400="",G1400&lt;&gt;"",$O1400=INDEX(O$3:O1400,MATCH(MAX(T$3:T1400),T$3:T1400,0),0)),INDEX(U$3:U1400,MATCH(MAX(T$3:T1400),T$3:T1400,0),0),IF(AND(S1400&lt;&gt;"",U1400=""),0,"")),U1400)),"")</f>
        <v/>
      </c>
      <c r="W1400" s="95" t="str">
        <f t="shared" si="731"/>
        <v/>
      </c>
      <c r="X1400" s="198" t="str">
        <f t="shared" si="741"/>
        <v/>
      </c>
      <c r="Y1400" s="92" t="str">
        <f t="shared" si="732"/>
        <v/>
      </c>
      <c r="Z1400" s="106" t="str">
        <f>IF(P1400="","",COUNTIF($N$3:$N1400,$N1400))</f>
        <v/>
      </c>
      <c r="AA1400" s="92" t="str">
        <f t="shared" si="742"/>
        <v/>
      </c>
      <c r="AB1400" s="92" t="str">
        <f t="shared" si="743"/>
        <v/>
      </c>
      <c r="AC1400" s="92" t="str">
        <f t="shared" si="737"/>
        <v/>
      </c>
      <c r="AD1400" s="92" t="str">
        <f t="shared" si="738"/>
        <v/>
      </c>
      <c r="AE1400" s="92" t="str">
        <f t="shared" si="738"/>
        <v/>
      </c>
      <c r="AF1400" s="92" t="str">
        <f t="shared" si="738"/>
        <v/>
      </c>
      <c r="AG1400" s="92" t="str">
        <f t="shared" si="738"/>
        <v/>
      </c>
      <c r="AH1400" s="92" t="str">
        <f t="shared" si="738"/>
        <v/>
      </c>
      <c r="AI1400" s="92" t="str">
        <f t="shared" si="738"/>
        <v/>
      </c>
      <c r="AJ1400" s="92" t="str">
        <f t="shared" si="738"/>
        <v/>
      </c>
      <c r="AK1400" s="92" t="str">
        <f t="shared" si="738"/>
        <v/>
      </c>
      <c r="AL1400" s="92" t="str">
        <f t="shared" si="738"/>
        <v/>
      </c>
      <c r="AN1400" s="35" t="str">
        <f t="shared" si="728"/>
        <v/>
      </c>
      <c r="AO1400" s="44" t="str">
        <f t="shared" si="734"/>
        <v/>
      </c>
      <c r="AP1400" s="41" t="str">
        <f>IF(AO1400="","",RANK(AO1400,AO$3:AO$1048576,1)+COUNTIF(AO$3:AO1400,AO1400)-1)</f>
        <v/>
      </c>
      <c r="AQ1400" s="1" t="str">
        <f t="shared" si="744"/>
        <v/>
      </c>
      <c r="AR1400" s="34" t="str">
        <f t="shared" si="745"/>
        <v/>
      </c>
      <c r="AS1400" s="39" t="str">
        <f t="shared" si="746"/>
        <v/>
      </c>
      <c r="AT1400" s="44" t="str">
        <f t="shared" si="729"/>
        <v/>
      </c>
      <c r="AU1400" s="41" t="str">
        <f>IF(AT1400="","",RANK(AT1400,AT$3:AT$1048576,1)+COUNTIF(AT$3:AT1400,AT1400)-1)</f>
        <v/>
      </c>
      <c r="AV1400" s="1" t="str">
        <f t="shared" si="747"/>
        <v/>
      </c>
      <c r="AW1400" s="34" t="str">
        <f t="shared" si="748"/>
        <v/>
      </c>
      <c r="AX1400" s="39" t="str">
        <f t="shared" si="749"/>
        <v/>
      </c>
      <c r="AY1400" s="44" t="str">
        <f t="shared" si="735"/>
        <v/>
      </c>
      <c r="AZ1400" s="41" t="str">
        <f>IF(AY1400="","",RANK(AY1400,AY$3:AY$1048576,1)+COUNTIF(AY$3:AY1400,AY1400)-1)</f>
        <v/>
      </c>
      <c r="BA1400" s="1" t="str">
        <f t="shared" si="750"/>
        <v/>
      </c>
      <c r="BB1400" s="34" t="str">
        <f t="shared" si="751"/>
        <v/>
      </c>
      <c r="BC1400" s="39" t="str">
        <f t="shared" si="752"/>
        <v/>
      </c>
      <c r="BD1400" s="44" t="str">
        <f t="shared" si="736"/>
        <v/>
      </c>
      <c r="BE1400" s="41" t="str">
        <f>IF(BD1400="","",RANK(BD1400,BD$3:BD$1048576,1)+COUNTIF(BD$3:BD1400,BD1400)-1)</f>
        <v/>
      </c>
      <c r="BF1400" s="1" t="str">
        <f t="shared" si="753"/>
        <v/>
      </c>
      <c r="BG1400" s="34" t="str">
        <f t="shared" si="754"/>
        <v/>
      </c>
      <c r="BH1400" s="39" t="str">
        <f t="shared" si="755"/>
        <v/>
      </c>
      <c r="BJ1400" s="3"/>
      <c r="BK1400" s="86"/>
      <c r="BL1400" s="86"/>
      <c r="BM1400" s="86"/>
      <c r="BN1400" s="86"/>
      <c r="BO1400" s="3"/>
      <c r="BP1400" s="86"/>
      <c r="BQ1400" s="86"/>
      <c r="BR1400" s="86"/>
      <c r="BS1400" s="86"/>
      <c r="BT1400" s="3"/>
      <c r="BU1400" s="86"/>
      <c r="BV1400" s="86"/>
      <c r="BW1400" s="86"/>
      <c r="BX1400" s="86"/>
      <c r="BY1400" s="3"/>
      <c r="BZ1400" s="86"/>
      <c r="CA1400" s="86"/>
      <c r="CB1400" s="86"/>
      <c r="CC1400" s="86"/>
    </row>
    <row r="1401" spans="2:81" ht="35.1" customHeight="1" x14ac:dyDescent="0.2">
      <c r="B1401" s="187"/>
      <c r="C1401" s="188"/>
      <c r="D1401" s="189"/>
      <c r="E1401" s="186"/>
      <c r="F1401" s="182"/>
      <c r="G1401" s="184"/>
      <c r="K1401" s="80" t="str">
        <f>IF(O1401="","",COUNT(O$3:O1401))</f>
        <v/>
      </c>
      <c r="L1401" s="80" t="str">
        <f>IF(B1401&lt;&gt;"",B1401,IF(OR(COUNTA($G$3:$G1401)&lt;COUNTA($G$3:$G$1048576),$G1401&lt;&gt;""),L1400,""))</f>
        <v/>
      </c>
      <c r="M1401" s="80" t="str">
        <f>IF(C1401&lt;&gt;"",C1401,IF(OR(COUNTA($G$3:$G1401)&lt;COUNTA($G$3:$G$1048576),$G1401&lt;&gt;""),M1400,""))</f>
        <v/>
      </c>
      <c r="N1401" s="80" t="str">
        <f>IF(D1401&lt;&gt;"",D1401,IF(OR(COUNTA($G$3:$G1401)&lt;COUNTA($G$3:$G$1048576),$G1401&lt;&gt;""),N1400,""))</f>
        <v/>
      </c>
      <c r="O1401" s="81" t="str">
        <f t="shared" si="739"/>
        <v/>
      </c>
      <c r="P1401" s="90" t="str">
        <f>IFERROR(IF(O1401="",IF(COUNT(S$3:S$1048576)=COUNT(S$3:S1401),IF(S1401="","",INDEX(O$3:O1401,MATCH(MAX(K$3:K1401),K$3:K1401,0),0)),INDEX(O$3:O1401,MATCH(MAX(K$3:K1401),K$3:K1401,0),0)),O1401),"")</f>
        <v/>
      </c>
      <c r="Q1401" s="89" t="str">
        <f>IF(R1401="","",COUNT(R$3:R1401))</f>
        <v/>
      </c>
      <c r="R1401" s="80" t="str">
        <f t="shared" si="740"/>
        <v/>
      </c>
      <c r="S1401" s="91" t="str">
        <f>IFERROR(IF(COUNTA($E1401:$G1401)=0,"",IF(AND(R1401="",$O1401=INDEX(O$3:O1401,MATCH(MAX(Q$3:Q1401),Q$3:Q1401,0),0)),INDEX(R$3:R1401,MATCH(MAX(Q$3:Q1401),Q$3:Q1401,0),0),R1401)),"")</f>
        <v/>
      </c>
      <c r="T1401" s="80" t="str">
        <f>IF(U1401="","",COUNT(U$3:U1401))</f>
        <v/>
      </c>
      <c r="U1401" s="80" t="str">
        <f t="shared" si="730"/>
        <v/>
      </c>
      <c r="V1401" s="91" t="str">
        <f>IFERROR(IF(S1401="","",IF(U1401="",IF(AND(E1401="",F1401="",G1401&lt;&gt;"",$O1401=INDEX(O$3:O1401,MATCH(MAX(T$3:T1401),T$3:T1401,0),0)),INDEX(U$3:U1401,MATCH(MAX(T$3:T1401),T$3:T1401,0),0),IF(AND(S1401&lt;&gt;"",U1401=""),0,"")),U1401)),"")</f>
        <v/>
      </c>
      <c r="W1401" s="95" t="str">
        <f t="shared" si="731"/>
        <v/>
      </c>
      <c r="X1401" s="198" t="str">
        <f t="shared" si="741"/>
        <v/>
      </c>
      <c r="Y1401" s="92" t="str">
        <f t="shared" si="732"/>
        <v/>
      </c>
      <c r="Z1401" s="106" t="str">
        <f>IF(P1401="","",COUNTIF($N$3:$N1401,$N1401))</f>
        <v/>
      </c>
      <c r="AA1401" s="92" t="str">
        <f t="shared" si="742"/>
        <v/>
      </c>
      <c r="AB1401" s="92" t="str">
        <f t="shared" si="743"/>
        <v/>
      </c>
      <c r="AC1401" s="92" t="str">
        <f t="shared" si="737"/>
        <v/>
      </c>
      <c r="AD1401" s="92" t="str">
        <f t="shared" si="738"/>
        <v/>
      </c>
      <c r="AE1401" s="92" t="str">
        <f t="shared" si="738"/>
        <v/>
      </c>
      <c r="AF1401" s="92" t="str">
        <f t="shared" si="738"/>
        <v/>
      </c>
      <c r="AG1401" s="92" t="str">
        <f t="shared" si="738"/>
        <v/>
      </c>
      <c r="AH1401" s="92" t="str">
        <f t="shared" si="738"/>
        <v/>
      </c>
      <c r="AI1401" s="92" t="str">
        <f t="shared" si="738"/>
        <v/>
      </c>
      <c r="AJ1401" s="92" t="str">
        <f t="shared" si="738"/>
        <v/>
      </c>
      <c r="AK1401" s="92" t="str">
        <f t="shared" si="738"/>
        <v/>
      </c>
      <c r="AL1401" s="92" t="str">
        <f t="shared" si="738"/>
        <v/>
      </c>
      <c r="AN1401" s="35" t="str">
        <f t="shared" si="728"/>
        <v/>
      </c>
      <c r="AO1401" s="44" t="str">
        <f t="shared" si="734"/>
        <v/>
      </c>
      <c r="AP1401" s="41" t="str">
        <f>IF(AO1401="","",RANK(AO1401,AO$3:AO$1048576,1)+COUNTIF(AO$3:AO1401,AO1401)-1)</f>
        <v/>
      </c>
      <c r="AQ1401" s="1" t="str">
        <f t="shared" si="744"/>
        <v/>
      </c>
      <c r="AR1401" s="34" t="str">
        <f t="shared" si="745"/>
        <v/>
      </c>
      <c r="AS1401" s="39" t="str">
        <f t="shared" si="746"/>
        <v/>
      </c>
      <c r="AT1401" s="44" t="str">
        <f t="shared" si="729"/>
        <v/>
      </c>
      <c r="AU1401" s="41" t="str">
        <f>IF(AT1401="","",RANK(AT1401,AT$3:AT$1048576,1)+COUNTIF(AT$3:AT1401,AT1401)-1)</f>
        <v/>
      </c>
      <c r="AV1401" s="1" t="str">
        <f t="shared" si="747"/>
        <v/>
      </c>
      <c r="AW1401" s="34" t="str">
        <f t="shared" si="748"/>
        <v/>
      </c>
      <c r="AX1401" s="39" t="str">
        <f t="shared" si="749"/>
        <v/>
      </c>
      <c r="AY1401" s="44" t="str">
        <f t="shared" si="735"/>
        <v/>
      </c>
      <c r="AZ1401" s="41" t="str">
        <f>IF(AY1401="","",RANK(AY1401,AY$3:AY$1048576,1)+COUNTIF(AY$3:AY1401,AY1401)-1)</f>
        <v/>
      </c>
      <c r="BA1401" s="1" t="str">
        <f t="shared" si="750"/>
        <v/>
      </c>
      <c r="BB1401" s="34" t="str">
        <f t="shared" si="751"/>
        <v/>
      </c>
      <c r="BC1401" s="39" t="str">
        <f t="shared" si="752"/>
        <v/>
      </c>
      <c r="BD1401" s="44" t="str">
        <f t="shared" si="736"/>
        <v/>
      </c>
      <c r="BE1401" s="41" t="str">
        <f>IF(BD1401="","",RANK(BD1401,BD$3:BD$1048576,1)+COUNTIF(BD$3:BD1401,BD1401)-1)</f>
        <v/>
      </c>
      <c r="BF1401" s="1" t="str">
        <f t="shared" si="753"/>
        <v/>
      </c>
      <c r="BG1401" s="34" t="str">
        <f t="shared" si="754"/>
        <v/>
      </c>
      <c r="BH1401" s="39" t="str">
        <f t="shared" si="755"/>
        <v/>
      </c>
      <c r="BJ1401" s="3"/>
      <c r="BK1401" s="86"/>
      <c r="BL1401" s="86"/>
      <c r="BM1401" s="86"/>
      <c r="BN1401" s="86"/>
      <c r="BO1401" s="3"/>
      <c r="BP1401" s="86"/>
      <c r="BQ1401" s="86"/>
      <c r="BR1401" s="86"/>
      <c r="BS1401" s="86"/>
      <c r="BT1401" s="3"/>
      <c r="BU1401" s="86"/>
      <c r="BV1401" s="86"/>
      <c r="BW1401" s="86"/>
      <c r="BX1401" s="86"/>
      <c r="BY1401" s="3"/>
      <c r="BZ1401" s="86"/>
      <c r="CA1401" s="86"/>
      <c r="CB1401" s="86"/>
      <c r="CC1401" s="86"/>
    </row>
    <row r="1402" spans="2:81" ht="35.1" customHeight="1" x14ac:dyDescent="0.2">
      <c r="B1402" s="187"/>
      <c r="C1402" s="188"/>
      <c r="D1402" s="189"/>
      <c r="E1402" s="186"/>
      <c r="F1402" s="182"/>
      <c r="G1402" s="184"/>
      <c r="K1402" s="80" t="str">
        <f>IF(O1402="","",COUNT(O$3:O1402))</f>
        <v/>
      </c>
      <c r="L1402" s="80" t="str">
        <f>IF(B1402&lt;&gt;"",B1402,IF(OR(COUNTA($G$3:$G1402)&lt;COUNTA($G$3:$G$1048576),$G1402&lt;&gt;""),L1401,""))</f>
        <v/>
      </c>
      <c r="M1402" s="80" t="str">
        <f>IF(C1402&lt;&gt;"",C1402,IF(OR(COUNTA($G$3:$G1402)&lt;COUNTA($G$3:$G$1048576),$G1402&lt;&gt;""),M1401,""))</f>
        <v/>
      </c>
      <c r="N1402" s="80" t="str">
        <f>IF(D1402&lt;&gt;"",D1402,IF(OR(COUNTA($G$3:$G1402)&lt;COUNTA($G$3:$G$1048576),$G1402&lt;&gt;""),N1401,""))</f>
        <v/>
      </c>
      <c r="O1402" s="81" t="str">
        <f t="shared" si="739"/>
        <v/>
      </c>
      <c r="P1402" s="90" t="str">
        <f>IFERROR(IF(O1402="",IF(COUNT(S$3:S$1048576)=COUNT(S$3:S1402),IF(S1402="","",INDEX(O$3:O1402,MATCH(MAX(K$3:K1402),K$3:K1402,0),0)),INDEX(O$3:O1402,MATCH(MAX(K$3:K1402),K$3:K1402,0),0)),O1402),"")</f>
        <v/>
      </c>
      <c r="Q1402" s="89" t="str">
        <f>IF(R1402="","",COUNT(R$3:R1402))</f>
        <v/>
      </c>
      <c r="R1402" s="80" t="str">
        <f t="shared" si="740"/>
        <v/>
      </c>
      <c r="S1402" s="91" t="str">
        <f>IFERROR(IF(COUNTA($E1402:$G1402)=0,"",IF(AND(R1402="",$O1402=INDEX(O$3:O1402,MATCH(MAX(Q$3:Q1402),Q$3:Q1402,0),0)),INDEX(R$3:R1402,MATCH(MAX(Q$3:Q1402),Q$3:Q1402,0),0),R1402)),"")</f>
        <v/>
      </c>
      <c r="T1402" s="80" t="str">
        <f>IF(U1402="","",COUNT(U$3:U1402))</f>
        <v/>
      </c>
      <c r="U1402" s="80" t="str">
        <f t="shared" si="730"/>
        <v/>
      </c>
      <c r="V1402" s="91" t="str">
        <f>IFERROR(IF(S1402="","",IF(U1402="",IF(AND(E1402="",F1402="",G1402&lt;&gt;"",$O1402=INDEX(O$3:O1402,MATCH(MAX(T$3:T1402),T$3:T1402,0),0)),INDEX(U$3:U1402,MATCH(MAX(T$3:T1402),T$3:T1402,0),0),IF(AND(S1402&lt;&gt;"",U1402=""),0,"")),U1402)),"")</f>
        <v/>
      </c>
      <c r="W1402" s="95" t="str">
        <f t="shared" si="731"/>
        <v/>
      </c>
      <c r="X1402" s="198" t="str">
        <f t="shared" si="741"/>
        <v/>
      </c>
      <c r="Y1402" s="92" t="str">
        <f t="shared" si="732"/>
        <v/>
      </c>
      <c r="Z1402" s="106" t="str">
        <f>IF(P1402="","",COUNTIF($N$3:$N1402,$N1402))</f>
        <v/>
      </c>
      <c r="AA1402" s="92" t="str">
        <f t="shared" si="742"/>
        <v/>
      </c>
      <c r="AB1402" s="92" t="str">
        <f t="shared" si="743"/>
        <v/>
      </c>
      <c r="AC1402" s="92" t="str">
        <f t="shared" si="737"/>
        <v/>
      </c>
      <c r="AD1402" s="92" t="str">
        <f t="shared" si="738"/>
        <v/>
      </c>
      <c r="AE1402" s="92" t="str">
        <f t="shared" si="738"/>
        <v/>
      </c>
      <c r="AF1402" s="92" t="str">
        <f t="shared" si="738"/>
        <v/>
      </c>
      <c r="AG1402" s="92" t="str">
        <f t="shared" si="738"/>
        <v/>
      </c>
      <c r="AH1402" s="92" t="str">
        <f t="shared" si="738"/>
        <v/>
      </c>
      <c r="AI1402" s="92" t="str">
        <f t="shared" si="738"/>
        <v/>
      </c>
      <c r="AJ1402" s="92" t="str">
        <f t="shared" si="738"/>
        <v/>
      </c>
      <c r="AK1402" s="92" t="str">
        <f t="shared" si="738"/>
        <v/>
      </c>
      <c r="AL1402" s="92" t="str">
        <f t="shared" si="738"/>
        <v/>
      </c>
      <c r="AN1402" s="35" t="str">
        <f t="shared" si="728"/>
        <v/>
      </c>
      <c r="AO1402" s="44" t="str">
        <f t="shared" si="734"/>
        <v/>
      </c>
      <c r="AP1402" s="41" t="str">
        <f>IF(AO1402="","",RANK(AO1402,AO$3:AO$1048576,1)+COUNTIF(AO$3:AO1402,AO1402)-1)</f>
        <v/>
      </c>
      <c r="AQ1402" s="1" t="str">
        <f t="shared" si="744"/>
        <v/>
      </c>
      <c r="AR1402" s="34" t="str">
        <f t="shared" si="745"/>
        <v/>
      </c>
      <c r="AS1402" s="39" t="str">
        <f t="shared" si="746"/>
        <v/>
      </c>
      <c r="AT1402" s="44" t="str">
        <f t="shared" si="729"/>
        <v/>
      </c>
      <c r="AU1402" s="41" t="str">
        <f>IF(AT1402="","",RANK(AT1402,AT$3:AT$1048576,1)+COUNTIF(AT$3:AT1402,AT1402)-1)</f>
        <v/>
      </c>
      <c r="AV1402" s="1" t="str">
        <f t="shared" si="747"/>
        <v/>
      </c>
      <c r="AW1402" s="34" t="str">
        <f t="shared" si="748"/>
        <v/>
      </c>
      <c r="AX1402" s="39" t="str">
        <f t="shared" si="749"/>
        <v/>
      </c>
      <c r="AY1402" s="44" t="str">
        <f t="shared" si="735"/>
        <v/>
      </c>
      <c r="AZ1402" s="41" t="str">
        <f>IF(AY1402="","",RANK(AY1402,AY$3:AY$1048576,1)+COUNTIF(AY$3:AY1402,AY1402)-1)</f>
        <v/>
      </c>
      <c r="BA1402" s="1" t="str">
        <f t="shared" si="750"/>
        <v/>
      </c>
      <c r="BB1402" s="34" t="str">
        <f t="shared" si="751"/>
        <v/>
      </c>
      <c r="BC1402" s="39" t="str">
        <f t="shared" si="752"/>
        <v/>
      </c>
      <c r="BD1402" s="44" t="str">
        <f t="shared" si="736"/>
        <v/>
      </c>
      <c r="BE1402" s="41" t="str">
        <f>IF(BD1402="","",RANK(BD1402,BD$3:BD$1048576,1)+COUNTIF(BD$3:BD1402,BD1402)-1)</f>
        <v/>
      </c>
      <c r="BF1402" s="1" t="str">
        <f t="shared" si="753"/>
        <v/>
      </c>
      <c r="BG1402" s="34" t="str">
        <f t="shared" si="754"/>
        <v/>
      </c>
      <c r="BH1402" s="39" t="str">
        <f t="shared" si="755"/>
        <v/>
      </c>
      <c r="BJ1402" s="3"/>
      <c r="BK1402" s="86"/>
      <c r="BL1402" s="86"/>
      <c r="BM1402" s="86"/>
      <c r="BN1402" s="86"/>
      <c r="BO1402" s="3"/>
      <c r="BP1402" s="86"/>
      <c r="BQ1402" s="86"/>
      <c r="BR1402" s="86"/>
      <c r="BS1402" s="86"/>
      <c r="BT1402" s="3"/>
      <c r="BU1402" s="86"/>
      <c r="BV1402" s="86"/>
      <c r="BW1402" s="86"/>
      <c r="BX1402" s="86"/>
      <c r="BY1402" s="3"/>
      <c r="BZ1402" s="86"/>
      <c r="CA1402" s="86"/>
      <c r="CB1402" s="86"/>
      <c r="CC1402" s="86"/>
    </row>
    <row r="1403" spans="2:81" ht="35.1" customHeight="1" x14ac:dyDescent="0.2">
      <c r="B1403" s="187"/>
      <c r="C1403" s="188"/>
      <c r="D1403" s="189"/>
      <c r="E1403" s="186"/>
      <c r="F1403" s="182"/>
      <c r="G1403" s="184"/>
      <c r="K1403" s="80" t="str">
        <f>IF(O1403="","",COUNT(O$3:O1403))</f>
        <v/>
      </c>
      <c r="L1403" s="80" t="str">
        <f>IF(B1403&lt;&gt;"",B1403,IF(OR(COUNTA($G$3:$G1403)&lt;COUNTA($G$3:$G$1048576),$G1403&lt;&gt;""),L1402,""))</f>
        <v/>
      </c>
      <c r="M1403" s="80" t="str">
        <f>IF(C1403&lt;&gt;"",C1403,IF(OR(COUNTA($G$3:$G1403)&lt;COUNTA($G$3:$G$1048576),$G1403&lt;&gt;""),M1402,""))</f>
        <v/>
      </c>
      <c r="N1403" s="80" t="str">
        <f>IF(D1403&lt;&gt;"",D1403,IF(OR(COUNTA($G$3:$G1403)&lt;COUNTA($G$3:$G$1048576),$G1403&lt;&gt;""),N1402,""))</f>
        <v/>
      </c>
      <c r="O1403" s="81" t="str">
        <f t="shared" si="739"/>
        <v/>
      </c>
      <c r="P1403" s="90" t="str">
        <f>IFERROR(IF(O1403="",IF(COUNT(S$3:S$1048576)=COUNT(S$3:S1403),IF(S1403="","",INDEX(O$3:O1403,MATCH(MAX(K$3:K1403),K$3:K1403,0),0)),INDEX(O$3:O1403,MATCH(MAX(K$3:K1403),K$3:K1403,0),0)),O1403),"")</f>
        <v/>
      </c>
      <c r="Q1403" s="89" t="str">
        <f>IF(R1403="","",COUNT(R$3:R1403))</f>
        <v/>
      </c>
      <c r="R1403" s="80" t="str">
        <f t="shared" si="740"/>
        <v/>
      </c>
      <c r="S1403" s="91" t="str">
        <f>IFERROR(IF(COUNTA($E1403:$G1403)=0,"",IF(AND(R1403="",$O1403=INDEX(O$3:O1403,MATCH(MAX(Q$3:Q1403),Q$3:Q1403,0),0)),INDEX(R$3:R1403,MATCH(MAX(Q$3:Q1403),Q$3:Q1403,0),0),R1403)),"")</f>
        <v/>
      </c>
      <c r="T1403" s="80" t="str">
        <f>IF(U1403="","",COUNT(U$3:U1403))</f>
        <v/>
      </c>
      <c r="U1403" s="80" t="str">
        <f t="shared" si="730"/>
        <v/>
      </c>
      <c r="V1403" s="91" t="str">
        <f>IFERROR(IF(S1403="","",IF(U1403="",IF(AND(E1403="",F1403="",G1403&lt;&gt;"",$O1403=INDEX(O$3:O1403,MATCH(MAX(T$3:T1403),T$3:T1403,0),0)),INDEX(U$3:U1403,MATCH(MAX(T$3:T1403),T$3:T1403,0),0),IF(AND(S1403&lt;&gt;"",U1403=""),0,"")),U1403)),"")</f>
        <v/>
      </c>
      <c r="W1403" s="95" t="str">
        <f t="shared" si="731"/>
        <v/>
      </c>
      <c r="X1403" s="198" t="str">
        <f t="shared" si="741"/>
        <v/>
      </c>
      <c r="Y1403" s="92" t="str">
        <f t="shared" si="732"/>
        <v/>
      </c>
      <c r="Z1403" s="106" t="str">
        <f>IF(P1403="","",COUNTIF($N$3:$N1403,$N1403))</f>
        <v/>
      </c>
      <c r="AA1403" s="92" t="str">
        <f t="shared" si="742"/>
        <v/>
      </c>
      <c r="AB1403" s="92" t="str">
        <f t="shared" si="743"/>
        <v/>
      </c>
      <c r="AC1403" s="92" t="str">
        <f t="shared" si="737"/>
        <v/>
      </c>
      <c r="AD1403" s="92" t="str">
        <f t="shared" si="738"/>
        <v/>
      </c>
      <c r="AE1403" s="92" t="str">
        <f t="shared" si="738"/>
        <v/>
      </c>
      <c r="AF1403" s="92" t="str">
        <f t="shared" si="738"/>
        <v/>
      </c>
      <c r="AG1403" s="92" t="str">
        <f t="shared" si="738"/>
        <v/>
      </c>
      <c r="AH1403" s="92" t="str">
        <f t="shared" si="738"/>
        <v/>
      </c>
      <c r="AI1403" s="92" t="str">
        <f t="shared" si="738"/>
        <v/>
      </c>
      <c r="AJ1403" s="92" t="str">
        <f t="shared" si="738"/>
        <v/>
      </c>
      <c r="AK1403" s="92" t="str">
        <f t="shared" si="738"/>
        <v/>
      </c>
      <c r="AL1403" s="92" t="str">
        <f t="shared" si="738"/>
        <v/>
      </c>
      <c r="AN1403" s="35" t="str">
        <f t="shared" si="728"/>
        <v/>
      </c>
      <c r="AO1403" s="44" t="str">
        <f t="shared" si="734"/>
        <v/>
      </c>
      <c r="AP1403" s="41" t="str">
        <f>IF(AO1403="","",RANK(AO1403,AO$3:AO$1048576,1)+COUNTIF(AO$3:AO1403,AO1403)-1)</f>
        <v/>
      </c>
      <c r="AQ1403" s="1" t="str">
        <f t="shared" si="744"/>
        <v/>
      </c>
      <c r="AR1403" s="34" t="str">
        <f t="shared" si="745"/>
        <v/>
      </c>
      <c r="AS1403" s="39" t="str">
        <f t="shared" si="746"/>
        <v/>
      </c>
      <c r="AT1403" s="44" t="str">
        <f t="shared" si="729"/>
        <v/>
      </c>
      <c r="AU1403" s="41" t="str">
        <f>IF(AT1403="","",RANK(AT1403,AT$3:AT$1048576,1)+COUNTIF(AT$3:AT1403,AT1403)-1)</f>
        <v/>
      </c>
      <c r="AV1403" s="1" t="str">
        <f t="shared" si="747"/>
        <v/>
      </c>
      <c r="AW1403" s="34" t="str">
        <f t="shared" si="748"/>
        <v/>
      </c>
      <c r="AX1403" s="39" t="str">
        <f t="shared" si="749"/>
        <v/>
      </c>
      <c r="AY1403" s="44" t="str">
        <f t="shared" si="735"/>
        <v/>
      </c>
      <c r="AZ1403" s="41" t="str">
        <f>IF(AY1403="","",RANK(AY1403,AY$3:AY$1048576,1)+COUNTIF(AY$3:AY1403,AY1403)-1)</f>
        <v/>
      </c>
      <c r="BA1403" s="1" t="str">
        <f t="shared" si="750"/>
        <v/>
      </c>
      <c r="BB1403" s="34" t="str">
        <f t="shared" si="751"/>
        <v/>
      </c>
      <c r="BC1403" s="39" t="str">
        <f t="shared" si="752"/>
        <v/>
      </c>
      <c r="BD1403" s="44" t="str">
        <f t="shared" si="736"/>
        <v/>
      </c>
      <c r="BE1403" s="41" t="str">
        <f>IF(BD1403="","",RANK(BD1403,BD$3:BD$1048576,1)+COUNTIF(BD$3:BD1403,BD1403)-1)</f>
        <v/>
      </c>
      <c r="BF1403" s="1" t="str">
        <f t="shared" si="753"/>
        <v/>
      </c>
      <c r="BG1403" s="34" t="str">
        <f t="shared" si="754"/>
        <v/>
      </c>
      <c r="BH1403" s="39" t="str">
        <f t="shared" si="755"/>
        <v/>
      </c>
      <c r="BJ1403" s="3"/>
      <c r="BK1403" s="86"/>
      <c r="BL1403" s="86"/>
      <c r="BM1403" s="86"/>
      <c r="BN1403" s="86"/>
      <c r="BO1403" s="3"/>
      <c r="BP1403" s="86"/>
      <c r="BQ1403" s="86"/>
      <c r="BR1403" s="86"/>
      <c r="BS1403" s="86"/>
      <c r="BT1403" s="3"/>
      <c r="BU1403" s="86"/>
      <c r="BV1403" s="86"/>
      <c r="BW1403" s="86"/>
      <c r="BX1403" s="86"/>
      <c r="BY1403" s="3"/>
      <c r="BZ1403" s="86"/>
      <c r="CA1403" s="86"/>
      <c r="CB1403" s="86"/>
      <c r="CC1403" s="86"/>
    </row>
    <row r="1404" spans="2:81" ht="35.1" customHeight="1" x14ac:dyDescent="0.2">
      <c r="B1404" s="187"/>
      <c r="C1404" s="188"/>
      <c r="D1404" s="189"/>
      <c r="E1404" s="186"/>
      <c r="F1404" s="182"/>
      <c r="G1404" s="184"/>
      <c r="K1404" s="80" t="str">
        <f>IF(O1404="","",COUNT(O$3:O1404))</f>
        <v/>
      </c>
      <c r="L1404" s="80" t="str">
        <f>IF(B1404&lt;&gt;"",B1404,IF(OR(COUNTA($G$3:$G1404)&lt;COUNTA($G$3:$G$1048576),$G1404&lt;&gt;""),L1403,""))</f>
        <v/>
      </c>
      <c r="M1404" s="80" t="str">
        <f>IF(C1404&lt;&gt;"",C1404,IF(OR(COUNTA($G$3:$G1404)&lt;COUNTA($G$3:$G$1048576),$G1404&lt;&gt;""),M1403,""))</f>
        <v/>
      </c>
      <c r="N1404" s="80" t="str">
        <f>IF(D1404&lt;&gt;"",D1404,IF(OR(COUNTA($G$3:$G1404)&lt;COUNTA($G$3:$G$1048576),$G1404&lt;&gt;""),N1403,""))</f>
        <v/>
      </c>
      <c r="O1404" s="81" t="str">
        <f t="shared" si="739"/>
        <v/>
      </c>
      <c r="P1404" s="90" t="str">
        <f>IFERROR(IF(O1404="",IF(COUNT(S$3:S$1048576)=COUNT(S$3:S1404),IF(S1404="","",INDEX(O$3:O1404,MATCH(MAX(K$3:K1404),K$3:K1404,0),0)),INDEX(O$3:O1404,MATCH(MAX(K$3:K1404),K$3:K1404,0),0)),O1404),"")</f>
        <v/>
      </c>
      <c r="Q1404" s="89" t="str">
        <f>IF(R1404="","",COUNT(R$3:R1404))</f>
        <v/>
      </c>
      <c r="R1404" s="80" t="str">
        <f t="shared" si="740"/>
        <v/>
      </c>
      <c r="S1404" s="91" t="str">
        <f>IFERROR(IF(COUNTA($E1404:$G1404)=0,"",IF(AND(R1404="",$O1404=INDEX(O$3:O1404,MATCH(MAX(Q$3:Q1404),Q$3:Q1404,0),0)),INDEX(R$3:R1404,MATCH(MAX(Q$3:Q1404),Q$3:Q1404,0),0),R1404)),"")</f>
        <v/>
      </c>
      <c r="T1404" s="80" t="str">
        <f>IF(U1404="","",COUNT(U$3:U1404))</f>
        <v/>
      </c>
      <c r="U1404" s="80" t="str">
        <f t="shared" si="730"/>
        <v/>
      </c>
      <c r="V1404" s="91" t="str">
        <f>IFERROR(IF(S1404="","",IF(U1404="",IF(AND(E1404="",F1404="",G1404&lt;&gt;"",$O1404=INDEX(O$3:O1404,MATCH(MAX(T$3:T1404),T$3:T1404,0),0)),INDEX(U$3:U1404,MATCH(MAX(T$3:T1404),T$3:T1404,0),0),IF(AND(S1404&lt;&gt;"",U1404=""),0,"")),U1404)),"")</f>
        <v/>
      </c>
      <c r="W1404" s="95" t="str">
        <f t="shared" si="731"/>
        <v/>
      </c>
      <c r="X1404" s="198" t="str">
        <f t="shared" si="741"/>
        <v/>
      </c>
      <c r="Y1404" s="92" t="str">
        <f t="shared" si="732"/>
        <v/>
      </c>
      <c r="Z1404" s="106" t="str">
        <f>IF(P1404="","",COUNTIF($N$3:$N1404,$N1404))</f>
        <v/>
      </c>
      <c r="AA1404" s="92" t="str">
        <f t="shared" si="742"/>
        <v/>
      </c>
      <c r="AB1404" s="92" t="str">
        <f t="shared" si="743"/>
        <v/>
      </c>
      <c r="AC1404" s="92" t="str">
        <f t="shared" si="737"/>
        <v/>
      </c>
      <c r="AD1404" s="92" t="str">
        <f t="shared" si="738"/>
        <v/>
      </c>
      <c r="AE1404" s="92" t="str">
        <f t="shared" si="738"/>
        <v/>
      </c>
      <c r="AF1404" s="92" t="str">
        <f t="shared" si="738"/>
        <v/>
      </c>
      <c r="AG1404" s="92" t="str">
        <f t="shared" si="738"/>
        <v/>
      </c>
      <c r="AH1404" s="92" t="str">
        <f t="shared" si="738"/>
        <v/>
      </c>
      <c r="AI1404" s="92" t="str">
        <f t="shared" si="738"/>
        <v/>
      </c>
      <c r="AJ1404" s="92" t="str">
        <f t="shared" si="738"/>
        <v/>
      </c>
      <c r="AK1404" s="92" t="str">
        <f t="shared" ref="AD1404:AL1433" si="756">IFERROR(IF(AND($Z1404=1,AK$2&lt;&gt;"",""&amp;INDEX($Y$3:$Y$1048576,MATCH($P1404&amp;"@"&amp;AK$2,$AA$3:$AA$1048576,0),0)&lt;&gt;""),AK$1&amp;""&amp;INDEX($Y$3:$Y$1048576,MATCH($P1404&amp;"@"&amp;AK$2,$AA$3:$AA$1048576,0),0),""),"")</f>
        <v/>
      </c>
      <c r="AL1404" s="92" t="str">
        <f t="shared" si="756"/>
        <v/>
      </c>
      <c r="AN1404" s="35" t="str">
        <f t="shared" si="728"/>
        <v/>
      </c>
      <c r="AO1404" s="44" t="str">
        <f t="shared" si="734"/>
        <v/>
      </c>
      <c r="AP1404" s="41" t="str">
        <f>IF(AO1404="","",RANK(AO1404,AO$3:AO$1048576,1)+COUNTIF(AO$3:AO1404,AO1404)-1)</f>
        <v/>
      </c>
      <c r="AQ1404" s="1" t="str">
        <f t="shared" si="744"/>
        <v/>
      </c>
      <c r="AR1404" s="34" t="str">
        <f t="shared" si="745"/>
        <v/>
      </c>
      <c r="AS1404" s="39" t="str">
        <f t="shared" si="746"/>
        <v/>
      </c>
      <c r="AT1404" s="44" t="str">
        <f t="shared" si="729"/>
        <v/>
      </c>
      <c r="AU1404" s="41" t="str">
        <f>IF(AT1404="","",RANK(AT1404,AT$3:AT$1048576,1)+COUNTIF(AT$3:AT1404,AT1404)-1)</f>
        <v/>
      </c>
      <c r="AV1404" s="1" t="str">
        <f t="shared" si="747"/>
        <v/>
      </c>
      <c r="AW1404" s="34" t="str">
        <f t="shared" si="748"/>
        <v/>
      </c>
      <c r="AX1404" s="39" t="str">
        <f t="shared" si="749"/>
        <v/>
      </c>
      <c r="AY1404" s="44" t="str">
        <f t="shared" si="735"/>
        <v/>
      </c>
      <c r="AZ1404" s="41" t="str">
        <f>IF(AY1404="","",RANK(AY1404,AY$3:AY$1048576,1)+COUNTIF(AY$3:AY1404,AY1404)-1)</f>
        <v/>
      </c>
      <c r="BA1404" s="1" t="str">
        <f t="shared" si="750"/>
        <v/>
      </c>
      <c r="BB1404" s="34" t="str">
        <f t="shared" si="751"/>
        <v/>
      </c>
      <c r="BC1404" s="39" t="str">
        <f t="shared" si="752"/>
        <v/>
      </c>
      <c r="BD1404" s="44" t="str">
        <f t="shared" si="736"/>
        <v/>
      </c>
      <c r="BE1404" s="41" t="str">
        <f>IF(BD1404="","",RANK(BD1404,BD$3:BD$1048576,1)+COUNTIF(BD$3:BD1404,BD1404)-1)</f>
        <v/>
      </c>
      <c r="BF1404" s="1" t="str">
        <f t="shared" si="753"/>
        <v/>
      </c>
      <c r="BG1404" s="34" t="str">
        <f t="shared" si="754"/>
        <v/>
      </c>
      <c r="BH1404" s="39" t="str">
        <f t="shared" si="755"/>
        <v/>
      </c>
      <c r="BJ1404" s="3"/>
      <c r="BK1404" s="86"/>
      <c r="BL1404" s="86"/>
      <c r="BM1404" s="86"/>
      <c r="BN1404" s="86"/>
      <c r="BO1404" s="3"/>
      <c r="BP1404" s="86"/>
      <c r="BQ1404" s="86"/>
      <c r="BR1404" s="86"/>
      <c r="BS1404" s="86"/>
      <c r="BT1404" s="3"/>
      <c r="BU1404" s="86"/>
      <c r="BV1404" s="86"/>
      <c r="BW1404" s="86"/>
      <c r="BX1404" s="86"/>
      <c r="BY1404" s="3"/>
      <c r="BZ1404" s="86"/>
      <c r="CA1404" s="86"/>
      <c r="CB1404" s="86"/>
      <c r="CC1404" s="86"/>
    </row>
    <row r="1405" spans="2:81" ht="35.1" customHeight="1" x14ac:dyDescent="0.2">
      <c r="B1405" s="187"/>
      <c r="C1405" s="188"/>
      <c r="D1405" s="189"/>
      <c r="E1405" s="186"/>
      <c r="F1405" s="182"/>
      <c r="G1405" s="184"/>
      <c r="K1405" s="80" t="str">
        <f>IF(O1405="","",COUNT(O$3:O1405))</f>
        <v/>
      </c>
      <c r="L1405" s="80" t="str">
        <f>IF(B1405&lt;&gt;"",B1405,IF(OR(COUNTA($G$3:$G1405)&lt;COUNTA($G$3:$G$1048576),$G1405&lt;&gt;""),L1404,""))</f>
        <v/>
      </c>
      <c r="M1405" s="80" t="str">
        <f>IF(C1405&lt;&gt;"",C1405,IF(OR(COUNTA($G$3:$G1405)&lt;COUNTA($G$3:$G$1048576),$G1405&lt;&gt;""),M1404,""))</f>
        <v/>
      </c>
      <c r="N1405" s="80" t="str">
        <f>IF(D1405&lt;&gt;"",D1405,IF(OR(COUNTA($G$3:$G1405)&lt;COUNTA($G$3:$G$1048576),$G1405&lt;&gt;""),N1404,""))</f>
        <v/>
      </c>
      <c r="O1405" s="81" t="str">
        <f t="shared" si="739"/>
        <v/>
      </c>
      <c r="P1405" s="90" t="str">
        <f>IFERROR(IF(O1405="",IF(COUNT(S$3:S$1048576)=COUNT(S$3:S1405),IF(S1405="","",INDEX(O$3:O1405,MATCH(MAX(K$3:K1405),K$3:K1405,0),0)),INDEX(O$3:O1405,MATCH(MAX(K$3:K1405),K$3:K1405,0),0)),O1405),"")</f>
        <v/>
      </c>
      <c r="Q1405" s="89" t="str">
        <f>IF(R1405="","",COUNT(R$3:R1405))</f>
        <v/>
      </c>
      <c r="R1405" s="80" t="str">
        <f t="shared" si="740"/>
        <v/>
      </c>
      <c r="S1405" s="91" t="str">
        <f>IFERROR(IF(COUNTA($E1405:$G1405)=0,"",IF(AND(R1405="",$O1405=INDEX(O$3:O1405,MATCH(MAX(Q$3:Q1405),Q$3:Q1405,0),0)),INDEX(R$3:R1405,MATCH(MAX(Q$3:Q1405),Q$3:Q1405,0),0),R1405)),"")</f>
        <v/>
      </c>
      <c r="T1405" s="80" t="str">
        <f>IF(U1405="","",COUNT(U$3:U1405))</f>
        <v/>
      </c>
      <c r="U1405" s="80" t="str">
        <f t="shared" si="730"/>
        <v/>
      </c>
      <c r="V1405" s="91" t="str">
        <f>IFERROR(IF(S1405="","",IF(U1405="",IF(AND(E1405="",F1405="",G1405&lt;&gt;"",$O1405=INDEX(O$3:O1405,MATCH(MAX(T$3:T1405),T$3:T1405,0),0)),INDEX(U$3:U1405,MATCH(MAX(T$3:T1405),T$3:T1405,0),0),IF(AND(S1405&lt;&gt;"",U1405=""),0,"")),U1405)),"")</f>
        <v/>
      </c>
      <c r="W1405" s="95" t="str">
        <f t="shared" si="731"/>
        <v/>
      </c>
      <c r="X1405" s="198" t="str">
        <f t="shared" si="741"/>
        <v/>
      </c>
      <c r="Y1405" s="92" t="str">
        <f t="shared" si="732"/>
        <v/>
      </c>
      <c r="Z1405" s="106" t="str">
        <f>IF(P1405="","",COUNTIF($N$3:$N1405,$N1405))</f>
        <v/>
      </c>
      <c r="AA1405" s="92" t="str">
        <f t="shared" si="742"/>
        <v/>
      </c>
      <c r="AB1405" s="92" t="str">
        <f t="shared" si="743"/>
        <v/>
      </c>
      <c r="AC1405" s="92" t="str">
        <f t="shared" si="737"/>
        <v/>
      </c>
      <c r="AD1405" s="92" t="str">
        <f t="shared" si="756"/>
        <v/>
      </c>
      <c r="AE1405" s="92" t="str">
        <f t="shared" si="756"/>
        <v/>
      </c>
      <c r="AF1405" s="92" t="str">
        <f t="shared" si="756"/>
        <v/>
      </c>
      <c r="AG1405" s="92" t="str">
        <f t="shared" si="756"/>
        <v/>
      </c>
      <c r="AH1405" s="92" t="str">
        <f t="shared" si="756"/>
        <v/>
      </c>
      <c r="AI1405" s="92" t="str">
        <f t="shared" si="756"/>
        <v/>
      </c>
      <c r="AJ1405" s="92" t="str">
        <f t="shared" si="756"/>
        <v/>
      </c>
      <c r="AK1405" s="92" t="str">
        <f t="shared" si="756"/>
        <v/>
      </c>
      <c r="AL1405" s="92" t="str">
        <f t="shared" si="756"/>
        <v/>
      </c>
      <c r="AN1405" s="35" t="str">
        <f t="shared" si="728"/>
        <v/>
      </c>
      <c r="AO1405" s="44" t="str">
        <f t="shared" si="734"/>
        <v/>
      </c>
      <c r="AP1405" s="41" t="str">
        <f>IF(AO1405="","",RANK(AO1405,AO$3:AO$1048576,1)+COUNTIF(AO$3:AO1405,AO1405)-1)</f>
        <v/>
      </c>
      <c r="AQ1405" s="1" t="str">
        <f t="shared" si="744"/>
        <v/>
      </c>
      <c r="AR1405" s="34" t="str">
        <f t="shared" si="745"/>
        <v/>
      </c>
      <c r="AS1405" s="39" t="str">
        <f t="shared" si="746"/>
        <v/>
      </c>
      <c r="AT1405" s="44" t="str">
        <f t="shared" si="729"/>
        <v/>
      </c>
      <c r="AU1405" s="41" t="str">
        <f>IF(AT1405="","",RANK(AT1405,AT$3:AT$1048576,1)+COUNTIF(AT$3:AT1405,AT1405)-1)</f>
        <v/>
      </c>
      <c r="AV1405" s="1" t="str">
        <f t="shared" si="747"/>
        <v/>
      </c>
      <c r="AW1405" s="34" t="str">
        <f t="shared" si="748"/>
        <v/>
      </c>
      <c r="AX1405" s="39" t="str">
        <f t="shared" si="749"/>
        <v/>
      </c>
      <c r="AY1405" s="44" t="str">
        <f t="shared" si="735"/>
        <v/>
      </c>
      <c r="AZ1405" s="41" t="str">
        <f>IF(AY1405="","",RANK(AY1405,AY$3:AY$1048576,1)+COUNTIF(AY$3:AY1405,AY1405)-1)</f>
        <v/>
      </c>
      <c r="BA1405" s="1" t="str">
        <f t="shared" si="750"/>
        <v/>
      </c>
      <c r="BB1405" s="34" t="str">
        <f t="shared" si="751"/>
        <v/>
      </c>
      <c r="BC1405" s="39" t="str">
        <f t="shared" si="752"/>
        <v/>
      </c>
      <c r="BD1405" s="44" t="str">
        <f t="shared" si="736"/>
        <v/>
      </c>
      <c r="BE1405" s="41" t="str">
        <f>IF(BD1405="","",RANK(BD1405,BD$3:BD$1048576,1)+COUNTIF(BD$3:BD1405,BD1405)-1)</f>
        <v/>
      </c>
      <c r="BF1405" s="1" t="str">
        <f t="shared" si="753"/>
        <v/>
      </c>
      <c r="BG1405" s="34" t="str">
        <f t="shared" si="754"/>
        <v/>
      </c>
      <c r="BH1405" s="39" t="str">
        <f t="shared" si="755"/>
        <v/>
      </c>
      <c r="BJ1405" s="3"/>
      <c r="BK1405" s="86"/>
      <c r="BL1405" s="86"/>
      <c r="BM1405" s="86"/>
      <c r="BN1405" s="86"/>
      <c r="BO1405" s="3"/>
      <c r="BP1405" s="86"/>
      <c r="BQ1405" s="86"/>
      <c r="BR1405" s="86"/>
      <c r="BS1405" s="86"/>
      <c r="BT1405" s="3"/>
      <c r="BU1405" s="86"/>
      <c r="BV1405" s="86"/>
      <c r="BW1405" s="86"/>
      <c r="BX1405" s="86"/>
      <c r="BY1405" s="3"/>
      <c r="BZ1405" s="86"/>
      <c r="CA1405" s="86"/>
      <c r="CB1405" s="86"/>
      <c r="CC1405" s="86"/>
    </row>
    <row r="1406" spans="2:81" ht="35.1" customHeight="1" x14ac:dyDescent="0.2">
      <c r="B1406" s="187"/>
      <c r="C1406" s="188"/>
      <c r="D1406" s="189"/>
      <c r="E1406" s="186"/>
      <c r="F1406" s="182"/>
      <c r="G1406" s="184"/>
      <c r="K1406" s="80" t="str">
        <f>IF(O1406="","",COUNT(O$3:O1406))</f>
        <v/>
      </c>
      <c r="L1406" s="80" t="str">
        <f>IF(B1406&lt;&gt;"",B1406,IF(OR(COUNTA($G$3:$G1406)&lt;COUNTA($G$3:$G$1048576),$G1406&lt;&gt;""),L1405,""))</f>
        <v/>
      </c>
      <c r="M1406" s="80" t="str">
        <f>IF(C1406&lt;&gt;"",C1406,IF(OR(COUNTA($G$3:$G1406)&lt;COUNTA($G$3:$G$1048576),$G1406&lt;&gt;""),M1405,""))</f>
        <v/>
      </c>
      <c r="N1406" s="80" t="str">
        <f>IF(D1406&lt;&gt;"",D1406,IF(OR(COUNTA($G$3:$G1406)&lt;COUNTA($G$3:$G$1048576),$G1406&lt;&gt;""),N1405,""))</f>
        <v/>
      </c>
      <c r="O1406" s="81" t="str">
        <f t="shared" si="739"/>
        <v/>
      </c>
      <c r="P1406" s="90" t="str">
        <f>IFERROR(IF(O1406="",IF(COUNT(S$3:S$1048576)=COUNT(S$3:S1406),IF(S1406="","",INDEX(O$3:O1406,MATCH(MAX(K$3:K1406),K$3:K1406,0),0)),INDEX(O$3:O1406,MATCH(MAX(K$3:K1406),K$3:K1406,0),0)),O1406),"")</f>
        <v/>
      </c>
      <c r="Q1406" s="89" t="str">
        <f>IF(R1406="","",COUNT(R$3:R1406))</f>
        <v/>
      </c>
      <c r="R1406" s="80" t="str">
        <f t="shared" si="740"/>
        <v/>
      </c>
      <c r="S1406" s="91" t="str">
        <f>IFERROR(IF(COUNTA($E1406:$G1406)=0,"",IF(AND(R1406="",$O1406=INDEX(O$3:O1406,MATCH(MAX(Q$3:Q1406),Q$3:Q1406,0),0)),INDEX(R$3:R1406,MATCH(MAX(Q$3:Q1406),Q$3:Q1406,0),0),R1406)),"")</f>
        <v/>
      </c>
      <c r="T1406" s="80" t="str">
        <f>IF(U1406="","",COUNT(U$3:U1406))</f>
        <v/>
      </c>
      <c r="U1406" s="80" t="str">
        <f t="shared" si="730"/>
        <v/>
      </c>
      <c r="V1406" s="91" t="str">
        <f>IFERROR(IF(S1406="","",IF(U1406="",IF(AND(E1406="",F1406="",G1406&lt;&gt;"",$O1406=INDEX(O$3:O1406,MATCH(MAX(T$3:T1406),T$3:T1406,0),0)),INDEX(U$3:U1406,MATCH(MAX(T$3:T1406),T$3:T1406,0),0),IF(AND(S1406&lt;&gt;"",U1406=""),0,"")),U1406)),"")</f>
        <v/>
      </c>
      <c r="W1406" s="95" t="str">
        <f t="shared" si="731"/>
        <v/>
      </c>
      <c r="X1406" s="198" t="str">
        <f t="shared" si="741"/>
        <v/>
      </c>
      <c r="Y1406" s="92" t="str">
        <f t="shared" si="732"/>
        <v/>
      </c>
      <c r="Z1406" s="106" t="str">
        <f>IF(P1406="","",COUNTIF($N$3:$N1406,$N1406))</f>
        <v/>
      </c>
      <c r="AA1406" s="92" t="str">
        <f t="shared" si="742"/>
        <v/>
      </c>
      <c r="AB1406" s="92" t="str">
        <f t="shared" si="743"/>
        <v/>
      </c>
      <c r="AC1406" s="92" t="str">
        <f t="shared" si="737"/>
        <v/>
      </c>
      <c r="AD1406" s="92" t="str">
        <f t="shared" si="756"/>
        <v/>
      </c>
      <c r="AE1406" s="92" t="str">
        <f t="shared" si="756"/>
        <v/>
      </c>
      <c r="AF1406" s="92" t="str">
        <f t="shared" si="756"/>
        <v/>
      </c>
      <c r="AG1406" s="92" t="str">
        <f t="shared" si="756"/>
        <v/>
      </c>
      <c r="AH1406" s="92" t="str">
        <f t="shared" si="756"/>
        <v/>
      </c>
      <c r="AI1406" s="92" t="str">
        <f t="shared" si="756"/>
        <v/>
      </c>
      <c r="AJ1406" s="92" t="str">
        <f t="shared" si="756"/>
        <v/>
      </c>
      <c r="AK1406" s="92" t="str">
        <f t="shared" si="756"/>
        <v/>
      </c>
      <c r="AL1406" s="92" t="str">
        <f t="shared" si="756"/>
        <v/>
      </c>
      <c r="AN1406" s="35" t="str">
        <f t="shared" si="728"/>
        <v/>
      </c>
      <c r="AO1406" s="44" t="str">
        <f t="shared" si="734"/>
        <v/>
      </c>
      <c r="AP1406" s="41" t="str">
        <f>IF(AO1406="","",RANK(AO1406,AO$3:AO$1048576,1)+COUNTIF(AO$3:AO1406,AO1406)-1)</f>
        <v/>
      </c>
      <c r="AQ1406" s="1" t="str">
        <f t="shared" si="744"/>
        <v/>
      </c>
      <c r="AR1406" s="34" t="str">
        <f t="shared" si="745"/>
        <v/>
      </c>
      <c r="AS1406" s="39" t="str">
        <f t="shared" si="746"/>
        <v/>
      </c>
      <c r="AT1406" s="44" t="str">
        <f t="shared" si="729"/>
        <v/>
      </c>
      <c r="AU1406" s="41" t="str">
        <f>IF(AT1406="","",RANK(AT1406,AT$3:AT$1048576,1)+COUNTIF(AT$3:AT1406,AT1406)-1)</f>
        <v/>
      </c>
      <c r="AV1406" s="1" t="str">
        <f t="shared" si="747"/>
        <v/>
      </c>
      <c r="AW1406" s="34" t="str">
        <f t="shared" si="748"/>
        <v/>
      </c>
      <c r="AX1406" s="39" t="str">
        <f t="shared" si="749"/>
        <v/>
      </c>
      <c r="AY1406" s="44" t="str">
        <f t="shared" si="735"/>
        <v/>
      </c>
      <c r="AZ1406" s="41" t="str">
        <f>IF(AY1406="","",RANK(AY1406,AY$3:AY$1048576,1)+COUNTIF(AY$3:AY1406,AY1406)-1)</f>
        <v/>
      </c>
      <c r="BA1406" s="1" t="str">
        <f t="shared" si="750"/>
        <v/>
      </c>
      <c r="BB1406" s="34" t="str">
        <f t="shared" si="751"/>
        <v/>
      </c>
      <c r="BC1406" s="39" t="str">
        <f t="shared" si="752"/>
        <v/>
      </c>
      <c r="BD1406" s="44" t="str">
        <f t="shared" si="736"/>
        <v/>
      </c>
      <c r="BE1406" s="41" t="str">
        <f>IF(BD1406="","",RANK(BD1406,BD$3:BD$1048576,1)+COUNTIF(BD$3:BD1406,BD1406)-1)</f>
        <v/>
      </c>
      <c r="BF1406" s="1" t="str">
        <f t="shared" si="753"/>
        <v/>
      </c>
      <c r="BG1406" s="34" t="str">
        <f t="shared" si="754"/>
        <v/>
      </c>
      <c r="BH1406" s="39" t="str">
        <f t="shared" si="755"/>
        <v/>
      </c>
      <c r="BJ1406" s="3"/>
      <c r="BK1406" s="86"/>
      <c r="BL1406" s="86"/>
      <c r="BM1406" s="86"/>
      <c r="BN1406" s="86"/>
      <c r="BO1406" s="3"/>
      <c r="BP1406" s="86"/>
      <c r="BQ1406" s="86"/>
      <c r="BR1406" s="86"/>
      <c r="BS1406" s="86"/>
      <c r="BT1406" s="3"/>
      <c r="BU1406" s="86"/>
      <c r="BV1406" s="86"/>
      <c r="BW1406" s="86"/>
      <c r="BX1406" s="86"/>
      <c r="BY1406" s="3"/>
      <c r="BZ1406" s="86"/>
      <c r="CA1406" s="86"/>
      <c r="CB1406" s="86"/>
      <c r="CC1406" s="86"/>
    </row>
    <row r="1407" spans="2:81" ht="35.1" customHeight="1" x14ac:dyDescent="0.2">
      <c r="B1407" s="187"/>
      <c r="C1407" s="188"/>
      <c r="D1407" s="189"/>
      <c r="E1407" s="186"/>
      <c r="F1407" s="182"/>
      <c r="G1407" s="184"/>
      <c r="K1407" s="80" t="str">
        <f>IF(O1407="","",COUNT(O$3:O1407))</f>
        <v/>
      </c>
      <c r="L1407" s="80" t="str">
        <f>IF(B1407&lt;&gt;"",B1407,IF(OR(COUNTA($G$3:$G1407)&lt;COUNTA($G$3:$G$1048576),$G1407&lt;&gt;""),L1406,""))</f>
        <v/>
      </c>
      <c r="M1407" s="80" t="str">
        <f>IF(C1407&lt;&gt;"",C1407,IF(OR(COUNTA($G$3:$G1407)&lt;COUNTA($G$3:$G$1048576),$G1407&lt;&gt;""),M1406,""))</f>
        <v/>
      </c>
      <c r="N1407" s="80" t="str">
        <f>IF(D1407&lt;&gt;"",D1407,IF(OR(COUNTA($G$3:$G1407)&lt;COUNTA($G$3:$G$1048576),$G1407&lt;&gt;""),N1406,""))</f>
        <v/>
      </c>
      <c r="O1407" s="81" t="str">
        <f t="shared" si="739"/>
        <v/>
      </c>
      <c r="P1407" s="90" t="str">
        <f>IFERROR(IF(O1407="",IF(COUNT(S$3:S$1048576)=COUNT(S$3:S1407),IF(S1407="","",INDEX(O$3:O1407,MATCH(MAX(K$3:K1407),K$3:K1407,0),0)),INDEX(O$3:O1407,MATCH(MAX(K$3:K1407),K$3:K1407,0),0)),O1407),"")</f>
        <v/>
      </c>
      <c r="Q1407" s="89" t="str">
        <f>IF(R1407="","",COUNT(R$3:R1407))</f>
        <v/>
      </c>
      <c r="R1407" s="80" t="str">
        <f t="shared" si="740"/>
        <v/>
      </c>
      <c r="S1407" s="91" t="str">
        <f>IFERROR(IF(COUNTA($E1407:$G1407)=0,"",IF(AND(R1407="",$O1407=INDEX(O$3:O1407,MATCH(MAX(Q$3:Q1407),Q$3:Q1407,0),0)),INDEX(R$3:R1407,MATCH(MAX(Q$3:Q1407),Q$3:Q1407,0),0),R1407)),"")</f>
        <v/>
      </c>
      <c r="T1407" s="80" t="str">
        <f>IF(U1407="","",COUNT(U$3:U1407))</f>
        <v/>
      </c>
      <c r="U1407" s="80" t="str">
        <f t="shared" si="730"/>
        <v/>
      </c>
      <c r="V1407" s="91" t="str">
        <f>IFERROR(IF(S1407="","",IF(U1407="",IF(AND(E1407="",F1407="",G1407&lt;&gt;"",$O1407=INDEX(O$3:O1407,MATCH(MAX(T$3:T1407),T$3:T1407,0),0)),INDEX(U$3:U1407,MATCH(MAX(T$3:T1407),T$3:T1407,0),0),IF(AND(S1407&lt;&gt;"",U1407=""),0,"")),U1407)),"")</f>
        <v/>
      </c>
      <c r="W1407" s="95" t="str">
        <f t="shared" si="731"/>
        <v/>
      </c>
      <c r="X1407" s="198" t="str">
        <f t="shared" si="741"/>
        <v/>
      </c>
      <c r="Y1407" s="92" t="str">
        <f t="shared" si="732"/>
        <v/>
      </c>
      <c r="Z1407" s="106" t="str">
        <f>IF(P1407="","",COUNTIF($N$3:$N1407,$N1407))</f>
        <v/>
      </c>
      <c r="AA1407" s="92" t="str">
        <f t="shared" si="742"/>
        <v/>
      </c>
      <c r="AB1407" s="92" t="str">
        <f t="shared" si="743"/>
        <v/>
      </c>
      <c r="AC1407" s="92" t="str">
        <f t="shared" si="737"/>
        <v/>
      </c>
      <c r="AD1407" s="92" t="str">
        <f t="shared" si="756"/>
        <v/>
      </c>
      <c r="AE1407" s="92" t="str">
        <f t="shared" si="756"/>
        <v/>
      </c>
      <c r="AF1407" s="92" t="str">
        <f t="shared" si="756"/>
        <v/>
      </c>
      <c r="AG1407" s="92" t="str">
        <f t="shared" si="756"/>
        <v/>
      </c>
      <c r="AH1407" s="92" t="str">
        <f t="shared" si="756"/>
        <v/>
      </c>
      <c r="AI1407" s="92" t="str">
        <f t="shared" si="756"/>
        <v/>
      </c>
      <c r="AJ1407" s="92" t="str">
        <f t="shared" si="756"/>
        <v/>
      </c>
      <c r="AK1407" s="92" t="str">
        <f t="shared" si="756"/>
        <v/>
      </c>
      <c r="AL1407" s="92" t="str">
        <f t="shared" si="756"/>
        <v/>
      </c>
      <c r="AN1407" s="35" t="str">
        <f t="shared" si="728"/>
        <v/>
      </c>
      <c r="AO1407" s="44" t="str">
        <f t="shared" si="734"/>
        <v/>
      </c>
      <c r="AP1407" s="41" t="str">
        <f>IF(AO1407="","",RANK(AO1407,AO$3:AO$1048576,1)+COUNTIF(AO$3:AO1407,AO1407)-1)</f>
        <v/>
      </c>
      <c r="AQ1407" s="1" t="str">
        <f t="shared" si="744"/>
        <v/>
      </c>
      <c r="AR1407" s="34" t="str">
        <f t="shared" si="745"/>
        <v/>
      </c>
      <c r="AS1407" s="39" t="str">
        <f t="shared" si="746"/>
        <v/>
      </c>
      <c r="AT1407" s="44" t="str">
        <f t="shared" si="729"/>
        <v/>
      </c>
      <c r="AU1407" s="41" t="str">
        <f>IF(AT1407="","",RANK(AT1407,AT$3:AT$1048576,1)+COUNTIF(AT$3:AT1407,AT1407)-1)</f>
        <v/>
      </c>
      <c r="AV1407" s="1" t="str">
        <f t="shared" si="747"/>
        <v/>
      </c>
      <c r="AW1407" s="34" t="str">
        <f t="shared" si="748"/>
        <v/>
      </c>
      <c r="AX1407" s="39" t="str">
        <f t="shared" si="749"/>
        <v/>
      </c>
      <c r="AY1407" s="44" t="str">
        <f t="shared" si="735"/>
        <v/>
      </c>
      <c r="AZ1407" s="41" t="str">
        <f>IF(AY1407="","",RANK(AY1407,AY$3:AY$1048576,1)+COUNTIF(AY$3:AY1407,AY1407)-1)</f>
        <v/>
      </c>
      <c r="BA1407" s="1" t="str">
        <f t="shared" si="750"/>
        <v/>
      </c>
      <c r="BB1407" s="34" t="str">
        <f t="shared" si="751"/>
        <v/>
      </c>
      <c r="BC1407" s="39" t="str">
        <f t="shared" si="752"/>
        <v/>
      </c>
      <c r="BD1407" s="44" t="str">
        <f t="shared" si="736"/>
        <v/>
      </c>
      <c r="BE1407" s="41" t="str">
        <f>IF(BD1407="","",RANK(BD1407,BD$3:BD$1048576,1)+COUNTIF(BD$3:BD1407,BD1407)-1)</f>
        <v/>
      </c>
      <c r="BF1407" s="1" t="str">
        <f t="shared" si="753"/>
        <v/>
      </c>
      <c r="BG1407" s="34" t="str">
        <f t="shared" si="754"/>
        <v/>
      </c>
      <c r="BH1407" s="39" t="str">
        <f t="shared" si="755"/>
        <v/>
      </c>
      <c r="BJ1407" s="3"/>
      <c r="BK1407" s="86"/>
      <c r="BL1407" s="86"/>
      <c r="BM1407" s="86"/>
      <c r="BN1407" s="86"/>
      <c r="BO1407" s="3"/>
      <c r="BP1407" s="86"/>
      <c r="BQ1407" s="86"/>
      <c r="BR1407" s="86"/>
      <c r="BS1407" s="86"/>
      <c r="BT1407" s="3"/>
      <c r="BU1407" s="86"/>
      <c r="BV1407" s="86"/>
      <c r="BW1407" s="86"/>
      <c r="BX1407" s="86"/>
      <c r="BY1407" s="3"/>
      <c r="BZ1407" s="86"/>
      <c r="CA1407" s="86"/>
      <c r="CB1407" s="86"/>
      <c r="CC1407" s="86"/>
    </row>
    <row r="1408" spans="2:81" ht="35.1" customHeight="1" x14ac:dyDescent="0.2">
      <c r="B1408" s="187"/>
      <c r="C1408" s="188"/>
      <c r="D1408" s="189"/>
      <c r="E1408" s="186"/>
      <c r="F1408" s="182"/>
      <c r="G1408" s="184"/>
      <c r="K1408" s="80" t="str">
        <f>IF(O1408="","",COUNT(O$3:O1408))</f>
        <v/>
      </c>
      <c r="L1408" s="80" t="str">
        <f>IF(B1408&lt;&gt;"",B1408,IF(OR(COUNTA($G$3:$G1408)&lt;COUNTA($G$3:$G$1048576),$G1408&lt;&gt;""),L1407,""))</f>
        <v/>
      </c>
      <c r="M1408" s="80" t="str">
        <f>IF(C1408&lt;&gt;"",C1408,IF(OR(COUNTA($G$3:$G1408)&lt;COUNTA($G$3:$G$1048576),$G1408&lt;&gt;""),M1407,""))</f>
        <v/>
      </c>
      <c r="N1408" s="80" t="str">
        <f>IF(D1408&lt;&gt;"",D1408,IF(OR(COUNTA($G$3:$G1408)&lt;COUNTA($G$3:$G$1048576),$G1408&lt;&gt;""),N1407,""))</f>
        <v/>
      </c>
      <c r="O1408" s="81" t="str">
        <f t="shared" si="739"/>
        <v/>
      </c>
      <c r="P1408" s="90" t="str">
        <f>IFERROR(IF(O1408="",IF(COUNT(S$3:S$1048576)=COUNT(S$3:S1408),IF(S1408="","",INDEX(O$3:O1408,MATCH(MAX(K$3:K1408),K$3:K1408,0),0)),INDEX(O$3:O1408,MATCH(MAX(K$3:K1408),K$3:K1408,0),0)),O1408),"")</f>
        <v/>
      </c>
      <c r="Q1408" s="89" t="str">
        <f>IF(R1408="","",COUNT(R$3:R1408))</f>
        <v/>
      </c>
      <c r="R1408" s="80" t="str">
        <f t="shared" si="740"/>
        <v/>
      </c>
      <c r="S1408" s="91" t="str">
        <f>IFERROR(IF(COUNTA($E1408:$G1408)=0,"",IF(AND(R1408="",$O1408=INDEX(O$3:O1408,MATCH(MAX(Q$3:Q1408),Q$3:Q1408,0),0)),INDEX(R$3:R1408,MATCH(MAX(Q$3:Q1408),Q$3:Q1408,0),0),R1408)),"")</f>
        <v/>
      </c>
      <c r="T1408" s="80" t="str">
        <f>IF(U1408="","",COUNT(U$3:U1408))</f>
        <v/>
      </c>
      <c r="U1408" s="80" t="str">
        <f t="shared" si="730"/>
        <v/>
      </c>
      <c r="V1408" s="91" t="str">
        <f>IFERROR(IF(S1408="","",IF(U1408="",IF(AND(E1408="",F1408="",G1408&lt;&gt;"",$O1408=INDEX(O$3:O1408,MATCH(MAX(T$3:T1408),T$3:T1408,0),0)),INDEX(U$3:U1408,MATCH(MAX(T$3:T1408),T$3:T1408,0),0),IF(AND(S1408&lt;&gt;"",U1408=""),0,"")),U1408)),"")</f>
        <v/>
      </c>
      <c r="W1408" s="95" t="str">
        <f t="shared" si="731"/>
        <v/>
      </c>
      <c r="X1408" s="198" t="str">
        <f t="shared" si="741"/>
        <v/>
      </c>
      <c r="Y1408" s="92" t="str">
        <f t="shared" si="732"/>
        <v/>
      </c>
      <c r="Z1408" s="106" t="str">
        <f>IF(P1408="","",COUNTIF($N$3:$N1408,$N1408))</f>
        <v/>
      </c>
      <c r="AA1408" s="92" t="str">
        <f t="shared" si="742"/>
        <v/>
      </c>
      <c r="AB1408" s="92" t="str">
        <f t="shared" si="743"/>
        <v/>
      </c>
      <c r="AC1408" s="92" t="str">
        <f t="shared" si="737"/>
        <v/>
      </c>
      <c r="AD1408" s="92" t="str">
        <f t="shared" si="756"/>
        <v/>
      </c>
      <c r="AE1408" s="92" t="str">
        <f t="shared" si="756"/>
        <v/>
      </c>
      <c r="AF1408" s="92" t="str">
        <f t="shared" si="756"/>
        <v/>
      </c>
      <c r="AG1408" s="92" t="str">
        <f t="shared" si="756"/>
        <v/>
      </c>
      <c r="AH1408" s="92" t="str">
        <f t="shared" si="756"/>
        <v/>
      </c>
      <c r="AI1408" s="92" t="str">
        <f t="shared" si="756"/>
        <v/>
      </c>
      <c r="AJ1408" s="92" t="str">
        <f t="shared" si="756"/>
        <v/>
      </c>
      <c r="AK1408" s="92" t="str">
        <f t="shared" si="756"/>
        <v/>
      </c>
      <c r="AL1408" s="92" t="str">
        <f t="shared" si="756"/>
        <v/>
      </c>
      <c r="AN1408" s="35" t="str">
        <f t="shared" si="728"/>
        <v/>
      </c>
      <c r="AO1408" s="44" t="str">
        <f t="shared" si="734"/>
        <v/>
      </c>
      <c r="AP1408" s="41" t="str">
        <f>IF(AO1408="","",RANK(AO1408,AO$3:AO$1048576,1)+COUNTIF(AO$3:AO1408,AO1408)-1)</f>
        <v/>
      </c>
      <c r="AQ1408" s="1" t="str">
        <f t="shared" si="744"/>
        <v/>
      </c>
      <c r="AR1408" s="34" t="str">
        <f t="shared" si="745"/>
        <v/>
      </c>
      <c r="AS1408" s="39" t="str">
        <f t="shared" si="746"/>
        <v/>
      </c>
      <c r="AT1408" s="44" t="str">
        <f t="shared" si="729"/>
        <v/>
      </c>
      <c r="AU1408" s="41" t="str">
        <f>IF(AT1408="","",RANK(AT1408,AT$3:AT$1048576,1)+COUNTIF(AT$3:AT1408,AT1408)-1)</f>
        <v/>
      </c>
      <c r="AV1408" s="1" t="str">
        <f t="shared" si="747"/>
        <v/>
      </c>
      <c r="AW1408" s="34" t="str">
        <f t="shared" si="748"/>
        <v/>
      </c>
      <c r="AX1408" s="39" t="str">
        <f t="shared" si="749"/>
        <v/>
      </c>
      <c r="AY1408" s="44" t="str">
        <f t="shared" si="735"/>
        <v/>
      </c>
      <c r="AZ1408" s="41" t="str">
        <f>IF(AY1408="","",RANK(AY1408,AY$3:AY$1048576,1)+COUNTIF(AY$3:AY1408,AY1408)-1)</f>
        <v/>
      </c>
      <c r="BA1408" s="1" t="str">
        <f t="shared" si="750"/>
        <v/>
      </c>
      <c r="BB1408" s="34" t="str">
        <f t="shared" si="751"/>
        <v/>
      </c>
      <c r="BC1408" s="39" t="str">
        <f t="shared" si="752"/>
        <v/>
      </c>
      <c r="BD1408" s="44" t="str">
        <f t="shared" si="736"/>
        <v/>
      </c>
      <c r="BE1408" s="41" t="str">
        <f>IF(BD1408="","",RANK(BD1408,BD$3:BD$1048576,1)+COUNTIF(BD$3:BD1408,BD1408)-1)</f>
        <v/>
      </c>
      <c r="BF1408" s="1" t="str">
        <f t="shared" si="753"/>
        <v/>
      </c>
      <c r="BG1408" s="34" t="str">
        <f t="shared" si="754"/>
        <v/>
      </c>
      <c r="BH1408" s="39" t="str">
        <f t="shared" si="755"/>
        <v/>
      </c>
      <c r="BJ1408" s="3"/>
      <c r="BK1408" s="86"/>
      <c r="BL1408" s="86"/>
      <c r="BM1408" s="86"/>
      <c r="BN1408" s="86"/>
      <c r="BO1408" s="3"/>
      <c r="BP1408" s="86"/>
      <c r="BQ1408" s="86"/>
      <c r="BR1408" s="86"/>
      <c r="BS1408" s="86"/>
      <c r="BT1408" s="3"/>
      <c r="BU1408" s="86"/>
      <c r="BV1408" s="86"/>
      <c r="BW1408" s="86"/>
      <c r="BX1408" s="86"/>
      <c r="BY1408" s="3"/>
      <c r="BZ1408" s="86"/>
      <c r="CA1408" s="86"/>
      <c r="CB1408" s="86"/>
      <c r="CC1408" s="86"/>
    </row>
    <row r="1409" spans="2:81" ht="35.1" customHeight="1" x14ac:dyDescent="0.2">
      <c r="B1409" s="187"/>
      <c r="C1409" s="188"/>
      <c r="D1409" s="189"/>
      <c r="E1409" s="186"/>
      <c r="F1409" s="182"/>
      <c r="G1409" s="184"/>
      <c r="K1409" s="80" t="str">
        <f>IF(O1409="","",COUNT(O$3:O1409))</f>
        <v/>
      </c>
      <c r="L1409" s="80" t="str">
        <f>IF(B1409&lt;&gt;"",B1409,IF(OR(COUNTA($G$3:$G1409)&lt;COUNTA($G$3:$G$1048576),$G1409&lt;&gt;""),L1408,""))</f>
        <v/>
      </c>
      <c r="M1409" s="80" t="str">
        <f>IF(C1409&lt;&gt;"",C1409,IF(OR(COUNTA($G$3:$G1409)&lt;COUNTA($G$3:$G$1048576),$G1409&lt;&gt;""),M1408,""))</f>
        <v/>
      </c>
      <c r="N1409" s="80" t="str">
        <f>IF(D1409&lt;&gt;"",D1409,IF(OR(COUNTA($G$3:$G1409)&lt;COUNTA($G$3:$G$1048576),$G1409&lt;&gt;""),N1408,""))</f>
        <v/>
      </c>
      <c r="O1409" s="81" t="str">
        <f t="shared" si="739"/>
        <v/>
      </c>
      <c r="P1409" s="90" t="str">
        <f>IFERROR(IF(O1409="",IF(COUNT(S$3:S$1048576)=COUNT(S$3:S1409),IF(S1409="","",INDEX(O$3:O1409,MATCH(MAX(K$3:K1409),K$3:K1409,0),0)),INDEX(O$3:O1409,MATCH(MAX(K$3:K1409),K$3:K1409,0),0)),O1409),"")</f>
        <v/>
      </c>
      <c r="Q1409" s="89" t="str">
        <f>IF(R1409="","",COUNT(R$3:R1409))</f>
        <v/>
      </c>
      <c r="R1409" s="80" t="str">
        <f t="shared" si="740"/>
        <v/>
      </c>
      <c r="S1409" s="91" t="str">
        <f>IFERROR(IF(COUNTA($E1409:$G1409)=0,"",IF(AND(R1409="",$O1409=INDEX(O$3:O1409,MATCH(MAX(Q$3:Q1409),Q$3:Q1409,0),0)),INDEX(R$3:R1409,MATCH(MAX(Q$3:Q1409),Q$3:Q1409,0),0),R1409)),"")</f>
        <v/>
      </c>
      <c r="T1409" s="80" t="str">
        <f>IF(U1409="","",COUNT(U$3:U1409))</f>
        <v/>
      </c>
      <c r="U1409" s="80" t="str">
        <f t="shared" si="730"/>
        <v/>
      </c>
      <c r="V1409" s="91" t="str">
        <f>IFERROR(IF(S1409="","",IF(U1409="",IF(AND(E1409="",F1409="",G1409&lt;&gt;"",$O1409=INDEX(O$3:O1409,MATCH(MAX(T$3:T1409),T$3:T1409,0),0)),INDEX(U$3:U1409,MATCH(MAX(T$3:T1409),T$3:T1409,0),0),IF(AND(S1409&lt;&gt;"",U1409=""),0,"")),U1409)),"")</f>
        <v/>
      </c>
      <c r="W1409" s="95" t="str">
        <f t="shared" si="731"/>
        <v/>
      </c>
      <c r="X1409" s="198" t="str">
        <f t="shared" si="741"/>
        <v/>
      </c>
      <c r="Y1409" s="92" t="str">
        <f t="shared" si="732"/>
        <v/>
      </c>
      <c r="Z1409" s="106" t="str">
        <f>IF(P1409="","",COUNTIF($N$3:$N1409,$N1409))</f>
        <v/>
      </c>
      <c r="AA1409" s="92" t="str">
        <f t="shared" si="742"/>
        <v/>
      </c>
      <c r="AB1409" s="92" t="str">
        <f t="shared" si="743"/>
        <v/>
      </c>
      <c r="AC1409" s="92" t="str">
        <f t="shared" si="737"/>
        <v/>
      </c>
      <c r="AD1409" s="92" t="str">
        <f t="shared" si="756"/>
        <v/>
      </c>
      <c r="AE1409" s="92" t="str">
        <f t="shared" si="756"/>
        <v/>
      </c>
      <c r="AF1409" s="92" t="str">
        <f t="shared" si="756"/>
        <v/>
      </c>
      <c r="AG1409" s="92" t="str">
        <f t="shared" si="756"/>
        <v/>
      </c>
      <c r="AH1409" s="92" t="str">
        <f t="shared" si="756"/>
        <v/>
      </c>
      <c r="AI1409" s="92" t="str">
        <f t="shared" si="756"/>
        <v/>
      </c>
      <c r="AJ1409" s="92" t="str">
        <f t="shared" si="756"/>
        <v/>
      </c>
      <c r="AK1409" s="92" t="str">
        <f t="shared" si="756"/>
        <v/>
      </c>
      <c r="AL1409" s="92" t="str">
        <f t="shared" si="756"/>
        <v/>
      </c>
      <c r="AN1409" s="35" t="str">
        <f t="shared" si="728"/>
        <v/>
      </c>
      <c r="AO1409" s="44" t="str">
        <f t="shared" si="734"/>
        <v/>
      </c>
      <c r="AP1409" s="41" t="str">
        <f>IF(AO1409="","",RANK(AO1409,AO$3:AO$1048576,1)+COUNTIF(AO$3:AO1409,AO1409)-1)</f>
        <v/>
      </c>
      <c r="AQ1409" s="1" t="str">
        <f t="shared" si="744"/>
        <v/>
      </c>
      <c r="AR1409" s="34" t="str">
        <f t="shared" si="745"/>
        <v/>
      </c>
      <c r="AS1409" s="39" t="str">
        <f t="shared" si="746"/>
        <v/>
      </c>
      <c r="AT1409" s="44" t="str">
        <f t="shared" si="729"/>
        <v/>
      </c>
      <c r="AU1409" s="41" t="str">
        <f>IF(AT1409="","",RANK(AT1409,AT$3:AT$1048576,1)+COUNTIF(AT$3:AT1409,AT1409)-1)</f>
        <v/>
      </c>
      <c r="AV1409" s="1" t="str">
        <f t="shared" si="747"/>
        <v/>
      </c>
      <c r="AW1409" s="34" t="str">
        <f t="shared" si="748"/>
        <v/>
      </c>
      <c r="AX1409" s="39" t="str">
        <f t="shared" si="749"/>
        <v/>
      </c>
      <c r="AY1409" s="44" t="str">
        <f t="shared" si="735"/>
        <v/>
      </c>
      <c r="AZ1409" s="41" t="str">
        <f>IF(AY1409="","",RANK(AY1409,AY$3:AY$1048576,1)+COUNTIF(AY$3:AY1409,AY1409)-1)</f>
        <v/>
      </c>
      <c r="BA1409" s="1" t="str">
        <f t="shared" si="750"/>
        <v/>
      </c>
      <c r="BB1409" s="34" t="str">
        <f t="shared" si="751"/>
        <v/>
      </c>
      <c r="BC1409" s="39" t="str">
        <f t="shared" si="752"/>
        <v/>
      </c>
      <c r="BD1409" s="44" t="str">
        <f t="shared" si="736"/>
        <v/>
      </c>
      <c r="BE1409" s="41" t="str">
        <f>IF(BD1409="","",RANK(BD1409,BD$3:BD$1048576,1)+COUNTIF(BD$3:BD1409,BD1409)-1)</f>
        <v/>
      </c>
      <c r="BF1409" s="1" t="str">
        <f t="shared" si="753"/>
        <v/>
      </c>
      <c r="BG1409" s="34" t="str">
        <f t="shared" si="754"/>
        <v/>
      </c>
      <c r="BH1409" s="39" t="str">
        <f t="shared" si="755"/>
        <v/>
      </c>
      <c r="BJ1409" s="3"/>
      <c r="BK1409" s="86"/>
      <c r="BL1409" s="86"/>
      <c r="BM1409" s="86"/>
      <c r="BN1409" s="86"/>
      <c r="BO1409" s="3"/>
      <c r="BP1409" s="86"/>
      <c r="BQ1409" s="86"/>
      <c r="BR1409" s="86"/>
      <c r="BS1409" s="86"/>
      <c r="BT1409" s="3"/>
      <c r="BU1409" s="86"/>
      <c r="BV1409" s="86"/>
      <c r="BW1409" s="86"/>
      <c r="BX1409" s="86"/>
      <c r="BY1409" s="3"/>
      <c r="BZ1409" s="86"/>
      <c r="CA1409" s="86"/>
      <c r="CB1409" s="86"/>
      <c r="CC1409" s="86"/>
    </row>
    <row r="1410" spans="2:81" ht="35.1" customHeight="1" x14ac:dyDescent="0.2">
      <c r="B1410" s="187"/>
      <c r="C1410" s="188"/>
      <c r="D1410" s="189"/>
      <c r="E1410" s="186"/>
      <c r="F1410" s="182"/>
      <c r="G1410" s="184"/>
      <c r="K1410" s="80" t="str">
        <f>IF(O1410="","",COUNT(O$3:O1410))</f>
        <v/>
      </c>
      <c r="L1410" s="80" t="str">
        <f>IF(B1410&lt;&gt;"",B1410,IF(OR(COUNTA($G$3:$G1410)&lt;COUNTA($G$3:$G$1048576),$G1410&lt;&gt;""),L1409,""))</f>
        <v/>
      </c>
      <c r="M1410" s="80" t="str">
        <f>IF(C1410&lt;&gt;"",C1410,IF(OR(COUNTA($G$3:$G1410)&lt;COUNTA($G$3:$G$1048576),$G1410&lt;&gt;""),M1409,""))</f>
        <v/>
      </c>
      <c r="N1410" s="80" t="str">
        <f>IF(D1410&lt;&gt;"",D1410,IF(OR(COUNTA($G$3:$G1410)&lt;COUNTA($G$3:$G$1048576),$G1410&lt;&gt;""),N1409,""))</f>
        <v/>
      </c>
      <c r="O1410" s="81" t="str">
        <f t="shared" si="739"/>
        <v/>
      </c>
      <c r="P1410" s="90" t="str">
        <f>IFERROR(IF(O1410="",IF(COUNT(S$3:S$1048576)=COUNT(S$3:S1410),IF(S1410="","",INDEX(O$3:O1410,MATCH(MAX(K$3:K1410),K$3:K1410,0),0)),INDEX(O$3:O1410,MATCH(MAX(K$3:K1410),K$3:K1410,0),0)),O1410),"")</f>
        <v/>
      </c>
      <c r="Q1410" s="89" t="str">
        <f>IF(R1410="","",COUNT(R$3:R1410))</f>
        <v/>
      </c>
      <c r="R1410" s="80" t="str">
        <f t="shared" si="740"/>
        <v/>
      </c>
      <c r="S1410" s="91" t="str">
        <f>IFERROR(IF(COUNTA($E1410:$G1410)=0,"",IF(AND(R1410="",$O1410=INDEX(O$3:O1410,MATCH(MAX(Q$3:Q1410),Q$3:Q1410,0),0)),INDEX(R$3:R1410,MATCH(MAX(Q$3:Q1410),Q$3:Q1410,0),0),R1410)),"")</f>
        <v/>
      </c>
      <c r="T1410" s="80" t="str">
        <f>IF(U1410="","",COUNT(U$3:U1410))</f>
        <v/>
      </c>
      <c r="U1410" s="80" t="str">
        <f t="shared" si="730"/>
        <v/>
      </c>
      <c r="V1410" s="91" t="str">
        <f>IFERROR(IF(S1410="","",IF(U1410="",IF(AND(E1410="",F1410="",G1410&lt;&gt;"",$O1410=INDEX(O$3:O1410,MATCH(MAX(T$3:T1410),T$3:T1410,0),0)),INDEX(U$3:U1410,MATCH(MAX(T$3:T1410),T$3:T1410,0),0),IF(AND(S1410&lt;&gt;"",U1410=""),0,"")),U1410)),"")</f>
        <v/>
      </c>
      <c r="W1410" s="95" t="str">
        <f t="shared" si="731"/>
        <v/>
      </c>
      <c r="X1410" s="198" t="str">
        <f t="shared" si="741"/>
        <v/>
      </c>
      <c r="Y1410" s="92" t="str">
        <f t="shared" si="732"/>
        <v/>
      </c>
      <c r="Z1410" s="106" t="str">
        <f>IF(P1410="","",COUNTIF($N$3:$N1410,$N1410))</f>
        <v/>
      </c>
      <c r="AA1410" s="92" t="str">
        <f t="shared" si="742"/>
        <v/>
      </c>
      <c r="AB1410" s="92" t="str">
        <f t="shared" si="743"/>
        <v/>
      </c>
      <c r="AC1410" s="92" t="str">
        <f t="shared" si="737"/>
        <v/>
      </c>
      <c r="AD1410" s="92" t="str">
        <f t="shared" si="756"/>
        <v/>
      </c>
      <c r="AE1410" s="92" t="str">
        <f t="shared" si="756"/>
        <v/>
      </c>
      <c r="AF1410" s="92" t="str">
        <f t="shared" si="756"/>
        <v/>
      </c>
      <c r="AG1410" s="92" t="str">
        <f t="shared" si="756"/>
        <v/>
      </c>
      <c r="AH1410" s="92" t="str">
        <f t="shared" si="756"/>
        <v/>
      </c>
      <c r="AI1410" s="92" t="str">
        <f t="shared" si="756"/>
        <v/>
      </c>
      <c r="AJ1410" s="92" t="str">
        <f t="shared" si="756"/>
        <v/>
      </c>
      <c r="AK1410" s="92" t="str">
        <f t="shared" si="756"/>
        <v/>
      </c>
      <c r="AL1410" s="92" t="str">
        <f t="shared" si="756"/>
        <v/>
      </c>
      <c r="AN1410" s="35" t="str">
        <f t="shared" si="728"/>
        <v/>
      </c>
      <c r="AO1410" s="44" t="str">
        <f t="shared" si="734"/>
        <v/>
      </c>
      <c r="AP1410" s="41" t="str">
        <f>IF(AO1410="","",RANK(AO1410,AO$3:AO$1048576,1)+COUNTIF(AO$3:AO1410,AO1410)-1)</f>
        <v/>
      </c>
      <c r="AQ1410" s="1" t="str">
        <f t="shared" si="744"/>
        <v/>
      </c>
      <c r="AR1410" s="34" t="str">
        <f t="shared" si="745"/>
        <v/>
      </c>
      <c r="AS1410" s="39" t="str">
        <f t="shared" si="746"/>
        <v/>
      </c>
      <c r="AT1410" s="44" t="str">
        <f t="shared" si="729"/>
        <v/>
      </c>
      <c r="AU1410" s="41" t="str">
        <f>IF(AT1410="","",RANK(AT1410,AT$3:AT$1048576,1)+COUNTIF(AT$3:AT1410,AT1410)-1)</f>
        <v/>
      </c>
      <c r="AV1410" s="1" t="str">
        <f t="shared" si="747"/>
        <v/>
      </c>
      <c r="AW1410" s="34" t="str">
        <f t="shared" si="748"/>
        <v/>
      </c>
      <c r="AX1410" s="39" t="str">
        <f t="shared" si="749"/>
        <v/>
      </c>
      <c r="AY1410" s="44" t="str">
        <f t="shared" si="735"/>
        <v/>
      </c>
      <c r="AZ1410" s="41" t="str">
        <f>IF(AY1410="","",RANK(AY1410,AY$3:AY$1048576,1)+COUNTIF(AY$3:AY1410,AY1410)-1)</f>
        <v/>
      </c>
      <c r="BA1410" s="1" t="str">
        <f t="shared" si="750"/>
        <v/>
      </c>
      <c r="BB1410" s="34" t="str">
        <f t="shared" si="751"/>
        <v/>
      </c>
      <c r="BC1410" s="39" t="str">
        <f t="shared" si="752"/>
        <v/>
      </c>
      <c r="BD1410" s="44" t="str">
        <f t="shared" si="736"/>
        <v/>
      </c>
      <c r="BE1410" s="41" t="str">
        <f>IF(BD1410="","",RANK(BD1410,BD$3:BD$1048576,1)+COUNTIF(BD$3:BD1410,BD1410)-1)</f>
        <v/>
      </c>
      <c r="BF1410" s="1" t="str">
        <f t="shared" si="753"/>
        <v/>
      </c>
      <c r="BG1410" s="34" t="str">
        <f t="shared" si="754"/>
        <v/>
      </c>
      <c r="BH1410" s="39" t="str">
        <f t="shared" si="755"/>
        <v/>
      </c>
      <c r="BJ1410" s="3"/>
      <c r="BK1410" s="86"/>
      <c r="BL1410" s="86"/>
      <c r="BM1410" s="86"/>
      <c r="BN1410" s="86"/>
      <c r="BO1410" s="3"/>
      <c r="BP1410" s="86"/>
      <c r="BQ1410" s="86"/>
      <c r="BR1410" s="86"/>
      <c r="BS1410" s="86"/>
      <c r="BT1410" s="3"/>
      <c r="BU1410" s="86"/>
      <c r="BV1410" s="86"/>
      <c r="BW1410" s="86"/>
      <c r="BX1410" s="86"/>
      <c r="BY1410" s="3"/>
      <c r="BZ1410" s="86"/>
      <c r="CA1410" s="86"/>
      <c r="CB1410" s="86"/>
      <c r="CC1410" s="86"/>
    </row>
    <row r="1411" spans="2:81" ht="35.1" customHeight="1" x14ac:dyDescent="0.2">
      <c r="B1411" s="187"/>
      <c r="C1411" s="188"/>
      <c r="D1411" s="189"/>
      <c r="E1411" s="186"/>
      <c r="F1411" s="182"/>
      <c r="G1411" s="184"/>
      <c r="K1411" s="80" t="str">
        <f>IF(O1411="","",COUNT(O$3:O1411))</f>
        <v/>
      </c>
      <c r="L1411" s="80" t="str">
        <f>IF(B1411&lt;&gt;"",B1411,IF(OR(COUNTA($G$3:$G1411)&lt;COUNTA($G$3:$G$1048576),$G1411&lt;&gt;""),L1410,""))</f>
        <v/>
      </c>
      <c r="M1411" s="80" t="str">
        <f>IF(C1411&lt;&gt;"",C1411,IF(OR(COUNTA($G$3:$G1411)&lt;COUNTA($G$3:$G$1048576),$G1411&lt;&gt;""),M1410,""))</f>
        <v/>
      </c>
      <c r="N1411" s="80" t="str">
        <f>IF(D1411&lt;&gt;"",D1411,IF(OR(COUNTA($G$3:$G1411)&lt;COUNTA($G$3:$G$1048576),$G1411&lt;&gt;""),N1410,""))</f>
        <v/>
      </c>
      <c r="O1411" s="81" t="str">
        <f t="shared" si="739"/>
        <v/>
      </c>
      <c r="P1411" s="90" t="str">
        <f>IFERROR(IF(O1411="",IF(COUNT(S$3:S$1048576)=COUNT(S$3:S1411),IF(S1411="","",INDEX(O$3:O1411,MATCH(MAX(K$3:K1411),K$3:K1411,0),0)),INDEX(O$3:O1411,MATCH(MAX(K$3:K1411),K$3:K1411,0),0)),O1411),"")</f>
        <v/>
      </c>
      <c r="Q1411" s="89" t="str">
        <f>IF(R1411="","",COUNT(R$3:R1411))</f>
        <v/>
      </c>
      <c r="R1411" s="80" t="str">
        <f t="shared" si="740"/>
        <v/>
      </c>
      <c r="S1411" s="91" t="str">
        <f>IFERROR(IF(COUNTA($E1411:$G1411)=0,"",IF(AND(R1411="",$O1411=INDEX(O$3:O1411,MATCH(MAX(Q$3:Q1411),Q$3:Q1411,0),0)),INDEX(R$3:R1411,MATCH(MAX(Q$3:Q1411),Q$3:Q1411,0),0),R1411)),"")</f>
        <v/>
      </c>
      <c r="T1411" s="80" t="str">
        <f>IF(U1411="","",COUNT(U$3:U1411))</f>
        <v/>
      </c>
      <c r="U1411" s="80" t="str">
        <f t="shared" si="730"/>
        <v/>
      </c>
      <c r="V1411" s="91" t="str">
        <f>IFERROR(IF(S1411="","",IF(U1411="",IF(AND(E1411="",F1411="",G1411&lt;&gt;"",$O1411=INDEX(O$3:O1411,MATCH(MAX(T$3:T1411),T$3:T1411,0),0)),INDEX(U$3:U1411,MATCH(MAX(T$3:T1411),T$3:T1411,0),0),IF(AND(S1411&lt;&gt;"",U1411=""),0,"")),U1411)),"")</f>
        <v/>
      </c>
      <c r="W1411" s="95" t="str">
        <f t="shared" si="731"/>
        <v/>
      </c>
      <c r="X1411" s="198" t="str">
        <f t="shared" si="741"/>
        <v/>
      </c>
      <c r="Y1411" s="92" t="str">
        <f t="shared" si="732"/>
        <v/>
      </c>
      <c r="Z1411" s="106" t="str">
        <f>IF(P1411="","",COUNTIF($N$3:$N1411,$N1411))</f>
        <v/>
      </c>
      <c r="AA1411" s="92" t="str">
        <f t="shared" si="742"/>
        <v/>
      </c>
      <c r="AB1411" s="92" t="str">
        <f t="shared" si="743"/>
        <v/>
      </c>
      <c r="AC1411" s="92" t="str">
        <f t="shared" si="737"/>
        <v/>
      </c>
      <c r="AD1411" s="92" t="str">
        <f t="shared" si="756"/>
        <v/>
      </c>
      <c r="AE1411" s="92" t="str">
        <f t="shared" si="756"/>
        <v/>
      </c>
      <c r="AF1411" s="92" t="str">
        <f t="shared" si="756"/>
        <v/>
      </c>
      <c r="AG1411" s="92" t="str">
        <f t="shared" si="756"/>
        <v/>
      </c>
      <c r="AH1411" s="92" t="str">
        <f t="shared" si="756"/>
        <v/>
      </c>
      <c r="AI1411" s="92" t="str">
        <f t="shared" si="756"/>
        <v/>
      </c>
      <c r="AJ1411" s="92" t="str">
        <f t="shared" si="756"/>
        <v/>
      </c>
      <c r="AK1411" s="92" t="str">
        <f t="shared" si="756"/>
        <v/>
      </c>
      <c r="AL1411" s="92" t="str">
        <f t="shared" si="756"/>
        <v/>
      </c>
      <c r="AN1411" s="35" t="str">
        <f t="shared" ref="AN1411:AN1474" si="757">IF(OR($P1411="",COUNTIF($AO$2:$BH$2,$P1411)=0),"",$P1411)</f>
        <v/>
      </c>
      <c r="AO1411" s="44" t="str">
        <f t="shared" si="734"/>
        <v/>
      </c>
      <c r="AP1411" s="41" t="str">
        <f>IF(AO1411="","",RANK(AO1411,AO$3:AO$1048576,1)+COUNTIF(AO$3:AO1411,AO1411)-1)</f>
        <v/>
      </c>
      <c r="AQ1411" s="1" t="str">
        <f t="shared" si="744"/>
        <v/>
      </c>
      <c r="AR1411" s="34" t="str">
        <f t="shared" si="745"/>
        <v/>
      </c>
      <c r="AS1411" s="39" t="str">
        <f t="shared" si="746"/>
        <v/>
      </c>
      <c r="AT1411" s="44" t="str">
        <f t="shared" ref="AT1411:AT1474" si="758">IF(OR($AN1411="",$AN1411&lt;&gt;AT$2),"",$W1411)</f>
        <v/>
      </c>
      <c r="AU1411" s="41" t="str">
        <f>IF(AT1411="","",RANK(AT1411,AT$3:AT$1048576,1)+COUNTIF(AT$3:AT1411,AT1411)-1)</f>
        <v/>
      </c>
      <c r="AV1411" s="1" t="str">
        <f t="shared" si="747"/>
        <v/>
      </c>
      <c r="AW1411" s="34" t="str">
        <f t="shared" si="748"/>
        <v/>
      </c>
      <c r="AX1411" s="39" t="str">
        <f t="shared" si="749"/>
        <v/>
      </c>
      <c r="AY1411" s="44" t="str">
        <f t="shared" si="735"/>
        <v/>
      </c>
      <c r="AZ1411" s="41" t="str">
        <f>IF(AY1411="","",RANK(AY1411,AY$3:AY$1048576,1)+COUNTIF(AY$3:AY1411,AY1411)-1)</f>
        <v/>
      </c>
      <c r="BA1411" s="1" t="str">
        <f t="shared" si="750"/>
        <v/>
      </c>
      <c r="BB1411" s="34" t="str">
        <f t="shared" si="751"/>
        <v/>
      </c>
      <c r="BC1411" s="39" t="str">
        <f t="shared" si="752"/>
        <v/>
      </c>
      <c r="BD1411" s="44" t="str">
        <f t="shared" si="736"/>
        <v/>
      </c>
      <c r="BE1411" s="41" t="str">
        <f>IF(BD1411="","",RANK(BD1411,BD$3:BD$1048576,1)+COUNTIF(BD$3:BD1411,BD1411)-1)</f>
        <v/>
      </c>
      <c r="BF1411" s="1" t="str">
        <f t="shared" si="753"/>
        <v/>
      </c>
      <c r="BG1411" s="34" t="str">
        <f t="shared" si="754"/>
        <v/>
      </c>
      <c r="BH1411" s="39" t="str">
        <f t="shared" si="755"/>
        <v/>
      </c>
      <c r="BJ1411" s="3"/>
      <c r="BK1411" s="86"/>
      <c r="BL1411" s="86"/>
      <c r="BM1411" s="86"/>
      <c r="BN1411" s="86"/>
      <c r="BO1411" s="3"/>
      <c r="BP1411" s="86"/>
      <c r="BQ1411" s="86"/>
      <c r="BR1411" s="86"/>
      <c r="BS1411" s="86"/>
      <c r="BT1411" s="3"/>
      <c r="BU1411" s="86"/>
      <c r="BV1411" s="86"/>
      <c r="BW1411" s="86"/>
      <c r="BX1411" s="86"/>
      <c r="BY1411" s="3"/>
      <c r="BZ1411" s="86"/>
      <c r="CA1411" s="86"/>
      <c r="CB1411" s="86"/>
      <c r="CC1411" s="86"/>
    </row>
    <row r="1412" spans="2:81" ht="35.1" customHeight="1" x14ac:dyDescent="0.2">
      <c r="B1412" s="187"/>
      <c r="C1412" s="188"/>
      <c r="D1412" s="189"/>
      <c r="E1412" s="186"/>
      <c r="F1412" s="182"/>
      <c r="G1412" s="184"/>
      <c r="K1412" s="80" t="str">
        <f>IF(O1412="","",COUNT(O$3:O1412))</f>
        <v/>
      </c>
      <c r="L1412" s="80" t="str">
        <f>IF(B1412&lt;&gt;"",B1412,IF(OR(COUNTA($G$3:$G1412)&lt;COUNTA($G$3:$G$1048576),$G1412&lt;&gt;""),L1411,""))</f>
        <v/>
      </c>
      <c r="M1412" s="80" t="str">
        <f>IF(C1412&lt;&gt;"",C1412,IF(OR(COUNTA($G$3:$G1412)&lt;COUNTA($G$3:$G$1048576),$G1412&lt;&gt;""),M1411,""))</f>
        <v/>
      </c>
      <c r="N1412" s="80" t="str">
        <f>IF(D1412&lt;&gt;"",D1412,IF(OR(COUNTA($G$3:$G1412)&lt;COUNTA($G$3:$G$1048576),$G1412&lt;&gt;""),N1411,""))</f>
        <v/>
      </c>
      <c r="O1412" s="81" t="str">
        <f t="shared" si="739"/>
        <v/>
      </c>
      <c r="P1412" s="90" t="str">
        <f>IFERROR(IF(O1412="",IF(COUNT(S$3:S$1048576)=COUNT(S$3:S1412),IF(S1412="","",INDEX(O$3:O1412,MATCH(MAX(K$3:K1412),K$3:K1412,0),0)),INDEX(O$3:O1412,MATCH(MAX(K$3:K1412),K$3:K1412,0),0)),O1412),"")</f>
        <v/>
      </c>
      <c r="Q1412" s="89" t="str">
        <f>IF(R1412="","",COUNT(R$3:R1412))</f>
        <v/>
      </c>
      <c r="R1412" s="80" t="str">
        <f t="shared" si="740"/>
        <v/>
      </c>
      <c r="S1412" s="91" t="str">
        <f>IFERROR(IF(COUNTA($E1412:$G1412)=0,"",IF(AND(R1412="",$O1412=INDEX(O$3:O1412,MATCH(MAX(Q$3:Q1412),Q$3:Q1412,0),0)),INDEX(R$3:R1412,MATCH(MAX(Q$3:Q1412),Q$3:Q1412,0),0),R1412)),"")</f>
        <v/>
      </c>
      <c r="T1412" s="80" t="str">
        <f>IF(U1412="","",COUNT(U$3:U1412))</f>
        <v/>
      </c>
      <c r="U1412" s="80" t="str">
        <f t="shared" ref="U1412:U1475" si="759">IF(F1412="",IF(R1412="","",0),F1412)</f>
        <v/>
      </c>
      <c r="V1412" s="91" t="str">
        <f>IFERROR(IF(S1412="","",IF(U1412="",IF(AND(E1412="",F1412="",G1412&lt;&gt;"",$O1412=INDEX(O$3:O1412,MATCH(MAX(T$3:T1412),T$3:T1412,0),0)),INDEX(U$3:U1412,MATCH(MAX(T$3:T1412),T$3:T1412,0),0),IF(AND(S1412&lt;&gt;"",U1412=""),0,"")),U1412)),"")</f>
        <v/>
      </c>
      <c r="W1412" s="95" t="str">
        <f t="shared" ref="W1412:W1475" si="760">IF(AND(S1412="",V1412=""),"",TIME(S1412,IF(V1412="",0,V1412),0))</f>
        <v/>
      </c>
      <c r="X1412" s="198" t="str">
        <f t="shared" si="741"/>
        <v/>
      </c>
      <c r="Y1412" s="92" t="str">
        <f t="shared" ref="Y1412:Y1475" si="761">IF(G1412="","",G1412&amp;" "&amp;IF(OR($Q1412="",RIGHT($I$5,1)="無"),"",$S1412&amp;":"&amp;IF($V1412=0,"00",$V1412)))</f>
        <v/>
      </c>
      <c r="Z1412" s="106" t="str">
        <f>IF(P1412="","",COUNTIF($N$3:$N1412,$N1412))</f>
        <v/>
      </c>
      <c r="AA1412" s="92" t="str">
        <f t="shared" si="742"/>
        <v/>
      </c>
      <c r="AB1412" s="92" t="str">
        <f t="shared" si="743"/>
        <v/>
      </c>
      <c r="AC1412" s="92" t="str">
        <f t="shared" si="737"/>
        <v/>
      </c>
      <c r="AD1412" s="92" t="str">
        <f t="shared" si="756"/>
        <v/>
      </c>
      <c r="AE1412" s="92" t="str">
        <f t="shared" si="756"/>
        <v/>
      </c>
      <c r="AF1412" s="92" t="str">
        <f t="shared" si="756"/>
        <v/>
      </c>
      <c r="AG1412" s="92" t="str">
        <f t="shared" si="756"/>
        <v/>
      </c>
      <c r="AH1412" s="92" t="str">
        <f t="shared" si="756"/>
        <v/>
      </c>
      <c r="AI1412" s="92" t="str">
        <f t="shared" si="756"/>
        <v/>
      </c>
      <c r="AJ1412" s="92" t="str">
        <f t="shared" si="756"/>
        <v/>
      </c>
      <c r="AK1412" s="92" t="str">
        <f t="shared" si="756"/>
        <v/>
      </c>
      <c r="AL1412" s="92" t="str">
        <f t="shared" si="756"/>
        <v/>
      </c>
      <c r="AN1412" s="35" t="str">
        <f t="shared" si="757"/>
        <v/>
      </c>
      <c r="AO1412" s="44" t="str">
        <f t="shared" ref="AO1412:AO1475" si="762">IF(OR($AN1412="",$AN1412&lt;&gt;AO$2),"",$W1412)</f>
        <v/>
      </c>
      <c r="AP1412" s="41" t="str">
        <f>IF(AO1412="","",RANK(AO1412,AO$3:AO$1048576,1)+COUNTIF(AO$3:AO1412,AO1412)-1)</f>
        <v/>
      </c>
      <c r="AQ1412" s="1" t="str">
        <f t="shared" si="744"/>
        <v/>
      </c>
      <c r="AR1412" s="34" t="str">
        <f t="shared" si="745"/>
        <v/>
      </c>
      <c r="AS1412" s="39" t="str">
        <f t="shared" si="746"/>
        <v/>
      </c>
      <c r="AT1412" s="44" t="str">
        <f t="shared" si="758"/>
        <v/>
      </c>
      <c r="AU1412" s="41" t="str">
        <f>IF(AT1412="","",RANK(AT1412,AT$3:AT$1048576,1)+COUNTIF(AT$3:AT1412,AT1412)-1)</f>
        <v/>
      </c>
      <c r="AV1412" s="1" t="str">
        <f t="shared" si="747"/>
        <v/>
      </c>
      <c r="AW1412" s="34" t="str">
        <f t="shared" si="748"/>
        <v/>
      </c>
      <c r="AX1412" s="39" t="str">
        <f t="shared" si="749"/>
        <v/>
      </c>
      <c r="AY1412" s="44" t="str">
        <f t="shared" ref="AY1412:AY1475" si="763">IF(OR($AN1412="",$AN1412&lt;&gt;AY$2),"",$W1412)</f>
        <v/>
      </c>
      <c r="AZ1412" s="41" t="str">
        <f>IF(AY1412="","",RANK(AY1412,AY$3:AY$1048576,1)+COUNTIF(AY$3:AY1412,AY1412)-1)</f>
        <v/>
      </c>
      <c r="BA1412" s="1" t="str">
        <f t="shared" si="750"/>
        <v/>
      </c>
      <c r="BB1412" s="34" t="str">
        <f t="shared" si="751"/>
        <v/>
      </c>
      <c r="BC1412" s="39" t="str">
        <f t="shared" si="752"/>
        <v/>
      </c>
      <c r="BD1412" s="44" t="str">
        <f t="shared" ref="BD1412:BD1475" si="764">IF(OR($AN1412="",$AN1412&lt;&gt;BD$2),"",$W1412)</f>
        <v/>
      </c>
      <c r="BE1412" s="41" t="str">
        <f>IF(BD1412="","",RANK(BD1412,BD$3:BD$1048576,1)+COUNTIF(BD$3:BD1412,BD1412)-1)</f>
        <v/>
      </c>
      <c r="BF1412" s="1" t="str">
        <f t="shared" si="753"/>
        <v/>
      </c>
      <c r="BG1412" s="34" t="str">
        <f t="shared" si="754"/>
        <v/>
      </c>
      <c r="BH1412" s="39" t="str">
        <f t="shared" si="755"/>
        <v/>
      </c>
      <c r="BJ1412" s="3"/>
      <c r="BK1412" s="86"/>
      <c r="BL1412" s="86"/>
      <c r="BM1412" s="86"/>
      <c r="BN1412" s="86"/>
      <c r="BO1412" s="3"/>
      <c r="BP1412" s="86"/>
      <c r="BQ1412" s="86"/>
      <c r="BR1412" s="86"/>
      <c r="BS1412" s="86"/>
      <c r="BT1412" s="3"/>
      <c r="BU1412" s="86"/>
      <c r="BV1412" s="86"/>
      <c r="BW1412" s="86"/>
      <c r="BX1412" s="86"/>
      <c r="BY1412" s="3"/>
      <c r="BZ1412" s="86"/>
      <c r="CA1412" s="86"/>
      <c r="CB1412" s="86"/>
      <c r="CC1412" s="86"/>
    </row>
    <row r="1413" spans="2:81" ht="35.1" customHeight="1" x14ac:dyDescent="0.2">
      <c r="B1413" s="187"/>
      <c r="C1413" s="188"/>
      <c r="D1413" s="189"/>
      <c r="E1413" s="186"/>
      <c r="F1413" s="182"/>
      <c r="G1413" s="184"/>
      <c r="K1413" s="80" t="str">
        <f>IF(O1413="","",COUNT(O$3:O1413))</f>
        <v/>
      </c>
      <c r="L1413" s="80" t="str">
        <f>IF(B1413&lt;&gt;"",B1413,IF(OR(COUNTA($G$3:$G1413)&lt;COUNTA($G$3:$G$1048576),$G1413&lt;&gt;""),L1412,""))</f>
        <v/>
      </c>
      <c r="M1413" s="80" t="str">
        <f>IF(C1413&lt;&gt;"",C1413,IF(OR(COUNTA($G$3:$G1413)&lt;COUNTA($G$3:$G$1048576),$G1413&lt;&gt;""),M1412,""))</f>
        <v/>
      </c>
      <c r="N1413" s="80" t="str">
        <f>IF(D1413&lt;&gt;"",D1413,IF(OR(COUNTA($G$3:$G1413)&lt;COUNTA($G$3:$G$1048576),$G1413&lt;&gt;""),N1412,""))</f>
        <v/>
      </c>
      <c r="O1413" s="81" t="str">
        <f t="shared" si="739"/>
        <v/>
      </c>
      <c r="P1413" s="90" t="str">
        <f>IFERROR(IF(O1413="",IF(COUNT(S$3:S$1048576)=COUNT(S$3:S1413),IF(S1413="","",INDEX(O$3:O1413,MATCH(MAX(K$3:K1413),K$3:K1413,0),0)),INDEX(O$3:O1413,MATCH(MAX(K$3:K1413),K$3:K1413,0),0)),O1413),"")</f>
        <v/>
      </c>
      <c r="Q1413" s="89" t="str">
        <f>IF(R1413="","",COUNT(R$3:R1413))</f>
        <v/>
      </c>
      <c r="R1413" s="80" t="str">
        <f t="shared" si="740"/>
        <v/>
      </c>
      <c r="S1413" s="91" t="str">
        <f>IFERROR(IF(COUNTA($E1413:$G1413)=0,"",IF(AND(R1413="",$O1413=INDEX(O$3:O1413,MATCH(MAX(Q$3:Q1413),Q$3:Q1413,0),0)),INDEX(R$3:R1413,MATCH(MAX(Q$3:Q1413),Q$3:Q1413,0),0),R1413)),"")</f>
        <v/>
      </c>
      <c r="T1413" s="80" t="str">
        <f>IF(U1413="","",COUNT(U$3:U1413))</f>
        <v/>
      </c>
      <c r="U1413" s="80" t="str">
        <f t="shared" si="759"/>
        <v/>
      </c>
      <c r="V1413" s="91" t="str">
        <f>IFERROR(IF(S1413="","",IF(U1413="",IF(AND(E1413="",F1413="",G1413&lt;&gt;"",$O1413=INDEX(O$3:O1413,MATCH(MAX(T$3:T1413),T$3:T1413,0),0)),INDEX(U$3:U1413,MATCH(MAX(T$3:T1413),T$3:T1413,0),0),IF(AND(S1413&lt;&gt;"",U1413=""),0,"")),U1413)),"")</f>
        <v/>
      </c>
      <c r="W1413" s="95" t="str">
        <f t="shared" si="760"/>
        <v/>
      </c>
      <c r="X1413" s="198" t="str">
        <f t="shared" si="741"/>
        <v/>
      </c>
      <c r="Y1413" s="92" t="str">
        <f t="shared" si="761"/>
        <v/>
      </c>
      <c r="Z1413" s="106" t="str">
        <f>IF(P1413="","",COUNTIF($N$3:$N1413,$N1413))</f>
        <v/>
      </c>
      <c r="AA1413" s="92" t="str">
        <f t="shared" si="742"/>
        <v/>
      </c>
      <c r="AB1413" s="92" t="str">
        <f t="shared" si="743"/>
        <v/>
      </c>
      <c r="AC1413" s="92" t="str">
        <f t="shared" si="737"/>
        <v/>
      </c>
      <c r="AD1413" s="92" t="str">
        <f t="shared" si="756"/>
        <v/>
      </c>
      <c r="AE1413" s="92" t="str">
        <f t="shared" si="756"/>
        <v/>
      </c>
      <c r="AF1413" s="92" t="str">
        <f t="shared" si="756"/>
        <v/>
      </c>
      <c r="AG1413" s="92" t="str">
        <f t="shared" si="756"/>
        <v/>
      </c>
      <c r="AH1413" s="92" t="str">
        <f t="shared" si="756"/>
        <v/>
      </c>
      <c r="AI1413" s="92" t="str">
        <f t="shared" si="756"/>
        <v/>
      </c>
      <c r="AJ1413" s="92" t="str">
        <f t="shared" si="756"/>
        <v/>
      </c>
      <c r="AK1413" s="92" t="str">
        <f t="shared" si="756"/>
        <v/>
      </c>
      <c r="AL1413" s="92" t="str">
        <f t="shared" si="756"/>
        <v/>
      </c>
      <c r="AN1413" s="35" t="str">
        <f t="shared" si="757"/>
        <v/>
      </c>
      <c r="AO1413" s="44" t="str">
        <f t="shared" si="762"/>
        <v/>
      </c>
      <c r="AP1413" s="41" t="str">
        <f>IF(AO1413="","",RANK(AO1413,AO$3:AO$1048576,1)+COUNTIF(AO$3:AO1413,AO1413)-1)</f>
        <v/>
      </c>
      <c r="AQ1413" s="1" t="str">
        <f t="shared" si="744"/>
        <v/>
      </c>
      <c r="AR1413" s="34" t="str">
        <f t="shared" si="745"/>
        <v/>
      </c>
      <c r="AS1413" s="39" t="str">
        <f t="shared" si="746"/>
        <v/>
      </c>
      <c r="AT1413" s="44" t="str">
        <f t="shared" si="758"/>
        <v/>
      </c>
      <c r="AU1413" s="41" t="str">
        <f>IF(AT1413="","",RANK(AT1413,AT$3:AT$1048576,1)+COUNTIF(AT$3:AT1413,AT1413)-1)</f>
        <v/>
      </c>
      <c r="AV1413" s="1" t="str">
        <f t="shared" si="747"/>
        <v/>
      </c>
      <c r="AW1413" s="34" t="str">
        <f t="shared" si="748"/>
        <v/>
      </c>
      <c r="AX1413" s="39" t="str">
        <f t="shared" si="749"/>
        <v/>
      </c>
      <c r="AY1413" s="44" t="str">
        <f t="shared" si="763"/>
        <v/>
      </c>
      <c r="AZ1413" s="41" t="str">
        <f>IF(AY1413="","",RANK(AY1413,AY$3:AY$1048576,1)+COUNTIF(AY$3:AY1413,AY1413)-1)</f>
        <v/>
      </c>
      <c r="BA1413" s="1" t="str">
        <f t="shared" si="750"/>
        <v/>
      </c>
      <c r="BB1413" s="34" t="str">
        <f t="shared" si="751"/>
        <v/>
      </c>
      <c r="BC1413" s="39" t="str">
        <f t="shared" si="752"/>
        <v/>
      </c>
      <c r="BD1413" s="44" t="str">
        <f t="shared" si="764"/>
        <v/>
      </c>
      <c r="BE1413" s="41" t="str">
        <f>IF(BD1413="","",RANK(BD1413,BD$3:BD$1048576,1)+COUNTIF(BD$3:BD1413,BD1413)-1)</f>
        <v/>
      </c>
      <c r="BF1413" s="1" t="str">
        <f t="shared" si="753"/>
        <v/>
      </c>
      <c r="BG1413" s="34" t="str">
        <f t="shared" si="754"/>
        <v/>
      </c>
      <c r="BH1413" s="39" t="str">
        <f t="shared" si="755"/>
        <v/>
      </c>
      <c r="BJ1413" s="3"/>
      <c r="BK1413" s="86"/>
      <c r="BL1413" s="86"/>
      <c r="BM1413" s="86"/>
      <c r="BN1413" s="86"/>
      <c r="BO1413" s="3"/>
      <c r="BP1413" s="86"/>
      <c r="BQ1413" s="86"/>
      <c r="BR1413" s="86"/>
      <c r="BS1413" s="86"/>
      <c r="BT1413" s="3"/>
      <c r="BU1413" s="86"/>
      <c r="BV1413" s="86"/>
      <c r="BW1413" s="86"/>
      <c r="BX1413" s="86"/>
      <c r="BY1413" s="3"/>
      <c r="BZ1413" s="86"/>
      <c r="CA1413" s="86"/>
      <c r="CB1413" s="86"/>
      <c r="CC1413" s="86"/>
    </row>
    <row r="1414" spans="2:81" ht="35.1" customHeight="1" x14ac:dyDescent="0.2">
      <c r="B1414" s="187"/>
      <c r="C1414" s="188"/>
      <c r="D1414" s="189"/>
      <c r="E1414" s="186"/>
      <c r="F1414" s="182"/>
      <c r="G1414" s="184"/>
      <c r="K1414" s="80" t="str">
        <f>IF(O1414="","",COUNT(O$3:O1414))</f>
        <v/>
      </c>
      <c r="L1414" s="80" t="str">
        <f>IF(B1414&lt;&gt;"",B1414,IF(OR(COUNTA($G$3:$G1414)&lt;COUNTA($G$3:$G$1048576),$G1414&lt;&gt;""),L1413,""))</f>
        <v/>
      </c>
      <c r="M1414" s="80" t="str">
        <f>IF(C1414&lt;&gt;"",C1414,IF(OR(COUNTA($G$3:$G1414)&lt;COUNTA($G$3:$G$1048576),$G1414&lt;&gt;""),M1413,""))</f>
        <v/>
      </c>
      <c r="N1414" s="80" t="str">
        <f>IF(D1414&lt;&gt;"",D1414,IF(OR(COUNTA($G$3:$G1414)&lt;COUNTA($G$3:$G$1048576),$G1414&lt;&gt;""),N1413,""))</f>
        <v/>
      </c>
      <c r="O1414" s="81" t="str">
        <f t="shared" si="739"/>
        <v/>
      </c>
      <c r="P1414" s="90" t="str">
        <f>IFERROR(IF(O1414="",IF(COUNT(S$3:S$1048576)=COUNT(S$3:S1414),IF(S1414="","",INDEX(O$3:O1414,MATCH(MAX(K$3:K1414),K$3:K1414,0),0)),INDEX(O$3:O1414,MATCH(MAX(K$3:K1414),K$3:K1414,0),0)),O1414),"")</f>
        <v/>
      </c>
      <c r="Q1414" s="89" t="str">
        <f>IF(R1414="","",COUNT(R$3:R1414))</f>
        <v/>
      </c>
      <c r="R1414" s="80" t="str">
        <f t="shared" si="740"/>
        <v/>
      </c>
      <c r="S1414" s="91" t="str">
        <f>IFERROR(IF(COUNTA($E1414:$G1414)=0,"",IF(AND(R1414="",$O1414=INDEX(O$3:O1414,MATCH(MAX(Q$3:Q1414),Q$3:Q1414,0),0)),INDEX(R$3:R1414,MATCH(MAX(Q$3:Q1414),Q$3:Q1414,0),0),R1414)),"")</f>
        <v/>
      </c>
      <c r="T1414" s="80" t="str">
        <f>IF(U1414="","",COUNT(U$3:U1414))</f>
        <v/>
      </c>
      <c r="U1414" s="80" t="str">
        <f t="shared" si="759"/>
        <v/>
      </c>
      <c r="V1414" s="91" t="str">
        <f>IFERROR(IF(S1414="","",IF(U1414="",IF(AND(E1414="",F1414="",G1414&lt;&gt;"",$O1414=INDEX(O$3:O1414,MATCH(MAX(T$3:T1414),T$3:T1414,0),0)),INDEX(U$3:U1414,MATCH(MAX(T$3:T1414),T$3:T1414,0),0),IF(AND(S1414&lt;&gt;"",U1414=""),0,"")),U1414)),"")</f>
        <v/>
      </c>
      <c r="W1414" s="95" t="str">
        <f t="shared" si="760"/>
        <v/>
      </c>
      <c r="X1414" s="198" t="str">
        <f t="shared" si="741"/>
        <v/>
      </c>
      <c r="Y1414" s="92" t="str">
        <f t="shared" si="761"/>
        <v/>
      </c>
      <c r="Z1414" s="106" t="str">
        <f>IF(P1414="","",COUNTIF($N$3:$N1414,$N1414))</f>
        <v/>
      </c>
      <c r="AA1414" s="92" t="str">
        <f t="shared" si="742"/>
        <v/>
      </c>
      <c r="AB1414" s="92" t="str">
        <f t="shared" si="743"/>
        <v/>
      </c>
      <c r="AC1414" s="92" t="str">
        <f t="shared" si="737"/>
        <v/>
      </c>
      <c r="AD1414" s="92" t="str">
        <f t="shared" si="756"/>
        <v/>
      </c>
      <c r="AE1414" s="92" t="str">
        <f t="shared" si="756"/>
        <v/>
      </c>
      <c r="AF1414" s="92" t="str">
        <f t="shared" si="756"/>
        <v/>
      </c>
      <c r="AG1414" s="92" t="str">
        <f t="shared" si="756"/>
        <v/>
      </c>
      <c r="AH1414" s="92" t="str">
        <f t="shared" si="756"/>
        <v/>
      </c>
      <c r="AI1414" s="92" t="str">
        <f t="shared" si="756"/>
        <v/>
      </c>
      <c r="AJ1414" s="92" t="str">
        <f t="shared" si="756"/>
        <v/>
      </c>
      <c r="AK1414" s="92" t="str">
        <f t="shared" si="756"/>
        <v/>
      </c>
      <c r="AL1414" s="92" t="str">
        <f t="shared" si="756"/>
        <v/>
      </c>
      <c r="AN1414" s="35" t="str">
        <f t="shared" si="757"/>
        <v/>
      </c>
      <c r="AO1414" s="44" t="str">
        <f t="shared" si="762"/>
        <v/>
      </c>
      <c r="AP1414" s="41" t="str">
        <f>IF(AO1414="","",RANK(AO1414,AO$3:AO$1048576,1)+COUNTIF(AO$3:AO1414,AO1414)-1)</f>
        <v/>
      </c>
      <c r="AQ1414" s="1" t="str">
        <f t="shared" si="744"/>
        <v/>
      </c>
      <c r="AR1414" s="34" t="str">
        <f t="shared" si="745"/>
        <v/>
      </c>
      <c r="AS1414" s="39" t="str">
        <f t="shared" si="746"/>
        <v/>
      </c>
      <c r="AT1414" s="44" t="str">
        <f t="shared" si="758"/>
        <v/>
      </c>
      <c r="AU1414" s="41" t="str">
        <f>IF(AT1414="","",RANK(AT1414,AT$3:AT$1048576,1)+COUNTIF(AT$3:AT1414,AT1414)-1)</f>
        <v/>
      </c>
      <c r="AV1414" s="1" t="str">
        <f t="shared" si="747"/>
        <v/>
      </c>
      <c r="AW1414" s="34" t="str">
        <f t="shared" si="748"/>
        <v/>
      </c>
      <c r="AX1414" s="39" t="str">
        <f t="shared" si="749"/>
        <v/>
      </c>
      <c r="AY1414" s="44" t="str">
        <f t="shared" si="763"/>
        <v/>
      </c>
      <c r="AZ1414" s="41" t="str">
        <f>IF(AY1414="","",RANK(AY1414,AY$3:AY$1048576,1)+COUNTIF(AY$3:AY1414,AY1414)-1)</f>
        <v/>
      </c>
      <c r="BA1414" s="1" t="str">
        <f t="shared" si="750"/>
        <v/>
      </c>
      <c r="BB1414" s="34" t="str">
        <f t="shared" si="751"/>
        <v/>
      </c>
      <c r="BC1414" s="39" t="str">
        <f t="shared" si="752"/>
        <v/>
      </c>
      <c r="BD1414" s="44" t="str">
        <f t="shared" si="764"/>
        <v/>
      </c>
      <c r="BE1414" s="41" t="str">
        <f>IF(BD1414="","",RANK(BD1414,BD$3:BD$1048576,1)+COUNTIF(BD$3:BD1414,BD1414)-1)</f>
        <v/>
      </c>
      <c r="BF1414" s="1" t="str">
        <f t="shared" si="753"/>
        <v/>
      </c>
      <c r="BG1414" s="34" t="str">
        <f t="shared" si="754"/>
        <v/>
      </c>
      <c r="BH1414" s="39" t="str">
        <f t="shared" si="755"/>
        <v/>
      </c>
      <c r="BJ1414" s="3"/>
      <c r="BK1414" s="86"/>
      <c r="BL1414" s="86"/>
      <c r="BM1414" s="86"/>
      <c r="BN1414" s="86"/>
      <c r="BO1414" s="3"/>
      <c r="BP1414" s="86"/>
      <c r="BQ1414" s="86"/>
      <c r="BR1414" s="86"/>
      <c r="BS1414" s="86"/>
      <c r="BT1414" s="3"/>
      <c r="BU1414" s="86"/>
      <c r="BV1414" s="86"/>
      <c r="BW1414" s="86"/>
      <c r="BX1414" s="86"/>
      <c r="BY1414" s="3"/>
      <c r="BZ1414" s="86"/>
      <c r="CA1414" s="86"/>
      <c r="CB1414" s="86"/>
      <c r="CC1414" s="86"/>
    </row>
    <row r="1415" spans="2:81" ht="35.1" customHeight="1" x14ac:dyDescent="0.2">
      <c r="B1415" s="187"/>
      <c r="C1415" s="188"/>
      <c r="D1415" s="189"/>
      <c r="E1415" s="186"/>
      <c r="F1415" s="182"/>
      <c r="G1415" s="184"/>
      <c r="K1415" s="80" t="str">
        <f>IF(O1415="","",COUNT(O$3:O1415))</f>
        <v/>
      </c>
      <c r="L1415" s="80" t="str">
        <f>IF(B1415&lt;&gt;"",B1415,IF(OR(COUNTA($G$3:$G1415)&lt;COUNTA($G$3:$G$1048576),$G1415&lt;&gt;""),L1414,""))</f>
        <v/>
      </c>
      <c r="M1415" s="80" t="str">
        <f>IF(C1415&lt;&gt;"",C1415,IF(OR(COUNTA($G$3:$G1415)&lt;COUNTA($G$3:$G$1048576),$G1415&lt;&gt;""),M1414,""))</f>
        <v/>
      </c>
      <c r="N1415" s="80" t="str">
        <f>IF(D1415&lt;&gt;"",D1415,IF(OR(COUNTA($G$3:$G1415)&lt;COUNTA($G$3:$G$1048576),$G1415&lt;&gt;""),N1414,""))</f>
        <v/>
      </c>
      <c r="O1415" s="81" t="str">
        <f t="shared" si="739"/>
        <v/>
      </c>
      <c r="P1415" s="90" t="str">
        <f>IFERROR(IF(O1415="",IF(COUNT(S$3:S$1048576)=COUNT(S$3:S1415),IF(S1415="","",INDEX(O$3:O1415,MATCH(MAX(K$3:K1415),K$3:K1415,0),0)),INDEX(O$3:O1415,MATCH(MAX(K$3:K1415),K$3:K1415,0),0)),O1415),"")</f>
        <v/>
      </c>
      <c r="Q1415" s="89" t="str">
        <f>IF(R1415="","",COUNT(R$3:R1415))</f>
        <v/>
      </c>
      <c r="R1415" s="80" t="str">
        <f t="shared" si="740"/>
        <v/>
      </c>
      <c r="S1415" s="91" t="str">
        <f>IFERROR(IF(COUNTA($E1415:$G1415)=0,"",IF(AND(R1415="",$O1415=INDEX(O$3:O1415,MATCH(MAX(Q$3:Q1415),Q$3:Q1415,0),0)),INDEX(R$3:R1415,MATCH(MAX(Q$3:Q1415),Q$3:Q1415,0),0),R1415)),"")</f>
        <v/>
      </c>
      <c r="T1415" s="80" t="str">
        <f>IF(U1415="","",COUNT(U$3:U1415))</f>
        <v/>
      </c>
      <c r="U1415" s="80" t="str">
        <f t="shared" si="759"/>
        <v/>
      </c>
      <c r="V1415" s="91" t="str">
        <f>IFERROR(IF(S1415="","",IF(U1415="",IF(AND(E1415="",F1415="",G1415&lt;&gt;"",$O1415=INDEX(O$3:O1415,MATCH(MAX(T$3:T1415),T$3:T1415,0),0)),INDEX(U$3:U1415,MATCH(MAX(T$3:T1415),T$3:T1415,0),0),IF(AND(S1415&lt;&gt;"",U1415=""),0,"")),U1415)),"")</f>
        <v/>
      </c>
      <c r="W1415" s="95" t="str">
        <f t="shared" si="760"/>
        <v/>
      </c>
      <c r="X1415" s="198" t="str">
        <f t="shared" si="741"/>
        <v/>
      </c>
      <c r="Y1415" s="92" t="str">
        <f t="shared" si="761"/>
        <v/>
      </c>
      <c r="Z1415" s="106" t="str">
        <f>IF(P1415="","",COUNTIF($N$3:$N1415,$N1415))</f>
        <v/>
      </c>
      <c r="AA1415" s="92" t="str">
        <f t="shared" si="742"/>
        <v/>
      </c>
      <c r="AB1415" s="92" t="str">
        <f t="shared" si="743"/>
        <v/>
      </c>
      <c r="AC1415" s="92" t="str">
        <f t="shared" si="737"/>
        <v/>
      </c>
      <c r="AD1415" s="92" t="str">
        <f t="shared" si="756"/>
        <v/>
      </c>
      <c r="AE1415" s="92" t="str">
        <f t="shared" si="756"/>
        <v/>
      </c>
      <c r="AF1415" s="92" t="str">
        <f t="shared" si="756"/>
        <v/>
      </c>
      <c r="AG1415" s="92" t="str">
        <f t="shared" si="756"/>
        <v/>
      </c>
      <c r="AH1415" s="92" t="str">
        <f t="shared" si="756"/>
        <v/>
      </c>
      <c r="AI1415" s="92" t="str">
        <f t="shared" si="756"/>
        <v/>
      </c>
      <c r="AJ1415" s="92" t="str">
        <f t="shared" si="756"/>
        <v/>
      </c>
      <c r="AK1415" s="92" t="str">
        <f t="shared" si="756"/>
        <v/>
      </c>
      <c r="AL1415" s="92" t="str">
        <f t="shared" si="756"/>
        <v/>
      </c>
      <c r="AN1415" s="35" t="str">
        <f t="shared" si="757"/>
        <v/>
      </c>
      <c r="AO1415" s="44" t="str">
        <f t="shared" si="762"/>
        <v/>
      </c>
      <c r="AP1415" s="41" t="str">
        <f>IF(AO1415="","",RANK(AO1415,AO$3:AO$1048576,1)+COUNTIF(AO$3:AO1415,AO1415)-1)</f>
        <v/>
      </c>
      <c r="AQ1415" s="1" t="str">
        <f t="shared" si="744"/>
        <v/>
      </c>
      <c r="AR1415" s="34" t="str">
        <f t="shared" si="745"/>
        <v/>
      </c>
      <c r="AS1415" s="39" t="str">
        <f t="shared" si="746"/>
        <v/>
      </c>
      <c r="AT1415" s="44" t="str">
        <f t="shared" si="758"/>
        <v/>
      </c>
      <c r="AU1415" s="41" t="str">
        <f>IF(AT1415="","",RANK(AT1415,AT$3:AT$1048576,1)+COUNTIF(AT$3:AT1415,AT1415)-1)</f>
        <v/>
      </c>
      <c r="AV1415" s="1" t="str">
        <f t="shared" si="747"/>
        <v/>
      </c>
      <c r="AW1415" s="34" t="str">
        <f t="shared" si="748"/>
        <v/>
      </c>
      <c r="AX1415" s="39" t="str">
        <f t="shared" si="749"/>
        <v/>
      </c>
      <c r="AY1415" s="44" t="str">
        <f t="shared" si="763"/>
        <v/>
      </c>
      <c r="AZ1415" s="41" t="str">
        <f>IF(AY1415="","",RANK(AY1415,AY$3:AY$1048576,1)+COUNTIF(AY$3:AY1415,AY1415)-1)</f>
        <v/>
      </c>
      <c r="BA1415" s="1" t="str">
        <f t="shared" si="750"/>
        <v/>
      </c>
      <c r="BB1415" s="34" t="str">
        <f t="shared" si="751"/>
        <v/>
      </c>
      <c r="BC1415" s="39" t="str">
        <f t="shared" si="752"/>
        <v/>
      </c>
      <c r="BD1415" s="44" t="str">
        <f t="shared" si="764"/>
        <v/>
      </c>
      <c r="BE1415" s="41" t="str">
        <f>IF(BD1415="","",RANK(BD1415,BD$3:BD$1048576,1)+COUNTIF(BD$3:BD1415,BD1415)-1)</f>
        <v/>
      </c>
      <c r="BF1415" s="1" t="str">
        <f t="shared" si="753"/>
        <v/>
      </c>
      <c r="BG1415" s="34" t="str">
        <f t="shared" si="754"/>
        <v/>
      </c>
      <c r="BH1415" s="39" t="str">
        <f t="shared" si="755"/>
        <v/>
      </c>
      <c r="BJ1415" s="3"/>
      <c r="BK1415" s="86"/>
      <c r="BL1415" s="86"/>
      <c r="BM1415" s="86"/>
      <c r="BN1415" s="86"/>
      <c r="BO1415" s="3"/>
      <c r="BP1415" s="86"/>
      <c r="BQ1415" s="86"/>
      <c r="BR1415" s="86"/>
      <c r="BS1415" s="86"/>
      <c r="BT1415" s="3"/>
      <c r="BU1415" s="86"/>
      <c r="BV1415" s="86"/>
      <c r="BW1415" s="86"/>
      <c r="BX1415" s="86"/>
      <c r="BY1415" s="3"/>
      <c r="BZ1415" s="86"/>
      <c r="CA1415" s="86"/>
      <c r="CB1415" s="86"/>
      <c r="CC1415" s="86"/>
    </row>
    <row r="1416" spans="2:81" ht="35.1" customHeight="1" x14ac:dyDescent="0.2">
      <c r="B1416" s="187"/>
      <c r="C1416" s="188"/>
      <c r="D1416" s="189"/>
      <c r="E1416" s="186"/>
      <c r="F1416" s="182"/>
      <c r="G1416" s="184"/>
      <c r="K1416" s="80" t="str">
        <f>IF(O1416="","",COUNT(O$3:O1416))</f>
        <v/>
      </c>
      <c r="L1416" s="80" t="str">
        <f>IF(B1416&lt;&gt;"",B1416,IF(OR(COUNTA($G$3:$G1416)&lt;COUNTA($G$3:$G$1048576),$G1416&lt;&gt;""),L1415,""))</f>
        <v/>
      </c>
      <c r="M1416" s="80" t="str">
        <f>IF(C1416&lt;&gt;"",C1416,IF(OR(COUNTA($G$3:$G1416)&lt;COUNTA($G$3:$G$1048576),$G1416&lt;&gt;""),M1415,""))</f>
        <v/>
      </c>
      <c r="N1416" s="80" t="str">
        <f>IF(D1416&lt;&gt;"",D1416,IF(OR(COUNTA($G$3:$G1416)&lt;COUNTA($G$3:$G$1048576),$G1416&lt;&gt;""),N1415,""))</f>
        <v/>
      </c>
      <c r="O1416" s="81" t="str">
        <f t="shared" si="739"/>
        <v/>
      </c>
      <c r="P1416" s="90" t="str">
        <f>IFERROR(IF(O1416="",IF(COUNT(S$3:S$1048576)=COUNT(S$3:S1416),IF(S1416="","",INDEX(O$3:O1416,MATCH(MAX(K$3:K1416),K$3:K1416,0),0)),INDEX(O$3:O1416,MATCH(MAX(K$3:K1416),K$3:K1416,0),0)),O1416),"")</f>
        <v/>
      </c>
      <c r="Q1416" s="89" t="str">
        <f>IF(R1416="","",COUNT(R$3:R1416))</f>
        <v/>
      </c>
      <c r="R1416" s="80" t="str">
        <f t="shared" si="740"/>
        <v/>
      </c>
      <c r="S1416" s="91" t="str">
        <f>IFERROR(IF(COUNTA($E1416:$G1416)=0,"",IF(AND(R1416="",$O1416=INDEX(O$3:O1416,MATCH(MAX(Q$3:Q1416),Q$3:Q1416,0),0)),INDEX(R$3:R1416,MATCH(MAX(Q$3:Q1416),Q$3:Q1416,0),0),R1416)),"")</f>
        <v/>
      </c>
      <c r="T1416" s="80" t="str">
        <f>IF(U1416="","",COUNT(U$3:U1416))</f>
        <v/>
      </c>
      <c r="U1416" s="80" t="str">
        <f t="shared" si="759"/>
        <v/>
      </c>
      <c r="V1416" s="91" t="str">
        <f>IFERROR(IF(S1416="","",IF(U1416="",IF(AND(E1416="",F1416="",G1416&lt;&gt;"",$O1416=INDEX(O$3:O1416,MATCH(MAX(T$3:T1416),T$3:T1416,0),0)),INDEX(U$3:U1416,MATCH(MAX(T$3:T1416),T$3:T1416,0),0),IF(AND(S1416&lt;&gt;"",U1416=""),0,"")),U1416)),"")</f>
        <v/>
      </c>
      <c r="W1416" s="95" t="str">
        <f t="shared" si="760"/>
        <v/>
      </c>
      <c r="X1416" s="198" t="str">
        <f t="shared" si="741"/>
        <v/>
      </c>
      <c r="Y1416" s="92" t="str">
        <f t="shared" si="761"/>
        <v/>
      </c>
      <c r="Z1416" s="106" t="str">
        <f>IF(P1416="","",COUNTIF($N$3:$N1416,$N1416))</f>
        <v/>
      </c>
      <c r="AA1416" s="92" t="str">
        <f t="shared" si="742"/>
        <v/>
      </c>
      <c r="AB1416" s="92" t="str">
        <f t="shared" si="743"/>
        <v/>
      </c>
      <c r="AC1416" s="92" t="str">
        <f t="shared" si="737"/>
        <v/>
      </c>
      <c r="AD1416" s="92" t="str">
        <f t="shared" si="756"/>
        <v/>
      </c>
      <c r="AE1416" s="92" t="str">
        <f t="shared" si="756"/>
        <v/>
      </c>
      <c r="AF1416" s="92" t="str">
        <f t="shared" si="756"/>
        <v/>
      </c>
      <c r="AG1416" s="92" t="str">
        <f t="shared" si="756"/>
        <v/>
      </c>
      <c r="AH1416" s="92" t="str">
        <f t="shared" si="756"/>
        <v/>
      </c>
      <c r="AI1416" s="92" t="str">
        <f t="shared" si="756"/>
        <v/>
      </c>
      <c r="AJ1416" s="92" t="str">
        <f t="shared" si="756"/>
        <v/>
      </c>
      <c r="AK1416" s="92" t="str">
        <f t="shared" si="756"/>
        <v/>
      </c>
      <c r="AL1416" s="92" t="str">
        <f t="shared" si="756"/>
        <v/>
      </c>
      <c r="AN1416" s="35" t="str">
        <f t="shared" si="757"/>
        <v/>
      </c>
      <c r="AO1416" s="44" t="str">
        <f t="shared" si="762"/>
        <v/>
      </c>
      <c r="AP1416" s="41" t="str">
        <f>IF(AO1416="","",RANK(AO1416,AO$3:AO$1048576,1)+COUNTIF(AO$3:AO1416,AO1416)-1)</f>
        <v/>
      </c>
      <c r="AQ1416" s="1" t="str">
        <f t="shared" si="744"/>
        <v/>
      </c>
      <c r="AR1416" s="34" t="str">
        <f t="shared" si="745"/>
        <v/>
      </c>
      <c r="AS1416" s="39" t="str">
        <f t="shared" si="746"/>
        <v/>
      </c>
      <c r="AT1416" s="44" t="str">
        <f t="shared" si="758"/>
        <v/>
      </c>
      <c r="AU1416" s="41" t="str">
        <f>IF(AT1416="","",RANK(AT1416,AT$3:AT$1048576,1)+COUNTIF(AT$3:AT1416,AT1416)-1)</f>
        <v/>
      </c>
      <c r="AV1416" s="1" t="str">
        <f t="shared" si="747"/>
        <v/>
      </c>
      <c r="AW1416" s="34" t="str">
        <f t="shared" si="748"/>
        <v/>
      </c>
      <c r="AX1416" s="39" t="str">
        <f t="shared" si="749"/>
        <v/>
      </c>
      <c r="AY1416" s="44" t="str">
        <f t="shared" si="763"/>
        <v/>
      </c>
      <c r="AZ1416" s="41" t="str">
        <f>IF(AY1416="","",RANK(AY1416,AY$3:AY$1048576,1)+COUNTIF(AY$3:AY1416,AY1416)-1)</f>
        <v/>
      </c>
      <c r="BA1416" s="1" t="str">
        <f t="shared" si="750"/>
        <v/>
      </c>
      <c r="BB1416" s="34" t="str">
        <f t="shared" si="751"/>
        <v/>
      </c>
      <c r="BC1416" s="39" t="str">
        <f t="shared" si="752"/>
        <v/>
      </c>
      <c r="BD1416" s="44" t="str">
        <f t="shared" si="764"/>
        <v/>
      </c>
      <c r="BE1416" s="41" t="str">
        <f>IF(BD1416="","",RANK(BD1416,BD$3:BD$1048576,1)+COUNTIF(BD$3:BD1416,BD1416)-1)</f>
        <v/>
      </c>
      <c r="BF1416" s="1" t="str">
        <f t="shared" si="753"/>
        <v/>
      </c>
      <c r="BG1416" s="34" t="str">
        <f t="shared" si="754"/>
        <v/>
      </c>
      <c r="BH1416" s="39" t="str">
        <f t="shared" si="755"/>
        <v/>
      </c>
      <c r="BJ1416" s="3"/>
      <c r="BK1416" s="86"/>
      <c r="BL1416" s="86"/>
      <c r="BM1416" s="86"/>
      <c r="BN1416" s="86"/>
      <c r="BO1416" s="3"/>
      <c r="BP1416" s="86"/>
      <c r="BQ1416" s="86"/>
      <c r="BR1416" s="86"/>
      <c r="BS1416" s="86"/>
      <c r="BT1416" s="3"/>
      <c r="BU1416" s="86"/>
      <c r="BV1416" s="86"/>
      <c r="BW1416" s="86"/>
      <c r="BX1416" s="86"/>
      <c r="BY1416" s="3"/>
      <c r="BZ1416" s="86"/>
      <c r="CA1416" s="86"/>
      <c r="CB1416" s="86"/>
      <c r="CC1416" s="86"/>
    </row>
    <row r="1417" spans="2:81" ht="35.1" customHeight="1" x14ac:dyDescent="0.2">
      <c r="B1417" s="187"/>
      <c r="C1417" s="188"/>
      <c r="D1417" s="189"/>
      <c r="E1417" s="186"/>
      <c r="F1417" s="182"/>
      <c r="G1417" s="184"/>
      <c r="K1417" s="80" t="str">
        <f>IF(O1417="","",COUNT(O$3:O1417))</f>
        <v/>
      </c>
      <c r="L1417" s="80" t="str">
        <f>IF(B1417&lt;&gt;"",B1417,IF(OR(COUNTA($G$3:$G1417)&lt;COUNTA($G$3:$G$1048576),$G1417&lt;&gt;""),L1416,""))</f>
        <v/>
      </c>
      <c r="M1417" s="80" t="str">
        <f>IF(C1417&lt;&gt;"",C1417,IF(OR(COUNTA($G$3:$G1417)&lt;COUNTA($G$3:$G$1048576),$G1417&lt;&gt;""),M1416,""))</f>
        <v/>
      </c>
      <c r="N1417" s="80" t="str">
        <f>IF(D1417&lt;&gt;"",D1417,IF(OR(COUNTA($G$3:$G1417)&lt;COUNTA($G$3:$G$1048576),$G1417&lt;&gt;""),N1416,""))</f>
        <v/>
      </c>
      <c r="O1417" s="81" t="str">
        <f t="shared" si="739"/>
        <v/>
      </c>
      <c r="P1417" s="90" t="str">
        <f>IFERROR(IF(O1417="",IF(COUNT(S$3:S$1048576)=COUNT(S$3:S1417),IF(S1417="","",INDEX(O$3:O1417,MATCH(MAX(K$3:K1417),K$3:K1417,0),0)),INDEX(O$3:O1417,MATCH(MAX(K$3:K1417),K$3:K1417,0),0)),O1417),"")</f>
        <v/>
      </c>
      <c r="Q1417" s="89" t="str">
        <f>IF(R1417="","",COUNT(R$3:R1417))</f>
        <v/>
      </c>
      <c r="R1417" s="80" t="str">
        <f t="shared" si="740"/>
        <v/>
      </c>
      <c r="S1417" s="91" t="str">
        <f>IFERROR(IF(COUNTA($E1417:$G1417)=0,"",IF(AND(R1417="",$O1417=INDEX(O$3:O1417,MATCH(MAX(Q$3:Q1417),Q$3:Q1417,0),0)),INDEX(R$3:R1417,MATCH(MAX(Q$3:Q1417),Q$3:Q1417,0),0),R1417)),"")</f>
        <v/>
      </c>
      <c r="T1417" s="80" t="str">
        <f>IF(U1417="","",COUNT(U$3:U1417))</f>
        <v/>
      </c>
      <c r="U1417" s="80" t="str">
        <f t="shared" si="759"/>
        <v/>
      </c>
      <c r="V1417" s="91" t="str">
        <f>IFERROR(IF(S1417="","",IF(U1417="",IF(AND(E1417="",F1417="",G1417&lt;&gt;"",$O1417=INDEX(O$3:O1417,MATCH(MAX(T$3:T1417),T$3:T1417,0),0)),INDEX(U$3:U1417,MATCH(MAX(T$3:T1417),T$3:T1417,0),0),IF(AND(S1417&lt;&gt;"",U1417=""),0,"")),U1417)),"")</f>
        <v/>
      </c>
      <c r="W1417" s="95" t="str">
        <f t="shared" si="760"/>
        <v/>
      </c>
      <c r="X1417" s="198" t="str">
        <f t="shared" si="741"/>
        <v/>
      </c>
      <c r="Y1417" s="92" t="str">
        <f t="shared" si="761"/>
        <v/>
      </c>
      <c r="Z1417" s="106" t="str">
        <f>IF(P1417="","",COUNTIF($N$3:$N1417,$N1417))</f>
        <v/>
      </c>
      <c r="AA1417" s="92" t="str">
        <f t="shared" si="742"/>
        <v/>
      </c>
      <c r="AB1417" s="92" t="str">
        <f t="shared" si="743"/>
        <v/>
      </c>
      <c r="AC1417" s="92" t="str">
        <f t="shared" si="737"/>
        <v/>
      </c>
      <c r="AD1417" s="92" t="str">
        <f t="shared" si="756"/>
        <v/>
      </c>
      <c r="AE1417" s="92" t="str">
        <f t="shared" si="756"/>
        <v/>
      </c>
      <c r="AF1417" s="92" t="str">
        <f t="shared" si="756"/>
        <v/>
      </c>
      <c r="AG1417" s="92" t="str">
        <f t="shared" si="756"/>
        <v/>
      </c>
      <c r="AH1417" s="92" t="str">
        <f t="shared" si="756"/>
        <v/>
      </c>
      <c r="AI1417" s="92" t="str">
        <f t="shared" si="756"/>
        <v/>
      </c>
      <c r="AJ1417" s="92" t="str">
        <f t="shared" si="756"/>
        <v/>
      </c>
      <c r="AK1417" s="92" t="str">
        <f t="shared" si="756"/>
        <v/>
      </c>
      <c r="AL1417" s="92" t="str">
        <f t="shared" si="756"/>
        <v/>
      </c>
      <c r="AN1417" s="35" t="str">
        <f t="shared" si="757"/>
        <v/>
      </c>
      <c r="AO1417" s="44" t="str">
        <f t="shared" si="762"/>
        <v/>
      </c>
      <c r="AP1417" s="41" t="str">
        <f>IF(AO1417="","",RANK(AO1417,AO$3:AO$1048576,1)+COUNTIF(AO$3:AO1417,AO1417)-1)</f>
        <v/>
      </c>
      <c r="AQ1417" s="1" t="str">
        <f t="shared" si="744"/>
        <v/>
      </c>
      <c r="AR1417" s="34" t="str">
        <f t="shared" si="745"/>
        <v/>
      </c>
      <c r="AS1417" s="39" t="str">
        <f t="shared" si="746"/>
        <v/>
      </c>
      <c r="AT1417" s="44" t="str">
        <f t="shared" si="758"/>
        <v/>
      </c>
      <c r="AU1417" s="41" t="str">
        <f>IF(AT1417="","",RANK(AT1417,AT$3:AT$1048576,1)+COUNTIF(AT$3:AT1417,AT1417)-1)</f>
        <v/>
      </c>
      <c r="AV1417" s="1" t="str">
        <f t="shared" si="747"/>
        <v/>
      </c>
      <c r="AW1417" s="34" t="str">
        <f t="shared" si="748"/>
        <v/>
      </c>
      <c r="AX1417" s="39" t="str">
        <f t="shared" si="749"/>
        <v/>
      </c>
      <c r="AY1417" s="44" t="str">
        <f t="shared" si="763"/>
        <v/>
      </c>
      <c r="AZ1417" s="41" t="str">
        <f>IF(AY1417="","",RANK(AY1417,AY$3:AY$1048576,1)+COUNTIF(AY$3:AY1417,AY1417)-1)</f>
        <v/>
      </c>
      <c r="BA1417" s="1" t="str">
        <f t="shared" si="750"/>
        <v/>
      </c>
      <c r="BB1417" s="34" t="str">
        <f t="shared" si="751"/>
        <v/>
      </c>
      <c r="BC1417" s="39" t="str">
        <f t="shared" si="752"/>
        <v/>
      </c>
      <c r="BD1417" s="44" t="str">
        <f t="shared" si="764"/>
        <v/>
      </c>
      <c r="BE1417" s="41" t="str">
        <f>IF(BD1417="","",RANK(BD1417,BD$3:BD$1048576,1)+COUNTIF(BD$3:BD1417,BD1417)-1)</f>
        <v/>
      </c>
      <c r="BF1417" s="1" t="str">
        <f t="shared" si="753"/>
        <v/>
      </c>
      <c r="BG1417" s="34" t="str">
        <f t="shared" si="754"/>
        <v/>
      </c>
      <c r="BH1417" s="39" t="str">
        <f t="shared" si="755"/>
        <v/>
      </c>
      <c r="BJ1417" s="3"/>
      <c r="BK1417" s="86"/>
      <c r="BL1417" s="86"/>
      <c r="BM1417" s="86"/>
      <c r="BN1417" s="86"/>
      <c r="BO1417" s="3"/>
      <c r="BP1417" s="86"/>
      <c r="BQ1417" s="86"/>
      <c r="BR1417" s="86"/>
      <c r="BS1417" s="86"/>
      <c r="BT1417" s="3"/>
      <c r="BU1417" s="86"/>
      <c r="BV1417" s="86"/>
      <c r="BW1417" s="86"/>
      <c r="BX1417" s="86"/>
      <c r="BY1417" s="3"/>
      <c r="BZ1417" s="86"/>
      <c r="CA1417" s="86"/>
      <c r="CB1417" s="86"/>
      <c r="CC1417" s="86"/>
    </row>
    <row r="1418" spans="2:81" ht="35.1" customHeight="1" x14ac:dyDescent="0.2">
      <c r="B1418" s="187"/>
      <c r="C1418" s="188"/>
      <c r="D1418" s="189"/>
      <c r="E1418" s="186"/>
      <c r="F1418" s="182"/>
      <c r="G1418" s="184"/>
      <c r="K1418" s="80" t="str">
        <f>IF(O1418="","",COUNT(O$3:O1418))</f>
        <v/>
      </c>
      <c r="L1418" s="80" t="str">
        <f>IF(B1418&lt;&gt;"",B1418,IF(OR(COUNTA($G$3:$G1418)&lt;COUNTA($G$3:$G$1048576),$G1418&lt;&gt;""),L1417,""))</f>
        <v/>
      </c>
      <c r="M1418" s="80" t="str">
        <f>IF(C1418&lt;&gt;"",C1418,IF(OR(COUNTA($G$3:$G1418)&lt;COUNTA($G$3:$G$1048576),$G1418&lt;&gt;""),M1417,""))</f>
        <v/>
      </c>
      <c r="N1418" s="80" t="str">
        <f>IF(D1418&lt;&gt;"",D1418,IF(OR(COUNTA($G$3:$G1418)&lt;COUNTA($G$3:$G$1048576),$G1418&lt;&gt;""),N1417,""))</f>
        <v/>
      </c>
      <c r="O1418" s="81" t="str">
        <f t="shared" si="739"/>
        <v/>
      </c>
      <c r="P1418" s="90" t="str">
        <f>IFERROR(IF(O1418="",IF(COUNT(S$3:S$1048576)=COUNT(S$3:S1418),IF(S1418="","",INDEX(O$3:O1418,MATCH(MAX(K$3:K1418),K$3:K1418,0),0)),INDEX(O$3:O1418,MATCH(MAX(K$3:K1418),K$3:K1418,0),0)),O1418),"")</f>
        <v/>
      </c>
      <c r="Q1418" s="89" t="str">
        <f>IF(R1418="","",COUNT(R$3:R1418))</f>
        <v/>
      </c>
      <c r="R1418" s="80" t="str">
        <f t="shared" si="740"/>
        <v/>
      </c>
      <c r="S1418" s="91" t="str">
        <f>IFERROR(IF(COUNTA($E1418:$G1418)=0,"",IF(AND(R1418="",$O1418=INDEX(O$3:O1418,MATCH(MAX(Q$3:Q1418),Q$3:Q1418,0),0)),INDEX(R$3:R1418,MATCH(MAX(Q$3:Q1418),Q$3:Q1418,0),0),R1418)),"")</f>
        <v/>
      </c>
      <c r="T1418" s="80" t="str">
        <f>IF(U1418="","",COUNT(U$3:U1418))</f>
        <v/>
      </c>
      <c r="U1418" s="80" t="str">
        <f t="shared" si="759"/>
        <v/>
      </c>
      <c r="V1418" s="91" t="str">
        <f>IFERROR(IF(S1418="","",IF(U1418="",IF(AND(E1418="",F1418="",G1418&lt;&gt;"",$O1418=INDEX(O$3:O1418,MATCH(MAX(T$3:T1418),T$3:T1418,0),0)),INDEX(U$3:U1418,MATCH(MAX(T$3:T1418),T$3:T1418,0),0),IF(AND(S1418&lt;&gt;"",U1418=""),0,"")),U1418)),"")</f>
        <v/>
      </c>
      <c r="W1418" s="95" t="str">
        <f t="shared" si="760"/>
        <v/>
      </c>
      <c r="X1418" s="198" t="str">
        <f t="shared" si="741"/>
        <v/>
      </c>
      <c r="Y1418" s="92" t="str">
        <f t="shared" si="761"/>
        <v/>
      </c>
      <c r="Z1418" s="106" t="str">
        <f>IF(P1418="","",COUNTIF($N$3:$N1418,$N1418))</f>
        <v/>
      </c>
      <c r="AA1418" s="92" t="str">
        <f t="shared" si="742"/>
        <v/>
      </c>
      <c r="AB1418" s="92" t="str">
        <f t="shared" si="743"/>
        <v/>
      </c>
      <c r="AC1418" s="92" t="str">
        <f t="shared" si="737"/>
        <v/>
      </c>
      <c r="AD1418" s="92" t="str">
        <f t="shared" si="756"/>
        <v/>
      </c>
      <c r="AE1418" s="92" t="str">
        <f t="shared" si="756"/>
        <v/>
      </c>
      <c r="AF1418" s="92" t="str">
        <f t="shared" si="756"/>
        <v/>
      </c>
      <c r="AG1418" s="92" t="str">
        <f t="shared" si="756"/>
        <v/>
      </c>
      <c r="AH1418" s="92" t="str">
        <f t="shared" si="756"/>
        <v/>
      </c>
      <c r="AI1418" s="92" t="str">
        <f t="shared" si="756"/>
        <v/>
      </c>
      <c r="AJ1418" s="92" t="str">
        <f t="shared" si="756"/>
        <v/>
      </c>
      <c r="AK1418" s="92" t="str">
        <f t="shared" si="756"/>
        <v/>
      </c>
      <c r="AL1418" s="92" t="str">
        <f t="shared" si="756"/>
        <v/>
      </c>
      <c r="AN1418" s="35" t="str">
        <f t="shared" si="757"/>
        <v/>
      </c>
      <c r="AO1418" s="44" t="str">
        <f t="shared" si="762"/>
        <v/>
      </c>
      <c r="AP1418" s="41" t="str">
        <f>IF(AO1418="","",RANK(AO1418,AO$3:AO$1048576,1)+COUNTIF(AO$3:AO1418,AO1418)-1)</f>
        <v/>
      </c>
      <c r="AQ1418" s="1" t="str">
        <f t="shared" si="744"/>
        <v/>
      </c>
      <c r="AR1418" s="34" t="str">
        <f t="shared" si="745"/>
        <v/>
      </c>
      <c r="AS1418" s="39" t="str">
        <f t="shared" si="746"/>
        <v/>
      </c>
      <c r="AT1418" s="44" t="str">
        <f t="shared" si="758"/>
        <v/>
      </c>
      <c r="AU1418" s="41" t="str">
        <f>IF(AT1418="","",RANK(AT1418,AT$3:AT$1048576,1)+COUNTIF(AT$3:AT1418,AT1418)-1)</f>
        <v/>
      </c>
      <c r="AV1418" s="1" t="str">
        <f t="shared" si="747"/>
        <v/>
      </c>
      <c r="AW1418" s="34" t="str">
        <f t="shared" si="748"/>
        <v/>
      </c>
      <c r="AX1418" s="39" t="str">
        <f t="shared" si="749"/>
        <v/>
      </c>
      <c r="AY1418" s="44" t="str">
        <f t="shared" si="763"/>
        <v/>
      </c>
      <c r="AZ1418" s="41" t="str">
        <f>IF(AY1418="","",RANK(AY1418,AY$3:AY$1048576,1)+COUNTIF(AY$3:AY1418,AY1418)-1)</f>
        <v/>
      </c>
      <c r="BA1418" s="1" t="str">
        <f t="shared" si="750"/>
        <v/>
      </c>
      <c r="BB1418" s="34" t="str">
        <f t="shared" si="751"/>
        <v/>
      </c>
      <c r="BC1418" s="39" t="str">
        <f t="shared" si="752"/>
        <v/>
      </c>
      <c r="BD1418" s="44" t="str">
        <f t="shared" si="764"/>
        <v/>
      </c>
      <c r="BE1418" s="41" t="str">
        <f>IF(BD1418="","",RANK(BD1418,BD$3:BD$1048576,1)+COUNTIF(BD$3:BD1418,BD1418)-1)</f>
        <v/>
      </c>
      <c r="BF1418" s="1" t="str">
        <f t="shared" si="753"/>
        <v/>
      </c>
      <c r="BG1418" s="34" t="str">
        <f t="shared" si="754"/>
        <v/>
      </c>
      <c r="BH1418" s="39" t="str">
        <f t="shared" si="755"/>
        <v/>
      </c>
      <c r="BJ1418" s="3"/>
      <c r="BK1418" s="86"/>
      <c r="BL1418" s="86"/>
      <c r="BM1418" s="86"/>
      <c r="BN1418" s="86"/>
      <c r="BO1418" s="3"/>
      <c r="BP1418" s="86"/>
      <c r="BQ1418" s="86"/>
      <c r="BR1418" s="86"/>
      <c r="BS1418" s="86"/>
      <c r="BT1418" s="3"/>
      <c r="BU1418" s="86"/>
      <c r="BV1418" s="86"/>
      <c r="BW1418" s="86"/>
      <c r="BX1418" s="86"/>
      <c r="BY1418" s="3"/>
      <c r="BZ1418" s="86"/>
      <c r="CA1418" s="86"/>
      <c r="CB1418" s="86"/>
      <c r="CC1418" s="86"/>
    </row>
    <row r="1419" spans="2:81" ht="35.1" customHeight="1" x14ac:dyDescent="0.2">
      <c r="B1419" s="187"/>
      <c r="C1419" s="188"/>
      <c r="D1419" s="189"/>
      <c r="E1419" s="186"/>
      <c r="F1419" s="182"/>
      <c r="G1419" s="184"/>
      <c r="K1419" s="80" t="str">
        <f>IF(O1419="","",COUNT(O$3:O1419))</f>
        <v/>
      </c>
      <c r="L1419" s="80" t="str">
        <f>IF(B1419&lt;&gt;"",B1419,IF(OR(COUNTA($G$3:$G1419)&lt;COUNTA($G$3:$G$1048576),$G1419&lt;&gt;""),L1418,""))</f>
        <v/>
      </c>
      <c r="M1419" s="80" t="str">
        <f>IF(C1419&lt;&gt;"",C1419,IF(OR(COUNTA($G$3:$G1419)&lt;COUNTA($G$3:$G$1048576),$G1419&lt;&gt;""),M1418,""))</f>
        <v/>
      </c>
      <c r="N1419" s="80" t="str">
        <f>IF(D1419&lt;&gt;"",D1419,IF(OR(COUNTA($G$3:$G1419)&lt;COUNTA($G$3:$G$1048576),$G1419&lt;&gt;""),N1418,""))</f>
        <v/>
      </c>
      <c r="O1419" s="81" t="str">
        <f t="shared" si="739"/>
        <v/>
      </c>
      <c r="P1419" s="90" t="str">
        <f>IFERROR(IF(O1419="",IF(COUNT(S$3:S$1048576)=COUNT(S$3:S1419),IF(S1419="","",INDEX(O$3:O1419,MATCH(MAX(K$3:K1419),K$3:K1419,0),0)),INDEX(O$3:O1419,MATCH(MAX(K$3:K1419),K$3:K1419,0),0)),O1419),"")</f>
        <v/>
      </c>
      <c r="Q1419" s="89" t="str">
        <f>IF(R1419="","",COUNT(R$3:R1419))</f>
        <v/>
      </c>
      <c r="R1419" s="80" t="str">
        <f t="shared" si="740"/>
        <v/>
      </c>
      <c r="S1419" s="91" t="str">
        <f>IFERROR(IF(COUNTA($E1419:$G1419)=0,"",IF(AND(R1419="",$O1419=INDEX(O$3:O1419,MATCH(MAX(Q$3:Q1419),Q$3:Q1419,0),0)),INDEX(R$3:R1419,MATCH(MAX(Q$3:Q1419),Q$3:Q1419,0),0),R1419)),"")</f>
        <v/>
      </c>
      <c r="T1419" s="80" t="str">
        <f>IF(U1419="","",COUNT(U$3:U1419))</f>
        <v/>
      </c>
      <c r="U1419" s="80" t="str">
        <f t="shared" si="759"/>
        <v/>
      </c>
      <c r="V1419" s="91" t="str">
        <f>IFERROR(IF(S1419="","",IF(U1419="",IF(AND(E1419="",F1419="",G1419&lt;&gt;"",$O1419=INDEX(O$3:O1419,MATCH(MAX(T$3:T1419),T$3:T1419,0),0)),INDEX(U$3:U1419,MATCH(MAX(T$3:T1419),T$3:T1419,0),0),IF(AND(S1419&lt;&gt;"",U1419=""),0,"")),U1419)),"")</f>
        <v/>
      </c>
      <c r="W1419" s="95" t="str">
        <f t="shared" si="760"/>
        <v/>
      </c>
      <c r="X1419" s="198" t="str">
        <f t="shared" si="741"/>
        <v/>
      </c>
      <c r="Y1419" s="92" t="str">
        <f t="shared" si="761"/>
        <v/>
      </c>
      <c r="Z1419" s="106" t="str">
        <f>IF(P1419="","",COUNTIF($N$3:$N1419,$N1419))</f>
        <v/>
      </c>
      <c r="AA1419" s="92" t="str">
        <f t="shared" si="742"/>
        <v/>
      </c>
      <c r="AB1419" s="92" t="str">
        <f t="shared" si="743"/>
        <v/>
      </c>
      <c r="AC1419" s="92" t="str">
        <f t="shared" si="737"/>
        <v/>
      </c>
      <c r="AD1419" s="92" t="str">
        <f t="shared" si="756"/>
        <v/>
      </c>
      <c r="AE1419" s="92" t="str">
        <f t="shared" si="756"/>
        <v/>
      </c>
      <c r="AF1419" s="92" t="str">
        <f t="shared" si="756"/>
        <v/>
      </c>
      <c r="AG1419" s="92" t="str">
        <f t="shared" si="756"/>
        <v/>
      </c>
      <c r="AH1419" s="92" t="str">
        <f t="shared" si="756"/>
        <v/>
      </c>
      <c r="AI1419" s="92" t="str">
        <f t="shared" si="756"/>
        <v/>
      </c>
      <c r="AJ1419" s="92" t="str">
        <f t="shared" si="756"/>
        <v/>
      </c>
      <c r="AK1419" s="92" t="str">
        <f t="shared" si="756"/>
        <v/>
      </c>
      <c r="AL1419" s="92" t="str">
        <f t="shared" si="756"/>
        <v/>
      </c>
      <c r="AN1419" s="35" t="str">
        <f t="shared" si="757"/>
        <v/>
      </c>
      <c r="AO1419" s="44" t="str">
        <f t="shared" si="762"/>
        <v/>
      </c>
      <c r="AP1419" s="41" t="str">
        <f>IF(AO1419="","",RANK(AO1419,AO$3:AO$1048576,1)+COUNTIF(AO$3:AO1419,AO1419)-1)</f>
        <v/>
      </c>
      <c r="AQ1419" s="1" t="str">
        <f t="shared" si="744"/>
        <v/>
      </c>
      <c r="AR1419" s="34" t="str">
        <f t="shared" si="745"/>
        <v/>
      </c>
      <c r="AS1419" s="39" t="str">
        <f t="shared" si="746"/>
        <v/>
      </c>
      <c r="AT1419" s="44" t="str">
        <f t="shared" si="758"/>
        <v/>
      </c>
      <c r="AU1419" s="41" t="str">
        <f>IF(AT1419="","",RANK(AT1419,AT$3:AT$1048576,1)+COUNTIF(AT$3:AT1419,AT1419)-1)</f>
        <v/>
      </c>
      <c r="AV1419" s="1" t="str">
        <f t="shared" si="747"/>
        <v/>
      </c>
      <c r="AW1419" s="34" t="str">
        <f t="shared" si="748"/>
        <v/>
      </c>
      <c r="AX1419" s="39" t="str">
        <f t="shared" si="749"/>
        <v/>
      </c>
      <c r="AY1419" s="44" t="str">
        <f t="shared" si="763"/>
        <v/>
      </c>
      <c r="AZ1419" s="41" t="str">
        <f>IF(AY1419="","",RANK(AY1419,AY$3:AY$1048576,1)+COUNTIF(AY$3:AY1419,AY1419)-1)</f>
        <v/>
      </c>
      <c r="BA1419" s="1" t="str">
        <f t="shared" si="750"/>
        <v/>
      </c>
      <c r="BB1419" s="34" t="str">
        <f t="shared" si="751"/>
        <v/>
      </c>
      <c r="BC1419" s="39" t="str">
        <f t="shared" si="752"/>
        <v/>
      </c>
      <c r="BD1419" s="44" t="str">
        <f t="shared" si="764"/>
        <v/>
      </c>
      <c r="BE1419" s="41" t="str">
        <f>IF(BD1419="","",RANK(BD1419,BD$3:BD$1048576,1)+COUNTIF(BD$3:BD1419,BD1419)-1)</f>
        <v/>
      </c>
      <c r="BF1419" s="1" t="str">
        <f t="shared" si="753"/>
        <v/>
      </c>
      <c r="BG1419" s="34" t="str">
        <f t="shared" si="754"/>
        <v/>
      </c>
      <c r="BH1419" s="39" t="str">
        <f t="shared" si="755"/>
        <v/>
      </c>
      <c r="BJ1419" s="3"/>
      <c r="BK1419" s="86"/>
      <c r="BL1419" s="86"/>
      <c r="BM1419" s="86"/>
      <c r="BN1419" s="86"/>
      <c r="BO1419" s="3"/>
      <c r="BP1419" s="86"/>
      <c r="BQ1419" s="86"/>
      <c r="BR1419" s="86"/>
      <c r="BS1419" s="86"/>
      <c r="BT1419" s="3"/>
      <c r="BU1419" s="86"/>
      <c r="BV1419" s="86"/>
      <c r="BW1419" s="86"/>
      <c r="BX1419" s="86"/>
      <c r="BY1419" s="3"/>
      <c r="BZ1419" s="86"/>
      <c r="CA1419" s="86"/>
      <c r="CB1419" s="86"/>
      <c r="CC1419" s="86"/>
    </row>
    <row r="1420" spans="2:81" ht="35.1" customHeight="1" x14ac:dyDescent="0.2">
      <c r="B1420" s="187"/>
      <c r="C1420" s="188"/>
      <c r="D1420" s="189"/>
      <c r="E1420" s="186"/>
      <c r="F1420" s="182"/>
      <c r="G1420" s="184"/>
      <c r="K1420" s="80" t="str">
        <f>IF(O1420="","",COUNT(O$3:O1420))</f>
        <v/>
      </c>
      <c r="L1420" s="80" t="str">
        <f>IF(B1420&lt;&gt;"",B1420,IF(OR(COUNTA($G$3:$G1420)&lt;COUNTA($G$3:$G$1048576),$G1420&lt;&gt;""),L1419,""))</f>
        <v/>
      </c>
      <c r="M1420" s="80" t="str">
        <f>IF(C1420&lt;&gt;"",C1420,IF(OR(COUNTA($G$3:$G1420)&lt;COUNTA($G$3:$G$1048576),$G1420&lt;&gt;""),M1419,""))</f>
        <v/>
      </c>
      <c r="N1420" s="80" t="str">
        <f>IF(D1420&lt;&gt;"",D1420,IF(OR(COUNTA($G$3:$G1420)&lt;COUNTA($G$3:$G$1048576),$G1420&lt;&gt;""),N1419,""))</f>
        <v/>
      </c>
      <c r="O1420" s="81" t="str">
        <f t="shared" si="739"/>
        <v/>
      </c>
      <c r="P1420" s="90" t="str">
        <f>IFERROR(IF(O1420="",IF(COUNT(S$3:S$1048576)=COUNT(S$3:S1420),IF(S1420="","",INDEX(O$3:O1420,MATCH(MAX(K$3:K1420),K$3:K1420,0),0)),INDEX(O$3:O1420,MATCH(MAX(K$3:K1420),K$3:K1420,0),0)),O1420),"")</f>
        <v/>
      </c>
      <c r="Q1420" s="89" t="str">
        <f>IF(R1420="","",COUNT(R$3:R1420))</f>
        <v/>
      </c>
      <c r="R1420" s="80" t="str">
        <f t="shared" si="740"/>
        <v/>
      </c>
      <c r="S1420" s="91" t="str">
        <f>IFERROR(IF(COUNTA($E1420:$G1420)=0,"",IF(AND(R1420="",$O1420=INDEX(O$3:O1420,MATCH(MAX(Q$3:Q1420),Q$3:Q1420,0),0)),INDEX(R$3:R1420,MATCH(MAX(Q$3:Q1420),Q$3:Q1420,0),0),R1420)),"")</f>
        <v/>
      </c>
      <c r="T1420" s="80" t="str">
        <f>IF(U1420="","",COUNT(U$3:U1420))</f>
        <v/>
      </c>
      <c r="U1420" s="80" t="str">
        <f t="shared" si="759"/>
        <v/>
      </c>
      <c r="V1420" s="91" t="str">
        <f>IFERROR(IF(S1420="","",IF(U1420="",IF(AND(E1420="",F1420="",G1420&lt;&gt;"",$O1420=INDEX(O$3:O1420,MATCH(MAX(T$3:T1420),T$3:T1420,0),0)),INDEX(U$3:U1420,MATCH(MAX(T$3:T1420),T$3:T1420,0),0),IF(AND(S1420&lt;&gt;"",U1420=""),0,"")),U1420)),"")</f>
        <v/>
      </c>
      <c r="W1420" s="95" t="str">
        <f t="shared" si="760"/>
        <v/>
      </c>
      <c r="X1420" s="198" t="str">
        <f t="shared" si="741"/>
        <v/>
      </c>
      <c r="Y1420" s="92" t="str">
        <f t="shared" si="761"/>
        <v/>
      </c>
      <c r="Z1420" s="106" t="str">
        <f>IF(P1420="","",COUNTIF($N$3:$N1420,$N1420))</f>
        <v/>
      </c>
      <c r="AA1420" s="92" t="str">
        <f t="shared" si="742"/>
        <v/>
      </c>
      <c r="AB1420" s="92" t="str">
        <f t="shared" si="743"/>
        <v/>
      </c>
      <c r="AC1420" s="92" t="str">
        <f t="shared" si="737"/>
        <v/>
      </c>
      <c r="AD1420" s="92" t="str">
        <f t="shared" si="756"/>
        <v/>
      </c>
      <c r="AE1420" s="92" t="str">
        <f t="shared" si="756"/>
        <v/>
      </c>
      <c r="AF1420" s="92" t="str">
        <f t="shared" si="756"/>
        <v/>
      </c>
      <c r="AG1420" s="92" t="str">
        <f t="shared" si="756"/>
        <v/>
      </c>
      <c r="AH1420" s="92" t="str">
        <f t="shared" si="756"/>
        <v/>
      </c>
      <c r="AI1420" s="92" t="str">
        <f t="shared" si="756"/>
        <v/>
      </c>
      <c r="AJ1420" s="92" t="str">
        <f t="shared" si="756"/>
        <v/>
      </c>
      <c r="AK1420" s="92" t="str">
        <f t="shared" si="756"/>
        <v/>
      </c>
      <c r="AL1420" s="92" t="str">
        <f t="shared" si="756"/>
        <v/>
      </c>
      <c r="AN1420" s="35" t="str">
        <f t="shared" si="757"/>
        <v/>
      </c>
      <c r="AO1420" s="44" t="str">
        <f t="shared" si="762"/>
        <v/>
      </c>
      <c r="AP1420" s="41" t="str">
        <f>IF(AO1420="","",RANK(AO1420,AO$3:AO$1048576,1)+COUNTIF(AO$3:AO1420,AO1420)-1)</f>
        <v/>
      </c>
      <c r="AQ1420" s="1" t="str">
        <f t="shared" si="744"/>
        <v/>
      </c>
      <c r="AR1420" s="34" t="str">
        <f t="shared" si="745"/>
        <v/>
      </c>
      <c r="AS1420" s="39" t="str">
        <f t="shared" si="746"/>
        <v/>
      </c>
      <c r="AT1420" s="44" t="str">
        <f t="shared" si="758"/>
        <v/>
      </c>
      <c r="AU1420" s="41" t="str">
        <f>IF(AT1420="","",RANK(AT1420,AT$3:AT$1048576,1)+COUNTIF(AT$3:AT1420,AT1420)-1)</f>
        <v/>
      </c>
      <c r="AV1420" s="1" t="str">
        <f t="shared" si="747"/>
        <v/>
      </c>
      <c r="AW1420" s="34" t="str">
        <f t="shared" si="748"/>
        <v/>
      </c>
      <c r="AX1420" s="39" t="str">
        <f t="shared" si="749"/>
        <v/>
      </c>
      <c r="AY1420" s="44" t="str">
        <f t="shared" si="763"/>
        <v/>
      </c>
      <c r="AZ1420" s="41" t="str">
        <f>IF(AY1420="","",RANK(AY1420,AY$3:AY$1048576,1)+COUNTIF(AY$3:AY1420,AY1420)-1)</f>
        <v/>
      </c>
      <c r="BA1420" s="1" t="str">
        <f t="shared" si="750"/>
        <v/>
      </c>
      <c r="BB1420" s="34" t="str">
        <f t="shared" si="751"/>
        <v/>
      </c>
      <c r="BC1420" s="39" t="str">
        <f t="shared" si="752"/>
        <v/>
      </c>
      <c r="BD1420" s="44" t="str">
        <f t="shared" si="764"/>
        <v/>
      </c>
      <c r="BE1420" s="41" t="str">
        <f>IF(BD1420="","",RANK(BD1420,BD$3:BD$1048576,1)+COUNTIF(BD$3:BD1420,BD1420)-1)</f>
        <v/>
      </c>
      <c r="BF1420" s="1" t="str">
        <f t="shared" si="753"/>
        <v/>
      </c>
      <c r="BG1420" s="34" t="str">
        <f t="shared" si="754"/>
        <v/>
      </c>
      <c r="BH1420" s="39" t="str">
        <f t="shared" si="755"/>
        <v/>
      </c>
      <c r="BJ1420" s="3"/>
      <c r="BK1420" s="86"/>
      <c r="BL1420" s="86"/>
      <c r="BM1420" s="86"/>
      <c r="BN1420" s="86"/>
      <c r="BO1420" s="3"/>
      <c r="BP1420" s="86"/>
      <c r="BQ1420" s="86"/>
      <c r="BR1420" s="86"/>
      <c r="BS1420" s="86"/>
      <c r="BT1420" s="3"/>
      <c r="BU1420" s="86"/>
      <c r="BV1420" s="86"/>
      <c r="BW1420" s="86"/>
      <c r="BX1420" s="86"/>
      <c r="BY1420" s="3"/>
      <c r="BZ1420" s="86"/>
      <c r="CA1420" s="86"/>
      <c r="CB1420" s="86"/>
      <c r="CC1420" s="86"/>
    </row>
    <row r="1421" spans="2:81" ht="35.1" customHeight="1" x14ac:dyDescent="0.2">
      <c r="B1421" s="187"/>
      <c r="C1421" s="188"/>
      <c r="D1421" s="189"/>
      <c r="E1421" s="186"/>
      <c r="F1421" s="182"/>
      <c r="G1421" s="184"/>
      <c r="K1421" s="80" t="str">
        <f>IF(O1421="","",COUNT(O$3:O1421))</f>
        <v/>
      </c>
      <c r="L1421" s="80" t="str">
        <f>IF(B1421&lt;&gt;"",B1421,IF(OR(COUNTA($G$3:$G1421)&lt;COUNTA($G$3:$G$1048576),$G1421&lt;&gt;""),L1420,""))</f>
        <v/>
      </c>
      <c r="M1421" s="80" t="str">
        <f>IF(C1421&lt;&gt;"",C1421,IF(OR(COUNTA($G$3:$G1421)&lt;COUNTA($G$3:$G$1048576),$G1421&lt;&gt;""),M1420,""))</f>
        <v/>
      </c>
      <c r="N1421" s="80" t="str">
        <f>IF(D1421&lt;&gt;"",D1421,IF(OR(COUNTA($G$3:$G1421)&lt;COUNTA($G$3:$G$1048576),$G1421&lt;&gt;""),N1420,""))</f>
        <v/>
      </c>
      <c r="O1421" s="81" t="str">
        <f t="shared" si="739"/>
        <v/>
      </c>
      <c r="P1421" s="90" t="str">
        <f>IFERROR(IF(O1421="",IF(COUNT(S$3:S$1048576)=COUNT(S$3:S1421),IF(S1421="","",INDEX(O$3:O1421,MATCH(MAX(K$3:K1421),K$3:K1421,0),0)),INDEX(O$3:O1421,MATCH(MAX(K$3:K1421),K$3:K1421,0),0)),O1421),"")</f>
        <v/>
      </c>
      <c r="Q1421" s="89" t="str">
        <f>IF(R1421="","",COUNT(R$3:R1421))</f>
        <v/>
      </c>
      <c r="R1421" s="80" t="str">
        <f t="shared" si="740"/>
        <v/>
      </c>
      <c r="S1421" s="91" t="str">
        <f>IFERROR(IF(COUNTA($E1421:$G1421)=0,"",IF(AND(R1421="",$O1421=INDEX(O$3:O1421,MATCH(MAX(Q$3:Q1421),Q$3:Q1421,0),0)),INDEX(R$3:R1421,MATCH(MAX(Q$3:Q1421),Q$3:Q1421,0),0),R1421)),"")</f>
        <v/>
      </c>
      <c r="T1421" s="80" t="str">
        <f>IF(U1421="","",COUNT(U$3:U1421))</f>
        <v/>
      </c>
      <c r="U1421" s="80" t="str">
        <f t="shared" si="759"/>
        <v/>
      </c>
      <c r="V1421" s="91" t="str">
        <f>IFERROR(IF(S1421="","",IF(U1421="",IF(AND(E1421="",F1421="",G1421&lt;&gt;"",$O1421=INDEX(O$3:O1421,MATCH(MAX(T$3:T1421),T$3:T1421,0),0)),INDEX(U$3:U1421,MATCH(MAX(T$3:T1421),T$3:T1421,0),0),IF(AND(S1421&lt;&gt;"",U1421=""),0,"")),U1421)),"")</f>
        <v/>
      </c>
      <c r="W1421" s="95" t="str">
        <f t="shared" si="760"/>
        <v/>
      </c>
      <c r="X1421" s="198" t="str">
        <f t="shared" si="741"/>
        <v/>
      </c>
      <c r="Y1421" s="92" t="str">
        <f t="shared" si="761"/>
        <v/>
      </c>
      <c r="Z1421" s="106" t="str">
        <f>IF(P1421="","",COUNTIF($N$3:$N1421,$N1421))</f>
        <v/>
      </c>
      <c r="AA1421" s="92" t="str">
        <f t="shared" si="742"/>
        <v/>
      </c>
      <c r="AB1421" s="92" t="str">
        <f t="shared" si="743"/>
        <v/>
      </c>
      <c r="AC1421" s="92" t="str">
        <f t="shared" ref="AC1421:AC1484" si="765">IFERROR(IF(AND($Z1421=1,AC$2&lt;&gt;"",""&amp;INDEX($Y$3:$Y$1048576,MATCH($P1421&amp;"@"&amp;AC$2,$AA$3:$AA$1048576,0),0)&lt;&gt;""),AC$1&amp;""&amp;INDEX($Y$3:$Y$1048576,MATCH($P1421&amp;"@"&amp;AC$2,$AA$3:$AA$1048576,0),0),""),"")</f>
        <v/>
      </c>
      <c r="AD1421" s="92" t="str">
        <f t="shared" si="756"/>
        <v/>
      </c>
      <c r="AE1421" s="92" t="str">
        <f t="shared" si="756"/>
        <v/>
      </c>
      <c r="AF1421" s="92" t="str">
        <f t="shared" si="756"/>
        <v/>
      </c>
      <c r="AG1421" s="92" t="str">
        <f t="shared" si="756"/>
        <v/>
      </c>
      <c r="AH1421" s="92" t="str">
        <f t="shared" si="756"/>
        <v/>
      </c>
      <c r="AI1421" s="92" t="str">
        <f t="shared" si="756"/>
        <v/>
      </c>
      <c r="AJ1421" s="92" t="str">
        <f t="shared" si="756"/>
        <v/>
      </c>
      <c r="AK1421" s="92" t="str">
        <f t="shared" si="756"/>
        <v/>
      </c>
      <c r="AL1421" s="92" t="str">
        <f t="shared" si="756"/>
        <v/>
      </c>
      <c r="AN1421" s="35" t="str">
        <f t="shared" si="757"/>
        <v/>
      </c>
      <c r="AO1421" s="44" t="str">
        <f t="shared" si="762"/>
        <v/>
      </c>
      <c r="AP1421" s="41" t="str">
        <f>IF(AO1421="","",RANK(AO1421,AO$3:AO$1048576,1)+COUNTIF(AO$3:AO1421,AO1421)-1)</f>
        <v/>
      </c>
      <c r="AQ1421" s="1" t="str">
        <f t="shared" si="744"/>
        <v/>
      </c>
      <c r="AR1421" s="34" t="str">
        <f t="shared" si="745"/>
        <v/>
      </c>
      <c r="AS1421" s="39" t="str">
        <f t="shared" si="746"/>
        <v/>
      </c>
      <c r="AT1421" s="44" t="str">
        <f t="shared" si="758"/>
        <v/>
      </c>
      <c r="AU1421" s="41" t="str">
        <f>IF(AT1421="","",RANK(AT1421,AT$3:AT$1048576,1)+COUNTIF(AT$3:AT1421,AT1421)-1)</f>
        <v/>
      </c>
      <c r="AV1421" s="1" t="str">
        <f t="shared" si="747"/>
        <v/>
      </c>
      <c r="AW1421" s="34" t="str">
        <f t="shared" si="748"/>
        <v/>
      </c>
      <c r="AX1421" s="39" t="str">
        <f t="shared" si="749"/>
        <v/>
      </c>
      <c r="AY1421" s="44" t="str">
        <f t="shared" si="763"/>
        <v/>
      </c>
      <c r="AZ1421" s="41" t="str">
        <f>IF(AY1421="","",RANK(AY1421,AY$3:AY$1048576,1)+COUNTIF(AY$3:AY1421,AY1421)-1)</f>
        <v/>
      </c>
      <c r="BA1421" s="1" t="str">
        <f t="shared" si="750"/>
        <v/>
      </c>
      <c r="BB1421" s="34" t="str">
        <f t="shared" si="751"/>
        <v/>
      </c>
      <c r="BC1421" s="39" t="str">
        <f t="shared" si="752"/>
        <v/>
      </c>
      <c r="BD1421" s="44" t="str">
        <f t="shared" si="764"/>
        <v/>
      </c>
      <c r="BE1421" s="41" t="str">
        <f>IF(BD1421="","",RANK(BD1421,BD$3:BD$1048576,1)+COUNTIF(BD$3:BD1421,BD1421)-1)</f>
        <v/>
      </c>
      <c r="BF1421" s="1" t="str">
        <f t="shared" si="753"/>
        <v/>
      </c>
      <c r="BG1421" s="34" t="str">
        <f t="shared" si="754"/>
        <v/>
      </c>
      <c r="BH1421" s="39" t="str">
        <f t="shared" si="755"/>
        <v/>
      </c>
      <c r="BJ1421" s="3"/>
      <c r="BK1421" s="86"/>
      <c r="BL1421" s="86"/>
      <c r="BM1421" s="86"/>
      <c r="BN1421" s="86"/>
      <c r="BO1421" s="3"/>
      <c r="BP1421" s="86"/>
      <c r="BQ1421" s="86"/>
      <c r="BR1421" s="86"/>
      <c r="BS1421" s="86"/>
      <c r="BT1421" s="3"/>
      <c r="BU1421" s="86"/>
      <c r="BV1421" s="86"/>
      <c r="BW1421" s="86"/>
      <c r="BX1421" s="86"/>
      <c r="BY1421" s="3"/>
      <c r="BZ1421" s="86"/>
      <c r="CA1421" s="86"/>
      <c r="CB1421" s="86"/>
      <c r="CC1421" s="86"/>
    </row>
    <row r="1422" spans="2:81" ht="35.1" customHeight="1" x14ac:dyDescent="0.2">
      <c r="B1422" s="187"/>
      <c r="C1422" s="188"/>
      <c r="D1422" s="189"/>
      <c r="E1422" s="186"/>
      <c r="F1422" s="182"/>
      <c r="G1422" s="184"/>
      <c r="K1422" s="80" t="str">
        <f>IF(O1422="","",COUNT(O$3:O1422))</f>
        <v/>
      </c>
      <c r="L1422" s="80" t="str">
        <f>IF(B1422&lt;&gt;"",B1422,IF(OR(COUNTA($G$3:$G1422)&lt;COUNTA($G$3:$G$1048576),$G1422&lt;&gt;""),L1421,""))</f>
        <v/>
      </c>
      <c r="M1422" s="80" t="str">
        <f>IF(C1422&lt;&gt;"",C1422,IF(OR(COUNTA($G$3:$G1422)&lt;COUNTA($G$3:$G$1048576),$G1422&lt;&gt;""),M1421,""))</f>
        <v/>
      </c>
      <c r="N1422" s="80" t="str">
        <f>IF(D1422&lt;&gt;"",D1422,IF(OR(COUNTA($G$3:$G1422)&lt;COUNTA($G$3:$G$1048576),$G1422&lt;&gt;""),N1421,""))</f>
        <v/>
      </c>
      <c r="O1422" s="81" t="str">
        <f t="shared" si="739"/>
        <v/>
      </c>
      <c r="P1422" s="90" t="str">
        <f>IFERROR(IF(O1422="",IF(COUNT(S$3:S$1048576)=COUNT(S$3:S1422),IF(S1422="","",INDEX(O$3:O1422,MATCH(MAX(K$3:K1422),K$3:K1422,0),0)),INDEX(O$3:O1422,MATCH(MAX(K$3:K1422),K$3:K1422,0),0)),O1422),"")</f>
        <v/>
      </c>
      <c r="Q1422" s="89" t="str">
        <f>IF(R1422="","",COUNT(R$3:R1422))</f>
        <v/>
      </c>
      <c r="R1422" s="80" t="str">
        <f t="shared" si="740"/>
        <v/>
      </c>
      <c r="S1422" s="91" t="str">
        <f>IFERROR(IF(COUNTA($E1422:$G1422)=0,"",IF(AND(R1422="",$O1422=INDEX(O$3:O1422,MATCH(MAX(Q$3:Q1422),Q$3:Q1422,0),0)),INDEX(R$3:R1422,MATCH(MAX(Q$3:Q1422),Q$3:Q1422,0),0),R1422)),"")</f>
        <v/>
      </c>
      <c r="T1422" s="80" t="str">
        <f>IF(U1422="","",COUNT(U$3:U1422))</f>
        <v/>
      </c>
      <c r="U1422" s="80" t="str">
        <f t="shared" si="759"/>
        <v/>
      </c>
      <c r="V1422" s="91" t="str">
        <f>IFERROR(IF(S1422="","",IF(U1422="",IF(AND(E1422="",F1422="",G1422&lt;&gt;"",$O1422=INDEX(O$3:O1422,MATCH(MAX(T$3:T1422),T$3:T1422,0),0)),INDEX(U$3:U1422,MATCH(MAX(T$3:T1422),T$3:T1422,0),0),IF(AND(S1422&lt;&gt;"",U1422=""),0,"")),U1422)),"")</f>
        <v/>
      </c>
      <c r="W1422" s="95" t="str">
        <f t="shared" si="760"/>
        <v/>
      </c>
      <c r="X1422" s="198" t="str">
        <f t="shared" si="741"/>
        <v/>
      </c>
      <c r="Y1422" s="92" t="str">
        <f t="shared" si="761"/>
        <v/>
      </c>
      <c r="Z1422" s="106" t="str">
        <f>IF(P1422="","",COUNTIF($N$3:$N1422,$N1422))</f>
        <v/>
      </c>
      <c r="AA1422" s="92" t="str">
        <f t="shared" si="742"/>
        <v/>
      </c>
      <c r="AB1422" s="92" t="str">
        <f t="shared" si="743"/>
        <v/>
      </c>
      <c r="AC1422" s="92" t="str">
        <f t="shared" si="765"/>
        <v/>
      </c>
      <c r="AD1422" s="92" t="str">
        <f t="shared" si="756"/>
        <v/>
      </c>
      <c r="AE1422" s="92" t="str">
        <f t="shared" si="756"/>
        <v/>
      </c>
      <c r="AF1422" s="92" t="str">
        <f t="shared" si="756"/>
        <v/>
      </c>
      <c r="AG1422" s="92" t="str">
        <f t="shared" si="756"/>
        <v/>
      </c>
      <c r="AH1422" s="92" t="str">
        <f t="shared" si="756"/>
        <v/>
      </c>
      <c r="AI1422" s="92" t="str">
        <f t="shared" si="756"/>
        <v/>
      </c>
      <c r="AJ1422" s="92" t="str">
        <f t="shared" si="756"/>
        <v/>
      </c>
      <c r="AK1422" s="92" t="str">
        <f t="shared" si="756"/>
        <v/>
      </c>
      <c r="AL1422" s="92" t="str">
        <f t="shared" si="756"/>
        <v/>
      </c>
      <c r="AN1422" s="35" t="str">
        <f t="shared" si="757"/>
        <v/>
      </c>
      <c r="AO1422" s="44" t="str">
        <f t="shared" si="762"/>
        <v/>
      </c>
      <c r="AP1422" s="41" t="str">
        <f>IF(AO1422="","",RANK(AO1422,AO$3:AO$1048576,1)+COUNTIF(AO$3:AO1422,AO1422)-1)</f>
        <v/>
      </c>
      <c r="AQ1422" s="1" t="str">
        <f t="shared" si="744"/>
        <v/>
      </c>
      <c r="AR1422" s="34" t="str">
        <f t="shared" si="745"/>
        <v/>
      </c>
      <c r="AS1422" s="39" t="str">
        <f t="shared" si="746"/>
        <v/>
      </c>
      <c r="AT1422" s="44" t="str">
        <f t="shared" si="758"/>
        <v/>
      </c>
      <c r="AU1422" s="41" t="str">
        <f>IF(AT1422="","",RANK(AT1422,AT$3:AT$1048576,1)+COUNTIF(AT$3:AT1422,AT1422)-1)</f>
        <v/>
      </c>
      <c r="AV1422" s="1" t="str">
        <f t="shared" si="747"/>
        <v/>
      </c>
      <c r="AW1422" s="34" t="str">
        <f t="shared" si="748"/>
        <v/>
      </c>
      <c r="AX1422" s="39" t="str">
        <f t="shared" si="749"/>
        <v/>
      </c>
      <c r="AY1422" s="44" t="str">
        <f t="shared" si="763"/>
        <v/>
      </c>
      <c r="AZ1422" s="41" t="str">
        <f>IF(AY1422="","",RANK(AY1422,AY$3:AY$1048576,1)+COUNTIF(AY$3:AY1422,AY1422)-1)</f>
        <v/>
      </c>
      <c r="BA1422" s="1" t="str">
        <f t="shared" si="750"/>
        <v/>
      </c>
      <c r="BB1422" s="34" t="str">
        <f t="shared" si="751"/>
        <v/>
      </c>
      <c r="BC1422" s="39" t="str">
        <f t="shared" si="752"/>
        <v/>
      </c>
      <c r="BD1422" s="44" t="str">
        <f t="shared" si="764"/>
        <v/>
      </c>
      <c r="BE1422" s="41" t="str">
        <f>IF(BD1422="","",RANK(BD1422,BD$3:BD$1048576,1)+COUNTIF(BD$3:BD1422,BD1422)-1)</f>
        <v/>
      </c>
      <c r="BF1422" s="1" t="str">
        <f t="shared" si="753"/>
        <v/>
      </c>
      <c r="BG1422" s="34" t="str">
        <f t="shared" si="754"/>
        <v/>
      </c>
      <c r="BH1422" s="39" t="str">
        <f t="shared" si="755"/>
        <v/>
      </c>
      <c r="BJ1422" s="3"/>
      <c r="BK1422" s="86"/>
      <c r="BL1422" s="86"/>
      <c r="BM1422" s="86"/>
      <c r="BN1422" s="86"/>
      <c r="BO1422" s="3"/>
      <c r="BP1422" s="86"/>
      <c r="BQ1422" s="86"/>
      <c r="BR1422" s="86"/>
      <c r="BS1422" s="86"/>
      <c r="BT1422" s="3"/>
      <c r="BU1422" s="86"/>
      <c r="BV1422" s="86"/>
      <c r="BW1422" s="86"/>
      <c r="BX1422" s="86"/>
      <c r="BY1422" s="3"/>
      <c r="BZ1422" s="86"/>
      <c r="CA1422" s="86"/>
      <c r="CB1422" s="86"/>
      <c r="CC1422" s="86"/>
    </row>
    <row r="1423" spans="2:81" ht="35.1" customHeight="1" x14ac:dyDescent="0.2">
      <c r="B1423" s="187"/>
      <c r="C1423" s="188"/>
      <c r="D1423" s="189"/>
      <c r="E1423" s="186"/>
      <c r="F1423" s="182"/>
      <c r="G1423" s="184"/>
      <c r="K1423" s="80" t="str">
        <f>IF(O1423="","",COUNT(O$3:O1423))</f>
        <v/>
      </c>
      <c r="L1423" s="80" t="str">
        <f>IF(B1423&lt;&gt;"",B1423,IF(OR(COUNTA($G$3:$G1423)&lt;COUNTA($G$3:$G$1048576),$G1423&lt;&gt;""),L1422,""))</f>
        <v/>
      </c>
      <c r="M1423" s="80" t="str">
        <f>IF(C1423&lt;&gt;"",C1423,IF(OR(COUNTA($G$3:$G1423)&lt;COUNTA($G$3:$G$1048576),$G1423&lt;&gt;""),M1422,""))</f>
        <v/>
      </c>
      <c r="N1423" s="80" t="str">
        <f>IF(D1423&lt;&gt;"",D1423,IF(OR(COUNTA($G$3:$G1423)&lt;COUNTA($G$3:$G$1048576),$G1423&lt;&gt;""),N1422,""))</f>
        <v/>
      </c>
      <c r="O1423" s="81" t="str">
        <f t="shared" si="739"/>
        <v/>
      </c>
      <c r="P1423" s="90" t="str">
        <f>IFERROR(IF(O1423="",IF(COUNT(S$3:S$1048576)=COUNT(S$3:S1423),IF(S1423="","",INDEX(O$3:O1423,MATCH(MAX(K$3:K1423),K$3:K1423,0),0)),INDEX(O$3:O1423,MATCH(MAX(K$3:K1423),K$3:K1423,0),0)),O1423),"")</f>
        <v/>
      </c>
      <c r="Q1423" s="89" t="str">
        <f>IF(R1423="","",COUNT(R$3:R1423))</f>
        <v/>
      </c>
      <c r="R1423" s="80" t="str">
        <f t="shared" si="740"/>
        <v/>
      </c>
      <c r="S1423" s="91" t="str">
        <f>IFERROR(IF(COUNTA($E1423:$G1423)=0,"",IF(AND(R1423="",$O1423=INDEX(O$3:O1423,MATCH(MAX(Q$3:Q1423),Q$3:Q1423,0),0)),INDEX(R$3:R1423,MATCH(MAX(Q$3:Q1423),Q$3:Q1423,0),0),R1423)),"")</f>
        <v/>
      </c>
      <c r="T1423" s="80" t="str">
        <f>IF(U1423="","",COUNT(U$3:U1423))</f>
        <v/>
      </c>
      <c r="U1423" s="80" t="str">
        <f t="shared" si="759"/>
        <v/>
      </c>
      <c r="V1423" s="91" t="str">
        <f>IFERROR(IF(S1423="","",IF(U1423="",IF(AND(E1423="",F1423="",G1423&lt;&gt;"",$O1423=INDEX(O$3:O1423,MATCH(MAX(T$3:T1423),T$3:T1423,0),0)),INDEX(U$3:U1423,MATCH(MAX(T$3:T1423),T$3:T1423,0),0),IF(AND(S1423&lt;&gt;"",U1423=""),0,"")),U1423)),"")</f>
        <v/>
      </c>
      <c r="W1423" s="95" t="str">
        <f t="shared" si="760"/>
        <v/>
      </c>
      <c r="X1423" s="198" t="str">
        <f t="shared" si="741"/>
        <v/>
      </c>
      <c r="Y1423" s="92" t="str">
        <f t="shared" si="761"/>
        <v/>
      </c>
      <c r="Z1423" s="106" t="str">
        <f>IF(P1423="","",COUNTIF($N$3:$N1423,$N1423))</f>
        <v/>
      </c>
      <c r="AA1423" s="92" t="str">
        <f t="shared" si="742"/>
        <v/>
      </c>
      <c r="AB1423" s="92" t="str">
        <f t="shared" si="743"/>
        <v/>
      </c>
      <c r="AC1423" s="92" t="str">
        <f t="shared" si="765"/>
        <v/>
      </c>
      <c r="AD1423" s="92" t="str">
        <f t="shared" si="756"/>
        <v/>
      </c>
      <c r="AE1423" s="92" t="str">
        <f t="shared" si="756"/>
        <v/>
      </c>
      <c r="AF1423" s="92" t="str">
        <f t="shared" si="756"/>
        <v/>
      </c>
      <c r="AG1423" s="92" t="str">
        <f t="shared" si="756"/>
        <v/>
      </c>
      <c r="AH1423" s="92" t="str">
        <f t="shared" si="756"/>
        <v/>
      </c>
      <c r="AI1423" s="92" t="str">
        <f t="shared" si="756"/>
        <v/>
      </c>
      <c r="AJ1423" s="92" t="str">
        <f t="shared" si="756"/>
        <v/>
      </c>
      <c r="AK1423" s="92" t="str">
        <f t="shared" si="756"/>
        <v/>
      </c>
      <c r="AL1423" s="92" t="str">
        <f t="shared" si="756"/>
        <v/>
      </c>
      <c r="AN1423" s="35" t="str">
        <f t="shared" si="757"/>
        <v/>
      </c>
      <c r="AO1423" s="44" t="str">
        <f t="shared" si="762"/>
        <v/>
      </c>
      <c r="AP1423" s="41" t="str">
        <f>IF(AO1423="","",RANK(AO1423,AO$3:AO$1048576,1)+COUNTIF(AO$3:AO1423,AO1423)-1)</f>
        <v/>
      </c>
      <c r="AQ1423" s="1" t="str">
        <f t="shared" si="744"/>
        <v/>
      </c>
      <c r="AR1423" s="34" t="str">
        <f t="shared" si="745"/>
        <v/>
      </c>
      <c r="AS1423" s="39" t="str">
        <f t="shared" si="746"/>
        <v/>
      </c>
      <c r="AT1423" s="44" t="str">
        <f t="shared" si="758"/>
        <v/>
      </c>
      <c r="AU1423" s="41" t="str">
        <f>IF(AT1423="","",RANK(AT1423,AT$3:AT$1048576,1)+COUNTIF(AT$3:AT1423,AT1423)-1)</f>
        <v/>
      </c>
      <c r="AV1423" s="1" t="str">
        <f t="shared" si="747"/>
        <v/>
      </c>
      <c r="AW1423" s="34" t="str">
        <f t="shared" si="748"/>
        <v/>
      </c>
      <c r="AX1423" s="39" t="str">
        <f t="shared" si="749"/>
        <v/>
      </c>
      <c r="AY1423" s="44" t="str">
        <f t="shared" si="763"/>
        <v/>
      </c>
      <c r="AZ1423" s="41" t="str">
        <f>IF(AY1423="","",RANK(AY1423,AY$3:AY$1048576,1)+COUNTIF(AY$3:AY1423,AY1423)-1)</f>
        <v/>
      </c>
      <c r="BA1423" s="1" t="str">
        <f t="shared" si="750"/>
        <v/>
      </c>
      <c r="BB1423" s="34" t="str">
        <f t="shared" si="751"/>
        <v/>
      </c>
      <c r="BC1423" s="39" t="str">
        <f t="shared" si="752"/>
        <v/>
      </c>
      <c r="BD1423" s="44" t="str">
        <f t="shared" si="764"/>
        <v/>
      </c>
      <c r="BE1423" s="41" t="str">
        <f>IF(BD1423="","",RANK(BD1423,BD$3:BD$1048576,1)+COUNTIF(BD$3:BD1423,BD1423)-1)</f>
        <v/>
      </c>
      <c r="BF1423" s="1" t="str">
        <f t="shared" si="753"/>
        <v/>
      </c>
      <c r="BG1423" s="34" t="str">
        <f t="shared" si="754"/>
        <v/>
      </c>
      <c r="BH1423" s="39" t="str">
        <f t="shared" si="755"/>
        <v/>
      </c>
      <c r="BJ1423" s="3"/>
      <c r="BK1423" s="86"/>
      <c r="BL1423" s="86"/>
      <c r="BM1423" s="86"/>
      <c r="BN1423" s="86"/>
      <c r="BO1423" s="3"/>
      <c r="BP1423" s="86"/>
      <c r="BQ1423" s="86"/>
      <c r="BR1423" s="86"/>
      <c r="BS1423" s="86"/>
      <c r="BT1423" s="3"/>
      <c r="BU1423" s="86"/>
      <c r="BV1423" s="86"/>
      <c r="BW1423" s="86"/>
      <c r="BX1423" s="86"/>
      <c r="BY1423" s="3"/>
      <c r="BZ1423" s="86"/>
      <c r="CA1423" s="86"/>
      <c r="CB1423" s="86"/>
      <c r="CC1423" s="86"/>
    </row>
    <row r="1424" spans="2:81" ht="35.1" customHeight="1" x14ac:dyDescent="0.2">
      <c r="B1424" s="187"/>
      <c r="C1424" s="188"/>
      <c r="D1424" s="189"/>
      <c r="E1424" s="186"/>
      <c r="F1424" s="182"/>
      <c r="G1424" s="184"/>
      <c r="K1424" s="80" t="str">
        <f>IF(O1424="","",COUNT(O$3:O1424))</f>
        <v/>
      </c>
      <c r="L1424" s="80" t="str">
        <f>IF(B1424&lt;&gt;"",B1424,IF(OR(COUNTA($G$3:$G1424)&lt;COUNTA($G$3:$G$1048576),$G1424&lt;&gt;""),L1423,""))</f>
        <v/>
      </c>
      <c r="M1424" s="80" t="str">
        <f>IF(C1424&lt;&gt;"",C1424,IF(OR(COUNTA($G$3:$G1424)&lt;COUNTA($G$3:$G$1048576),$G1424&lt;&gt;""),M1423,""))</f>
        <v/>
      </c>
      <c r="N1424" s="80" t="str">
        <f>IF(D1424&lt;&gt;"",D1424,IF(OR(COUNTA($G$3:$G1424)&lt;COUNTA($G$3:$G$1048576),$G1424&lt;&gt;""),N1423,""))</f>
        <v/>
      </c>
      <c r="O1424" s="81" t="str">
        <f t="shared" si="739"/>
        <v/>
      </c>
      <c r="P1424" s="90" t="str">
        <f>IFERROR(IF(O1424="",IF(COUNT(S$3:S$1048576)=COUNT(S$3:S1424),IF(S1424="","",INDEX(O$3:O1424,MATCH(MAX(K$3:K1424),K$3:K1424,0),0)),INDEX(O$3:O1424,MATCH(MAX(K$3:K1424),K$3:K1424,0),0)),O1424),"")</f>
        <v/>
      </c>
      <c r="Q1424" s="89" t="str">
        <f>IF(R1424="","",COUNT(R$3:R1424))</f>
        <v/>
      </c>
      <c r="R1424" s="80" t="str">
        <f t="shared" si="740"/>
        <v/>
      </c>
      <c r="S1424" s="91" t="str">
        <f>IFERROR(IF(COUNTA($E1424:$G1424)=0,"",IF(AND(R1424="",$O1424=INDEX(O$3:O1424,MATCH(MAX(Q$3:Q1424),Q$3:Q1424,0),0)),INDEX(R$3:R1424,MATCH(MAX(Q$3:Q1424),Q$3:Q1424,0),0),R1424)),"")</f>
        <v/>
      </c>
      <c r="T1424" s="80" t="str">
        <f>IF(U1424="","",COUNT(U$3:U1424))</f>
        <v/>
      </c>
      <c r="U1424" s="80" t="str">
        <f t="shared" si="759"/>
        <v/>
      </c>
      <c r="V1424" s="91" t="str">
        <f>IFERROR(IF(S1424="","",IF(U1424="",IF(AND(E1424="",F1424="",G1424&lt;&gt;"",$O1424=INDEX(O$3:O1424,MATCH(MAX(T$3:T1424),T$3:T1424,0),0)),INDEX(U$3:U1424,MATCH(MAX(T$3:T1424),T$3:T1424,0),0),IF(AND(S1424&lt;&gt;"",U1424=""),0,"")),U1424)),"")</f>
        <v/>
      </c>
      <c r="W1424" s="95" t="str">
        <f t="shared" si="760"/>
        <v/>
      </c>
      <c r="X1424" s="198" t="str">
        <f t="shared" si="741"/>
        <v/>
      </c>
      <c r="Y1424" s="92" t="str">
        <f t="shared" si="761"/>
        <v/>
      </c>
      <c r="Z1424" s="106" t="str">
        <f>IF(P1424="","",COUNTIF($N$3:$N1424,$N1424))</f>
        <v/>
      </c>
      <c r="AA1424" s="92" t="str">
        <f t="shared" si="742"/>
        <v/>
      </c>
      <c r="AB1424" s="92" t="str">
        <f t="shared" si="743"/>
        <v/>
      </c>
      <c r="AC1424" s="92" t="str">
        <f t="shared" si="765"/>
        <v/>
      </c>
      <c r="AD1424" s="92" t="str">
        <f t="shared" si="756"/>
        <v/>
      </c>
      <c r="AE1424" s="92" t="str">
        <f t="shared" si="756"/>
        <v/>
      </c>
      <c r="AF1424" s="92" t="str">
        <f t="shared" si="756"/>
        <v/>
      </c>
      <c r="AG1424" s="92" t="str">
        <f t="shared" si="756"/>
        <v/>
      </c>
      <c r="AH1424" s="92" t="str">
        <f t="shared" si="756"/>
        <v/>
      </c>
      <c r="AI1424" s="92" t="str">
        <f t="shared" si="756"/>
        <v/>
      </c>
      <c r="AJ1424" s="92" t="str">
        <f t="shared" si="756"/>
        <v/>
      </c>
      <c r="AK1424" s="92" t="str">
        <f t="shared" si="756"/>
        <v/>
      </c>
      <c r="AL1424" s="92" t="str">
        <f t="shared" si="756"/>
        <v/>
      </c>
      <c r="AN1424" s="35" t="str">
        <f t="shared" si="757"/>
        <v/>
      </c>
      <c r="AO1424" s="44" t="str">
        <f t="shared" si="762"/>
        <v/>
      </c>
      <c r="AP1424" s="41" t="str">
        <f>IF(AO1424="","",RANK(AO1424,AO$3:AO$1048576,1)+COUNTIF(AO$3:AO1424,AO1424)-1)</f>
        <v/>
      </c>
      <c r="AQ1424" s="1" t="str">
        <f t="shared" si="744"/>
        <v/>
      </c>
      <c r="AR1424" s="34" t="str">
        <f t="shared" si="745"/>
        <v/>
      </c>
      <c r="AS1424" s="39" t="str">
        <f t="shared" si="746"/>
        <v/>
      </c>
      <c r="AT1424" s="44" t="str">
        <f t="shared" si="758"/>
        <v/>
      </c>
      <c r="AU1424" s="41" t="str">
        <f>IF(AT1424="","",RANK(AT1424,AT$3:AT$1048576,1)+COUNTIF(AT$3:AT1424,AT1424)-1)</f>
        <v/>
      </c>
      <c r="AV1424" s="1" t="str">
        <f t="shared" si="747"/>
        <v/>
      </c>
      <c r="AW1424" s="34" t="str">
        <f t="shared" si="748"/>
        <v/>
      </c>
      <c r="AX1424" s="39" t="str">
        <f t="shared" si="749"/>
        <v/>
      </c>
      <c r="AY1424" s="44" t="str">
        <f t="shared" si="763"/>
        <v/>
      </c>
      <c r="AZ1424" s="41" t="str">
        <f>IF(AY1424="","",RANK(AY1424,AY$3:AY$1048576,1)+COUNTIF(AY$3:AY1424,AY1424)-1)</f>
        <v/>
      </c>
      <c r="BA1424" s="1" t="str">
        <f t="shared" si="750"/>
        <v/>
      </c>
      <c r="BB1424" s="34" t="str">
        <f t="shared" si="751"/>
        <v/>
      </c>
      <c r="BC1424" s="39" t="str">
        <f t="shared" si="752"/>
        <v/>
      </c>
      <c r="BD1424" s="44" t="str">
        <f t="shared" si="764"/>
        <v/>
      </c>
      <c r="BE1424" s="41" t="str">
        <f>IF(BD1424="","",RANK(BD1424,BD$3:BD$1048576,1)+COUNTIF(BD$3:BD1424,BD1424)-1)</f>
        <v/>
      </c>
      <c r="BF1424" s="1" t="str">
        <f t="shared" si="753"/>
        <v/>
      </c>
      <c r="BG1424" s="34" t="str">
        <f t="shared" si="754"/>
        <v/>
      </c>
      <c r="BH1424" s="39" t="str">
        <f t="shared" si="755"/>
        <v/>
      </c>
      <c r="BJ1424" s="3"/>
      <c r="BK1424" s="86"/>
      <c r="BL1424" s="86"/>
      <c r="BM1424" s="86"/>
      <c r="BN1424" s="86"/>
      <c r="BO1424" s="3"/>
      <c r="BP1424" s="86"/>
      <c r="BQ1424" s="86"/>
      <c r="BR1424" s="86"/>
      <c r="BS1424" s="86"/>
      <c r="BT1424" s="3"/>
      <c r="BU1424" s="86"/>
      <c r="BV1424" s="86"/>
      <c r="BW1424" s="86"/>
      <c r="BX1424" s="86"/>
      <c r="BY1424" s="3"/>
      <c r="BZ1424" s="86"/>
      <c r="CA1424" s="86"/>
      <c r="CB1424" s="86"/>
      <c r="CC1424" s="86"/>
    </row>
    <row r="1425" spans="2:81" ht="35.1" customHeight="1" x14ac:dyDescent="0.2">
      <c r="B1425" s="187"/>
      <c r="C1425" s="188"/>
      <c r="D1425" s="189"/>
      <c r="E1425" s="186"/>
      <c r="F1425" s="182"/>
      <c r="G1425" s="184"/>
      <c r="K1425" s="80" t="str">
        <f>IF(O1425="","",COUNT(O$3:O1425))</f>
        <v/>
      </c>
      <c r="L1425" s="80" t="str">
        <f>IF(B1425&lt;&gt;"",B1425,IF(OR(COUNTA($G$3:$G1425)&lt;COUNTA($G$3:$G$1048576),$G1425&lt;&gt;""),L1424,""))</f>
        <v/>
      </c>
      <c r="M1425" s="80" t="str">
        <f>IF(C1425&lt;&gt;"",C1425,IF(OR(COUNTA($G$3:$G1425)&lt;COUNTA($G$3:$G$1048576),$G1425&lt;&gt;""),M1424,""))</f>
        <v/>
      </c>
      <c r="N1425" s="80" t="str">
        <f>IF(D1425&lt;&gt;"",D1425,IF(OR(COUNTA($G$3:$G1425)&lt;COUNTA($G$3:$G$1048576),$G1425&lt;&gt;""),N1424,""))</f>
        <v/>
      </c>
      <c r="O1425" s="81" t="str">
        <f t="shared" si="739"/>
        <v/>
      </c>
      <c r="P1425" s="90" t="str">
        <f>IFERROR(IF(O1425="",IF(COUNT(S$3:S$1048576)=COUNT(S$3:S1425),IF(S1425="","",INDEX(O$3:O1425,MATCH(MAX(K$3:K1425),K$3:K1425,0),0)),INDEX(O$3:O1425,MATCH(MAX(K$3:K1425),K$3:K1425,0),0)),O1425),"")</f>
        <v/>
      </c>
      <c r="Q1425" s="89" t="str">
        <f>IF(R1425="","",COUNT(R$3:R1425))</f>
        <v/>
      </c>
      <c r="R1425" s="80" t="str">
        <f t="shared" si="740"/>
        <v/>
      </c>
      <c r="S1425" s="91" t="str">
        <f>IFERROR(IF(COUNTA($E1425:$G1425)=0,"",IF(AND(R1425="",$O1425=INDEX(O$3:O1425,MATCH(MAX(Q$3:Q1425),Q$3:Q1425,0),0)),INDEX(R$3:R1425,MATCH(MAX(Q$3:Q1425),Q$3:Q1425,0),0),R1425)),"")</f>
        <v/>
      </c>
      <c r="T1425" s="80" t="str">
        <f>IF(U1425="","",COUNT(U$3:U1425))</f>
        <v/>
      </c>
      <c r="U1425" s="80" t="str">
        <f t="shared" si="759"/>
        <v/>
      </c>
      <c r="V1425" s="91" t="str">
        <f>IFERROR(IF(S1425="","",IF(U1425="",IF(AND(E1425="",F1425="",G1425&lt;&gt;"",$O1425=INDEX(O$3:O1425,MATCH(MAX(T$3:T1425),T$3:T1425,0),0)),INDEX(U$3:U1425,MATCH(MAX(T$3:T1425),T$3:T1425,0),0),IF(AND(S1425&lt;&gt;"",U1425=""),0,"")),U1425)),"")</f>
        <v/>
      </c>
      <c r="W1425" s="95" t="str">
        <f t="shared" si="760"/>
        <v/>
      </c>
      <c r="X1425" s="198" t="str">
        <f t="shared" si="741"/>
        <v/>
      </c>
      <c r="Y1425" s="92" t="str">
        <f t="shared" si="761"/>
        <v/>
      </c>
      <c r="Z1425" s="106" t="str">
        <f>IF(P1425="","",COUNTIF($N$3:$N1425,$N1425))</f>
        <v/>
      </c>
      <c r="AA1425" s="92" t="str">
        <f t="shared" si="742"/>
        <v/>
      </c>
      <c r="AB1425" s="92" t="str">
        <f t="shared" si="743"/>
        <v/>
      </c>
      <c r="AC1425" s="92" t="str">
        <f t="shared" si="765"/>
        <v/>
      </c>
      <c r="AD1425" s="92" t="str">
        <f t="shared" si="756"/>
        <v/>
      </c>
      <c r="AE1425" s="92" t="str">
        <f t="shared" si="756"/>
        <v/>
      </c>
      <c r="AF1425" s="92" t="str">
        <f t="shared" si="756"/>
        <v/>
      </c>
      <c r="AG1425" s="92" t="str">
        <f t="shared" si="756"/>
        <v/>
      </c>
      <c r="AH1425" s="92" t="str">
        <f t="shared" si="756"/>
        <v/>
      </c>
      <c r="AI1425" s="92" t="str">
        <f t="shared" si="756"/>
        <v/>
      </c>
      <c r="AJ1425" s="92" t="str">
        <f t="shared" si="756"/>
        <v/>
      </c>
      <c r="AK1425" s="92" t="str">
        <f t="shared" si="756"/>
        <v/>
      </c>
      <c r="AL1425" s="92" t="str">
        <f t="shared" si="756"/>
        <v/>
      </c>
      <c r="AN1425" s="35" t="str">
        <f t="shared" si="757"/>
        <v/>
      </c>
      <c r="AO1425" s="44" t="str">
        <f t="shared" si="762"/>
        <v/>
      </c>
      <c r="AP1425" s="41" t="str">
        <f>IF(AO1425="","",RANK(AO1425,AO$3:AO$1048576,1)+COUNTIF(AO$3:AO1425,AO1425)-1)</f>
        <v/>
      </c>
      <c r="AQ1425" s="1" t="str">
        <f t="shared" si="744"/>
        <v/>
      </c>
      <c r="AR1425" s="34" t="str">
        <f t="shared" si="745"/>
        <v/>
      </c>
      <c r="AS1425" s="39" t="str">
        <f t="shared" si="746"/>
        <v/>
      </c>
      <c r="AT1425" s="44" t="str">
        <f t="shared" si="758"/>
        <v/>
      </c>
      <c r="AU1425" s="41" t="str">
        <f>IF(AT1425="","",RANK(AT1425,AT$3:AT$1048576,1)+COUNTIF(AT$3:AT1425,AT1425)-1)</f>
        <v/>
      </c>
      <c r="AV1425" s="1" t="str">
        <f t="shared" si="747"/>
        <v/>
      </c>
      <c r="AW1425" s="34" t="str">
        <f t="shared" si="748"/>
        <v/>
      </c>
      <c r="AX1425" s="39" t="str">
        <f t="shared" si="749"/>
        <v/>
      </c>
      <c r="AY1425" s="44" t="str">
        <f t="shared" si="763"/>
        <v/>
      </c>
      <c r="AZ1425" s="41" t="str">
        <f>IF(AY1425="","",RANK(AY1425,AY$3:AY$1048576,1)+COUNTIF(AY$3:AY1425,AY1425)-1)</f>
        <v/>
      </c>
      <c r="BA1425" s="1" t="str">
        <f t="shared" si="750"/>
        <v/>
      </c>
      <c r="BB1425" s="34" t="str">
        <f t="shared" si="751"/>
        <v/>
      </c>
      <c r="BC1425" s="39" t="str">
        <f t="shared" si="752"/>
        <v/>
      </c>
      <c r="BD1425" s="44" t="str">
        <f t="shared" si="764"/>
        <v/>
      </c>
      <c r="BE1425" s="41" t="str">
        <f>IF(BD1425="","",RANK(BD1425,BD$3:BD$1048576,1)+COUNTIF(BD$3:BD1425,BD1425)-1)</f>
        <v/>
      </c>
      <c r="BF1425" s="1" t="str">
        <f t="shared" si="753"/>
        <v/>
      </c>
      <c r="BG1425" s="34" t="str">
        <f t="shared" si="754"/>
        <v/>
      </c>
      <c r="BH1425" s="39" t="str">
        <f t="shared" si="755"/>
        <v/>
      </c>
      <c r="BJ1425" s="3"/>
      <c r="BK1425" s="86"/>
      <c r="BL1425" s="86"/>
      <c r="BM1425" s="86"/>
      <c r="BN1425" s="86"/>
      <c r="BO1425" s="3"/>
      <c r="BP1425" s="86"/>
      <c r="BQ1425" s="86"/>
      <c r="BR1425" s="86"/>
      <c r="BS1425" s="86"/>
      <c r="BT1425" s="3"/>
      <c r="BU1425" s="86"/>
      <c r="BV1425" s="86"/>
      <c r="BW1425" s="86"/>
      <c r="BX1425" s="86"/>
      <c r="BY1425" s="3"/>
      <c r="BZ1425" s="86"/>
      <c r="CA1425" s="86"/>
      <c r="CB1425" s="86"/>
      <c r="CC1425" s="86"/>
    </row>
    <row r="1426" spans="2:81" ht="35.1" customHeight="1" x14ac:dyDescent="0.2">
      <c r="B1426" s="187"/>
      <c r="C1426" s="188"/>
      <c r="D1426" s="189"/>
      <c r="E1426" s="186"/>
      <c r="F1426" s="182"/>
      <c r="G1426" s="184"/>
      <c r="K1426" s="80" t="str">
        <f>IF(O1426="","",COUNT(O$3:O1426))</f>
        <v/>
      </c>
      <c r="L1426" s="80" t="str">
        <f>IF(B1426&lt;&gt;"",B1426,IF(OR(COUNTA($G$3:$G1426)&lt;COUNTA($G$3:$G$1048576),$G1426&lt;&gt;""),L1425,""))</f>
        <v/>
      </c>
      <c r="M1426" s="80" t="str">
        <f>IF(C1426&lt;&gt;"",C1426,IF(OR(COUNTA($G$3:$G1426)&lt;COUNTA($G$3:$G$1048576),$G1426&lt;&gt;""),M1425,""))</f>
        <v/>
      </c>
      <c r="N1426" s="80" t="str">
        <f>IF(D1426&lt;&gt;"",D1426,IF(OR(COUNTA($G$3:$G1426)&lt;COUNTA($G$3:$G$1048576),$G1426&lt;&gt;""),N1425,""))</f>
        <v/>
      </c>
      <c r="O1426" s="81" t="str">
        <f t="shared" si="739"/>
        <v/>
      </c>
      <c r="P1426" s="90" t="str">
        <f>IFERROR(IF(O1426="",IF(COUNT(S$3:S$1048576)=COUNT(S$3:S1426),IF(S1426="","",INDEX(O$3:O1426,MATCH(MAX(K$3:K1426),K$3:K1426,0),0)),INDEX(O$3:O1426,MATCH(MAX(K$3:K1426),K$3:K1426,0),0)),O1426),"")</f>
        <v/>
      </c>
      <c r="Q1426" s="89" t="str">
        <f>IF(R1426="","",COUNT(R$3:R1426))</f>
        <v/>
      </c>
      <c r="R1426" s="80" t="str">
        <f t="shared" si="740"/>
        <v/>
      </c>
      <c r="S1426" s="91" t="str">
        <f>IFERROR(IF(COUNTA($E1426:$G1426)=0,"",IF(AND(R1426="",$O1426=INDEX(O$3:O1426,MATCH(MAX(Q$3:Q1426),Q$3:Q1426,0),0)),INDEX(R$3:R1426,MATCH(MAX(Q$3:Q1426),Q$3:Q1426,0),0),R1426)),"")</f>
        <v/>
      </c>
      <c r="T1426" s="80" t="str">
        <f>IF(U1426="","",COUNT(U$3:U1426))</f>
        <v/>
      </c>
      <c r="U1426" s="80" t="str">
        <f t="shared" si="759"/>
        <v/>
      </c>
      <c r="V1426" s="91" t="str">
        <f>IFERROR(IF(S1426="","",IF(U1426="",IF(AND(E1426="",F1426="",G1426&lt;&gt;"",$O1426=INDEX(O$3:O1426,MATCH(MAX(T$3:T1426),T$3:T1426,0),0)),INDEX(U$3:U1426,MATCH(MAX(T$3:T1426),T$3:T1426,0),0),IF(AND(S1426&lt;&gt;"",U1426=""),0,"")),U1426)),"")</f>
        <v/>
      </c>
      <c r="W1426" s="95" t="str">
        <f t="shared" si="760"/>
        <v/>
      </c>
      <c r="X1426" s="198" t="str">
        <f t="shared" si="741"/>
        <v/>
      </c>
      <c r="Y1426" s="92" t="str">
        <f t="shared" si="761"/>
        <v/>
      </c>
      <c r="Z1426" s="106" t="str">
        <f>IF(P1426="","",COUNTIF($N$3:$N1426,$N1426))</f>
        <v/>
      </c>
      <c r="AA1426" s="92" t="str">
        <f t="shared" si="742"/>
        <v/>
      </c>
      <c r="AB1426" s="92" t="str">
        <f t="shared" si="743"/>
        <v/>
      </c>
      <c r="AC1426" s="92" t="str">
        <f t="shared" si="765"/>
        <v/>
      </c>
      <c r="AD1426" s="92" t="str">
        <f t="shared" si="756"/>
        <v/>
      </c>
      <c r="AE1426" s="92" t="str">
        <f t="shared" si="756"/>
        <v/>
      </c>
      <c r="AF1426" s="92" t="str">
        <f t="shared" si="756"/>
        <v/>
      </c>
      <c r="AG1426" s="92" t="str">
        <f t="shared" si="756"/>
        <v/>
      </c>
      <c r="AH1426" s="92" t="str">
        <f t="shared" si="756"/>
        <v/>
      </c>
      <c r="AI1426" s="92" t="str">
        <f t="shared" si="756"/>
        <v/>
      </c>
      <c r="AJ1426" s="92" t="str">
        <f t="shared" si="756"/>
        <v/>
      </c>
      <c r="AK1426" s="92" t="str">
        <f t="shared" si="756"/>
        <v/>
      </c>
      <c r="AL1426" s="92" t="str">
        <f t="shared" si="756"/>
        <v/>
      </c>
      <c r="AN1426" s="35" t="str">
        <f t="shared" si="757"/>
        <v/>
      </c>
      <c r="AO1426" s="44" t="str">
        <f t="shared" si="762"/>
        <v/>
      </c>
      <c r="AP1426" s="41" t="str">
        <f>IF(AO1426="","",RANK(AO1426,AO$3:AO$1048576,1)+COUNTIF(AO$3:AO1426,AO1426)-1)</f>
        <v/>
      </c>
      <c r="AQ1426" s="1" t="str">
        <f t="shared" si="744"/>
        <v/>
      </c>
      <c r="AR1426" s="34" t="str">
        <f t="shared" si="745"/>
        <v/>
      </c>
      <c r="AS1426" s="39" t="str">
        <f t="shared" si="746"/>
        <v/>
      </c>
      <c r="AT1426" s="44" t="str">
        <f t="shared" si="758"/>
        <v/>
      </c>
      <c r="AU1426" s="41" t="str">
        <f>IF(AT1426="","",RANK(AT1426,AT$3:AT$1048576,1)+COUNTIF(AT$3:AT1426,AT1426)-1)</f>
        <v/>
      </c>
      <c r="AV1426" s="1" t="str">
        <f t="shared" si="747"/>
        <v/>
      </c>
      <c r="AW1426" s="34" t="str">
        <f t="shared" si="748"/>
        <v/>
      </c>
      <c r="AX1426" s="39" t="str">
        <f t="shared" si="749"/>
        <v/>
      </c>
      <c r="AY1426" s="44" t="str">
        <f t="shared" si="763"/>
        <v/>
      </c>
      <c r="AZ1426" s="41" t="str">
        <f>IF(AY1426="","",RANK(AY1426,AY$3:AY$1048576,1)+COUNTIF(AY$3:AY1426,AY1426)-1)</f>
        <v/>
      </c>
      <c r="BA1426" s="1" t="str">
        <f t="shared" si="750"/>
        <v/>
      </c>
      <c r="BB1426" s="34" t="str">
        <f t="shared" si="751"/>
        <v/>
      </c>
      <c r="BC1426" s="39" t="str">
        <f t="shared" si="752"/>
        <v/>
      </c>
      <c r="BD1426" s="44" t="str">
        <f t="shared" si="764"/>
        <v/>
      </c>
      <c r="BE1426" s="41" t="str">
        <f>IF(BD1426="","",RANK(BD1426,BD$3:BD$1048576,1)+COUNTIF(BD$3:BD1426,BD1426)-1)</f>
        <v/>
      </c>
      <c r="BF1426" s="1" t="str">
        <f t="shared" si="753"/>
        <v/>
      </c>
      <c r="BG1426" s="34" t="str">
        <f t="shared" si="754"/>
        <v/>
      </c>
      <c r="BH1426" s="39" t="str">
        <f t="shared" si="755"/>
        <v/>
      </c>
      <c r="BJ1426" s="3"/>
      <c r="BK1426" s="86"/>
      <c r="BL1426" s="86"/>
      <c r="BM1426" s="86"/>
      <c r="BN1426" s="86"/>
      <c r="BO1426" s="3"/>
      <c r="BP1426" s="86"/>
      <c r="BQ1426" s="86"/>
      <c r="BR1426" s="86"/>
      <c r="BS1426" s="86"/>
      <c r="BT1426" s="3"/>
      <c r="BU1426" s="86"/>
      <c r="BV1426" s="86"/>
      <c r="BW1426" s="86"/>
      <c r="BX1426" s="86"/>
      <c r="BY1426" s="3"/>
      <c r="BZ1426" s="86"/>
      <c r="CA1426" s="86"/>
      <c r="CB1426" s="86"/>
      <c r="CC1426" s="86"/>
    </row>
    <row r="1427" spans="2:81" ht="35.1" customHeight="1" x14ac:dyDescent="0.2">
      <c r="B1427" s="187"/>
      <c r="C1427" s="188"/>
      <c r="D1427" s="189"/>
      <c r="E1427" s="186"/>
      <c r="F1427" s="182"/>
      <c r="G1427" s="184"/>
      <c r="K1427" s="80" t="str">
        <f>IF(O1427="","",COUNT(O$3:O1427))</f>
        <v/>
      </c>
      <c r="L1427" s="80" t="str">
        <f>IF(B1427&lt;&gt;"",B1427,IF(OR(COUNTA($G$3:$G1427)&lt;COUNTA($G$3:$G$1048576),$G1427&lt;&gt;""),L1426,""))</f>
        <v/>
      </c>
      <c r="M1427" s="80" t="str">
        <f>IF(C1427&lt;&gt;"",C1427,IF(OR(COUNTA($G$3:$G1427)&lt;COUNTA($G$3:$G$1048576),$G1427&lt;&gt;""),M1426,""))</f>
        <v/>
      </c>
      <c r="N1427" s="80" t="str">
        <f>IF(D1427&lt;&gt;"",D1427,IF(OR(COUNTA($G$3:$G1427)&lt;COUNTA($G$3:$G$1048576),$G1427&lt;&gt;""),N1426,""))</f>
        <v/>
      </c>
      <c r="O1427" s="81" t="str">
        <f t="shared" si="739"/>
        <v/>
      </c>
      <c r="P1427" s="90" t="str">
        <f>IFERROR(IF(O1427="",IF(COUNT(S$3:S$1048576)=COUNT(S$3:S1427),IF(S1427="","",INDEX(O$3:O1427,MATCH(MAX(K$3:K1427),K$3:K1427,0),0)),INDEX(O$3:O1427,MATCH(MAX(K$3:K1427),K$3:K1427,0),0)),O1427),"")</f>
        <v/>
      </c>
      <c r="Q1427" s="89" t="str">
        <f>IF(R1427="","",COUNT(R$3:R1427))</f>
        <v/>
      </c>
      <c r="R1427" s="80" t="str">
        <f t="shared" si="740"/>
        <v/>
      </c>
      <c r="S1427" s="91" t="str">
        <f>IFERROR(IF(COUNTA($E1427:$G1427)=0,"",IF(AND(R1427="",$O1427=INDEX(O$3:O1427,MATCH(MAX(Q$3:Q1427),Q$3:Q1427,0),0)),INDEX(R$3:R1427,MATCH(MAX(Q$3:Q1427),Q$3:Q1427,0),0),R1427)),"")</f>
        <v/>
      </c>
      <c r="T1427" s="80" t="str">
        <f>IF(U1427="","",COUNT(U$3:U1427))</f>
        <v/>
      </c>
      <c r="U1427" s="80" t="str">
        <f t="shared" si="759"/>
        <v/>
      </c>
      <c r="V1427" s="91" t="str">
        <f>IFERROR(IF(S1427="","",IF(U1427="",IF(AND(E1427="",F1427="",G1427&lt;&gt;"",$O1427=INDEX(O$3:O1427,MATCH(MAX(T$3:T1427),T$3:T1427,0),0)),INDEX(U$3:U1427,MATCH(MAX(T$3:T1427),T$3:T1427,0),0),IF(AND(S1427&lt;&gt;"",U1427=""),0,"")),U1427)),"")</f>
        <v/>
      </c>
      <c r="W1427" s="95" t="str">
        <f t="shared" si="760"/>
        <v/>
      </c>
      <c r="X1427" s="198" t="str">
        <f t="shared" si="741"/>
        <v/>
      </c>
      <c r="Y1427" s="92" t="str">
        <f t="shared" si="761"/>
        <v/>
      </c>
      <c r="Z1427" s="106" t="str">
        <f>IF(P1427="","",COUNTIF($N$3:$N1427,$N1427))</f>
        <v/>
      </c>
      <c r="AA1427" s="92" t="str">
        <f t="shared" si="742"/>
        <v/>
      </c>
      <c r="AB1427" s="92" t="str">
        <f t="shared" si="743"/>
        <v/>
      </c>
      <c r="AC1427" s="92" t="str">
        <f t="shared" si="765"/>
        <v/>
      </c>
      <c r="AD1427" s="92" t="str">
        <f t="shared" si="756"/>
        <v/>
      </c>
      <c r="AE1427" s="92" t="str">
        <f t="shared" si="756"/>
        <v/>
      </c>
      <c r="AF1427" s="92" t="str">
        <f t="shared" si="756"/>
        <v/>
      </c>
      <c r="AG1427" s="92" t="str">
        <f t="shared" si="756"/>
        <v/>
      </c>
      <c r="AH1427" s="92" t="str">
        <f t="shared" si="756"/>
        <v/>
      </c>
      <c r="AI1427" s="92" t="str">
        <f t="shared" si="756"/>
        <v/>
      </c>
      <c r="AJ1427" s="92" t="str">
        <f t="shared" si="756"/>
        <v/>
      </c>
      <c r="AK1427" s="92" t="str">
        <f t="shared" si="756"/>
        <v/>
      </c>
      <c r="AL1427" s="92" t="str">
        <f t="shared" si="756"/>
        <v/>
      </c>
      <c r="AN1427" s="35" t="str">
        <f t="shared" si="757"/>
        <v/>
      </c>
      <c r="AO1427" s="44" t="str">
        <f t="shared" si="762"/>
        <v/>
      </c>
      <c r="AP1427" s="41" t="str">
        <f>IF(AO1427="","",RANK(AO1427,AO$3:AO$1048576,1)+COUNTIF(AO$3:AO1427,AO1427)-1)</f>
        <v/>
      </c>
      <c r="AQ1427" s="1" t="str">
        <f t="shared" si="744"/>
        <v/>
      </c>
      <c r="AR1427" s="34" t="str">
        <f t="shared" si="745"/>
        <v/>
      </c>
      <c r="AS1427" s="39" t="str">
        <f t="shared" si="746"/>
        <v/>
      </c>
      <c r="AT1427" s="44" t="str">
        <f t="shared" si="758"/>
        <v/>
      </c>
      <c r="AU1427" s="41" t="str">
        <f>IF(AT1427="","",RANK(AT1427,AT$3:AT$1048576,1)+COUNTIF(AT$3:AT1427,AT1427)-1)</f>
        <v/>
      </c>
      <c r="AV1427" s="1" t="str">
        <f t="shared" si="747"/>
        <v/>
      </c>
      <c r="AW1427" s="34" t="str">
        <f t="shared" si="748"/>
        <v/>
      </c>
      <c r="AX1427" s="39" t="str">
        <f t="shared" si="749"/>
        <v/>
      </c>
      <c r="AY1427" s="44" t="str">
        <f t="shared" si="763"/>
        <v/>
      </c>
      <c r="AZ1427" s="41" t="str">
        <f>IF(AY1427="","",RANK(AY1427,AY$3:AY$1048576,1)+COUNTIF(AY$3:AY1427,AY1427)-1)</f>
        <v/>
      </c>
      <c r="BA1427" s="1" t="str">
        <f t="shared" si="750"/>
        <v/>
      </c>
      <c r="BB1427" s="34" t="str">
        <f t="shared" si="751"/>
        <v/>
      </c>
      <c r="BC1427" s="39" t="str">
        <f t="shared" si="752"/>
        <v/>
      </c>
      <c r="BD1427" s="44" t="str">
        <f t="shared" si="764"/>
        <v/>
      </c>
      <c r="BE1427" s="41" t="str">
        <f>IF(BD1427="","",RANK(BD1427,BD$3:BD$1048576,1)+COUNTIF(BD$3:BD1427,BD1427)-1)</f>
        <v/>
      </c>
      <c r="BF1427" s="1" t="str">
        <f t="shared" si="753"/>
        <v/>
      </c>
      <c r="BG1427" s="34" t="str">
        <f t="shared" si="754"/>
        <v/>
      </c>
      <c r="BH1427" s="39" t="str">
        <f t="shared" si="755"/>
        <v/>
      </c>
      <c r="BJ1427" s="3"/>
      <c r="BK1427" s="86"/>
      <c r="BL1427" s="86"/>
      <c r="BM1427" s="86"/>
      <c r="BN1427" s="86"/>
      <c r="BO1427" s="3"/>
      <c r="BP1427" s="86"/>
      <c r="BQ1427" s="86"/>
      <c r="BR1427" s="86"/>
      <c r="BS1427" s="86"/>
      <c r="BT1427" s="3"/>
      <c r="BU1427" s="86"/>
      <c r="BV1427" s="86"/>
      <c r="BW1427" s="86"/>
      <c r="BX1427" s="86"/>
      <c r="BY1427" s="3"/>
      <c r="BZ1427" s="86"/>
      <c r="CA1427" s="86"/>
      <c r="CB1427" s="86"/>
      <c r="CC1427" s="86"/>
    </row>
    <row r="1428" spans="2:81" ht="35.1" customHeight="1" x14ac:dyDescent="0.2">
      <c r="B1428" s="187"/>
      <c r="C1428" s="188"/>
      <c r="D1428" s="189"/>
      <c r="E1428" s="186"/>
      <c r="F1428" s="182"/>
      <c r="G1428" s="184"/>
      <c r="K1428" s="80" t="str">
        <f>IF(O1428="","",COUNT(O$3:O1428))</f>
        <v/>
      </c>
      <c r="L1428" s="80" t="str">
        <f>IF(B1428&lt;&gt;"",B1428,IF(OR(COUNTA($G$3:$G1428)&lt;COUNTA($G$3:$G$1048576),$G1428&lt;&gt;""),L1427,""))</f>
        <v/>
      </c>
      <c r="M1428" s="80" t="str">
        <f>IF(C1428&lt;&gt;"",C1428,IF(OR(COUNTA($G$3:$G1428)&lt;COUNTA($G$3:$G$1048576),$G1428&lt;&gt;""),M1427,""))</f>
        <v/>
      </c>
      <c r="N1428" s="80" t="str">
        <f>IF(D1428&lt;&gt;"",D1428,IF(OR(COUNTA($G$3:$G1428)&lt;COUNTA($G$3:$G$1048576),$G1428&lt;&gt;""),N1427,""))</f>
        <v/>
      </c>
      <c r="O1428" s="81" t="str">
        <f t="shared" si="739"/>
        <v/>
      </c>
      <c r="P1428" s="90" t="str">
        <f>IFERROR(IF(O1428="",IF(COUNT(S$3:S$1048576)=COUNT(S$3:S1428),IF(S1428="","",INDEX(O$3:O1428,MATCH(MAX(K$3:K1428),K$3:K1428,0),0)),INDEX(O$3:O1428,MATCH(MAX(K$3:K1428),K$3:K1428,0),0)),O1428),"")</f>
        <v/>
      </c>
      <c r="Q1428" s="89" t="str">
        <f>IF(R1428="","",COUNT(R$3:R1428))</f>
        <v/>
      </c>
      <c r="R1428" s="80" t="str">
        <f t="shared" si="740"/>
        <v/>
      </c>
      <c r="S1428" s="91" t="str">
        <f>IFERROR(IF(COUNTA($E1428:$G1428)=0,"",IF(AND(R1428="",$O1428=INDEX(O$3:O1428,MATCH(MAX(Q$3:Q1428),Q$3:Q1428,0),0)),INDEX(R$3:R1428,MATCH(MAX(Q$3:Q1428),Q$3:Q1428,0),0),R1428)),"")</f>
        <v/>
      </c>
      <c r="T1428" s="80" t="str">
        <f>IF(U1428="","",COUNT(U$3:U1428))</f>
        <v/>
      </c>
      <c r="U1428" s="80" t="str">
        <f t="shared" si="759"/>
        <v/>
      </c>
      <c r="V1428" s="91" t="str">
        <f>IFERROR(IF(S1428="","",IF(U1428="",IF(AND(E1428="",F1428="",G1428&lt;&gt;"",$O1428=INDEX(O$3:O1428,MATCH(MAX(T$3:T1428),T$3:T1428,0),0)),INDEX(U$3:U1428,MATCH(MAX(T$3:T1428),T$3:T1428,0),0),IF(AND(S1428&lt;&gt;"",U1428=""),0,"")),U1428)),"")</f>
        <v/>
      </c>
      <c r="W1428" s="95" t="str">
        <f t="shared" si="760"/>
        <v/>
      </c>
      <c r="X1428" s="198" t="str">
        <f t="shared" si="741"/>
        <v/>
      </c>
      <c r="Y1428" s="92" t="str">
        <f t="shared" si="761"/>
        <v/>
      </c>
      <c r="Z1428" s="106" t="str">
        <f>IF(P1428="","",COUNTIF($N$3:$N1428,$N1428))</f>
        <v/>
      </c>
      <c r="AA1428" s="92" t="str">
        <f t="shared" si="742"/>
        <v/>
      </c>
      <c r="AB1428" s="92" t="str">
        <f t="shared" si="743"/>
        <v/>
      </c>
      <c r="AC1428" s="92" t="str">
        <f t="shared" si="765"/>
        <v/>
      </c>
      <c r="AD1428" s="92" t="str">
        <f t="shared" si="756"/>
        <v/>
      </c>
      <c r="AE1428" s="92" t="str">
        <f t="shared" si="756"/>
        <v/>
      </c>
      <c r="AF1428" s="92" t="str">
        <f t="shared" si="756"/>
        <v/>
      </c>
      <c r="AG1428" s="92" t="str">
        <f t="shared" si="756"/>
        <v/>
      </c>
      <c r="AH1428" s="92" t="str">
        <f t="shared" si="756"/>
        <v/>
      </c>
      <c r="AI1428" s="92" t="str">
        <f t="shared" si="756"/>
        <v/>
      </c>
      <c r="AJ1428" s="92" t="str">
        <f t="shared" si="756"/>
        <v/>
      </c>
      <c r="AK1428" s="92" t="str">
        <f t="shared" si="756"/>
        <v/>
      </c>
      <c r="AL1428" s="92" t="str">
        <f t="shared" si="756"/>
        <v/>
      </c>
      <c r="AN1428" s="35" t="str">
        <f t="shared" si="757"/>
        <v/>
      </c>
      <c r="AO1428" s="44" t="str">
        <f t="shared" si="762"/>
        <v/>
      </c>
      <c r="AP1428" s="41" t="str">
        <f>IF(AO1428="","",RANK(AO1428,AO$3:AO$1048576,1)+COUNTIF(AO$3:AO1428,AO1428)-1)</f>
        <v/>
      </c>
      <c r="AQ1428" s="1" t="str">
        <f t="shared" si="744"/>
        <v/>
      </c>
      <c r="AR1428" s="34" t="str">
        <f t="shared" si="745"/>
        <v/>
      </c>
      <c r="AS1428" s="39" t="str">
        <f t="shared" si="746"/>
        <v/>
      </c>
      <c r="AT1428" s="44" t="str">
        <f t="shared" si="758"/>
        <v/>
      </c>
      <c r="AU1428" s="41" t="str">
        <f>IF(AT1428="","",RANK(AT1428,AT$3:AT$1048576,1)+COUNTIF(AT$3:AT1428,AT1428)-1)</f>
        <v/>
      </c>
      <c r="AV1428" s="1" t="str">
        <f t="shared" si="747"/>
        <v/>
      </c>
      <c r="AW1428" s="34" t="str">
        <f t="shared" si="748"/>
        <v/>
      </c>
      <c r="AX1428" s="39" t="str">
        <f t="shared" si="749"/>
        <v/>
      </c>
      <c r="AY1428" s="44" t="str">
        <f t="shared" si="763"/>
        <v/>
      </c>
      <c r="AZ1428" s="41" t="str">
        <f>IF(AY1428="","",RANK(AY1428,AY$3:AY$1048576,1)+COUNTIF(AY$3:AY1428,AY1428)-1)</f>
        <v/>
      </c>
      <c r="BA1428" s="1" t="str">
        <f t="shared" si="750"/>
        <v/>
      </c>
      <c r="BB1428" s="34" t="str">
        <f t="shared" si="751"/>
        <v/>
      </c>
      <c r="BC1428" s="39" t="str">
        <f t="shared" si="752"/>
        <v/>
      </c>
      <c r="BD1428" s="44" t="str">
        <f t="shared" si="764"/>
        <v/>
      </c>
      <c r="BE1428" s="41" t="str">
        <f>IF(BD1428="","",RANK(BD1428,BD$3:BD$1048576,1)+COUNTIF(BD$3:BD1428,BD1428)-1)</f>
        <v/>
      </c>
      <c r="BF1428" s="1" t="str">
        <f t="shared" si="753"/>
        <v/>
      </c>
      <c r="BG1428" s="34" t="str">
        <f t="shared" si="754"/>
        <v/>
      </c>
      <c r="BH1428" s="39" t="str">
        <f t="shared" si="755"/>
        <v/>
      </c>
      <c r="BJ1428" s="3"/>
      <c r="BK1428" s="86"/>
      <c r="BL1428" s="86"/>
      <c r="BM1428" s="86"/>
      <c r="BN1428" s="86"/>
      <c r="BO1428" s="3"/>
      <c r="BP1428" s="86"/>
      <c r="BQ1428" s="86"/>
      <c r="BR1428" s="86"/>
      <c r="BS1428" s="86"/>
      <c r="BT1428" s="3"/>
      <c r="BU1428" s="86"/>
      <c r="BV1428" s="86"/>
      <c r="BW1428" s="86"/>
      <c r="BX1428" s="86"/>
      <c r="BY1428" s="3"/>
      <c r="BZ1428" s="86"/>
      <c r="CA1428" s="86"/>
      <c r="CB1428" s="86"/>
      <c r="CC1428" s="86"/>
    </row>
    <row r="1429" spans="2:81" ht="35.1" customHeight="1" x14ac:dyDescent="0.2">
      <c r="B1429" s="187"/>
      <c r="C1429" s="188"/>
      <c r="D1429" s="189"/>
      <c r="E1429" s="186"/>
      <c r="F1429" s="182"/>
      <c r="G1429" s="184"/>
      <c r="K1429" s="80" t="str">
        <f>IF(O1429="","",COUNT(O$3:O1429))</f>
        <v/>
      </c>
      <c r="L1429" s="80" t="str">
        <f>IF(B1429&lt;&gt;"",B1429,IF(OR(COUNTA($G$3:$G1429)&lt;COUNTA($G$3:$G$1048576),$G1429&lt;&gt;""),L1428,""))</f>
        <v/>
      </c>
      <c r="M1429" s="80" t="str">
        <f>IF(C1429&lt;&gt;"",C1429,IF(OR(COUNTA($G$3:$G1429)&lt;COUNTA($G$3:$G$1048576),$G1429&lt;&gt;""),M1428,""))</f>
        <v/>
      </c>
      <c r="N1429" s="80" t="str">
        <f>IF(D1429&lt;&gt;"",D1429,IF(OR(COUNTA($G$3:$G1429)&lt;COUNTA($G$3:$G$1048576),$G1429&lt;&gt;""),N1428,""))</f>
        <v/>
      </c>
      <c r="O1429" s="81" t="str">
        <f t="shared" si="739"/>
        <v/>
      </c>
      <c r="P1429" s="90" t="str">
        <f>IFERROR(IF(O1429="",IF(COUNT(S$3:S$1048576)=COUNT(S$3:S1429),IF(S1429="","",INDEX(O$3:O1429,MATCH(MAX(K$3:K1429),K$3:K1429,0),0)),INDEX(O$3:O1429,MATCH(MAX(K$3:K1429),K$3:K1429,0),0)),O1429),"")</f>
        <v/>
      </c>
      <c r="Q1429" s="89" t="str">
        <f>IF(R1429="","",COUNT(R$3:R1429))</f>
        <v/>
      </c>
      <c r="R1429" s="80" t="str">
        <f t="shared" si="740"/>
        <v/>
      </c>
      <c r="S1429" s="91" t="str">
        <f>IFERROR(IF(COUNTA($E1429:$G1429)=0,"",IF(AND(R1429="",$O1429=INDEX(O$3:O1429,MATCH(MAX(Q$3:Q1429),Q$3:Q1429,0),0)),INDEX(R$3:R1429,MATCH(MAX(Q$3:Q1429),Q$3:Q1429,0),0),R1429)),"")</f>
        <v/>
      </c>
      <c r="T1429" s="80" t="str">
        <f>IF(U1429="","",COUNT(U$3:U1429))</f>
        <v/>
      </c>
      <c r="U1429" s="80" t="str">
        <f t="shared" si="759"/>
        <v/>
      </c>
      <c r="V1429" s="91" t="str">
        <f>IFERROR(IF(S1429="","",IF(U1429="",IF(AND(E1429="",F1429="",G1429&lt;&gt;"",$O1429=INDEX(O$3:O1429,MATCH(MAX(T$3:T1429),T$3:T1429,0),0)),INDEX(U$3:U1429,MATCH(MAX(T$3:T1429),T$3:T1429,0),0),IF(AND(S1429&lt;&gt;"",U1429=""),0,"")),U1429)),"")</f>
        <v/>
      </c>
      <c r="W1429" s="95" t="str">
        <f t="shared" si="760"/>
        <v/>
      </c>
      <c r="X1429" s="198" t="str">
        <f t="shared" si="741"/>
        <v/>
      </c>
      <c r="Y1429" s="92" t="str">
        <f t="shared" si="761"/>
        <v/>
      </c>
      <c r="Z1429" s="106" t="str">
        <f>IF(P1429="","",COUNTIF($N$3:$N1429,$N1429))</f>
        <v/>
      </c>
      <c r="AA1429" s="92" t="str">
        <f t="shared" si="742"/>
        <v/>
      </c>
      <c r="AB1429" s="92" t="str">
        <f t="shared" si="743"/>
        <v/>
      </c>
      <c r="AC1429" s="92" t="str">
        <f t="shared" si="765"/>
        <v/>
      </c>
      <c r="AD1429" s="92" t="str">
        <f t="shared" si="756"/>
        <v/>
      </c>
      <c r="AE1429" s="92" t="str">
        <f t="shared" si="756"/>
        <v/>
      </c>
      <c r="AF1429" s="92" t="str">
        <f t="shared" si="756"/>
        <v/>
      </c>
      <c r="AG1429" s="92" t="str">
        <f t="shared" si="756"/>
        <v/>
      </c>
      <c r="AH1429" s="92" t="str">
        <f t="shared" si="756"/>
        <v/>
      </c>
      <c r="AI1429" s="92" t="str">
        <f t="shared" si="756"/>
        <v/>
      </c>
      <c r="AJ1429" s="92" t="str">
        <f t="shared" si="756"/>
        <v/>
      </c>
      <c r="AK1429" s="92" t="str">
        <f t="shared" si="756"/>
        <v/>
      </c>
      <c r="AL1429" s="92" t="str">
        <f t="shared" si="756"/>
        <v/>
      </c>
      <c r="AN1429" s="35" t="str">
        <f t="shared" si="757"/>
        <v/>
      </c>
      <c r="AO1429" s="44" t="str">
        <f t="shared" si="762"/>
        <v/>
      </c>
      <c r="AP1429" s="41" t="str">
        <f>IF(AO1429="","",RANK(AO1429,AO$3:AO$1048576,1)+COUNTIF(AO$3:AO1429,AO1429)-1)</f>
        <v/>
      </c>
      <c r="AQ1429" s="1" t="str">
        <f t="shared" si="744"/>
        <v/>
      </c>
      <c r="AR1429" s="34" t="str">
        <f t="shared" si="745"/>
        <v/>
      </c>
      <c r="AS1429" s="39" t="str">
        <f t="shared" si="746"/>
        <v/>
      </c>
      <c r="AT1429" s="44" t="str">
        <f t="shared" si="758"/>
        <v/>
      </c>
      <c r="AU1429" s="41" t="str">
        <f>IF(AT1429="","",RANK(AT1429,AT$3:AT$1048576,1)+COUNTIF(AT$3:AT1429,AT1429)-1)</f>
        <v/>
      </c>
      <c r="AV1429" s="1" t="str">
        <f t="shared" si="747"/>
        <v/>
      </c>
      <c r="AW1429" s="34" t="str">
        <f t="shared" si="748"/>
        <v/>
      </c>
      <c r="AX1429" s="39" t="str">
        <f t="shared" si="749"/>
        <v/>
      </c>
      <c r="AY1429" s="44" t="str">
        <f t="shared" si="763"/>
        <v/>
      </c>
      <c r="AZ1429" s="41" t="str">
        <f>IF(AY1429="","",RANK(AY1429,AY$3:AY$1048576,1)+COUNTIF(AY$3:AY1429,AY1429)-1)</f>
        <v/>
      </c>
      <c r="BA1429" s="1" t="str">
        <f t="shared" si="750"/>
        <v/>
      </c>
      <c r="BB1429" s="34" t="str">
        <f t="shared" si="751"/>
        <v/>
      </c>
      <c r="BC1429" s="39" t="str">
        <f t="shared" si="752"/>
        <v/>
      </c>
      <c r="BD1429" s="44" t="str">
        <f t="shared" si="764"/>
        <v/>
      </c>
      <c r="BE1429" s="41" t="str">
        <f>IF(BD1429="","",RANK(BD1429,BD$3:BD$1048576,1)+COUNTIF(BD$3:BD1429,BD1429)-1)</f>
        <v/>
      </c>
      <c r="BF1429" s="1" t="str">
        <f t="shared" si="753"/>
        <v/>
      </c>
      <c r="BG1429" s="34" t="str">
        <f t="shared" si="754"/>
        <v/>
      </c>
      <c r="BH1429" s="39" t="str">
        <f t="shared" si="755"/>
        <v/>
      </c>
      <c r="BJ1429" s="3"/>
      <c r="BK1429" s="86"/>
      <c r="BL1429" s="86"/>
      <c r="BM1429" s="86"/>
      <c r="BN1429" s="86"/>
      <c r="BO1429" s="3"/>
      <c r="BP1429" s="86"/>
      <c r="BQ1429" s="86"/>
      <c r="BR1429" s="86"/>
      <c r="BS1429" s="86"/>
      <c r="BT1429" s="3"/>
      <c r="BU1429" s="86"/>
      <c r="BV1429" s="86"/>
      <c r="BW1429" s="86"/>
      <c r="BX1429" s="86"/>
      <c r="BY1429" s="3"/>
      <c r="BZ1429" s="86"/>
      <c r="CA1429" s="86"/>
      <c r="CB1429" s="86"/>
      <c r="CC1429" s="86"/>
    </row>
    <row r="1430" spans="2:81" ht="35.1" customHeight="1" x14ac:dyDescent="0.2">
      <c r="B1430" s="187"/>
      <c r="C1430" s="188"/>
      <c r="D1430" s="189"/>
      <c r="E1430" s="186"/>
      <c r="F1430" s="182"/>
      <c r="G1430" s="184"/>
      <c r="K1430" s="80" t="str">
        <f>IF(O1430="","",COUNT(O$3:O1430))</f>
        <v/>
      </c>
      <c r="L1430" s="80" t="str">
        <f>IF(B1430&lt;&gt;"",B1430,IF(OR(COUNTA($G$3:$G1430)&lt;COUNTA($G$3:$G$1048576),$G1430&lt;&gt;""),L1429,""))</f>
        <v/>
      </c>
      <c r="M1430" s="80" t="str">
        <f>IF(C1430&lt;&gt;"",C1430,IF(OR(COUNTA($G$3:$G1430)&lt;COUNTA($G$3:$G$1048576),$G1430&lt;&gt;""),M1429,""))</f>
        <v/>
      </c>
      <c r="N1430" s="80" t="str">
        <f>IF(D1430&lt;&gt;"",D1430,IF(OR(COUNTA($G$3:$G1430)&lt;COUNTA($G$3:$G$1048576),$G1430&lt;&gt;""),N1429,""))</f>
        <v/>
      </c>
      <c r="O1430" s="81" t="str">
        <f t="shared" si="739"/>
        <v/>
      </c>
      <c r="P1430" s="90" t="str">
        <f>IFERROR(IF(O1430="",IF(COUNT(S$3:S$1048576)=COUNT(S$3:S1430),IF(S1430="","",INDEX(O$3:O1430,MATCH(MAX(K$3:K1430),K$3:K1430,0),0)),INDEX(O$3:O1430,MATCH(MAX(K$3:K1430),K$3:K1430,0),0)),O1430),"")</f>
        <v/>
      </c>
      <c r="Q1430" s="89" t="str">
        <f>IF(R1430="","",COUNT(R$3:R1430))</f>
        <v/>
      </c>
      <c r="R1430" s="80" t="str">
        <f t="shared" si="740"/>
        <v/>
      </c>
      <c r="S1430" s="91" t="str">
        <f>IFERROR(IF(COUNTA($E1430:$G1430)=0,"",IF(AND(R1430="",$O1430=INDEX(O$3:O1430,MATCH(MAX(Q$3:Q1430),Q$3:Q1430,0),0)),INDEX(R$3:R1430,MATCH(MAX(Q$3:Q1430),Q$3:Q1430,0),0),R1430)),"")</f>
        <v/>
      </c>
      <c r="T1430" s="80" t="str">
        <f>IF(U1430="","",COUNT(U$3:U1430))</f>
        <v/>
      </c>
      <c r="U1430" s="80" t="str">
        <f t="shared" si="759"/>
        <v/>
      </c>
      <c r="V1430" s="91" t="str">
        <f>IFERROR(IF(S1430="","",IF(U1430="",IF(AND(E1430="",F1430="",G1430&lt;&gt;"",$O1430=INDEX(O$3:O1430,MATCH(MAX(T$3:T1430),T$3:T1430,0),0)),INDEX(U$3:U1430,MATCH(MAX(T$3:T1430),T$3:T1430,0),0),IF(AND(S1430&lt;&gt;"",U1430=""),0,"")),U1430)),"")</f>
        <v/>
      </c>
      <c r="W1430" s="95" t="str">
        <f t="shared" si="760"/>
        <v/>
      </c>
      <c r="X1430" s="198" t="str">
        <f t="shared" si="741"/>
        <v/>
      </c>
      <c r="Y1430" s="92" t="str">
        <f t="shared" si="761"/>
        <v/>
      </c>
      <c r="Z1430" s="106" t="str">
        <f>IF(P1430="","",COUNTIF($N$3:$N1430,$N1430))</f>
        <v/>
      </c>
      <c r="AA1430" s="92" t="str">
        <f t="shared" si="742"/>
        <v/>
      </c>
      <c r="AB1430" s="92" t="str">
        <f t="shared" si="743"/>
        <v/>
      </c>
      <c r="AC1430" s="92" t="str">
        <f t="shared" si="765"/>
        <v/>
      </c>
      <c r="AD1430" s="92" t="str">
        <f t="shared" si="756"/>
        <v/>
      </c>
      <c r="AE1430" s="92" t="str">
        <f t="shared" si="756"/>
        <v/>
      </c>
      <c r="AF1430" s="92" t="str">
        <f t="shared" si="756"/>
        <v/>
      </c>
      <c r="AG1430" s="92" t="str">
        <f t="shared" si="756"/>
        <v/>
      </c>
      <c r="AH1430" s="92" t="str">
        <f t="shared" si="756"/>
        <v/>
      </c>
      <c r="AI1430" s="92" t="str">
        <f t="shared" si="756"/>
        <v/>
      </c>
      <c r="AJ1430" s="92" t="str">
        <f t="shared" si="756"/>
        <v/>
      </c>
      <c r="AK1430" s="92" t="str">
        <f t="shared" si="756"/>
        <v/>
      </c>
      <c r="AL1430" s="92" t="str">
        <f t="shared" si="756"/>
        <v/>
      </c>
      <c r="AN1430" s="35" t="str">
        <f t="shared" si="757"/>
        <v/>
      </c>
      <c r="AO1430" s="44" t="str">
        <f t="shared" si="762"/>
        <v/>
      </c>
      <c r="AP1430" s="41" t="str">
        <f>IF(AO1430="","",RANK(AO1430,AO$3:AO$1048576,1)+COUNTIF(AO$3:AO1430,AO1430)-1)</f>
        <v/>
      </c>
      <c r="AQ1430" s="1" t="str">
        <f t="shared" si="744"/>
        <v/>
      </c>
      <c r="AR1430" s="34" t="str">
        <f t="shared" si="745"/>
        <v/>
      </c>
      <c r="AS1430" s="39" t="str">
        <f t="shared" si="746"/>
        <v/>
      </c>
      <c r="AT1430" s="44" t="str">
        <f t="shared" si="758"/>
        <v/>
      </c>
      <c r="AU1430" s="41" t="str">
        <f>IF(AT1430="","",RANK(AT1430,AT$3:AT$1048576,1)+COUNTIF(AT$3:AT1430,AT1430)-1)</f>
        <v/>
      </c>
      <c r="AV1430" s="1" t="str">
        <f t="shared" si="747"/>
        <v/>
      </c>
      <c r="AW1430" s="34" t="str">
        <f t="shared" si="748"/>
        <v/>
      </c>
      <c r="AX1430" s="39" t="str">
        <f t="shared" si="749"/>
        <v/>
      </c>
      <c r="AY1430" s="44" t="str">
        <f t="shared" si="763"/>
        <v/>
      </c>
      <c r="AZ1430" s="41" t="str">
        <f>IF(AY1430="","",RANK(AY1430,AY$3:AY$1048576,1)+COUNTIF(AY$3:AY1430,AY1430)-1)</f>
        <v/>
      </c>
      <c r="BA1430" s="1" t="str">
        <f t="shared" si="750"/>
        <v/>
      </c>
      <c r="BB1430" s="34" t="str">
        <f t="shared" si="751"/>
        <v/>
      </c>
      <c r="BC1430" s="39" t="str">
        <f t="shared" si="752"/>
        <v/>
      </c>
      <c r="BD1430" s="44" t="str">
        <f t="shared" si="764"/>
        <v/>
      </c>
      <c r="BE1430" s="41" t="str">
        <f>IF(BD1430="","",RANK(BD1430,BD$3:BD$1048576,1)+COUNTIF(BD$3:BD1430,BD1430)-1)</f>
        <v/>
      </c>
      <c r="BF1430" s="1" t="str">
        <f t="shared" si="753"/>
        <v/>
      </c>
      <c r="BG1430" s="34" t="str">
        <f t="shared" si="754"/>
        <v/>
      </c>
      <c r="BH1430" s="39" t="str">
        <f t="shared" si="755"/>
        <v/>
      </c>
      <c r="BJ1430" s="3"/>
      <c r="BK1430" s="86"/>
      <c r="BL1430" s="86"/>
      <c r="BM1430" s="86"/>
      <c r="BN1430" s="86"/>
      <c r="BO1430" s="3"/>
      <c r="BP1430" s="86"/>
      <c r="BQ1430" s="86"/>
      <c r="BR1430" s="86"/>
      <c r="BS1430" s="86"/>
      <c r="BT1430" s="3"/>
      <c r="BU1430" s="86"/>
      <c r="BV1430" s="86"/>
      <c r="BW1430" s="86"/>
      <c r="BX1430" s="86"/>
      <c r="BY1430" s="3"/>
      <c r="BZ1430" s="86"/>
      <c r="CA1430" s="86"/>
      <c r="CB1430" s="86"/>
      <c r="CC1430" s="86"/>
    </row>
    <row r="1431" spans="2:81" ht="35.1" customHeight="1" x14ac:dyDescent="0.2">
      <c r="B1431" s="187"/>
      <c r="C1431" s="188"/>
      <c r="D1431" s="189"/>
      <c r="E1431" s="186"/>
      <c r="F1431" s="182"/>
      <c r="G1431" s="184"/>
      <c r="K1431" s="80" t="str">
        <f>IF(O1431="","",COUNT(O$3:O1431))</f>
        <v/>
      </c>
      <c r="L1431" s="80" t="str">
        <f>IF(B1431&lt;&gt;"",B1431,IF(OR(COUNTA($G$3:$G1431)&lt;COUNTA($G$3:$G$1048576),$G1431&lt;&gt;""),L1430,""))</f>
        <v/>
      </c>
      <c r="M1431" s="80" t="str">
        <f>IF(C1431&lt;&gt;"",C1431,IF(OR(COUNTA($G$3:$G1431)&lt;COUNTA($G$3:$G$1048576),$G1431&lt;&gt;""),M1430,""))</f>
        <v/>
      </c>
      <c r="N1431" s="80" t="str">
        <f>IF(D1431&lt;&gt;"",D1431,IF(OR(COUNTA($G$3:$G1431)&lt;COUNTA($G$3:$G$1048576),$G1431&lt;&gt;""),N1430,""))</f>
        <v/>
      </c>
      <c r="O1431" s="81" t="str">
        <f t="shared" si="739"/>
        <v/>
      </c>
      <c r="P1431" s="90" t="str">
        <f>IFERROR(IF(O1431="",IF(COUNT(S$3:S$1048576)=COUNT(S$3:S1431),IF(S1431="","",INDEX(O$3:O1431,MATCH(MAX(K$3:K1431),K$3:K1431,0),0)),INDEX(O$3:O1431,MATCH(MAX(K$3:K1431),K$3:K1431,0),0)),O1431),"")</f>
        <v/>
      </c>
      <c r="Q1431" s="89" t="str">
        <f>IF(R1431="","",COUNT(R$3:R1431))</f>
        <v/>
      </c>
      <c r="R1431" s="80" t="str">
        <f t="shared" si="740"/>
        <v/>
      </c>
      <c r="S1431" s="91" t="str">
        <f>IFERROR(IF(COUNTA($E1431:$G1431)=0,"",IF(AND(R1431="",$O1431=INDEX(O$3:O1431,MATCH(MAX(Q$3:Q1431),Q$3:Q1431,0),0)),INDEX(R$3:R1431,MATCH(MAX(Q$3:Q1431),Q$3:Q1431,0),0),R1431)),"")</f>
        <v/>
      </c>
      <c r="T1431" s="80" t="str">
        <f>IF(U1431="","",COUNT(U$3:U1431))</f>
        <v/>
      </c>
      <c r="U1431" s="80" t="str">
        <f t="shared" si="759"/>
        <v/>
      </c>
      <c r="V1431" s="91" t="str">
        <f>IFERROR(IF(S1431="","",IF(U1431="",IF(AND(E1431="",F1431="",G1431&lt;&gt;"",$O1431=INDEX(O$3:O1431,MATCH(MAX(T$3:T1431),T$3:T1431,0),0)),INDEX(U$3:U1431,MATCH(MAX(T$3:T1431),T$3:T1431,0),0),IF(AND(S1431&lt;&gt;"",U1431=""),0,"")),U1431)),"")</f>
        <v/>
      </c>
      <c r="W1431" s="95" t="str">
        <f t="shared" si="760"/>
        <v/>
      </c>
      <c r="X1431" s="198" t="str">
        <f t="shared" si="741"/>
        <v/>
      </c>
      <c r="Y1431" s="92" t="str">
        <f t="shared" si="761"/>
        <v/>
      </c>
      <c r="Z1431" s="106" t="str">
        <f>IF(P1431="","",COUNTIF($N$3:$N1431,$N1431))</f>
        <v/>
      </c>
      <c r="AA1431" s="92" t="str">
        <f t="shared" si="742"/>
        <v/>
      </c>
      <c r="AB1431" s="92" t="str">
        <f t="shared" si="743"/>
        <v/>
      </c>
      <c r="AC1431" s="92" t="str">
        <f t="shared" si="765"/>
        <v/>
      </c>
      <c r="AD1431" s="92" t="str">
        <f t="shared" si="756"/>
        <v/>
      </c>
      <c r="AE1431" s="92" t="str">
        <f t="shared" si="756"/>
        <v/>
      </c>
      <c r="AF1431" s="92" t="str">
        <f t="shared" si="756"/>
        <v/>
      </c>
      <c r="AG1431" s="92" t="str">
        <f t="shared" si="756"/>
        <v/>
      </c>
      <c r="AH1431" s="92" t="str">
        <f t="shared" si="756"/>
        <v/>
      </c>
      <c r="AI1431" s="92" t="str">
        <f t="shared" si="756"/>
        <v/>
      </c>
      <c r="AJ1431" s="92" t="str">
        <f t="shared" si="756"/>
        <v/>
      </c>
      <c r="AK1431" s="92" t="str">
        <f t="shared" si="756"/>
        <v/>
      </c>
      <c r="AL1431" s="92" t="str">
        <f t="shared" si="756"/>
        <v/>
      </c>
      <c r="AN1431" s="35" t="str">
        <f t="shared" si="757"/>
        <v/>
      </c>
      <c r="AO1431" s="44" t="str">
        <f t="shared" si="762"/>
        <v/>
      </c>
      <c r="AP1431" s="41" t="str">
        <f>IF(AO1431="","",RANK(AO1431,AO$3:AO$1048576,1)+COUNTIF(AO$3:AO1431,AO1431)-1)</f>
        <v/>
      </c>
      <c r="AQ1431" s="1" t="str">
        <f t="shared" si="744"/>
        <v/>
      </c>
      <c r="AR1431" s="34" t="str">
        <f t="shared" si="745"/>
        <v/>
      </c>
      <c r="AS1431" s="39" t="str">
        <f t="shared" si="746"/>
        <v/>
      </c>
      <c r="AT1431" s="44" t="str">
        <f t="shared" si="758"/>
        <v/>
      </c>
      <c r="AU1431" s="41" t="str">
        <f>IF(AT1431="","",RANK(AT1431,AT$3:AT$1048576,1)+COUNTIF(AT$3:AT1431,AT1431)-1)</f>
        <v/>
      </c>
      <c r="AV1431" s="1" t="str">
        <f t="shared" si="747"/>
        <v/>
      </c>
      <c r="AW1431" s="34" t="str">
        <f t="shared" si="748"/>
        <v/>
      </c>
      <c r="AX1431" s="39" t="str">
        <f t="shared" si="749"/>
        <v/>
      </c>
      <c r="AY1431" s="44" t="str">
        <f t="shared" si="763"/>
        <v/>
      </c>
      <c r="AZ1431" s="41" t="str">
        <f>IF(AY1431="","",RANK(AY1431,AY$3:AY$1048576,1)+COUNTIF(AY$3:AY1431,AY1431)-1)</f>
        <v/>
      </c>
      <c r="BA1431" s="1" t="str">
        <f t="shared" si="750"/>
        <v/>
      </c>
      <c r="BB1431" s="34" t="str">
        <f t="shared" si="751"/>
        <v/>
      </c>
      <c r="BC1431" s="39" t="str">
        <f t="shared" si="752"/>
        <v/>
      </c>
      <c r="BD1431" s="44" t="str">
        <f t="shared" si="764"/>
        <v/>
      </c>
      <c r="BE1431" s="41" t="str">
        <f>IF(BD1431="","",RANK(BD1431,BD$3:BD$1048576,1)+COUNTIF(BD$3:BD1431,BD1431)-1)</f>
        <v/>
      </c>
      <c r="BF1431" s="1" t="str">
        <f t="shared" si="753"/>
        <v/>
      </c>
      <c r="BG1431" s="34" t="str">
        <f t="shared" si="754"/>
        <v/>
      </c>
      <c r="BH1431" s="39" t="str">
        <f t="shared" si="755"/>
        <v/>
      </c>
      <c r="BJ1431" s="3"/>
      <c r="BK1431" s="86"/>
      <c r="BL1431" s="86"/>
      <c r="BM1431" s="86"/>
      <c r="BN1431" s="86"/>
      <c r="BO1431" s="3"/>
      <c r="BP1431" s="86"/>
      <c r="BQ1431" s="86"/>
      <c r="BR1431" s="86"/>
      <c r="BS1431" s="86"/>
      <c r="BT1431" s="3"/>
      <c r="BU1431" s="86"/>
      <c r="BV1431" s="86"/>
      <c r="BW1431" s="86"/>
      <c r="BX1431" s="86"/>
      <c r="BY1431" s="3"/>
      <c r="BZ1431" s="86"/>
      <c r="CA1431" s="86"/>
      <c r="CB1431" s="86"/>
      <c r="CC1431" s="86"/>
    </row>
    <row r="1432" spans="2:81" ht="35.1" customHeight="1" x14ac:dyDescent="0.2">
      <c r="B1432" s="187"/>
      <c r="C1432" s="188"/>
      <c r="D1432" s="189"/>
      <c r="E1432" s="186"/>
      <c r="F1432" s="182"/>
      <c r="G1432" s="184"/>
      <c r="K1432" s="80" t="str">
        <f>IF(O1432="","",COUNT(O$3:O1432))</f>
        <v/>
      </c>
      <c r="L1432" s="80" t="str">
        <f>IF(B1432&lt;&gt;"",B1432,IF(OR(COUNTA($G$3:$G1432)&lt;COUNTA($G$3:$G$1048576),$G1432&lt;&gt;""),L1431,""))</f>
        <v/>
      </c>
      <c r="M1432" s="80" t="str">
        <f>IF(C1432&lt;&gt;"",C1432,IF(OR(COUNTA($G$3:$G1432)&lt;COUNTA($G$3:$G$1048576),$G1432&lt;&gt;""),M1431,""))</f>
        <v/>
      </c>
      <c r="N1432" s="80" t="str">
        <f>IF(D1432&lt;&gt;"",D1432,IF(OR(COUNTA($G$3:$G1432)&lt;COUNTA($G$3:$G$1048576),$G1432&lt;&gt;""),N1431,""))</f>
        <v/>
      </c>
      <c r="O1432" s="81" t="str">
        <f t="shared" si="739"/>
        <v/>
      </c>
      <c r="P1432" s="90" t="str">
        <f>IFERROR(IF(O1432="",IF(COUNT(S$3:S$1048576)=COUNT(S$3:S1432),IF(S1432="","",INDEX(O$3:O1432,MATCH(MAX(K$3:K1432),K$3:K1432,0),0)),INDEX(O$3:O1432,MATCH(MAX(K$3:K1432),K$3:K1432,0),0)),O1432),"")</f>
        <v/>
      </c>
      <c r="Q1432" s="89" t="str">
        <f>IF(R1432="","",COUNT(R$3:R1432))</f>
        <v/>
      </c>
      <c r="R1432" s="80" t="str">
        <f t="shared" si="740"/>
        <v/>
      </c>
      <c r="S1432" s="91" t="str">
        <f>IFERROR(IF(COUNTA($E1432:$G1432)=0,"",IF(AND(R1432="",$O1432=INDEX(O$3:O1432,MATCH(MAX(Q$3:Q1432),Q$3:Q1432,0),0)),INDEX(R$3:R1432,MATCH(MAX(Q$3:Q1432),Q$3:Q1432,0),0),R1432)),"")</f>
        <v/>
      </c>
      <c r="T1432" s="80" t="str">
        <f>IF(U1432="","",COUNT(U$3:U1432))</f>
        <v/>
      </c>
      <c r="U1432" s="80" t="str">
        <f t="shared" si="759"/>
        <v/>
      </c>
      <c r="V1432" s="91" t="str">
        <f>IFERROR(IF(S1432="","",IF(U1432="",IF(AND(E1432="",F1432="",G1432&lt;&gt;"",$O1432=INDEX(O$3:O1432,MATCH(MAX(T$3:T1432),T$3:T1432,0),0)),INDEX(U$3:U1432,MATCH(MAX(T$3:T1432),T$3:T1432,0),0),IF(AND(S1432&lt;&gt;"",U1432=""),0,"")),U1432)),"")</f>
        <v/>
      </c>
      <c r="W1432" s="95" t="str">
        <f t="shared" si="760"/>
        <v/>
      </c>
      <c r="X1432" s="198" t="str">
        <f t="shared" si="741"/>
        <v/>
      </c>
      <c r="Y1432" s="92" t="str">
        <f t="shared" si="761"/>
        <v/>
      </c>
      <c r="Z1432" s="106" t="str">
        <f>IF(P1432="","",COUNTIF($N$3:$N1432,$N1432))</f>
        <v/>
      </c>
      <c r="AA1432" s="92" t="str">
        <f t="shared" si="742"/>
        <v/>
      </c>
      <c r="AB1432" s="92" t="str">
        <f t="shared" si="743"/>
        <v/>
      </c>
      <c r="AC1432" s="92" t="str">
        <f t="shared" si="765"/>
        <v/>
      </c>
      <c r="AD1432" s="92" t="str">
        <f t="shared" si="756"/>
        <v/>
      </c>
      <c r="AE1432" s="92" t="str">
        <f t="shared" si="756"/>
        <v/>
      </c>
      <c r="AF1432" s="92" t="str">
        <f t="shared" si="756"/>
        <v/>
      </c>
      <c r="AG1432" s="92" t="str">
        <f t="shared" si="756"/>
        <v/>
      </c>
      <c r="AH1432" s="92" t="str">
        <f t="shared" si="756"/>
        <v/>
      </c>
      <c r="AI1432" s="92" t="str">
        <f t="shared" si="756"/>
        <v/>
      </c>
      <c r="AJ1432" s="92" t="str">
        <f t="shared" si="756"/>
        <v/>
      </c>
      <c r="AK1432" s="92" t="str">
        <f t="shared" si="756"/>
        <v/>
      </c>
      <c r="AL1432" s="92" t="str">
        <f t="shared" si="756"/>
        <v/>
      </c>
      <c r="AN1432" s="35" t="str">
        <f t="shared" si="757"/>
        <v/>
      </c>
      <c r="AO1432" s="44" t="str">
        <f t="shared" si="762"/>
        <v/>
      </c>
      <c r="AP1432" s="41" t="str">
        <f>IF(AO1432="","",RANK(AO1432,AO$3:AO$1048576,1)+COUNTIF(AO$3:AO1432,AO1432)-1)</f>
        <v/>
      </c>
      <c r="AQ1432" s="1" t="str">
        <f t="shared" si="744"/>
        <v/>
      </c>
      <c r="AR1432" s="34" t="str">
        <f t="shared" si="745"/>
        <v/>
      </c>
      <c r="AS1432" s="39" t="str">
        <f t="shared" si="746"/>
        <v/>
      </c>
      <c r="AT1432" s="44" t="str">
        <f t="shared" si="758"/>
        <v/>
      </c>
      <c r="AU1432" s="41" t="str">
        <f>IF(AT1432="","",RANK(AT1432,AT$3:AT$1048576,1)+COUNTIF(AT$3:AT1432,AT1432)-1)</f>
        <v/>
      </c>
      <c r="AV1432" s="1" t="str">
        <f t="shared" si="747"/>
        <v/>
      </c>
      <c r="AW1432" s="34" t="str">
        <f t="shared" si="748"/>
        <v/>
      </c>
      <c r="AX1432" s="39" t="str">
        <f t="shared" si="749"/>
        <v/>
      </c>
      <c r="AY1432" s="44" t="str">
        <f t="shared" si="763"/>
        <v/>
      </c>
      <c r="AZ1432" s="41" t="str">
        <f>IF(AY1432="","",RANK(AY1432,AY$3:AY$1048576,1)+COUNTIF(AY$3:AY1432,AY1432)-1)</f>
        <v/>
      </c>
      <c r="BA1432" s="1" t="str">
        <f t="shared" si="750"/>
        <v/>
      </c>
      <c r="BB1432" s="34" t="str">
        <f t="shared" si="751"/>
        <v/>
      </c>
      <c r="BC1432" s="39" t="str">
        <f t="shared" si="752"/>
        <v/>
      </c>
      <c r="BD1432" s="44" t="str">
        <f t="shared" si="764"/>
        <v/>
      </c>
      <c r="BE1432" s="41" t="str">
        <f>IF(BD1432="","",RANK(BD1432,BD$3:BD$1048576,1)+COUNTIF(BD$3:BD1432,BD1432)-1)</f>
        <v/>
      </c>
      <c r="BF1432" s="1" t="str">
        <f t="shared" si="753"/>
        <v/>
      </c>
      <c r="BG1432" s="34" t="str">
        <f t="shared" si="754"/>
        <v/>
      </c>
      <c r="BH1432" s="39" t="str">
        <f t="shared" si="755"/>
        <v/>
      </c>
      <c r="BJ1432" s="3"/>
      <c r="BK1432" s="86"/>
      <c r="BL1432" s="86"/>
      <c r="BM1432" s="86"/>
      <c r="BN1432" s="86"/>
      <c r="BO1432" s="3"/>
      <c r="BP1432" s="86"/>
      <c r="BQ1432" s="86"/>
      <c r="BR1432" s="86"/>
      <c r="BS1432" s="86"/>
      <c r="BT1432" s="3"/>
      <c r="BU1432" s="86"/>
      <c r="BV1432" s="86"/>
      <c r="BW1432" s="86"/>
      <c r="BX1432" s="86"/>
      <c r="BY1432" s="3"/>
      <c r="BZ1432" s="86"/>
      <c r="CA1432" s="86"/>
      <c r="CB1432" s="86"/>
      <c r="CC1432" s="86"/>
    </row>
    <row r="1433" spans="2:81" ht="35.1" customHeight="1" x14ac:dyDescent="0.2">
      <c r="B1433" s="187"/>
      <c r="C1433" s="188"/>
      <c r="D1433" s="189"/>
      <c r="E1433" s="186"/>
      <c r="F1433" s="182"/>
      <c r="G1433" s="184"/>
      <c r="K1433" s="80" t="str">
        <f>IF(O1433="","",COUNT(O$3:O1433))</f>
        <v/>
      </c>
      <c r="L1433" s="80" t="str">
        <f>IF(B1433&lt;&gt;"",B1433,IF(OR(COUNTA($G$3:$G1433)&lt;COUNTA($G$3:$G$1048576),$G1433&lt;&gt;""),L1432,""))</f>
        <v/>
      </c>
      <c r="M1433" s="80" t="str">
        <f>IF(C1433&lt;&gt;"",C1433,IF(OR(COUNTA($G$3:$G1433)&lt;COUNTA($G$3:$G$1048576),$G1433&lt;&gt;""),M1432,""))</f>
        <v/>
      </c>
      <c r="N1433" s="80" t="str">
        <f>IF(D1433&lt;&gt;"",D1433,IF(OR(COUNTA($G$3:$G1433)&lt;COUNTA($G$3:$G$1048576),$G1433&lt;&gt;""),N1432,""))</f>
        <v/>
      </c>
      <c r="O1433" s="81" t="str">
        <f t="shared" si="739"/>
        <v/>
      </c>
      <c r="P1433" s="90" t="str">
        <f>IFERROR(IF(O1433="",IF(COUNT(S$3:S$1048576)=COUNT(S$3:S1433),IF(S1433="","",INDEX(O$3:O1433,MATCH(MAX(K$3:K1433),K$3:K1433,0),0)),INDEX(O$3:O1433,MATCH(MAX(K$3:K1433),K$3:K1433,0),0)),O1433),"")</f>
        <v/>
      </c>
      <c r="Q1433" s="89" t="str">
        <f>IF(R1433="","",COUNT(R$3:R1433))</f>
        <v/>
      </c>
      <c r="R1433" s="80" t="str">
        <f t="shared" si="740"/>
        <v/>
      </c>
      <c r="S1433" s="91" t="str">
        <f>IFERROR(IF(COUNTA($E1433:$G1433)=0,"",IF(AND(R1433="",$O1433=INDEX(O$3:O1433,MATCH(MAX(Q$3:Q1433),Q$3:Q1433,0),0)),INDEX(R$3:R1433,MATCH(MAX(Q$3:Q1433),Q$3:Q1433,0),0),R1433)),"")</f>
        <v/>
      </c>
      <c r="T1433" s="80" t="str">
        <f>IF(U1433="","",COUNT(U$3:U1433))</f>
        <v/>
      </c>
      <c r="U1433" s="80" t="str">
        <f t="shared" si="759"/>
        <v/>
      </c>
      <c r="V1433" s="91" t="str">
        <f>IFERROR(IF(S1433="","",IF(U1433="",IF(AND(E1433="",F1433="",G1433&lt;&gt;"",$O1433=INDEX(O$3:O1433,MATCH(MAX(T$3:T1433),T$3:T1433,0),0)),INDEX(U$3:U1433,MATCH(MAX(T$3:T1433),T$3:T1433,0),0),IF(AND(S1433&lt;&gt;"",U1433=""),0,"")),U1433)),"")</f>
        <v/>
      </c>
      <c r="W1433" s="95" t="str">
        <f t="shared" si="760"/>
        <v/>
      </c>
      <c r="X1433" s="198" t="str">
        <f t="shared" si="741"/>
        <v/>
      </c>
      <c r="Y1433" s="92" t="str">
        <f t="shared" si="761"/>
        <v/>
      </c>
      <c r="Z1433" s="106" t="str">
        <f>IF(P1433="","",COUNTIF($N$3:$N1433,$N1433))</f>
        <v/>
      </c>
      <c r="AA1433" s="92" t="str">
        <f t="shared" si="742"/>
        <v/>
      </c>
      <c r="AB1433" s="92" t="str">
        <f t="shared" si="743"/>
        <v/>
      </c>
      <c r="AC1433" s="92" t="str">
        <f t="shared" si="765"/>
        <v/>
      </c>
      <c r="AD1433" s="92" t="str">
        <f t="shared" si="756"/>
        <v/>
      </c>
      <c r="AE1433" s="92" t="str">
        <f t="shared" ref="AD1433:AL1461" si="766">IFERROR(IF(AND($Z1433=1,AE$2&lt;&gt;"",""&amp;INDEX($Y$3:$Y$1048576,MATCH($P1433&amp;"@"&amp;AE$2,$AA$3:$AA$1048576,0),0)&lt;&gt;""),AE$1&amp;""&amp;INDEX($Y$3:$Y$1048576,MATCH($P1433&amp;"@"&amp;AE$2,$AA$3:$AA$1048576,0),0),""),"")</f>
        <v/>
      </c>
      <c r="AF1433" s="92" t="str">
        <f t="shared" si="766"/>
        <v/>
      </c>
      <c r="AG1433" s="92" t="str">
        <f t="shared" si="766"/>
        <v/>
      </c>
      <c r="AH1433" s="92" t="str">
        <f t="shared" si="766"/>
        <v/>
      </c>
      <c r="AI1433" s="92" t="str">
        <f t="shared" si="766"/>
        <v/>
      </c>
      <c r="AJ1433" s="92" t="str">
        <f t="shared" si="766"/>
        <v/>
      </c>
      <c r="AK1433" s="92" t="str">
        <f t="shared" si="766"/>
        <v/>
      </c>
      <c r="AL1433" s="92" t="str">
        <f t="shared" si="766"/>
        <v/>
      </c>
      <c r="AN1433" s="35" t="str">
        <f t="shared" si="757"/>
        <v/>
      </c>
      <c r="AO1433" s="44" t="str">
        <f t="shared" si="762"/>
        <v/>
      </c>
      <c r="AP1433" s="41" t="str">
        <f>IF(AO1433="","",RANK(AO1433,AO$3:AO$1048576,1)+COUNTIF(AO$3:AO1433,AO1433)-1)</f>
        <v/>
      </c>
      <c r="AQ1433" s="1" t="str">
        <f t="shared" si="744"/>
        <v/>
      </c>
      <c r="AR1433" s="34" t="str">
        <f t="shared" si="745"/>
        <v/>
      </c>
      <c r="AS1433" s="39" t="str">
        <f t="shared" si="746"/>
        <v/>
      </c>
      <c r="AT1433" s="44" t="str">
        <f t="shared" si="758"/>
        <v/>
      </c>
      <c r="AU1433" s="41" t="str">
        <f>IF(AT1433="","",RANK(AT1433,AT$3:AT$1048576,1)+COUNTIF(AT$3:AT1433,AT1433)-1)</f>
        <v/>
      </c>
      <c r="AV1433" s="1" t="str">
        <f t="shared" si="747"/>
        <v/>
      </c>
      <c r="AW1433" s="34" t="str">
        <f t="shared" si="748"/>
        <v/>
      </c>
      <c r="AX1433" s="39" t="str">
        <f t="shared" si="749"/>
        <v/>
      </c>
      <c r="AY1433" s="44" t="str">
        <f t="shared" si="763"/>
        <v/>
      </c>
      <c r="AZ1433" s="41" t="str">
        <f>IF(AY1433="","",RANK(AY1433,AY$3:AY$1048576,1)+COUNTIF(AY$3:AY1433,AY1433)-1)</f>
        <v/>
      </c>
      <c r="BA1433" s="1" t="str">
        <f t="shared" si="750"/>
        <v/>
      </c>
      <c r="BB1433" s="34" t="str">
        <f t="shared" si="751"/>
        <v/>
      </c>
      <c r="BC1433" s="39" t="str">
        <f t="shared" si="752"/>
        <v/>
      </c>
      <c r="BD1433" s="44" t="str">
        <f t="shared" si="764"/>
        <v/>
      </c>
      <c r="BE1433" s="41" t="str">
        <f>IF(BD1433="","",RANK(BD1433,BD$3:BD$1048576,1)+COUNTIF(BD$3:BD1433,BD1433)-1)</f>
        <v/>
      </c>
      <c r="BF1433" s="1" t="str">
        <f t="shared" si="753"/>
        <v/>
      </c>
      <c r="BG1433" s="34" t="str">
        <f t="shared" si="754"/>
        <v/>
      </c>
      <c r="BH1433" s="39" t="str">
        <f t="shared" si="755"/>
        <v/>
      </c>
      <c r="BJ1433" s="3"/>
      <c r="BK1433" s="86"/>
      <c r="BL1433" s="86"/>
      <c r="BM1433" s="86"/>
      <c r="BN1433" s="86"/>
      <c r="BO1433" s="3"/>
      <c r="BP1433" s="86"/>
      <c r="BQ1433" s="86"/>
      <c r="BR1433" s="86"/>
      <c r="BS1433" s="86"/>
      <c r="BT1433" s="3"/>
      <c r="BU1433" s="86"/>
      <c r="BV1433" s="86"/>
      <c r="BW1433" s="86"/>
      <c r="BX1433" s="86"/>
      <c r="BY1433" s="3"/>
      <c r="BZ1433" s="86"/>
      <c r="CA1433" s="86"/>
      <c r="CB1433" s="86"/>
      <c r="CC1433" s="86"/>
    </row>
    <row r="1434" spans="2:81" ht="35.1" customHeight="1" x14ac:dyDescent="0.2">
      <c r="B1434" s="187"/>
      <c r="C1434" s="188"/>
      <c r="D1434" s="189"/>
      <c r="E1434" s="186"/>
      <c r="F1434" s="182"/>
      <c r="G1434" s="184"/>
      <c r="K1434" s="80" t="str">
        <f>IF(O1434="","",COUNT(O$3:O1434))</f>
        <v/>
      </c>
      <c r="L1434" s="80" t="str">
        <f>IF(B1434&lt;&gt;"",B1434,IF(OR(COUNTA($G$3:$G1434)&lt;COUNTA($G$3:$G$1048576),$G1434&lt;&gt;""),L1433,""))</f>
        <v/>
      </c>
      <c r="M1434" s="80" t="str">
        <f>IF(C1434&lt;&gt;"",C1434,IF(OR(COUNTA($G$3:$G1434)&lt;COUNTA($G$3:$G$1048576),$G1434&lt;&gt;""),M1433,""))</f>
        <v/>
      </c>
      <c r="N1434" s="80" t="str">
        <f>IF(D1434&lt;&gt;"",D1434,IF(OR(COUNTA($G$3:$G1434)&lt;COUNTA($G$3:$G$1048576),$G1434&lt;&gt;""),N1433,""))</f>
        <v/>
      </c>
      <c r="O1434" s="81" t="str">
        <f t="shared" si="739"/>
        <v/>
      </c>
      <c r="P1434" s="90" t="str">
        <f>IFERROR(IF(O1434="",IF(COUNT(S$3:S$1048576)=COUNT(S$3:S1434),IF(S1434="","",INDEX(O$3:O1434,MATCH(MAX(K$3:K1434),K$3:K1434,0),0)),INDEX(O$3:O1434,MATCH(MAX(K$3:K1434),K$3:K1434,0),0)),O1434),"")</f>
        <v/>
      </c>
      <c r="Q1434" s="89" t="str">
        <f>IF(R1434="","",COUNT(R$3:R1434))</f>
        <v/>
      </c>
      <c r="R1434" s="80" t="str">
        <f t="shared" si="740"/>
        <v/>
      </c>
      <c r="S1434" s="91" t="str">
        <f>IFERROR(IF(COUNTA($E1434:$G1434)=0,"",IF(AND(R1434="",$O1434=INDEX(O$3:O1434,MATCH(MAX(Q$3:Q1434),Q$3:Q1434,0),0)),INDEX(R$3:R1434,MATCH(MAX(Q$3:Q1434),Q$3:Q1434,0),0),R1434)),"")</f>
        <v/>
      </c>
      <c r="T1434" s="80" t="str">
        <f>IF(U1434="","",COUNT(U$3:U1434))</f>
        <v/>
      </c>
      <c r="U1434" s="80" t="str">
        <f t="shared" si="759"/>
        <v/>
      </c>
      <c r="V1434" s="91" t="str">
        <f>IFERROR(IF(S1434="","",IF(U1434="",IF(AND(E1434="",F1434="",G1434&lt;&gt;"",$O1434=INDEX(O$3:O1434,MATCH(MAX(T$3:T1434),T$3:T1434,0),0)),INDEX(U$3:U1434,MATCH(MAX(T$3:T1434),T$3:T1434,0),0),IF(AND(S1434&lt;&gt;"",U1434=""),0,"")),U1434)),"")</f>
        <v/>
      </c>
      <c r="W1434" s="95" t="str">
        <f t="shared" si="760"/>
        <v/>
      </c>
      <c r="X1434" s="198" t="str">
        <f t="shared" si="741"/>
        <v/>
      </c>
      <c r="Y1434" s="92" t="str">
        <f t="shared" si="761"/>
        <v/>
      </c>
      <c r="Z1434" s="106" t="str">
        <f>IF(P1434="","",COUNTIF($N$3:$N1434,$N1434))</f>
        <v/>
      </c>
      <c r="AA1434" s="92" t="str">
        <f t="shared" si="742"/>
        <v/>
      </c>
      <c r="AB1434" s="92" t="str">
        <f t="shared" si="743"/>
        <v/>
      </c>
      <c r="AC1434" s="92" t="str">
        <f t="shared" si="765"/>
        <v/>
      </c>
      <c r="AD1434" s="92" t="str">
        <f t="shared" si="766"/>
        <v/>
      </c>
      <c r="AE1434" s="92" t="str">
        <f t="shared" si="766"/>
        <v/>
      </c>
      <c r="AF1434" s="92" t="str">
        <f t="shared" si="766"/>
        <v/>
      </c>
      <c r="AG1434" s="92" t="str">
        <f t="shared" si="766"/>
        <v/>
      </c>
      <c r="AH1434" s="92" t="str">
        <f t="shared" si="766"/>
        <v/>
      </c>
      <c r="AI1434" s="92" t="str">
        <f t="shared" si="766"/>
        <v/>
      </c>
      <c r="AJ1434" s="92" t="str">
        <f t="shared" si="766"/>
        <v/>
      </c>
      <c r="AK1434" s="92" t="str">
        <f t="shared" si="766"/>
        <v/>
      </c>
      <c r="AL1434" s="92" t="str">
        <f t="shared" si="766"/>
        <v/>
      </c>
      <c r="AN1434" s="35" t="str">
        <f t="shared" si="757"/>
        <v/>
      </c>
      <c r="AO1434" s="44" t="str">
        <f t="shared" si="762"/>
        <v/>
      </c>
      <c r="AP1434" s="41" t="str">
        <f>IF(AO1434="","",RANK(AO1434,AO$3:AO$1048576,1)+COUNTIF(AO$3:AO1434,AO1434)-1)</f>
        <v/>
      </c>
      <c r="AQ1434" s="1" t="str">
        <f t="shared" si="744"/>
        <v/>
      </c>
      <c r="AR1434" s="34" t="str">
        <f t="shared" si="745"/>
        <v/>
      </c>
      <c r="AS1434" s="39" t="str">
        <f t="shared" si="746"/>
        <v/>
      </c>
      <c r="AT1434" s="44" t="str">
        <f t="shared" si="758"/>
        <v/>
      </c>
      <c r="AU1434" s="41" t="str">
        <f>IF(AT1434="","",RANK(AT1434,AT$3:AT$1048576,1)+COUNTIF(AT$3:AT1434,AT1434)-1)</f>
        <v/>
      </c>
      <c r="AV1434" s="1" t="str">
        <f t="shared" si="747"/>
        <v/>
      </c>
      <c r="AW1434" s="34" t="str">
        <f t="shared" si="748"/>
        <v/>
      </c>
      <c r="AX1434" s="39" t="str">
        <f t="shared" si="749"/>
        <v/>
      </c>
      <c r="AY1434" s="44" t="str">
        <f t="shared" si="763"/>
        <v/>
      </c>
      <c r="AZ1434" s="41" t="str">
        <f>IF(AY1434="","",RANK(AY1434,AY$3:AY$1048576,1)+COUNTIF(AY$3:AY1434,AY1434)-1)</f>
        <v/>
      </c>
      <c r="BA1434" s="1" t="str">
        <f t="shared" si="750"/>
        <v/>
      </c>
      <c r="BB1434" s="34" t="str">
        <f t="shared" si="751"/>
        <v/>
      </c>
      <c r="BC1434" s="39" t="str">
        <f t="shared" si="752"/>
        <v/>
      </c>
      <c r="BD1434" s="44" t="str">
        <f t="shared" si="764"/>
        <v/>
      </c>
      <c r="BE1434" s="41" t="str">
        <f>IF(BD1434="","",RANK(BD1434,BD$3:BD$1048576,1)+COUNTIF(BD$3:BD1434,BD1434)-1)</f>
        <v/>
      </c>
      <c r="BF1434" s="1" t="str">
        <f t="shared" si="753"/>
        <v/>
      </c>
      <c r="BG1434" s="34" t="str">
        <f t="shared" si="754"/>
        <v/>
      </c>
      <c r="BH1434" s="39" t="str">
        <f t="shared" si="755"/>
        <v/>
      </c>
      <c r="BJ1434" s="3"/>
      <c r="BK1434" s="86"/>
      <c r="BL1434" s="86"/>
      <c r="BM1434" s="86"/>
      <c r="BN1434" s="86"/>
      <c r="BO1434" s="3"/>
      <c r="BP1434" s="86"/>
      <c r="BQ1434" s="86"/>
      <c r="BR1434" s="86"/>
      <c r="BS1434" s="86"/>
      <c r="BT1434" s="3"/>
      <c r="BU1434" s="86"/>
      <c r="BV1434" s="86"/>
      <c r="BW1434" s="86"/>
      <c r="BX1434" s="86"/>
      <c r="BY1434" s="3"/>
      <c r="BZ1434" s="86"/>
      <c r="CA1434" s="86"/>
      <c r="CB1434" s="86"/>
      <c r="CC1434" s="86"/>
    </row>
    <row r="1435" spans="2:81" ht="35.1" customHeight="1" x14ac:dyDescent="0.2">
      <c r="B1435" s="187"/>
      <c r="C1435" s="188"/>
      <c r="D1435" s="189"/>
      <c r="E1435" s="186"/>
      <c r="F1435" s="182"/>
      <c r="G1435" s="184"/>
      <c r="K1435" s="80" t="str">
        <f>IF(O1435="","",COUNT(O$3:O1435))</f>
        <v/>
      </c>
      <c r="L1435" s="80" t="str">
        <f>IF(B1435&lt;&gt;"",B1435,IF(OR(COUNTA($G$3:$G1435)&lt;COUNTA($G$3:$G$1048576),$G1435&lt;&gt;""),L1434,""))</f>
        <v/>
      </c>
      <c r="M1435" s="80" t="str">
        <f>IF(C1435&lt;&gt;"",C1435,IF(OR(COUNTA($G$3:$G1435)&lt;COUNTA($G$3:$G$1048576),$G1435&lt;&gt;""),M1434,""))</f>
        <v/>
      </c>
      <c r="N1435" s="80" t="str">
        <f>IF(D1435&lt;&gt;"",D1435,IF(OR(COUNTA($G$3:$G1435)&lt;COUNTA($G$3:$G$1048576),$G1435&lt;&gt;""),N1434,""))</f>
        <v/>
      </c>
      <c r="O1435" s="81" t="str">
        <f t="shared" si="739"/>
        <v/>
      </c>
      <c r="P1435" s="90" t="str">
        <f>IFERROR(IF(O1435="",IF(COUNT(S$3:S$1048576)=COUNT(S$3:S1435),IF(S1435="","",INDEX(O$3:O1435,MATCH(MAX(K$3:K1435),K$3:K1435,0),0)),INDEX(O$3:O1435,MATCH(MAX(K$3:K1435),K$3:K1435,0),0)),O1435),"")</f>
        <v/>
      </c>
      <c r="Q1435" s="89" t="str">
        <f>IF(R1435="","",COUNT(R$3:R1435))</f>
        <v/>
      </c>
      <c r="R1435" s="80" t="str">
        <f t="shared" si="740"/>
        <v/>
      </c>
      <c r="S1435" s="91" t="str">
        <f>IFERROR(IF(COUNTA($E1435:$G1435)=0,"",IF(AND(R1435="",$O1435=INDEX(O$3:O1435,MATCH(MAX(Q$3:Q1435),Q$3:Q1435,0),0)),INDEX(R$3:R1435,MATCH(MAX(Q$3:Q1435),Q$3:Q1435,0),0),R1435)),"")</f>
        <v/>
      </c>
      <c r="T1435" s="80" t="str">
        <f>IF(U1435="","",COUNT(U$3:U1435))</f>
        <v/>
      </c>
      <c r="U1435" s="80" t="str">
        <f t="shared" si="759"/>
        <v/>
      </c>
      <c r="V1435" s="91" t="str">
        <f>IFERROR(IF(S1435="","",IF(U1435="",IF(AND(E1435="",F1435="",G1435&lt;&gt;"",$O1435=INDEX(O$3:O1435,MATCH(MAX(T$3:T1435),T$3:T1435,0),0)),INDEX(U$3:U1435,MATCH(MAX(T$3:T1435),T$3:T1435,0),0),IF(AND(S1435&lt;&gt;"",U1435=""),0,"")),U1435)),"")</f>
        <v/>
      </c>
      <c r="W1435" s="95" t="str">
        <f t="shared" si="760"/>
        <v/>
      </c>
      <c r="X1435" s="198" t="str">
        <f t="shared" si="741"/>
        <v/>
      </c>
      <c r="Y1435" s="92" t="str">
        <f t="shared" si="761"/>
        <v/>
      </c>
      <c r="Z1435" s="106" t="str">
        <f>IF(P1435="","",COUNTIF($N$3:$N1435,$N1435))</f>
        <v/>
      </c>
      <c r="AA1435" s="92" t="str">
        <f t="shared" si="742"/>
        <v/>
      </c>
      <c r="AB1435" s="92" t="str">
        <f t="shared" si="743"/>
        <v/>
      </c>
      <c r="AC1435" s="92" t="str">
        <f t="shared" si="765"/>
        <v/>
      </c>
      <c r="AD1435" s="92" t="str">
        <f t="shared" si="766"/>
        <v/>
      </c>
      <c r="AE1435" s="92" t="str">
        <f t="shared" si="766"/>
        <v/>
      </c>
      <c r="AF1435" s="92" t="str">
        <f t="shared" si="766"/>
        <v/>
      </c>
      <c r="AG1435" s="92" t="str">
        <f t="shared" si="766"/>
        <v/>
      </c>
      <c r="AH1435" s="92" t="str">
        <f t="shared" si="766"/>
        <v/>
      </c>
      <c r="AI1435" s="92" t="str">
        <f t="shared" si="766"/>
        <v/>
      </c>
      <c r="AJ1435" s="92" t="str">
        <f t="shared" si="766"/>
        <v/>
      </c>
      <c r="AK1435" s="92" t="str">
        <f t="shared" si="766"/>
        <v/>
      </c>
      <c r="AL1435" s="92" t="str">
        <f t="shared" si="766"/>
        <v/>
      </c>
      <c r="AN1435" s="35" t="str">
        <f t="shared" si="757"/>
        <v/>
      </c>
      <c r="AO1435" s="44" t="str">
        <f t="shared" si="762"/>
        <v/>
      </c>
      <c r="AP1435" s="41" t="str">
        <f>IF(AO1435="","",RANK(AO1435,AO$3:AO$1048576,1)+COUNTIF(AO$3:AO1435,AO1435)-1)</f>
        <v/>
      </c>
      <c r="AQ1435" s="1" t="str">
        <f t="shared" si="744"/>
        <v/>
      </c>
      <c r="AR1435" s="34" t="str">
        <f t="shared" si="745"/>
        <v/>
      </c>
      <c r="AS1435" s="39" t="str">
        <f t="shared" si="746"/>
        <v/>
      </c>
      <c r="AT1435" s="44" t="str">
        <f t="shared" si="758"/>
        <v/>
      </c>
      <c r="AU1435" s="41" t="str">
        <f>IF(AT1435="","",RANK(AT1435,AT$3:AT$1048576,1)+COUNTIF(AT$3:AT1435,AT1435)-1)</f>
        <v/>
      </c>
      <c r="AV1435" s="1" t="str">
        <f t="shared" si="747"/>
        <v/>
      </c>
      <c r="AW1435" s="34" t="str">
        <f t="shared" si="748"/>
        <v/>
      </c>
      <c r="AX1435" s="39" t="str">
        <f t="shared" si="749"/>
        <v/>
      </c>
      <c r="AY1435" s="44" t="str">
        <f t="shared" si="763"/>
        <v/>
      </c>
      <c r="AZ1435" s="41" t="str">
        <f>IF(AY1435="","",RANK(AY1435,AY$3:AY$1048576,1)+COUNTIF(AY$3:AY1435,AY1435)-1)</f>
        <v/>
      </c>
      <c r="BA1435" s="1" t="str">
        <f t="shared" si="750"/>
        <v/>
      </c>
      <c r="BB1435" s="34" t="str">
        <f t="shared" si="751"/>
        <v/>
      </c>
      <c r="BC1435" s="39" t="str">
        <f t="shared" si="752"/>
        <v/>
      </c>
      <c r="BD1435" s="44" t="str">
        <f t="shared" si="764"/>
        <v/>
      </c>
      <c r="BE1435" s="41" t="str">
        <f>IF(BD1435="","",RANK(BD1435,BD$3:BD$1048576,1)+COUNTIF(BD$3:BD1435,BD1435)-1)</f>
        <v/>
      </c>
      <c r="BF1435" s="1" t="str">
        <f t="shared" si="753"/>
        <v/>
      </c>
      <c r="BG1435" s="34" t="str">
        <f t="shared" si="754"/>
        <v/>
      </c>
      <c r="BH1435" s="39" t="str">
        <f t="shared" si="755"/>
        <v/>
      </c>
      <c r="BJ1435" s="3"/>
      <c r="BK1435" s="86"/>
      <c r="BL1435" s="86"/>
      <c r="BM1435" s="86"/>
      <c r="BN1435" s="86"/>
      <c r="BO1435" s="3"/>
      <c r="BP1435" s="86"/>
      <c r="BQ1435" s="86"/>
      <c r="BR1435" s="86"/>
      <c r="BS1435" s="86"/>
      <c r="BT1435" s="3"/>
      <c r="BU1435" s="86"/>
      <c r="BV1435" s="86"/>
      <c r="BW1435" s="86"/>
      <c r="BX1435" s="86"/>
      <c r="BY1435" s="3"/>
      <c r="BZ1435" s="86"/>
      <c r="CA1435" s="86"/>
      <c r="CB1435" s="86"/>
      <c r="CC1435" s="86"/>
    </row>
    <row r="1436" spans="2:81" ht="35.1" customHeight="1" x14ac:dyDescent="0.2">
      <c r="B1436" s="187"/>
      <c r="C1436" s="188"/>
      <c r="D1436" s="189"/>
      <c r="E1436" s="186"/>
      <c r="F1436" s="182"/>
      <c r="G1436" s="184"/>
      <c r="K1436" s="80" t="str">
        <f>IF(O1436="","",COUNT(O$3:O1436))</f>
        <v/>
      </c>
      <c r="L1436" s="80" t="str">
        <f>IF(B1436&lt;&gt;"",B1436,IF(OR(COUNTA($G$3:$G1436)&lt;COUNTA($G$3:$G$1048576),$G1436&lt;&gt;""),L1435,""))</f>
        <v/>
      </c>
      <c r="M1436" s="80" t="str">
        <f>IF(C1436&lt;&gt;"",C1436,IF(OR(COUNTA($G$3:$G1436)&lt;COUNTA($G$3:$G$1048576),$G1436&lt;&gt;""),M1435,""))</f>
        <v/>
      </c>
      <c r="N1436" s="80" t="str">
        <f>IF(D1436&lt;&gt;"",D1436,IF(OR(COUNTA($G$3:$G1436)&lt;COUNTA($G$3:$G$1048576),$G1436&lt;&gt;""),N1435,""))</f>
        <v/>
      </c>
      <c r="O1436" s="81" t="str">
        <f t="shared" si="739"/>
        <v/>
      </c>
      <c r="P1436" s="90" t="str">
        <f>IFERROR(IF(O1436="",IF(COUNT(S$3:S$1048576)=COUNT(S$3:S1436),IF(S1436="","",INDEX(O$3:O1436,MATCH(MAX(K$3:K1436),K$3:K1436,0),0)),INDEX(O$3:O1436,MATCH(MAX(K$3:K1436),K$3:K1436,0),0)),O1436),"")</f>
        <v/>
      </c>
      <c r="Q1436" s="89" t="str">
        <f>IF(R1436="","",COUNT(R$3:R1436))</f>
        <v/>
      </c>
      <c r="R1436" s="80" t="str">
        <f t="shared" si="740"/>
        <v/>
      </c>
      <c r="S1436" s="91" t="str">
        <f>IFERROR(IF(COUNTA($E1436:$G1436)=0,"",IF(AND(R1436="",$O1436=INDEX(O$3:O1436,MATCH(MAX(Q$3:Q1436),Q$3:Q1436,0),0)),INDEX(R$3:R1436,MATCH(MAX(Q$3:Q1436),Q$3:Q1436,0),0),R1436)),"")</f>
        <v/>
      </c>
      <c r="T1436" s="80" t="str">
        <f>IF(U1436="","",COUNT(U$3:U1436))</f>
        <v/>
      </c>
      <c r="U1436" s="80" t="str">
        <f t="shared" si="759"/>
        <v/>
      </c>
      <c r="V1436" s="91" t="str">
        <f>IFERROR(IF(S1436="","",IF(U1436="",IF(AND(E1436="",F1436="",G1436&lt;&gt;"",$O1436=INDEX(O$3:O1436,MATCH(MAX(T$3:T1436),T$3:T1436,0),0)),INDEX(U$3:U1436,MATCH(MAX(T$3:T1436),T$3:T1436,0),0),IF(AND(S1436&lt;&gt;"",U1436=""),0,"")),U1436)),"")</f>
        <v/>
      </c>
      <c r="W1436" s="95" t="str">
        <f t="shared" si="760"/>
        <v/>
      </c>
      <c r="X1436" s="198" t="str">
        <f t="shared" si="741"/>
        <v/>
      </c>
      <c r="Y1436" s="92" t="str">
        <f t="shared" si="761"/>
        <v/>
      </c>
      <c r="Z1436" s="106" t="str">
        <f>IF(P1436="","",COUNTIF($N$3:$N1436,$N1436))</f>
        <v/>
      </c>
      <c r="AA1436" s="92" t="str">
        <f t="shared" si="742"/>
        <v/>
      </c>
      <c r="AB1436" s="92" t="str">
        <f t="shared" si="743"/>
        <v/>
      </c>
      <c r="AC1436" s="92" t="str">
        <f t="shared" si="765"/>
        <v/>
      </c>
      <c r="AD1436" s="92" t="str">
        <f t="shared" si="766"/>
        <v/>
      </c>
      <c r="AE1436" s="92" t="str">
        <f t="shared" si="766"/>
        <v/>
      </c>
      <c r="AF1436" s="92" t="str">
        <f t="shared" si="766"/>
        <v/>
      </c>
      <c r="AG1436" s="92" t="str">
        <f t="shared" si="766"/>
        <v/>
      </c>
      <c r="AH1436" s="92" t="str">
        <f t="shared" si="766"/>
        <v/>
      </c>
      <c r="AI1436" s="92" t="str">
        <f t="shared" si="766"/>
        <v/>
      </c>
      <c r="AJ1436" s="92" t="str">
        <f t="shared" si="766"/>
        <v/>
      </c>
      <c r="AK1436" s="92" t="str">
        <f t="shared" si="766"/>
        <v/>
      </c>
      <c r="AL1436" s="92" t="str">
        <f t="shared" si="766"/>
        <v/>
      </c>
      <c r="AN1436" s="35" t="str">
        <f t="shared" si="757"/>
        <v/>
      </c>
      <c r="AO1436" s="44" t="str">
        <f t="shared" si="762"/>
        <v/>
      </c>
      <c r="AP1436" s="41" t="str">
        <f>IF(AO1436="","",RANK(AO1436,AO$3:AO$1048576,1)+COUNTIF(AO$3:AO1436,AO1436)-1)</f>
        <v/>
      </c>
      <c r="AQ1436" s="1" t="str">
        <f t="shared" si="744"/>
        <v/>
      </c>
      <c r="AR1436" s="34" t="str">
        <f t="shared" si="745"/>
        <v/>
      </c>
      <c r="AS1436" s="39" t="str">
        <f t="shared" si="746"/>
        <v/>
      </c>
      <c r="AT1436" s="44" t="str">
        <f t="shared" si="758"/>
        <v/>
      </c>
      <c r="AU1436" s="41" t="str">
        <f>IF(AT1436="","",RANK(AT1436,AT$3:AT$1048576,1)+COUNTIF(AT$3:AT1436,AT1436)-1)</f>
        <v/>
      </c>
      <c r="AV1436" s="1" t="str">
        <f t="shared" si="747"/>
        <v/>
      </c>
      <c r="AW1436" s="34" t="str">
        <f t="shared" si="748"/>
        <v/>
      </c>
      <c r="AX1436" s="39" t="str">
        <f t="shared" si="749"/>
        <v/>
      </c>
      <c r="AY1436" s="44" t="str">
        <f t="shared" si="763"/>
        <v/>
      </c>
      <c r="AZ1436" s="41" t="str">
        <f>IF(AY1436="","",RANK(AY1436,AY$3:AY$1048576,1)+COUNTIF(AY$3:AY1436,AY1436)-1)</f>
        <v/>
      </c>
      <c r="BA1436" s="1" t="str">
        <f t="shared" si="750"/>
        <v/>
      </c>
      <c r="BB1436" s="34" t="str">
        <f t="shared" si="751"/>
        <v/>
      </c>
      <c r="BC1436" s="39" t="str">
        <f t="shared" si="752"/>
        <v/>
      </c>
      <c r="BD1436" s="44" t="str">
        <f t="shared" si="764"/>
        <v/>
      </c>
      <c r="BE1436" s="41" t="str">
        <f>IF(BD1436="","",RANK(BD1436,BD$3:BD$1048576,1)+COUNTIF(BD$3:BD1436,BD1436)-1)</f>
        <v/>
      </c>
      <c r="BF1436" s="1" t="str">
        <f t="shared" si="753"/>
        <v/>
      </c>
      <c r="BG1436" s="34" t="str">
        <f t="shared" si="754"/>
        <v/>
      </c>
      <c r="BH1436" s="39" t="str">
        <f t="shared" si="755"/>
        <v/>
      </c>
      <c r="BJ1436" s="3"/>
      <c r="BK1436" s="86"/>
      <c r="BL1436" s="86"/>
      <c r="BM1436" s="86"/>
      <c r="BN1436" s="86"/>
      <c r="BO1436" s="3"/>
      <c r="BP1436" s="86"/>
      <c r="BQ1436" s="86"/>
      <c r="BR1436" s="86"/>
      <c r="BS1436" s="86"/>
      <c r="BT1436" s="3"/>
      <c r="BU1436" s="86"/>
      <c r="BV1436" s="86"/>
      <c r="BW1436" s="86"/>
      <c r="BX1436" s="86"/>
      <c r="BY1436" s="3"/>
      <c r="BZ1436" s="86"/>
      <c r="CA1436" s="86"/>
      <c r="CB1436" s="86"/>
      <c r="CC1436" s="86"/>
    </row>
    <row r="1437" spans="2:81" ht="35.1" customHeight="1" x14ac:dyDescent="0.2">
      <c r="B1437" s="187"/>
      <c r="C1437" s="188"/>
      <c r="D1437" s="189"/>
      <c r="E1437" s="186"/>
      <c r="F1437" s="182"/>
      <c r="G1437" s="184"/>
      <c r="K1437" s="80" t="str">
        <f>IF(O1437="","",COUNT(O$3:O1437))</f>
        <v/>
      </c>
      <c r="L1437" s="80" t="str">
        <f>IF(B1437&lt;&gt;"",B1437,IF(OR(COUNTA($G$3:$G1437)&lt;COUNTA($G$3:$G$1048576),$G1437&lt;&gt;""),L1436,""))</f>
        <v/>
      </c>
      <c r="M1437" s="80" t="str">
        <f>IF(C1437&lt;&gt;"",C1437,IF(OR(COUNTA($G$3:$G1437)&lt;COUNTA($G$3:$G$1048576),$G1437&lt;&gt;""),M1436,""))</f>
        <v/>
      </c>
      <c r="N1437" s="80" t="str">
        <f>IF(D1437&lt;&gt;"",D1437,IF(OR(COUNTA($G$3:$G1437)&lt;COUNTA($G$3:$G$1048576),$G1437&lt;&gt;""),N1436,""))</f>
        <v/>
      </c>
      <c r="O1437" s="81" t="str">
        <f t="shared" si="739"/>
        <v/>
      </c>
      <c r="P1437" s="90" t="str">
        <f>IFERROR(IF(O1437="",IF(COUNT(S$3:S$1048576)=COUNT(S$3:S1437),IF(S1437="","",INDEX(O$3:O1437,MATCH(MAX(K$3:K1437),K$3:K1437,0),0)),INDEX(O$3:O1437,MATCH(MAX(K$3:K1437),K$3:K1437,0),0)),O1437),"")</f>
        <v/>
      </c>
      <c r="Q1437" s="89" t="str">
        <f>IF(R1437="","",COUNT(R$3:R1437))</f>
        <v/>
      </c>
      <c r="R1437" s="80" t="str">
        <f t="shared" si="740"/>
        <v/>
      </c>
      <c r="S1437" s="91" t="str">
        <f>IFERROR(IF(COUNTA($E1437:$G1437)=0,"",IF(AND(R1437="",$O1437=INDEX(O$3:O1437,MATCH(MAX(Q$3:Q1437),Q$3:Q1437,0),0)),INDEX(R$3:R1437,MATCH(MAX(Q$3:Q1437),Q$3:Q1437,0),0),R1437)),"")</f>
        <v/>
      </c>
      <c r="T1437" s="80" t="str">
        <f>IF(U1437="","",COUNT(U$3:U1437))</f>
        <v/>
      </c>
      <c r="U1437" s="80" t="str">
        <f t="shared" si="759"/>
        <v/>
      </c>
      <c r="V1437" s="91" t="str">
        <f>IFERROR(IF(S1437="","",IF(U1437="",IF(AND(E1437="",F1437="",G1437&lt;&gt;"",$O1437=INDEX(O$3:O1437,MATCH(MAX(T$3:T1437),T$3:T1437,0),0)),INDEX(U$3:U1437,MATCH(MAX(T$3:T1437),T$3:T1437,0),0),IF(AND(S1437&lt;&gt;"",U1437=""),0,"")),U1437)),"")</f>
        <v/>
      </c>
      <c r="W1437" s="95" t="str">
        <f t="shared" si="760"/>
        <v/>
      </c>
      <c r="X1437" s="198" t="str">
        <f t="shared" si="741"/>
        <v/>
      </c>
      <c r="Y1437" s="92" t="str">
        <f t="shared" si="761"/>
        <v/>
      </c>
      <c r="Z1437" s="106" t="str">
        <f>IF(P1437="","",COUNTIF($N$3:$N1437,$N1437))</f>
        <v/>
      </c>
      <c r="AA1437" s="92" t="str">
        <f t="shared" si="742"/>
        <v/>
      </c>
      <c r="AB1437" s="92" t="str">
        <f t="shared" si="743"/>
        <v/>
      </c>
      <c r="AC1437" s="92" t="str">
        <f t="shared" si="765"/>
        <v/>
      </c>
      <c r="AD1437" s="92" t="str">
        <f t="shared" si="766"/>
        <v/>
      </c>
      <c r="AE1437" s="92" t="str">
        <f t="shared" si="766"/>
        <v/>
      </c>
      <c r="AF1437" s="92" t="str">
        <f t="shared" si="766"/>
        <v/>
      </c>
      <c r="AG1437" s="92" t="str">
        <f t="shared" si="766"/>
        <v/>
      </c>
      <c r="AH1437" s="92" t="str">
        <f t="shared" si="766"/>
        <v/>
      </c>
      <c r="AI1437" s="92" t="str">
        <f t="shared" si="766"/>
        <v/>
      </c>
      <c r="AJ1437" s="92" t="str">
        <f t="shared" si="766"/>
        <v/>
      </c>
      <c r="AK1437" s="92" t="str">
        <f t="shared" si="766"/>
        <v/>
      </c>
      <c r="AL1437" s="92" t="str">
        <f t="shared" si="766"/>
        <v/>
      </c>
      <c r="AN1437" s="35" t="str">
        <f t="shared" si="757"/>
        <v/>
      </c>
      <c r="AO1437" s="44" t="str">
        <f t="shared" si="762"/>
        <v/>
      </c>
      <c r="AP1437" s="41" t="str">
        <f>IF(AO1437="","",RANK(AO1437,AO$3:AO$1048576,1)+COUNTIF(AO$3:AO1437,AO1437)-1)</f>
        <v/>
      </c>
      <c r="AQ1437" s="1" t="str">
        <f t="shared" si="744"/>
        <v/>
      </c>
      <c r="AR1437" s="34" t="str">
        <f t="shared" si="745"/>
        <v/>
      </c>
      <c r="AS1437" s="39" t="str">
        <f t="shared" si="746"/>
        <v/>
      </c>
      <c r="AT1437" s="44" t="str">
        <f t="shared" si="758"/>
        <v/>
      </c>
      <c r="AU1437" s="41" t="str">
        <f>IF(AT1437="","",RANK(AT1437,AT$3:AT$1048576,1)+COUNTIF(AT$3:AT1437,AT1437)-1)</f>
        <v/>
      </c>
      <c r="AV1437" s="1" t="str">
        <f t="shared" si="747"/>
        <v/>
      </c>
      <c r="AW1437" s="34" t="str">
        <f t="shared" si="748"/>
        <v/>
      </c>
      <c r="AX1437" s="39" t="str">
        <f t="shared" si="749"/>
        <v/>
      </c>
      <c r="AY1437" s="44" t="str">
        <f t="shared" si="763"/>
        <v/>
      </c>
      <c r="AZ1437" s="41" t="str">
        <f>IF(AY1437="","",RANK(AY1437,AY$3:AY$1048576,1)+COUNTIF(AY$3:AY1437,AY1437)-1)</f>
        <v/>
      </c>
      <c r="BA1437" s="1" t="str">
        <f t="shared" si="750"/>
        <v/>
      </c>
      <c r="BB1437" s="34" t="str">
        <f t="shared" si="751"/>
        <v/>
      </c>
      <c r="BC1437" s="39" t="str">
        <f t="shared" si="752"/>
        <v/>
      </c>
      <c r="BD1437" s="44" t="str">
        <f t="shared" si="764"/>
        <v/>
      </c>
      <c r="BE1437" s="41" t="str">
        <f>IF(BD1437="","",RANK(BD1437,BD$3:BD$1048576,1)+COUNTIF(BD$3:BD1437,BD1437)-1)</f>
        <v/>
      </c>
      <c r="BF1437" s="1" t="str">
        <f t="shared" si="753"/>
        <v/>
      </c>
      <c r="BG1437" s="34" t="str">
        <f t="shared" si="754"/>
        <v/>
      </c>
      <c r="BH1437" s="39" t="str">
        <f t="shared" si="755"/>
        <v/>
      </c>
      <c r="BJ1437" s="3"/>
      <c r="BK1437" s="86"/>
      <c r="BL1437" s="86"/>
      <c r="BM1437" s="86"/>
      <c r="BN1437" s="86"/>
      <c r="BO1437" s="3"/>
      <c r="BP1437" s="86"/>
      <c r="BQ1437" s="86"/>
      <c r="BR1437" s="86"/>
      <c r="BS1437" s="86"/>
      <c r="BT1437" s="3"/>
      <c r="BU1437" s="86"/>
      <c r="BV1437" s="86"/>
      <c r="BW1437" s="86"/>
      <c r="BX1437" s="86"/>
      <c r="BY1437" s="3"/>
      <c r="BZ1437" s="86"/>
      <c r="CA1437" s="86"/>
      <c r="CB1437" s="86"/>
      <c r="CC1437" s="86"/>
    </row>
    <row r="1438" spans="2:81" ht="35.1" customHeight="1" x14ac:dyDescent="0.2">
      <c r="B1438" s="187"/>
      <c r="C1438" s="188"/>
      <c r="D1438" s="189"/>
      <c r="E1438" s="186"/>
      <c r="F1438" s="182"/>
      <c r="G1438" s="184"/>
      <c r="K1438" s="80" t="str">
        <f>IF(O1438="","",COUNT(O$3:O1438))</f>
        <v/>
      </c>
      <c r="L1438" s="80" t="str">
        <f>IF(B1438&lt;&gt;"",B1438,IF(OR(COUNTA($G$3:$G1438)&lt;COUNTA($G$3:$G$1048576),$G1438&lt;&gt;""),L1437,""))</f>
        <v/>
      </c>
      <c r="M1438" s="80" t="str">
        <f>IF(C1438&lt;&gt;"",C1438,IF(OR(COUNTA($G$3:$G1438)&lt;COUNTA($G$3:$G$1048576),$G1438&lt;&gt;""),M1437,""))</f>
        <v/>
      </c>
      <c r="N1438" s="80" t="str">
        <f>IF(D1438&lt;&gt;"",D1438,IF(OR(COUNTA($G$3:$G1438)&lt;COUNTA($G$3:$G$1048576),$G1438&lt;&gt;""),N1437,""))</f>
        <v/>
      </c>
      <c r="O1438" s="81" t="str">
        <f t="shared" si="739"/>
        <v/>
      </c>
      <c r="P1438" s="90" t="str">
        <f>IFERROR(IF(O1438="",IF(COUNT(S$3:S$1048576)=COUNT(S$3:S1438),IF(S1438="","",INDEX(O$3:O1438,MATCH(MAX(K$3:K1438),K$3:K1438,0),0)),INDEX(O$3:O1438,MATCH(MAX(K$3:K1438),K$3:K1438,0),0)),O1438),"")</f>
        <v/>
      </c>
      <c r="Q1438" s="89" t="str">
        <f>IF(R1438="","",COUNT(R$3:R1438))</f>
        <v/>
      </c>
      <c r="R1438" s="80" t="str">
        <f t="shared" si="740"/>
        <v/>
      </c>
      <c r="S1438" s="91" t="str">
        <f>IFERROR(IF(COUNTA($E1438:$G1438)=0,"",IF(AND(R1438="",$O1438=INDEX(O$3:O1438,MATCH(MAX(Q$3:Q1438),Q$3:Q1438,0),0)),INDEX(R$3:R1438,MATCH(MAX(Q$3:Q1438),Q$3:Q1438,0),0),R1438)),"")</f>
        <v/>
      </c>
      <c r="T1438" s="80" t="str">
        <f>IF(U1438="","",COUNT(U$3:U1438))</f>
        <v/>
      </c>
      <c r="U1438" s="80" t="str">
        <f t="shared" si="759"/>
        <v/>
      </c>
      <c r="V1438" s="91" t="str">
        <f>IFERROR(IF(S1438="","",IF(U1438="",IF(AND(E1438="",F1438="",G1438&lt;&gt;"",$O1438=INDEX(O$3:O1438,MATCH(MAX(T$3:T1438),T$3:T1438,0),0)),INDEX(U$3:U1438,MATCH(MAX(T$3:T1438),T$3:T1438,0),0),IF(AND(S1438&lt;&gt;"",U1438=""),0,"")),U1438)),"")</f>
        <v/>
      </c>
      <c r="W1438" s="95" t="str">
        <f t="shared" si="760"/>
        <v/>
      </c>
      <c r="X1438" s="198" t="str">
        <f t="shared" si="741"/>
        <v/>
      </c>
      <c r="Y1438" s="92" t="str">
        <f t="shared" si="761"/>
        <v/>
      </c>
      <c r="Z1438" s="106" t="str">
        <f>IF(P1438="","",COUNTIF($N$3:$N1438,$N1438))</f>
        <v/>
      </c>
      <c r="AA1438" s="92" t="str">
        <f t="shared" si="742"/>
        <v/>
      </c>
      <c r="AB1438" s="92" t="str">
        <f t="shared" si="743"/>
        <v/>
      </c>
      <c r="AC1438" s="92" t="str">
        <f t="shared" si="765"/>
        <v/>
      </c>
      <c r="AD1438" s="92" t="str">
        <f t="shared" si="766"/>
        <v/>
      </c>
      <c r="AE1438" s="92" t="str">
        <f t="shared" si="766"/>
        <v/>
      </c>
      <c r="AF1438" s="92" t="str">
        <f t="shared" si="766"/>
        <v/>
      </c>
      <c r="AG1438" s="92" t="str">
        <f t="shared" si="766"/>
        <v/>
      </c>
      <c r="AH1438" s="92" t="str">
        <f t="shared" si="766"/>
        <v/>
      </c>
      <c r="AI1438" s="92" t="str">
        <f t="shared" si="766"/>
        <v/>
      </c>
      <c r="AJ1438" s="92" t="str">
        <f t="shared" si="766"/>
        <v/>
      </c>
      <c r="AK1438" s="92" t="str">
        <f t="shared" si="766"/>
        <v/>
      </c>
      <c r="AL1438" s="92" t="str">
        <f t="shared" si="766"/>
        <v/>
      </c>
      <c r="AN1438" s="35" t="str">
        <f t="shared" si="757"/>
        <v/>
      </c>
      <c r="AO1438" s="44" t="str">
        <f t="shared" si="762"/>
        <v/>
      </c>
      <c r="AP1438" s="41" t="str">
        <f>IF(AO1438="","",RANK(AO1438,AO$3:AO$1048576,1)+COUNTIF(AO$3:AO1438,AO1438)-1)</f>
        <v/>
      </c>
      <c r="AQ1438" s="1" t="str">
        <f t="shared" si="744"/>
        <v/>
      </c>
      <c r="AR1438" s="34" t="str">
        <f t="shared" si="745"/>
        <v/>
      </c>
      <c r="AS1438" s="39" t="str">
        <f t="shared" si="746"/>
        <v/>
      </c>
      <c r="AT1438" s="44" t="str">
        <f t="shared" si="758"/>
        <v/>
      </c>
      <c r="AU1438" s="41" t="str">
        <f>IF(AT1438="","",RANK(AT1438,AT$3:AT$1048576,1)+COUNTIF(AT$3:AT1438,AT1438)-1)</f>
        <v/>
      </c>
      <c r="AV1438" s="1" t="str">
        <f t="shared" si="747"/>
        <v/>
      </c>
      <c r="AW1438" s="34" t="str">
        <f t="shared" si="748"/>
        <v/>
      </c>
      <c r="AX1438" s="39" t="str">
        <f t="shared" si="749"/>
        <v/>
      </c>
      <c r="AY1438" s="44" t="str">
        <f t="shared" si="763"/>
        <v/>
      </c>
      <c r="AZ1438" s="41" t="str">
        <f>IF(AY1438="","",RANK(AY1438,AY$3:AY$1048576,1)+COUNTIF(AY$3:AY1438,AY1438)-1)</f>
        <v/>
      </c>
      <c r="BA1438" s="1" t="str">
        <f t="shared" si="750"/>
        <v/>
      </c>
      <c r="BB1438" s="34" t="str">
        <f t="shared" si="751"/>
        <v/>
      </c>
      <c r="BC1438" s="39" t="str">
        <f t="shared" si="752"/>
        <v/>
      </c>
      <c r="BD1438" s="44" t="str">
        <f t="shared" si="764"/>
        <v/>
      </c>
      <c r="BE1438" s="41" t="str">
        <f>IF(BD1438="","",RANK(BD1438,BD$3:BD$1048576,1)+COUNTIF(BD$3:BD1438,BD1438)-1)</f>
        <v/>
      </c>
      <c r="BF1438" s="1" t="str">
        <f t="shared" si="753"/>
        <v/>
      </c>
      <c r="BG1438" s="34" t="str">
        <f t="shared" si="754"/>
        <v/>
      </c>
      <c r="BH1438" s="39" t="str">
        <f t="shared" si="755"/>
        <v/>
      </c>
      <c r="BJ1438" s="3"/>
      <c r="BK1438" s="86"/>
      <c r="BL1438" s="86"/>
      <c r="BM1438" s="86"/>
      <c r="BN1438" s="86"/>
      <c r="BO1438" s="3"/>
      <c r="BP1438" s="86"/>
      <c r="BQ1438" s="86"/>
      <c r="BR1438" s="86"/>
      <c r="BS1438" s="86"/>
      <c r="BT1438" s="3"/>
      <c r="BU1438" s="86"/>
      <c r="BV1438" s="86"/>
      <c r="BW1438" s="86"/>
      <c r="BX1438" s="86"/>
      <c r="BY1438" s="3"/>
      <c r="BZ1438" s="86"/>
      <c r="CA1438" s="86"/>
      <c r="CB1438" s="86"/>
      <c r="CC1438" s="86"/>
    </row>
    <row r="1439" spans="2:81" ht="35.1" customHeight="1" x14ac:dyDescent="0.2">
      <c r="B1439" s="187"/>
      <c r="C1439" s="188"/>
      <c r="D1439" s="189"/>
      <c r="E1439" s="186"/>
      <c r="F1439" s="182"/>
      <c r="G1439" s="184"/>
      <c r="K1439" s="80" t="str">
        <f>IF(O1439="","",COUNT(O$3:O1439))</f>
        <v/>
      </c>
      <c r="L1439" s="80" t="str">
        <f>IF(B1439&lt;&gt;"",B1439,IF(OR(COUNTA($G$3:$G1439)&lt;COUNTA($G$3:$G$1048576),$G1439&lt;&gt;""),L1438,""))</f>
        <v/>
      </c>
      <c r="M1439" s="80" t="str">
        <f>IF(C1439&lt;&gt;"",C1439,IF(OR(COUNTA($G$3:$G1439)&lt;COUNTA($G$3:$G$1048576),$G1439&lt;&gt;""),M1438,""))</f>
        <v/>
      </c>
      <c r="N1439" s="80" t="str">
        <f>IF(D1439&lt;&gt;"",D1439,IF(OR(COUNTA($G$3:$G1439)&lt;COUNTA($G$3:$G$1048576),$G1439&lt;&gt;""),N1438,""))</f>
        <v/>
      </c>
      <c r="O1439" s="81" t="str">
        <f t="shared" si="739"/>
        <v/>
      </c>
      <c r="P1439" s="90" t="str">
        <f>IFERROR(IF(O1439="",IF(COUNT(S$3:S$1048576)=COUNT(S$3:S1439),IF(S1439="","",INDEX(O$3:O1439,MATCH(MAX(K$3:K1439),K$3:K1439,0),0)),INDEX(O$3:O1439,MATCH(MAX(K$3:K1439),K$3:K1439,0),0)),O1439),"")</f>
        <v/>
      </c>
      <c r="Q1439" s="89" t="str">
        <f>IF(R1439="","",COUNT(R$3:R1439))</f>
        <v/>
      </c>
      <c r="R1439" s="80" t="str">
        <f t="shared" si="740"/>
        <v/>
      </c>
      <c r="S1439" s="91" t="str">
        <f>IFERROR(IF(COUNTA($E1439:$G1439)=0,"",IF(AND(R1439="",$O1439=INDEX(O$3:O1439,MATCH(MAX(Q$3:Q1439),Q$3:Q1439,0),0)),INDEX(R$3:R1439,MATCH(MAX(Q$3:Q1439),Q$3:Q1439,0),0),R1439)),"")</f>
        <v/>
      </c>
      <c r="T1439" s="80" t="str">
        <f>IF(U1439="","",COUNT(U$3:U1439))</f>
        <v/>
      </c>
      <c r="U1439" s="80" t="str">
        <f t="shared" si="759"/>
        <v/>
      </c>
      <c r="V1439" s="91" t="str">
        <f>IFERROR(IF(S1439="","",IF(U1439="",IF(AND(E1439="",F1439="",G1439&lt;&gt;"",$O1439=INDEX(O$3:O1439,MATCH(MAX(T$3:T1439),T$3:T1439,0),0)),INDEX(U$3:U1439,MATCH(MAX(T$3:T1439),T$3:T1439,0),0),IF(AND(S1439&lt;&gt;"",U1439=""),0,"")),U1439)),"")</f>
        <v/>
      </c>
      <c r="W1439" s="95" t="str">
        <f t="shared" si="760"/>
        <v/>
      </c>
      <c r="X1439" s="198" t="str">
        <f t="shared" si="741"/>
        <v/>
      </c>
      <c r="Y1439" s="92" t="str">
        <f t="shared" si="761"/>
        <v/>
      </c>
      <c r="Z1439" s="106" t="str">
        <f>IF(P1439="","",COUNTIF($N$3:$N1439,$N1439))</f>
        <v/>
      </c>
      <c r="AA1439" s="92" t="str">
        <f t="shared" si="742"/>
        <v/>
      </c>
      <c r="AB1439" s="92" t="str">
        <f t="shared" si="743"/>
        <v/>
      </c>
      <c r="AC1439" s="92" t="str">
        <f t="shared" si="765"/>
        <v/>
      </c>
      <c r="AD1439" s="92" t="str">
        <f t="shared" si="766"/>
        <v/>
      </c>
      <c r="AE1439" s="92" t="str">
        <f t="shared" si="766"/>
        <v/>
      </c>
      <c r="AF1439" s="92" t="str">
        <f t="shared" si="766"/>
        <v/>
      </c>
      <c r="AG1439" s="92" t="str">
        <f t="shared" si="766"/>
        <v/>
      </c>
      <c r="AH1439" s="92" t="str">
        <f t="shared" si="766"/>
        <v/>
      </c>
      <c r="AI1439" s="92" t="str">
        <f t="shared" si="766"/>
        <v/>
      </c>
      <c r="AJ1439" s="92" t="str">
        <f t="shared" si="766"/>
        <v/>
      </c>
      <c r="AK1439" s="92" t="str">
        <f t="shared" si="766"/>
        <v/>
      </c>
      <c r="AL1439" s="92" t="str">
        <f t="shared" si="766"/>
        <v/>
      </c>
      <c r="AN1439" s="35" t="str">
        <f t="shared" si="757"/>
        <v/>
      </c>
      <c r="AO1439" s="44" t="str">
        <f t="shared" si="762"/>
        <v/>
      </c>
      <c r="AP1439" s="41" t="str">
        <f>IF(AO1439="","",RANK(AO1439,AO$3:AO$1048576,1)+COUNTIF(AO$3:AO1439,AO1439)-1)</f>
        <v/>
      </c>
      <c r="AQ1439" s="1" t="str">
        <f t="shared" si="744"/>
        <v/>
      </c>
      <c r="AR1439" s="34" t="str">
        <f t="shared" si="745"/>
        <v/>
      </c>
      <c r="AS1439" s="39" t="str">
        <f t="shared" si="746"/>
        <v/>
      </c>
      <c r="AT1439" s="44" t="str">
        <f t="shared" si="758"/>
        <v/>
      </c>
      <c r="AU1439" s="41" t="str">
        <f>IF(AT1439="","",RANK(AT1439,AT$3:AT$1048576,1)+COUNTIF(AT$3:AT1439,AT1439)-1)</f>
        <v/>
      </c>
      <c r="AV1439" s="1" t="str">
        <f t="shared" si="747"/>
        <v/>
      </c>
      <c r="AW1439" s="34" t="str">
        <f t="shared" si="748"/>
        <v/>
      </c>
      <c r="AX1439" s="39" t="str">
        <f t="shared" si="749"/>
        <v/>
      </c>
      <c r="AY1439" s="44" t="str">
        <f t="shared" si="763"/>
        <v/>
      </c>
      <c r="AZ1439" s="41" t="str">
        <f>IF(AY1439="","",RANK(AY1439,AY$3:AY$1048576,1)+COUNTIF(AY$3:AY1439,AY1439)-1)</f>
        <v/>
      </c>
      <c r="BA1439" s="1" t="str">
        <f t="shared" si="750"/>
        <v/>
      </c>
      <c r="BB1439" s="34" t="str">
        <f t="shared" si="751"/>
        <v/>
      </c>
      <c r="BC1439" s="39" t="str">
        <f t="shared" si="752"/>
        <v/>
      </c>
      <c r="BD1439" s="44" t="str">
        <f t="shared" si="764"/>
        <v/>
      </c>
      <c r="BE1439" s="41" t="str">
        <f>IF(BD1439="","",RANK(BD1439,BD$3:BD$1048576,1)+COUNTIF(BD$3:BD1439,BD1439)-1)</f>
        <v/>
      </c>
      <c r="BF1439" s="1" t="str">
        <f t="shared" si="753"/>
        <v/>
      </c>
      <c r="BG1439" s="34" t="str">
        <f t="shared" si="754"/>
        <v/>
      </c>
      <c r="BH1439" s="39" t="str">
        <f t="shared" si="755"/>
        <v/>
      </c>
      <c r="BJ1439" s="3"/>
      <c r="BK1439" s="86"/>
      <c r="BL1439" s="86"/>
      <c r="BM1439" s="86"/>
      <c r="BN1439" s="86"/>
      <c r="BO1439" s="3"/>
      <c r="BP1439" s="86"/>
      <c r="BQ1439" s="86"/>
      <c r="BR1439" s="86"/>
      <c r="BS1439" s="86"/>
      <c r="BT1439" s="3"/>
      <c r="BU1439" s="86"/>
      <c r="BV1439" s="86"/>
      <c r="BW1439" s="86"/>
      <c r="BX1439" s="86"/>
      <c r="BY1439" s="3"/>
      <c r="BZ1439" s="86"/>
      <c r="CA1439" s="86"/>
      <c r="CB1439" s="86"/>
      <c r="CC1439" s="86"/>
    </row>
    <row r="1440" spans="2:81" ht="35.1" customHeight="1" x14ac:dyDescent="0.2">
      <c r="B1440" s="187"/>
      <c r="C1440" s="188"/>
      <c r="D1440" s="189"/>
      <c r="E1440" s="186"/>
      <c r="F1440" s="182"/>
      <c r="G1440" s="184"/>
      <c r="K1440" s="80" t="str">
        <f>IF(O1440="","",COUNT(O$3:O1440))</f>
        <v/>
      </c>
      <c r="L1440" s="80" t="str">
        <f>IF(B1440&lt;&gt;"",B1440,IF(OR(COUNTA($G$3:$G1440)&lt;COUNTA($G$3:$G$1048576),$G1440&lt;&gt;""),L1439,""))</f>
        <v/>
      </c>
      <c r="M1440" s="80" t="str">
        <f>IF(C1440&lt;&gt;"",C1440,IF(OR(COUNTA($G$3:$G1440)&lt;COUNTA($G$3:$G$1048576),$G1440&lt;&gt;""),M1439,""))</f>
        <v/>
      </c>
      <c r="N1440" s="80" t="str">
        <f>IF(D1440&lt;&gt;"",D1440,IF(OR(COUNTA($G$3:$G1440)&lt;COUNTA($G$3:$G$1048576),$G1440&lt;&gt;""),N1439,""))</f>
        <v/>
      </c>
      <c r="O1440" s="81" t="str">
        <f t="shared" si="739"/>
        <v/>
      </c>
      <c r="P1440" s="90" t="str">
        <f>IFERROR(IF(O1440="",IF(COUNT(S$3:S$1048576)=COUNT(S$3:S1440),IF(S1440="","",INDEX(O$3:O1440,MATCH(MAX(K$3:K1440),K$3:K1440,0),0)),INDEX(O$3:O1440,MATCH(MAX(K$3:K1440),K$3:K1440,0),0)),O1440),"")</f>
        <v/>
      </c>
      <c r="Q1440" s="89" t="str">
        <f>IF(R1440="","",COUNT(R$3:R1440))</f>
        <v/>
      </c>
      <c r="R1440" s="80" t="str">
        <f t="shared" si="740"/>
        <v/>
      </c>
      <c r="S1440" s="91" t="str">
        <f>IFERROR(IF(COUNTA($E1440:$G1440)=0,"",IF(AND(R1440="",$O1440=INDEX(O$3:O1440,MATCH(MAX(Q$3:Q1440),Q$3:Q1440,0),0)),INDEX(R$3:R1440,MATCH(MAX(Q$3:Q1440),Q$3:Q1440,0),0),R1440)),"")</f>
        <v/>
      </c>
      <c r="T1440" s="80" t="str">
        <f>IF(U1440="","",COUNT(U$3:U1440))</f>
        <v/>
      </c>
      <c r="U1440" s="80" t="str">
        <f t="shared" si="759"/>
        <v/>
      </c>
      <c r="V1440" s="91" t="str">
        <f>IFERROR(IF(S1440="","",IF(U1440="",IF(AND(E1440="",F1440="",G1440&lt;&gt;"",$O1440=INDEX(O$3:O1440,MATCH(MAX(T$3:T1440),T$3:T1440,0),0)),INDEX(U$3:U1440,MATCH(MAX(T$3:T1440),T$3:T1440,0),0),IF(AND(S1440&lt;&gt;"",U1440=""),0,"")),U1440)),"")</f>
        <v/>
      </c>
      <c r="W1440" s="95" t="str">
        <f t="shared" si="760"/>
        <v/>
      </c>
      <c r="X1440" s="198" t="str">
        <f t="shared" si="741"/>
        <v/>
      </c>
      <c r="Y1440" s="92" t="str">
        <f t="shared" si="761"/>
        <v/>
      </c>
      <c r="Z1440" s="106" t="str">
        <f>IF(P1440="","",COUNTIF($N$3:$N1440,$N1440))</f>
        <v/>
      </c>
      <c r="AA1440" s="92" t="str">
        <f t="shared" si="742"/>
        <v/>
      </c>
      <c r="AB1440" s="92" t="str">
        <f t="shared" si="743"/>
        <v/>
      </c>
      <c r="AC1440" s="92" t="str">
        <f t="shared" si="765"/>
        <v/>
      </c>
      <c r="AD1440" s="92" t="str">
        <f t="shared" si="766"/>
        <v/>
      </c>
      <c r="AE1440" s="92" t="str">
        <f t="shared" si="766"/>
        <v/>
      </c>
      <c r="AF1440" s="92" t="str">
        <f t="shared" si="766"/>
        <v/>
      </c>
      <c r="AG1440" s="92" t="str">
        <f t="shared" si="766"/>
        <v/>
      </c>
      <c r="AH1440" s="92" t="str">
        <f t="shared" si="766"/>
        <v/>
      </c>
      <c r="AI1440" s="92" t="str">
        <f t="shared" si="766"/>
        <v/>
      </c>
      <c r="AJ1440" s="92" t="str">
        <f t="shared" si="766"/>
        <v/>
      </c>
      <c r="AK1440" s="92" t="str">
        <f t="shared" si="766"/>
        <v/>
      </c>
      <c r="AL1440" s="92" t="str">
        <f t="shared" si="766"/>
        <v/>
      </c>
      <c r="AN1440" s="35" t="str">
        <f t="shared" si="757"/>
        <v/>
      </c>
      <c r="AO1440" s="44" t="str">
        <f t="shared" si="762"/>
        <v/>
      </c>
      <c r="AP1440" s="41" t="str">
        <f>IF(AO1440="","",RANK(AO1440,AO$3:AO$1048576,1)+COUNTIF(AO$3:AO1440,AO1440)-1)</f>
        <v/>
      </c>
      <c r="AQ1440" s="1" t="str">
        <f t="shared" si="744"/>
        <v/>
      </c>
      <c r="AR1440" s="34" t="str">
        <f t="shared" si="745"/>
        <v/>
      </c>
      <c r="AS1440" s="39" t="str">
        <f t="shared" si="746"/>
        <v/>
      </c>
      <c r="AT1440" s="44" t="str">
        <f t="shared" si="758"/>
        <v/>
      </c>
      <c r="AU1440" s="41" t="str">
        <f>IF(AT1440="","",RANK(AT1440,AT$3:AT$1048576,1)+COUNTIF(AT$3:AT1440,AT1440)-1)</f>
        <v/>
      </c>
      <c r="AV1440" s="1" t="str">
        <f t="shared" si="747"/>
        <v/>
      </c>
      <c r="AW1440" s="34" t="str">
        <f t="shared" si="748"/>
        <v/>
      </c>
      <c r="AX1440" s="39" t="str">
        <f t="shared" si="749"/>
        <v/>
      </c>
      <c r="AY1440" s="44" t="str">
        <f t="shared" si="763"/>
        <v/>
      </c>
      <c r="AZ1440" s="41" t="str">
        <f>IF(AY1440="","",RANK(AY1440,AY$3:AY$1048576,1)+COUNTIF(AY$3:AY1440,AY1440)-1)</f>
        <v/>
      </c>
      <c r="BA1440" s="1" t="str">
        <f t="shared" si="750"/>
        <v/>
      </c>
      <c r="BB1440" s="34" t="str">
        <f t="shared" si="751"/>
        <v/>
      </c>
      <c r="BC1440" s="39" t="str">
        <f t="shared" si="752"/>
        <v/>
      </c>
      <c r="BD1440" s="44" t="str">
        <f t="shared" si="764"/>
        <v/>
      </c>
      <c r="BE1440" s="41" t="str">
        <f>IF(BD1440="","",RANK(BD1440,BD$3:BD$1048576,1)+COUNTIF(BD$3:BD1440,BD1440)-1)</f>
        <v/>
      </c>
      <c r="BF1440" s="1" t="str">
        <f t="shared" si="753"/>
        <v/>
      </c>
      <c r="BG1440" s="34" t="str">
        <f t="shared" si="754"/>
        <v/>
      </c>
      <c r="BH1440" s="39" t="str">
        <f t="shared" si="755"/>
        <v/>
      </c>
      <c r="BJ1440" s="3"/>
      <c r="BK1440" s="86"/>
      <c r="BL1440" s="86"/>
      <c r="BM1440" s="86"/>
      <c r="BN1440" s="86"/>
      <c r="BO1440" s="3"/>
      <c r="BP1440" s="86"/>
      <c r="BQ1440" s="86"/>
      <c r="BR1440" s="86"/>
      <c r="BS1440" s="86"/>
      <c r="BT1440" s="3"/>
      <c r="BU1440" s="86"/>
      <c r="BV1440" s="86"/>
      <c r="BW1440" s="86"/>
      <c r="BX1440" s="86"/>
      <c r="BY1440" s="3"/>
      <c r="BZ1440" s="86"/>
      <c r="CA1440" s="86"/>
      <c r="CB1440" s="86"/>
      <c r="CC1440" s="86"/>
    </row>
    <row r="1441" spans="2:81" ht="35.1" customHeight="1" x14ac:dyDescent="0.2">
      <c r="B1441" s="187"/>
      <c r="C1441" s="188"/>
      <c r="D1441" s="189"/>
      <c r="E1441" s="186"/>
      <c r="F1441" s="182"/>
      <c r="G1441" s="184"/>
      <c r="K1441" s="80" t="str">
        <f>IF(O1441="","",COUNT(O$3:O1441))</f>
        <v/>
      </c>
      <c r="L1441" s="80" t="str">
        <f>IF(B1441&lt;&gt;"",B1441,IF(OR(COUNTA($G$3:$G1441)&lt;COUNTA($G$3:$G$1048576),$G1441&lt;&gt;""),L1440,""))</f>
        <v/>
      </c>
      <c r="M1441" s="80" t="str">
        <f>IF(C1441&lt;&gt;"",C1441,IF(OR(COUNTA($G$3:$G1441)&lt;COUNTA($G$3:$G$1048576),$G1441&lt;&gt;""),M1440,""))</f>
        <v/>
      </c>
      <c r="N1441" s="80" t="str">
        <f>IF(D1441&lt;&gt;"",D1441,IF(OR(COUNTA($G$3:$G1441)&lt;COUNTA($G$3:$G$1048576),$G1441&lt;&gt;""),N1440,""))</f>
        <v/>
      </c>
      <c r="O1441" s="81" t="str">
        <f t="shared" si="739"/>
        <v/>
      </c>
      <c r="P1441" s="90" t="str">
        <f>IFERROR(IF(O1441="",IF(COUNT(S$3:S$1048576)=COUNT(S$3:S1441),IF(S1441="","",INDEX(O$3:O1441,MATCH(MAX(K$3:K1441),K$3:K1441,0),0)),INDEX(O$3:O1441,MATCH(MAX(K$3:K1441),K$3:K1441,0),0)),O1441),"")</f>
        <v/>
      </c>
      <c r="Q1441" s="89" t="str">
        <f>IF(R1441="","",COUNT(R$3:R1441))</f>
        <v/>
      </c>
      <c r="R1441" s="80" t="str">
        <f t="shared" si="740"/>
        <v/>
      </c>
      <c r="S1441" s="91" t="str">
        <f>IFERROR(IF(COUNTA($E1441:$G1441)=0,"",IF(AND(R1441="",$O1441=INDEX(O$3:O1441,MATCH(MAX(Q$3:Q1441),Q$3:Q1441,0),0)),INDEX(R$3:R1441,MATCH(MAX(Q$3:Q1441),Q$3:Q1441,0),0),R1441)),"")</f>
        <v/>
      </c>
      <c r="T1441" s="80" t="str">
        <f>IF(U1441="","",COUNT(U$3:U1441))</f>
        <v/>
      </c>
      <c r="U1441" s="80" t="str">
        <f t="shared" si="759"/>
        <v/>
      </c>
      <c r="V1441" s="91" t="str">
        <f>IFERROR(IF(S1441="","",IF(U1441="",IF(AND(E1441="",F1441="",G1441&lt;&gt;"",$O1441=INDEX(O$3:O1441,MATCH(MAX(T$3:T1441),T$3:T1441,0),0)),INDEX(U$3:U1441,MATCH(MAX(T$3:T1441),T$3:T1441,0),0),IF(AND(S1441&lt;&gt;"",U1441=""),0,"")),U1441)),"")</f>
        <v/>
      </c>
      <c r="W1441" s="95" t="str">
        <f t="shared" si="760"/>
        <v/>
      </c>
      <c r="X1441" s="198" t="str">
        <f t="shared" si="741"/>
        <v/>
      </c>
      <c r="Y1441" s="92" t="str">
        <f t="shared" si="761"/>
        <v/>
      </c>
      <c r="Z1441" s="106" t="str">
        <f>IF(P1441="","",COUNTIF($N$3:$N1441,$N1441))</f>
        <v/>
      </c>
      <c r="AA1441" s="92" t="str">
        <f t="shared" si="742"/>
        <v/>
      </c>
      <c r="AB1441" s="92" t="str">
        <f t="shared" si="743"/>
        <v/>
      </c>
      <c r="AC1441" s="92" t="str">
        <f t="shared" si="765"/>
        <v/>
      </c>
      <c r="AD1441" s="92" t="str">
        <f t="shared" si="766"/>
        <v/>
      </c>
      <c r="AE1441" s="92" t="str">
        <f t="shared" si="766"/>
        <v/>
      </c>
      <c r="AF1441" s="92" t="str">
        <f t="shared" si="766"/>
        <v/>
      </c>
      <c r="AG1441" s="92" t="str">
        <f t="shared" si="766"/>
        <v/>
      </c>
      <c r="AH1441" s="92" t="str">
        <f t="shared" si="766"/>
        <v/>
      </c>
      <c r="AI1441" s="92" t="str">
        <f t="shared" si="766"/>
        <v/>
      </c>
      <c r="AJ1441" s="92" t="str">
        <f t="shared" si="766"/>
        <v/>
      </c>
      <c r="AK1441" s="92" t="str">
        <f t="shared" si="766"/>
        <v/>
      </c>
      <c r="AL1441" s="92" t="str">
        <f t="shared" si="766"/>
        <v/>
      </c>
      <c r="AN1441" s="35" t="str">
        <f t="shared" si="757"/>
        <v/>
      </c>
      <c r="AO1441" s="44" t="str">
        <f t="shared" si="762"/>
        <v/>
      </c>
      <c r="AP1441" s="41" t="str">
        <f>IF(AO1441="","",RANK(AO1441,AO$3:AO$1048576,1)+COUNTIF(AO$3:AO1441,AO1441)-1)</f>
        <v/>
      </c>
      <c r="AQ1441" s="1" t="str">
        <f t="shared" si="744"/>
        <v/>
      </c>
      <c r="AR1441" s="34" t="str">
        <f t="shared" si="745"/>
        <v/>
      </c>
      <c r="AS1441" s="39" t="str">
        <f t="shared" si="746"/>
        <v/>
      </c>
      <c r="AT1441" s="44" t="str">
        <f t="shared" si="758"/>
        <v/>
      </c>
      <c r="AU1441" s="41" t="str">
        <f>IF(AT1441="","",RANK(AT1441,AT$3:AT$1048576,1)+COUNTIF(AT$3:AT1441,AT1441)-1)</f>
        <v/>
      </c>
      <c r="AV1441" s="1" t="str">
        <f t="shared" si="747"/>
        <v/>
      </c>
      <c r="AW1441" s="34" t="str">
        <f t="shared" si="748"/>
        <v/>
      </c>
      <c r="AX1441" s="39" t="str">
        <f t="shared" si="749"/>
        <v/>
      </c>
      <c r="AY1441" s="44" t="str">
        <f t="shared" si="763"/>
        <v/>
      </c>
      <c r="AZ1441" s="41" t="str">
        <f>IF(AY1441="","",RANK(AY1441,AY$3:AY$1048576,1)+COUNTIF(AY$3:AY1441,AY1441)-1)</f>
        <v/>
      </c>
      <c r="BA1441" s="1" t="str">
        <f t="shared" si="750"/>
        <v/>
      </c>
      <c r="BB1441" s="34" t="str">
        <f t="shared" si="751"/>
        <v/>
      </c>
      <c r="BC1441" s="39" t="str">
        <f t="shared" si="752"/>
        <v/>
      </c>
      <c r="BD1441" s="44" t="str">
        <f t="shared" si="764"/>
        <v/>
      </c>
      <c r="BE1441" s="41" t="str">
        <f>IF(BD1441="","",RANK(BD1441,BD$3:BD$1048576,1)+COUNTIF(BD$3:BD1441,BD1441)-1)</f>
        <v/>
      </c>
      <c r="BF1441" s="1" t="str">
        <f t="shared" si="753"/>
        <v/>
      </c>
      <c r="BG1441" s="34" t="str">
        <f t="shared" si="754"/>
        <v/>
      </c>
      <c r="BH1441" s="39" t="str">
        <f t="shared" si="755"/>
        <v/>
      </c>
      <c r="BJ1441" s="3"/>
      <c r="BK1441" s="86"/>
      <c r="BL1441" s="86"/>
      <c r="BM1441" s="86"/>
      <c r="BN1441" s="86"/>
      <c r="BO1441" s="3"/>
      <c r="BP1441" s="86"/>
      <c r="BQ1441" s="86"/>
      <c r="BR1441" s="86"/>
      <c r="BS1441" s="86"/>
      <c r="BT1441" s="3"/>
      <c r="BU1441" s="86"/>
      <c r="BV1441" s="86"/>
      <c r="BW1441" s="86"/>
      <c r="BX1441" s="86"/>
      <c r="BY1441" s="3"/>
      <c r="BZ1441" s="86"/>
      <c r="CA1441" s="86"/>
      <c r="CB1441" s="86"/>
      <c r="CC1441" s="86"/>
    </row>
    <row r="1442" spans="2:81" ht="35.1" customHeight="1" x14ac:dyDescent="0.2">
      <c r="B1442" s="187"/>
      <c r="C1442" s="188"/>
      <c r="D1442" s="189"/>
      <c r="E1442" s="186"/>
      <c r="F1442" s="182"/>
      <c r="G1442" s="184"/>
      <c r="K1442" s="80" t="str">
        <f>IF(O1442="","",COUNT(O$3:O1442))</f>
        <v/>
      </c>
      <c r="L1442" s="80" t="str">
        <f>IF(B1442&lt;&gt;"",B1442,IF(OR(COUNTA($G$3:$G1442)&lt;COUNTA($G$3:$G$1048576),$G1442&lt;&gt;""),L1441,""))</f>
        <v/>
      </c>
      <c r="M1442" s="80" t="str">
        <f>IF(C1442&lt;&gt;"",C1442,IF(OR(COUNTA($G$3:$G1442)&lt;COUNTA($G$3:$G$1048576),$G1442&lt;&gt;""),M1441,""))</f>
        <v/>
      </c>
      <c r="N1442" s="80" t="str">
        <f>IF(D1442&lt;&gt;"",D1442,IF(OR(COUNTA($G$3:$G1442)&lt;COUNTA($G$3:$G$1048576),$G1442&lt;&gt;""),N1441,""))</f>
        <v/>
      </c>
      <c r="O1442" s="81" t="str">
        <f t="shared" si="739"/>
        <v/>
      </c>
      <c r="P1442" s="90" t="str">
        <f>IFERROR(IF(O1442="",IF(COUNT(S$3:S$1048576)=COUNT(S$3:S1442),IF(S1442="","",INDEX(O$3:O1442,MATCH(MAX(K$3:K1442),K$3:K1442,0),0)),INDEX(O$3:O1442,MATCH(MAX(K$3:K1442),K$3:K1442,0),0)),O1442),"")</f>
        <v/>
      </c>
      <c r="Q1442" s="89" t="str">
        <f>IF(R1442="","",COUNT(R$3:R1442))</f>
        <v/>
      </c>
      <c r="R1442" s="80" t="str">
        <f t="shared" si="740"/>
        <v/>
      </c>
      <c r="S1442" s="91" t="str">
        <f>IFERROR(IF(COUNTA($E1442:$G1442)=0,"",IF(AND(R1442="",$O1442=INDEX(O$3:O1442,MATCH(MAX(Q$3:Q1442),Q$3:Q1442,0),0)),INDEX(R$3:R1442,MATCH(MAX(Q$3:Q1442),Q$3:Q1442,0),0),R1442)),"")</f>
        <v/>
      </c>
      <c r="T1442" s="80" t="str">
        <f>IF(U1442="","",COUNT(U$3:U1442))</f>
        <v/>
      </c>
      <c r="U1442" s="80" t="str">
        <f t="shared" si="759"/>
        <v/>
      </c>
      <c r="V1442" s="91" t="str">
        <f>IFERROR(IF(S1442="","",IF(U1442="",IF(AND(E1442="",F1442="",G1442&lt;&gt;"",$O1442=INDEX(O$3:O1442,MATCH(MAX(T$3:T1442),T$3:T1442,0),0)),INDEX(U$3:U1442,MATCH(MAX(T$3:T1442),T$3:T1442,0),0),IF(AND(S1442&lt;&gt;"",U1442=""),0,"")),U1442)),"")</f>
        <v/>
      </c>
      <c r="W1442" s="95" t="str">
        <f t="shared" si="760"/>
        <v/>
      </c>
      <c r="X1442" s="198" t="str">
        <f t="shared" si="741"/>
        <v/>
      </c>
      <c r="Y1442" s="92" t="str">
        <f t="shared" si="761"/>
        <v/>
      </c>
      <c r="Z1442" s="106" t="str">
        <f>IF(P1442="","",COUNTIF($N$3:$N1442,$N1442))</f>
        <v/>
      </c>
      <c r="AA1442" s="92" t="str">
        <f t="shared" si="742"/>
        <v/>
      </c>
      <c r="AB1442" s="92" t="str">
        <f t="shared" si="743"/>
        <v/>
      </c>
      <c r="AC1442" s="92" t="str">
        <f t="shared" si="765"/>
        <v/>
      </c>
      <c r="AD1442" s="92" t="str">
        <f t="shared" si="766"/>
        <v/>
      </c>
      <c r="AE1442" s="92" t="str">
        <f t="shared" si="766"/>
        <v/>
      </c>
      <c r="AF1442" s="92" t="str">
        <f t="shared" si="766"/>
        <v/>
      </c>
      <c r="AG1442" s="92" t="str">
        <f t="shared" si="766"/>
        <v/>
      </c>
      <c r="AH1442" s="92" t="str">
        <f t="shared" si="766"/>
        <v/>
      </c>
      <c r="AI1442" s="92" t="str">
        <f t="shared" si="766"/>
        <v/>
      </c>
      <c r="AJ1442" s="92" t="str">
        <f t="shared" si="766"/>
        <v/>
      </c>
      <c r="AK1442" s="92" t="str">
        <f t="shared" si="766"/>
        <v/>
      </c>
      <c r="AL1442" s="92" t="str">
        <f t="shared" si="766"/>
        <v/>
      </c>
      <c r="AN1442" s="35" t="str">
        <f t="shared" si="757"/>
        <v/>
      </c>
      <c r="AO1442" s="44" t="str">
        <f t="shared" si="762"/>
        <v/>
      </c>
      <c r="AP1442" s="41" t="str">
        <f>IF(AO1442="","",RANK(AO1442,AO$3:AO$1048576,1)+COUNTIF(AO$3:AO1442,AO1442)-1)</f>
        <v/>
      </c>
      <c r="AQ1442" s="1" t="str">
        <f t="shared" si="744"/>
        <v/>
      </c>
      <c r="AR1442" s="34" t="str">
        <f t="shared" si="745"/>
        <v/>
      </c>
      <c r="AS1442" s="39" t="str">
        <f t="shared" si="746"/>
        <v/>
      </c>
      <c r="AT1442" s="44" t="str">
        <f t="shared" si="758"/>
        <v/>
      </c>
      <c r="AU1442" s="41" t="str">
        <f>IF(AT1442="","",RANK(AT1442,AT$3:AT$1048576,1)+COUNTIF(AT$3:AT1442,AT1442)-1)</f>
        <v/>
      </c>
      <c r="AV1442" s="1" t="str">
        <f t="shared" si="747"/>
        <v/>
      </c>
      <c r="AW1442" s="34" t="str">
        <f t="shared" si="748"/>
        <v/>
      </c>
      <c r="AX1442" s="39" t="str">
        <f t="shared" si="749"/>
        <v/>
      </c>
      <c r="AY1442" s="44" t="str">
        <f t="shared" si="763"/>
        <v/>
      </c>
      <c r="AZ1442" s="41" t="str">
        <f>IF(AY1442="","",RANK(AY1442,AY$3:AY$1048576,1)+COUNTIF(AY$3:AY1442,AY1442)-1)</f>
        <v/>
      </c>
      <c r="BA1442" s="1" t="str">
        <f t="shared" si="750"/>
        <v/>
      </c>
      <c r="BB1442" s="34" t="str">
        <f t="shared" si="751"/>
        <v/>
      </c>
      <c r="BC1442" s="39" t="str">
        <f t="shared" si="752"/>
        <v/>
      </c>
      <c r="BD1442" s="44" t="str">
        <f t="shared" si="764"/>
        <v/>
      </c>
      <c r="BE1442" s="41" t="str">
        <f>IF(BD1442="","",RANK(BD1442,BD$3:BD$1048576,1)+COUNTIF(BD$3:BD1442,BD1442)-1)</f>
        <v/>
      </c>
      <c r="BF1442" s="1" t="str">
        <f t="shared" si="753"/>
        <v/>
      </c>
      <c r="BG1442" s="34" t="str">
        <f t="shared" si="754"/>
        <v/>
      </c>
      <c r="BH1442" s="39" t="str">
        <f t="shared" si="755"/>
        <v/>
      </c>
      <c r="BJ1442" s="3"/>
      <c r="BK1442" s="86"/>
      <c r="BL1442" s="86"/>
      <c r="BM1442" s="86"/>
      <c r="BN1442" s="86"/>
      <c r="BO1442" s="3"/>
      <c r="BP1442" s="86"/>
      <c r="BQ1442" s="86"/>
      <c r="BR1442" s="86"/>
      <c r="BS1442" s="86"/>
      <c r="BT1442" s="3"/>
      <c r="BU1442" s="86"/>
      <c r="BV1442" s="86"/>
      <c r="BW1442" s="86"/>
      <c r="BX1442" s="86"/>
      <c r="BY1442" s="3"/>
      <c r="BZ1442" s="86"/>
      <c r="CA1442" s="86"/>
      <c r="CB1442" s="86"/>
      <c r="CC1442" s="86"/>
    </row>
    <row r="1443" spans="2:81" ht="35.1" customHeight="1" x14ac:dyDescent="0.2">
      <c r="B1443" s="187"/>
      <c r="C1443" s="188"/>
      <c r="D1443" s="189"/>
      <c r="E1443" s="186"/>
      <c r="F1443" s="182"/>
      <c r="G1443" s="184"/>
      <c r="K1443" s="80" t="str">
        <f>IF(O1443="","",COUNT(O$3:O1443))</f>
        <v/>
      </c>
      <c r="L1443" s="80" t="str">
        <f>IF(B1443&lt;&gt;"",B1443,IF(OR(COUNTA($G$3:$G1443)&lt;COUNTA($G$3:$G$1048576),$G1443&lt;&gt;""),L1442,""))</f>
        <v/>
      </c>
      <c r="M1443" s="80" t="str">
        <f>IF(C1443&lt;&gt;"",C1443,IF(OR(COUNTA($G$3:$G1443)&lt;COUNTA($G$3:$G$1048576),$G1443&lt;&gt;""),M1442,""))</f>
        <v/>
      </c>
      <c r="N1443" s="80" t="str">
        <f>IF(D1443&lt;&gt;"",D1443,IF(OR(COUNTA($G$3:$G1443)&lt;COUNTA($G$3:$G$1048576),$G1443&lt;&gt;""),N1442,""))</f>
        <v/>
      </c>
      <c r="O1443" s="81" t="str">
        <f t="shared" si="739"/>
        <v/>
      </c>
      <c r="P1443" s="90" t="str">
        <f>IFERROR(IF(O1443="",IF(COUNT(S$3:S$1048576)=COUNT(S$3:S1443),IF(S1443="","",INDEX(O$3:O1443,MATCH(MAX(K$3:K1443),K$3:K1443,0),0)),INDEX(O$3:O1443,MATCH(MAX(K$3:K1443),K$3:K1443,0),0)),O1443),"")</f>
        <v/>
      </c>
      <c r="Q1443" s="89" t="str">
        <f>IF(R1443="","",COUNT(R$3:R1443))</f>
        <v/>
      </c>
      <c r="R1443" s="80" t="str">
        <f t="shared" si="740"/>
        <v/>
      </c>
      <c r="S1443" s="91" t="str">
        <f>IFERROR(IF(COUNTA($E1443:$G1443)=0,"",IF(AND(R1443="",$O1443=INDEX(O$3:O1443,MATCH(MAX(Q$3:Q1443),Q$3:Q1443,0),0)),INDEX(R$3:R1443,MATCH(MAX(Q$3:Q1443),Q$3:Q1443,0),0),R1443)),"")</f>
        <v/>
      </c>
      <c r="T1443" s="80" t="str">
        <f>IF(U1443="","",COUNT(U$3:U1443))</f>
        <v/>
      </c>
      <c r="U1443" s="80" t="str">
        <f t="shared" si="759"/>
        <v/>
      </c>
      <c r="V1443" s="91" t="str">
        <f>IFERROR(IF(S1443="","",IF(U1443="",IF(AND(E1443="",F1443="",G1443&lt;&gt;"",$O1443=INDEX(O$3:O1443,MATCH(MAX(T$3:T1443),T$3:T1443,0),0)),INDEX(U$3:U1443,MATCH(MAX(T$3:T1443),T$3:T1443,0),0),IF(AND(S1443&lt;&gt;"",U1443=""),0,"")),U1443)),"")</f>
        <v/>
      </c>
      <c r="W1443" s="95" t="str">
        <f t="shared" si="760"/>
        <v/>
      </c>
      <c r="X1443" s="198" t="str">
        <f t="shared" si="741"/>
        <v/>
      </c>
      <c r="Y1443" s="92" t="str">
        <f t="shared" si="761"/>
        <v/>
      </c>
      <c r="Z1443" s="106" t="str">
        <f>IF(P1443="","",COUNTIF($N$3:$N1443,$N1443))</f>
        <v/>
      </c>
      <c r="AA1443" s="92" t="str">
        <f t="shared" si="742"/>
        <v/>
      </c>
      <c r="AB1443" s="92" t="str">
        <f t="shared" si="743"/>
        <v/>
      </c>
      <c r="AC1443" s="92" t="str">
        <f t="shared" si="765"/>
        <v/>
      </c>
      <c r="AD1443" s="92" t="str">
        <f t="shared" si="766"/>
        <v/>
      </c>
      <c r="AE1443" s="92" t="str">
        <f t="shared" si="766"/>
        <v/>
      </c>
      <c r="AF1443" s="92" t="str">
        <f t="shared" si="766"/>
        <v/>
      </c>
      <c r="AG1443" s="92" t="str">
        <f t="shared" si="766"/>
        <v/>
      </c>
      <c r="AH1443" s="92" t="str">
        <f t="shared" si="766"/>
        <v/>
      </c>
      <c r="AI1443" s="92" t="str">
        <f t="shared" si="766"/>
        <v/>
      </c>
      <c r="AJ1443" s="92" t="str">
        <f t="shared" si="766"/>
        <v/>
      </c>
      <c r="AK1443" s="92" t="str">
        <f t="shared" si="766"/>
        <v/>
      </c>
      <c r="AL1443" s="92" t="str">
        <f t="shared" si="766"/>
        <v/>
      </c>
      <c r="AN1443" s="35" t="str">
        <f t="shared" si="757"/>
        <v/>
      </c>
      <c r="AO1443" s="44" t="str">
        <f t="shared" si="762"/>
        <v/>
      </c>
      <c r="AP1443" s="41" t="str">
        <f>IF(AO1443="","",RANK(AO1443,AO$3:AO$1048576,1)+COUNTIF(AO$3:AO1443,AO1443)-1)</f>
        <v/>
      </c>
      <c r="AQ1443" s="1" t="str">
        <f t="shared" si="744"/>
        <v/>
      </c>
      <c r="AR1443" s="34" t="str">
        <f t="shared" si="745"/>
        <v/>
      </c>
      <c r="AS1443" s="39" t="str">
        <f t="shared" si="746"/>
        <v/>
      </c>
      <c r="AT1443" s="44" t="str">
        <f t="shared" si="758"/>
        <v/>
      </c>
      <c r="AU1443" s="41" t="str">
        <f>IF(AT1443="","",RANK(AT1443,AT$3:AT$1048576,1)+COUNTIF(AT$3:AT1443,AT1443)-1)</f>
        <v/>
      </c>
      <c r="AV1443" s="1" t="str">
        <f t="shared" si="747"/>
        <v/>
      </c>
      <c r="AW1443" s="34" t="str">
        <f t="shared" si="748"/>
        <v/>
      </c>
      <c r="AX1443" s="39" t="str">
        <f t="shared" si="749"/>
        <v/>
      </c>
      <c r="AY1443" s="44" t="str">
        <f t="shared" si="763"/>
        <v/>
      </c>
      <c r="AZ1443" s="41" t="str">
        <f>IF(AY1443="","",RANK(AY1443,AY$3:AY$1048576,1)+COUNTIF(AY$3:AY1443,AY1443)-1)</f>
        <v/>
      </c>
      <c r="BA1443" s="1" t="str">
        <f t="shared" si="750"/>
        <v/>
      </c>
      <c r="BB1443" s="34" t="str">
        <f t="shared" si="751"/>
        <v/>
      </c>
      <c r="BC1443" s="39" t="str">
        <f t="shared" si="752"/>
        <v/>
      </c>
      <c r="BD1443" s="44" t="str">
        <f t="shared" si="764"/>
        <v/>
      </c>
      <c r="BE1443" s="41" t="str">
        <f>IF(BD1443="","",RANK(BD1443,BD$3:BD$1048576,1)+COUNTIF(BD$3:BD1443,BD1443)-1)</f>
        <v/>
      </c>
      <c r="BF1443" s="1" t="str">
        <f t="shared" si="753"/>
        <v/>
      </c>
      <c r="BG1443" s="34" t="str">
        <f t="shared" si="754"/>
        <v/>
      </c>
      <c r="BH1443" s="39" t="str">
        <f t="shared" si="755"/>
        <v/>
      </c>
      <c r="BJ1443" s="3"/>
      <c r="BK1443" s="86"/>
      <c r="BL1443" s="86"/>
      <c r="BM1443" s="86"/>
      <c r="BN1443" s="86"/>
      <c r="BO1443" s="3"/>
      <c r="BP1443" s="86"/>
      <c r="BQ1443" s="86"/>
      <c r="BR1443" s="86"/>
      <c r="BS1443" s="86"/>
      <c r="BT1443" s="3"/>
      <c r="BU1443" s="86"/>
      <c r="BV1443" s="86"/>
      <c r="BW1443" s="86"/>
      <c r="BX1443" s="86"/>
      <c r="BY1443" s="3"/>
      <c r="BZ1443" s="86"/>
      <c r="CA1443" s="86"/>
      <c r="CB1443" s="86"/>
      <c r="CC1443" s="86"/>
    </row>
    <row r="1444" spans="2:81" ht="35.1" customHeight="1" x14ac:dyDescent="0.2">
      <c r="B1444" s="187"/>
      <c r="C1444" s="188"/>
      <c r="D1444" s="189"/>
      <c r="E1444" s="186"/>
      <c r="F1444" s="182"/>
      <c r="G1444" s="184"/>
      <c r="K1444" s="80" t="str">
        <f>IF(O1444="","",COUNT(O$3:O1444))</f>
        <v/>
      </c>
      <c r="L1444" s="80" t="str">
        <f>IF(B1444&lt;&gt;"",B1444,IF(OR(COUNTA($G$3:$G1444)&lt;COUNTA($G$3:$G$1048576),$G1444&lt;&gt;""),L1443,""))</f>
        <v/>
      </c>
      <c r="M1444" s="80" t="str">
        <f>IF(C1444&lt;&gt;"",C1444,IF(OR(COUNTA($G$3:$G1444)&lt;COUNTA($G$3:$G$1048576),$G1444&lt;&gt;""),M1443,""))</f>
        <v/>
      </c>
      <c r="N1444" s="80" t="str">
        <f>IF(D1444&lt;&gt;"",D1444,IF(OR(COUNTA($G$3:$G1444)&lt;COUNTA($G$3:$G$1048576),$G1444&lt;&gt;""),N1443,""))</f>
        <v/>
      </c>
      <c r="O1444" s="81" t="str">
        <f t="shared" si="739"/>
        <v/>
      </c>
      <c r="P1444" s="90" t="str">
        <f>IFERROR(IF(O1444="",IF(COUNT(S$3:S$1048576)=COUNT(S$3:S1444),IF(S1444="","",INDEX(O$3:O1444,MATCH(MAX(K$3:K1444),K$3:K1444,0),0)),INDEX(O$3:O1444,MATCH(MAX(K$3:K1444),K$3:K1444,0),0)),O1444),"")</f>
        <v/>
      </c>
      <c r="Q1444" s="89" t="str">
        <f>IF(R1444="","",COUNT(R$3:R1444))</f>
        <v/>
      </c>
      <c r="R1444" s="80" t="str">
        <f t="shared" si="740"/>
        <v/>
      </c>
      <c r="S1444" s="91" t="str">
        <f>IFERROR(IF(COUNTA($E1444:$G1444)=0,"",IF(AND(R1444="",$O1444=INDEX(O$3:O1444,MATCH(MAX(Q$3:Q1444),Q$3:Q1444,0),0)),INDEX(R$3:R1444,MATCH(MAX(Q$3:Q1444),Q$3:Q1444,0),0),R1444)),"")</f>
        <v/>
      </c>
      <c r="T1444" s="80" t="str">
        <f>IF(U1444="","",COUNT(U$3:U1444))</f>
        <v/>
      </c>
      <c r="U1444" s="80" t="str">
        <f t="shared" si="759"/>
        <v/>
      </c>
      <c r="V1444" s="91" t="str">
        <f>IFERROR(IF(S1444="","",IF(U1444="",IF(AND(E1444="",F1444="",G1444&lt;&gt;"",$O1444=INDEX(O$3:O1444,MATCH(MAX(T$3:T1444),T$3:T1444,0),0)),INDEX(U$3:U1444,MATCH(MAX(T$3:T1444),T$3:T1444,0),0),IF(AND(S1444&lt;&gt;"",U1444=""),0,"")),U1444)),"")</f>
        <v/>
      </c>
      <c r="W1444" s="95" t="str">
        <f t="shared" si="760"/>
        <v/>
      </c>
      <c r="X1444" s="198" t="str">
        <f t="shared" si="741"/>
        <v/>
      </c>
      <c r="Y1444" s="92" t="str">
        <f t="shared" si="761"/>
        <v/>
      </c>
      <c r="Z1444" s="106" t="str">
        <f>IF(P1444="","",COUNTIF($N$3:$N1444,$N1444))</f>
        <v/>
      </c>
      <c r="AA1444" s="92" t="str">
        <f t="shared" si="742"/>
        <v/>
      </c>
      <c r="AB1444" s="92" t="str">
        <f t="shared" si="743"/>
        <v/>
      </c>
      <c r="AC1444" s="92" t="str">
        <f t="shared" si="765"/>
        <v/>
      </c>
      <c r="AD1444" s="92" t="str">
        <f t="shared" si="766"/>
        <v/>
      </c>
      <c r="AE1444" s="92" t="str">
        <f t="shared" si="766"/>
        <v/>
      </c>
      <c r="AF1444" s="92" t="str">
        <f t="shared" si="766"/>
        <v/>
      </c>
      <c r="AG1444" s="92" t="str">
        <f t="shared" si="766"/>
        <v/>
      </c>
      <c r="AH1444" s="92" t="str">
        <f t="shared" si="766"/>
        <v/>
      </c>
      <c r="AI1444" s="92" t="str">
        <f t="shared" si="766"/>
        <v/>
      </c>
      <c r="AJ1444" s="92" t="str">
        <f t="shared" si="766"/>
        <v/>
      </c>
      <c r="AK1444" s="92" t="str">
        <f t="shared" si="766"/>
        <v/>
      </c>
      <c r="AL1444" s="92" t="str">
        <f t="shared" si="766"/>
        <v/>
      </c>
      <c r="AN1444" s="35" t="str">
        <f t="shared" si="757"/>
        <v/>
      </c>
      <c r="AO1444" s="44" t="str">
        <f t="shared" si="762"/>
        <v/>
      </c>
      <c r="AP1444" s="41" t="str">
        <f>IF(AO1444="","",RANK(AO1444,AO$3:AO$1048576,1)+COUNTIF(AO$3:AO1444,AO1444)-1)</f>
        <v/>
      </c>
      <c r="AQ1444" s="1" t="str">
        <f t="shared" si="744"/>
        <v/>
      </c>
      <c r="AR1444" s="34" t="str">
        <f t="shared" si="745"/>
        <v/>
      </c>
      <c r="AS1444" s="39" t="str">
        <f t="shared" si="746"/>
        <v/>
      </c>
      <c r="AT1444" s="44" t="str">
        <f t="shared" si="758"/>
        <v/>
      </c>
      <c r="AU1444" s="41" t="str">
        <f>IF(AT1444="","",RANK(AT1444,AT$3:AT$1048576,1)+COUNTIF(AT$3:AT1444,AT1444)-1)</f>
        <v/>
      </c>
      <c r="AV1444" s="1" t="str">
        <f t="shared" si="747"/>
        <v/>
      </c>
      <c r="AW1444" s="34" t="str">
        <f t="shared" si="748"/>
        <v/>
      </c>
      <c r="AX1444" s="39" t="str">
        <f t="shared" si="749"/>
        <v/>
      </c>
      <c r="AY1444" s="44" t="str">
        <f t="shared" si="763"/>
        <v/>
      </c>
      <c r="AZ1444" s="41" t="str">
        <f>IF(AY1444="","",RANK(AY1444,AY$3:AY$1048576,1)+COUNTIF(AY$3:AY1444,AY1444)-1)</f>
        <v/>
      </c>
      <c r="BA1444" s="1" t="str">
        <f t="shared" si="750"/>
        <v/>
      </c>
      <c r="BB1444" s="34" t="str">
        <f t="shared" si="751"/>
        <v/>
      </c>
      <c r="BC1444" s="39" t="str">
        <f t="shared" si="752"/>
        <v/>
      </c>
      <c r="BD1444" s="44" t="str">
        <f t="shared" si="764"/>
        <v/>
      </c>
      <c r="BE1444" s="41" t="str">
        <f>IF(BD1444="","",RANK(BD1444,BD$3:BD$1048576,1)+COUNTIF(BD$3:BD1444,BD1444)-1)</f>
        <v/>
      </c>
      <c r="BF1444" s="1" t="str">
        <f t="shared" si="753"/>
        <v/>
      </c>
      <c r="BG1444" s="34" t="str">
        <f t="shared" si="754"/>
        <v/>
      </c>
      <c r="BH1444" s="39" t="str">
        <f t="shared" si="755"/>
        <v/>
      </c>
      <c r="BJ1444" s="3"/>
      <c r="BK1444" s="86"/>
      <c r="BL1444" s="86"/>
      <c r="BM1444" s="86"/>
      <c r="BN1444" s="86"/>
      <c r="BO1444" s="3"/>
      <c r="BP1444" s="86"/>
      <c r="BQ1444" s="86"/>
      <c r="BR1444" s="86"/>
      <c r="BS1444" s="86"/>
      <c r="BT1444" s="3"/>
      <c r="BU1444" s="86"/>
      <c r="BV1444" s="86"/>
      <c r="BW1444" s="86"/>
      <c r="BX1444" s="86"/>
      <c r="BY1444" s="3"/>
      <c r="BZ1444" s="86"/>
      <c r="CA1444" s="86"/>
      <c r="CB1444" s="86"/>
      <c r="CC1444" s="86"/>
    </row>
    <row r="1445" spans="2:81" ht="35.1" customHeight="1" x14ac:dyDescent="0.2">
      <c r="B1445" s="187"/>
      <c r="C1445" s="188"/>
      <c r="D1445" s="189"/>
      <c r="E1445" s="186"/>
      <c r="F1445" s="182"/>
      <c r="G1445" s="184"/>
      <c r="K1445" s="80" t="str">
        <f>IF(O1445="","",COUNT(O$3:O1445))</f>
        <v/>
      </c>
      <c r="L1445" s="80" t="str">
        <f>IF(B1445&lt;&gt;"",B1445,IF(OR(COUNTA($G$3:$G1445)&lt;COUNTA($G$3:$G$1048576),$G1445&lt;&gt;""),L1444,""))</f>
        <v/>
      </c>
      <c r="M1445" s="80" t="str">
        <f>IF(C1445&lt;&gt;"",C1445,IF(OR(COUNTA($G$3:$G1445)&lt;COUNTA($G$3:$G$1048576),$G1445&lt;&gt;""),M1444,""))</f>
        <v/>
      </c>
      <c r="N1445" s="80" t="str">
        <f>IF(D1445&lt;&gt;"",D1445,IF(OR(COUNTA($G$3:$G1445)&lt;COUNTA($G$3:$G$1048576),$G1445&lt;&gt;""),N1444,""))</f>
        <v/>
      </c>
      <c r="O1445" s="81" t="str">
        <f t="shared" si="739"/>
        <v/>
      </c>
      <c r="P1445" s="90" t="str">
        <f>IFERROR(IF(O1445="",IF(COUNT(S$3:S$1048576)=COUNT(S$3:S1445),IF(S1445="","",INDEX(O$3:O1445,MATCH(MAX(K$3:K1445),K$3:K1445,0),0)),INDEX(O$3:O1445,MATCH(MAX(K$3:K1445),K$3:K1445,0),0)),O1445),"")</f>
        <v/>
      </c>
      <c r="Q1445" s="89" t="str">
        <f>IF(R1445="","",COUNT(R$3:R1445))</f>
        <v/>
      </c>
      <c r="R1445" s="80" t="str">
        <f t="shared" si="740"/>
        <v/>
      </c>
      <c r="S1445" s="91" t="str">
        <f>IFERROR(IF(COUNTA($E1445:$G1445)=0,"",IF(AND(R1445="",$O1445=INDEX(O$3:O1445,MATCH(MAX(Q$3:Q1445),Q$3:Q1445,0),0)),INDEX(R$3:R1445,MATCH(MAX(Q$3:Q1445),Q$3:Q1445,0),0),R1445)),"")</f>
        <v/>
      </c>
      <c r="T1445" s="80" t="str">
        <f>IF(U1445="","",COUNT(U$3:U1445))</f>
        <v/>
      </c>
      <c r="U1445" s="80" t="str">
        <f t="shared" si="759"/>
        <v/>
      </c>
      <c r="V1445" s="91" t="str">
        <f>IFERROR(IF(S1445="","",IF(U1445="",IF(AND(E1445="",F1445="",G1445&lt;&gt;"",$O1445=INDEX(O$3:O1445,MATCH(MAX(T$3:T1445),T$3:T1445,0),0)),INDEX(U$3:U1445,MATCH(MAX(T$3:T1445),T$3:T1445,0),0),IF(AND(S1445&lt;&gt;"",U1445=""),0,"")),U1445)),"")</f>
        <v/>
      </c>
      <c r="W1445" s="95" t="str">
        <f t="shared" si="760"/>
        <v/>
      </c>
      <c r="X1445" s="198" t="str">
        <f t="shared" si="741"/>
        <v/>
      </c>
      <c r="Y1445" s="92" t="str">
        <f t="shared" si="761"/>
        <v/>
      </c>
      <c r="Z1445" s="106" t="str">
        <f>IF(P1445="","",COUNTIF($N$3:$N1445,$N1445))</f>
        <v/>
      </c>
      <c r="AA1445" s="92" t="str">
        <f t="shared" si="742"/>
        <v/>
      </c>
      <c r="AB1445" s="92" t="str">
        <f t="shared" si="743"/>
        <v/>
      </c>
      <c r="AC1445" s="92" t="str">
        <f t="shared" si="765"/>
        <v/>
      </c>
      <c r="AD1445" s="92" t="str">
        <f t="shared" si="766"/>
        <v/>
      </c>
      <c r="AE1445" s="92" t="str">
        <f t="shared" si="766"/>
        <v/>
      </c>
      <c r="AF1445" s="92" t="str">
        <f t="shared" si="766"/>
        <v/>
      </c>
      <c r="AG1445" s="92" t="str">
        <f t="shared" si="766"/>
        <v/>
      </c>
      <c r="AH1445" s="92" t="str">
        <f t="shared" si="766"/>
        <v/>
      </c>
      <c r="AI1445" s="92" t="str">
        <f t="shared" si="766"/>
        <v/>
      </c>
      <c r="AJ1445" s="92" t="str">
        <f t="shared" si="766"/>
        <v/>
      </c>
      <c r="AK1445" s="92" t="str">
        <f t="shared" si="766"/>
        <v/>
      </c>
      <c r="AL1445" s="92" t="str">
        <f t="shared" si="766"/>
        <v/>
      </c>
      <c r="AN1445" s="35" t="str">
        <f t="shared" si="757"/>
        <v/>
      </c>
      <c r="AO1445" s="44" t="str">
        <f t="shared" si="762"/>
        <v/>
      </c>
      <c r="AP1445" s="41" t="str">
        <f>IF(AO1445="","",RANK(AO1445,AO$3:AO$1048576,1)+COUNTIF(AO$3:AO1445,AO1445)-1)</f>
        <v/>
      </c>
      <c r="AQ1445" s="1" t="str">
        <f t="shared" si="744"/>
        <v/>
      </c>
      <c r="AR1445" s="34" t="str">
        <f t="shared" si="745"/>
        <v/>
      </c>
      <c r="AS1445" s="39" t="str">
        <f t="shared" si="746"/>
        <v/>
      </c>
      <c r="AT1445" s="44" t="str">
        <f t="shared" si="758"/>
        <v/>
      </c>
      <c r="AU1445" s="41" t="str">
        <f>IF(AT1445="","",RANK(AT1445,AT$3:AT$1048576,1)+COUNTIF(AT$3:AT1445,AT1445)-1)</f>
        <v/>
      </c>
      <c r="AV1445" s="1" t="str">
        <f t="shared" si="747"/>
        <v/>
      </c>
      <c r="AW1445" s="34" t="str">
        <f t="shared" si="748"/>
        <v/>
      </c>
      <c r="AX1445" s="39" t="str">
        <f t="shared" si="749"/>
        <v/>
      </c>
      <c r="AY1445" s="44" t="str">
        <f t="shared" si="763"/>
        <v/>
      </c>
      <c r="AZ1445" s="41" t="str">
        <f>IF(AY1445="","",RANK(AY1445,AY$3:AY$1048576,1)+COUNTIF(AY$3:AY1445,AY1445)-1)</f>
        <v/>
      </c>
      <c r="BA1445" s="1" t="str">
        <f t="shared" si="750"/>
        <v/>
      </c>
      <c r="BB1445" s="34" t="str">
        <f t="shared" si="751"/>
        <v/>
      </c>
      <c r="BC1445" s="39" t="str">
        <f t="shared" si="752"/>
        <v/>
      </c>
      <c r="BD1445" s="44" t="str">
        <f t="shared" si="764"/>
        <v/>
      </c>
      <c r="BE1445" s="41" t="str">
        <f>IF(BD1445="","",RANK(BD1445,BD$3:BD$1048576,1)+COUNTIF(BD$3:BD1445,BD1445)-1)</f>
        <v/>
      </c>
      <c r="BF1445" s="1" t="str">
        <f t="shared" si="753"/>
        <v/>
      </c>
      <c r="BG1445" s="34" t="str">
        <f t="shared" si="754"/>
        <v/>
      </c>
      <c r="BH1445" s="39" t="str">
        <f t="shared" si="755"/>
        <v/>
      </c>
      <c r="BJ1445" s="3"/>
      <c r="BK1445" s="86"/>
      <c r="BL1445" s="86"/>
      <c r="BM1445" s="86"/>
      <c r="BN1445" s="86"/>
      <c r="BO1445" s="3"/>
      <c r="BP1445" s="86"/>
      <c r="BQ1445" s="86"/>
      <c r="BR1445" s="86"/>
      <c r="BS1445" s="86"/>
      <c r="BT1445" s="3"/>
      <c r="BU1445" s="86"/>
      <c r="BV1445" s="86"/>
      <c r="BW1445" s="86"/>
      <c r="BX1445" s="86"/>
      <c r="BY1445" s="3"/>
      <c r="BZ1445" s="86"/>
      <c r="CA1445" s="86"/>
      <c r="CB1445" s="86"/>
      <c r="CC1445" s="86"/>
    </row>
    <row r="1446" spans="2:81" ht="35.1" customHeight="1" x14ac:dyDescent="0.2">
      <c r="B1446" s="187"/>
      <c r="C1446" s="188"/>
      <c r="D1446" s="189"/>
      <c r="E1446" s="186"/>
      <c r="F1446" s="182"/>
      <c r="G1446" s="184"/>
      <c r="K1446" s="80" t="str">
        <f>IF(O1446="","",COUNT(O$3:O1446))</f>
        <v/>
      </c>
      <c r="L1446" s="80" t="str">
        <f>IF(B1446&lt;&gt;"",B1446,IF(OR(COUNTA($G$3:$G1446)&lt;COUNTA($G$3:$G$1048576),$G1446&lt;&gt;""),L1445,""))</f>
        <v/>
      </c>
      <c r="M1446" s="80" t="str">
        <f>IF(C1446&lt;&gt;"",C1446,IF(OR(COUNTA($G$3:$G1446)&lt;COUNTA($G$3:$G$1048576),$G1446&lt;&gt;""),M1445,""))</f>
        <v/>
      </c>
      <c r="N1446" s="80" t="str">
        <f>IF(D1446&lt;&gt;"",D1446,IF(OR(COUNTA($G$3:$G1446)&lt;COUNTA($G$3:$G$1048576),$G1446&lt;&gt;""),N1445,""))</f>
        <v/>
      </c>
      <c r="O1446" s="81" t="str">
        <f t="shared" si="739"/>
        <v/>
      </c>
      <c r="P1446" s="90" t="str">
        <f>IFERROR(IF(O1446="",IF(COUNT(S$3:S$1048576)=COUNT(S$3:S1446),IF(S1446="","",INDEX(O$3:O1446,MATCH(MAX(K$3:K1446),K$3:K1446,0),0)),INDEX(O$3:O1446,MATCH(MAX(K$3:K1446),K$3:K1446,0),0)),O1446),"")</f>
        <v/>
      </c>
      <c r="Q1446" s="89" t="str">
        <f>IF(R1446="","",COUNT(R$3:R1446))</f>
        <v/>
      </c>
      <c r="R1446" s="80" t="str">
        <f t="shared" si="740"/>
        <v/>
      </c>
      <c r="S1446" s="91" t="str">
        <f>IFERROR(IF(COUNTA($E1446:$G1446)=0,"",IF(AND(R1446="",$O1446=INDEX(O$3:O1446,MATCH(MAX(Q$3:Q1446),Q$3:Q1446,0),0)),INDEX(R$3:R1446,MATCH(MAX(Q$3:Q1446),Q$3:Q1446,0),0),R1446)),"")</f>
        <v/>
      </c>
      <c r="T1446" s="80" t="str">
        <f>IF(U1446="","",COUNT(U$3:U1446))</f>
        <v/>
      </c>
      <c r="U1446" s="80" t="str">
        <f t="shared" si="759"/>
        <v/>
      </c>
      <c r="V1446" s="91" t="str">
        <f>IFERROR(IF(S1446="","",IF(U1446="",IF(AND(E1446="",F1446="",G1446&lt;&gt;"",$O1446=INDEX(O$3:O1446,MATCH(MAX(T$3:T1446),T$3:T1446,0),0)),INDEX(U$3:U1446,MATCH(MAX(T$3:T1446),T$3:T1446,0),0),IF(AND(S1446&lt;&gt;"",U1446=""),0,"")),U1446)),"")</f>
        <v/>
      </c>
      <c r="W1446" s="95" t="str">
        <f t="shared" si="760"/>
        <v/>
      </c>
      <c r="X1446" s="198" t="str">
        <f t="shared" si="741"/>
        <v/>
      </c>
      <c r="Y1446" s="92" t="str">
        <f t="shared" si="761"/>
        <v/>
      </c>
      <c r="Z1446" s="106" t="str">
        <f>IF(P1446="","",COUNTIF($N$3:$N1446,$N1446))</f>
        <v/>
      </c>
      <c r="AA1446" s="92" t="str">
        <f t="shared" si="742"/>
        <v/>
      </c>
      <c r="AB1446" s="92" t="str">
        <f t="shared" si="743"/>
        <v/>
      </c>
      <c r="AC1446" s="92" t="str">
        <f t="shared" si="765"/>
        <v/>
      </c>
      <c r="AD1446" s="92" t="str">
        <f t="shared" si="766"/>
        <v/>
      </c>
      <c r="AE1446" s="92" t="str">
        <f t="shared" si="766"/>
        <v/>
      </c>
      <c r="AF1446" s="92" t="str">
        <f t="shared" si="766"/>
        <v/>
      </c>
      <c r="AG1446" s="92" t="str">
        <f t="shared" si="766"/>
        <v/>
      </c>
      <c r="AH1446" s="92" t="str">
        <f t="shared" si="766"/>
        <v/>
      </c>
      <c r="AI1446" s="92" t="str">
        <f t="shared" si="766"/>
        <v/>
      </c>
      <c r="AJ1446" s="92" t="str">
        <f t="shared" si="766"/>
        <v/>
      </c>
      <c r="AK1446" s="92" t="str">
        <f t="shared" si="766"/>
        <v/>
      </c>
      <c r="AL1446" s="92" t="str">
        <f t="shared" si="766"/>
        <v/>
      </c>
      <c r="AN1446" s="35" t="str">
        <f t="shared" si="757"/>
        <v/>
      </c>
      <c r="AO1446" s="44" t="str">
        <f t="shared" si="762"/>
        <v/>
      </c>
      <c r="AP1446" s="41" t="str">
        <f>IF(AO1446="","",RANK(AO1446,AO$3:AO$1048576,1)+COUNTIF(AO$3:AO1446,AO1446)-1)</f>
        <v/>
      </c>
      <c r="AQ1446" s="1" t="str">
        <f t="shared" si="744"/>
        <v/>
      </c>
      <c r="AR1446" s="34" t="str">
        <f t="shared" si="745"/>
        <v/>
      </c>
      <c r="AS1446" s="39" t="str">
        <f t="shared" si="746"/>
        <v/>
      </c>
      <c r="AT1446" s="44" t="str">
        <f t="shared" si="758"/>
        <v/>
      </c>
      <c r="AU1446" s="41" t="str">
        <f>IF(AT1446="","",RANK(AT1446,AT$3:AT$1048576,1)+COUNTIF(AT$3:AT1446,AT1446)-1)</f>
        <v/>
      </c>
      <c r="AV1446" s="1" t="str">
        <f t="shared" si="747"/>
        <v/>
      </c>
      <c r="AW1446" s="34" t="str">
        <f t="shared" si="748"/>
        <v/>
      </c>
      <c r="AX1446" s="39" t="str">
        <f t="shared" si="749"/>
        <v/>
      </c>
      <c r="AY1446" s="44" t="str">
        <f t="shared" si="763"/>
        <v/>
      </c>
      <c r="AZ1446" s="41" t="str">
        <f>IF(AY1446="","",RANK(AY1446,AY$3:AY$1048576,1)+COUNTIF(AY$3:AY1446,AY1446)-1)</f>
        <v/>
      </c>
      <c r="BA1446" s="1" t="str">
        <f t="shared" si="750"/>
        <v/>
      </c>
      <c r="BB1446" s="34" t="str">
        <f t="shared" si="751"/>
        <v/>
      </c>
      <c r="BC1446" s="39" t="str">
        <f t="shared" si="752"/>
        <v/>
      </c>
      <c r="BD1446" s="44" t="str">
        <f t="shared" si="764"/>
        <v/>
      </c>
      <c r="BE1446" s="41" t="str">
        <f>IF(BD1446="","",RANK(BD1446,BD$3:BD$1048576,1)+COUNTIF(BD$3:BD1446,BD1446)-1)</f>
        <v/>
      </c>
      <c r="BF1446" s="1" t="str">
        <f t="shared" si="753"/>
        <v/>
      </c>
      <c r="BG1446" s="34" t="str">
        <f t="shared" si="754"/>
        <v/>
      </c>
      <c r="BH1446" s="39" t="str">
        <f t="shared" si="755"/>
        <v/>
      </c>
      <c r="BJ1446" s="3"/>
      <c r="BK1446" s="86"/>
      <c r="BL1446" s="86"/>
      <c r="BM1446" s="86"/>
      <c r="BN1446" s="86"/>
      <c r="BO1446" s="3"/>
      <c r="BP1446" s="86"/>
      <c r="BQ1446" s="86"/>
      <c r="BR1446" s="86"/>
      <c r="BS1446" s="86"/>
      <c r="BT1446" s="3"/>
      <c r="BU1446" s="86"/>
      <c r="BV1446" s="86"/>
      <c r="BW1446" s="86"/>
      <c r="BX1446" s="86"/>
      <c r="BY1446" s="3"/>
      <c r="BZ1446" s="86"/>
      <c r="CA1446" s="86"/>
      <c r="CB1446" s="86"/>
      <c r="CC1446" s="86"/>
    </row>
    <row r="1447" spans="2:81" ht="35.1" customHeight="1" x14ac:dyDescent="0.2">
      <c r="B1447" s="187"/>
      <c r="C1447" s="188"/>
      <c r="D1447" s="189"/>
      <c r="E1447" s="186"/>
      <c r="F1447" s="182"/>
      <c r="G1447" s="184"/>
      <c r="K1447" s="80" t="str">
        <f>IF(O1447="","",COUNT(O$3:O1447))</f>
        <v/>
      </c>
      <c r="L1447" s="80" t="str">
        <f>IF(B1447&lt;&gt;"",B1447,IF(OR(COUNTA($G$3:$G1447)&lt;COUNTA($G$3:$G$1048576),$G1447&lt;&gt;""),L1446,""))</f>
        <v/>
      </c>
      <c r="M1447" s="80" t="str">
        <f>IF(C1447&lt;&gt;"",C1447,IF(OR(COUNTA($G$3:$G1447)&lt;COUNTA($G$3:$G$1048576),$G1447&lt;&gt;""),M1446,""))</f>
        <v/>
      </c>
      <c r="N1447" s="80" t="str">
        <f>IF(D1447&lt;&gt;"",D1447,IF(OR(COUNTA($G$3:$G1447)&lt;COUNTA($G$3:$G$1048576),$G1447&lt;&gt;""),N1446,""))</f>
        <v/>
      </c>
      <c r="O1447" s="81" t="str">
        <f t="shared" ref="O1447:O1510" si="767">IF(COUNT(L1447:N1447)=3,DATE(L1447,M1447,N1447),"")</f>
        <v/>
      </c>
      <c r="P1447" s="90" t="str">
        <f>IFERROR(IF(O1447="",IF(COUNT(S$3:S$1048576)=COUNT(S$3:S1447),IF(S1447="","",INDEX(O$3:O1447,MATCH(MAX(K$3:K1447),K$3:K1447,0),0)),INDEX(O$3:O1447,MATCH(MAX(K$3:K1447),K$3:K1447,0),0)),O1447),"")</f>
        <v/>
      </c>
      <c r="Q1447" s="89" t="str">
        <f>IF(R1447="","",COUNT(R$3:R1447))</f>
        <v/>
      </c>
      <c r="R1447" s="80" t="str">
        <f t="shared" ref="R1447:R1510" si="768">IF(E1447="","",E1447)</f>
        <v/>
      </c>
      <c r="S1447" s="91" t="str">
        <f>IFERROR(IF(COUNTA($E1447:$G1447)=0,"",IF(AND(R1447="",$O1447=INDEX(O$3:O1447,MATCH(MAX(Q$3:Q1447),Q$3:Q1447,0),0)),INDEX(R$3:R1447,MATCH(MAX(Q$3:Q1447),Q$3:Q1447,0),0),R1447)),"")</f>
        <v/>
      </c>
      <c r="T1447" s="80" t="str">
        <f>IF(U1447="","",COUNT(U$3:U1447))</f>
        <v/>
      </c>
      <c r="U1447" s="80" t="str">
        <f t="shared" si="759"/>
        <v/>
      </c>
      <c r="V1447" s="91" t="str">
        <f>IFERROR(IF(S1447="","",IF(U1447="",IF(AND(E1447="",F1447="",G1447&lt;&gt;"",$O1447=INDEX(O$3:O1447,MATCH(MAX(T$3:T1447),T$3:T1447,0),0)),INDEX(U$3:U1447,MATCH(MAX(T$3:T1447),T$3:T1447,0),0),IF(AND(S1447&lt;&gt;"",U1447=""),0,"")),U1447)),"")</f>
        <v/>
      </c>
      <c r="W1447" s="95" t="str">
        <f t="shared" si="760"/>
        <v/>
      </c>
      <c r="X1447" s="198" t="str">
        <f t="shared" ref="X1447:X1510" si="769">IF(P1447="","",TEXT(P1447,0))</f>
        <v/>
      </c>
      <c r="Y1447" s="92" t="str">
        <f t="shared" si="761"/>
        <v/>
      </c>
      <c r="Z1447" s="106" t="str">
        <f>IF(P1447="","",COUNTIF($N$3:$N1447,$N1447))</f>
        <v/>
      </c>
      <c r="AA1447" s="92" t="str">
        <f t="shared" ref="AA1447:AA1510" si="770">IF(Z1447="","",O1447&amp;"@"&amp;Z1447)</f>
        <v/>
      </c>
      <c r="AB1447" s="92" t="str">
        <f t="shared" ref="AB1447:AB1510" si="771">IF(Z1447=1,AC1447&amp;AD1447&amp;AE1447&amp;AF1447&amp;AG1447&amp;AH1447&amp;AI1447&amp;AJ1447&amp;AK1447&amp;AL1447,"")</f>
        <v/>
      </c>
      <c r="AC1447" s="92" t="str">
        <f t="shared" si="765"/>
        <v/>
      </c>
      <c r="AD1447" s="92" t="str">
        <f t="shared" si="766"/>
        <v/>
      </c>
      <c r="AE1447" s="92" t="str">
        <f t="shared" si="766"/>
        <v/>
      </c>
      <c r="AF1447" s="92" t="str">
        <f t="shared" si="766"/>
        <v/>
      </c>
      <c r="AG1447" s="92" t="str">
        <f t="shared" si="766"/>
        <v/>
      </c>
      <c r="AH1447" s="92" t="str">
        <f t="shared" si="766"/>
        <v/>
      </c>
      <c r="AI1447" s="92" t="str">
        <f t="shared" si="766"/>
        <v/>
      </c>
      <c r="AJ1447" s="92" t="str">
        <f t="shared" si="766"/>
        <v/>
      </c>
      <c r="AK1447" s="92" t="str">
        <f t="shared" si="766"/>
        <v/>
      </c>
      <c r="AL1447" s="92" t="str">
        <f t="shared" si="766"/>
        <v/>
      </c>
      <c r="AN1447" s="35" t="str">
        <f t="shared" si="757"/>
        <v/>
      </c>
      <c r="AO1447" s="44" t="str">
        <f t="shared" si="762"/>
        <v/>
      </c>
      <c r="AP1447" s="41" t="str">
        <f>IF(AO1447="","",RANK(AO1447,AO$3:AO$1048576,1)+COUNTIF(AO$3:AO1447,AO1447)-1)</f>
        <v/>
      </c>
      <c r="AQ1447" s="1" t="str">
        <f t="shared" ref="AQ1447:AQ1510" si="772">IF(OR($AN1447="",$AN1447&lt;&gt;AO$2,$W1447=""),"",$S1447)</f>
        <v/>
      </c>
      <c r="AR1447" s="34" t="str">
        <f t="shared" ref="AR1447:AR1510" si="773">IF(OR($AN1447="",$AN1447&lt;&gt;AO$2),"",$V1447)</f>
        <v/>
      </c>
      <c r="AS1447" s="39" t="str">
        <f t="shared" ref="AS1447:AS1510" si="774">IF(OR($AN1447="",$AN1447&lt;&gt;AO$2,$G1447=""),"",$G1447)</f>
        <v/>
      </c>
      <c r="AT1447" s="44" t="str">
        <f t="shared" si="758"/>
        <v/>
      </c>
      <c r="AU1447" s="41" t="str">
        <f>IF(AT1447="","",RANK(AT1447,AT$3:AT$1048576,1)+COUNTIF(AT$3:AT1447,AT1447)-1)</f>
        <v/>
      </c>
      <c r="AV1447" s="1" t="str">
        <f t="shared" ref="AV1447:AV1510" si="775">IF(OR($AN1447="",$AN1447&lt;&gt;AT$2,$W1447=""),"",$S1447)</f>
        <v/>
      </c>
      <c r="AW1447" s="34" t="str">
        <f t="shared" ref="AW1447:AW1510" si="776">IF(OR($AN1447="",$AN1447&lt;&gt;AT$2),"",$V1447)</f>
        <v/>
      </c>
      <c r="AX1447" s="39" t="str">
        <f t="shared" ref="AX1447:AX1510" si="777">IF(OR($AN1447="",$AN1447&lt;&gt;AT$2,$G1447=""),"",$G1447)</f>
        <v/>
      </c>
      <c r="AY1447" s="44" t="str">
        <f t="shared" si="763"/>
        <v/>
      </c>
      <c r="AZ1447" s="41" t="str">
        <f>IF(AY1447="","",RANK(AY1447,AY$3:AY$1048576,1)+COUNTIF(AY$3:AY1447,AY1447)-1)</f>
        <v/>
      </c>
      <c r="BA1447" s="1" t="str">
        <f t="shared" ref="BA1447:BA1510" si="778">IF(OR($AN1447="",$AN1447&lt;&gt;AY$2,$W1447=""),"",$S1447)</f>
        <v/>
      </c>
      <c r="BB1447" s="34" t="str">
        <f t="shared" ref="BB1447:BB1510" si="779">IF(OR($AN1447="",$AN1447&lt;&gt;AY$2),"",$V1447)</f>
        <v/>
      </c>
      <c r="BC1447" s="39" t="str">
        <f t="shared" ref="BC1447:BC1510" si="780">IF(OR($AN1447="",$AN1447&lt;&gt;AY$2,$G1447=""),"",$G1447)</f>
        <v/>
      </c>
      <c r="BD1447" s="44" t="str">
        <f t="shared" si="764"/>
        <v/>
      </c>
      <c r="BE1447" s="41" t="str">
        <f>IF(BD1447="","",RANK(BD1447,BD$3:BD$1048576,1)+COUNTIF(BD$3:BD1447,BD1447)-1)</f>
        <v/>
      </c>
      <c r="BF1447" s="1" t="str">
        <f t="shared" ref="BF1447:BF1510" si="781">IF(OR($AN1447="",$AN1447&lt;&gt;BD$2,$W1447=""),"",$S1447)</f>
        <v/>
      </c>
      <c r="BG1447" s="34" t="str">
        <f t="shared" ref="BG1447:BG1510" si="782">IF(OR($AN1447="",$AN1447&lt;&gt;BD$2),"",$V1447)</f>
        <v/>
      </c>
      <c r="BH1447" s="39" t="str">
        <f t="shared" ref="BH1447:BH1510" si="783">IF(OR($AN1447="",$AN1447&lt;&gt;BD$2,$G1447=""),"",$G1447)</f>
        <v/>
      </c>
      <c r="BJ1447" s="3"/>
      <c r="BK1447" s="86"/>
      <c r="BL1447" s="86"/>
      <c r="BM1447" s="86"/>
      <c r="BN1447" s="86"/>
      <c r="BO1447" s="3"/>
      <c r="BP1447" s="86"/>
      <c r="BQ1447" s="86"/>
      <c r="BR1447" s="86"/>
      <c r="BS1447" s="86"/>
      <c r="BT1447" s="3"/>
      <c r="BU1447" s="86"/>
      <c r="BV1447" s="86"/>
      <c r="BW1447" s="86"/>
      <c r="BX1447" s="86"/>
      <c r="BY1447" s="3"/>
      <c r="BZ1447" s="86"/>
      <c r="CA1447" s="86"/>
      <c r="CB1447" s="86"/>
      <c r="CC1447" s="86"/>
    </row>
    <row r="1448" spans="2:81" ht="35.1" customHeight="1" x14ac:dyDescent="0.2">
      <c r="B1448" s="187"/>
      <c r="C1448" s="188"/>
      <c r="D1448" s="189"/>
      <c r="E1448" s="186"/>
      <c r="F1448" s="182"/>
      <c r="G1448" s="184"/>
      <c r="K1448" s="80" t="str">
        <f>IF(O1448="","",COUNT(O$3:O1448))</f>
        <v/>
      </c>
      <c r="L1448" s="80" t="str">
        <f>IF(B1448&lt;&gt;"",B1448,IF(OR(COUNTA($G$3:$G1448)&lt;COUNTA($G$3:$G$1048576),$G1448&lt;&gt;""),L1447,""))</f>
        <v/>
      </c>
      <c r="M1448" s="80" t="str">
        <f>IF(C1448&lt;&gt;"",C1448,IF(OR(COUNTA($G$3:$G1448)&lt;COUNTA($G$3:$G$1048576),$G1448&lt;&gt;""),M1447,""))</f>
        <v/>
      </c>
      <c r="N1448" s="80" t="str">
        <f>IF(D1448&lt;&gt;"",D1448,IF(OR(COUNTA($G$3:$G1448)&lt;COUNTA($G$3:$G$1048576),$G1448&lt;&gt;""),N1447,""))</f>
        <v/>
      </c>
      <c r="O1448" s="81" t="str">
        <f t="shared" si="767"/>
        <v/>
      </c>
      <c r="P1448" s="90" t="str">
        <f>IFERROR(IF(O1448="",IF(COUNT(S$3:S$1048576)=COUNT(S$3:S1448),IF(S1448="","",INDEX(O$3:O1448,MATCH(MAX(K$3:K1448),K$3:K1448,0),0)),INDEX(O$3:O1448,MATCH(MAX(K$3:K1448),K$3:K1448,0),0)),O1448),"")</f>
        <v/>
      </c>
      <c r="Q1448" s="89" t="str">
        <f>IF(R1448="","",COUNT(R$3:R1448))</f>
        <v/>
      </c>
      <c r="R1448" s="80" t="str">
        <f t="shared" si="768"/>
        <v/>
      </c>
      <c r="S1448" s="91" t="str">
        <f>IFERROR(IF(COUNTA($E1448:$G1448)=0,"",IF(AND(R1448="",$O1448=INDEX(O$3:O1448,MATCH(MAX(Q$3:Q1448),Q$3:Q1448,0),0)),INDEX(R$3:R1448,MATCH(MAX(Q$3:Q1448),Q$3:Q1448,0),0),R1448)),"")</f>
        <v/>
      </c>
      <c r="T1448" s="80" t="str">
        <f>IF(U1448="","",COUNT(U$3:U1448))</f>
        <v/>
      </c>
      <c r="U1448" s="80" t="str">
        <f t="shared" si="759"/>
        <v/>
      </c>
      <c r="V1448" s="91" t="str">
        <f>IFERROR(IF(S1448="","",IF(U1448="",IF(AND(E1448="",F1448="",G1448&lt;&gt;"",$O1448=INDEX(O$3:O1448,MATCH(MAX(T$3:T1448),T$3:T1448,0),0)),INDEX(U$3:U1448,MATCH(MAX(T$3:T1448),T$3:T1448,0),0),IF(AND(S1448&lt;&gt;"",U1448=""),0,"")),U1448)),"")</f>
        <v/>
      </c>
      <c r="W1448" s="95" t="str">
        <f t="shared" si="760"/>
        <v/>
      </c>
      <c r="X1448" s="198" t="str">
        <f t="shared" si="769"/>
        <v/>
      </c>
      <c r="Y1448" s="92" t="str">
        <f t="shared" si="761"/>
        <v/>
      </c>
      <c r="Z1448" s="106" t="str">
        <f>IF(P1448="","",COUNTIF($N$3:$N1448,$N1448))</f>
        <v/>
      </c>
      <c r="AA1448" s="92" t="str">
        <f t="shared" si="770"/>
        <v/>
      </c>
      <c r="AB1448" s="92" t="str">
        <f t="shared" si="771"/>
        <v/>
      </c>
      <c r="AC1448" s="92" t="str">
        <f t="shared" si="765"/>
        <v/>
      </c>
      <c r="AD1448" s="92" t="str">
        <f t="shared" si="766"/>
        <v/>
      </c>
      <c r="AE1448" s="92" t="str">
        <f t="shared" si="766"/>
        <v/>
      </c>
      <c r="AF1448" s="92" t="str">
        <f t="shared" si="766"/>
        <v/>
      </c>
      <c r="AG1448" s="92" t="str">
        <f t="shared" si="766"/>
        <v/>
      </c>
      <c r="AH1448" s="92" t="str">
        <f t="shared" si="766"/>
        <v/>
      </c>
      <c r="AI1448" s="92" t="str">
        <f t="shared" si="766"/>
        <v/>
      </c>
      <c r="AJ1448" s="92" t="str">
        <f t="shared" si="766"/>
        <v/>
      </c>
      <c r="AK1448" s="92" t="str">
        <f t="shared" si="766"/>
        <v/>
      </c>
      <c r="AL1448" s="92" t="str">
        <f t="shared" si="766"/>
        <v/>
      </c>
      <c r="AN1448" s="35" t="str">
        <f t="shared" si="757"/>
        <v/>
      </c>
      <c r="AO1448" s="44" t="str">
        <f t="shared" si="762"/>
        <v/>
      </c>
      <c r="AP1448" s="41" t="str">
        <f>IF(AO1448="","",RANK(AO1448,AO$3:AO$1048576,1)+COUNTIF(AO$3:AO1448,AO1448)-1)</f>
        <v/>
      </c>
      <c r="AQ1448" s="1" t="str">
        <f t="shared" si="772"/>
        <v/>
      </c>
      <c r="AR1448" s="34" t="str">
        <f t="shared" si="773"/>
        <v/>
      </c>
      <c r="AS1448" s="39" t="str">
        <f t="shared" si="774"/>
        <v/>
      </c>
      <c r="AT1448" s="44" t="str">
        <f t="shared" si="758"/>
        <v/>
      </c>
      <c r="AU1448" s="41" t="str">
        <f>IF(AT1448="","",RANK(AT1448,AT$3:AT$1048576,1)+COUNTIF(AT$3:AT1448,AT1448)-1)</f>
        <v/>
      </c>
      <c r="AV1448" s="1" t="str">
        <f t="shared" si="775"/>
        <v/>
      </c>
      <c r="AW1448" s="34" t="str">
        <f t="shared" si="776"/>
        <v/>
      </c>
      <c r="AX1448" s="39" t="str">
        <f t="shared" si="777"/>
        <v/>
      </c>
      <c r="AY1448" s="44" t="str">
        <f t="shared" si="763"/>
        <v/>
      </c>
      <c r="AZ1448" s="41" t="str">
        <f>IF(AY1448="","",RANK(AY1448,AY$3:AY$1048576,1)+COUNTIF(AY$3:AY1448,AY1448)-1)</f>
        <v/>
      </c>
      <c r="BA1448" s="1" t="str">
        <f t="shared" si="778"/>
        <v/>
      </c>
      <c r="BB1448" s="34" t="str">
        <f t="shared" si="779"/>
        <v/>
      </c>
      <c r="BC1448" s="39" t="str">
        <f t="shared" si="780"/>
        <v/>
      </c>
      <c r="BD1448" s="44" t="str">
        <f t="shared" si="764"/>
        <v/>
      </c>
      <c r="BE1448" s="41" t="str">
        <f>IF(BD1448="","",RANK(BD1448,BD$3:BD$1048576,1)+COUNTIF(BD$3:BD1448,BD1448)-1)</f>
        <v/>
      </c>
      <c r="BF1448" s="1" t="str">
        <f t="shared" si="781"/>
        <v/>
      </c>
      <c r="BG1448" s="34" t="str">
        <f t="shared" si="782"/>
        <v/>
      </c>
      <c r="BH1448" s="39" t="str">
        <f t="shared" si="783"/>
        <v/>
      </c>
      <c r="BJ1448" s="3"/>
      <c r="BK1448" s="86"/>
      <c r="BL1448" s="86"/>
      <c r="BM1448" s="86"/>
      <c r="BN1448" s="86"/>
      <c r="BO1448" s="3"/>
      <c r="BP1448" s="86"/>
      <c r="BQ1448" s="86"/>
      <c r="BR1448" s="86"/>
      <c r="BS1448" s="86"/>
      <c r="BT1448" s="3"/>
      <c r="BU1448" s="86"/>
      <c r="BV1448" s="86"/>
      <c r="BW1448" s="86"/>
      <c r="BX1448" s="86"/>
      <c r="BY1448" s="3"/>
      <c r="BZ1448" s="86"/>
      <c r="CA1448" s="86"/>
      <c r="CB1448" s="86"/>
      <c r="CC1448" s="86"/>
    </row>
    <row r="1449" spans="2:81" ht="35.1" customHeight="1" x14ac:dyDescent="0.2">
      <c r="B1449" s="187"/>
      <c r="C1449" s="188"/>
      <c r="D1449" s="189"/>
      <c r="E1449" s="186"/>
      <c r="F1449" s="182"/>
      <c r="G1449" s="184"/>
      <c r="K1449" s="80" t="str">
        <f>IF(O1449="","",COUNT(O$3:O1449))</f>
        <v/>
      </c>
      <c r="L1449" s="80" t="str">
        <f>IF(B1449&lt;&gt;"",B1449,IF(OR(COUNTA($G$3:$G1449)&lt;COUNTA($G$3:$G$1048576),$G1449&lt;&gt;""),L1448,""))</f>
        <v/>
      </c>
      <c r="M1449" s="80" t="str">
        <f>IF(C1449&lt;&gt;"",C1449,IF(OR(COUNTA($G$3:$G1449)&lt;COUNTA($G$3:$G$1048576),$G1449&lt;&gt;""),M1448,""))</f>
        <v/>
      </c>
      <c r="N1449" s="80" t="str">
        <f>IF(D1449&lt;&gt;"",D1449,IF(OR(COUNTA($G$3:$G1449)&lt;COUNTA($G$3:$G$1048576),$G1449&lt;&gt;""),N1448,""))</f>
        <v/>
      </c>
      <c r="O1449" s="81" t="str">
        <f t="shared" si="767"/>
        <v/>
      </c>
      <c r="P1449" s="90" t="str">
        <f>IFERROR(IF(O1449="",IF(COUNT(S$3:S$1048576)=COUNT(S$3:S1449),IF(S1449="","",INDEX(O$3:O1449,MATCH(MAX(K$3:K1449),K$3:K1449,0),0)),INDEX(O$3:O1449,MATCH(MAX(K$3:K1449),K$3:K1449,0),0)),O1449),"")</f>
        <v/>
      </c>
      <c r="Q1449" s="89" t="str">
        <f>IF(R1449="","",COUNT(R$3:R1449))</f>
        <v/>
      </c>
      <c r="R1449" s="80" t="str">
        <f t="shared" si="768"/>
        <v/>
      </c>
      <c r="S1449" s="91" t="str">
        <f>IFERROR(IF(COUNTA($E1449:$G1449)=0,"",IF(AND(R1449="",$O1449=INDEX(O$3:O1449,MATCH(MAX(Q$3:Q1449),Q$3:Q1449,0),0)),INDEX(R$3:R1449,MATCH(MAX(Q$3:Q1449),Q$3:Q1449,0),0),R1449)),"")</f>
        <v/>
      </c>
      <c r="T1449" s="80" t="str">
        <f>IF(U1449="","",COUNT(U$3:U1449))</f>
        <v/>
      </c>
      <c r="U1449" s="80" t="str">
        <f t="shared" si="759"/>
        <v/>
      </c>
      <c r="V1449" s="91" t="str">
        <f>IFERROR(IF(S1449="","",IF(U1449="",IF(AND(E1449="",F1449="",G1449&lt;&gt;"",$O1449=INDEX(O$3:O1449,MATCH(MAX(T$3:T1449),T$3:T1449,0),0)),INDEX(U$3:U1449,MATCH(MAX(T$3:T1449),T$3:T1449,0),0),IF(AND(S1449&lt;&gt;"",U1449=""),0,"")),U1449)),"")</f>
        <v/>
      </c>
      <c r="W1449" s="95" t="str">
        <f t="shared" si="760"/>
        <v/>
      </c>
      <c r="X1449" s="198" t="str">
        <f t="shared" si="769"/>
        <v/>
      </c>
      <c r="Y1449" s="92" t="str">
        <f t="shared" si="761"/>
        <v/>
      </c>
      <c r="Z1449" s="106" t="str">
        <f>IF(P1449="","",COUNTIF($N$3:$N1449,$N1449))</f>
        <v/>
      </c>
      <c r="AA1449" s="92" t="str">
        <f t="shared" si="770"/>
        <v/>
      </c>
      <c r="AB1449" s="92" t="str">
        <f t="shared" si="771"/>
        <v/>
      </c>
      <c r="AC1449" s="92" t="str">
        <f t="shared" si="765"/>
        <v/>
      </c>
      <c r="AD1449" s="92" t="str">
        <f t="shared" si="766"/>
        <v/>
      </c>
      <c r="AE1449" s="92" t="str">
        <f t="shared" si="766"/>
        <v/>
      </c>
      <c r="AF1449" s="92" t="str">
        <f t="shared" si="766"/>
        <v/>
      </c>
      <c r="AG1449" s="92" t="str">
        <f t="shared" si="766"/>
        <v/>
      </c>
      <c r="AH1449" s="92" t="str">
        <f t="shared" si="766"/>
        <v/>
      </c>
      <c r="AI1449" s="92" t="str">
        <f t="shared" si="766"/>
        <v/>
      </c>
      <c r="AJ1449" s="92" t="str">
        <f t="shared" si="766"/>
        <v/>
      </c>
      <c r="AK1449" s="92" t="str">
        <f t="shared" si="766"/>
        <v/>
      </c>
      <c r="AL1449" s="92" t="str">
        <f t="shared" si="766"/>
        <v/>
      </c>
      <c r="AN1449" s="35" t="str">
        <f t="shared" si="757"/>
        <v/>
      </c>
      <c r="AO1449" s="44" t="str">
        <f t="shared" si="762"/>
        <v/>
      </c>
      <c r="AP1449" s="41" t="str">
        <f>IF(AO1449="","",RANK(AO1449,AO$3:AO$1048576,1)+COUNTIF(AO$3:AO1449,AO1449)-1)</f>
        <v/>
      </c>
      <c r="AQ1449" s="1" t="str">
        <f t="shared" si="772"/>
        <v/>
      </c>
      <c r="AR1449" s="34" t="str">
        <f t="shared" si="773"/>
        <v/>
      </c>
      <c r="AS1449" s="39" t="str">
        <f t="shared" si="774"/>
        <v/>
      </c>
      <c r="AT1449" s="44" t="str">
        <f t="shared" si="758"/>
        <v/>
      </c>
      <c r="AU1449" s="41" t="str">
        <f>IF(AT1449="","",RANK(AT1449,AT$3:AT$1048576,1)+COUNTIF(AT$3:AT1449,AT1449)-1)</f>
        <v/>
      </c>
      <c r="AV1449" s="1" t="str">
        <f t="shared" si="775"/>
        <v/>
      </c>
      <c r="AW1449" s="34" t="str">
        <f t="shared" si="776"/>
        <v/>
      </c>
      <c r="AX1449" s="39" t="str">
        <f t="shared" si="777"/>
        <v/>
      </c>
      <c r="AY1449" s="44" t="str">
        <f t="shared" si="763"/>
        <v/>
      </c>
      <c r="AZ1449" s="41" t="str">
        <f>IF(AY1449="","",RANK(AY1449,AY$3:AY$1048576,1)+COUNTIF(AY$3:AY1449,AY1449)-1)</f>
        <v/>
      </c>
      <c r="BA1449" s="1" t="str">
        <f t="shared" si="778"/>
        <v/>
      </c>
      <c r="BB1449" s="34" t="str">
        <f t="shared" si="779"/>
        <v/>
      </c>
      <c r="BC1449" s="39" t="str">
        <f t="shared" si="780"/>
        <v/>
      </c>
      <c r="BD1449" s="44" t="str">
        <f t="shared" si="764"/>
        <v/>
      </c>
      <c r="BE1449" s="41" t="str">
        <f>IF(BD1449="","",RANK(BD1449,BD$3:BD$1048576,1)+COUNTIF(BD$3:BD1449,BD1449)-1)</f>
        <v/>
      </c>
      <c r="BF1449" s="1" t="str">
        <f t="shared" si="781"/>
        <v/>
      </c>
      <c r="BG1449" s="34" t="str">
        <f t="shared" si="782"/>
        <v/>
      </c>
      <c r="BH1449" s="39" t="str">
        <f t="shared" si="783"/>
        <v/>
      </c>
      <c r="BJ1449" s="3"/>
      <c r="BK1449" s="86"/>
      <c r="BL1449" s="86"/>
      <c r="BM1449" s="86"/>
      <c r="BN1449" s="86"/>
      <c r="BO1449" s="3"/>
      <c r="BP1449" s="86"/>
      <c r="BQ1449" s="86"/>
      <c r="BR1449" s="86"/>
      <c r="BS1449" s="86"/>
      <c r="BT1449" s="3"/>
      <c r="BU1449" s="86"/>
      <c r="BV1449" s="86"/>
      <c r="BW1449" s="86"/>
      <c r="BX1449" s="86"/>
      <c r="BY1449" s="3"/>
      <c r="BZ1449" s="86"/>
      <c r="CA1449" s="86"/>
      <c r="CB1449" s="86"/>
      <c r="CC1449" s="86"/>
    </row>
    <row r="1450" spans="2:81" ht="35.1" customHeight="1" x14ac:dyDescent="0.2">
      <c r="B1450" s="187"/>
      <c r="C1450" s="188"/>
      <c r="D1450" s="189"/>
      <c r="E1450" s="186"/>
      <c r="F1450" s="182"/>
      <c r="G1450" s="184"/>
      <c r="K1450" s="80" t="str">
        <f>IF(O1450="","",COUNT(O$3:O1450))</f>
        <v/>
      </c>
      <c r="L1450" s="80" t="str">
        <f>IF(B1450&lt;&gt;"",B1450,IF(OR(COUNTA($G$3:$G1450)&lt;COUNTA($G$3:$G$1048576),$G1450&lt;&gt;""),L1449,""))</f>
        <v/>
      </c>
      <c r="M1450" s="80" t="str">
        <f>IF(C1450&lt;&gt;"",C1450,IF(OR(COUNTA($G$3:$G1450)&lt;COUNTA($G$3:$G$1048576),$G1450&lt;&gt;""),M1449,""))</f>
        <v/>
      </c>
      <c r="N1450" s="80" t="str">
        <f>IF(D1450&lt;&gt;"",D1450,IF(OR(COUNTA($G$3:$G1450)&lt;COUNTA($G$3:$G$1048576),$G1450&lt;&gt;""),N1449,""))</f>
        <v/>
      </c>
      <c r="O1450" s="81" t="str">
        <f t="shared" si="767"/>
        <v/>
      </c>
      <c r="P1450" s="90" t="str">
        <f>IFERROR(IF(O1450="",IF(COUNT(S$3:S$1048576)=COUNT(S$3:S1450),IF(S1450="","",INDEX(O$3:O1450,MATCH(MAX(K$3:K1450),K$3:K1450,0),0)),INDEX(O$3:O1450,MATCH(MAX(K$3:K1450),K$3:K1450,0),0)),O1450),"")</f>
        <v/>
      </c>
      <c r="Q1450" s="89" t="str">
        <f>IF(R1450="","",COUNT(R$3:R1450))</f>
        <v/>
      </c>
      <c r="R1450" s="80" t="str">
        <f t="shared" si="768"/>
        <v/>
      </c>
      <c r="S1450" s="91" t="str">
        <f>IFERROR(IF(COUNTA($E1450:$G1450)=0,"",IF(AND(R1450="",$O1450=INDEX(O$3:O1450,MATCH(MAX(Q$3:Q1450),Q$3:Q1450,0),0)),INDEX(R$3:R1450,MATCH(MAX(Q$3:Q1450),Q$3:Q1450,0),0),R1450)),"")</f>
        <v/>
      </c>
      <c r="T1450" s="80" t="str">
        <f>IF(U1450="","",COUNT(U$3:U1450))</f>
        <v/>
      </c>
      <c r="U1450" s="80" t="str">
        <f t="shared" si="759"/>
        <v/>
      </c>
      <c r="V1450" s="91" t="str">
        <f>IFERROR(IF(S1450="","",IF(U1450="",IF(AND(E1450="",F1450="",G1450&lt;&gt;"",$O1450=INDEX(O$3:O1450,MATCH(MAX(T$3:T1450),T$3:T1450,0),0)),INDEX(U$3:U1450,MATCH(MAX(T$3:T1450),T$3:T1450,0),0),IF(AND(S1450&lt;&gt;"",U1450=""),0,"")),U1450)),"")</f>
        <v/>
      </c>
      <c r="W1450" s="95" t="str">
        <f t="shared" si="760"/>
        <v/>
      </c>
      <c r="X1450" s="198" t="str">
        <f t="shared" si="769"/>
        <v/>
      </c>
      <c r="Y1450" s="92" t="str">
        <f t="shared" si="761"/>
        <v/>
      </c>
      <c r="Z1450" s="106" t="str">
        <f>IF(P1450="","",COUNTIF($N$3:$N1450,$N1450))</f>
        <v/>
      </c>
      <c r="AA1450" s="92" t="str">
        <f t="shared" si="770"/>
        <v/>
      </c>
      <c r="AB1450" s="92" t="str">
        <f t="shared" si="771"/>
        <v/>
      </c>
      <c r="AC1450" s="92" t="str">
        <f t="shared" si="765"/>
        <v/>
      </c>
      <c r="AD1450" s="92" t="str">
        <f t="shared" si="766"/>
        <v/>
      </c>
      <c r="AE1450" s="92" t="str">
        <f t="shared" si="766"/>
        <v/>
      </c>
      <c r="AF1450" s="92" t="str">
        <f t="shared" si="766"/>
        <v/>
      </c>
      <c r="AG1450" s="92" t="str">
        <f t="shared" si="766"/>
        <v/>
      </c>
      <c r="AH1450" s="92" t="str">
        <f t="shared" si="766"/>
        <v/>
      </c>
      <c r="AI1450" s="92" t="str">
        <f t="shared" si="766"/>
        <v/>
      </c>
      <c r="AJ1450" s="92" t="str">
        <f t="shared" si="766"/>
        <v/>
      </c>
      <c r="AK1450" s="92" t="str">
        <f t="shared" si="766"/>
        <v/>
      </c>
      <c r="AL1450" s="92" t="str">
        <f t="shared" si="766"/>
        <v/>
      </c>
      <c r="AN1450" s="35" t="str">
        <f t="shared" si="757"/>
        <v/>
      </c>
      <c r="AO1450" s="44" t="str">
        <f t="shared" si="762"/>
        <v/>
      </c>
      <c r="AP1450" s="41" t="str">
        <f>IF(AO1450="","",RANK(AO1450,AO$3:AO$1048576,1)+COUNTIF(AO$3:AO1450,AO1450)-1)</f>
        <v/>
      </c>
      <c r="AQ1450" s="1" t="str">
        <f t="shared" si="772"/>
        <v/>
      </c>
      <c r="AR1450" s="34" t="str">
        <f t="shared" si="773"/>
        <v/>
      </c>
      <c r="AS1450" s="39" t="str">
        <f t="shared" si="774"/>
        <v/>
      </c>
      <c r="AT1450" s="44" t="str">
        <f t="shared" si="758"/>
        <v/>
      </c>
      <c r="AU1450" s="41" t="str">
        <f>IF(AT1450="","",RANK(AT1450,AT$3:AT$1048576,1)+COUNTIF(AT$3:AT1450,AT1450)-1)</f>
        <v/>
      </c>
      <c r="AV1450" s="1" t="str">
        <f t="shared" si="775"/>
        <v/>
      </c>
      <c r="AW1450" s="34" t="str">
        <f t="shared" si="776"/>
        <v/>
      </c>
      <c r="AX1450" s="39" t="str">
        <f t="shared" si="777"/>
        <v/>
      </c>
      <c r="AY1450" s="44" t="str">
        <f t="shared" si="763"/>
        <v/>
      </c>
      <c r="AZ1450" s="41" t="str">
        <f>IF(AY1450="","",RANK(AY1450,AY$3:AY$1048576,1)+COUNTIF(AY$3:AY1450,AY1450)-1)</f>
        <v/>
      </c>
      <c r="BA1450" s="1" t="str">
        <f t="shared" si="778"/>
        <v/>
      </c>
      <c r="BB1450" s="34" t="str">
        <f t="shared" si="779"/>
        <v/>
      </c>
      <c r="BC1450" s="39" t="str">
        <f t="shared" si="780"/>
        <v/>
      </c>
      <c r="BD1450" s="44" t="str">
        <f t="shared" si="764"/>
        <v/>
      </c>
      <c r="BE1450" s="41" t="str">
        <f>IF(BD1450="","",RANK(BD1450,BD$3:BD$1048576,1)+COUNTIF(BD$3:BD1450,BD1450)-1)</f>
        <v/>
      </c>
      <c r="BF1450" s="1" t="str">
        <f t="shared" si="781"/>
        <v/>
      </c>
      <c r="BG1450" s="34" t="str">
        <f t="shared" si="782"/>
        <v/>
      </c>
      <c r="BH1450" s="39" t="str">
        <f t="shared" si="783"/>
        <v/>
      </c>
      <c r="BJ1450" s="3"/>
      <c r="BK1450" s="86"/>
      <c r="BL1450" s="86"/>
      <c r="BM1450" s="86"/>
      <c r="BN1450" s="86"/>
      <c r="BO1450" s="3"/>
      <c r="BP1450" s="86"/>
      <c r="BQ1450" s="86"/>
      <c r="BR1450" s="86"/>
      <c r="BS1450" s="86"/>
      <c r="BT1450" s="3"/>
      <c r="BU1450" s="86"/>
      <c r="BV1450" s="86"/>
      <c r="BW1450" s="86"/>
      <c r="BX1450" s="86"/>
      <c r="BY1450" s="3"/>
      <c r="BZ1450" s="86"/>
      <c r="CA1450" s="86"/>
      <c r="CB1450" s="86"/>
      <c r="CC1450" s="86"/>
    </row>
    <row r="1451" spans="2:81" ht="35.1" customHeight="1" x14ac:dyDescent="0.2">
      <c r="B1451" s="187"/>
      <c r="C1451" s="188"/>
      <c r="D1451" s="189"/>
      <c r="E1451" s="186"/>
      <c r="F1451" s="182"/>
      <c r="G1451" s="184"/>
      <c r="K1451" s="80" t="str">
        <f>IF(O1451="","",COUNT(O$3:O1451))</f>
        <v/>
      </c>
      <c r="L1451" s="80" t="str">
        <f>IF(B1451&lt;&gt;"",B1451,IF(OR(COUNTA($G$3:$G1451)&lt;COUNTA($G$3:$G$1048576),$G1451&lt;&gt;""),L1450,""))</f>
        <v/>
      </c>
      <c r="M1451" s="80" t="str">
        <f>IF(C1451&lt;&gt;"",C1451,IF(OR(COUNTA($G$3:$G1451)&lt;COUNTA($G$3:$G$1048576),$G1451&lt;&gt;""),M1450,""))</f>
        <v/>
      </c>
      <c r="N1451" s="80" t="str">
        <f>IF(D1451&lt;&gt;"",D1451,IF(OR(COUNTA($G$3:$G1451)&lt;COUNTA($G$3:$G$1048576),$G1451&lt;&gt;""),N1450,""))</f>
        <v/>
      </c>
      <c r="O1451" s="81" t="str">
        <f t="shared" si="767"/>
        <v/>
      </c>
      <c r="P1451" s="90" t="str">
        <f>IFERROR(IF(O1451="",IF(COUNT(S$3:S$1048576)=COUNT(S$3:S1451),IF(S1451="","",INDEX(O$3:O1451,MATCH(MAX(K$3:K1451),K$3:K1451,0),0)),INDEX(O$3:O1451,MATCH(MAX(K$3:K1451),K$3:K1451,0),0)),O1451),"")</f>
        <v/>
      </c>
      <c r="Q1451" s="89" t="str">
        <f>IF(R1451="","",COUNT(R$3:R1451))</f>
        <v/>
      </c>
      <c r="R1451" s="80" t="str">
        <f t="shared" si="768"/>
        <v/>
      </c>
      <c r="S1451" s="91" t="str">
        <f>IFERROR(IF(COUNTA($E1451:$G1451)=0,"",IF(AND(R1451="",$O1451=INDEX(O$3:O1451,MATCH(MAX(Q$3:Q1451),Q$3:Q1451,0),0)),INDEX(R$3:R1451,MATCH(MAX(Q$3:Q1451),Q$3:Q1451,0),0),R1451)),"")</f>
        <v/>
      </c>
      <c r="T1451" s="80" t="str">
        <f>IF(U1451="","",COUNT(U$3:U1451))</f>
        <v/>
      </c>
      <c r="U1451" s="80" t="str">
        <f t="shared" si="759"/>
        <v/>
      </c>
      <c r="V1451" s="91" t="str">
        <f>IFERROR(IF(S1451="","",IF(U1451="",IF(AND(E1451="",F1451="",G1451&lt;&gt;"",$O1451=INDEX(O$3:O1451,MATCH(MAX(T$3:T1451),T$3:T1451,0),0)),INDEX(U$3:U1451,MATCH(MAX(T$3:T1451),T$3:T1451,0),0),IF(AND(S1451&lt;&gt;"",U1451=""),0,"")),U1451)),"")</f>
        <v/>
      </c>
      <c r="W1451" s="95" t="str">
        <f t="shared" si="760"/>
        <v/>
      </c>
      <c r="X1451" s="198" t="str">
        <f t="shared" si="769"/>
        <v/>
      </c>
      <c r="Y1451" s="92" t="str">
        <f t="shared" si="761"/>
        <v/>
      </c>
      <c r="Z1451" s="106" t="str">
        <f>IF(P1451="","",COUNTIF($N$3:$N1451,$N1451))</f>
        <v/>
      </c>
      <c r="AA1451" s="92" t="str">
        <f t="shared" si="770"/>
        <v/>
      </c>
      <c r="AB1451" s="92" t="str">
        <f t="shared" si="771"/>
        <v/>
      </c>
      <c r="AC1451" s="92" t="str">
        <f t="shared" si="765"/>
        <v/>
      </c>
      <c r="AD1451" s="92" t="str">
        <f t="shared" si="766"/>
        <v/>
      </c>
      <c r="AE1451" s="92" t="str">
        <f t="shared" si="766"/>
        <v/>
      </c>
      <c r="AF1451" s="92" t="str">
        <f t="shared" si="766"/>
        <v/>
      </c>
      <c r="AG1451" s="92" t="str">
        <f t="shared" si="766"/>
        <v/>
      </c>
      <c r="AH1451" s="92" t="str">
        <f t="shared" si="766"/>
        <v/>
      </c>
      <c r="AI1451" s="92" t="str">
        <f t="shared" si="766"/>
        <v/>
      </c>
      <c r="AJ1451" s="92" t="str">
        <f t="shared" si="766"/>
        <v/>
      </c>
      <c r="AK1451" s="92" t="str">
        <f t="shared" si="766"/>
        <v/>
      </c>
      <c r="AL1451" s="92" t="str">
        <f t="shared" si="766"/>
        <v/>
      </c>
      <c r="AN1451" s="35" t="str">
        <f t="shared" si="757"/>
        <v/>
      </c>
      <c r="AO1451" s="44" t="str">
        <f t="shared" si="762"/>
        <v/>
      </c>
      <c r="AP1451" s="41" t="str">
        <f>IF(AO1451="","",RANK(AO1451,AO$3:AO$1048576,1)+COUNTIF(AO$3:AO1451,AO1451)-1)</f>
        <v/>
      </c>
      <c r="AQ1451" s="1" t="str">
        <f t="shared" si="772"/>
        <v/>
      </c>
      <c r="AR1451" s="34" t="str">
        <f t="shared" si="773"/>
        <v/>
      </c>
      <c r="AS1451" s="39" t="str">
        <f t="shared" si="774"/>
        <v/>
      </c>
      <c r="AT1451" s="44" t="str">
        <f t="shared" si="758"/>
        <v/>
      </c>
      <c r="AU1451" s="41" t="str">
        <f>IF(AT1451="","",RANK(AT1451,AT$3:AT$1048576,1)+COUNTIF(AT$3:AT1451,AT1451)-1)</f>
        <v/>
      </c>
      <c r="AV1451" s="1" t="str">
        <f t="shared" si="775"/>
        <v/>
      </c>
      <c r="AW1451" s="34" t="str">
        <f t="shared" si="776"/>
        <v/>
      </c>
      <c r="AX1451" s="39" t="str">
        <f t="shared" si="777"/>
        <v/>
      </c>
      <c r="AY1451" s="44" t="str">
        <f t="shared" si="763"/>
        <v/>
      </c>
      <c r="AZ1451" s="41" t="str">
        <f>IF(AY1451="","",RANK(AY1451,AY$3:AY$1048576,1)+COUNTIF(AY$3:AY1451,AY1451)-1)</f>
        <v/>
      </c>
      <c r="BA1451" s="1" t="str">
        <f t="shared" si="778"/>
        <v/>
      </c>
      <c r="BB1451" s="34" t="str">
        <f t="shared" si="779"/>
        <v/>
      </c>
      <c r="BC1451" s="39" t="str">
        <f t="shared" si="780"/>
        <v/>
      </c>
      <c r="BD1451" s="44" t="str">
        <f t="shared" si="764"/>
        <v/>
      </c>
      <c r="BE1451" s="41" t="str">
        <f>IF(BD1451="","",RANK(BD1451,BD$3:BD$1048576,1)+COUNTIF(BD$3:BD1451,BD1451)-1)</f>
        <v/>
      </c>
      <c r="BF1451" s="1" t="str">
        <f t="shared" si="781"/>
        <v/>
      </c>
      <c r="BG1451" s="34" t="str">
        <f t="shared" si="782"/>
        <v/>
      </c>
      <c r="BH1451" s="39" t="str">
        <f t="shared" si="783"/>
        <v/>
      </c>
      <c r="BJ1451" s="3"/>
      <c r="BK1451" s="86"/>
      <c r="BL1451" s="86"/>
      <c r="BM1451" s="86"/>
      <c r="BN1451" s="86"/>
      <c r="BO1451" s="3"/>
      <c r="BP1451" s="86"/>
      <c r="BQ1451" s="86"/>
      <c r="BR1451" s="86"/>
      <c r="BS1451" s="86"/>
      <c r="BT1451" s="3"/>
      <c r="BU1451" s="86"/>
      <c r="BV1451" s="86"/>
      <c r="BW1451" s="86"/>
      <c r="BX1451" s="86"/>
      <c r="BY1451" s="3"/>
      <c r="BZ1451" s="86"/>
      <c r="CA1451" s="86"/>
      <c r="CB1451" s="86"/>
      <c r="CC1451" s="86"/>
    </row>
    <row r="1452" spans="2:81" ht="35.1" customHeight="1" x14ac:dyDescent="0.2">
      <c r="B1452" s="187"/>
      <c r="C1452" s="188"/>
      <c r="D1452" s="189"/>
      <c r="E1452" s="186"/>
      <c r="F1452" s="182"/>
      <c r="G1452" s="184"/>
      <c r="K1452" s="80" t="str">
        <f>IF(O1452="","",COUNT(O$3:O1452))</f>
        <v/>
      </c>
      <c r="L1452" s="80" t="str">
        <f>IF(B1452&lt;&gt;"",B1452,IF(OR(COUNTA($G$3:$G1452)&lt;COUNTA($G$3:$G$1048576),$G1452&lt;&gt;""),L1451,""))</f>
        <v/>
      </c>
      <c r="M1452" s="80" t="str">
        <f>IF(C1452&lt;&gt;"",C1452,IF(OR(COUNTA($G$3:$G1452)&lt;COUNTA($G$3:$G$1048576),$G1452&lt;&gt;""),M1451,""))</f>
        <v/>
      </c>
      <c r="N1452" s="80" t="str">
        <f>IF(D1452&lt;&gt;"",D1452,IF(OR(COUNTA($G$3:$G1452)&lt;COUNTA($G$3:$G$1048576),$G1452&lt;&gt;""),N1451,""))</f>
        <v/>
      </c>
      <c r="O1452" s="81" t="str">
        <f t="shared" si="767"/>
        <v/>
      </c>
      <c r="P1452" s="90" t="str">
        <f>IFERROR(IF(O1452="",IF(COUNT(S$3:S$1048576)=COUNT(S$3:S1452),IF(S1452="","",INDEX(O$3:O1452,MATCH(MAX(K$3:K1452),K$3:K1452,0),0)),INDEX(O$3:O1452,MATCH(MAX(K$3:K1452),K$3:K1452,0),0)),O1452),"")</f>
        <v/>
      </c>
      <c r="Q1452" s="89" t="str">
        <f>IF(R1452="","",COUNT(R$3:R1452))</f>
        <v/>
      </c>
      <c r="R1452" s="80" t="str">
        <f t="shared" si="768"/>
        <v/>
      </c>
      <c r="S1452" s="91" t="str">
        <f>IFERROR(IF(COUNTA($E1452:$G1452)=0,"",IF(AND(R1452="",$O1452=INDEX(O$3:O1452,MATCH(MAX(Q$3:Q1452),Q$3:Q1452,0),0)),INDEX(R$3:R1452,MATCH(MAX(Q$3:Q1452),Q$3:Q1452,0),0),R1452)),"")</f>
        <v/>
      </c>
      <c r="T1452" s="80" t="str">
        <f>IF(U1452="","",COUNT(U$3:U1452))</f>
        <v/>
      </c>
      <c r="U1452" s="80" t="str">
        <f t="shared" si="759"/>
        <v/>
      </c>
      <c r="V1452" s="91" t="str">
        <f>IFERROR(IF(S1452="","",IF(U1452="",IF(AND(E1452="",F1452="",G1452&lt;&gt;"",$O1452=INDEX(O$3:O1452,MATCH(MAX(T$3:T1452),T$3:T1452,0),0)),INDEX(U$3:U1452,MATCH(MAX(T$3:T1452),T$3:T1452,0),0),IF(AND(S1452&lt;&gt;"",U1452=""),0,"")),U1452)),"")</f>
        <v/>
      </c>
      <c r="W1452" s="95" t="str">
        <f t="shared" si="760"/>
        <v/>
      </c>
      <c r="X1452" s="198" t="str">
        <f t="shared" si="769"/>
        <v/>
      </c>
      <c r="Y1452" s="92" t="str">
        <f t="shared" si="761"/>
        <v/>
      </c>
      <c r="Z1452" s="106" t="str">
        <f>IF(P1452="","",COUNTIF($N$3:$N1452,$N1452))</f>
        <v/>
      </c>
      <c r="AA1452" s="92" t="str">
        <f t="shared" si="770"/>
        <v/>
      </c>
      <c r="AB1452" s="92" t="str">
        <f t="shared" si="771"/>
        <v/>
      </c>
      <c r="AC1452" s="92" t="str">
        <f t="shared" si="765"/>
        <v/>
      </c>
      <c r="AD1452" s="92" t="str">
        <f t="shared" si="766"/>
        <v/>
      </c>
      <c r="AE1452" s="92" t="str">
        <f t="shared" si="766"/>
        <v/>
      </c>
      <c r="AF1452" s="92" t="str">
        <f t="shared" si="766"/>
        <v/>
      </c>
      <c r="AG1452" s="92" t="str">
        <f t="shared" si="766"/>
        <v/>
      </c>
      <c r="AH1452" s="92" t="str">
        <f t="shared" si="766"/>
        <v/>
      </c>
      <c r="AI1452" s="92" t="str">
        <f t="shared" si="766"/>
        <v/>
      </c>
      <c r="AJ1452" s="92" t="str">
        <f t="shared" si="766"/>
        <v/>
      </c>
      <c r="AK1452" s="92" t="str">
        <f t="shared" si="766"/>
        <v/>
      </c>
      <c r="AL1452" s="92" t="str">
        <f t="shared" si="766"/>
        <v/>
      </c>
      <c r="AN1452" s="35" t="str">
        <f t="shared" si="757"/>
        <v/>
      </c>
      <c r="AO1452" s="44" t="str">
        <f t="shared" si="762"/>
        <v/>
      </c>
      <c r="AP1452" s="41" t="str">
        <f>IF(AO1452="","",RANK(AO1452,AO$3:AO$1048576,1)+COUNTIF(AO$3:AO1452,AO1452)-1)</f>
        <v/>
      </c>
      <c r="AQ1452" s="1" t="str">
        <f t="shared" si="772"/>
        <v/>
      </c>
      <c r="AR1452" s="34" t="str">
        <f t="shared" si="773"/>
        <v/>
      </c>
      <c r="AS1452" s="39" t="str">
        <f t="shared" si="774"/>
        <v/>
      </c>
      <c r="AT1452" s="44" t="str">
        <f t="shared" si="758"/>
        <v/>
      </c>
      <c r="AU1452" s="41" t="str">
        <f>IF(AT1452="","",RANK(AT1452,AT$3:AT$1048576,1)+COUNTIF(AT$3:AT1452,AT1452)-1)</f>
        <v/>
      </c>
      <c r="AV1452" s="1" t="str">
        <f t="shared" si="775"/>
        <v/>
      </c>
      <c r="AW1452" s="34" t="str">
        <f t="shared" si="776"/>
        <v/>
      </c>
      <c r="AX1452" s="39" t="str">
        <f t="shared" si="777"/>
        <v/>
      </c>
      <c r="AY1452" s="44" t="str">
        <f t="shared" si="763"/>
        <v/>
      </c>
      <c r="AZ1452" s="41" t="str">
        <f>IF(AY1452="","",RANK(AY1452,AY$3:AY$1048576,1)+COUNTIF(AY$3:AY1452,AY1452)-1)</f>
        <v/>
      </c>
      <c r="BA1452" s="1" t="str">
        <f t="shared" si="778"/>
        <v/>
      </c>
      <c r="BB1452" s="34" t="str">
        <f t="shared" si="779"/>
        <v/>
      </c>
      <c r="BC1452" s="39" t="str">
        <f t="shared" si="780"/>
        <v/>
      </c>
      <c r="BD1452" s="44" t="str">
        <f t="shared" si="764"/>
        <v/>
      </c>
      <c r="BE1452" s="41" t="str">
        <f>IF(BD1452="","",RANK(BD1452,BD$3:BD$1048576,1)+COUNTIF(BD$3:BD1452,BD1452)-1)</f>
        <v/>
      </c>
      <c r="BF1452" s="1" t="str">
        <f t="shared" si="781"/>
        <v/>
      </c>
      <c r="BG1452" s="34" t="str">
        <f t="shared" si="782"/>
        <v/>
      </c>
      <c r="BH1452" s="39" t="str">
        <f t="shared" si="783"/>
        <v/>
      </c>
      <c r="BJ1452" s="3"/>
      <c r="BK1452" s="86"/>
      <c r="BL1452" s="86"/>
      <c r="BM1452" s="86"/>
      <c r="BN1452" s="86"/>
      <c r="BO1452" s="3"/>
      <c r="BP1452" s="86"/>
      <c r="BQ1452" s="86"/>
      <c r="BR1452" s="86"/>
      <c r="BS1452" s="86"/>
      <c r="BT1452" s="3"/>
      <c r="BU1452" s="86"/>
      <c r="BV1452" s="86"/>
      <c r="BW1452" s="86"/>
      <c r="BX1452" s="86"/>
      <c r="BY1452" s="3"/>
      <c r="BZ1452" s="86"/>
      <c r="CA1452" s="86"/>
      <c r="CB1452" s="86"/>
      <c r="CC1452" s="86"/>
    </row>
    <row r="1453" spans="2:81" ht="35.1" customHeight="1" x14ac:dyDescent="0.2">
      <c r="B1453" s="187"/>
      <c r="C1453" s="188"/>
      <c r="D1453" s="189"/>
      <c r="E1453" s="186"/>
      <c r="F1453" s="182"/>
      <c r="G1453" s="184"/>
      <c r="K1453" s="80" t="str">
        <f>IF(O1453="","",COUNT(O$3:O1453))</f>
        <v/>
      </c>
      <c r="L1453" s="80" t="str">
        <f>IF(B1453&lt;&gt;"",B1453,IF(OR(COUNTA($G$3:$G1453)&lt;COUNTA($G$3:$G$1048576),$G1453&lt;&gt;""),L1452,""))</f>
        <v/>
      </c>
      <c r="M1453" s="80" t="str">
        <f>IF(C1453&lt;&gt;"",C1453,IF(OR(COUNTA($G$3:$G1453)&lt;COUNTA($G$3:$G$1048576),$G1453&lt;&gt;""),M1452,""))</f>
        <v/>
      </c>
      <c r="N1453" s="80" t="str">
        <f>IF(D1453&lt;&gt;"",D1453,IF(OR(COUNTA($G$3:$G1453)&lt;COUNTA($G$3:$G$1048576),$G1453&lt;&gt;""),N1452,""))</f>
        <v/>
      </c>
      <c r="O1453" s="81" t="str">
        <f t="shared" si="767"/>
        <v/>
      </c>
      <c r="P1453" s="90" t="str">
        <f>IFERROR(IF(O1453="",IF(COUNT(S$3:S$1048576)=COUNT(S$3:S1453),IF(S1453="","",INDEX(O$3:O1453,MATCH(MAX(K$3:K1453),K$3:K1453,0),0)),INDEX(O$3:O1453,MATCH(MAX(K$3:K1453),K$3:K1453,0),0)),O1453),"")</f>
        <v/>
      </c>
      <c r="Q1453" s="89" t="str">
        <f>IF(R1453="","",COUNT(R$3:R1453))</f>
        <v/>
      </c>
      <c r="R1453" s="80" t="str">
        <f t="shared" si="768"/>
        <v/>
      </c>
      <c r="S1453" s="91" t="str">
        <f>IFERROR(IF(COUNTA($E1453:$G1453)=0,"",IF(AND(R1453="",$O1453=INDEX(O$3:O1453,MATCH(MAX(Q$3:Q1453),Q$3:Q1453,0),0)),INDEX(R$3:R1453,MATCH(MAX(Q$3:Q1453),Q$3:Q1453,0),0),R1453)),"")</f>
        <v/>
      </c>
      <c r="T1453" s="80" t="str">
        <f>IF(U1453="","",COUNT(U$3:U1453))</f>
        <v/>
      </c>
      <c r="U1453" s="80" t="str">
        <f t="shared" si="759"/>
        <v/>
      </c>
      <c r="V1453" s="91" t="str">
        <f>IFERROR(IF(S1453="","",IF(U1453="",IF(AND(E1453="",F1453="",G1453&lt;&gt;"",$O1453=INDEX(O$3:O1453,MATCH(MAX(T$3:T1453),T$3:T1453,0),0)),INDEX(U$3:U1453,MATCH(MAX(T$3:T1453),T$3:T1453,0),0),IF(AND(S1453&lt;&gt;"",U1453=""),0,"")),U1453)),"")</f>
        <v/>
      </c>
      <c r="W1453" s="95" t="str">
        <f t="shared" si="760"/>
        <v/>
      </c>
      <c r="X1453" s="198" t="str">
        <f t="shared" si="769"/>
        <v/>
      </c>
      <c r="Y1453" s="92" t="str">
        <f t="shared" si="761"/>
        <v/>
      </c>
      <c r="Z1453" s="106" t="str">
        <f>IF(P1453="","",COUNTIF($N$3:$N1453,$N1453))</f>
        <v/>
      </c>
      <c r="AA1453" s="92" t="str">
        <f t="shared" si="770"/>
        <v/>
      </c>
      <c r="AB1453" s="92" t="str">
        <f t="shared" si="771"/>
        <v/>
      </c>
      <c r="AC1453" s="92" t="str">
        <f t="shared" si="765"/>
        <v/>
      </c>
      <c r="AD1453" s="92" t="str">
        <f t="shared" si="766"/>
        <v/>
      </c>
      <c r="AE1453" s="92" t="str">
        <f t="shared" si="766"/>
        <v/>
      </c>
      <c r="AF1453" s="92" t="str">
        <f t="shared" si="766"/>
        <v/>
      </c>
      <c r="AG1453" s="92" t="str">
        <f t="shared" si="766"/>
        <v/>
      </c>
      <c r="AH1453" s="92" t="str">
        <f t="shared" si="766"/>
        <v/>
      </c>
      <c r="AI1453" s="92" t="str">
        <f t="shared" si="766"/>
        <v/>
      </c>
      <c r="AJ1453" s="92" t="str">
        <f t="shared" si="766"/>
        <v/>
      </c>
      <c r="AK1453" s="92" t="str">
        <f t="shared" si="766"/>
        <v/>
      </c>
      <c r="AL1453" s="92" t="str">
        <f t="shared" si="766"/>
        <v/>
      </c>
      <c r="AN1453" s="35" t="str">
        <f t="shared" si="757"/>
        <v/>
      </c>
      <c r="AO1453" s="44" t="str">
        <f t="shared" si="762"/>
        <v/>
      </c>
      <c r="AP1453" s="41" t="str">
        <f>IF(AO1453="","",RANK(AO1453,AO$3:AO$1048576,1)+COUNTIF(AO$3:AO1453,AO1453)-1)</f>
        <v/>
      </c>
      <c r="AQ1453" s="1" t="str">
        <f t="shared" si="772"/>
        <v/>
      </c>
      <c r="AR1453" s="34" t="str">
        <f t="shared" si="773"/>
        <v/>
      </c>
      <c r="AS1453" s="39" t="str">
        <f t="shared" si="774"/>
        <v/>
      </c>
      <c r="AT1453" s="44" t="str">
        <f t="shared" si="758"/>
        <v/>
      </c>
      <c r="AU1453" s="41" t="str">
        <f>IF(AT1453="","",RANK(AT1453,AT$3:AT$1048576,1)+COUNTIF(AT$3:AT1453,AT1453)-1)</f>
        <v/>
      </c>
      <c r="AV1453" s="1" t="str">
        <f t="shared" si="775"/>
        <v/>
      </c>
      <c r="AW1453" s="34" t="str">
        <f t="shared" si="776"/>
        <v/>
      </c>
      <c r="AX1453" s="39" t="str">
        <f t="shared" si="777"/>
        <v/>
      </c>
      <c r="AY1453" s="44" t="str">
        <f t="shared" si="763"/>
        <v/>
      </c>
      <c r="AZ1453" s="41" t="str">
        <f>IF(AY1453="","",RANK(AY1453,AY$3:AY$1048576,1)+COUNTIF(AY$3:AY1453,AY1453)-1)</f>
        <v/>
      </c>
      <c r="BA1453" s="1" t="str">
        <f t="shared" si="778"/>
        <v/>
      </c>
      <c r="BB1453" s="34" t="str">
        <f t="shared" si="779"/>
        <v/>
      </c>
      <c r="BC1453" s="39" t="str">
        <f t="shared" si="780"/>
        <v/>
      </c>
      <c r="BD1453" s="44" t="str">
        <f t="shared" si="764"/>
        <v/>
      </c>
      <c r="BE1453" s="41" t="str">
        <f>IF(BD1453="","",RANK(BD1453,BD$3:BD$1048576,1)+COUNTIF(BD$3:BD1453,BD1453)-1)</f>
        <v/>
      </c>
      <c r="BF1453" s="1" t="str">
        <f t="shared" si="781"/>
        <v/>
      </c>
      <c r="BG1453" s="34" t="str">
        <f t="shared" si="782"/>
        <v/>
      </c>
      <c r="BH1453" s="39" t="str">
        <f t="shared" si="783"/>
        <v/>
      </c>
      <c r="BJ1453" s="3"/>
      <c r="BK1453" s="86"/>
      <c r="BL1453" s="86"/>
      <c r="BM1453" s="86"/>
      <c r="BN1453" s="86"/>
      <c r="BO1453" s="3"/>
      <c r="BP1453" s="86"/>
      <c r="BQ1453" s="86"/>
      <c r="BR1453" s="86"/>
      <c r="BS1453" s="86"/>
      <c r="BT1453" s="3"/>
      <c r="BU1453" s="86"/>
      <c r="BV1453" s="86"/>
      <c r="BW1453" s="86"/>
      <c r="BX1453" s="86"/>
      <c r="BY1453" s="3"/>
      <c r="BZ1453" s="86"/>
      <c r="CA1453" s="86"/>
      <c r="CB1453" s="86"/>
      <c r="CC1453" s="86"/>
    </row>
    <row r="1454" spans="2:81" ht="35.1" customHeight="1" x14ac:dyDescent="0.2">
      <c r="B1454" s="187"/>
      <c r="C1454" s="188"/>
      <c r="D1454" s="189"/>
      <c r="E1454" s="186"/>
      <c r="F1454" s="182"/>
      <c r="G1454" s="184"/>
      <c r="K1454" s="80" t="str">
        <f>IF(O1454="","",COUNT(O$3:O1454))</f>
        <v/>
      </c>
      <c r="L1454" s="80" t="str">
        <f>IF(B1454&lt;&gt;"",B1454,IF(OR(COUNTA($G$3:$G1454)&lt;COUNTA($G$3:$G$1048576),$G1454&lt;&gt;""),L1453,""))</f>
        <v/>
      </c>
      <c r="M1454" s="80" t="str">
        <f>IF(C1454&lt;&gt;"",C1454,IF(OR(COUNTA($G$3:$G1454)&lt;COUNTA($G$3:$G$1048576),$G1454&lt;&gt;""),M1453,""))</f>
        <v/>
      </c>
      <c r="N1454" s="80" t="str">
        <f>IF(D1454&lt;&gt;"",D1454,IF(OR(COUNTA($G$3:$G1454)&lt;COUNTA($G$3:$G$1048576),$G1454&lt;&gt;""),N1453,""))</f>
        <v/>
      </c>
      <c r="O1454" s="81" t="str">
        <f t="shared" si="767"/>
        <v/>
      </c>
      <c r="P1454" s="90" t="str">
        <f>IFERROR(IF(O1454="",IF(COUNT(S$3:S$1048576)=COUNT(S$3:S1454),IF(S1454="","",INDEX(O$3:O1454,MATCH(MAX(K$3:K1454),K$3:K1454,0),0)),INDEX(O$3:O1454,MATCH(MAX(K$3:K1454),K$3:K1454,0),0)),O1454),"")</f>
        <v/>
      </c>
      <c r="Q1454" s="89" t="str">
        <f>IF(R1454="","",COUNT(R$3:R1454))</f>
        <v/>
      </c>
      <c r="R1454" s="80" t="str">
        <f t="shared" si="768"/>
        <v/>
      </c>
      <c r="S1454" s="91" t="str">
        <f>IFERROR(IF(COUNTA($E1454:$G1454)=0,"",IF(AND(R1454="",$O1454=INDEX(O$3:O1454,MATCH(MAX(Q$3:Q1454),Q$3:Q1454,0),0)),INDEX(R$3:R1454,MATCH(MAX(Q$3:Q1454),Q$3:Q1454,0),0),R1454)),"")</f>
        <v/>
      </c>
      <c r="T1454" s="80" t="str">
        <f>IF(U1454="","",COUNT(U$3:U1454))</f>
        <v/>
      </c>
      <c r="U1454" s="80" t="str">
        <f t="shared" si="759"/>
        <v/>
      </c>
      <c r="V1454" s="91" t="str">
        <f>IFERROR(IF(S1454="","",IF(U1454="",IF(AND(E1454="",F1454="",G1454&lt;&gt;"",$O1454=INDEX(O$3:O1454,MATCH(MAX(T$3:T1454),T$3:T1454,0),0)),INDEX(U$3:U1454,MATCH(MAX(T$3:T1454),T$3:T1454,0),0),IF(AND(S1454&lt;&gt;"",U1454=""),0,"")),U1454)),"")</f>
        <v/>
      </c>
      <c r="W1454" s="95" t="str">
        <f t="shared" si="760"/>
        <v/>
      </c>
      <c r="X1454" s="198" t="str">
        <f t="shared" si="769"/>
        <v/>
      </c>
      <c r="Y1454" s="92" t="str">
        <f t="shared" si="761"/>
        <v/>
      </c>
      <c r="Z1454" s="106" t="str">
        <f>IF(P1454="","",COUNTIF($N$3:$N1454,$N1454))</f>
        <v/>
      </c>
      <c r="AA1454" s="92" t="str">
        <f t="shared" si="770"/>
        <v/>
      </c>
      <c r="AB1454" s="92" t="str">
        <f t="shared" si="771"/>
        <v/>
      </c>
      <c r="AC1454" s="92" t="str">
        <f t="shared" si="765"/>
        <v/>
      </c>
      <c r="AD1454" s="92" t="str">
        <f t="shared" si="766"/>
        <v/>
      </c>
      <c r="AE1454" s="92" t="str">
        <f t="shared" si="766"/>
        <v/>
      </c>
      <c r="AF1454" s="92" t="str">
        <f t="shared" si="766"/>
        <v/>
      </c>
      <c r="AG1454" s="92" t="str">
        <f t="shared" si="766"/>
        <v/>
      </c>
      <c r="AH1454" s="92" t="str">
        <f t="shared" si="766"/>
        <v/>
      </c>
      <c r="AI1454" s="92" t="str">
        <f t="shared" si="766"/>
        <v/>
      </c>
      <c r="AJ1454" s="92" t="str">
        <f t="shared" si="766"/>
        <v/>
      </c>
      <c r="AK1454" s="92" t="str">
        <f t="shared" si="766"/>
        <v/>
      </c>
      <c r="AL1454" s="92" t="str">
        <f t="shared" si="766"/>
        <v/>
      </c>
      <c r="AN1454" s="35" t="str">
        <f t="shared" si="757"/>
        <v/>
      </c>
      <c r="AO1454" s="44" t="str">
        <f t="shared" si="762"/>
        <v/>
      </c>
      <c r="AP1454" s="41" t="str">
        <f>IF(AO1454="","",RANK(AO1454,AO$3:AO$1048576,1)+COUNTIF(AO$3:AO1454,AO1454)-1)</f>
        <v/>
      </c>
      <c r="AQ1454" s="1" t="str">
        <f t="shared" si="772"/>
        <v/>
      </c>
      <c r="AR1454" s="34" t="str">
        <f t="shared" si="773"/>
        <v/>
      </c>
      <c r="AS1454" s="39" t="str">
        <f t="shared" si="774"/>
        <v/>
      </c>
      <c r="AT1454" s="44" t="str">
        <f t="shared" si="758"/>
        <v/>
      </c>
      <c r="AU1454" s="41" t="str">
        <f>IF(AT1454="","",RANK(AT1454,AT$3:AT$1048576,1)+COUNTIF(AT$3:AT1454,AT1454)-1)</f>
        <v/>
      </c>
      <c r="AV1454" s="1" t="str">
        <f t="shared" si="775"/>
        <v/>
      </c>
      <c r="AW1454" s="34" t="str">
        <f t="shared" si="776"/>
        <v/>
      </c>
      <c r="AX1454" s="39" t="str">
        <f t="shared" si="777"/>
        <v/>
      </c>
      <c r="AY1454" s="44" t="str">
        <f t="shared" si="763"/>
        <v/>
      </c>
      <c r="AZ1454" s="41" t="str">
        <f>IF(AY1454="","",RANK(AY1454,AY$3:AY$1048576,1)+COUNTIF(AY$3:AY1454,AY1454)-1)</f>
        <v/>
      </c>
      <c r="BA1454" s="1" t="str">
        <f t="shared" si="778"/>
        <v/>
      </c>
      <c r="BB1454" s="34" t="str">
        <f t="shared" si="779"/>
        <v/>
      </c>
      <c r="BC1454" s="39" t="str">
        <f t="shared" si="780"/>
        <v/>
      </c>
      <c r="BD1454" s="44" t="str">
        <f t="shared" si="764"/>
        <v/>
      </c>
      <c r="BE1454" s="41" t="str">
        <f>IF(BD1454="","",RANK(BD1454,BD$3:BD$1048576,1)+COUNTIF(BD$3:BD1454,BD1454)-1)</f>
        <v/>
      </c>
      <c r="BF1454" s="1" t="str">
        <f t="shared" si="781"/>
        <v/>
      </c>
      <c r="BG1454" s="34" t="str">
        <f t="shared" si="782"/>
        <v/>
      </c>
      <c r="BH1454" s="39" t="str">
        <f t="shared" si="783"/>
        <v/>
      </c>
      <c r="BJ1454" s="3"/>
      <c r="BK1454" s="86"/>
      <c r="BL1454" s="86"/>
      <c r="BM1454" s="86"/>
      <c r="BN1454" s="86"/>
      <c r="BO1454" s="3"/>
      <c r="BP1454" s="86"/>
      <c r="BQ1454" s="86"/>
      <c r="BR1454" s="86"/>
      <c r="BS1454" s="86"/>
      <c r="BT1454" s="3"/>
      <c r="BU1454" s="86"/>
      <c r="BV1454" s="86"/>
      <c r="BW1454" s="86"/>
      <c r="BX1454" s="86"/>
      <c r="BY1454" s="3"/>
      <c r="BZ1454" s="86"/>
      <c r="CA1454" s="86"/>
      <c r="CB1454" s="86"/>
      <c r="CC1454" s="86"/>
    </row>
    <row r="1455" spans="2:81" ht="35.1" customHeight="1" x14ac:dyDescent="0.2">
      <c r="B1455" s="187"/>
      <c r="C1455" s="188"/>
      <c r="D1455" s="189"/>
      <c r="E1455" s="186"/>
      <c r="F1455" s="182"/>
      <c r="G1455" s="184"/>
      <c r="K1455" s="80" t="str">
        <f>IF(O1455="","",COUNT(O$3:O1455))</f>
        <v/>
      </c>
      <c r="L1455" s="80" t="str">
        <f>IF(B1455&lt;&gt;"",B1455,IF(OR(COUNTA($G$3:$G1455)&lt;COUNTA($G$3:$G$1048576),$G1455&lt;&gt;""),L1454,""))</f>
        <v/>
      </c>
      <c r="M1455" s="80" t="str">
        <f>IF(C1455&lt;&gt;"",C1455,IF(OR(COUNTA($G$3:$G1455)&lt;COUNTA($G$3:$G$1048576),$G1455&lt;&gt;""),M1454,""))</f>
        <v/>
      </c>
      <c r="N1455" s="80" t="str">
        <f>IF(D1455&lt;&gt;"",D1455,IF(OR(COUNTA($G$3:$G1455)&lt;COUNTA($G$3:$G$1048576),$G1455&lt;&gt;""),N1454,""))</f>
        <v/>
      </c>
      <c r="O1455" s="81" t="str">
        <f t="shared" si="767"/>
        <v/>
      </c>
      <c r="P1455" s="90" t="str">
        <f>IFERROR(IF(O1455="",IF(COUNT(S$3:S$1048576)=COUNT(S$3:S1455),IF(S1455="","",INDEX(O$3:O1455,MATCH(MAX(K$3:K1455),K$3:K1455,0),0)),INDEX(O$3:O1455,MATCH(MAX(K$3:K1455),K$3:K1455,0),0)),O1455),"")</f>
        <v/>
      </c>
      <c r="Q1455" s="89" t="str">
        <f>IF(R1455="","",COUNT(R$3:R1455))</f>
        <v/>
      </c>
      <c r="R1455" s="80" t="str">
        <f t="shared" si="768"/>
        <v/>
      </c>
      <c r="S1455" s="91" t="str">
        <f>IFERROR(IF(COUNTA($E1455:$G1455)=0,"",IF(AND(R1455="",$O1455=INDEX(O$3:O1455,MATCH(MAX(Q$3:Q1455),Q$3:Q1455,0),0)),INDEX(R$3:R1455,MATCH(MAX(Q$3:Q1455),Q$3:Q1455,0),0),R1455)),"")</f>
        <v/>
      </c>
      <c r="T1455" s="80" t="str">
        <f>IF(U1455="","",COUNT(U$3:U1455))</f>
        <v/>
      </c>
      <c r="U1455" s="80" t="str">
        <f t="shared" si="759"/>
        <v/>
      </c>
      <c r="V1455" s="91" t="str">
        <f>IFERROR(IF(S1455="","",IF(U1455="",IF(AND(E1455="",F1455="",G1455&lt;&gt;"",$O1455=INDEX(O$3:O1455,MATCH(MAX(T$3:T1455),T$3:T1455,0),0)),INDEX(U$3:U1455,MATCH(MAX(T$3:T1455),T$3:T1455,0),0),IF(AND(S1455&lt;&gt;"",U1455=""),0,"")),U1455)),"")</f>
        <v/>
      </c>
      <c r="W1455" s="95" t="str">
        <f t="shared" si="760"/>
        <v/>
      </c>
      <c r="X1455" s="198" t="str">
        <f t="shared" si="769"/>
        <v/>
      </c>
      <c r="Y1455" s="92" t="str">
        <f t="shared" si="761"/>
        <v/>
      </c>
      <c r="Z1455" s="106" t="str">
        <f>IF(P1455="","",COUNTIF($N$3:$N1455,$N1455))</f>
        <v/>
      </c>
      <c r="AA1455" s="92" t="str">
        <f t="shared" si="770"/>
        <v/>
      </c>
      <c r="AB1455" s="92" t="str">
        <f t="shared" si="771"/>
        <v/>
      </c>
      <c r="AC1455" s="92" t="str">
        <f t="shared" si="765"/>
        <v/>
      </c>
      <c r="AD1455" s="92" t="str">
        <f t="shared" si="766"/>
        <v/>
      </c>
      <c r="AE1455" s="92" t="str">
        <f t="shared" si="766"/>
        <v/>
      </c>
      <c r="AF1455" s="92" t="str">
        <f t="shared" si="766"/>
        <v/>
      </c>
      <c r="AG1455" s="92" t="str">
        <f t="shared" si="766"/>
        <v/>
      </c>
      <c r="AH1455" s="92" t="str">
        <f t="shared" si="766"/>
        <v/>
      </c>
      <c r="AI1455" s="92" t="str">
        <f t="shared" si="766"/>
        <v/>
      </c>
      <c r="AJ1455" s="92" t="str">
        <f t="shared" si="766"/>
        <v/>
      </c>
      <c r="AK1455" s="92" t="str">
        <f t="shared" si="766"/>
        <v/>
      </c>
      <c r="AL1455" s="92" t="str">
        <f t="shared" si="766"/>
        <v/>
      </c>
      <c r="AN1455" s="35" t="str">
        <f t="shared" si="757"/>
        <v/>
      </c>
      <c r="AO1455" s="44" t="str">
        <f t="shared" si="762"/>
        <v/>
      </c>
      <c r="AP1455" s="41" t="str">
        <f>IF(AO1455="","",RANK(AO1455,AO$3:AO$1048576,1)+COUNTIF(AO$3:AO1455,AO1455)-1)</f>
        <v/>
      </c>
      <c r="AQ1455" s="1" t="str">
        <f t="shared" si="772"/>
        <v/>
      </c>
      <c r="AR1455" s="34" t="str">
        <f t="shared" si="773"/>
        <v/>
      </c>
      <c r="AS1455" s="39" t="str">
        <f t="shared" si="774"/>
        <v/>
      </c>
      <c r="AT1455" s="44" t="str">
        <f t="shared" si="758"/>
        <v/>
      </c>
      <c r="AU1455" s="41" t="str">
        <f>IF(AT1455="","",RANK(AT1455,AT$3:AT$1048576,1)+COUNTIF(AT$3:AT1455,AT1455)-1)</f>
        <v/>
      </c>
      <c r="AV1455" s="1" t="str">
        <f t="shared" si="775"/>
        <v/>
      </c>
      <c r="AW1455" s="34" t="str">
        <f t="shared" si="776"/>
        <v/>
      </c>
      <c r="AX1455" s="39" t="str">
        <f t="shared" si="777"/>
        <v/>
      </c>
      <c r="AY1455" s="44" t="str">
        <f t="shared" si="763"/>
        <v/>
      </c>
      <c r="AZ1455" s="41" t="str">
        <f>IF(AY1455="","",RANK(AY1455,AY$3:AY$1048576,1)+COUNTIF(AY$3:AY1455,AY1455)-1)</f>
        <v/>
      </c>
      <c r="BA1455" s="1" t="str">
        <f t="shared" si="778"/>
        <v/>
      </c>
      <c r="BB1455" s="34" t="str">
        <f t="shared" si="779"/>
        <v/>
      </c>
      <c r="BC1455" s="39" t="str">
        <f t="shared" si="780"/>
        <v/>
      </c>
      <c r="BD1455" s="44" t="str">
        <f t="shared" si="764"/>
        <v/>
      </c>
      <c r="BE1455" s="41" t="str">
        <f>IF(BD1455="","",RANK(BD1455,BD$3:BD$1048576,1)+COUNTIF(BD$3:BD1455,BD1455)-1)</f>
        <v/>
      </c>
      <c r="BF1455" s="1" t="str">
        <f t="shared" si="781"/>
        <v/>
      </c>
      <c r="BG1455" s="34" t="str">
        <f t="shared" si="782"/>
        <v/>
      </c>
      <c r="BH1455" s="39" t="str">
        <f t="shared" si="783"/>
        <v/>
      </c>
      <c r="BJ1455" s="3"/>
      <c r="BK1455" s="86"/>
      <c r="BL1455" s="86"/>
      <c r="BM1455" s="86"/>
      <c r="BN1455" s="86"/>
      <c r="BO1455" s="3"/>
      <c r="BP1455" s="86"/>
      <c r="BQ1455" s="86"/>
      <c r="BR1455" s="86"/>
      <c r="BS1455" s="86"/>
      <c r="BT1455" s="3"/>
      <c r="BU1455" s="86"/>
      <c r="BV1455" s="86"/>
      <c r="BW1455" s="86"/>
      <c r="BX1455" s="86"/>
      <c r="BY1455" s="3"/>
      <c r="BZ1455" s="86"/>
      <c r="CA1455" s="86"/>
      <c r="CB1455" s="86"/>
      <c r="CC1455" s="86"/>
    </row>
    <row r="1456" spans="2:81" ht="35.1" customHeight="1" x14ac:dyDescent="0.2">
      <c r="B1456" s="187"/>
      <c r="C1456" s="188"/>
      <c r="D1456" s="189"/>
      <c r="E1456" s="186"/>
      <c r="F1456" s="182"/>
      <c r="G1456" s="184"/>
      <c r="K1456" s="80" t="str">
        <f>IF(O1456="","",COUNT(O$3:O1456))</f>
        <v/>
      </c>
      <c r="L1456" s="80" t="str">
        <f>IF(B1456&lt;&gt;"",B1456,IF(OR(COUNTA($G$3:$G1456)&lt;COUNTA($G$3:$G$1048576),$G1456&lt;&gt;""),L1455,""))</f>
        <v/>
      </c>
      <c r="M1456" s="80" t="str">
        <f>IF(C1456&lt;&gt;"",C1456,IF(OR(COUNTA($G$3:$G1456)&lt;COUNTA($G$3:$G$1048576),$G1456&lt;&gt;""),M1455,""))</f>
        <v/>
      </c>
      <c r="N1456" s="80" t="str">
        <f>IF(D1456&lt;&gt;"",D1456,IF(OR(COUNTA($G$3:$G1456)&lt;COUNTA($G$3:$G$1048576),$G1456&lt;&gt;""),N1455,""))</f>
        <v/>
      </c>
      <c r="O1456" s="81" t="str">
        <f t="shared" si="767"/>
        <v/>
      </c>
      <c r="P1456" s="90" t="str">
        <f>IFERROR(IF(O1456="",IF(COUNT(S$3:S$1048576)=COUNT(S$3:S1456),IF(S1456="","",INDEX(O$3:O1456,MATCH(MAX(K$3:K1456),K$3:K1456,0),0)),INDEX(O$3:O1456,MATCH(MAX(K$3:K1456),K$3:K1456,0),0)),O1456),"")</f>
        <v/>
      </c>
      <c r="Q1456" s="89" t="str">
        <f>IF(R1456="","",COUNT(R$3:R1456))</f>
        <v/>
      </c>
      <c r="R1456" s="80" t="str">
        <f t="shared" si="768"/>
        <v/>
      </c>
      <c r="S1456" s="91" t="str">
        <f>IFERROR(IF(COUNTA($E1456:$G1456)=0,"",IF(AND(R1456="",$O1456=INDEX(O$3:O1456,MATCH(MAX(Q$3:Q1456),Q$3:Q1456,0),0)),INDEX(R$3:R1456,MATCH(MAX(Q$3:Q1456),Q$3:Q1456,0),0),R1456)),"")</f>
        <v/>
      </c>
      <c r="T1456" s="80" t="str">
        <f>IF(U1456="","",COUNT(U$3:U1456))</f>
        <v/>
      </c>
      <c r="U1456" s="80" t="str">
        <f t="shared" si="759"/>
        <v/>
      </c>
      <c r="V1456" s="91" t="str">
        <f>IFERROR(IF(S1456="","",IF(U1456="",IF(AND(E1456="",F1456="",G1456&lt;&gt;"",$O1456=INDEX(O$3:O1456,MATCH(MAX(T$3:T1456),T$3:T1456,0),0)),INDEX(U$3:U1456,MATCH(MAX(T$3:T1456),T$3:T1456,0),0),IF(AND(S1456&lt;&gt;"",U1456=""),0,"")),U1456)),"")</f>
        <v/>
      </c>
      <c r="W1456" s="95" t="str">
        <f t="shared" si="760"/>
        <v/>
      </c>
      <c r="X1456" s="198" t="str">
        <f t="shared" si="769"/>
        <v/>
      </c>
      <c r="Y1456" s="92" t="str">
        <f t="shared" si="761"/>
        <v/>
      </c>
      <c r="Z1456" s="106" t="str">
        <f>IF(P1456="","",COUNTIF($N$3:$N1456,$N1456))</f>
        <v/>
      </c>
      <c r="AA1456" s="92" t="str">
        <f t="shared" si="770"/>
        <v/>
      </c>
      <c r="AB1456" s="92" t="str">
        <f t="shared" si="771"/>
        <v/>
      </c>
      <c r="AC1456" s="92" t="str">
        <f t="shared" si="765"/>
        <v/>
      </c>
      <c r="AD1456" s="92" t="str">
        <f t="shared" si="766"/>
        <v/>
      </c>
      <c r="AE1456" s="92" t="str">
        <f t="shared" si="766"/>
        <v/>
      </c>
      <c r="AF1456" s="92" t="str">
        <f t="shared" si="766"/>
        <v/>
      </c>
      <c r="AG1456" s="92" t="str">
        <f t="shared" si="766"/>
        <v/>
      </c>
      <c r="AH1456" s="92" t="str">
        <f t="shared" si="766"/>
        <v/>
      </c>
      <c r="AI1456" s="92" t="str">
        <f t="shared" si="766"/>
        <v/>
      </c>
      <c r="AJ1456" s="92" t="str">
        <f t="shared" si="766"/>
        <v/>
      </c>
      <c r="AK1456" s="92" t="str">
        <f t="shared" si="766"/>
        <v/>
      </c>
      <c r="AL1456" s="92" t="str">
        <f t="shared" si="766"/>
        <v/>
      </c>
      <c r="AN1456" s="35" t="str">
        <f t="shared" si="757"/>
        <v/>
      </c>
      <c r="AO1456" s="44" t="str">
        <f t="shared" si="762"/>
        <v/>
      </c>
      <c r="AP1456" s="41" t="str">
        <f>IF(AO1456="","",RANK(AO1456,AO$3:AO$1048576,1)+COUNTIF(AO$3:AO1456,AO1456)-1)</f>
        <v/>
      </c>
      <c r="AQ1456" s="1" t="str">
        <f t="shared" si="772"/>
        <v/>
      </c>
      <c r="AR1456" s="34" t="str">
        <f t="shared" si="773"/>
        <v/>
      </c>
      <c r="AS1456" s="39" t="str">
        <f t="shared" si="774"/>
        <v/>
      </c>
      <c r="AT1456" s="44" t="str">
        <f t="shared" si="758"/>
        <v/>
      </c>
      <c r="AU1456" s="41" t="str">
        <f>IF(AT1456="","",RANK(AT1456,AT$3:AT$1048576,1)+COUNTIF(AT$3:AT1456,AT1456)-1)</f>
        <v/>
      </c>
      <c r="AV1456" s="1" t="str">
        <f t="shared" si="775"/>
        <v/>
      </c>
      <c r="AW1456" s="34" t="str">
        <f t="shared" si="776"/>
        <v/>
      </c>
      <c r="AX1456" s="39" t="str">
        <f t="shared" si="777"/>
        <v/>
      </c>
      <c r="AY1456" s="44" t="str">
        <f t="shared" si="763"/>
        <v/>
      </c>
      <c r="AZ1456" s="41" t="str">
        <f>IF(AY1456="","",RANK(AY1456,AY$3:AY$1048576,1)+COUNTIF(AY$3:AY1456,AY1456)-1)</f>
        <v/>
      </c>
      <c r="BA1456" s="1" t="str">
        <f t="shared" si="778"/>
        <v/>
      </c>
      <c r="BB1456" s="34" t="str">
        <f t="shared" si="779"/>
        <v/>
      </c>
      <c r="BC1456" s="39" t="str">
        <f t="shared" si="780"/>
        <v/>
      </c>
      <c r="BD1456" s="44" t="str">
        <f t="shared" si="764"/>
        <v/>
      </c>
      <c r="BE1456" s="41" t="str">
        <f>IF(BD1456="","",RANK(BD1456,BD$3:BD$1048576,1)+COUNTIF(BD$3:BD1456,BD1456)-1)</f>
        <v/>
      </c>
      <c r="BF1456" s="1" t="str">
        <f t="shared" si="781"/>
        <v/>
      </c>
      <c r="BG1456" s="34" t="str">
        <f t="shared" si="782"/>
        <v/>
      </c>
      <c r="BH1456" s="39" t="str">
        <f t="shared" si="783"/>
        <v/>
      </c>
      <c r="BJ1456" s="3"/>
      <c r="BK1456" s="86"/>
      <c r="BL1456" s="86"/>
      <c r="BM1456" s="86"/>
      <c r="BN1456" s="86"/>
      <c r="BO1456" s="3"/>
      <c r="BP1456" s="86"/>
      <c r="BQ1456" s="86"/>
      <c r="BR1456" s="86"/>
      <c r="BS1456" s="86"/>
      <c r="BT1456" s="3"/>
      <c r="BU1456" s="86"/>
      <c r="BV1456" s="86"/>
      <c r="BW1456" s="86"/>
      <c r="BX1456" s="86"/>
      <c r="BY1456" s="3"/>
      <c r="BZ1456" s="86"/>
      <c r="CA1456" s="86"/>
      <c r="CB1456" s="86"/>
      <c r="CC1456" s="86"/>
    </row>
    <row r="1457" spans="2:81" ht="35.1" customHeight="1" x14ac:dyDescent="0.2">
      <c r="B1457" s="187"/>
      <c r="C1457" s="188"/>
      <c r="D1457" s="189"/>
      <c r="E1457" s="186"/>
      <c r="F1457" s="182"/>
      <c r="G1457" s="184"/>
      <c r="K1457" s="80" t="str">
        <f>IF(O1457="","",COUNT(O$3:O1457))</f>
        <v/>
      </c>
      <c r="L1457" s="80" t="str">
        <f>IF(B1457&lt;&gt;"",B1457,IF(OR(COUNTA($G$3:$G1457)&lt;COUNTA($G$3:$G$1048576),$G1457&lt;&gt;""),L1456,""))</f>
        <v/>
      </c>
      <c r="M1457" s="80" t="str">
        <f>IF(C1457&lt;&gt;"",C1457,IF(OR(COUNTA($G$3:$G1457)&lt;COUNTA($G$3:$G$1048576),$G1457&lt;&gt;""),M1456,""))</f>
        <v/>
      </c>
      <c r="N1457" s="80" t="str">
        <f>IF(D1457&lt;&gt;"",D1457,IF(OR(COUNTA($G$3:$G1457)&lt;COUNTA($G$3:$G$1048576),$G1457&lt;&gt;""),N1456,""))</f>
        <v/>
      </c>
      <c r="O1457" s="81" t="str">
        <f t="shared" si="767"/>
        <v/>
      </c>
      <c r="P1457" s="90" t="str">
        <f>IFERROR(IF(O1457="",IF(COUNT(S$3:S$1048576)=COUNT(S$3:S1457),IF(S1457="","",INDEX(O$3:O1457,MATCH(MAX(K$3:K1457),K$3:K1457,0),0)),INDEX(O$3:O1457,MATCH(MAX(K$3:K1457),K$3:K1457,0),0)),O1457),"")</f>
        <v/>
      </c>
      <c r="Q1457" s="89" t="str">
        <f>IF(R1457="","",COUNT(R$3:R1457))</f>
        <v/>
      </c>
      <c r="R1457" s="80" t="str">
        <f t="shared" si="768"/>
        <v/>
      </c>
      <c r="S1457" s="91" t="str">
        <f>IFERROR(IF(COUNTA($E1457:$G1457)=0,"",IF(AND(R1457="",$O1457=INDEX(O$3:O1457,MATCH(MAX(Q$3:Q1457),Q$3:Q1457,0),0)),INDEX(R$3:R1457,MATCH(MAX(Q$3:Q1457),Q$3:Q1457,0),0),R1457)),"")</f>
        <v/>
      </c>
      <c r="T1457" s="80" t="str">
        <f>IF(U1457="","",COUNT(U$3:U1457))</f>
        <v/>
      </c>
      <c r="U1457" s="80" t="str">
        <f t="shared" si="759"/>
        <v/>
      </c>
      <c r="V1457" s="91" t="str">
        <f>IFERROR(IF(S1457="","",IF(U1457="",IF(AND(E1457="",F1457="",G1457&lt;&gt;"",$O1457=INDEX(O$3:O1457,MATCH(MAX(T$3:T1457),T$3:T1457,0),0)),INDEX(U$3:U1457,MATCH(MAX(T$3:T1457),T$3:T1457,0),0),IF(AND(S1457&lt;&gt;"",U1457=""),0,"")),U1457)),"")</f>
        <v/>
      </c>
      <c r="W1457" s="95" t="str">
        <f t="shared" si="760"/>
        <v/>
      </c>
      <c r="X1457" s="198" t="str">
        <f t="shared" si="769"/>
        <v/>
      </c>
      <c r="Y1457" s="92" t="str">
        <f t="shared" si="761"/>
        <v/>
      </c>
      <c r="Z1457" s="106" t="str">
        <f>IF(P1457="","",COUNTIF($N$3:$N1457,$N1457))</f>
        <v/>
      </c>
      <c r="AA1457" s="92" t="str">
        <f t="shared" si="770"/>
        <v/>
      </c>
      <c r="AB1457" s="92" t="str">
        <f t="shared" si="771"/>
        <v/>
      </c>
      <c r="AC1457" s="92" t="str">
        <f t="shared" si="765"/>
        <v/>
      </c>
      <c r="AD1457" s="92" t="str">
        <f t="shared" si="766"/>
        <v/>
      </c>
      <c r="AE1457" s="92" t="str">
        <f t="shared" si="766"/>
        <v/>
      </c>
      <c r="AF1457" s="92" t="str">
        <f t="shared" si="766"/>
        <v/>
      </c>
      <c r="AG1457" s="92" t="str">
        <f t="shared" si="766"/>
        <v/>
      </c>
      <c r="AH1457" s="92" t="str">
        <f t="shared" si="766"/>
        <v/>
      </c>
      <c r="AI1457" s="92" t="str">
        <f t="shared" si="766"/>
        <v/>
      </c>
      <c r="AJ1457" s="92" t="str">
        <f t="shared" si="766"/>
        <v/>
      </c>
      <c r="AK1457" s="92" t="str">
        <f t="shared" si="766"/>
        <v/>
      </c>
      <c r="AL1457" s="92" t="str">
        <f t="shared" si="766"/>
        <v/>
      </c>
      <c r="AN1457" s="35" t="str">
        <f t="shared" si="757"/>
        <v/>
      </c>
      <c r="AO1457" s="44" t="str">
        <f t="shared" si="762"/>
        <v/>
      </c>
      <c r="AP1457" s="41" t="str">
        <f>IF(AO1457="","",RANK(AO1457,AO$3:AO$1048576,1)+COUNTIF(AO$3:AO1457,AO1457)-1)</f>
        <v/>
      </c>
      <c r="AQ1457" s="1" t="str">
        <f t="shared" si="772"/>
        <v/>
      </c>
      <c r="AR1457" s="34" t="str">
        <f t="shared" si="773"/>
        <v/>
      </c>
      <c r="AS1457" s="39" t="str">
        <f t="shared" si="774"/>
        <v/>
      </c>
      <c r="AT1457" s="44" t="str">
        <f t="shared" si="758"/>
        <v/>
      </c>
      <c r="AU1457" s="41" t="str">
        <f>IF(AT1457="","",RANK(AT1457,AT$3:AT$1048576,1)+COUNTIF(AT$3:AT1457,AT1457)-1)</f>
        <v/>
      </c>
      <c r="AV1457" s="1" t="str">
        <f t="shared" si="775"/>
        <v/>
      </c>
      <c r="AW1457" s="34" t="str">
        <f t="shared" si="776"/>
        <v/>
      </c>
      <c r="AX1457" s="39" t="str">
        <f t="shared" si="777"/>
        <v/>
      </c>
      <c r="AY1457" s="44" t="str">
        <f t="shared" si="763"/>
        <v/>
      </c>
      <c r="AZ1457" s="41" t="str">
        <f>IF(AY1457="","",RANK(AY1457,AY$3:AY$1048576,1)+COUNTIF(AY$3:AY1457,AY1457)-1)</f>
        <v/>
      </c>
      <c r="BA1457" s="1" t="str">
        <f t="shared" si="778"/>
        <v/>
      </c>
      <c r="BB1457" s="34" t="str">
        <f t="shared" si="779"/>
        <v/>
      </c>
      <c r="BC1457" s="39" t="str">
        <f t="shared" si="780"/>
        <v/>
      </c>
      <c r="BD1457" s="44" t="str">
        <f t="shared" si="764"/>
        <v/>
      </c>
      <c r="BE1457" s="41" t="str">
        <f>IF(BD1457="","",RANK(BD1457,BD$3:BD$1048576,1)+COUNTIF(BD$3:BD1457,BD1457)-1)</f>
        <v/>
      </c>
      <c r="BF1457" s="1" t="str">
        <f t="shared" si="781"/>
        <v/>
      </c>
      <c r="BG1457" s="34" t="str">
        <f t="shared" si="782"/>
        <v/>
      </c>
      <c r="BH1457" s="39" t="str">
        <f t="shared" si="783"/>
        <v/>
      </c>
      <c r="BJ1457" s="3"/>
      <c r="BK1457" s="86"/>
      <c r="BL1457" s="86"/>
      <c r="BM1457" s="86"/>
      <c r="BN1457" s="86"/>
      <c r="BO1457" s="3"/>
      <c r="BP1457" s="86"/>
      <c r="BQ1457" s="86"/>
      <c r="BR1457" s="86"/>
      <c r="BS1457" s="86"/>
      <c r="BT1457" s="3"/>
      <c r="BU1457" s="86"/>
      <c r="BV1457" s="86"/>
      <c r="BW1457" s="86"/>
      <c r="BX1457" s="86"/>
      <c r="BY1457" s="3"/>
      <c r="BZ1457" s="86"/>
      <c r="CA1457" s="86"/>
      <c r="CB1457" s="86"/>
      <c r="CC1457" s="86"/>
    </row>
    <row r="1458" spans="2:81" ht="35.1" customHeight="1" x14ac:dyDescent="0.2">
      <c r="B1458" s="187"/>
      <c r="C1458" s="188"/>
      <c r="D1458" s="189"/>
      <c r="E1458" s="186"/>
      <c r="F1458" s="182"/>
      <c r="G1458" s="184"/>
      <c r="K1458" s="80" t="str">
        <f>IF(O1458="","",COUNT(O$3:O1458))</f>
        <v/>
      </c>
      <c r="L1458" s="80" t="str">
        <f>IF(B1458&lt;&gt;"",B1458,IF(OR(COUNTA($G$3:$G1458)&lt;COUNTA($G$3:$G$1048576),$G1458&lt;&gt;""),L1457,""))</f>
        <v/>
      </c>
      <c r="M1458" s="80" t="str">
        <f>IF(C1458&lt;&gt;"",C1458,IF(OR(COUNTA($G$3:$G1458)&lt;COUNTA($G$3:$G$1048576),$G1458&lt;&gt;""),M1457,""))</f>
        <v/>
      </c>
      <c r="N1458" s="80" t="str">
        <f>IF(D1458&lt;&gt;"",D1458,IF(OR(COUNTA($G$3:$G1458)&lt;COUNTA($G$3:$G$1048576),$G1458&lt;&gt;""),N1457,""))</f>
        <v/>
      </c>
      <c r="O1458" s="81" t="str">
        <f t="shared" si="767"/>
        <v/>
      </c>
      <c r="P1458" s="90" t="str">
        <f>IFERROR(IF(O1458="",IF(COUNT(S$3:S$1048576)=COUNT(S$3:S1458),IF(S1458="","",INDEX(O$3:O1458,MATCH(MAX(K$3:K1458),K$3:K1458,0),0)),INDEX(O$3:O1458,MATCH(MAX(K$3:K1458),K$3:K1458,0),0)),O1458),"")</f>
        <v/>
      </c>
      <c r="Q1458" s="89" t="str">
        <f>IF(R1458="","",COUNT(R$3:R1458))</f>
        <v/>
      </c>
      <c r="R1458" s="80" t="str">
        <f t="shared" si="768"/>
        <v/>
      </c>
      <c r="S1458" s="91" t="str">
        <f>IFERROR(IF(COUNTA($E1458:$G1458)=0,"",IF(AND(R1458="",$O1458=INDEX(O$3:O1458,MATCH(MAX(Q$3:Q1458),Q$3:Q1458,0),0)),INDEX(R$3:R1458,MATCH(MAX(Q$3:Q1458),Q$3:Q1458,0),0),R1458)),"")</f>
        <v/>
      </c>
      <c r="T1458" s="80" t="str">
        <f>IF(U1458="","",COUNT(U$3:U1458))</f>
        <v/>
      </c>
      <c r="U1458" s="80" t="str">
        <f t="shared" si="759"/>
        <v/>
      </c>
      <c r="V1458" s="91" t="str">
        <f>IFERROR(IF(S1458="","",IF(U1458="",IF(AND(E1458="",F1458="",G1458&lt;&gt;"",$O1458=INDEX(O$3:O1458,MATCH(MAX(T$3:T1458),T$3:T1458,0),0)),INDEX(U$3:U1458,MATCH(MAX(T$3:T1458),T$3:T1458,0),0),IF(AND(S1458&lt;&gt;"",U1458=""),0,"")),U1458)),"")</f>
        <v/>
      </c>
      <c r="W1458" s="95" t="str">
        <f t="shared" si="760"/>
        <v/>
      </c>
      <c r="X1458" s="198" t="str">
        <f t="shared" si="769"/>
        <v/>
      </c>
      <c r="Y1458" s="92" t="str">
        <f t="shared" si="761"/>
        <v/>
      </c>
      <c r="Z1458" s="106" t="str">
        <f>IF(P1458="","",COUNTIF($N$3:$N1458,$N1458))</f>
        <v/>
      </c>
      <c r="AA1458" s="92" t="str">
        <f t="shared" si="770"/>
        <v/>
      </c>
      <c r="AB1458" s="92" t="str">
        <f t="shared" si="771"/>
        <v/>
      </c>
      <c r="AC1458" s="92" t="str">
        <f t="shared" si="765"/>
        <v/>
      </c>
      <c r="AD1458" s="92" t="str">
        <f t="shared" si="766"/>
        <v/>
      </c>
      <c r="AE1458" s="92" t="str">
        <f t="shared" si="766"/>
        <v/>
      </c>
      <c r="AF1458" s="92" t="str">
        <f t="shared" si="766"/>
        <v/>
      </c>
      <c r="AG1458" s="92" t="str">
        <f t="shared" si="766"/>
        <v/>
      </c>
      <c r="AH1458" s="92" t="str">
        <f t="shared" si="766"/>
        <v/>
      </c>
      <c r="AI1458" s="92" t="str">
        <f t="shared" si="766"/>
        <v/>
      </c>
      <c r="AJ1458" s="92" t="str">
        <f t="shared" si="766"/>
        <v/>
      </c>
      <c r="AK1458" s="92" t="str">
        <f t="shared" si="766"/>
        <v/>
      </c>
      <c r="AL1458" s="92" t="str">
        <f t="shared" si="766"/>
        <v/>
      </c>
      <c r="AN1458" s="35" t="str">
        <f t="shared" si="757"/>
        <v/>
      </c>
      <c r="AO1458" s="44" t="str">
        <f t="shared" si="762"/>
        <v/>
      </c>
      <c r="AP1458" s="41" t="str">
        <f>IF(AO1458="","",RANK(AO1458,AO$3:AO$1048576,1)+COUNTIF(AO$3:AO1458,AO1458)-1)</f>
        <v/>
      </c>
      <c r="AQ1458" s="1" t="str">
        <f t="shared" si="772"/>
        <v/>
      </c>
      <c r="AR1458" s="34" t="str">
        <f t="shared" si="773"/>
        <v/>
      </c>
      <c r="AS1458" s="39" t="str">
        <f t="shared" si="774"/>
        <v/>
      </c>
      <c r="AT1458" s="44" t="str">
        <f t="shared" si="758"/>
        <v/>
      </c>
      <c r="AU1458" s="41" t="str">
        <f>IF(AT1458="","",RANK(AT1458,AT$3:AT$1048576,1)+COUNTIF(AT$3:AT1458,AT1458)-1)</f>
        <v/>
      </c>
      <c r="AV1458" s="1" t="str">
        <f t="shared" si="775"/>
        <v/>
      </c>
      <c r="AW1458" s="34" t="str">
        <f t="shared" si="776"/>
        <v/>
      </c>
      <c r="AX1458" s="39" t="str">
        <f t="shared" si="777"/>
        <v/>
      </c>
      <c r="AY1458" s="44" t="str">
        <f t="shared" si="763"/>
        <v/>
      </c>
      <c r="AZ1458" s="41" t="str">
        <f>IF(AY1458="","",RANK(AY1458,AY$3:AY$1048576,1)+COUNTIF(AY$3:AY1458,AY1458)-1)</f>
        <v/>
      </c>
      <c r="BA1458" s="1" t="str">
        <f t="shared" si="778"/>
        <v/>
      </c>
      <c r="BB1458" s="34" t="str">
        <f t="shared" si="779"/>
        <v/>
      </c>
      <c r="BC1458" s="39" t="str">
        <f t="shared" si="780"/>
        <v/>
      </c>
      <c r="BD1458" s="44" t="str">
        <f t="shared" si="764"/>
        <v/>
      </c>
      <c r="BE1458" s="41" t="str">
        <f>IF(BD1458="","",RANK(BD1458,BD$3:BD$1048576,1)+COUNTIF(BD$3:BD1458,BD1458)-1)</f>
        <v/>
      </c>
      <c r="BF1458" s="1" t="str">
        <f t="shared" si="781"/>
        <v/>
      </c>
      <c r="BG1458" s="34" t="str">
        <f t="shared" si="782"/>
        <v/>
      </c>
      <c r="BH1458" s="39" t="str">
        <f t="shared" si="783"/>
        <v/>
      </c>
      <c r="BJ1458" s="3"/>
      <c r="BK1458" s="86"/>
      <c r="BL1458" s="86"/>
      <c r="BM1458" s="86"/>
      <c r="BN1458" s="86"/>
      <c r="BO1458" s="3"/>
      <c r="BP1458" s="86"/>
      <c r="BQ1458" s="86"/>
      <c r="BR1458" s="86"/>
      <c r="BS1458" s="86"/>
      <c r="BT1458" s="3"/>
      <c r="BU1458" s="86"/>
      <c r="BV1458" s="86"/>
      <c r="BW1458" s="86"/>
      <c r="BX1458" s="86"/>
      <c r="BY1458" s="3"/>
      <c r="BZ1458" s="86"/>
      <c r="CA1458" s="86"/>
      <c r="CB1458" s="86"/>
      <c r="CC1458" s="86"/>
    </row>
    <row r="1459" spans="2:81" ht="35.1" customHeight="1" x14ac:dyDescent="0.2">
      <c r="B1459" s="187"/>
      <c r="C1459" s="188"/>
      <c r="D1459" s="189"/>
      <c r="E1459" s="186"/>
      <c r="F1459" s="182"/>
      <c r="G1459" s="184"/>
      <c r="K1459" s="80" t="str">
        <f>IF(O1459="","",COUNT(O$3:O1459))</f>
        <v/>
      </c>
      <c r="L1459" s="80" t="str">
        <f>IF(B1459&lt;&gt;"",B1459,IF(OR(COUNTA($G$3:$G1459)&lt;COUNTA($G$3:$G$1048576),$G1459&lt;&gt;""),L1458,""))</f>
        <v/>
      </c>
      <c r="M1459" s="80" t="str">
        <f>IF(C1459&lt;&gt;"",C1459,IF(OR(COUNTA($G$3:$G1459)&lt;COUNTA($G$3:$G$1048576),$G1459&lt;&gt;""),M1458,""))</f>
        <v/>
      </c>
      <c r="N1459" s="80" t="str">
        <f>IF(D1459&lt;&gt;"",D1459,IF(OR(COUNTA($G$3:$G1459)&lt;COUNTA($G$3:$G$1048576),$G1459&lt;&gt;""),N1458,""))</f>
        <v/>
      </c>
      <c r="O1459" s="81" t="str">
        <f t="shared" si="767"/>
        <v/>
      </c>
      <c r="P1459" s="90" t="str">
        <f>IFERROR(IF(O1459="",IF(COUNT(S$3:S$1048576)=COUNT(S$3:S1459),IF(S1459="","",INDEX(O$3:O1459,MATCH(MAX(K$3:K1459),K$3:K1459,0),0)),INDEX(O$3:O1459,MATCH(MAX(K$3:K1459),K$3:K1459,0),0)),O1459),"")</f>
        <v/>
      </c>
      <c r="Q1459" s="89" t="str">
        <f>IF(R1459="","",COUNT(R$3:R1459))</f>
        <v/>
      </c>
      <c r="R1459" s="80" t="str">
        <f t="shared" si="768"/>
        <v/>
      </c>
      <c r="S1459" s="91" t="str">
        <f>IFERROR(IF(COUNTA($E1459:$G1459)=0,"",IF(AND(R1459="",$O1459=INDEX(O$3:O1459,MATCH(MAX(Q$3:Q1459),Q$3:Q1459,0),0)),INDEX(R$3:R1459,MATCH(MAX(Q$3:Q1459),Q$3:Q1459,0),0),R1459)),"")</f>
        <v/>
      </c>
      <c r="T1459" s="80" t="str">
        <f>IF(U1459="","",COUNT(U$3:U1459))</f>
        <v/>
      </c>
      <c r="U1459" s="80" t="str">
        <f t="shared" si="759"/>
        <v/>
      </c>
      <c r="V1459" s="91" t="str">
        <f>IFERROR(IF(S1459="","",IF(U1459="",IF(AND(E1459="",F1459="",G1459&lt;&gt;"",$O1459=INDEX(O$3:O1459,MATCH(MAX(T$3:T1459),T$3:T1459,0),0)),INDEX(U$3:U1459,MATCH(MAX(T$3:T1459),T$3:T1459,0),0),IF(AND(S1459&lt;&gt;"",U1459=""),0,"")),U1459)),"")</f>
        <v/>
      </c>
      <c r="W1459" s="95" t="str">
        <f t="shared" si="760"/>
        <v/>
      </c>
      <c r="X1459" s="198" t="str">
        <f t="shared" si="769"/>
        <v/>
      </c>
      <c r="Y1459" s="92" t="str">
        <f t="shared" si="761"/>
        <v/>
      </c>
      <c r="Z1459" s="106" t="str">
        <f>IF(P1459="","",COUNTIF($N$3:$N1459,$N1459))</f>
        <v/>
      </c>
      <c r="AA1459" s="92" t="str">
        <f t="shared" si="770"/>
        <v/>
      </c>
      <c r="AB1459" s="92" t="str">
        <f t="shared" si="771"/>
        <v/>
      </c>
      <c r="AC1459" s="92" t="str">
        <f t="shared" si="765"/>
        <v/>
      </c>
      <c r="AD1459" s="92" t="str">
        <f t="shared" si="766"/>
        <v/>
      </c>
      <c r="AE1459" s="92" t="str">
        <f t="shared" si="766"/>
        <v/>
      </c>
      <c r="AF1459" s="92" t="str">
        <f t="shared" si="766"/>
        <v/>
      </c>
      <c r="AG1459" s="92" t="str">
        <f t="shared" si="766"/>
        <v/>
      </c>
      <c r="AH1459" s="92" t="str">
        <f t="shared" si="766"/>
        <v/>
      </c>
      <c r="AI1459" s="92" t="str">
        <f t="shared" si="766"/>
        <v/>
      </c>
      <c r="AJ1459" s="92" t="str">
        <f t="shared" si="766"/>
        <v/>
      </c>
      <c r="AK1459" s="92" t="str">
        <f t="shared" si="766"/>
        <v/>
      </c>
      <c r="AL1459" s="92" t="str">
        <f t="shared" si="766"/>
        <v/>
      </c>
      <c r="AN1459" s="35" t="str">
        <f t="shared" si="757"/>
        <v/>
      </c>
      <c r="AO1459" s="44" t="str">
        <f t="shared" si="762"/>
        <v/>
      </c>
      <c r="AP1459" s="41" t="str">
        <f>IF(AO1459="","",RANK(AO1459,AO$3:AO$1048576,1)+COUNTIF(AO$3:AO1459,AO1459)-1)</f>
        <v/>
      </c>
      <c r="AQ1459" s="1" t="str">
        <f t="shared" si="772"/>
        <v/>
      </c>
      <c r="AR1459" s="34" t="str">
        <f t="shared" si="773"/>
        <v/>
      </c>
      <c r="AS1459" s="39" t="str">
        <f t="shared" si="774"/>
        <v/>
      </c>
      <c r="AT1459" s="44" t="str">
        <f t="shared" si="758"/>
        <v/>
      </c>
      <c r="AU1459" s="41" t="str">
        <f>IF(AT1459="","",RANK(AT1459,AT$3:AT$1048576,1)+COUNTIF(AT$3:AT1459,AT1459)-1)</f>
        <v/>
      </c>
      <c r="AV1459" s="1" t="str">
        <f t="shared" si="775"/>
        <v/>
      </c>
      <c r="AW1459" s="34" t="str">
        <f t="shared" si="776"/>
        <v/>
      </c>
      <c r="AX1459" s="39" t="str">
        <f t="shared" si="777"/>
        <v/>
      </c>
      <c r="AY1459" s="44" t="str">
        <f t="shared" si="763"/>
        <v/>
      </c>
      <c r="AZ1459" s="41" t="str">
        <f>IF(AY1459="","",RANK(AY1459,AY$3:AY$1048576,1)+COUNTIF(AY$3:AY1459,AY1459)-1)</f>
        <v/>
      </c>
      <c r="BA1459" s="1" t="str">
        <f t="shared" si="778"/>
        <v/>
      </c>
      <c r="BB1459" s="34" t="str">
        <f t="shared" si="779"/>
        <v/>
      </c>
      <c r="BC1459" s="39" t="str">
        <f t="shared" si="780"/>
        <v/>
      </c>
      <c r="BD1459" s="44" t="str">
        <f t="shared" si="764"/>
        <v/>
      </c>
      <c r="BE1459" s="41" t="str">
        <f>IF(BD1459="","",RANK(BD1459,BD$3:BD$1048576,1)+COUNTIF(BD$3:BD1459,BD1459)-1)</f>
        <v/>
      </c>
      <c r="BF1459" s="1" t="str">
        <f t="shared" si="781"/>
        <v/>
      </c>
      <c r="BG1459" s="34" t="str">
        <f t="shared" si="782"/>
        <v/>
      </c>
      <c r="BH1459" s="39" t="str">
        <f t="shared" si="783"/>
        <v/>
      </c>
      <c r="BJ1459" s="3"/>
      <c r="BK1459" s="86"/>
      <c r="BL1459" s="86"/>
      <c r="BM1459" s="86"/>
      <c r="BN1459" s="86"/>
      <c r="BO1459" s="3"/>
      <c r="BP1459" s="86"/>
      <c r="BQ1459" s="86"/>
      <c r="BR1459" s="86"/>
      <c r="BS1459" s="86"/>
      <c r="BT1459" s="3"/>
      <c r="BU1459" s="86"/>
      <c r="BV1459" s="86"/>
      <c r="BW1459" s="86"/>
      <c r="BX1459" s="86"/>
      <c r="BY1459" s="3"/>
      <c r="BZ1459" s="86"/>
      <c r="CA1459" s="86"/>
      <c r="CB1459" s="86"/>
      <c r="CC1459" s="86"/>
    </row>
    <row r="1460" spans="2:81" ht="35.1" customHeight="1" x14ac:dyDescent="0.2">
      <c r="B1460" s="187"/>
      <c r="C1460" s="188"/>
      <c r="D1460" s="189"/>
      <c r="E1460" s="186"/>
      <c r="F1460" s="182"/>
      <c r="G1460" s="184"/>
      <c r="K1460" s="80" t="str">
        <f>IF(O1460="","",COUNT(O$3:O1460))</f>
        <v/>
      </c>
      <c r="L1460" s="80" t="str">
        <f>IF(B1460&lt;&gt;"",B1460,IF(OR(COUNTA($G$3:$G1460)&lt;COUNTA($G$3:$G$1048576),$G1460&lt;&gt;""),L1459,""))</f>
        <v/>
      </c>
      <c r="M1460" s="80" t="str">
        <f>IF(C1460&lt;&gt;"",C1460,IF(OR(COUNTA($G$3:$G1460)&lt;COUNTA($G$3:$G$1048576),$G1460&lt;&gt;""),M1459,""))</f>
        <v/>
      </c>
      <c r="N1460" s="80" t="str">
        <f>IF(D1460&lt;&gt;"",D1460,IF(OR(COUNTA($G$3:$G1460)&lt;COUNTA($G$3:$G$1048576),$G1460&lt;&gt;""),N1459,""))</f>
        <v/>
      </c>
      <c r="O1460" s="81" t="str">
        <f t="shared" si="767"/>
        <v/>
      </c>
      <c r="P1460" s="90" t="str">
        <f>IFERROR(IF(O1460="",IF(COUNT(S$3:S$1048576)=COUNT(S$3:S1460),IF(S1460="","",INDEX(O$3:O1460,MATCH(MAX(K$3:K1460),K$3:K1460,0),0)),INDEX(O$3:O1460,MATCH(MAX(K$3:K1460),K$3:K1460,0),0)),O1460),"")</f>
        <v/>
      </c>
      <c r="Q1460" s="89" t="str">
        <f>IF(R1460="","",COUNT(R$3:R1460))</f>
        <v/>
      </c>
      <c r="R1460" s="80" t="str">
        <f t="shared" si="768"/>
        <v/>
      </c>
      <c r="S1460" s="91" t="str">
        <f>IFERROR(IF(COUNTA($E1460:$G1460)=0,"",IF(AND(R1460="",$O1460=INDEX(O$3:O1460,MATCH(MAX(Q$3:Q1460),Q$3:Q1460,0),0)),INDEX(R$3:R1460,MATCH(MAX(Q$3:Q1460),Q$3:Q1460,0),0),R1460)),"")</f>
        <v/>
      </c>
      <c r="T1460" s="80" t="str">
        <f>IF(U1460="","",COUNT(U$3:U1460))</f>
        <v/>
      </c>
      <c r="U1460" s="80" t="str">
        <f t="shared" si="759"/>
        <v/>
      </c>
      <c r="V1460" s="91" t="str">
        <f>IFERROR(IF(S1460="","",IF(U1460="",IF(AND(E1460="",F1460="",G1460&lt;&gt;"",$O1460=INDEX(O$3:O1460,MATCH(MAX(T$3:T1460),T$3:T1460,0),0)),INDEX(U$3:U1460,MATCH(MAX(T$3:T1460),T$3:T1460,0),0),IF(AND(S1460&lt;&gt;"",U1460=""),0,"")),U1460)),"")</f>
        <v/>
      </c>
      <c r="W1460" s="95" t="str">
        <f t="shared" si="760"/>
        <v/>
      </c>
      <c r="X1460" s="198" t="str">
        <f t="shared" si="769"/>
        <v/>
      </c>
      <c r="Y1460" s="92" t="str">
        <f t="shared" si="761"/>
        <v/>
      </c>
      <c r="Z1460" s="106" t="str">
        <f>IF(P1460="","",COUNTIF($N$3:$N1460,$N1460))</f>
        <v/>
      </c>
      <c r="AA1460" s="92" t="str">
        <f t="shared" si="770"/>
        <v/>
      </c>
      <c r="AB1460" s="92" t="str">
        <f t="shared" si="771"/>
        <v/>
      </c>
      <c r="AC1460" s="92" t="str">
        <f t="shared" si="765"/>
        <v/>
      </c>
      <c r="AD1460" s="92" t="str">
        <f t="shared" si="766"/>
        <v/>
      </c>
      <c r="AE1460" s="92" t="str">
        <f t="shared" si="766"/>
        <v/>
      </c>
      <c r="AF1460" s="92" t="str">
        <f t="shared" si="766"/>
        <v/>
      </c>
      <c r="AG1460" s="92" t="str">
        <f t="shared" si="766"/>
        <v/>
      </c>
      <c r="AH1460" s="92" t="str">
        <f t="shared" si="766"/>
        <v/>
      </c>
      <c r="AI1460" s="92" t="str">
        <f t="shared" si="766"/>
        <v/>
      </c>
      <c r="AJ1460" s="92" t="str">
        <f t="shared" si="766"/>
        <v/>
      </c>
      <c r="AK1460" s="92" t="str">
        <f t="shared" si="766"/>
        <v/>
      </c>
      <c r="AL1460" s="92" t="str">
        <f t="shared" si="766"/>
        <v/>
      </c>
      <c r="AN1460" s="35" t="str">
        <f t="shared" si="757"/>
        <v/>
      </c>
      <c r="AO1460" s="44" t="str">
        <f t="shared" si="762"/>
        <v/>
      </c>
      <c r="AP1460" s="41" t="str">
        <f>IF(AO1460="","",RANK(AO1460,AO$3:AO$1048576,1)+COUNTIF(AO$3:AO1460,AO1460)-1)</f>
        <v/>
      </c>
      <c r="AQ1460" s="1" t="str">
        <f t="shared" si="772"/>
        <v/>
      </c>
      <c r="AR1460" s="34" t="str">
        <f t="shared" si="773"/>
        <v/>
      </c>
      <c r="AS1460" s="39" t="str">
        <f t="shared" si="774"/>
        <v/>
      </c>
      <c r="AT1460" s="44" t="str">
        <f t="shared" si="758"/>
        <v/>
      </c>
      <c r="AU1460" s="41" t="str">
        <f>IF(AT1460="","",RANK(AT1460,AT$3:AT$1048576,1)+COUNTIF(AT$3:AT1460,AT1460)-1)</f>
        <v/>
      </c>
      <c r="AV1460" s="1" t="str">
        <f t="shared" si="775"/>
        <v/>
      </c>
      <c r="AW1460" s="34" t="str">
        <f t="shared" si="776"/>
        <v/>
      </c>
      <c r="AX1460" s="39" t="str">
        <f t="shared" si="777"/>
        <v/>
      </c>
      <c r="AY1460" s="44" t="str">
        <f t="shared" si="763"/>
        <v/>
      </c>
      <c r="AZ1460" s="41" t="str">
        <f>IF(AY1460="","",RANK(AY1460,AY$3:AY$1048576,1)+COUNTIF(AY$3:AY1460,AY1460)-1)</f>
        <v/>
      </c>
      <c r="BA1460" s="1" t="str">
        <f t="shared" si="778"/>
        <v/>
      </c>
      <c r="BB1460" s="34" t="str">
        <f t="shared" si="779"/>
        <v/>
      </c>
      <c r="BC1460" s="39" t="str">
        <f t="shared" si="780"/>
        <v/>
      </c>
      <c r="BD1460" s="44" t="str">
        <f t="shared" si="764"/>
        <v/>
      </c>
      <c r="BE1460" s="41" t="str">
        <f>IF(BD1460="","",RANK(BD1460,BD$3:BD$1048576,1)+COUNTIF(BD$3:BD1460,BD1460)-1)</f>
        <v/>
      </c>
      <c r="BF1460" s="1" t="str">
        <f t="shared" si="781"/>
        <v/>
      </c>
      <c r="BG1460" s="34" t="str">
        <f t="shared" si="782"/>
        <v/>
      </c>
      <c r="BH1460" s="39" t="str">
        <f t="shared" si="783"/>
        <v/>
      </c>
      <c r="BJ1460" s="3"/>
      <c r="BK1460" s="86"/>
      <c r="BL1460" s="86"/>
      <c r="BM1460" s="86"/>
      <c r="BN1460" s="86"/>
      <c r="BO1460" s="3"/>
      <c r="BP1460" s="86"/>
      <c r="BQ1460" s="86"/>
      <c r="BR1460" s="86"/>
      <c r="BS1460" s="86"/>
      <c r="BT1460" s="3"/>
      <c r="BU1460" s="86"/>
      <c r="BV1460" s="86"/>
      <c r="BW1460" s="86"/>
      <c r="BX1460" s="86"/>
      <c r="BY1460" s="3"/>
      <c r="BZ1460" s="86"/>
      <c r="CA1460" s="86"/>
      <c r="CB1460" s="86"/>
      <c r="CC1460" s="86"/>
    </row>
    <row r="1461" spans="2:81" ht="35.1" customHeight="1" x14ac:dyDescent="0.2">
      <c r="B1461" s="187"/>
      <c r="C1461" s="188"/>
      <c r="D1461" s="189"/>
      <c r="E1461" s="186"/>
      <c r="F1461" s="182"/>
      <c r="G1461" s="184"/>
      <c r="K1461" s="80" t="str">
        <f>IF(O1461="","",COUNT(O$3:O1461))</f>
        <v/>
      </c>
      <c r="L1461" s="80" t="str">
        <f>IF(B1461&lt;&gt;"",B1461,IF(OR(COUNTA($G$3:$G1461)&lt;COUNTA($G$3:$G$1048576),$G1461&lt;&gt;""),L1460,""))</f>
        <v/>
      </c>
      <c r="M1461" s="80" t="str">
        <f>IF(C1461&lt;&gt;"",C1461,IF(OR(COUNTA($G$3:$G1461)&lt;COUNTA($G$3:$G$1048576),$G1461&lt;&gt;""),M1460,""))</f>
        <v/>
      </c>
      <c r="N1461" s="80" t="str">
        <f>IF(D1461&lt;&gt;"",D1461,IF(OR(COUNTA($G$3:$G1461)&lt;COUNTA($G$3:$G$1048576),$G1461&lt;&gt;""),N1460,""))</f>
        <v/>
      </c>
      <c r="O1461" s="81" t="str">
        <f t="shared" si="767"/>
        <v/>
      </c>
      <c r="P1461" s="90" t="str">
        <f>IFERROR(IF(O1461="",IF(COUNT(S$3:S$1048576)=COUNT(S$3:S1461),IF(S1461="","",INDEX(O$3:O1461,MATCH(MAX(K$3:K1461),K$3:K1461,0),0)),INDEX(O$3:O1461,MATCH(MAX(K$3:K1461),K$3:K1461,0),0)),O1461),"")</f>
        <v/>
      </c>
      <c r="Q1461" s="89" t="str">
        <f>IF(R1461="","",COUNT(R$3:R1461))</f>
        <v/>
      </c>
      <c r="R1461" s="80" t="str">
        <f t="shared" si="768"/>
        <v/>
      </c>
      <c r="S1461" s="91" t="str">
        <f>IFERROR(IF(COUNTA($E1461:$G1461)=0,"",IF(AND(R1461="",$O1461=INDEX(O$3:O1461,MATCH(MAX(Q$3:Q1461),Q$3:Q1461,0),0)),INDEX(R$3:R1461,MATCH(MAX(Q$3:Q1461),Q$3:Q1461,0),0),R1461)),"")</f>
        <v/>
      </c>
      <c r="T1461" s="80" t="str">
        <f>IF(U1461="","",COUNT(U$3:U1461))</f>
        <v/>
      </c>
      <c r="U1461" s="80" t="str">
        <f t="shared" si="759"/>
        <v/>
      </c>
      <c r="V1461" s="91" t="str">
        <f>IFERROR(IF(S1461="","",IF(U1461="",IF(AND(E1461="",F1461="",G1461&lt;&gt;"",$O1461=INDEX(O$3:O1461,MATCH(MAX(T$3:T1461),T$3:T1461,0),0)),INDEX(U$3:U1461,MATCH(MAX(T$3:T1461),T$3:T1461,0),0),IF(AND(S1461&lt;&gt;"",U1461=""),0,"")),U1461)),"")</f>
        <v/>
      </c>
      <c r="W1461" s="95" t="str">
        <f t="shared" si="760"/>
        <v/>
      </c>
      <c r="X1461" s="198" t="str">
        <f t="shared" si="769"/>
        <v/>
      </c>
      <c r="Y1461" s="92" t="str">
        <f t="shared" si="761"/>
        <v/>
      </c>
      <c r="Z1461" s="106" t="str">
        <f>IF(P1461="","",COUNTIF($N$3:$N1461,$N1461))</f>
        <v/>
      </c>
      <c r="AA1461" s="92" t="str">
        <f t="shared" si="770"/>
        <v/>
      </c>
      <c r="AB1461" s="92" t="str">
        <f t="shared" si="771"/>
        <v/>
      </c>
      <c r="AC1461" s="92" t="str">
        <f t="shared" si="765"/>
        <v/>
      </c>
      <c r="AD1461" s="92" t="str">
        <f t="shared" si="766"/>
        <v/>
      </c>
      <c r="AE1461" s="92" t="str">
        <f t="shared" si="766"/>
        <v/>
      </c>
      <c r="AF1461" s="92" t="str">
        <f t="shared" si="766"/>
        <v/>
      </c>
      <c r="AG1461" s="92" t="str">
        <f t="shared" si="766"/>
        <v/>
      </c>
      <c r="AH1461" s="92" t="str">
        <f t="shared" ref="AD1461:AL1489" si="784">IFERROR(IF(AND($Z1461=1,AH$2&lt;&gt;"",""&amp;INDEX($Y$3:$Y$1048576,MATCH($P1461&amp;"@"&amp;AH$2,$AA$3:$AA$1048576,0),0)&lt;&gt;""),AH$1&amp;""&amp;INDEX($Y$3:$Y$1048576,MATCH($P1461&amp;"@"&amp;AH$2,$AA$3:$AA$1048576,0),0),""),"")</f>
        <v/>
      </c>
      <c r="AI1461" s="92" t="str">
        <f t="shared" si="784"/>
        <v/>
      </c>
      <c r="AJ1461" s="92" t="str">
        <f t="shared" si="784"/>
        <v/>
      </c>
      <c r="AK1461" s="92" t="str">
        <f t="shared" si="784"/>
        <v/>
      </c>
      <c r="AL1461" s="92" t="str">
        <f t="shared" si="784"/>
        <v/>
      </c>
      <c r="AN1461" s="35" t="str">
        <f t="shared" si="757"/>
        <v/>
      </c>
      <c r="AO1461" s="44" t="str">
        <f t="shared" si="762"/>
        <v/>
      </c>
      <c r="AP1461" s="41" t="str">
        <f>IF(AO1461="","",RANK(AO1461,AO$3:AO$1048576,1)+COUNTIF(AO$3:AO1461,AO1461)-1)</f>
        <v/>
      </c>
      <c r="AQ1461" s="1" t="str">
        <f t="shared" si="772"/>
        <v/>
      </c>
      <c r="AR1461" s="34" t="str">
        <f t="shared" si="773"/>
        <v/>
      </c>
      <c r="AS1461" s="39" t="str">
        <f t="shared" si="774"/>
        <v/>
      </c>
      <c r="AT1461" s="44" t="str">
        <f t="shared" si="758"/>
        <v/>
      </c>
      <c r="AU1461" s="41" t="str">
        <f>IF(AT1461="","",RANK(AT1461,AT$3:AT$1048576,1)+COUNTIF(AT$3:AT1461,AT1461)-1)</f>
        <v/>
      </c>
      <c r="AV1461" s="1" t="str">
        <f t="shared" si="775"/>
        <v/>
      </c>
      <c r="AW1461" s="34" t="str">
        <f t="shared" si="776"/>
        <v/>
      </c>
      <c r="AX1461" s="39" t="str">
        <f t="shared" si="777"/>
        <v/>
      </c>
      <c r="AY1461" s="44" t="str">
        <f t="shared" si="763"/>
        <v/>
      </c>
      <c r="AZ1461" s="41" t="str">
        <f>IF(AY1461="","",RANK(AY1461,AY$3:AY$1048576,1)+COUNTIF(AY$3:AY1461,AY1461)-1)</f>
        <v/>
      </c>
      <c r="BA1461" s="1" t="str">
        <f t="shared" si="778"/>
        <v/>
      </c>
      <c r="BB1461" s="34" t="str">
        <f t="shared" si="779"/>
        <v/>
      </c>
      <c r="BC1461" s="39" t="str">
        <f t="shared" si="780"/>
        <v/>
      </c>
      <c r="BD1461" s="44" t="str">
        <f t="shared" si="764"/>
        <v/>
      </c>
      <c r="BE1461" s="41" t="str">
        <f>IF(BD1461="","",RANK(BD1461,BD$3:BD$1048576,1)+COUNTIF(BD$3:BD1461,BD1461)-1)</f>
        <v/>
      </c>
      <c r="BF1461" s="1" t="str">
        <f t="shared" si="781"/>
        <v/>
      </c>
      <c r="BG1461" s="34" t="str">
        <f t="shared" si="782"/>
        <v/>
      </c>
      <c r="BH1461" s="39" t="str">
        <f t="shared" si="783"/>
        <v/>
      </c>
      <c r="BJ1461" s="3"/>
      <c r="BK1461" s="86"/>
      <c r="BL1461" s="86"/>
      <c r="BM1461" s="86"/>
      <c r="BN1461" s="86"/>
      <c r="BO1461" s="3"/>
      <c r="BP1461" s="86"/>
      <c r="BQ1461" s="86"/>
      <c r="BR1461" s="86"/>
      <c r="BS1461" s="86"/>
      <c r="BT1461" s="3"/>
      <c r="BU1461" s="86"/>
      <c r="BV1461" s="86"/>
      <c r="BW1461" s="86"/>
      <c r="BX1461" s="86"/>
      <c r="BY1461" s="3"/>
      <c r="BZ1461" s="86"/>
      <c r="CA1461" s="86"/>
      <c r="CB1461" s="86"/>
      <c r="CC1461" s="86"/>
    </row>
    <row r="1462" spans="2:81" ht="35.1" customHeight="1" x14ac:dyDescent="0.2">
      <c r="B1462" s="187"/>
      <c r="C1462" s="188"/>
      <c r="D1462" s="189"/>
      <c r="E1462" s="186"/>
      <c r="F1462" s="182"/>
      <c r="G1462" s="184"/>
      <c r="K1462" s="80" t="str">
        <f>IF(O1462="","",COUNT(O$3:O1462))</f>
        <v/>
      </c>
      <c r="L1462" s="80" t="str">
        <f>IF(B1462&lt;&gt;"",B1462,IF(OR(COUNTA($G$3:$G1462)&lt;COUNTA($G$3:$G$1048576),$G1462&lt;&gt;""),L1461,""))</f>
        <v/>
      </c>
      <c r="M1462" s="80" t="str">
        <f>IF(C1462&lt;&gt;"",C1462,IF(OR(COUNTA($G$3:$G1462)&lt;COUNTA($G$3:$G$1048576),$G1462&lt;&gt;""),M1461,""))</f>
        <v/>
      </c>
      <c r="N1462" s="80" t="str">
        <f>IF(D1462&lt;&gt;"",D1462,IF(OR(COUNTA($G$3:$G1462)&lt;COUNTA($G$3:$G$1048576),$G1462&lt;&gt;""),N1461,""))</f>
        <v/>
      </c>
      <c r="O1462" s="81" t="str">
        <f t="shared" si="767"/>
        <v/>
      </c>
      <c r="P1462" s="90" t="str">
        <f>IFERROR(IF(O1462="",IF(COUNT(S$3:S$1048576)=COUNT(S$3:S1462),IF(S1462="","",INDEX(O$3:O1462,MATCH(MAX(K$3:K1462),K$3:K1462,0),0)),INDEX(O$3:O1462,MATCH(MAX(K$3:K1462),K$3:K1462,0),0)),O1462),"")</f>
        <v/>
      </c>
      <c r="Q1462" s="89" t="str">
        <f>IF(R1462="","",COUNT(R$3:R1462))</f>
        <v/>
      </c>
      <c r="R1462" s="80" t="str">
        <f t="shared" si="768"/>
        <v/>
      </c>
      <c r="S1462" s="91" t="str">
        <f>IFERROR(IF(COUNTA($E1462:$G1462)=0,"",IF(AND(R1462="",$O1462=INDEX(O$3:O1462,MATCH(MAX(Q$3:Q1462),Q$3:Q1462,0),0)),INDEX(R$3:R1462,MATCH(MAX(Q$3:Q1462),Q$3:Q1462,0),0),R1462)),"")</f>
        <v/>
      </c>
      <c r="T1462" s="80" t="str">
        <f>IF(U1462="","",COUNT(U$3:U1462))</f>
        <v/>
      </c>
      <c r="U1462" s="80" t="str">
        <f t="shared" si="759"/>
        <v/>
      </c>
      <c r="V1462" s="91" t="str">
        <f>IFERROR(IF(S1462="","",IF(U1462="",IF(AND(E1462="",F1462="",G1462&lt;&gt;"",$O1462=INDEX(O$3:O1462,MATCH(MAX(T$3:T1462),T$3:T1462,0),0)),INDEX(U$3:U1462,MATCH(MAX(T$3:T1462),T$3:T1462,0),0),IF(AND(S1462&lt;&gt;"",U1462=""),0,"")),U1462)),"")</f>
        <v/>
      </c>
      <c r="W1462" s="95" t="str">
        <f t="shared" si="760"/>
        <v/>
      </c>
      <c r="X1462" s="198" t="str">
        <f t="shared" si="769"/>
        <v/>
      </c>
      <c r="Y1462" s="92" t="str">
        <f t="shared" si="761"/>
        <v/>
      </c>
      <c r="Z1462" s="106" t="str">
        <f>IF(P1462="","",COUNTIF($N$3:$N1462,$N1462))</f>
        <v/>
      </c>
      <c r="AA1462" s="92" t="str">
        <f t="shared" si="770"/>
        <v/>
      </c>
      <c r="AB1462" s="92" t="str">
        <f t="shared" si="771"/>
        <v/>
      </c>
      <c r="AC1462" s="92" t="str">
        <f t="shared" si="765"/>
        <v/>
      </c>
      <c r="AD1462" s="92" t="str">
        <f t="shared" si="784"/>
        <v/>
      </c>
      <c r="AE1462" s="92" t="str">
        <f t="shared" si="784"/>
        <v/>
      </c>
      <c r="AF1462" s="92" t="str">
        <f t="shared" si="784"/>
        <v/>
      </c>
      <c r="AG1462" s="92" t="str">
        <f t="shared" si="784"/>
        <v/>
      </c>
      <c r="AH1462" s="92" t="str">
        <f t="shared" si="784"/>
        <v/>
      </c>
      <c r="AI1462" s="92" t="str">
        <f t="shared" si="784"/>
        <v/>
      </c>
      <c r="AJ1462" s="92" t="str">
        <f t="shared" si="784"/>
        <v/>
      </c>
      <c r="AK1462" s="92" t="str">
        <f t="shared" si="784"/>
        <v/>
      </c>
      <c r="AL1462" s="92" t="str">
        <f t="shared" si="784"/>
        <v/>
      </c>
      <c r="AN1462" s="35" t="str">
        <f t="shared" si="757"/>
        <v/>
      </c>
      <c r="AO1462" s="44" t="str">
        <f t="shared" si="762"/>
        <v/>
      </c>
      <c r="AP1462" s="41" t="str">
        <f>IF(AO1462="","",RANK(AO1462,AO$3:AO$1048576,1)+COUNTIF(AO$3:AO1462,AO1462)-1)</f>
        <v/>
      </c>
      <c r="AQ1462" s="1" t="str">
        <f t="shared" si="772"/>
        <v/>
      </c>
      <c r="AR1462" s="34" t="str">
        <f t="shared" si="773"/>
        <v/>
      </c>
      <c r="AS1462" s="39" t="str">
        <f t="shared" si="774"/>
        <v/>
      </c>
      <c r="AT1462" s="44" t="str">
        <f t="shared" si="758"/>
        <v/>
      </c>
      <c r="AU1462" s="41" t="str">
        <f>IF(AT1462="","",RANK(AT1462,AT$3:AT$1048576,1)+COUNTIF(AT$3:AT1462,AT1462)-1)</f>
        <v/>
      </c>
      <c r="AV1462" s="1" t="str">
        <f t="shared" si="775"/>
        <v/>
      </c>
      <c r="AW1462" s="34" t="str">
        <f t="shared" si="776"/>
        <v/>
      </c>
      <c r="AX1462" s="39" t="str">
        <f t="shared" si="777"/>
        <v/>
      </c>
      <c r="AY1462" s="44" t="str">
        <f t="shared" si="763"/>
        <v/>
      </c>
      <c r="AZ1462" s="41" t="str">
        <f>IF(AY1462="","",RANK(AY1462,AY$3:AY$1048576,1)+COUNTIF(AY$3:AY1462,AY1462)-1)</f>
        <v/>
      </c>
      <c r="BA1462" s="1" t="str">
        <f t="shared" si="778"/>
        <v/>
      </c>
      <c r="BB1462" s="34" t="str">
        <f t="shared" si="779"/>
        <v/>
      </c>
      <c r="BC1462" s="39" t="str">
        <f t="shared" si="780"/>
        <v/>
      </c>
      <c r="BD1462" s="44" t="str">
        <f t="shared" si="764"/>
        <v/>
      </c>
      <c r="BE1462" s="41" t="str">
        <f>IF(BD1462="","",RANK(BD1462,BD$3:BD$1048576,1)+COUNTIF(BD$3:BD1462,BD1462)-1)</f>
        <v/>
      </c>
      <c r="BF1462" s="1" t="str">
        <f t="shared" si="781"/>
        <v/>
      </c>
      <c r="BG1462" s="34" t="str">
        <f t="shared" si="782"/>
        <v/>
      </c>
      <c r="BH1462" s="39" t="str">
        <f t="shared" si="783"/>
        <v/>
      </c>
      <c r="BJ1462" s="3"/>
      <c r="BK1462" s="86"/>
      <c r="BL1462" s="86"/>
      <c r="BM1462" s="86"/>
      <c r="BN1462" s="86"/>
      <c r="BO1462" s="3"/>
      <c r="BP1462" s="86"/>
      <c r="BQ1462" s="86"/>
      <c r="BR1462" s="86"/>
      <c r="BS1462" s="86"/>
      <c r="BT1462" s="3"/>
      <c r="BU1462" s="86"/>
      <c r="BV1462" s="86"/>
      <c r="BW1462" s="86"/>
      <c r="BX1462" s="86"/>
      <c r="BY1462" s="3"/>
      <c r="BZ1462" s="86"/>
      <c r="CA1462" s="86"/>
      <c r="CB1462" s="86"/>
      <c r="CC1462" s="86"/>
    </row>
    <row r="1463" spans="2:81" ht="35.1" customHeight="1" x14ac:dyDescent="0.2">
      <c r="B1463" s="187"/>
      <c r="C1463" s="188"/>
      <c r="D1463" s="189"/>
      <c r="E1463" s="186"/>
      <c r="F1463" s="182"/>
      <c r="G1463" s="184"/>
      <c r="K1463" s="80" t="str">
        <f>IF(O1463="","",COUNT(O$3:O1463))</f>
        <v/>
      </c>
      <c r="L1463" s="80" t="str">
        <f>IF(B1463&lt;&gt;"",B1463,IF(OR(COUNTA($G$3:$G1463)&lt;COUNTA($G$3:$G$1048576),$G1463&lt;&gt;""),L1462,""))</f>
        <v/>
      </c>
      <c r="M1463" s="80" t="str">
        <f>IF(C1463&lt;&gt;"",C1463,IF(OR(COUNTA($G$3:$G1463)&lt;COUNTA($G$3:$G$1048576),$G1463&lt;&gt;""),M1462,""))</f>
        <v/>
      </c>
      <c r="N1463" s="80" t="str">
        <f>IF(D1463&lt;&gt;"",D1463,IF(OR(COUNTA($G$3:$G1463)&lt;COUNTA($G$3:$G$1048576),$G1463&lt;&gt;""),N1462,""))</f>
        <v/>
      </c>
      <c r="O1463" s="81" t="str">
        <f t="shared" si="767"/>
        <v/>
      </c>
      <c r="P1463" s="90" t="str">
        <f>IFERROR(IF(O1463="",IF(COUNT(S$3:S$1048576)=COUNT(S$3:S1463),IF(S1463="","",INDEX(O$3:O1463,MATCH(MAX(K$3:K1463),K$3:K1463,0),0)),INDEX(O$3:O1463,MATCH(MAX(K$3:K1463),K$3:K1463,0),0)),O1463),"")</f>
        <v/>
      </c>
      <c r="Q1463" s="89" t="str">
        <f>IF(R1463="","",COUNT(R$3:R1463))</f>
        <v/>
      </c>
      <c r="R1463" s="80" t="str">
        <f t="shared" si="768"/>
        <v/>
      </c>
      <c r="S1463" s="91" t="str">
        <f>IFERROR(IF(COUNTA($E1463:$G1463)=0,"",IF(AND(R1463="",$O1463=INDEX(O$3:O1463,MATCH(MAX(Q$3:Q1463),Q$3:Q1463,0),0)),INDEX(R$3:R1463,MATCH(MAX(Q$3:Q1463),Q$3:Q1463,0),0),R1463)),"")</f>
        <v/>
      </c>
      <c r="T1463" s="80" t="str">
        <f>IF(U1463="","",COUNT(U$3:U1463))</f>
        <v/>
      </c>
      <c r="U1463" s="80" t="str">
        <f t="shared" si="759"/>
        <v/>
      </c>
      <c r="V1463" s="91" t="str">
        <f>IFERROR(IF(S1463="","",IF(U1463="",IF(AND(E1463="",F1463="",G1463&lt;&gt;"",$O1463=INDEX(O$3:O1463,MATCH(MAX(T$3:T1463),T$3:T1463,0),0)),INDEX(U$3:U1463,MATCH(MAX(T$3:T1463),T$3:T1463,0),0),IF(AND(S1463&lt;&gt;"",U1463=""),0,"")),U1463)),"")</f>
        <v/>
      </c>
      <c r="W1463" s="95" t="str">
        <f t="shared" si="760"/>
        <v/>
      </c>
      <c r="X1463" s="198" t="str">
        <f t="shared" si="769"/>
        <v/>
      </c>
      <c r="Y1463" s="92" t="str">
        <f t="shared" si="761"/>
        <v/>
      </c>
      <c r="Z1463" s="106" t="str">
        <f>IF(P1463="","",COUNTIF($N$3:$N1463,$N1463))</f>
        <v/>
      </c>
      <c r="AA1463" s="92" t="str">
        <f t="shared" si="770"/>
        <v/>
      </c>
      <c r="AB1463" s="92" t="str">
        <f t="shared" si="771"/>
        <v/>
      </c>
      <c r="AC1463" s="92" t="str">
        <f t="shared" si="765"/>
        <v/>
      </c>
      <c r="AD1463" s="92" t="str">
        <f t="shared" si="784"/>
        <v/>
      </c>
      <c r="AE1463" s="92" t="str">
        <f t="shared" si="784"/>
        <v/>
      </c>
      <c r="AF1463" s="92" t="str">
        <f t="shared" si="784"/>
        <v/>
      </c>
      <c r="AG1463" s="92" t="str">
        <f t="shared" si="784"/>
        <v/>
      </c>
      <c r="AH1463" s="92" t="str">
        <f t="shared" si="784"/>
        <v/>
      </c>
      <c r="AI1463" s="92" t="str">
        <f t="shared" si="784"/>
        <v/>
      </c>
      <c r="AJ1463" s="92" t="str">
        <f t="shared" si="784"/>
        <v/>
      </c>
      <c r="AK1463" s="92" t="str">
        <f t="shared" si="784"/>
        <v/>
      </c>
      <c r="AL1463" s="92" t="str">
        <f t="shared" si="784"/>
        <v/>
      </c>
      <c r="AN1463" s="35" t="str">
        <f t="shared" si="757"/>
        <v/>
      </c>
      <c r="AO1463" s="44" t="str">
        <f t="shared" si="762"/>
        <v/>
      </c>
      <c r="AP1463" s="41" t="str">
        <f>IF(AO1463="","",RANK(AO1463,AO$3:AO$1048576,1)+COUNTIF(AO$3:AO1463,AO1463)-1)</f>
        <v/>
      </c>
      <c r="AQ1463" s="1" t="str">
        <f t="shared" si="772"/>
        <v/>
      </c>
      <c r="AR1463" s="34" t="str">
        <f t="shared" si="773"/>
        <v/>
      </c>
      <c r="AS1463" s="39" t="str">
        <f t="shared" si="774"/>
        <v/>
      </c>
      <c r="AT1463" s="44" t="str">
        <f t="shared" si="758"/>
        <v/>
      </c>
      <c r="AU1463" s="41" t="str">
        <f>IF(AT1463="","",RANK(AT1463,AT$3:AT$1048576,1)+COUNTIF(AT$3:AT1463,AT1463)-1)</f>
        <v/>
      </c>
      <c r="AV1463" s="1" t="str">
        <f t="shared" si="775"/>
        <v/>
      </c>
      <c r="AW1463" s="34" t="str">
        <f t="shared" si="776"/>
        <v/>
      </c>
      <c r="AX1463" s="39" t="str">
        <f t="shared" si="777"/>
        <v/>
      </c>
      <c r="AY1463" s="44" t="str">
        <f t="shared" si="763"/>
        <v/>
      </c>
      <c r="AZ1463" s="41" t="str">
        <f>IF(AY1463="","",RANK(AY1463,AY$3:AY$1048576,1)+COUNTIF(AY$3:AY1463,AY1463)-1)</f>
        <v/>
      </c>
      <c r="BA1463" s="1" t="str">
        <f t="shared" si="778"/>
        <v/>
      </c>
      <c r="BB1463" s="34" t="str">
        <f t="shared" si="779"/>
        <v/>
      </c>
      <c r="BC1463" s="39" t="str">
        <f t="shared" si="780"/>
        <v/>
      </c>
      <c r="BD1463" s="44" t="str">
        <f t="shared" si="764"/>
        <v/>
      </c>
      <c r="BE1463" s="41" t="str">
        <f>IF(BD1463="","",RANK(BD1463,BD$3:BD$1048576,1)+COUNTIF(BD$3:BD1463,BD1463)-1)</f>
        <v/>
      </c>
      <c r="BF1463" s="1" t="str">
        <f t="shared" si="781"/>
        <v/>
      </c>
      <c r="BG1463" s="34" t="str">
        <f t="shared" si="782"/>
        <v/>
      </c>
      <c r="BH1463" s="39" t="str">
        <f t="shared" si="783"/>
        <v/>
      </c>
      <c r="BJ1463" s="3"/>
      <c r="BK1463" s="86"/>
      <c r="BL1463" s="86"/>
      <c r="BM1463" s="86"/>
      <c r="BN1463" s="86"/>
      <c r="BO1463" s="3"/>
      <c r="BP1463" s="86"/>
      <c r="BQ1463" s="86"/>
      <c r="BR1463" s="86"/>
      <c r="BS1463" s="86"/>
      <c r="BT1463" s="3"/>
      <c r="BU1463" s="86"/>
      <c r="BV1463" s="86"/>
      <c r="BW1463" s="86"/>
      <c r="BX1463" s="86"/>
      <c r="BY1463" s="3"/>
      <c r="BZ1463" s="86"/>
      <c r="CA1463" s="86"/>
      <c r="CB1463" s="86"/>
      <c r="CC1463" s="86"/>
    </row>
    <row r="1464" spans="2:81" ht="35.1" customHeight="1" x14ac:dyDescent="0.2">
      <c r="B1464" s="187"/>
      <c r="C1464" s="188"/>
      <c r="D1464" s="189"/>
      <c r="E1464" s="186"/>
      <c r="F1464" s="182"/>
      <c r="G1464" s="184"/>
      <c r="K1464" s="80" t="str">
        <f>IF(O1464="","",COUNT(O$3:O1464))</f>
        <v/>
      </c>
      <c r="L1464" s="80" t="str">
        <f>IF(B1464&lt;&gt;"",B1464,IF(OR(COUNTA($G$3:$G1464)&lt;COUNTA($G$3:$G$1048576),$G1464&lt;&gt;""),L1463,""))</f>
        <v/>
      </c>
      <c r="M1464" s="80" t="str">
        <f>IF(C1464&lt;&gt;"",C1464,IF(OR(COUNTA($G$3:$G1464)&lt;COUNTA($G$3:$G$1048576),$G1464&lt;&gt;""),M1463,""))</f>
        <v/>
      </c>
      <c r="N1464" s="80" t="str">
        <f>IF(D1464&lt;&gt;"",D1464,IF(OR(COUNTA($G$3:$G1464)&lt;COUNTA($G$3:$G$1048576),$G1464&lt;&gt;""),N1463,""))</f>
        <v/>
      </c>
      <c r="O1464" s="81" t="str">
        <f t="shared" si="767"/>
        <v/>
      </c>
      <c r="P1464" s="90" t="str">
        <f>IFERROR(IF(O1464="",IF(COUNT(S$3:S$1048576)=COUNT(S$3:S1464),IF(S1464="","",INDEX(O$3:O1464,MATCH(MAX(K$3:K1464),K$3:K1464,0),0)),INDEX(O$3:O1464,MATCH(MAX(K$3:K1464),K$3:K1464,0),0)),O1464),"")</f>
        <v/>
      </c>
      <c r="Q1464" s="89" t="str">
        <f>IF(R1464="","",COUNT(R$3:R1464))</f>
        <v/>
      </c>
      <c r="R1464" s="80" t="str">
        <f t="shared" si="768"/>
        <v/>
      </c>
      <c r="S1464" s="91" t="str">
        <f>IFERROR(IF(COUNTA($E1464:$G1464)=0,"",IF(AND(R1464="",$O1464=INDEX(O$3:O1464,MATCH(MAX(Q$3:Q1464),Q$3:Q1464,0),0)),INDEX(R$3:R1464,MATCH(MAX(Q$3:Q1464),Q$3:Q1464,0),0),R1464)),"")</f>
        <v/>
      </c>
      <c r="T1464" s="80" t="str">
        <f>IF(U1464="","",COUNT(U$3:U1464))</f>
        <v/>
      </c>
      <c r="U1464" s="80" t="str">
        <f t="shared" si="759"/>
        <v/>
      </c>
      <c r="V1464" s="91" t="str">
        <f>IFERROR(IF(S1464="","",IF(U1464="",IF(AND(E1464="",F1464="",G1464&lt;&gt;"",$O1464=INDEX(O$3:O1464,MATCH(MAX(T$3:T1464),T$3:T1464,0),0)),INDEX(U$3:U1464,MATCH(MAX(T$3:T1464),T$3:T1464,0),0),IF(AND(S1464&lt;&gt;"",U1464=""),0,"")),U1464)),"")</f>
        <v/>
      </c>
      <c r="W1464" s="95" t="str">
        <f t="shared" si="760"/>
        <v/>
      </c>
      <c r="X1464" s="198" t="str">
        <f t="shared" si="769"/>
        <v/>
      </c>
      <c r="Y1464" s="92" t="str">
        <f t="shared" si="761"/>
        <v/>
      </c>
      <c r="Z1464" s="106" t="str">
        <f>IF(P1464="","",COUNTIF($N$3:$N1464,$N1464))</f>
        <v/>
      </c>
      <c r="AA1464" s="92" t="str">
        <f t="shared" si="770"/>
        <v/>
      </c>
      <c r="AB1464" s="92" t="str">
        <f t="shared" si="771"/>
        <v/>
      </c>
      <c r="AC1464" s="92" t="str">
        <f t="shared" si="765"/>
        <v/>
      </c>
      <c r="AD1464" s="92" t="str">
        <f t="shared" si="784"/>
        <v/>
      </c>
      <c r="AE1464" s="92" t="str">
        <f t="shared" si="784"/>
        <v/>
      </c>
      <c r="AF1464" s="92" t="str">
        <f t="shared" si="784"/>
        <v/>
      </c>
      <c r="AG1464" s="92" t="str">
        <f t="shared" si="784"/>
        <v/>
      </c>
      <c r="AH1464" s="92" t="str">
        <f t="shared" si="784"/>
        <v/>
      </c>
      <c r="AI1464" s="92" t="str">
        <f t="shared" si="784"/>
        <v/>
      </c>
      <c r="AJ1464" s="92" t="str">
        <f t="shared" si="784"/>
        <v/>
      </c>
      <c r="AK1464" s="92" t="str">
        <f t="shared" si="784"/>
        <v/>
      </c>
      <c r="AL1464" s="92" t="str">
        <f t="shared" si="784"/>
        <v/>
      </c>
      <c r="AN1464" s="35" t="str">
        <f t="shared" si="757"/>
        <v/>
      </c>
      <c r="AO1464" s="44" t="str">
        <f t="shared" si="762"/>
        <v/>
      </c>
      <c r="AP1464" s="41" t="str">
        <f>IF(AO1464="","",RANK(AO1464,AO$3:AO$1048576,1)+COUNTIF(AO$3:AO1464,AO1464)-1)</f>
        <v/>
      </c>
      <c r="AQ1464" s="1" t="str">
        <f t="shared" si="772"/>
        <v/>
      </c>
      <c r="AR1464" s="34" t="str">
        <f t="shared" si="773"/>
        <v/>
      </c>
      <c r="AS1464" s="39" t="str">
        <f t="shared" si="774"/>
        <v/>
      </c>
      <c r="AT1464" s="44" t="str">
        <f t="shared" si="758"/>
        <v/>
      </c>
      <c r="AU1464" s="41" t="str">
        <f>IF(AT1464="","",RANK(AT1464,AT$3:AT$1048576,1)+COUNTIF(AT$3:AT1464,AT1464)-1)</f>
        <v/>
      </c>
      <c r="AV1464" s="1" t="str">
        <f t="shared" si="775"/>
        <v/>
      </c>
      <c r="AW1464" s="34" t="str">
        <f t="shared" si="776"/>
        <v/>
      </c>
      <c r="AX1464" s="39" t="str">
        <f t="shared" si="777"/>
        <v/>
      </c>
      <c r="AY1464" s="44" t="str">
        <f t="shared" si="763"/>
        <v/>
      </c>
      <c r="AZ1464" s="41" t="str">
        <f>IF(AY1464="","",RANK(AY1464,AY$3:AY$1048576,1)+COUNTIF(AY$3:AY1464,AY1464)-1)</f>
        <v/>
      </c>
      <c r="BA1464" s="1" t="str">
        <f t="shared" si="778"/>
        <v/>
      </c>
      <c r="BB1464" s="34" t="str">
        <f t="shared" si="779"/>
        <v/>
      </c>
      <c r="BC1464" s="39" t="str">
        <f t="shared" si="780"/>
        <v/>
      </c>
      <c r="BD1464" s="44" t="str">
        <f t="shared" si="764"/>
        <v/>
      </c>
      <c r="BE1464" s="41" t="str">
        <f>IF(BD1464="","",RANK(BD1464,BD$3:BD$1048576,1)+COUNTIF(BD$3:BD1464,BD1464)-1)</f>
        <v/>
      </c>
      <c r="BF1464" s="1" t="str">
        <f t="shared" si="781"/>
        <v/>
      </c>
      <c r="BG1464" s="34" t="str">
        <f t="shared" si="782"/>
        <v/>
      </c>
      <c r="BH1464" s="39" t="str">
        <f t="shared" si="783"/>
        <v/>
      </c>
      <c r="BJ1464" s="3"/>
      <c r="BK1464" s="86"/>
      <c r="BL1464" s="86"/>
      <c r="BM1464" s="86"/>
      <c r="BN1464" s="86"/>
      <c r="BO1464" s="3"/>
      <c r="BP1464" s="86"/>
      <c r="BQ1464" s="86"/>
      <c r="BR1464" s="86"/>
      <c r="BS1464" s="86"/>
      <c r="BT1464" s="3"/>
      <c r="BU1464" s="86"/>
      <c r="BV1464" s="86"/>
      <c r="BW1464" s="86"/>
      <c r="BX1464" s="86"/>
      <c r="BY1464" s="3"/>
      <c r="BZ1464" s="86"/>
      <c r="CA1464" s="86"/>
      <c r="CB1464" s="86"/>
      <c r="CC1464" s="86"/>
    </row>
    <row r="1465" spans="2:81" ht="35.1" customHeight="1" x14ac:dyDescent="0.2">
      <c r="B1465" s="187"/>
      <c r="C1465" s="188"/>
      <c r="D1465" s="189"/>
      <c r="E1465" s="186"/>
      <c r="F1465" s="182"/>
      <c r="G1465" s="184"/>
      <c r="K1465" s="80" t="str">
        <f>IF(O1465="","",COUNT(O$3:O1465))</f>
        <v/>
      </c>
      <c r="L1465" s="80" t="str">
        <f>IF(B1465&lt;&gt;"",B1465,IF(OR(COUNTA($G$3:$G1465)&lt;COUNTA($G$3:$G$1048576),$G1465&lt;&gt;""),L1464,""))</f>
        <v/>
      </c>
      <c r="M1465" s="80" t="str">
        <f>IF(C1465&lt;&gt;"",C1465,IF(OR(COUNTA($G$3:$G1465)&lt;COUNTA($G$3:$G$1048576),$G1465&lt;&gt;""),M1464,""))</f>
        <v/>
      </c>
      <c r="N1465" s="80" t="str">
        <f>IF(D1465&lt;&gt;"",D1465,IF(OR(COUNTA($G$3:$G1465)&lt;COUNTA($G$3:$G$1048576),$G1465&lt;&gt;""),N1464,""))</f>
        <v/>
      </c>
      <c r="O1465" s="81" t="str">
        <f t="shared" si="767"/>
        <v/>
      </c>
      <c r="P1465" s="90" t="str">
        <f>IFERROR(IF(O1465="",IF(COUNT(S$3:S$1048576)=COUNT(S$3:S1465),IF(S1465="","",INDEX(O$3:O1465,MATCH(MAX(K$3:K1465),K$3:K1465,0),0)),INDEX(O$3:O1465,MATCH(MAX(K$3:K1465),K$3:K1465,0),0)),O1465),"")</f>
        <v/>
      </c>
      <c r="Q1465" s="89" t="str">
        <f>IF(R1465="","",COUNT(R$3:R1465))</f>
        <v/>
      </c>
      <c r="R1465" s="80" t="str">
        <f t="shared" si="768"/>
        <v/>
      </c>
      <c r="S1465" s="91" t="str">
        <f>IFERROR(IF(COUNTA($E1465:$G1465)=0,"",IF(AND(R1465="",$O1465=INDEX(O$3:O1465,MATCH(MAX(Q$3:Q1465),Q$3:Q1465,0),0)),INDEX(R$3:R1465,MATCH(MAX(Q$3:Q1465),Q$3:Q1465,0),0),R1465)),"")</f>
        <v/>
      </c>
      <c r="T1465" s="80" t="str">
        <f>IF(U1465="","",COUNT(U$3:U1465))</f>
        <v/>
      </c>
      <c r="U1465" s="80" t="str">
        <f t="shared" si="759"/>
        <v/>
      </c>
      <c r="V1465" s="91" t="str">
        <f>IFERROR(IF(S1465="","",IF(U1465="",IF(AND(E1465="",F1465="",G1465&lt;&gt;"",$O1465=INDEX(O$3:O1465,MATCH(MAX(T$3:T1465),T$3:T1465,0),0)),INDEX(U$3:U1465,MATCH(MAX(T$3:T1465),T$3:T1465,0),0),IF(AND(S1465&lt;&gt;"",U1465=""),0,"")),U1465)),"")</f>
        <v/>
      </c>
      <c r="W1465" s="95" t="str">
        <f t="shared" si="760"/>
        <v/>
      </c>
      <c r="X1465" s="198" t="str">
        <f t="shared" si="769"/>
        <v/>
      </c>
      <c r="Y1465" s="92" t="str">
        <f t="shared" si="761"/>
        <v/>
      </c>
      <c r="Z1465" s="106" t="str">
        <f>IF(P1465="","",COUNTIF($N$3:$N1465,$N1465))</f>
        <v/>
      </c>
      <c r="AA1465" s="92" t="str">
        <f t="shared" si="770"/>
        <v/>
      </c>
      <c r="AB1465" s="92" t="str">
        <f t="shared" si="771"/>
        <v/>
      </c>
      <c r="AC1465" s="92" t="str">
        <f t="shared" si="765"/>
        <v/>
      </c>
      <c r="AD1465" s="92" t="str">
        <f t="shared" si="784"/>
        <v/>
      </c>
      <c r="AE1465" s="92" t="str">
        <f t="shared" si="784"/>
        <v/>
      </c>
      <c r="AF1465" s="92" t="str">
        <f t="shared" si="784"/>
        <v/>
      </c>
      <c r="AG1465" s="92" t="str">
        <f t="shared" si="784"/>
        <v/>
      </c>
      <c r="AH1465" s="92" t="str">
        <f t="shared" si="784"/>
        <v/>
      </c>
      <c r="AI1465" s="92" t="str">
        <f t="shared" si="784"/>
        <v/>
      </c>
      <c r="AJ1465" s="92" t="str">
        <f t="shared" si="784"/>
        <v/>
      </c>
      <c r="AK1465" s="92" t="str">
        <f t="shared" si="784"/>
        <v/>
      </c>
      <c r="AL1465" s="92" t="str">
        <f t="shared" si="784"/>
        <v/>
      </c>
      <c r="AN1465" s="35" t="str">
        <f t="shared" si="757"/>
        <v/>
      </c>
      <c r="AO1465" s="44" t="str">
        <f t="shared" si="762"/>
        <v/>
      </c>
      <c r="AP1465" s="41" t="str">
        <f>IF(AO1465="","",RANK(AO1465,AO$3:AO$1048576,1)+COUNTIF(AO$3:AO1465,AO1465)-1)</f>
        <v/>
      </c>
      <c r="AQ1465" s="1" t="str">
        <f t="shared" si="772"/>
        <v/>
      </c>
      <c r="AR1465" s="34" t="str">
        <f t="shared" si="773"/>
        <v/>
      </c>
      <c r="AS1465" s="39" t="str">
        <f t="shared" si="774"/>
        <v/>
      </c>
      <c r="AT1465" s="44" t="str">
        <f t="shared" si="758"/>
        <v/>
      </c>
      <c r="AU1465" s="41" t="str">
        <f>IF(AT1465="","",RANK(AT1465,AT$3:AT$1048576,1)+COUNTIF(AT$3:AT1465,AT1465)-1)</f>
        <v/>
      </c>
      <c r="AV1465" s="1" t="str">
        <f t="shared" si="775"/>
        <v/>
      </c>
      <c r="AW1465" s="34" t="str">
        <f t="shared" si="776"/>
        <v/>
      </c>
      <c r="AX1465" s="39" t="str">
        <f t="shared" si="777"/>
        <v/>
      </c>
      <c r="AY1465" s="44" t="str">
        <f t="shared" si="763"/>
        <v/>
      </c>
      <c r="AZ1465" s="41" t="str">
        <f>IF(AY1465="","",RANK(AY1465,AY$3:AY$1048576,1)+COUNTIF(AY$3:AY1465,AY1465)-1)</f>
        <v/>
      </c>
      <c r="BA1465" s="1" t="str">
        <f t="shared" si="778"/>
        <v/>
      </c>
      <c r="BB1465" s="34" t="str">
        <f t="shared" si="779"/>
        <v/>
      </c>
      <c r="BC1465" s="39" t="str">
        <f t="shared" si="780"/>
        <v/>
      </c>
      <c r="BD1465" s="44" t="str">
        <f t="shared" si="764"/>
        <v/>
      </c>
      <c r="BE1465" s="41" t="str">
        <f>IF(BD1465="","",RANK(BD1465,BD$3:BD$1048576,1)+COUNTIF(BD$3:BD1465,BD1465)-1)</f>
        <v/>
      </c>
      <c r="BF1465" s="1" t="str">
        <f t="shared" si="781"/>
        <v/>
      </c>
      <c r="BG1465" s="34" t="str">
        <f t="shared" si="782"/>
        <v/>
      </c>
      <c r="BH1465" s="39" t="str">
        <f t="shared" si="783"/>
        <v/>
      </c>
      <c r="BJ1465" s="3"/>
      <c r="BK1465" s="86"/>
      <c r="BL1465" s="86"/>
      <c r="BM1465" s="86"/>
      <c r="BN1465" s="86"/>
      <c r="BO1465" s="3"/>
      <c r="BP1465" s="86"/>
      <c r="BQ1465" s="86"/>
      <c r="BR1465" s="86"/>
      <c r="BS1465" s="86"/>
      <c r="BT1465" s="3"/>
      <c r="BU1465" s="86"/>
      <c r="BV1465" s="86"/>
      <c r="BW1465" s="86"/>
      <c r="BX1465" s="86"/>
      <c r="BY1465" s="3"/>
      <c r="BZ1465" s="86"/>
      <c r="CA1465" s="86"/>
      <c r="CB1465" s="86"/>
      <c r="CC1465" s="86"/>
    </row>
    <row r="1466" spans="2:81" ht="35.1" customHeight="1" x14ac:dyDescent="0.2">
      <c r="B1466" s="187"/>
      <c r="C1466" s="188"/>
      <c r="D1466" s="189"/>
      <c r="E1466" s="186"/>
      <c r="F1466" s="182"/>
      <c r="G1466" s="184"/>
      <c r="K1466" s="80" t="str">
        <f>IF(O1466="","",COUNT(O$3:O1466))</f>
        <v/>
      </c>
      <c r="L1466" s="80" t="str">
        <f>IF(B1466&lt;&gt;"",B1466,IF(OR(COUNTA($G$3:$G1466)&lt;COUNTA($G$3:$G$1048576),$G1466&lt;&gt;""),L1465,""))</f>
        <v/>
      </c>
      <c r="M1466" s="80" t="str">
        <f>IF(C1466&lt;&gt;"",C1466,IF(OR(COUNTA($G$3:$G1466)&lt;COUNTA($G$3:$G$1048576),$G1466&lt;&gt;""),M1465,""))</f>
        <v/>
      </c>
      <c r="N1466" s="80" t="str">
        <f>IF(D1466&lt;&gt;"",D1466,IF(OR(COUNTA($G$3:$G1466)&lt;COUNTA($G$3:$G$1048576),$G1466&lt;&gt;""),N1465,""))</f>
        <v/>
      </c>
      <c r="O1466" s="81" t="str">
        <f t="shared" si="767"/>
        <v/>
      </c>
      <c r="P1466" s="90" t="str">
        <f>IFERROR(IF(O1466="",IF(COUNT(S$3:S$1048576)=COUNT(S$3:S1466),IF(S1466="","",INDEX(O$3:O1466,MATCH(MAX(K$3:K1466),K$3:K1466,0),0)),INDEX(O$3:O1466,MATCH(MAX(K$3:K1466),K$3:K1466,0),0)),O1466),"")</f>
        <v/>
      </c>
      <c r="Q1466" s="89" t="str">
        <f>IF(R1466="","",COUNT(R$3:R1466))</f>
        <v/>
      </c>
      <c r="R1466" s="80" t="str">
        <f t="shared" si="768"/>
        <v/>
      </c>
      <c r="S1466" s="91" t="str">
        <f>IFERROR(IF(COUNTA($E1466:$G1466)=0,"",IF(AND(R1466="",$O1466=INDEX(O$3:O1466,MATCH(MAX(Q$3:Q1466),Q$3:Q1466,0),0)),INDEX(R$3:R1466,MATCH(MAX(Q$3:Q1466),Q$3:Q1466,0),0),R1466)),"")</f>
        <v/>
      </c>
      <c r="T1466" s="80" t="str">
        <f>IF(U1466="","",COUNT(U$3:U1466))</f>
        <v/>
      </c>
      <c r="U1466" s="80" t="str">
        <f t="shared" si="759"/>
        <v/>
      </c>
      <c r="V1466" s="91" t="str">
        <f>IFERROR(IF(S1466="","",IF(U1466="",IF(AND(E1466="",F1466="",G1466&lt;&gt;"",$O1466=INDEX(O$3:O1466,MATCH(MAX(T$3:T1466),T$3:T1466,0),0)),INDEX(U$3:U1466,MATCH(MAX(T$3:T1466),T$3:T1466,0),0),IF(AND(S1466&lt;&gt;"",U1466=""),0,"")),U1466)),"")</f>
        <v/>
      </c>
      <c r="W1466" s="95" t="str">
        <f t="shared" si="760"/>
        <v/>
      </c>
      <c r="X1466" s="198" t="str">
        <f t="shared" si="769"/>
        <v/>
      </c>
      <c r="Y1466" s="92" t="str">
        <f t="shared" si="761"/>
        <v/>
      </c>
      <c r="Z1466" s="106" t="str">
        <f>IF(P1466="","",COUNTIF($N$3:$N1466,$N1466))</f>
        <v/>
      </c>
      <c r="AA1466" s="92" t="str">
        <f t="shared" si="770"/>
        <v/>
      </c>
      <c r="AB1466" s="92" t="str">
        <f t="shared" si="771"/>
        <v/>
      </c>
      <c r="AC1466" s="92" t="str">
        <f t="shared" si="765"/>
        <v/>
      </c>
      <c r="AD1466" s="92" t="str">
        <f t="shared" si="784"/>
        <v/>
      </c>
      <c r="AE1466" s="92" t="str">
        <f t="shared" si="784"/>
        <v/>
      </c>
      <c r="AF1466" s="92" t="str">
        <f t="shared" si="784"/>
        <v/>
      </c>
      <c r="AG1466" s="92" t="str">
        <f t="shared" si="784"/>
        <v/>
      </c>
      <c r="AH1466" s="92" t="str">
        <f t="shared" si="784"/>
        <v/>
      </c>
      <c r="AI1466" s="92" t="str">
        <f t="shared" si="784"/>
        <v/>
      </c>
      <c r="AJ1466" s="92" t="str">
        <f t="shared" si="784"/>
        <v/>
      </c>
      <c r="AK1466" s="92" t="str">
        <f t="shared" si="784"/>
        <v/>
      </c>
      <c r="AL1466" s="92" t="str">
        <f t="shared" si="784"/>
        <v/>
      </c>
      <c r="AN1466" s="35" t="str">
        <f t="shared" si="757"/>
        <v/>
      </c>
      <c r="AO1466" s="44" t="str">
        <f t="shared" si="762"/>
        <v/>
      </c>
      <c r="AP1466" s="41" t="str">
        <f>IF(AO1466="","",RANK(AO1466,AO$3:AO$1048576,1)+COUNTIF(AO$3:AO1466,AO1466)-1)</f>
        <v/>
      </c>
      <c r="AQ1466" s="1" t="str">
        <f t="shared" si="772"/>
        <v/>
      </c>
      <c r="AR1466" s="34" t="str">
        <f t="shared" si="773"/>
        <v/>
      </c>
      <c r="AS1466" s="39" t="str">
        <f t="shared" si="774"/>
        <v/>
      </c>
      <c r="AT1466" s="44" t="str">
        <f t="shared" si="758"/>
        <v/>
      </c>
      <c r="AU1466" s="41" t="str">
        <f>IF(AT1466="","",RANK(AT1466,AT$3:AT$1048576,1)+COUNTIF(AT$3:AT1466,AT1466)-1)</f>
        <v/>
      </c>
      <c r="AV1466" s="1" t="str">
        <f t="shared" si="775"/>
        <v/>
      </c>
      <c r="AW1466" s="34" t="str">
        <f t="shared" si="776"/>
        <v/>
      </c>
      <c r="AX1466" s="39" t="str">
        <f t="shared" si="777"/>
        <v/>
      </c>
      <c r="AY1466" s="44" t="str">
        <f t="shared" si="763"/>
        <v/>
      </c>
      <c r="AZ1466" s="41" t="str">
        <f>IF(AY1466="","",RANK(AY1466,AY$3:AY$1048576,1)+COUNTIF(AY$3:AY1466,AY1466)-1)</f>
        <v/>
      </c>
      <c r="BA1466" s="1" t="str">
        <f t="shared" si="778"/>
        <v/>
      </c>
      <c r="BB1466" s="34" t="str">
        <f t="shared" si="779"/>
        <v/>
      </c>
      <c r="BC1466" s="39" t="str">
        <f t="shared" si="780"/>
        <v/>
      </c>
      <c r="BD1466" s="44" t="str">
        <f t="shared" si="764"/>
        <v/>
      </c>
      <c r="BE1466" s="41" t="str">
        <f>IF(BD1466="","",RANK(BD1466,BD$3:BD$1048576,1)+COUNTIF(BD$3:BD1466,BD1466)-1)</f>
        <v/>
      </c>
      <c r="BF1466" s="1" t="str">
        <f t="shared" si="781"/>
        <v/>
      </c>
      <c r="BG1466" s="34" t="str">
        <f t="shared" si="782"/>
        <v/>
      </c>
      <c r="BH1466" s="39" t="str">
        <f t="shared" si="783"/>
        <v/>
      </c>
      <c r="BJ1466" s="3"/>
      <c r="BK1466" s="86"/>
      <c r="BL1466" s="86"/>
      <c r="BM1466" s="86"/>
      <c r="BN1466" s="86"/>
      <c r="BO1466" s="3"/>
      <c r="BP1466" s="86"/>
      <c r="BQ1466" s="86"/>
      <c r="BR1466" s="86"/>
      <c r="BS1466" s="86"/>
      <c r="BT1466" s="3"/>
      <c r="BU1466" s="86"/>
      <c r="BV1466" s="86"/>
      <c r="BW1466" s="86"/>
      <c r="BX1466" s="86"/>
      <c r="BY1466" s="3"/>
      <c r="BZ1466" s="86"/>
      <c r="CA1466" s="86"/>
      <c r="CB1466" s="86"/>
      <c r="CC1466" s="86"/>
    </row>
    <row r="1467" spans="2:81" ht="35.1" customHeight="1" x14ac:dyDescent="0.2">
      <c r="B1467" s="187"/>
      <c r="C1467" s="188"/>
      <c r="D1467" s="189"/>
      <c r="E1467" s="186"/>
      <c r="F1467" s="182"/>
      <c r="G1467" s="184"/>
      <c r="K1467" s="80" t="str">
        <f>IF(O1467="","",COUNT(O$3:O1467))</f>
        <v/>
      </c>
      <c r="L1467" s="80" t="str">
        <f>IF(B1467&lt;&gt;"",B1467,IF(OR(COUNTA($G$3:$G1467)&lt;COUNTA($G$3:$G$1048576),$G1467&lt;&gt;""),L1466,""))</f>
        <v/>
      </c>
      <c r="M1467" s="80" t="str">
        <f>IF(C1467&lt;&gt;"",C1467,IF(OR(COUNTA($G$3:$G1467)&lt;COUNTA($G$3:$G$1048576),$G1467&lt;&gt;""),M1466,""))</f>
        <v/>
      </c>
      <c r="N1467" s="80" t="str">
        <f>IF(D1467&lt;&gt;"",D1467,IF(OR(COUNTA($G$3:$G1467)&lt;COUNTA($G$3:$G$1048576),$G1467&lt;&gt;""),N1466,""))</f>
        <v/>
      </c>
      <c r="O1467" s="81" t="str">
        <f t="shared" si="767"/>
        <v/>
      </c>
      <c r="P1467" s="90" t="str">
        <f>IFERROR(IF(O1467="",IF(COUNT(S$3:S$1048576)=COUNT(S$3:S1467),IF(S1467="","",INDEX(O$3:O1467,MATCH(MAX(K$3:K1467),K$3:K1467,0),0)),INDEX(O$3:O1467,MATCH(MAX(K$3:K1467),K$3:K1467,0),0)),O1467),"")</f>
        <v/>
      </c>
      <c r="Q1467" s="89" t="str">
        <f>IF(R1467="","",COUNT(R$3:R1467))</f>
        <v/>
      </c>
      <c r="R1467" s="80" t="str">
        <f t="shared" si="768"/>
        <v/>
      </c>
      <c r="S1467" s="91" t="str">
        <f>IFERROR(IF(COUNTA($E1467:$G1467)=0,"",IF(AND(R1467="",$O1467=INDEX(O$3:O1467,MATCH(MAX(Q$3:Q1467),Q$3:Q1467,0),0)),INDEX(R$3:R1467,MATCH(MAX(Q$3:Q1467),Q$3:Q1467,0),0),R1467)),"")</f>
        <v/>
      </c>
      <c r="T1467" s="80" t="str">
        <f>IF(U1467="","",COUNT(U$3:U1467))</f>
        <v/>
      </c>
      <c r="U1467" s="80" t="str">
        <f t="shared" si="759"/>
        <v/>
      </c>
      <c r="V1467" s="91" t="str">
        <f>IFERROR(IF(S1467="","",IF(U1467="",IF(AND(E1467="",F1467="",G1467&lt;&gt;"",$O1467=INDEX(O$3:O1467,MATCH(MAX(T$3:T1467),T$3:T1467,0),0)),INDEX(U$3:U1467,MATCH(MAX(T$3:T1467),T$3:T1467,0),0),IF(AND(S1467&lt;&gt;"",U1467=""),0,"")),U1467)),"")</f>
        <v/>
      </c>
      <c r="W1467" s="95" t="str">
        <f t="shared" si="760"/>
        <v/>
      </c>
      <c r="X1467" s="198" t="str">
        <f t="shared" si="769"/>
        <v/>
      </c>
      <c r="Y1467" s="92" t="str">
        <f t="shared" si="761"/>
        <v/>
      </c>
      <c r="Z1467" s="106" t="str">
        <f>IF(P1467="","",COUNTIF($N$3:$N1467,$N1467))</f>
        <v/>
      </c>
      <c r="AA1467" s="92" t="str">
        <f t="shared" si="770"/>
        <v/>
      </c>
      <c r="AB1467" s="92" t="str">
        <f t="shared" si="771"/>
        <v/>
      </c>
      <c r="AC1467" s="92" t="str">
        <f t="shared" si="765"/>
        <v/>
      </c>
      <c r="AD1467" s="92" t="str">
        <f t="shared" si="784"/>
        <v/>
      </c>
      <c r="AE1467" s="92" t="str">
        <f t="shared" si="784"/>
        <v/>
      </c>
      <c r="AF1467" s="92" t="str">
        <f t="shared" si="784"/>
        <v/>
      </c>
      <c r="AG1467" s="92" t="str">
        <f t="shared" si="784"/>
        <v/>
      </c>
      <c r="AH1467" s="92" t="str">
        <f t="shared" si="784"/>
        <v/>
      </c>
      <c r="AI1467" s="92" t="str">
        <f t="shared" si="784"/>
        <v/>
      </c>
      <c r="AJ1467" s="92" t="str">
        <f t="shared" si="784"/>
        <v/>
      </c>
      <c r="AK1467" s="92" t="str">
        <f t="shared" si="784"/>
        <v/>
      </c>
      <c r="AL1467" s="92" t="str">
        <f t="shared" si="784"/>
        <v/>
      </c>
      <c r="AN1467" s="35" t="str">
        <f t="shared" si="757"/>
        <v/>
      </c>
      <c r="AO1467" s="44" t="str">
        <f t="shared" si="762"/>
        <v/>
      </c>
      <c r="AP1467" s="41" t="str">
        <f>IF(AO1467="","",RANK(AO1467,AO$3:AO$1048576,1)+COUNTIF(AO$3:AO1467,AO1467)-1)</f>
        <v/>
      </c>
      <c r="AQ1467" s="1" t="str">
        <f t="shared" si="772"/>
        <v/>
      </c>
      <c r="AR1467" s="34" t="str">
        <f t="shared" si="773"/>
        <v/>
      </c>
      <c r="AS1467" s="39" t="str">
        <f t="shared" si="774"/>
        <v/>
      </c>
      <c r="AT1467" s="44" t="str">
        <f t="shared" si="758"/>
        <v/>
      </c>
      <c r="AU1467" s="41" t="str">
        <f>IF(AT1467="","",RANK(AT1467,AT$3:AT$1048576,1)+COUNTIF(AT$3:AT1467,AT1467)-1)</f>
        <v/>
      </c>
      <c r="AV1467" s="1" t="str">
        <f t="shared" si="775"/>
        <v/>
      </c>
      <c r="AW1467" s="34" t="str">
        <f t="shared" si="776"/>
        <v/>
      </c>
      <c r="AX1467" s="39" t="str">
        <f t="shared" si="777"/>
        <v/>
      </c>
      <c r="AY1467" s="44" t="str">
        <f t="shared" si="763"/>
        <v/>
      </c>
      <c r="AZ1467" s="41" t="str">
        <f>IF(AY1467="","",RANK(AY1467,AY$3:AY$1048576,1)+COUNTIF(AY$3:AY1467,AY1467)-1)</f>
        <v/>
      </c>
      <c r="BA1467" s="1" t="str">
        <f t="shared" si="778"/>
        <v/>
      </c>
      <c r="BB1467" s="34" t="str">
        <f t="shared" si="779"/>
        <v/>
      </c>
      <c r="BC1467" s="39" t="str">
        <f t="shared" si="780"/>
        <v/>
      </c>
      <c r="BD1467" s="44" t="str">
        <f t="shared" si="764"/>
        <v/>
      </c>
      <c r="BE1467" s="41" t="str">
        <f>IF(BD1467="","",RANK(BD1467,BD$3:BD$1048576,1)+COUNTIF(BD$3:BD1467,BD1467)-1)</f>
        <v/>
      </c>
      <c r="BF1467" s="1" t="str">
        <f t="shared" si="781"/>
        <v/>
      </c>
      <c r="BG1467" s="34" t="str">
        <f t="shared" si="782"/>
        <v/>
      </c>
      <c r="BH1467" s="39" t="str">
        <f t="shared" si="783"/>
        <v/>
      </c>
      <c r="BJ1467" s="3"/>
      <c r="BK1467" s="86"/>
      <c r="BL1467" s="86"/>
      <c r="BM1467" s="86"/>
      <c r="BN1467" s="86"/>
      <c r="BO1467" s="3"/>
      <c r="BP1467" s="86"/>
      <c r="BQ1467" s="86"/>
      <c r="BR1467" s="86"/>
      <c r="BS1467" s="86"/>
      <c r="BT1467" s="3"/>
      <c r="BU1467" s="86"/>
      <c r="BV1467" s="86"/>
      <c r="BW1467" s="86"/>
      <c r="BX1467" s="86"/>
      <c r="BY1467" s="3"/>
      <c r="BZ1467" s="86"/>
      <c r="CA1467" s="86"/>
      <c r="CB1467" s="86"/>
      <c r="CC1467" s="86"/>
    </row>
    <row r="1468" spans="2:81" ht="35.1" customHeight="1" x14ac:dyDescent="0.2">
      <c r="B1468" s="187"/>
      <c r="C1468" s="188"/>
      <c r="D1468" s="189"/>
      <c r="E1468" s="186"/>
      <c r="F1468" s="182"/>
      <c r="G1468" s="184"/>
      <c r="K1468" s="80" t="str">
        <f>IF(O1468="","",COUNT(O$3:O1468))</f>
        <v/>
      </c>
      <c r="L1468" s="80" t="str">
        <f>IF(B1468&lt;&gt;"",B1468,IF(OR(COUNTA($G$3:$G1468)&lt;COUNTA($G$3:$G$1048576),$G1468&lt;&gt;""),L1467,""))</f>
        <v/>
      </c>
      <c r="M1468" s="80" t="str">
        <f>IF(C1468&lt;&gt;"",C1468,IF(OR(COUNTA($G$3:$G1468)&lt;COUNTA($G$3:$G$1048576),$G1468&lt;&gt;""),M1467,""))</f>
        <v/>
      </c>
      <c r="N1468" s="80" t="str">
        <f>IF(D1468&lt;&gt;"",D1468,IF(OR(COUNTA($G$3:$G1468)&lt;COUNTA($G$3:$G$1048576),$G1468&lt;&gt;""),N1467,""))</f>
        <v/>
      </c>
      <c r="O1468" s="81" t="str">
        <f t="shared" si="767"/>
        <v/>
      </c>
      <c r="P1468" s="90" t="str">
        <f>IFERROR(IF(O1468="",IF(COUNT(S$3:S$1048576)=COUNT(S$3:S1468),IF(S1468="","",INDEX(O$3:O1468,MATCH(MAX(K$3:K1468),K$3:K1468,0),0)),INDEX(O$3:O1468,MATCH(MAX(K$3:K1468),K$3:K1468,0),0)),O1468),"")</f>
        <v/>
      </c>
      <c r="Q1468" s="89" t="str">
        <f>IF(R1468="","",COUNT(R$3:R1468))</f>
        <v/>
      </c>
      <c r="R1468" s="80" t="str">
        <f t="shared" si="768"/>
        <v/>
      </c>
      <c r="S1468" s="91" t="str">
        <f>IFERROR(IF(COUNTA($E1468:$G1468)=0,"",IF(AND(R1468="",$O1468=INDEX(O$3:O1468,MATCH(MAX(Q$3:Q1468),Q$3:Q1468,0),0)),INDEX(R$3:R1468,MATCH(MAX(Q$3:Q1468),Q$3:Q1468,0),0),R1468)),"")</f>
        <v/>
      </c>
      <c r="T1468" s="80" t="str">
        <f>IF(U1468="","",COUNT(U$3:U1468))</f>
        <v/>
      </c>
      <c r="U1468" s="80" t="str">
        <f t="shared" si="759"/>
        <v/>
      </c>
      <c r="V1468" s="91" t="str">
        <f>IFERROR(IF(S1468="","",IF(U1468="",IF(AND(E1468="",F1468="",G1468&lt;&gt;"",$O1468=INDEX(O$3:O1468,MATCH(MAX(T$3:T1468),T$3:T1468,0),0)),INDEX(U$3:U1468,MATCH(MAX(T$3:T1468),T$3:T1468,0),0),IF(AND(S1468&lt;&gt;"",U1468=""),0,"")),U1468)),"")</f>
        <v/>
      </c>
      <c r="W1468" s="95" t="str">
        <f t="shared" si="760"/>
        <v/>
      </c>
      <c r="X1468" s="198" t="str">
        <f t="shared" si="769"/>
        <v/>
      </c>
      <c r="Y1468" s="92" t="str">
        <f t="shared" si="761"/>
        <v/>
      </c>
      <c r="Z1468" s="106" t="str">
        <f>IF(P1468="","",COUNTIF($N$3:$N1468,$N1468))</f>
        <v/>
      </c>
      <c r="AA1468" s="92" t="str">
        <f t="shared" si="770"/>
        <v/>
      </c>
      <c r="AB1468" s="92" t="str">
        <f t="shared" si="771"/>
        <v/>
      </c>
      <c r="AC1468" s="92" t="str">
        <f t="shared" si="765"/>
        <v/>
      </c>
      <c r="AD1468" s="92" t="str">
        <f t="shared" si="784"/>
        <v/>
      </c>
      <c r="AE1468" s="92" t="str">
        <f t="shared" si="784"/>
        <v/>
      </c>
      <c r="AF1468" s="92" t="str">
        <f t="shared" si="784"/>
        <v/>
      </c>
      <c r="AG1468" s="92" t="str">
        <f t="shared" si="784"/>
        <v/>
      </c>
      <c r="AH1468" s="92" t="str">
        <f t="shared" si="784"/>
        <v/>
      </c>
      <c r="AI1468" s="92" t="str">
        <f t="shared" si="784"/>
        <v/>
      </c>
      <c r="AJ1468" s="92" t="str">
        <f t="shared" si="784"/>
        <v/>
      </c>
      <c r="AK1468" s="92" t="str">
        <f t="shared" si="784"/>
        <v/>
      </c>
      <c r="AL1468" s="92" t="str">
        <f t="shared" si="784"/>
        <v/>
      </c>
      <c r="AN1468" s="35" t="str">
        <f t="shared" si="757"/>
        <v/>
      </c>
      <c r="AO1468" s="44" t="str">
        <f t="shared" si="762"/>
        <v/>
      </c>
      <c r="AP1468" s="41" t="str">
        <f>IF(AO1468="","",RANK(AO1468,AO$3:AO$1048576,1)+COUNTIF(AO$3:AO1468,AO1468)-1)</f>
        <v/>
      </c>
      <c r="AQ1468" s="1" t="str">
        <f t="shared" si="772"/>
        <v/>
      </c>
      <c r="AR1468" s="34" t="str">
        <f t="shared" si="773"/>
        <v/>
      </c>
      <c r="AS1468" s="39" t="str">
        <f t="shared" si="774"/>
        <v/>
      </c>
      <c r="AT1468" s="44" t="str">
        <f t="shared" si="758"/>
        <v/>
      </c>
      <c r="AU1468" s="41" t="str">
        <f>IF(AT1468="","",RANK(AT1468,AT$3:AT$1048576,1)+COUNTIF(AT$3:AT1468,AT1468)-1)</f>
        <v/>
      </c>
      <c r="AV1468" s="1" t="str">
        <f t="shared" si="775"/>
        <v/>
      </c>
      <c r="AW1468" s="34" t="str">
        <f t="shared" si="776"/>
        <v/>
      </c>
      <c r="AX1468" s="39" t="str">
        <f t="shared" si="777"/>
        <v/>
      </c>
      <c r="AY1468" s="44" t="str">
        <f t="shared" si="763"/>
        <v/>
      </c>
      <c r="AZ1468" s="41" t="str">
        <f>IF(AY1468="","",RANK(AY1468,AY$3:AY$1048576,1)+COUNTIF(AY$3:AY1468,AY1468)-1)</f>
        <v/>
      </c>
      <c r="BA1468" s="1" t="str">
        <f t="shared" si="778"/>
        <v/>
      </c>
      <c r="BB1468" s="34" t="str">
        <f t="shared" si="779"/>
        <v/>
      </c>
      <c r="BC1468" s="39" t="str">
        <f t="shared" si="780"/>
        <v/>
      </c>
      <c r="BD1468" s="44" t="str">
        <f t="shared" si="764"/>
        <v/>
      </c>
      <c r="BE1468" s="41" t="str">
        <f>IF(BD1468="","",RANK(BD1468,BD$3:BD$1048576,1)+COUNTIF(BD$3:BD1468,BD1468)-1)</f>
        <v/>
      </c>
      <c r="BF1468" s="1" t="str">
        <f t="shared" si="781"/>
        <v/>
      </c>
      <c r="BG1468" s="34" t="str">
        <f t="shared" si="782"/>
        <v/>
      </c>
      <c r="BH1468" s="39" t="str">
        <f t="shared" si="783"/>
        <v/>
      </c>
      <c r="BJ1468" s="3"/>
      <c r="BK1468" s="86"/>
      <c r="BL1468" s="86"/>
      <c r="BM1468" s="86"/>
      <c r="BN1468" s="86"/>
      <c r="BO1468" s="3"/>
      <c r="BP1468" s="86"/>
      <c r="BQ1468" s="86"/>
      <c r="BR1468" s="86"/>
      <c r="BS1468" s="86"/>
      <c r="BT1468" s="3"/>
      <c r="BU1468" s="86"/>
      <c r="BV1468" s="86"/>
      <c r="BW1468" s="86"/>
      <c r="BX1468" s="86"/>
      <c r="BY1468" s="3"/>
      <c r="BZ1468" s="86"/>
      <c r="CA1468" s="86"/>
      <c r="CB1468" s="86"/>
      <c r="CC1468" s="86"/>
    </row>
    <row r="1469" spans="2:81" ht="35.1" customHeight="1" x14ac:dyDescent="0.2">
      <c r="B1469" s="187"/>
      <c r="C1469" s="188"/>
      <c r="D1469" s="189"/>
      <c r="E1469" s="186"/>
      <c r="F1469" s="182"/>
      <c r="G1469" s="184"/>
      <c r="K1469" s="80" t="str">
        <f>IF(O1469="","",COUNT(O$3:O1469))</f>
        <v/>
      </c>
      <c r="L1469" s="80" t="str">
        <f>IF(B1469&lt;&gt;"",B1469,IF(OR(COUNTA($G$3:$G1469)&lt;COUNTA($G$3:$G$1048576),$G1469&lt;&gt;""),L1468,""))</f>
        <v/>
      </c>
      <c r="M1469" s="80" t="str">
        <f>IF(C1469&lt;&gt;"",C1469,IF(OR(COUNTA($G$3:$G1469)&lt;COUNTA($G$3:$G$1048576),$G1469&lt;&gt;""),M1468,""))</f>
        <v/>
      </c>
      <c r="N1469" s="80" t="str">
        <f>IF(D1469&lt;&gt;"",D1469,IF(OR(COUNTA($G$3:$G1469)&lt;COUNTA($G$3:$G$1048576),$G1469&lt;&gt;""),N1468,""))</f>
        <v/>
      </c>
      <c r="O1469" s="81" t="str">
        <f t="shared" si="767"/>
        <v/>
      </c>
      <c r="P1469" s="90" t="str">
        <f>IFERROR(IF(O1469="",IF(COUNT(S$3:S$1048576)=COUNT(S$3:S1469),IF(S1469="","",INDEX(O$3:O1469,MATCH(MAX(K$3:K1469),K$3:K1469,0),0)),INDEX(O$3:O1469,MATCH(MAX(K$3:K1469),K$3:K1469,0),0)),O1469),"")</f>
        <v/>
      </c>
      <c r="Q1469" s="89" t="str">
        <f>IF(R1469="","",COUNT(R$3:R1469))</f>
        <v/>
      </c>
      <c r="R1469" s="80" t="str">
        <f t="shared" si="768"/>
        <v/>
      </c>
      <c r="S1469" s="91" t="str">
        <f>IFERROR(IF(COUNTA($E1469:$G1469)=0,"",IF(AND(R1469="",$O1469=INDEX(O$3:O1469,MATCH(MAX(Q$3:Q1469),Q$3:Q1469,0),0)),INDEX(R$3:R1469,MATCH(MAX(Q$3:Q1469),Q$3:Q1469,0),0),R1469)),"")</f>
        <v/>
      </c>
      <c r="T1469" s="80" t="str">
        <f>IF(U1469="","",COUNT(U$3:U1469))</f>
        <v/>
      </c>
      <c r="U1469" s="80" t="str">
        <f t="shared" si="759"/>
        <v/>
      </c>
      <c r="V1469" s="91" t="str">
        <f>IFERROR(IF(S1469="","",IF(U1469="",IF(AND(E1469="",F1469="",G1469&lt;&gt;"",$O1469=INDEX(O$3:O1469,MATCH(MAX(T$3:T1469),T$3:T1469,0),0)),INDEX(U$3:U1469,MATCH(MAX(T$3:T1469),T$3:T1469,0),0),IF(AND(S1469&lt;&gt;"",U1469=""),0,"")),U1469)),"")</f>
        <v/>
      </c>
      <c r="W1469" s="95" t="str">
        <f t="shared" si="760"/>
        <v/>
      </c>
      <c r="X1469" s="198" t="str">
        <f t="shared" si="769"/>
        <v/>
      </c>
      <c r="Y1469" s="92" t="str">
        <f t="shared" si="761"/>
        <v/>
      </c>
      <c r="Z1469" s="106" t="str">
        <f>IF(P1469="","",COUNTIF($N$3:$N1469,$N1469))</f>
        <v/>
      </c>
      <c r="AA1469" s="92" t="str">
        <f t="shared" si="770"/>
        <v/>
      </c>
      <c r="AB1469" s="92" t="str">
        <f t="shared" si="771"/>
        <v/>
      </c>
      <c r="AC1469" s="92" t="str">
        <f t="shared" si="765"/>
        <v/>
      </c>
      <c r="AD1469" s="92" t="str">
        <f t="shared" si="784"/>
        <v/>
      </c>
      <c r="AE1469" s="92" t="str">
        <f t="shared" si="784"/>
        <v/>
      </c>
      <c r="AF1469" s="92" t="str">
        <f t="shared" si="784"/>
        <v/>
      </c>
      <c r="AG1469" s="92" t="str">
        <f t="shared" si="784"/>
        <v/>
      </c>
      <c r="AH1469" s="92" t="str">
        <f t="shared" si="784"/>
        <v/>
      </c>
      <c r="AI1469" s="92" t="str">
        <f t="shared" si="784"/>
        <v/>
      </c>
      <c r="AJ1469" s="92" t="str">
        <f t="shared" si="784"/>
        <v/>
      </c>
      <c r="AK1469" s="92" t="str">
        <f t="shared" si="784"/>
        <v/>
      </c>
      <c r="AL1469" s="92" t="str">
        <f t="shared" si="784"/>
        <v/>
      </c>
      <c r="AN1469" s="35" t="str">
        <f t="shared" si="757"/>
        <v/>
      </c>
      <c r="AO1469" s="44" t="str">
        <f t="shared" si="762"/>
        <v/>
      </c>
      <c r="AP1469" s="41" t="str">
        <f>IF(AO1469="","",RANK(AO1469,AO$3:AO$1048576,1)+COUNTIF(AO$3:AO1469,AO1469)-1)</f>
        <v/>
      </c>
      <c r="AQ1469" s="1" t="str">
        <f t="shared" si="772"/>
        <v/>
      </c>
      <c r="AR1469" s="34" t="str">
        <f t="shared" si="773"/>
        <v/>
      </c>
      <c r="AS1469" s="39" t="str">
        <f t="shared" si="774"/>
        <v/>
      </c>
      <c r="AT1469" s="44" t="str">
        <f t="shared" si="758"/>
        <v/>
      </c>
      <c r="AU1469" s="41" t="str">
        <f>IF(AT1469="","",RANK(AT1469,AT$3:AT$1048576,1)+COUNTIF(AT$3:AT1469,AT1469)-1)</f>
        <v/>
      </c>
      <c r="AV1469" s="1" t="str">
        <f t="shared" si="775"/>
        <v/>
      </c>
      <c r="AW1469" s="34" t="str">
        <f t="shared" si="776"/>
        <v/>
      </c>
      <c r="AX1469" s="39" t="str">
        <f t="shared" si="777"/>
        <v/>
      </c>
      <c r="AY1469" s="44" t="str">
        <f t="shared" si="763"/>
        <v/>
      </c>
      <c r="AZ1469" s="41" t="str">
        <f>IF(AY1469="","",RANK(AY1469,AY$3:AY$1048576,1)+COUNTIF(AY$3:AY1469,AY1469)-1)</f>
        <v/>
      </c>
      <c r="BA1469" s="1" t="str">
        <f t="shared" si="778"/>
        <v/>
      </c>
      <c r="BB1469" s="34" t="str">
        <f t="shared" si="779"/>
        <v/>
      </c>
      <c r="BC1469" s="39" t="str">
        <f t="shared" si="780"/>
        <v/>
      </c>
      <c r="BD1469" s="44" t="str">
        <f t="shared" si="764"/>
        <v/>
      </c>
      <c r="BE1469" s="41" t="str">
        <f>IF(BD1469="","",RANK(BD1469,BD$3:BD$1048576,1)+COUNTIF(BD$3:BD1469,BD1469)-1)</f>
        <v/>
      </c>
      <c r="BF1469" s="1" t="str">
        <f t="shared" si="781"/>
        <v/>
      </c>
      <c r="BG1469" s="34" t="str">
        <f t="shared" si="782"/>
        <v/>
      </c>
      <c r="BH1469" s="39" t="str">
        <f t="shared" si="783"/>
        <v/>
      </c>
      <c r="BJ1469" s="3"/>
      <c r="BK1469" s="86"/>
      <c r="BL1469" s="86"/>
      <c r="BM1469" s="86"/>
      <c r="BN1469" s="86"/>
      <c r="BO1469" s="3"/>
      <c r="BP1469" s="86"/>
      <c r="BQ1469" s="86"/>
      <c r="BR1469" s="86"/>
      <c r="BS1469" s="86"/>
      <c r="BT1469" s="3"/>
      <c r="BU1469" s="86"/>
      <c r="BV1469" s="86"/>
      <c r="BW1469" s="86"/>
      <c r="BX1469" s="86"/>
      <c r="BY1469" s="3"/>
      <c r="BZ1469" s="86"/>
      <c r="CA1469" s="86"/>
      <c r="CB1469" s="86"/>
      <c r="CC1469" s="86"/>
    </row>
    <row r="1470" spans="2:81" ht="35.1" customHeight="1" x14ac:dyDescent="0.2">
      <c r="B1470" s="187"/>
      <c r="C1470" s="188"/>
      <c r="D1470" s="189"/>
      <c r="E1470" s="186"/>
      <c r="F1470" s="182"/>
      <c r="G1470" s="184"/>
      <c r="K1470" s="80" t="str">
        <f>IF(O1470="","",COUNT(O$3:O1470))</f>
        <v/>
      </c>
      <c r="L1470" s="80" t="str">
        <f>IF(B1470&lt;&gt;"",B1470,IF(OR(COUNTA($G$3:$G1470)&lt;COUNTA($G$3:$G$1048576),$G1470&lt;&gt;""),L1469,""))</f>
        <v/>
      </c>
      <c r="M1470" s="80" t="str">
        <f>IF(C1470&lt;&gt;"",C1470,IF(OR(COUNTA($G$3:$G1470)&lt;COUNTA($G$3:$G$1048576),$G1470&lt;&gt;""),M1469,""))</f>
        <v/>
      </c>
      <c r="N1470" s="80" t="str">
        <f>IF(D1470&lt;&gt;"",D1470,IF(OR(COUNTA($G$3:$G1470)&lt;COUNTA($G$3:$G$1048576),$G1470&lt;&gt;""),N1469,""))</f>
        <v/>
      </c>
      <c r="O1470" s="81" t="str">
        <f t="shared" si="767"/>
        <v/>
      </c>
      <c r="P1470" s="90" t="str">
        <f>IFERROR(IF(O1470="",IF(COUNT(S$3:S$1048576)=COUNT(S$3:S1470),IF(S1470="","",INDEX(O$3:O1470,MATCH(MAX(K$3:K1470),K$3:K1470,0),0)),INDEX(O$3:O1470,MATCH(MAX(K$3:K1470),K$3:K1470,0),0)),O1470),"")</f>
        <v/>
      </c>
      <c r="Q1470" s="89" t="str">
        <f>IF(R1470="","",COUNT(R$3:R1470))</f>
        <v/>
      </c>
      <c r="R1470" s="80" t="str">
        <f t="shared" si="768"/>
        <v/>
      </c>
      <c r="S1470" s="91" t="str">
        <f>IFERROR(IF(COUNTA($E1470:$G1470)=0,"",IF(AND(R1470="",$O1470=INDEX(O$3:O1470,MATCH(MAX(Q$3:Q1470),Q$3:Q1470,0),0)),INDEX(R$3:R1470,MATCH(MAX(Q$3:Q1470),Q$3:Q1470,0),0),R1470)),"")</f>
        <v/>
      </c>
      <c r="T1470" s="80" t="str">
        <f>IF(U1470="","",COUNT(U$3:U1470))</f>
        <v/>
      </c>
      <c r="U1470" s="80" t="str">
        <f t="shared" si="759"/>
        <v/>
      </c>
      <c r="V1470" s="91" t="str">
        <f>IFERROR(IF(S1470="","",IF(U1470="",IF(AND(E1470="",F1470="",G1470&lt;&gt;"",$O1470=INDEX(O$3:O1470,MATCH(MAX(T$3:T1470),T$3:T1470,0),0)),INDEX(U$3:U1470,MATCH(MAX(T$3:T1470),T$3:T1470,0),0),IF(AND(S1470&lt;&gt;"",U1470=""),0,"")),U1470)),"")</f>
        <v/>
      </c>
      <c r="W1470" s="95" t="str">
        <f t="shared" si="760"/>
        <v/>
      </c>
      <c r="X1470" s="198" t="str">
        <f t="shared" si="769"/>
        <v/>
      </c>
      <c r="Y1470" s="92" t="str">
        <f t="shared" si="761"/>
        <v/>
      </c>
      <c r="Z1470" s="106" t="str">
        <f>IF(P1470="","",COUNTIF($N$3:$N1470,$N1470))</f>
        <v/>
      </c>
      <c r="AA1470" s="92" t="str">
        <f t="shared" si="770"/>
        <v/>
      </c>
      <c r="AB1470" s="92" t="str">
        <f t="shared" si="771"/>
        <v/>
      </c>
      <c r="AC1470" s="92" t="str">
        <f t="shared" si="765"/>
        <v/>
      </c>
      <c r="AD1470" s="92" t="str">
        <f t="shared" si="784"/>
        <v/>
      </c>
      <c r="AE1470" s="92" t="str">
        <f t="shared" si="784"/>
        <v/>
      </c>
      <c r="AF1470" s="92" t="str">
        <f t="shared" si="784"/>
        <v/>
      </c>
      <c r="AG1470" s="92" t="str">
        <f t="shared" si="784"/>
        <v/>
      </c>
      <c r="AH1470" s="92" t="str">
        <f t="shared" si="784"/>
        <v/>
      </c>
      <c r="AI1470" s="92" t="str">
        <f t="shared" si="784"/>
        <v/>
      </c>
      <c r="AJ1470" s="92" t="str">
        <f t="shared" si="784"/>
        <v/>
      </c>
      <c r="AK1470" s="92" t="str">
        <f t="shared" si="784"/>
        <v/>
      </c>
      <c r="AL1470" s="92" t="str">
        <f t="shared" si="784"/>
        <v/>
      </c>
      <c r="AN1470" s="35" t="str">
        <f t="shared" si="757"/>
        <v/>
      </c>
      <c r="AO1470" s="44" t="str">
        <f t="shared" si="762"/>
        <v/>
      </c>
      <c r="AP1470" s="41" t="str">
        <f>IF(AO1470="","",RANK(AO1470,AO$3:AO$1048576,1)+COUNTIF(AO$3:AO1470,AO1470)-1)</f>
        <v/>
      </c>
      <c r="AQ1470" s="1" t="str">
        <f t="shared" si="772"/>
        <v/>
      </c>
      <c r="AR1470" s="34" t="str">
        <f t="shared" si="773"/>
        <v/>
      </c>
      <c r="AS1470" s="39" t="str">
        <f t="shared" si="774"/>
        <v/>
      </c>
      <c r="AT1470" s="44" t="str">
        <f t="shared" si="758"/>
        <v/>
      </c>
      <c r="AU1470" s="41" t="str">
        <f>IF(AT1470="","",RANK(AT1470,AT$3:AT$1048576,1)+COUNTIF(AT$3:AT1470,AT1470)-1)</f>
        <v/>
      </c>
      <c r="AV1470" s="1" t="str">
        <f t="shared" si="775"/>
        <v/>
      </c>
      <c r="AW1470" s="34" t="str">
        <f t="shared" si="776"/>
        <v/>
      </c>
      <c r="AX1470" s="39" t="str">
        <f t="shared" si="777"/>
        <v/>
      </c>
      <c r="AY1470" s="44" t="str">
        <f t="shared" si="763"/>
        <v/>
      </c>
      <c r="AZ1470" s="41" t="str">
        <f>IF(AY1470="","",RANK(AY1470,AY$3:AY$1048576,1)+COUNTIF(AY$3:AY1470,AY1470)-1)</f>
        <v/>
      </c>
      <c r="BA1470" s="1" t="str">
        <f t="shared" si="778"/>
        <v/>
      </c>
      <c r="BB1470" s="34" t="str">
        <f t="shared" si="779"/>
        <v/>
      </c>
      <c r="BC1470" s="39" t="str">
        <f t="shared" si="780"/>
        <v/>
      </c>
      <c r="BD1470" s="44" t="str">
        <f t="shared" si="764"/>
        <v/>
      </c>
      <c r="BE1470" s="41" t="str">
        <f>IF(BD1470="","",RANK(BD1470,BD$3:BD$1048576,1)+COUNTIF(BD$3:BD1470,BD1470)-1)</f>
        <v/>
      </c>
      <c r="BF1470" s="1" t="str">
        <f t="shared" si="781"/>
        <v/>
      </c>
      <c r="BG1470" s="34" t="str">
        <f t="shared" si="782"/>
        <v/>
      </c>
      <c r="BH1470" s="39" t="str">
        <f t="shared" si="783"/>
        <v/>
      </c>
      <c r="BJ1470" s="3"/>
      <c r="BK1470" s="86"/>
      <c r="BL1470" s="86"/>
      <c r="BM1470" s="86"/>
      <c r="BN1470" s="86"/>
      <c r="BO1470" s="3"/>
      <c r="BP1470" s="86"/>
      <c r="BQ1470" s="86"/>
      <c r="BR1470" s="86"/>
      <c r="BS1470" s="86"/>
      <c r="BT1470" s="3"/>
      <c r="BU1470" s="86"/>
      <c r="BV1470" s="86"/>
      <c r="BW1470" s="86"/>
      <c r="BX1470" s="86"/>
      <c r="BY1470" s="3"/>
      <c r="BZ1470" s="86"/>
      <c r="CA1470" s="86"/>
      <c r="CB1470" s="86"/>
      <c r="CC1470" s="86"/>
    </row>
    <row r="1471" spans="2:81" ht="35.1" customHeight="1" x14ac:dyDescent="0.2">
      <c r="B1471" s="187"/>
      <c r="C1471" s="188"/>
      <c r="D1471" s="189"/>
      <c r="E1471" s="186"/>
      <c r="F1471" s="182"/>
      <c r="G1471" s="184"/>
      <c r="K1471" s="80" t="str">
        <f>IF(O1471="","",COUNT(O$3:O1471))</f>
        <v/>
      </c>
      <c r="L1471" s="80" t="str">
        <f>IF(B1471&lt;&gt;"",B1471,IF(OR(COUNTA($G$3:$G1471)&lt;COUNTA($G$3:$G$1048576),$G1471&lt;&gt;""),L1470,""))</f>
        <v/>
      </c>
      <c r="M1471" s="80" t="str">
        <f>IF(C1471&lt;&gt;"",C1471,IF(OR(COUNTA($G$3:$G1471)&lt;COUNTA($G$3:$G$1048576),$G1471&lt;&gt;""),M1470,""))</f>
        <v/>
      </c>
      <c r="N1471" s="80" t="str">
        <f>IF(D1471&lt;&gt;"",D1471,IF(OR(COUNTA($G$3:$G1471)&lt;COUNTA($G$3:$G$1048576),$G1471&lt;&gt;""),N1470,""))</f>
        <v/>
      </c>
      <c r="O1471" s="81" t="str">
        <f t="shared" si="767"/>
        <v/>
      </c>
      <c r="P1471" s="90" t="str">
        <f>IFERROR(IF(O1471="",IF(COUNT(S$3:S$1048576)=COUNT(S$3:S1471),IF(S1471="","",INDEX(O$3:O1471,MATCH(MAX(K$3:K1471),K$3:K1471,0),0)),INDEX(O$3:O1471,MATCH(MAX(K$3:K1471),K$3:K1471,0),0)),O1471),"")</f>
        <v/>
      </c>
      <c r="Q1471" s="89" t="str">
        <f>IF(R1471="","",COUNT(R$3:R1471))</f>
        <v/>
      </c>
      <c r="R1471" s="80" t="str">
        <f t="shared" si="768"/>
        <v/>
      </c>
      <c r="S1471" s="91" t="str">
        <f>IFERROR(IF(COUNTA($E1471:$G1471)=0,"",IF(AND(R1471="",$O1471=INDEX(O$3:O1471,MATCH(MAX(Q$3:Q1471),Q$3:Q1471,0),0)),INDEX(R$3:R1471,MATCH(MAX(Q$3:Q1471),Q$3:Q1471,0),0),R1471)),"")</f>
        <v/>
      </c>
      <c r="T1471" s="80" t="str">
        <f>IF(U1471="","",COUNT(U$3:U1471))</f>
        <v/>
      </c>
      <c r="U1471" s="80" t="str">
        <f t="shared" si="759"/>
        <v/>
      </c>
      <c r="V1471" s="91" t="str">
        <f>IFERROR(IF(S1471="","",IF(U1471="",IF(AND(E1471="",F1471="",G1471&lt;&gt;"",$O1471=INDEX(O$3:O1471,MATCH(MAX(T$3:T1471),T$3:T1471,0),0)),INDEX(U$3:U1471,MATCH(MAX(T$3:T1471),T$3:T1471,0),0),IF(AND(S1471&lt;&gt;"",U1471=""),0,"")),U1471)),"")</f>
        <v/>
      </c>
      <c r="W1471" s="95" t="str">
        <f t="shared" si="760"/>
        <v/>
      </c>
      <c r="X1471" s="198" t="str">
        <f t="shared" si="769"/>
        <v/>
      </c>
      <c r="Y1471" s="92" t="str">
        <f t="shared" si="761"/>
        <v/>
      </c>
      <c r="Z1471" s="106" t="str">
        <f>IF(P1471="","",COUNTIF($N$3:$N1471,$N1471))</f>
        <v/>
      </c>
      <c r="AA1471" s="92" t="str">
        <f t="shared" si="770"/>
        <v/>
      </c>
      <c r="AB1471" s="92" t="str">
        <f t="shared" si="771"/>
        <v/>
      </c>
      <c r="AC1471" s="92" t="str">
        <f t="shared" si="765"/>
        <v/>
      </c>
      <c r="AD1471" s="92" t="str">
        <f t="shared" si="784"/>
        <v/>
      </c>
      <c r="AE1471" s="92" t="str">
        <f t="shared" si="784"/>
        <v/>
      </c>
      <c r="AF1471" s="92" t="str">
        <f t="shared" si="784"/>
        <v/>
      </c>
      <c r="AG1471" s="92" t="str">
        <f t="shared" si="784"/>
        <v/>
      </c>
      <c r="AH1471" s="92" t="str">
        <f t="shared" si="784"/>
        <v/>
      </c>
      <c r="AI1471" s="92" t="str">
        <f t="shared" si="784"/>
        <v/>
      </c>
      <c r="AJ1471" s="92" t="str">
        <f t="shared" si="784"/>
        <v/>
      </c>
      <c r="AK1471" s="92" t="str">
        <f t="shared" si="784"/>
        <v/>
      </c>
      <c r="AL1471" s="92" t="str">
        <f t="shared" si="784"/>
        <v/>
      </c>
      <c r="AN1471" s="35" t="str">
        <f t="shared" si="757"/>
        <v/>
      </c>
      <c r="AO1471" s="44" t="str">
        <f t="shared" si="762"/>
        <v/>
      </c>
      <c r="AP1471" s="41" t="str">
        <f>IF(AO1471="","",RANK(AO1471,AO$3:AO$1048576,1)+COUNTIF(AO$3:AO1471,AO1471)-1)</f>
        <v/>
      </c>
      <c r="AQ1471" s="1" t="str">
        <f t="shared" si="772"/>
        <v/>
      </c>
      <c r="AR1471" s="34" t="str">
        <f t="shared" si="773"/>
        <v/>
      </c>
      <c r="AS1471" s="39" t="str">
        <f t="shared" si="774"/>
        <v/>
      </c>
      <c r="AT1471" s="44" t="str">
        <f t="shared" si="758"/>
        <v/>
      </c>
      <c r="AU1471" s="41" t="str">
        <f>IF(AT1471="","",RANK(AT1471,AT$3:AT$1048576,1)+COUNTIF(AT$3:AT1471,AT1471)-1)</f>
        <v/>
      </c>
      <c r="AV1471" s="1" t="str">
        <f t="shared" si="775"/>
        <v/>
      </c>
      <c r="AW1471" s="34" t="str">
        <f t="shared" si="776"/>
        <v/>
      </c>
      <c r="AX1471" s="39" t="str">
        <f t="shared" si="777"/>
        <v/>
      </c>
      <c r="AY1471" s="44" t="str">
        <f t="shared" si="763"/>
        <v/>
      </c>
      <c r="AZ1471" s="41" t="str">
        <f>IF(AY1471="","",RANK(AY1471,AY$3:AY$1048576,1)+COUNTIF(AY$3:AY1471,AY1471)-1)</f>
        <v/>
      </c>
      <c r="BA1471" s="1" t="str">
        <f t="shared" si="778"/>
        <v/>
      </c>
      <c r="BB1471" s="34" t="str">
        <f t="shared" si="779"/>
        <v/>
      </c>
      <c r="BC1471" s="39" t="str">
        <f t="shared" si="780"/>
        <v/>
      </c>
      <c r="BD1471" s="44" t="str">
        <f t="shared" si="764"/>
        <v/>
      </c>
      <c r="BE1471" s="41" t="str">
        <f>IF(BD1471="","",RANK(BD1471,BD$3:BD$1048576,1)+COUNTIF(BD$3:BD1471,BD1471)-1)</f>
        <v/>
      </c>
      <c r="BF1471" s="1" t="str">
        <f t="shared" si="781"/>
        <v/>
      </c>
      <c r="BG1471" s="34" t="str">
        <f t="shared" si="782"/>
        <v/>
      </c>
      <c r="BH1471" s="39" t="str">
        <f t="shared" si="783"/>
        <v/>
      </c>
      <c r="BJ1471" s="3"/>
      <c r="BK1471" s="86"/>
      <c r="BL1471" s="86"/>
      <c r="BM1471" s="86"/>
      <c r="BN1471" s="86"/>
      <c r="BO1471" s="3"/>
      <c r="BP1471" s="86"/>
      <c r="BQ1471" s="86"/>
      <c r="BR1471" s="86"/>
      <c r="BS1471" s="86"/>
      <c r="BT1471" s="3"/>
      <c r="BU1471" s="86"/>
      <c r="BV1471" s="86"/>
      <c r="BW1471" s="86"/>
      <c r="BX1471" s="86"/>
      <c r="BY1471" s="3"/>
      <c r="BZ1471" s="86"/>
      <c r="CA1471" s="86"/>
      <c r="CB1471" s="86"/>
      <c r="CC1471" s="86"/>
    </row>
    <row r="1472" spans="2:81" ht="35.1" customHeight="1" x14ac:dyDescent="0.2">
      <c r="B1472" s="187"/>
      <c r="C1472" s="188"/>
      <c r="D1472" s="189"/>
      <c r="E1472" s="186"/>
      <c r="F1472" s="182"/>
      <c r="G1472" s="184"/>
      <c r="K1472" s="80" t="str">
        <f>IF(O1472="","",COUNT(O$3:O1472))</f>
        <v/>
      </c>
      <c r="L1472" s="80" t="str">
        <f>IF(B1472&lt;&gt;"",B1472,IF(OR(COUNTA($G$3:$G1472)&lt;COUNTA($G$3:$G$1048576),$G1472&lt;&gt;""),L1471,""))</f>
        <v/>
      </c>
      <c r="M1472" s="80" t="str">
        <f>IF(C1472&lt;&gt;"",C1472,IF(OR(COUNTA($G$3:$G1472)&lt;COUNTA($G$3:$G$1048576),$G1472&lt;&gt;""),M1471,""))</f>
        <v/>
      </c>
      <c r="N1472" s="80" t="str">
        <f>IF(D1472&lt;&gt;"",D1472,IF(OR(COUNTA($G$3:$G1472)&lt;COUNTA($G$3:$G$1048576),$G1472&lt;&gt;""),N1471,""))</f>
        <v/>
      </c>
      <c r="O1472" s="81" t="str">
        <f t="shared" si="767"/>
        <v/>
      </c>
      <c r="P1472" s="90" t="str">
        <f>IFERROR(IF(O1472="",IF(COUNT(S$3:S$1048576)=COUNT(S$3:S1472),IF(S1472="","",INDEX(O$3:O1472,MATCH(MAX(K$3:K1472),K$3:K1472,0),0)),INDEX(O$3:O1472,MATCH(MAX(K$3:K1472),K$3:K1472,0),0)),O1472),"")</f>
        <v/>
      </c>
      <c r="Q1472" s="89" t="str">
        <f>IF(R1472="","",COUNT(R$3:R1472))</f>
        <v/>
      </c>
      <c r="R1472" s="80" t="str">
        <f t="shared" si="768"/>
        <v/>
      </c>
      <c r="S1472" s="91" t="str">
        <f>IFERROR(IF(COUNTA($E1472:$G1472)=0,"",IF(AND(R1472="",$O1472=INDEX(O$3:O1472,MATCH(MAX(Q$3:Q1472),Q$3:Q1472,0),0)),INDEX(R$3:R1472,MATCH(MAX(Q$3:Q1472),Q$3:Q1472,0),0),R1472)),"")</f>
        <v/>
      </c>
      <c r="T1472" s="80" t="str">
        <f>IF(U1472="","",COUNT(U$3:U1472))</f>
        <v/>
      </c>
      <c r="U1472" s="80" t="str">
        <f t="shared" si="759"/>
        <v/>
      </c>
      <c r="V1472" s="91" t="str">
        <f>IFERROR(IF(S1472="","",IF(U1472="",IF(AND(E1472="",F1472="",G1472&lt;&gt;"",$O1472=INDEX(O$3:O1472,MATCH(MAX(T$3:T1472),T$3:T1472,0),0)),INDEX(U$3:U1472,MATCH(MAX(T$3:T1472),T$3:T1472,0),0),IF(AND(S1472&lt;&gt;"",U1472=""),0,"")),U1472)),"")</f>
        <v/>
      </c>
      <c r="W1472" s="95" t="str">
        <f t="shared" si="760"/>
        <v/>
      </c>
      <c r="X1472" s="198" t="str">
        <f t="shared" si="769"/>
        <v/>
      </c>
      <c r="Y1472" s="92" t="str">
        <f t="shared" si="761"/>
        <v/>
      </c>
      <c r="Z1472" s="106" t="str">
        <f>IF(P1472="","",COUNTIF($N$3:$N1472,$N1472))</f>
        <v/>
      </c>
      <c r="AA1472" s="92" t="str">
        <f t="shared" si="770"/>
        <v/>
      </c>
      <c r="AB1472" s="92" t="str">
        <f t="shared" si="771"/>
        <v/>
      </c>
      <c r="AC1472" s="92" t="str">
        <f t="shared" si="765"/>
        <v/>
      </c>
      <c r="AD1472" s="92" t="str">
        <f t="shared" si="784"/>
        <v/>
      </c>
      <c r="AE1472" s="92" t="str">
        <f t="shared" si="784"/>
        <v/>
      </c>
      <c r="AF1472" s="92" t="str">
        <f t="shared" si="784"/>
        <v/>
      </c>
      <c r="AG1472" s="92" t="str">
        <f t="shared" si="784"/>
        <v/>
      </c>
      <c r="AH1472" s="92" t="str">
        <f t="shared" si="784"/>
        <v/>
      </c>
      <c r="AI1472" s="92" t="str">
        <f t="shared" si="784"/>
        <v/>
      </c>
      <c r="AJ1472" s="92" t="str">
        <f t="shared" si="784"/>
        <v/>
      </c>
      <c r="AK1472" s="92" t="str">
        <f t="shared" si="784"/>
        <v/>
      </c>
      <c r="AL1472" s="92" t="str">
        <f t="shared" si="784"/>
        <v/>
      </c>
      <c r="AN1472" s="35" t="str">
        <f t="shared" si="757"/>
        <v/>
      </c>
      <c r="AO1472" s="44" t="str">
        <f t="shared" si="762"/>
        <v/>
      </c>
      <c r="AP1472" s="41" t="str">
        <f>IF(AO1472="","",RANK(AO1472,AO$3:AO$1048576,1)+COUNTIF(AO$3:AO1472,AO1472)-1)</f>
        <v/>
      </c>
      <c r="AQ1472" s="1" t="str">
        <f t="shared" si="772"/>
        <v/>
      </c>
      <c r="AR1472" s="34" t="str">
        <f t="shared" si="773"/>
        <v/>
      </c>
      <c r="AS1472" s="39" t="str">
        <f t="shared" si="774"/>
        <v/>
      </c>
      <c r="AT1472" s="44" t="str">
        <f t="shared" si="758"/>
        <v/>
      </c>
      <c r="AU1472" s="41" t="str">
        <f>IF(AT1472="","",RANK(AT1472,AT$3:AT$1048576,1)+COUNTIF(AT$3:AT1472,AT1472)-1)</f>
        <v/>
      </c>
      <c r="AV1472" s="1" t="str">
        <f t="shared" si="775"/>
        <v/>
      </c>
      <c r="AW1472" s="34" t="str">
        <f t="shared" si="776"/>
        <v/>
      </c>
      <c r="AX1472" s="39" t="str">
        <f t="shared" si="777"/>
        <v/>
      </c>
      <c r="AY1472" s="44" t="str">
        <f t="shared" si="763"/>
        <v/>
      </c>
      <c r="AZ1472" s="41" t="str">
        <f>IF(AY1472="","",RANK(AY1472,AY$3:AY$1048576,1)+COUNTIF(AY$3:AY1472,AY1472)-1)</f>
        <v/>
      </c>
      <c r="BA1472" s="1" t="str">
        <f t="shared" si="778"/>
        <v/>
      </c>
      <c r="BB1472" s="34" t="str">
        <f t="shared" si="779"/>
        <v/>
      </c>
      <c r="BC1472" s="39" t="str">
        <f t="shared" si="780"/>
        <v/>
      </c>
      <c r="BD1472" s="44" t="str">
        <f t="shared" si="764"/>
        <v/>
      </c>
      <c r="BE1472" s="41" t="str">
        <f>IF(BD1472="","",RANK(BD1472,BD$3:BD$1048576,1)+COUNTIF(BD$3:BD1472,BD1472)-1)</f>
        <v/>
      </c>
      <c r="BF1472" s="1" t="str">
        <f t="shared" si="781"/>
        <v/>
      </c>
      <c r="BG1472" s="34" t="str">
        <f t="shared" si="782"/>
        <v/>
      </c>
      <c r="BH1472" s="39" t="str">
        <f t="shared" si="783"/>
        <v/>
      </c>
      <c r="BJ1472" s="3"/>
      <c r="BK1472" s="86"/>
      <c r="BL1472" s="86"/>
      <c r="BM1472" s="86"/>
      <c r="BN1472" s="86"/>
      <c r="BO1472" s="3"/>
      <c r="BP1472" s="86"/>
      <c r="BQ1472" s="86"/>
      <c r="BR1472" s="86"/>
      <c r="BS1472" s="86"/>
      <c r="BT1472" s="3"/>
      <c r="BU1472" s="86"/>
      <c r="BV1472" s="86"/>
      <c r="BW1472" s="86"/>
      <c r="BX1472" s="86"/>
      <c r="BY1472" s="3"/>
      <c r="BZ1472" s="86"/>
      <c r="CA1472" s="86"/>
      <c r="CB1472" s="86"/>
      <c r="CC1472" s="86"/>
    </row>
    <row r="1473" spans="2:81" ht="35.1" customHeight="1" x14ac:dyDescent="0.2">
      <c r="B1473" s="187"/>
      <c r="C1473" s="188"/>
      <c r="D1473" s="189"/>
      <c r="E1473" s="186"/>
      <c r="F1473" s="182"/>
      <c r="G1473" s="184"/>
      <c r="K1473" s="80" t="str">
        <f>IF(O1473="","",COUNT(O$3:O1473))</f>
        <v/>
      </c>
      <c r="L1473" s="80" t="str">
        <f>IF(B1473&lt;&gt;"",B1473,IF(OR(COUNTA($G$3:$G1473)&lt;COUNTA($G$3:$G$1048576),$G1473&lt;&gt;""),L1472,""))</f>
        <v/>
      </c>
      <c r="M1473" s="80" t="str">
        <f>IF(C1473&lt;&gt;"",C1473,IF(OR(COUNTA($G$3:$G1473)&lt;COUNTA($G$3:$G$1048576),$G1473&lt;&gt;""),M1472,""))</f>
        <v/>
      </c>
      <c r="N1473" s="80" t="str">
        <f>IF(D1473&lt;&gt;"",D1473,IF(OR(COUNTA($G$3:$G1473)&lt;COUNTA($G$3:$G$1048576),$G1473&lt;&gt;""),N1472,""))</f>
        <v/>
      </c>
      <c r="O1473" s="81" t="str">
        <f t="shared" si="767"/>
        <v/>
      </c>
      <c r="P1473" s="90" t="str">
        <f>IFERROR(IF(O1473="",IF(COUNT(S$3:S$1048576)=COUNT(S$3:S1473),IF(S1473="","",INDEX(O$3:O1473,MATCH(MAX(K$3:K1473),K$3:K1473,0),0)),INDEX(O$3:O1473,MATCH(MAX(K$3:K1473),K$3:K1473,0),0)),O1473),"")</f>
        <v/>
      </c>
      <c r="Q1473" s="89" t="str">
        <f>IF(R1473="","",COUNT(R$3:R1473))</f>
        <v/>
      </c>
      <c r="R1473" s="80" t="str">
        <f t="shared" si="768"/>
        <v/>
      </c>
      <c r="S1473" s="91" t="str">
        <f>IFERROR(IF(COUNTA($E1473:$G1473)=0,"",IF(AND(R1473="",$O1473=INDEX(O$3:O1473,MATCH(MAX(Q$3:Q1473),Q$3:Q1473,0),0)),INDEX(R$3:R1473,MATCH(MAX(Q$3:Q1473),Q$3:Q1473,0),0),R1473)),"")</f>
        <v/>
      </c>
      <c r="T1473" s="80" t="str">
        <f>IF(U1473="","",COUNT(U$3:U1473))</f>
        <v/>
      </c>
      <c r="U1473" s="80" t="str">
        <f t="shared" si="759"/>
        <v/>
      </c>
      <c r="V1473" s="91" t="str">
        <f>IFERROR(IF(S1473="","",IF(U1473="",IF(AND(E1473="",F1473="",G1473&lt;&gt;"",$O1473=INDEX(O$3:O1473,MATCH(MAX(T$3:T1473),T$3:T1473,0),0)),INDEX(U$3:U1473,MATCH(MAX(T$3:T1473),T$3:T1473,0),0),IF(AND(S1473&lt;&gt;"",U1473=""),0,"")),U1473)),"")</f>
        <v/>
      </c>
      <c r="W1473" s="95" t="str">
        <f t="shared" si="760"/>
        <v/>
      </c>
      <c r="X1473" s="198" t="str">
        <f t="shared" si="769"/>
        <v/>
      </c>
      <c r="Y1473" s="92" t="str">
        <f t="shared" si="761"/>
        <v/>
      </c>
      <c r="Z1473" s="106" t="str">
        <f>IF(P1473="","",COUNTIF($N$3:$N1473,$N1473))</f>
        <v/>
      </c>
      <c r="AA1473" s="92" t="str">
        <f t="shared" si="770"/>
        <v/>
      </c>
      <c r="AB1473" s="92" t="str">
        <f t="shared" si="771"/>
        <v/>
      </c>
      <c r="AC1473" s="92" t="str">
        <f t="shared" si="765"/>
        <v/>
      </c>
      <c r="AD1473" s="92" t="str">
        <f t="shared" si="784"/>
        <v/>
      </c>
      <c r="AE1473" s="92" t="str">
        <f t="shared" si="784"/>
        <v/>
      </c>
      <c r="AF1473" s="92" t="str">
        <f t="shared" si="784"/>
        <v/>
      </c>
      <c r="AG1473" s="92" t="str">
        <f t="shared" si="784"/>
        <v/>
      </c>
      <c r="AH1473" s="92" t="str">
        <f t="shared" si="784"/>
        <v/>
      </c>
      <c r="AI1473" s="92" t="str">
        <f t="shared" si="784"/>
        <v/>
      </c>
      <c r="AJ1473" s="92" t="str">
        <f t="shared" si="784"/>
        <v/>
      </c>
      <c r="AK1473" s="92" t="str">
        <f t="shared" si="784"/>
        <v/>
      </c>
      <c r="AL1473" s="92" t="str">
        <f t="shared" si="784"/>
        <v/>
      </c>
      <c r="AN1473" s="35" t="str">
        <f t="shared" si="757"/>
        <v/>
      </c>
      <c r="AO1473" s="44" t="str">
        <f t="shared" si="762"/>
        <v/>
      </c>
      <c r="AP1473" s="41" t="str">
        <f>IF(AO1473="","",RANK(AO1473,AO$3:AO$1048576,1)+COUNTIF(AO$3:AO1473,AO1473)-1)</f>
        <v/>
      </c>
      <c r="AQ1473" s="1" t="str">
        <f t="shared" si="772"/>
        <v/>
      </c>
      <c r="AR1473" s="34" t="str">
        <f t="shared" si="773"/>
        <v/>
      </c>
      <c r="AS1473" s="39" t="str">
        <f t="shared" si="774"/>
        <v/>
      </c>
      <c r="AT1473" s="44" t="str">
        <f t="shared" si="758"/>
        <v/>
      </c>
      <c r="AU1473" s="41" t="str">
        <f>IF(AT1473="","",RANK(AT1473,AT$3:AT$1048576,1)+COUNTIF(AT$3:AT1473,AT1473)-1)</f>
        <v/>
      </c>
      <c r="AV1473" s="1" t="str">
        <f t="shared" si="775"/>
        <v/>
      </c>
      <c r="AW1473" s="34" t="str">
        <f t="shared" si="776"/>
        <v/>
      </c>
      <c r="AX1473" s="39" t="str">
        <f t="shared" si="777"/>
        <v/>
      </c>
      <c r="AY1473" s="44" t="str">
        <f t="shared" si="763"/>
        <v/>
      </c>
      <c r="AZ1473" s="41" t="str">
        <f>IF(AY1473="","",RANK(AY1473,AY$3:AY$1048576,1)+COUNTIF(AY$3:AY1473,AY1473)-1)</f>
        <v/>
      </c>
      <c r="BA1473" s="1" t="str">
        <f t="shared" si="778"/>
        <v/>
      </c>
      <c r="BB1473" s="34" t="str">
        <f t="shared" si="779"/>
        <v/>
      </c>
      <c r="BC1473" s="39" t="str">
        <f t="shared" si="780"/>
        <v/>
      </c>
      <c r="BD1473" s="44" t="str">
        <f t="shared" si="764"/>
        <v/>
      </c>
      <c r="BE1473" s="41" t="str">
        <f>IF(BD1473="","",RANK(BD1473,BD$3:BD$1048576,1)+COUNTIF(BD$3:BD1473,BD1473)-1)</f>
        <v/>
      </c>
      <c r="BF1473" s="1" t="str">
        <f t="shared" si="781"/>
        <v/>
      </c>
      <c r="BG1473" s="34" t="str">
        <f t="shared" si="782"/>
        <v/>
      </c>
      <c r="BH1473" s="39" t="str">
        <f t="shared" si="783"/>
        <v/>
      </c>
      <c r="BJ1473" s="3"/>
      <c r="BK1473" s="86"/>
      <c r="BL1473" s="86"/>
      <c r="BM1473" s="86"/>
      <c r="BN1473" s="86"/>
      <c r="BO1473" s="3"/>
      <c r="BP1473" s="86"/>
      <c r="BQ1473" s="86"/>
      <c r="BR1473" s="86"/>
      <c r="BS1473" s="86"/>
      <c r="BT1473" s="3"/>
      <c r="BU1473" s="86"/>
      <c r="BV1473" s="86"/>
      <c r="BW1473" s="86"/>
      <c r="BX1473" s="86"/>
      <c r="BY1473" s="3"/>
      <c r="BZ1473" s="86"/>
      <c r="CA1473" s="86"/>
      <c r="CB1473" s="86"/>
      <c r="CC1473" s="86"/>
    </row>
    <row r="1474" spans="2:81" ht="35.1" customHeight="1" x14ac:dyDescent="0.2">
      <c r="B1474" s="187"/>
      <c r="C1474" s="188"/>
      <c r="D1474" s="189"/>
      <c r="E1474" s="186"/>
      <c r="F1474" s="182"/>
      <c r="G1474" s="184"/>
      <c r="K1474" s="80" t="str">
        <f>IF(O1474="","",COUNT(O$3:O1474))</f>
        <v/>
      </c>
      <c r="L1474" s="80" t="str">
        <f>IF(B1474&lt;&gt;"",B1474,IF(OR(COUNTA($G$3:$G1474)&lt;COUNTA($G$3:$G$1048576),$G1474&lt;&gt;""),L1473,""))</f>
        <v/>
      </c>
      <c r="M1474" s="80" t="str">
        <f>IF(C1474&lt;&gt;"",C1474,IF(OR(COUNTA($G$3:$G1474)&lt;COUNTA($G$3:$G$1048576),$G1474&lt;&gt;""),M1473,""))</f>
        <v/>
      </c>
      <c r="N1474" s="80" t="str">
        <f>IF(D1474&lt;&gt;"",D1474,IF(OR(COUNTA($G$3:$G1474)&lt;COUNTA($G$3:$G$1048576),$G1474&lt;&gt;""),N1473,""))</f>
        <v/>
      </c>
      <c r="O1474" s="81" t="str">
        <f t="shared" si="767"/>
        <v/>
      </c>
      <c r="P1474" s="90" t="str">
        <f>IFERROR(IF(O1474="",IF(COUNT(S$3:S$1048576)=COUNT(S$3:S1474),IF(S1474="","",INDEX(O$3:O1474,MATCH(MAX(K$3:K1474),K$3:K1474,0),0)),INDEX(O$3:O1474,MATCH(MAX(K$3:K1474),K$3:K1474,0),0)),O1474),"")</f>
        <v/>
      </c>
      <c r="Q1474" s="89" t="str">
        <f>IF(R1474="","",COUNT(R$3:R1474))</f>
        <v/>
      </c>
      <c r="R1474" s="80" t="str">
        <f t="shared" si="768"/>
        <v/>
      </c>
      <c r="S1474" s="91" t="str">
        <f>IFERROR(IF(COUNTA($E1474:$G1474)=0,"",IF(AND(R1474="",$O1474=INDEX(O$3:O1474,MATCH(MAX(Q$3:Q1474),Q$3:Q1474,0),0)),INDEX(R$3:R1474,MATCH(MAX(Q$3:Q1474),Q$3:Q1474,0),0),R1474)),"")</f>
        <v/>
      </c>
      <c r="T1474" s="80" t="str">
        <f>IF(U1474="","",COUNT(U$3:U1474))</f>
        <v/>
      </c>
      <c r="U1474" s="80" t="str">
        <f t="shared" si="759"/>
        <v/>
      </c>
      <c r="V1474" s="91" t="str">
        <f>IFERROR(IF(S1474="","",IF(U1474="",IF(AND(E1474="",F1474="",G1474&lt;&gt;"",$O1474=INDEX(O$3:O1474,MATCH(MAX(T$3:T1474),T$3:T1474,0),0)),INDEX(U$3:U1474,MATCH(MAX(T$3:T1474),T$3:T1474,0),0),IF(AND(S1474&lt;&gt;"",U1474=""),0,"")),U1474)),"")</f>
        <v/>
      </c>
      <c r="W1474" s="95" t="str">
        <f t="shared" si="760"/>
        <v/>
      </c>
      <c r="X1474" s="198" t="str">
        <f t="shared" si="769"/>
        <v/>
      </c>
      <c r="Y1474" s="92" t="str">
        <f t="shared" si="761"/>
        <v/>
      </c>
      <c r="Z1474" s="106" t="str">
        <f>IF(P1474="","",COUNTIF($N$3:$N1474,$N1474))</f>
        <v/>
      </c>
      <c r="AA1474" s="92" t="str">
        <f t="shared" si="770"/>
        <v/>
      </c>
      <c r="AB1474" s="92" t="str">
        <f t="shared" si="771"/>
        <v/>
      </c>
      <c r="AC1474" s="92" t="str">
        <f t="shared" si="765"/>
        <v/>
      </c>
      <c r="AD1474" s="92" t="str">
        <f t="shared" si="784"/>
        <v/>
      </c>
      <c r="AE1474" s="92" t="str">
        <f t="shared" si="784"/>
        <v/>
      </c>
      <c r="AF1474" s="92" t="str">
        <f t="shared" si="784"/>
        <v/>
      </c>
      <c r="AG1474" s="92" t="str">
        <f t="shared" si="784"/>
        <v/>
      </c>
      <c r="AH1474" s="92" t="str">
        <f t="shared" si="784"/>
        <v/>
      </c>
      <c r="AI1474" s="92" t="str">
        <f t="shared" si="784"/>
        <v/>
      </c>
      <c r="AJ1474" s="92" t="str">
        <f t="shared" si="784"/>
        <v/>
      </c>
      <c r="AK1474" s="92" t="str">
        <f t="shared" si="784"/>
        <v/>
      </c>
      <c r="AL1474" s="92" t="str">
        <f t="shared" si="784"/>
        <v/>
      </c>
      <c r="AN1474" s="35" t="str">
        <f t="shared" si="757"/>
        <v/>
      </c>
      <c r="AO1474" s="44" t="str">
        <f t="shared" si="762"/>
        <v/>
      </c>
      <c r="AP1474" s="41" t="str">
        <f>IF(AO1474="","",RANK(AO1474,AO$3:AO$1048576,1)+COUNTIF(AO$3:AO1474,AO1474)-1)</f>
        <v/>
      </c>
      <c r="AQ1474" s="1" t="str">
        <f t="shared" si="772"/>
        <v/>
      </c>
      <c r="AR1474" s="34" t="str">
        <f t="shared" si="773"/>
        <v/>
      </c>
      <c r="AS1474" s="39" t="str">
        <f t="shared" si="774"/>
        <v/>
      </c>
      <c r="AT1474" s="44" t="str">
        <f t="shared" si="758"/>
        <v/>
      </c>
      <c r="AU1474" s="41" t="str">
        <f>IF(AT1474="","",RANK(AT1474,AT$3:AT$1048576,1)+COUNTIF(AT$3:AT1474,AT1474)-1)</f>
        <v/>
      </c>
      <c r="AV1474" s="1" t="str">
        <f t="shared" si="775"/>
        <v/>
      </c>
      <c r="AW1474" s="34" t="str">
        <f t="shared" si="776"/>
        <v/>
      </c>
      <c r="AX1474" s="39" t="str">
        <f t="shared" si="777"/>
        <v/>
      </c>
      <c r="AY1474" s="44" t="str">
        <f t="shared" si="763"/>
        <v/>
      </c>
      <c r="AZ1474" s="41" t="str">
        <f>IF(AY1474="","",RANK(AY1474,AY$3:AY$1048576,1)+COUNTIF(AY$3:AY1474,AY1474)-1)</f>
        <v/>
      </c>
      <c r="BA1474" s="1" t="str">
        <f t="shared" si="778"/>
        <v/>
      </c>
      <c r="BB1474" s="34" t="str">
        <f t="shared" si="779"/>
        <v/>
      </c>
      <c r="BC1474" s="39" t="str">
        <f t="shared" si="780"/>
        <v/>
      </c>
      <c r="BD1474" s="44" t="str">
        <f t="shared" si="764"/>
        <v/>
      </c>
      <c r="BE1474" s="41" t="str">
        <f>IF(BD1474="","",RANK(BD1474,BD$3:BD$1048576,1)+COUNTIF(BD$3:BD1474,BD1474)-1)</f>
        <v/>
      </c>
      <c r="BF1474" s="1" t="str">
        <f t="shared" si="781"/>
        <v/>
      </c>
      <c r="BG1474" s="34" t="str">
        <f t="shared" si="782"/>
        <v/>
      </c>
      <c r="BH1474" s="39" t="str">
        <f t="shared" si="783"/>
        <v/>
      </c>
      <c r="BJ1474" s="3"/>
      <c r="BK1474" s="86"/>
      <c r="BL1474" s="86"/>
      <c r="BM1474" s="86"/>
      <c r="BN1474" s="86"/>
      <c r="BO1474" s="3"/>
      <c r="BP1474" s="86"/>
      <c r="BQ1474" s="86"/>
      <c r="BR1474" s="86"/>
      <c r="BS1474" s="86"/>
      <c r="BT1474" s="3"/>
      <c r="BU1474" s="86"/>
      <c r="BV1474" s="86"/>
      <c r="BW1474" s="86"/>
      <c r="BX1474" s="86"/>
      <c r="BY1474" s="3"/>
      <c r="BZ1474" s="86"/>
      <c r="CA1474" s="86"/>
      <c r="CB1474" s="86"/>
      <c r="CC1474" s="86"/>
    </row>
    <row r="1475" spans="2:81" ht="35.1" customHeight="1" x14ac:dyDescent="0.2">
      <c r="B1475" s="187"/>
      <c r="C1475" s="188"/>
      <c r="D1475" s="189"/>
      <c r="E1475" s="186"/>
      <c r="F1475" s="182"/>
      <c r="G1475" s="184"/>
      <c r="K1475" s="80" t="str">
        <f>IF(O1475="","",COUNT(O$3:O1475))</f>
        <v/>
      </c>
      <c r="L1475" s="80" t="str">
        <f>IF(B1475&lt;&gt;"",B1475,IF(OR(COUNTA($G$3:$G1475)&lt;COUNTA($G$3:$G$1048576),$G1475&lt;&gt;""),L1474,""))</f>
        <v/>
      </c>
      <c r="M1475" s="80" t="str">
        <f>IF(C1475&lt;&gt;"",C1475,IF(OR(COUNTA($G$3:$G1475)&lt;COUNTA($G$3:$G$1048576),$G1475&lt;&gt;""),M1474,""))</f>
        <v/>
      </c>
      <c r="N1475" s="80" t="str">
        <f>IF(D1475&lt;&gt;"",D1475,IF(OR(COUNTA($G$3:$G1475)&lt;COUNTA($G$3:$G$1048576),$G1475&lt;&gt;""),N1474,""))</f>
        <v/>
      </c>
      <c r="O1475" s="81" t="str">
        <f t="shared" si="767"/>
        <v/>
      </c>
      <c r="P1475" s="90" t="str">
        <f>IFERROR(IF(O1475="",IF(COUNT(S$3:S$1048576)=COUNT(S$3:S1475),IF(S1475="","",INDEX(O$3:O1475,MATCH(MAX(K$3:K1475),K$3:K1475,0),0)),INDEX(O$3:O1475,MATCH(MAX(K$3:K1475),K$3:K1475,0),0)),O1475),"")</f>
        <v/>
      </c>
      <c r="Q1475" s="89" t="str">
        <f>IF(R1475="","",COUNT(R$3:R1475))</f>
        <v/>
      </c>
      <c r="R1475" s="80" t="str">
        <f t="shared" si="768"/>
        <v/>
      </c>
      <c r="S1475" s="91" t="str">
        <f>IFERROR(IF(COUNTA($E1475:$G1475)=0,"",IF(AND(R1475="",$O1475=INDEX(O$3:O1475,MATCH(MAX(Q$3:Q1475),Q$3:Q1475,0),0)),INDEX(R$3:R1475,MATCH(MAX(Q$3:Q1475),Q$3:Q1475,0),0),R1475)),"")</f>
        <v/>
      </c>
      <c r="T1475" s="80" t="str">
        <f>IF(U1475="","",COUNT(U$3:U1475))</f>
        <v/>
      </c>
      <c r="U1475" s="80" t="str">
        <f t="shared" si="759"/>
        <v/>
      </c>
      <c r="V1475" s="91" t="str">
        <f>IFERROR(IF(S1475="","",IF(U1475="",IF(AND(E1475="",F1475="",G1475&lt;&gt;"",$O1475=INDEX(O$3:O1475,MATCH(MAX(T$3:T1475),T$3:T1475,0),0)),INDEX(U$3:U1475,MATCH(MAX(T$3:T1475),T$3:T1475,0),0),IF(AND(S1475&lt;&gt;"",U1475=""),0,"")),U1475)),"")</f>
        <v/>
      </c>
      <c r="W1475" s="95" t="str">
        <f t="shared" si="760"/>
        <v/>
      </c>
      <c r="X1475" s="198" t="str">
        <f t="shared" si="769"/>
        <v/>
      </c>
      <c r="Y1475" s="92" t="str">
        <f t="shared" si="761"/>
        <v/>
      </c>
      <c r="Z1475" s="106" t="str">
        <f>IF(P1475="","",COUNTIF($N$3:$N1475,$N1475))</f>
        <v/>
      </c>
      <c r="AA1475" s="92" t="str">
        <f t="shared" si="770"/>
        <v/>
      </c>
      <c r="AB1475" s="92" t="str">
        <f t="shared" si="771"/>
        <v/>
      </c>
      <c r="AC1475" s="92" t="str">
        <f t="shared" si="765"/>
        <v/>
      </c>
      <c r="AD1475" s="92" t="str">
        <f t="shared" si="784"/>
        <v/>
      </c>
      <c r="AE1475" s="92" t="str">
        <f t="shared" si="784"/>
        <v/>
      </c>
      <c r="AF1475" s="92" t="str">
        <f t="shared" si="784"/>
        <v/>
      </c>
      <c r="AG1475" s="92" t="str">
        <f t="shared" si="784"/>
        <v/>
      </c>
      <c r="AH1475" s="92" t="str">
        <f t="shared" si="784"/>
        <v/>
      </c>
      <c r="AI1475" s="92" t="str">
        <f t="shared" si="784"/>
        <v/>
      </c>
      <c r="AJ1475" s="92" t="str">
        <f t="shared" si="784"/>
        <v/>
      </c>
      <c r="AK1475" s="92" t="str">
        <f t="shared" si="784"/>
        <v/>
      </c>
      <c r="AL1475" s="92" t="str">
        <f t="shared" si="784"/>
        <v/>
      </c>
      <c r="AN1475" s="35" t="str">
        <f t="shared" ref="AN1475:AN1538" si="785">IF(OR($P1475="",COUNTIF($AO$2:$BH$2,$P1475)=0),"",$P1475)</f>
        <v/>
      </c>
      <c r="AO1475" s="44" t="str">
        <f t="shared" si="762"/>
        <v/>
      </c>
      <c r="AP1475" s="41" t="str">
        <f>IF(AO1475="","",RANK(AO1475,AO$3:AO$1048576,1)+COUNTIF(AO$3:AO1475,AO1475)-1)</f>
        <v/>
      </c>
      <c r="AQ1475" s="1" t="str">
        <f t="shared" si="772"/>
        <v/>
      </c>
      <c r="AR1475" s="34" t="str">
        <f t="shared" si="773"/>
        <v/>
      </c>
      <c r="AS1475" s="39" t="str">
        <f t="shared" si="774"/>
        <v/>
      </c>
      <c r="AT1475" s="44" t="str">
        <f t="shared" ref="AT1475:AT1538" si="786">IF(OR($AN1475="",$AN1475&lt;&gt;AT$2),"",$W1475)</f>
        <v/>
      </c>
      <c r="AU1475" s="41" t="str">
        <f>IF(AT1475="","",RANK(AT1475,AT$3:AT$1048576,1)+COUNTIF(AT$3:AT1475,AT1475)-1)</f>
        <v/>
      </c>
      <c r="AV1475" s="1" t="str">
        <f t="shared" si="775"/>
        <v/>
      </c>
      <c r="AW1475" s="34" t="str">
        <f t="shared" si="776"/>
        <v/>
      </c>
      <c r="AX1475" s="39" t="str">
        <f t="shared" si="777"/>
        <v/>
      </c>
      <c r="AY1475" s="44" t="str">
        <f t="shared" si="763"/>
        <v/>
      </c>
      <c r="AZ1475" s="41" t="str">
        <f>IF(AY1475="","",RANK(AY1475,AY$3:AY$1048576,1)+COUNTIF(AY$3:AY1475,AY1475)-1)</f>
        <v/>
      </c>
      <c r="BA1475" s="1" t="str">
        <f t="shared" si="778"/>
        <v/>
      </c>
      <c r="BB1475" s="34" t="str">
        <f t="shared" si="779"/>
        <v/>
      </c>
      <c r="BC1475" s="39" t="str">
        <f t="shared" si="780"/>
        <v/>
      </c>
      <c r="BD1475" s="44" t="str">
        <f t="shared" si="764"/>
        <v/>
      </c>
      <c r="BE1475" s="41" t="str">
        <f>IF(BD1475="","",RANK(BD1475,BD$3:BD$1048576,1)+COUNTIF(BD$3:BD1475,BD1475)-1)</f>
        <v/>
      </c>
      <c r="BF1475" s="1" t="str">
        <f t="shared" si="781"/>
        <v/>
      </c>
      <c r="BG1475" s="34" t="str">
        <f t="shared" si="782"/>
        <v/>
      </c>
      <c r="BH1475" s="39" t="str">
        <f t="shared" si="783"/>
        <v/>
      </c>
      <c r="BJ1475" s="3"/>
      <c r="BK1475" s="86"/>
      <c r="BL1475" s="86"/>
      <c r="BM1475" s="86"/>
      <c r="BN1475" s="86"/>
      <c r="BO1475" s="3"/>
      <c r="BP1475" s="86"/>
      <c r="BQ1475" s="86"/>
      <c r="BR1475" s="86"/>
      <c r="BS1475" s="86"/>
      <c r="BT1475" s="3"/>
      <c r="BU1475" s="86"/>
      <c r="BV1475" s="86"/>
      <c r="BW1475" s="86"/>
      <c r="BX1475" s="86"/>
      <c r="BY1475" s="3"/>
      <c r="BZ1475" s="86"/>
      <c r="CA1475" s="86"/>
      <c r="CB1475" s="86"/>
      <c r="CC1475" s="86"/>
    </row>
    <row r="1476" spans="2:81" ht="35.1" customHeight="1" x14ac:dyDescent="0.2">
      <c r="B1476" s="187"/>
      <c r="C1476" s="188"/>
      <c r="D1476" s="189"/>
      <c r="E1476" s="186"/>
      <c r="F1476" s="182"/>
      <c r="G1476" s="184"/>
      <c r="K1476" s="80" t="str">
        <f>IF(O1476="","",COUNT(O$3:O1476))</f>
        <v/>
      </c>
      <c r="L1476" s="80" t="str">
        <f>IF(B1476&lt;&gt;"",B1476,IF(OR(COUNTA($G$3:$G1476)&lt;COUNTA($G$3:$G$1048576),$G1476&lt;&gt;""),L1475,""))</f>
        <v/>
      </c>
      <c r="M1476" s="80" t="str">
        <f>IF(C1476&lt;&gt;"",C1476,IF(OR(COUNTA($G$3:$G1476)&lt;COUNTA($G$3:$G$1048576),$G1476&lt;&gt;""),M1475,""))</f>
        <v/>
      </c>
      <c r="N1476" s="80" t="str">
        <f>IF(D1476&lt;&gt;"",D1476,IF(OR(COUNTA($G$3:$G1476)&lt;COUNTA($G$3:$G$1048576),$G1476&lt;&gt;""),N1475,""))</f>
        <v/>
      </c>
      <c r="O1476" s="81" t="str">
        <f t="shared" si="767"/>
        <v/>
      </c>
      <c r="P1476" s="90" t="str">
        <f>IFERROR(IF(O1476="",IF(COUNT(S$3:S$1048576)=COUNT(S$3:S1476),IF(S1476="","",INDEX(O$3:O1476,MATCH(MAX(K$3:K1476),K$3:K1476,0),0)),INDEX(O$3:O1476,MATCH(MAX(K$3:K1476),K$3:K1476,0),0)),O1476),"")</f>
        <v/>
      </c>
      <c r="Q1476" s="89" t="str">
        <f>IF(R1476="","",COUNT(R$3:R1476))</f>
        <v/>
      </c>
      <c r="R1476" s="80" t="str">
        <f t="shared" si="768"/>
        <v/>
      </c>
      <c r="S1476" s="91" t="str">
        <f>IFERROR(IF(COUNTA($E1476:$G1476)=0,"",IF(AND(R1476="",$O1476=INDEX(O$3:O1476,MATCH(MAX(Q$3:Q1476),Q$3:Q1476,0),0)),INDEX(R$3:R1476,MATCH(MAX(Q$3:Q1476),Q$3:Q1476,0),0),R1476)),"")</f>
        <v/>
      </c>
      <c r="T1476" s="80" t="str">
        <f>IF(U1476="","",COUNT(U$3:U1476))</f>
        <v/>
      </c>
      <c r="U1476" s="80" t="str">
        <f t="shared" ref="U1476:U1539" si="787">IF(F1476="",IF(R1476="","",0),F1476)</f>
        <v/>
      </c>
      <c r="V1476" s="91" t="str">
        <f>IFERROR(IF(S1476="","",IF(U1476="",IF(AND(E1476="",F1476="",G1476&lt;&gt;"",$O1476=INDEX(O$3:O1476,MATCH(MAX(T$3:T1476),T$3:T1476,0),0)),INDEX(U$3:U1476,MATCH(MAX(T$3:T1476),T$3:T1476,0),0),IF(AND(S1476&lt;&gt;"",U1476=""),0,"")),U1476)),"")</f>
        <v/>
      </c>
      <c r="W1476" s="95" t="str">
        <f t="shared" ref="W1476:W1539" si="788">IF(AND(S1476="",V1476=""),"",TIME(S1476,IF(V1476="",0,V1476),0))</f>
        <v/>
      </c>
      <c r="X1476" s="198" t="str">
        <f t="shared" si="769"/>
        <v/>
      </c>
      <c r="Y1476" s="92" t="str">
        <f t="shared" ref="Y1476:Y1539" si="789">IF(G1476="","",G1476&amp;" "&amp;IF(OR($Q1476="",RIGHT($I$5,1)="無"),"",$S1476&amp;":"&amp;IF($V1476=0,"00",$V1476)))</f>
        <v/>
      </c>
      <c r="Z1476" s="106" t="str">
        <f>IF(P1476="","",COUNTIF($N$3:$N1476,$N1476))</f>
        <v/>
      </c>
      <c r="AA1476" s="92" t="str">
        <f t="shared" si="770"/>
        <v/>
      </c>
      <c r="AB1476" s="92" t="str">
        <f t="shared" si="771"/>
        <v/>
      </c>
      <c r="AC1476" s="92" t="str">
        <f t="shared" si="765"/>
        <v/>
      </c>
      <c r="AD1476" s="92" t="str">
        <f t="shared" si="784"/>
        <v/>
      </c>
      <c r="AE1476" s="92" t="str">
        <f t="shared" si="784"/>
        <v/>
      </c>
      <c r="AF1476" s="92" t="str">
        <f t="shared" si="784"/>
        <v/>
      </c>
      <c r="AG1476" s="92" t="str">
        <f t="shared" si="784"/>
        <v/>
      </c>
      <c r="AH1476" s="92" t="str">
        <f t="shared" si="784"/>
        <v/>
      </c>
      <c r="AI1476" s="92" t="str">
        <f t="shared" si="784"/>
        <v/>
      </c>
      <c r="AJ1476" s="92" t="str">
        <f t="shared" si="784"/>
        <v/>
      </c>
      <c r="AK1476" s="92" t="str">
        <f t="shared" si="784"/>
        <v/>
      </c>
      <c r="AL1476" s="92" t="str">
        <f t="shared" si="784"/>
        <v/>
      </c>
      <c r="AN1476" s="35" t="str">
        <f t="shared" si="785"/>
        <v/>
      </c>
      <c r="AO1476" s="44" t="str">
        <f t="shared" ref="AO1476:AO1539" si="790">IF(OR($AN1476="",$AN1476&lt;&gt;AO$2),"",$W1476)</f>
        <v/>
      </c>
      <c r="AP1476" s="41" t="str">
        <f>IF(AO1476="","",RANK(AO1476,AO$3:AO$1048576,1)+COUNTIF(AO$3:AO1476,AO1476)-1)</f>
        <v/>
      </c>
      <c r="AQ1476" s="1" t="str">
        <f t="shared" si="772"/>
        <v/>
      </c>
      <c r="AR1476" s="34" t="str">
        <f t="shared" si="773"/>
        <v/>
      </c>
      <c r="AS1476" s="39" t="str">
        <f t="shared" si="774"/>
        <v/>
      </c>
      <c r="AT1476" s="44" t="str">
        <f t="shared" si="786"/>
        <v/>
      </c>
      <c r="AU1476" s="41" t="str">
        <f>IF(AT1476="","",RANK(AT1476,AT$3:AT$1048576,1)+COUNTIF(AT$3:AT1476,AT1476)-1)</f>
        <v/>
      </c>
      <c r="AV1476" s="1" t="str">
        <f t="shared" si="775"/>
        <v/>
      </c>
      <c r="AW1476" s="34" t="str">
        <f t="shared" si="776"/>
        <v/>
      </c>
      <c r="AX1476" s="39" t="str">
        <f t="shared" si="777"/>
        <v/>
      </c>
      <c r="AY1476" s="44" t="str">
        <f t="shared" ref="AY1476:AY1539" si="791">IF(OR($AN1476="",$AN1476&lt;&gt;AY$2),"",$W1476)</f>
        <v/>
      </c>
      <c r="AZ1476" s="41" t="str">
        <f>IF(AY1476="","",RANK(AY1476,AY$3:AY$1048576,1)+COUNTIF(AY$3:AY1476,AY1476)-1)</f>
        <v/>
      </c>
      <c r="BA1476" s="1" t="str">
        <f t="shared" si="778"/>
        <v/>
      </c>
      <c r="BB1476" s="34" t="str">
        <f t="shared" si="779"/>
        <v/>
      </c>
      <c r="BC1476" s="39" t="str">
        <f t="shared" si="780"/>
        <v/>
      </c>
      <c r="BD1476" s="44" t="str">
        <f t="shared" ref="BD1476:BD1539" si="792">IF(OR($AN1476="",$AN1476&lt;&gt;BD$2),"",$W1476)</f>
        <v/>
      </c>
      <c r="BE1476" s="41" t="str">
        <f>IF(BD1476="","",RANK(BD1476,BD$3:BD$1048576,1)+COUNTIF(BD$3:BD1476,BD1476)-1)</f>
        <v/>
      </c>
      <c r="BF1476" s="1" t="str">
        <f t="shared" si="781"/>
        <v/>
      </c>
      <c r="BG1476" s="34" t="str">
        <f t="shared" si="782"/>
        <v/>
      </c>
      <c r="BH1476" s="39" t="str">
        <f t="shared" si="783"/>
        <v/>
      </c>
      <c r="BJ1476" s="3"/>
      <c r="BK1476" s="86"/>
      <c r="BL1476" s="86"/>
      <c r="BM1476" s="86"/>
      <c r="BN1476" s="86"/>
      <c r="BO1476" s="3"/>
      <c r="BP1476" s="86"/>
      <c r="BQ1476" s="86"/>
      <c r="BR1476" s="86"/>
      <c r="BS1476" s="86"/>
      <c r="BT1476" s="3"/>
      <c r="BU1476" s="86"/>
      <c r="BV1476" s="86"/>
      <c r="BW1476" s="86"/>
      <c r="BX1476" s="86"/>
      <c r="BY1476" s="3"/>
      <c r="BZ1476" s="86"/>
      <c r="CA1476" s="86"/>
      <c r="CB1476" s="86"/>
      <c r="CC1476" s="86"/>
    </row>
    <row r="1477" spans="2:81" ht="35.1" customHeight="1" x14ac:dyDescent="0.2">
      <c r="B1477" s="187"/>
      <c r="C1477" s="188"/>
      <c r="D1477" s="189"/>
      <c r="E1477" s="186"/>
      <c r="F1477" s="182"/>
      <c r="G1477" s="184"/>
      <c r="K1477" s="80" t="str">
        <f>IF(O1477="","",COUNT(O$3:O1477))</f>
        <v/>
      </c>
      <c r="L1477" s="80" t="str">
        <f>IF(B1477&lt;&gt;"",B1477,IF(OR(COUNTA($G$3:$G1477)&lt;COUNTA($G$3:$G$1048576),$G1477&lt;&gt;""),L1476,""))</f>
        <v/>
      </c>
      <c r="M1477" s="80" t="str">
        <f>IF(C1477&lt;&gt;"",C1477,IF(OR(COUNTA($G$3:$G1477)&lt;COUNTA($G$3:$G$1048576),$G1477&lt;&gt;""),M1476,""))</f>
        <v/>
      </c>
      <c r="N1477" s="80" t="str">
        <f>IF(D1477&lt;&gt;"",D1477,IF(OR(COUNTA($G$3:$G1477)&lt;COUNTA($G$3:$G$1048576),$G1477&lt;&gt;""),N1476,""))</f>
        <v/>
      </c>
      <c r="O1477" s="81" t="str">
        <f t="shared" si="767"/>
        <v/>
      </c>
      <c r="P1477" s="90" t="str">
        <f>IFERROR(IF(O1477="",IF(COUNT(S$3:S$1048576)=COUNT(S$3:S1477),IF(S1477="","",INDEX(O$3:O1477,MATCH(MAX(K$3:K1477),K$3:K1477,0),0)),INDEX(O$3:O1477,MATCH(MAX(K$3:K1477),K$3:K1477,0),0)),O1477),"")</f>
        <v/>
      </c>
      <c r="Q1477" s="89" t="str">
        <f>IF(R1477="","",COUNT(R$3:R1477))</f>
        <v/>
      </c>
      <c r="R1477" s="80" t="str">
        <f t="shared" si="768"/>
        <v/>
      </c>
      <c r="S1477" s="91" t="str">
        <f>IFERROR(IF(COUNTA($E1477:$G1477)=0,"",IF(AND(R1477="",$O1477=INDEX(O$3:O1477,MATCH(MAX(Q$3:Q1477),Q$3:Q1477,0),0)),INDEX(R$3:R1477,MATCH(MAX(Q$3:Q1477),Q$3:Q1477,0),0),R1477)),"")</f>
        <v/>
      </c>
      <c r="T1477" s="80" t="str">
        <f>IF(U1477="","",COUNT(U$3:U1477))</f>
        <v/>
      </c>
      <c r="U1477" s="80" t="str">
        <f t="shared" si="787"/>
        <v/>
      </c>
      <c r="V1477" s="91" t="str">
        <f>IFERROR(IF(S1477="","",IF(U1477="",IF(AND(E1477="",F1477="",G1477&lt;&gt;"",$O1477=INDEX(O$3:O1477,MATCH(MAX(T$3:T1477),T$3:T1477,0),0)),INDEX(U$3:U1477,MATCH(MAX(T$3:T1477),T$3:T1477,0),0),IF(AND(S1477&lt;&gt;"",U1477=""),0,"")),U1477)),"")</f>
        <v/>
      </c>
      <c r="W1477" s="95" t="str">
        <f t="shared" si="788"/>
        <v/>
      </c>
      <c r="X1477" s="198" t="str">
        <f t="shared" si="769"/>
        <v/>
      </c>
      <c r="Y1477" s="92" t="str">
        <f t="shared" si="789"/>
        <v/>
      </c>
      <c r="Z1477" s="106" t="str">
        <f>IF(P1477="","",COUNTIF($N$3:$N1477,$N1477))</f>
        <v/>
      </c>
      <c r="AA1477" s="92" t="str">
        <f t="shared" si="770"/>
        <v/>
      </c>
      <c r="AB1477" s="92" t="str">
        <f t="shared" si="771"/>
        <v/>
      </c>
      <c r="AC1477" s="92" t="str">
        <f t="shared" si="765"/>
        <v/>
      </c>
      <c r="AD1477" s="92" t="str">
        <f t="shared" si="784"/>
        <v/>
      </c>
      <c r="AE1477" s="92" t="str">
        <f t="shared" si="784"/>
        <v/>
      </c>
      <c r="AF1477" s="92" t="str">
        <f t="shared" si="784"/>
        <v/>
      </c>
      <c r="AG1477" s="92" t="str">
        <f t="shared" si="784"/>
        <v/>
      </c>
      <c r="AH1477" s="92" t="str">
        <f t="shared" si="784"/>
        <v/>
      </c>
      <c r="AI1477" s="92" t="str">
        <f t="shared" si="784"/>
        <v/>
      </c>
      <c r="AJ1477" s="92" t="str">
        <f t="shared" si="784"/>
        <v/>
      </c>
      <c r="AK1477" s="92" t="str">
        <f t="shared" si="784"/>
        <v/>
      </c>
      <c r="AL1477" s="92" t="str">
        <f t="shared" si="784"/>
        <v/>
      </c>
      <c r="AN1477" s="35" t="str">
        <f t="shared" si="785"/>
        <v/>
      </c>
      <c r="AO1477" s="44" t="str">
        <f t="shared" si="790"/>
        <v/>
      </c>
      <c r="AP1477" s="41" t="str">
        <f>IF(AO1477="","",RANK(AO1477,AO$3:AO$1048576,1)+COUNTIF(AO$3:AO1477,AO1477)-1)</f>
        <v/>
      </c>
      <c r="AQ1477" s="1" t="str">
        <f t="shared" si="772"/>
        <v/>
      </c>
      <c r="AR1477" s="34" t="str">
        <f t="shared" si="773"/>
        <v/>
      </c>
      <c r="AS1477" s="39" t="str">
        <f t="shared" si="774"/>
        <v/>
      </c>
      <c r="AT1477" s="44" t="str">
        <f t="shared" si="786"/>
        <v/>
      </c>
      <c r="AU1477" s="41" t="str">
        <f>IF(AT1477="","",RANK(AT1477,AT$3:AT$1048576,1)+COUNTIF(AT$3:AT1477,AT1477)-1)</f>
        <v/>
      </c>
      <c r="AV1477" s="1" t="str">
        <f t="shared" si="775"/>
        <v/>
      </c>
      <c r="AW1477" s="34" t="str">
        <f t="shared" si="776"/>
        <v/>
      </c>
      <c r="AX1477" s="39" t="str">
        <f t="shared" si="777"/>
        <v/>
      </c>
      <c r="AY1477" s="44" t="str">
        <f t="shared" si="791"/>
        <v/>
      </c>
      <c r="AZ1477" s="41" t="str">
        <f>IF(AY1477="","",RANK(AY1477,AY$3:AY$1048576,1)+COUNTIF(AY$3:AY1477,AY1477)-1)</f>
        <v/>
      </c>
      <c r="BA1477" s="1" t="str">
        <f t="shared" si="778"/>
        <v/>
      </c>
      <c r="BB1477" s="34" t="str">
        <f t="shared" si="779"/>
        <v/>
      </c>
      <c r="BC1477" s="39" t="str">
        <f t="shared" si="780"/>
        <v/>
      </c>
      <c r="BD1477" s="44" t="str">
        <f t="shared" si="792"/>
        <v/>
      </c>
      <c r="BE1477" s="41" t="str">
        <f>IF(BD1477="","",RANK(BD1477,BD$3:BD$1048576,1)+COUNTIF(BD$3:BD1477,BD1477)-1)</f>
        <v/>
      </c>
      <c r="BF1477" s="1" t="str">
        <f t="shared" si="781"/>
        <v/>
      </c>
      <c r="BG1477" s="34" t="str">
        <f t="shared" si="782"/>
        <v/>
      </c>
      <c r="BH1477" s="39" t="str">
        <f t="shared" si="783"/>
        <v/>
      </c>
      <c r="BJ1477" s="3"/>
      <c r="BK1477" s="86"/>
      <c r="BL1477" s="86"/>
      <c r="BM1477" s="86"/>
      <c r="BN1477" s="86"/>
      <c r="BO1477" s="3"/>
      <c r="BP1477" s="86"/>
      <c r="BQ1477" s="86"/>
      <c r="BR1477" s="86"/>
      <c r="BS1477" s="86"/>
      <c r="BT1477" s="3"/>
      <c r="BU1477" s="86"/>
      <c r="BV1477" s="86"/>
      <c r="BW1477" s="86"/>
      <c r="BX1477" s="86"/>
      <c r="BY1477" s="3"/>
      <c r="BZ1477" s="86"/>
      <c r="CA1477" s="86"/>
      <c r="CB1477" s="86"/>
      <c r="CC1477" s="86"/>
    </row>
    <row r="1478" spans="2:81" ht="35.1" customHeight="1" x14ac:dyDescent="0.2">
      <c r="B1478" s="187"/>
      <c r="C1478" s="188"/>
      <c r="D1478" s="189"/>
      <c r="E1478" s="186"/>
      <c r="F1478" s="182"/>
      <c r="G1478" s="184"/>
      <c r="K1478" s="80" t="str">
        <f>IF(O1478="","",COUNT(O$3:O1478))</f>
        <v/>
      </c>
      <c r="L1478" s="80" t="str">
        <f>IF(B1478&lt;&gt;"",B1478,IF(OR(COUNTA($G$3:$G1478)&lt;COUNTA($G$3:$G$1048576),$G1478&lt;&gt;""),L1477,""))</f>
        <v/>
      </c>
      <c r="M1478" s="80" t="str">
        <f>IF(C1478&lt;&gt;"",C1478,IF(OR(COUNTA($G$3:$G1478)&lt;COUNTA($G$3:$G$1048576),$G1478&lt;&gt;""),M1477,""))</f>
        <v/>
      </c>
      <c r="N1478" s="80" t="str">
        <f>IF(D1478&lt;&gt;"",D1478,IF(OR(COUNTA($G$3:$G1478)&lt;COUNTA($G$3:$G$1048576),$G1478&lt;&gt;""),N1477,""))</f>
        <v/>
      </c>
      <c r="O1478" s="81" t="str">
        <f t="shared" si="767"/>
        <v/>
      </c>
      <c r="P1478" s="90" t="str">
        <f>IFERROR(IF(O1478="",IF(COUNT(S$3:S$1048576)=COUNT(S$3:S1478),IF(S1478="","",INDEX(O$3:O1478,MATCH(MAX(K$3:K1478),K$3:K1478,0),0)),INDEX(O$3:O1478,MATCH(MAX(K$3:K1478),K$3:K1478,0),0)),O1478),"")</f>
        <v/>
      </c>
      <c r="Q1478" s="89" t="str">
        <f>IF(R1478="","",COUNT(R$3:R1478))</f>
        <v/>
      </c>
      <c r="R1478" s="80" t="str">
        <f t="shared" si="768"/>
        <v/>
      </c>
      <c r="S1478" s="91" t="str">
        <f>IFERROR(IF(COUNTA($E1478:$G1478)=0,"",IF(AND(R1478="",$O1478=INDEX(O$3:O1478,MATCH(MAX(Q$3:Q1478),Q$3:Q1478,0),0)),INDEX(R$3:R1478,MATCH(MAX(Q$3:Q1478),Q$3:Q1478,0),0),R1478)),"")</f>
        <v/>
      </c>
      <c r="T1478" s="80" t="str">
        <f>IF(U1478="","",COUNT(U$3:U1478))</f>
        <v/>
      </c>
      <c r="U1478" s="80" t="str">
        <f t="shared" si="787"/>
        <v/>
      </c>
      <c r="V1478" s="91" t="str">
        <f>IFERROR(IF(S1478="","",IF(U1478="",IF(AND(E1478="",F1478="",G1478&lt;&gt;"",$O1478=INDEX(O$3:O1478,MATCH(MAX(T$3:T1478),T$3:T1478,0),0)),INDEX(U$3:U1478,MATCH(MAX(T$3:T1478),T$3:T1478,0),0),IF(AND(S1478&lt;&gt;"",U1478=""),0,"")),U1478)),"")</f>
        <v/>
      </c>
      <c r="W1478" s="95" t="str">
        <f t="shared" si="788"/>
        <v/>
      </c>
      <c r="X1478" s="198" t="str">
        <f t="shared" si="769"/>
        <v/>
      </c>
      <c r="Y1478" s="92" t="str">
        <f t="shared" si="789"/>
        <v/>
      </c>
      <c r="Z1478" s="106" t="str">
        <f>IF(P1478="","",COUNTIF($N$3:$N1478,$N1478))</f>
        <v/>
      </c>
      <c r="AA1478" s="92" t="str">
        <f t="shared" si="770"/>
        <v/>
      </c>
      <c r="AB1478" s="92" t="str">
        <f t="shared" si="771"/>
        <v/>
      </c>
      <c r="AC1478" s="92" t="str">
        <f t="shared" si="765"/>
        <v/>
      </c>
      <c r="AD1478" s="92" t="str">
        <f t="shared" si="784"/>
        <v/>
      </c>
      <c r="AE1478" s="92" t="str">
        <f t="shared" si="784"/>
        <v/>
      </c>
      <c r="AF1478" s="92" t="str">
        <f t="shared" si="784"/>
        <v/>
      </c>
      <c r="AG1478" s="92" t="str">
        <f t="shared" si="784"/>
        <v/>
      </c>
      <c r="AH1478" s="92" t="str">
        <f t="shared" si="784"/>
        <v/>
      </c>
      <c r="AI1478" s="92" t="str">
        <f t="shared" si="784"/>
        <v/>
      </c>
      <c r="AJ1478" s="92" t="str">
        <f t="shared" si="784"/>
        <v/>
      </c>
      <c r="AK1478" s="92" t="str">
        <f t="shared" si="784"/>
        <v/>
      </c>
      <c r="AL1478" s="92" t="str">
        <f t="shared" si="784"/>
        <v/>
      </c>
      <c r="AN1478" s="35" t="str">
        <f t="shared" si="785"/>
        <v/>
      </c>
      <c r="AO1478" s="44" t="str">
        <f t="shared" si="790"/>
        <v/>
      </c>
      <c r="AP1478" s="41" t="str">
        <f>IF(AO1478="","",RANK(AO1478,AO$3:AO$1048576,1)+COUNTIF(AO$3:AO1478,AO1478)-1)</f>
        <v/>
      </c>
      <c r="AQ1478" s="1" t="str">
        <f t="shared" si="772"/>
        <v/>
      </c>
      <c r="AR1478" s="34" t="str">
        <f t="shared" si="773"/>
        <v/>
      </c>
      <c r="AS1478" s="39" t="str">
        <f t="shared" si="774"/>
        <v/>
      </c>
      <c r="AT1478" s="44" t="str">
        <f t="shared" si="786"/>
        <v/>
      </c>
      <c r="AU1478" s="41" t="str">
        <f>IF(AT1478="","",RANK(AT1478,AT$3:AT$1048576,1)+COUNTIF(AT$3:AT1478,AT1478)-1)</f>
        <v/>
      </c>
      <c r="AV1478" s="1" t="str">
        <f t="shared" si="775"/>
        <v/>
      </c>
      <c r="AW1478" s="34" t="str">
        <f t="shared" si="776"/>
        <v/>
      </c>
      <c r="AX1478" s="39" t="str">
        <f t="shared" si="777"/>
        <v/>
      </c>
      <c r="AY1478" s="44" t="str">
        <f t="shared" si="791"/>
        <v/>
      </c>
      <c r="AZ1478" s="41" t="str">
        <f>IF(AY1478="","",RANK(AY1478,AY$3:AY$1048576,1)+COUNTIF(AY$3:AY1478,AY1478)-1)</f>
        <v/>
      </c>
      <c r="BA1478" s="1" t="str">
        <f t="shared" si="778"/>
        <v/>
      </c>
      <c r="BB1478" s="34" t="str">
        <f t="shared" si="779"/>
        <v/>
      </c>
      <c r="BC1478" s="39" t="str">
        <f t="shared" si="780"/>
        <v/>
      </c>
      <c r="BD1478" s="44" t="str">
        <f t="shared" si="792"/>
        <v/>
      </c>
      <c r="BE1478" s="41" t="str">
        <f>IF(BD1478="","",RANK(BD1478,BD$3:BD$1048576,1)+COUNTIF(BD$3:BD1478,BD1478)-1)</f>
        <v/>
      </c>
      <c r="BF1478" s="1" t="str">
        <f t="shared" si="781"/>
        <v/>
      </c>
      <c r="BG1478" s="34" t="str">
        <f t="shared" si="782"/>
        <v/>
      </c>
      <c r="BH1478" s="39" t="str">
        <f t="shared" si="783"/>
        <v/>
      </c>
      <c r="BJ1478" s="3"/>
      <c r="BK1478" s="86"/>
      <c r="BL1478" s="86"/>
      <c r="BM1478" s="86"/>
      <c r="BN1478" s="86"/>
      <c r="BO1478" s="3"/>
      <c r="BP1478" s="86"/>
      <c r="BQ1478" s="86"/>
      <c r="BR1478" s="86"/>
      <c r="BS1478" s="86"/>
      <c r="BT1478" s="3"/>
      <c r="BU1478" s="86"/>
      <c r="BV1478" s="86"/>
      <c r="BW1478" s="86"/>
      <c r="BX1478" s="86"/>
      <c r="BY1478" s="3"/>
      <c r="BZ1478" s="86"/>
      <c r="CA1478" s="86"/>
      <c r="CB1478" s="86"/>
      <c r="CC1478" s="86"/>
    </row>
    <row r="1479" spans="2:81" ht="35.1" customHeight="1" x14ac:dyDescent="0.2">
      <c r="B1479" s="187"/>
      <c r="C1479" s="188"/>
      <c r="D1479" s="189"/>
      <c r="E1479" s="186"/>
      <c r="F1479" s="182"/>
      <c r="G1479" s="184"/>
      <c r="K1479" s="80" t="str">
        <f>IF(O1479="","",COUNT(O$3:O1479))</f>
        <v/>
      </c>
      <c r="L1479" s="80" t="str">
        <f>IF(B1479&lt;&gt;"",B1479,IF(OR(COUNTA($G$3:$G1479)&lt;COUNTA($G$3:$G$1048576),$G1479&lt;&gt;""),L1478,""))</f>
        <v/>
      </c>
      <c r="M1479" s="80" t="str">
        <f>IF(C1479&lt;&gt;"",C1479,IF(OR(COUNTA($G$3:$G1479)&lt;COUNTA($G$3:$G$1048576),$G1479&lt;&gt;""),M1478,""))</f>
        <v/>
      </c>
      <c r="N1479" s="80" t="str">
        <f>IF(D1479&lt;&gt;"",D1479,IF(OR(COUNTA($G$3:$G1479)&lt;COUNTA($G$3:$G$1048576),$G1479&lt;&gt;""),N1478,""))</f>
        <v/>
      </c>
      <c r="O1479" s="81" t="str">
        <f t="shared" si="767"/>
        <v/>
      </c>
      <c r="P1479" s="90" t="str">
        <f>IFERROR(IF(O1479="",IF(COUNT(S$3:S$1048576)=COUNT(S$3:S1479),IF(S1479="","",INDEX(O$3:O1479,MATCH(MAX(K$3:K1479),K$3:K1479,0),0)),INDEX(O$3:O1479,MATCH(MAX(K$3:K1479),K$3:K1479,0),0)),O1479),"")</f>
        <v/>
      </c>
      <c r="Q1479" s="89" t="str">
        <f>IF(R1479="","",COUNT(R$3:R1479))</f>
        <v/>
      </c>
      <c r="R1479" s="80" t="str">
        <f t="shared" si="768"/>
        <v/>
      </c>
      <c r="S1479" s="91" t="str">
        <f>IFERROR(IF(COUNTA($E1479:$G1479)=0,"",IF(AND(R1479="",$O1479=INDEX(O$3:O1479,MATCH(MAX(Q$3:Q1479),Q$3:Q1479,0),0)),INDEX(R$3:R1479,MATCH(MAX(Q$3:Q1479),Q$3:Q1479,0),0),R1479)),"")</f>
        <v/>
      </c>
      <c r="T1479" s="80" t="str">
        <f>IF(U1479="","",COUNT(U$3:U1479))</f>
        <v/>
      </c>
      <c r="U1479" s="80" t="str">
        <f t="shared" si="787"/>
        <v/>
      </c>
      <c r="V1479" s="91" t="str">
        <f>IFERROR(IF(S1479="","",IF(U1479="",IF(AND(E1479="",F1479="",G1479&lt;&gt;"",$O1479=INDEX(O$3:O1479,MATCH(MAX(T$3:T1479),T$3:T1479,0),0)),INDEX(U$3:U1479,MATCH(MAX(T$3:T1479),T$3:T1479,0),0),IF(AND(S1479&lt;&gt;"",U1479=""),0,"")),U1479)),"")</f>
        <v/>
      </c>
      <c r="W1479" s="95" t="str">
        <f t="shared" si="788"/>
        <v/>
      </c>
      <c r="X1479" s="198" t="str">
        <f t="shared" si="769"/>
        <v/>
      </c>
      <c r="Y1479" s="92" t="str">
        <f t="shared" si="789"/>
        <v/>
      </c>
      <c r="Z1479" s="106" t="str">
        <f>IF(P1479="","",COUNTIF($N$3:$N1479,$N1479))</f>
        <v/>
      </c>
      <c r="AA1479" s="92" t="str">
        <f t="shared" si="770"/>
        <v/>
      </c>
      <c r="AB1479" s="92" t="str">
        <f t="shared" si="771"/>
        <v/>
      </c>
      <c r="AC1479" s="92" t="str">
        <f t="shared" si="765"/>
        <v/>
      </c>
      <c r="AD1479" s="92" t="str">
        <f t="shared" si="784"/>
        <v/>
      </c>
      <c r="AE1479" s="92" t="str">
        <f t="shared" si="784"/>
        <v/>
      </c>
      <c r="AF1479" s="92" t="str">
        <f t="shared" si="784"/>
        <v/>
      </c>
      <c r="AG1479" s="92" t="str">
        <f t="shared" si="784"/>
        <v/>
      </c>
      <c r="AH1479" s="92" t="str">
        <f t="shared" si="784"/>
        <v/>
      </c>
      <c r="AI1479" s="92" t="str">
        <f t="shared" si="784"/>
        <v/>
      </c>
      <c r="AJ1479" s="92" t="str">
        <f t="shared" si="784"/>
        <v/>
      </c>
      <c r="AK1479" s="92" t="str">
        <f t="shared" si="784"/>
        <v/>
      </c>
      <c r="AL1479" s="92" t="str">
        <f t="shared" si="784"/>
        <v/>
      </c>
      <c r="AN1479" s="35" t="str">
        <f t="shared" si="785"/>
        <v/>
      </c>
      <c r="AO1479" s="44" t="str">
        <f t="shared" si="790"/>
        <v/>
      </c>
      <c r="AP1479" s="41" t="str">
        <f>IF(AO1479="","",RANK(AO1479,AO$3:AO$1048576,1)+COUNTIF(AO$3:AO1479,AO1479)-1)</f>
        <v/>
      </c>
      <c r="AQ1479" s="1" t="str">
        <f t="shared" si="772"/>
        <v/>
      </c>
      <c r="AR1479" s="34" t="str">
        <f t="shared" si="773"/>
        <v/>
      </c>
      <c r="AS1479" s="39" t="str">
        <f t="shared" si="774"/>
        <v/>
      </c>
      <c r="AT1479" s="44" t="str">
        <f t="shared" si="786"/>
        <v/>
      </c>
      <c r="AU1479" s="41" t="str">
        <f>IF(AT1479="","",RANK(AT1479,AT$3:AT$1048576,1)+COUNTIF(AT$3:AT1479,AT1479)-1)</f>
        <v/>
      </c>
      <c r="AV1479" s="1" t="str">
        <f t="shared" si="775"/>
        <v/>
      </c>
      <c r="AW1479" s="34" t="str">
        <f t="shared" si="776"/>
        <v/>
      </c>
      <c r="AX1479" s="39" t="str">
        <f t="shared" si="777"/>
        <v/>
      </c>
      <c r="AY1479" s="44" t="str">
        <f t="shared" si="791"/>
        <v/>
      </c>
      <c r="AZ1479" s="41" t="str">
        <f>IF(AY1479="","",RANK(AY1479,AY$3:AY$1048576,1)+COUNTIF(AY$3:AY1479,AY1479)-1)</f>
        <v/>
      </c>
      <c r="BA1479" s="1" t="str">
        <f t="shared" si="778"/>
        <v/>
      </c>
      <c r="BB1479" s="34" t="str">
        <f t="shared" si="779"/>
        <v/>
      </c>
      <c r="BC1479" s="39" t="str">
        <f t="shared" si="780"/>
        <v/>
      </c>
      <c r="BD1479" s="44" t="str">
        <f t="shared" si="792"/>
        <v/>
      </c>
      <c r="BE1479" s="41" t="str">
        <f>IF(BD1479="","",RANK(BD1479,BD$3:BD$1048576,1)+COUNTIF(BD$3:BD1479,BD1479)-1)</f>
        <v/>
      </c>
      <c r="BF1479" s="1" t="str">
        <f t="shared" si="781"/>
        <v/>
      </c>
      <c r="BG1479" s="34" t="str">
        <f t="shared" si="782"/>
        <v/>
      </c>
      <c r="BH1479" s="39" t="str">
        <f t="shared" si="783"/>
        <v/>
      </c>
      <c r="BJ1479" s="3"/>
      <c r="BK1479" s="86"/>
      <c r="BL1479" s="86"/>
      <c r="BM1479" s="86"/>
      <c r="BN1479" s="86"/>
      <c r="BO1479" s="3"/>
      <c r="BP1479" s="86"/>
      <c r="BQ1479" s="86"/>
      <c r="BR1479" s="86"/>
      <c r="BS1479" s="86"/>
      <c r="BT1479" s="3"/>
      <c r="BU1479" s="86"/>
      <c r="BV1479" s="86"/>
      <c r="BW1479" s="86"/>
      <c r="BX1479" s="86"/>
      <c r="BY1479" s="3"/>
      <c r="BZ1479" s="86"/>
      <c r="CA1479" s="86"/>
      <c r="CB1479" s="86"/>
      <c r="CC1479" s="86"/>
    </row>
    <row r="1480" spans="2:81" ht="35.1" customHeight="1" x14ac:dyDescent="0.2">
      <c r="B1480" s="187"/>
      <c r="C1480" s="188"/>
      <c r="D1480" s="189"/>
      <c r="E1480" s="186"/>
      <c r="F1480" s="182"/>
      <c r="G1480" s="184"/>
      <c r="K1480" s="80" t="str">
        <f>IF(O1480="","",COUNT(O$3:O1480))</f>
        <v/>
      </c>
      <c r="L1480" s="80" t="str">
        <f>IF(B1480&lt;&gt;"",B1480,IF(OR(COUNTA($G$3:$G1480)&lt;COUNTA($G$3:$G$1048576),$G1480&lt;&gt;""),L1479,""))</f>
        <v/>
      </c>
      <c r="M1480" s="80" t="str">
        <f>IF(C1480&lt;&gt;"",C1480,IF(OR(COUNTA($G$3:$G1480)&lt;COUNTA($G$3:$G$1048576),$G1480&lt;&gt;""),M1479,""))</f>
        <v/>
      </c>
      <c r="N1480" s="80" t="str">
        <f>IF(D1480&lt;&gt;"",D1480,IF(OR(COUNTA($G$3:$G1480)&lt;COUNTA($G$3:$G$1048576),$G1480&lt;&gt;""),N1479,""))</f>
        <v/>
      </c>
      <c r="O1480" s="81" t="str">
        <f t="shared" si="767"/>
        <v/>
      </c>
      <c r="P1480" s="90" t="str">
        <f>IFERROR(IF(O1480="",IF(COUNT(S$3:S$1048576)=COUNT(S$3:S1480),IF(S1480="","",INDEX(O$3:O1480,MATCH(MAX(K$3:K1480),K$3:K1480,0),0)),INDEX(O$3:O1480,MATCH(MAX(K$3:K1480),K$3:K1480,0),0)),O1480),"")</f>
        <v/>
      </c>
      <c r="Q1480" s="89" t="str">
        <f>IF(R1480="","",COUNT(R$3:R1480))</f>
        <v/>
      </c>
      <c r="R1480" s="80" t="str">
        <f t="shared" si="768"/>
        <v/>
      </c>
      <c r="S1480" s="91" t="str">
        <f>IFERROR(IF(COUNTA($E1480:$G1480)=0,"",IF(AND(R1480="",$O1480=INDEX(O$3:O1480,MATCH(MAX(Q$3:Q1480),Q$3:Q1480,0),0)),INDEX(R$3:R1480,MATCH(MAX(Q$3:Q1480),Q$3:Q1480,0),0),R1480)),"")</f>
        <v/>
      </c>
      <c r="T1480" s="80" t="str">
        <f>IF(U1480="","",COUNT(U$3:U1480))</f>
        <v/>
      </c>
      <c r="U1480" s="80" t="str">
        <f t="shared" si="787"/>
        <v/>
      </c>
      <c r="V1480" s="91" t="str">
        <f>IFERROR(IF(S1480="","",IF(U1480="",IF(AND(E1480="",F1480="",G1480&lt;&gt;"",$O1480=INDEX(O$3:O1480,MATCH(MAX(T$3:T1480),T$3:T1480,0),0)),INDEX(U$3:U1480,MATCH(MAX(T$3:T1480),T$3:T1480,0),0),IF(AND(S1480&lt;&gt;"",U1480=""),0,"")),U1480)),"")</f>
        <v/>
      </c>
      <c r="W1480" s="95" t="str">
        <f t="shared" si="788"/>
        <v/>
      </c>
      <c r="X1480" s="198" t="str">
        <f t="shared" si="769"/>
        <v/>
      </c>
      <c r="Y1480" s="92" t="str">
        <f t="shared" si="789"/>
        <v/>
      </c>
      <c r="Z1480" s="106" t="str">
        <f>IF(P1480="","",COUNTIF($N$3:$N1480,$N1480))</f>
        <v/>
      </c>
      <c r="AA1480" s="92" t="str">
        <f t="shared" si="770"/>
        <v/>
      </c>
      <c r="AB1480" s="92" t="str">
        <f t="shared" si="771"/>
        <v/>
      </c>
      <c r="AC1480" s="92" t="str">
        <f t="shared" si="765"/>
        <v/>
      </c>
      <c r="AD1480" s="92" t="str">
        <f t="shared" si="784"/>
        <v/>
      </c>
      <c r="AE1480" s="92" t="str">
        <f t="shared" si="784"/>
        <v/>
      </c>
      <c r="AF1480" s="92" t="str">
        <f t="shared" si="784"/>
        <v/>
      </c>
      <c r="AG1480" s="92" t="str">
        <f t="shared" si="784"/>
        <v/>
      </c>
      <c r="AH1480" s="92" t="str">
        <f t="shared" si="784"/>
        <v/>
      </c>
      <c r="AI1480" s="92" t="str">
        <f t="shared" si="784"/>
        <v/>
      </c>
      <c r="AJ1480" s="92" t="str">
        <f t="shared" si="784"/>
        <v/>
      </c>
      <c r="AK1480" s="92" t="str">
        <f t="shared" si="784"/>
        <v/>
      </c>
      <c r="AL1480" s="92" t="str">
        <f t="shared" si="784"/>
        <v/>
      </c>
      <c r="AN1480" s="35" t="str">
        <f t="shared" si="785"/>
        <v/>
      </c>
      <c r="AO1480" s="44" t="str">
        <f t="shared" si="790"/>
        <v/>
      </c>
      <c r="AP1480" s="41" t="str">
        <f>IF(AO1480="","",RANK(AO1480,AO$3:AO$1048576,1)+COUNTIF(AO$3:AO1480,AO1480)-1)</f>
        <v/>
      </c>
      <c r="AQ1480" s="1" t="str">
        <f t="shared" si="772"/>
        <v/>
      </c>
      <c r="AR1480" s="34" t="str">
        <f t="shared" si="773"/>
        <v/>
      </c>
      <c r="AS1480" s="39" t="str">
        <f t="shared" si="774"/>
        <v/>
      </c>
      <c r="AT1480" s="44" t="str">
        <f t="shared" si="786"/>
        <v/>
      </c>
      <c r="AU1480" s="41" t="str">
        <f>IF(AT1480="","",RANK(AT1480,AT$3:AT$1048576,1)+COUNTIF(AT$3:AT1480,AT1480)-1)</f>
        <v/>
      </c>
      <c r="AV1480" s="1" t="str">
        <f t="shared" si="775"/>
        <v/>
      </c>
      <c r="AW1480" s="34" t="str">
        <f t="shared" si="776"/>
        <v/>
      </c>
      <c r="AX1480" s="39" t="str">
        <f t="shared" si="777"/>
        <v/>
      </c>
      <c r="AY1480" s="44" t="str">
        <f t="shared" si="791"/>
        <v/>
      </c>
      <c r="AZ1480" s="41" t="str">
        <f>IF(AY1480="","",RANK(AY1480,AY$3:AY$1048576,1)+COUNTIF(AY$3:AY1480,AY1480)-1)</f>
        <v/>
      </c>
      <c r="BA1480" s="1" t="str">
        <f t="shared" si="778"/>
        <v/>
      </c>
      <c r="BB1480" s="34" t="str">
        <f t="shared" si="779"/>
        <v/>
      </c>
      <c r="BC1480" s="39" t="str">
        <f t="shared" si="780"/>
        <v/>
      </c>
      <c r="BD1480" s="44" t="str">
        <f t="shared" si="792"/>
        <v/>
      </c>
      <c r="BE1480" s="41" t="str">
        <f>IF(BD1480="","",RANK(BD1480,BD$3:BD$1048576,1)+COUNTIF(BD$3:BD1480,BD1480)-1)</f>
        <v/>
      </c>
      <c r="BF1480" s="1" t="str">
        <f t="shared" si="781"/>
        <v/>
      </c>
      <c r="BG1480" s="34" t="str">
        <f t="shared" si="782"/>
        <v/>
      </c>
      <c r="BH1480" s="39" t="str">
        <f t="shared" si="783"/>
        <v/>
      </c>
      <c r="BJ1480" s="3"/>
      <c r="BK1480" s="86"/>
      <c r="BL1480" s="86"/>
      <c r="BM1480" s="86"/>
      <c r="BN1480" s="86"/>
      <c r="BO1480" s="3"/>
      <c r="BP1480" s="86"/>
      <c r="BQ1480" s="86"/>
      <c r="BR1480" s="86"/>
      <c r="BS1480" s="86"/>
      <c r="BT1480" s="3"/>
      <c r="BU1480" s="86"/>
      <c r="BV1480" s="86"/>
      <c r="BW1480" s="86"/>
      <c r="BX1480" s="86"/>
      <c r="BY1480" s="3"/>
      <c r="BZ1480" s="86"/>
      <c r="CA1480" s="86"/>
      <c r="CB1480" s="86"/>
      <c r="CC1480" s="86"/>
    </row>
    <row r="1481" spans="2:81" ht="35.1" customHeight="1" x14ac:dyDescent="0.2">
      <c r="B1481" s="187"/>
      <c r="C1481" s="188"/>
      <c r="D1481" s="189"/>
      <c r="E1481" s="186"/>
      <c r="F1481" s="182"/>
      <c r="G1481" s="184"/>
      <c r="K1481" s="80" t="str">
        <f>IF(O1481="","",COUNT(O$3:O1481))</f>
        <v/>
      </c>
      <c r="L1481" s="80" t="str">
        <f>IF(B1481&lt;&gt;"",B1481,IF(OR(COUNTA($G$3:$G1481)&lt;COUNTA($G$3:$G$1048576),$G1481&lt;&gt;""),L1480,""))</f>
        <v/>
      </c>
      <c r="M1481" s="80" t="str">
        <f>IF(C1481&lt;&gt;"",C1481,IF(OR(COUNTA($G$3:$G1481)&lt;COUNTA($G$3:$G$1048576),$G1481&lt;&gt;""),M1480,""))</f>
        <v/>
      </c>
      <c r="N1481" s="80" t="str">
        <f>IF(D1481&lt;&gt;"",D1481,IF(OR(COUNTA($G$3:$G1481)&lt;COUNTA($G$3:$G$1048576),$G1481&lt;&gt;""),N1480,""))</f>
        <v/>
      </c>
      <c r="O1481" s="81" t="str">
        <f t="shared" si="767"/>
        <v/>
      </c>
      <c r="P1481" s="90" t="str">
        <f>IFERROR(IF(O1481="",IF(COUNT(S$3:S$1048576)=COUNT(S$3:S1481),IF(S1481="","",INDEX(O$3:O1481,MATCH(MAX(K$3:K1481),K$3:K1481,0),0)),INDEX(O$3:O1481,MATCH(MAX(K$3:K1481),K$3:K1481,0),0)),O1481),"")</f>
        <v/>
      </c>
      <c r="Q1481" s="89" t="str">
        <f>IF(R1481="","",COUNT(R$3:R1481))</f>
        <v/>
      </c>
      <c r="R1481" s="80" t="str">
        <f t="shared" si="768"/>
        <v/>
      </c>
      <c r="S1481" s="91" t="str">
        <f>IFERROR(IF(COUNTA($E1481:$G1481)=0,"",IF(AND(R1481="",$O1481=INDEX(O$3:O1481,MATCH(MAX(Q$3:Q1481),Q$3:Q1481,0),0)),INDEX(R$3:R1481,MATCH(MAX(Q$3:Q1481),Q$3:Q1481,0),0),R1481)),"")</f>
        <v/>
      </c>
      <c r="T1481" s="80" t="str">
        <f>IF(U1481="","",COUNT(U$3:U1481))</f>
        <v/>
      </c>
      <c r="U1481" s="80" t="str">
        <f t="shared" si="787"/>
        <v/>
      </c>
      <c r="V1481" s="91" t="str">
        <f>IFERROR(IF(S1481="","",IF(U1481="",IF(AND(E1481="",F1481="",G1481&lt;&gt;"",$O1481=INDEX(O$3:O1481,MATCH(MAX(T$3:T1481),T$3:T1481,0),0)),INDEX(U$3:U1481,MATCH(MAX(T$3:T1481),T$3:T1481,0),0),IF(AND(S1481&lt;&gt;"",U1481=""),0,"")),U1481)),"")</f>
        <v/>
      </c>
      <c r="W1481" s="95" t="str">
        <f t="shared" si="788"/>
        <v/>
      </c>
      <c r="X1481" s="198" t="str">
        <f t="shared" si="769"/>
        <v/>
      </c>
      <c r="Y1481" s="92" t="str">
        <f t="shared" si="789"/>
        <v/>
      </c>
      <c r="Z1481" s="106" t="str">
        <f>IF(P1481="","",COUNTIF($N$3:$N1481,$N1481))</f>
        <v/>
      </c>
      <c r="AA1481" s="92" t="str">
        <f t="shared" si="770"/>
        <v/>
      </c>
      <c r="AB1481" s="92" t="str">
        <f t="shared" si="771"/>
        <v/>
      </c>
      <c r="AC1481" s="92" t="str">
        <f t="shared" si="765"/>
        <v/>
      </c>
      <c r="AD1481" s="92" t="str">
        <f t="shared" si="784"/>
        <v/>
      </c>
      <c r="AE1481" s="92" t="str">
        <f t="shared" si="784"/>
        <v/>
      </c>
      <c r="AF1481" s="92" t="str">
        <f t="shared" si="784"/>
        <v/>
      </c>
      <c r="AG1481" s="92" t="str">
        <f t="shared" si="784"/>
        <v/>
      </c>
      <c r="AH1481" s="92" t="str">
        <f t="shared" si="784"/>
        <v/>
      </c>
      <c r="AI1481" s="92" t="str">
        <f t="shared" si="784"/>
        <v/>
      </c>
      <c r="AJ1481" s="92" t="str">
        <f t="shared" si="784"/>
        <v/>
      </c>
      <c r="AK1481" s="92" t="str">
        <f t="shared" si="784"/>
        <v/>
      </c>
      <c r="AL1481" s="92" t="str">
        <f t="shared" si="784"/>
        <v/>
      </c>
      <c r="AN1481" s="35" t="str">
        <f t="shared" si="785"/>
        <v/>
      </c>
      <c r="AO1481" s="44" t="str">
        <f t="shared" si="790"/>
        <v/>
      </c>
      <c r="AP1481" s="41" t="str">
        <f>IF(AO1481="","",RANK(AO1481,AO$3:AO$1048576,1)+COUNTIF(AO$3:AO1481,AO1481)-1)</f>
        <v/>
      </c>
      <c r="AQ1481" s="1" t="str">
        <f t="shared" si="772"/>
        <v/>
      </c>
      <c r="AR1481" s="34" t="str">
        <f t="shared" si="773"/>
        <v/>
      </c>
      <c r="AS1481" s="39" t="str">
        <f t="shared" si="774"/>
        <v/>
      </c>
      <c r="AT1481" s="44" t="str">
        <f t="shared" si="786"/>
        <v/>
      </c>
      <c r="AU1481" s="41" t="str">
        <f>IF(AT1481="","",RANK(AT1481,AT$3:AT$1048576,1)+COUNTIF(AT$3:AT1481,AT1481)-1)</f>
        <v/>
      </c>
      <c r="AV1481" s="1" t="str">
        <f t="shared" si="775"/>
        <v/>
      </c>
      <c r="AW1481" s="34" t="str">
        <f t="shared" si="776"/>
        <v/>
      </c>
      <c r="AX1481" s="39" t="str">
        <f t="shared" si="777"/>
        <v/>
      </c>
      <c r="AY1481" s="44" t="str">
        <f t="shared" si="791"/>
        <v/>
      </c>
      <c r="AZ1481" s="41" t="str">
        <f>IF(AY1481="","",RANK(AY1481,AY$3:AY$1048576,1)+COUNTIF(AY$3:AY1481,AY1481)-1)</f>
        <v/>
      </c>
      <c r="BA1481" s="1" t="str">
        <f t="shared" si="778"/>
        <v/>
      </c>
      <c r="BB1481" s="34" t="str">
        <f t="shared" si="779"/>
        <v/>
      </c>
      <c r="BC1481" s="39" t="str">
        <f t="shared" si="780"/>
        <v/>
      </c>
      <c r="BD1481" s="44" t="str">
        <f t="shared" si="792"/>
        <v/>
      </c>
      <c r="BE1481" s="41" t="str">
        <f>IF(BD1481="","",RANK(BD1481,BD$3:BD$1048576,1)+COUNTIF(BD$3:BD1481,BD1481)-1)</f>
        <v/>
      </c>
      <c r="BF1481" s="1" t="str">
        <f t="shared" si="781"/>
        <v/>
      </c>
      <c r="BG1481" s="34" t="str">
        <f t="shared" si="782"/>
        <v/>
      </c>
      <c r="BH1481" s="39" t="str">
        <f t="shared" si="783"/>
        <v/>
      </c>
      <c r="BJ1481" s="3"/>
      <c r="BK1481" s="86"/>
      <c r="BL1481" s="86"/>
      <c r="BM1481" s="86"/>
      <c r="BN1481" s="86"/>
      <c r="BO1481" s="3"/>
      <c r="BP1481" s="86"/>
      <c r="BQ1481" s="86"/>
      <c r="BR1481" s="86"/>
      <c r="BS1481" s="86"/>
      <c r="BT1481" s="3"/>
      <c r="BU1481" s="86"/>
      <c r="BV1481" s="86"/>
      <c r="BW1481" s="86"/>
      <c r="BX1481" s="86"/>
      <c r="BY1481" s="3"/>
      <c r="BZ1481" s="86"/>
      <c r="CA1481" s="86"/>
      <c r="CB1481" s="86"/>
      <c r="CC1481" s="86"/>
    </row>
    <row r="1482" spans="2:81" ht="35.1" customHeight="1" x14ac:dyDescent="0.2">
      <c r="B1482" s="187"/>
      <c r="C1482" s="188"/>
      <c r="D1482" s="189"/>
      <c r="E1482" s="186"/>
      <c r="F1482" s="182"/>
      <c r="G1482" s="184"/>
      <c r="K1482" s="80" t="str">
        <f>IF(O1482="","",COUNT(O$3:O1482))</f>
        <v/>
      </c>
      <c r="L1482" s="80" t="str">
        <f>IF(B1482&lt;&gt;"",B1482,IF(OR(COUNTA($G$3:$G1482)&lt;COUNTA($G$3:$G$1048576),$G1482&lt;&gt;""),L1481,""))</f>
        <v/>
      </c>
      <c r="M1482" s="80" t="str">
        <f>IF(C1482&lt;&gt;"",C1482,IF(OR(COUNTA($G$3:$G1482)&lt;COUNTA($G$3:$G$1048576),$G1482&lt;&gt;""),M1481,""))</f>
        <v/>
      </c>
      <c r="N1482" s="80" t="str">
        <f>IF(D1482&lt;&gt;"",D1482,IF(OR(COUNTA($G$3:$G1482)&lt;COUNTA($G$3:$G$1048576),$G1482&lt;&gt;""),N1481,""))</f>
        <v/>
      </c>
      <c r="O1482" s="81" t="str">
        <f t="shared" si="767"/>
        <v/>
      </c>
      <c r="P1482" s="90" t="str">
        <f>IFERROR(IF(O1482="",IF(COUNT(S$3:S$1048576)=COUNT(S$3:S1482),IF(S1482="","",INDEX(O$3:O1482,MATCH(MAX(K$3:K1482),K$3:K1482,0),0)),INDEX(O$3:O1482,MATCH(MAX(K$3:K1482),K$3:K1482,0),0)),O1482),"")</f>
        <v/>
      </c>
      <c r="Q1482" s="89" t="str">
        <f>IF(R1482="","",COUNT(R$3:R1482))</f>
        <v/>
      </c>
      <c r="R1482" s="80" t="str">
        <f t="shared" si="768"/>
        <v/>
      </c>
      <c r="S1482" s="91" t="str">
        <f>IFERROR(IF(COUNTA($E1482:$G1482)=0,"",IF(AND(R1482="",$O1482=INDEX(O$3:O1482,MATCH(MAX(Q$3:Q1482),Q$3:Q1482,0),0)),INDEX(R$3:R1482,MATCH(MAX(Q$3:Q1482),Q$3:Q1482,0),0),R1482)),"")</f>
        <v/>
      </c>
      <c r="T1482" s="80" t="str">
        <f>IF(U1482="","",COUNT(U$3:U1482))</f>
        <v/>
      </c>
      <c r="U1482" s="80" t="str">
        <f t="shared" si="787"/>
        <v/>
      </c>
      <c r="V1482" s="91" t="str">
        <f>IFERROR(IF(S1482="","",IF(U1482="",IF(AND(E1482="",F1482="",G1482&lt;&gt;"",$O1482=INDEX(O$3:O1482,MATCH(MAX(T$3:T1482),T$3:T1482,0),0)),INDEX(U$3:U1482,MATCH(MAX(T$3:T1482),T$3:T1482,0),0),IF(AND(S1482&lt;&gt;"",U1482=""),0,"")),U1482)),"")</f>
        <v/>
      </c>
      <c r="W1482" s="95" t="str">
        <f t="shared" si="788"/>
        <v/>
      </c>
      <c r="X1482" s="198" t="str">
        <f t="shared" si="769"/>
        <v/>
      </c>
      <c r="Y1482" s="92" t="str">
        <f t="shared" si="789"/>
        <v/>
      </c>
      <c r="Z1482" s="106" t="str">
        <f>IF(P1482="","",COUNTIF($N$3:$N1482,$N1482))</f>
        <v/>
      </c>
      <c r="AA1482" s="92" t="str">
        <f t="shared" si="770"/>
        <v/>
      </c>
      <c r="AB1482" s="92" t="str">
        <f t="shared" si="771"/>
        <v/>
      </c>
      <c r="AC1482" s="92" t="str">
        <f t="shared" si="765"/>
        <v/>
      </c>
      <c r="AD1482" s="92" t="str">
        <f t="shared" si="784"/>
        <v/>
      </c>
      <c r="AE1482" s="92" t="str">
        <f t="shared" si="784"/>
        <v/>
      </c>
      <c r="AF1482" s="92" t="str">
        <f t="shared" si="784"/>
        <v/>
      </c>
      <c r="AG1482" s="92" t="str">
        <f t="shared" si="784"/>
        <v/>
      </c>
      <c r="AH1482" s="92" t="str">
        <f t="shared" si="784"/>
        <v/>
      </c>
      <c r="AI1482" s="92" t="str">
        <f t="shared" si="784"/>
        <v/>
      </c>
      <c r="AJ1482" s="92" t="str">
        <f t="shared" si="784"/>
        <v/>
      </c>
      <c r="AK1482" s="92" t="str">
        <f t="shared" si="784"/>
        <v/>
      </c>
      <c r="AL1482" s="92" t="str">
        <f t="shared" si="784"/>
        <v/>
      </c>
      <c r="AN1482" s="35" t="str">
        <f t="shared" si="785"/>
        <v/>
      </c>
      <c r="AO1482" s="44" t="str">
        <f t="shared" si="790"/>
        <v/>
      </c>
      <c r="AP1482" s="41" t="str">
        <f>IF(AO1482="","",RANK(AO1482,AO$3:AO$1048576,1)+COUNTIF(AO$3:AO1482,AO1482)-1)</f>
        <v/>
      </c>
      <c r="AQ1482" s="1" t="str">
        <f t="shared" si="772"/>
        <v/>
      </c>
      <c r="AR1482" s="34" t="str">
        <f t="shared" si="773"/>
        <v/>
      </c>
      <c r="AS1482" s="39" t="str">
        <f t="shared" si="774"/>
        <v/>
      </c>
      <c r="AT1482" s="44" t="str">
        <f t="shared" si="786"/>
        <v/>
      </c>
      <c r="AU1482" s="41" t="str">
        <f>IF(AT1482="","",RANK(AT1482,AT$3:AT$1048576,1)+COUNTIF(AT$3:AT1482,AT1482)-1)</f>
        <v/>
      </c>
      <c r="AV1482" s="1" t="str">
        <f t="shared" si="775"/>
        <v/>
      </c>
      <c r="AW1482" s="34" t="str">
        <f t="shared" si="776"/>
        <v/>
      </c>
      <c r="AX1482" s="39" t="str">
        <f t="shared" si="777"/>
        <v/>
      </c>
      <c r="AY1482" s="44" t="str">
        <f t="shared" si="791"/>
        <v/>
      </c>
      <c r="AZ1482" s="41" t="str">
        <f>IF(AY1482="","",RANK(AY1482,AY$3:AY$1048576,1)+COUNTIF(AY$3:AY1482,AY1482)-1)</f>
        <v/>
      </c>
      <c r="BA1482" s="1" t="str">
        <f t="shared" si="778"/>
        <v/>
      </c>
      <c r="BB1482" s="34" t="str">
        <f t="shared" si="779"/>
        <v/>
      </c>
      <c r="BC1482" s="39" t="str">
        <f t="shared" si="780"/>
        <v/>
      </c>
      <c r="BD1482" s="44" t="str">
        <f t="shared" si="792"/>
        <v/>
      </c>
      <c r="BE1482" s="41" t="str">
        <f>IF(BD1482="","",RANK(BD1482,BD$3:BD$1048576,1)+COUNTIF(BD$3:BD1482,BD1482)-1)</f>
        <v/>
      </c>
      <c r="BF1482" s="1" t="str">
        <f t="shared" si="781"/>
        <v/>
      </c>
      <c r="BG1482" s="34" t="str">
        <f t="shared" si="782"/>
        <v/>
      </c>
      <c r="BH1482" s="39" t="str">
        <f t="shared" si="783"/>
        <v/>
      </c>
      <c r="BJ1482" s="3"/>
      <c r="BK1482" s="86"/>
      <c r="BL1482" s="86"/>
      <c r="BM1482" s="86"/>
      <c r="BN1482" s="86"/>
      <c r="BO1482" s="3"/>
      <c r="BP1482" s="86"/>
      <c r="BQ1482" s="86"/>
      <c r="BR1482" s="86"/>
      <c r="BS1482" s="86"/>
      <c r="BT1482" s="3"/>
      <c r="BU1482" s="86"/>
      <c r="BV1482" s="86"/>
      <c r="BW1482" s="86"/>
      <c r="BX1482" s="86"/>
      <c r="BY1482" s="3"/>
      <c r="BZ1482" s="86"/>
      <c r="CA1482" s="86"/>
      <c r="CB1482" s="86"/>
      <c r="CC1482" s="86"/>
    </row>
    <row r="1483" spans="2:81" ht="35.1" customHeight="1" x14ac:dyDescent="0.2">
      <c r="B1483" s="187"/>
      <c r="C1483" s="188"/>
      <c r="D1483" s="189"/>
      <c r="E1483" s="186"/>
      <c r="F1483" s="182"/>
      <c r="G1483" s="184"/>
      <c r="K1483" s="80" t="str">
        <f>IF(O1483="","",COUNT(O$3:O1483))</f>
        <v/>
      </c>
      <c r="L1483" s="80" t="str">
        <f>IF(B1483&lt;&gt;"",B1483,IF(OR(COUNTA($G$3:$G1483)&lt;COUNTA($G$3:$G$1048576),$G1483&lt;&gt;""),L1482,""))</f>
        <v/>
      </c>
      <c r="M1483" s="80" t="str">
        <f>IF(C1483&lt;&gt;"",C1483,IF(OR(COUNTA($G$3:$G1483)&lt;COUNTA($G$3:$G$1048576),$G1483&lt;&gt;""),M1482,""))</f>
        <v/>
      </c>
      <c r="N1483" s="80" t="str">
        <f>IF(D1483&lt;&gt;"",D1483,IF(OR(COUNTA($G$3:$G1483)&lt;COUNTA($G$3:$G$1048576),$G1483&lt;&gt;""),N1482,""))</f>
        <v/>
      </c>
      <c r="O1483" s="81" t="str">
        <f t="shared" si="767"/>
        <v/>
      </c>
      <c r="P1483" s="90" t="str">
        <f>IFERROR(IF(O1483="",IF(COUNT(S$3:S$1048576)=COUNT(S$3:S1483),IF(S1483="","",INDEX(O$3:O1483,MATCH(MAX(K$3:K1483),K$3:K1483,0),0)),INDEX(O$3:O1483,MATCH(MAX(K$3:K1483),K$3:K1483,0),0)),O1483),"")</f>
        <v/>
      </c>
      <c r="Q1483" s="89" t="str">
        <f>IF(R1483="","",COUNT(R$3:R1483))</f>
        <v/>
      </c>
      <c r="R1483" s="80" t="str">
        <f t="shared" si="768"/>
        <v/>
      </c>
      <c r="S1483" s="91" t="str">
        <f>IFERROR(IF(COUNTA($E1483:$G1483)=0,"",IF(AND(R1483="",$O1483=INDEX(O$3:O1483,MATCH(MAX(Q$3:Q1483),Q$3:Q1483,0),0)),INDEX(R$3:R1483,MATCH(MAX(Q$3:Q1483),Q$3:Q1483,0),0),R1483)),"")</f>
        <v/>
      </c>
      <c r="T1483" s="80" t="str">
        <f>IF(U1483="","",COUNT(U$3:U1483))</f>
        <v/>
      </c>
      <c r="U1483" s="80" t="str">
        <f t="shared" si="787"/>
        <v/>
      </c>
      <c r="V1483" s="91" t="str">
        <f>IFERROR(IF(S1483="","",IF(U1483="",IF(AND(E1483="",F1483="",G1483&lt;&gt;"",$O1483=INDEX(O$3:O1483,MATCH(MAX(T$3:T1483),T$3:T1483,0),0)),INDEX(U$3:U1483,MATCH(MAX(T$3:T1483),T$3:T1483,0),0),IF(AND(S1483&lt;&gt;"",U1483=""),0,"")),U1483)),"")</f>
        <v/>
      </c>
      <c r="W1483" s="95" t="str">
        <f t="shared" si="788"/>
        <v/>
      </c>
      <c r="X1483" s="198" t="str">
        <f t="shared" si="769"/>
        <v/>
      </c>
      <c r="Y1483" s="92" t="str">
        <f t="shared" si="789"/>
        <v/>
      </c>
      <c r="Z1483" s="106" t="str">
        <f>IF(P1483="","",COUNTIF($N$3:$N1483,$N1483))</f>
        <v/>
      </c>
      <c r="AA1483" s="92" t="str">
        <f t="shared" si="770"/>
        <v/>
      </c>
      <c r="AB1483" s="92" t="str">
        <f t="shared" si="771"/>
        <v/>
      </c>
      <c r="AC1483" s="92" t="str">
        <f t="shared" si="765"/>
        <v/>
      </c>
      <c r="AD1483" s="92" t="str">
        <f t="shared" si="784"/>
        <v/>
      </c>
      <c r="AE1483" s="92" t="str">
        <f t="shared" si="784"/>
        <v/>
      </c>
      <c r="AF1483" s="92" t="str">
        <f t="shared" si="784"/>
        <v/>
      </c>
      <c r="AG1483" s="92" t="str">
        <f t="shared" si="784"/>
        <v/>
      </c>
      <c r="AH1483" s="92" t="str">
        <f t="shared" si="784"/>
        <v/>
      </c>
      <c r="AI1483" s="92" t="str">
        <f t="shared" si="784"/>
        <v/>
      </c>
      <c r="AJ1483" s="92" t="str">
        <f t="shared" si="784"/>
        <v/>
      </c>
      <c r="AK1483" s="92" t="str">
        <f t="shared" si="784"/>
        <v/>
      </c>
      <c r="AL1483" s="92" t="str">
        <f t="shared" si="784"/>
        <v/>
      </c>
      <c r="AN1483" s="35" t="str">
        <f t="shared" si="785"/>
        <v/>
      </c>
      <c r="AO1483" s="44" t="str">
        <f t="shared" si="790"/>
        <v/>
      </c>
      <c r="AP1483" s="41" t="str">
        <f>IF(AO1483="","",RANK(AO1483,AO$3:AO$1048576,1)+COUNTIF(AO$3:AO1483,AO1483)-1)</f>
        <v/>
      </c>
      <c r="AQ1483" s="1" t="str">
        <f t="shared" si="772"/>
        <v/>
      </c>
      <c r="AR1483" s="34" t="str">
        <f t="shared" si="773"/>
        <v/>
      </c>
      <c r="AS1483" s="39" t="str">
        <f t="shared" si="774"/>
        <v/>
      </c>
      <c r="AT1483" s="44" t="str">
        <f t="shared" si="786"/>
        <v/>
      </c>
      <c r="AU1483" s="41" t="str">
        <f>IF(AT1483="","",RANK(AT1483,AT$3:AT$1048576,1)+COUNTIF(AT$3:AT1483,AT1483)-1)</f>
        <v/>
      </c>
      <c r="AV1483" s="1" t="str">
        <f t="shared" si="775"/>
        <v/>
      </c>
      <c r="AW1483" s="34" t="str">
        <f t="shared" si="776"/>
        <v/>
      </c>
      <c r="AX1483" s="39" t="str">
        <f t="shared" si="777"/>
        <v/>
      </c>
      <c r="AY1483" s="44" t="str">
        <f t="shared" si="791"/>
        <v/>
      </c>
      <c r="AZ1483" s="41" t="str">
        <f>IF(AY1483="","",RANK(AY1483,AY$3:AY$1048576,1)+COUNTIF(AY$3:AY1483,AY1483)-1)</f>
        <v/>
      </c>
      <c r="BA1483" s="1" t="str">
        <f t="shared" si="778"/>
        <v/>
      </c>
      <c r="BB1483" s="34" t="str">
        <f t="shared" si="779"/>
        <v/>
      </c>
      <c r="BC1483" s="39" t="str">
        <f t="shared" si="780"/>
        <v/>
      </c>
      <c r="BD1483" s="44" t="str">
        <f t="shared" si="792"/>
        <v/>
      </c>
      <c r="BE1483" s="41" t="str">
        <f>IF(BD1483="","",RANK(BD1483,BD$3:BD$1048576,1)+COUNTIF(BD$3:BD1483,BD1483)-1)</f>
        <v/>
      </c>
      <c r="BF1483" s="1" t="str">
        <f t="shared" si="781"/>
        <v/>
      </c>
      <c r="BG1483" s="34" t="str">
        <f t="shared" si="782"/>
        <v/>
      </c>
      <c r="BH1483" s="39" t="str">
        <f t="shared" si="783"/>
        <v/>
      </c>
      <c r="BJ1483" s="3"/>
      <c r="BK1483" s="86"/>
      <c r="BL1483" s="86"/>
      <c r="BM1483" s="86"/>
      <c r="BN1483" s="86"/>
      <c r="BO1483" s="3"/>
      <c r="BP1483" s="86"/>
      <c r="BQ1483" s="86"/>
      <c r="BR1483" s="86"/>
      <c r="BS1483" s="86"/>
      <c r="BT1483" s="3"/>
      <c r="BU1483" s="86"/>
      <c r="BV1483" s="86"/>
      <c r="BW1483" s="86"/>
      <c r="BX1483" s="86"/>
      <c r="BY1483" s="3"/>
      <c r="BZ1483" s="86"/>
      <c r="CA1483" s="86"/>
      <c r="CB1483" s="86"/>
      <c r="CC1483" s="86"/>
    </row>
    <row r="1484" spans="2:81" ht="35.1" customHeight="1" x14ac:dyDescent="0.2">
      <c r="B1484" s="187"/>
      <c r="C1484" s="188"/>
      <c r="D1484" s="189"/>
      <c r="E1484" s="186"/>
      <c r="F1484" s="182"/>
      <c r="G1484" s="184"/>
      <c r="K1484" s="80" t="str">
        <f>IF(O1484="","",COUNT(O$3:O1484))</f>
        <v/>
      </c>
      <c r="L1484" s="80" t="str">
        <f>IF(B1484&lt;&gt;"",B1484,IF(OR(COUNTA($G$3:$G1484)&lt;COUNTA($G$3:$G$1048576),$G1484&lt;&gt;""),L1483,""))</f>
        <v/>
      </c>
      <c r="M1484" s="80" t="str">
        <f>IF(C1484&lt;&gt;"",C1484,IF(OR(COUNTA($G$3:$G1484)&lt;COUNTA($G$3:$G$1048576),$G1484&lt;&gt;""),M1483,""))</f>
        <v/>
      </c>
      <c r="N1484" s="80" t="str">
        <f>IF(D1484&lt;&gt;"",D1484,IF(OR(COUNTA($G$3:$G1484)&lt;COUNTA($G$3:$G$1048576),$G1484&lt;&gt;""),N1483,""))</f>
        <v/>
      </c>
      <c r="O1484" s="81" t="str">
        <f t="shared" si="767"/>
        <v/>
      </c>
      <c r="P1484" s="90" t="str">
        <f>IFERROR(IF(O1484="",IF(COUNT(S$3:S$1048576)=COUNT(S$3:S1484),IF(S1484="","",INDEX(O$3:O1484,MATCH(MAX(K$3:K1484),K$3:K1484,0),0)),INDEX(O$3:O1484,MATCH(MAX(K$3:K1484),K$3:K1484,0),0)),O1484),"")</f>
        <v/>
      </c>
      <c r="Q1484" s="89" t="str">
        <f>IF(R1484="","",COUNT(R$3:R1484))</f>
        <v/>
      </c>
      <c r="R1484" s="80" t="str">
        <f t="shared" si="768"/>
        <v/>
      </c>
      <c r="S1484" s="91" t="str">
        <f>IFERROR(IF(COUNTA($E1484:$G1484)=0,"",IF(AND(R1484="",$O1484=INDEX(O$3:O1484,MATCH(MAX(Q$3:Q1484),Q$3:Q1484,0),0)),INDEX(R$3:R1484,MATCH(MAX(Q$3:Q1484),Q$3:Q1484,0),0),R1484)),"")</f>
        <v/>
      </c>
      <c r="T1484" s="80" t="str">
        <f>IF(U1484="","",COUNT(U$3:U1484))</f>
        <v/>
      </c>
      <c r="U1484" s="80" t="str">
        <f t="shared" si="787"/>
        <v/>
      </c>
      <c r="V1484" s="91" t="str">
        <f>IFERROR(IF(S1484="","",IF(U1484="",IF(AND(E1484="",F1484="",G1484&lt;&gt;"",$O1484=INDEX(O$3:O1484,MATCH(MAX(T$3:T1484),T$3:T1484,0),0)),INDEX(U$3:U1484,MATCH(MAX(T$3:T1484),T$3:T1484,0),0),IF(AND(S1484&lt;&gt;"",U1484=""),0,"")),U1484)),"")</f>
        <v/>
      </c>
      <c r="W1484" s="95" t="str">
        <f t="shared" si="788"/>
        <v/>
      </c>
      <c r="X1484" s="198" t="str">
        <f t="shared" si="769"/>
        <v/>
      </c>
      <c r="Y1484" s="92" t="str">
        <f t="shared" si="789"/>
        <v/>
      </c>
      <c r="Z1484" s="106" t="str">
        <f>IF(P1484="","",COUNTIF($N$3:$N1484,$N1484))</f>
        <v/>
      </c>
      <c r="AA1484" s="92" t="str">
        <f t="shared" si="770"/>
        <v/>
      </c>
      <c r="AB1484" s="92" t="str">
        <f t="shared" si="771"/>
        <v/>
      </c>
      <c r="AC1484" s="92" t="str">
        <f t="shared" si="765"/>
        <v/>
      </c>
      <c r="AD1484" s="92" t="str">
        <f t="shared" si="784"/>
        <v/>
      </c>
      <c r="AE1484" s="92" t="str">
        <f t="shared" si="784"/>
        <v/>
      </c>
      <c r="AF1484" s="92" t="str">
        <f t="shared" si="784"/>
        <v/>
      </c>
      <c r="AG1484" s="92" t="str">
        <f t="shared" si="784"/>
        <v/>
      </c>
      <c r="AH1484" s="92" t="str">
        <f t="shared" si="784"/>
        <v/>
      </c>
      <c r="AI1484" s="92" t="str">
        <f t="shared" si="784"/>
        <v/>
      </c>
      <c r="AJ1484" s="92" t="str">
        <f t="shared" si="784"/>
        <v/>
      </c>
      <c r="AK1484" s="92" t="str">
        <f t="shared" si="784"/>
        <v/>
      </c>
      <c r="AL1484" s="92" t="str">
        <f t="shared" si="784"/>
        <v/>
      </c>
      <c r="AN1484" s="35" t="str">
        <f t="shared" si="785"/>
        <v/>
      </c>
      <c r="AO1484" s="44" t="str">
        <f t="shared" si="790"/>
        <v/>
      </c>
      <c r="AP1484" s="41" t="str">
        <f>IF(AO1484="","",RANK(AO1484,AO$3:AO$1048576,1)+COUNTIF(AO$3:AO1484,AO1484)-1)</f>
        <v/>
      </c>
      <c r="AQ1484" s="1" t="str">
        <f t="shared" si="772"/>
        <v/>
      </c>
      <c r="AR1484" s="34" t="str">
        <f t="shared" si="773"/>
        <v/>
      </c>
      <c r="AS1484" s="39" t="str">
        <f t="shared" si="774"/>
        <v/>
      </c>
      <c r="AT1484" s="44" t="str">
        <f t="shared" si="786"/>
        <v/>
      </c>
      <c r="AU1484" s="41" t="str">
        <f>IF(AT1484="","",RANK(AT1484,AT$3:AT$1048576,1)+COUNTIF(AT$3:AT1484,AT1484)-1)</f>
        <v/>
      </c>
      <c r="AV1484" s="1" t="str">
        <f t="shared" si="775"/>
        <v/>
      </c>
      <c r="AW1484" s="34" t="str">
        <f t="shared" si="776"/>
        <v/>
      </c>
      <c r="AX1484" s="39" t="str">
        <f t="shared" si="777"/>
        <v/>
      </c>
      <c r="AY1484" s="44" t="str">
        <f t="shared" si="791"/>
        <v/>
      </c>
      <c r="AZ1484" s="41" t="str">
        <f>IF(AY1484="","",RANK(AY1484,AY$3:AY$1048576,1)+COUNTIF(AY$3:AY1484,AY1484)-1)</f>
        <v/>
      </c>
      <c r="BA1484" s="1" t="str">
        <f t="shared" si="778"/>
        <v/>
      </c>
      <c r="BB1484" s="34" t="str">
        <f t="shared" si="779"/>
        <v/>
      </c>
      <c r="BC1484" s="39" t="str">
        <f t="shared" si="780"/>
        <v/>
      </c>
      <c r="BD1484" s="44" t="str">
        <f t="shared" si="792"/>
        <v/>
      </c>
      <c r="BE1484" s="41" t="str">
        <f>IF(BD1484="","",RANK(BD1484,BD$3:BD$1048576,1)+COUNTIF(BD$3:BD1484,BD1484)-1)</f>
        <v/>
      </c>
      <c r="BF1484" s="1" t="str">
        <f t="shared" si="781"/>
        <v/>
      </c>
      <c r="BG1484" s="34" t="str">
        <f t="shared" si="782"/>
        <v/>
      </c>
      <c r="BH1484" s="39" t="str">
        <f t="shared" si="783"/>
        <v/>
      </c>
      <c r="BJ1484" s="3"/>
      <c r="BK1484" s="86"/>
      <c r="BL1484" s="86"/>
      <c r="BM1484" s="86"/>
      <c r="BN1484" s="86"/>
      <c r="BO1484" s="3"/>
      <c r="BP1484" s="86"/>
      <c r="BQ1484" s="86"/>
      <c r="BR1484" s="86"/>
      <c r="BS1484" s="86"/>
      <c r="BT1484" s="3"/>
      <c r="BU1484" s="86"/>
      <c r="BV1484" s="86"/>
      <c r="BW1484" s="86"/>
      <c r="BX1484" s="86"/>
      <c r="BY1484" s="3"/>
      <c r="BZ1484" s="86"/>
      <c r="CA1484" s="86"/>
      <c r="CB1484" s="86"/>
      <c r="CC1484" s="86"/>
    </row>
    <row r="1485" spans="2:81" ht="35.1" customHeight="1" x14ac:dyDescent="0.2">
      <c r="B1485" s="187"/>
      <c r="C1485" s="188"/>
      <c r="D1485" s="189"/>
      <c r="E1485" s="186"/>
      <c r="F1485" s="182"/>
      <c r="G1485" s="184"/>
      <c r="K1485" s="80" t="str">
        <f>IF(O1485="","",COUNT(O$3:O1485))</f>
        <v/>
      </c>
      <c r="L1485" s="80" t="str">
        <f>IF(B1485&lt;&gt;"",B1485,IF(OR(COUNTA($G$3:$G1485)&lt;COUNTA($G$3:$G$1048576),$G1485&lt;&gt;""),L1484,""))</f>
        <v/>
      </c>
      <c r="M1485" s="80" t="str">
        <f>IF(C1485&lt;&gt;"",C1485,IF(OR(COUNTA($G$3:$G1485)&lt;COUNTA($G$3:$G$1048576),$G1485&lt;&gt;""),M1484,""))</f>
        <v/>
      </c>
      <c r="N1485" s="80" t="str">
        <f>IF(D1485&lt;&gt;"",D1485,IF(OR(COUNTA($G$3:$G1485)&lt;COUNTA($G$3:$G$1048576),$G1485&lt;&gt;""),N1484,""))</f>
        <v/>
      </c>
      <c r="O1485" s="81" t="str">
        <f t="shared" si="767"/>
        <v/>
      </c>
      <c r="P1485" s="90" t="str">
        <f>IFERROR(IF(O1485="",IF(COUNT(S$3:S$1048576)=COUNT(S$3:S1485),IF(S1485="","",INDEX(O$3:O1485,MATCH(MAX(K$3:K1485),K$3:K1485,0),0)),INDEX(O$3:O1485,MATCH(MAX(K$3:K1485),K$3:K1485,0),0)),O1485),"")</f>
        <v/>
      </c>
      <c r="Q1485" s="89" t="str">
        <f>IF(R1485="","",COUNT(R$3:R1485))</f>
        <v/>
      </c>
      <c r="R1485" s="80" t="str">
        <f t="shared" si="768"/>
        <v/>
      </c>
      <c r="S1485" s="91" t="str">
        <f>IFERROR(IF(COUNTA($E1485:$G1485)=0,"",IF(AND(R1485="",$O1485=INDEX(O$3:O1485,MATCH(MAX(Q$3:Q1485),Q$3:Q1485,0),0)),INDEX(R$3:R1485,MATCH(MAX(Q$3:Q1485),Q$3:Q1485,0),0),R1485)),"")</f>
        <v/>
      </c>
      <c r="T1485" s="80" t="str">
        <f>IF(U1485="","",COUNT(U$3:U1485))</f>
        <v/>
      </c>
      <c r="U1485" s="80" t="str">
        <f t="shared" si="787"/>
        <v/>
      </c>
      <c r="V1485" s="91" t="str">
        <f>IFERROR(IF(S1485="","",IF(U1485="",IF(AND(E1485="",F1485="",G1485&lt;&gt;"",$O1485=INDEX(O$3:O1485,MATCH(MAX(T$3:T1485),T$3:T1485,0),0)),INDEX(U$3:U1485,MATCH(MAX(T$3:T1485),T$3:T1485,0),0),IF(AND(S1485&lt;&gt;"",U1485=""),0,"")),U1485)),"")</f>
        <v/>
      </c>
      <c r="W1485" s="95" t="str">
        <f t="shared" si="788"/>
        <v/>
      </c>
      <c r="X1485" s="198" t="str">
        <f t="shared" si="769"/>
        <v/>
      </c>
      <c r="Y1485" s="92" t="str">
        <f t="shared" si="789"/>
        <v/>
      </c>
      <c r="Z1485" s="106" t="str">
        <f>IF(P1485="","",COUNTIF($N$3:$N1485,$N1485))</f>
        <v/>
      </c>
      <c r="AA1485" s="92" t="str">
        <f t="shared" si="770"/>
        <v/>
      </c>
      <c r="AB1485" s="92" t="str">
        <f t="shared" si="771"/>
        <v/>
      </c>
      <c r="AC1485" s="92" t="str">
        <f t="shared" ref="AC1485:AC1548" si="793">IFERROR(IF(AND($Z1485=1,AC$2&lt;&gt;"",""&amp;INDEX($Y$3:$Y$1048576,MATCH($P1485&amp;"@"&amp;AC$2,$AA$3:$AA$1048576,0),0)&lt;&gt;""),AC$1&amp;""&amp;INDEX($Y$3:$Y$1048576,MATCH($P1485&amp;"@"&amp;AC$2,$AA$3:$AA$1048576,0),0),""),"")</f>
        <v/>
      </c>
      <c r="AD1485" s="92" t="str">
        <f t="shared" si="784"/>
        <v/>
      </c>
      <c r="AE1485" s="92" t="str">
        <f t="shared" si="784"/>
        <v/>
      </c>
      <c r="AF1485" s="92" t="str">
        <f t="shared" si="784"/>
        <v/>
      </c>
      <c r="AG1485" s="92" t="str">
        <f t="shared" si="784"/>
        <v/>
      </c>
      <c r="AH1485" s="92" t="str">
        <f t="shared" si="784"/>
        <v/>
      </c>
      <c r="AI1485" s="92" t="str">
        <f t="shared" si="784"/>
        <v/>
      </c>
      <c r="AJ1485" s="92" t="str">
        <f t="shared" si="784"/>
        <v/>
      </c>
      <c r="AK1485" s="92" t="str">
        <f t="shared" si="784"/>
        <v/>
      </c>
      <c r="AL1485" s="92" t="str">
        <f t="shared" si="784"/>
        <v/>
      </c>
      <c r="AN1485" s="35" t="str">
        <f t="shared" si="785"/>
        <v/>
      </c>
      <c r="AO1485" s="44" t="str">
        <f t="shared" si="790"/>
        <v/>
      </c>
      <c r="AP1485" s="41" t="str">
        <f>IF(AO1485="","",RANK(AO1485,AO$3:AO$1048576,1)+COUNTIF(AO$3:AO1485,AO1485)-1)</f>
        <v/>
      </c>
      <c r="AQ1485" s="1" t="str">
        <f t="shared" si="772"/>
        <v/>
      </c>
      <c r="AR1485" s="34" t="str">
        <f t="shared" si="773"/>
        <v/>
      </c>
      <c r="AS1485" s="39" t="str">
        <f t="shared" si="774"/>
        <v/>
      </c>
      <c r="AT1485" s="44" t="str">
        <f t="shared" si="786"/>
        <v/>
      </c>
      <c r="AU1485" s="41" t="str">
        <f>IF(AT1485="","",RANK(AT1485,AT$3:AT$1048576,1)+COUNTIF(AT$3:AT1485,AT1485)-1)</f>
        <v/>
      </c>
      <c r="AV1485" s="1" t="str">
        <f t="shared" si="775"/>
        <v/>
      </c>
      <c r="AW1485" s="34" t="str">
        <f t="shared" si="776"/>
        <v/>
      </c>
      <c r="AX1485" s="39" t="str">
        <f t="shared" si="777"/>
        <v/>
      </c>
      <c r="AY1485" s="44" t="str">
        <f t="shared" si="791"/>
        <v/>
      </c>
      <c r="AZ1485" s="41" t="str">
        <f>IF(AY1485="","",RANK(AY1485,AY$3:AY$1048576,1)+COUNTIF(AY$3:AY1485,AY1485)-1)</f>
        <v/>
      </c>
      <c r="BA1485" s="1" t="str">
        <f t="shared" si="778"/>
        <v/>
      </c>
      <c r="BB1485" s="34" t="str">
        <f t="shared" si="779"/>
        <v/>
      </c>
      <c r="BC1485" s="39" t="str">
        <f t="shared" si="780"/>
        <v/>
      </c>
      <c r="BD1485" s="44" t="str">
        <f t="shared" si="792"/>
        <v/>
      </c>
      <c r="BE1485" s="41" t="str">
        <f>IF(BD1485="","",RANK(BD1485,BD$3:BD$1048576,1)+COUNTIF(BD$3:BD1485,BD1485)-1)</f>
        <v/>
      </c>
      <c r="BF1485" s="1" t="str">
        <f t="shared" si="781"/>
        <v/>
      </c>
      <c r="BG1485" s="34" t="str">
        <f t="shared" si="782"/>
        <v/>
      </c>
      <c r="BH1485" s="39" t="str">
        <f t="shared" si="783"/>
        <v/>
      </c>
      <c r="BJ1485" s="3"/>
      <c r="BK1485" s="86"/>
      <c r="BL1485" s="86"/>
      <c r="BM1485" s="86"/>
      <c r="BN1485" s="86"/>
      <c r="BO1485" s="3"/>
      <c r="BP1485" s="86"/>
      <c r="BQ1485" s="86"/>
      <c r="BR1485" s="86"/>
      <c r="BS1485" s="86"/>
      <c r="BT1485" s="3"/>
      <c r="BU1485" s="86"/>
      <c r="BV1485" s="86"/>
      <c r="BW1485" s="86"/>
      <c r="BX1485" s="86"/>
      <c r="BY1485" s="3"/>
      <c r="BZ1485" s="86"/>
      <c r="CA1485" s="86"/>
      <c r="CB1485" s="86"/>
      <c r="CC1485" s="86"/>
    </row>
    <row r="1486" spans="2:81" ht="35.1" customHeight="1" x14ac:dyDescent="0.2">
      <c r="B1486" s="187"/>
      <c r="C1486" s="188"/>
      <c r="D1486" s="189"/>
      <c r="E1486" s="186"/>
      <c r="F1486" s="182"/>
      <c r="G1486" s="184"/>
      <c r="K1486" s="80" t="str">
        <f>IF(O1486="","",COUNT(O$3:O1486))</f>
        <v/>
      </c>
      <c r="L1486" s="80" t="str">
        <f>IF(B1486&lt;&gt;"",B1486,IF(OR(COUNTA($G$3:$G1486)&lt;COUNTA($G$3:$G$1048576),$G1486&lt;&gt;""),L1485,""))</f>
        <v/>
      </c>
      <c r="M1486" s="80" t="str">
        <f>IF(C1486&lt;&gt;"",C1486,IF(OR(COUNTA($G$3:$G1486)&lt;COUNTA($G$3:$G$1048576),$G1486&lt;&gt;""),M1485,""))</f>
        <v/>
      </c>
      <c r="N1486" s="80" t="str">
        <f>IF(D1486&lt;&gt;"",D1486,IF(OR(COUNTA($G$3:$G1486)&lt;COUNTA($G$3:$G$1048576),$G1486&lt;&gt;""),N1485,""))</f>
        <v/>
      </c>
      <c r="O1486" s="81" t="str">
        <f t="shared" si="767"/>
        <v/>
      </c>
      <c r="P1486" s="90" t="str">
        <f>IFERROR(IF(O1486="",IF(COUNT(S$3:S$1048576)=COUNT(S$3:S1486),IF(S1486="","",INDEX(O$3:O1486,MATCH(MAX(K$3:K1486),K$3:K1486,0),0)),INDEX(O$3:O1486,MATCH(MAX(K$3:K1486),K$3:K1486,0),0)),O1486),"")</f>
        <v/>
      </c>
      <c r="Q1486" s="89" t="str">
        <f>IF(R1486="","",COUNT(R$3:R1486))</f>
        <v/>
      </c>
      <c r="R1486" s="80" t="str">
        <f t="shared" si="768"/>
        <v/>
      </c>
      <c r="S1486" s="91" t="str">
        <f>IFERROR(IF(COUNTA($E1486:$G1486)=0,"",IF(AND(R1486="",$O1486=INDEX(O$3:O1486,MATCH(MAX(Q$3:Q1486),Q$3:Q1486,0),0)),INDEX(R$3:R1486,MATCH(MAX(Q$3:Q1486),Q$3:Q1486,0),0),R1486)),"")</f>
        <v/>
      </c>
      <c r="T1486" s="80" t="str">
        <f>IF(U1486="","",COUNT(U$3:U1486))</f>
        <v/>
      </c>
      <c r="U1486" s="80" t="str">
        <f t="shared" si="787"/>
        <v/>
      </c>
      <c r="V1486" s="91" t="str">
        <f>IFERROR(IF(S1486="","",IF(U1486="",IF(AND(E1486="",F1486="",G1486&lt;&gt;"",$O1486=INDEX(O$3:O1486,MATCH(MAX(T$3:T1486),T$3:T1486,0),0)),INDEX(U$3:U1486,MATCH(MAX(T$3:T1486),T$3:T1486,0),0),IF(AND(S1486&lt;&gt;"",U1486=""),0,"")),U1486)),"")</f>
        <v/>
      </c>
      <c r="W1486" s="95" t="str">
        <f t="shared" si="788"/>
        <v/>
      </c>
      <c r="X1486" s="198" t="str">
        <f t="shared" si="769"/>
        <v/>
      </c>
      <c r="Y1486" s="92" t="str">
        <f t="shared" si="789"/>
        <v/>
      </c>
      <c r="Z1486" s="106" t="str">
        <f>IF(P1486="","",COUNTIF($N$3:$N1486,$N1486))</f>
        <v/>
      </c>
      <c r="AA1486" s="92" t="str">
        <f t="shared" si="770"/>
        <v/>
      </c>
      <c r="AB1486" s="92" t="str">
        <f t="shared" si="771"/>
        <v/>
      </c>
      <c r="AC1486" s="92" t="str">
        <f t="shared" si="793"/>
        <v/>
      </c>
      <c r="AD1486" s="92" t="str">
        <f t="shared" si="784"/>
        <v/>
      </c>
      <c r="AE1486" s="92" t="str">
        <f t="shared" si="784"/>
        <v/>
      </c>
      <c r="AF1486" s="92" t="str">
        <f t="shared" si="784"/>
        <v/>
      </c>
      <c r="AG1486" s="92" t="str">
        <f t="shared" si="784"/>
        <v/>
      </c>
      <c r="AH1486" s="92" t="str">
        <f t="shared" si="784"/>
        <v/>
      </c>
      <c r="AI1486" s="92" t="str">
        <f t="shared" si="784"/>
        <v/>
      </c>
      <c r="AJ1486" s="92" t="str">
        <f t="shared" si="784"/>
        <v/>
      </c>
      <c r="AK1486" s="92" t="str">
        <f t="shared" si="784"/>
        <v/>
      </c>
      <c r="AL1486" s="92" t="str">
        <f t="shared" si="784"/>
        <v/>
      </c>
      <c r="AN1486" s="35" t="str">
        <f t="shared" si="785"/>
        <v/>
      </c>
      <c r="AO1486" s="44" t="str">
        <f t="shared" si="790"/>
        <v/>
      </c>
      <c r="AP1486" s="41" t="str">
        <f>IF(AO1486="","",RANK(AO1486,AO$3:AO$1048576,1)+COUNTIF(AO$3:AO1486,AO1486)-1)</f>
        <v/>
      </c>
      <c r="AQ1486" s="1" t="str">
        <f t="shared" si="772"/>
        <v/>
      </c>
      <c r="AR1486" s="34" t="str">
        <f t="shared" si="773"/>
        <v/>
      </c>
      <c r="AS1486" s="39" t="str">
        <f t="shared" si="774"/>
        <v/>
      </c>
      <c r="AT1486" s="44" t="str">
        <f t="shared" si="786"/>
        <v/>
      </c>
      <c r="AU1486" s="41" t="str">
        <f>IF(AT1486="","",RANK(AT1486,AT$3:AT$1048576,1)+COUNTIF(AT$3:AT1486,AT1486)-1)</f>
        <v/>
      </c>
      <c r="AV1486" s="1" t="str">
        <f t="shared" si="775"/>
        <v/>
      </c>
      <c r="AW1486" s="34" t="str">
        <f t="shared" si="776"/>
        <v/>
      </c>
      <c r="AX1486" s="39" t="str">
        <f t="shared" si="777"/>
        <v/>
      </c>
      <c r="AY1486" s="44" t="str">
        <f t="shared" si="791"/>
        <v/>
      </c>
      <c r="AZ1486" s="41" t="str">
        <f>IF(AY1486="","",RANK(AY1486,AY$3:AY$1048576,1)+COUNTIF(AY$3:AY1486,AY1486)-1)</f>
        <v/>
      </c>
      <c r="BA1486" s="1" t="str">
        <f t="shared" si="778"/>
        <v/>
      </c>
      <c r="BB1486" s="34" t="str">
        <f t="shared" si="779"/>
        <v/>
      </c>
      <c r="BC1486" s="39" t="str">
        <f t="shared" si="780"/>
        <v/>
      </c>
      <c r="BD1486" s="44" t="str">
        <f t="shared" si="792"/>
        <v/>
      </c>
      <c r="BE1486" s="41" t="str">
        <f>IF(BD1486="","",RANK(BD1486,BD$3:BD$1048576,1)+COUNTIF(BD$3:BD1486,BD1486)-1)</f>
        <v/>
      </c>
      <c r="BF1486" s="1" t="str">
        <f t="shared" si="781"/>
        <v/>
      </c>
      <c r="BG1486" s="34" t="str">
        <f t="shared" si="782"/>
        <v/>
      </c>
      <c r="BH1486" s="39" t="str">
        <f t="shared" si="783"/>
        <v/>
      </c>
      <c r="BJ1486" s="3"/>
      <c r="BK1486" s="86"/>
      <c r="BL1486" s="86"/>
      <c r="BM1486" s="86"/>
      <c r="BN1486" s="86"/>
      <c r="BO1486" s="3"/>
      <c r="BP1486" s="86"/>
      <c r="BQ1486" s="86"/>
      <c r="BR1486" s="86"/>
      <c r="BS1486" s="86"/>
      <c r="BT1486" s="3"/>
      <c r="BU1486" s="86"/>
      <c r="BV1486" s="86"/>
      <c r="BW1486" s="86"/>
      <c r="BX1486" s="86"/>
      <c r="BY1486" s="3"/>
      <c r="BZ1486" s="86"/>
      <c r="CA1486" s="86"/>
      <c r="CB1486" s="86"/>
      <c r="CC1486" s="86"/>
    </row>
    <row r="1487" spans="2:81" ht="35.1" customHeight="1" x14ac:dyDescent="0.2">
      <c r="B1487" s="187"/>
      <c r="C1487" s="188"/>
      <c r="D1487" s="189"/>
      <c r="E1487" s="186"/>
      <c r="F1487" s="182"/>
      <c r="G1487" s="184"/>
      <c r="K1487" s="80" t="str">
        <f>IF(O1487="","",COUNT(O$3:O1487))</f>
        <v/>
      </c>
      <c r="L1487" s="80" t="str">
        <f>IF(B1487&lt;&gt;"",B1487,IF(OR(COUNTA($G$3:$G1487)&lt;COUNTA($G$3:$G$1048576),$G1487&lt;&gt;""),L1486,""))</f>
        <v/>
      </c>
      <c r="M1487" s="80" t="str">
        <f>IF(C1487&lt;&gt;"",C1487,IF(OR(COUNTA($G$3:$G1487)&lt;COUNTA($G$3:$G$1048576),$G1487&lt;&gt;""),M1486,""))</f>
        <v/>
      </c>
      <c r="N1487" s="80" t="str">
        <f>IF(D1487&lt;&gt;"",D1487,IF(OR(COUNTA($G$3:$G1487)&lt;COUNTA($G$3:$G$1048576),$G1487&lt;&gt;""),N1486,""))</f>
        <v/>
      </c>
      <c r="O1487" s="81" t="str">
        <f t="shared" si="767"/>
        <v/>
      </c>
      <c r="P1487" s="90" t="str">
        <f>IFERROR(IF(O1487="",IF(COUNT(S$3:S$1048576)=COUNT(S$3:S1487),IF(S1487="","",INDEX(O$3:O1487,MATCH(MAX(K$3:K1487),K$3:K1487,0),0)),INDEX(O$3:O1487,MATCH(MAX(K$3:K1487),K$3:K1487,0),0)),O1487),"")</f>
        <v/>
      </c>
      <c r="Q1487" s="89" t="str">
        <f>IF(R1487="","",COUNT(R$3:R1487))</f>
        <v/>
      </c>
      <c r="R1487" s="80" t="str">
        <f t="shared" si="768"/>
        <v/>
      </c>
      <c r="S1487" s="91" t="str">
        <f>IFERROR(IF(COUNTA($E1487:$G1487)=0,"",IF(AND(R1487="",$O1487=INDEX(O$3:O1487,MATCH(MAX(Q$3:Q1487),Q$3:Q1487,0),0)),INDEX(R$3:R1487,MATCH(MAX(Q$3:Q1487),Q$3:Q1487,0),0),R1487)),"")</f>
        <v/>
      </c>
      <c r="T1487" s="80" t="str">
        <f>IF(U1487="","",COUNT(U$3:U1487))</f>
        <v/>
      </c>
      <c r="U1487" s="80" t="str">
        <f t="shared" si="787"/>
        <v/>
      </c>
      <c r="V1487" s="91" t="str">
        <f>IFERROR(IF(S1487="","",IF(U1487="",IF(AND(E1487="",F1487="",G1487&lt;&gt;"",$O1487=INDEX(O$3:O1487,MATCH(MAX(T$3:T1487),T$3:T1487,0),0)),INDEX(U$3:U1487,MATCH(MAX(T$3:T1487),T$3:T1487,0),0),IF(AND(S1487&lt;&gt;"",U1487=""),0,"")),U1487)),"")</f>
        <v/>
      </c>
      <c r="W1487" s="95" t="str">
        <f t="shared" si="788"/>
        <v/>
      </c>
      <c r="X1487" s="198" t="str">
        <f t="shared" si="769"/>
        <v/>
      </c>
      <c r="Y1487" s="92" t="str">
        <f t="shared" si="789"/>
        <v/>
      </c>
      <c r="Z1487" s="106" t="str">
        <f>IF(P1487="","",COUNTIF($N$3:$N1487,$N1487))</f>
        <v/>
      </c>
      <c r="AA1487" s="92" t="str">
        <f t="shared" si="770"/>
        <v/>
      </c>
      <c r="AB1487" s="92" t="str">
        <f t="shared" si="771"/>
        <v/>
      </c>
      <c r="AC1487" s="92" t="str">
        <f t="shared" si="793"/>
        <v/>
      </c>
      <c r="AD1487" s="92" t="str">
        <f t="shared" si="784"/>
        <v/>
      </c>
      <c r="AE1487" s="92" t="str">
        <f t="shared" si="784"/>
        <v/>
      </c>
      <c r="AF1487" s="92" t="str">
        <f t="shared" si="784"/>
        <v/>
      </c>
      <c r="AG1487" s="92" t="str">
        <f t="shared" si="784"/>
        <v/>
      </c>
      <c r="AH1487" s="92" t="str">
        <f t="shared" si="784"/>
        <v/>
      </c>
      <c r="AI1487" s="92" t="str">
        <f t="shared" si="784"/>
        <v/>
      </c>
      <c r="AJ1487" s="92" t="str">
        <f t="shared" si="784"/>
        <v/>
      </c>
      <c r="AK1487" s="92" t="str">
        <f t="shared" si="784"/>
        <v/>
      </c>
      <c r="AL1487" s="92" t="str">
        <f t="shared" si="784"/>
        <v/>
      </c>
      <c r="AN1487" s="35" t="str">
        <f t="shared" si="785"/>
        <v/>
      </c>
      <c r="AO1487" s="44" t="str">
        <f t="shared" si="790"/>
        <v/>
      </c>
      <c r="AP1487" s="41" t="str">
        <f>IF(AO1487="","",RANK(AO1487,AO$3:AO$1048576,1)+COUNTIF(AO$3:AO1487,AO1487)-1)</f>
        <v/>
      </c>
      <c r="AQ1487" s="1" t="str">
        <f t="shared" si="772"/>
        <v/>
      </c>
      <c r="AR1487" s="34" t="str">
        <f t="shared" si="773"/>
        <v/>
      </c>
      <c r="AS1487" s="39" t="str">
        <f t="shared" si="774"/>
        <v/>
      </c>
      <c r="AT1487" s="44" t="str">
        <f t="shared" si="786"/>
        <v/>
      </c>
      <c r="AU1487" s="41" t="str">
        <f>IF(AT1487="","",RANK(AT1487,AT$3:AT$1048576,1)+COUNTIF(AT$3:AT1487,AT1487)-1)</f>
        <v/>
      </c>
      <c r="AV1487" s="1" t="str">
        <f t="shared" si="775"/>
        <v/>
      </c>
      <c r="AW1487" s="34" t="str">
        <f t="shared" si="776"/>
        <v/>
      </c>
      <c r="AX1487" s="39" t="str">
        <f t="shared" si="777"/>
        <v/>
      </c>
      <c r="AY1487" s="44" t="str">
        <f t="shared" si="791"/>
        <v/>
      </c>
      <c r="AZ1487" s="41" t="str">
        <f>IF(AY1487="","",RANK(AY1487,AY$3:AY$1048576,1)+COUNTIF(AY$3:AY1487,AY1487)-1)</f>
        <v/>
      </c>
      <c r="BA1487" s="1" t="str">
        <f t="shared" si="778"/>
        <v/>
      </c>
      <c r="BB1487" s="34" t="str">
        <f t="shared" si="779"/>
        <v/>
      </c>
      <c r="BC1487" s="39" t="str">
        <f t="shared" si="780"/>
        <v/>
      </c>
      <c r="BD1487" s="44" t="str">
        <f t="shared" si="792"/>
        <v/>
      </c>
      <c r="BE1487" s="41" t="str">
        <f>IF(BD1487="","",RANK(BD1487,BD$3:BD$1048576,1)+COUNTIF(BD$3:BD1487,BD1487)-1)</f>
        <v/>
      </c>
      <c r="BF1487" s="1" t="str">
        <f t="shared" si="781"/>
        <v/>
      </c>
      <c r="BG1487" s="34" t="str">
        <f t="shared" si="782"/>
        <v/>
      </c>
      <c r="BH1487" s="39" t="str">
        <f t="shared" si="783"/>
        <v/>
      </c>
      <c r="BJ1487" s="3"/>
      <c r="BK1487" s="86"/>
      <c r="BL1487" s="86"/>
      <c r="BM1487" s="86"/>
      <c r="BN1487" s="86"/>
      <c r="BO1487" s="3"/>
      <c r="BP1487" s="86"/>
      <c r="BQ1487" s="86"/>
      <c r="BR1487" s="86"/>
      <c r="BS1487" s="86"/>
      <c r="BT1487" s="3"/>
      <c r="BU1487" s="86"/>
      <c r="BV1487" s="86"/>
      <c r="BW1487" s="86"/>
      <c r="BX1487" s="86"/>
      <c r="BY1487" s="3"/>
      <c r="BZ1487" s="86"/>
      <c r="CA1487" s="86"/>
      <c r="CB1487" s="86"/>
      <c r="CC1487" s="86"/>
    </row>
    <row r="1488" spans="2:81" ht="35.1" customHeight="1" x14ac:dyDescent="0.2">
      <c r="B1488" s="187"/>
      <c r="C1488" s="188"/>
      <c r="D1488" s="189"/>
      <c r="E1488" s="186"/>
      <c r="F1488" s="182"/>
      <c r="G1488" s="184"/>
      <c r="K1488" s="80" t="str">
        <f>IF(O1488="","",COUNT(O$3:O1488))</f>
        <v/>
      </c>
      <c r="L1488" s="80" t="str">
        <f>IF(B1488&lt;&gt;"",B1488,IF(OR(COUNTA($G$3:$G1488)&lt;COUNTA($G$3:$G$1048576),$G1488&lt;&gt;""),L1487,""))</f>
        <v/>
      </c>
      <c r="M1488" s="80" t="str">
        <f>IF(C1488&lt;&gt;"",C1488,IF(OR(COUNTA($G$3:$G1488)&lt;COUNTA($G$3:$G$1048576),$G1488&lt;&gt;""),M1487,""))</f>
        <v/>
      </c>
      <c r="N1488" s="80" t="str">
        <f>IF(D1488&lt;&gt;"",D1488,IF(OR(COUNTA($G$3:$G1488)&lt;COUNTA($G$3:$G$1048576),$G1488&lt;&gt;""),N1487,""))</f>
        <v/>
      </c>
      <c r="O1488" s="81" t="str">
        <f t="shared" si="767"/>
        <v/>
      </c>
      <c r="P1488" s="90" t="str">
        <f>IFERROR(IF(O1488="",IF(COUNT(S$3:S$1048576)=COUNT(S$3:S1488),IF(S1488="","",INDEX(O$3:O1488,MATCH(MAX(K$3:K1488),K$3:K1488,0),0)),INDEX(O$3:O1488,MATCH(MAX(K$3:K1488),K$3:K1488,0),0)),O1488),"")</f>
        <v/>
      </c>
      <c r="Q1488" s="89" t="str">
        <f>IF(R1488="","",COUNT(R$3:R1488))</f>
        <v/>
      </c>
      <c r="R1488" s="80" t="str">
        <f t="shared" si="768"/>
        <v/>
      </c>
      <c r="S1488" s="91" t="str">
        <f>IFERROR(IF(COUNTA($E1488:$G1488)=0,"",IF(AND(R1488="",$O1488=INDEX(O$3:O1488,MATCH(MAX(Q$3:Q1488),Q$3:Q1488,0),0)),INDEX(R$3:R1488,MATCH(MAX(Q$3:Q1488),Q$3:Q1488,0),0),R1488)),"")</f>
        <v/>
      </c>
      <c r="T1488" s="80" t="str">
        <f>IF(U1488="","",COUNT(U$3:U1488))</f>
        <v/>
      </c>
      <c r="U1488" s="80" t="str">
        <f t="shared" si="787"/>
        <v/>
      </c>
      <c r="V1488" s="91" t="str">
        <f>IFERROR(IF(S1488="","",IF(U1488="",IF(AND(E1488="",F1488="",G1488&lt;&gt;"",$O1488=INDEX(O$3:O1488,MATCH(MAX(T$3:T1488),T$3:T1488,0),0)),INDEX(U$3:U1488,MATCH(MAX(T$3:T1488),T$3:T1488,0),0),IF(AND(S1488&lt;&gt;"",U1488=""),0,"")),U1488)),"")</f>
        <v/>
      </c>
      <c r="W1488" s="95" t="str">
        <f t="shared" si="788"/>
        <v/>
      </c>
      <c r="X1488" s="198" t="str">
        <f t="shared" si="769"/>
        <v/>
      </c>
      <c r="Y1488" s="92" t="str">
        <f t="shared" si="789"/>
        <v/>
      </c>
      <c r="Z1488" s="106" t="str">
        <f>IF(P1488="","",COUNTIF($N$3:$N1488,$N1488))</f>
        <v/>
      </c>
      <c r="AA1488" s="92" t="str">
        <f t="shared" si="770"/>
        <v/>
      </c>
      <c r="AB1488" s="92" t="str">
        <f t="shared" si="771"/>
        <v/>
      </c>
      <c r="AC1488" s="92" t="str">
        <f t="shared" si="793"/>
        <v/>
      </c>
      <c r="AD1488" s="92" t="str">
        <f t="shared" si="784"/>
        <v/>
      </c>
      <c r="AE1488" s="92" t="str">
        <f t="shared" si="784"/>
        <v/>
      </c>
      <c r="AF1488" s="92" t="str">
        <f t="shared" si="784"/>
        <v/>
      </c>
      <c r="AG1488" s="92" t="str">
        <f t="shared" si="784"/>
        <v/>
      </c>
      <c r="AH1488" s="92" t="str">
        <f t="shared" si="784"/>
        <v/>
      </c>
      <c r="AI1488" s="92" t="str">
        <f t="shared" si="784"/>
        <v/>
      </c>
      <c r="AJ1488" s="92" t="str">
        <f t="shared" si="784"/>
        <v/>
      </c>
      <c r="AK1488" s="92" t="str">
        <f t="shared" si="784"/>
        <v/>
      </c>
      <c r="AL1488" s="92" t="str">
        <f t="shared" si="784"/>
        <v/>
      </c>
      <c r="AN1488" s="35" t="str">
        <f t="shared" si="785"/>
        <v/>
      </c>
      <c r="AO1488" s="44" t="str">
        <f t="shared" si="790"/>
        <v/>
      </c>
      <c r="AP1488" s="41" t="str">
        <f>IF(AO1488="","",RANK(AO1488,AO$3:AO$1048576,1)+COUNTIF(AO$3:AO1488,AO1488)-1)</f>
        <v/>
      </c>
      <c r="AQ1488" s="1" t="str">
        <f t="shared" si="772"/>
        <v/>
      </c>
      <c r="AR1488" s="34" t="str">
        <f t="shared" si="773"/>
        <v/>
      </c>
      <c r="AS1488" s="39" t="str">
        <f t="shared" si="774"/>
        <v/>
      </c>
      <c r="AT1488" s="44" t="str">
        <f t="shared" si="786"/>
        <v/>
      </c>
      <c r="AU1488" s="41" t="str">
        <f>IF(AT1488="","",RANK(AT1488,AT$3:AT$1048576,1)+COUNTIF(AT$3:AT1488,AT1488)-1)</f>
        <v/>
      </c>
      <c r="AV1488" s="1" t="str">
        <f t="shared" si="775"/>
        <v/>
      </c>
      <c r="AW1488" s="34" t="str">
        <f t="shared" si="776"/>
        <v/>
      </c>
      <c r="AX1488" s="39" t="str">
        <f t="shared" si="777"/>
        <v/>
      </c>
      <c r="AY1488" s="44" t="str">
        <f t="shared" si="791"/>
        <v/>
      </c>
      <c r="AZ1488" s="41" t="str">
        <f>IF(AY1488="","",RANK(AY1488,AY$3:AY$1048576,1)+COUNTIF(AY$3:AY1488,AY1488)-1)</f>
        <v/>
      </c>
      <c r="BA1488" s="1" t="str">
        <f t="shared" si="778"/>
        <v/>
      </c>
      <c r="BB1488" s="34" t="str">
        <f t="shared" si="779"/>
        <v/>
      </c>
      <c r="BC1488" s="39" t="str">
        <f t="shared" si="780"/>
        <v/>
      </c>
      <c r="BD1488" s="44" t="str">
        <f t="shared" si="792"/>
        <v/>
      </c>
      <c r="BE1488" s="41" t="str">
        <f>IF(BD1488="","",RANK(BD1488,BD$3:BD$1048576,1)+COUNTIF(BD$3:BD1488,BD1488)-1)</f>
        <v/>
      </c>
      <c r="BF1488" s="1" t="str">
        <f t="shared" si="781"/>
        <v/>
      </c>
      <c r="BG1488" s="34" t="str">
        <f t="shared" si="782"/>
        <v/>
      </c>
      <c r="BH1488" s="39" t="str">
        <f t="shared" si="783"/>
        <v/>
      </c>
      <c r="BJ1488" s="3"/>
      <c r="BK1488" s="86"/>
      <c r="BL1488" s="86"/>
      <c r="BM1488" s="86"/>
      <c r="BN1488" s="86"/>
      <c r="BO1488" s="3"/>
      <c r="BP1488" s="86"/>
      <c r="BQ1488" s="86"/>
      <c r="BR1488" s="86"/>
      <c r="BS1488" s="86"/>
      <c r="BT1488" s="3"/>
      <c r="BU1488" s="86"/>
      <c r="BV1488" s="86"/>
      <c r="BW1488" s="86"/>
      <c r="BX1488" s="86"/>
      <c r="BY1488" s="3"/>
      <c r="BZ1488" s="86"/>
      <c r="CA1488" s="86"/>
      <c r="CB1488" s="86"/>
      <c r="CC1488" s="86"/>
    </row>
    <row r="1489" spans="2:81" ht="35.1" customHeight="1" x14ac:dyDescent="0.2">
      <c r="B1489" s="187"/>
      <c r="C1489" s="188"/>
      <c r="D1489" s="189"/>
      <c r="E1489" s="186"/>
      <c r="F1489" s="182"/>
      <c r="G1489" s="184"/>
      <c r="K1489" s="80" t="str">
        <f>IF(O1489="","",COUNT(O$3:O1489))</f>
        <v/>
      </c>
      <c r="L1489" s="80" t="str">
        <f>IF(B1489&lt;&gt;"",B1489,IF(OR(COUNTA($G$3:$G1489)&lt;COUNTA($G$3:$G$1048576),$G1489&lt;&gt;""),L1488,""))</f>
        <v/>
      </c>
      <c r="M1489" s="80" t="str">
        <f>IF(C1489&lt;&gt;"",C1489,IF(OR(COUNTA($G$3:$G1489)&lt;COUNTA($G$3:$G$1048576),$G1489&lt;&gt;""),M1488,""))</f>
        <v/>
      </c>
      <c r="N1489" s="80" t="str">
        <f>IF(D1489&lt;&gt;"",D1489,IF(OR(COUNTA($G$3:$G1489)&lt;COUNTA($G$3:$G$1048576),$G1489&lt;&gt;""),N1488,""))</f>
        <v/>
      </c>
      <c r="O1489" s="81" t="str">
        <f t="shared" si="767"/>
        <v/>
      </c>
      <c r="P1489" s="90" t="str">
        <f>IFERROR(IF(O1489="",IF(COUNT(S$3:S$1048576)=COUNT(S$3:S1489),IF(S1489="","",INDEX(O$3:O1489,MATCH(MAX(K$3:K1489),K$3:K1489,0),0)),INDEX(O$3:O1489,MATCH(MAX(K$3:K1489),K$3:K1489,0),0)),O1489),"")</f>
        <v/>
      </c>
      <c r="Q1489" s="89" t="str">
        <f>IF(R1489="","",COUNT(R$3:R1489))</f>
        <v/>
      </c>
      <c r="R1489" s="80" t="str">
        <f t="shared" si="768"/>
        <v/>
      </c>
      <c r="S1489" s="91" t="str">
        <f>IFERROR(IF(COUNTA($E1489:$G1489)=0,"",IF(AND(R1489="",$O1489=INDEX(O$3:O1489,MATCH(MAX(Q$3:Q1489),Q$3:Q1489,0),0)),INDEX(R$3:R1489,MATCH(MAX(Q$3:Q1489),Q$3:Q1489,0),0),R1489)),"")</f>
        <v/>
      </c>
      <c r="T1489" s="80" t="str">
        <f>IF(U1489="","",COUNT(U$3:U1489))</f>
        <v/>
      </c>
      <c r="U1489" s="80" t="str">
        <f t="shared" si="787"/>
        <v/>
      </c>
      <c r="V1489" s="91" t="str">
        <f>IFERROR(IF(S1489="","",IF(U1489="",IF(AND(E1489="",F1489="",G1489&lt;&gt;"",$O1489=INDEX(O$3:O1489,MATCH(MAX(T$3:T1489),T$3:T1489,0),0)),INDEX(U$3:U1489,MATCH(MAX(T$3:T1489),T$3:T1489,0),0),IF(AND(S1489&lt;&gt;"",U1489=""),0,"")),U1489)),"")</f>
        <v/>
      </c>
      <c r="W1489" s="95" t="str">
        <f t="shared" si="788"/>
        <v/>
      </c>
      <c r="X1489" s="198" t="str">
        <f t="shared" si="769"/>
        <v/>
      </c>
      <c r="Y1489" s="92" t="str">
        <f t="shared" si="789"/>
        <v/>
      </c>
      <c r="Z1489" s="106" t="str">
        <f>IF(P1489="","",COUNTIF($N$3:$N1489,$N1489))</f>
        <v/>
      </c>
      <c r="AA1489" s="92" t="str">
        <f t="shared" si="770"/>
        <v/>
      </c>
      <c r="AB1489" s="92" t="str">
        <f t="shared" si="771"/>
        <v/>
      </c>
      <c r="AC1489" s="92" t="str">
        <f t="shared" si="793"/>
        <v/>
      </c>
      <c r="AD1489" s="92" t="str">
        <f t="shared" si="784"/>
        <v/>
      </c>
      <c r="AE1489" s="92" t="str">
        <f t="shared" si="784"/>
        <v/>
      </c>
      <c r="AF1489" s="92" t="str">
        <f t="shared" si="784"/>
        <v/>
      </c>
      <c r="AG1489" s="92" t="str">
        <f t="shared" si="784"/>
        <v/>
      </c>
      <c r="AH1489" s="92" t="str">
        <f t="shared" si="784"/>
        <v/>
      </c>
      <c r="AI1489" s="92" t="str">
        <f t="shared" si="784"/>
        <v/>
      </c>
      <c r="AJ1489" s="92" t="str">
        <f t="shared" si="784"/>
        <v/>
      </c>
      <c r="AK1489" s="92" t="str">
        <f t="shared" ref="AD1489:AL1518" si="794">IFERROR(IF(AND($Z1489=1,AK$2&lt;&gt;"",""&amp;INDEX($Y$3:$Y$1048576,MATCH($P1489&amp;"@"&amp;AK$2,$AA$3:$AA$1048576,0),0)&lt;&gt;""),AK$1&amp;""&amp;INDEX($Y$3:$Y$1048576,MATCH($P1489&amp;"@"&amp;AK$2,$AA$3:$AA$1048576,0),0),""),"")</f>
        <v/>
      </c>
      <c r="AL1489" s="92" t="str">
        <f t="shared" si="794"/>
        <v/>
      </c>
      <c r="AN1489" s="35" t="str">
        <f t="shared" si="785"/>
        <v/>
      </c>
      <c r="AO1489" s="44" t="str">
        <f t="shared" si="790"/>
        <v/>
      </c>
      <c r="AP1489" s="41" t="str">
        <f>IF(AO1489="","",RANK(AO1489,AO$3:AO$1048576,1)+COUNTIF(AO$3:AO1489,AO1489)-1)</f>
        <v/>
      </c>
      <c r="AQ1489" s="1" t="str">
        <f t="shared" si="772"/>
        <v/>
      </c>
      <c r="AR1489" s="34" t="str">
        <f t="shared" si="773"/>
        <v/>
      </c>
      <c r="AS1489" s="39" t="str">
        <f t="shared" si="774"/>
        <v/>
      </c>
      <c r="AT1489" s="44" t="str">
        <f t="shared" si="786"/>
        <v/>
      </c>
      <c r="AU1489" s="41" t="str">
        <f>IF(AT1489="","",RANK(AT1489,AT$3:AT$1048576,1)+COUNTIF(AT$3:AT1489,AT1489)-1)</f>
        <v/>
      </c>
      <c r="AV1489" s="1" t="str">
        <f t="shared" si="775"/>
        <v/>
      </c>
      <c r="AW1489" s="34" t="str">
        <f t="shared" si="776"/>
        <v/>
      </c>
      <c r="AX1489" s="39" t="str">
        <f t="shared" si="777"/>
        <v/>
      </c>
      <c r="AY1489" s="44" t="str">
        <f t="shared" si="791"/>
        <v/>
      </c>
      <c r="AZ1489" s="41" t="str">
        <f>IF(AY1489="","",RANK(AY1489,AY$3:AY$1048576,1)+COUNTIF(AY$3:AY1489,AY1489)-1)</f>
        <v/>
      </c>
      <c r="BA1489" s="1" t="str">
        <f t="shared" si="778"/>
        <v/>
      </c>
      <c r="BB1489" s="34" t="str">
        <f t="shared" si="779"/>
        <v/>
      </c>
      <c r="BC1489" s="39" t="str">
        <f t="shared" si="780"/>
        <v/>
      </c>
      <c r="BD1489" s="44" t="str">
        <f t="shared" si="792"/>
        <v/>
      </c>
      <c r="BE1489" s="41" t="str">
        <f>IF(BD1489="","",RANK(BD1489,BD$3:BD$1048576,1)+COUNTIF(BD$3:BD1489,BD1489)-1)</f>
        <v/>
      </c>
      <c r="BF1489" s="1" t="str">
        <f t="shared" si="781"/>
        <v/>
      </c>
      <c r="BG1489" s="34" t="str">
        <f t="shared" si="782"/>
        <v/>
      </c>
      <c r="BH1489" s="39" t="str">
        <f t="shared" si="783"/>
        <v/>
      </c>
      <c r="BJ1489" s="3"/>
      <c r="BK1489" s="86"/>
      <c r="BL1489" s="86"/>
      <c r="BM1489" s="86"/>
      <c r="BN1489" s="86"/>
      <c r="BO1489" s="3"/>
      <c r="BP1489" s="86"/>
      <c r="BQ1489" s="86"/>
      <c r="BR1489" s="86"/>
      <c r="BS1489" s="86"/>
      <c r="BT1489" s="3"/>
      <c r="BU1489" s="86"/>
      <c r="BV1489" s="86"/>
      <c r="BW1489" s="86"/>
      <c r="BX1489" s="86"/>
      <c r="BY1489" s="3"/>
      <c r="BZ1489" s="86"/>
      <c r="CA1489" s="86"/>
      <c r="CB1489" s="86"/>
      <c r="CC1489" s="86"/>
    </row>
    <row r="1490" spans="2:81" ht="35.1" customHeight="1" x14ac:dyDescent="0.2">
      <c r="B1490" s="187"/>
      <c r="C1490" s="188"/>
      <c r="D1490" s="189"/>
      <c r="E1490" s="186"/>
      <c r="F1490" s="182"/>
      <c r="G1490" s="184"/>
      <c r="K1490" s="80" t="str">
        <f>IF(O1490="","",COUNT(O$3:O1490))</f>
        <v/>
      </c>
      <c r="L1490" s="80" t="str">
        <f>IF(B1490&lt;&gt;"",B1490,IF(OR(COUNTA($G$3:$G1490)&lt;COUNTA($G$3:$G$1048576),$G1490&lt;&gt;""),L1489,""))</f>
        <v/>
      </c>
      <c r="M1490" s="80" t="str">
        <f>IF(C1490&lt;&gt;"",C1490,IF(OR(COUNTA($G$3:$G1490)&lt;COUNTA($G$3:$G$1048576),$G1490&lt;&gt;""),M1489,""))</f>
        <v/>
      </c>
      <c r="N1490" s="80" t="str">
        <f>IF(D1490&lt;&gt;"",D1490,IF(OR(COUNTA($G$3:$G1490)&lt;COUNTA($G$3:$G$1048576),$G1490&lt;&gt;""),N1489,""))</f>
        <v/>
      </c>
      <c r="O1490" s="81" t="str">
        <f t="shared" si="767"/>
        <v/>
      </c>
      <c r="P1490" s="90" t="str">
        <f>IFERROR(IF(O1490="",IF(COUNT(S$3:S$1048576)=COUNT(S$3:S1490),IF(S1490="","",INDEX(O$3:O1490,MATCH(MAX(K$3:K1490),K$3:K1490,0),0)),INDEX(O$3:O1490,MATCH(MAX(K$3:K1490),K$3:K1490,0),0)),O1490),"")</f>
        <v/>
      </c>
      <c r="Q1490" s="89" t="str">
        <f>IF(R1490="","",COUNT(R$3:R1490))</f>
        <v/>
      </c>
      <c r="R1490" s="80" t="str">
        <f t="shared" si="768"/>
        <v/>
      </c>
      <c r="S1490" s="91" t="str">
        <f>IFERROR(IF(COUNTA($E1490:$G1490)=0,"",IF(AND(R1490="",$O1490=INDEX(O$3:O1490,MATCH(MAX(Q$3:Q1490),Q$3:Q1490,0),0)),INDEX(R$3:R1490,MATCH(MAX(Q$3:Q1490),Q$3:Q1490,0),0),R1490)),"")</f>
        <v/>
      </c>
      <c r="T1490" s="80" t="str">
        <f>IF(U1490="","",COUNT(U$3:U1490))</f>
        <v/>
      </c>
      <c r="U1490" s="80" t="str">
        <f t="shared" si="787"/>
        <v/>
      </c>
      <c r="V1490" s="91" t="str">
        <f>IFERROR(IF(S1490="","",IF(U1490="",IF(AND(E1490="",F1490="",G1490&lt;&gt;"",$O1490=INDEX(O$3:O1490,MATCH(MAX(T$3:T1490),T$3:T1490,0),0)),INDEX(U$3:U1490,MATCH(MAX(T$3:T1490),T$3:T1490,0),0),IF(AND(S1490&lt;&gt;"",U1490=""),0,"")),U1490)),"")</f>
        <v/>
      </c>
      <c r="W1490" s="95" t="str">
        <f t="shared" si="788"/>
        <v/>
      </c>
      <c r="X1490" s="198" t="str">
        <f t="shared" si="769"/>
        <v/>
      </c>
      <c r="Y1490" s="92" t="str">
        <f t="shared" si="789"/>
        <v/>
      </c>
      <c r="Z1490" s="106" t="str">
        <f>IF(P1490="","",COUNTIF($N$3:$N1490,$N1490))</f>
        <v/>
      </c>
      <c r="AA1490" s="92" t="str">
        <f t="shared" si="770"/>
        <v/>
      </c>
      <c r="AB1490" s="92" t="str">
        <f t="shared" si="771"/>
        <v/>
      </c>
      <c r="AC1490" s="92" t="str">
        <f t="shared" si="793"/>
        <v/>
      </c>
      <c r="AD1490" s="92" t="str">
        <f t="shared" si="794"/>
        <v/>
      </c>
      <c r="AE1490" s="92" t="str">
        <f t="shared" si="794"/>
        <v/>
      </c>
      <c r="AF1490" s="92" t="str">
        <f t="shared" si="794"/>
        <v/>
      </c>
      <c r="AG1490" s="92" t="str">
        <f t="shared" si="794"/>
        <v/>
      </c>
      <c r="AH1490" s="92" t="str">
        <f t="shared" si="794"/>
        <v/>
      </c>
      <c r="AI1490" s="92" t="str">
        <f t="shared" si="794"/>
        <v/>
      </c>
      <c r="AJ1490" s="92" t="str">
        <f t="shared" si="794"/>
        <v/>
      </c>
      <c r="AK1490" s="92" t="str">
        <f t="shared" si="794"/>
        <v/>
      </c>
      <c r="AL1490" s="92" t="str">
        <f t="shared" si="794"/>
        <v/>
      </c>
      <c r="AN1490" s="35" t="str">
        <f t="shared" si="785"/>
        <v/>
      </c>
      <c r="AO1490" s="44" t="str">
        <f t="shared" si="790"/>
        <v/>
      </c>
      <c r="AP1490" s="41" t="str">
        <f>IF(AO1490="","",RANK(AO1490,AO$3:AO$1048576,1)+COUNTIF(AO$3:AO1490,AO1490)-1)</f>
        <v/>
      </c>
      <c r="AQ1490" s="1" t="str">
        <f t="shared" si="772"/>
        <v/>
      </c>
      <c r="AR1490" s="34" t="str">
        <f t="shared" si="773"/>
        <v/>
      </c>
      <c r="AS1490" s="39" t="str">
        <f t="shared" si="774"/>
        <v/>
      </c>
      <c r="AT1490" s="44" t="str">
        <f t="shared" si="786"/>
        <v/>
      </c>
      <c r="AU1490" s="41" t="str">
        <f>IF(AT1490="","",RANK(AT1490,AT$3:AT$1048576,1)+COUNTIF(AT$3:AT1490,AT1490)-1)</f>
        <v/>
      </c>
      <c r="AV1490" s="1" t="str">
        <f t="shared" si="775"/>
        <v/>
      </c>
      <c r="AW1490" s="34" t="str">
        <f t="shared" si="776"/>
        <v/>
      </c>
      <c r="AX1490" s="39" t="str">
        <f t="shared" si="777"/>
        <v/>
      </c>
      <c r="AY1490" s="44" t="str">
        <f t="shared" si="791"/>
        <v/>
      </c>
      <c r="AZ1490" s="41" t="str">
        <f>IF(AY1490="","",RANK(AY1490,AY$3:AY$1048576,1)+COUNTIF(AY$3:AY1490,AY1490)-1)</f>
        <v/>
      </c>
      <c r="BA1490" s="1" t="str">
        <f t="shared" si="778"/>
        <v/>
      </c>
      <c r="BB1490" s="34" t="str">
        <f t="shared" si="779"/>
        <v/>
      </c>
      <c r="BC1490" s="39" t="str">
        <f t="shared" si="780"/>
        <v/>
      </c>
      <c r="BD1490" s="44" t="str">
        <f t="shared" si="792"/>
        <v/>
      </c>
      <c r="BE1490" s="41" t="str">
        <f>IF(BD1490="","",RANK(BD1490,BD$3:BD$1048576,1)+COUNTIF(BD$3:BD1490,BD1490)-1)</f>
        <v/>
      </c>
      <c r="BF1490" s="1" t="str">
        <f t="shared" si="781"/>
        <v/>
      </c>
      <c r="BG1490" s="34" t="str">
        <f t="shared" si="782"/>
        <v/>
      </c>
      <c r="BH1490" s="39" t="str">
        <f t="shared" si="783"/>
        <v/>
      </c>
      <c r="BJ1490" s="3"/>
      <c r="BK1490" s="86"/>
      <c r="BL1490" s="86"/>
      <c r="BM1490" s="86"/>
      <c r="BN1490" s="86"/>
      <c r="BO1490" s="3"/>
      <c r="BP1490" s="86"/>
      <c r="BQ1490" s="86"/>
      <c r="BR1490" s="86"/>
      <c r="BS1490" s="86"/>
      <c r="BT1490" s="3"/>
      <c r="BU1490" s="86"/>
      <c r="BV1490" s="86"/>
      <c r="BW1490" s="86"/>
      <c r="BX1490" s="86"/>
      <c r="BY1490" s="3"/>
      <c r="BZ1490" s="86"/>
      <c r="CA1490" s="86"/>
      <c r="CB1490" s="86"/>
      <c r="CC1490" s="86"/>
    </row>
    <row r="1491" spans="2:81" ht="35.1" customHeight="1" x14ac:dyDescent="0.2">
      <c r="B1491" s="187"/>
      <c r="C1491" s="188"/>
      <c r="D1491" s="189"/>
      <c r="E1491" s="186"/>
      <c r="F1491" s="182"/>
      <c r="G1491" s="184"/>
      <c r="K1491" s="80" t="str">
        <f>IF(O1491="","",COUNT(O$3:O1491))</f>
        <v/>
      </c>
      <c r="L1491" s="80" t="str">
        <f>IF(B1491&lt;&gt;"",B1491,IF(OR(COUNTA($G$3:$G1491)&lt;COUNTA($G$3:$G$1048576),$G1491&lt;&gt;""),L1490,""))</f>
        <v/>
      </c>
      <c r="M1491" s="80" t="str">
        <f>IF(C1491&lt;&gt;"",C1491,IF(OR(COUNTA($G$3:$G1491)&lt;COUNTA($G$3:$G$1048576),$G1491&lt;&gt;""),M1490,""))</f>
        <v/>
      </c>
      <c r="N1491" s="80" t="str">
        <f>IF(D1491&lt;&gt;"",D1491,IF(OR(COUNTA($G$3:$G1491)&lt;COUNTA($G$3:$G$1048576),$G1491&lt;&gt;""),N1490,""))</f>
        <v/>
      </c>
      <c r="O1491" s="81" t="str">
        <f t="shared" si="767"/>
        <v/>
      </c>
      <c r="P1491" s="90" t="str">
        <f>IFERROR(IF(O1491="",IF(COUNT(S$3:S$1048576)=COUNT(S$3:S1491),IF(S1491="","",INDEX(O$3:O1491,MATCH(MAX(K$3:K1491),K$3:K1491,0),0)),INDEX(O$3:O1491,MATCH(MAX(K$3:K1491),K$3:K1491,0),0)),O1491),"")</f>
        <v/>
      </c>
      <c r="Q1491" s="89" t="str">
        <f>IF(R1491="","",COUNT(R$3:R1491))</f>
        <v/>
      </c>
      <c r="R1491" s="80" t="str">
        <f t="shared" si="768"/>
        <v/>
      </c>
      <c r="S1491" s="91" t="str">
        <f>IFERROR(IF(COUNTA($E1491:$G1491)=0,"",IF(AND(R1491="",$O1491=INDEX(O$3:O1491,MATCH(MAX(Q$3:Q1491),Q$3:Q1491,0),0)),INDEX(R$3:R1491,MATCH(MAX(Q$3:Q1491),Q$3:Q1491,0),0),R1491)),"")</f>
        <v/>
      </c>
      <c r="T1491" s="80" t="str">
        <f>IF(U1491="","",COUNT(U$3:U1491))</f>
        <v/>
      </c>
      <c r="U1491" s="80" t="str">
        <f t="shared" si="787"/>
        <v/>
      </c>
      <c r="V1491" s="91" t="str">
        <f>IFERROR(IF(S1491="","",IF(U1491="",IF(AND(E1491="",F1491="",G1491&lt;&gt;"",$O1491=INDEX(O$3:O1491,MATCH(MAX(T$3:T1491),T$3:T1491,0),0)),INDEX(U$3:U1491,MATCH(MAX(T$3:T1491),T$3:T1491,0),0),IF(AND(S1491&lt;&gt;"",U1491=""),0,"")),U1491)),"")</f>
        <v/>
      </c>
      <c r="W1491" s="95" t="str">
        <f t="shared" si="788"/>
        <v/>
      </c>
      <c r="X1491" s="198" t="str">
        <f t="shared" si="769"/>
        <v/>
      </c>
      <c r="Y1491" s="92" t="str">
        <f t="shared" si="789"/>
        <v/>
      </c>
      <c r="Z1491" s="106" t="str">
        <f>IF(P1491="","",COUNTIF($N$3:$N1491,$N1491))</f>
        <v/>
      </c>
      <c r="AA1491" s="92" t="str">
        <f t="shared" si="770"/>
        <v/>
      </c>
      <c r="AB1491" s="92" t="str">
        <f t="shared" si="771"/>
        <v/>
      </c>
      <c r="AC1491" s="92" t="str">
        <f t="shared" si="793"/>
        <v/>
      </c>
      <c r="AD1491" s="92" t="str">
        <f t="shared" si="794"/>
        <v/>
      </c>
      <c r="AE1491" s="92" t="str">
        <f t="shared" si="794"/>
        <v/>
      </c>
      <c r="AF1491" s="92" t="str">
        <f t="shared" si="794"/>
        <v/>
      </c>
      <c r="AG1491" s="92" t="str">
        <f t="shared" si="794"/>
        <v/>
      </c>
      <c r="AH1491" s="92" t="str">
        <f t="shared" si="794"/>
        <v/>
      </c>
      <c r="AI1491" s="92" t="str">
        <f t="shared" si="794"/>
        <v/>
      </c>
      <c r="AJ1491" s="92" t="str">
        <f t="shared" si="794"/>
        <v/>
      </c>
      <c r="AK1491" s="92" t="str">
        <f t="shared" si="794"/>
        <v/>
      </c>
      <c r="AL1491" s="92" t="str">
        <f t="shared" si="794"/>
        <v/>
      </c>
      <c r="AN1491" s="35" t="str">
        <f t="shared" si="785"/>
        <v/>
      </c>
      <c r="AO1491" s="44" t="str">
        <f t="shared" si="790"/>
        <v/>
      </c>
      <c r="AP1491" s="41" t="str">
        <f>IF(AO1491="","",RANK(AO1491,AO$3:AO$1048576,1)+COUNTIF(AO$3:AO1491,AO1491)-1)</f>
        <v/>
      </c>
      <c r="AQ1491" s="1" t="str">
        <f t="shared" si="772"/>
        <v/>
      </c>
      <c r="AR1491" s="34" t="str">
        <f t="shared" si="773"/>
        <v/>
      </c>
      <c r="AS1491" s="39" t="str">
        <f t="shared" si="774"/>
        <v/>
      </c>
      <c r="AT1491" s="44" t="str">
        <f t="shared" si="786"/>
        <v/>
      </c>
      <c r="AU1491" s="41" t="str">
        <f>IF(AT1491="","",RANK(AT1491,AT$3:AT$1048576,1)+COUNTIF(AT$3:AT1491,AT1491)-1)</f>
        <v/>
      </c>
      <c r="AV1491" s="1" t="str">
        <f t="shared" si="775"/>
        <v/>
      </c>
      <c r="AW1491" s="34" t="str">
        <f t="shared" si="776"/>
        <v/>
      </c>
      <c r="AX1491" s="39" t="str">
        <f t="shared" si="777"/>
        <v/>
      </c>
      <c r="AY1491" s="44" t="str">
        <f t="shared" si="791"/>
        <v/>
      </c>
      <c r="AZ1491" s="41" t="str">
        <f>IF(AY1491="","",RANK(AY1491,AY$3:AY$1048576,1)+COUNTIF(AY$3:AY1491,AY1491)-1)</f>
        <v/>
      </c>
      <c r="BA1491" s="1" t="str">
        <f t="shared" si="778"/>
        <v/>
      </c>
      <c r="BB1491" s="34" t="str">
        <f t="shared" si="779"/>
        <v/>
      </c>
      <c r="BC1491" s="39" t="str">
        <f t="shared" si="780"/>
        <v/>
      </c>
      <c r="BD1491" s="44" t="str">
        <f t="shared" si="792"/>
        <v/>
      </c>
      <c r="BE1491" s="41" t="str">
        <f>IF(BD1491="","",RANK(BD1491,BD$3:BD$1048576,1)+COUNTIF(BD$3:BD1491,BD1491)-1)</f>
        <v/>
      </c>
      <c r="BF1491" s="1" t="str">
        <f t="shared" si="781"/>
        <v/>
      </c>
      <c r="BG1491" s="34" t="str">
        <f t="shared" si="782"/>
        <v/>
      </c>
      <c r="BH1491" s="39" t="str">
        <f t="shared" si="783"/>
        <v/>
      </c>
      <c r="BJ1491" s="3"/>
      <c r="BK1491" s="86"/>
      <c r="BL1491" s="86"/>
      <c r="BM1491" s="86"/>
      <c r="BN1491" s="86"/>
      <c r="BO1491" s="3"/>
      <c r="BP1491" s="86"/>
      <c r="BQ1491" s="86"/>
      <c r="BR1491" s="86"/>
      <c r="BS1491" s="86"/>
      <c r="BT1491" s="3"/>
      <c r="BU1491" s="86"/>
      <c r="BV1491" s="86"/>
      <c r="BW1491" s="86"/>
      <c r="BX1491" s="86"/>
      <c r="BY1491" s="3"/>
      <c r="BZ1491" s="86"/>
      <c r="CA1491" s="86"/>
      <c r="CB1491" s="86"/>
      <c r="CC1491" s="86"/>
    </row>
    <row r="1492" spans="2:81" ht="35.1" customHeight="1" x14ac:dyDescent="0.2">
      <c r="B1492" s="187"/>
      <c r="C1492" s="188"/>
      <c r="D1492" s="189"/>
      <c r="E1492" s="186"/>
      <c r="F1492" s="182"/>
      <c r="G1492" s="184"/>
      <c r="K1492" s="80" t="str">
        <f>IF(O1492="","",COUNT(O$3:O1492))</f>
        <v/>
      </c>
      <c r="L1492" s="80" t="str">
        <f>IF(B1492&lt;&gt;"",B1492,IF(OR(COUNTA($G$3:$G1492)&lt;COUNTA($G$3:$G$1048576),$G1492&lt;&gt;""),L1491,""))</f>
        <v/>
      </c>
      <c r="M1492" s="80" t="str">
        <f>IF(C1492&lt;&gt;"",C1492,IF(OR(COUNTA($G$3:$G1492)&lt;COUNTA($G$3:$G$1048576),$G1492&lt;&gt;""),M1491,""))</f>
        <v/>
      </c>
      <c r="N1492" s="80" t="str">
        <f>IF(D1492&lt;&gt;"",D1492,IF(OR(COUNTA($G$3:$G1492)&lt;COUNTA($G$3:$G$1048576),$G1492&lt;&gt;""),N1491,""))</f>
        <v/>
      </c>
      <c r="O1492" s="81" t="str">
        <f t="shared" si="767"/>
        <v/>
      </c>
      <c r="P1492" s="90" t="str">
        <f>IFERROR(IF(O1492="",IF(COUNT(S$3:S$1048576)=COUNT(S$3:S1492),IF(S1492="","",INDEX(O$3:O1492,MATCH(MAX(K$3:K1492),K$3:K1492,0),0)),INDEX(O$3:O1492,MATCH(MAX(K$3:K1492),K$3:K1492,0),0)),O1492),"")</f>
        <v/>
      </c>
      <c r="Q1492" s="89" t="str">
        <f>IF(R1492="","",COUNT(R$3:R1492))</f>
        <v/>
      </c>
      <c r="R1492" s="80" t="str">
        <f t="shared" si="768"/>
        <v/>
      </c>
      <c r="S1492" s="91" t="str">
        <f>IFERROR(IF(COUNTA($E1492:$G1492)=0,"",IF(AND(R1492="",$O1492=INDEX(O$3:O1492,MATCH(MAX(Q$3:Q1492),Q$3:Q1492,0),0)),INDEX(R$3:R1492,MATCH(MAX(Q$3:Q1492),Q$3:Q1492,0),0),R1492)),"")</f>
        <v/>
      </c>
      <c r="T1492" s="80" t="str">
        <f>IF(U1492="","",COUNT(U$3:U1492))</f>
        <v/>
      </c>
      <c r="U1492" s="80" t="str">
        <f t="shared" si="787"/>
        <v/>
      </c>
      <c r="V1492" s="91" t="str">
        <f>IFERROR(IF(S1492="","",IF(U1492="",IF(AND(E1492="",F1492="",G1492&lt;&gt;"",$O1492=INDEX(O$3:O1492,MATCH(MAX(T$3:T1492),T$3:T1492,0),0)),INDEX(U$3:U1492,MATCH(MAX(T$3:T1492),T$3:T1492,0),0),IF(AND(S1492&lt;&gt;"",U1492=""),0,"")),U1492)),"")</f>
        <v/>
      </c>
      <c r="W1492" s="95" t="str">
        <f t="shared" si="788"/>
        <v/>
      </c>
      <c r="X1492" s="198" t="str">
        <f t="shared" si="769"/>
        <v/>
      </c>
      <c r="Y1492" s="92" t="str">
        <f t="shared" si="789"/>
        <v/>
      </c>
      <c r="Z1492" s="106" t="str">
        <f>IF(P1492="","",COUNTIF($N$3:$N1492,$N1492))</f>
        <v/>
      </c>
      <c r="AA1492" s="92" t="str">
        <f t="shared" si="770"/>
        <v/>
      </c>
      <c r="AB1492" s="92" t="str">
        <f t="shared" si="771"/>
        <v/>
      </c>
      <c r="AC1492" s="92" t="str">
        <f t="shared" si="793"/>
        <v/>
      </c>
      <c r="AD1492" s="92" t="str">
        <f t="shared" si="794"/>
        <v/>
      </c>
      <c r="AE1492" s="92" t="str">
        <f t="shared" si="794"/>
        <v/>
      </c>
      <c r="AF1492" s="92" t="str">
        <f t="shared" si="794"/>
        <v/>
      </c>
      <c r="AG1492" s="92" t="str">
        <f t="shared" si="794"/>
        <v/>
      </c>
      <c r="AH1492" s="92" t="str">
        <f t="shared" si="794"/>
        <v/>
      </c>
      <c r="AI1492" s="92" t="str">
        <f t="shared" si="794"/>
        <v/>
      </c>
      <c r="AJ1492" s="92" t="str">
        <f t="shared" si="794"/>
        <v/>
      </c>
      <c r="AK1492" s="92" t="str">
        <f t="shared" si="794"/>
        <v/>
      </c>
      <c r="AL1492" s="92" t="str">
        <f t="shared" si="794"/>
        <v/>
      </c>
      <c r="AN1492" s="35" t="str">
        <f t="shared" si="785"/>
        <v/>
      </c>
      <c r="AO1492" s="44" t="str">
        <f t="shared" si="790"/>
        <v/>
      </c>
      <c r="AP1492" s="41" t="str">
        <f>IF(AO1492="","",RANK(AO1492,AO$3:AO$1048576,1)+COUNTIF(AO$3:AO1492,AO1492)-1)</f>
        <v/>
      </c>
      <c r="AQ1492" s="1" t="str">
        <f t="shared" si="772"/>
        <v/>
      </c>
      <c r="AR1492" s="34" t="str">
        <f t="shared" si="773"/>
        <v/>
      </c>
      <c r="AS1492" s="39" t="str">
        <f t="shared" si="774"/>
        <v/>
      </c>
      <c r="AT1492" s="44" t="str">
        <f t="shared" si="786"/>
        <v/>
      </c>
      <c r="AU1492" s="41" t="str">
        <f>IF(AT1492="","",RANK(AT1492,AT$3:AT$1048576,1)+COUNTIF(AT$3:AT1492,AT1492)-1)</f>
        <v/>
      </c>
      <c r="AV1492" s="1" t="str">
        <f t="shared" si="775"/>
        <v/>
      </c>
      <c r="AW1492" s="34" t="str">
        <f t="shared" si="776"/>
        <v/>
      </c>
      <c r="AX1492" s="39" t="str">
        <f t="shared" si="777"/>
        <v/>
      </c>
      <c r="AY1492" s="44" t="str">
        <f t="shared" si="791"/>
        <v/>
      </c>
      <c r="AZ1492" s="41" t="str">
        <f>IF(AY1492="","",RANK(AY1492,AY$3:AY$1048576,1)+COUNTIF(AY$3:AY1492,AY1492)-1)</f>
        <v/>
      </c>
      <c r="BA1492" s="1" t="str">
        <f t="shared" si="778"/>
        <v/>
      </c>
      <c r="BB1492" s="34" t="str">
        <f t="shared" si="779"/>
        <v/>
      </c>
      <c r="BC1492" s="39" t="str">
        <f t="shared" si="780"/>
        <v/>
      </c>
      <c r="BD1492" s="44" t="str">
        <f t="shared" si="792"/>
        <v/>
      </c>
      <c r="BE1492" s="41" t="str">
        <f>IF(BD1492="","",RANK(BD1492,BD$3:BD$1048576,1)+COUNTIF(BD$3:BD1492,BD1492)-1)</f>
        <v/>
      </c>
      <c r="BF1492" s="1" t="str">
        <f t="shared" si="781"/>
        <v/>
      </c>
      <c r="BG1492" s="34" t="str">
        <f t="shared" si="782"/>
        <v/>
      </c>
      <c r="BH1492" s="39" t="str">
        <f t="shared" si="783"/>
        <v/>
      </c>
      <c r="BJ1492" s="3"/>
      <c r="BK1492" s="86"/>
      <c r="BL1492" s="86"/>
      <c r="BM1492" s="86"/>
      <c r="BN1492" s="86"/>
      <c r="BO1492" s="3"/>
      <c r="BP1492" s="86"/>
      <c r="BQ1492" s="86"/>
      <c r="BR1492" s="86"/>
      <c r="BS1492" s="86"/>
      <c r="BT1492" s="3"/>
      <c r="BU1492" s="86"/>
      <c r="BV1492" s="86"/>
      <c r="BW1492" s="86"/>
      <c r="BX1492" s="86"/>
      <c r="BY1492" s="3"/>
      <c r="BZ1492" s="86"/>
      <c r="CA1492" s="86"/>
      <c r="CB1492" s="86"/>
      <c r="CC1492" s="86"/>
    </row>
    <row r="1493" spans="2:81" ht="35.1" customHeight="1" x14ac:dyDescent="0.2">
      <c r="B1493" s="187"/>
      <c r="C1493" s="188"/>
      <c r="D1493" s="189"/>
      <c r="E1493" s="186"/>
      <c r="F1493" s="182"/>
      <c r="G1493" s="184"/>
      <c r="K1493" s="80" t="str">
        <f>IF(O1493="","",COUNT(O$3:O1493))</f>
        <v/>
      </c>
      <c r="L1493" s="80" t="str">
        <f>IF(B1493&lt;&gt;"",B1493,IF(OR(COUNTA($G$3:$G1493)&lt;COUNTA($G$3:$G$1048576),$G1493&lt;&gt;""),L1492,""))</f>
        <v/>
      </c>
      <c r="M1493" s="80" t="str">
        <f>IF(C1493&lt;&gt;"",C1493,IF(OR(COUNTA($G$3:$G1493)&lt;COUNTA($G$3:$G$1048576),$G1493&lt;&gt;""),M1492,""))</f>
        <v/>
      </c>
      <c r="N1493" s="80" t="str">
        <f>IF(D1493&lt;&gt;"",D1493,IF(OR(COUNTA($G$3:$G1493)&lt;COUNTA($G$3:$G$1048576),$G1493&lt;&gt;""),N1492,""))</f>
        <v/>
      </c>
      <c r="O1493" s="81" t="str">
        <f t="shared" si="767"/>
        <v/>
      </c>
      <c r="P1493" s="90" t="str">
        <f>IFERROR(IF(O1493="",IF(COUNT(S$3:S$1048576)=COUNT(S$3:S1493),IF(S1493="","",INDEX(O$3:O1493,MATCH(MAX(K$3:K1493),K$3:K1493,0),0)),INDEX(O$3:O1493,MATCH(MAX(K$3:K1493),K$3:K1493,0),0)),O1493),"")</f>
        <v/>
      </c>
      <c r="Q1493" s="89" t="str">
        <f>IF(R1493="","",COUNT(R$3:R1493))</f>
        <v/>
      </c>
      <c r="R1493" s="80" t="str">
        <f t="shared" si="768"/>
        <v/>
      </c>
      <c r="S1493" s="91" t="str">
        <f>IFERROR(IF(COUNTA($E1493:$G1493)=0,"",IF(AND(R1493="",$O1493=INDEX(O$3:O1493,MATCH(MAX(Q$3:Q1493),Q$3:Q1493,0),0)),INDEX(R$3:R1493,MATCH(MAX(Q$3:Q1493),Q$3:Q1493,0),0),R1493)),"")</f>
        <v/>
      </c>
      <c r="T1493" s="80" t="str">
        <f>IF(U1493="","",COUNT(U$3:U1493))</f>
        <v/>
      </c>
      <c r="U1493" s="80" t="str">
        <f t="shared" si="787"/>
        <v/>
      </c>
      <c r="V1493" s="91" t="str">
        <f>IFERROR(IF(S1493="","",IF(U1493="",IF(AND(E1493="",F1493="",G1493&lt;&gt;"",$O1493=INDEX(O$3:O1493,MATCH(MAX(T$3:T1493),T$3:T1493,0),0)),INDEX(U$3:U1493,MATCH(MAX(T$3:T1493),T$3:T1493,0),0),IF(AND(S1493&lt;&gt;"",U1493=""),0,"")),U1493)),"")</f>
        <v/>
      </c>
      <c r="W1493" s="95" t="str">
        <f t="shared" si="788"/>
        <v/>
      </c>
      <c r="X1493" s="198" t="str">
        <f t="shared" si="769"/>
        <v/>
      </c>
      <c r="Y1493" s="92" t="str">
        <f t="shared" si="789"/>
        <v/>
      </c>
      <c r="Z1493" s="106" t="str">
        <f>IF(P1493="","",COUNTIF($N$3:$N1493,$N1493))</f>
        <v/>
      </c>
      <c r="AA1493" s="92" t="str">
        <f t="shared" si="770"/>
        <v/>
      </c>
      <c r="AB1493" s="92" t="str">
        <f t="shared" si="771"/>
        <v/>
      </c>
      <c r="AC1493" s="92" t="str">
        <f t="shared" si="793"/>
        <v/>
      </c>
      <c r="AD1493" s="92" t="str">
        <f t="shared" si="794"/>
        <v/>
      </c>
      <c r="AE1493" s="92" t="str">
        <f t="shared" si="794"/>
        <v/>
      </c>
      <c r="AF1493" s="92" t="str">
        <f t="shared" si="794"/>
        <v/>
      </c>
      <c r="AG1493" s="92" t="str">
        <f t="shared" si="794"/>
        <v/>
      </c>
      <c r="AH1493" s="92" t="str">
        <f t="shared" si="794"/>
        <v/>
      </c>
      <c r="AI1493" s="92" t="str">
        <f t="shared" si="794"/>
        <v/>
      </c>
      <c r="AJ1493" s="92" t="str">
        <f t="shared" si="794"/>
        <v/>
      </c>
      <c r="AK1493" s="92" t="str">
        <f t="shared" si="794"/>
        <v/>
      </c>
      <c r="AL1493" s="92" t="str">
        <f t="shared" si="794"/>
        <v/>
      </c>
      <c r="AN1493" s="35" t="str">
        <f t="shared" si="785"/>
        <v/>
      </c>
      <c r="AO1493" s="44" t="str">
        <f t="shared" si="790"/>
        <v/>
      </c>
      <c r="AP1493" s="41" t="str">
        <f>IF(AO1493="","",RANK(AO1493,AO$3:AO$1048576,1)+COUNTIF(AO$3:AO1493,AO1493)-1)</f>
        <v/>
      </c>
      <c r="AQ1493" s="1" t="str">
        <f t="shared" si="772"/>
        <v/>
      </c>
      <c r="AR1493" s="34" t="str">
        <f t="shared" si="773"/>
        <v/>
      </c>
      <c r="AS1493" s="39" t="str">
        <f t="shared" si="774"/>
        <v/>
      </c>
      <c r="AT1493" s="44" t="str">
        <f t="shared" si="786"/>
        <v/>
      </c>
      <c r="AU1493" s="41" t="str">
        <f>IF(AT1493="","",RANK(AT1493,AT$3:AT$1048576,1)+COUNTIF(AT$3:AT1493,AT1493)-1)</f>
        <v/>
      </c>
      <c r="AV1493" s="1" t="str">
        <f t="shared" si="775"/>
        <v/>
      </c>
      <c r="AW1493" s="34" t="str">
        <f t="shared" si="776"/>
        <v/>
      </c>
      <c r="AX1493" s="39" t="str">
        <f t="shared" si="777"/>
        <v/>
      </c>
      <c r="AY1493" s="44" t="str">
        <f t="shared" si="791"/>
        <v/>
      </c>
      <c r="AZ1493" s="41" t="str">
        <f>IF(AY1493="","",RANK(AY1493,AY$3:AY$1048576,1)+COUNTIF(AY$3:AY1493,AY1493)-1)</f>
        <v/>
      </c>
      <c r="BA1493" s="1" t="str">
        <f t="shared" si="778"/>
        <v/>
      </c>
      <c r="BB1493" s="34" t="str">
        <f t="shared" si="779"/>
        <v/>
      </c>
      <c r="BC1493" s="39" t="str">
        <f t="shared" si="780"/>
        <v/>
      </c>
      <c r="BD1493" s="44" t="str">
        <f t="shared" si="792"/>
        <v/>
      </c>
      <c r="BE1493" s="41" t="str">
        <f>IF(BD1493="","",RANK(BD1493,BD$3:BD$1048576,1)+COUNTIF(BD$3:BD1493,BD1493)-1)</f>
        <v/>
      </c>
      <c r="BF1493" s="1" t="str">
        <f t="shared" si="781"/>
        <v/>
      </c>
      <c r="BG1493" s="34" t="str">
        <f t="shared" si="782"/>
        <v/>
      </c>
      <c r="BH1493" s="39" t="str">
        <f t="shared" si="783"/>
        <v/>
      </c>
      <c r="BJ1493" s="3"/>
      <c r="BK1493" s="86"/>
      <c r="BL1493" s="86"/>
      <c r="BM1493" s="86"/>
      <c r="BN1493" s="86"/>
      <c r="BO1493" s="3"/>
      <c r="BP1493" s="86"/>
      <c r="BQ1493" s="86"/>
      <c r="BR1493" s="86"/>
      <c r="BS1493" s="86"/>
      <c r="BT1493" s="3"/>
      <c r="BU1493" s="86"/>
      <c r="BV1493" s="86"/>
      <c r="BW1493" s="86"/>
      <c r="BX1493" s="86"/>
      <c r="BY1493" s="3"/>
      <c r="BZ1493" s="86"/>
      <c r="CA1493" s="86"/>
      <c r="CB1493" s="86"/>
      <c r="CC1493" s="86"/>
    </row>
    <row r="1494" spans="2:81" ht="35.1" customHeight="1" x14ac:dyDescent="0.2">
      <c r="B1494" s="187"/>
      <c r="C1494" s="188"/>
      <c r="D1494" s="189"/>
      <c r="E1494" s="186"/>
      <c r="F1494" s="182"/>
      <c r="G1494" s="184"/>
      <c r="K1494" s="80" t="str">
        <f>IF(O1494="","",COUNT(O$3:O1494))</f>
        <v/>
      </c>
      <c r="L1494" s="80" t="str">
        <f>IF(B1494&lt;&gt;"",B1494,IF(OR(COUNTA($G$3:$G1494)&lt;COUNTA($G$3:$G$1048576),$G1494&lt;&gt;""),L1493,""))</f>
        <v/>
      </c>
      <c r="M1494" s="80" t="str">
        <f>IF(C1494&lt;&gt;"",C1494,IF(OR(COUNTA($G$3:$G1494)&lt;COUNTA($G$3:$G$1048576),$G1494&lt;&gt;""),M1493,""))</f>
        <v/>
      </c>
      <c r="N1494" s="80" t="str">
        <f>IF(D1494&lt;&gt;"",D1494,IF(OR(COUNTA($G$3:$G1494)&lt;COUNTA($G$3:$G$1048576),$G1494&lt;&gt;""),N1493,""))</f>
        <v/>
      </c>
      <c r="O1494" s="81" t="str">
        <f t="shared" si="767"/>
        <v/>
      </c>
      <c r="P1494" s="90" t="str">
        <f>IFERROR(IF(O1494="",IF(COUNT(S$3:S$1048576)=COUNT(S$3:S1494),IF(S1494="","",INDEX(O$3:O1494,MATCH(MAX(K$3:K1494),K$3:K1494,0),0)),INDEX(O$3:O1494,MATCH(MAX(K$3:K1494),K$3:K1494,0),0)),O1494),"")</f>
        <v/>
      </c>
      <c r="Q1494" s="89" t="str">
        <f>IF(R1494="","",COUNT(R$3:R1494))</f>
        <v/>
      </c>
      <c r="R1494" s="80" t="str">
        <f t="shared" si="768"/>
        <v/>
      </c>
      <c r="S1494" s="91" t="str">
        <f>IFERROR(IF(COUNTA($E1494:$G1494)=0,"",IF(AND(R1494="",$O1494=INDEX(O$3:O1494,MATCH(MAX(Q$3:Q1494),Q$3:Q1494,0),0)),INDEX(R$3:R1494,MATCH(MAX(Q$3:Q1494),Q$3:Q1494,0),0),R1494)),"")</f>
        <v/>
      </c>
      <c r="T1494" s="80" t="str">
        <f>IF(U1494="","",COUNT(U$3:U1494))</f>
        <v/>
      </c>
      <c r="U1494" s="80" t="str">
        <f t="shared" si="787"/>
        <v/>
      </c>
      <c r="V1494" s="91" t="str">
        <f>IFERROR(IF(S1494="","",IF(U1494="",IF(AND(E1494="",F1494="",G1494&lt;&gt;"",$O1494=INDEX(O$3:O1494,MATCH(MAX(T$3:T1494),T$3:T1494,0),0)),INDEX(U$3:U1494,MATCH(MAX(T$3:T1494),T$3:T1494,0),0),IF(AND(S1494&lt;&gt;"",U1494=""),0,"")),U1494)),"")</f>
        <v/>
      </c>
      <c r="W1494" s="95" t="str">
        <f t="shared" si="788"/>
        <v/>
      </c>
      <c r="X1494" s="198" t="str">
        <f t="shared" si="769"/>
        <v/>
      </c>
      <c r="Y1494" s="92" t="str">
        <f t="shared" si="789"/>
        <v/>
      </c>
      <c r="Z1494" s="106" t="str">
        <f>IF(P1494="","",COUNTIF($N$3:$N1494,$N1494))</f>
        <v/>
      </c>
      <c r="AA1494" s="92" t="str">
        <f t="shared" si="770"/>
        <v/>
      </c>
      <c r="AB1494" s="92" t="str">
        <f t="shared" si="771"/>
        <v/>
      </c>
      <c r="AC1494" s="92" t="str">
        <f t="shared" si="793"/>
        <v/>
      </c>
      <c r="AD1494" s="92" t="str">
        <f t="shared" si="794"/>
        <v/>
      </c>
      <c r="AE1494" s="92" t="str">
        <f t="shared" si="794"/>
        <v/>
      </c>
      <c r="AF1494" s="92" t="str">
        <f t="shared" si="794"/>
        <v/>
      </c>
      <c r="AG1494" s="92" t="str">
        <f t="shared" si="794"/>
        <v/>
      </c>
      <c r="AH1494" s="92" t="str">
        <f t="shared" si="794"/>
        <v/>
      </c>
      <c r="AI1494" s="92" t="str">
        <f t="shared" si="794"/>
        <v/>
      </c>
      <c r="AJ1494" s="92" t="str">
        <f t="shared" si="794"/>
        <v/>
      </c>
      <c r="AK1494" s="92" t="str">
        <f t="shared" si="794"/>
        <v/>
      </c>
      <c r="AL1494" s="92" t="str">
        <f t="shared" si="794"/>
        <v/>
      </c>
      <c r="AN1494" s="35" t="str">
        <f t="shared" si="785"/>
        <v/>
      </c>
      <c r="AO1494" s="44" t="str">
        <f t="shared" si="790"/>
        <v/>
      </c>
      <c r="AP1494" s="41" t="str">
        <f>IF(AO1494="","",RANK(AO1494,AO$3:AO$1048576,1)+COUNTIF(AO$3:AO1494,AO1494)-1)</f>
        <v/>
      </c>
      <c r="AQ1494" s="1" t="str">
        <f t="shared" si="772"/>
        <v/>
      </c>
      <c r="AR1494" s="34" t="str">
        <f t="shared" si="773"/>
        <v/>
      </c>
      <c r="AS1494" s="39" t="str">
        <f t="shared" si="774"/>
        <v/>
      </c>
      <c r="AT1494" s="44" t="str">
        <f t="shared" si="786"/>
        <v/>
      </c>
      <c r="AU1494" s="41" t="str">
        <f>IF(AT1494="","",RANK(AT1494,AT$3:AT$1048576,1)+COUNTIF(AT$3:AT1494,AT1494)-1)</f>
        <v/>
      </c>
      <c r="AV1494" s="1" t="str">
        <f t="shared" si="775"/>
        <v/>
      </c>
      <c r="AW1494" s="34" t="str">
        <f t="shared" si="776"/>
        <v/>
      </c>
      <c r="AX1494" s="39" t="str">
        <f t="shared" si="777"/>
        <v/>
      </c>
      <c r="AY1494" s="44" t="str">
        <f t="shared" si="791"/>
        <v/>
      </c>
      <c r="AZ1494" s="41" t="str">
        <f>IF(AY1494="","",RANK(AY1494,AY$3:AY$1048576,1)+COUNTIF(AY$3:AY1494,AY1494)-1)</f>
        <v/>
      </c>
      <c r="BA1494" s="1" t="str">
        <f t="shared" si="778"/>
        <v/>
      </c>
      <c r="BB1494" s="34" t="str">
        <f t="shared" si="779"/>
        <v/>
      </c>
      <c r="BC1494" s="39" t="str">
        <f t="shared" si="780"/>
        <v/>
      </c>
      <c r="BD1494" s="44" t="str">
        <f t="shared" si="792"/>
        <v/>
      </c>
      <c r="BE1494" s="41" t="str">
        <f>IF(BD1494="","",RANK(BD1494,BD$3:BD$1048576,1)+COUNTIF(BD$3:BD1494,BD1494)-1)</f>
        <v/>
      </c>
      <c r="BF1494" s="1" t="str">
        <f t="shared" si="781"/>
        <v/>
      </c>
      <c r="BG1494" s="34" t="str">
        <f t="shared" si="782"/>
        <v/>
      </c>
      <c r="BH1494" s="39" t="str">
        <f t="shared" si="783"/>
        <v/>
      </c>
      <c r="BJ1494" s="3"/>
      <c r="BK1494" s="86"/>
      <c r="BL1494" s="86"/>
      <c r="BM1494" s="86"/>
      <c r="BN1494" s="86"/>
      <c r="BO1494" s="3"/>
      <c r="BP1494" s="86"/>
      <c r="BQ1494" s="86"/>
      <c r="BR1494" s="86"/>
      <c r="BS1494" s="86"/>
      <c r="BT1494" s="3"/>
      <c r="BU1494" s="86"/>
      <c r="BV1494" s="86"/>
      <c r="BW1494" s="86"/>
      <c r="BX1494" s="86"/>
      <c r="BY1494" s="3"/>
      <c r="BZ1494" s="86"/>
      <c r="CA1494" s="86"/>
      <c r="CB1494" s="86"/>
      <c r="CC1494" s="86"/>
    </row>
    <row r="1495" spans="2:81" ht="35.1" customHeight="1" x14ac:dyDescent="0.2">
      <c r="B1495" s="187"/>
      <c r="C1495" s="188"/>
      <c r="D1495" s="189"/>
      <c r="E1495" s="186"/>
      <c r="F1495" s="182"/>
      <c r="G1495" s="184"/>
      <c r="K1495" s="80" t="str">
        <f>IF(O1495="","",COUNT(O$3:O1495))</f>
        <v/>
      </c>
      <c r="L1495" s="80" t="str">
        <f>IF(B1495&lt;&gt;"",B1495,IF(OR(COUNTA($G$3:$G1495)&lt;COUNTA($G$3:$G$1048576),$G1495&lt;&gt;""),L1494,""))</f>
        <v/>
      </c>
      <c r="M1495" s="80" t="str">
        <f>IF(C1495&lt;&gt;"",C1495,IF(OR(COUNTA($G$3:$G1495)&lt;COUNTA($G$3:$G$1048576),$G1495&lt;&gt;""),M1494,""))</f>
        <v/>
      </c>
      <c r="N1495" s="80" t="str">
        <f>IF(D1495&lt;&gt;"",D1495,IF(OR(COUNTA($G$3:$G1495)&lt;COUNTA($G$3:$G$1048576),$G1495&lt;&gt;""),N1494,""))</f>
        <v/>
      </c>
      <c r="O1495" s="81" t="str">
        <f t="shared" si="767"/>
        <v/>
      </c>
      <c r="P1495" s="90" t="str">
        <f>IFERROR(IF(O1495="",IF(COUNT(S$3:S$1048576)=COUNT(S$3:S1495),IF(S1495="","",INDEX(O$3:O1495,MATCH(MAX(K$3:K1495),K$3:K1495,0),0)),INDEX(O$3:O1495,MATCH(MAX(K$3:K1495),K$3:K1495,0),0)),O1495),"")</f>
        <v/>
      </c>
      <c r="Q1495" s="89" t="str">
        <f>IF(R1495="","",COUNT(R$3:R1495))</f>
        <v/>
      </c>
      <c r="R1495" s="80" t="str">
        <f t="shared" si="768"/>
        <v/>
      </c>
      <c r="S1495" s="91" t="str">
        <f>IFERROR(IF(COUNTA($E1495:$G1495)=0,"",IF(AND(R1495="",$O1495=INDEX(O$3:O1495,MATCH(MAX(Q$3:Q1495),Q$3:Q1495,0),0)),INDEX(R$3:R1495,MATCH(MAX(Q$3:Q1495),Q$3:Q1495,0),0),R1495)),"")</f>
        <v/>
      </c>
      <c r="T1495" s="80" t="str">
        <f>IF(U1495="","",COUNT(U$3:U1495))</f>
        <v/>
      </c>
      <c r="U1495" s="80" t="str">
        <f t="shared" si="787"/>
        <v/>
      </c>
      <c r="V1495" s="91" t="str">
        <f>IFERROR(IF(S1495="","",IF(U1495="",IF(AND(E1495="",F1495="",G1495&lt;&gt;"",$O1495=INDEX(O$3:O1495,MATCH(MAX(T$3:T1495),T$3:T1495,0),0)),INDEX(U$3:U1495,MATCH(MAX(T$3:T1495),T$3:T1495,0),0),IF(AND(S1495&lt;&gt;"",U1495=""),0,"")),U1495)),"")</f>
        <v/>
      </c>
      <c r="W1495" s="95" t="str">
        <f t="shared" si="788"/>
        <v/>
      </c>
      <c r="X1495" s="198" t="str">
        <f t="shared" si="769"/>
        <v/>
      </c>
      <c r="Y1495" s="92" t="str">
        <f t="shared" si="789"/>
        <v/>
      </c>
      <c r="Z1495" s="106" t="str">
        <f>IF(P1495="","",COUNTIF($N$3:$N1495,$N1495))</f>
        <v/>
      </c>
      <c r="AA1495" s="92" t="str">
        <f t="shared" si="770"/>
        <v/>
      </c>
      <c r="AB1495" s="92" t="str">
        <f t="shared" si="771"/>
        <v/>
      </c>
      <c r="AC1495" s="92" t="str">
        <f t="shared" si="793"/>
        <v/>
      </c>
      <c r="AD1495" s="92" t="str">
        <f t="shared" si="794"/>
        <v/>
      </c>
      <c r="AE1495" s="92" t="str">
        <f t="shared" si="794"/>
        <v/>
      </c>
      <c r="AF1495" s="92" t="str">
        <f t="shared" si="794"/>
        <v/>
      </c>
      <c r="AG1495" s="92" t="str">
        <f t="shared" si="794"/>
        <v/>
      </c>
      <c r="AH1495" s="92" t="str">
        <f t="shared" si="794"/>
        <v/>
      </c>
      <c r="AI1495" s="92" t="str">
        <f t="shared" si="794"/>
        <v/>
      </c>
      <c r="AJ1495" s="92" t="str">
        <f t="shared" si="794"/>
        <v/>
      </c>
      <c r="AK1495" s="92" t="str">
        <f t="shared" si="794"/>
        <v/>
      </c>
      <c r="AL1495" s="92" t="str">
        <f t="shared" si="794"/>
        <v/>
      </c>
      <c r="AN1495" s="35" t="str">
        <f t="shared" si="785"/>
        <v/>
      </c>
      <c r="AO1495" s="44" t="str">
        <f t="shared" si="790"/>
        <v/>
      </c>
      <c r="AP1495" s="41" t="str">
        <f>IF(AO1495="","",RANK(AO1495,AO$3:AO$1048576,1)+COUNTIF(AO$3:AO1495,AO1495)-1)</f>
        <v/>
      </c>
      <c r="AQ1495" s="1" t="str">
        <f t="shared" si="772"/>
        <v/>
      </c>
      <c r="AR1495" s="34" t="str">
        <f t="shared" si="773"/>
        <v/>
      </c>
      <c r="AS1495" s="39" t="str">
        <f t="shared" si="774"/>
        <v/>
      </c>
      <c r="AT1495" s="44" t="str">
        <f t="shared" si="786"/>
        <v/>
      </c>
      <c r="AU1495" s="41" t="str">
        <f>IF(AT1495="","",RANK(AT1495,AT$3:AT$1048576,1)+COUNTIF(AT$3:AT1495,AT1495)-1)</f>
        <v/>
      </c>
      <c r="AV1495" s="1" t="str">
        <f t="shared" si="775"/>
        <v/>
      </c>
      <c r="AW1495" s="34" t="str">
        <f t="shared" si="776"/>
        <v/>
      </c>
      <c r="AX1495" s="39" t="str">
        <f t="shared" si="777"/>
        <v/>
      </c>
      <c r="AY1495" s="44" t="str">
        <f t="shared" si="791"/>
        <v/>
      </c>
      <c r="AZ1495" s="41" t="str">
        <f>IF(AY1495="","",RANK(AY1495,AY$3:AY$1048576,1)+COUNTIF(AY$3:AY1495,AY1495)-1)</f>
        <v/>
      </c>
      <c r="BA1495" s="1" t="str">
        <f t="shared" si="778"/>
        <v/>
      </c>
      <c r="BB1495" s="34" t="str">
        <f t="shared" si="779"/>
        <v/>
      </c>
      <c r="BC1495" s="39" t="str">
        <f t="shared" si="780"/>
        <v/>
      </c>
      <c r="BD1495" s="44" t="str">
        <f t="shared" si="792"/>
        <v/>
      </c>
      <c r="BE1495" s="41" t="str">
        <f>IF(BD1495="","",RANK(BD1495,BD$3:BD$1048576,1)+COUNTIF(BD$3:BD1495,BD1495)-1)</f>
        <v/>
      </c>
      <c r="BF1495" s="1" t="str">
        <f t="shared" si="781"/>
        <v/>
      </c>
      <c r="BG1495" s="34" t="str">
        <f t="shared" si="782"/>
        <v/>
      </c>
      <c r="BH1495" s="39" t="str">
        <f t="shared" si="783"/>
        <v/>
      </c>
      <c r="BJ1495" s="3"/>
      <c r="BK1495" s="86"/>
      <c r="BL1495" s="86"/>
      <c r="BM1495" s="86"/>
      <c r="BN1495" s="86"/>
      <c r="BO1495" s="3"/>
      <c r="BP1495" s="86"/>
      <c r="BQ1495" s="86"/>
      <c r="BR1495" s="86"/>
      <c r="BS1495" s="86"/>
      <c r="BT1495" s="3"/>
      <c r="BU1495" s="86"/>
      <c r="BV1495" s="86"/>
      <c r="BW1495" s="86"/>
      <c r="BX1495" s="86"/>
      <c r="BY1495" s="3"/>
      <c r="BZ1495" s="86"/>
      <c r="CA1495" s="86"/>
      <c r="CB1495" s="86"/>
      <c r="CC1495" s="86"/>
    </row>
    <row r="1496" spans="2:81" ht="35.1" customHeight="1" x14ac:dyDescent="0.2">
      <c r="B1496" s="187"/>
      <c r="C1496" s="188"/>
      <c r="D1496" s="189"/>
      <c r="E1496" s="186"/>
      <c r="F1496" s="182"/>
      <c r="G1496" s="184"/>
      <c r="K1496" s="80" t="str">
        <f>IF(O1496="","",COUNT(O$3:O1496))</f>
        <v/>
      </c>
      <c r="L1496" s="80" t="str">
        <f>IF(B1496&lt;&gt;"",B1496,IF(OR(COUNTA($G$3:$G1496)&lt;COUNTA($G$3:$G$1048576),$G1496&lt;&gt;""),L1495,""))</f>
        <v/>
      </c>
      <c r="M1496" s="80" t="str">
        <f>IF(C1496&lt;&gt;"",C1496,IF(OR(COUNTA($G$3:$G1496)&lt;COUNTA($G$3:$G$1048576),$G1496&lt;&gt;""),M1495,""))</f>
        <v/>
      </c>
      <c r="N1496" s="80" t="str">
        <f>IF(D1496&lt;&gt;"",D1496,IF(OR(COUNTA($G$3:$G1496)&lt;COUNTA($G$3:$G$1048576),$G1496&lt;&gt;""),N1495,""))</f>
        <v/>
      </c>
      <c r="O1496" s="81" t="str">
        <f t="shared" si="767"/>
        <v/>
      </c>
      <c r="P1496" s="90" t="str">
        <f>IFERROR(IF(O1496="",IF(COUNT(S$3:S$1048576)=COUNT(S$3:S1496),IF(S1496="","",INDEX(O$3:O1496,MATCH(MAX(K$3:K1496),K$3:K1496,0),0)),INDEX(O$3:O1496,MATCH(MAX(K$3:K1496),K$3:K1496,0),0)),O1496),"")</f>
        <v/>
      </c>
      <c r="Q1496" s="89" t="str">
        <f>IF(R1496="","",COUNT(R$3:R1496))</f>
        <v/>
      </c>
      <c r="R1496" s="80" t="str">
        <f t="shared" si="768"/>
        <v/>
      </c>
      <c r="S1496" s="91" t="str">
        <f>IFERROR(IF(COUNTA($E1496:$G1496)=0,"",IF(AND(R1496="",$O1496=INDEX(O$3:O1496,MATCH(MAX(Q$3:Q1496),Q$3:Q1496,0),0)),INDEX(R$3:R1496,MATCH(MAX(Q$3:Q1496),Q$3:Q1496,0),0),R1496)),"")</f>
        <v/>
      </c>
      <c r="T1496" s="80" t="str">
        <f>IF(U1496="","",COUNT(U$3:U1496))</f>
        <v/>
      </c>
      <c r="U1496" s="80" t="str">
        <f t="shared" si="787"/>
        <v/>
      </c>
      <c r="V1496" s="91" t="str">
        <f>IFERROR(IF(S1496="","",IF(U1496="",IF(AND(E1496="",F1496="",G1496&lt;&gt;"",$O1496=INDEX(O$3:O1496,MATCH(MAX(T$3:T1496),T$3:T1496,0),0)),INDEX(U$3:U1496,MATCH(MAX(T$3:T1496),T$3:T1496,0),0),IF(AND(S1496&lt;&gt;"",U1496=""),0,"")),U1496)),"")</f>
        <v/>
      </c>
      <c r="W1496" s="95" t="str">
        <f t="shared" si="788"/>
        <v/>
      </c>
      <c r="X1496" s="198" t="str">
        <f t="shared" si="769"/>
        <v/>
      </c>
      <c r="Y1496" s="92" t="str">
        <f t="shared" si="789"/>
        <v/>
      </c>
      <c r="Z1496" s="106" t="str">
        <f>IF(P1496="","",COUNTIF($N$3:$N1496,$N1496))</f>
        <v/>
      </c>
      <c r="AA1496" s="92" t="str">
        <f t="shared" si="770"/>
        <v/>
      </c>
      <c r="AB1496" s="92" t="str">
        <f t="shared" si="771"/>
        <v/>
      </c>
      <c r="AC1496" s="92" t="str">
        <f t="shared" si="793"/>
        <v/>
      </c>
      <c r="AD1496" s="92" t="str">
        <f t="shared" si="794"/>
        <v/>
      </c>
      <c r="AE1496" s="92" t="str">
        <f t="shared" si="794"/>
        <v/>
      </c>
      <c r="AF1496" s="92" t="str">
        <f t="shared" si="794"/>
        <v/>
      </c>
      <c r="AG1496" s="92" t="str">
        <f t="shared" si="794"/>
        <v/>
      </c>
      <c r="AH1496" s="92" t="str">
        <f t="shared" si="794"/>
        <v/>
      </c>
      <c r="AI1496" s="92" t="str">
        <f t="shared" si="794"/>
        <v/>
      </c>
      <c r="AJ1496" s="92" t="str">
        <f t="shared" si="794"/>
        <v/>
      </c>
      <c r="AK1496" s="92" t="str">
        <f t="shared" si="794"/>
        <v/>
      </c>
      <c r="AL1496" s="92" t="str">
        <f t="shared" si="794"/>
        <v/>
      </c>
      <c r="AN1496" s="35" t="str">
        <f t="shared" si="785"/>
        <v/>
      </c>
      <c r="AO1496" s="44" t="str">
        <f t="shared" si="790"/>
        <v/>
      </c>
      <c r="AP1496" s="41" t="str">
        <f>IF(AO1496="","",RANK(AO1496,AO$3:AO$1048576,1)+COUNTIF(AO$3:AO1496,AO1496)-1)</f>
        <v/>
      </c>
      <c r="AQ1496" s="1" t="str">
        <f t="shared" si="772"/>
        <v/>
      </c>
      <c r="AR1496" s="34" t="str">
        <f t="shared" si="773"/>
        <v/>
      </c>
      <c r="AS1496" s="39" t="str">
        <f t="shared" si="774"/>
        <v/>
      </c>
      <c r="AT1496" s="44" t="str">
        <f t="shared" si="786"/>
        <v/>
      </c>
      <c r="AU1496" s="41" t="str">
        <f>IF(AT1496="","",RANK(AT1496,AT$3:AT$1048576,1)+COUNTIF(AT$3:AT1496,AT1496)-1)</f>
        <v/>
      </c>
      <c r="AV1496" s="1" t="str">
        <f t="shared" si="775"/>
        <v/>
      </c>
      <c r="AW1496" s="34" t="str">
        <f t="shared" si="776"/>
        <v/>
      </c>
      <c r="AX1496" s="39" t="str">
        <f t="shared" si="777"/>
        <v/>
      </c>
      <c r="AY1496" s="44" t="str">
        <f t="shared" si="791"/>
        <v/>
      </c>
      <c r="AZ1496" s="41" t="str">
        <f>IF(AY1496="","",RANK(AY1496,AY$3:AY$1048576,1)+COUNTIF(AY$3:AY1496,AY1496)-1)</f>
        <v/>
      </c>
      <c r="BA1496" s="1" t="str">
        <f t="shared" si="778"/>
        <v/>
      </c>
      <c r="BB1496" s="34" t="str">
        <f t="shared" si="779"/>
        <v/>
      </c>
      <c r="BC1496" s="39" t="str">
        <f t="shared" si="780"/>
        <v/>
      </c>
      <c r="BD1496" s="44" t="str">
        <f t="shared" si="792"/>
        <v/>
      </c>
      <c r="BE1496" s="41" t="str">
        <f>IF(BD1496="","",RANK(BD1496,BD$3:BD$1048576,1)+COUNTIF(BD$3:BD1496,BD1496)-1)</f>
        <v/>
      </c>
      <c r="BF1496" s="1" t="str">
        <f t="shared" si="781"/>
        <v/>
      </c>
      <c r="BG1496" s="34" t="str">
        <f t="shared" si="782"/>
        <v/>
      </c>
      <c r="BH1496" s="39" t="str">
        <f t="shared" si="783"/>
        <v/>
      </c>
      <c r="BJ1496" s="3"/>
      <c r="BK1496" s="86"/>
      <c r="BL1496" s="86"/>
      <c r="BM1496" s="86"/>
      <c r="BN1496" s="86"/>
      <c r="BO1496" s="3"/>
      <c r="BP1496" s="86"/>
      <c r="BQ1496" s="86"/>
      <c r="BR1496" s="86"/>
      <c r="BS1496" s="86"/>
      <c r="BT1496" s="3"/>
      <c r="BU1496" s="86"/>
      <c r="BV1496" s="86"/>
      <c r="BW1496" s="86"/>
      <c r="BX1496" s="86"/>
      <c r="BY1496" s="3"/>
      <c r="BZ1496" s="86"/>
      <c r="CA1496" s="86"/>
      <c r="CB1496" s="86"/>
      <c r="CC1496" s="86"/>
    </row>
    <row r="1497" spans="2:81" ht="35.1" customHeight="1" x14ac:dyDescent="0.2">
      <c r="B1497" s="187"/>
      <c r="C1497" s="188"/>
      <c r="D1497" s="189"/>
      <c r="E1497" s="186"/>
      <c r="F1497" s="182"/>
      <c r="G1497" s="184"/>
      <c r="K1497" s="80" t="str">
        <f>IF(O1497="","",COUNT(O$3:O1497))</f>
        <v/>
      </c>
      <c r="L1497" s="80" t="str">
        <f>IF(B1497&lt;&gt;"",B1497,IF(OR(COUNTA($G$3:$G1497)&lt;COUNTA($G$3:$G$1048576),$G1497&lt;&gt;""),L1496,""))</f>
        <v/>
      </c>
      <c r="M1497" s="80" t="str">
        <f>IF(C1497&lt;&gt;"",C1497,IF(OR(COUNTA($G$3:$G1497)&lt;COUNTA($G$3:$G$1048576),$G1497&lt;&gt;""),M1496,""))</f>
        <v/>
      </c>
      <c r="N1497" s="80" t="str">
        <f>IF(D1497&lt;&gt;"",D1497,IF(OR(COUNTA($G$3:$G1497)&lt;COUNTA($G$3:$G$1048576),$G1497&lt;&gt;""),N1496,""))</f>
        <v/>
      </c>
      <c r="O1497" s="81" t="str">
        <f t="shared" si="767"/>
        <v/>
      </c>
      <c r="P1497" s="90" t="str">
        <f>IFERROR(IF(O1497="",IF(COUNT(S$3:S$1048576)=COUNT(S$3:S1497),IF(S1497="","",INDEX(O$3:O1497,MATCH(MAX(K$3:K1497),K$3:K1497,0),0)),INDEX(O$3:O1497,MATCH(MAX(K$3:K1497),K$3:K1497,0),0)),O1497),"")</f>
        <v/>
      </c>
      <c r="Q1497" s="89" t="str">
        <f>IF(R1497="","",COUNT(R$3:R1497))</f>
        <v/>
      </c>
      <c r="R1497" s="80" t="str">
        <f t="shared" si="768"/>
        <v/>
      </c>
      <c r="S1497" s="91" t="str">
        <f>IFERROR(IF(COUNTA($E1497:$G1497)=0,"",IF(AND(R1497="",$O1497=INDEX(O$3:O1497,MATCH(MAX(Q$3:Q1497),Q$3:Q1497,0),0)),INDEX(R$3:R1497,MATCH(MAX(Q$3:Q1497),Q$3:Q1497,0),0),R1497)),"")</f>
        <v/>
      </c>
      <c r="T1497" s="80" t="str">
        <f>IF(U1497="","",COUNT(U$3:U1497))</f>
        <v/>
      </c>
      <c r="U1497" s="80" t="str">
        <f t="shared" si="787"/>
        <v/>
      </c>
      <c r="V1497" s="91" t="str">
        <f>IFERROR(IF(S1497="","",IF(U1497="",IF(AND(E1497="",F1497="",G1497&lt;&gt;"",$O1497=INDEX(O$3:O1497,MATCH(MAX(T$3:T1497),T$3:T1497,0),0)),INDEX(U$3:U1497,MATCH(MAX(T$3:T1497),T$3:T1497,0),0),IF(AND(S1497&lt;&gt;"",U1497=""),0,"")),U1497)),"")</f>
        <v/>
      </c>
      <c r="W1497" s="95" t="str">
        <f t="shared" si="788"/>
        <v/>
      </c>
      <c r="X1497" s="198" t="str">
        <f t="shared" si="769"/>
        <v/>
      </c>
      <c r="Y1497" s="92" t="str">
        <f t="shared" si="789"/>
        <v/>
      </c>
      <c r="Z1497" s="106" t="str">
        <f>IF(P1497="","",COUNTIF($N$3:$N1497,$N1497))</f>
        <v/>
      </c>
      <c r="AA1497" s="92" t="str">
        <f t="shared" si="770"/>
        <v/>
      </c>
      <c r="AB1497" s="92" t="str">
        <f t="shared" si="771"/>
        <v/>
      </c>
      <c r="AC1497" s="92" t="str">
        <f t="shared" si="793"/>
        <v/>
      </c>
      <c r="AD1497" s="92" t="str">
        <f t="shared" si="794"/>
        <v/>
      </c>
      <c r="AE1497" s="92" t="str">
        <f t="shared" si="794"/>
        <v/>
      </c>
      <c r="AF1497" s="92" t="str">
        <f t="shared" si="794"/>
        <v/>
      </c>
      <c r="AG1497" s="92" t="str">
        <f t="shared" si="794"/>
        <v/>
      </c>
      <c r="AH1497" s="92" t="str">
        <f t="shared" si="794"/>
        <v/>
      </c>
      <c r="AI1497" s="92" t="str">
        <f t="shared" si="794"/>
        <v/>
      </c>
      <c r="AJ1497" s="92" t="str">
        <f t="shared" si="794"/>
        <v/>
      </c>
      <c r="AK1497" s="92" t="str">
        <f t="shared" si="794"/>
        <v/>
      </c>
      <c r="AL1497" s="92" t="str">
        <f t="shared" si="794"/>
        <v/>
      </c>
      <c r="AN1497" s="35" t="str">
        <f t="shared" si="785"/>
        <v/>
      </c>
      <c r="AO1497" s="44" t="str">
        <f t="shared" si="790"/>
        <v/>
      </c>
      <c r="AP1497" s="41" t="str">
        <f>IF(AO1497="","",RANK(AO1497,AO$3:AO$1048576,1)+COUNTIF(AO$3:AO1497,AO1497)-1)</f>
        <v/>
      </c>
      <c r="AQ1497" s="1" t="str">
        <f t="shared" si="772"/>
        <v/>
      </c>
      <c r="AR1497" s="34" t="str">
        <f t="shared" si="773"/>
        <v/>
      </c>
      <c r="AS1497" s="39" t="str">
        <f t="shared" si="774"/>
        <v/>
      </c>
      <c r="AT1497" s="44" t="str">
        <f t="shared" si="786"/>
        <v/>
      </c>
      <c r="AU1497" s="41" t="str">
        <f>IF(AT1497="","",RANK(AT1497,AT$3:AT$1048576,1)+COUNTIF(AT$3:AT1497,AT1497)-1)</f>
        <v/>
      </c>
      <c r="AV1497" s="1" t="str">
        <f t="shared" si="775"/>
        <v/>
      </c>
      <c r="AW1497" s="34" t="str">
        <f t="shared" si="776"/>
        <v/>
      </c>
      <c r="AX1497" s="39" t="str">
        <f t="shared" si="777"/>
        <v/>
      </c>
      <c r="AY1497" s="44" t="str">
        <f t="shared" si="791"/>
        <v/>
      </c>
      <c r="AZ1497" s="41" t="str">
        <f>IF(AY1497="","",RANK(AY1497,AY$3:AY$1048576,1)+COUNTIF(AY$3:AY1497,AY1497)-1)</f>
        <v/>
      </c>
      <c r="BA1497" s="1" t="str">
        <f t="shared" si="778"/>
        <v/>
      </c>
      <c r="BB1497" s="34" t="str">
        <f t="shared" si="779"/>
        <v/>
      </c>
      <c r="BC1497" s="39" t="str">
        <f t="shared" si="780"/>
        <v/>
      </c>
      <c r="BD1497" s="44" t="str">
        <f t="shared" si="792"/>
        <v/>
      </c>
      <c r="BE1497" s="41" t="str">
        <f>IF(BD1497="","",RANK(BD1497,BD$3:BD$1048576,1)+COUNTIF(BD$3:BD1497,BD1497)-1)</f>
        <v/>
      </c>
      <c r="BF1497" s="1" t="str">
        <f t="shared" si="781"/>
        <v/>
      </c>
      <c r="BG1497" s="34" t="str">
        <f t="shared" si="782"/>
        <v/>
      </c>
      <c r="BH1497" s="39" t="str">
        <f t="shared" si="783"/>
        <v/>
      </c>
      <c r="BJ1497" s="3"/>
      <c r="BK1497" s="86"/>
      <c r="BL1497" s="86"/>
      <c r="BM1497" s="86"/>
      <c r="BN1497" s="86"/>
      <c r="BO1497" s="3"/>
      <c r="BP1497" s="86"/>
      <c r="BQ1497" s="86"/>
      <c r="BR1497" s="86"/>
      <c r="BS1497" s="86"/>
      <c r="BT1497" s="3"/>
      <c r="BU1497" s="86"/>
      <c r="BV1497" s="86"/>
      <c r="BW1497" s="86"/>
      <c r="BX1497" s="86"/>
      <c r="BY1497" s="3"/>
      <c r="BZ1497" s="86"/>
      <c r="CA1497" s="86"/>
      <c r="CB1497" s="86"/>
      <c r="CC1497" s="86"/>
    </row>
    <row r="1498" spans="2:81" ht="35.1" customHeight="1" x14ac:dyDescent="0.2">
      <c r="B1498" s="187"/>
      <c r="C1498" s="188"/>
      <c r="D1498" s="189"/>
      <c r="E1498" s="186"/>
      <c r="F1498" s="182"/>
      <c r="G1498" s="184"/>
      <c r="K1498" s="80" t="str">
        <f>IF(O1498="","",COUNT(O$3:O1498))</f>
        <v/>
      </c>
      <c r="L1498" s="80" t="str">
        <f>IF(B1498&lt;&gt;"",B1498,IF(OR(COUNTA($G$3:$G1498)&lt;COUNTA($G$3:$G$1048576),$G1498&lt;&gt;""),L1497,""))</f>
        <v/>
      </c>
      <c r="M1498" s="80" t="str">
        <f>IF(C1498&lt;&gt;"",C1498,IF(OR(COUNTA($G$3:$G1498)&lt;COUNTA($G$3:$G$1048576),$G1498&lt;&gt;""),M1497,""))</f>
        <v/>
      </c>
      <c r="N1498" s="80" t="str">
        <f>IF(D1498&lt;&gt;"",D1498,IF(OR(COUNTA($G$3:$G1498)&lt;COUNTA($G$3:$G$1048576),$G1498&lt;&gt;""),N1497,""))</f>
        <v/>
      </c>
      <c r="O1498" s="81" t="str">
        <f t="shared" si="767"/>
        <v/>
      </c>
      <c r="P1498" s="90" t="str">
        <f>IFERROR(IF(O1498="",IF(COUNT(S$3:S$1048576)=COUNT(S$3:S1498),IF(S1498="","",INDEX(O$3:O1498,MATCH(MAX(K$3:K1498),K$3:K1498,0),0)),INDEX(O$3:O1498,MATCH(MAX(K$3:K1498),K$3:K1498,0),0)),O1498),"")</f>
        <v/>
      </c>
      <c r="Q1498" s="89" t="str">
        <f>IF(R1498="","",COUNT(R$3:R1498))</f>
        <v/>
      </c>
      <c r="R1498" s="80" t="str">
        <f t="shared" si="768"/>
        <v/>
      </c>
      <c r="S1498" s="91" t="str">
        <f>IFERROR(IF(COUNTA($E1498:$G1498)=0,"",IF(AND(R1498="",$O1498=INDEX(O$3:O1498,MATCH(MAX(Q$3:Q1498),Q$3:Q1498,0),0)),INDEX(R$3:R1498,MATCH(MAX(Q$3:Q1498),Q$3:Q1498,0),0),R1498)),"")</f>
        <v/>
      </c>
      <c r="T1498" s="80" t="str">
        <f>IF(U1498="","",COUNT(U$3:U1498))</f>
        <v/>
      </c>
      <c r="U1498" s="80" t="str">
        <f t="shared" si="787"/>
        <v/>
      </c>
      <c r="V1498" s="91" t="str">
        <f>IFERROR(IF(S1498="","",IF(U1498="",IF(AND(E1498="",F1498="",G1498&lt;&gt;"",$O1498=INDEX(O$3:O1498,MATCH(MAX(T$3:T1498),T$3:T1498,0),0)),INDEX(U$3:U1498,MATCH(MAX(T$3:T1498),T$3:T1498,0),0),IF(AND(S1498&lt;&gt;"",U1498=""),0,"")),U1498)),"")</f>
        <v/>
      </c>
      <c r="W1498" s="95" t="str">
        <f t="shared" si="788"/>
        <v/>
      </c>
      <c r="X1498" s="198" t="str">
        <f t="shared" si="769"/>
        <v/>
      </c>
      <c r="Y1498" s="92" t="str">
        <f t="shared" si="789"/>
        <v/>
      </c>
      <c r="Z1498" s="106" t="str">
        <f>IF(P1498="","",COUNTIF($N$3:$N1498,$N1498))</f>
        <v/>
      </c>
      <c r="AA1498" s="92" t="str">
        <f t="shared" si="770"/>
        <v/>
      </c>
      <c r="AB1498" s="92" t="str">
        <f t="shared" si="771"/>
        <v/>
      </c>
      <c r="AC1498" s="92" t="str">
        <f t="shared" si="793"/>
        <v/>
      </c>
      <c r="AD1498" s="92" t="str">
        <f t="shared" si="794"/>
        <v/>
      </c>
      <c r="AE1498" s="92" t="str">
        <f t="shared" si="794"/>
        <v/>
      </c>
      <c r="AF1498" s="92" t="str">
        <f t="shared" si="794"/>
        <v/>
      </c>
      <c r="AG1498" s="92" t="str">
        <f t="shared" si="794"/>
        <v/>
      </c>
      <c r="AH1498" s="92" t="str">
        <f t="shared" si="794"/>
        <v/>
      </c>
      <c r="AI1498" s="92" t="str">
        <f t="shared" si="794"/>
        <v/>
      </c>
      <c r="AJ1498" s="92" t="str">
        <f t="shared" si="794"/>
        <v/>
      </c>
      <c r="AK1498" s="92" t="str">
        <f t="shared" si="794"/>
        <v/>
      </c>
      <c r="AL1498" s="92" t="str">
        <f t="shared" si="794"/>
        <v/>
      </c>
      <c r="AN1498" s="35" t="str">
        <f t="shared" si="785"/>
        <v/>
      </c>
      <c r="AO1498" s="44" t="str">
        <f t="shared" si="790"/>
        <v/>
      </c>
      <c r="AP1498" s="41" t="str">
        <f>IF(AO1498="","",RANK(AO1498,AO$3:AO$1048576,1)+COUNTIF(AO$3:AO1498,AO1498)-1)</f>
        <v/>
      </c>
      <c r="AQ1498" s="1" t="str">
        <f t="shared" si="772"/>
        <v/>
      </c>
      <c r="AR1498" s="34" t="str">
        <f t="shared" si="773"/>
        <v/>
      </c>
      <c r="AS1498" s="39" t="str">
        <f t="shared" si="774"/>
        <v/>
      </c>
      <c r="AT1498" s="44" t="str">
        <f t="shared" si="786"/>
        <v/>
      </c>
      <c r="AU1498" s="41" t="str">
        <f>IF(AT1498="","",RANK(AT1498,AT$3:AT$1048576,1)+COUNTIF(AT$3:AT1498,AT1498)-1)</f>
        <v/>
      </c>
      <c r="AV1498" s="1" t="str">
        <f t="shared" si="775"/>
        <v/>
      </c>
      <c r="AW1498" s="34" t="str">
        <f t="shared" si="776"/>
        <v/>
      </c>
      <c r="AX1498" s="39" t="str">
        <f t="shared" si="777"/>
        <v/>
      </c>
      <c r="AY1498" s="44" t="str">
        <f t="shared" si="791"/>
        <v/>
      </c>
      <c r="AZ1498" s="41" t="str">
        <f>IF(AY1498="","",RANK(AY1498,AY$3:AY$1048576,1)+COUNTIF(AY$3:AY1498,AY1498)-1)</f>
        <v/>
      </c>
      <c r="BA1498" s="1" t="str">
        <f t="shared" si="778"/>
        <v/>
      </c>
      <c r="BB1498" s="34" t="str">
        <f t="shared" si="779"/>
        <v/>
      </c>
      <c r="BC1498" s="39" t="str">
        <f t="shared" si="780"/>
        <v/>
      </c>
      <c r="BD1498" s="44" t="str">
        <f t="shared" si="792"/>
        <v/>
      </c>
      <c r="BE1498" s="41" t="str">
        <f>IF(BD1498="","",RANK(BD1498,BD$3:BD$1048576,1)+COUNTIF(BD$3:BD1498,BD1498)-1)</f>
        <v/>
      </c>
      <c r="BF1498" s="1" t="str">
        <f t="shared" si="781"/>
        <v/>
      </c>
      <c r="BG1498" s="34" t="str">
        <f t="shared" si="782"/>
        <v/>
      </c>
      <c r="BH1498" s="39" t="str">
        <f t="shared" si="783"/>
        <v/>
      </c>
      <c r="BJ1498" s="3"/>
      <c r="BK1498" s="86"/>
      <c r="BL1498" s="86"/>
      <c r="BM1498" s="86"/>
      <c r="BN1498" s="86"/>
      <c r="BO1498" s="3"/>
      <c r="BP1498" s="86"/>
      <c r="BQ1498" s="86"/>
      <c r="BR1498" s="86"/>
      <c r="BS1498" s="86"/>
      <c r="BT1498" s="3"/>
      <c r="BU1498" s="86"/>
      <c r="BV1498" s="86"/>
      <c r="BW1498" s="86"/>
      <c r="BX1498" s="86"/>
      <c r="BY1498" s="3"/>
      <c r="BZ1498" s="86"/>
      <c r="CA1498" s="86"/>
      <c r="CB1498" s="86"/>
      <c r="CC1498" s="86"/>
    </row>
    <row r="1499" spans="2:81" ht="35.1" customHeight="1" x14ac:dyDescent="0.2">
      <c r="B1499" s="187"/>
      <c r="C1499" s="188"/>
      <c r="D1499" s="189"/>
      <c r="E1499" s="186"/>
      <c r="F1499" s="182"/>
      <c r="G1499" s="184"/>
      <c r="K1499" s="80" t="str">
        <f>IF(O1499="","",COUNT(O$3:O1499))</f>
        <v/>
      </c>
      <c r="L1499" s="80" t="str">
        <f>IF(B1499&lt;&gt;"",B1499,IF(OR(COUNTA($G$3:$G1499)&lt;COUNTA($G$3:$G$1048576),$G1499&lt;&gt;""),L1498,""))</f>
        <v/>
      </c>
      <c r="M1499" s="80" t="str">
        <f>IF(C1499&lt;&gt;"",C1499,IF(OR(COUNTA($G$3:$G1499)&lt;COUNTA($G$3:$G$1048576),$G1499&lt;&gt;""),M1498,""))</f>
        <v/>
      </c>
      <c r="N1499" s="80" t="str">
        <f>IF(D1499&lt;&gt;"",D1499,IF(OR(COUNTA($G$3:$G1499)&lt;COUNTA($G$3:$G$1048576),$G1499&lt;&gt;""),N1498,""))</f>
        <v/>
      </c>
      <c r="O1499" s="81" t="str">
        <f t="shared" si="767"/>
        <v/>
      </c>
      <c r="P1499" s="90" t="str">
        <f>IFERROR(IF(O1499="",IF(COUNT(S$3:S$1048576)=COUNT(S$3:S1499),IF(S1499="","",INDEX(O$3:O1499,MATCH(MAX(K$3:K1499),K$3:K1499,0),0)),INDEX(O$3:O1499,MATCH(MAX(K$3:K1499),K$3:K1499,0),0)),O1499),"")</f>
        <v/>
      </c>
      <c r="Q1499" s="89" t="str">
        <f>IF(R1499="","",COUNT(R$3:R1499))</f>
        <v/>
      </c>
      <c r="R1499" s="80" t="str">
        <f t="shared" si="768"/>
        <v/>
      </c>
      <c r="S1499" s="91" t="str">
        <f>IFERROR(IF(COUNTA($E1499:$G1499)=0,"",IF(AND(R1499="",$O1499=INDEX(O$3:O1499,MATCH(MAX(Q$3:Q1499),Q$3:Q1499,0),0)),INDEX(R$3:R1499,MATCH(MAX(Q$3:Q1499),Q$3:Q1499,0),0),R1499)),"")</f>
        <v/>
      </c>
      <c r="T1499" s="80" t="str">
        <f>IF(U1499="","",COUNT(U$3:U1499))</f>
        <v/>
      </c>
      <c r="U1499" s="80" t="str">
        <f t="shared" si="787"/>
        <v/>
      </c>
      <c r="V1499" s="91" t="str">
        <f>IFERROR(IF(S1499="","",IF(U1499="",IF(AND(E1499="",F1499="",G1499&lt;&gt;"",$O1499=INDEX(O$3:O1499,MATCH(MAX(T$3:T1499),T$3:T1499,0),0)),INDEX(U$3:U1499,MATCH(MAX(T$3:T1499),T$3:T1499,0),0),IF(AND(S1499&lt;&gt;"",U1499=""),0,"")),U1499)),"")</f>
        <v/>
      </c>
      <c r="W1499" s="95" t="str">
        <f t="shared" si="788"/>
        <v/>
      </c>
      <c r="X1499" s="198" t="str">
        <f t="shared" si="769"/>
        <v/>
      </c>
      <c r="Y1499" s="92" t="str">
        <f t="shared" si="789"/>
        <v/>
      </c>
      <c r="Z1499" s="106" t="str">
        <f>IF(P1499="","",COUNTIF($N$3:$N1499,$N1499))</f>
        <v/>
      </c>
      <c r="AA1499" s="92" t="str">
        <f t="shared" si="770"/>
        <v/>
      </c>
      <c r="AB1499" s="92" t="str">
        <f t="shared" si="771"/>
        <v/>
      </c>
      <c r="AC1499" s="92" t="str">
        <f t="shared" si="793"/>
        <v/>
      </c>
      <c r="AD1499" s="92" t="str">
        <f t="shared" si="794"/>
        <v/>
      </c>
      <c r="AE1499" s="92" t="str">
        <f t="shared" si="794"/>
        <v/>
      </c>
      <c r="AF1499" s="92" t="str">
        <f t="shared" si="794"/>
        <v/>
      </c>
      <c r="AG1499" s="92" t="str">
        <f t="shared" si="794"/>
        <v/>
      </c>
      <c r="AH1499" s="92" t="str">
        <f t="shared" si="794"/>
        <v/>
      </c>
      <c r="AI1499" s="92" t="str">
        <f t="shared" si="794"/>
        <v/>
      </c>
      <c r="AJ1499" s="92" t="str">
        <f t="shared" si="794"/>
        <v/>
      </c>
      <c r="AK1499" s="92" t="str">
        <f t="shared" si="794"/>
        <v/>
      </c>
      <c r="AL1499" s="92" t="str">
        <f t="shared" si="794"/>
        <v/>
      </c>
      <c r="AN1499" s="35" t="str">
        <f t="shared" si="785"/>
        <v/>
      </c>
      <c r="AO1499" s="44" t="str">
        <f t="shared" si="790"/>
        <v/>
      </c>
      <c r="AP1499" s="41" t="str">
        <f>IF(AO1499="","",RANK(AO1499,AO$3:AO$1048576,1)+COUNTIF(AO$3:AO1499,AO1499)-1)</f>
        <v/>
      </c>
      <c r="AQ1499" s="1" t="str">
        <f t="shared" si="772"/>
        <v/>
      </c>
      <c r="AR1499" s="34" t="str">
        <f t="shared" si="773"/>
        <v/>
      </c>
      <c r="AS1499" s="39" t="str">
        <f t="shared" si="774"/>
        <v/>
      </c>
      <c r="AT1499" s="44" t="str">
        <f t="shared" si="786"/>
        <v/>
      </c>
      <c r="AU1499" s="41" t="str">
        <f>IF(AT1499="","",RANK(AT1499,AT$3:AT$1048576,1)+COUNTIF(AT$3:AT1499,AT1499)-1)</f>
        <v/>
      </c>
      <c r="AV1499" s="1" t="str">
        <f t="shared" si="775"/>
        <v/>
      </c>
      <c r="AW1499" s="34" t="str">
        <f t="shared" si="776"/>
        <v/>
      </c>
      <c r="AX1499" s="39" t="str">
        <f t="shared" si="777"/>
        <v/>
      </c>
      <c r="AY1499" s="44" t="str">
        <f t="shared" si="791"/>
        <v/>
      </c>
      <c r="AZ1499" s="41" t="str">
        <f>IF(AY1499="","",RANK(AY1499,AY$3:AY$1048576,1)+COUNTIF(AY$3:AY1499,AY1499)-1)</f>
        <v/>
      </c>
      <c r="BA1499" s="1" t="str">
        <f t="shared" si="778"/>
        <v/>
      </c>
      <c r="BB1499" s="34" t="str">
        <f t="shared" si="779"/>
        <v/>
      </c>
      <c r="BC1499" s="39" t="str">
        <f t="shared" si="780"/>
        <v/>
      </c>
      <c r="BD1499" s="44" t="str">
        <f t="shared" si="792"/>
        <v/>
      </c>
      <c r="BE1499" s="41" t="str">
        <f>IF(BD1499="","",RANK(BD1499,BD$3:BD$1048576,1)+COUNTIF(BD$3:BD1499,BD1499)-1)</f>
        <v/>
      </c>
      <c r="BF1499" s="1" t="str">
        <f t="shared" si="781"/>
        <v/>
      </c>
      <c r="BG1499" s="34" t="str">
        <f t="shared" si="782"/>
        <v/>
      </c>
      <c r="BH1499" s="39" t="str">
        <f t="shared" si="783"/>
        <v/>
      </c>
      <c r="BJ1499" s="3"/>
      <c r="BK1499" s="86"/>
      <c r="BL1499" s="86"/>
      <c r="BM1499" s="86"/>
      <c r="BN1499" s="86"/>
      <c r="BO1499" s="3"/>
      <c r="BP1499" s="86"/>
      <c r="BQ1499" s="86"/>
      <c r="BR1499" s="86"/>
      <c r="BS1499" s="86"/>
      <c r="BT1499" s="3"/>
      <c r="BU1499" s="86"/>
      <c r="BV1499" s="86"/>
      <c r="BW1499" s="86"/>
      <c r="BX1499" s="86"/>
      <c r="BY1499" s="3"/>
      <c r="BZ1499" s="86"/>
      <c r="CA1499" s="86"/>
      <c r="CB1499" s="86"/>
      <c r="CC1499" s="86"/>
    </row>
    <row r="1500" spans="2:81" ht="35.1" customHeight="1" x14ac:dyDescent="0.2">
      <c r="B1500" s="187"/>
      <c r="C1500" s="188"/>
      <c r="D1500" s="189"/>
      <c r="E1500" s="186"/>
      <c r="F1500" s="182"/>
      <c r="G1500" s="184"/>
      <c r="K1500" s="80" t="str">
        <f>IF(O1500="","",COUNT(O$3:O1500))</f>
        <v/>
      </c>
      <c r="L1500" s="80" t="str">
        <f>IF(B1500&lt;&gt;"",B1500,IF(OR(COUNTA($G$3:$G1500)&lt;COUNTA($G$3:$G$1048576),$G1500&lt;&gt;""),L1499,""))</f>
        <v/>
      </c>
      <c r="M1500" s="80" t="str">
        <f>IF(C1500&lt;&gt;"",C1500,IF(OR(COUNTA($G$3:$G1500)&lt;COUNTA($G$3:$G$1048576),$G1500&lt;&gt;""),M1499,""))</f>
        <v/>
      </c>
      <c r="N1500" s="80" t="str">
        <f>IF(D1500&lt;&gt;"",D1500,IF(OR(COUNTA($G$3:$G1500)&lt;COUNTA($G$3:$G$1048576),$G1500&lt;&gt;""),N1499,""))</f>
        <v/>
      </c>
      <c r="O1500" s="81" t="str">
        <f t="shared" si="767"/>
        <v/>
      </c>
      <c r="P1500" s="90" t="str">
        <f>IFERROR(IF(O1500="",IF(COUNT(S$3:S$1048576)=COUNT(S$3:S1500),IF(S1500="","",INDEX(O$3:O1500,MATCH(MAX(K$3:K1500),K$3:K1500,0),0)),INDEX(O$3:O1500,MATCH(MAX(K$3:K1500),K$3:K1500,0),0)),O1500),"")</f>
        <v/>
      </c>
      <c r="Q1500" s="89" t="str">
        <f>IF(R1500="","",COUNT(R$3:R1500))</f>
        <v/>
      </c>
      <c r="R1500" s="80" t="str">
        <f t="shared" si="768"/>
        <v/>
      </c>
      <c r="S1500" s="91" t="str">
        <f>IFERROR(IF(COUNTA($E1500:$G1500)=0,"",IF(AND(R1500="",$O1500=INDEX(O$3:O1500,MATCH(MAX(Q$3:Q1500),Q$3:Q1500,0),0)),INDEX(R$3:R1500,MATCH(MAX(Q$3:Q1500),Q$3:Q1500,0),0),R1500)),"")</f>
        <v/>
      </c>
      <c r="T1500" s="80" t="str">
        <f>IF(U1500="","",COUNT(U$3:U1500))</f>
        <v/>
      </c>
      <c r="U1500" s="80" t="str">
        <f t="shared" si="787"/>
        <v/>
      </c>
      <c r="V1500" s="91" t="str">
        <f>IFERROR(IF(S1500="","",IF(U1500="",IF(AND(E1500="",F1500="",G1500&lt;&gt;"",$O1500=INDEX(O$3:O1500,MATCH(MAX(T$3:T1500),T$3:T1500,0),0)),INDEX(U$3:U1500,MATCH(MAX(T$3:T1500),T$3:T1500,0),0),IF(AND(S1500&lt;&gt;"",U1500=""),0,"")),U1500)),"")</f>
        <v/>
      </c>
      <c r="W1500" s="95" t="str">
        <f t="shared" si="788"/>
        <v/>
      </c>
      <c r="X1500" s="198" t="str">
        <f t="shared" si="769"/>
        <v/>
      </c>
      <c r="Y1500" s="92" t="str">
        <f t="shared" si="789"/>
        <v/>
      </c>
      <c r="Z1500" s="106" t="str">
        <f>IF(P1500="","",COUNTIF($N$3:$N1500,$N1500))</f>
        <v/>
      </c>
      <c r="AA1500" s="92" t="str">
        <f t="shared" si="770"/>
        <v/>
      </c>
      <c r="AB1500" s="92" t="str">
        <f t="shared" si="771"/>
        <v/>
      </c>
      <c r="AC1500" s="92" t="str">
        <f t="shared" si="793"/>
        <v/>
      </c>
      <c r="AD1500" s="92" t="str">
        <f t="shared" si="794"/>
        <v/>
      </c>
      <c r="AE1500" s="92" t="str">
        <f t="shared" si="794"/>
        <v/>
      </c>
      <c r="AF1500" s="92" t="str">
        <f t="shared" si="794"/>
        <v/>
      </c>
      <c r="AG1500" s="92" t="str">
        <f t="shared" si="794"/>
        <v/>
      </c>
      <c r="AH1500" s="92" t="str">
        <f t="shared" si="794"/>
        <v/>
      </c>
      <c r="AI1500" s="92" t="str">
        <f t="shared" si="794"/>
        <v/>
      </c>
      <c r="AJ1500" s="92" t="str">
        <f t="shared" si="794"/>
        <v/>
      </c>
      <c r="AK1500" s="92" t="str">
        <f t="shared" si="794"/>
        <v/>
      </c>
      <c r="AL1500" s="92" t="str">
        <f t="shared" si="794"/>
        <v/>
      </c>
      <c r="AN1500" s="35" t="str">
        <f t="shared" si="785"/>
        <v/>
      </c>
      <c r="AO1500" s="44" t="str">
        <f t="shared" si="790"/>
        <v/>
      </c>
      <c r="AP1500" s="41" t="str">
        <f>IF(AO1500="","",RANK(AO1500,AO$3:AO$1048576,1)+COUNTIF(AO$3:AO1500,AO1500)-1)</f>
        <v/>
      </c>
      <c r="AQ1500" s="1" t="str">
        <f t="shared" si="772"/>
        <v/>
      </c>
      <c r="AR1500" s="34" t="str">
        <f t="shared" si="773"/>
        <v/>
      </c>
      <c r="AS1500" s="39" t="str">
        <f t="shared" si="774"/>
        <v/>
      </c>
      <c r="AT1500" s="44" t="str">
        <f t="shared" si="786"/>
        <v/>
      </c>
      <c r="AU1500" s="41" t="str">
        <f>IF(AT1500="","",RANK(AT1500,AT$3:AT$1048576,1)+COUNTIF(AT$3:AT1500,AT1500)-1)</f>
        <v/>
      </c>
      <c r="AV1500" s="1" t="str">
        <f t="shared" si="775"/>
        <v/>
      </c>
      <c r="AW1500" s="34" t="str">
        <f t="shared" si="776"/>
        <v/>
      </c>
      <c r="AX1500" s="39" t="str">
        <f t="shared" si="777"/>
        <v/>
      </c>
      <c r="AY1500" s="44" t="str">
        <f t="shared" si="791"/>
        <v/>
      </c>
      <c r="AZ1500" s="41" t="str">
        <f>IF(AY1500="","",RANK(AY1500,AY$3:AY$1048576,1)+COUNTIF(AY$3:AY1500,AY1500)-1)</f>
        <v/>
      </c>
      <c r="BA1500" s="1" t="str">
        <f t="shared" si="778"/>
        <v/>
      </c>
      <c r="BB1500" s="34" t="str">
        <f t="shared" si="779"/>
        <v/>
      </c>
      <c r="BC1500" s="39" t="str">
        <f t="shared" si="780"/>
        <v/>
      </c>
      <c r="BD1500" s="44" t="str">
        <f t="shared" si="792"/>
        <v/>
      </c>
      <c r="BE1500" s="41" t="str">
        <f>IF(BD1500="","",RANK(BD1500,BD$3:BD$1048576,1)+COUNTIF(BD$3:BD1500,BD1500)-1)</f>
        <v/>
      </c>
      <c r="BF1500" s="1" t="str">
        <f t="shared" si="781"/>
        <v/>
      </c>
      <c r="BG1500" s="34" t="str">
        <f t="shared" si="782"/>
        <v/>
      </c>
      <c r="BH1500" s="39" t="str">
        <f t="shared" si="783"/>
        <v/>
      </c>
      <c r="BJ1500" s="3"/>
      <c r="BK1500" s="86"/>
      <c r="BL1500" s="86"/>
      <c r="BM1500" s="86"/>
      <c r="BN1500" s="86"/>
      <c r="BO1500" s="3"/>
      <c r="BP1500" s="86"/>
      <c r="BQ1500" s="86"/>
      <c r="BR1500" s="86"/>
      <c r="BS1500" s="86"/>
      <c r="BT1500" s="3"/>
      <c r="BU1500" s="86"/>
      <c r="BV1500" s="86"/>
      <c r="BW1500" s="86"/>
      <c r="BX1500" s="86"/>
      <c r="BY1500" s="3"/>
      <c r="BZ1500" s="86"/>
      <c r="CA1500" s="86"/>
      <c r="CB1500" s="86"/>
      <c r="CC1500" s="86"/>
    </row>
    <row r="1501" spans="2:81" ht="35.1" customHeight="1" x14ac:dyDescent="0.2">
      <c r="B1501" s="187"/>
      <c r="C1501" s="188"/>
      <c r="D1501" s="189"/>
      <c r="E1501" s="186"/>
      <c r="F1501" s="182"/>
      <c r="G1501" s="184"/>
      <c r="K1501" s="80" t="str">
        <f>IF(O1501="","",COUNT(O$3:O1501))</f>
        <v/>
      </c>
      <c r="L1501" s="80" t="str">
        <f>IF(B1501&lt;&gt;"",B1501,IF(OR(COUNTA($G$3:$G1501)&lt;COUNTA($G$3:$G$1048576),$G1501&lt;&gt;""),L1500,""))</f>
        <v/>
      </c>
      <c r="M1501" s="80" t="str">
        <f>IF(C1501&lt;&gt;"",C1501,IF(OR(COUNTA($G$3:$G1501)&lt;COUNTA($G$3:$G$1048576),$G1501&lt;&gt;""),M1500,""))</f>
        <v/>
      </c>
      <c r="N1501" s="80" t="str">
        <f>IF(D1501&lt;&gt;"",D1501,IF(OR(COUNTA($G$3:$G1501)&lt;COUNTA($G$3:$G$1048576),$G1501&lt;&gt;""),N1500,""))</f>
        <v/>
      </c>
      <c r="O1501" s="81" t="str">
        <f t="shared" si="767"/>
        <v/>
      </c>
      <c r="P1501" s="90" t="str">
        <f>IFERROR(IF(O1501="",IF(COUNT(S$3:S$1048576)=COUNT(S$3:S1501),IF(S1501="","",INDEX(O$3:O1501,MATCH(MAX(K$3:K1501),K$3:K1501,0),0)),INDEX(O$3:O1501,MATCH(MAX(K$3:K1501),K$3:K1501,0),0)),O1501),"")</f>
        <v/>
      </c>
      <c r="Q1501" s="89" t="str">
        <f>IF(R1501="","",COUNT(R$3:R1501))</f>
        <v/>
      </c>
      <c r="R1501" s="80" t="str">
        <f t="shared" si="768"/>
        <v/>
      </c>
      <c r="S1501" s="91" t="str">
        <f>IFERROR(IF(COUNTA($E1501:$G1501)=0,"",IF(AND(R1501="",$O1501=INDEX(O$3:O1501,MATCH(MAX(Q$3:Q1501),Q$3:Q1501,0),0)),INDEX(R$3:R1501,MATCH(MAX(Q$3:Q1501),Q$3:Q1501,0),0),R1501)),"")</f>
        <v/>
      </c>
      <c r="T1501" s="80" t="str">
        <f>IF(U1501="","",COUNT(U$3:U1501))</f>
        <v/>
      </c>
      <c r="U1501" s="80" t="str">
        <f t="shared" si="787"/>
        <v/>
      </c>
      <c r="V1501" s="91" t="str">
        <f>IFERROR(IF(S1501="","",IF(U1501="",IF(AND(E1501="",F1501="",G1501&lt;&gt;"",$O1501=INDEX(O$3:O1501,MATCH(MAX(T$3:T1501),T$3:T1501,0),0)),INDEX(U$3:U1501,MATCH(MAX(T$3:T1501),T$3:T1501,0),0),IF(AND(S1501&lt;&gt;"",U1501=""),0,"")),U1501)),"")</f>
        <v/>
      </c>
      <c r="W1501" s="95" t="str">
        <f t="shared" si="788"/>
        <v/>
      </c>
      <c r="X1501" s="198" t="str">
        <f t="shared" si="769"/>
        <v/>
      </c>
      <c r="Y1501" s="92" t="str">
        <f t="shared" si="789"/>
        <v/>
      </c>
      <c r="Z1501" s="106" t="str">
        <f>IF(P1501="","",COUNTIF($N$3:$N1501,$N1501))</f>
        <v/>
      </c>
      <c r="AA1501" s="92" t="str">
        <f t="shared" si="770"/>
        <v/>
      </c>
      <c r="AB1501" s="92" t="str">
        <f t="shared" si="771"/>
        <v/>
      </c>
      <c r="AC1501" s="92" t="str">
        <f t="shared" si="793"/>
        <v/>
      </c>
      <c r="AD1501" s="92" t="str">
        <f t="shared" si="794"/>
        <v/>
      </c>
      <c r="AE1501" s="92" t="str">
        <f t="shared" si="794"/>
        <v/>
      </c>
      <c r="AF1501" s="92" t="str">
        <f t="shared" si="794"/>
        <v/>
      </c>
      <c r="AG1501" s="92" t="str">
        <f t="shared" si="794"/>
        <v/>
      </c>
      <c r="AH1501" s="92" t="str">
        <f t="shared" si="794"/>
        <v/>
      </c>
      <c r="AI1501" s="92" t="str">
        <f t="shared" si="794"/>
        <v/>
      </c>
      <c r="AJ1501" s="92" t="str">
        <f t="shared" si="794"/>
        <v/>
      </c>
      <c r="AK1501" s="92" t="str">
        <f t="shared" si="794"/>
        <v/>
      </c>
      <c r="AL1501" s="92" t="str">
        <f t="shared" si="794"/>
        <v/>
      </c>
      <c r="AN1501" s="35" t="str">
        <f t="shared" si="785"/>
        <v/>
      </c>
      <c r="AO1501" s="44" t="str">
        <f t="shared" si="790"/>
        <v/>
      </c>
      <c r="AP1501" s="41" t="str">
        <f>IF(AO1501="","",RANK(AO1501,AO$3:AO$1048576,1)+COUNTIF(AO$3:AO1501,AO1501)-1)</f>
        <v/>
      </c>
      <c r="AQ1501" s="1" t="str">
        <f t="shared" si="772"/>
        <v/>
      </c>
      <c r="AR1501" s="34" t="str">
        <f t="shared" si="773"/>
        <v/>
      </c>
      <c r="AS1501" s="39" t="str">
        <f t="shared" si="774"/>
        <v/>
      </c>
      <c r="AT1501" s="44" t="str">
        <f t="shared" si="786"/>
        <v/>
      </c>
      <c r="AU1501" s="41" t="str">
        <f>IF(AT1501="","",RANK(AT1501,AT$3:AT$1048576,1)+COUNTIF(AT$3:AT1501,AT1501)-1)</f>
        <v/>
      </c>
      <c r="AV1501" s="1" t="str">
        <f t="shared" si="775"/>
        <v/>
      </c>
      <c r="AW1501" s="34" t="str">
        <f t="shared" si="776"/>
        <v/>
      </c>
      <c r="AX1501" s="39" t="str">
        <f t="shared" si="777"/>
        <v/>
      </c>
      <c r="AY1501" s="44" t="str">
        <f t="shared" si="791"/>
        <v/>
      </c>
      <c r="AZ1501" s="41" t="str">
        <f>IF(AY1501="","",RANK(AY1501,AY$3:AY$1048576,1)+COUNTIF(AY$3:AY1501,AY1501)-1)</f>
        <v/>
      </c>
      <c r="BA1501" s="1" t="str">
        <f t="shared" si="778"/>
        <v/>
      </c>
      <c r="BB1501" s="34" t="str">
        <f t="shared" si="779"/>
        <v/>
      </c>
      <c r="BC1501" s="39" t="str">
        <f t="shared" si="780"/>
        <v/>
      </c>
      <c r="BD1501" s="44" t="str">
        <f t="shared" si="792"/>
        <v/>
      </c>
      <c r="BE1501" s="41" t="str">
        <f>IF(BD1501="","",RANK(BD1501,BD$3:BD$1048576,1)+COUNTIF(BD$3:BD1501,BD1501)-1)</f>
        <v/>
      </c>
      <c r="BF1501" s="1" t="str">
        <f t="shared" si="781"/>
        <v/>
      </c>
      <c r="BG1501" s="34" t="str">
        <f t="shared" si="782"/>
        <v/>
      </c>
      <c r="BH1501" s="39" t="str">
        <f t="shared" si="783"/>
        <v/>
      </c>
      <c r="BJ1501" s="3"/>
      <c r="BK1501" s="86"/>
      <c r="BL1501" s="86"/>
      <c r="BM1501" s="86"/>
      <c r="BN1501" s="86"/>
      <c r="BO1501" s="3"/>
      <c r="BP1501" s="86"/>
      <c r="BQ1501" s="86"/>
      <c r="BR1501" s="86"/>
      <c r="BS1501" s="86"/>
      <c r="BT1501" s="3"/>
      <c r="BU1501" s="86"/>
      <c r="BV1501" s="86"/>
      <c r="BW1501" s="86"/>
      <c r="BX1501" s="86"/>
      <c r="BY1501" s="3"/>
      <c r="BZ1501" s="86"/>
      <c r="CA1501" s="86"/>
      <c r="CB1501" s="86"/>
      <c r="CC1501" s="86"/>
    </row>
    <row r="1502" spans="2:81" ht="35.1" customHeight="1" x14ac:dyDescent="0.2">
      <c r="B1502" s="187"/>
      <c r="C1502" s="188"/>
      <c r="D1502" s="189"/>
      <c r="E1502" s="186"/>
      <c r="F1502" s="182"/>
      <c r="G1502" s="184"/>
      <c r="K1502" s="80" t="str">
        <f>IF(O1502="","",COUNT(O$3:O1502))</f>
        <v/>
      </c>
      <c r="L1502" s="80" t="str">
        <f>IF(B1502&lt;&gt;"",B1502,IF(OR(COUNTA($G$3:$G1502)&lt;COUNTA($G$3:$G$1048576),$G1502&lt;&gt;""),L1501,""))</f>
        <v/>
      </c>
      <c r="M1502" s="80" t="str">
        <f>IF(C1502&lt;&gt;"",C1502,IF(OR(COUNTA($G$3:$G1502)&lt;COUNTA($G$3:$G$1048576),$G1502&lt;&gt;""),M1501,""))</f>
        <v/>
      </c>
      <c r="N1502" s="80" t="str">
        <f>IF(D1502&lt;&gt;"",D1502,IF(OR(COUNTA($G$3:$G1502)&lt;COUNTA($G$3:$G$1048576),$G1502&lt;&gt;""),N1501,""))</f>
        <v/>
      </c>
      <c r="O1502" s="81" t="str">
        <f t="shared" si="767"/>
        <v/>
      </c>
      <c r="P1502" s="90" t="str">
        <f>IFERROR(IF(O1502="",IF(COUNT(S$3:S$1048576)=COUNT(S$3:S1502),IF(S1502="","",INDEX(O$3:O1502,MATCH(MAX(K$3:K1502),K$3:K1502,0),0)),INDEX(O$3:O1502,MATCH(MAX(K$3:K1502),K$3:K1502,0),0)),O1502),"")</f>
        <v/>
      </c>
      <c r="Q1502" s="89" t="str">
        <f>IF(R1502="","",COUNT(R$3:R1502))</f>
        <v/>
      </c>
      <c r="R1502" s="80" t="str">
        <f t="shared" si="768"/>
        <v/>
      </c>
      <c r="S1502" s="91" t="str">
        <f>IFERROR(IF(COUNTA($E1502:$G1502)=0,"",IF(AND(R1502="",$O1502=INDEX(O$3:O1502,MATCH(MAX(Q$3:Q1502),Q$3:Q1502,0),0)),INDEX(R$3:R1502,MATCH(MAX(Q$3:Q1502),Q$3:Q1502,0),0),R1502)),"")</f>
        <v/>
      </c>
      <c r="T1502" s="80" t="str">
        <f>IF(U1502="","",COUNT(U$3:U1502))</f>
        <v/>
      </c>
      <c r="U1502" s="80" t="str">
        <f t="shared" si="787"/>
        <v/>
      </c>
      <c r="V1502" s="91" t="str">
        <f>IFERROR(IF(S1502="","",IF(U1502="",IF(AND(E1502="",F1502="",G1502&lt;&gt;"",$O1502=INDEX(O$3:O1502,MATCH(MAX(T$3:T1502),T$3:T1502,0),0)),INDEX(U$3:U1502,MATCH(MAX(T$3:T1502),T$3:T1502,0),0),IF(AND(S1502&lt;&gt;"",U1502=""),0,"")),U1502)),"")</f>
        <v/>
      </c>
      <c r="W1502" s="95" t="str">
        <f t="shared" si="788"/>
        <v/>
      </c>
      <c r="X1502" s="198" t="str">
        <f t="shared" si="769"/>
        <v/>
      </c>
      <c r="Y1502" s="92" t="str">
        <f t="shared" si="789"/>
        <v/>
      </c>
      <c r="Z1502" s="106" t="str">
        <f>IF(P1502="","",COUNTIF($N$3:$N1502,$N1502))</f>
        <v/>
      </c>
      <c r="AA1502" s="92" t="str">
        <f t="shared" si="770"/>
        <v/>
      </c>
      <c r="AB1502" s="92" t="str">
        <f t="shared" si="771"/>
        <v/>
      </c>
      <c r="AC1502" s="92" t="str">
        <f t="shared" si="793"/>
        <v/>
      </c>
      <c r="AD1502" s="92" t="str">
        <f t="shared" si="794"/>
        <v/>
      </c>
      <c r="AE1502" s="92" t="str">
        <f t="shared" si="794"/>
        <v/>
      </c>
      <c r="AF1502" s="92" t="str">
        <f t="shared" si="794"/>
        <v/>
      </c>
      <c r="AG1502" s="92" t="str">
        <f t="shared" si="794"/>
        <v/>
      </c>
      <c r="AH1502" s="92" t="str">
        <f t="shared" si="794"/>
        <v/>
      </c>
      <c r="AI1502" s="92" t="str">
        <f t="shared" si="794"/>
        <v/>
      </c>
      <c r="AJ1502" s="92" t="str">
        <f t="shared" si="794"/>
        <v/>
      </c>
      <c r="AK1502" s="92" t="str">
        <f t="shared" si="794"/>
        <v/>
      </c>
      <c r="AL1502" s="92" t="str">
        <f t="shared" si="794"/>
        <v/>
      </c>
      <c r="AN1502" s="35" t="str">
        <f t="shared" si="785"/>
        <v/>
      </c>
      <c r="AO1502" s="44" t="str">
        <f t="shared" si="790"/>
        <v/>
      </c>
      <c r="AP1502" s="41" t="str">
        <f>IF(AO1502="","",RANK(AO1502,AO$3:AO$1048576,1)+COUNTIF(AO$3:AO1502,AO1502)-1)</f>
        <v/>
      </c>
      <c r="AQ1502" s="1" t="str">
        <f t="shared" si="772"/>
        <v/>
      </c>
      <c r="AR1502" s="34" t="str">
        <f t="shared" si="773"/>
        <v/>
      </c>
      <c r="AS1502" s="39" t="str">
        <f t="shared" si="774"/>
        <v/>
      </c>
      <c r="AT1502" s="44" t="str">
        <f t="shared" si="786"/>
        <v/>
      </c>
      <c r="AU1502" s="41" t="str">
        <f>IF(AT1502="","",RANK(AT1502,AT$3:AT$1048576,1)+COUNTIF(AT$3:AT1502,AT1502)-1)</f>
        <v/>
      </c>
      <c r="AV1502" s="1" t="str">
        <f t="shared" si="775"/>
        <v/>
      </c>
      <c r="AW1502" s="34" t="str">
        <f t="shared" si="776"/>
        <v/>
      </c>
      <c r="AX1502" s="39" t="str">
        <f t="shared" si="777"/>
        <v/>
      </c>
      <c r="AY1502" s="44" t="str">
        <f t="shared" si="791"/>
        <v/>
      </c>
      <c r="AZ1502" s="41" t="str">
        <f>IF(AY1502="","",RANK(AY1502,AY$3:AY$1048576,1)+COUNTIF(AY$3:AY1502,AY1502)-1)</f>
        <v/>
      </c>
      <c r="BA1502" s="1" t="str">
        <f t="shared" si="778"/>
        <v/>
      </c>
      <c r="BB1502" s="34" t="str">
        <f t="shared" si="779"/>
        <v/>
      </c>
      <c r="BC1502" s="39" t="str">
        <f t="shared" si="780"/>
        <v/>
      </c>
      <c r="BD1502" s="44" t="str">
        <f t="shared" si="792"/>
        <v/>
      </c>
      <c r="BE1502" s="41" t="str">
        <f>IF(BD1502="","",RANK(BD1502,BD$3:BD$1048576,1)+COUNTIF(BD$3:BD1502,BD1502)-1)</f>
        <v/>
      </c>
      <c r="BF1502" s="1" t="str">
        <f t="shared" si="781"/>
        <v/>
      </c>
      <c r="BG1502" s="34" t="str">
        <f t="shared" si="782"/>
        <v/>
      </c>
      <c r="BH1502" s="39" t="str">
        <f t="shared" si="783"/>
        <v/>
      </c>
      <c r="BJ1502" s="3"/>
      <c r="BK1502" s="86"/>
      <c r="BL1502" s="86"/>
      <c r="BM1502" s="86"/>
      <c r="BN1502" s="86"/>
      <c r="BO1502" s="3"/>
      <c r="BP1502" s="86"/>
      <c r="BQ1502" s="86"/>
      <c r="BR1502" s="86"/>
      <c r="BS1502" s="86"/>
      <c r="BT1502" s="3"/>
      <c r="BU1502" s="86"/>
      <c r="BV1502" s="86"/>
      <c r="BW1502" s="86"/>
      <c r="BX1502" s="86"/>
      <c r="BY1502" s="3"/>
      <c r="BZ1502" s="86"/>
      <c r="CA1502" s="86"/>
      <c r="CB1502" s="86"/>
      <c r="CC1502" s="86"/>
    </row>
    <row r="1503" spans="2:81" ht="35.1" customHeight="1" x14ac:dyDescent="0.2">
      <c r="B1503" s="187"/>
      <c r="C1503" s="188"/>
      <c r="D1503" s="189"/>
      <c r="E1503" s="186"/>
      <c r="F1503" s="182"/>
      <c r="G1503" s="184"/>
      <c r="K1503" s="80" t="str">
        <f>IF(O1503="","",COUNT(O$3:O1503))</f>
        <v/>
      </c>
      <c r="L1503" s="80" t="str">
        <f>IF(B1503&lt;&gt;"",B1503,IF(OR(COUNTA($G$3:$G1503)&lt;COUNTA($G$3:$G$1048576),$G1503&lt;&gt;""),L1502,""))</f>
        <v/>
      </c>
      <c r="M1503" s="80" t="str">
        <f>IF(C1503&lt;&gt;"",C1503,IF(OR(COUNTA($G$3:$G1503)&lt;COUNTA($G$3:$G$1048576),$G1503&lt;&gt;""),M1502,""))</f>
        <v/>
      </c>
      <c r="N1503" s="80" t="str">
        <f>IF(D1503&lt;&gt;"",D1503,IF(OR(COUNTA($G$3:$G1503)&lt;COUNTA($G$3:$G$1048576),$G1503&lt;&gt;""),N1502,""))</f>
        <v/>
      </c>
      <c r="O1503" s="81" t="str">
        <f t="shared" si="767"/>
        <v/>
      </c>
      <c r="P1503" s="90" t="str">
        <f>IFERROR(IF(O1503="",IF(COUNT(S$3:S$1048576)=COUNT(S$3:S1503),IF(S1503="","",INDEX(O$3:O1503,MATCH(MAX(K$3:K1503),K$3:K1503,0),0)),INDEX(O$3:O1503,MATCH(MAX(K$3:K1503),K$3:K1503,0),0)),O1503),"")</f>
        <v/>
      </c>
      <c r="Q1503" s="89" t="str">
        <f>IF(R1503="","",COUNT(R$3:R1503))</f>
        <v/>
      </c>
      <c r="R1503" s="80" t="str">
        <f t="shared" si="768"/>
        <v/>
      </c>
      <c r="S1503" s="91" t="str">
        <f>IFERROR(IF(COUNTA($E1503:$G1503)=0,"",IF(AND(R1503="",$O1503=INDEX(O$3:O1503,MATCH(MAX(Q$3:Q1503),Q$3:Q1503,0),0)),INDEX(R$3:R1503,MATCH(MAX(Q$3:Q1503),Q$3:Q1503,0),0),R1503)),"")</f>
        <v/>
      </c>
      <c r="T1503" s="80" t="str">
        <f>IF(U1503="","",COUNT(U$3:U1503))</f>
        <v/>
      </c>
      <c r="U1503" s="80" t="str">
        <f t="shared" si="787"/>
        <v/>
      </c>
      <c r="V1503" s="91" t="str">
        <f>IFERROR(IF(S1503="","",IF(U1503="",IF(AND(E1503="",F1503="",G1503&lt;&gt;"",$O1503=INDEX(O$3:O1503,MATCH(MAX(T$3:T1503),T$3:T1503,0),0)),INDEX(U$3:U1503,MATCH(MAX(T$3:T1503),T$3:T1503,0),0),IF(AND(S1503&lt;&gt;"",U1503=""),0,"")),U1503)),"")</f>
        <v/>
      </c>
      <c r="W1503" s="95" t="str">
        <f t="shared" si="788"/>
        <v/>
      </c>
      <c r="X1503" s="198" t="str">
        <f t="shared" si="769"/>
        <v/>
      </c>
      <c r="Y1503" s="92" t="str">
        <f t="shared" si="789"/>
        <v/>
      </c>
      <c r="Z1503" s="106" t="str">
        <f>IF(P1503="","",COUNTIF($N$3:$N1503,$N1503))</f>
        <v/>
      </c>
      <c r="AA1503" s="92" t="str">
        <f t="shared" si="770"/>
        <v/>
      </c>
      <c r="AB1503" s="92" t="str">
        <f t="shared" si="771"/>
        <v/>
      </c>
      <c r="AC1503" s="92" t="str">
        <f t="shared" si="793"/>
        <v/>
      </c>
      <c r="AD1503" s="92" t="str">
        <f t="shared" si="794"/>
        <v/>
      </c>
      <c r="AE1503" s="92" t="str">
        <f t="shared" si="794"/>
        <v/>
      </c>
      <c r="AF1503" s="92" t="str">
        <f t="shared" si="794"/>
        <v/>
      </c>
      <c r="AG1503" s="92" t="str">
        <f t="shared" si="794"/>
        <v/>
      </c>
      <c r="AH1503" s="92" t="str">
        <f t="shared" si="794"/>
        <v/>
      </c>
      <c r="AI1503" s="92" t="str">
        <f t="shared" si="794"/>
        <v/>
      </c>
      <c r="AJ1503" s="92" t="str">
        <f t="shared" si="794"/>
        <v/>
      </c>
      <c r="AK1503" s="92" t="str">
        <f t="shared" si="794"/>
        <v/>
      </c>
      <c r="AL1503" s="92" t="str">
        <f t="shared" si="794"/>
        <v/>
      </c>
      <c r="AN1503" s="35" t="str">
        <f t="shared" si="785"/>
        <v/>
      </c>
      <c r="AO1503" s="44" t="str">
        <f t="shared" si="790"/>
        <v/>
      </c>
      <c r="AP1503" s="41" t="str">
        <f>IF(AO1503="","",RANK(AO1503,AO$3:AO$1048576,1)+COUNTIF(AO$3:AO1503,AO1503)-1)</f>
        <v/>
      </c>
      <c r="AQ1503" s="1" t="str">
        <f t="shared" si="772"/>
        <v/>
      </c>
      <c r="AR1503" s="34" t="str">
        <f t="shared" si="773"/>
        <v/>
      </c>
      <c r="AS1503" s="39" t="str">
        <f t="shared" si="774"/>
        <v/>
      </c>
      <c r="AT1503" s="44" t="str">
        <f t="shared" si="786"/>
        <v/>
      </c>
      <c r="AU1503" s="41" t="str">
        <f>IF(AT1503="","",RANK(AT1503,AT$3:AT$1048576,1)+COUNTIF(AT$3:AT1503,AT1503)-1)</f>
        <v/>
      </c>
      <c r="AV1503" s="1" t="str">
        <f t="shared" si="775"/>
        <v/>
      </c>
      <c r="AW1503" s="34" t="str">
        <f t="shared" si="776"/>
        <v/>
      </c>
      <c r="AX1503" s="39" t="str">
        <f t="shared" si="777"/>
        <v/>
      </c>
      <c r="AY1503" s="44" t="str">
        <f t="shared" si="791"/>
        <v/>
      </c>
      <c r="AZ1503" s="41" t="str">
        <f>IF(AY1503="","",RANK(AY1503,AY$3:AY$1048576,1)+COUNTIF(AY$3:AY1503,AY1503)-1)</f>
        <v/>
      </c>
      <c r="BA1503" s="1" t="str">
        <f t="shared" si="778"/>
        <v/>
      </c>
      <c r="BB1503" s="34" t="str">
        <f t="shared" si="779"/>
        <v/>
      </c>
      <c r="BC1503" s="39" t="str">
        <f t="shared" si="780"/>
        <v/>
      </c>
      <c r="BD1503" s="44" t="str">
        <f t="shared" si="792"/>
        <v/>
      </c>
      <c r="BE1503" s="41" t="str">
        <f>IF(BD1503="","",RANK(BD1503,BD$3:BD$1048576,1)+COUNTIF(BD$3:BD1503,BD1503)-1)</f>
        <v/>
      </c>
      <c r="BF1503" s="1" t="str">
        <f t="shared" si="781"/>
        <v/>
      </c>
      <c r="BG1503" s="34" t="str">
        <f t="shared" si="782"/>
        <v/>
      </c>
      <c r="BH1503" s="39" t="str">
        <f t="shared" si="783"/>
        <v/>
      </c>
      <c r="BJ1503" s="3"/>
      <c r="BK1503" s="86"/>
      <c r="BL1503" s="86"/>
      <c r="BM1503" s="86"/>
      <c r="BN1503" s="86"/>
      <c r="BO1503" s="3"/>
      <c r="BP1503" s="86"/>
      <c r="BQ1503" s="86"/>
      <c r="BR1503" s="86"/>
      <c r="BS1503" s="86"/>
      <c r="BT1503" s="3"/>
      <c r="BU1503" s="86"/>
      <c r="BV1503" s="86"/>
      <c r="BW1503" s="86"/>
      <c r="BX1503" s="86"/>
      <c r="BY1503" s="3"/>
      <c r="BZ1503" s="86"/>
      <c r="CA1503" s="86"/>
      <c r="CB1503" s="86"/>
      <c r="CC1503" s="86"/>
    </row>
    <row r="1504" spans="2:81" ht="35.1" customHeight="1" x14ac:dyDescent="0.2">
      <c r="B1504" s="187"/>
      <c r="C1504" s="188"/>
      <c r="D1504" s="189"/>
      <c r="E1504" s="186"/>
      <c r="F1504" s="182"/>
      <c r="G1504" s="184"/>
      <c r="K1504" s="80" t="str">
        <f>IF(O1504="","",COUNT(O$3:O1504))</f>
        <v/>
      </c>
      <c r="L1504" s="80" t="str">
        <f>IF(B1504&lt;&gt;"",B1504,IF(OR(COUNTA($G$3:$G1504)&lt;COUNTA($G$3:$G$1048576),$G1504&lt;&gt;""),L1503,""))</f>
        <v/>
      </c>
      <c r="M1504" s="80" t="str">
        <f>IF(C1504&lt;&gt;"",C1504,IF(OR(COUNTA($G$3:$G1504)&lt;COUNTA($G$3:$G$1048576),$G1504&lt;&gt;""),M1503,""))</f>
        <v/>
      </c>
      <c r="N1504" s="80" t="str">
        <f>IF(D1504&lt;&gt;"",D1504,IF(OR(COUNTA($G$3:$G1504)&lt;COUNTA($G$3:$G$1048576),$G1504&lt;&gt;""),N1503,""))</f>
        <v/>
      </c>
      <c r="O1504" s="81" t="str">
        <f t="shared" si="767"/>
        <v/>
      </c>
      <c r="P1504" s="90" t="str">
        <f>IFERROR(IF(O1504="",IF(COUNT(S$3:S$1048576)=COUNT(S$3:S1504),IF(S1504="","",INDEX(O$3:O1504,MATCH(MAX(K$3:K1504),K$3:K1504,0),0)),INDEX(O$3:O1504,MATCH(MAX(K$3:K1504),K$3:K1504,0),0)),O1504),"")</f>
        <v/>
      </c>
      <c r="Q1504" s="89" t="str">
        <f>IF(R1504="","",COUNT(R$3:R1504))</f>
        <v/>
      </c>
      <c r="R1504" s="80" t="str">
        <f t="shared" si="768"/>
        <v/>
      </c>
      <c r="S1504" s="91" t="str">
        <f>IFERROR(IF(COUNTA($E1504:$G1504)=0,"",IF(AND(R1504="",$O1504=INDEX(O$3:O1504,MATCH(MAX(Q$3:Q1504),Q$3:Q1504,0),0)),INDEX(R$3:R1504,MATCH(MAX(Q$3:Q1504),Q$3:Q1504,0),0),R1504)),"")</f>
        <v/>
      </c>
      <c r="T1504" s="80" t="str">
        <f>IF(U1504="","",COUNT(U$3:U1504))</f>
        <v/>
      </c>
      <c r="U1504" s="80" t="str">
        <f t="shared" si="787"/>
        <v/>
      </c>
      <c r="V1504" s="91" t="str">
        <f>IFERROR(IF(S1504="","",IF(U1504="",IF(AND(E1504="",F1504="",G1504&lt;&gt;"",$O1504=INDEX(O$3:O1504,MATCH(MAX(T$3:T1504),T$3:T1504,0),0)),INDEX(U$3:U1504,MATCH(MAX(T$3:T1504),T$3:T1504,0),0),IF(AND(S1504&lt;&gt;"",U1504=""),0,"")),U1504)),"")</f>
        <v/>
      </c>
      <c r="W1504" s="95" t="str">
        <f t="shared" si="788"/>
        <v/>
      </c>
      <c r="X1504" s="198" t="str">
        <f t="shared" si="769"/>
        <v/>
      </c>
      <c r="Y1504" s="92" t="str">
        <f t="shared" si="789"/>
        <v/>
      </c>
      <c r="Z1504" s="106" t="str">
        <f>IF(P1504="","",COUNTIF($N$3:$N1504,$N1504))</f>
        <v/>
      </c>
      <c r="AA1504" s="92" t="str">
        <f t="shared" si="770"/>
        <v/>
      </c>
      <c r="AB1504" s="92" t="str">
        <f t="shared" si="771"/>
        <v/>
      </c>
      <c r="AC1504" s="92" t="str">
        <f t="shared" si="793"/>
        <v/>
      </c>
      <c r="AD1504" s="92" t="str">
        <f t="shared" si="794"/>
        <v/>
      </c>
      <c r="AE1504" s="92" t="str">
        <f t="shared" si="794"/>
        <v/>
      </c>
      <c r="AF1504" s="92" t="str">
        <f t="shared" si="794"/>
        <v/>
      </c>
      <c r="AG1504" s="92" t="str">
        <f t="shared" si="794"/>
        <v/>
      </c>
      <c r="AH1504" s="92" t="str">
        <f t="shared" si="794"/>
        <v/>
      </c>
      <c r="AI1504" s="92" t="str">
        <f t="shared" si="794"/>
        <v/>
      </c>
      <c r="AJ1504" s="92" t="str">
        <f t="shared" si="794"/>
        <v/>
      </c>
      <c r="AK1504" s="92" t="str">
        <f t="shared" si="794"/>
        <v/>
      </c>
      <c r="AL1504" s="92" t="str">
        <f t="shared" si="794"/>
        <v/>
      </c>
      <c r="AN1504" s="35" t="str">
        <f t="shared" si="785"/>
        <v/>
      </c>
      <c r="AO1504" s="44" t="str">
        <f t="shared" si="790"/>
        <v/>
      </c>
      <c r="AP1504" s="41" t="str">
        <f>IF(AO1504="","",RANK(AO1504,AO$3:AO$1048576,1)+COUNTIF(AO$3:AO1504,AO1504)-1)</f>
        <v/>
      </c>
      <c r="AQ1504" s="1" t="str">
        <f t="shared" si="772"/>
        <v/>
      </c>
      <c r="AR1504" s="34" t="str">
        <f t="shared" si="773"/>
        <v/>
      </c>
      <c r="AS1504" s="39" t="str">
        <f t="shared" si="774"/>
        <v/>
      </c>
      <c r="AT1504" s="44" t="str">
        <f t="shared" si="786"/>
        <v/>
      </c>
      <c r="AU1504" s="41" t="str">
        <f>IF(AT1504="","",RANK(AT1504,AT$3:AT$1048576,1)+COUNTIF(AT$3:AT1504,AT1504)-1)</f>
        <v/>
      </c>
      <c r="AV1504" s="1" t="str">
        <f t="shared" si="775"/>
        <v/>
      </c>
      <c r="AW1504" s="34" t="str">
        <f t="shared" si="776"/>
        <v/>
      </c>
      <c r="AX1504" s="39" t="str">
        <f t="shared" si="777"/>
        <v/>
      </c>
      <c r="AY1504" s="44" t="str">
        <f t="shared" si="791"/>
        <v/>
      </c>
      <c r="AZ1504" s="41" t="str">
        <f>IF(AY1504="","",RANK(AY1504,AY$3:AY$1048576,1)+COUNTIF(AY$3:AY1504,AY1504)-1)</f>
        <v/>
      </c>
      <c r="BA1504" s="1" t="str">
        <f t="shared" si="778"/>
        <v/>
      </c>
      <c r="BB1504" s="34" t="str">
        <f t="shared" si="779"/>
        <v/>
      </c>
      <c r="BC1504" s="39" t="str">
        <f t="shared" si="780"/>
        <v/>
      </c>
      <c r="BD1504" s="44" t="str">
        <f t="shared" si="792"/>
        <v/>
      </c>
      <c r="BE1504" s="41" t="str">
        <f>IF(BD1504="","",RANK(BD1504,BD$3:BD$1048576,1)+COUNTIF(BD$3:BD1504,BD1504)-1)</f>
        <v/>
      </c>
      <c r="BF1504" s="1" t="str">
        <f t="shared" si="781"/>
        <v/>
      </c>
      <c r="BG1504" s="34" t="str">
        <f t="shared" si="782"/>
        <v/>
      </c>
      <c r="BH1504" s="39" t="str">
        <f t="shared" si="783"/>
        <v/>
      </c>
      <c r="BJ1504" s="3"/>
      <c r="BK1504" s="86"/>
      <c r="BL1504" s="86"/>
      <c r="BM1504" s="86"/>
      <c r="BN1504" s="86"/>
      <c r="BO1504" s="3"/>
      <c r="BP1504" s="86"/>
      <c r="BQ1504" s="86"/>
      <c r="BR1504" s="86"/>
      <c r="BS1504" s="86"/>
      <c r="BT1504" s="3"/>
      <c r="BU1504" s="86"/>
      <c r="BV1504" s="86"/>
      <c r="BW1504" s="86"/>
      <c r="BX1504" s="86"/>
      <c r="BY1504" s="3"/>
      <c r="BZ1504" s="86"/>
      <c r="CA1504" s="86"/>
      <c r="CB1504" s="86"/>
      <c r="CC1504" s="86"/>
    </row>
    <row r="1505" spans="2:81" ht="35.1" customHeight="1" x14ac:dyDescent="0.2">
      <c r="B1505" s="187"/>
      <c r="C1505" s="188"/>
      <c r="D1505" s="189"/>
      <c r="E1505" s="186"/>
      <c r="F1505" s="182"/>
      <c r="G1505" s="184"/>
      <c r="K1505" s="80" t="str">
        <f>IF(O1505="","",COUNT(O$3:O1505))</f>
        <v/>
      </c>
      <c r="L1505" s="80" t="str">
        <f>IF(B1505&lt;&gt;"",B1505,IF(OR(COUNTA($G$3:$G1505)&lt;COUNTA($G$3:$G$1048576),$G1505&lt;&gt;""),L1504,""))</f>
        <v/>
      </c>
      <c r="M1505" s="80" t="str">
        <f>IF(C1505&lt;&gt;"",C1505,IF(OR(COUNTA($G$3:$G1505)&lt;COUNTA($G$3:$G$1048576),$G1505&lt;&gt;""),M1504,""))</f>
        <v/>
      </c>
      <c r="N1505" s="80" t="str">
        <f>IF(D1505&lt;&gt;"",D1505,IF(OR(COUNTA($G$3:$G1505)&lt;COUNTA($G$3:$G$1048576),$G1505&lt;&gt;""),N1504,""))</f>
        <v/>
      </c>
      <c r="O1505" s="81" t="str">
        <f t="shared" si="767"/>
        <v/>
      </c>
      <c r="P1505" s="90" t="str">
        <f>IFERROR(IF(O1505="",IF(COUNT(S$3:S$1048576)=COUNT(S$3:S1505),IF(S1505="","",INDEX(O$3:O1505,MATCH(MAX(K$3:K1505),K$3:K1505,0),0)),INDEX(O$3:O1505,MATCH(MAX(K$3:K1505),K$3:K1505,0),0)),O1505),"")</f>
        <v/>
      </c>
      <c r="Q1505" s="89" t="str">
        <f>IF(R1505="","",COUNT(R$3:R1505))</f>
        <v/>
      </c>
      <c r="R1505" s="80" t="str">
        <f t="shared" si="768"/>
        <v/>
      </c>
      <c r="S1505" s="91" t="str">
        <f>IFERROR(IF(COUNTA($E1505:$G1505)=0,"",IF(AND(R1505="",$O1505=INDEX(O$3:O1505,MATCH(MAX(Q$3:Q1505),Q$3:Q1505,0),0)),INDEX(R$3:R1505,MATCH(MAX(Q$3:Q1505),Q$3:Q1505,0),0),R1505)),"")</f>
        <v/>
      </c>
      <c r="T1505" s="80" t="str">
        <f>IF(U1505="","",COUNT(U$3:U1505))</f>
        <v/>
      </c>
      <c r="U1505" s="80" t="str">
        <f t="shared" si="787"/>
        <v/>
      </c>
      <c r="V1505" s="91" t="str">
        <f>IFERROR(IF(S1505="","",IF(U1505="",IF(AND(E1505="",F1505="",G1505&lt;&gt;"",$O1505=INDEX(O$3:O1505,MATCH(MAX(T$3:T1505),T$3:T1505,0),0)),INDEX(U$3:U1505,MATCH(MAX(T$3:T1505),T$3:T1505,0),0),IF(AND(S1505&lt;&gt;"",U1505=""),0,"")),U1505)),"")</f>
        <v/>
      </c>
      <c r="W1505" s="95" t="str">
        <f t="shared" si="788"/>
        <v/>
      </c>
      <c r="X1505" s="198" t="str">
        <f t="shared" si="769"/>
        <v/>
      </c>
      <c r="Y1505" s="92" t="str">
        <f t="shared" si="789"/>
        <v/>
      </c>
      <c r="Z1505" s="106" t="str">
        <f>IF(P1505="","",COUNTIF($N$3:$N1505,$N1505))</f>
        <v/>
      </c>
      <c r="AA1505" s="92" t="str">
        <f t="shared" si="770"/>
        <v/>
      </c>
      <c r="AB1505" s="92" t="str">
        <f t="shared" si="771"/>
        <v/>
      </c>
      <c r="AC1505" s="92" t="str">
        <f t="shared" si="793"/>
        <v/>
      </c>
      <c r="AD1505" s="92" t="str">
        <f t="shared" si="794"/>
        <v/>
      </c>
      <c r="AE1505" s="92" t="str">
        <f t="shared" si="794"/>
        <v/>
      </c>
      <c r="AF1505" s="92" t="str">
        <f t="shared" si="794"/>
        <v/>
      </c>
      <c r="AG1505" s="92" t="str">
        <f t="shared" si="794"/>
        <v/>
      </c>
      <c r="AH1505" s="92" t="str">
        <f t="shared" si="794"/>
        <v/>
      </c>
      <c r="AI1505" s="92" t="str">
        <f t="shared" si="794"/>
        <v/>
      </c>
      <c r="AJ1505" s="92" t="str">
        <f t="shared" si="794"/>
        <v/>
      </c>
      <c r="AK1505" s="92" t="str">
        <f t="shared" si="794"/>
        <v/>
      </c>
      <c r="AL1505" s="92" t="str">
        <f t="shared" si="794"/>
        <v/>
      </c>
      <c r="AN1505" s="35" t="str">
        <f t="shared" si="785"/>
        <v/>
      </c>
      <c r="AO1505" s="44" t="str">
        <f t="shared" si="790"/>
        <v/>
      </c>
      <c r="AP1505" s="41" t="str">
        <f>IF(AO1505="","",RANK(AO1505,AO$3:AO$1048576,1)+COUNTIF(AO$3:AO1505,AO1505)-1)</f>
        <v/>
      </c>
      <c r="AQ1505" s="1" t="str">
        <f t="shared" si="772"/>
        <v/>
      </c>
      <c r="AR1505" s="34" t="str">
        <f t="shared" si="773"/>
        <v/>
      </c>
      <c r="AS1505" s="39" t="str">
        <f t="shared" si="774"/>
        <v/>
      </c>
      <c r="AT1505" s="44" t="str">
        <f t="shared" si="786"/>
        <v/>
      </c>
      <c r="AU1505" s="41" t="str">
        <f>IF(AT1505="","",RANK(AT1505,AT$3:AT$1048576,1)+COUNTIF(AT$3:AT1505,AT1505)-1)</f>
        <v/>
      </c>
      <c r="AV1505" s="1" t="str">
        <f t="shared" si="775"/>
        <v/>
      </c>
      <c r="AW1505" s="34" t="str">
        <f t="shared" si="776"/>
        <v/>
      </c>
      <c r="AX1505" s="39" t="str">
        <f t="shared" si="777"/>
        <v/>
      </c>
      <c r="AY1505" s="44" t="str">
        <f t="shared" si="791"/>
        <v/>
      </c>
      <c r="AZ1505" s="41" t="str">
        <f>IF(AY1505="","",RANK(AY1505,AY$3:AY$1048576,1)+COUNTIF(AY$3:AY1505,AY1505)-1)</f>
        <v/>
      </c>
      <c r="BA1505" s="1" t="str">
        <f t="shared" si="778"/>
        <v/>
      </c>
      <c r="BB1505" s="34" t="str">
        <f t="shared" si="779"/>
        <v/>
      </c>
      <c r="BC1505" s="39" t="str">
        <f t="shared" si="780"/>
        <v/>
      </c>
      <c r="BD1505" s="44" t="str">
        <f t="shared" si="792"/>
        <v/>
      </c>
      <c r="BE1505" s="41" t="str">
        <f>IF(BD1505="","",RANK(BD1505,BD$3:BD$1048576,1)+COUNTIF(BD$3:BD1505,BD1505)-1)</f>
        <v/>
      </c>
      <c r="BF1505" s="1" t="str">
        <f t="shared" si="781"/>
        <v/>
      </c>
      <c r="BG1505" s="34" t="str">
        <f t="shared" si="782"/>
        <v/>
      </c>
      <c r="BH1505" s="39" t="str">
        <f t="shared" si="783"/>
        <v/>
      </c>
      <c r="BJ1505" s="3"/>
      <c r="BK1505" s="86"/>
      <c r="BL1505" s="86"/>
      <c r="BM1505" s="86"/>
      <c r="BN1505" s="86"/>
      <c r="BO1505" s="3"/>
      <c r="BP1505" s="86"/>
      <c r="BQ1505" s="86"/>
      <c r="BR1505" s="86"/>
      <c r="BS1505" s="86"/>
      <c r="BT1505" s="3"/>
      <c r="BU1505" s="86"/>
      <c r="BV1505" s="86"/>
      <c r="BW1505" s="86"/>
      <c r="BX1505" s="86"/>
      <c r="BY1505" s="3"/>
      <c r="BZ1505" s="86"/>
      <c r="CA1505" s="86"/>
      <c r="CB1505" s="86"/>
      <c r="CC1505" s="86"/>
    </row>
    <row r="1506" spans="2:81" ht="35.1" customHeight="1" x14ac:dyDescent="0.2">
      <c r="B1506" s="187"/>
      <c r="C1506" s="188"/>
      <c r="D1506" s="189"/>
      <c r="E1506" s="186"/>
      <c r="F1506" s="182"/>
      <c r="G1506" s="184"/>
      <c r="K1506" s="80" t="str">
        <f>IF(O1506="","",COUNT(O$3:O1506))</f>
        <v/>
      </c>
      <c r="L1506" s="80" t="str">
        <f>IF(B1506&lt;&gt;"",B1506,IF(OR(COUNTA($G$3:$G1506)&lt;COUNTA($G$3:$G$1048576),$G1506&lt;&gt;""),L1505,""))</f>
        <v/>
      </c>
      <c r="M1506" s="80" t="str">
        <f>IF(C1506&lt;&gt;"",C1506,IF(OR(COUNTA($G$3:$G1506)&lt;COUNTA($G$3:$G$1048576),$G1506&lt;&gt;""),M1505,""))</f>
        <v/>
      </c>
      <c r="N1506" s="80" t="str">
        <f>IF(D1506&lt;&gt;"",D1506,IF(OR(COUNTA($G$3:$G1506)&lt;COUNTA($G$3:$G$1048576),$G1506&lt;&gt;""),N1505,""))</f>
        <v/>
      </c>
      <c r="O1506" s="81" t="str">
        <f t="shared" si="767"/>
        <v/>
      </c>
      <c r="P1506" s="90" t="str">
        <f>IFERROR(IF(O1506="",IF(COUNT(S$3:S$1048576)=COUNT(S$3:S1506),IF(S1506="","",INDEX(O$3:O1506,MATCH(MAX(K$3:K1506),K$3:K1506,0),0)),INDEX(O$3:O1506,MATCH(MAX(K$3:K1506),K$3:K1506,0),0)),O1506),"")</f>
        <v/>
      </c>
      <c r="Q1506" s="89" t="str">
        <f>IF(R1506="","",COUNT(R$3:R1506))</f>
        <v/>
      </c>
      <c r="R1506" s="80" t="str">
        <f t="shared" si="768"/>
        <v/>
      </c>
      <c r="S1506" s="91" t="str">
        <f>IFERROR(IF(COUNTA($E1506:$G1506)=0,"",IF(AND(R1506="",$O1506=INDEX(O$3:O1506,MATCH(MAX(Q$3:Q1506),Q$3:Q1506,0),0)),INDEX(R$3:R1506,MATCH(MAX(Q$3:Q1506),Q$3:Q1506,0),0),R1506)),"")</f>
        <v/>
      </c>
      <c r="T1506" s="80" t="str">
        <f>IF(U1506="","",COUNT(U$3:U1506))</f>
        <v/>
      </c>
      <c r="U1506" s="80" t="str">
        <f t="shared" si="787"/>
        <v/>
      </c>
      <c r="V1506" s="91" t="str">
        <f>IFERROR(IF(S1506="","",IF(U1506="",IF(AND(E1506="",F1506="",G1506&lt;&gt;"",$O1506=INDEX(O$3:O1506,MATCH(MAX(T$3:T1506),T$3:T1506,0),0)),INDEX(U$3:U1506,MATCH(MAX(T$3:T1506),T$3:T1506,0),0),IF(AND(S1506&lt;&gt;"",U1506=""),0,"")),U1506)),"")</f>
        <v/>
      </c>
      <c r="W1506" s="95" t="str">
        <f t="shared" si="788"/>
        <v/>
      </c>
      <c r="X1506" s="198" t="str">
        <f t="shared" si="769"/>
        <v/>
      </c>
      <c r="Y1506" s="92" t="str">
        <f t="shared" si="789"/>
        <v/>
      </c>
      <c r="Z1506" s="106" t="str">
        <f>IF(P1506="","",COUNTIF($N$3:$N1506,$N1506))</f>
        <v/>
      </c>
      <c r="AA1506" s="92" t="str">
        <f t="shared" si="770"/>
        <v/>
      </c>
      <c r="AB1506" s="92" t="str">
        <f t="shared" si="771"/>
        <v/>
      </c>
      <c r="AC1506" s="92" t="str">
        <f t="shared" si="793"/>
        <v/>
      </c>
      <c r="AD1506" s="92" t="str">
        <f t="shared" si="794"/>
        <v/>
      </c>
      <c r="AE1506" s="92" t="str">
        <f t="shared" si="794"/>
        <v/>
      </c>
      <c r="AF1506" s="92" t="str">
        <f t="shared" si="794"/>
        <v/>
      </c>
      <c r="AG1506" s="92" t="str">
        <f t="shared" si="794"/>
        <v/>
      </c>
      <c r="AH1506" s="92" t="str">
        <f t="shared" si="794"/>
        <v/>
      </c>
      <c r="AI1506" s="92" t="str">
        <f t="shared" si="794"/>
        <v/>
      </c>
      <c r="AJ1506" s="92" t="str">
        <f t="shared" si="794"/>
        <v/>
      </c>
      <c r="AK1506" s="92" t="str">
        <f t="shared" si="794"/>
        <v/>
      </c>
      <c r="AL1506" s="92" t="str">
        <f t="shared" si="794"/>
        <v/>
      </c>
      <c r="AN1506" s="35" t="str">
        <f t="shared" si="785"/>
        <v/>
      </c>
      <c r="AO1506" s="44" t="str">
        <f t="shared" si="790"/>
        <v/>
      </c>
      <c r="AP1506" s="41" t="str">
        <f>IF(AO1506="","",RANK(AO1506,AO$3:AO$1048576,1)+COUNTIF(AO$3:AO1506,AO1506)-1)</f>
        <v/>
      </c>
      <c r="AQ1506" s="1" t="str">
        <f t="shared" si="772"/>
        <v/>
      </c>
      <c r="AR1506" s="34" t="str">
        <f t="shared" si="773"/>
        <v/>
      </c>
      <c r="AS1506" s="39" t="str">
        <f t="shared" si="774"/>
        <v/>
      </c>
      <c r="AT1506" s="44" t="str">
        <f t="shared" si="786"/>
        <v/>
      </c>
      <c r="AU1506" s="41" t="str">
        <f>IF(AT1506="","",RANK(AT1506,AT$3:AT$1048576,1)+COUNTIF(AT$3:AT1506,AT1506)-1)</f>
        <v/>
      </c>
      <c r="AV1506" s="1" t="str">
        <f t="shared" si="775"/>
        <v/>
      </c>
      <c r="AW1506" s="34" t="str">
        <f t="shared" si="776"/>
        <v/>
      </c>
      <c r="AX1506" s="39" t="str">
        <f t="shared" si="777"/>
        <v/>
      </c>
      <c r="AY1506" s="44" t="str">
        <f t="shared" si="791"/>
        <v/>
      </c>
      <c r="AZ1506" s="41" t="str">
        <f>IF(AY1506="","",RANK(AY1506,AY$3:AY$1048576,1)+COUNTIF(AY$3:AY1506,AY1506)-1)</f>
        <v/>
      </c>
      <c r="BA1506" s="1" t="str">
        <f t="shared" si="778"/>
        <v/>
      </c>
      <c r="BB1506" s="34" t="str">
        <f t="shared" si="779"/>
        <v/>
      </c>
      <c r="BC1506" s="39" t="str">
        <f t="shared" si="780"/>
        <v/>
      </c>
      <c r="BD1506" s="44" t="str">
        <f t="shared" si="792"/>
        <v/>
      </c>
      <c r="BE1506" s="41" t="str">
        <f>IF(BD1506="","",RANK(BD1506,BD$3:BD$1048576,1)+COUNTIF(BD$3:BD1506,BD1506)-1)</f>
        <v/>
      </c>
      <c r="BF1506" s="1" t="str">
        <f t="shared" si="781"/>
        <v/>
      </c>
      <c r="BG1506" s="34" t="str">
        <f t="shared" si="782"/>
        <v/>
      </c>
      <c r="BH1506" s="39" t="str">
        <f t="shared" si="783"/>
        <v/>
      </c>
      <c r="BJ1506" s="3"/>
      <c r="BK1506" s="86"/>
      <c r="BL1506" s="86"/>
      <c r="BM1506" s="86"/>
      <c r="BN1506" s="86"/>
      <c r="BO1506" s="3"/>
      <c r="BP1506" s="86"/>
      <c r="BQ1506" s="86"/>
      <c r="BR1506" s="86"/>
      <c r="BS1506" s="86"/>
      <c r="BT1506" s="3"/>
      <c r="BU1506" s="86"/>
      <c r="BV1506" s="86"/>
      <c r="BW1506" s="86"/>
      <c r="BX1506" s="86"/>
      <c r="BY1506" s="3"/>
      <c r="BZ1506" s="86"/>
      <c r="CA1506" s="86"/>
      <c r="CB1506" s="86"/>
      <c r="CC1506" s="86"/>
    </row>
    <row r="1507" spans="2:81" ht="35.1" customHeight="1" x14ac:dyDescent="0.2">
      <c r="B1507" s="187"/>
      <c r="C1507" s="188"/>
      <c r="D1507" s="189"/>
      <c r="E1507" s="186"/>
      <c r="F1507" s="182"/>
      <c r="G1507" s="184"/>
      <c r="K1507" s="80" t="str">
        <f>IF(O1507="","",COUNT(O$3:O1507))</f>
        <v/>
      </c>
      <c r="L1507" s="80" t="str">
        <f>IF(B1507&lt;&gt;"",B1507,IF(OR(COUNTA($G$3:$G1507)&lt;COUNTA($G$3:$G$1048576),$G1507&lt;&gt;""),L1506,""))</f>
        <v/>
      </c>
      <c r="M1507" s="80" t="str">
        <f>IF(C1507&lt;&gt;"",C1507,IF(OR(COUNTA($G$3:$G1507)&lt;COUNTA($G$3:$G$1048576),$G1507&lt;&gt;""),M1506,""))</f>
        <v/>
      </c>
      <c r="N1507" s="80" t="str">
        <f>IF(D1507&lt;&gt;"",D1507,IF(OR(COUNTA($G$3:$G1507)&lt;COUNTA($G$3:$G$1048576),$G1507&lt;&gt;""),N1506,""))</f>
        <v/>
      </c>
      <c r="O1507" s="81" t="str">
        <f t="shared" si="767"/>
        <v/>
      </c>
      <c r="P1507" s="90" t="str">
        <f>IFERROR(IF(O1507="",IF(COUNT(S$3:S$1048576)=COUNT(S$3:S1507),IF(S1507="","",INDEX(O$3:O1507,MATCH(MAX(K$3:K1507),K$3:K1507,0),0)),INDEX(O$3:O1507,MATCH(MAX(K$3:K1507),K$3:K1507,0),0)),O1507),"")</f>
        <v/>
      </c>
      <c r="Q1507" s="89" t="str">
        <f>IF(R1507="","",COUNT(R$3:R1507))</f>
        <v/>
      </c>
      <c r="R1507" s="80" t="str">
        <f t="shared" si="768"/>
        <v/>
      </c>
      <c r="S1507" s="91" t="str">
        <f>IFERROR(IF(COUNTA($E1507:$G1507)=0,"",IF(AND(R1507="",$O1507=INDEX(O$3:O1507,MATCH(MAX(Q$3:Q1507),Q$3:Q1507,0),0)),INDEX(R$3:R1507,MATCH(MAX(Q$3:Q1507),Q$3:Q1507,0),0),R1507)),"")</f>
        <v/>
      </c>
      <c r="T1507" s="80" t="str">
        <f>IF(U1507="","",COUNT(U$3:U1507))</f>
        <v/>
      </c>
      <c r="U1507" s="80" t="str">
        <f t="shared" si="787"/>
        <v/>
      </c>
      <c r="V1507" s="91" t="str">
        <f>IFERROR(IF(S1507="","",IF(U1507="",IF(AND(E1507="",F1507="",G1507&lt;&gt;"",$O1507=INDEX(O$3:O1507,MATCH(MAX(T$3:T1507),T$3:T1507,0),0)),INDEX(U$3:U1507,MATCH(MAX(T$3:T1507),T$3:T1507,0),0),IF(AND(S1507&lt;&gt;"",U1507=""),0,"")),U1507)),"")</f>
        <v/>
      </c>
      <c r="W1507" s="95" t="str">
        <f t="shared" si="788"/>
        <v/>
      </c>
      <c r="X1507" s="198" t="str">
        <f t="shared" si="769"/>
        <v/>
      </c>
      <c r="Y1507" s="92" t="str">
        <f t="shared" si="789"/>
        <v/>
      </c>
      <c r="Z1507" s="106" t="str">
        <f>IF(P1507="","",COUNTIF($N$3:$N1507,$N1507))</f>
        <v/>
      </c>
      <c r="AA1507" s="92" t="str">
        <f t="shared" si="770"/>
        <v/>
      </c>
      <c r="AB1507" s="92" t="str">
        <f t="shared" si="771"/>
        <v/>
      </c>
      <c r="AC1507" s="92" t="str">
        <f t="shared" si="793"/>
        <v/>
      </c>
      <c r="AD1507" s="92" t="str">
        <f t="shared" si="794"/>
        <v/>
      </c>
      <c r="AE1507" s="92" t="str">
        <f t="shared" si="794"/>
        <v/>
      </c>
      <c r="AF1507" s="92" t="str">
        <f t="shared" si="794"/>
        <v/>
      </c>
      <c r="AG1507" s="92" t="str">
        <f t="shared" si="794"/>
        <v/>
      </c>
      <c r="AH1507" s="92" t="str">
        <f t="shared" si="794"/>
        <v/>
      </c>
      <c r="AI1507" s="92" t="str">
        <f t="shared" si="794"/>
        <v/>
      </c>
      <c r="AJ1507" s="92" t="str">
        <f t="shared" si="794"/>
        <v/>
      </c>
      <c r="AK1507" s="92" t="str">
        <f t="shared" si="794"/>
        <v/>
      </c>
      <c r="AL1507" s="92" t="str">
        <f t="shared" si="794"/>
        <v/>
      </c>
      <c r="AN1507" s="35" t="str">
        <f t="shared" si="785"/>
        <v/>
      </c>
      <c r="AO1507" s="44" t="str">
        <f t="shared" si="790"/>
        <v/>
      </c>
      <c r="AP1507" s="41" t="str">
        <f>IF(AO1507="","",RANK(AO1507,AO$3:AO$1048576,1)+COUNTIF(AO$3:AO1507,AO1507)-1)</f>
        <v/>
      </c>
      <c r="AQ1507" s="1" t="str">
        <f t="shared" si="772"/>
        <v/>
      </c>
      <c r="AR1507" s="34" t="str">
        <f t="shared" si="773"/>
        <v/>
      </c>
      <c r="AS1507" s="39" t="str">
        <f t="shared" si="774"/>
        <v/>
      </c>
      <c r="AT1507" s="44" t="str">
        <f t="shared" si="786"/>
        <v/>
      </c>
      <c r="AU1507" s="41" t="str">
        <f>IF(AT1507="","",RANK(AT1507,AT$3:AT$1048576,1)+COUNTIF(AT$3:AT1507,AT1507)-1)</f>
        <v/>
      </c>
      <c r="AV1507" s="1" t="str">
        <f t="shared" si="775"/>
        <v/>
      </c>
      <c r="AW1507" s="34" t="str">
        <f t="shared" si="776"/>
        <v/>
      </c>
      <c r="AX1507" s="39" t="str">
        <f t="shared" si="777"/>
        <v/>
      </c>
      <c r="AY1507" s="44" t="str">
        <f t="shared" si="791"/>
        <v/>
      </c>
      <c r="AZ1507" s="41" t="str">
        <f>IF(AY1507="","",RANK(AY1507,AY$3:AY$1048576,1)+COUNTIF(AY$3:AY1507,AY1507)-1)</f>
        <v/>
      </c>
      <c r="BA1507" s="1" t="str">
        <f t="shared" si="778"/>
        <v/>
      </c>
      <c r="BB1507" s="34" t="str">
        <f t="shared" si="779"/>
        <v/>
      </c>
      <c r="BC1507" s="39" t="str">
        <f t="shared" si="780"/>
        <v/>
      </c>
      <c r="BD1507" s="44" t="str">
        <f t="shared" si="792"/>
        <v/>
      </c>
      <c r="BE1507" s="41" t="str">
        <f>IF(BD1507="","",RANK(BD1507,BD$3:BD$1048576,1)+COUNTIF(BD$3:BD1507,BD1507)-1)</f>
        <v/>
      </c>
      <c r="BF1507" s="1" t="str">
        <f t="shared" si="781"/>
        <v/>
      </c>
      <c r="BG1507" s="34" t="str">
        <f t="shared" si="782"/>
        <v/>
      </c>
      <c r="BH1507" s="39" t="str">
        <f t="shared" si="783"/>
        <v/>
      </c>
      <c r="BJ1507" s="3"/>
      <c r="BK1507" s="86"/>
      <c r="BL1507" s="86"/>
      <c r="BM1507" s="86"/>
      <c r="BN1507" s="86"/>
      <c r="BO1507" s="3"/>
      <c r="BP1507" s="86"/>
      <c r="BQ1507" s="86"/>
      <c r="BR1507" s="86"/>
      <c r="BS1507" s="86"/>
      <c r="BT1507" s="3"/>
      <c r="BU1507" s="86"/>
      <c r="BV1507" s="86"/>
      <c r="BW1507" s="86"/>
      <c r="BX1507" s="86"/>
      <c r="BY1507" s="3"/>
      <c r="BZ1507" s="86"/>
      <c r="CA1507" s="86"/>
      <c r="CB1507" s="86"/>
      <c r="CC1507" s="86"/>
    </row>
    <row r="1508" spans="2:81" ht="35.1" customHeight="1" x14ac:dyDescent="0.2">
      <c r="B1508" s="187"/>
      <c r="C1508" s="188"/>
      <c r="D1508" s="189"/>
      <c r="E1508" s="186"/>
      <c r="F1508" s="182"/>
      <c r="G1508" s="184"/>
      <c r="K1508" s="80" t="str">
        <f>IF(O1508="","",COUNT(O$3:O1508))</f>
        <v/>
      </c>
      <c r="L1508" s="80" t="str">
        <f>IF(B1508&lt;&gt;"",B1508,IF(OR(COUNTA($G$3:$G1508)&lt;COUNTA($G$3:$G$1048576),$G1508&lt;&gt;""),L1507,""))</f>
        <v/>
      </c>
      <c r="M1508" s="80" t="str">
        <f>IF(C1508&lt;&gt;"",C1508,IF(OR(COUNTA($G$3:$G1508)&lt;COUNTA($G$3:$G$1048576),$G1508&lt;&gt;""),M1507,""))</f>
        <v/>
      </c>
      <c r="N1508" s="80" t="str">
        <f>IF(D1508&lt;&gt;"",D1508,IF(OR(COUNTA($G$3:$G1508)&lt;COUNTA($G$3:$G$1048576),$G1508&lt;&gt;""),N1507,""))</f>
        <v/>
      </c>
      <c r="O1508" s="81" t="str">
        <f t="shared" si="767"/>
        <v/>
      </c>
      <c r="P1508" s="90" t="str">
        <f>IFERROR(IF(O1508="",IF(COUNT(S$3:S$1048576)=COUNT(S$3:S1508),IF(S1508="","",INDEX(O$3:O1508,MATCH(MAX(K$3:K1508),K$3:K1508,0),0)),INDEX(O$3:O1508,MATCH(MAX(K$3:K1508),K$3:K1508,0),0)),O1508),"")</f>
        <v/>
      </c>
      <c r="Q1508" s="89" t="str">
        <f>IF(R1508="","",COUNT(R$3:R1508))</f>
        <v/>
      </c>
      <c r="R1508" s="80" t="str">
        <f t="shared" si="768"/>
        <v/>
      </c>
      <c r="S1508" s="91" t="str">
        <f>IFERROR(IF(COUNTA($E1508:$G1508)=0,"",IF(AND(R1508="",$O1508=INDEX(O$3:O1508,MATCH(MAX(Q$3:Q1508),Q$3:Q1508,0),0)),INDEX(R$3:R1508,MATCH(MAX(Q$3:Q1508),Q$3:Q1508,0),0),R1508)),"")</f>
        <v/>
      </c>
      <c r="T1508" s="80" t="str">
        <f>IF(U1508="","",COUNT(U$3:U1508))</f>
        <v/>
      </c>
      <c r="U1508" s="80" t="str">
        <f t="shared" si="787"/>
        <v/>
      </c>
      <c r="V1508" s="91" t="str">
        <f>IFERROR(IF(S1508="","",IF(U1508="",IF(AND(E1508="",F1508="",G1508&lt;&gt;"",$O1508=INDEX(O$3:O1508,MATCH(MAX(T$3:T1508),T$3:T1508,0),0)),INDEX(U$3:U1508,MATCH(MAX(T$3:T1508),T$3:T1508,0),0),IF(AND(S1508&lt;&gt;"",U1508=""),0,"")),U1508)),"")</f>
        <v/>
      </c>
      <c r="W1508" s="95" t="str">
        <f t="shared" si="788"/>
        <v/>
      </c>
      <c r="X1508" s="198" t="str">
        <f t="shared" si="769"/>
        <v/>
      </c>
      <c r="Y1508" s="92" t="str">
        <f t="shared" si="789"/>
        <v/>
      </c>
      <c r="Z1508" s="106" t="str">
        <f>IF(P1508="","",COUNTIF($N$3:$N1508,$N1508))</f>
        <v/>
      </c>
      <c r="AA1508" s="92" t="str">
        <f t="shared" si="770"/>
        <v/>
      </c>
      <c r="AB1508" s="92" t="str">
        <f t="shared" si="771"/>
        <v/>
      </c>
      <c r="AC1508" s="92" t="str">
        <f t="shared" si="793"/>
        <v/>
      </c>
      <c r="AD1508" s="92" t="str">
        <f t="shared" si="794"/>
        <v/>
      </c>
      <c r="AE1508" s="92" t="str">
        <f t="shared" si="794"/>
        <v/>
      </c>
      <c r="AF1508" s="92" t="str">
        <f t="shared" si="794"/>
        <v/>
      </c>
      <c r="AG1508" s="92" t="str">
        <f t="shared" si="794"/>
        <v/>
      </c>
      <c r="AH1508" s="92" t="str">
        <f t="shared" si="794"/>
        <v/>
      </c>
      <c r="AI1508" s="92" t="str">
        <f t="shared" si="794"/>
        <v/>
      </c>
      <c r="AJ1508" s="92" t="str">
        <f t="shared" si="794"/>
        <v/>
      </c>
      <c r="AK1508" s="92" t="str">
        <f t="shared" si="794"/>
        <v/>
      </c>
      <c r="AL1508" s="92" t="str">
        <f t="shared" si="794"/>
        <v/>
      </c>
      <c r="AN1508" s="35" t="str">
        <f t="shared" si="785"/>
        <v/>
      </c>
      <c r="AO1508" s="44" t="str">
        <f t="shared" si="790"/>
        <v/>
      </c>
      <c r="AP1508" s="41" t="str">
        <f>IF(AO1508="","",RANK(AO1508,AO$3:AO$1048576,1)+COUNTIF(AO$3:AO1508,AO1508)-1)</f>
        <v/>
      </c>
      <c r="AQ1508" s="1" t="str">
        <f t="shared" si="772"/>
        <v/>
      </c>
      <c r="AR1508" s="34" t="str">
        <f t="shared" si="773"/>
        <v/>
      </c>
      <c r="AS1508" s="39" t="str">
        <f t="shared" si="774"/>
        <v/>
      </c>
      <c r="AT1508" s="44" t="str">
        <f t="shared" si="786"/>
        <v/>
      </c>
      <c r="AU1508" s="41" t="str">
        <f>IF(AT1508="","",RANK(AT1508,AT$3:AT$1048576,1)+COUNTIF(AT$3:AT1508,AT1508)-1)</f>
        <v/>
      </c>
      <c r="AV1508" s="1" t="str">
        <f t="shared" si="775"/>
        <v/>
      </c>
      <c r="AW1508" s="34" t="str">
        <f t="shared" si="776"/>
        <v/>
      </c>
      <c r="AX1508" s="39" t="str">
        <f t="shared" si="777"/>
        <v/>
      </c>
      <c r="AY1508" s="44" t="str">
        <f t="shared" si="791"/>
        <v/>
      </c>
      <c r="AZ1508" s="41" t="str">
        <f>IF(AY1508="","",RANK(AY1508,AY$3:AY$1048576,1)+COUNTIF(AY$3:AY1508,AY1508)-1)</f>
        <v/>
      </c>
      <c r="BA1508" s="1" t="str">
        <f t="shared" si="778"/>
        <v/>
      </c>
      <c r="BB1508" s="34" t="str">
        <f t="shared" si="779"/>
        <v/>
      </c>
      <c r="BC1508" s="39" t="str">
        <f t="shared" si="780"/>
        <v/>
      </c>
      <c r="BD1508" s="44" t="str">
        <f t="shared" si="792"/>
        <v/>
      </c>
      <c r="BE1508" s="41" t="str">
        <f>IF(BD1508="","",RANK(BD1508,BD$3:BD$1048576,1)+COUNTIF(BD$3:BD1508,BD1508)-1)</f>
        <v/>
      </c>
      <c r="BF1508" s="1" t="str">
        <f t="shared" si="781"/>
        <v/>
      </c>
      <c r="BG1508" s="34" t="str">
        <f t="shared" si="782"/>
        <v/>
      </c>
      <c r="BH1508" s="39" t="str">
        <f t="shared" si="783"/>
        <v/>
      </c>
      <c r="BJ1508" s="3"/>
      <c r="BK1508" s="86"/>
      <c r="BL1508" s="86"/>
      <c r="BM1508" s="86"/>
      <c r="BN1508" s="86"/>
      <c r="BO1508" s="3"/>
      <c r="BP1508" s="86"/>
      <c r="BQ1508" s="86"/>
      <c r="BR1508" s="86"/>
      <c r="BS1508" s="86"/>
      <c r="BT1508" s="3"/>
      <c r="BU1508" s="86"/>
      <c r="BV1508" s="86"/>
      <c r="BW1508" s="86"/>
      <c r="BX1508" s="86"/>
      <c r="BY1508" s="3"/>
      <c r="BZ1508" s="86"/>
      <c r="CA1508" s="86"/>
      <c r="CB1508" s="86"/>
      <c r="CC1508" s="86"/>
    </row>
    <row r="1509" spans="2:81" ht="35.1" customHeight="1" x14ac:dyDescent="0.2">
      <c r="B1509" s="187"/>
      <c r="C1509" s="188"/>
      <c r="D1509" s="189"/>
      <c r="E1509" s="186"/>
      <c r="F1509" s="182"/>
      <c r="G1509" s="184"/>
      <c r="K1509" s="80" t="str">
        <f>IF(O1509="","",COUNT(O$3:O1509))</f>
        <v/>
      </c>
      <c r="L1509" s="80" t="str">
        <f>IF(B1509&lt;&gt;"",B1509,IF(OR(COUNTA($G$3:$G1509)&lt;COUNTA($G$3:$G$1048576),$G1509&lt;&gt;""),L1508,""))</f>
        <v/>
      </c>
      <c r="M1509" s="80" t="str">
        <f>IF(C1509&lt;&gt;"",C1509,IF(OR(COUNTA($G$3:$G1509)&lt;COUNTA($G$3:$G$1048576),$G1509&lt;&gt;""),M1508,""))</f>
        <v/>
      </c>
      <c r="N1509" s="80" t="str">
        <f>IF(D1509&lt;&gt;"",D1509,IF(OR(COUNTA($G$3:$G1509)&lt;COUNTA($G$3:$G$1048576),$G1509&lt;&gt;""),N1508,""))</f>
        <v/>
      </c>
      <c r="O1509" s="81" t="str">
        <f t="shared" si="767"/>
        <v/>
      </c>
      <c r="P1509" s="90" t="str">
        <f>IFERROR(IF(O1509="",IF(COUNT(S$3:S$1048576)=COUNT(S$3:S1509),IF(S1509="","",INDEX(O$3:O1509,MATCH(MAX(K$3:K1509),K$3:K1509,0),0)),INDEX(O$3:O1509,MATCH(MAX(K$3:K1509),K$3:K1509,0),0)),O1509),"")</f>
        <v/>
      </c>
      <c r="Q1509" s="89" t="str">
        <f>IF(R1509="","",COUNT(R$3:R1509))</f>
        <v/>
      </c>
      <c r="R1509" s="80" t="str">
        <f t="shared" si="768"/>
        <v/>
      </c>
      <c r="S1509" s="91" t="str">
        <f>IFERROR(IF(COUNTA($E1509:$G1509)=0,"",IF(AND(R1509="",$O1509=INDEX(O$3:O1509,MATCH(MAX(Q$3:Q1509),Q$3:Q1509,0),0)),INDEX(R$3:R1509,MATCH(MAX(Q$3:Q1509),Q$3:Q1509,0),0),R1509)),"")</f>
        <v/>
      </c>
      <c r="T1509" s="80" t="str">
        <f>IF(U1509="","",COUNT(U$3:U1509))</f>
        <v/>
      </c>
      <c r="U1509" s="80" t="str">
        <f t="shared" si="787"/>
        <v/>
      </c>
      <c r="V1509" s="91" t="str">
        <f>IFERROR(IF(S1509="","",IF(U1509="",IF(AND(E1509="",F1509="",G1509&lt;&gt;"",$O1509=INDEX(O$3:O1509,MATCH(MAX(T$3:T1509),T$3:T1509,0),0)),INDEX(U$3:U1509,MATCH(MAX(T$3:T1509),T$3:T1509,0),0),IF(AND(S1509&lt;&gt;"",U1509=""),0,"")),U1509)),"")</f>
        <v/>
      </c>
      <c r="W1509" s="95" t="str">
        <f t="shared" si="788"/>
        <v/>
      </c>
      <c r="X1509" s="198" t="str">
        <f t="shared" si="769"/>
        <v/>
      </c>
      <c r="Y1509" s="92" t="str">
        <f t="shared" si="789"/>
        <v/>
      </c>
      <c r="Z1509" s="106" t="str">
        <f>IF(P1509="","",COUNTIF($N$3:$N1509,$N1509))</f>
        <v/>
      </c>
      <c r="AA1509" s="92" t="str">
        <f t="shared" si="770"/>
        <v/>
      </c>
      <c r="AB1509" s="92" t="str">
        <f t="shared" si="771"/>
        <v/>
      </c>
      <c r="AC1509" s="92" t="str">
        <f t="shared" si="793"/>
        <v/>
      </c>
      <c r="AD1509" s="92" t="str">
        <f t="shared" si="794"/>
        <v/>
      </c>
      <c r="AE1509" s="92" t="str">
        <f t="shared" si="794"/>
        <v/>
      </c>
      <c r="AF1509" s="92" t="str">
        <f t="shared" si="794"/>
        <v/>
      </c>
      <c r="AG1509" s="92" t="str">
        <f t="shared" si="794"/>
        <v/>
      </c>
      <c r="AH1509" s="92" t="str">
        <f t="shared" si="794"/>
        <v/>
      </c>
      <c r="AI1509" s="92" t="str">
        <f t="shared" si="794"/>
        <v/>
      </c>
      <c r="AJ1509" s="92" t="str">
        <f t="shared" si="794"/>
        <v/>
      </c>
      <c r="AK1509" s="92" t="str">
        <f t="shared" si="794"/>
        <v/>
      </c>
      <c r="AL1509" s="92" t="str">
        <f t="shared" si="794"/>
        <v/>
      </c>
      <c r="AN1509" s="35" t="str">
        <f t="shared" si="785"/>
        <v/>
      </c>
      <c r="AO1509" s="44" t="str">
        <f t="shared" si="790"/>
        <v/>
      </c>
      <c r="AP1509" s="41" t="str">
        <f>IF(AO1509="","",RANK(AO1509,AO$3:AO$1048576,1)+COUNTIF(AO$3:AO1509,AO1509)-1)</f>
        <v/>
      </c>
      <c r="AQ1509" s="1" t="str">
        <f t="shared" si="772"/>
        <v/>
      </c>
      <c r="AR1509" s="34" t="str">
        <f t="shared" si="773"/>
        <v/>
      </c>
      <c r="AS1509" s="39" t="str">
        <f t="shared" si="774"/>
        <v/>
      </c>
      <c r="AT1509" s="44" t="str">
        <f t="shared" si="786"/>
        <v/>
      </c>
      <c r="AU1509" s="41" t="str">
        <f>IF(AT1509="","",RANK(AT1509,AT$3:AT$1048576,1)+COUNTIF(AT$3:AT1509,AT1509)-1)</f>
        <v/>
      </c>
      <c r="AV1509" s="1" t="str">
        <f t="shared" si="775"/>
        <v/>
      </c>
      <c r="AW1509" s="34" t="str">
        <f t="shared" si="776"/>
        <v/>
      </c>
      <c r="AX1509" s="39" t="str">
        <f t="shared" si="777"/>
        <v/>
      </c>
      <c r="AY1509" s="44" t="str">
        <f t="shared" si="791"/>
        <v/>
      </c>
      <c r="AZ1509" s="41" t="str">
        <f>IF(AY1509="","",RANK(AY1509,AY$3:AY$1048576,1)+COUNTIF(AY$3:AY1509,AY1509)-1)</f>
        <v/>
      </c>
      <c r="BA1509" s="1" t="str">
        <f t="shared" si="778"/>
        <v/>
      </c>
      <c r="BB1509" s="34" t="str">
        <f t="shared" si="779"/>
        <v/>
      </c>
      <c r="BC1509" s="39" t="str">
        <f t="shared" si="780"/>
        <v/>
      </c>
      <c r="BD1509" s="44" t="str">
        <f t="shared" si="792"/>
        <v/>
      </c>
      <c r="BE1509" s="41" t="str">
        <f>IF(BD1509="","",RANK(BD1509,BD$3:BD$1048576,1)+COUNTIF(BD$3:BD1509,BD1509)-1)</f>
        <v/>
      </c>
      <c r="BF1509" s="1" t="str">
        <f t="shared" si="781"/>
        <v/>
      </c>
      <c r="BG1509" s="34" t="str">
        <f t="shared" si="782"/>
        <v/>
      </c>
      <c r="BH1509" s="39" t="str">
        <f t="shared" si="783"/>
        <v/>
      </c>
      <c r="BJ1509" s="3"/>
      <c r="BK1509" s="86"/>
      <c r="BL1509" s="86"/>
      <c r="BM1509" s="86"/>
      <c r="BN1509" s="86"/>
      <c r="BO1509" s="3"/>
      <c r="BP1509" s="86"/>
      <c r="BQ1509" s="86"/>
      <c r="BR1509" s="86"/>
      <c r="BS1509" s="86"/>
      <c r="BT1509" s="3"/>
      <c r="BU1509" s="86"/>
      <c r="BV1509" s="86"/>
      <c r="BW1509" s="86"/>
      <c r="BX1509" s="86"/>
      <c r="BY1509" s="3"/>
      <c r="BZ1509" s="86"/>
      <c r="CA1509" s="86"/>
      <c r="CB1509" s="86"/>
      <c r="CC1509" s="86"/>
    </row>
    <row r="1510" spans="2:81" ht="35.1" customHeight="1" x14ac:dyDescent="0.2">
      <c r="B1510" s="187"/>
      <c r="C1510" s="188"/>
      <c r="D1510" s="189"/>
      <c r="E1510" s="186"/>
      <c r="F1510" s="182"/>
      <c r="G1510" s="184"/>
      <c r="K1510" s="80" t="str">
        <f>IF(O1510="","",COUNT(O$3:O1510))</f>
        <v/>
      </c>
      <c r="L1510" s="80" t="str">
        <f>IF(B1510&lt;&gt;"",B1510,IF(OR(COUNTA($G$3:$G1510)&lt;COUNTA($G$3:$G$1048576),$G1510&lt;&gt;""),L1509,""))</f>
        <v/>
      </c>
      <c r="M1510" s="80" t="str">
        <f>IF(C1510&lt;&gt;"",C1510,IF(OR(COUNTA($G$3:$G1510)&lt;COUNTA($G$3:$G$1048576),$G1510&lt;&gt;""),M1509,""))</f>
        <v/>
      </c>
      <c r="N1510" s="80" t="str">
        <f>IF(D1510&lt;&gt;"",D1510,IF(OR(COUNTA($G$3:$G1510)&lt;COUNTA($G$3:$G$1048576),$G1510&lt;&gt;""),N1509,""))</f>
        <v/>
      </c>
      <c r="O1510" s="81" t="str">
        <f t="shared" si="767"/>
        <v/>
      </c>
      <c r="P1510" s="90" t="str">
        <f>IFERROR(IF(O1510="",IF(COUNT(S$3:S$1048576)=COUNT(S$3:S1510),IF(S1510="","",INDEX(O$3:O1510,MATCH(MAX(K$3:K1510),K$3:K1510,0),0)),INDEX(O$3:O1510,MATCH(MAX(K$3:K1510),K$3:K1510,0),0)),O1510),"")</f>
        <v/>
      </c>
      <c r="Q1510" s="89" t="str">
        <f>IF(R1510="","",COUNT(R$3:R1510))</f>
        <v/>
      </c>
      <c r="R1510" s="80" t="str">
        <f t="shared" si="768"/>
        <v/>
      </c>
      <c r="S1510" s="91" t="str">
        <f>IFERROR(IF(COUNTA($E1510:$G1510)=0,"",IF(AND(R1510="",$O1510=INDEX(O$3:O1510,MATCH(MAX(Q$3:Q1510),Q$3:Q1510,0),0)),INDEX(R$3:R1510,MATCH(MAX(Q$3:Q1510),Q$3:Q1510,0),0),R1510)),"")</f>
        <v/>
      </c>
      <c r="T1510" s="80" t="str">
        <f>IF(U1510="","",COUNT(U$3:U1510))</f>
        <v/>
      </c>
      <c r="U1510" s="80" t="str">
        <f t="shared" si="787"/>
        <v/>
      </c>
      <c r="V1510" s="91" t="str">
        <f>IFERROR(IF(S1510="","",IF(U1510="",IF(AND(E1510="",F1510="",G1510&lt;&gt;"",$O1510=INDEX(O$3:O1510,MATCH(MAX(T$3:T1510),T$3:T1510,0),0)),INDEX(U$3:U1510,MATCH(MAX(T$3:T1510),T$3:T1510,0),0),IF(AND(S1510&lt;&gt;"",U1510=""),0,"")),U1510)),"")</f>
        <v/>
      </c>
      <c r="W1510" s="95" t="str">
        <f t="shared" si="788"/>
        <v/>
      </c>
      <c r="X1510" s="198" t="str">
        <f t="shared" si="769"/>
        <v/>
      </c>
      <c r="Y1510" s="92" t="str">
        <f t="shared" si="789"/>
        <v/>
      </c>
      <c r="Z1510" s="106" t="str">
        <f>IF(P1510="","",COUNTIF($N$3:$N1510,$N1510))</f>
        <v/>
      </c>
      <c r="AA1510" s="92" t="str">
        <f t="shared" si="770"/>
        <v/>
      </c>
      <c r="AB1510" s="92" t="str">
        <f t="shared" si="771"/>
        <v/>
      </c>
      <c r="AC1510" s="92" t="str">
        <f t="shared" si="793"/>
        <v/>
      </c>
      <c r="AD1510" s="92" t="str">
        <f t="shared" si="794"/>
        <v/>
      </c>
      <c r="AE1510" s="92" t="str">
        <f t="shared" si="794"/>
        <v/>
      </c>
      <c r="AF1510" s="92" t="str">
        <f t="shared" si="794"/>
        <v/>
      </c>
      <c r="AG1510" s="92" t="str">
        <f t="shared" si="794"/>
        <v/>
      </c>
      <c r="AH1510" s="92" t="str">
        <f t="shared" si="794"/>
        <v/>
      </c>
      <c r="AI1510" s="92" t="str">
        <f t="shared" si="794"/>
        <v/>
      </c>
      <c r="AJ1510" s="92" t="str">
        <f t="shared" si="794"/>
        <v/>
      </c>
      <c r="AK1510" s="92" t="str">
        <f t="shared" si="794"/>
        <v/>
      </c>
      <c r="AL1510" s="92" t="str">
        <f t="shared" si="794"/>
        <v/>
      </c>
      <c r="AN1510" s="35" t="str">
        <f t="shared" si="785"/>
        <v/>
      </c>
      <c r="AO1510" s="44" t="str">
        <f t="shared" si="790"/>
        <v/>
      </c>
      <c r="AP1510" s="41" t="str">
        <f>IF(AO1510="","",RANK(AO1510,AO$3:AO$1048576,1)+COUNTIF(AO$3:AO1510,AO1510)-1)</f>
        <v/>
      </c>
      <c r="AQ1510" s="1" t="str">
        <f t="shared" si="772"/>
        <v/>
      </c>
      <c r="AR1510" s="34" t="str">
        <f t="shared" si="773"/>
        <v/>
      </c>
      <c r="AS1510" s="39" t="str">
        <f t="shared" si="774"/>
        <v/>
      </c>
      <c r="AT1510" s="44" t="str">
        <f t="shared" si="786"/>
        <v/>
      </c>
      <c r="AU1510" s="41" t="str">
        <f>IF(AT1510="","",RANK(AT1510,AT$3:AT$1048576,1)+COUNTIF(AT$3:AT1510,AT1510)-1)</f>
        <v/>
      </c>
      <c r="AV1510" s="1" t="str">
        <f t="shared" si="775"/>
        <v/>
      </c>
      <c r="AW1510" s="34" t="str">
        <f t="shared" si="776"/>
        <v/>
      </c>
      <c r="AX1510" s="39" t="str">
        <f t="shared" si="777"/>
        <v/>
      </c>
      <c r="AY1510" s="44" t="str">
        <f t="shared" si="791"/>
        <v/>
      </c>
      <c r="AZ1510" s="41" t="str">
        <f>IF(AY1510="","",RANK(AY1510,AY$3:AY$1048576,1)+COUNTIF(AY$3:AY1510,AY1510)-1)</f>
        <v/>
      </c>
      <c r="BA1510" s="1" t="str">
        <f t="shared" si="778"/>
        <v/>
      </c>
      <c r="BB1510" s="34" t="str">
        <f t="shared" si="779"/>
        <v/>
      </c>
      <c r="BC1510" s="39" t="str">
        <f t="shared" si="780"/>
        <v/>
      </c>
      <c r="BD1510" s="44" t="str">
        <f t="shared" si="792"/>
        <v/>
      </c>
      <c r="BE1510" s="41" t="str">
        <f>IF(BD1510="","",RANK(BD1510,BD$3:BD$1048576,1)+COUNTIF(BD$3:BD1510,BD1510)-1)</f>
        <v/>
      </c>
      <c r="BF1510" s="1" t="str">
        <f t="shared" si="781"/>
        <v/>
      </c>
      <c r="BG1510" s="34" t="str">
        <f t="shared" si="782"/>
        <v/>
      </c>
      <c r="BH1510" s="39" t="str">
        <f t="shared" si="783"/>
        <v/>
      </c>
      <c r="BJ1510" s="3"/>
      <c r="BK1510" s="86"/>
      <c r="BL1510" s="86"/>
      <c r="BM1510" s="86"/>
      <c r="BN1510" s="86"/>
      <c r="BO1510" s="3"/>
      <c r="BP1510" s="86"/>
      <c r="BQ1510" s="86"/>
      <c r="BR1510" s="86"/>
      <c r="BS1510" s="86"/>
      <c r="BT1510" s="3"/>
      <c r="BU1510" s="86"/>
      <c r="BV1510" s="86"/>
      <c r="BW1510" s="86"/>
      <c r="BX1510" s="86"/>
      <c r="BY1510" s="3"/>
      <c r="BZ1510" s="86"/>
      <c r="CA1510" s="86"/>
      <c r="CB1510" s="86"/>
      <c r="CC1510" s="86"/>
    </row>
    <row r="1511" spans="2:81" ht="35.1" customHeight="1" x14ac:dyDescent="0.2">
      <c r="B1511" s="187"/>
      <c r="C1511" s="188"/>
      <c r="D1511" s="189"/>
      <c r="E1511" s="186"/>
      <c r="F1511" s="182"/>
      <c r="G1511" s="184"/>
      <c r="K1511" s="80" t="str">
        <f>IF(O1511="","",COUNT(O$3:O1511))</f>
        <v/>
      </c>
      <c r="L1511" s="80" t="str">
        <f>IF(B1511&lt;&gt;"",B1511,IF(OR(COUNTA($G$3:$G1511)&lt;COUNTA($G$3:$G$1048576),$G1511&lt;&gt;""),L1510,""))</f>
        <v/>
      </c>
      <c r="M1511" s="80" t="str">
        <f>IF(C1511&lt;&gt;"",C1511,IF(OR(COUNTA($G$3:$G1511)&lt;COUNTA($G$3:$G$1048576),$G1511&lt;&gt;""),M1510,""))</f>
        <v/>
      </c>
      <c r="N1511" s="80" t="str">
        <f>IF(D1511&lt;&gt;"",D1511,IF(OR(COUNTA($G$3:$G1511)&lt;COUNTA($G$3:$G$1048576),$G1511&lt;&gt;""),N1510,""))</f>
        <v/>
      </c>
      <c r="O1511" s="81" t="str">
        <f t="shared" ref="O1511:O1574" si="795">IF(COUNT(L1511:N1511)=3,DATE(L1511,M1511,N1511),"")</f>
        <v/>
      </c>
      <c r="P1511" s="90" t="str">
        <f>IFERROR(IF(O1511="",IF(COUNT(S$3:S$1048576)=COUNT(S$3:S1511),IF(S1511="","",INDEX(O$3:O1511,MATCH(MAX(K$3:K1511),K$3:K1511,0),0)),INDEX(O$3:O1511,MATCH(MAX(K$3:K1511),K$3:K1511,0),0)),O1511),"")</f>
        <v/>
      </c>
      <c r="Q1511" s="89" t="str">
        <f>IF(R1511="","",COUNT(R$3:R1511))</f>
        <v/>
      </c>
      <c r="R1511" s="80" t="str">
        <f t="shared" ref="R1511:R1574" si="796">IF(E1511="","",E1511)</f>
        <v/>
      </c>
      <c r="S1511" s="91" t="str">
        <f>IFERROR(IF(COUNTA($E1511:$G1511)=0,"",IF(AND(R1511="",$O1511=INDEX(O$3:O1511,MATCH(MAX(Q$3:Q1511),Q$3:Q1511,0),0)),INDEX(R$3:R1511,MATCH(MAX(Q$3:Q1511),Q$3:Q1511,0),0),R1511)),"")</f>
        <v/>
      </c>
      <c r="T1511" s="80" t="str">
        <f>IF(U1511="","",COUNT(U$3:U1511))</f>
        <v/>
      </c>
      <c r="U1511" s="80" t="str">
        <f t="shared" si="787"/>
        <v/>
      </c>
      <c r="V1511" s="91" t="str">
        <f>IFERROR(IF(S1511="","",IF(U1511="",IF(AND(E1511="",F1511="",G1511&lt;&gt;"",$O1511=INDEX(O$3:O1511,MATCH(MAX(T$3:T1511),T$3:T1511,0),0)),INDEX(U$3:U1511,MATCH(MAX(T$3:T1511),T$3:T1511,0),0),IF(AND(S1511&lt;&gt;"",U1511=""),0,"")),U1511)),"")</f>
        <v/>
      </c>
      <c r="W1511" s="95" t="str">
        <f t="shared" si="788"/>
        <v/>
      </c>
      <c r="X1511" s="198" t="str">
        <f t="shared" ref="X1511:X1574" si="797">IF(P1511="","",TEXT(P1511,0))</f>
        <v/>
      </c>
      <c r="Y1511" s="92" t="str">
        <f t="shared" si="789"/>
        <v/>
      </c>
      <c r="Z1511" s="106" t="str">
        <f>IF(P1511="","",COUNTIF($N$3:$N1511,$N1511))</f>
        <v/>
      </c>
      <c r="AA1511" s="92" t="str">
        <f t="shared" ref="AA1511:AA1574" si="798">IF(Z1511="","",O1511&amp;"@"&amp;Z1511)</f>
        <v/>
      </c>
      <c r="AB1511" s="92" t="str">
        <f t="shared" ref="AB1511:AB1574" si="799">IF(Z1511=1,AC1511&amp;AD1511&amp;AE1511&amp;AF1511&amp;AG1511&amp;AH1511&amp;AI1511&amp;AJ1511&amp;AK1511&amp;AL1511,"")</f>
        <v/>
      </c>
      <c r="AC1511" s="92" t="str">
        <f t="shared" si="793"/>
        <v/>
      </c>
      <c r="AD1511" s="92" t="str">
        <f t="shared" si="794"/>
        <v/>
      </c>
      <c r="AE1511" s="92" t="str">
        <f t="shared" si="794"/>
        <v/>
      </c>
      <c r="AF1511" s="92" t="str">
        <f t="shared" si="794"/>
        <v/>
      </c>
      <c r="AG1511" s="92" t="str">
        <f t="shared" si="794"/>
        <v/>
      </c>
      <c r="AH1511" s="92" t="str">
        <f t="shared" si="794"/>
        <v/>
      </c>
      <c r="AI1511" s="92" t="str">
        <f t="shared" si="794"/>
        <v/>
      </c>
      <c r="AJ1511" s="92" t="str">
        <f t="shared" si="794"/>
        <v/>
      </c>
      <c r="AK1511" s="92" t="str">
        <f t="shared" si="794"/>
        <v/>
      </c>
      <c r="AL1511" s="92" t="str">
        <f t="shared" si="794"/>
        <v/>
      </c>
      <c r="AN1511" s="35" t="str">
        <f t="shared" si="785"/>
        <v/>
      </c>
      <c r="AO1511" s="44" t="str">
        <f t="shared" si="790"/>
        <v/>
      </c>
      <c r="AP1511" s="41" t="str">
        <f>IF(AO1511="","",RANK(AO1511,AO$3:AO$1048576,1)+COUNTIF(AO$3:AO1511,AO1511)-1)</f>
        <v/>
      </c>
      <c r="AQ1511" s="1" t="str">
        <f t="shared" ref="AQ1511:AQ1574" si="800">IF(OR($AN1511="",$AN1511&lt;&gt;AO$2,$W1511=""),"",$S1511)</f>
        <v/>
      </c>
      <c r="AR1511" s="34" t="str">
        <f t="shared" ref="AR1511:AR1574" si="801">IF(OR($AN1511="",$AN1511&lt;&gt;AO$2),"",$V1511)</f>
        <v/>
      </c>
      <c r="AS1511" s="39" t="str">
        <f t="shared" ref="AS1511:AS1574" si="802">IF(OR($AN1511="",$AN1511&lt;&gt;AO$2,$G1511=""),"",$G1511)</f>
        <v/>
      </c>
      <c r="AT1511" s="44" t="str">
        <f t="shared" si="786"/>
        <v/>
      </c>
      <c r="AU1511" s="41" t="str">
        <f>IF(AT1511="","",RANK(AT1511,AT$3:AT$1048576,1)+COUNTIF(AT$3:AT1511,AT1511)-1)</f>
        <v/>
      </c>
      <c r="AV1511" s="1" t="str">
        <f t="shared" ref="AV1511:AV1574" si="803">IF(OR($AN1511="",$AN1511&lt;&gt;AT$2,$W1511=""),"",$S1511)</f>
        <v/>
      </c>
      <c r="AW1511" s="34" t="str">
        <f t="shared" ref="AW1511:AW1574" si="804">IF(OR($AN1511="",$AN1511&lt;&gt;AT$2),"",$V1511)</f>
        <v/>
      </c>
      <c r="AX1511" s="39" t="str">
        <f t="shared" ref="AX1511:AX1574" si="805">IF(OR($AN1511="",$AN1511&lt;&gt;AT$2,$G1511=""),"",$G1511)</f>
        <v/>
      </c>
      <c r="AY1511" s="44" t="str">
        <f t="shared" si="791"/>
        <v/>
      </c>
      <c r="AZ1511" s="41" t="str">
        <f>IF(AY1511="","",RANK(AY1511,AY$3:AY$1048576,1)+COUNTIF(AY$3:AY1511,AY1511)-1)</f>
        <v/>
      </c>
      <c r="BA1511" s="1" t="str">
        <f t="shared" ref="BA1511:BA1574" si="806">IF(OR($AN1511="",$AN1511&lt;&gt;AY$2,$W1511=""),"",$S1511)</f>
        <v/>
      </c>
      <c r="BB1511" s="34" t="str">
        <f t="shared" ref="BB1511:BB1574" si="807">IF(OR($AN1511="",$AN1511&lt;&gt;AY$2),"",$V1511)</f>
        <v/>
      </c>
      <c r="BC1511" s="39" t="str">
        <f t="shared" ref="BC1511:BC1574" si="808">IF(OR($AN1511="",$AN1511&lt;&gt;AY$2,$G1511=""),"",$G1511)</f>
        <v/>
      </c>
      <c r="BD1511" s="44" t="str">
        <f t="shared" si="792"/>
        <v/>
      </c>
      <c r="BE1511" s="41" t="str">
        <f>IF(BD1511="","",RANK(BD1511,BD$3:BD$1048576,1)+COUNTIF(BD$3:BD1511,BD1511)-1)</f>
        <v/>
      </c>
      <c r="BF1511" s="1" t="str">
        <f t="shared" ref="BF1511:BF1574" si="809">IF(OR($AN1511="",$AN1511&lt;&gt;BD$2,$W1511=""),"",$S1511)</f>
        <v/>
      </c>
      <c r="BG1511" s="34" t="str">
        <f t="shared" ref="BG1511:BG1574" si="810">IF(OR($AN1511="",$AN1511&lt;&gt;BD$2),"",$V1511)</f>
        <v/>
      </c>
      <c r="BH1511" s="39" t="str">
        <f t="shared" ref="BH1511:BH1574" si="811">IF(OR($AN1511="",$AN1511&lt;&gt;BD$2,$G1511=""),"",$G1511)</f>
        <v/>
      </c>
      <c r="BJ1511" s="3"/>
      <c r="BK1511" s="86"/>
      <c r="BL1511" s="86"/>
      <c r="BM1511" s="86"/>
      <c r="BN1511" s="86"/>
      <c r="BO1511" s="3"/>
      <c r="BP1511" s="86"/>
      <c r="BQ1511" s="86"/>
      <c r="BR1511" s="86"/>
      <c r="BS1511" s="86"/>
      <c r="BT1511" s="3"/>
      <c r="BU1511" s="86"/>
      <c r="BV1511" s="86"/>
      <c r="BW1511" s="86"/>
      <c r="BX1511" s="86"/>
      <c r="BY1511" s="3"/>
      <c r="BZ1511" s="86"/>
      <c r="CA1511" s="86"/>
      <c r="CB1511" s="86"/>
      <c r="CC1511" s="86"/>
    </row>
    <row r="1512" spans="2:81" ht="35.1" customHeight="1" x14ac:dyDescent="0.2">
      <c r="B1512" s="187"/>
      <c r="C1512" s="188"/>
      <c r="D1512" s="189"/>
      <c r="E1512" s="186"/>
      <c r="F1512" s="182"/>
      <c r="G1512" s="184"/>
      <c r="K1512" s="80" t="str">
        <f>IF(O1512="","",COUNT(O$3:O1512))</f>
        <v/>
      </c>
      <c r="L1512" s="80" t="str">
        <f>IF(B1512&lt;&gt;"",B1512,IF(OR(COUNTA($G$3:$G1512)&lt;COUNTA($G$3:$G$1048576),$G1512&lt;&gt;""),L1511,""))</f>
        <v/>
      </c>
      <c r="M1512" s="80" t="str">
        <f>IF(C1512&lt;&gt;"",C1512,IF(OR(COUNTA($G$3:$G1512)&lt;COUNTA($G$3:$G$1048576),$G1512&lt;&gt;""),M1511,""))</f>
        <v/>
      </c>
      <c r="N1512" s="80" t="str">
        <f>IF(D1512&lt;&gt;"",D1512,IF(OR(COUNTA($G$3:$G1512)&lt;COUNTA($G$3:$G$1048576),$G1512&lt;&gt;""),N1511,""))</f>
        <v/>
      </c>
      <c r="O1512" s="81" t="str">
        <f t="shared" si="795"/>
        <v/>
      </c>
      <c r="P1512" s="90" t="str">
        <f>IFERROR(IF(O1512="",IF(COUNT(S$3:S$1048576)=COUNT(S$3:S1512),IF(S1512="","",INDEX(O$3:O1512,MATCH(MAX(K$3:K1512),K$3:K1512,0),0)),INDEX(O$3:O1512,MATCH(MAX(K$3:K1512),K$3:K1512,0),0)),O1512),"")</f>
        <v/>
      </c>
      <c r="Q1512" s="89" t="str">
        <f>IF(R1512="","",COUNT(R$3:R1512))</f>
        <v/>
      </c>
      <c r="R1512" s="80" t="str">
        <f t="shared" si="796"/>
        <v/>
      </c>
      <c r="S1512" s="91" t="str">
        <f>IFERROR(IF(COUNTA($E1512:$G1512)=0,"",IF(AND(R1512="",$O1512=INDEX(O$3:O1512,MATCH(MAX(Q$3:Q1512),Q$3:Q1512,0),0)),INDEX(R$3:R1512,MATCH(MAX(Q$3:Q1512),Q$3:Q1512,0),0),R1512)),"")</f>
        <v/>
      </c>
      <c r="T1512" s="80" t="str">
        <f>IF(U1512="","",COUNT(U$3:U1512))</f>
        <v/>
      </c>
      <c r="U1512" s="80" t="str">
        <f t="shared" si="787"/>
        <v/>
      </c>
      <c r="V1512" s="91" t="str">
        <f>IFERROR(IF(S1512="","",IF(U1512="",IF(AND(E1512="",F1512="",G1512&lt;&gt;"",$O1512=INDEX(O$3:O1512,MATCH(MAX(T$3:T1512),T$3:T1512,0),0)),INDEX(U$3:U1512,MATCH(MAX(T$3:T1512),T$3:T1512,0),0),IF(AND(S1512&lt;&gt;"",U1512=""),0,"")),U1512)),"")</f>
        <v/>
      </c>
      <c r="W1512" s="95" t="str">
        <f t="shared" si="788"/>
        <v/>
      </c>
      <c r="X1512" s="198" t="str">
        <f t="shared" si="797"/>
        <v/>
      </c>
      <c r="Y1512" s="92" t="str">
        <f t="shared" si="789"/>
        <v/>
      </c>
      <c r="Z1512" s="106" t="str">
        <f>IF(P1512="","",COUNTIF($N$3:$N1512,$N1512))</f>
        <v/>
      </c>
      <c r="AA1512" s="92" t="str">
        <f t="shared" si="798"/>
        <v/>
      </c>
      <c r="AB1512" s="92" t="str">
        <f t="shared" si="799"/>
        <v/>
      </c>
      <c r="AC1512" s="92" t="str">
        <f t="shared" si="793"/>
        <v/>
      </c>
      <c r="AD1512" s="92" t="str">
        <f t="shared" si="794"/>
        <v/>
      </c>
      <c r="AE1512" s="92" t="str">
        <f t="shared" si="794"/>
        <v/>
      </c>
      <c r="AF1512" s="92" t="str">
        <f t="shared" si="794"/>
        <v/>
      </c>
      <c r="AG1512" s="92" t="str">
        <f t="shared" si="794"/>
        <v/>
      </c>
      <c r="AH1512" s="92" t="str">
        <f t="shared" si="794"/>
        <v/>
      </c>
      <c r="AI1512" s="92" t="str">
        <f t="shared" si="794"/>
        <v/>
      </c>
      <c r="AJ1512" s="92" t="str">
        <f t="shared" si="794"/>
        <v/>
      </c>
      <c r="AK1512" s="92" t="str">
        <f t="shared" si="794"/>
        <v/>
      </c>
      <c r="AL1512" s="92" t="str">
        <f t="shared" si="794"/>
        <v/>
      </c>
      <c r="AN1512" s="35" t="str">
        <f t="shared" si="785"/>
        <v/>
      </c>
      <c r="AO1512" s="44" t="str">
        <f t="shared" si="790"/>
        <v/>
      </c>
      <c r="AP1512" s="41" t="str">
        <f>IF(AO1512="","",RANK(AO1512,AO$3:AO$1048576,1)+COUNTIF(AO$3:AO1512,AO1512)-1)</f>
        <v/>
      </c>
      <c r="AQ1512" s="1" t="str">
        <f t="shared" si="800"/>
        <v/>
      </c>
      <c r="AR1512" s="34" t="str">
        <f t="shared" si="801"/>
        <v/>
      </c>
      <c r="AS1512" s="39" t="str">
        <f t="shared" si="802"/>
        <v/>
      </c>
      <c r="AT1512" s="44" t="str">
        <f t="shared" si="786"/>
        <v/>
      </c>
      <c r="AU1512" s="41" t="str">
        <f>IF(AT1512="","",RANK(AT1512,AT$3:AT$1048576,1)+COUNTIF(AT$3:AT1512,AT1512)-1)</f>
        <v/>
      </c>
      <c r="AV1512" s="1" t="str">
        <f t="shared" si="803"/>
        <v/>
      </c>
      <c r="AW1512" s="34" t="str">
        <f t="shared" si="804"/>
        <v/>
      </c>
      <c r="AX1512" s="39" t="str">
        <f t="shared" si="805"/>
        <v/>
      </c>
      <c r="AY1512" s="44" t="str">
        <f t="shared" si="791"/>
        <v/>
      </c>
      <c r="AZ1512" s="41" t="str">
        <f>IF(AY1512="","",RANK(AY1512,AY$3:AY$1048576,1)+COUNTIF(AY$3:AY1512,AY1512)-1)</f>
        <v/>
      </c>
      <c r="BA1512" s="1" t="str">
        <f t="shared" si="806"/>
        <v/>
      </c>
      <c r="BB1512" s="34" t="str">
        <f t="shared" si="807"/>
        <v/>
      </c>
      <c r="BC1512" s="39" t="str">
        <f t="shared" si="808"/>
        <v/>
      </c>
      <c r="BD1512" s="44" t="str">
        <f t="shared" si="792"/>
        <v/>
      </c>
      <c r="BE1512" s="41" t="str">
        <f>IF(BD1512="","",RANK(BD1512,BD$3:BD$1048576,1)+COUNTIF(BD$3:BD1512,BD1512)-1)</f>
        <v/>
      </c>
      <c r="BF1512" s="1" t="str">
        <f t="shared" si="809"/>
        <v/>
      </c>
      <c r="BG1512" s="34" t="str">
        <f t="shared" si="810"/>
        <v/>
      </c>
      <c r="BH1512" s="39" t="str">
        <f t="shared" si="811"/>
        <v/>
      </c>
      <c r="BJ1512" s="3"/>
      <c r="BK1512" s="86"/>
      <c r="BL1512" s="86"/>
      <c r="BM1512" s="86"/>
      <c r="BN1512" s="86"/>
      <c r="BO1512" s="3"/>
      <c r="BP1512" s="86"/>
      <c r="BQ1512" s="86"/>
      <c r="BR1512" s="86"/>
      <c r="BS1512" s="86"/>
      <c r="BT1512" s="3"/>
      <c r="BU1512" s="86"/>
      <c r="BV1512" s="86"/>
      <c r="BW1512" s="86"/>
      <c r="BX1512" s="86"/>
      <c r="BY1512" s="3"/>
      <c r="BZ1512" s="86"/>
      <c r="CA1512" s="86"/>
      <c r="CB1512" s="86"/>
      <c r="CC1512" s="86"/>
    </row>
    <row r="1513" spans="2:81" ht="35.1" customHeight="1" x14ac:dyDescent="0.2">
      <c r="B1513" s="187"/>
      <c r="C1513" s="188"/>
      <c r="D1513" s="189"/>
      <c r="E1513" s="186"/>
      <c r="F1513" s="182"/>
      <c r="G1513" s="184"/>
      <c r="K1513" s="80" t="str">
        <f>IF(O1513="","",COUNT(O$3:O1513))</f>
        <v/>
      </c>
      <c r="L1513" s="80" t="str">
        <f>IF(B1513&lt;&gt;"",B1513,IF(OR(COUNTA($G$3:$G1513)&lt;COUNTA($G$3:$G$1048576),$G1513&lt;&gt;""),L1512,""))</f>
        <v/>
      </c>
      <c r="M1513" s="80" t="str">
        <f>IF(C1513&lt;&gt;"",C1513,IF(OR(COUNTA($G$3:$G1513)&lt;COUNTA($G$3:$G$1048576),$G1513&lt;&gt;""),M1512,""))</f>
        <v/>
      </c>
      <c r="N1513" s="80" t="str">
        <f>IF(D1513&lt;&gt;"",D1513,IF(OR(COUNTA($G$3:$G1513)&lt;COUNTA($G$3:$G$1048576),$G1513&lt;&gt;""),N1512,""))</f>
        <v/>
      </c>
      <c r="O1513" s="81" t="str">
        <f t="shared" si="795"/>
        <v/>
      </c>
      <c r="P1513" s="90" t="str">
        <f>IFERROR(IF(O1513="",IF(COUNT(S$3:S$1048576)=COUNT(S$3:S1513),IF(S1513="","",INDEX(O$3:O1513,MATCH(MAX(K$3:K1513),K$3:K1513,0),0)),INDEX(O$3:O1513,MATCH(MAX(K$3:K1513),K$3:K1513,0),0)),O1513),"")</f>
        <v/>
      </c>
      <c r="Q1513" s="89" t="str">
        <f>IF(R1513="","",COUNT(R$3:R1513))</f>
        <v/>
      </c>
      <c r="R1513" s="80" t="str">
        <f t="shared" si="796"/>
        <v/>
      </c>
      <c r="S1513" s="91" t="str">
        <f>IFERROR(IF(COUNTA($E1513:$G1513)=0,"",IF(AND(R1513="",$O1513=INDEX(O$3:O1513,MATCH(MAX(Q$3:Q1513),Q$3:Q1513,0),0)),INDEX(R$3:R1513,MATCH(MAX(Q$3:Q1513),Q$3:Q1513,0),0),R1513)),"")</f>
        <v/>
      </c>
      <c r="T1513" s="80" t="str">
        <f>IF(U1513="","",COUNT(U$3:U1513))</f>
        <v/>
      </c>
      <c r="U1513" s="80" t="str">
        <f t="shared" si="787"/>
        <v/>
      </c>
      <c r="V1513" s="91" t="str">
        <f>IFERROR(IF(S1513="","",IF(U1513="",IF(AND(E1513="",F1513="",G1513&lt;&gt;"",$O1513=INDEX(O$3:O1513,MATCH(MAX(T$3:T1513),T$3:T1513,0),0)),INDEX(U$3:U1513,MATCH(MAX(T$3:T1513),T$3:T1513,0),0),IF(AND(S1513&lt;&gt;"",U1513=""),0,"")),U1513)),"")</f>
        <v/>
      </c>
      <c r="W1513" s="95" t="str">
        <f t="shared" si="788"/>
        <v/>
      </c>
      <c r="X1513" s="198" t="str">
        <f t="shared" si="797"/>
        <v/>
      </c>
      <c r="Y1513" s="92" t="str">
        <f t="shared" si="789"/>
        <v/>
      </c>
      <c r="Z1513" s="106" t="str">
        <f>IF(P1513="","",COUNTIF($N$3:$N1513,$N1513))</f>
        <v/>
      </c>
      <c r="AA1513" s="92" t="str">
        <f t="shared" si="798"/>
        <v/>
      </c>
      <c r="AB1513" s="92" t="str">
        <f t="shared" si="799"/>
        <v/>
      </c>
      <c r="AC1513" s="92" t="str">
        <f t="shared" si="793"/>
        <v/>
      </c>
      <c r="AD1513" s="92" t="str">
        <f t="shared" si="794"/>
        <v/>
      </c>
      <c r="AE1513" s="92" t="str">
        <f t="shared" si="794"/>
        <v/>
      </c>
      <c r="AF1513" s="92" t="str">
        <f t="shared" si="794"/>
        <v/>
      </c>
      <c r="AG1513" s="92" t="str">
        <f t="shared" si="794"/>
        <v/>
      </c>
      <c r="AH1513" s="92" t="str">
        <f t="shared" si="794"/>
        <v/>
      </c>
      <c r="AI1513" s="92" t="str">
        <f t="shared" si="794"/>
        <v/>
      </c>
      <c r="AJ1513" s="92" t="str">
        <f t="shared" si="794"/>
        <v/>
      </c>
      <c r="AK1513" s="92" t="str">
        <f t="shared" si="794"/>
        <v/>
      </c>
      <c r="AL1513" s="92" t="str">
        <f t="shared" si="794"/>
        <v/>
      </c>
      <c r="AN1513" s="35" t="str">
        <f t="shared" si="785"/>
        <v/>
      </c>
      <c r="AO1513" s="44" t="str">
        <f t="shared" si="790"/>
        <v/>
      </c>
      <c r="AP1513" s="41" t="str">
        <f>IF(AO1513="","",RANK(AO1513,AO$3:AO$1048576,1)+COUNTIF(AO$3:AO1513,AO1513)-1)</f>
        <v/>
      </c>
      <c r="AQ1513" s="1" t="str">
        <f t="shared" si="800"/>
        <v/>
      </c>
      <c r="AR1513" s="34" t="str">
        <f t="shared" si="801"/>
        <v/>
      </c>
      <c r="AS1513" s="39" t="str">
        <f t="shared" si="802"/>
        <v/>
      </c>
      <c r="AT1513" s="44" t="str">
        <f t="shared" si="786"/>
        <v/>
      </c>
      <c r="AU1513" s="41" t="str">
        <f>IF(AT1513="","",RANK(AT1513,AT$3:AT$1048576,1)+COUNTIF(AT$3:AT1513,AT1513)-1)</f>
        <v/>
      </c>
      <c r="AV1513" s="1" t="str">
        <f t="shared" si="803"/>
        <v/>
      </c>
      <c r="AW1513" s="34" t="str">
        <f t="shared" si="804"/>
        <v/>
      </c>
      <c r="AX1513" s="39" t="str">
        <f t="shared" si="805"/>
        <v/>
      </c>
      <c r="AY1513" s="44" t="str">
        <f t="shared" si="791"/>
        <v/>
      </c>
      <c r="AZ1513" s="41" t="str">
        <f>IF(AY1513="","",RANK(AY1513,AY$3:AY$1048576,1)+COUNTIF(AY$3:AY1513,AY1513)-1)</f>
        <v/>
      </c>
      <c r="BA1513" s="1" t="str">
        <f t="shared" si="806"/>
        <v/>
      </c>
      <c r="BB1513" s="34" t="str">
        <f t="shared" si="807"/>
        <v/>
      </c>
      <c r="BC1513" s="39" t="str">
        <f t="shared" si="808"/>
        <v/>
      </c>
      <c r="BD1513" s="44" t="str">
        <f t="shared" si="792"/>
        <v/>
      </c>
      <c r="BE1513" s="41" t="str">
        <f>IF(BD1513="","",RANK(BD1513,BD$3:BD$1048576,1)+COUNTIF(BD$3:BD1513,BD1513)-1)</f>
        <v/>
      </c>
      <c r="BF1513" s="1" t="str">
        <f t="shared" si="809"/>
        <v/>
      </c>
      <c r="BG1513" s="34" t="str">
        <f t="shared" si="810"/>
        <v/>
      </c>
      <c r="BH1513" s="39" t="str">
        <f t="shared" si="811"/>
        <v/>
      </c>
      <c r="BJ1513" s="3"/>
      <c r="BK1513" s="86"/>
      <c r="BL1513" s="86"/>
      <c r="BM1513" s="86"/>
      <c r="BN1513" s="86"/>
      <c r="BO1513" s="3"/>
      <c r="BP1513" s="86"/>
      <c r="BQ1513" s="86"/>
      <c r="BR1513" s="86"/>
      <c r="BS1513" s="86"/>
      <c r="BT1513" s="3"/>
      <c r="BU1513" s="86"/>
      <c r="BV1513" s="86"/>
      <c r="BW1513" s="86"/>
      <c r="BX1513" s="86"/>
      <c r="BY1513" s="3"/>
      <c r="BZ1513" s="86"/>
      <c r="CA1513" s="86"/>
      <c r="CB1513" s="86"/>
      <c r="CC1513" s="86"/>
    </row>
    <row r="1514" spans="2:81" ht="35.1" customHeight="1" x14ac:dyDescent="0.2">
      <c r="B1514" s="187"/>
      <c r="C1514" s="188"/>
      <c r="D1514" s="189"/>
      <c r="E1514" s="186"/>
      <c r="F1514" s="182"/>
      <c r="G1514" s="184"/>
      <c r="K1514" s="80" t="str">
        <f>IF(O1514="","",COUNT(O$3:O1514))</f>
        <v/>
      </c>
      <c r="L1514" s="80" t="str">
        <f>IF(B1514&lt;&gt;"",B1514,IF(OR(COUNTA($G$3:$G1514)&lt;COUNTA($G$3:$G$1048576),$G1514&lt;&gt;""),L1513,""))</f>
        <v/>
      </c>
      <c r="M1514" s="80" t="str">
        <f>IF(C1514&lt;&gt;"",C1514,IF(OR(COUNTA($G$3:$G1514)&lt;COUNTA($G$3:$G$1048576),$G1514&lt;&gt;""),M1513,""))</f>
        <v/>
      </c>
      <c r="N1514" s="80" t="str">
        <f>IF(D1514&lt;&gt;"",D1514,IF(OR(COUNTA($G$3:$G1514)&lt;COUNTA($G$3:$G$1048576),$G1514&lt;&gt;""),N1513,""))</f>
        <v/>
      </c>
      <c r="O1514" s="81" t="str">
        <f t="shared" si="795"/>
        <v/>
      </c>
      <c r="P1514" s="90" t="str">
        <f>IFERROR(IF(O1514="",IF(COUNT(S$3:S$1048576)=COUNT(S$3:S1514),IF(S1514="","",INDEX(O$3:O1514,MATCH(MAX(K$3:K1514),K$3:K1514,0),0)),INDEX(O$3:O1514,MATCH(MAX(K$3:K1514),K$3:K1514,0),0)),O1514),"")</f>
        <v/>
      </c>
      <c r="Q1514" s="89" t="str">
        <f>IF(R1514="","",COUNT(R$3:R1514))</f>
        <v/>
      </c>
      <c r="R1514" s="80" t="str">
        <f t="shared" si="796"/>
        <v/>
      </c>
      <c r="S1514" s="91" t="str">
        <f>IFERROR(IF(COUNTA($E1514:$G1514)=0,"",IF(AND(R1514="",$O1514=INDEX(O$3:O1514,MATCH(MAX(Q$3:Q1514),Q$3:Q1514,0),0)),INDEX(R$3:R1514,MATCH(MAX(Q$3:Q1514),Q$3:Q1514,0),0),R1514)),"")</f>
        <v/>
      </c>
      <c r="T1514" s="80" t="str">
        <f>IF(U1514="","",COUNT(U$3:U1514))</f>
        <v/>
      </c>
      <c r="U1514" s="80" t="str">
        <f t="shared" si="787"/>
        <v/>
      </c>
      <c r="V1514" s="91" t="str">
        <f>IFERROR(IF(S1514="","",IF(U1514="",IF(AND(E1514="",F1514="",G1514&lt;&gt;"",$O1514=INDEX(O$3:O1514,MATCH(MAX(T$3:T1514),T$3:T1514,0),0)),INDEX(U$3:U1514,MATCH(MAX(T$3:T1514),T$3:T1514,0),0),IF(AND(S1514&lt;&gt;"",U1514=""),0,"")),U1514)),"")</f>
        <v/>
      </c>
      <c r="W1514" s="95" t="str">
        <f t="shared" si="788"/>
        <v/>
      </c>
      <c r="X1514" s="198" t="str">
        <f t="shared" si="797"/>
        <v/>
      </c>
      <c r="Y1514" s="92" t="str">
        <f t="shared" si="789"/>
        <v/>
      </c>
      <c r="Z1514" s="106" t="str">
        <f>IF(P1514="","",COUNTIF($N$3:$N1514,$N1514))</f>
        <v/>
      </c>
      <c r="AA1514" s="92" t="str">
        <f t="shared" si="798"/>
        <v/>
      </c>
      <c r="AB1514" s="92" t="str">
        <f t="shared" si="799"/>
        <v/>
      </c>
      <c r="AC1514" s="92" t="str">
        <f t="shared" si="793"/>
        <v/>
      </c>
      <c r="AD1514" s="92" t="str">
        <f t="shared" si="794"/>
        <v/>
      </c>
      <c r="AE1514" s="92" t="str">
        <f t="shared" si="794"/>
        <v/>
      </c>
      <c r="AF1514" s="92" t="str">
        <f t="shared" si="794"/>
        <v/>
      </c>
      <c r="AG1514" s="92" t="str">
        <f t="shared" si="794"/>
        <v/>
      </c>
      <c r="AH1514" s="92" t="str">
        <f t="shared" si="794"/>
        <v/>
      </c>
      <c r="AI1514" s="92" t="str">
        <f t="shared" si="794"/>
        <v/>
      </c>
      <c r="AJ1514" s="92" t="str">
        <f t="shared" si="794"/>
        <v/>
      </c>
      <c r="AK1514" s="92" t="str">
        <f t="shared" si="794"/>
        <v/>
      </c>
      <c r="AL1514" s="92" t="str">
        <f t="shared" si="794"/>
        <v/>
      </c>
      <c r="AN1514" s="35" t="str">
        <f t="shared" si="785"/>
        <v/>
      </c>
      <c r="AO1514" s="44" t="str">
        <f t="shared" si="790"/>
        <v/>
      </c>
      <c r="AP1514" s="41" t="str">
        <f>IF(AO1514="","",RANK(AO1514,AO$3:AO$1048576,1)+COUNTIF(AO$3:AO1514,AO1514)-1)</f>
        <v/>
      </c>
      <c r="AQ1514" s="1" t="str">
        <f t="shared" si="800"/>
        <v/>
      </c>
      <c r="AR1514" s="34" t="str">
        <f t="shared" si="801"/>
        <v/>
      </c>
      <c r="AS1514" s="39" t="str">
        <f t="shared" si="802"/>
        <v/>
      </c>
      <c r="AT1514" s="44" t="str">
        <f t="shared" si="786"/>
        <v/>
      </c>
      <c r="AU1514" s="41" t="str">
        <f>IF(AT1514="","",RANK(AT1514,AT$3:AT$1048576,1)+COUNTIF(AT$3:AT1514,AT1514)-1)</f>
        <v/>
      </c>
      <c r="AV1514" s="1" t="str">
        <f t="shared" si="803"/>
        <v/>
      </c>
      <c r="AW1514" s="34" t="str">
        <f t="shared" si="804"/>
        <v/>
      </c>
      <c r="AX1514" s="39" t="str">
        <f t="shared" si="805"/>
        <v/>
      </c>
      <c r="AY1514" s="44" t="str">
        <f t="shared" si="791"/>
        <v/>
      </c>
      <c r="AZ1514" s="41" t="str">
        <f>IF(AY1514="","",RANK(AY1514,AY$3:AY$1048576,1)+COUNTIF(AY$3:AY1514,AY1514)-1)</f>
        <v/>
      </c>
      <c r="BA1514" s="1" t="str">
        <f t="shared" si="806"/>
        <v/>
      </c>
      <c r="BB1514" s="34" t="str">
        <f t="shared" si="807"/>
        <v/>
      </c>
      <c r="BC1514" s="39" t="str">
        <f t="shared" si="808"/>
        <v/>
      </c>
      <c r="BD1514" s="44" t="str">
        <f t="shared" si="792"/>
        <v/>
      </c>
      <c r="BE1514" s="41" t="str">
        <f>IF(BD1514="","",RANK(BD1514,BD$3:BD$1048576,1)+COUNTIF(BD$3:BD1514,BD1514)-1)</f>
        <v/>
      </c>
      <c r="BF1514" s="1" t="str">
        <f t="shared" si="809"/>
        <v/>
      </c>
      <c r="BG1514" s="34" t="str">
        <f t="shared" si="810"/>
        <v/>
      </c>
      <c r="BH1514" s="39" t="str">
        <f t="shared" si="811"/>
        <v/>
      </c>
      <c r="BJ1514" s="3"/>
      <c r="BK1514" s="86"/>
      <c r="BL1514" s="86"/>
      <c r="BM1514" s="86"/>
      <c r="BN1514" s="86"/>
      <c r="BO1514" s="3"/>
      <c r="BP1514" s="86"/>
      <c r="BQ1514" s="86"/>
      <c r="BR1514" s="86"/>
      <c r="BS1514" s="86"/>
      <c r="BT1514" s="3"/>
      <c r="BU1514" s="86"/>
      <c r="BV1514" s="86"/>
      <c r="BW1514" s="86"/>
      <c r="BX1514" s="86"/>
      <c r="BY1514" s="3"/>
      <c r="BZ1514" s="86"/>
      <c r="CA1514" s="86"/>
      <c r="CB1514" s="86"/>
      <c r="CC1514" s="86"/>
    </row>
    <row r="1515" spans="2:81" ht="35.1" customHeight="1" x14ac:dyDescent="0.2">
      <c r="B1515" s="187"/>
      <c r="C1515" s="188"/>
      <c r="D1515" s="189"/>
      <c r="E1515" s="186"/>
      <c r="F1515" s="182"/>
      <c r="G1515" s="184"/>
      <c r="K1515" s="80" t="str">
        <f>IF(O1515="","",COUNT(O$3:O1515))</f>
        <v/>
      </c>
      <c r="L1515" s="80" t="str">
        <f>IF(B1515&lt;&gt;"",B1515,IF(OR(COUNTA($G$3:$G1515)&lt;COUNTA($G$3:$G$1048576),$G1515&lt;&gt;""),L1514,""))</f>
        <v/>
      </c>
      <c r="M1515" s="80" t="str">
        <f>IF(C1515&lt;&gt;"",C1515,IF(OR(COUNTA($G$3:$G1515)&lt;COUNTA($G$3:$G$1048576),$G1515&lt;&gt;""),M1514,""))</f>
        <v/>
      </c>
      <c r="N1515" s="80" t="str">
        <f>IF(D1515&lt;&gt;"",D1515,IF(OR(COUNTA($G$3:$G1515)&lt;COUNTA($G$3:$G$1048576),$G1515&lt;&gt;""),N1514,""))</f>
        <v/>
      </c>
      <c r="O1515" s="81" t="str">
        <f t="shared" si="795"/>
        <v/>
      </c>
      <c r="P1515" s="90" t="str">
        <f>IFERROR(IF(O1515="",IF(COUNT(S$3:S$1048576)=COUNT(S$3:S1515),IF(S1515="","",INDEX(O$3:O1515,MATCH(MAX(K$3:K1515),K$3:K1515,0),0)),INDEX(O$3:O1515,MATCH(MAX(K$3:K1515),K$3:K1515,0),0)),O1515),"")</f>
        <v/>
      </c>
      <c r="Q1515" s="89" t="str">
        <f>IF(R1515="","",COUNT(R$3:R1515))</f>
        <v/>
      </c>
      <c r="R1515" s="80" t="str">
        <f t="shared" si="796"/>
        <v/>
      </c>
      <c r="S1515" s="91" t="str">
        <f>IFERROR(IF(COUNTA($E1515:$G1515)=0,"",IF(AND(R1515="",$O1515=INDEX(O$3:O1515,MATCH(MAX(Q$3:Q1515),Q$3:Q1515,0),0)),INDEX(R$3:R1515,MATCH(MAX(Q$3:Q1515),Q$3:Q1515,0),0),R1515)),"")</f>
        <v/>
      </c>
      <c r="T1515" s="80" t="str">
        <f>IF(U1515="","",COUNT(U$3:U1515))</f>
        <v/>
      </c>
      <c r="U1515" s="80" t="str">
        <f t="shared" si="787"/>
        <v/>
      </c>
      <c r="V1515" s="91" t="str">
        <f>IFERROR(IF(S1515="","",IF(U1515="",IF(AND(E1515="",F1515="",G1515&lt;&gt;"",$O1515=INDEX(O$3:O1515,MATCH(MAX(T$3:T1515),T$3:T1515,0),0)),INDEX(U$3:U1515,MATCH(MAX(T$3:T1515),T$3:T1515,0),0),IF(AND(S1515&lt;&gt;"",U1515=""),0,"")),U1515)),"")</f>
        <v/>
      </c>
      <c r="W1515" s="95" t="str">
        <f t="shared" si="788"/>
        <v/>
      </c>
      <c r="X1515" s="198" t="str">
        <f t="shared" si="797"/>
        <v/>
      </c>
      <c r="Y1515" s="92" t="str">
        <f t="shared" si="789"/>
        <v/>
      </c>
      <c r="Z1515" s="106" t="str">
        <f>IF(P1515="","",COUNTIF($N$3:$N1515,$N1515))</f>
        <v/>
      </c>
      <c r="AA1515" s="92" t="str">
        <f t="shared" si="798"/>
        <v/>
      </c>
      <c r="AB1515" s="92" t="str">
        <f t="shared" si="799"/>
        <v/>
      </c>
      <c r="AC1515" s="92" t="str">
        <f t="shared" si="793"/>
        <v/>
      </c>
      <c r="AD1515" s="92" t="str">
        <f t="shared" si="794"/>
        <v/>
      </c>
      <c r="AE1515" s="92" t="str">
        <f t="shared" si="794"/>
        <v/>
      </c>
      <c r="AF1515" s="92" t="str">
        <f t="shared" si="794"/>
        <v/>
      </c>
      <c r="AG1515" s="92" t="str">
        <f t="shared" si="794"/>
        <v/>
      </c>
      <c r="AH1515" s="92" t="str">
        <f t="shared" si="794"/>
        <v/>
      </c>
      <c r="AI1515" s="92" t="str">
        <f t="shared" si="794"/>
        <v/>
      </c>
      <c r="AJ1515" s="92" t="str">
        <f t="shared" si="794"/>
        <v/>
      </c>
      <c r="AK1515" s="92" t="str">
        <f t="shared" si="794"/>
        <v/>
      </c>
      <c r="AL1515" s="92" t="str">
        <f t="shared" si="794"/>
        <v/>
      </c>
      <c r="AN1515" s="35" t="str">
        <f t="shared" si="785"/>
        <v/>
      </c>
      <c r="AO1515" s="44" t="str">
        <f t="shared" si="790"/>
        <v/>
      </c>
      <c r="AP1515" s="41" t="str">
        <f>IF(AO1515="","",RANK(AO1515,AO$3:AO$1048576,1)+COUNTIF(AO$3:AO1515,AO1515)-1)</f>
        <v/>
      </c>
      <c r="AQ1515" s="1" t="str">
        <f t="shared" si="800"/>
        <v/>
      </c>
      <c r="AR1515" s="34" t="str">
        <f t="shared" si="801"/>
        <v/>
      </c>
      <c r="AS1515" s="39" t="str">
        <f t="shared" si="802"/>
        <v/>
      </c>
      <c r="AT1515" s="44" t="str">
        <f t="shared" si="786"/>
        <v/>
      </c>
      <c r="AU1515" s="41" t="str">
        <f>IF(AT1515="","",RANK(AT1515,AT$3:AT$1048576,1)+COUNTIF(AT$3:AT1515,AT1515)-1)</f>
        <v/>
      </c>
      <c r="AV1515" s="1" t="str">
        <f t="shared" si="803"/>
        <v/>
      </c>
      <c r="AW1515" s="34" t="str">
        <f t="shared" si="804"/>
        <v/>
      </c>
      <c r="AX1515" s="39" t="str">
        <f t="shared" si="805"/>
        <v/>
      </c>
      <c r="AY1515" s="44" t="str">
        <f t="shared" si="791"/>
        <v/>
      </c>
      <c r="AZ1515" s="41" t="str">
        <f>IF(AY1515="","",RANK(AY1515,AY$3:AY$1048576,1)+COUNTIF(AY$3:AY1515,AY1515)-1)</f>
        <v/>
      </c>
      <c r="BA1515" s="1" t="str">
        <f t="shared" si="806"/>
        <v/>
      </c>
      <c r="BB1515" s="34" t="str">
        <f t="shared" si="807"/>
        <v/>
      </c>
      <c r="BC1515" s="39" t="str">
        <f t="shared" si="808"/>
        <v/>
      </c>
      <c r="BD1515" s="44" t="str">
        <f t="shared" si="792"/>
        <v/>
      </c>
      <c r="BE1515" s="41" t="str">
        <f>IF(BD1515="","",RANK(BD1515,BD$3:BD$1048576,1)+COUNTIF(BD$3:BD1515,BD1515)-1)</f>
        <v/>
      </c>
      <c r="BF1515" s="1" t="str">
        <f t="shared" si="809"/>
        <v/>
      </c>
      <c r="BG1515" s="34" t="str">
        <f t="shared" si="810"/>
        <v/>
      </c>
      <c r="BH1515" s="39" t="str">
        <f t="shared" si="811"/>
        <v/>
      </c>
      <c r="BJ1515" s="3"/>
      <c r="BK1515" s="86"/>
      <c r="BL1515" s="86"/>
      <c r="BM1515" s="86"/>
      <c r="BN1515" s="86"/>
      <c r="BO1515" s="3"/>
      <c r="BP1515" s="86"/>
      <c r="BQ1515" s="86"/>
      <c r="BR1515" s="86"/>
      <c r="BS1515" s="86"/>
      <c r="BT1515" s="3"/>
      <c r="BU1515" s="86"/>
      <c r="BV1515" s="86"/>
      <c r="BW1515" s="86"/>
      <c r="BX1515" s="86"/>
      <c r="BY1515" s="3"/>
      <c r="BZ1515" s="86"/>
      <c r="CA1515" s="86"/>
      <c r="CB1515" s="86"/>
      <c r="CC1515" s="86"/>
    </row>
    <row r="1516" spans="2:81" ht="35.1" customHeight="1" x14ac:dyDescent="0.2">
      <c r="B1516" s="187"/>
      <c r="C1516" s="188"/>
      <c r="D1516" s="189"/>
      <c r="E1516" s="186"/>
      <c r="F1516" s="182"/>
      <c r="G1516" s="184"/>
      <c r="K1516" s="80" t="str">
        <f>IF(O1516="","",COUNT(O$3:O1516))</f>
        <v/>
      </c>
      <c r="L1516" s="80" t="str">
        <f>IF(B1516&lt;&gt;"",B1516,IF(OR(COUNTA($G$3:$G1516)&lt;COUNTA($G$3:$G$1048576),$G1516&lt;&gt;""),L1515,""))</f>
        <v/>
      </c>
      <c r="M1516" s="80" t="str">
        <f>IF(C1516&lt;&gt;"",C1516,IF(OR(COUNTA($G$3:$G1516)&lt;COUNTA($G$3:$G$1048576),$G1516&lt;&gt;""),M1515,""))</f>
        <v/>
      </c>
      <c r="N1516" s="80" t="str">
        <f>IF(D1516&lt;&gt;"",D1516,IF(OR(COUNTA($G$3:$G1516)&lt;COUNTA($G$3:$G$1048576),$G1516&lt;&gt;""),N1515,""))</f>
        <v/>
      </c>
      <c r="O1516" s="81" t="str">
        <f t="shared" si="795"/>
        <v/>
      </c>
      <c r="P1516" s="90" t="str">
        <f>IFERROR(IF(O1516="",IF(COUNT(S$3:S$1048576)=COUNT(S$3:S1516),IF(S1516="","",INDEX(O$3:O1516,MATCH(MAX(K$3:K1516),K$3:K1516,0),0)),INDEX(O$3:O1516,MATCH(MAX(K$3:K1516),K$3:K1516,0),0)),O1516),"")</f>
        <v/>
      </c>
      <c r="Q1516" s="89" t="str">
        <f>IF(R1516="","",COUNT(R$3:R1516))</f>
        <v/>
      </c>
      <c r="R1516" s="80" t="str">
        <f t="shared" si="796"/>
        <v/>
      </c>
      <c r="S1516" s="91" t="str">
        <f>IFERROR(IF(COUNTA($E1516:$G1516)=0,"",IF(AND(R1516="",$O1516=INDEX(O$3:O1516,MATCH(MAX(Q$3:Q1516),Q$3:Q1516,0),0)),INDEX(R$3:R1516,MATCH(MAX(Q$3:Q1516),Q$3:Q1516,0),0),R1516)),"")</f>
        <v/>
      </c>
      <c r="T1516" s="80" t="str">
        <f>IF(U1516="","",COUNT(U$3:U1516))</f>
        <v/>
      </c>
      <c r="U1516" s="80" t="str">
        <f t="shared" si="787"/>
        <v/>
      </c>
      <c r="V1516" s="91" t="str">
        <f>IFERROR(IF(S1516="","",IF(U1516="",IF(AND(E1516="",F1516="",G1516&lt;&gt;"",$O1516=INDEX(O$3:O1516,MATCH(MAX(T$3:T1516),T$3:T1516,0),0)),INDEX(U$3:U1516,MATCH(MAX(T$3:T1516),T$3:T1516,0),0),IF(AND(S1516&lt;&gt;"",U1516=""),0,"")),U1516)),"")</f>
        <v/>
      </c>
      <c r="W1516" s="95" t="str">
        <f t="shared" si="788"/>
        <v/>
      </c>
      <c r="X1516" s="198" t="str">
        <f t="shared" si="797"/>
        <v/>
      </c>
      <c r="Y1516" s="92" t="str">
        <f t="shared" si="789"/>
        <v/>
      </c>
      <c r="Z1516" s="106" t="str">
        <f>IF(P1516="","",COUNTIF($N$3:$N1516,$N1516))</f>
        <v/>
      </c>
      <c r="AA1516" s="92" t="str">
        <f t="shared" si="798"/>
        <v/>
      </c>
      <c r="AB1516" s="92" t="str">
        <f t="shared" si="799"/>
        <v/>
      </c>
      <c r="AC1516" s="92" t="str">
        <f t="shared" si="793"/>
        <v/>
      </c>
      <c r="AD1516" s="92" t="str">
        <f t="shared" si="794"/>
        <v/>
      </c>
      <c r="AE1516" s="92" t="str">
        <f t="shared" si="794"/>
        <v/>
      </c>
      <c r="AF1516" s="92" t="str">
        <f t="shared" si="794"/>
        <v/>
      </c>
      <c r="AG1516" s="92" t="str">
        <f t="shared" si="794"/>
        <v/>
      </c>
      <c r="AH1516" s="92" t="str">
        <f t="shared" si="794"/>
        <v/>
      </c>
      <c r="AI1516" s="92" t="str">
        <f t="shared" si="794"/>
        <v/>
      </c>
      <c r="AJ1516" s="92" t="str">
        <f t="shared" si="794"/>
        <v/>
      </c>
      <c r="AK1516" s="92" t="str">
        <f t="shared" si="794"/>
        <v/>
      </c>
      <c r="AL1516" s="92" t="str">
        <f t="shared" si="794"/>
        <v/>
      </c>
      <c r="AN1516" s="35" t="str">
        <f t="shared" si="785"/>
        <v/>
      </c>
      <c r="AO1516" s="44" t="str">
        <f t="shared" si="790"/>
        <v/>
      </c>
      <c r="AP1516" s="41" t="str">
        <f>IF(AO1516="","",RANK(AO1516,AO$3:AO$1048576,1)+COUNTIF(AO$3:AO1516,AO1516)-1)</f>
        <v/>
      </c>
      <c r="AQ1516" s="1" t="str">
        <f t="shared" si="800"/>
        <v/>
      </c>
      <c r="AR1516" s="34" t="str">
        <f t="shared" si="801"/>
        <v/>
      </c>
      <c r="AS1516" s="39" t="str">
        <f t="shared" si="802"/>
        <v/>
      </c>
      <c r="AT1516" s="44" t="str">
        <f t="shared" si="786"/>
        <v/>
      </c>
      <c r="AU1516" s="41" t="str">
        <f>IF(AT1516="","",RANK(AT1516,AT$3:AT$1048576,1)+COUNTIF(AT$3:AT1516,AT1516)-1)</f>
        <v/>
      </c>
      <c r="AV1516" s="1" t="str">
        <f t="shared" si="803"/>
        <v/>
      </c>
      <c r="AW1516" s="34" t="str">
        <f t="shared" si="804"/>
        <v/>
      </c>
      <c r="AX1516" s="39" t="str">
        <f t="shared" si="805"/>
        <v/>
      </c>
      <c r="AY1516" s="44" t="str">
        <f t="shared" si="791"/>
        <v/>
      </c>
      <c r="AZ1516" s="41" t="str">
        <f>IF(AY1516="","",RANK(AY1516,AY$3:AY$1048576,1)+COUNTIF(AY$3:AY1516,AY1516)-1)</f>
        <v/>
      </c>
      <c r="BA1516" s="1" t="str">
        <f t="shared" si="806"/>
        <v/>
      </c>
      <c r="BB1516" s="34" t="str">
        <f t="shared" si="807"/>
        <v/>
      </c>
      <c r="BC1516" s="39" t="str">
        <f t="shared" si="808"/>
        <v/>
      </c>
      <c r="BD1516" s="44" t="str">
        <f t="shared" si="792"/>
        <v/>
      </c>
      <c r="BE1516" s="41" t="str">
        <f>IF(BD1516="","",RANK(BD1516,BD$3:BD$1048576,1)+COUNTIF(BD$3:BD1516,BD1516)-1)</f>
        <v/>
      </c>
      <c r="BF1516" s="1" t="str">
        <f t="shared" si="809"/>
        <v/>
      </c>
      <c r="BG1516" s="34" t="str">
        <f t="shared" si="810"/>
        <v/>
      </c>
      <c r="BH1516" s="39" t="str">
        <f t="shared" si="811"/>
        <v/>
      </c>
      <c r="BJ1516" s="3"/>
      <c r="BK1516" s="86"/>
      <c r="BL1516" s="86"/>
      <c r="BM1516" s="86"/>
      <c r="BN1516" s="86"/>
      <c r="BO1516" s="3"/>
      <c r="BP1516" s="86"/>
      <c r="BQ1516" s="86"/>
      <c r="BR1516" s="86"/>
      <c r="BS1516" s="86"/>
      <c r="BT1516" s="3"/>
      <c r="BU1516" s="86"/>
      <c r="BV1516" s="86"/>
      <c r="BW1516" s="86"/>
      <c r="BX1516" s="86"/>
      <c r="BY1516" s="3"/>
      <c r="BZ1516" s="86"/>
      <c r="CA1516" s="86"/>
      <c r="CB1516" s="86"/>
      <c r="CC1516" s="86"/>
    </row>
    <row r="1517" spans="2:81" ht="35.1" customHeight="1" x14ac:dyDescent="0.2">
      <c r="B1517" s="187"/>
      <c r="C1517" s="188"/>
      <c r="D1517" s="189"/>
      <c r="E1517" s="186"/>
      <c r="F1517" s="182"/>
      <c r="G1517" s="184"/>
      <c r="K1517" s="80" t="str">
        <f>IF(O1517="","",COUNT(O$3:O1517))</f>
        <v/>
      </c>
      <c r="L1517" s="80" t="str">
        <f>IF(B1517&lt;&gt;"",B1517,IF(OR(COUNTA($G$3:$G1517)&lt;COUNTA($G$3:$G$1048576),$G1517&lt;&gt;""),L1516,""))</f>
        <v/>
      </c>
      <c r="M1517" s="80" t="str">
        <f>IF(C1517&lt;&gt;"",C1517,IF(OR(COUNTA($G$3:$G1517)&lt;COUNTA($G$3:$G$1048576),$G1517&lt;&gt;""),M1516,""))</f>
        <v/>
      </c>
      <c r="N1517" s="80" t="str">
        <f>IF(D1517&lt;&gt;"",D1517,IF(OR(COUNTA($G$3:$G1517)&lt;COUNTA($G$3:$G$1048576),$G1517&lt;&gt;""),N1516,""))</f>
        <v/>
      </c>
      <c r="O1517" s="81" t="str">
        <f t="shared" si="795"/>
        <v/>
      </c>
      <c r="P1517" s="90" t="str">
        <f>IFERROR(IF(O1517="",IF(COUNT(S$3:S$1048576)=COUNT(S$3:S1517),IF(S1517="","",INDEX(O$3:O1517,MATCH(MAX(K$3:K1517),K$3:K1517,0),0)),INDEX(O$3:O1517,MATCH(MAX(K$3:K1517),K$3:K1517,0),0)),O1517),"")</f>
        <v/>
      </c>
      <c r="Q1517" s="89" t="str">
        <f>IF(R1517="","",COUNT(R$3:R1517))</f>
        <v/>
      </c>
      <c r="R1517" s="80" t="str">
        <f t="shared" si="796"/>
        <v/>
      </c>
      <c r="S1517" s="91" t="str">
        <f>IFERROR(IF(COUNTA($E1517:$G1517)=0,"",IF(AND(R1517="",$O1517=INDEX(O$3:O1517,MATCH(MAX(Q$3:Q1517),Q$3:Q1517,0),0)),INDEX(R$3:R1517,MATCH(MAX(Q$3:Q1517),Q$3:Q1517,0),0),R1517)),"")</f>
        <v/>
      </c>
      <c r="T1517" s="80" t="str">
        <f>IF(U1517="","",COUNT(U$3:U1517))</f>
        <v/>
      </c>
      <c r="U1517" s="80" t="str">
        <f t="shared" si="787"/>
        <v/>
      </c>
      <c r="V1517" s="91" t="str">
        <f>IFERROR(IF(S1517="","",IF(U1517="",IF(AND(E1517="",F1517="",G1517&lt;&gt;"",$O1517=INDEX(O$3:O1517,MATCH(MAX(T$3:T1517),T$3:T1517,0),0)),INDEX(U$3:U1517,MATCH(MAX(T$3:T1517),T$3:T1517,0),0),IF(AND(S1517&lt;&gt;"",U1517=""),0,"")),U1517)),"")</f>
        <v/>
      </c>
      <c r="W1517" s="95" t="str">
        <f t="shared" si="788"/>
        <v/>
      </c>
      <c r="X1517" s="198" t="str">
        <f t="shared" si="797"/>
        <v/>
      </c>
      <c r="Y1517" s="92" t="str">
        <f t="shared" si="789"/>
        <v/>
      </c>
      <c r="Z1517" s="106" t="str">
        <f>IF(P1517="","",COUNTIF($N$3:$N1517,$N1517))</f>
        <v/>
      </c>
      <c r="AA1517" s="92" t="str">
        <f t="shared" si="798"/>
        <v/>
      </c>
      <c r="AB1517" s="92" t="str">
        <f t="shared" si="799"/>
        <v/>
      </c>
      <c r="AC1517" s="92" t="str">
        <f t="shared" si="793"/>
        <v/>
      </c>
      <c r="AD1517" s="92" t="str">
        <f t="shared" si="794"/>
        <v/>
      </c>
      <c r="AE1517" s="92" t="str">
        <f t="shared" si="794"/>
        <v/>
      </c>
      <c r="AF1517" s="92" t="str">
        <f t="shared" si="794"/>
        <v/>
      </c>
      <c r="AG1517" s="92" t="str">
        <f t="shared" si="794"/>
        <v/>
      </c>
      <c r="AH1517" s="92" t="str">
        <f t="shared" si="794"/>
        <v/>
      </c>
      <c r="AI1517" s="92" t="str">
        <f t="shared" si="794"/>
        <v/>
      </c>
      <c r="AJ1517" s="92" t="str">
        <f t="shared" si="794"/>
        <v/>
      </c>
      <c r="AK1517" s="92" t="str">
        <f t="shared" si="794"/>
        <v/>
      </c>
      <c r="AL1517" s="92" t="str">
        <f t="shared" si="794"/>
        <v/>
      </c>
      <c r="AN1517" s="35" t="str">
        <f t="shared" si="785"/>
        <v/>
      </c>
      <c r="AO1517" s="44" t="str">
        <f t="shared" si="790"/>
        <v/>
      </c>
      <c r="AP1517" s="41" t="str">
        <f>IF(AO1517="","",RANK(AO1517,AO$3:AO$1048576,1)+COUNTIF(AO$3:AO1517,AO1517)-1)</f>
        <v/>
      </c>
      <c r="AQ1517" s="1" t="str">
        <f t="shared" si="800"/>
        <v/>
      </c>
      <c r="AR1517" s="34" t="str">
        <f t="shared" si="801"/>
        <v/>
      </c>
      <c r="AS1517" s="39" t="str">
        <f t="shared" si="802"/>
        <v/>
      </c>
      <c r="AT1517" s="44" t="str">
        <f t="shared" si="786"/>
        <v/>
      </c>
      <c r="AU1517" s="41" t="str">
        <f>IF(AT1517="","",RANK(AT1517,AT$3:AT$1048576,1)+COUNTIF(AT$3:AT1517,AT1517)-1)</f>
        <v/>
      </c>
      <c r="AV1517" s="1" t="str">
        <f t="shared" si="803"/>
        <v/>
      </c>
      <c r="AW1517" s="34" t="str">
        <f t="shared" si="804"/>
        <v/>
      </c>
      <c r="AX1517" s="39" t="str">
        <f t="shared" si="805"/>
        <v/>
      </c>
      <c r="AY1517" s="44" t="str">
        <f t="shared" si="791"/>
        <v/>
      </c>
      <c r="AZ1517" s="41" t="str">
        <f>IF(AY1517="","",RANK(AY1517,AY$3:AY$1048576,1)+COUNTIF(AY$3:AY1517,AY1517)-1)</f>
        <v/>
      </c>
      <c r="BA1517" s="1" t="str">
        <f t="shared" si="806"/>
        <v/>
      </c>
      <c r="BB1517" s="34" t="str">
        <f t="shared" si="807"/>
        <v/>
      </c>
      <c r="BC1517" s="39" t="str">
        <f t="shared" si="808"/>
        <v/>
      </c>
      <c r="BD1517" s="44" t="str">
        <f t="shared" si="792"/>
        <v/>
      </c>
      <c r="BE1517" s="41" t="str">
        <f>IF(BD1517="","",RANK(BD1517,BD$3:BD$1048576,1)+COUNTIF(BD$3:BD1517,BD1517)-1)</f>
        <v/>
      </c>
      <c r="BF1517" s="1" t="str">
        <f t="shared" si="809"/>
        <v/>
      </c>
      <c r="BG1517" s="34" t="str">
        <f t="shared" si="810"/>
        <v/>
      </c>
      <c r="BH1517" s="39" t="str">
        <f t="shared" si="811"/>
        <v/>
      </c>
      <c r="BJ1517" s="3"/>
      <c r="BK1517" s="86"/>
      <c r="BL1517" s="86"/>
      <c r="BM1517" s="86"/>
      <c r="BN1517" s="86"/>
      <c r="BO1517" s="3"/>
      <c r="BP1517" s="86"/>
      <c r="BQ1517" s="86"/>
      <c r="BR1517" s="86"/>
      <c r="BS1517" s="86"/>
      <c r="BT1517" s="3"/>
      <c r="BU1517" s="86"/>
      <c r="BV1517" s="86"/>
      <c r="BW1517" s="86"/>
      <c r="BX1517" s="86"/>
      <c r="BY1517" s="3"/>
      <c r="BZ1517" s="86"/>
      <c r="CA1517" s="86"/>
      <c r="CB1517" s="86"/>
      <c r="CC1517" s="86"/>
    </row>
    <row r="1518" spans="2:81" ht="35.1" customHeight="1" x14ac:dyDescent="0.2">
      <c r="B1518" s="187"/>
      <c r="C1518" s="188"/>
      <c r="D1518" s="189"/>
      <c r="E1518" s="186"/>
      <c r="F1518" s="182"/>
      <c r="G1518" s="184"/>
      <c r="K1518" s="80" t="str">
        <f>IF(O1518="","",COUNT(O$3:O1518))</f>
        <v/>
      </c>
      <c r="L1518" s="80" t="str">
        <f>IF(B1518&lt;&gt;"",B1518,IF(OR(COUNTA($G$3:$G1518)&lt;COUNTA($G$3:$G$1048576),$G1518&lt;&gt;""),L1517,""))</f>
        <v/>
      </c>
      <c r="M1518" s="80" t="str">
        <f>IF(C1518&lt;&gt;"",C1518,IF(OR(COUNTA($G$3:$G1518)&lt;COUNTA($G$3:$G$1048576),$G1518&lt;&gt;""),M1517,""))</f>
        <v/>
      </c>
      <c r="N1518" s="80" t="str">
        <f>IF(D1518&lt;&gt;"",D1518,IF(OR(COUNTA($G$3:$G1518)&lt;COUNTA($G$3:$G$1048576),$G1518&lt;&gt;""),N1517,""))</f>
        <v/>
      </c>
      <c r="O1518" s="81" t="str">
        <f t="shared" si="795"/>
        <v/>
      </c>
      <c r="P1518" s="90" t="str">
        <f>IFERROR(IF(O1518="",IF(COUNT(S$3:S$1048576)=COUNT(S$3:S1518),IF(S1518="","",INDEX(O$3:O1518,MATCH(MAX(K$3:K1518),K$3:K1518,0),0)),INDEX(O$3:O1518,MATCH(MAX(K$3:K1518),K$3:K1518,0),0)),O1518),"")</f>
        <v/>
      </c>
      <c r="Q1518" s="89" t="str">
        <f>IF(R1518="","",COUNT(R$3:R1518))</f>
        <v/>
      </c>
      <c r="R1518" s="80" t="str">
        <f t="shared" si="796"/>
        <v/>
      </c>
      <c r="S1518" s="91" t="str">
        <f>IFERROR(IF(COUNTA($E1518:$G1518)=0,"",IF(AND(R1518="",$O1518=INDEX(O$3:O1518,MATCH(MAX(Q$3:Q1518),Q$3:Q1518,0),0)),INDEX(R$3:R1518,MATCH(MAX(Q$3:Q1518),Q$3:Q1518,0),0),R1518)),"")</f>
        <v/>
      </c>
      <c r="T1518" s="80" t="str">
        <f>IF(U1518="","",COUNT(U$3:U1518))</f>
        <v/>
      </c>
      <c r="U1518" s="80" t="str">
        <f t="shared" si="787"/>
        <v/>
      </c>
      <c r="V1518" s="91" t="str">
        <f>IFERROR(IF(S1518="","",IF(U1518="",IF(AND(E1518="",F1518="",G1518&lt;&gt;"",$O1518=INDEX(O$3:O1518,MATCH(MAX(T$3:T1518),T$3:T1518,0),0)),INDEX(U$3:U1518,MATCH(MAX(T$3:T1518),T$3:T1518,0),0),IF(AND(S1518&lt;&gt;"",U1518=""),0,"")),U1518)),"")</f>
        <v/>
      </c>
      <c r="W1518" s="95" t="str">
        <f t="shared" si="788"/>
        <v/>
      </c>
      <c r="X1518" s="198" t="str">
        <f t="shared" si="797"/>
        <v/>
      </c>
      <c r="Y1518" s="92" t="str">
        <f t="shared" si="789"/>
        <v/>
      </c>
      <c r="Z1518" s="106" t="str">
        <f>IF(P1518="","",COUNTIF($N$3:$N1518,$N1518))</f>
        <v/>
      </c>
      <c r="AA1518" s="92" t="str">
        <f t="shared" si="798"/>
        <v/>
      </c>
      <c r="AB1518" s="92" t="str">
        <f t="shared" si="799"/>
        <v/>
      </c>
      <c r="AC1518" s="92" t="str">
        <f t="shared" si="793"/>
        <v/>
      </c>
      <c r="AD1518" s="92" t="str">
        <f t="shared" si="794"/>
        <v/>
      </c>
      <c r="AE1518" s="92" t="str">
        <f t="shared" ref="AD1518:AL1546" si="812">IFERROR(IF(AND($Z1518=1,AE$2&lt;&gt;"",""&amp;INDEX($Y$3:$Y$1048576,MATCH($P1518&amp;"@"&amp;AE$2,$AA$3:$AA$1048576,0),0)&lt;&gt;""),AE$1&amp;""&amp;INDEX($Y$3:$Y$1048576,MATCH($P1518&amp;"@"&amp;AE$2,$AA$3:$AA$1048576,0),0),""),"")</f>
        <v/>
      </c>
      <c r="AF1518" s="92" t="str">
        <f t="shared" si="812"/>
        <v/>
      </c>
      <c r="AG1518" s="92" t="str">
        <f t="shared" si="812"/>
        <v/>
      </c>
      <c r="AH1518" s="92" t="str">
        <f t="shared" si="812"/>
        <v/>
      </c>
      <c r="AI1518" s="92" t="str">
        <f t="shared" si="812"/>
        <v/>
      </c>
      <c r="AJ1518" s="92" t="str">
        <f t="shared" si="812"/>
        <v/>
      </c>
      <c r="AK1518" s="92" t="str">
        <f t="shared" si="812"/>
        <v/>
      </c>
      <c r="AL1518" s="92" t="str">
        <f t="shared" si="812"/>
        <v/>
      </c>
      <c r="AN1518" s="35" t="str">
        <f t="shared" si="785"/>
        <v/>
      </c>
      <c r="AO1518" s="44" t="str">
        <f t="shared" si="790"/>
        <v/>
      </c>
      <c r="AP1518" s="41" t="str">
        <f>IF(AO1518="","",RANK(AO1518,AO$3:AO$1048576,1)+COUNTIF(AO$3:AO1518,AO1518)-1)</f>
        <v/>
      </c>
      <c r="AQ1518" s="1" t="str">
        <f t="shared" si="800"/>
        <v/>
      </c>
      <c r="AR1518" s="34" t="str">
        <f t="shared" si="801"/>
        <v/>
      </c>
      <c r="AS1518" s="39" t="str">
        <f t="shared" si="802"/>
        <v/>
      </c>
      <c r="AT1518" s="44" t="str">
        <f t="shared" si="786"/>
        <v/>
      </c>
      <c r="AU1518" s="41" t="str">
        <f>IF(AT1518="","",RANK(AT1518,AT$3:AT$1048576,1)+COUNTIF(AT$3:AT1518,AT1518)-1)</f>
        <v/>
      </c>
      <c r="AV1518" s="1" t="str">
        <f t="shared" si="803"/>
        <v/>
      </c>
      <c r="AW1518" s="34" t="str">
        <f t="shared" si="804"/>
        <v/>
      </c>
      <c r="AX1518" s="39" t="str">
        <f t="shared" si="805"/>
        <v/>
      </c>
      <c r="AY1518" s="44" t="str">
        <f t="shared" si="791"/>
        <v/>
      </c>
      <c r="AZ1518" s="41" t="str">
        <f>IF(AY1518="","",RANK(AY1518,AY$3:AY$1048576,1)+COUNTIF(AY$3:AY1518,AY1518)-1)</f>
        <v/>
      </c>
      <c r="BA1518" s="1" t="str">
        <f t="shared" si="806"/>
        <v/>
      </c>
      <c r="BB1518" s="34" t="str">
        <f t="shared" si="807"/>
        <v/>
      </c>
      <c r="BC1518" s="39" t="str">
        <f t="shared" si="808"/>
        <v/>
      </c>
      <c r="BD1518" s="44" t="str">
        <f t="shared" si="792"/>
        <v/>
      </c>
      <c r="BE1518" s="41" t="str">
        <f>IF(BD1518="","",RANK(BD1518,BD$3:BD$1048576,1)+COUNTIF(BD$3:BD1518,BD1518)-1)</f>
        <v/>
      </c>
      <c r="BF1518" s="1" t="str">
        <f t="shared" si="809"/>
        <v/>
      </c>
      <c r="BG1518" s="34" t="str">
        <f t="shared" si="810"/>
        <v/>
      </c>
      <c r="BH1518" s="39" t="str">
        <f t="shared" si="811"/>
        <v/>
      </c>
      <c r="BJ1518" s="3"/>
      <c r="BK1518" s="86"/>
      <c r="BL1518" s="86"/>
      <c r="BM1518" s="86"/>
      <c r="BN1518" s="86"/>
      <c r="BO1518" s="3"/>
      <c r="BP1518" s="86"/>
      <c r="BQ1518" s="86"/>
      <c r="BR1518" s="86"/>
      <c r="BS1518" s="86"/>
      <c r="BT1518" s="3"/>
      <c r="BU1518" s="86"/>
      <c r="BV1518" s="86"/>
      <c r="BW1518" s="86"/>
      <c r="BX1518" s="86"/>
      <c r="BY1518" s="3"/>
      <c r="BZ1518" s="86"/>
      <c r="CA1518" s="86"/>
      <c r="CB1518" s="86"/>
      <c r="CC1518" s="86"/>
    </row>
    <row r="1519" spans="2:81" ht="35.1" customHeight="1" x14ac:dyDescent="0.2">
      <c r="B1519" s="187"/>
      <c r="C1519" s="188"/>
      <c r="D1519" s="189"/>
      <c r="E1519" s="186"/>
      <c r="F1519" s="182"/>
      <c r="G1519" s="184"/>
      <c r="K1519" s="80" t="str">
        <f>IF(O1519="","",COUNT(O$3:O1519))</f>
        <v/>
      </c>
      <c r="L1519" s="80" t="str">
        <f>IF(B1519&lt;&gt;"",B1519,IF(OR(COUNTA($G$3:$G1519)&lt;COUNTA($G$3:$G$1048576),$G1519&lt;&gt;""),L1518,""))</f>
        <v/>
      </c>
      <c r="M1519" s="80" t="str">
        <f>IF(C1519&lt;&gt;"",C1519,IF(OR(COUNTA($G$3:$G1519)&lt;COUNTA($G$3:$G$1048576),$G1519&lt;&gt;""),M1518,""))</f>
        <v/>
      </c>
      <c r="N1519" s="80" t="str">
        <f>IF(D1519&lt;&gt;"",D1519,IF(OR(COUNTA($G$3:$G1519)&lt;COUNTA($G$3:$G$1048576),$G1519&lt;&gt;""),N1518,""))</f>
        <v/>
      </c>
      <c r="O1519" s="81" t="str">
        <f t="shared" si="795"/>
        <v/>
      </c>
      <c r="P1519" s="90" t="str">
        <f>IFERROR(IF(O1519="",IF(COUNT(S$3:S$1048576)=COUNT(S$3:S1519),IF(S1519="","",INDEX(O$3:O1519,MATCH(MAX(K$3:K1519),K$3:K1519,0),0)),INDEX(O$3:O1519,MATCH(MAX(K$3:K1519),K$3:K1519,0),0)),O1519),"")</f>
        <v/>
      </c>
      <c r="Q1519" s="89" t="str">
        <f>IF(R1519="","",COUNT(R$3:R1519))</f>
        <v/>
      </c>
      <c r="R1519" s="80" t="str">
        <f t="shared" si="796"/>
        <v/>
      </c>
      <c r="S1519" s="91" t="str">
        <f>IFERROR(IF(COUNTA($E1519:$G1519)=0,"",IF(AND(R1519="",$O1519=INDEX(O$3:O1519,MATCH(MAX(Q$3:Q1519),Q$3:Q1519,0),0)),INDEX(R$3:R1519,MATCH(MAX(Q$3:Q1519),Q$3:Q1519,0),0),R1519)),"")</f>
        <v/>
      </c>
      <c r="T1519" s="80" t="str">
        <f>IF(U1519="","",COUNT(U$3:U1519))</f>
        <v/>
      </c>
      <c r="U1519" s="80" t="str">
        <f t="shared" si="787"/>
        <v/>
      </c>
      <c r="V1519" s="91" t="str">
        <f>IFERROR(IF(S1519="","",IF(U1519="",IF(AND(E1519="",F1519="",G1519&lt;&gt;"",$O1519=INDEX(O$3:O1519,MATCH(MAX(T$3:T1519),T$3:T1519,0),0)),INDEX(U$3:U1519,MATCH(MAX(T$3:T1519),T$3:T1519,0),0),IF(AND(S1519&lt;&gt;"",U1519=""),0,"")),U1519)),"")</f>
        <v/>
      </c>
      <c r="W1519" s="95" t="str">
        <f t="shared" si="788"/>
        <v/>
      </c>
      <c r="X1519" s="198" t="str">
        <f t="shared" si="797"/>
        <v/>
      </c>
      <c r="Y1519" s="92" t="str">
        <f t="shared" si="789"/>
        <v/>
      </c>
      <c r="Z1519" s="106" t="str">
        <f>IF(P1519="","",COUNTIF($N$3:$N1519,$N1519))</f>
        <v/>
      </c>
      <c r="AA1519" s="92" t="str">
        <f t="shared" si="798"/>
        <v/>
      </c>
      <c r="AB1519" s="92" t="str">
        <f t="shared" si="799"/>
        <v/>
      </c>
      <c r="AC1519" s="92" t="str">
        <f t="shared" si="793"/>
        <v/>
      </c>
      <c r="AD1519" s="92" t="str">
        <f t="shared" si="812"/>
        <v/>
      </c>
      <c r="AE1519" s="92" t="str">
        <f t="shared" si="812"/>
        <v/>
      </c>
      <c r="AF1519" s="92" t="str">
        <f t="shared" si="812"/>
        <v/>
      </c>
      <c r="AG1519" s="92" t="str">
        <f t="shared" si="812"/>
        <v/>
      </c>
      <c r="AH1519" s="92" t="str">
        <f t="shared" si="812"/>
        <v/>
      </c>
      <c r="AI1519" s="92" t="str">
        <f t="shared" si="812"/>
        <v/>
      </c>
      <c r="AJ1519" s="92" t="str">
        <f t="shared" si="812"/>
        <v/>
      </c>
      <c r="AK1519" s="92" t="str">
        <f t="shared" si="812"/>
        <v/>
      </c>
      <c r="AL1519" s="92" t="str">
        <f t="shared" si="812"/>
        <v/>
      </c>
      <c r="AN1519" s="35" t="str">
        <f t="shared" si="785"/>
        <v/>
      </c>
      <c r="AO1519" s="44" t="str">
        <f t="shared" si="790"/>
        <v/>
      </c>
      <c r="AP1519" s="41" t="str">
        <f>IF(AO1519="","",RANK(AO1519,AO$3:AO$1048576,1)+COUNTIF(AO$3:AO1519,AO1519)-1)</f>
        <v/>
      </c>
      <c r="AQ1519" s="1" t="str">
        <f t="shared" si="800"/>
        <v/>
      </c>
      <c r="AR1519" s="34" t="str">
        <f t="shared" si="801"/>
        <v/>
      </c>
      <c r="AS1519" s="39" t="str">
        <f t="shared" si="802"/>
        <v/>
      </c>
      <c r="AT1519" s="44" t="str">
        <f t="shared" si="786"/>
        <v/>
      </c>
      <c r="AU1519" s="41" t="str">
        <f>IF(AT1519="","",RANK(AT1519,AT$3:AT$1048576,1)+COUNTIF(AT$3:AT1519,AT1519)-1)</f>
        <v/>
      </c>
      <c r="AV1519" s="1" t="str">
        <f t="shared" si="803"/>
        <v/>
      </c>
      <c r="AW1519" s="34" t="str">
        <f t="shared" si="804"/>
        <v/>
      </c>
      <c r="AX1519" s="39" t="str">
        <f t="shared" si="805"/>
        <v/>
      </c>
      <c r="AY1519" s="44" t="str">
        <f t="shared" si="791"/>
        <v/>
      </c>
      <c r="AZ1519" s="41" t="str">
        <f>IF(AY1519="","",RANK(AY1519,AY$3:AY$1048576,1)+COUNTIF(AY$3:AY1519,AY1519)-1)</f>
        <v/>
      </c>
      <c r="BA1519" s="1" t="str">
        <f t="shared" si="806"/>
        <v/>
      </c>
      <c r="BB1519" s="34" t="str">
        <f t="shared" si="807"/>
        <v/>
      </c>
      <c r="BC1519" s="39" t="str">
        <f t="shared" si="808"/>
        <v/>
      </c>
      <c r="BD1519" s="44" t="str">
        <f t="shared" si="792"/>
        <v/>
      </c>
      <c r="BE1519" s="41" t="str">
        <f>IF(BD1519="","",RANK(BD1519,BD$3:BD$1048576,1)+COUNTIF(BD$3:BD1519,BD1519)-1)</f>
        <v/>
      </c>
      <c r="BF1519" s="1" t="str">
        <f t="shared" si="809"/>
        <v/>
      </c>
      <c r="BG1519" s="34" t="str">
        <f t="shared" si="810"/>
        <v/>
      </c>
      <c r="BH1519" s="39" t="str">
        <f t="shared" si="811"/>
        <v/>
      </c>
      <c r="BJ1519" s="3"/>
      <c r="BK1519" s="86"/>
      <c r="BL1519" s="86"/>
      <c r="BM1519" s="86"/>
      <c r="BN1519" s="86"/>
      <c r="BO1519" s="3"/>
      <c r="BP1519" s="86"/>
      <c r="BQ1519" s="86"/>
      <c r="BR1519" s="86"/>
      <c r="BS1519" s="86"/>
      <c r="BT1519" s="3"/>
      <c r="BU1519" s="86"/>
      <c r="BV1519" s="86"/>
      <c r="BW1519" s="86"/>
      <c r="BX1519" s="86"/>
      <c r="BY1519" s="3"/>
      <c r="BZ1519" s="86"/>
      <c r="CA1519" s="86"/>
      <c r="CB1519" s="86"/>
      <c r="CC1519" s="86"/>
    </row>
    <row r="1520" spans="2:81" ht="35.1" customHeight="1" x14ac:dyDescent="0.2">
      <c r="B1520" s="187"/>
      <c r="C1520" s="188"/>
      <c r="D1520" s="189"/>
      <c r="E1520" s="186"/>
      <c r="F1520" s="182"/>
      <c r="G1520" s="184"/>
      <c r="K1520" s="80" t="str">
        <f>IF(O1520="","",COUNT(O$3:O1520))</f>
        <v/>
      </c>
      <c r="L1520" s="80" t="str">
        <f>IF(B1520&lt;&gt;"",B1520,IF(OR(COUNTA($G$3:$G1520)&lt;COUNTA($G$3:$G$1048576),$G1520&lt;&gt;""),L1519,""))</f>
        <v/>
      </c>
      <c r="M1520" s="80" t="str">
        <f>IF(C1520&lt;&gt;"",C1520,IF(OR(COUNTA($G$3:$G1520)&lt;COUNTA($G$3:$G$1048576),$G1520&lt;&gt;""),M1519,""))</f>
        <v/>
      </c>
      <c r="N1520" s="80" t="str">
        <f>IF(D1520&lt;&gt;"",D1520,IF(OR(COUNTA($G$3:$G1520)&lt;COUNTA($G$3:$G$1048576),$G1520&lt;&gt;""),N1519,""))</f>
        <v/>
      </c>
      <c r="O1520" s="81" t="str">
        <f t="shared" si="795"/>
        <v/>
      </c>
      <c r="P1520" s="90" t="str">
        <f>IFERROR(IF(O1520="",IF(COUNT(S$3:S$1048576)=COUNT(S$3:S1520),IF(S1520="","",INDEX(O$3:O1520,MATCH(MAX(K$3:K1520),K$3:K1520,0),0)),INDEX(O$3:O1520,MATCH(MAX(K$3:K1520),K$3:K1520,0),0)),O1520),"")</f>
        <v/>
      </c>
      <c r="Q1520" s="89" t="str">
        <f>IF(R1520="","",COUNT(R$3:R1520))</f>
        <v/>
      </c>
      <c r="R1520" s="80" t="str">
        <f t="shared" si="796"/>
        <v/>
      </c>
      <c r="S1520" s="91" t="str">
        <f>IFERROR(IF(COUNTA($E1520:$G1520)=0,"",IF(AND(R1520="",$O1520=INDEX(O$3:O1520,MATCH(MAX(Q$3:Q1520),Q$3:Q1520,0),0)),INDEX(R$3:R1520,MATCH(MAX(Q$3:Q1520),Q$3:Q1520,0),0),R1520)),"")</f>
        <v/>
      </c>
      <c r="T1520" s="80" t="str">
        <f>IF(U1520="","",COUNT(U$3:U1520))</f>
        <v/>
      </c>
      <c r="U1520" s="80" t="str">
        <f t="shared" si="787"/>
        <v/>
      </c>
      <c r="V1520" s="91" t="str">
        <f>IFERROR(IF(S1520="","",IF(U1520="",IF(AND(E1520="",F1520="",G1520&lt;&gt;"",$O1520=INDEX(O$3:O1520,MATCH(MAX(T$3:T1520),T$3:T1520,0),0)),INDEX(U$3:U1520,MATCH(MAX(T$3:T1520),T$3:T1520,0),0),IF(AND(S1520&lt;&gt;"",U1520=""),0,"")),U1520)),"")</f>
        <v/>
      </c>
      <c r="W1520" s="95" t="str">
        <f t="shared" si="788"/>
        <v/>
      </c>
      <c r="X1520" s="198" t="str">
        <f t="shared" si="797"/>
        <v/>
      </c>
      <c r="Y1520" s="92" t="str">
        <f t="shared" si="789"/>
        <v/>
      </c>
      <c r="Z1520" s="106" t="str">
        <f>IF(P1520="","",COUNTIF($N$3:$N1520,$N1520))</f>
        <v/>
      </c>
      <c r="AA1520" s="92" t="str">
        <f t="shared" si="798"/>
        <v/>
      </c>
      <c r="AB1520" s="92" t="str">
        <f t="shared" si="799"/>
        <v/>
      </c>
      <c r="AC1520" s="92" t="str">
        <f t="shared" si="793"/>
        <v/>
      </c>
      <c r="AD1520" s="92" t="str">
        <f t="shared" si="812"/>
        <v/>
      </c>
      <c r="AE1520" s="92" t="str">
        <f t="shared" si="812"/>
        <v/>
      </c>
      <c r="AF1520" s="92" t="str">
        <f t="shared" si="812"/>
        <v/>
      </c>
      <c r="AG1520" s="92" t="str">
        <f t="shared" si="812"/>
        <v/>
      </c>
      <c r="AH1520" s="92" t="str">
        <f t="shared" si="812"/>
        <v/>
      </c>
      <c r="AI1520" s="92" t="str">
        <f t="shared" si="812"/>
        <v/>
      </c>
      <c r="AJ1520" s="92" t="str">
        <f t="shared" si="812"/>
        <v/>
      </c>
      <c r="AK1520" s="92" t="str">
        <f t="shared" si="812"/>
        <v/>
      </c>
      <c r="AL1520" s="92" t="str">
        <f t="shared" si="812"/>
        <v/>
      </c>
      <c r="AN1520" s="35" t="str">
        <f t="shared" si="785"/>
        <v/>
      </c>
      <c r="AO1520" s="44" t="str">
        <f t="shared" si="790"/>
        <v/>
      </c>
      <c r="AP1520" s="41" t="str">
        <f>IF(AO1520="","",RANK(AO1520,AO$3:AO$1048576,1)+COUNTIF(AO$3:AO1520,AO1520)-1)</f>
        <v/>
      </c>
      <c r="AQ1520" s="1" t="str">
        <f t="shared" si="800"/>
        <v/>
      </c>
      <c r="AR1520" s="34" t="str">
        <f t="shared" si="801"/>
        <v/>
      </c>
      <c r="AS1520" s="39" t="str">
        <f t="shared" si="802"/>
        <v/>
      </c>
      <c r="AT1520" s="44" t="str">
        <f t="shared" si="786"/>
        <v/>
      </c>
      <c r="AU1520" s="41" t="str">
        <f>IF(AT1520="","",RANK(AT1520,AT$3:AT$1048576,1)+COUNTIF(AT$3:AT1520,AT1520)-1)</f>
        <v/>
      </c>
      <c r="AV1520" s="1" t="str">
        <f t="shared" si="803"/>
        <v/>
      </c>
      <c r="AW1520" s="34" t="str">
        <f t="shared" si="804"/>
        <v/>
      </c>
      <c r="AX1520" s="39" t="str">
        <f t="shared" si="805"/>
        <v/>
      </c>
      <c r="AY1520" s="44" t="str">
        <f t="shared" si="791"/>
        <v/>
      </c>
      <c r="AZ1520" s="41" t="str">
        <f>IF(AY1520="","",RANK(AY1520,AY$3:AY$1048576,1)+COUNTIF(AY$3:AY1520,AY1520)-1)</f>
        <v/>
      </c>
      <c r="BA1520" s="1" t="str">
        <f t="shared" si="806"/>
        <v/>
      </c>
      <c r="BB1520" s="34" t="str">
        <f t="shared" si="807"/>
        <v/>
      </c>
      <c r="BC1520" s="39" t="str">
        <f t="shared" si="808"/>
        <v/>
      </c>
      <c r="BD1520" s="44" t="str">
        <f t="shared" si="792"/>
        <v/>
      </c>
      <c r="BE1520" s="41" t="str">
        <f>IF(BD1520="","",RANK(BD1520,BD$3:BD$1048576,1)+COUNTIF(BD$3:BD1520,BD1520)-1)</f>
        <v/>
      </c>
      <c r="BF1520" s="1" t="str">
        <f t="shared" si="809"/>
        <v/>
      </c>
      <c r="BG1520" s="34" t="str">
        <f t="shared" si="810"/>
        <v/>
      </c>
      <c r="BH1520" s="39" t="str">
        <f t="shared" si="811"/>
        <v/>
      </c>
      <c r="BJ1520" s="3"/>
      <c r="BK1520" s="86"/>
      <c r="BL1520" s="86"/>
      <c r="BM1520" s="86"/>
      <c r="BN1520" s="86"/>
      <c r="BO1520" s="3"/>
      <c r="BP1520" s="86"/>
      <c r="BQ1520" s="86"/>
      <c r="BR1520" s="86"/>
      <c r="BS1520" s="86"/>
      <c r="BT1520" s="3"/>
      <c r="BU1520" s="86"/>
      <c r="BV1520" s="86"/>
      <c r="BW1520" s="86"/>
      <c r="BX1520" s="86"/>
      <c r="BY1520" s="3"/>
      <c r="BZ1520" s="86"/>
      <c r="CA1520" s="86"/>
      <c r="CB1520" s="86"/>
      <c r="CC1520" s="86"/>
    </row>
    <row r="1521" spans="2:81" ht="35.1" customHeight="1" x14ac:dyDescent="0.2">
      <c r="B1521" s="187"/>
      <c r="C1521" s="188"/>
      <c r="D1521" s="189"/>
      <c r="E1521" s="186"/>
      <c r="F1521" s="182"/>
      <c r="G1521" s="184"/>
      <c r="K1521" s="80" t="str">
        <f>IF(O1521="","",COUNT(O$3:O1521))</f>
        <v/>
      </c>
      <c r="L1521" s="80" t="str">
        <f>IF(B1521&lt;&gt;"",B1521,IF(OR(COUNTA($G$3:$G1521)&lt;COUNTA($G$3:$G$1048576),$G1521&lt;&gt;""),L1520,""))</f>
        <v/>
      </c>
      <c r="M1521" s="80" t="str">
        <f>IF(C1521&lt;&gt;"",C1521,IF(OR(COUNTA($G$3:$G1521)&lt;COUNTA($G$3:$G$1048576),$G1521&lt;&gt;""),M1520,""))</f>
        <v/>
      </c>
      <c r="N1521" s="80" t="str">
        <f>IF(D1521&lt;&gt;"",D1521,IF(OR(COUNTA($G$3:$G1521)&lt;COUNTA($G$3:$G$1048576),$G1521&lt;&gt;""),N1520,""))</f>
        <v/>
      </c>
      <c r="O1521" s="81" t="str">
        <f t="shared" si="795"/>
        <v/>
      </c>
      <c r="P1521" s="90" t="str">
        <f>IFERROR(IF(O1521="",IF(COUNT(S$3:S$1048576)=COUNT(S$3:S1521),IF(S1521="","",INDEX(O$3:O1521,MATCH(MAX(K$3:K1521),K$3:K1521,0),0)),INDEX(O$3:O1521,MATCH(MAX(K$3:K1521),K$3:K1521,0),0)),O1521),"")</f>
        <v/>
      </c>
      <c r="Q1521" s="89" t="str">
        <f>IF(R1521="","",COUNT(R$3:R1521))</f>
        <v/>
      </c>
      <c r="R1521" s="80" t="str">
        <f t="shared" si="796"/>
        <v/>
      </c>
      <c r="S1521" s="91" t="str">
        <f>IFERROR(IF(COUNTA($E1521:$G1521)=0,"",IF(AND(R1521="",$O1521=INDEX(O$3:O1521,MATCH(MAX(Q$3:Q1521),Q$3:Q1521,0),0)),INDEX(R$3:R1521,MATCH(MAX(Q$3:Q1521),Q$3:Q1521,0),0),R1521)),"")</f>
        <v/>
      </c>
      <c r="T1521" s="80" t="str">
        <f>IF(U1521="","",COUNT(U$3:U1521))</f>
        <v/>
      </c>
      <c r="U1521" s="80" t="str">
        <f t="shared" si="787"/>
        <v/>
      </c>
      <c r="V1521" s="91" t="str">
        <f>IFERROR(IF(S1521="","",IF(U1521="",IF(AND(E1521="",F1521="",G1521&lt;&gt;"",$O1521=INDEX(O$3:O1521,MATCH(MAX(T$3:T1521),T$3:T1521,0),0)),INDEX(U$3:U1521,MATCH(MAX(T$3:T1521),T$3:T1521,0),0),IF(AND(S1521&lt;&gt;"",U1521=""),0,"")),U1521)),"")</f>
        <v/>
      </c>
      <c r="W1521" s="95" t="str">
        <f t="shared" si="788"/>
        <v/>
      </c>
      <c r="X1521" s="198" t="str">
        <f t="shared" si="797"/>
        <v/>
      </c>
      <c r="Y1521" s="92" t="str">
        <f t="shared" si="789"/>
        <v/>
      </c>
      <c r="Z1521" s="106" t="str">
        <f>IF(P1521="","",COUNTIF($N$3:$N1521,$N1521))</f>
        <v/>
      </c>
      <c r="AA1521" s="92" t="str">
        <f t="shared" si="798"/>
        <v/>
      </c>
      <c r="AB1521" s="92" t="str">
        <f t="shared" si="799"/>
        <v/>
      </c>
      <c r="AC1521" s="92" t="str">
        <f t="shared" si="793"/>
        <v/>
      </c>
      <c r="AD1521" s="92" t="str">
        <f t="shared" si="812"/>
        <v/>
      </c>
      <c r="AE1521" s="92" t="str">
        <f t="shared" si="812"/>
        <v/>
      </c>
      <c r="AF1521" s="92" t="str">
        <f t="shared" si="812"/>
        <v/>
      </c>
      <c r="AG1521" s="92" t="str">
        <f t="shared" si="812"/>
        <v/>
      </c>
      <c r="AH1521" s="92" t="str">
        <f t="shared" si="812"/>
        <v/>
      </c>
      <c r="AI1521" s="92" t="str">
        <f t="shared" si="812"/>
        <v/>
      </c>
      <c r="AJ1521" s="92" t="str">
        <f t="shared" si="812"/>
        <v/>
      </c>
      <c r="AK1521" s="92" t="str">
        <f t="shared" si="812"/>
        <v/>
      </c>
      <c r="AL1521" s="92" t="str">
        <f t="shared" si="812"/>
        <v/>
      </c>
      <c r="AN1521" s="35" t="str">
        <f t="shared" si="785"/>
        <v/>
      </c>
      <c r="AO1521" s="44" t="str">
        <f t="shared" si="790"/>
        <v/>
      </c>
      <c r="AP1521" s="41" t="str">
        <f>IF(AO1521="","",RANK(AO1521,AO$3:AO$1048576,1)+COUNTIF(AO$3:AO1521,AO1521)-1)</f>
        <v/>
      </c>
      <c r="AQ1521" s="1" t="str">
        <f t="shared" si="800"/>
        <v/>
      </c>
      <c r="AR1521" s="34" t="str">
        <f t="shared" si="801"/>
        <v/>
      </c>
      <c r="AS1521" s="39" t="str">
        <f t="shared" si="802"/>
        <v/>
      </c>
      <c r="AT1521" s="44" t="str">
        <f t="shared" si="786"/>
        <v/>
      </c>
      <c r="AU1521" s="41" t="str">
        <f>IF(AT1521="","",RANK(AT1521,AT$3:AT$1048576,1)+COUNTIF(AT$3:AT1521,AT1521)-1)</f>
        <v/>
      </c>
      <c r="AV1521" s="1" t="str">
        <f t="shared" si="803"/>
        <v/>
      </c>
      <c r="AW1521" s="34" t="str">
        <f t="shared" si="804"/>
        <v/>
      </c>
      <c r="AX1521" s="39" t="str">
        <f t="shared" si="805"/>
        <v/>
      </c>
      <c r="AY1521" s="44" t="str">
        <f t="shared" si="791"/>
        <v/>
      </c>
      <c r="AZ1521" s="41" t="str">
        <f>IF(AY1521="","",RANK(AY1521,AY$3:AY$1048576,1)+COUNTIF(AY$3:AY1521,AY1521)-1)</f>
        <v/>
      </c>
      <c r="BA1521" s="1" t="str">
        <f t="shared" si="806"/>
        <v/>
      </c>
      <c r="BB1521" s="34" t="str">
        <f t="shared" si="807"/>
        <v/>
      </c>
      <c r="BC1521" s="39" t="str">
        <f t="shared" si="808"/>
        <v/>
      </c>
      <c r="BD1521" s="44" t="str">
        <f t="shared" si="792"/>
        <v/>
      </c>
      <c r="BE1521" s="41" t="str">
        <f>IF(BD1521="","",RANK(BD1521,BD$3:BD$1048576,1)+COUNTIF(BD$3:BD1521,BD1521)-1)</f>
        <v/>
      </c>
      <c r="BF1521" s="1" t="str">
        <f t="shared" si="809"/>
        <v/>
      </c>
      <c r="BG1521" s="34" t="str">
        <f t="shared" si="810"/>
        <v/>
      </c>
      <c r="BH1521" s="39" t="str">
        <f t="shared" si="811"/>
        <v/>
      </c>
      <c r="BJ1521" s="3"/>
      <c r="BK1521" s="86"/>
      <c r="BL1521" s="86"/>
      <c r="BM1521" s="86"/>
      <c r="BN1521" s="86"/>
      <c r="BO1521" s="3"/>
      <c r="BP1521" s="86"/>
      <c r="BQ1521" s="86"/>
      <c r="BR1521" s="86"/>
      <c r="BS1521" s="86"/>
      <c r="BT1521" s="3"/>
      <c r="BU1521" s="86"/>
      <c r="BV1521" s="86"/>
      <c r="BW1521" s="86"/>
      <c r="BX1521" s="86"/>
      <c r="BY1521" s="3"/>
      <c r="BZ1521" s="86"/>
      <c r="CA1521" s="86"/>
      <c r="CB1521" s="86"/>
      <c r="CC1521" s="86"/>
    </row>
    <row r="1522" spans="2:81" ht="35.1" customHeight="1" x14ac:dyDescent="0.2">
      <c r="B1522" s="187"/>
      <c r="C1522" s="188"/>
      <c r="D1522" s="189"/>
      <c r="E1522" s="186"/>
      <c r="F1522" s="182"/>
      <c r="G1522" s="184"/>
      <c r="K1522" s="80" t="str">
        <f>IF(O1522="","",COUNT(O$3:O1522))</f>
        <v/>
      </c>
      <c r="L1522" s="80" t="str">
        <f>IF(B1522&lt;&gt;"",B1522,IF(OR(COUNTA($G$3:$G1522)&lt;COUNTA($G$3:$G$1048576),$G1522&lt;&gt;""),L1521,""))</f>
        <v/>
      </c>
      <c r="M1522" s="80" t="str">
        <f>IF(C1522&lt;&gt;"",C1522,IF(OR(COUNTA($G$3:$G1522)&lt;COUNTA($G$3:$G$1048576),$G1522&lt;&gt;""),M1521,""))</f>
        <v/>
      </c>
      <c r="N1522" s="80" t="str">
        <f>IF(D1522&lt;&gt;"",D1522,IF(OR(COUNTA($G$3:$G1522)&lt;COUNTA($G$3:$G$1048576),$G1522&lt;&gt;""),N1521,""))</f>
        <v/>
      </c>
      <c r="O1522" s="81" t="str">
        <f t="shared" si="795"/>
        <v/>
      </c>
      <c r="P1522" s="90" t="str">
        <f>IFERROR(IF(O1522="",IF(COUNT(S$3:S$1048576)=COUNT(S$3:S1522),IF(S1522="","",INDEX(O$3:O1522,MATCH(MAX(K$3:K1522),K$3:K1522,0),0)),INDEX(O$3:O1522,MATCH(MAX(K$3:K1522),K$3:K1522,0),0)),O1522),"")</f>
        <v/>
      </c>
      <c r="Q1522" s="89" t="str">
        <f>IF(R1522="","",COUNT(R$3:R1522))</f>
        <v/>
      </c>
      <c r="R1522" s="80" t="str">
        <f t="shared" si="796"/>
        <v/>
      </c>
      <c r="S1522" s="91" t="str">
        <f>IFERROR(IF(COUNTA($E1522:$G1522)=0,"",IF(AND(R1522="",$O1522=INDEX(O$3:O1522,MATCH(MAX(Q$3:Q1522),Q$3:Q1522,0),0)),INDEX(R$3:R1522,MATCH(MAX(Q$3:Q1522),Q$3:Q1522,0),0),R1522)),"")</f>
        <v/>
      </c>
      <c r="T1522" s="80" t="str">
        <f>IF(U1522="","",COUNT(U$3:U1522))</f>
        <v/>
      </c>
      <c r="U1522" s="80" t="str">
        <f t="shared" si="787"/>
        <v/>
      </c>
      <c r="V1522" s="91" t="str">
        <f>IFERROR(IF(S1522="","",IF(U1522="",IF(AND(E1522="",F1522="",G1522&lt;&gt;"",$O1522=INDEX(O$3:O1522,MATCH(MAX(T$3:T1522),T$3:T1522,0),0)),INDEX(U$3:U1522,MATCH(MAX(T$3:T1522),T$3:T1522,0),0),IF(AND(S1522&lt;&gt;"",U1522=""),0,"")),U1522)),"")</f>
        <v/>
      </c>
      <c r="W1522" s="95" t="str">
        <f t="shared" si="788"/>
        <v/>
      </c>
      <c r="X1522" s="198" t="str">
        <f t="shared" si="797"/>
        <v/>
      </c>
      <c r="Y1522" s="92" t="str">
        <f t="shared" si="789"/>
        <v/>
      </c>
      <c r="Z1522" s="106" t="str">
        <f>IF(P1522="","",COUNTIF($N$3:$N1522,$N1522))</f>
        <v/>
      </c>
      <c r="AA1522" s="92" t="str">
        <f t="shared" si="798"/>
        <v/>
      </c>
      <c r="AB1522" s="92" t="str">
        <f t="shared" si="799"/>
        <v/>
      </c>
      <c r="AC1522" s="92" t="str">
        <f t="shared" si="793"/>
        <v/>
      </c>
      <c r="AD1522" s="92" t="str">
        <f t="shared" si="812"/>
        <v/>
      </c>
      <c r="AE1522" s="92" t="str">
        <f t="shared" si="812"/>
        <v/>
      </c>
      <c r="AF1522" s="92" t="str">
        <f t="shared" si="812"/>
        <v/>
      </c>
      <c r="AG1522" s="92" t="str">
        <f t="shared" si="812"/>
        <v/>
      </c>
      <c r="AH1522" s="92" t="str">
        <f t="shared" si="812"/>
        <v/>
      </c>
      <c r="AI1522" s="92" t="str">
        <f t="shared" si="812"/>
        <v/>
      </c>
      <c r="AJ1522" s="92" t="str">
        <f t="shared" si="812"/>
        <v/>
      </c>
      <c r="AK1522" s="92" t="str">
        <f t="shared" si="812"/>
        <v/>
      </c>
      <c r="AL1522" s="92" t="str">
        <f t="shared" si="812"/>
        <v/>
      </c>
      <c r="AN1522" s="35" t="str">
        <f t="shared" si="785"/>
        <v/>
      </c>
      <c r="AO1522" s="44" t="str">
        <f t="shared" si="790"/>
        <v/>
      </c>
      <c r="AP1522" s="41" t="str">
        <f>IF(AO1522="","",RANK(AO1522,AO$3:AO$1048576,1)+COUNTIF(AO$3:AO1522,AO1522)-1)</f>
        <v/>
      </c>
      <c r="AQ1522" s="1" t="str">
        <f t="shared" si="800"/>
        <v/>
      </c>
      <c r="AR1522" s="34" t="str">
        <f t="shared" si="801"/>
        <v/>
      </c>
      <c r="AS1522" s="39" t="str">
        <f t="shared" si="802"/>
        <v/>
      </c>
      <c r="AT1522" s="44" t="str">
        <f t="shared" si="786"/>
        <v/>
      </c>
      <c r="AU1522" s="41" t="str">
        <f>IF(AT1522="","",RANK(AT1522,AT$3:AT$1048576,1)+COUNTIF(AT$3:AT1522,AT1522)-1)</f>
        <v/>
      </c>
      <c r="AV1522" s="1" t="str">
        <f t="shared" si="803"/>
        <v/>
      </c>
      <c r="AW1522" s="34" t="str">
        <f t="shared" si="804"/>
        <v/>
      </c>
      <c r="AX1522" s="39" t="str">
        <f t="shared" si="805"/>
        <v/>
      </c>
      <c r="AY1522" s="44" t="str">
        <f t="shared" si="791"/>
        <v/>
      </c>
      <c r="AZ1522" s="41" t="str">
        <f>IF(AY1522="","",RANK(AY1522,AY$3:AY$1048576,1)+COUNTIF(AY$3:AY1522,AY1522)-1)</f>
        <v/>
      </c>
      <c r="BA1522" s="1" t="str">
        <f t="shared" si="806"/>
        <v/>
      </c>
      <c r="BB1522" s="34" t="str">
        <f t="shared" si="807"/>
        <v/>
      </c>
      <c r="BC1522" s="39" t="str">
        <f t="shared" si="808"/>
        <v/>
      </c>
      <c r="BD1522" s="44" t="str">
        <f t="shared" si="792"/>
        <v/>
      </c>
      <c r="BE1522" s="41" t="str">
        <f>IF(BD1522="","",RANK(BD1522,BD$3:BD$1048576,1)+COUNTIF(BD$3:BD1522,BD1522)-1)</f>
        <v/>
      </c>
      <c r="BF1522" s="1" t="str">
        <f t="shared" si="809"/>
        <v/>
      </c>
      <c r="BG1522" s="34" t="str">
        <f t="shared" si="810"/>
        <v/>
      </c>
      <c r="BH1522" s="39" t="str">
        <f t="shared" si="811"/>
        <v/>
      </c>
      <c r="BJ1522" s="3"/>
      <c r="BK1522" s="86"/>
      <c r="BL1522" s="86"/>
      <c r="BM1522" s="86"/>
      <c r="BN1522" s="86"/>
      <c r="BO1522" s="3"/>
      <c r="BP1522" s="86"/>
      <c r="BQ1522" s="86"/>
      <c r="BR1522" s="86"/>
      <c r="BS1522" s="86"/>
      <c r="BT1522" s="3"/>
      <c r="BU1522" s="86"/>
      <c r="BV1522" s="86"/>
      <c r="BW1522" s="86"/>
      <c r="BX1522" s="86"/>
      <c r="BY1522" s="3"/>
      <c r="BZ1522" s="86"/>
      <c r="CA1522" s="86"/>
      <c r="CB1522" s="86"/>
      <c r="CC1522" s="86"/>
    </row>
    <row r="1523" spans="2:81" ht="35.1" customHeight="1" x14ac:dyDescent="0.2">
      <c r="B1523" s="187"/>
      <c r="C1523" s="188"/>
      <c r="D1523" s="189"/>
      <c r="E1523" s="186"/>
      <c r="F1523" s="182"/>
      <c r="G1523" s="184"/>
      <c r="K1523" s="80" t="str">
        <f>IF(O1523="","",COUNT(O$3:O1523))</f>
        <v/>
      </c>
      <c r="L1523" s="80" t="str">
        <f>IF(B1523&lt;&gt;"",B1523,IF(OR(COUNTA($G$3:$G1523)&lt;COUNTA($G$3:$G$1048576),$G1523&lt;&gt;""),L1522,""))</f>
        <v/>
      </c>
      <c r="M1523" s="80" t="str">
        <f>IF(C1523&lt;&gt;"",C1523,IF(OR(COUNTA($G$3:$G1523)&lt;COUNTA($G$3:$G$1048576),$G1523&lt;&gt;""),M1522,""))</f>
        <v/>
      </c>
      <c r="N1523" s="80" t="str">
        <f>IF(D1523&lt;&gt;"",D1523,IF(OR(COUNTA($G$3:$G1523)&lt;COUNTA($G$3:$G$1048576),$G1523&lt;&gt;""),N1522,""))</f>
        <v/>
      </c>
      <c r="O1523" s="81" t="str">
        <f t="shared" si="795"/>
        <v/>
      </c>
      <c r="P1523" s="90" t="str">
        <f>IFERROR(IF(O1523="",IF(COUNT(S$3:S$1048576)=COUNT(S$3:S1523),IF(S1523="","",INDEX(O$3:O1523,MATCH(MAX(K$3:K1523),K$3:K1523,0),0)),INDEX(O$3:O1523,MATCH(MAX(K$3:K1523),K$3:K1523,0),0)),O1523),"")</f>
        <v/>
      </c>
      <c r="Q1523" s="89" t="str">
        <f>IF(R1523="","",COUNT(R$3:R1523))</f>
        <v/>
      </c>
      <c r="R1523" s="80" t="str">
        <f t="shared" si="796"/>
        <v/>
      </c>
      <c r="S1523" s="91" t="str">
        <f>IFERROR(IF(COUNTA($E1523:$G1523)=0,"",IF(AND(R1523="",$O1523=INDEX(O$3:O1523,MATCH(MAX(Q$3:Q1523),Q$3:Q1523,0),0)),INDEX(R$3:R1523,MATCH(MAX(Q$3:Q1523),Q$3:Q1523,0),0),R1523)),"")</f>
        <v/>
      </c>
      <c r="T1523" s="80" t="str">
        <f>IF(U1523="","",COUNT(U$3:U1523))</f>
        <v/>
      </c>
      <c r="U1523" s="80" t="str">
        <f t="shared" si="787"/>
        <v/>
      </c>
      <c r="V1523" s="91" t="str">
        <f>IFERROR(IF(S1523="","",IF(U1523="",IF(AND(E1523="",F1523="",G1523&lt;&gt;"",$O1523=INDEX(O$3:O1523,MATCH(MAX(T$3:T1523),T$3:T1523,0),0)),INDEX(U$3:U1523,MATCH(MAX(T$3:T1523),T$3:T1523,0),0),IF(AND(S1523&lt;&gt;"",U1523=""),0,"")),U1523)),"")</f>
        <v/>
      </c>
      <c r="W1523" s="95" t="str">
        <f t="shared" si="788"/>
        <v/>
      </c>
      <c r="X1523" s="198" t="str">
        <f t="shared" si="797"/>
        <v/>
      </c>
      <c r="Y1523" s="92" t="str">
        <f t="shared" si="789"/>
        <v/>
      </c>
      <c r="Z1523" s="106" t="str">
        <f>IF(P1523="","",COUNTIF($N$3:$N1523,$N1523))</f>
        <v/>
      </c>
      <c r="AA1523" s="92" t="str">
        <f t="shared" si="798"/>
        <v/>
      </c>
      <c r="AB1523" s="92" t="str">
        <f t="shared" si="799"/>
        <v/>
      </c>
      <c r="AC1523" s="92" t="str">
        <f t="shared" si="793"/>
        <v/>
      </c>
      <c r="AD1523" s="92" t="str">
        <f t="shared" si="812"/>
        <v/>
      </c>
      <c r="AE1523" s="92" t="str">
        <f t="shared" si="812"/>
        <v/>
      </c>
      <c r="AF1523" s="92" t="str">
        <f t="shared" si="812"/>
        <v/>
      </c>
      <c r="AG1523" s="92" t="str">
        <f t="shared" si="812"/>
        <v/>
      </c>
      <c r="AH1523" s="92" t="str">
        <f t="shared" si="812"/>
        <v/>
      </c>
      <c r="AI1523" s="92" t="str">
        <f t="shared" si="812"/>
        <v/>
      </c>
      <c r="AJ1523" s="92" t="str">
        <f t="shared" si="812"/>
        <v/>
      </c>
      <c r="AK1523" s="92" t="str">
        <f t="shared" si="812"/>
        <v/>
      </c>
      <c r="AL1523" s="92" t="str">
        <f t="shared" si="812"/>
        <v/>
      </c>
      <c r="AN1523" s="35" t="str">
        <f t="shared" si="785"/>
        <v/>
      </c>
      <c r="AO1523" s="44" t="str">
        <f t="shared" si="790"/>
        <v/>
      </c>
      <c r="AP1523" s="41" t="str">
        <f>IF(AO1523="","",RANK(AO1523,AO$3:AO$1048576,1)+COUNTIF(AO$3:AO1523,AO1523)-1)</f>
        <v/>
      </c>
      <c r="AQ1523" s="1" t="str">
        <f t="shared" si="800"/>
        <v/>
      </c>
      <c r="AR1523" s="34" t="str">
        <f t="shared" si="801"/>
        <v/>
      </c>
      <c r="AS1523" s="39" t="str">
        <f t="shared" si="802"/>
        <v/>
      </c>
      <c r="AT1523" s="44" t="str">
        <f t="shared" si="786"/>
        <v/>
      </c>
      <c r="AU1523" s="41" t="str">
        <f>IF(AT1523="","",RANK(AT1523,AT$3:AT$1048576,1)+COUNTIF(AT$3:AT1523,AT1523)-1)</f>
        <v/>
      </c>
      <c r="AV1523" s="1" t="str">
        <f t="shared" si="803"/>
        <v/>
      </c>
      <c r="AW1523" s="34" t="str">
        <f t="shared" si="804"/>
        <v/>
      </c>
      <c r="AX1523" s="39" t="str">
        <f t="shared" si="805"/>
        <v/>
      </c>
      <c r="AY1523" s="44" t="str">
        <f t="shared" si="791"/>
        <v/>
      </c>
      <c r="AZ1523" s="41" t="str">
        <f>IF(AY1523="","",RANK(AY1523,AY$3:AY$1048576,1)+COUNTIF(AY$3:AY1523,AY1523)-1)</f>
        <v/>
      </c>
      <c r="BA1523" s="1" t="str">
        <f t="shared" si="806"/>
        <v/>
      </c>
      <c r="BB1523" s="34" t="str">
        <f t="shared" si="807"/>
        <v/>
      </c>
      <c r="BC1523" s="39" t="str">
        <f t="shared" si="808"/>
        <v/>
      </c>
      <c r="BD1523" s="44" t="str">
        <f t="shared" si="792"/>
        <v/>
      </c>
      <c r="BE1523" s="41" t="str">
        <f>IF(BD1523="","",RANK(BD1523,BD$3:BD$1048576,1)+COUNTIF(BD$3:BD1523,BD1523)-1)</f>
        <v/>
      </c>
      <c r="BF1523" s="1" t="str">
        <f t="shared" si="809"/>
        <v/>
      </c>
      <c r="BG1523" s="34" t="str">
        <f t="shared" si="810"/>
        <v/>
      </c>
      <c r="BH1523" s="39" t="str">
        <f t="shared" si="811"/>
        <v/>
      </c>
      <c r="BJ1523" s="3"/>
      <c r="BK1523" s="86"/>
      <c r="BL1523" s="86"/>
      <c r="BM1523" s="86"/>
      <c r="BN1523" s="86"/>
      <c r="BO1523" s="3"/>
      <c r="BP1523" s="86"/>
      <c r="BQ1523" s="86"/>
      <c r="BR1523" s="86"/>
      <c r="BS1523" s="86"/>
      <c r="BT1523" s="3"/>
      <c r="BU1523" s="86"/>
      <c r="BV1523" s="86"/>
      <c r="BW1523" s="86"/>
      <c r="BX1523" s="86"/>
      <c r="BY1523" s="3"/>
      <c r="BZ1523" s="86"/>
      <c r="CA1523" s="86"/>
      <c r="CB1523" s="86"/>
      <c r="CC1523" s="86"/>
    </row>
    <row r="1524" spans="2:81" ht="35.1" customHeight="1" x14ac:dyDescent="0.2">
      <c r="B1524" s="187"/>
      <c r="C1524" s="188"/>
      <c r="D1524" s="189"/>
      <c r="E1524" s="186"/>
      <c r="F1524" s="182"/>
      <c r="G1524" s="184"/>
      <c r="K1524" s="80" t="str">
        <f>IF(O1524="","",COUNT(O$3:O1524))</f>
        <v/>
      </c>
      <c r="L1524" s="80" t="str">
        <f>IF(B1524&lt;&gt;"",B1524,IF(OR(COUNTA($G$3:$G1524)&lt;COUNTA($G$3:$G$1048576),$G1524&lt;&gt;""),L1523,""))</f>
        <v/>
      </c>
      <c r="M1524" s="80" t="str">
        <f>IF(C1524&lt;&gt;"",C1524,IF(OR(COUNTA($G$3:$G1524)&lt;COUNTA($G$3:$G$1048576),$G1524&lt;&gt;""),M1523,""))</f>
        <v/>
      </c>
      <c r="N1524" s="80" t="str">
        <f>IF(D1524&lt;&gt;"",D1524,IF(OR(COUNTA($G$3:$G1524)&lt;COUNTA($G$3:$G$1048576),$G1524&lt;&gt;""),N1523,""))</f>
        <v/>
      </c>
      <c r="O1524" s="81" t="str">
        <f t="shared" si="795"/>
        <v/>
      </c>
      <c r="P1524" s="90" t="str">
        <f>IFERROR(IF(O1524="",IF(COUNT(S$3:S$1048576)=COUNT(S$3:S1524),IF(S1524="","",INDEX(O$3:O1524,MATCH(MAX(K$3:K1524),K$3:K1524,0),0)),INDEX(O$3:O1524,MATCH(MAX(K$3:K1524),K$3:K1524,0),0)),O1524),"")</f>
        <v/>
      </c>
      <c r="Q1524" s="89" t="str">
        <f>IF(R1524="","",COUNT(R$3:R1524))</f>
        <v/>
      </c>
      <c r="R1524" s="80" t="str">
        <f t="shared" si="796"/>
        <v/>
      </c>
      <c r="S1524" s="91" t="str">
        <f>IFERROR(IF(COUNTA($E1524:$G1524)=0,"",IF(AND(R1524="",$O1524=INDEX(O$3:O1524,MATCH(MAX(Q$3:Q1524),Q$3:Q1524,0),0)),INDEX(R$3:R1524,MATCH(MAX(Q$3:Q1524),Q$3:Q1524,0),0),R1524)),"")</f>
        <v/>
      </c>
      <c r="T1524" s="80" t="str">
        <f>IF(U1524="","",COUNT(U$3:U1524))</f>
        <v/>
      </c>
      <c r="U1524" s="80" t="str">
        <f t="shared" si="787"/>
        <v/>
      </c>
      <c r="V1524" s="91" t="str">
        <f>IFERROR(IF(S1524="","",IF(U1524="",IF(AND(E1524="",F1524="",G1524&lt;&gt;"",$O1524=INDEX(O$3:O1524,MATCH(MAX(T$3:T1524),T$3:T1524,0),0)),INDEX(U$3:U1524,MATCH(MAX(T$3:T1524),T$3:T1524,0),0),IF(AND(S1524&lt;&gt;"",U1524=""),0,"")),U1524)),"")</f>
        <v/>
      </c>
      <c r="W1524" s="95" t="str">
        <f t="shared" si="788"/>
        <v/>
      </c>
      <c r="X1524" s="198" t="str">
        <f t="shared" si="797"/>
        <v/>
      </c>
      <c r="Y1524" s="92" t="str">
        <f t="shared" si="789"/>
        <v/>
      </c>
      <c r="Z1524" s="106" t="str">
        <f>IF(P1524="","",COUNTIF($N$3:$N1524,$N1524))</f>
        <v/>
      </c>
      <c r="AA1524" s="92" t="str">
        <f t="shared" si="798"/>
        <v/>
      </c>
      <c r="AB1524" s="92" t="str">
        <f t="shared" si="799"/>
        <v/>
      </c>
      <c r="AC1524" s="92" t="str">
        <f t="shared" si="793"/>
        <v/>
      </c>
      <c r="AD1524" s="92" t="str">
        <f t="shared" si="812"/>
        <v/>
      </c>
      <c r="AE1524" s="92" t="str">
        <f t="shared" si="812"/>
        <v/>
      </c>
      <c r="AF1524" s="92" t="str">
        <f t="shared" si="812"/>
        <v/>
      </c>
      <c r="AG1524" s="92" t="str">
        <f t="shared" si="812"/>
        <v/>
      </c>
      <c r="AH1524" s="92" t="str">
        <f t="shared" si="812"/>
        <v/>
      </c>
      <c r="AI1524" s="92" t="str">
        <f t="shared" si="812"/>
        <v/>
      </c>
      <c r="AJ1524" s="92" t="str">
        <f t="shared" si="812"/>
        <v/>
      </c>
      <c r="AK1524" s="92" t="str">
        <f t="shared" si="812"/>
        <v/>
      </c>
      <c r="AL1524" s="92" t="str">
        <f t="shared" si="812"/>
        <v/>
      </c>
      <c r="AN1524" s="35" t="str">
        <f t="shared" si="785"/>
        <v/>
      </c>
      <c r="AO1524" s="44" t="str">
        <f t="shared" si="790"/>
        <v/>
      </c>
      <c r="AP1524" s="41" t="str">
        <f>IF(AO1524="","",RANK(AO1524,AO$3:AO$1048576,1)+COUNTIF(AO$3:AO1524,AO1524)-1)</f>
        <v/>
      </c>
      <c r="AQ1524" s="1" t="str">
        <f t="shared" si="800"/>
        <v/>
      </c>
      <c r="AR1524" s="34" t="str">
        <f t="shared" si="801"/>
        <v/>
      </c>
      <c r="AS1524" s="39" t="str">
        <f t="shared" si="802"/>
        <v/>
      </c>
      <c r="AT1524" s="44" t="str">
        <f t="shared" si="786"/>
        <v/>
      </c>
      <c r="AU1524" s="41" t="str">
        <f>IF(AT1524="","",RANK(AT1524,AT$3:AT$1048576,1)+COUNTIF(AT$3:AT1524,AT1524)-1)</f>
        <v/>
      </c>
      <c r="AV1524" s="1" t="str">
        <f t="shared" si="803"/>
        <v/>
      </c>
      <c r="AW1524" s="34" t="str">
        <f t="shared" si="804"/>
        <v/>
      </c>
      <c r="AX1524" s="39" t="str">
        <f t="shared" si="805"/>
        <v/>
      </c>
      <c r="AY1524" s="44" t="str">
        <f t="shared" si="791"/>
        <v/>
      </c>
      <c r="AZ1524" s="41" t="str">
        <f>IF(AY1524="","",RANK(AY1524,AY$3:AY$1048576,1)+COUNTIF(AY$3:AY1524,AY1524)-1)</f>
        <v/>
      </c>
      <c r="BA1524" s="1" t="str">
        <f t="shared" si="806"/>
        <v/>
      </c>
      <c r="BB1524" s="34" t="str">
        <f t="shared" si="807"/>
        <v/>
      </c>
      <c r="BC1524" s="39" t="str">
        <f t="shared" si="808"/>
        <v/>
      </c>
      <c r="BD1524" s="44" t="str">
        <f t="shared" si="792"/>
        <v/>
      </c>
      <c r="BE1524" s="41" t="str">
        <f>IF(BD1524="","",RANK(BD1524,BD$3:BD$1048576,1)+COUNTIF(BD$3:BD1524,BD1524)-1)</f>
        <v/>
      </c>
      <c r="BF1524" s="1" t="str">
        <f t="shared" si="809"/>
        <v/>
      </c>
      <c r="BG1524" s="34" t="str">
        <f t="shared" si="810"/>
        <v/>
      </c>
      <c r="BH1524" s="39" t="str">
        <f t="shared" si="811"/>
        <v/>
      </c>
      <c r="BJ1524" s="3"/>
      <c r="BK1524" s="86"/>
      <c r="BL1524" s="86"/>
      <c r="BM1524" s="86"/>
      <c r="BN1524" s="86"/>
      <c r="BO1524" s="3"/>
      <c r="BP1524" s="86"/>
      <c r="BQ1524" s="86"/>
      <c r="BR1524" s="86"/>
      <c r="BS1524" s="86"/>
      <c r="BT1524" s="3"/>
      <c r="BU1524" s="86"/>
      <c r="BV1524" s="86"/>
      <c r="BW1524" s="86"/>
      <c r="BX1524" s="86"/>
      <c r="BY1524" s="3"/>
      <c r="BZ1524" s="86"/>
      <c r="CA1524" s="86"/>
      <c r="CB1524" s="86"/>
      <c r="CC1524" s="86"/>
    </row>
    <row r="1525" spans="2:81" ht="35.1" customHeight="1" x14ac:dyDescent="0.2">
      <c r="B1525" s="187"/>
      <c r="C1525" s="188"/>
      <c r="D1525" s="189"/>
      <c r="E1525" s="186"/>
      <c r="F1525" s="182"/>
      <c r="G1525" s="184"/>
      <c r="K1525" s="80" t="str">
        <f>IF(O1525="","",COUNT(O$3:O1525))</f>
        <v/>
      </c>
      <c r="L1525" s="80" t="str">
        <f>IF(B1525&lt;&gt;"",B1525,IF(OR(COUNTA($G$3:$G1525)&lt;COUNTA($G$3:$G$1048576),$G1525&lt;&gt;""),L1524,""))</f>
        <v/>
      </c>
      <c r="M1525" s="80" t="str">
        <f>IF(C1525&lt;&gt;"",C1525,IF(OR(COUNTA($G$3:$G1525)&lt;COUNTA($G$3:$G$1048576),$G1525&lt;&gt;""),M1524,""))</f>
        <v/>
      </c>
      <c r="N1525" s="80" t="str">
        <f>IF(D1525&lt;&gt;"",D1525,IF(OR(COUNTA($G$3:$G1525)&lt;COUNTA($G$3:$G$1048576),$G1525&lt;&gt;""),N1524,""))</f>
        <v/>
      </c>
      <c r="O1525" s="81" t="str">
        <f t="shared" si="795"/>
        <v/>
      </c>
      <c r="P1525" s="90" t="str">
        <f>IFERROR(IF(O1525="",IF(COUNT(S$3:S$1048576)=COUNT(S$3:S1525),IF(S1525="","",INDEX(O$3:O1525,MATCH(MAX(K$3:K1525),K$3:K1525,0),0)),INDEX(O$3:O1525,MATCH(MAX(K$3:K1525),K$3:K1525,0),0)),O1525),"")</f>
        <v/>
      </c>
      <c r="Q1525" s="89" t="str">
        <f>IF(R1525="","",COUNT(R$3:R1525))</f>
        <v/>
      </c>
      <c r="R1525" s="80" t="str">
        <f t="shared" si="796"/>
        <v/>
      </c>
      <c r="S1525" s="91" t="str">
        <f>IFERROR(IF(COUNTA($E1525:$G1525)=0,"",IF(AND(R1525="",$O1525=INDEX(O$3:O1525,MATCH(MAX(Q$3:Q1525),Q$3:Q1525,0),0)),INDEX(R$3:R1525,MATCH(MAX(Q$3:Q1525),Q$3:Q1525,0),0),R1525)),"")</f>
        <v/>
      </c>
      <c r="T1525" s="80" t="str">
        <f>IF(U1525="","",COUNT(U$3:U1525))</f>
        <v/>
      </c>
      <c r="U1525" s="80" t="str">
        <f t="shared" si="787"/>
        <v/>
      </c>
      <c r="V1525" s="91" t="str">
        <f>IFERROR(IF(S1525="","",IF(U1525="",IF(AND(E1525="",F1525="",G1525&lt;&gt;"",$O1525=INDEX(O$3:O1525,MATCH(MAX(T$3:T1525),T$3:T1525,0),0)),INDEX(U$3:U1525,MATCH(MAX(T$3:T1525),T$3:T1525,0),0),IF(AND(S1525&lt;&gt;"",U1525=""),0,"")),U1525)),"")</f>
        <v/>
      </c>
      <c r="W1525" s="95" t="str">
        <f t="shared" si="788"/>
        <v/>
      </c>
      <c r="X1525" s="198" t="str">
        <f t="shared" si="797"/>
        <v/>
      </c>
      <c r="Y1525" s="92" t="str">
        <f t="shared" si="789"/>
        <v/>
      </c>
      <c r="Z1525" s="106" t="str">
        <f>IF(P1525="","",COUNTIF($N$3:$N1525,$N1525))</f>
        <v/>
      </c>
      <c r="AA1525" s="92" t="str">
        <f t="shared" si="798"/>
        <v/>
      </c>
      <c r="AB1525" s="92" t="str">
        <f t="shared" si="799"/>
        <v/>
      </c>
      <c r="AC1525" s="92" t="str">
        <f t="shared" si="793"/>
        <v/>
      </c>
      <c r="AD1525" s="92" t="str">
        <f t="shared" si="812"/>
        <v/>
      </c>
      <c r="AE1525" s="92" t="str">
        <f t="shared" si="812"/>
        <v/>
      </c>
      <c r="AF1525" s="92" t="str">
        <f t="shared" si="812"/>
        <v/>
      </c>
      <c r="AG1525" s="92" t="str">
        <f t="shared" si="812"/>
        <v/>
      </c>
      <c r="AH1525" s="92" t="str">
        <f t="shared" si="812"/>
        <v/>
      </c>
      <c r="AI1525" s="92" t="str">
        <f t="shared" si="812"/>
        <v/>
      </c>
      <c r="AJ1525" s="92" t="str">
        <f t="shared" si="812"/>
        <v/>
      </c>
      <c r="AK1525" s="92" t="str">
        <f t="shared" si="812"/>
        <v/>
      </c>
      <c r="AL1525" s="92" t="str">
        <f t="shared" si="812"/>
        <v/>
      </c>
      <c r="AN1525" s="35" t="str">
        <f t="shared" si="785"/>
        <v/>
      </c>
      <c r="AO1525" s="44" t="str">
        <f t="shared" si="790"/>
        <v/>
      </c>
      <c r="AP1525" s="41" t="str">
        <f>IF(AO1525="","",RANK(AO1525,AO$3:AO$1048576,1)+COUNTIF(AO$3:AO1525,AO1525)-1)</f>
        <v/>
      </c>
      <c r="AQ1525" s="1" t="str">
        <f t="shared" si="800"/>
        <v/>
      </c>
      <c r="AR1525" s="34" t="str">
        <f t="shared" si="801"/>
        <v/>
      </c>
      <c r="AS1525" s="39" t="str">
        <f t="shared" si="802"/>
        <v/>
      </c>
      <c r="AT1525" s="44" t="str">
        <f t="shared" si="786"/>
        <v/>
      </c>
      <c r="AU1525" s="41" t="str">
        <f>IF(AT1525="","",RANK(AT1525,AT$3:AT$1048576,1)+COUNTIF(AT$3:AT1525,AT1525)-1)</f>
        <v/>
      </c>
      <c r="AV1525" s="1" t="str">
        <f t="shared" si="803"/>
        <v/>
      </c>
      <c r="AW1525" s="34" t="str">
        <f t="shared" si="804"/>
        <v/>
      </c>
      <c r="AX1525" s="39" t="str">
        <f t="shared" si="805"/>
        <v/>
      </c>
      <c r="AY1525" s="44" t="str">
        <f t="shared" si="791"/>
        <v/>
      </c>
      <c r="AZ1525" s="41" t="str">
        <f>IF(AY1525="","",RANK(AY1525,AY$3:AY$1048576,1)+COUNTIF(AY$3:AY1525,AY1525)-1)</f>
        <v/>
      </c>
      <c r="BA1525" s="1" t="str">
        <f t="shared" si="806"/>
        <v/>
      </c>
      <c r="BB1525" s="34" t="str">
        <f t="shared" si="807"/>
        <v/>
      </c>
      <c r="BC1525" s="39" t="str">
        <f t="shared" si="808"/>
        <v/>
      </c>
      <c r="BD1525" s="44" t="str">
        <f t="shared" si="792"/>
        <v/>
      </c>
      <c r="BE1525" s="41" t="str">
        <f>IF(BD1525="","",RANK(BD1525,BD$3:BD$1048576,1)+COUNTIF(BD$3:BD1525,BD1525)-1)</f>
        <v/>
      </c>
      <c r="BF1525" s="1" t="str">
        <f t="shared" si="809"/>
        <v/>
      </c>
      <c r="BG1525" s="34" t="str">
        <f t="shared" si="810"/>
        <v/>
      </c>
      <c r="BH1525" s="39" t="str">
        <f t="shared" si="811"/>
        <v/>
      </c>
      <c r="BJ1525" s="3"/>
      <c r="BK1525" s="86"/>
      <c r="BL1525" s="86"/>
      <c r="BM1525" s="86"/>
      <c r="BN1525" s="86"/>
      <c r="BO1525" s="3"/>
      <c r="BP1525" s="86"/>
      <c r="BQ1525" s="86"/>
      <c r="BR1525" s="86"/>
      <c r="BS1525" s="86"/>
      <c r="BT1525" s="3"/>
      <c r="BU1525" s="86"/>
      <c r="BV1525" s="86"/>
      <c r="BW1525" s="86"/>
      <c r="BX1525" s="86"/>
      <c r="BY1525" s="3"/>
      <c r="BZ1525" s="86"/>
      <c r="CA1525" s="86"/>
      <c r="CB1525" s="86"/>
      <c r="CC1525" s="86"/>
    </row>
    <row r="1526" spans="2:81" ht="35.1" customHeight="1" x14ac:dyDescent="0.2">
      <c r="B1526" s="187"/>
      <c r="C1526" s="188"/>
      <c r="D1526" s="189"/>
      <c r="E1526" s="186"/>
      <c r="F1526" s="182"/>
      <c r="G1526" s="184"/>
      <c r="K1526" s="80" t="str">
        <f>IF(O1526="","",COUNT(O$3:O1526))</f>
        <v/>
      </c>
      <c r="L1526" s="80" t="str">
        <f>IF(B1526&lt;&gt;"",B1526,IF(OR(COUNTA($G$3:$G1526)&lt;COUNTA($G$3:$G$1048576),$G1526&lt;&gt;""),L1525,""))</f>
        <v/>
      </c>
      <c r="M1526" s="80" t="str">
        <f>IF(C1526&lt;&gt;"",C1526,IF(OR(COUNTA($G$3:$G1526)&lt;COUNTA($G$3:$G$1048576),$G1526&lt;&gt;""),M1525,""))</f>
        <v/>
      </c>
      <c r="N1526" s="80" t="str">
        <f>IF(D1526&lt;&gt;"",D1526,IF(OR(COUNTA($G$3:$G1526)&lt;COUNTA($G$3:$G$1048576),$G1526&lt;&gt;""),N1525,""))</f>
        <v/>
      </c>
      <c r="O1526" s="81" t="str">
        <f t="shared" si="795"/>
        <v/>
      </c>
      <c r="P1526" s="90" t="str">
        <f>IFERROR(IF(O1526="",IF(COUNT(S$3:S$1048576)=COUNT(S$3:S1526),IF(S1526="","",INDEX(O$3:O1526,MATCH(MAX(K$3:K1526),K$3:K1526,0),0)),INDEX(O$3:O1526,MATCH(MAX(K$3:K1526),K$3:K1526,0),0)),O1526),"")</f>
        <v/>
      </c>
      <c r="Q1526" s="89" t="str">
        <f>IF(R1526="","",COUNT(R$3:R1526))</f>
        <v/>
      </c>
      <c r="R1526" s="80" t="str">
        <f t="shared" si="796"/>
        <v/>
      </c>
      <c r="S1526" s="91" t="str">
        <f>IFERROR(IF(COUNTA($E1526:$G1526)=0,"",IF(AND(R1526="",$O1526=INDEX(O$3:O1526,MATCH(MAX(Q$3:Q1526),Q$3:Q1526,0),0)),INDEX(R$3:R1526,MATCH(MAX(Q$3:Q1526),Q$3:Q1526,0),0),R1526)),"")</f>
        <v/>
      </c>
      <c r="T1526" s="80" t="str">
        <f>IF(U1526="","",COUNT(U$3:U1526))</f>
        <v/>
      </c>
      <c r="U1526" s="80" t="str">
        <f t="shared" si="787"/>
        <v/>
      </c>
      <c r="V1526" s="91" t="str">
        <f>IFERROR(IF(S1526="","",IF(U1526="",IF(AND(E1526="",F1526="",G1526&lt;&gt;"",$O1526=INDEX(O$3:O1526,MATCH(MAX(T$3:T1526),T$3:T1526,0),0)),INDEX(U$3:U1526,MATCH(MAX(T$3:T1526),T$3:T1526,0),0),IF(AND(S1526&lt;&gt;"",U1526=""),0,"")),U1526)),"")</f>
        <v/>
      </c>
      <c r="W1526" s="95" t="str">
        <f t="shared" si="788"/>
        <v/>
      </c>
      <c r="X1526" s="198" t="str">
        <f t="shared" si="797"/>
        <v/>
      </c>
      <c r="Y1526" s="92" t="str">
        <f t="shared" si="789"/>
        <v/>
      </c>
      <c r="Z1526" s="106" t="str">
        <f>IF(P1526="","",COUNTIF($N$3:$N1526,$N1526))</f>
        <v/>
      </c>
      <c r="AA1526" s="92" t="str">
        <f t="shared" si="798"/>
        <v/>
      </c>
      <c r="AB1526" s="92" t="str">
        <f t="shared" si="799"/>
        <v/>
      </c>
      <c r="AC1526" s="92" t="str">
        <f t="shared" si="793"/>
        <v/>
      </c>
      <c r="AD1526" s="92" t="str">
        <f t="shared" si="812"/>
        <v/>
      </c>
      <c r="AE1526" s="92" t="str">
        <f t="shared" si="812"/>
        <v/>
      </c>
      <c r="AF1526" s="92" t="str">
        <f t="shared" si="812"/>
        <v/>
      </c>
      <c r="AG1526" s="92" t="str">
        <f t="shared" si="812"/>
        <v/>
      </c>
      <c r="AH1526" s="92" t="str">
        <f t="shared" si="812"/>
        <v/>
      </c>
      <c r="AI1526" s="92" t="str">
        <f t="shared" si="812"/>
        <v/>
      </c>
      <c r="AJ1526" s="92" t="str">
        <f t="shared" si="812"/>
        <v/>
      </c>
      <c r="AK1526" s="92" t="str">
        <f t="shared" si="812"/>
        <v/>
      </c>
      <c r="AL1526" s="92" t="str">
        <f t="shared" si="812"/>
        <v/>
      </c>
      <c r="AN1526" s="35" t="str">
        <f t="shared" si="785"/>
        <v/>
      </c>
      <c r="AO1526" s="44" t="str">
        <f t="shared" si="790"/>
        <v/>
      </c>
      <c r="AP1526" s="41" t="str">
        <f>IF(AO1526="","",RANK(AO1526,AO$3:AO$1048576,1)+COUNTIF(AO$3:AO1526,AO1526)-1)</f>
        <v/>
      </c>
      <c r="AQ1526" s="1" t="str">
        <f t="shared" si="800"/>
        <v/>
      </c>
      <c r="AR1526" s="34" t="str">
        <f t="shared" si="801"/>
        <v/>
      </c>
      <c r="AS1526" s="39" t="str">
        <f t="shared" si="802"/>
        <v/>
      </c>
      <c r="AT1526" s="44" t="str">
        <f t="shared" si="786"/>
        <v/>
      </c>
      <c r="AU1526" s="41" t="str">
        <f>IF(AT1526="","",RANK(AT1526,AT$3:AT$1048576,1)+COUNTIF(AT$3:AT1526,AT1526)-1)</f>
        <v/>
      </c>
      <c r="AV1526" s="1" t="str">
        <f t="shared" si="803"/>
        <v/>
      </c>
      <c r="AW1526" s="34" t="str">
        <f t="shared" si="804"/>
        <v/>
      </c>
      <c r="AX1526" s="39" t="str">
        <f t="shared" si="805"/>
        <v/>
      </c>
      <c r="AY1526" s="44" t="str">
        <f t="shared" si="791"/>
        <v/>
      </c>
      <c r="AZ1526" s="41" t="str">
        <f>IF(AY1526="","",RANK(AY1526,AY$3:AY$1048576,1)+COUNTIF(AY$3:AY1526,AY1526)-1)</f>
        <v/>
      </c>
      <c r="BA1526" s="1" t="str">
        <f t="shared" si="806"/>
        <v/>
      </c>
      <c r="BB1526" s="34" t="str">
        <f t="shared" si="807"/>
        <v/>
      </c>
      <c r="BC1526" s="39" t="str">
        <f t="shared" si="808"/>
        <v/>
      </c>
      <c r="BD1526" s="44" t="str">
        <f t="shared" si="792"/>
        <v/>
      </c>
      <c r="BE1526" s="41" t="str">
        <f>IF(BD1526="","",RANK(BD1526,BD$3:BD$1048576,1)+COUNTIF(BD$3:BD1526,BD1526)-1)</f>
        <v/>
      </c>
      <c r="BF1526" s="1" t="str">
        <f t="shared" si="809"/>
        <v/>
      </c>
      <c r="BG1526" s="34" t="str">
        <f t="shared" si="810"/>
        <v/>
      </c>
      <c r="BH1526" s="39" t="str">
        <f t="shared" si="811"/>
        <v/>
      </c>
      <c r="BJ1526" s="3"/>
      <c r="BK1526" s="86"/>
      <c r="BL1526" s="86"/>
      <c r="BM1526" s="86"/>
      <c r="BN1526" s="86"/>
      <c r="BO1526" s="3"/>
      <c r="BP1526" s="86"/>
      <c r="BQ1526" s="86"/>
      <c r="BR1526" s="86"/>
      <c r="BS1526" s="86"/>
      <c r="BT1526" s="3"/>
      <c r="BU1526" s="86"/>
      <c r="BV1526" s="86"/>
      <c r="BW1526" s="86"/>
      <c r="BX1526" s="86"/>
      <c r="BY1526" s="3"/>
      <c r="BZ1526" s="86"/>
      <c r="CA1526" s="86"/>
      <c r="CB1526" s="86"/>
      <c r="CC1526" s="86"/>
    </row>
    <row r="1527" spans="2:81" ht="35.1" customHeight="1" x14ac:dyDescent="0.2">
      <c r="B1527" s="187"/>
      <c r="C1527" s="188"/>
      <c r="D1527" s="189"/>
      <c r="E1527" s="186"/>
      <c r="F1527" s="182"/>
      <c r="G1527" s="184"/>
      <c r="K1527" s="80" t="str">
        <f>IF(O1527="","",COUNT(O$3:O1527))</f>
        <v/>
      </c>
      <c r="L1527" s="80" t="str">
        <f>IF(B1527&lt;&gt;"",B1527,IF(OR(COUNTA($G$3:$G1527)&lt;COUNTA($G$3:$G$1048576),$G1527&lt;&gt;""),L1526,""))</f>
        <v/>
      </c>
      <c r="M1527" s="80" t="str">
        <f>IF(C1527&lt;&gt;"",C1527,IF(OR(COUNTA($G$3:$G1527)&lt;COUNTA($G$3:$G$1048576),$G1527&lt;&gt;""),M1526,""))</f>
        <v/>
      </c>
      <c r="N1527" s="80" t="str">
        <f>IF(D1527&lt;&gt;"",D1527,IF(OR(COUNTA($G$3:$G1527)&lt;COUNTA($G$3:$G$1048576),$G1527&lt;&gt;""),N1526,""))</f>
        <v/>
      </c>
      <c r="O1527" s="81" t="str">
        <f t="shared" si="795"/>
        <v/>
      </c>
      <c r="P1527" s="90" t="str">
        <f>IFERROR(IF(O1527="",IF(COUNT(S$3:S$1048576)=COUNT(S$3:S1527),IF(S1527="","",INDEX(O$3:O1527,MATCH(MAX(K$3:K1527),K$3:K1527,0),0)),INDEX(O$3:O1527,MATCH(MAX(K$3:K1527),K$3:K1527,0),0)),O1527),"")</f>
        <v/>
      </c>
      <c r="Q1527" s="89" t="str">
        <f>IF(R1527="","",COUNT(R$3:R1527))</f>
        <v/>
      </c>
      <c r="R1527" s="80" t="str">
        <f t="shared" si="796"/>
        <v/>
      </c>
      <c r="S1527" s="91" t="str">
        <f>IFERROR(IF(COUNTA($E1527:$G1527)=0,"",IF(AND(R1527="",$O1527=INDEX(O$3:O1527,MATCH(MAX(Q$3:Q1527),Q$3:Q1527,0),0)),INDEX(R$3:R1527,MATCH(MAX(Q$3:Q1527),Q$3:Q1527,0),0),R1527)),"")</f>
        <v/>
      </c>
      <c r="T1527" s="80" t="str">
        <f>IF(U1527="","",COUNT(U$3:U1527))</f>
        <v/>
      </c>
      <c r="U1527" s="80" t="str">
        <f t="shared" si="787"/>
        <v/>
      </c>
      <c r="V1527" s="91" t="str">
        <f>IFERROR(IF(S1527="","",IF(U1527="",IF(AND(E1527="",F1527="",G1527&lt;&gt;"",$O1527=INDEX(O$3:O1527,MATCH(MAX(T$3:T1527),T$3:T1527,0),0)),INDEX(U$3:U1527,MATCH(MAX(T$3:T1527),T$3:T1527,0),0),IF(AND(S1527&lt;&gt;"",U1527=""),0,"")),U1527)),"")</f>
        <v/>
      </c>
      <c r="W1527" s="95" t="str">
        <f t="shared" si="788"/>
        <v/>
      </c>
      <c r="X1527" s="198" t="str">
        <f t="shared" si="797"/>
        <v/>
      </c>
      <c r="Y1527" s="92" t="str">
        <f t="shared" si="789"/>
        <v/>
      </c>
      <c r="Z1527" s="106" t="str">
        <f>IF(P1527="","",COUNTIF($N$3:$N1527,$N1527))</f>
        <v/>
      </c>
      <c r="AA1527" s="92" t="str">
        <f t="shared" si="798"/>
        <v/>
      </c>
      <c r="AB1527" s="92" t="str">
        <f t="shared" si="799"/>
        <v/>
      </c>
      <c r="AC1527" s="92" t="str">
        <f t="shared" si="793"/>
        <v/>
      </c>
      <c r="AD1527" s="92" t="str">
        <f t="shared" si="812"/>
        <v/>
      </c>
      <c r="AE1527" s="92" t="str">
        <f t="shared" si="812"/>
        <v/>
      </c>
      <c r="AF1527" s="92" t="str">
        <f t="shared" si="812"/>
        <v/>
      </c>
      <c r="AG1527" s="92" t="str">
        <f t="shared" si="812"/>
        <v/>
      </c>
      <c r="AH1527" s="92" t="str">
        <f t="shared" si="812"/>
        <v/>
      </c>
      <c r="AI1527" s="92" t="str">
        <f t="shared" si="812"/>
        <v/>
      </c>
      <c r="AJ1527" s="92" t="str">
        <f t="shared" si="812"/>
        <v/>
      </c>
      <c r="AK1527" s="92" t="str">
        <f t="shared" si="812"/>
        <v/>
      </c>
      <c r="AL1527" s="92" t="str">
        <f t="shared" si="812"/>
        <v/>
      </c>
      <c r="AN1527" s="35" t="str">
        <f t="shared" si="785"/>
        <v/>
      </c>
      <c r="AO1527" s="44" t="str">
        <f t="shared" si="790"/>
        <v/>
      </c>
      <c r="AP1527" s="41" t="str">
        <f>IF(AO1527="","",RANK(AO1527,AO$3:AO$1048576,1)+COUNTIF(AO$3:AO1527,AO1527)-1)</f>
        <v/>
      </c>
      <c r="AQ1527" s="1" t="str">
        <f t="shared" si="800"/>
        <v/>
      </c>
      <c r="AR1527" s="34" t="str">
        <f t="shared" si="801"/>
        <v/>
      </c>
      <c r="AS1527" s="39" t="str">
        <f t="shared" si="802"/>
        <v/>
      </c>
      <c r="AT1527" s="44" t="str">
        <f t="shared" si="786"/>
        <v/>
      </c>
      <c r="AU1527" s="41" t="str">
        <f>IF(AT1527="","",RANK(AT1527,AT$3:AT$1048576,1)+COUNTIF(AT$3:AT1527,AT1527)-1)</f>
        <v/>
      </c>
      <c r="AV1527" s="1" t="str">
        <f t="shared" si="803"/>
        <v/>
      </c>
      <c r="AW1527" s="34" t="str">
        <f t="shared" si="804"/>
        <v/>
      </c>
      <c r="AX1527" s="39" t="str">
        <f t="shared" si="805"/>
        <v/>
      </c>
      <c r="AY1527" s="44" t="str">
        <f t="shared" si="791"/>
        <v/>
      </c>
      <c r="AZ1527" s="41" t="str">
        <f>IF(AY1527="","",RANK(AY1527,AY$3:AY$1048576,1)+COUNTIF(AY$3:AY1527,AY1527)-1)</f>
        <v/>
      </c>
      <c r="BA1527" s="1" t="str">
        <f t="shared" si="806"/>
        <v/>
      </c>
      <c r="BB1527" s="34" t="str">
        <f t="shared" si="807"/>
        <v/>
      </c>
      <c r="BC1527" s="39" t="str">
        <f t="shared" si="808"/>
        <v/>
      </c>
      <c r="BD1527" s="44" t="str">
        <f t="shared" si="792"/>
        <v/>
      </c>
      <c r="BE1527" s="41" t="str">
        <f>IF(BD1527="","",RANK(BD1527,BD$3:BD$1048576,1)+COUNTIF(BD$3:BD1527,BD1527)-1)</f>
        <v/>
      </c>
      <c r="BF1527" s="1" t="str">
        <f t="shared" si="809"/>
        <v/>
      </c>
      <c r="BG1527" s="34" t="str">
        <f t="shared" si="810"/>
        <v/>
      </c>
      <c r="BH1527" s="39" t="str">
        <f t="shared" si="811"/>
        <v/>
      </c>
      <c r="BJ1527" s="3"/>
      <c r="BK1527" s="86"/>
      <c r="BL1527" s="86"/>
      <c r="BM1527" s="86"/>
      <c r="BN1527" s="86"/>
      <c r="BO1527" s="3"/>
      <c r="BP1527" s="86"/>
      <c r="BQ1527" s="86"/>
      <c r="BR1527" s="86"/>
      <c r="BS1527" s="86"/>
      <c r="BT1527" s="3"/>
      <c r="BU1527" s="86"/>
      <c r="BV1527" s="86"/>
      <c r="BW1527" s="86"/>
      <c r="BX1527" s="86"/>
      <c r="BY1527" s="3"/>
      <c r="BZ1527" s="86"/>
      <c r="CA1527" s="86"/>
      <c r="CB1527" s="86"/>
      <c r="CC1527" s="86"/>
    </row>
    <row r="1528" spans="2:81" ht="35.1" customHeight="1" x14ac:dyDescent="0.2">
      <c r="B1528" s="187"/>
      <c r="C1528" s="188"/>
      <c r="D1528" s="189"/>
      <c r="E1528" s="186"/>
      <c r="F1528" s="182"/>
      <c r="G1528" s="184"/>
      <c r="K1528" s="80" t="str">
        <f>IF(O1528="","",COUNT(O$3:O1528))</f>
        <v/>
      </c>
      <c r="L1528" s="80" t="str">
        <f>IF(B1528&lt;&gt;"",B1528,IF(OR(COUNTA($G$3:$G1528)&lt;COUNTA($G$3:$G$1048576),$G1528&lt;&gt;""),L1527,""))</f>
        <v/>
      </c>
      <c r="M1528" s="80" t="str">
        <f>IF(C1528&lt;&gt;"",C1528,IF(OR(COUNTA($G$3:$G1528)&lt;COUNTA($G$3:$G$1048576),$G1528&lt;&gt;""),M1527,""))</f>
        <v/>
      </c>
      <c r="N1528" s="80" t="str">
        <f>IF(D1528&lt;&gt;"",D1528,IF(OR(COUNTA($G$3:$G1528)&lt;COUNTA($G$3:$G$1048576),$G1528&lt;&gt;""),N1527,""))</f>
        <v/>
      </c>
      <c r="O1528" s="81" t="str">
        <f t="shared" si="795"/>
        <v/>
      </c>
      <c r="P1528" s="90" t="str">
        <f>IFERROR(IF(O1528="",IF(COUNT(S$3:S$1048576)=COUNT(S$3:S1528),IF(S1528="","",INDEX(O$3:O1528,MATCH(MAX(K$3:K1528),K$3:K1528,0),0)),INDEX(O$3:O1528,MATCH(MAX(K$3:K1528),K$3:K1528,0),0)),O1528),"")</f>
        <v/>
      </c>
      <c r="Q1528" s="89" t="str">
        <f>IF(R1528="","",COUNT(R$3:R1528))</f>
        <v/>
      </c>
      <c r="R1528" s="80" t="str">
        <f t="shared" si="796"/>
        <v/>
      </c>
      <c r="S1528" s="91" t="str">
        <f>IFERROR(IF(COUNTA($E1528:$G1528)=0,"",IF(AND(R1528="",$O1528=INDEX(O$3:O1528,MATCH(MAX(Q$3:Q1528),Q$3:Q1528,0),0)),INDEX(R$3:R1528,MATCH(MAX(Q$3:Q1528),Q$3:Q1528,0),0),R1528)),"")</f>
        <v/>
      </c>
      <c r="T1528" s="80" t="str">
        <f>IF(U1528="","",COUNT(U$3:U1528))</f>
        <v/>
      </c>
      <c r="U1528" s="80" t="str">
        <f t="shared" si="787"/>
        <v/>
      </c>
      <c r="V1528" s="91" t="str">
        <f>IFERROR(IF(S1528="","",IF(U1528="",IF(AND(E1528="",F1528="",G1528&lt;&gt;"",$O1528=INDEX(O$3:O1528,MATCH(MAX(T$3:T1528),T$3:T1528,0),0)),INDEX(U$3:U1528,MATCH(MAX(T$3:T1528),T$3:T1528,0),0),IF(AND(S1528&lt;&gt;"",U1528=""),0,"")),U1528)),"")</f>
        <v/>
      </c>
      <c r="W1528" s="95" t="str">
        <f t="shared" si="788"/>
        <v/>
      </c>
      <c r="X1528" s="198" t="str">
        <f t="shared" si="797"/>
        <v/>
      </c>
      <c r="Y1528" s="92" t="str">
        <f t="shared" si="789"/>
        <v/>
      </c>
      <c r="Z1528" s="106" t="str">
        <f>IF(P1528="","",COUNTIF($N$3:$N1528,$N1528))</f>
        <v/>
      </c>
      <c r="AA1528" s="92" t="str">
        <f t="shared" si="798"/>
        <v/>
      </c>
      <c r="AB1528" s="92" t="str">
        <f t="shared" si="799"/>
        <v/>
      </c>
      <c r="AC1528" s="92" t="str">
        <f t="shared" si="793"/>
        <v/>
      </c>
      <c r="AD1528" s="92" t="str">
        <f t="shared" si="812"/>
        <v/>
      </c>
      <c r="AE1528" s="92" t="str">
        <f t="shared" si="812"/>
        <v/>
      </c>
      <c r="AF1528" s="92" t="str">
        <f t="shared" si="812"/>
        <v/>
      </c>
      <c r="AG1528" s="92" t="str">
        <f t="shared" si="812"/>
        <v/>
      </c>
      <c r="AH1528" s="92" t="str">
        <f t="shared" si="812"/>
        <v/>
      </c>
      <c r="AI1528" s="92" t="str">
        <f t="shared" si="812"/>
        <v/>
      </c>
      <c r="AJ1528" s="92" t="str">
        <f t="shared" si="812"/>
        <v/>
      </c>
      <c r="AK1528" s="92" t="str">
        <f t="shared" si="812"/>
        <v/>
      </c>
      <c r="AL1528" s="92" t="str">
        <f t="shared" si="812"/>
        <v/>
      </c>
      <c r="AN1528" s="35" t="str">
        <f t="shared" si="785"/>
        <v/>
      </c>
      <c r="AO1528" s="44" t="str">
        <f t="shared" si="790"/>
        <v/>
      </c>
      <c r="AP1528" s="41" t="str">
        <f>IF(AO1528="","",RANK(AO1528,AO$3:AO$1048576,1)+COUNTIF(AO$3:AO1528,AO1528)-1)</f>
        <v/>
      </c>
      <c r="AQ1528" s="1" t="str">
        <f t="shared" si="800"/>
        <v/>
      </c>
      <c r="AR1528" s="34" t="str">
        <f t="shared" si="801"/>
        <v/>
      </c>
      <c r="AS1528" s="39" t="str">
        <f t="shared" si="802"/>
        <v/>
      </c>
      <c r="AT1528" s="44" t="str">
        <f t="shared" si="786"/>
        <v/>
      </c>
      <c r="AU1528" s="41" t="str">
        <f>IF(AT1528="","",RANK(AT1528,AT$3:AT$1048576,1)+COUNTIF(AT$3:AT1528,AT1528)-1)</f>
        <v/>
      </c>
      <c r="AV1528" s="1" t="str">
        <f t="shared" si="803"/>
        <v/>
      </c>
      <c r="AW1528" s="34" t="str">
        <f t="shared" si="804"/>
        <v/>
      </c>
      <c r="AX1528" s="39" t="str">
        <f t="shared" si="805"/>
        <v/>
      </c>
      <c r="AY1528" s="44" t="str">
        <f t="shared" si="791"/>
        <v/>
      </c>
      <c r="AZ1528" s="41" t="str">
        <f>IF(AY1528="","",RANK(AY1528,AY$3:AY$1048576,1)+COUNTIF(AY$3:AY1528,AY1528)-1)</f>
        <v/>
      </c>
      <c r="BA1528" s="1" t="str">
        <f t="shared" si="806"/>
        <v/>
      </c>
      <c r="BB1528" s="34" t="str">
        <f t="shared" si="807"/>
        <v/>
      </c>
      <c r="BC1528" s="39" t="str">
        <f t="shared" si="808"/>
        <v/>
      </c>
      <c r="BD1528" s="44" t="str">
        <f t="shared" si="792"/>
        <v/>
      </c>
      <c r="BE1528" s="41" t="str">
        <f>IF(BD1528="","",RANK(BD1528,BD$3:BD$1048576,1)+COUNTIF(BD$3:BD1528,BD1528)-1)</f>
        <v/>
      </c>
      <c r="BF1528" s="1" t="str">
        <f t="shared" si="809"/>
        <v/>
      </c>
      <c r="BG1528" s="34" t="str">
        <f t="shared" si="810"/>
        <v/>
      </c>
      <c r="BH1528" s="39" t="str">
        <f t="shared" si="811"/>
        <v/>
      </c>
      <c r="BJ1528" s="3"/>
      <c r="BK1528" s="86"/>
      <c r="BL1528" s="86"/>
      <c r="BM1528" s="86"/>
      <c r="BN1528" s="86"/>
      <c r="BO1528" s="3"/>
      <c r="BP1528" s="86"/>
      <c r="BQ1528" s="86"/>
      <c r="BR1528" s="86"/>
      <c r="BS1528" s="86"/>
      <c r="BT1528" s="3"/>
      <c r="BU1528" s="86"/>
      <c r="BV1528" s="86"/>
      <c r="BW1528" s="86"/>
      <c r="BX1528" s="86"/>
      <c r="BY1528" s="3"/>
      <c r="BZ1528" s="86"/>
      <c r="CA1528" s="86"/>
      <c r="CB1528" s="86"/>
      <c r="CC1528" s="86"/>
    </row>
    <row r="1529" spans="2:81" ht="35.1" customHeight="1" x14ac:dyDescent="0.2">
      <c r="B1529" s="187"/>
      <c r="C1529" s="188"/>
      <c r="D1529" s="189"/>
      <c r="E1529" s="186"/>
      <c r="F1529" s="182"/>
      <c r="G1529" s="184"/>
      <c r="K1529" s="80" t="str">
        <f>IF(O1529="","",COUNT(O$3:O1529))</f>
        <v/>
      </c>
      <c r="L1529" s="80" t="str">
        <f>IF(B1529&lt;&gt;"",B1529,IF(OR(COUNTA($G$3:$G1529)&lt;COUNTA($G$3:$G$1048576),$G1529&lt;&gt;""),L1528,""))</f>
        <v/>
      </c>
      <c r="M1529" s="80" t="str">
        <f>IF(C1529&lt;&gt;"",C1529,IF(OR(COUNTA($G$3:$G1529)&lt;COUNTA($G$3:$G$1048576),$G1529&lt;&gt;""),M1528,""))</f>
        <v/>
      </c>
      <c r="N1529" s="80" t="str">
        <f>IF(D1529&lt;&gt;"",D1529,IF(OR(COUNTA($G$3:$G1529)&lt;COUNTA($G$3:$G$1048576),$G1529&lt;&gt;""),N1528,""))</f>
        <v/>
      </c>
      <c r="O1529" s="81" t="str">
        <f t="shared" si="795"/>
        <v/>
      </c>
      <c r="P1529" s="90" t="str">
        <f>IFERROR(IF(O1529="",IF(COUNT(S$3:S$1048576)=COUNT(S$3:S1529),IF(S1529="","",INDEX(O$3:O1529,MATCH(MAX(K$3:K1529),K$3:K1529,0),0)),INDEX(O$3:O1529,MATCH(MAX(K$3:K1529),K$3:K1529,0),0)),O1529),"")</f>
        <v/>
      </c>
      <c r="Q1529" s="89" t="str">
        <f>IF(R1529="","",COUNT(R$3:R1529))</f>
        <v/>
      </c>
      <c r="R1529" s="80" t="str">
        <f t="shared" si="796"/>
        <v/>
      </c>
      <c r="S1529" s="91" t="str">
        <f>IFERROR(IF(COUNTA($E1529:$G1529)=0,"",IF(AND(R1529="",$O1529=INDEX(O$3:O1529,MATCH(MAX(Q$3:Q1529),Q$3:Q1529,0),0)),INDEX(R$3:R1529,MATCH(MAX(Q$3:Q1529),Q$3:Q1529,0),0),R1529)),"")</f>
        <v/>
      </c>
      <c r="T1529" s="80" t="str">
        <f>IF(U1529="","",COUNT(U$3:U1529))</f>
        <v/>
      </c>
      <c r="U1529" s="80" t="str">
        <f t="shared" si="787"/>
        <v/>
      </c>
      <c r="V1529" s="91" t="str">
        <f>IFERROR(IF(S1529="","",IF(U1529="",IF(AND(E1529="",F1529="",G1529&lt;&gt;"",$O1529=INDEX(O$3:O1529,MATCH(MAX(T$3:T1529),T$3:T1529,0),0)),INDEX(U$3:U1529,MATCH(MAX(T$3:T1529),T$3:T1529,0),0),IF(AND(S1529&lt;&gt;"",U1529=""),0,"")),U1529)),"")</f>
        <v/>
      </c>
      <c r="W1529" s="95" t="str">
        <f t="shared" si="788"/>
        <v/>
      </c>
      <c r="X1529" s="198" t="str">
        <f t="shared" si="797"/>
        <v/>
      </c>
      <c r="Y1529" s="92" t="str">
        <f t="shared" si="789"/>
        <v/>
      </c>
      <c r="Z1529" s="106" t="str">
        <f>IF(P1529="","",COUNTIF($N$3:$N1529,$N1529))</f>
        <v/>
      </c>
      <c r="AA1529" s="92" t="str">
        <f t="shared" si="798"/>
        <v/>
      </c>
      <c r="AB1529" s="92" t="str">
        <f t="shared" si="799"/>
        <v/>
      </c>
      <c r="AC1529" s="92" t="str">
        <f t="shared" si="793"/>
        <v/>
      </c>
      <c r="AD1529" s="92" t="str">
        <f t="shared" si="812"/>
        <v/>
      </c>
      <c r="AE1529" s="92" t="str">
        <f t="shared" si="812"/>
        <v/>
      </c>
      <c r="AF1529" s="92" t="str">
        <f t="shared" si="812"/>
        <v/>
      </c>
      <c r="AG1529" s="92" t="str">
        <f t="shared" si="812"/>
        <v/>
      </c>
      <c r="AH1529" s="92" t="str">
        <f t="shared" si="812"/>
        <v/>
      </c>
      <c r="AI1529" s="92" t="str">
        <f t="shared" si="812"/>
        <v/>
      </c>
      <c r="AJ1529" s="92" t="str">
        <f t="shared" si="812"/>
        <v/>
      </c>
      <c r="AK1529" s="92" t="str">
        <f t="shared" si="812"/>
        <v/>
      </c>
      <c r="AL1529" s="92" t="str">
        <f t="shared" si="812"/>
        <v/>
      </c>
      <c r="AN1529" s="35" t="str">
        <f t="shared" si="785"/>
        <v/>
      </c>
      <c r="AO1529" s="44" t="str">
        <f t="shared" si="790"/>
        <v/>
      </c>
      <c r="AP1529" s="41" t="str">
        <f>IF(AO1529="","",RANK(AO1529,AO$3:AO$1048576,1)+COUNTIF(AO$3:AO1529,AO1529)-1)</f>
        <v/>
      </c>
      <c r="AQ1529" s="1" t="str">
        <f t="shared" si="800"/>
        <v/>
      </c>
      <c r="AR1529" s="34" t="str">
        <f t="shared" si="801"/>
        <v/>
      </c>
      <c r="AS1529" s="39" t="str">
        <f t="shared" si="802"/>
        <v/>
      </c>
      <c r="AT1529" s="44" t="str">
        <f t="shared" si="786"/>
        <v/>
      </c>
      <c r="AU1529" s="41" t="str">
        <f>IF(AT1529="","",RANK(AT1529,AT$3:AT$1048576,1)+COUNTIF(AT$3:AT1529,AT1529)-1)</f>
        <v/>
      </c>
      <c r="AV1529" s="1" t="str">
        <f t="shared" si="803"/>
        <v/>
      </c>
      <c r="AW1529" s="34" t="str">
        <f t="shared" si="804"/>
        <v/>
      </c>
      <c r="AX1529" s="39" t="str">
        <f t="shared" si="805"/>
        <v/>
      </c>
      <c r="AY1529" s="44" t="str">
        <f t="shared" si="791"/>
        <v/>
      </c>
      <c r="AZ1529" s="41" t="str">
        <f>IF(AY1529="","",RANK(AY1529,AY$3:AY$1048576,1)+COUNTIF(AY$3:AY1529,AY1529)-1)</f>
        <v/>
      </c>
      <c r="BA1529" s="1" t="str">
        <f t="shared" si="806"/>
        <v/>
      </c>
      <c r="BB1529" s="34" t="str">
        <f t="shared" si="807"/>
        <v/>
      </c>
      <c r="BC1529" s="39" t="str">
        <f t="shared" si="808"/>
        <v/>
      </c>
      <c r="BD1529" s="44" t="str">
        <f t="shared" si="792"/>
        <v/>
      </c>
      <c r="BE1529" s="41" t="str">
        <f>IF(BD1529="","",RANK(BD1529,BD$3:BD$1048576,1)+COUNTIF(BD$3:BD1529,BD1529)-1)</f>
        <v/>
      </c>
      <c r="BF1529" s="1" t="str">
        <f t="shared" si="809"/>
        <v/>
      </c>
      <c r="BG1529" s="34" t="str">
        <f t="shared" si="810"/>
        <v/>
      </c>
      <c r="BH1529" s="39" t="str">
        <f t="shared" si="811"/>
        <v/>
      </c>
      <c r="BJ1529" s="3"/>
      <c r="BK1529" s="86"/>
      <c r="BL1529" s="86"/>
      <c r="BM1529" s="86"/>
      <c r="BN1529" s="86"/>
      <c r="BO1529" s="3"/>
      <c r="BP1529" s="86"/>
      <c r="BQ1529" s="86"/>
      <c r="BR1529" s="86"/>
      <c r="BS1529" s="86"/>
      <c r="BT1529" s="3"/>
      <c r="BU1529" s="86"/>
      <c r="BV1529" s="86"/>
      <c r="BW1529" s="86"/>
      <c r="BX1529" s="86"/>
      <c r="BY1529" s="3"/>
      <c r="BZ1529" s="86"/>
      <c r="CA1529" s="86"/>
      <c r="CB1529" s="86"/>
      <c r="CC1529" s="86"/>
    </row>
    <row r="1530" spans="2:81" ht="35.1" customHeight="1" x14ac:dyDescent="0.2">
      <c r="B1530" s="187"/>
      <c r="C1530" s="188"/>
      <c r="D1530" s="189"/>
      <c r="E1530" s="186"/>
      <c r="F1530" s="182"/>
      <c r="G1530" s="184"/>
      <c r="K1530" s="80" t="str">
        <f>IF(O1530="","",COUNT(O$3:O1530))</f>
        <v/>
      </c>
      <c r="L1530" s="80" t="str">
        <f>IF(B1530&lt;&gt;"",B1530,IF(OR(COUNTA($G$3:$G1530)&lt;COUNTA($G$3:$G$1048576),$G1530&lt;&gt;""),L1529,""))</f>
        <v/>
      </c>
      <c r="M1530" s="80" t="str">
        <f>IF(C1530&lt;&gt;"",C1530,IF(OR(COUNTA($G$3:$G1530)&lt;COUNTA($G$3:$G$1048576),$G1530&lt;&gt;""),M1529,""))</f>
        <v/>
      </c>
      <c r="N1530" s="80" t="str">
        <f>IF(D1530&lt;&gt;"",D1530,IF(OR(COUNTA($G$3:$G1530)&lt;COUNTA($G$3:$G$1048576),$G1530&lt;&gt;""),N1529,""))</f>
        <v/>
      </c>
      <c r="O1530" s="81" t="str">
        <f t="shared" si="795"/>
        <v/>
      </c>
      <c r="P1530" s="90" t="str">
        <f>IFERROR(IF(O1530="",IF(COUNT(S$3:S$1048576)=COUNT(S$3:S1530),IF(S1530="","",INDEX(O$3:O1530,MATCH(MAX(K$3:K1530),K$3:K1530,0),0)),INDEX(O$3:O1530,MATCH(MAX(K$3:K1530),K$3:K1530,0),0)),O1530),"")</f>
        <v/>
      </c>
      <c r="Q1530" s="89" t="str">
        <f>IF(R1530="","",COUNT(R$3:R1530))</f>
        <v/>
      </c>
      <c r="R1530" s="80" t="str">
        <f t="shared" si="796"/>
        <v/>
      </c>
      <c r="S1530" s="91" t="str">
        <f>IFERROR(IF(COUNTA($E1530:$G1530)=0,"",IF(AND(R1530="",$O1530=INDEX(O$3:O1530,MATCH(MAX(Q$3:Q1530),Q$3:Q1530,0),0)),INDEX(R$3:R1530,MATCH(MAX(Q$3:Q1530),Q$3:Q1530,0),0),R1530)),"")</f>
        <v/>
      </c>
      <c r="T1530" s="80" t="str">
        <f>IF(U1530="","",COUNT(U$3:U1530))</f>
        <v/>
      </c>
      <c r="U1530" s="80" t="str">
        <f t="shared" si="787"/>
        <v/>
      </c>
      <c r="V1530" s="91" t="str">
        <f>IFERROR(IF(S1530="","",IF(U1530="",IF(AND(E1530="",F1530="",G1530&lt;&gt;"",$O1530=INDEX(O$3:O1530,MATCH(MAX(T$3:T1530),T$3:T1530,0),0)),INDEX(U$3:U1530,MATCH(MAX(T$3:T1530),T$3:T1530,0),0),IF(AND(S1530&lt;&gt;"",U1530=""),0,"")),U1530)),"")</f>
        <v/>
      </c>
      <c r="W1530" s="95" t="str">
        <f t="shared" si="788"/>
        <v/>
      </c>
      <c r="X1530" s="198" t="str">
        <f t="shared" si="797"/>
        <v/>
      </c>
      <c r="Y1530" s="92" t="str">
        <f t="shared" si="789"/>
        <v/>
      </c>
      <c r="Z1530" s="106" t="str">
        <f>IF(P1530="","",COUNTIF($N$3:$N1530,$N1530))</f>
        <v/>
      </c>
      <c r="AA1530" s="92" t="str">
        <f t="shared" si="798"/>
        <v/>
      </c>
      <c r="AB1530" s="92" t="str">
        <f t="shared" si="799"/>
        <v/>
      </c>
      <c r="AC1530" s="92" t="str">
        <f t="shared" si="793"/>
        <v/>
      </c>
      <c r="AD1530" s="92" t="str">
        <f t="shared" si="812"/>
        <v/>
      </c>
      <c r="AE1530" s="92" t="str">
        <f t="shared" si="812"/>
        <v/>
      </c>
      <c r="AF1530" s="92" t="str">
        <f t="shared" si="812"/>
        <v/>
      </c>
      <c r="AG1530" s="92" t="str">
        <f t="shared" si="812"/>
        <v/>
      </c>
      <c r="AH1530" s="92" t="str">
        <f t="shared" si="812"/>
        <v/>
      </c>
      <c r="AI1530" s="92" t="str">
        <f t="shared" si="812"/>
        <v/>
      </c>
      <c r="AJ1530" s="92" t="str">
        <f t="shared" si="812"/>
        <v/>
      </c>
      <c r="AK1530" s="92" t="str">
        <f t="shared" si="812"/>
        <v/>
      </c>
      <c r="AL1530" s="92" t="str">
        <f t="shared" si="812"/>
        <v/>
      </c>
      <c r="AN1530" s="35" t="str">
        <f t="shared" si="785"/>
        <v/>
      </c>
      <c r="AO1530" s="44" t="str">
        <f t="shared" si="790"/>
        <v/>
      </c>
      <c r="AP1530" s="41" t="str">
        <f>IF(AO1530="","",RANK(AO1530,AO$3:AO$1048576,1)+COUNTIF(AO$3:AO1530,AO1530)-1)</f>
        <v/>
      </c>
      <c r="AQ1530" s="1" t="str">
        <f t="shared" si="800"/>
        <v/>
      </c>
      <c r="AR1530" s="34" t="str">
        <f t="shared" si="801"/>
        <v/>
      </c>
      <c r="AS1530" s="39" t="str">
        <f t="shared" si="802"/>
        <v/>
      </c>
      <c r="AT1530" s="44" t="str">
        <f t="shared" si="786"/>
        <v/>
      </c>
      <c r="AU1530" s="41" t="str">
        <f>IF(AT1530="","",RANK(AT1530,AT$3:AT$1048576,1)+COUNTIF(AT$3:AT1530,AT1530)-1)</f>
        <v/>
      </c>
      <c r="AV1530" s="1" t="str">
        <f t="shared" si="803"/>
        <v/>
      </c>
      <c r="AW1530" s="34" t="str">
        <f t="shared" si="804"/>
        <v/>
      </c>
      <c r="AX1530" s="39" t="str">
        <f t="shared" si="805"/>
        <v/>
      </c>
      <c r="AY1530" s="44" t="str">
        <f t="shared" si="791"/>
        <v/>
      </c>
      <c r="AZ1530" s="41" t="str">
        <f>IF(AY1530="","",RANK(AY1530,AY$3:AY$1048576,1)+COUNTIF(AY$3:AY1530,AY1530)-1)</f>
        <v/>
      </c>
      <c r="BA1530" s="1" t="str">
        <f t="shared" si="806"/>
        <v/>
      </c>
      <c r="BB1530" s="34" t="str">
        <f t="shared" si="807"/>
        <v/>
      </c>
      <c r="BC1530" s="39" t="str">
        <f t="shared" si="808"/>
        <v/>
      </c>
      <c r="BD1530" s="44" t="str">
        <f t="shared" si="792"/>
        <v/>
      </c>
      <c r="BE1530" s="41" t="str">
        <f>IF(BD1530="","",RANK(BD1530,BD$3:BD$1048576,1)+COUNTIF(BD$3:BD1530,BD1530)-1)</f>
        <v/>
      </c>
      <c r="BF1530" s="1" t="str">
        <f t="shared" si="809"/>
        <v/>
      </c>
      <c r="BG1530" s="34" t="str">
        <f t="shared" si="810"/>
        <v/>
      </c>
      <c r="BH1530" s="39" t="str">
        <f t="shared" si="811"/>
        <v/>
      </c>
      <c r="BJ1530" s="3"/>
      <c r="BK1530" s="86"/>
      <c r="BL1530" s="86"/>
      <c r="BM1530" s="86"/>
      <c r="BN1530" s="86"/>
      <c r="BO1530" s="3"/>
      <c r="BP1530" s="86"/>
      <c r="BQ1530" s="86"/>
      <c r="BR1530" s="86"/>
      <c r="BS1530" s="86"/>
      <c r="BT1530" s="3"/>
      <c r="BU1530" s="86"/>
      <c r="BV1530" s="86"/>
      <c r="BW1530" s="86"/>
      <c r="BX1530" s="86"/>
      <c r="BY1530" s="3"/>
      <c r="BZ1530" s="86"/>
      <c r="CA1530" s="86"/>
      <c r="CB1530" s="86"/>
      <c r="CC1530" s="86"/>
    </row>
    <row r="1531" spans="2:81" ht="35.1" customHeight="1" x14ac:dyDescent="0.2">
      <c r="B1531" s="187"/>
      <c r="C1531" s="188"/>
      <c r="D1531" s="189"/>
      <c r="E1531" s="186"/>
      <c r="F1531" s="182"/>
      <c r="G1531" s="184"/>
      <c r="K1531" s="80" t="str">
        <f>IF(O1531="","",COUNT(O$3:O1531))</f>
        <v/>
      </c>
      <c r="L1531" s="80" t="str">
        <f>IF(B1531&lt;&gt;"",B1531,IF(OR(COUNTA($G$3:$G1531)&lt;COUNTA($G$3:$G$1048576),$G1531&lt;&gt;""),L1530,""))</f>
        <v/>
      </c>
      <c r="M1531" s="80" t="str">
        <f>IF(C1531&lt;&gt;"",C1531,IF(OR(COUNTA($G$3:$G1531)&lt;COUNTA($G$3:$G$1048576),$G1531&lt;&gt;""),M1530,""))</f>
        <v/>
      </c>
      <c r="N1531" s="80" t="str">
        <f>IF(D1531&lt;&gt;"",D1531,IF(OR(COUNTA($G$3:$G1531)&lt;COUNTA($G$3:$G$1048576),$G1531&lt;&gt;""),N1530,""))</f>
        <v/>
      </c>
      <c r="O1531" s="81" t="str">
        <f t="shared" si="795"/>
        <v/>
      </c>
      <c r="P1531" s="90" t="str">
        <f>IFERROR(IF(O1531="",IF(COUNT(S$3:S$1048576)=COUNT(S$3:S1531),IF(S1531="","",INDEX(O$3:O1531,MATCH(MAX(K$3:K1531),K$3:K1531,0),0)),INDEX(O$3:O1531,MATCH(MAX(K$3:K1531),K$3:K1531,0),0)),O1531),"")</f>
        <v/>
      </c>
      <c r="Q1531" s="89" t="str">
        <f>IF(R1531="","",COUNT(R$3:R1531))</f>
        <v/>
      </c>
      <c r="R1531" s="80" t="str">
        <f t="shared" si="796"/>
        <v/>
      </c>
      <c r="S1531" s="91" t="str">
        <f>IFERROR(IF(COUNTA($E1531:$G1531)=0,"",IF(AND(R1531="",$O1531=INDEX(O$3:O1531,MATCH(MAX(Q$3:Q1531),Q$3:Q1531,0),0)),INDEX(R$3:R1531,MATCH(MAX(Q$3:Q1531),Q$3:Q1531,0),0),R1531)),"")</f>
        <v/>
      </c>
      <c r="T1531" s="80" t="str">
        <f>IF(U1531="","",COUNT(U$3:U1531))</f>
        <v/>
      </c>
      <c r="U1531" s="80" t="str">
        <f t="shared" si="787"/>
        <v/>
      </c>
      <c r="V1531" s="91" t="str">
        <f>IFERROR(IF(S1531="","",IF(U1531="",IF(AND(E1531="",F1531="",G1531&lt;&gt;"",$O1531=INDEX(O$3:O1531,MATCH(MAX(T$3:T1531),T$3:T1531,0),0)),INDEX(U$3:U1531,MATCH(MAX(T$3:T1531),T$3:T1531,0),0),IF(AND(S1531&lt;&gt;"",U1531=""),0,"")),U1531)),"")</f>
        <v/>
      </c>
      <c r="W1531" s="95" t="str">
        <f t="shared" si="788"/>
        <v/>
      </c>
      <c r="X1531" s="198" t="str">
        <f t="shared" si="797"/>
        <v/>
      </c>
      <c r="Y1531" s="92" t="str">
        <f t="shared" si="789"/>
        <v/>
      </c>
      <c r="Z1531" s="106" t="str">
        <f>IF(P1531="","",COUNTIF($N$3:$N1531,$N1531))</f>
        <v/>
      </c>
      <c r="AA1531" s="92" t="str">
        <f t="shared" si="798"/>
        <v/>
      </c>
      <c r="AB1531" s="92" t="str">
        <f t="shared" si="799"/>
        <v/>
      </c>
      <c r="AC1531" s="92" t="str">
        <f t="shared" si="793"/>
        <v/>
      </c>
      <c r="AD1531" s="92" t="str">
        <f t="shared" si="812"/>
        <v/>
      </c>
      <c r="AE1531" s="92" t="str">
        <f t="shared" si="812"/>
        <v/>
      </c>
      <c r="AF1531" s="92" t="str">
        <f t="shared" si="812"/>
        <v/>
      </c>
      <c r="AG1531" s="92" t="str">
        <f t="shared" si="812"/>
        <v/>
      </c>
      <c r="AH1531" s="92" t="str">
        <f t="shared" si="812"/>
        <v/>
      </c>
      <c r="AI1531" s="92" t="str">
        <f t="shared" si="812"/>
        <v/>
      </c>
      <c r="AJ1531" s="92" t="str">
        <f t="shared" si="812"/>
        <v/>
      </c>
      <c r="AK1531" s="92" t="str">
        <f t="shared" si="812"/>
        <v/>
      </c>
      <c r="AL1531" s="92" t="str">
        <f t="shared" si="812"/>
        <v/>
      </c>
      <c r="AN1531" s="35" t="str">
        <f t="shared" si="785"/>
        <v/>
      </c>
      <c r="AO1531" s="44" t="str">
        <f t="shared" si="790"/>
        <v/>
      </c>
      <c r="AP1531" s="41" t="str">
        <f>IF(AO1531="","",RANK(AO1531,AO$3:AO$1048576,1)+COUNTIF(AO$3:AO1531,AO1531)-1)</f>
        <v/>
      </c>
      <c r="AQ1531" s="1" t="str">
        <f t="shared" si="800"/>
        <v/>
      </c>
      <c r="AR1531" s="34" t="str">
        <f t="shared" si="801"/>
        <v/>
      </c>
      <c r="AS1531" s="39" t="str">
        <f t="shared" si="802"/>
        <v/>
      </c>
      <c r="AT1531" s="44" t="str">
        <f t="shared" si="786"/>
        <v/>
      </c>
      <c r="AU1531" s="41" t="str">
        <f>IF(AT1531="","",RANK(AT1531,AT$3:AT$1048576,1)+COUNTIF(AT$3:AT1531,AT1531)-1)</f>
        <v/>
      </c>
      <c r="AV1531" s="1" t="str">
        <f t="shared" si="803"/>
        <v/>
      </c>
      <c r="AW1531" s="34" t="str">
        <f t="shared" si="804"/>
        <v/>
      </c>
      <c r="AX1531" s="39" t="str">
        <f t="shared" si="805"/>
        <v/>
      </c>
      <c r="AY1531" s="44" t="str">
        <f t="shared" si="791"/>
        <v/>
      </c>
      <c r="AZ1531" s="41" t="str">
        <f>IF(AY1531="","",RANK(AY1531,AY$3:AY$1048576,1)+COUNTIF(AY$3:AY1531,AY1531)-1)</f>
        <v/>
      </c>
      <c r="BA1531" s="1" t="str">
        <f t="shared" si="806"/>
        <v/>
      </c>
      <c r="BB1531" s="34" t="str">
        <f t="shared" si="807"/>
        <v/>
      </c>
      <c r="BC1531" s="39" t="str">
        <f t="shared" si="808"/>
        <v/>
      </c>
      <c r="BD1531" s="44" t="str">
        <f t="shared" si="792"/>
        <v/>
      </c>
      <c r="BE1531" s="41" t="str">
        <f>IF(BD1531="","",RANK(BD1531,BD$3:BD$1048576,1)+COUNTIF(BD$3:BD1531,BD1531)-1)</f>
        <v/>
      </c>
      <c r="BF1531" s="1" t="str">
        <f t="shared" si="809"/>
        <v/>
      </c>
      <c r="BG1531" s="34" t="str">
        <f t="shared" si="810"/>
        <v/>
      </c>
      <c r="BH1531" s="39" t="str">
        <f t="shared" si="811"/>
        <v/>
      </c>
      <c r="BJ1531" s="3"/>
      <c r="BK1531" s="86"/>
      <c r="BL1531" s="86"/>
      <c r="BM1531" s="86"/>
      <c r="BN1531" s="86"/>
      <c r="BO1531" s="3"/>
      <c r="BP1531" s="86"/>
      <c r="BQ1531" s="86"/>
      <c r="BR1531" s="86"/>
      <c r="BS1531" s="86"/>
      <c r="BT1531" s="3"/>
      <c r="BU1531" s="86"/>
      <c r="BV1531" s="86"/>
      <c r="BW1531" s="86"/>
      <c r="BX1531" s="86"/>
      <c r="BY1531" s="3"/>
      <c r="BZ1531" s="86"/>
      <c r="CA1531" s="86"/>
      <c r="CB1531" s="86"/>
      <c r="CC1531" s="86"/>
    </row>
    <row r="1532" spans="2:81" ht="35.1" customHeight="1" x14ac:dyDescent="0.2">
      <c r="B1532" s="187"/>
      <c r="C1532" s="188"/>
      <c r="D1532" s="189"/>
      <c r="E1532" s="186"/>
      <c r="F1532" s="182"/>
      <c r="G1532" s="184"/>
      <c r="K1532" s="80" t="str">
        <f>IF(O1532="","",COUNT(O$3:O1532))</f>
        <v/>
      </c>
      <c r="L1532" s="80" t="str">
        <f>IF(B1532&lt;&gt;"",B1532,IF(OR(COUNTA($G$3:$G1532)&lt;COUNTA($G$3:$G$1048576),$G1532&lt;&gt;""),L1531,""))</f>
        <v/>
      </c>
      <c r="M1532" s="80" t="str">
        <f>IF(C1532&lt;&gt;"",C1532,IF(OR(COUNTA($G$3:$G1532)&lt;COUNTA($G$3:$G$1048576),$G1532&lt;&gt;""),M1531,""))</f>
        <v/>
      </c>
      <c r="N1532" s="80" t="str">
        <f>IF(D1532&lt;&gt;"",D1532,IF(OR(COUNTA($G$3:$G1532)&lt;COUNTA($G$3:$G$1048576),$G1532&lt;&gt;""),N1531,""))</f>
        <v/>
      </c>
      <c r="O1532" s="81" t="str">
        <f t="shared" si="795"/>
        <v/>
      </c>
      <c r="P1532" s="90" t="str">
        <f>IFERROR(IF(O1532="",IF(COUNT(S$3:S$1048576)=COUNT(S$3:S1532),IF(S1532="","",INDEX(O$3:O1532,MATCH(MAX(K$3:K1532),K$3:K1532,0),0)),INDEX(O$3:O1532,MATCH(MAX(K$3:K1532),K$3:K1532,0),0)),O1532),"")</f>
        <v/>
      </c>
      <c r="Q1532" s="89" t="str">
        <f>IF(R1532="","",COUNT(R$3:R1532))</f>
        <v/>
      </c>
      <c r="R1532" s="80" t="str">
        <f t="shared" si="796"/>
        <v/>
      </c>
      <c r="S1532" s="91" t="str">
        <f>IFERROR(IF(COUNTA($E1532:$G1532)=0,"",IF(AND(R1532="",$O1532=INDEX(O$3:O1532,MATCH(MAX(Q$3:Q1532),Q$3:Q1532,0),0)),INDEX(R$3:R1532,MATCH(MAX(Q$3:Q1532),Q$3:Q1532,0),0),R1532)),"")</f>
        <v/>
      </c>
      <c r="T1532" s="80" t="str">
        <f>IF(U1532="","",COUNT(U$3:U1532))</f>
        <v/>
      </c>
      <c r="U1532" s="80" t="str">
        <f t="shared" si="787"/>
        <v/>
      </c>
      <c r="V1532" s="91" t="str">
        <f>IFERROR(IF(S1532="","",IF(U1532="",IF(AND(E1532="",F1532="",G1532&lt;&gt;"",$O1532=INDEX(O$3:O1532,MATCH(MAX(T$3:T1532),T$3:T1532,0),0)),INDEX(U$3:U1532,MATCH(MAX(T$3:T1532),T$3:T1532,0),0),IF(AND(S1532&lt;&gt;"",U1532=""),0,"")),U1532)),"")</f>
        <v/>
      </c>
      <c r="W1532" s="95" t="str">
        <f t="shared" si="788"/>
        <v/>
      </c>
      <c r="X1532" s="198" t="str">
        <f t="shared" si="797"/>
        <v/>
      </c>
      <c r="Y1532" s="92" t="str">
        <f t="shared" si="789"/>
        <v/>
      </c>
      <c r="Z1532" s="106" t="str">
        <f>IF(P1532="","",COUNTIF($N$3:$N1532,$N1532))</f>
        <v/>
      </c>
      <c r="AA1532" s="92" t="str">
        <f t="shared" si="798"/>
        <v/>
      </c>
      <c r="AB1532" s="92" t="str">
        <f t="shared" si="799"/>
        <v/>
      </c>
      <c r="AC1532" s="92" t="str">
        <f t="shared" si="793"/>
        <v/>
      </c>
      <c r="AD1532" s="92" t="str">
        <f t="shared" si="812"/>
        <v/>
      </c>
      <c r="AE1532" s="92" t="str">
        <f t="shared" si="812"/>
        <v/>
      </c>
      <c r="AF1532" s="92" t="str">
        <f t="shared" si="812"/>
        <v/>
      </c>
      <c r="AG1532" s="92" t="str">
        <f t="shared" si="812"/>
        <v/>
      </c>
      <c r="AH1532" s="92" t="str">
        <f t="shared" si="812"/>
        <v/>
      </c>
      <c r="AI1532" s="92" t="str">
        <f t="shared" si="812"/>
        <v/>
      </c>
      <c r="AJ1532" s="92" t="str">
        <f t="shared" si="812"/>
        <v/>
      </c>
      <c r="AK1532" s="92" t="str">
        <f t="shared" si="812"/>
        <v/>
      </c>
      <c r="AL1532" s="92" t="str">
        <f t="shared" si="812"/>
        <v/>
      </c>
      <c r="AN1532" s="35" t="str">
        <f t="shared" si="785"/>
        <v/>
      </c>
      <c r="AO1532" s="44" t="str">
        <f t="shared" si="790"/>
        <v/>
      </c>
      <c r="AP1532" s="41" t="str">
        <f>IF(AO1532="","",RANK(AO1532,AO$3:AO$1048576,1)+COUNTIF(AO$3:AO1532,AO1532)-1)</f>
        <v/>
      </c>
      <c r="AQ1532" s="1" t="str">
        <f t="shared" si="800"/>
        <v/>
      </c>
      <c r="AR1532" s="34" t="str">
        <f t="shared" si="801"/>
        <v/>
      </c>
      <c r="AS1532" s="39" t="str">
        <f t="shared" si="802"/>
        <v/>
      </c>
      <c r="AT1532" s="44" t="str">
        <f t="shared" si="786"/>
        <v/>
      </c>
      <c r="AU1532" s="41" t="str">
        <f>IF(AT1532="","",RANK(AT1532,AT$3:AT$1048576,1)+COUNTIF(AT$3:AT1532,AT1532)-1)</f>
        <v/>
      </c>
      <c r="AV1532" s="1" t="str">
        <f t="shared" si="803"/>
        <v/>
      </c>
      <c r="AW1532" s="34" t="str">
        <f t="shared" si="804"/>
        <v/>
      </c>
      <c r="AX1532" s="39" t="str">
        <f t="shared" si="805"/>
        <v/>
      </c>
      <c r="AY1532" s="44" t="str">
        <f t="shared" si="791"/>
        <v/>
      </c>
      <c r="AZ1532" s="41" t="str">
        <f>IF(AY1532="","",RANK(AY1532,AY$3:AY$1048576,1)+COUNTIF(AY$3:AY1532,AY1532)-1)</f>
        <v/>
      </c>
      <c r="BA1532" s="1" t="str">
        <f t="shared" si="806"/>
        <v/>
      </c>
      <c r="BB1532" s="34" t="str">
        <f t="shared" si="807"/>
        <v/>
      </c>
      <c r="BC1532" s="39" t="str">
        <f t="shared" si="808"/>
        <v/>
      </c>
      <c r="BD1532" s="44" t="str">
        <f t="shared" si="792"/>
        <v/>
      </c>
      <c r="BE1532" s="41" t="str">
        <f>IF(BD1532="","",RANK(BD1532,BD$3:BD$1048576,1)+COUNTIF(BD$3:BD1532,BD1532)-1)</f>
        <v/>
      </c>
      <c r="BF1532" s="1" t="str">
        <f t="shared" si="809"/>
        <v/>
      </c>
      <c r="BG1532" s="34" t="str">
        <f t="shared" si="810"/>
        <v/>
      </c>
      <c r="BH1532" s="39" t="str">
        <f t="shared" si="811"/>
        <v/>
      </c>
      <c r="BJ1532" s="3"/>
      <c r="BK1532" s="86"/>
      <c r="BL1532" s="86"/>
      <c r="BM1532" s="86"/>
      <c r="BN1532" s="86"/>
      <c r="BO1532" s="3"/>
      <c r="BP1532" s="86"/>
      <c r="BQ1532" s="86"/>
      <c r="BR1532" s="86"/>
      <c r="BS1532" s="86"/>
      <c r="BT1532" s="3"/>
      <c r="BU1532" s="86"/>
      <c r="BV1532" s="86"/>
      <c r="BW1532" s="86"/>
      <c r="BX1532" s="86"/>
      <c r="BY1532" s="3"/>
      <c r="BZ1532" s="86"/>
      <c r="CA1532" s="86"/>
      <c r="CB1532" s="86"/>
      <c r="CC1532" s="86"/>
    </row>
    <row r="1533" spans="2:81" ht="35.1" customHeight="1" x14ac:dyDescent="0.2">
      <c r="B1533" s="187"/>
      <c r="C1533" s="188"/>
      <c r="D1533" s="189"/>
      <c r="E1533" s="186"/>
      <c r="F1533" s="182"/>
      <c r="G1533" s="184"/>
      <c r="K1533" s="80" t="str">
        <f>IF(O1533="","",COUNT(O$3:O1533))</f>
        <v/>
      </c>
      <c r="L1533" s="80" t="str">
        <f>IF(B1533&lt;&gt;"",B1533,IF(OR(COUNTA($G$3:$G1533)&lt;COUNTA($G$3:$G$1048576),$G1533&lt;&gt;""),L1532,""))</f>
        <v/>
      </c>
      <c r="M1533" s="80" t="str">
        <f>IF(C1533&lt;&gt;"",C1533,IF(OR(COUNTA($G$3:$G1533)&lt;COUNTA($G$3:$G$1048576),$G1533&lt;&gt;""),M1532,""))</f>
        <v/>
      </c>
      <c r="N1533" s="80" t="str">
        <f>IF(D1533&lt;&gt;"",D1533,IF(OR(COUNTA($G$3:$G1533)&lt;COUNTA($G$3:$G$1048576),$G1533&lt;&gt;""),N1532,""))</f>
        <v/>
      </c>
      <c r="O1533" s="81" t="str">
        <f t="shared" si="795"/>
        <v/>
      </c>
      <c r="P1533" s="90" t="str">
        <f>IFERROR(IF(O1533="",IF(COUNT(S$3:S$1048576)=COUNT(S$3:S1533),IF(S1533="","",INDEX(O$3:O1533,MATCH(MAX(K$3:K1533),K$3:K1533,0),0)),INDEX(O$3:O1533,MATCH(MAX(K$3:K1533),K$3:K1533,0),0)),O1533),"")</f>
        <v/>
      </c>
      <c r="Q1533" s="89" t="str">
        <f>IF(R1533="","",COUNT(R$3:R1533))</f>
        <v/>
      </c>
      <c r="R1533" s="80" t="str">
        <f t="shared" si="796"/>
        <v/>
      </c>
      <c r="S1533" s="91" t="str">
        <f>IFERROR(IF(COUNTA($E1533:$G1533)=0,"",IF(AND(R1533="",$O1533=INDEX(O$3:O1533,MATCH(MAX(Q$3:Q1533),Q$3:Q1533,0),0)),INDEX(R$3:R1533,MATCH(MAX(Q$3:Q1533),Q$3:Q1533,0),0),R1533)),"")</f>
        <v/>
      </c>
      <c r="T1533" s="80" t="str">
        <f>IF(U1533="","",COUNT(U$3:U1533))</f>
        <v/>
      </c>
      <c r="U1533" s="80" t="str">
        <f t="shared" si="787"/>
        <v/>
      </c>
      <c r="V1533" s="91" t="str">
        <f>IFERROR(IF(S1533="","",IF(U1533="",IF(AND(E1533="",F1533="",G1533&lt;&gt;"",$O1533=INDEX(O$3:O1533,MATCH(MAX(T$3:T1533),T$3:T1533,0),0)),INDEX(U$3:U1533,MATCH(MAX(T$3:T1533),T$3:T1533,0),0),IF(AND(S1533&lt;&gt;"",U1533=""),0,"")),U1533)),"")</f>
        <v/>
      </c>
      <c r="W1533" s="95" t="str">
        <f t="shared" si="788"/>
        <v/>
      </c>
      <c r="X1533" s="198" t="str">
        <f t="shared" si="797"/>
        <v/>
      </c>
      <c r="Y1533" s="92" t="str">
        <f t="shared" si="789"/>
        <v/>
      </c>
      <c r="Z1533" s="106" t="str">
        <f>IF(P1533="","",COUNTIF($N$3:$N1533,$N1533))</f>
        <v/>
      </c>
      <c r="AA1533" s="92" t="str">
        <f t="shared" si="798"/>
        <v/>
      </c>
      <c r="AB1533" s="92" t="str">
        <f t="shared" si="799"/>
        <v/>
      </c>
      <c r="AC1533" s="92" t="str">
        <f t="shared" si="793"/>
        <v/>
      </c>
      <c r="AD1533" s="92" t="str">
        <f t="shared" si="812"/>
        <v/>
      </c>
      <c r="AE1533" s="92" t="str">
        <f t="shared" si="812"/>
        <v/>
      </c>
      <c r="AF1533" s="92" t="str">
        <f t="shared" si="812"/>
        <v/>
      </c>
      <c r="AG1533" s="92" t="str">
        <f t="shared" si="812"/>
        <v/>
      </c>
      <c r="AH1533" s="92" t="str">
        <f t="shared" si="812"/>
        <v/>
      </c>
      <c r="AI1533" s="92" t="str">
        <f t="shared" si="812"/>
        <v/>
      </c>
      <c r="AJ1533" s="92" t="str">
        <f t="shared" si="812"/>
        <v/>
      </c>
      <c r="AK1533" s="92" t="str">
        <f t="shared" si="812"/>
        <v/>
      </c>
      <c r="AL1533" s="92" t="str">
        <f t="shared" si="812"/>
        <v/>
      </c>
      <c r="AN1533" s="35" t="str">
        <f t="shared" si="785"/>
        <v/>
      </c>
      <c r="AO1533" s="44" t="str">
        <f t="shared" si="790"/>
        <v/>
      </c>
      <c r="AP1533" s="41" t="str">
        <f>IF(AO1533="","",RANK(AO1533,AO$3:AO$1048576,1)+COUNTIF(AO$3:AO1533,AO1533)-1)</f>
        <v/>
      </c>
      <c r="AQ1533" s="1" t="str">
        <f t="shared" si="800"/>
        <v/>
      </c>
      <c r="AR1533" s="34" t="str">
        <f t="shared" si="801"/>
        <v/>
      </c>
      <c r="AS1533" s="39" t="str">
        <f t="shared" si="802"/>
        <v/>
      </c>
      <c r="AT1533" s="44" t="str">
        <f t="shared" si="786"/>
        <v/>
      </c>
      <c r="AU1533" s="41" t="str">
        <f>IF(AT1533="","",RANK(AT1533,AT$3:AT$1048576,1)+COUNTIF(AT$3:AT1533,AT1533)-1)</f>
        <v/>
      </c>
      <c r="AV1533" s="1" t="str">
        <f t="shared" si="803"/>
        <v/>
      </c>
      <c r="AW1533" s="34" t="str">
        <f t="shared" si="804"/>
        <v/>
      </c>
      <c r="AX1533" s="39" t="str">
        <f t="shared" si="805"/>
        <v/>
      </c>
      <c r="AY1533" s="44" t="str">
        <f t="shared" si="791"/>
        <v/>
      </c>
      <c r="AZ1533" s="41" t="str">
        <f>IF(AY1533="","",RANK(AY1533,AY$3:AY$1048576,1)+COUNTIF(AY$3:AY1533,AY1533)-1)</f>
        <v/>
      </c>
      <c r="BA1533" s="1" t="str">
        <f t="shared" si="806"/>
        <v/>
      </c>
      <c r="BB1533" s="34" t="str">
        <f t="shared" si="807"/>
        <v/>
      </c>
      <c r="BC1533" s="39" t="str">
        <f t="shared" si="808"/>
        <v/>
      </c>
      <c r="BD1533" s="44" t="str">
        <f t="shared" si="792"/>
        <v/>
      </c>
      <c r="BE1533" s="41" t="str">
        <f>IF(BD1533="","",RANK(BD1533,BD$3:BD$1048576,1)+COUNTIF(BD$3:BD1533,BD1533)-1)</f>
        <v/>
      </c>
      <c r="BF1533" s="1" t="str">
        <f t="shared" si="809"/>
        <v/>
      </c>
      <c r="BG1533" s="34" t="str">
        <f t="shared" si="810"/>
        <v/>
      </c>
      <c r="BH1533" s="39" t="str">
        <f t="shared" si="811"/>
        <v/>
      </c>
      <c r="BJ1533" s="3"/>
      <c r="BK1533" s="86"/>
      <c r="BL1533" s="86"/>
      <c r="BM1533" s="86"/>
      <c r="BN1533" s="86"/>
      <c r="BO1533" s="3"/>
      <c r="BP1533" s="86"/>
      <c r="BQ1533" s="86"/>
      <c r="BR1533" s="86"/>
      <c r="BS1533" s="86"/>
      <c r="BT1533" s="3"/>
      <c r="BU1533" s="86"/>
      <c r="BV1533" s="86"/>
      <c r="BW1533" s="86"/>
      <c r="BX1533" s="86"/>
      <c r="BY1533" s="3"/>
      <c r="BZ1533" s="86"/>
      <c r="CA1533" s="86"/>
      <c r="CB1533" s="86"/>
      <c r="CC1533" s="86"/>
    </row>
    <row r="1534" spans="2:81" ht="35.1" customHeight="1" x14ac:dyDescent="0.2">
      <c r="B1534" s="187"/>
      <c r="C1534" s="188"/>
      <c r="D1534" s="189"/>
      <c r="E1534" s="186"/>
      <c r="F1534" s="182"/>
      <c r="G1534" s="184"/>
      <c r="K1534" s="80" t="str">
        <f>IF(O1534="","",COUNT(O$3:O1534))</f>
        <v/>
      </c>
      <c r="L1534" s="80" t="str">
        <f>IF(B1534&lt;&gt;"",B1534,IF(OR(COUNTA($G$3:$G1534)&lt;COUNTA($G$3:$G$1048576),$G1534&lt;&gt;""),L1533,""))</f>
        <v/>
      </c>
      <c r="M1534" s="80" t="str">
        <f>IF(C1534&lt;&gt;"",C1534,IF(OR(COUNTA($G$3:$G1534)&lt;COUNTA($G$3:$G$1048576),$G1534&lt;&gt;""),M1533,""))</f>
        <v/>
      </c>
      <c r="N1534" s="80" t="str">
        <f>IF(D1534&lt;&gt;"",D1534,IF(OR(COUNTA($G$3:$G1534)&lt;COUNTA($G$3:$G$1048576),$G1534&lt;&gt;""),N1533,""))</f>
        <v/>
      </c>
      <c r="O1534" s="81" t="str">
        <f t="shared" si="795"/>
        <v/>
      </c>
      <c r="P1534" s="90" t="str">
        <f>IFERROR(IF(O1534="",IF(COUNT(S$3:S$1048576)=COUNT(S$3:S1534),IF(S1534="","",INDEX(O$3:O1534,MATCH(MAX(K$3:K1534),K$3:K1534,0),0)),INDEX(O$3:O1534,MATCH(MAX(K$3:K1534),K$3:K1534,0),0)),O1534),"")</f>
        <v/>
      </c>
      <c r="Q1534" s="89" t="str">
        <f>IF(R1534="","",COUNT(R$3:R1534))</f>
        <v/>
      </c>
      <c r="R1534" s="80" t="str">
        <f t="shared" si="796"/>
        <v/>
      </c>
      <c r="S1534" s="91" t="str">
        <f>IFERROR(IF(COUNTA($E1534:$G1534)=0,"",IF(AND(R1534="",$O1534=INDEX(O$3:O1534,MATCH(MAX(Q$3:Q1534),Q$3:Q1534,0),0)),INDEX(R$3:R1534,MATCH(MAX(Q$3:Q1534),Q$3:Q1534,0),0),R1534)),"")</f>
        <v/>
      </c>
      <c r="T1534" s="80" t="str">
        <f>IF(U1534="","",COUNT(U$3:U1534))</f>
        <v/>
      </c>
      <c r="U1534" s="80" t="str">
        <f t="shared" si="787"/>
        <v/>
      </c>
      <c r="V1534" s="91" t="str">
        <f>IFERROR(IF(S1534="","",IF(U1534="",IF(AND(E1534="",F1534="",G1534&lt;&gt;"",$O1534=INDEX(O$3:O1534,MATCH(MAX(T$3:T1534),T$3:T1534,0),0)),INDEX(U$3:U1534,MATCH(MAX(T$3:T1534),T$3:T1534,0),0),IF(AND(S1534&lt;&gt;"",U1534=""),0,"")),U1534)),"")</f>
        <v/>
      </c>
      <c r="W1534" s="95" t="str">
        <f t="shared" si="788"/>
        <v/>
      </c>
      <c r="X1534" s="198" t="str">
        <f t="shared" si="797"/>
        <v/>
      </c>
      <c r="Y1534" s="92" t="str">
        <f t="shared" si="789"/>
        <v/>
      </c>
      <c r="Z1534" s="106" t="str">
        <f>IF(P1534="","",COUNTIF($N$3:$N1534,$N1534))</f>
        <v/>
      </c>
      <c r="AA1534" s="92" t="str">
        <f t="shared" si="798"/>
        <v/>
      </c>
      <c r="AB1534" s="92" t="str">
        <f t="shared" si="799"/>
        <v/>
      </c>
      <c r="AC1534" s="92" t="str">
        <f t="shared" si="793"/>
        <v/>
      </c>
      <c r="AD1534" s="92" t="str">
        <f t="shared" si="812"/>
        <v/>
      </c>
      <c r="AE1534" s="92" t="str">
        <f t="shared" si="812"/>
        <v/>
      </c>
      <c r="AF1534" s="92" t="str">
        <f t="shared" si="812"/>
        <v/>
      </c>
      <c r="AG1534" s="92" t="str">
        <f t="shared" si="812"/>
        <v/>
      </c>
      <c r="AH1534" s="92" t="str">
        <f t="shared" si="812"/>
        <v/>
      </c>
      <c r="AI1534" s="92" t="str">
        <f t="shared" si="812"/>
        <v/>
      </c>
      <c r="AJ1534" s="92" t="str">
        <f t="shared" si="812"/>
        <v/>
      </c>
      <c r="AK1534" s="92" t="str">
        <f t="shared" si="812"/>
        <v/>
      </c>
      <c r="AL1534" s="92" t="str">
        <f t="shared" si="812"/>
        <v/>
      </c>
      <c r="AN1534" s="35" t="str">
        <f t="shared" si="785"/>
        <v/>
      </c>
      <c r="AO1534" s="44" t="str">
        <f t="shared" si="790"/>
        <v/>
      </c>
      <c r="AP1534" s="41" t="str">
        <f>IF(AO1534="","",RANK(AO1534,AO$3:AO$1048576,1)+COUNTIF(AO$3:AO1534,AO1534)-1)</f>
        <v/>
      </c>
      <c r="AQ1534" s="1" t="str">
        <f t="shared" si="800"/>
        <v/>
      </c>
      <c r="AR1534" s="34" t="str">
        <f t="shared" si="801"/>
        <v/>
      </c>
      <c r="AS1534" s="39" t="str">
        <f t="shared" si="802"/>
        <v/>
      </c>
      <c r="AT1534" s="44" t="str">
        <f t="shared" si="786"/>
        <v/>
      </c>
      <c r="AU1534" s="41" t="str">
        <f>IF(AT1534="","",RANK(AT1534,AT$3:AT$1048576,1)+COUNTIF(AT$3:AT1534,AT1534)-1)</f>
        <v/>
      </c>
      <c r="AV1534" s="1" t="str">
        <f t="shared" si="803"/>
        <v/>
      </c>
      <c r="AW1534" s="34" t="str">
        <f t="shared" si="804"/>
        <v/>
      </c>
      <c r="AX1534" s="39" t="str">
        <f t="shared" si="805"/>
        <v/>
      </c>
      <c r="AY1534" s="44" t="str">
        <f t="shared" si="791"/>
        <v/>
      </c>
      <c r="AZ1534" s="41" t="str">
        <f>IF(AY1534="","",RANK(AY1534,AY$3:AY$1048576,1)+COUNTIF(AY$3:AY1534,AY1534)-1)</f>
        <v/>
      </c>
      <c r="BA1534" s="1" t="str">
        <f t="shared" si="806"/>
        <v/>
      </c>
      <c r="BB1534" s="34" t="str">
        <f t="shared" si="807"/>
        <v/>
      </c>
      <c r="BC1534" s="39" t="str">
        <f t="shared" si="808"/>
        <v/>
      </c>
      <c r="BD1534" s="44" t="str">
        <f t="shared" si="792"/>
        <v/>
      </c>
      <c r="BE1534" s="41" t="str">
        <f>IF(BD1534="","",RANK(BD1534,BD$3:BD$1048576,1)+COUNTIF(BD$3:BD1534,BD1534)-1)</f>
        <v/>
      </c>
      <c r="BF1534" s="1" t="str">
        <f t="shared" si="809"/>
        <v/>
      </c>
      <c r="BG1534" s="34" t="str">
        <f t="shared" si="810"/>
        <v/>
      </c>
      <c r="BH1534" s="39" t="str">
        <f t="shared" si="811"/>
        <v/>
      </c>
      <c r="BJ1534" s="3"/>
      <c r="BK1534" s="86"/>
      <c r="BL1534" s="86"/>
      <c r="BM1534" s="86"/>
      <c r="BN1534" s="86"/>
      <c r="BO1534" s="3"/>
      <c r="BP1534" s="86"/>
      <c r="BQ1534" s="86"/>
      <c r="BR1534" s="86"/>
      <c r="BS1534" s="86"/>
      <c r="BT1534" s="3"/>
      <c r="BU1534" s="86"/>
      <c r="BV1534" s="86"/>
      <c r="BW1534" s="86"/>
      <c r="BX1534" s="86"/>
      <c r="BY1534" s="3"/>
      <c r="BZ1534" s="86"/>
      <c r="CA1534" s="86"/>
      <c r="CB1534" s="86"/>
      <c r="CC1534" s="86"/>
    </row>
    <row r="1535" spans="2:81" ht="35.1" customHeight="1" x14ac:dyDescent="0.2">
      <c r="B1535" s="187"/>
      <c r="C1535" s="188"/>
      <c r="D1535" s="189"/>
      <c r="E1535" s="186"/>
      <c r="F1535" s="182"/>
      <c r="G1535" s="184"/>
      <c r="K1535" s="80" t="str">
        <f>IF(O1535="","",COUNT(O$3:O1535))</f>
        <v/>
      </c>
      <c r="L1535" s="80" t="str">
        <f>IF(B1535&lt;&gt;"",B1535,IF(OR(COUNTA($G$3:$G1535)&lt;COUNTA($G$3:$G$1048576),$G1535&lt;&gt;""),L1534,""))</f>
        <v/>
      </c>
      <c r="M1535" s="80" t="str">
        <f>IF(C1535&lt;&gt;"",C1535,IF(OR(COUNTA($G$3:$G1535)&lt;COUNTA($G$3:$G$1048576),$G1535&lt;&gt;""),M1534,""))</f>
        <v/>
      </c>
      <c r="N1535" s="80" t="str">
        <f>IF(D1535&lt;&gt;"",D1535,IF(OR(COUNTA($G$3:$G1535)&lt;COUNTA($G$3:$G$1048576),$G1535&lt;&gt;""),N1534,""))</f>
        <v/>
      </c>
      <c r="O1535" s="81" t="str">
        <f t="shared" si="795"/>
        <v/>
      </c>
      <c r="P1535" s="90" t="str">
        <f>IFERROR(IF(O1535="",IF(COUNT(S$3:S$1048576)=COUNT(S$3:S1535),IF(S1535="","",INDEX(O$3:O1535,MATCH(MAX(K$3:K1535),K$3:K1535,0),0)),INDEX(O$3:O1535,MATCH(MAX(K$3:K1535),K$3:K1535,0),0)),O1535),"")</f>
        <v/>
      </c>
      <c r="Q1535" s="89" t="str">
        <f>IF(R1535="","",COUNT(R$3:R1535))</f>
        <v/>
      </c>
      <c r="R1535" s="80" t="str">
        <f t="shared" si="796"/>
        <v/>
      </c>
      <c r="S1535" s="91" t="str">
        <f>IFERROR(IF(COUNTA($E1535:$G1535)=0,"",IF(AND(R1535="",$O1535=INDEX(O$3:O1535,MATCH(MAX(Q$3:Q1535),Q$3:Q1535,0),0)),INDEX(R$3:R1535,MATCH(MAX(Q$3:Q1535),Q$3:Q1535,0),0),R1535)),"")</f>
        <v/>
      </c>
      <c r="T1535" s="80" t="str">
        <f>IF(U1535="","",COUNT(U$3:U1535))</f>
        <v/>
      </c>
      <c r="U1535" s="80" t="str">
        <f t="shared" si="787"/>
        <v/>
      </c>
      <c r="V1535" s="91" t="str">
        <f>IFERROR(IF(S1535="","",IF(U1535="",IF(AND(E1535="",F1535="",G1535&lt;&gt;"",$O1535=INDEX(O$3:O1535,MATCH(MAX(T$3:T1535),T$3:T1535,0),0)),INDEX(U$3:U1535,MATCH(MAX(T$3:T1535),T$3:T1535,0),0),IF(AND(S1535&lt;&gt;"",U1535=""),0,"")),U1535)),"")</f>
        <v/>
      </c>
      <c r="W1535" s="95" t="str">
        <f t="shared" si="788"/>
        <v/>
      </c>
      <c r="X1535" s="198" t="str">
        <f t="shared" si="797"/>
        <v/>
      </c>
      <c r="Y1535" s="92" t="str">
        <f t="shared" si="789"/>
        <v/>
      </c>
      <c r="Z1535" s="106" t="str">
        <f>IF(P1535="","",COUNTIF($N$3:$N1535,$N1535))</f>
        <v/>
      </c>
      <c r="AA1535" s="92" t="str">
        <f t="shared" si="798"/>
        <v/>
      </c>
      <c r="AB1535" s="92" t="str">
        <f t="shared" si="799"/>
        <v/>
      </c>
      <c r="AC1535" s="92" t="str">
        <f t="shared" si="793"/>
        <v/>
      </c>
      <c r="AD1535" s="92" t="str">
        <f t="shared" si="812"/>
        <v/>
      </c>
      <c r="AE1535" s="92" t="str">
        <f t="shared" si="812"/>
        <v/>
      </c>
      <c r="AF1535" s="92" t="str">
        <f t="shared" si="812"/>
        <v/>
      </c>
      <c r="AG1535" s="92" t="str">
        <f t="shared" si="812"/>
        <v/>
      </c>
      <c r="AH1535" s="92" t="str">
        <f t="shared" si="812"/>
        <v/>
      </c>
      <c r="AI1535" s="92" t="str">
        <f t="shared" si="812"/>
        <v/>
      </c>
      <c r="AJ1535" s="92" t="str">
        <f t="shared" si="812"/>
        <v/>
      </c>
      <c r="AK1535" s="92" t="str">
        <f t="shared" si="812"/>
        <v/>
      </c>
      <c r="AL1535" s="92" t="str">
        <f t="shared" si="812"/>
        <v/>
      </c>
      <c r="AN1535" s="35" t="str">
        <f t="shared" si="785"/>
        <v/>
      </c>
      <c r="AO1535" s="44" t="str">
        <f t="shared" si="790"/>
        <v/>
      </c>
      <c r="AP1535" s="41" t="str">
        <f>IF(AO1535="","",RANK(AO1535,AO$3:AO$1048576,1)+COUNTIF(AO$3:AO1535,AO1535)-1)</f>
        <v/>
      </c>
      <c r="AQ1535" s="1" t="str">
        <f t="shared" si="800"/>
        <v/>
      </c>
      <c r="AR1535" s="34" t="str">
        <f t="shared" si="801"/>
        <v/>
      </c>
      <c r="AS1535" s="39" t="str">
        <f t="shared" si="802"/>
        <v/>
      </c>
      <c r="AT1535" s="44" t="str">
        <f t="shared" si="786"/>
        <v/>
      </c>
      <c r="AU1535" s="41" t="str">
        <f>IF(AT1535="","",RANK(AT1535,AT$3:AT$1048576,1)+COUNTIF(AT$3:AT1535,AT1535)-1)</f>
        <v/>
      </c>
      <c r="AV1535" s="1" t="str">
        <f t="shared" si="803"/>
        <v/>
      </c>
      <c r="AW1535" s="34" t="str">
        <f t="shared" si="804"/>
        <v/>
      </c>
      <c r="AX1535" s="39" t="str">
        <f t="shared" si="805"/>
        <v/>
      </c>
      <c r="AY1535" s="44" t="str">
        <f t="shared" si="791"/>
        <v/>
      </c>
      <c r="AZ1535" s="41" t="str">
        <f>IF(AY1535="","",RANK(AY1535,AY$3:AY$1048576,1)+COUNTIF(AY$3:AY1535,AY1535)-1)</f>
        <v/>
      </c>
      <c r="BA1535" s="1" t="str">
        <f t="shared" si="806"/>
        <v/>
      </c>
      <c r="BB1535" s="34" t="str">
        <f t="shared" si="807"/>
        <v/>
      </c>
      <c r="BC1535" s="39" t="str">
        <f t="shared" si="808"/>
        <v/>
      </c>
      <c r="BD1535" s="44" t="str">
        <f t="shared" si="792"/>
        <v/>
      </c>
      <c r="BE1535" s="41" t="str">
        <f>IF(BD1535="","",RANK(BD1535,BD$3:BD$1048576,1)+COUNTIF(BD$3:BD1535,BD1535)-1)</f>
        <v/>
      </c>
      <c r="BF1535" s="1" t="str">
        <f t="shared" si="809"/>
        <v/>
      </c>
      <c r="BG1535" s="34" t="str">
        <f t="shared" si="810"/>
        <v/>
      </c>
      <c r="BH1535" s="39" t="str">
        <f t="shared" si="811"/>
        <v/>
      </c>
      <c r="BJ1535" s="3"/>
      <c r="BK1535" s="86"/>
      <c r="BL1535" s="86"/>
      <c r="BM1535" s="86"/>
      <c r="BN1535" s="86"/>
      <c r="BO1535" s="3"/>
      <c r="BP1535" s="86"/>
      <c r="BQ1535" s="86"/>
      <c r="BR1535" s="86"/>
      <c r="BS1535" s="86"/>
      <c r="BT1535" s="3"/>
      <c r="BU1535" s="86"/>
      <c r="BV1535" s="86"/>
      <c r="BW1535" s="86"/>
      <c r="BX1535" s="86"/>
      <c r="BY1535" s="3"/>
      <c r="BZ1535" s="86"/>
      <c r="CA1535" s="86"/>
      <c r="CB1535" s="86"/>
      <c r="CC1535" s="86"/>
    </row>
    <row r="1536" spans="2:81" ht="35.1" customHeight="1" x14ac:dyDescent="0.2">
      <c r="B1536" s="187"/>
      <c r="C1536" s="188"/>
      <c r="D1536" s="189"/>
      <c r="E1536" s="186"/>
      <c r="F1536" s="182"/>
      <c r="G1536" s="184"/>
      <c r="K1536" s="80" t="str">
        <f>IF(O1536="","",COUNT(O$3:O1536))</f>
        <v/>
      </c>
      <c r="L1536" s="80" t="str">
        <f>IF(B1536&lt;&gt;"",B1536,IF(OR(COUNTA($G$3:$G1536)&lt;COUNTA($G$3:$G$1048576),$G1536&lt;&gt;""),L1535,""))</f>
        <v/>
      </c>
      <c r="M1536" s="80" t="str">
        <f>IF(C1536&lt;&gt;"",C1536,IF(OR(COUNTA($G$3:$G1536)&lt;COUNTA($G$3:$G$1048576),$G1536&lt;&gt;""),M1535,""))</f>
        <v/>
      </c>
      <c r="N1536" s="80" t="str">
        <f>IF(D1536&lt;&gt;"",D1536,IF(OR(COUNTA($G$3:$G1536)&lt;COUNTA($G$3:$G$1048576),$G1536&lt;&gt;""),N1535,""))</f>
        <v/>
      </c>
      <c r="O1536" s="81" t="str">
        <f t="shared" si="795"/>
        <v/>
      </c>
      <c r="P1536" s="90" t="str">
        <f>IFERROR(IF(O1536="",IF(COUNT(S$3:S$1048576)=COUNT(S$3:S1536),IF(S1536="","",INDEX(O$3:O1536,MATCH(MAX(K$3:K1536),K$3:K1536,0),0)),INDEX(O$3:O1536,MATCH(MAX(K$3:K1536),K$3:K1536,0),0)),O1536),"")</f>
        <v/>
      </c>
      <c r="Q1536" s="89" t="str">
        <f>IF(R1536="","",COUNT(R$3:R1536))</f>
        <v/>
      </c>
      <c r="R1536" s="80" t="str">
        <f t="shared" si="796"/>
        <v/>
      </c>
      <c r="S1536" s="91" t="str">
        <f>IFERROR(IF(COUNTA($E1536:$G1536)=0,"",IF(AND(R1536="",$O1536=INDEX(O$3:O1536,MATCH(MAX(Q$3:Q1536),Q$3:Q1536,0),0)),INDEX(R$3:R1536,MATCH(MAX(Q$3:Q1536),Q$3:Q1536,0),0),R1536)),"")</f>
        <v/>
      </c>
      <c r="T1536" s="80" t="str">
        <f>IF(U1536="","",COUNT(U$3:U1536))</f>
        <v/>
      </c>
      <c r="U1536" s="80" t="str">
        <f t="shared" si="787"/>
        <v/>
      </c>
      <c r="V1536" s="91" t="str">
        <f>IFERROR(IF(S1536="","",IF(U1536="",IF(AND(E1536="",F1536="",G1536&lt;&gt;"",$O1536=INDEX(O$3:O1536,MATCH(MAX(T$3:T1536),T$3:T1536,0),0)),INDEX(U$3:U1536,MATCH(MAX(T$3:T1536),T$3:T1536,0),0),IF(AND(S1536&lt;&gt;"",U1536=""),0,"")),U1536)),"")</f>
        <v/>
      </c>
      <c r="W1536" s="95" t="str">
        <f t="shared" si="788"/>
        <v/>
      </c>
      <c r="X1536" s="198" t="str">
        <f t="shared" si="797"/>
        <v/>
      </c>
      <c r="Y1536" s="92" t="str">
        <f t="shared" si="789"/>
        <v/>
      </c>
      <c r="Z1536" s="106" t="str">
        <f>IF(P1536="","",COUNTIF($N$3:$N1536,$N1536))</f>
        <v/>
      </c>
      <c r="AA1536" s="92" t="str">
        <f t="shared" si="798"/>
        <v/>
      </c>
      <c r="AB1536" s="92" t="str">
        <f t="shared" si="799"/>
        <v/>
      </c>
      <c r="AC1536" s="92" t="str">
        <f t="shared" si="793"/>
        <v/>
      </c>
      <c r="AD1536" s="92" t="str">
        <f t="shared" si="812"/>
        <v/>
      </c>
      <c r="AE1536" s="92" t="str">
        <f t="shared" si="812"/>
        <v/>
      </c>
      <c r="AF1536" s="92" t="str">
        <f t="shared" si="812"/>
        <v/>
      </c>
      <c r="AG1536" s="92" t="str">
        <f t="shared" si="812"/>
        <v/>
      </c>
      <c r="AH1536" s="92" t="str">
        <f t="shared" si="812"/>
        <v/>
      </c>
      <c r="AI1536" s="92" t="str">
        <f t="shared" si="812"/>
        <v/>
      </c>
      <c r="AJ1536" s="92" t="str">
        <f t="shared" si="812"/>
        <v/>
      </c>
      <c r="AK1536" s="92" t="str">
        <f t="shared" si="812"/>
        <v/>
      </c>
      <c r="AL1536" s="92" t="str">
        <f t="shared" si="812"/>
        <v/>
      </c>
      <c r="AN1536" s="35" t="str">
        <f t="shared" si="785"/>
        <v/>
      </c>
      <c r="AO1536" s="44" t="str">
        <f t="shared" si="790"/>
        <v/>
      </c>
      <c r="AP1536" s="41" t="str">
        <f>IF(AO1536="","",RANK(AO1536,AO$3:AO$1048576,1)+COUNTIF(AO$3:AO1536,AO1536)-1)</f>
        <v/>
      </c>
      <c r="AQ1536" s="1" t="str">
        <f t="shared" si="800"/>
        <v/>
      </c>
      <c r="AR1536" s="34" t="str">
        <f t="shared" si="801"/>
        <v/>
      </c>
      <c r="AS1536" s="39" t="str">
        <f t="shared" si="802"/>
        <v/>
      </c>
      <c r="AT1536" s="44" t="str">
        <f t="shared" si="786"/>
        <v/>
      </c>
      <c r="AU1536" s="41" t="str">
        <f>IF(AT1536="","",RANK(AT1536,AT$3:AT$1048576,1)+COUNTIF(AT$3:AT1536,AT1536)-1)</f>
        <v/>
      </c>
      <c r="AV1536" s="1" t="str">
        <f t="shared" si="803"/>
        <v/>
      </c>
      <c r="AW1536" s="34" t="str">
        <f t="shared" si="804"/>
        <v/>
      </c>
      <c r="AX1536" s="39" t="str">
        <f t="shared" si="805"/>
        <v/>
      </c>
      <c r="AY1536" s="44" t="str">
        <f t="shared" si="791"/>
        <v/>
      </c>
      <c r="AZ1536" s="41" t="str">
        <f>IF(AY1536="","",RANK(AY1536,AY$3:AY$1048576,1)+COUNTIF(AY$3:AY1536,AY1536)-1)</f>
        <v/>
      </c>
      <c r="BA1536" s="1" t="str">
        <f t="shared" si="806"/>
        <v/>
      </c>
      <c r="BB1536" s="34" t="str">
        <f t="shared" si="807"/>
        <v/>
      </c>
      <c r="BC1536" s="39" t="str">
        <f t="shared" si="808"/>
        <v/>
      </c>
      <c r="BD1536" s="44" t="str">
        <f t="shared" si="792"/>
        <v/>
      </c>
      <c r="BE1536" s="41" t="str">
        <f>IF(BD1536="","",RANK(BD1536,BD$3:BD$1048576,1)+COUNTIF(BD$3:BD1536,BD1536)-1)</f>
        <v/>
      </c>
      <c r="BF1536" s="1" t="str">
        <f t="shared" si="809"/>
        <v/>
      </c>
      <c r="BG1536" s="34" t="str">
        <f t="shared" si="810"/>
        <v/>
      </c>
      <c r="BH1536" s="39" t="str">
        <f t="shared" si="811"/>
        <v/>
      </c>
      <c r="BJ1536" s="3"/>
      <c r="BK1536" s="86"/>
      <c r="BL1536" s="86"/>
      <c r="BM1536" s="86"/>
      <c r="BN1536" s="86"/>
      <c r="BO1536" s="3"/>
      <c r="BP1536" s="86"/>
      <c r="BQ1536" s="86"/>
      <c r="BR1536" s="86"/>
      <c r="BS1536" s="86"/>
      <c r="BT1536" s="3"/>
      <c r="BU1536" s="86"/>
      <c r="BV1536" s="86"/>
      <c r="BW1536" s="86"/>
      <c r="BX1536" s="86"/>
      <c r="BY1536" s="3"/>
      <c r="BZ1536" s="86"/>
      <c r="CA1536" s="86"/>
      <c r="CB1536" s="86"/>
      <c r="CC1536" s="86"/>
    </row>
    <row r="1537" spans="2:81" ht="35.1" customHeight="1" x14ac:dyDescent="0.2">
      <c r="B1537" s="187"/>
      <c r="C1537" s="188"/>
      <c r="D1537" s="189"/>
      <c r="E1537" s="186"/>
      <c r="F1537" s="182"/>
      <c r="G1537" s="184"/>
      <c r="K1537" s="80" t="str">
        <f>IF(O1537="","",COUNT(O$3:O1537))</f>
        <v/>
      </c>
      <c r="L1537" s="80" t="str">
        <f>IF(B1537&lt;&gt;"",B1537,IF(OR(COUNTA($G$3:$G1537)&lt;COUNTA($G$3:$G$1048576),$G1537&lt;&gt;""),L1536,""))</f>
        <v/>
      </c>
      <c r="M1537" s="80" t="str">
        <f>IF(C1537&lt;&gt;"",C1537,IF(OR(COUNTA($G$3:$G1537)&lt;COUNTA($G$3:$G$1048576),$G1537&lt;&gt;""),M1536,""))</f>
        <v/>
      </c>
      <c r="N1537" s="80" t="str">
        <f>IF(D1537&lt;&gt;"",D1537,IF(OR(COUNTA($G$3:$G1537)&lt;COUNTA($G$3:$G$1048576),$G1537&lt;&gt;""),N1536,""))</f>
        <v/>
      </c>
      <c r="O1537" s="81" t="str">
        <f t="shared" si="795"/>
        <v/>
      </c>
      <c r="P1537" s="90" t="str">
        <f>IFERROR(IF(O1537="",IF(COUNT(S$3:S$1048576)=COUNT(S$3:S1537),IF(S1537="","",INDEX(O$3:O1537,MATCH(MAX(K$3:K1537),K$3:K1537,0),0)),INDEX(O$3:O1537,MATCH(MAX(K$3:K1537),K$3:K1537,0),0)),O1537),"")</f>
        <v/>
      </c>
      <c r="Q1537" s="89" t="str">
        <f>IF(R1537="","",COUNT(R$3:R1537))</f>
        <v/>
      </c>
      <c r="R1537" s="80" t="str">
        <f t="shared" si="796"/>
        <v/>
      </c>
      <c r="S1537" s="91" t="str">
        <f>IFERROR(IF(COUNTA($E1537:$G1537)=0,"",IF(AND(R1537="",$O1537=INDEX(O$3:O1537,MATCH(MAX(Q$3:Q1537),Q$3:Q1537,0),0)),INDEX(R$3:R1537,MATCH(MAX(Q$3:Q1537),Q$3:Q1537,0),0),R1537)),"")</f>
        <v/>
      </c>
      <c r="T1537" s="80" t="str">
        <f>IF(U1537="","",COUNT(U$3:U1537))</f>
        <v/>
      </c>
      <c r="U1537" s="80" t="str">
        <f t="shared" si="787"/>
        <v/>
      </c>
      <c r="V1537" s="91" t="str">
        <f>IFERROR(IF(S1537="","",IF(U1537="",IF(AND(E1537="",F1537="",G1537&lt;&gt;"",$O1537=INDEX(O$3:O1537,MATCH(MAX(T$3:T1537),T$3:T1537,0),0)),INDEX(U$3:U1537,MATCH(MAX(T$3:T1537),T$3:T1537,0),0),IF(AND(S1537&lt;&gt;"",U1537=""),0,"")),U1537)),"")</f>
        <v/>
      </c>
      <c r="W1537" s="95" t="str">
        <f t="shared" si="788"/>
        <v/>
      </c>
      <c r="X1537" s="198" t="str">
        <f t="shared" si="797"/>
        <v/>
      </c>
      <c r="Y1537" s="92" t="str">
        <f t="shared" si="789"/>
        <v/>
      </c>
      <c r="Z1537" s="106" t="str">
        <f>IF(P1537="","",COUNTIF($N$3:$N1537,$N1537))</f>
        <v/>
      </c>
      <c r="AA1537" s="92" t="str">
        <f t="shared" si="798"/>
        <v/>
      </c>
      <c r="AB1537" s="92" t="str">
        <f t="shared" si="799"/>
        <v/>
      </c>
      <c r="AC1537" s="92" t="str">
        <f t="shared" si="793"/>
        <v/>
      </c>
      <c r="AD1537" s="92" t="str">
        <f t="shared" si="812"/>
        <v/>
      </c>
      <c r="AE1537" s="92" t="str">
        <f t="shared" si="812"/>
        <v/>
      </c>
      <c r="AF1537" s="92" t="str">
        <f t="shared" si="812"/>
        <v/>
      </c>
      <c r="AG1537" s="92" t="str">
        <f t="shared" si="812"/>
        <v/>
      </c>
      <c r="AH1537" s="92" t="str">
        <f t="shared" si="812"/>
        <v/>
      </c>
      <c r="AI1537" s="92" t="str">
        <f t="shared" si="812"/>
        <v/>
      </c>
      <c r="AJ1537" s="92" t="str">
        <f t="shared" si="812"/>
        <v/>
      </c>
      <c r="AK1537" s="92" t="str">
        <f t="shared" si="812"/>
        <v/>
      </c>
      <c r="AL1537" s="92" t="str">
        <f t="shared" si="812"/>
        <v/>
      </c>
      <c r="AN1537" s="35" t="str">
        <f t="shared" si="785"/>
        <v/>
      </c>
      <c r="AO1537" s="44" t="str">
        <f t="shared" si="790"/>
        <v/>
      </c>
      <c r="AP1537" s="41" t="str">
        <f>IF(AO1537="","",RANK(AO1537,AO$3:AO$1048576,1)+COUNTIF(AO$3:AO1537,AO1537)-1)</f>
        <v/>
      </c>
      <c r="AQ1537" s="1" t="str">
        <f t="shared" si="800"/>
        <v/>
      </c>
      <c r="AR1537" s="34" t="str">
        <f t="shared" si="801"/>
        <v/>
      </c>
      <c r="AS1537" s="39" t="str">
        <f t="shared" si="802"/>
        <v/>
      </c>
      <c r="AT1537" s="44" t="str">
        <f t="shared" si="786"/>
        <v/>
      </c>
      <c r="AU1537" s="41" t="str">
        <f>IF(AT1537="","",RANK(AT1537,AT$3:AT$1048576,1)+COUNTIF(AT$3:AT1537,AT1537)-1)</f>
        <v/>
      </c>
      <c r="AV1537" s="1" t="str">
        <f t="shared" si="803"/>
        <v/>
      </c>
      <c r="AW1537" s="34" t="str">
        <f t="shared" si="804"/>
        <v/>
      </c>
      <c r="AX1537" s="39" t="str">
        <f t="shared" si="805"/>
        <v/>
      </c>
      <c r="AY1537" s="44" t="str">
        <f t="shared" si="791"/>
        <v/>
      </c>
      <c r="AZ1537" s="41" t="str">
        <f>IF(AY1537="","",RANK(AY1537,AY$3:AY$1048576,1)+COUNTIF(AY$3:AY1537,AY1537)-1)</f>
        <v/>
      </c>
      <c r="BA1537" s="1" t="str">
        <f t="shared" si="806"/>
        <v/>
      </c>
      <c r="BB1537" s="34" t="str">
        <f t="shared" si="807"/>
        <v/>
      </c>
      <c r="BC1537" s="39" t="str">
        <f t="shared" si="808"/>
        <v/>
      </c>
      <c r="BD1537" s="44" t="str">
        <f t="shared" si="792"/>
        <v/>
      </c>
      <c r="BE1537" s="41" t="str">
        <f>IF(BD1537="","",RANK(BD1537,BD$3:BD$1048576,1)+COUNTIF(BD$3:BD1537,BD1537)-1)</f>
        <v/>
      </c>
      <c r="BF1537" s="1" t="str">
        <f t="shared" si="809"/>
        <v/>
      </c>
      <c r="BG1537" s="34" t="str">
        <f t="shared" si="810"/>
        <v/>
      </c>
      <c r="BH1537" s="39" t="str">
        <f t="shared" si="811"/>
        <v/>
      </c>
      <c r="BJ1537" s="3"/>
      <c r="BK1537" s="86"/>
      <c r="BL1537" s="86"/>
      <c r="BM1537" s="86"/>
      <c r="BN1537" s="86"/>
      <c r="BO1537" s="3"/>
      <c r="BP1537" s="86"/>
      <c r="BQ1537" s="86"/>
      <c r="BR1537" s="86"/>
      <c r="BS1537" s="86"/>
      <c r="BT1537" s="3"/>
      <c r="BU1537" s="86"/>
      <c r="BV1537" s="86"/>
      <c r="BW1537" s="86"/>
      <c r="BX1537" s="86"/>
      <c r="BY1537" s="3"/>
      <c r="BZ1537" s="86"/>
      <c r="CA1537" s="86"/>
      <c r="CB1537" s="86"/>
      <c r="CC1537" s="86"/>
    </row>
    <row r="1538" spans="2:81" ht="35.1" customHeight="1" x14ac:dyDescent="0.2">
      <c r="B1538" s="187"/>
      <c r="C1538" s="188"/>
      <c r="D1538" s="189"/>
      <c r="E1538" s="186"/>
      <c r="F1538" s="182"/>
      <c r="G1538" s="184"/>
      <c r="K1538" s="80" t="str">
        <f>IF(O1538="","",COUNT(O$3:O1538))</f>
        <v/>
      </c>
      <c r="L1538" s="80" t="str">
        <f>IF(B1538&lt;&gt;"",B1538,IF(OR(COUNTA($G$3:$G1538)&lt;COUNTA($G$3:$G$1048576),$G1538&lt;&gt;""),L1537,""))</f>
        <v/>
      </c>
      <c r="M1538" s="80" t="str">
        <f>IF(C1538&lt;&gt;"",C1538,IF(OR(COUNTA($G$3:$G1538)&lt;COUNTA($G$3:$G$1048576),$G1538&lt;&gt;""),M1537,""))</f>
        <v/>
      </c>
      <c r="N1538" s="80" t="str">
        <f>IF(D1538&lt;&gt;"",D1538,IF(OR(COUNTA($G$3:$G1538)&lt;COUNTA($G$3:$G$1048576),$G1538&lt;&gt;""),N1537,""))</f>
        <v/>
      </c>
      <c r="O1538" s="81" t="str">
        <f t="shared" si="795"/>
        <v/>
      </c>
      <c r="P1538" s="90" t="str">
        <f>IFERROR(IF(O1538="",IF(COUNT(S$3:S$1048576)=COUNT(S$3:S1538),IF(S1538="","",INDEX(O$3:O1538,MATCH(MAX(K$3:K1538),K$3:K1538,0),0)),INDEX(O$3:O1538,MATCH(MAX(K$3:K1538),K$3:K1538,0),0)),O1538),"")</f>
        <v/>
      </c>
      <c r="Q1538" s="89" t="str">
        <f>IF(R1538="","",COUNT(R$3:R1538))</f>
        <v/>
      </c>
      <c r="R1538" s="80" t="str">
        <f t="shared" si="796"/>
        <v/>
      </c>
      <c r="S1538" s="91" t="str">
        <f>IFERROR(IF(COUNTA($E1538:$G1538)=0,"",IF(AND(R1538="",$O1538=INDEX(O$3:O1538,MATCH(MAX(Q$3:Q1538),Q$3:Q1538,0),0)),INDEX(R$3:R1538,MATCH(MAX(Q$3:Q1538),Q$3:Q1538,0),0),R1538)),"")</f>
        <v/>
      </c>
      <c r="T1538" s="80" t="str">
        <f>IF(U1538="","",COUNT(U$3:U1538))</f>
        <v/>
      </c>
      <c r="U1538" s="80" t="str">
        <f t="shared" si="787"/>
        <v/>
      </c>
      <c r="V1538" s="91" t="str">
        <f>IFERROR(IF(S1538="","",IF(U1538="",IF(AND(E1538="",F1538="",G1538&lt;&gt;"",$O1538=INDEX(O$3:O1538,MATCH(MAX(T$3:T1538),T$3:T1538,0),0)),INDEX(U$3:U1538,MATCH(MAX(T$3:T1538),T$3:T1538,0),0),IF(AND(S1538&lt;&gt;"",U1538=""),0,"")),U1538)),"")</f>
        <v/>
      </c>
      <c r="W1538" s="95" t="str">
        <f t="shared" si="788"/>
        <v/>
      </c>
      <c r="X1538" s="198" t="str">
        <f t="shared" si="797"/>
        <v/>
      </c>
      <c r="Y1538" s="92" t="str">
        <f t="shared" si="789"/>
        <v/>
      </c>
      <c r="Z1538" s="106" t="str">
        <f>IF(P1538="","",COUNTIF($N$3:$N1538,$N1538))</f>
        <v/>
      </c>
      <c r="AA1538" s="92" t="str">
        <f t="shared" si="798"/>
        <v/>
      </c>
      <c r="AB1538" s="92" t="str">
        <f t="shared" si="799"/>
        <v/>
      </c>
      <c r="AC1538" s="92" t="str">
        <f t="shared" si="793"/>
        <v/>
      </c>
      <c r="AD1538" s="92" t="str">
        <f t="shared" si="812"/>
        <v/>
      </c>
      <c r="AE1538" s="92" t="str">
        <f t="shared" si="812"/>
        <v/>
      </c>
      <c r="AF1538" s="92" t="str">
        <f t="shared" si="812"/>
        <v/>
      </c>
      <c r="AG1538" s="92" t="str">
        <f t="shared" si="812"/>
        <v/>
      </c>
      <c r="AH1538" s="92" t="str">
        <f t="shared" si="812"/>
        <v/>
      </c>
      <c r="AI1538" s="92" t="str">
        <f t="shared" si="812"/>
        <v/>
      </c>
      <c r="AJ1538" s="92" t="str">
        <f t="shared" si="812"/>
        <v/>
      </c>
      <c r="AK1538" s="92" t="str">
        <f t="shared" si="812"/>
        <v/>
      </c>
      <c r="AL1538" s="92" t="str">
        <f t="shared" si="812"/>
        <v/>
      </c>
      <c r="AN1538" s="35" t="str">
        <f t="shared" si="785"/>
        <v/>
      </c>
      <c r="AO1538" s="44" t="str">
        <f t="shared" si="790"/>
        <v/>
      </c>
      <c r="AP1538" s="41" t="str">
        <f>IF(AO1538="","",RANK(AO1538,AO$3:AO$1048576,1)+COUNTIF(AO$3:AO1538,AO1538)-1)</f>
        <v/>
      </c>
      <c r="AQ1538" s="1" t="str">
        <f t="shared" si="800"/>
        <v/>
      </c>
      <c r="AR1538" s="34" t="str">
        <f t="shared" si="801"/>
        <v/>
      </c>
      <c r="AS1538" s="39" t="str">
        <f t="shared" si="802"/>
        <v/>
      </c>
      <c r="AT1538" s="44" t="str">
        <f t="shared" si="786"/>
        <v/>
      </c>
      <c r="AU1538" s="41" t="str">
        <f>IF(AT1538="","",RANK(AT1538,AT$3:AT$1048576,1)+COUNTIF(AT$3:AT1538,AT1538)-1)</f>
        <v/>
      </c>
      <c r="AV1538" s="1" t="str">
        <f t="shared" si="803"/>
        <v/>
      </c>
      <c r="AW1538" s="34" t="str">
        <f t="shared" si="804"/>
        <v/>
      </c>
      <c r="AX1538" s="39" t="str">
        <f t="shared" si="805"/>
        <v/>
      </c>
      <c r="AY1538" s="44" t="str">
        <f t="shared" si="791"/>
        <v/>
      </c>
      <c r="AZ1538" s="41" t="str">
        <f>IF(AY1538="","",RANK(AY1538,AY$3:AY$1048576,1)+COUNTIF(AY$3:AY1538,AY1538)-1)</f>
        <v/>
      </c>
      <c r="BA1538" s="1" t="str">
        <f t="shared" si="806"/>
        <v/>
      </c>
      <c r="BB1538" s="34" t="str">
        <f t="shared" si="807"/>
        <v/>
      </c>
      <c r="BC1538" s="39" t="str">
        <f t="shared" si="808"/>
        <v/>
      </c>
      <c r="BD1538" s="44" t="str">
        <f t="shared" si="792"/>
        <v/>
      </c>
      <c r="BE1538" s="41" t="str">
        <f>IF(BD1538="","",RANK(BD1538,BD$3:BD$1048576,1)+COUNTIF(BD$3:BD1538,BD1538)-1)</f>
        <v/>
      </c>
      <c r="BF1538" s="1" t="str">
        <f t="shared" si="809"/>
        <v/>
      </c>
      <c r="BG1538" s="34" t="str">
        <f t="shared" si="810"/>
        <v/>
      </c>
      <c r="BH1538" s="39" t="str">
        <f t="shared" si="811"/>
        <v/>
      </c>
      <c r="BJ1538" s="3"/>
      <c r="BK1538" s="86"/>
      <c r="BL1538" s="86"/>
      <c r="BM1538" s="86"/>
      <c r="BN1538" s="86"/>
      <c r="BO1538" s="3"/>
      <c r="BP1538" s="86"/>
      <c r="BQ1538" s="86"/>
      <c r="BR1538" s="86"/>
      <c r="BS1538" s="86"/>
      <c r="BT1538" s="3"/>
      <c r="BU1538" s="86"/>
      <c r="BV1538" s="86"/>
      <c r="BW1538" s="86"/>
      <c r="BX1538" s="86"/>
      <c r="BY1538" s="3"/>
      <c r="BZ1538" s="86"/>
      <c r="CA1538" s="86"/>
      <c r="CB1538" s="86"/>
      <c r="CC1538" s="86"/>
    </row>
    <row r="1539" spans="2:81" ht="35.1" customHeight="1" x14ac:dyDescent="0.2">
      <c r="B1539" s="187"/>
      <c r="C1539" s="188"/>
      <c r="D1539" s="189"/>
      <c r="E1539" s="186"/>
      <c r="F1539" s="182"/>
      <c r="G1539" s="184"/>
      <c r="K1539" s="80" t="str">
        <f>IF(O1539="","",COUNT(O$3:O1539))</f>
        <v/>
      </c>
      <c r="L1539" s="80" t="str">
        <f>IF(B1539&lt;&gt;"",B1539,IF(OR(COUNTA($G$3:$G1539)&lt;COUNTA($G$3:$G$1048576),$G1539&lt;&gt;""),L1538,""))</f>
        <v/>
      </c>
      <c r="M1539" s="80" t="str">
        <f>IF(C1539&lt;&gt;"",C1539,IF(OR(COUNTA($G$3:$G1539)&lt;COUNTA($G$3:$G$1048576),$G1539&lt;&gt;""),M1538,""))</f>
        <v/>
      </c>
      <c r="N1539" s="80" t="str">
        <f>IF(D1539&lt;&gt;"",D1539,IF(OR(COUNTA($G$3:$G1539)&lt;COUNTA($G$3:$G$1048576),$G1539&lt;&gt;""),N1538,""))</f>
        <v/>
      </c>
      <c r="O1539" s="81" t="str">
        <f t="shared" si="795"/>
        <v/>
      </c>
      <c r="P1539" s="90" t="str">
        <f>IFERROR(IF(O1539="",IF(COUNT(S$3:S$1048576)=COUNT(S$3:S1539),IF(S1539="","",INDEX(O$3:O1539,MATCH(MAX(K$3:K1539),K$3:K1539,0),0)),INDEX(O$3:O1539,MATCH(MAX(K$3:K1539),K$3:K1539,0),0)),O1539),"")</f>
        <v/>
      </c>
      <c r="Q1539" s="89" t="str">
        <f>IF(R1539="","",COUNT(R$3:R1539))</f>
        <v/>
      </c>
      <c r="R1539" s="80" t="str">
        <f t="shared" si="796"/>
        <v/>
      </c>
      <c r="S1539" s="91" t="str">
        <f>IFERROR(IF(COUNTA($E1539:$G1539)=0,"",IF(AND(R1539="",$O1539=INDEX(O$3:O1539,MATCH(MAX(Q$3:Q1539),Q$3:Q1539,0),0)),INDEX(R$3:R1539,MATCH(MAX(Q$3:Q1539),Q$3:Q1539,0),0),R1539)),"")</f>
        <v/>
      </c>
      <c r="T1539" s="80" t="str">
        <f>IF(U1539="","",COUNT(U$3:U1539))</f>
        <v/>
      </c>
      <c r="U1539" s="80" t="str">
        <f t="shared" si="787"/>
        <v/>
      </c>
      <c r="V1539" s="91" t="str">
        <f>IFERROR(IF(S1539="","",IF(U1539="",IF(AND(E1539="",F1539="",G1539&lt;&gt;"",$O1539=INDEX(O$3:O1539,MATCH(MAX(T$3:T1539),T$3:T1539,0),0)),INDEX(U$3:U1539,MATCH(MAX(T$3:T1539),T$3:T1539,0),0),IF(AND(S1539&lt;&gt;"",U1539=""),0,"")),U1539)),"")</f>
        <v/>
      </c>
      <c r="W1539" s="95" t="str">
        <f t="shared" si="788"/>
        <v/>
      </c>
      <c r="X1539" s="198" t="str">
        <f t="shared" si="797"/>
        <v/>
      </c>
      <c r="Y1539" s="92" t="str">
        <f t="shared" si="789"/>
        <v/>
      </c>
      <c r="Z1539" s="106" t="str">
        <f>IF(P1539="","",COUNTIF($N$3:$N1539,$N1539))</f>
        <v/>
      </c>
      <c r="AA1539" s="92" t="str">
        <f t="shared" si="798"/>
        <v/>
      </c>
      <c r="AB1539" s="92" t="str">
        <f t="shared" si="799"/>
        <v/>
      </c>
      <c r="AC1539" s="92" t="str">
        <f t="shared" si="793"/>
        <v/>
      </c>
      <c r="AD1539" s="92" t="str">
        <f t="shared" si="812"/>
        <v/>
      </c>
      <c r="AE1539" s="92" t="str">
        <f t="shared" si="812"/>
        <v/>
      </c>
      <c r="AF1539" s="92" t="str">
        <f t="shared" si="812"/>
        <v/>
      </c>
      <c r="AG1539" s="92" t="str">
        <f t="shared" si="812"/>
        <v/>
      </c>
      <c r="AH1539" s="92" t="str">
        <f t="shared" si="812"/>
        <v/>
      </c>
      <c r="AI1539" s="92" t="str">
        <f t="shared" si="812"/>
        <v/>
      </c>
      <c r="AJ1539" s="92" t="str">
        <f t="shared" si="812"/>
        <v/>
      </c>
      <c r="AK1539" s="92" t="str">
        <f t="shared" si="812"/>
        <v/>
      </c>
      <c r="AL1539" s="92" t="str">
        <f t="shared" si="812"/>
        <v/>
      </c>
      <c r="AN1539" s="35" t="str">
        <f t="shared" ref="AN1539:AN1602" si="813">IF(OR($P1539="",COUNTIF($AO$2:$BH$2,$P1539)=0),"",$P1539)</f>
        <v/>
      </c>
      <c r="AO1539" s="44" t="str">
        <f t="shared" si="790"/>
        <v/>
      </c>
      <c r="AP1539" s="41" t="str">
        <f>IF(AO1539="","",RANK(AO1539,AO$3:AO$1048576,1)+COUNTIF(AO$3:AO1539,AO1539)-1)</f>
        <v/>
      </c>
      <c r="AQ1539" s="1" t="str">
        <f t="shared" si="800"/>
        <v/>
      </c>
      <c r="AR1539" s="34" t="str">
        <f t="shared" si="801"/>
        <v/>
      </c>
      <c r="AS1539" s="39" t="str">
        <f t="shared" si="802"/>
        <v/>
      </c>
      <c r="AT1539" s="44" t="str">
        <f t="shared" ref="AT1539:AT1602" si="814">IF(OR($AN1539="",$AN1539&lt;&gt;AT$2),"",$W1539)</f>
        <v/>
      </c>
      <c r="AU1539" s="41" t="str">
        <f>IF(AT1539="","",RANK(AT1539,AT$3:AT$1048576,1)+COUNTIF(AT$3:AT1539,AT1539)-1)</f>
        <v/>
      </c>
      <c r="AV1539" s="1" t="str">
        <f t="shared" si="803"/>
        <v/>
      </c>
      <c r="AW1539" s="34" t="str">
        <f t="shared" si="804"/>
        <v/>
      </c>
      <c r="AX1539" s="39" t="str">
        <f t="shared" si="805"/>
        <v/>
      </c>
      <c r="AY1539" s="44" t="str">
        <f t="shared" si="791"/>
        <v/>
      </c>
      <c r="AZ1539" s="41" t="str">
        <f>IF(AY1539="","",RANK(AY1539,AY$3:AY$1048576,1)+COUNTIF(AY$3:AY1539,AY1539)-1)</f>
        <v/>
      </c>
      <c r="BA1539" s="1" t="str">
        <f t="shared" si="806"/>
        <v/>
      </c>
      <c r="BB1539" s="34" t="str">
        <f t="shared" si="807"/>
        <v/>
      </c>
      <c r="BC1539" s="39" t="str">
        <f t="shared" si="808"/>
        <v/>
      </c>
      <c r="BD1539" s="44" t="str">
        <f t="shared" si="792"/>
        <v/>
      </c>
      <c r="BE1539" s="41" t="str">
        <f>IF(BD1539="","",RANK(BD1539,BD$3:BD$1048576,1)+COUNTIF(BD$3:BD1539,BD1539)-1)</f>
        <v/>
      </c>
      <c r="BF1539" s="1" t="str">
        <f t="shared" si="809"/>
        <v/>
      </c>
      <c r="BG1539" s="34" t="str">
        <f t="shared" si="810"/>
        <v/>
      </c>
      <c r="BH1539" s="39" t="str">
        <f t="shared" si="811"/>
        <v/>
      </c>
      <c r="BJ1539" s="3"/>
      <c r="BK1539" s="86"/>
      <c r="BL1539" s="86"/>
      <c r="BM1539" s="86"/>
      <c r="BN1539" s="86"/>
      <c r="BO1539" s="3"/>
      <c r="BP1539" s="86"/>
      <c r="BQ1539" s="86"/>
      <c r="BR1539" s="86"/>
      <c r="BS1539" s="86"/>
      <c r="BT1539" s="3"/>
      <c r="BU1539" s="86"/>
      <c r="BV1539" s="86"/>
      <c r="BW1539" s="86"/>
      <c r="BX1539" s="86"/>
      <c r="BY1539" s="3"/>
      <c r="BZ1539" s="86"/>
      <c r="CA1539" s="86"/>
      <c r="CB1539" s="86"/>
      <c r="CC1539" s="86"/>
    </row>
    <row r="1540" spans="2:81" ht="35.1" customHeight="1" x14ac:dyDescent="0.2">
      <c r="B1540" s="187"/>
      <c r="C1540" s="188"/>
      <c r="D1540" s="189"/>
      <c r="E1540" s="186"/>
      <c r="F1540" s="182"/>
      <c r="G1540" s="184"/>
      <c r="K1540" s="80" t="str">
        <f>IF(O1540="","",COUNT(O$3:O1540))</f>
        <v/>
      </c>
      <c r="L1540" s="80" t="str">
        <f>IF(B1540&lt;&gt;"",B1540,IF(OR(COUNTA($G$3:$G1540)&lt;COUNTA($G$3:$G$1048576),$G1540&lt;&gt;""),L1539,""))</f>
        <v/>
      </c>
      <c r="M1540" s="80" t="str">
        <f>IF(C1540&lt;&gt;"",C1540,IF(OR(COUNTA($G$3:$G1540)&lt;COUNTA($G$3:$G$1048576),$G1540&lt;&gt;""),M1539,""))</f>
        <v/>
      </c>
      <c r="N1540" s="80" t="str">
        <f>IF(D1540&lt;&gt;"",D1540,IF(OR(COUNTA($G$3:$G1540)&lt;COUNTA($G$3:$G$1048576),$G1540&lt;&gt;""),N1539,""))</f>
        <v/>
      </c>
      <c r="O1540" s="81" t="str">
        <f t="shared" si="795"/>
        <v/>
      </c>
      <c r="P1540" s="90" t="str">
        <f>IFERROR(IF(O1540="",IF(COUNT(S$3:S$1048576)=COUNT(S$3:S1540),IF(S1540="","",INDEX(O$3:O1540,MATCH(MAX(K$3:K1540),K$3:K1540,0),0)),INDEX(O$3:O1540,MATCH(MAX(K$3:K1540),K$3:K1540,0),0)),O1540),"")</f>
        <v/>
      </c>
      <c r="Q1540" s="89" t="str">
        <f>IF(R1540="","",COUNT(R$3:R1540))</f>
        <v/>
      </c>
      <c r="R1540" s="80" t="str">
        <f t="shared" si="796"/>
        <v/>
      </c>
      <c r="S1540" s="91" t="str">
        <f>IFERROR(IF(COUNTA($E1540:$G1540)=0,"",IF(AND(R1540="",$O1540=INDEX(O$3:O1540,MATCH(MAX(Q$3:Q1540),Q$3:Q1540,0),0)),INDEX(R$3:R1540,MATCH(MAX(Q$3:Q1540),Q$3:Q1540,0),0),R1540)),"")</f>
        <v/>
      </c>
      <c r="T1540" s="80" t="str">
        <f>IF(U1540="","",COUNT(U$3:U1540))</f>
        <v/>
      </c>
      <c r="U1540" s="80" t="str">
        <f t="shared" ref="U1540:U1603" si="815">IF(F1540="",IF(R1540="","",0),F1540)</f>
        <v/>
      </c>
      <c r="V1540" s="91" t="str">
        <f>IFERROR(IF(S1540="","",IF(U1540="",IF(AND(E1540="",F1540="",G1540&lt;&gt;"",$O1540=INDEX(O$3:O1540,MATCH(MAX(T$3:T1540),T$3:T1540,0),0)),INDEX(U$3:U1540,MATCH(MAX(T$3:T1540),T$3:T1540,0),0),IF(AND(S1540&lt;&gt;"",U1540=""),0,"")),U1540)),"")</f>
        <v/>
      </c>
      <c r="W1540" s="95" t="str">
        <f t="shared" ref="W1540:W1603" si="816">IF(AND(S1540="",V1540=""),"",TIME(S1540,IF(V1540="",0,V1540),0))</f>
        <v/>
      </c>
      <c r="X1540" s="198" t="str">
        <f t="shared" si="797"/>
        <v/>
      </c>
      <c r="Y1540" s="92" t="str">
        <f t="shared" ref="Y1540:Y1603" si="817">IF(G1540="","",G1540&amp;" "&amp;IF(OR($Q1540="",RIGHT($I$5,1)="無"),"",$S1540&amp;":"&amp;IF($V1540=0,"00",$V1540)))</f>
        <v/>
      </c>
      <c r="Z1540" s="106" t="str">
        <f>IF(P1540="","",COUNTIF($N$3:$N1540,$N1540))</f>
        <v/>
      </c>
      <c r="AA1540" s="92" t="str">
        <f t="shared" si="798"/>
        <v/>
      </c>
      <c r="AB1540" s="92" t="str">
        <f t="shared" si="799"/>
        <v/>
      </c>
      <c r="AC1540" s="92" t="str">
        <f t="shared" si="793"/>
        <v/>
      </c>
      <c r="AD1540" s="92" t="str">
        <f t="shared" si="812"/>
        <v/>
      </c>
      <c r="AE1540" s="92" t="str">
        <f t="shared" si="812"/>
        <v/>
      </c>
      <c r="AF1540" s="92" t="str">
        <f t="shared" si="812"/>
        <v/>
      </c>
      <c r="AG1540" s="92" t="str">
        <f t="shared" si="812"/>
        <v/>
      </c>
      <c r="AH1540" s="92" t="str">
        <f t="shared" si="812"/>
        <v/>
      </c>
      <c r="AI1540" s="92" t="str">
        <f t="shared" si="812"/>
        <v/>
      </c>
      <c r="AJ1540" s="92" t="str">
        <f t="shared" si="812"/>
        <v/>
      </c>
      <c r="AK1540" s="92" t="str">
        <f t="shared" si="812"/>
        <v/>
      </c>
      <c r="AL1540" s="92" t="str">
        <f t="shared" si="812"/>
        <v/>
      </c>
      <c r="AN1540" s="35" t="str">
        <f t="shared" si="813"/>
        <v/>
      </c>
      <c r="AO1540" s="44" t="str">
        <f t="shared" ref="AO1540:AO1603" si="818">IF(OR($AN1540="",$AN1540&lt;&gt;AO$2),"",$W1540)</f>
        <v/>
      </c>
      <c r="AP1540" s="41" t="str">
        <f>IF(AO1540="","",RANK(AO1540,AO$3:AO$1048576,1)+COUNTIF(AO$3:AO1540,AO1540)-1)</f>
        <v/>
      </c>
      <c r="AQ1540" s="1" t="str">
        <f t="shared" si="800"/>
        <v/>
      </c>
      <c r="AR1540" s="34" t="str">
        <f t="shared" si="801"/>
        <v/>
      </c>
      <c r="AS1540" s="39" t="str">
        <f t="shared" si="802"/>
        <v/>
      </c>
      <c r="AT1540" s="44" t="str">
        <f t="shared" si="814"/>
        <v/>
      </c>
      <c r="AU1540" s="41" t="str">
        <f>IF(AT1540="","",RANK(AT1540,AT$3:AT$1048576,1)+COUNTIF(AT$3:AT1540,AT1540)-1)</f>
        <v/>
      </c>
      <c r="AV1540" s="1" t="str">
        <f t="shared" si="803"/>
        <v/>
      </c>
      <c r="AW1540" s="34" t="str">
        <f t="shared" si="804"/>
        <v/>
      </c>
      <c r="AX1540" s="39" t="str">
        <f t="shared" si="805"/>
        <v/>
      </c>
      <c r="AY1540" s="44" t="str">
        <f t="shared" ref="AY1540:AY1603" si="819">IF(OR($AN1540="",$AN1540&lt;&gt;AY$2),"",$W1540)</f>
        <v/>
      </c>
      <c r="AZ1540" s="41" t="str">
        <f>IF(AY1540="","",RANK(AY1540,AY$3:AY$1048576,1)+COUNTIF(AY$3:AY1540,AY1540)-1)</f>
        <v/>
      </c>
      <c r="BA1540" s="1" t="str">
        <f t="shared" si="806"/>
        <v/>
      </c>
      <c r="BB1540" s="34" t="str">
        <f t="shared" si="807"/>
        <v/>
      </c>
      <c r="BC1540" s="39" t="str">
        <f t="shared" si="808"/>
        <v/>
      </c>
      <c r="BD1540" s="44" t="str">
        <f t="shared" ref="BD1540:BD1603" si="820">IF(OR($AN1540="",$AN1540&lt;&gt;BD$2),"",$W1540)</f>
        <v/>
      </c>
      <c r="BE1540" s="41" t="str">
        <f>IF(BD1540="","",RANK(BD1540,BD$3:BD$1048576,1)+COUNTIF(BD$3:BD1540,BD1540)-1)</f>
        <v/>
      </c>
      <c r="BF1540" s="1" t="str">
        <f t="shared" si="809"/>
        <v/>
      </c>
      <c r="BG1540" s="34" t="str">
        <f t="shared" si="810"/>
        <v/>
      </c>
      <c r="BH1540" s="39" t="str">
        <f t="shared" si="811"/>
        <v/>
      </c>
      <c r="BJ1540" s="3"/>
      <c r="BK1540" s="86"/>
      <c r="BL1540" s="86"/>
      <c r="BM1540" s="86"/>
      <c r="BN1540" s="86"/>
      <c r="BO1540" s="3"/>
      <c r="BP1540" s="86"/>
      <c r="BQ1540" s="86"/>
      <c r="BR1540" s="86"/>
      <c r="BS1540" s="86"/>
      <c r="BT1540" s="3"/>
      <c r="BU1540" s="86"/>
      <c r="BV1540" s="86"/>
      <c r="BW1540" s="86"/>
      <c r="BX1540" s="86"/>
      <c r="BY1540" s="3"/>
      <c r="BZ1540" s="86"/>
      <c r="CA1540" s="86"/>
      <c r="CB1540" s="86"/>
      <c r="CC1540" s="86"/>
    </row>
    <row r="1541" spans="2:81" ht="35.1" customHeight="1" x14ac:dyDescent="0.2">
      <c r="B1541" s="187"/>
      <c r="C1541" s="188"/>
      <c r="D1541" s="189"/>
      <c r="E1541" s="186"/>
      <c r="F1541" s="182"/>
      <c r="G1541" s="184"/>
      <c r="K1541" s="80" t="str">
        <f>IF(O1541="","",COUNT(O$3:O1541))</f>
        <v/>
      </c>
      <c r="L1541" s="80" t="str">
        <f>IF(B1541&lt;&gt;"",B1541,IF(OR(COUNTA($G$3:$G1541)&lt;COUNTA($G$3:$G$1048576),$G1541&lt;&gt;""),L1540,""))</f>
        <v/>
      </c>
      <c r="M1541" s="80" t="str">
        <f>IF(C1541&lt;&gt;"",C1541,IF(OR(COUNTA($G$3:$G1541)&lt;COUNTA($G$3:$G$1048576),$G1541&lt;&gt;""),M1540,""))</f>
        <v/>
      </c>
      <c r="N1541" s="80" t="str">
        <f>IF(D1541&lt;&gt;"",D1541,IF(OR(COUNTA($G$3:$G1541)&lt;COUNTA($G$3:$G$1048576),$G1541&lt;&gt;""),N1540,""))</f>
        <v/>
      </c>
      <c r="O1541" s="81" t="str">
        <f t="shared" si="795"/>
        <v/>
      </c>
      <c r="P1541" s="90" t="str">
        <f>IFERROR(IF(O1541="",IF(COUNT(S$3:S$1048576)=COUNT(S$3:S1541),IF(S1541="","",INDEX(O$3:O1541,MATCH(MAX(K$3:K1541),K$3:K1541,0),0)),INDEX(O$3:O1541,MATCH(MAX(K$3:K1541),K$3:K1541,0),0)),O1541),"")</f>
        <v/>
      </c>
      <c r="Q1541" s="89" t="str">
        <f>IF(R1541="","",COUNT(R$3:R1541))</f>
        <v/>
      </c>
      <c r="R1541" s="80" t="str">
        <f t="shared" si="796"/>
        <v/>
      </c>
      <c r="S1541" s="91" t="str">
        <f>IFERROR(IF(COUNTA($E1541:$G1541)=0,"",IF(AND(R1541="",$O1541=INDEX(O$3:O1541,MATCH(MAX(Q$3:Q1541),Q$3:Q1541,0),0)),INDEX(R$3:R1541,MATCH(MAX(Q$3:Q1541),Q$3:Q1541,0),0),R1541)),"")</f>
        <v/>
      </c>
      <c r="T1541" s="80" t="str">
        <f>IF(U1541="","",COUNT(U$3:U1541))</f>
        <v/>
      </c>
      <c r="U1541" s="80" t="str">
        <f t="shared" si="815"/>
        <v/>
      </c>
      <c r="V1541" s="91" t="str">
        <f>IFERROR(IF(S1541="","",IF(U1541="",IF(AND(E1541="",F1541="",G1541&lt;&gt;"",$O1541=INDEX(O$3:O1541,MATCH(MAX(T$3:T1541),T$3:T1541,0),0)),INDEX(U$3:U1541,MATCH(MAX(T$3:T1541),T$3:T1541,0),0),IF(AND(S1541&lt;&gt;"",U1541=""),0,"")),U1541)),"")</f>
        <v/>
      </c>
      <c r="W1541" s="95" t="str">
        <f t="shared" si="816"/>
        <v/>
      </c>
      <c r="X1541" s="198" t="str">
        <f t="shared" si="797"/>
        <v/>
      </c>
      <c r="Y1541" s="92" t="str">
        <f t="shared" si="817"/>
        <v/>
      </c>
      <c r="Z1541" s="106" t="str">
        <f>IF(P1541="","",COUNTIF($N$3:$N1541,$N1541))</f>
        <v/>
      </c>
      <c r="AA1541" s="92" t="str">
        <f t="shared" si="798"/>
        <v/>
      </c>
      <c r="AB1541" s="92" t="str">
        <f t="shared" si="799"/>
        <v/>
      </c>
      <c r="AC1541" s="92" t="str">
        <f t="shared" si="793"/>
        <v/>
      </c>
      <c r="AD1541" s="92" t="str">
        <f t="shared" si="812"/>
        <v/>
      </c>
      <c r="AE1541" s="92" t="str">
        <f t="shared" si="812"/>
        <v/>
      </c>
      <c r="AF1541" s="92" t="str">
        <f t="shared" si="812"/>
        <v/>
      </c>
      <c r="AG1541" s="92" t="str">
        <f t="shared" si="812"/>
        <v/>
      </c>
      <c r="AH1541" s="92" t="str">
        <f t="shared" si="812"/>
        <v/>
      </c>
      <c r="AI1541" s="92" t="str">
        <f t="shared" si="812"/>
        <v/>
      </c>
      <c r="AJ1541" s="92" t="str">
        <f t="shared" si="812"/>
        <v/>
      </c>
      <c r="AK1541" s="92" t="str">
        <f t="shared" si="812"/>
        <v/>
      </c>
      <c r="AL1541" s="92" t="str">
        <f t="shared" si="812"/>
        <v/>
      </c>
      <c r="AN1541" s="35" t="str">
        <f t="shared" si="813"/>
        <v/>
      </c>
      <c r="AO1541" s="44" t="str">
        <f t="shared" si="818"/>
        <v/>
      </c>
      <c r="AP1541" s="41" t="str">
        <f>IF(AO1541="","",RANK(AO1541,AO$3:AO$1048576,1)+COUNTIF(AO$3:AO1541,AO1541)-1)</f>
        <v/>
      </c>
      <c r="AQ1541" s="1" t="str">
        <f t="shared" si="800"/>
        <v/>
      </c>
      <c r="AR1541" s="34" t="str">
        <f t="shared" si="801"/>
        <v/>
      </c>
      <c r="AS1541" s="39" t="str">
        <f t="shared" si="802"/>
        <v/>
      </c>
      <c r="AT1541" s="44" t="str">
        <f t="shared" si="814"/>
        <v/>
      </c>
      <c r="AU1541" s="41" t="str">
        <f>IF(AT1541="","",RANK(AT1541,AT$3:AT$1048576,1)+COUNTIF(AT$3:AT1541,AT1541)-1)</f>
        <v/>
      </c>
      <c r="AV1541" s="1" t="str">
        <f t="shared" si="803"/>
        <v/>
      </c>
      <c r="AW1541" s="34" t="str">
        <f t="shared" si="804"/>
        <v/>
      </c>
      <c r="AX1541" s="39" t="str">
        <f t="shared" si="805"/>
        <v/>
      </c>
      <c r="AY1541" s="44" t="str">
        <f t="shared" si="819"/>
        <v/>
      </c>
      <c r="AZ1541" s="41" t="str">
        <f>IF(AY1541="","",RANK(AY1541,AY$3:AY$1048576,1)+COUNTIF(AY$3:AY1541,AY1541)-1)</f>
        <v/>
      </c>
      <c r="BA1541" s="1" t="str">
        <f t="shared" si="806"/>
        <v/>
      </c>
      <c r="BB1541" s="34" t="str">
        <f t="shared" si="807"/>
        <v/>
      </c>
      <c r="BC1541" s="39" t="str">
        <f t="shared" si="808"/>
        <v/>
      </c>
      <c r="BD1541" s="44" t="str">
        <f t="shared" si="820"/>
        <v/>
      </c>
      <c r="BE1541" s="41" t="str">
        <f>IF(BD1541="","",RANK(BD1541,BD$3:BD$1048576,1)+COUNTIF(BD$3:BD1541,BD1541)-1)</f>
        <v/>
      </c>
      <c r="BF1541" s="1" t="str">
        <f t="shared" si="809"/>
        <v/>
      </c>
      <c r="BG1541" s="34" t="str">
        <f t="shared" si="810"/>
        <v/>
      </c>
      <c r="BH1541" s="39" t="str">
        <f t="shared" si="811"/>
        <v/>
      </c>
      <c r="BJ1541" s="3"/>
      <c r="BK1541" s="86"/>
      <c r="BL1541" s="86"/>
      <c r="BM1541" s="86"/>
      <c r="BN1541" s="86"/>
      <c r="BO1541" s="3"/>
      <c r="BP1541" s="86"/>
      <c r="BQ1541" s="86"/>
      <c r="BR1541" s="86"/>
      <c r="BS1541" s="86"/>
      <c r="BT1541" s="3"/>
      <c r="BU1541" s="86"/>
      <c r="BV1541" s="86"/>
      <c r="BW1541" s="86"/>
      <c r="BX1541" s="86"/>
      <c r="BY1541" s="3"/>
      <c r="BZ1541" s="86"/>
      <c r="CA1541" s="86"/>
      <c r="CB1541" s="86"/>
      <c r="CC1541" s="86"/>
    </row>
    <row r="1542" spans="2:81" ht="35.1" customHeight="1" x14ac:dyDescent="0.2">
      <c r="B1542" s="187"/>
      <c r="C1542" s="188"/>
      <c r="D1542" s="189"/>
      <c r="E1542" s="186"/>
      <c r="F1542" s="182"/>
      <c r="G1542" s="184"/>
      <c r="K1542" s="80" t="str">
        <f>IF(O1542="","",COUNT(O$3:O1542))</f>
        <v/>
      </c>
      <c r="L1542" s="80" t="str">
        <f>IF(B1542&lt;&gt;"",B1542,IF(OR(COUNTA($G$3:$G1542)&lt;COUNTA($G$3:$G$1048576),$G1542&lt;&gt;""),L1541,""))</f>
        <v/>
      </c>
      <c r="M1542" s="80" t="str">
        <f>IF(C1542&lt;&gt;"",C1542,IF(OR(COUNTA($G$3:$G1542)&lt;COUNTA($G$3:$G$1048576),$G1542&lt;&gt;""),M1541,""))</f>
        <v/>
      </c>
      <c r="N1542" s="80" t="str">
        <f>IF(D1542&lt;&gt;"",D1542,IF(OR(COUNTA($G$3:$G1542)&lt;COUNTA($G$3:$G$1048576),$G1542&lt;&gt;""),N1541,""))</f>
        <v/>
      </c>
      <c r="O1542" s="81" t="str">
        <f t="shared" si="795"/>
        <v/>
      </c>
      <c r="P1542" s="90" t="str">
        <f>IFERROR(IF(O1542="",IF(COUNT(S$3:S$1048576)=COUNT(S$3:S1542),IF(S1542="","",INDEX(O$3:O1542,MATCH(MAX(K$3:K1542),K$3:K1542,0),0)),INDEX(O$3:O1542,MATCH(MAX(K$3:K1542),K$3:K1542,0),0)),O1542),"")</f>
        <v/>
      </c>
      <c r="Q1542" s="89" t="str">
        <f>IF(R1542="","",COUNT(R$3:R1542))</f>
        <v/>
      </c>
      <c r="R1542" s="80" t="str">
        <f t="shared" si="796"/>
        <v/>
      </c>
      <c r="S1542" s="91" t="str">
        <f>IFERROR(IF(COUNTA($E1542:$G1542)=0,"",IF(AND(R1542="",$O1542=INDEX(O$3:O1542,MATCH(MAX(Q$3:Q1542),Q$3:Q1542,0),0)),INDEX(R$3:R1542,MATCH(MAX(Q$3:Q1542),Q$3:Q1542,0),0),R1542)),"")</f>
        <v/>
      </c>
      <c r="T1542" s="80" t="str">
        <f>IF(U1542="","",COUNT(U$3:U1542))</f>
        <v/>
      </c>
      <c r="U1542" s="80" t="str">
        <f t="shared" si="815"/>
        <v/>
      </c>
      <c r="V1542" s="91" t="str">
        <f>IFERROR(IF(S1542="","",IF(U1542="",IF(AND(E1542="",F1542="",G1542&lt;&gt;"",$O1542=INDEX(O$3:O1542,MATCH(MAX(T$3:T1542),T$3:T1542,0),0)),INDEX(U$3:U1542,MATCH(MAX(T$3:T1542),T$3:T1542,0),0),IF(AND(S1542&lt;&gt;"",U1542=""),0,"")),U1542)),"")</f>
        <v/>
      </c>
      <c r="W1542" s="95" t="str">
        <f t="shared" si="816"/>
        <v/>
      </c>
      <c r="X1542" s="198" t="str">
        <f t="shared" si="797"/>
        <v/>
      </c>
      <c r="Y1542" s="92" t="str">
        <f t="shared" si="817"/>
        <v/>
      </c>
      <c r="Z1542" s="106" t="str">
        <f>IF(P1542="","",COUNTIF($N$3:$N1542,$N1542))</f>
        <v/>
      </c>
      <c r="AA1542" s="92" t="str">
        <f t="shared" si="798"/>
        <v/>
      </c>
      <c r="AB1542" s="92" t="str">
        <f t="shared" si="799"/>
        <v/>
      </c>
      <c r="AC1542" s="92" t="str">
        <f t="shared" si="793"/>
        <v/>
      </c>
      <c r="AD1542" s="92" t="str">
        <f t="shared" si="812"/>
        <v/>
      </c>
      <c r="AE1542" s="92" t="str">
        <f t="shared" si="812"/>
        <v/>
      </c>
      <c r="AF1542" s="92" t="str">
        <f t="shared" si="812"/>
        <v/>
      </c>
      <c r="AG1542" s="92" t="str">
        <f t="shared" si="812"/>
        <v/>
      </c>
      <c r="AH1542" s="92" t="str">
        <f t="shared" si="812"/>
        <v/>
      </c>
      <c r="AI1542" s="92" t="str">
        <f t="shared" si="812"/>
        <v/>
      </c>
      <c r="AJ1542" s="92" t="str">
        <f t="shared" si="812"/>
        <v/>
      </c>
      <c r="AK1542" s="92" t="str">
        <f t="shared" si="812"/>
        <v/>
      </c>
      <c r="AL1542" s="92" t="str">
        <f t="shared" si="812"/>
        <v/>
      </c>
      <c r="AN1542" s="35" t="str">
        <f t="shared" si="813"/>
        <v/>
      </c>
      <c r="AO1542" s="44" t="str">
        <f t="shared" si="818"/>
        <v/>
      </c>
      <c r="AP1542" s="41" t="str">
        <f>IF(AO1542="","",RANK(AO1542,AO$3:AO$1048576,1)+COUNTIF(AO$3:AO1542,AO1542)-1)</f>
        <v/>
      </c>
      <c r="AQ1542" s="1" t="str">
        <f t="shared" si="800"/>
        <v/>
      </c>
      <c r="AR1542" s="34" t="str">
        <f t="shared" si="801"/>
        <v/>
      </c>
      <c r="AS1542" s="39" t="str">
        <f t="shared" si="802"/>
        <v/>
      </c>
      <c r="AT1542" s="44" t="str">
        <f t="shared" si="814"/>
        <v/>
      </c>
      <c r="AU1542" s="41" t="str">
        <f>IF(AT1542="","",RANK(AT1542,AT$3:AT$1048576,1)+COUNTIF(AT$3:AT1542,AT1542)-1)</f>
        <v/>
      </c>
      <c r="AV1542" s="1" t="str">
        <f t="shared" si="803"/>
        <v/>
      </c>
      <c r="AW1542" s="34" t="str">
        <f t="shared" si="804"/>
        <v/>
      </c>
      <c r="AX1542" s="39" t="str">
        <f t="shared" si="805"/>
        <v/>
      </c>
      <c r="AY1542" s="44" t="str">
        <f t="shared" si="819"/>
        <v/>
      </c>
      <c r="AZ1542" s="41" t="str">
        <f>IF(AY1542="","",RANK(AY1542,AY$3:AY$1048576,1)+COUNTIF(AY$3:AY1542,AY1542)-1)</f>
        <v/>
      </c>
      <c r="BA1542" s="1" t="str">
        <f t="shared" si="806"/>
        <v/>
      </c>
      <c r="BB1542" s="34" t="str">
        <f t="shared" si="807"/>
        <v/>
      </c>
      <c r="BC1542" s="39" t="str">
        <f t="shared" si="808"/>
        <v/>
      </c>
      <c r="BD1542" s="44" t="str">
        <f t="shared" si="820"/>
        <v/>
      </c>
      <c r="BE1542" s="41" t="str">
        <f>IF(BD1542="","",RANK(BD1542,BD$3:BD$1048576,1)+COUNTIF(BD$3:BD1542,BD1542)-1)</f>
        <v/>
      </c>
      <c r="BF1542" s="1" t="str">
        <f t="shared" si="809"/>
        <v/>
      </c>
      <c r="BG1542" s="34" t="str">
        <f t="shared" si="810"/>
        <v/>
      </c>
      <c r="BH1542" s="39" t="str">
        <f t="shared" si="811"/>
        <v/>
      </c>
      <c r="BJ1542" s="3"/>
      <c r="BK1542" s="86"/>
      <c r="BL1542" s="86"/>
      <c r="BM1542" s="86"/>
      <c r="BN1542" s="86"/>
      <c r="BO1542" s="3"/>
      <c r="BP1542" s="86"/>
      <c r="BQ1542" s="86"/>
      <c r="BR1542" s="86"/>
      <c r="BS1542" s="86"/>
      <c r="BT1542" s="3"/>
      <c r="BU1542" s="86"/>
      <c r="BV1542" s="86"/>
      <c r="BW1542" s="86"/>
      <c r="BX1542" s="86"/>
      <c r="BY1542" s="3"/>
      <c r="BZ1542" s="86"/>
      <c r="CA1542" s="86"/>
      <c r="CB1542" s="86"/>
      <c r="CC1542" s="86"/>
    </row>
    <row r="1543" spans="2:81" ht="35.1" customHeight="1" x14ac:dyDescent="0.2">
      <c r="B1543" s="187"/>
      <c r="C1543" s="188"/>
      <c r="D1543" s="189"/>
      <c r="E1543" s="186"/>
      <c r="F1543" s="182"/>
      <c r="G1543" s="184"/>
      <c r="K1543" s="80" t="str">
        <f>IF(O1543="","",COUNT(O$3:O1543))</f>
        <v/>
      </c>
      <c r="L1543" s="80" t="str">
        <f>IF(B1543&lt;&gt;"",B1543,IF(OR(COUNTA($G$3:$G1543)&lt;COUNTA($G$3:$G$1048576),$G1543&lt;&gt;""),L1542,""))</f>
        <v/>
      </c>
      <c r="M1543" s="80" t="str">
        <f>IF(C1543&lt;&gt;"",C1543,IF(OR(COUNTA($G$3:$G1543)&lt;COUNTA($G$3:$G$1048576),$G1543&lt;&gt;""),M1542,""))</f>
        <v/>
      </c>
      <c r="N1543" s="80" t="str">
        <f>IF(D1543&lt;&gt;"",D1543,IF(OR(COUNTA($G$3:$G1543)&lt;COUNTA($G$3:$G$1048576),$G1543&lt;&gt;""),N1542,""))</f>
        <v/>
      </c>
      <c r="O1543" s="81" t="str">
        <f t="shared" si="795"/>
        <v/>
      </c>
      <c r="P1543" s="90" t="str">
        <f>IFERROR(IF(O1543="",IF(COUNT(S$3:S$1048576)=COUNT(S$3:S1543),IF(S1543="","",INDEX(O$3:O1543,MATCH(MAX(K$3:K1543),K$3:K1543,0),0)),INDEX(O$3:O1543,MATCH(MAX(K$3:K1543),K$3:K1543,0),0)),O1543),"")</f>
        <v/>
      </c>
      <c r="Q1543" s="89" t="str">
        <f>IF(R1543="","",COUNT(R$3:R1543))</f>
        <v/>
      </c>
      <c r="R1543" s="80" t="str">
        <f t="shared" si="796"/>
        <v/>
      </c>
      <c r="S1543" s="91" t="str">
        <f>IFERROR(IF(COUNTA($E1543:$G1543)=0,"",IF(AND(R1543="",$O1543=INDEX(O$3:O1543,MATCH(MAX(Q$3:Q1543),Q$3:Q1543,0),0)),INDEX(R$3:R1543,MATCH(MAX(Q$3:Q1543),Q$3:Q1543,0),0),R1543)),"")</f>
        <v/>
      </c>
      <c r="T1543" s="80" t="str">
        <f>IF(U1543="","",COUNT(U$3:U1543))</f>
        <v/>
      </c>
      <c r="U1543" s="80" t="str">
        <f t="shared" si="815"/>
        <v/>
      </c>
      <c r="V1543" s="91" t="str">
        <f>IFERROR(IF(S1543="","",IF(U1543="",IF(AND(E1543="",F1543="",G1543&lt;&gt;"",$O1543=INDEX(O$3:O1543,MATCH(MAX(T$3:T1543),T$3:T1543,0),0)),INDEX(U$3:U1543,MATCH(MAX(T$3:T1543),T$3:T1543,0),0),IF(AND(S1543&lt;&gt;"",U1543=""),0,"")),U1543)),"")</f>
        <v/>
      </c>
      <c r="W1543" s="95" t="str">
        <f t="shared" si="816"/>
        <v/>
      </c>
      <c r="X1543" s="198" t="str">
        <f t="shared" si="797"/>
        <v/>
      </c>
      <c r="Y1543" s="92" t="str">
        <f t="shared" si="817"/>
        <v/>
      </c>
      <c r="Z1543" s="106" t="str">
        <f>IF(P1543="","",COUNTIF($N$3:$N1543,$N1543))</f>
        <v/>
      </c>
      <c r="AA1543" s="92" t="str">
        <f t="shared" si="798"/>
        <v/>
      </c>
      <c r="AB1543" s="92" t="str">
        <f t="shared" si="799"/>
        <v/>
      </c>
      <c r="AC1543" s="92" t="str">
        <f t="shared" si="793"/>
        <v/>
      </c>
      <c r="AD1543" s="92" t="str">
        <f t="shared" si="812"/>
        <v/>
      </c>
      <c r="AE1543" s="92" t="str">
        <f t="shared" si="812"/>
        <v/>
      </c>
      <c r="AF1543" s="92" t="str">
        <f t="shared" si="812"/>
        <v/>
      </c>
      <c r="AG1543" s="92" t="str">
        <f t="shared" si="812"/>
        <v/>
      </c>
      <c r="AH1543" s="92" t="str">
        <f t="shared" si="812"/>
        <v/>
      </c>
      <c r="AI1543" s="92" t="str">
        <f t="shared" si="812"/>
        <v/>
      </c>
      <c r="AJ1543" s="92" t="str">
        <f t="shared" si="812"/>
        <v/>
      </c>
      <c r="AK1543" s="92" t="str">
        <f t="shared" si="812"/>
        <v/>
      </c>
      <c r="AL1543" s="92" t="str">
        <f t="shared" si="812"/>
        <v/>
      </c>
      <c r="AN1543" s="35" t="str">
        <f t="shared" si="813"/>
        <v/>
      </c>
      <c r="AO1543" s="44" t="str">
        <f t="shared" si="818"/>
        <v/>
      </c>
      <c r="AP1543" s="41" t="str">
        <f>IF(AO1543="","",RANK(AO1543,AO$3:AO$1048576,1)+COUNTIF(AO$3:AO1543,AO1543)-1)</f>
        <v/>
      </c>
      <c r="AQ1543" s="1" t="str">
        <f t="shared" si="800"/>
        <v/>
      </c>
      <c r="AR1543" s="34" t="str">
        <f t="shared" si="801"/>
        <v/>
      </c>
      <c r="AS1543" s="39" t="str">
        <f t="shared" si="802"/>
        <v/>
      </c>
      <c r="AT1543" s="44" t="str">
        <f t="shared" si="814"/>
        <v/>
      </c>
      <c r="AU1543" s="41" t="str">
        <f>IF(AT1543="","",RANK(AT1543,AT$3:AT$1048576,1)+COUNTIF(AT$3:AT1543,AT1543)-1)</f>
        <v/>
      </c>
      <c r="AV1543" s="1" t="str">
        <f t="shared" si="803"/>
        <v/>
      </c>
      <c r="AW1543" s="34" t="str">
        <f t="shared" si="804"/>
        <v/>
      </c>
      <c r="AX1543" s="39" t="str">
        <f t="shared" si="805"/>
        <v/>
      </c>
      <c r="AY1543" s="44" t="str">
        <f t="shared" si="819"/>
        <v/>
      </c>
      <c r="AZ1543" s="41" t="str">
        <f>IF(AY1543="","",RANK(AY1543,AY$3:AY$1048576,1)+COUNTIF(AY$3:AY1543,AY1543)-1)</f>
        <v/>
      </c>
      <c r="BA1543" s="1" t="str">
        <f t="shared" si="806"/>
        <v/>
      </c>
      <c r="BB1543" s="34" t="str">
        <f t="shared" si="807"/>
        <v/>
      </c>
      <c r="BC1543" s="39" t="str">
        <f t="shared" si="808"/>
        <v/>
      </c>
      <c r="BD1543" s="44" t="str">
        <f t="shared" si="820"/>
        <v/>
      </c>
      <c r="BE1543" s="41" t="str">
        <f>IF(BD1543="","",RANK(BD1543,BD$3:BD$1048576,1)+COUNTIF(BD$3:BD1543,BD1543)-1)</f>
        <v/>
      </c>
      <c r="BF1543" s="1" t="str">
        <f t="shared" si="809"/>
        <v/>
      </c>
      <c r="BG1543" s="34" t="str">
        <f t="shared" si="810"/>
        <v/>
      </c>
      <c r="BH1543" s="39" t="str">
        <f t="shared" si="811"/>
        <v/>
      </c>
      <c r="BJ1543" s="3"/>
      <c r="BK1543" s="86"/>
      <c r="BL1543" s="86"/>
      <c r="BM1543" s="86"/>
      <c r="BN1543" s="86"/>
      <c r="BO1543" s="3"/>
      <c r="BP1543" s="86"/>
      <c r="BQ1543" s="86"/>
      <c r="BR1543" s="86"/>
      <c r="BS1543" s="86"/>
      <c r="BT1543" s="3"/>
      <c r="BU1543" s="86"/>
      <c r="BV1543" s="86"/>
      <c r="BW1543" s="86"/>
      <c r="BX1543" s="86"/>
      <c r="BY1543" s="3"/>
      <c r="BZ1543" s="86"/>
      <c r="CA1543" s="86"/>
      <c r="CB1543" s="86"/>
      <c r="CC1543" s="86"/>
    </row>
    <row r="1544" spans="2:81" ht="35.1" customHeight="1" x14ac:dyDescent="0.2">
      <c r="B1544" s="187"/>
      <c r="C1544" s="188"/>
      <c r="D1544" s="189"/>
      <c r="E1544" s="186"/>
      <c r="F1544" s="182"/>
      <c r="G1544" s="184"/>
      <c r="K1544" s="80" t="str">
        <f>IF(O1544="","",COUNT(O$3:O1544))</f>
        <v/>
      </c>
      <c r="L1544" s="80" t="str">
        <f>IF(B1544&lt;&gt;"",B1544,IF(OR(COUNTA($G$3:$G1544)&lt;COUNTA($G$3:$G$1048576),$G1544&lt;&gt;""),L1543,""))</f>
        <v/>
      </c>
      <c r="M1544" s="80" t="str">
        <f>IF(C1544&lt;&gt;"",C1544,IF(OR(COUNTA($G$3:$G1544)&lt;COUNTA($G$3:$G$1048576),$G1544&lt;&gt;""),M1543,""))</f>
        <v/>
      </c>
      <c r="N1544" s="80" t="str">
        <f>IF(D1544&lt;&gt;"",D1544,IF(OR(COUNTA($G$3:$G1544)&lt;COUNTA($G$3:$G$1048576),$G1544&lt;&gt;""),N1543,""))</f>
        <v/>
      </c>
      <c r="O1544" s="81" t="str">
        <f t="shared" si="795"/>
        <v/>
      </c>
      <c r="P1544" s="90" t="str">
        <f>IFERROR(IF(O1544="",IF(COUNT(S$3:S$1048576)=COUNT(S$3:S1544),IF(S1544="","",INDEX(O$3:O1544,MATCH(MAX(K$3:K1544),K$3:K1544,0),0)),INDEX(O$3:O1544,MATCH(MAX(K$3:K1544),K$3:K1544,0),0)),O1544),"")</f>
        <v/>
      </c>
      <c r="Q1544" s="89" t="str">
        <f>IF(R1544="","",COUNT(R$3:R1544))</f>
        <v/>
      </c>
      <c r="R1544" s="80" t="str">
        <f t="shared" si="796"/>
        <v/>
      </c>
      <c r="S1544" s="91" t="str">
        <f>IFERROR(IF(COUNTA($E1544:$G1544)=0,"",IF(AND(R1544="",$O1544=INDEX(O$3:O1544,MATCH(MAX(Q$3:Q1544),Q$3:Q1544,0),0)),INDEX(R$3:R1544,MATCH(MAX(Q$3:Q1544),Q$3:Q1544,0),0),R1544)),"")</f>
        <v/>
      </c>
      <c r="T1544" s="80" t="str">
        <f>IF(U1544="","",COUNT(U$3:U1544))</f>
        <v/>
      </c>
      <c r="U1544" s="80" t="str">
        <f t="shared" si="815"/>
        <v/>
      </c>
      <c r="V1544" s="91" t="str">
        <f>IFERROR(IF(S1544="","",IF(U1544="",IF(AND(E1544="",F1544="",G1544&lt;&gt;"",$O1544=INDEX(O$3:O1544,MATCH(MAX(T$3:T1544),T$3:T1544,0),0)),INDEX(U$3:U1544,MATCH(MAX(T$3:T1544),T$3:T1544,0),0),IF(AND(S1544&lt;&gt;"",U1544=""),0,"")),U1544)),"")</f>
        <v/>
      </c>
      <c r="W1544" s="95" t="str">
        <f t="shared" si="816"/>
        <v/>
      </c>
      <c r="X1544" s="198" t="str">
        <f t="shared" si="797"/>
        <v/>
      </c>
      <c r="Y1544" s="92" t="str">
        <f t="shared" si="817"/>
        <v/>
      </c>
      <c r="Z1544" s="106" t="str">
        <f>IF(P1544="","",COUNTIF($N$3:$N1544,$N1544))</f>
        <v/>
      </c>
      <c r="AA1544" s="92" t="str">
        <f t="shared" si="798"/>
        <v/>
      </c>
      <c r="AB1544" s="92" t="str">
        <f t="shared" si="799"/>
        <v/>
      </c>
      <c r="AC1544" s="92" t="str">
        <f t="shared" si="793"/>
        <v/>
      </c>
      <c r="AD1544" s="92" t="str">
        <f t="shared" si="812"/>
        <v/>
      </c>
      <c r="AE1544" s="92" t="str">
        <f t="shared" si="812"/>
        <v/>
      </c>
      <c r="AF1544" s="92" t="str">
        <f t="shared" si="812"/>
        <v/>
      </c>
      <c r="AG1544" s="92" t="str">
        <f t="shared" si="812"/>
        <v/>
      </c>
      <c r="AH1544" s="92" t="str">
        <f t="shared" si="812"/>
        <v/>
      </c>
      <c r="AI1544" s="92" t="str">
        <f t="shared" si="812"/>
        <v/>
      </c>
      <c r="AJ1544" s="92" t="str">
        <f t="shared" si="812"/>
        <v/>
      </c>
      <c r="AK1544" s="92" t="str">
        <f t="shared" si="812"/>
        <v/>
      </c>
      <c r="AL1544" s="92" t="str">
        <f t="shared" si="812"/>
        <v/>
      </c>
      <c r="AN1544" s="35" t="str">
        <f t="shared" si="813"/>
        <v/>
      </c>
      <c r="AO1544" s="44" t="str">
        <f t="shared" si="818"/>
        <v/>
      </c>
      <c r="AP1544" s="41" t="str">
        <f>IF(AO1544="","",RANK(AO1544,AO$3:AO$1048576,1)+COUNTIF(AO$3:AO1544,AO1544)-1)</f>
        <v/>
      </c>
      <c r="AQ1544" s="1" t="str">
        <f t="shared" si="800"/>
        <v/>
      </c>
      <c r="AR1544" s="34" t="str">
        <f t="shared" si="801"/>
        <v/>
      </c>
      <c r="AS1544" s="39" t="str">
        <f t="shared" si="802"/>
        <v/>
      </c>
      <c r="AT1544" s="44" t="str">
        <f t="shared" si="814"/>
        <v/>
      </c>
      <c r="AU1544" s="41" t="str">
        <f>IF(AT1544="","",RANK(AT1544,AT$3:AT$1048576,1)+COUNTIF(AT$3:AT1544,AT1544)-1)</f>
        <v/>
      </c>
      <c r="AV1544" s="1" t="str">
        <f t="shared" si="803"/>
        <v/>
      </c>
      <c r="AW1544" s="34" t="str">
        <f t="shared" si="804"/>
        <v/>
      </c>
      <c r="AX1544" s="39" t="str">
        <f t="shared" si="805"/>
        <v/>
      </c>
      <c r="AY1544" s="44" t="str">
        <f t="shared" si="819"/>
        <v/>
      </c>
      <c r="AZ1544" s="41" t="str">
        <f>IF(AY1544="","",RANK(AY1544,AY$3:AY$1048576,1)+COUNTIF(AY$3:AY1544,AY1544)-1)</f>
        <v/>
      </c>
      <c r="BA1544" s="1" t="str">
        <f t="shared" si="806"/>
        <v/>
      </c>
      <c r="BB1544" s="34" t="str">
        <f t="shared" si="807"/>
        <v/>
      </c>
      <c r="BC1544" s="39" t="str">
        <f t="shared" si="808"/>
        <v/>
      </c>
      <c r="BD1544" s="44" t="str">
        <f t="shared" si="820"/>
        <v/>
      </c>
      <c r="BE1544" s="41" t="str">
        <f>IF(BD1544="","",RANK(BD1544,BD$3:BD$1048576,1)+COUNTIF(BD$3:BD1544,BD1544)-1)</f>
        <v/>
      </c>
      <c r="BF1544" s="1" t="str">
        <f t="shared" si="809"/>
        <v/>
      </c>
      <c r="BG1544" s="34" t="str">
        <f t="shared" si="810"/>
        <v/>
      </c>
      <c r="BH1544" s="39" t="str">
        <f t="shared" si="811"/>
        <v/>
      </c>
      <c r="BJ1544" s="3"/>
      <c r="BK1544" s="86"/>
      <c r="BL1544" s="86"/>
      <c r="BM1544" s="86"/>
      <c r="BN1544" s="86"/>
      <c r="BO1544" s="3"/>
      <c r="BP1544" s="86"/>
      <c r="BQ1544" s="86"/>
      <c r="BR1544" s="86"/>
      <c r="BS1544" s="86"/>
      <c r="BT1544" s="3"/>
      <c r="BU1544" s="86"/>
      <c r="BV1544" s="86"/>
      <c r="BW1544" s="86"/>
      <c r="BX1544" s="86"/>
      <c r="BY1544" s="3"/>
      <c r="BZ1544" s="86"/>
      <c r="CA1544" s="86"/>
      <c r="CB1544" s="86"/>
      <c r="CC1544" s="86"/>
    </row>
    <row r="1545" spans="2:81" ht="35.1" customHeight="1" x14ac:dyDescent="0.2">
      <c r="B1545" s="187"/>
      <c r="C1545" s="188"/>
      <c r="D1545" s="189"/>
      <c r="E1545" s="186"/>
      <c r="F1545" s="182"/>
      <c r="G1545" s="184"/>
      <c r="K1545" s="80" t="str">
        <f>IF(O1545="","",COUNT(O$3:O1545))</f>
        <v/>
      </c>
      <c r="L1545" s="80" t="str">
        <f>IF(B1545&lt;&gt;"",B1545,IF(OR(COUNTA($G$3:$G1545)&lt;COUNTA($G$3:$G$1048576),$G1545&lt;&gt;""),L1544,""))</f>
        <v/>
      </c>
      <c r="M1545" s="80" t="str">
        <f>IF(C1545&lt;&gt;"",C1545,IF(OR(COUNTA($G$3:$G1545)&lt;COUNTA($G$3:$G$1048576),$G1545&lt;&gt;""),M1544,""))</f>
        <v/>
      </c>
      <c r="N1545" s="80" t="str">
        <f>IF(D1545&lt;&gt;"",D1545,IF(OR(COUNTA($G$3:$G1545)&lt;COUNTA($G$3:$G$1048576),$G1545&lt;&gt;""),N1544,""))</f>
        <v/>
      </c>
      <c r="O1545" s="81" t="str">
        <f t="shared" si="795"/>
        <v/>
      </c>
      <c r="P1545" s="90" t="str">
        <f>IFERROR(IF(O1545="",IF(COUNT(S$3:S$1048576)=COUNT(S$3:S1545),IF(S1545="","",INDEX(O$3:O1545,MATCH(MAX(K$3:K1545),K$3:K1545,0),0)),INDEX(O$3:O1545,MATCH(MAX(K$3:K1545),K$3:K1545,0),0)),O1545),"")</f>
        <v/>
      </c>
      <c r="Q1545" s="89" t="str">
        <f>IF(R1545="","",COUNT(R$3:R1545))</f>
        <v/>
      </c>
      <c r="R1545" s="80" t="str">
        <f t="shared" si="796"/>
        <v/>
      </c>
      <c r="S1545" s="91" t="str">
        <f>IFERROR(IF(COUNTA($E1545:$G1545)=0,"",IF(AND(R1545="",$O1545=INDEX(O$3:O1545,MATCH(MAX(Q$3:Q1545),Q$3:Q1545,0),0)),INDEX(R$3:R1545,MATCH(MAX(Q$3:Q1545),Q$3:Q1545,0),0),R1545)),"")</f>
        <v/>
      </c>
      <c r="T1545" s="80" t="str">
        <f>IF(U1545="","",COUNT(U$3:U1545))</f>
        <v/>
      </c>
      <c r="U1545" s="80" t="str">
        <f t="shared" si="815"/>
        <v/>
      </c>
      <c r="V1545" s="91" t="str">
        <f>IFERROR(IF(S1545="","",IF(U1545="",IF(AND(E1545="",F1545="",G1545&lt;&gt;"",$O1545=INDEX(O$3:O1545,MATCH(MAX(T$3:T1545),T$3:T1545,0),0)),INDEX(U$3:U1545,MATCH(MAX(T$3:T1545),T$3:T1545,0),0),IF(AND(S1545&lt;&gt;"",U1545=""),0,"")),U1545)),"")</f>
        <v/>
      </c>
      <c r="W1545" s="95" t="str">
        <f t="shared" si="816"/>
        <v/>
      </c>
      <c r="X1545" s="198" t="str">
        <f t="shared" si="797"/>
        <v/>
      </c>
      <c r="Y1545" s="92" t="str">
        <f t="shared" si="817"/>
        <v/>
      </c>
      <c r="Z1545" s="106" t="str">
        <f>IF(P1545="","",COUNTIF($N$3:$N1545,$N1545))</f>
        <v/>
      </c>
      <c r="AA1545" s="92" t="str">
        <f t="shared" si="798"/>
        <v/>
      </c>
      <c r="AB1545" s="92" t="str">
        <f t="shared" si="799"/>
        <v/>
      </c>
      <c r="AC1545" s="92" t="str">
        <f t="shared" si="793"/>
        <v/>
      </c>
      <c r="AD1545" s="92" t="str">
        <f t="shared" si="812"/>
        <v/>
      </c>
      <c r="AE1545" s="92" t="str">
        <f t="shared" si="812"/>
        <v/>
      </c>
      <c r="AF1545" s="92" t="str">
        <f t="shared" si="812"/>
        <v/>
      </c>
      <c r="AG1545" s="92" t="str">
        <f t="shared" si="812"/>
        <v/>
      </c>
      <c r="AH1545" s="92" t="str">
        <f t="shared" si="812"/>
        <v/>
      </c>
      <c r="AI1545" s="92" t="str">
        <f t="shared" si="812"/>
        <v/>
      </c>
      <c r="AJ1545" s="92" t="str">
        <f t="shared" si="812"/>
        <v/>
      </c>
      <c r="AK1545" s="92" t="str">
        <f t="shared" si="812"/>
        <v/>
      </c>
      <c r="AL1545" s="92" t="str">
        <f t="shared" si="812"/>
        <v/>
      </c>
      <c r="AN1545" s="35" t="str">
        <f t="shared" si="813"/>
        <v/>
      </c>
      <c r="AO1545" s="44" t="str">
        <f t="shared" si="818"/>
        <v/>
      </c>
      <c r="AP1545" s="41" t="str">
        <f>IF(AO1545="","",RANK(AO1545,AO$3:AO$1048576,1)+COUNTIF(AO$3:AO1545,AO1545)-1)</f>
        <v/>
      </c>
      <c r="AQ1545" s="1" t="str">
        <f t="shared" si="800"/>
        <v/>
      </c>
      <c r="AR1545" s="34" t="str">
        <f t="shared" si="801"/>
        <v/>
      </c>
      <c r="AS1545" s="39" t="str">
        <f t="shared" si="802"/>
        <v/>
      </c>
      <c r="AT1545" s="44" t="str">
        <f t="shared" si="814"/>
        <v/>
      </c>
      <c r="AU1545" s="41" t="str">
        <f>IF(AT1545="","",RANK(AT1545,AT$3:AT$1048576,1)+COUNTIF(AT$3:AT1545,AT1545)-1)</f>
        <v/>
      </c>
      <c r="AV1545" s="1" t="str">
        <f t="shared" si="803"/>
        <v/>
      </c>
      <c r="AW1545" s="34" t="str">
        <f t="shared" si="804"/>
        <v/>
      </c>
      <c r="AX1545" s="39" t="str">
        <f t="shared" si="805"/>
        <v/>
      </c>
      <c r="AY1545" s="44" t="str">
        <f t="shared" si="819"/>
        <v/>
      </c>
      <c r="AZ1545" s="41" t="str">
        <f>IF(AY1545="","",RANK(AY1545,AY$3:AY$1048576,1)+COUNTIF(AY$3:AY1545,AY1545)-1)</f>
        <v/>
      </c>
      <c r="BA1545" s="1" t="str">
        <f t="shared" si="806"/>
        <v/>
      </c>
      <c r="BB1545" s="34" t="str">
        <f t="shared" si="807"/>
        <v/>
      </c>
      <c r="BC1545" s="39" t="str">
        <f t="shared" si="808"/>
        <v/>
      </c>
      <c r="BD1545" s="44" t="str">
        <f t="shared" si="820"/>
        <v/>
      </c>
      <c r="BE1545" s="41" t="str">
        <f>IF(BD1545="","",RANK(BD1545,BD$3:BD$1048576,1)+COUNTIF(BD$3:BD1545,BD1545)-1)</f>
        <v/>
      </c>
      <c r="BF1545" s="1" t="str">
        <f t="shared" si="809"/>
        <v/>
      </c>
      <c r="BG1545" s="34" t="str">
        <f t="shared" si="810"/>
        <v/>
      </c>
      <c r="BH1545" s="39" t="str">
        <f t="shared" si="811"/>
        <v/>
      </c>
      <c r="BJ1545" s="3"/>
      <c r="BK1545" s="86"/>
      <c r="BL1545" s="86"/>
      <c r="BM1545" s="86"/>
      <c r="BN1545" s="86"/>
      <c r="BO1545" s="3"/>
      <c r="BP1545" s="86"/>
      <c r="BQ1545" s="86"/>
      <c r="BR1545" s="86"/>
      <c r="BS1545" s="86"/>
      <c r="BT1545" s="3"/>
      <c r="BU1545" s="86"/>
      <c r="BV1545" s="86"/>
      <c r="BW1545" s="86"/>
      <c r="BX1545" s="86"/>
      <c r="BY1545" s="3"/>
      <c r="BZ1545" s="86"/>
      <c r="CA1545" s="86"/>
      <c r="CB1545" s="86"/>
      <c r="CC1545" s="86"/>
    </row>
    <row r="1546" spans="2:81" ht="35.1" customHeight="1" x14ac:dyDescent="0.2">
      <c r="B1546" s="187"/>
      <c r="C1546" s="188"/>
      <c r="D1546" s="189"/>
      <c r="E1546" s="186"/>
      <c r="F1546" s="182"/>
      <c r="G1546" s="184"/>
      <c r="K1546" s="80" t="str">
        <f>IF(O1546="","",COUNT(O$3:O1546))</f>
        <v/>
      </c>
      <c r="L1546" s="80" t="str">
        <f>IF(B1546&lt;&gt;"",B1546,IF(OR(COUNTA($G$3:$G1546)&lt;COUNTA($G$3:$G$1048576),$G1546&lt;&gt;""),L1545,""))</f>
        <v/>
      </c>
      <c r="M1546" s="80" t="str">
        <f>IF(C1546&lt;&gt;"",C1546,IF(OR(COUNTA($G$3:$G1546)&lt;COUNTA($G$3:$G$1048576),$G1546&lt;&gt;""),M1545,""))</f>
        <v/>
      </c>
      <c r="N1546" s="80" t="str">
        <f>IF(D1546&lt;&gt;"",D1546,IF(OR(COUNTA($G$3:$G1546)&lt;COUNTA($G$3:$G$1048576),$G1546&lt;&gt;""),N1545,""))</f>
        <v/>
      </c>
      <c r="O1546" s="81" t="str">
        <f t="shared" si="795"/>
        <v/>
      </c>
      <c r="P1546" s="90" t="str">
        <f>IFERROR(IF(O1546="",IF(COUNT(S$3:S$1048576)=COUNT(S$3:S1546),IF(S1546="","",INDEX(O$3:O1546,MATCH(MAX(K$3:K1546),K$3:K1546,0),0)),INDEX(O$3:O1546,MATCH(MAX(K$3:K1546),K$3:K1546,0),0)),O1546),"")</f>
        <v/>
      </c>
      <c r="Q1546" s="89" t="str">
        <f>IF(R1546="","",COUNT(R$3:R1546))</f>
        <v/>
      </c>
      <c r="R1546" s="80" t="str">
        <f t="shared" si="796"/>
        <v/>
      </c>
      <c r="S1546" s="91" t="str">
        <f>IFERROR(IF(COUNTA($E1546:$G1546)=0,"",IF(AND(R1546="",$O1546=INDEX(O$3:O1546,MATCH(MAX(Q$3:Q1546),Q$3:Q1546,0),0)),INDEX(R$3:R1546,MATCH(MAX(Q$3:Q1546),Q$3:Q1546,0),0),R1546)),"")</f>
        <v/>
      </c>
      <c r="T1546" s="80" t="str">
        <f>IF(U1546="","",COUNT(U$3:U1546))</f>
        <v/>
      </c>
      <c r="U1546" s="80" t="str">
        <f t="shared" si="815"/>
        <v/>
      </c>
      <c r="V1546" s="91" t="str">
        <f>IFERROR(IF(S1546="","",IF(U1546="",IF(AND(E1546="",F1546="",G1546&lt;&gt;"",$O1546=INDEX(O$3:O1546,MATCH(MAX(T$3:T1546),T$3:T1546,0),0)),INDEX(U$3:U1546,MATCH(MAX(T$3:T1546),T$3:T1546,0),0),IF(AND(S1546&lt;&gt;"",U1546=""),0,"")),U1546)),"")</f>
        <v/>
      </c>
      <c r="W1546" s="95" t="str">
        <f t="shared" si="816"/>
        <v/>
      </c>
      <c r="X1546" s="198" t="str">
        <f t="shared" si="797"/>
        <v/>
      </c>
      <c r="Y1546" s="92" t="str">
        <f t="shared" si="817"/>
        <v/>
      </c>
      <c r="Z1546" s="106" t="str">
        <f>IF(P1546="","",COUNTIF($N$3:$N1546,$N1546))</f>
        <v/>
      </c>
      <c r="AA1546" s="92" t="str">
        <f t="shared" si="798"/>
        <v/>
      </c>
      <c r="AB1546" s="92" t="str">
        <f t="shared" si="799"/>
        <v/>
      </c>
      <c r="AC1546" s="92" t="str">
        <f t="shared" si="793"/>
        <v/>
      </c>
      <c r="AD1546" s="92" t="str">
        <f t="shared" si="812"/>
        <v/>
      </c>
      <c r="AE1546" s="92" t="str">
        <f t="shared" si="812"/>
        <v/>
      </c>
      <c r="AF1546" s="92" t="str">
        <f t="shared" si="812"/>
        <v/>
      </c>
      <c r="AG1546" s="92" t="str">
        <f t="shared" si="812"/>
        <v/>
      </c>
      <c r="AH1546" s="92" t="str">
        <f t="shared" ref="AD1546:AL1574" si="821">IFERROR(IF(AND($Z1546=1,AH$2&lt;&gt;"",""&amp;INDEX($Y$3:$Y$1048576,MATCH($P1546&amp;"@"&amp;AH$2,$AA$3:$AA$1048576,0),0)&lt;&gt;""),AH$1&amp;""&amp;INDEX($Y$3:$Y$1048576,MATCH($P1546&amp;"@"&amp;AH$2,$AA$3:$AA$1048576,0),0),""),"")</f>
        <v/>
      </c>
      <c r="AI1546" s="92" t="str">
        <f t="shared" si="821"/>
        <v/>
      </c>
      <c r="AJ1546" s="92" t="str">
        <f t="shared" si="821"/>
        <v/>
      </c>
      <c r="AK1546" s="92" t="str">
        <f t="shared" si="821"/>
        <v/>
      </c>
      <c r="AL1546" s="92" t="str">
        <f t="shared" si="821"/>
        <v/>
      </c>
      <c r="AN1546" s="35" t="str">
        <f t="shared" si="813"/>
        <v/>
      </c>
      <c r="AO1546" s="44" t="str">
        <f t="shared" si="818"/>
        <v/>
      </c>
      <c r="AP1546" s="41" t="str">
        <f>IF(AO1546="","",RANK(AO1546,AO$3:AO$1048576,1)+COUNTIF(AO$3:AO1546,AO1546)-1)</f>
        <v/>
      </c>
      <c r="AQ1546" s="1" t="str">
        <f t="shared" si="800"/>
        <v/>
      </c>
      <c r="AR1546" s="34" t="str">
        <f t="shared" si="801"/>
        <v/>
      </c>
      <c r="AS1546" s="39" t="str">
        <f t="shared" si="802"/>
        <v/>
      </c>
      <c r="AT1546" s="44" t="str">
        <f t="shared" si="814"/>
        <v/>
      </c>
      <c r="AU1546" s="41" t="str">
        <f>IF(AT1546="","",RANK(AT1546,AT$3:AT$1048576,1)+COUNTIF(AT$3:AT1546,AT1546)-1)</f>
        <v/>
      </c>
      <c r="AV1546" s="1" t="str">
        <f t="shared" si="803"/>
        <v/>
      </c>
      <c r="AW1546" s="34" t="str">
        <f t="shared" si="804"/>
        <v/>
      </c>
      <c r="AX1546" s="39" t="str">
        <f t="shared" si="805"/>
        <v/>
      </c>
      <c r="AY1546" s="44" t="str">
        <f t="shared" si="819"/>
        <v/>
      </c>
      <c r="AZ1546" s="41" t="str">
        <f>IF(AY1546="","",RANK(AY1546,AY$3:AY$1048576,1)+COUNTIF(AY$3:AY1546,AY1546)-1)</f>
        <v/>
      </c>
      <c r="BA1546" s="1" t="str">
        <f t="shared" si="806"/>
        <v/>
      </c>
      <c r="BB1546" s="34" t="str">
        <f t="shared" si="807"/>
        <v/>
      </c>
      <c r="BC1546" s="39" t="str">
        <f t="shared" si="808"/>
        <v/>
      </c>
      <c r="BD1546" s="44" t="str">
        <f t="shared" si="820"/>
        <v/>
      </c>
      <c r="BE1546" s="41" t="str">
        <f>IF(BD1546="","",RANK(BD1546,BD$3:BD$1048576,1)+COUNTIF(BD$3:BD1546,BD1546)-1)</f>
        <v/>
      </c>
      <c r="BF1546" s="1" t="str">
        <f t="shared" si="809"/>
        <v/>
      </c>
      <c r="BG1546" s="34" t="str">
        <f t="shared" si="810"/>
        <v/>
      </c>
      <c r="BH1546" s="39" t="str">
        <f t="shared" si="811"/>
        <v/>
      </c>
      <c r="BJ1546" s="3"/>
      <c r="BK1546" s="86"/>
      <c r="BL1546" s="86"/>
      <c r="BM1546" s="86"/>
      <c r="BN1546" s="86"/>
      <c r="BO1546" s="3"/>
      <c r="BP1546" s="86"/>
      <c r="BQ1546" s="86"/>
      <c r="BR1546" s="86"/>
      <c r="BS1546" s="86"/>
      <c r="BT1546" s="3"/>
      <c r="BU1546" s="86"/>
      <c r="BV1546" s="86"/>
      <c r="BW1546" s="86"/>
      <c r="BX1546" s="86"/>
      <c r="BY1546" s="3"/>
      <c r="BZ1546" s="86"/>
      <c r="CA1546" s="86"/>
      <c r="CB1546" s="86"/>
      <c r="CC1546" s="86"/>
    </row>
    <row r="1547" spans="2:81" ht="35.1" customHeight="1" x14ac:dyDescent="0.2">
      <c r="B1547" s="187"/>
      <c r="C1547" s="188"/>
      <c r="D1547" s="189"/>
      <c r="E1547" s="186"/>
      <c r="F1547" s="182"/>
      <c r="G1547" s="184"/>
      <c r="K1547" s="80" t="str">
        <f>IF(O1547="","",COUNT(O$3:O1547))</f>
        <v/>
      </c>
      <c r="L1547" s="80" t="str">
        <f>IF(B1547&lt;&gt;"",B1547,IF(OR(COUNTA($G$3:$G1547)&lt;COUNTA($G$3:$G$1048576),$G1547&lt;&gt;""),L1546,""))</f>
        <v/>
      </c>
      <c r="M1547" s="80" t="str">
        <f>IF(C1547&lt;&gt;"",C1547,IF(OR(COUNTA($G$3:$G1547)&lt;COUNTA($G$3:$G$1048576),$G1547&lt;&gt;""),M1546,""))</f>
        <v/>
      </c>
      <c r="N1547" s="80" t="str">
        <f>IF(D1547&lt;&gt;"",D1547,IF(OR(COUNTA($G$3:$G1547)&lt;COUNTA($G$3:$G$1048576),$G1547&lt;&gt;""),N1546,""))</f>
        <v/>
      </c>
      <c r="O1547" s="81" t="str">
        <f t="shared" si="795"/>
        <v/>
      </c>
      <c r="P1547" s="90" t="str">
        <f>IFERROR(IF(O1547="",IF(COUNT(S$3:S$1048576)=COUNT(S$3:S1547),IF(S1547="","",INDEX(O$3:O1547,MATCH(MAX(K$3:K1547),K$3:K1547,0),0)),INDEX(O$3:O1547,MATCH(MAX(K$3:K1547),K$3:K1547,0),0)),O1547),"")</f>
        <v/>
      </c>
      <c r="Q1547" s="89" t="str">
        <f>IF(R1547="","",COUNT(R$3:R1547))</f>
        <v/>
      </c>
      <c r="R1547" s="80" t="str">
        <f t="shared" si="796"/>
        <v/>
      </c>
      <c r="S1547" s="91" t="str">
        <f>IFERROR(IF(COUNTA($E1547:$G1547)=0,"",IF(AND(R1547="",$O1547=INDEX(O$3:O1547,MATCH(MAX(Q$3:Q1547),Q$3:Q1547,0),0)),INDEX(R$3:R1547,MATCH(MAX(Q$3:Q1547),Q$3:Q1547,0),0),R1547)),"")</f>
        <v/>
      </c>
      <c r="T1547" s="80" t="str">
        <f>IF(U1547="","",COUNT(U$3:U1547))</f>
        <v/>
      </c>
      <c r="U1547" s="80" t="str">
        <f t="shared" si="815"/>
        <v/>
      </c>
      <c r="V1547" s="91" t="str">
        <f>IFERROR(IF(S1547="","",IF(U1547="",IF(AND(E1547="",F1547="",G1547&lt;&gt;"",$O1547=INDEX(O$3:O1547,MATCH(MAX(T$3:T1547),T$3:T1547,0),0)),INDEX(U$3:U1547,MATCH(MAX(T$3:T1547),T$3:T1547,0),0),IF(AND(S1547&lt;&gt;"",U1547=""),0,"")),U1547)),"")</f>
        <v/>
      </c>
      <c r="W1547" s="95" t="str">
        <f t="shared" si="816"/>
        <v/>
      </c>
      <c r="X1547" s="198" t="str">
        <f t="shared" si="797"/>
        <v/>
      </c>
      <c r="Y1547" s="92" t="str">
        <f t="shared" si="817"/>
        <v/>
      </c>
      <c r="Z1547" s="106" t="str">
        <f>IF(P1547="","",COUNTIF($N$3:$N1547,$N1547))</f>
        <v/>
      </c>
      <c r="AA1547" s="92" t="str">
        <f t="shared" si="798"/>
        <v/>
      </c>
      <c r="AB1547" s="92" t="str">
        <f t="shared" si="799"/>
        <v/>
      </c>
      <c r="AC1547" s="92" t="str">
        <f t="shared" si="793"/>
        <v/>
      </c>
      <c r="AD1547" s="92" t="str">
        <f t="shared" si="821"/>
        <v/>
      </c>
      <c r="AE1547" s="92" t="str">
        <f t="shared" si="821"/>
        <v/>
      </c>
      <c r="AF1547" s="92" t="str">
        <f t="shared" si="821"/>
        <v/>
      </c>
      <c r="AG1547" s="92" t="str">
        <f t="shared" si="821"/>
        <v/>
      </c>
      <c r="AH1547" s="92" t="str">
        <f t="shared" si="821"/>
        <v/>
      </c>
      <c r="AI1547" s="92" t="str">
        <f t="shared" si="821"/>
        <v/>
      </c>
      <c r="AJ1547" s="92" t="str">
        <f t="shared" si="821"/>
        <v/>
      </c>
      <c r="AK1547" s="92" t="str">
        <f t="shared" si="821"/>
        <v/>
      </c>
      <c r="AL1547" s="92" t="str">
        <f t="shared" si="821"/>
        <v/>
      </c>
      <c r="AN1547" s="35" t="str">
        <f t="shared" si="813"/>
        <v/>
      </c>
      <c r="AO1547" s="44" t="str">
        <f t="shared" si="818"/>
        <v/>
      </c>
      <c r="AP1547" s="41" t="str">
        <f>IF(AO1547="","",RANK(AO1547,AO$3:AO$1048576,1)+COUNTIF(AO$3:AO1547,AO1547)-1)</f>
        <v/>
      </c>
      <c r="AQ1547" s="1" t="str">
        <f t="shared" si="800"/>
        <v/>
      </c>
      <c r="AR1547" s="34" t="str">
        <f t="shared" si="801"/>
        <v/>
      </c>
      <c r="AS1547" s="39" t="str">
        <f t="shared" si="802"/>
        <v/>
      </c>
      <c r="AT1547" s="44" t="str">
        <f t="shared" si="814"/>
        <v/>
      </c>
      <c r="AU1547" s="41" t="str">
        <f>IF(AT1547="","",RANK(AT1547,AT$3:AT$1048576,1)+COUNTIF(AT$3:AT1547,AT1547)-1)</f>
        <v/>
      </c>
      <c r="AV1547" s="1" t="str">
        <f t="shared" si="803"/>
        <v/>
      </c>
      <c r="AW1547" s="34" t="str">
        <f t="shared" si="804"/>
        <v/>
      </c>
      <c r="AX1547" s="39" t="str">
        <f t="shared" si="805"/>
        <v/>
      </c>
      <c r="AY1547" s="44" t="str">
        <f t="shared" si="819"/>
        <v/>
      </c>
      <c r="AZ1547" s="41" t="str">
        <f>IF(AY1547="","",RANK(AY1547,AY$3:AY$1048576,1)+COUNTIF(AY$3:AY1547,AY1547)-1)</f>
        <v/>
      </c>
      <c r="BA1547" s="1" t="str">
        <f t="shared" si="806"/>
        <v/>
      </c>
      <c r="BB1547" s="34" t="str">
        <f t="shared" si="807"/>
        <v/>
      </c>
      <c r="BC1547" s="39" t="str">
        <f t="shared" si="808"/>
        <v/>
      </c>
      <c r="BD1547" s="44" t="str">
        <f t="shared" si="820"/>
        <v/>
      </c>
      <c r="BE1547" s="41" t="str">
        <f>IF(BD1547="","",RANK(BD1547,BD$3:BD$1048576,1)+COUNTIF(BD$3:BD1547,BD1547)-1)</f>
        <v/>
      </c>
      <c r="BF1547" s="1" t="str">
        <f t="shared" si="809"/>
        <v/>
      </c>
      <c r="BG1547" s="34" t="str">
        <f t="shared" si="810"/>
        <v/>
      </c>
      <c r="BH1547" s="39" t="str">
        <f t="shared" si="811"/>
        <v/>
      </c>
      <c r="BJ1547" s="3"/>
      <c r="BK1547" s="86"/>
      <c r="BL1547" s="86"/>
      <c r="BM1547" s="86"/>
      <c r="BN1547" s="86"/>
      <c r="BO1547" s="3"/>
      <c r="BP1547" s="86"/>
      <c r="BQ1547" s="86"/>
      <c r="BR1547" s="86"/>
      <c r="BS1547" s="86"/>
      <c r="BT1547" s="3"/>
      <c r="BU1547" s="86"/>
      <c r="BV1547" s="86"/>
      <c r="BW1547" s="86"/>
      <c r="BX1547" s="86"/>
      <c r="BY1547" s="3"/>
      <c r="BZ1547" s="86"/>
      <c r="CA1547" s="86"/>
      <c r="CB1547" s="86"/>
      <c r="CC1547" s="86"/>
    </row>
    <row r="1548" spans="2:81" ht="35.1" customHeight="1" x14ac:dyDescent="0.2">
      <c r="B1548" s="187"/>
      <c r="C1548" s="188"/>
      <c r="D1548" s="189"/>
      <c r="E1548" s="186"/>
      <c r="F1548" s="182"/>
      <c r="G1548" s="184"/>
      <c r="K1548" s="80" t="str">
        <f>IF(O1548="","",COUNT(O$3:O1548))</f>
        <v/>
      </c>
      <c r="L1548" s="80" t="str">
        <f>IF(B1548&lt;&gt;"",B1548,IF(OR(COUNTA($G$3:$G1548)&lt;COUNTA($G$3:$G$1048576),$G1548&lt;&gt;""),L1547,""))</f>
        <v/>
      </c>
      <c r="M1548" s="80" t="str">
        <f>IF(C1548&lt;&gt;"",C1548,IF(OR(COUNTA($G$3:$G1548)&lt;COUNTA($G$3:$G$1048576),$G1548&lt;&gt;""),M1547,""))</f>
        <v/>
      </c>
      <c r="N1548" s="80" t="str">
        <f>IF(D1548&lt;&gt;"",D1548,IF(OR(COUNTA($G$3:$G1548)&lt;COUNTA($G$3:$G$1048576),$G1548&lt;&gt;""),N1547,""))</f>
        <v/>
      </c>
      <c r="O1548" s="81" t="str">
        <f t="shared" si="795"/>
        <v/>
      </c>
      <c r="P1548" s="90" t="str">
        <f>IFERROR(IF(O1548="",IF(COUNT(S$3:S$1048576)=COUNT(S$3:S1548),IF(S1548="","",INDEX(O$3:O1548,MATCH(MAX(K$3:K1548),K$3:K1548,0),0)),INDEX(O$3:O1548,MATCH(MAX(K$3:K1548),K$3:K1548,0),0)),O1548),"")</f>
        <v/>
      </c>
      <c r="Q1548" s="89" t="str">
        <f>IF(R1548="","",COUNT(R$3:R1548))</f>
        <v/>
      </c>
      <c r="R1548" s="80" t="str">
        <f t="shared" si="796"/>
        <v/>
      </c>
      <c r="S1548" s="91" t="str">
        <f>IFERROR(IF(COUNTA($E1548:$G1548)=0,"",IF(AND(R1548="",$O1548=INDEX(O$3:O1548,MATCH(MAX(Q$3:Q1548),Q$3:Q1548,0),0)),INDEX(R$3:R1548,MATCH(MAX(Q$3:Q1548),Q$3:Q1548,0),0),R1548)),"")</f>
        <v/>
      </c>
      <c r="T1548" s="80" t="str">
        <f>IF(U1548="","",COUNT(U$3:U1548))</f>
        <v/>
      </c>
      <c r="U1548" s="80" t="str">
        <f t="shared" si="815"/>
        <v/>
      </c>
      <c r="V1548" s="91" t="str">
        <f>IFERROR(IF(S1548="","",IF(U1548="",IF(AND(E1548="",F1548="",G1548&lt;&gt;"",$O1548=INDEX(O$3:O1548,MATCH(MAX(T$3:T1548),T$3:T1548,0),0)),INDEX(U$3:U1548,MATCH(MAX(T$3:T1548),T$3:T1548,0),0),IF(AND(S1548&lt;&gt;"",U1548=""),0,"")),U1548)),"")</f>
        <v/>
      </c>
      <c r="W1548" s="95" t="str">
        <f t="shared" si="816"/>
        <v/>
      </c>
      <c r="X1548" s="198" t="str">
        <f t="shared" si="797"/>
        <v/>
      </c>
      <c r="Y1548" s="92" t="str">
        <f t="shared" si="817"/>
        <v/>
      </c>
      <c r="Z1548" s="106" t="str">
        <f>IF(P1548="","",COUNTIF($N$3:$N1548,$N1548))</f>
        <v/>
      </c>
      <c r="AA1548" s="92" t="str">
        <f t="shared" si="798"/>
        <v/>
      </c>
      <c r="AB1548" s="92" t="str">
        <f t="shared" si="799"/>
        <v/>
      </c>
      <c r="AC1548" s="92" t="str">
        <f t="shared" si="793"/>
        <v/>
      </c>
      <c r="AD1548" s="92" t="str">
        <f t="shared" si="821"/>
        <v/>
      </c>
      <c r="AE1548" s="92" t="str">
        <f t="shared" si="821"/>
        <v/>
      </c>
      <c r="AF1548" s="92" t="str">
        <f t="shared" si="821"/>
        <v/>
      </c>
      <c r="AG1548" s="92" t="str">
        <f t="shared" si="821"/>
        <v/>
      </c>
      <c r="AH1548" s="92" t="str">
        <f t="shared" si="821"/>
        <v/>
      </c>
      <c r="AI1548" s="92" t="str">
        <f t="shared" si="821"/>
        <v/>
      </c>
      <c r="AJ1548" s="92" t="str">
        <f t="shared" si="821"/>
        <v/>
      </c>
      <c r="AK1548" s="92" t="str">
        <f t="shared" si="821"/>
        <v/>
      </c>
      <c r="AL1548" s="92" t="str">
        <f t="shared" si="821"/>
        <v/>
      </c>
      <c r="AN1548" s="35" t="str">
        <f t="shared" si="813"/>
        <v/>
      </c>
      <c r="AO1548" s="44" t="str">
        <f t="shared" si="818"/>
        <v/>
      </c>
      <c r="AP1548" s="41" t="str">
        <f>IF(AO1548="","",RANK(AO1548,AO$3:AO$1048576,1)+COUNTIF(AO$3:AO1548,AO1548)-1)</f>
        <v/>
      </c>
      <c r="AQ1548" s="1" t="str">
        <f t="shared" si="800"/>
        <v/>
      </c>
      <c r="AR1548" s="34" t="str">
        <f t="shared" si="801"/>
        <v/>
      </c>
      <c r="AS1548" s="39" t="str">
        <f t="shared" si="802"/>
        <v/>
      </c>
      <c r="AT1548" s="44" t="str">
        <f t="shared" si="814"/>
        <v/>
      </c>
      <c r="AU1548" s="41" t="str">
        <f>IF(AT1548="","",RANK(AT1548,AT$3:AT$1048576,1)+COUNTIF(AT$3:AT1548,AT1548)-1)</f>
        <v/>
      </c>
      <c r="AV1548" s="1" t="str">
        <f t="shared" si="803"/>
        <v/>
      </c>
      <c r="AW1548" s="34" t="str">
        <f t="shared" si="804"/>
        <v/>
      </c>
      <c r="AX1548" s="39" t="str">
        <f t="shared" si="805"/>
        <v/>
      </c>
      <c r="AY1548" s="44" t="str">
        <f t="shared" si="819"/>
        <v/>
      </c>
      <c r="AZ1548" s="41" t="str">
        <f>IF(AY1548="","",RANK(AY1548,AY$3:AY$1048576,1)+COUNTIF(AY$3:AY1548,AY1548)-1)</f>
        <v/>
      </c>
      <c r="BA1548" s="1" t="str">
        <f t="shared" si="806"/>
        <v/>
      </c>
      <c r="BB1548" s="34" t="str">
        <f t="shared" si="807"/>
        <v/>
      </c>
      <c r="BC1548" s="39" t="str">
        <f t="shared" si="808"/>
        <v/>
      </c>
      <c r="BD1548" s="44" t="str">
        <f t="shared" si="820"/>
        <v/>
      </c>
      <c r="BE1548" s="41" t="str">
        <f>IF(BD1548="","",RANK(BD1548,BD$3:BD$1048576,1)+COUNTIF(BD$3:BD1548,BD1548)-1)</f>
        <v/>
      </c>
      <c r="BF1548" s="1" t="str">
        <f t="shared" si="809"/>
        <v/>
      </c>
      <c r="BG1548" s="34" t="str">
        <f t="shared" si="810"/>
        <v/>
      </c>
      <c r="BH1548" s="39" t="str">
        <f t="shared" si="811"/>
        <v/>
      </c>
      <c r="BJ1548" s="3"/>
      <c r="BK1548" s="86"/>
      <c r="BL1548" s="86"/>
      <c r="BM1548" s="86"/>
      <c r="BN1548" s="86"/>
      <c r="BO1548" s="3"/>
      <c r="BP1548" s="86"/>
      <c r="BQ1548" s="86"/>
      <c r="BR1548" s="86"/>
      <c r="BS1548" s="86"/>
      <c r="BT1548" s="3"/>
      <c r="BU1548" s="86"/>
      <c r="BV1548" s="86"/>
      <c r="BW1548" s="86"/>
      <c r="BX1548" s="86"/>
      <c r="BY1548" s="3"/>
      <c r="BZ1548" s="86"/>
      <c r="CA1548" s="86"/>
      <c r="CB1548" s="86"/>
      <c r="CC1548" s="86"/>
    </row>
    <row r="1549" spans="2:81" ht="35.1" customHeight="1" x14ac:dyDescent="0.2">
      <c r="B1549" s="187"/>
      <c r="C1549" s="188"/>
      <c r="D1549" s="189"/>
      <c r="E1549" s="186"/>
      <c r="F1549" s="182"/>
      <c r="G1549" s="184"/>
      <c r="K1549" s="80" t="str">
        <f>IF(O1549="","",COUNT(O$3:O1549))</f>
        <v/>
      </c>
      <c r="L1549" s="80" t="str">
        <f>IF(B1549&lt;&gt;"",B1549,IF(OR(COUNTA($G$3:$G1549)&lt;COUNTA($G$3:$G$1048576),$G1549&lt;&gt;""),L1548,""))</f>
        <v/>
      </c>
      <c r="M1549" s="80" t="str">
        <f>IF(C1549&lt;&gt;"",C1549,IF(OR(COUNTA($G$3:$G1549)&lt;COUNTA($G$3:$G$1048576),$G1549&lt;&gt;""),M1548,""))</f>
        <v/>
      </c>
      <c r="N1549" s="80" t="str">
        <f>IF(D1549&lt;&gt;"",D1549,IF(OR(COUNTA($G$3:$G1549)&lt;COUNTA($G$3:$G$1048576),$G1549&lt;&gt;""),N1548,""))</f>
        <v/>
      </c>
      <c r="O1549" s="81" t="str">
        <f t="shared" si="795"/>
        <v/>
      </c>
      <c r="P1549" s="90" t="str">
        <f>IFERROR(IF(O1549="",IF(COUNT(S$3:S$1048576)=COUNT(S$3:S1549),IF(S1549="","",INDEX(O$3:O1549,MATCH(MAX(K$3:K1549),K$3:K1549,0),0)),INDEX(O$3:O1549,MATCH(MAX(K$3:K1549),K$3:K1549,0),0)),O1549),"")</f>
        <v/>
      </c>
      <c r="Q1549" s="89" t="str">
        <f>IF(R1549="","",COUNT(R$3:R1549))</f>
        <v/>
      </c>
      <c r="R1549" s="80" t="str">
        <f t="shared" si="796"/>
        <v/>
      </c>
      <c r="S1549" s="91" t="str">
        <f>IFERROR(IF(COUNTA($E1549:$G1549)=0,"",IF(AND(R1549="",$O1549=INDEX(O$3:O1549,MATCH(MAX(Q$3:Q1549),Q$3:Q1549,0),0)),INDEX(R$3:R1549,MATCH(MAX(Q$3:Q1549),Q$3:Q1549,0),0),R1549)),"")</f>
        <v/>
      </c>
      <c r="T1549" s="80" t="str">
        <f>IF(U1549="","",COUNT(U$3:U1549))</f>
        <v/>
      </c>
      <c r="U1549" s="80" t="str">
        <f t="shared" si="815"/>
        <v/>
      </c>
      <c r="V1549" s="91" t="str">
        <f>IFERROR(IF(S1549="","",IF(U1549="",IF(AND(E1549="",F1549="",G1549&lt;&gt;"",$O1549=INDEX(O$3:O1549,MATCH(MAX(T$3:T1549),T$3:T1549,0),0)),INDEX(U$3:U1549,MATCH(MAX(T$3:T1549),T$3:T1549,0),0),IF(AND(S1549&lt;&gt;"",U1549=""),0,"")),U1549)),"")</f>
        <v/>
      </c>
      <c r="W1549" s="95" t="str">
        <f t="shared" si="816"/>
        <v/>
      </c>
      <c r="X1549" s="198" t="str">
        <f t="shared" si="797"/>
        <v/>
      </c>
      <c r="Y1549" s="92" t="str">
        <f t="shared" si="817"/>
        <v/>
      </c>
      <c r="Z1549" s="106" t="str">
        <f>IF(P1549="","",COUNTIF($N$3:$N1549,$N1549))</f>
        <v/>
      </c>
      <c r="AA1549" s="92" t="str">
        <f t="shared" si="798"/>
        <v/>
      </c>
      <c r="AB1549" s="92" t="str">
        <f t="shared" si="799"/>
        <v/>
      </c>
      <c r="AC1549" s="92" t="str">
        <f t="shared" ref="AC1549:AC1612" si="822">IFERROR(IF(AND($Z1549=1,AC$2&lt;&gt;"",""&amp;INDEX($Y$3:$Y$1048576,MATCH($P1549&amp;"@"&amp;AC$2,$AA$3:$AA$1048576,0),0)&lt;&gt;""),AC$1&amp;""&amp;INDEX($Y$3:$Y$1048576,MATCH($P1549&amp;"@"&amp;AC$2,$AA$3:$AA$1048576,0),0),""),"")</f>
        <v/>
      </c>
      <c r="AD1549" s="92" t="str">
        <f t="shared" si="821"/>
        <v/>
      </c>
      <c r="AE1549" s="92" t="str">
        <f t="shared" si="821"/>
        <v/>
      </c>
      <c r="AF1549" s="92" t="str">
        <f t="shared" si="821"/>
        <v/>
      </c>
      <c r="AG1549" s="92" t="str">
        <f t="shared" si="821"/>
        <v/>
      </c>
      <c r="AH1549" s="92" t="str">
        <f t="shared" si="821"/>
        <v/>
      </c>
      <c r="AI1549" s="92" t="str">
        <f t="shared" si="821"/>
        <v/>
      </c>
      <c r="AJ1549" s="92" t="str">
        <f t="shared" si="821"/>
        <v/>
      </c>
      <c r="AK1549" s="92" t="str">
        <f t="shared" si="821"/>
        <v/>
      </c>
      <c r="AL1549" s="92" t="str">
        <f t="shared" si="821"/>
        <v/>
      </c>
      <c r="AN1549" s="35" t="str">
        <f t="shared" si="813"/>
        <v/>
      </c>
      <c r="AO1549" s="44" t="str">
        <f t="shared" si="818"/>
        <v/>
      </c>
      <c r="AP1549" s="41" t="str">
        <f>IF(AO1549="","",RANK(AO1549,AO$3:AO$1048576,1)+COUNTIF(AO$3:AO1549,AO1549)-1)</f>
        <v/>
      </c>
      <c r="AQ1549" s="1" t="str">
        <f t="shared" si="800"/>
        <v/>
      </c>
      <c r="AR1549" s="34" t="str">
        <f t="shared" si="801"/>
        <v/>
      </c>
      <c r="AS1549" s="39" t="str">
        <f t="shared" si="802"/>
        <v/>
      </c>
      <c r="AT1549" s="44" t="str">
        <f t="shared" si="814"/>
        <v/>
      </c>
      <c r="AU1549" s="41" t="str">
        <f>IF(AT1549="","",RANK(AT1549,AT$3:AT$1048576,1)+COUNTIF(AT$3:AT1549,AT1549)-1)</f>
        <v/>
      </c>
      <c r="AV1549" s="1" t="str">
        <f t="shared" si="803"/>
        <v/>
      </c>
      <c r="AW1549" s="34" t="str">
        <f t="shared" si="804"/>
        <v/>
      </c>
      <c r="AX1549" s="39" t="str">
        <f t="shared" si="805"/>
        <v/>
      </c>
      <c r="AY1549" s="44" t="str">
        <f t="shared" si="819"/>
        <v/>
      </c>
      <c r="AZ1549" s="41" t="str">
        <f>IF(AY1549="","",RANK(AY1549,AY$3:AY$1048576,1)+COUNTIF(AY$3:AY1549,AY1549)-1)</f>
        <v/>
      </c>
      <c r="BA1549" s="1" t="str">
        <f t="shared" si="806"/>
        <v/>
      </c>
      <c r="BB1549" s="34" t="str">
        <f t="shared" si="807"/>
        <v/>
      </c>
      <c r="BC1549" s="39" t="str">
        <f t="shared" si="808"/>
        <v/>
      </c>
      <c r="BD1549" s="44" t="str">
        <f t="shared" si="820"/>
        <v/>
      </c>
      <c r="BE1549" s="41" t="str">
        <f>IF(BD1549="","",RANK(BD1549,BD$3:BD$1048576,1)+COUNTIF(BD$3:BD1549,BD1549)-1)</f>
        <v/>
      </c>
      <c r="BF1549" s="1" t="str">
        <f t="shared" si="809"/>
        <v/>
      </c>
      <c r="BG1549" s="34" t="str">
        <f t="shared" si="810"/>
        <v/>
      </c>
      <c r="BH1549" s="39" t="str">
        <f t="shared" si="811"/>
        <v/>
      </c>
      <c r="BJ1549" s="3"/>
      <c r="BK1549" s="86"/>
      <c r="BL1549" s="86"/>
      <c r="BM1549" s="86"/>
      <c r="BN1549" s="86"/>
      <c r="BO1549" s="3"/>
      <c r="BP1549" s="86"/>
      <c r="BQ1549" s="86"/>
      <c r="BR1549" s="86"/>
      <c r="BS1549" s="86"/>
      <c r="BT1549" s="3"/>
      <c r="BU1549" s="86"/>
      <c r="BV1549" s="86"/>
      <c r="BW1549" s="86"/>
      <c r="BX1549" s="86"/>
      <c r="BY1549" s="3"/>
      <c r="BZ1549" s="86"/>
      <c r="CA1549" s="86"/>
      <c r="CB1549" s="86"/>
      <c r="CC1549" s="86"/>
    </row>
    <row r="1550" spans="2:81" ht="35.1" customHeight="1" x14ac:dyDescent="0.2">
      <c r="B1550" s="187"/>
      <c r="C1550" s="188"/>
      <c r="D1550" s="189"/>
      <c r="E1550" s="186"/>
      <c r="F1550" s="182"/>
      <c r="G1550" s="184"/>
      <c r="K1550" s="80" t="str">
        <f>IF(O1550="","",COUNT(O$3:O1550))</f>
        <v/>
      </c>
      <c r="L1550" s="80" t="str">
        <f>IF(B1550&lt;&gt;"",B1550,IF(OR(COUNTA($G$3:$G1550)&lt;COUNTA($G$3:$G$1048576),$G1550&lt;&gt;""),L1549,""))</f>
        <v/>
      </c>
      <c r="M1550" s="80" t="str">
        <f>IF(C1550&lt;&gt;"",C1550,IF(OR(COUNTA($G$3:$G1550)&lt;COUNTA($G$3:$G$1048576),$G1550&lt;&gt;""),M1549,""))</f>
        <v/>
      </c>
      <c r="N1550" s="80" t="str">
        <f>IF(D1550&lt;&gt;"",D1550,IF(OR(COUNTA($G$3:$G1550)&lt;COUNTA($G$3:$G$1048576),$G1550&lt;&gt;""),N1549,""))</f>
        <v/>
      </c>
      <c r="O1550" s="81" t="str">
        <f t="shared" si="795"/>
        <v/>
      </c>
      <c r="P1550" s="90" t="str">
        <f>IFERROR(IF(O1550="",IF(COUNT(S$3:S$1048576)=COUNT(S$3:S1550),IF(S1550="","",INDEX(O$3:O1550,MATCH(MAX(K$3:K1550),K$3:K1550,0),0)),INDEX(O$3:O1550,MATCH(MAX(K$3:K1550),K$3:K1550,0),0)),O1550),"")</f>
        <v/>
      </c>
      <c r="Q1550" s="89" t="str">
        <f>IF(R1550="","",COUNT(R$3:R1550))</f>
        <v/>
      </c>
      <c r="R1550" s="80" t="str">
        <f t="shared" si="796"/>
        <v/>
      </c>
      <c r="S1550" s="91" t="str">
        <f>IFERROR(IF(COUNTA($E1550:$G1550)=0,"",IF(AND(R1550="",$O1550=INDEX(O$3:O1550,MATCH(MAX(Q$3:Q1550),Q$3:Q1550,0),0)),INDEX(R$3:R1550,MATCH(MAX(Q$3:Q1550),Q$3:Q1550,0),0),R1550)),"")</f>
        <v/>
      </c>
      <c r="T1550" s="80" t="str">
        <f>IF(U1550="","",COUNT(U$3:U1550))</f>
        <v/>
      </c>
      <c r="U1550" s="80" t="str">
        <f t="shared" si="815"/>
        <v/>
      </c>
      <c r="V1550" s="91" t="str">
        <f>IFERROR(IF(S1550="","",IF(U1550="",IF(AND(E1550="",F1550="",G1550&lt;&gt;"",$O1550=INDEX(O$3:O1550,MATCH(MAX(T$3:T1550),T$3:T1550,0),0)),INDEX(U$3:U1550,MATCH(MAX(T$3:T1550),T$3:T1550,0),0),IF(AND(S1550&lt;&gt;"",U1550=""),0,"")),U1550)),"")</f>
        <v/>
      </c>
      <c r="W1550" s="95" t="str">
        <f t="shared" si="816"/>
        <v/>
      </c>
      <c r="X1550" s="198" t="str">
        <f t="shared" si="797"/>
        <v/>
      </c>
      <c r="Y1550" s="92" t="str">
        <f t="shared" si="817"/>
        <v/>
      </c>
      <c r="Z1550" s="106" t="str">
        <f>IF(P1550="","",COUNTIF($N$3:$N1550,$N1550))</f>
        <v/>
      </c>
      <c r="AA1550" s="92" t="str">
        <f t="shared" si="798"/>
        <v/>
      </c>
      <c r="AB1550" s="92" t="str">
        <f t="shared" si="799"/>
        <v/>
      </c>
      <c r="AC1550" s="92" t="str">
        <f t="shared" si="822"/>
        <v/>
      </c>
      <c r="AD1550" s="92" t="str">
        <f t="shared" si="821"/>
        <v/>
      </c>
      <c r="AE1550" s="92" t="str">
        <f t="shared" si="821"/>
        <v/>
      </c>
      <c r="AF1550" s="92" t="str">
        <f t="shared" si="821"/>
        <v/>
      </c>
      <c r="AG1550" s="92" t="str">
        <f t="shared" si="821"/>
        <v/>
      </c>
      <c r="AH1550" s="92" t="str">
        <f t="shared" si="821"/>
        <v/>
      </c>
      <c r="AI1550" s="92" t="str">
        <f t="shared" si="821"/>
        <v/>
      </c>
      <c r="AJ1550" s="92" t="str">
        <f t="shared" si="821"/>
        <v/>
      </c>
      <c r="AK1550" s="92" t="str">
        <f t="shared" si="821"/>
        <v/>
      </c>
      <c r="AL1550" s="92" t="str">
        <f t="shared" si="821"/>
        <v/>
      </c>
      <c r="AN1550" s="35" t="str">
        <f t="shared" si="813"/>
        <v/>
      </c>
      <c r="AO1550" s="44" t="str">
        <f t="shared" si="818"/>
        <v/>
      </c>
      <c r="AP1550" s="41" t="str">
        <f>IF(AO1550="","",RANK(AO1550,AO$3:AO$1048576,1)+COUNTIF(AO$3:AO1550,AO1550)-1)</f>
        <v/>
      </c>
      <c r="AQ1550" s="1" t="str">
        <f t="shared" si="800"/>
        <v/>
      </c>
      <c r="AR1550" s="34" t="str">
        <f t="shared" si="801"/>
        <v/>
      </c>
      <c r="AS1550" s="39" t="str">
        <f t="shared" si="802"/>
        <v/>
      </c>
      <c r="AT1550" s="44" t="str">
        <f t="shared" si="814"/>
        <v/>
      </c>
      <c r="AU1550" s="41" t="str">
        <f>IF(AT1550="","",RANK(AT1550,AT$3:AT$1048576,1)+COUNTIF(AT$3:AT1550,AT1550)-1)</f>
        <v/>
      </c>
      <c r="AV1550" s="1" t="str">
        <f t="shared" si="803"/>
        <v/>
      </c>
      <c r="AW1550" s="34" t="str">
        <f t="shared" si="804"/>
        <v/>
      </c>
      <c r="AX1550" s="39" t="str">
        <f t="shared" si="805"/>
        <v/>
      </c>
      <c r="AY1550" s="44" t="str">
        <f t="shared" si="819"/>
        <v/>
      </c>
      <c r="AZ1550" s="41" t="str">
        <f>IF(AY1550="","",RANK(AY1550,AY$3:AY$1048576,1)+COUNTIF(AY$3:AY1550,AY1550)-1)</f>
        <v/>
      </c>
      <c r="BA1550" s="1" t="str">
        <f t="shared" si="806"/>
        <v/>
      </c>
      <c r="BB1550" s="34" t="str">
        <f t="shared" si="807"/>
        <v/>
      </c>
      <c r="BC1550" s="39" t="str">
        <f t="shared" si="808"/>
        <v/>
      </c>
      <c r="BD1550" s="44" t="str">
        <f t="shared" si="820"/>
        <v/>
      </c>
      <c r="BE1550" s="41" t="str">
        <f>IF(BD1550="","",RANK(BD1550,BD$3:BD$1048576,1)+COUNTIF(BD$3:BD1550,BD1550)-1)</f>
        <v/>
      </c>
      <c r="BF1550" s="1" t="str">
        <f t="shared" si="809"/>
        <v/>
      </c>
      <c r="BG1550" s="34" t="str">
        <f t="shared" si="810"/>
        <v/>
      </c>
      <c r="BH1550" s="39" t="str">
        <f t="shared" si="811"/>
        <v/>
      </c>
      <c r="BJ1550" s="3"/>
      <c r="BK1550" s="86"/>
      <c r="BL1550" s="86"/>
      <c r="BM1550" s="86"/>
      <c r="BN1550" s="86"/>
      <c r="BO1550" s="3"/>
      <c r="BP1550" s="86"/>
      <c r="BQ1550" s="86"/>
      <c r="BR1550" s="86"/>
      <c r="BS1550" s="86"/>
      <c r="BT1550" s="3"/>
      <c r="BU1550" s="86"/>
      <c r="BV1550" s="86"/>
      <c r="BW1550" s="86"/>
      <c r="BX1550" s="86"/>
      <c r="BY1550" s="3"/>
      <c r="BZ1550" s="86"/>
      <c r="CA1550" s="86"/>
      <c r="CB1550" s="86"/>
      <c r="CC1550" s="86"/>
    </row>
    <row r="1551" spans="2:81" ht="35.1" customHeight="1" x14ac:dyDescent="0.2">
      <c r="B1551" s="187"/>
      <c r="C1551" s="188"/>
      <c r="D1551" s="189"/>
      <c r="E1551" s="186"/>
      <c r="F1551" s="182"/>
      <c r="G1551" s="184"/>
      <c r="K1551" s="80" t="str">
        <f>IF(O1551="","",COUNT(O$3:O1551))</f>
        <v/>
      </c>
      <c r="L1551" s="80" t="str">
        <f>IF(B1551&lt;&gt;"",B1551,IF(OR(COUNTA($G$3:$G1551)&lt;COUNTA($G$3:$G$1048576),$G1551&lt;&gt;""),L1550,""))</f>
        <v/>
      </c>
      <c r="M1551" s="80" t="str">
        <f>IF(C1551&lt;&gt;"",C1551,IF(OR(COUNTA($G$3:$G1551)&lt;COUNTA($G$3:$G$1048576),$G1551&lt;&gt;""),M1550,""))</f>
        <v/>
      </c>
      <c r="N1551" s="80" t="str">
        <f>IF(D1551&lt;&gt;"",D1551,IF(OR(COUNTA($G$3:$G1551)&lt;COUNTA($G$3:$G$1048576),$G1551&lt;&gt;""),N1550,""))</f>
        <v/>
      </c>
      <c r="O1551" s="81" t="str">
        <f t="shared" si="795"/>
        <v/>
      </c>
      <c r="P1551" s="90" t="str">
        <f>IFERROR(IF(O1551="",IF(COUNT(S$3:S$1048576)=COUNT(S$3:S1551),IF(S1551="","",INDEX(O$3:O1551,MATCH(MAX(K$3:K1551),K$3:K1551,0),0)),INDEX(O$3:O1551,MATCH(MAX(K$3:K1551),K$3:K1551,0),0)),O1551),"")</f>
        <v/>
      </c>
      <c r="Q1551" s="89" t="str">
        <f>IF(R1551="","",COUNT(R$3:R1551))</f>
        <v/>
      </c>
      <c r="R1551" s="80" t="str">
        <f t="shared" si="796"/>
        <v/>
      </c>
      <c r="S1551" s="91" t="str">
        <f>IFERROR(IF(COUNTA($E1551:$G1551)=0,"",IF(AND(R1551="",$O1551=INDEX(O$3:O1551,MATCH(MAX(Q$3:Q1551),Q$3:Q1551,0),0)),INDEX(R$3:R1551,MATCH(MAX(Q$3:Q1551),Q$3:Q1551,0),0),R1551)),"")</f>
        <v/>
      </c>
      <c r="T1551" s="80" t="str">
        <f>IF(U1551="","",COUNT(U$3:U1551))</f>
        <v/>
      </c>
      <c r="U1551" s="80" t="str">
        <f t="shared" si="815"/>
        <v/>
      </c>
      <c r="V1551" s="91" t="str">
        <f>IFERROR(IF(S1551="","",IF(U1551="",IF(AND(E1551="",F1551="",G1551&lt;&gt;"",$O1551=INDEX(O$3:O1551,MATCH(MAX(T$3:T1551),T$3:T1551,0),0)),INDEX(U$3:U1551,MATCH(MAX(T$3:T1551),T$3:T1551,0),0),IF(AND(S1551&lt;&gt;"",U1551=""),0,"")),U1551)),"")</f>
        <v/>
      </c>
      <c r="W1551" s="95" t="str">
        <f t="shared" si="816"/>
        <v/>
      </c>
      <c r="X1551" s="198" t="str">
        <f t="shared" si="797"/>
        <v/>
      </c>
      <c r="Y1551" s="92" t="str">
        <f t="shared" si="817"/>
        <v/>
      </c>
      <c r="Z1551" s="106" t="str">
        <f>IF(P1551="","",COUNTIF($N$3:$N1551,$N1551))</f>
        <v/>
      </c>
      <c r="AA1551" s="92" t="str">
        <f t="shared" si="798"/>
        <v/>
      </c>
      <c r="AB1551" s="92" t="str">
        <f t="shared" si="799"/>
        <v/>
      </c>
      <c r="AC1551" s="92" t="str">
        <f t="shared" si="822"/>
        <v/>
      </c>
      <c r="AD1551" s="92" t="str">
        <f t="shared" si="821"/>
        <v/>
      </c>
      <c r="AE1551" s="92" t="str">
        <f t="shared" si="821"/>
        <v/>
      </c>
      <c r="AF1551" s="92" t="str">
        <f t="shared" si="821"/>
        <v/>
      </c>
      <c r="AG1551" s="92" t="str">
        <f t="shared" si="821"/>
        <v/>
      </c>
      <c r="AH1551" s="92" t="str">
        <f t="shared" si="821"/>
        <v/>
      </c>
      <c r="AI1551" s="92" t="str">
        <f t="shared" si="821"/>
        <v/>
      </c>
      <c r="AJ1551" s="92" t="str">
        <f t="shared" si="821"/>
        <v/>
      </c>
      <c r="AK1551" s="92" t="str">
        <f t="shared" si="821"/>
        <v/>
      </c>
      <c r="AL1551" s="92" t="str">
        <f t="shared" si="821"/>
        <v/>
      </c>
      <c r="AN1551" s="35" t="str">
        <f t="shared" si="813"/>
        <v/>
      </c>
      <c r="AO1551" s="44" t="str">
        <f t="shared" si="818"/>
        <v/>
      </c>
      <c r="AP1551" s="41" t="str">
        <f>IF(AO1551="","",RANK(AO1551,AO$3:AO$1048576,1)+COUNTIF(AO$3:AO1551,AO1551)-1)</f>
        <v/>
      </c>
      <c r="AQ1551" s="1" t="str">
        <f t="shared" si="800"/>
        <v/>
      </c>
      <c r="AR1551" s="34" t="str">
        <f t="shared" si="801"/>
        <v/>
      </c>
      <c r="AS1551" s="39" t="str">
        <f t="shared" si="802"/>
        <v/>
      </c>
      <c r="AT1551" s="44" t="str">
        <f t="shared" si="814"/>
        <v/>
      </c>
      <c r="AU1551" s="41" t="str">
        <f>IF(AT1551="","",RANK(AT1551,AT$3:AT$1048576,1)+COUNTIF(AT$3:AT1551,AT1551)-1)</f>
        <v/>
      </c>
      <c r="AV1551" s="1" t="str">
        <f t="shared" si="803"/>
        <v/>
      </c>
      <c r="AW1551" s="34" t="str">
        <f t="shared" si="804"/>
        <v/>
      </c>
      <c r="AX1551" s="39" t="str">
        <f t="shared" si="805"/>
        <v/>
      </c>
      <c r="AY1551" s="44" t="str">
        <f t="shared" si="819"/>
        <v/>
      </c>
      <c r="AZ1551" s="41" t="str">
        <f>IF(AY1551="","",RANK(AY1551,AY$3:AY$1048576,1)+COUNTIF(AY$3:AY1551,AY1551)-1)</f>
        <v/>
      </c>
      <c r="BA1551" s="1" t="str">
        <f t="shared" si="806"/>
        <v/>
      </c>
      <c r="BB1551" s="34" t="str">
        <f t="shared" si="807"/>
        <v/>
      </c>
      <c r="BC1551" s="39" t="str">
        <f t="shared" si="808"/>
        <v/>
      </c>
      <c r="BD1551" s="44" t="str">
        <f t="shared" si="820"/>
        <v/>
      </c>
      <c r="BE1551" s="41" t="str">
        <f>IF(BD1551="","",RANK(BD1551,BD$3:BD$1048576,1)+COUNTIF(BD$3:BD1551,BD1551)-1)</f>
        <v/>
      </c>
      <c r="BF1551" s="1" t="str">
        <f t="shared" si="809"/>
        <v/>
      </c>
      <c r="BG1551" s="34" t="str">
        <f t="shared" si="810"/>
        <v/>
      </c>
      <c r="BH1551" s="39" t="str">
        <f t="shared" si="811"/>
        <v/>
      </c>
      <c r="BJ1551" s="3"/>
      <c r="BK1551" s="86"/>
      <c r="BL1551" s="86"/>
      <c r="BM1551" s="86"/>
      <c r="BN1551" s="86"/>
      <c r="BO1551" s="3"/>
      <c r="BP1551" s="86"/>
      <c r="BQ1551" s="86"/>
      <c r="BR1551" s="86"/>
      <c r="BS1551" s="86"/>
      <c r="BT1551" s="3"/>
      <c r="BU1551" s="86"/>
      <c r="BV1551" s="86"/>
      <c r="BW1551" s="86"/>
      <c r="BX1551" s="86"/>
      <c r="BY1551" s="3"/>
      <c r="BZ1551" s="86"/>
      <c r="CA1551" s="86"/>
      <c r="CB1551" s="86"/>
      <c r="CC1551" s="86"/>
    </row>
    <row r="1552" spans="2:81" ht="35.1" customHeight="1" x14ac:dyDescent="0.2">
      <c r="B1552" s="187"/>
      <c r="C1552" s="188"/>
      <c r="D1552" s="189"/>
      <c r="E1552" s="186"/>
      <c r="F1552" s="182"/>
      <c r="G1552" s="184"/>
      <c r="K1552" s="80" t="str">
        <f>IF(O1552="","",COUNT(O$3:O1552))</f>
        <v/>
      </c>
      <c r="L1552" s="80" t="str">
        <f>IF(B1552&lt;&gt;"",B1552,IF(OR(COUNTA($G$3:$G1552)&lt;COUNTA($G$3:$G$1048576),$G1552&lt;&gt;""),L1551,""))</f>
        <v/>
      </c>
      <c r="M1552" s="80" t="str">
        <f>IF(C1552&lt;&gt;"",C1552,IF(OR(COUNTA($G$3:$G1552)&lt;COUNTA($G$3:$G$1048576),$G1552&lt;&gt;""),M1551,""))</f>
        <v/>
      </c>
      <c r="N1552" s="80" t="str">
        <f>IF(D1552&lt;&gt;"",D1552,IF(OR(COUNTA($G$3:$G1552)&lt;COUNTA($G$3:$G$1048576),$G1552&lt;&gt;""),N1551,""))</f>
        <v/>
      </c>
      <c r="O1552" s="81" t="str">
        <f t="shared" si="795"/>
        <v/>
      </c>
      <c r="P1552" s="90" t="str">
        <f>IFERROR(IF(O1552="",IF(COUNT(S$3:S$1048576)=COUNT(S$3:S1552),IF(S1552="","",INDEX(O$3:O1552,MATCH(MAX(K$3:K1552),K$3:K1552,0),0)),INDEX(O$3:O1552,MATCH(MAX(K$3:K1552),K$3:K1552,0),0)),O1552),"")</f>
        <v/>
      </c>
      <c r="Q1552" s="89" t="str">
        <f>IF(R1552="","",COUNT(R$3:R1552))</f>
        <v/>
      </c>
      <c r="R1552" s="80" t="str">
        <f t="shared" si="796"/>
        <v/>
      </c>
      <c r="S1552" s="91" t="str">
        <f>IFERROR(IF(COUNTA($E1552:$G1552)=0,"",IF(AND(R1552="",$O1552=INDEX(O$3:O1552,MATCH(MAX(Q$3:Q1552),Q$3:Q1552,0),0)),INDEX(R$3:R1552,MATCH(MAX(Q$3:Q1552),Q$3:Q1552,0),0),R1552)),"")</f>
        <v/>
      </c>
      <c r="T1552" s="80" t="str">
        <f>IF(U1552="","",COUNT(U$3:U1552))</f>
        <v/>
      </c>
      <c r="U1552" s="80" t="str">
        <f t="shared" si="815"/>
        <v/>
      </c>
      <c r="V1552" s="91" t="str">
        <f>IFERROR(IF(S1552="","",IF(U1552="",IF(AND(E1552="",F1552="",G1552&lt;&gt;"",$O1552=INDEX(O$3:O1552,MATCH(MAX(T$3:T1552),T$3:T1552,0),0)),INDEX(U$3:U1552,MATCH(MAX(T$3:T1552),T$3:T1552,0),0),IF(AND(S1552&lt;&gt;"",U1552=""),0,"")),U1552)),"")</f>
        <v/>
      </c>
      <c r="W1552" s="95" t="str">
        <f t="shared" si="816"/>
        <v/>
      </c>
      <c r="X1552" s="198" t="str">
        <f t="shared" si="797"/>
        <v/>
      </c>
      <c r="Y1552" s="92" t="str">
        <f t="shared" si="817"/>
        <v/>
      </c>
      <c r="Z1552" s="106" t="str">
        <f>IF(P1552="","",COUNTIF($N$3:$N1552,$N1552))</f>
        <v/>
      </c>
      <c r="AA1552" s="92" t="str">
        <f t="shared" si="798"/>
        <v/>
      </c>
      <c r="AB1552" s="92" t="str">
        <f t="shared" si="799"/>
        <v/>
      </c>
      <c r="AC1552" s="92" t="str">
        <f t="shared" si="822"/>
        <v/>
      </c>
      <c r="AD1552" s="92" t="str">
        <f t="shared" si="821"/>
        <v/>
      </c>
      <c r="AE1552" s="92" t="str">
        <f t="shared" si="821"/>
        <v/>
      </c>
      <c r="AF1552" s="92" t="str">
        <f t="shared" si="821"/>
        <v/>
      </c>
      <c r="AG1552" s="92" t="str">
        <f t="shared" si="821"/>
        <v/>
      </c>
      <c r="AH1552" s="92" t="str">
        <f t="shared" si="821"/>
        <v/>
      </c>
      <c r="AI1552" s="92" t="str">
        <f t="shared" si="821"/>
        <v/>
      </c>
      <c r="AJ1552" s="92" t="str">
        <f t="shared" si="821"/>
        <v/>
      </c>
      <c r="AK1552" s="92" t="str">
        <f t="shared" si="821"/>
        <v/>
      </c>
      <c r="AL1552" s="92" t="str">
        <f t="shared" si="821"/>
        <v/>
      </c>
      <c r="AN1552" s="35" t="str">
        <f t="shared" si="813"/>
        <v/>
      </c>
      <c r="AO1552" s="44" t="str">
        <f t="shared" si="818"/>
        <v/>
      </c>
      <c r="AP1552" s="41" t="str">
        <f>IF(AO1552="","",RANK(AO1552,AO$3:AO$1048576,1)+COUNTIF(AO$3:AO1552,AO1552)-1)</f>
        <v/>
      </c>
      <c r="AQ1552" s="1" t="str">
        <f t="shared" si="800"/>
        <v/>
      </c>
      <c r="AR1552" s="34" t="str">
        <f t="shared" si="801"/>
        <v/>
      </c>
      <c r="AS1552" s="39" t="str">
        <f t="shared" si="802"/>
        <v/>
      </c>
      <c r="AT1552" s="44" t="str">
        <f t="shared" si="814"/>
        <v/>
      </c>
      <c r="AU1552" s="41" t="str">
        <f>IF(AT1552="","",RANK(AT1552,AT$3:AT$1048576,1)+COUNTIF(AT$3:AT1552,AT1552)-1)</f>
        <v/>
      </c>
      <c r="AV1552" s="1" t="str">
        <f t="shared" si="803"/>
        <v/>
      </c>
      <c r="AW1552" s="34" t="str">
        <f t="shared" si="804"/>
        <v/>
      </c>
      <c r="AX1552" s="39" t="str">
        <f t="shared" si="805"/>
        <v/>
      </c>
      <c r="AY1552" s="44" t="str">
        <f t="shared" si="819"/>
        <v/>
      </c>
      <c r="AZ1552" s="41" t="str">
        <f>IF(AY1552="","",RANK(AY1552,AY$3:AY$1048576,1)+COUNTIF(AY$3:AY1552,AY1552)-1)</f>
        <v/>
      </c>
      <c r="BA1552" s="1" t="str">
        <f t="shared" si="806"/>
        <v/>
      </c>
      <c r="BB1552" s="34" t="str">
        <f t="shared" si="807"/>
        <v/>
      </c>
      <c r="BC1552" s="39" t="str">
        <f t="shared" si="808"/>
        <v/>
      </c>
      <c r="BD1552" s="44" t="str">
        <f t="shared" si="820"/>
        <v/>
      </c>
      <c r="BE1552" s="41" t="str">
        <f>IF(BD1552="","",RANK(BD1552,BD$3:BD$1048576,1)+COUNTIF(BD$3:BD1552,BD1552)-1)</f>
        <v/>
      </c>
      <c r="BF1552" s="1" t="str">
        <f t="shared" si="809"/>
        <v/>
      </c>
      <c r="BG1552" s="34" t="str">
        <f t="shared" si="810"/>
        <v/>
      </c>
      <c r="BH1552" s="39" t="str">
        <f t="shared" si="811"/>
        <v/>
      </c>
      <c r="BJ1552" s="3"/>
      <c r="BK1552" s="86"/>
      <c r="BL1552" s="86"/>
      <c r="BM1552" s="86"/>
      <c r="BN1552" s="86"/>
      <c r="BO1552" s="3"/>
      <c r="BP1552" s="86"/>
      <c r="BQ1552" s="86"/>
      <c r="BR1552" s="86"/>
      <c r="BS1552" s="86"/>
      <c r="BT1552" s="3"/>
      <c r="BU1552" s="86"/>
      <c r="BV1552" s="86"/>
      <c r="BW1552" s="86"/>
      <c r="BX1552" s="86"/>
      <c r="BY1552" s="3"/>
      <c r="BZ1552" s="86"/>
      <c r="CA1552" s="86"/>
      <c r="CB1552" s="86"/>
      <c r="CC1552" s="86"/>
    </row>
    <row r="1553" spans="2:81" ht="35.1" customHeight="1" x14ac:dyDescent="0.2">
      <c r="B1553" s="187"/>
      <c r="C1553" s="188"/>
      <c r="D1553" s="189"/>
      <c r="E1553" s="186"/>
      <c r="F1553" s="182"/>
      <c r="G1553" s="184"/>
      <c r="K1553" s="80" t="str">
        <f>IF(O1553="","",COUNT(O$3:O1553))</f>
        <v/>
      </c>
      <c r="L1553" s="80" t="str">
        <f>IF(B1553&lt;&gt;"",B1553,IF(OR(COUNTA($G$3:$G1553)&lt;COUNTA($G$3:$G$1048576),$G1553&lt;&gt;""),L1552,""))</f>
        <v/>
      </c>
      <c r="M1553" s="80" t="str">
        <f>IF(C1553&lt;&gt;"",C1553,IF(OR(COUNTA($G$3:$G1553)&lt;COUNTA($G$3:$G$1048576),$G1553&lt;&gt;""),M1552,""))</f>
        <v/>
      </c>
      <c r="N1553" s="80" t="str">
        <f>IF(D1553&lt;&gt;"",D1553,IF(OR(COUNTA($G$3:$G1553)&lt;COUNTA($G$3:$G$1048576),$G1553&lt;&gt;""),N1552,""))</f>
        <v/>
      </c>
      <c r="O1553" s="81" t="str">
        <f t="shared" si="795"/>
        <v/>
      </c>
      <c r="P1553" s="90" t="str">
        <f>IFERROR(IF(O1553="",IF(COUNT(S$3:S$1048576)=COUNT(S$3:S1553),IF(S1553="","",INDEX(O$3:O1553,MATCH(MAX(K$3:K1553),K$3:K1553,0),0)),INDEX(O$3:O1553,MATCH(MAX(K$3:K1553),K$3:K1553,0),0)),O1553),"")</f>
        <v/>
      </c>
      <c r="Q1553" s="89" t="str">
        <f>IF(R1553="","",COUNT(R$3:R1553))</f>
        <v/>
      </c>
      <c r="R1553" s="80" t="str">
        <f t="shared" si="796"/>
        <v/>
      </c>
      <c r="S1553" s="91" t="str">
        <f>IFERROR(IF(COUNTA($E1553:$G1553)=0,"",IF(AND(R1553="",$O1553=INDEX(O$3:O1553,MATCH(MAX(Q$3:Q1553),Q$3:Q1553,0),0)),INDEX(R$3:R1553,MATCH(MAX(Q$3:Q1553),Q$3:Q1553,0),0),R1553)),"")</f>
        <v/>
      </c>
      <c r="T1553" s="80" t="str">
        <f>IF(U1553="","",COUNT(U$3:U1553))</f>
        <v/>
      </c>
      <c r="U1553" s="80" t="str">
        <f t="shared" si="815"/>
        <v/>
      </c>
      <c r="V1553" s="91" t="str">
        <f>IFERROR(IF(S1553="","",IF(U1553="",IF(AND(E1553="",F1553="",G1553&lt;&gt;"",$O1553=INDEX(O$3:O1553,MATCH(MAX(T$3:T1553),T$3:T1553,0),0)),INDEX(U$3:U1553,MATCH(MAX(T$3:T1553),T$3:T1553,0),0),IF(AND(S1553&lt;&gt;"",U1553=""),0,"")),U1553)),"")</f>
        <v/>
      </c>
      <c r="W1553" s="95" t="str">
        <f t="shared" si="816"/>
        <v/>
      </c>
      <c r="X1553" s="198" t="str">
        <f t="shared" si="797"/>
        <v/>
      </c>
      <c r="Y1553" s="92" t="str">
        <f t="shared" si="817"/>
        <v/>
      </c>
      <c r="Z1553" s="106" t="str">
        <f>IF(P1553="","",COUNTIF($N$3:$N1553,$N1553))</f>
        <v/>
      </c>
      <c r="AA1553" s="92" t="str">
        <f t="shared" si="798"/>
        <v/>
      </c>
      <c r="AB1553" s="92" t="str">
        <f t="shared" si="799"/>
        <v/>
      </c>
      <c r="AC1553" s="92" t="str">
        <f t="shared" si="822"/>
        <v/>
      </c>
      <c r="AD1553" s="92" t="str">
        <f t="shared" si="821"/>
        <v/>
      </c>
      <c r="AE1553" s="92" t="str">
        <f t="shared" si="821"/>
        <v/>
      </c>
      <c r="AF1553" s="92" t="str">
        <f t="shared" si="821"/>
        <v/>
      </c>
      <c r="AG1553" s="92" t="str">
        <f t="shared" si="821"/>
        <v/>
      </c>
      <c r="AH1553" s="92" t="str">
        <f t="shared" si="821"/>
        <v/>
      </c>
      <c r="AI1553" s="92" t="str">
        <f t="shared" si="821"/>
        <v/>
      </c>
      <c r="AJ1553" s="92" t="str">
        <f t="shared" si="821"/>
        <v/>
      </c>
      <c r="AK1553" s="92" t="str">
        <f t="shared" si="821"/>
        <v/>
      </c>
      <c r="AL1553" s="92" t="str">
        <f t="shared" si="821"/>
        <v/>
      </c>
      <c r="AN1553" s="35" t="str">
        <f t="shared" si="813"/>
        <v/>
      </c>
      <c r="AO1553" s="44" t="str">
        <f t="shared" si="818"/>
        <v/>
      </c>
      <c r="AP1553" s="41" t="str">
        <f>IF(AO1553="","",RANK(AO1553,AO$3:AO$1048576,1)+COUNTIF(AO$3:AO1553,AO1553)-1)</f>
        <v/>
      </c>
      <c r="AQ1553" s="1" t="str">
        <f t="shared" si="800"/>
        <v/>
      </c>
      <c r="AR1553" s="34" t="str">
        <f t="shared" si="801"/>
        <v/>
      </c>
      <c r="AS1553" s="39" t="str">
        <f t="shared" si="802"/>
        <v/>
      </c>
      <c r="AT1553" s="44" t="str">
        <f t="shared" si="814"/>
        <v/>
      </c>
      <c r="AU1553" s="41" t="str">
        <f>IF(AT1553="","",RANK(AT1553,AT$3:AT$1048576,1)+COUNTIF(AT$3:AT1553,AT1553)-1)</f>
        <v/>
      </c>
      <c r="AV1553" s="1" t="str">
        <f t="shared" si="803"/>
        <v/>
      </c>
      <c r="AW1553" s="34" t="str">
        <f t="shared" si="804"/>
        <v/>
      </c>
      <c r="AX1553" s="39" t="str">
        <f t="shared" si="805"/>
        <v/>
      </c>
      <c r="AY1553" s="44" t="str">
        <f t="shared" si="819"/>
        <v/>
      </c>
      <c r="AZ1553" s="41" t="str">
        <f>IF(AY1553="","",RANK(AY1553,AY$3:AY$1048576,1)+COUNTIF(AY$3:AY1553,AY1553)-1)</f>
        <v/>
      </c>
      <c r="BA1553" s="1" t="str">
        <f t="shared" si="806"/>
        <v/>
      </c>
      <c r="BB1553" s="34" t="str">
        <f t="shared" si="807"/>
        <v/>
      </c>
      <c r="BC1553" s="39" t="str">
        <f t="shared" si="808"/>
        <v/>
      </c>
      <c r="BD1553" s="44" t="str">
        <f t="shared" si="820"/>
        <v/>
      </c>
      <c r="BE1553" s="41" t="str">
        <f>IF(BD1553="","",RANK(BD1553,BD$3:BD$1048576,1)+COUNTIF(BD$3:BD1553,BD1553)-1)</f>
        <v/>
      </c>
      <c r="BF1553" s="1" t="str">
        <f t="shared" si="809"/>
        <v/>
      </c>
      <c r="BG1553" s="34" t="str">
        <f t="shared" si="810"/>
        <v/>
      </c>
      <c r="BH1553" s="39" t="str">
        <f t="shared" si="811"/>
        <v/>
      </c>
      <c r="BJ1553" s="3"/>
      <c r="BK1553" s="86"/>
      <c r="BL1553" s="86"/>
      <c r="BM1553" s="86"/>
      <c r="BN1553" s="86"/>
      <c r="BO1553" s="3"/>
      <c r="BP1553" s="86"/>
      <c r="BQ1553" s="86"/>
      <c r="BR1553" s="86"/>
      <c r="BS1553" s="86"/>
      <c r="BT1553" s="3"/>
      <c r="BU1553" s="86"/>
      <c r="BV1553" s="86"/>
      <c r="BW1553" s="86"/>
      <c r="BX1553" s="86"/>
      <c r="BY1553" s="3"/>
      <c r="BZ1553" s="86"/>
      <c r="CA1553" s="86"/>
      <c r="CB1553" s="86"/>
      <c r="CC1553" s="86"/>
    </row>
    <row r="1554" spans="2:81" ht="35.1" customHeight="1" x14ac:dyDescent="0.2">
      <c r="B1554" s="187"/>
      <c r="C1554" s="188"/>
      <c r="D1554" s="189"/>
      <c r="E1554" s="186"/>
      <c r="F1554" s="182"/>
      <c r="G1554" s="184"/>
      <c r="K1554" s="80" t="str">
        <f>IF(O1554="","",COUNT(O$3:O1554))</f>
        <v/>
      </c>
      <c r="L1554" s="80" t="str">
        <f>IF(B1554&lt;&gt;"",B1554,IF(OR(COUNTA($G$3:$G1554)&lt;COUNTA($G$3:$G$1048576),$G1554&lt;&gt;""),L1553,""))</f>
        <v/>
      </c>
      <c r="M1554" s="80" t="str">
        <f>IF(C1554&lt;&gt;"",C1554,IF(OR(COUNTA($G$3:$G1554)&lt;COUNTA($G$3:$G$1048576),$G1554&lt;&gt;""),M1553,""))</f>
        <v/>
      </c>
      <c r="N1554" s="80" t="str">
        <f>IF(D1554&lt;&gt;"",D1554,IF(OR(COUNTA($G$3:$G1554)&lt;COUNTA($G$3:$G$1048576),$G1554&lt;&gt;""),N1553,""))</f>
        <v/>
      </c>
      <c r="O1554" s="81" t="str">
        <f t="shared" si="795"/>
        <v/>
      </c>
      <c r="P1554" s="90" t="str">
        <f>IFERROR(IF(O1554="",IF(COUNT(S$3:S$1048576)=COUNT(S$3:S1554),IF(S1554="","",INDEX(O$3:O1554,MATCH(MAX(K$3:K1554),K$3:K1554,0),0)),INDEX(O$3:O1554,MATCH(MAX(K$3:K1554),K$3:K1554,0),0)),O1554),"")</f>
        <v/>
      </c>
      <c r="Q1554" s="89" t="str">
        <f>IF(R1554="","",COUNT(R$3:R1554))</f>
        <v/>
      </c>
      <c r="R1554" s="80" t="str">
        <f t="shared" si="796"/>
        <v/>
      </c>
      <c r="S1554" s="91" t="str">
        <f>IFERROR(IF(COUNTA($E1554:$G1554)=0,"",IF(AND(R1554="",$O1554=INDEX(O$3:O1554,MATCH(MAX(Q$3:Q1554),Q$3:Q1554,0),0)),INDEX(R$3:R1554,MATCH(MAX(Q$3:Q1554),Q$3:Q1554,0),0),R1554)),"")</f>
        <v/>
      </c>
      <c r="T1554" s="80" t="str">
        <f>IF(U1554="","",COUNT(U$3:U1554))</f>
        <v/>
      </c>
      <c r="U1554" s="80" t="str">
        <f t="shared" si="815"/>
        <v/>
      </c>
      <c r="V1554" s="91" t="str">
        <f>IFERROR(IF(S1554="","",IF(U1554="",IF(AND(E1554="",F1554="",G1554&lt;&gt;"",$O1554=INDEX(O$3:O1554,MATCH(MAX(T$3:T1554),T$3:T1554,0),0)),INDEX(U$3:U1554,MATCH(MAX(T$3:T1554),T$3:T1554,0),0),IF(AND(S1554&lt;&gt;"",U1554=""),0,"")),U1554)),"")</f>
        <v/>
      </c>
      <c r="W1554" s="95" t="str">
        <f t="shared" si="816"/>
        <v/>
      </c>
      <c r="X1554" s="198" t="str">
        <f t="shared" si="797"/>
        <v/>
      </c>
      <c r="Y1554" s="92" t="str">
        <f t="shared" si="817"/>
        <v/>
      </c>
      <c r="Z1554" s="106" t="str">
        <f>IF(P1554="","",COUNTIF($N$3:$N1554,$N1554))</f>
        <v/>
      </c>
      <c r="AA1554" s="92" t="str">
        <f t="shared" si="798"/>
        <v/>
      </c>
      <c r="AB1554" s="92" t="str">
        <f t="shared" si="799"/>
        <v/>
      </c>
      <c r="AC1554" s="92" t="str">
        <f t="shared" si="822"/>
        <v/>
      </c>
      <c r="AD1554" s="92" t="str">
        <f t="shared" si="821"/>
        <v/>
      </c>
      <c r="AE1554" s="92" t="str">
        <f t="shared" si="821"/>
        <v/>
      </c>
      <c r="AF1554" s="92" t="str">
        <f t="shared" si="821"/>
        <v/>
      </c>
      <c r="AG1554" s="92" t="str">
        <f t="shared" si="821"/>
        <v/>
      </c>
      <c r="AH1554" s="92" t="str">
        <f t="shared" si="821"/>
        <v/>
      </c>
      <c r="AI1554" s="92" t="str">
        <f t="shared" si="821"/>
        <v/>
      </c>
      <c r="AJ1554" s="92" t="str">
        <f t="shared" si="821"/>
        <v/>
      </c>
      <c r="AK1554" s="92" t="str">
        <f t="shared" si="821"/>
        <v/>
      </c>
      <c r="AL1554" s="92" t="str">
        <f t="shared" si="821"/>
        <v/>
      </c>
      <c r="AN1554" s="35" t="str">
        <f t="shared" si="813"/>
        <v/>
      </c>
      <c r="AO1554" s="44" t="str">
        <f t="shared" si="818"/>
        <v/>
      </c>
      <c r="AP1554" s="41" t="str">
        <f>IF(AO1554="","",RANK(AO1554,AO$3:AO$1048576,1)+COUNTIF(AO$3:AO1554,AO1554)-1)</f>
        <v/>
      </c>
      <c r="AQ1554" s="1" t="str">
        <f t="shared" si="800"/>
        <v/>
      </c>
      <c r="AR1554" s="34" t="str">
        <f t="shared" si="801"/>
        <v/>
      </c>
      <c r="AS1554" s="39" t="str">
        <f t="shared" si="802"/>
        <v/>
      </c>
      <c r="AT1554" s="44" t="str">
        <f t="shared" si="814"/>
        <v/>
      </c>
      <c r="AU1554" s="41" t="str">
        <f>IF(AT1554="","",RANK(AT1554,AT$3:AT$1048576,1)+COUNTIF(AT$3:AT1554,AT1554)-1)</f>
        <v/>
      </c>
      <c r="AV1554" s="1" t="str">
        <f t="shared" si="803"/>
        <v/>
      </c>
      <c r="AW1554" s="34" t="str">
        <f t="shared" si="804"/>
        <v/>
      </c>
      <c r="AX1554" s="39" t="str">
        <f t="shared" si="805"/>
        <v/>
      </c>
      <c r="AY1554" s="44" t="str">
        <f t="shared" si="819"/>
        <v/>
      </c>
      <c r="AZ1554" s="41" t="str">
        <f>IF(AY1554="","",RANK(AY1554,AY$3:AY$1048576,1)+COUNTIF(AY$3:AY1554,AY1554)-1)</f>
        <v/>
      </c>
      <c r="BA1554" s="1" t="str">
        <f t="shared" si="806"/>
        <v/>
      </c>
      <c r="BB1554" s="34" t="str">
        <f t="shared" si="807"/>
        <v/>
      </c>
      <c r="BC1554" s="39" t="str">
        <f t="shared" si="808"/>
        <v/>
      </c>
      <c r="BD1554" s="44" t="str">
        <f t="shared" si="820"/>
        <v/>
      </c>
      <c r="BE1554" s="41" t="str">
        <f>IF(BD1554="","",RANK(BD1554,BD$3:BD$1048576,1)+COUNTIF(BD$3:BD1554,BD1554)-1)</f>
        <v/>
      </c>
      <c r="BF1554" s="1" t="str">
        <f t="shared" si="809"/>
        <v/>
      </c>
      <c r="BG1554" s="34" t="str">
        <f t="shared" si="810"/>
        <v/>
      </c>
      <c r="BH1554" s="39" t="str">
        <f t="shared" si="811"/>
        <v/>
      </c>
      <c r="BJ1554" s="3"/>
      <c r="BK1554" s="86"/>
      <c r="BL1554" s="86"/>
      <c r="BM1554" s="86"/>
      <c r="BN1554" s="86"/>
      <c r="BO1554" s="3"/>
      <c r="BP1554" s="86"/>
      <c r="BQ1554" s="86"/>
      <c r="BR1554" s="86"/>
      <c r="BS1554" s="86"/>
      <c r="BT1554" s="3"/>
      <c r="BU1554" s="86"/>
      <c r="BV1554" s="86"/>
      <c r="BW1554" s="86"/>
      <c r="BX1554" s="86"/>
      <c r="BY1554" s="3"/>
      <c r="BZ1554" s="86"/>
      <c r="CA1554" s="86"/>
      <c r="CB1554" s="86"/>
      <c r="CC1554" s="86"/>
    </row>
    <row r="1555" spans="2:81" ht="35.1" customHeight="1" x14ac:dyDescent="0.2">
      <c r="B1555" s="187"/>
      <c r="C1555" s="188"/>
      <c r="D1555" s="189"/>
      <c r="E1555" s="186"/>
      <c r="F1555" s="182"/>
      <c r="G1555" s="184"/>
      <c r="K1555" s="80" t="str">
        <f>IF(O1555="","",COUNT(O$3:O1555))</f>
        <v/>
      </c>
      <c r="L1555" s="80" t="str">
        <f>IF(B1555&lt;&gt;"",B1555,IF(OR(COUNTA($G$3:$G1555)&lt;COUNTA($G$3:$G$1048576),$G1555&lt;&gt;""),L1554,""))</f>
        <v/>
      </c>
      <c r="M1555" s="80" t="str">
        <f>IF(C1555&lt;&gt;"",C1555,IF(OR(COUNTA($G$3:$G1555)&lt;COUNTA($G$3:$G$1048576),$G1555&lt;&gt;""),M1554,""))</f>
        <v/>
      </c>
      <c r="N1555" s="80" t="str">
        <f>IF(D1555&lt;&gt;"",D1555,IF(OR(COUNTA($G$3:$G1555)&lt;COUNTA($G$3:$G$1048576),$G1555&lt;&gt;""),N1554,""))</f>
        <v/>
      </c>
      <c r="O1555" s="81" t="str">
        <f t="shared" si="795"/>
        <v/>
      </c>
      <c r="P1555" s="90" t="str">
        <f>IFERROR(IF(O1555="",IF(COUNT(S$3:S$1048576)=COUNT(S$3:S1555),IF(S1555="","",INDEX(O$3:O1555,MATCH(MAX(K$3:K1555),K$3:K1555,0),0)),INDEX(O$3:O1555,MATCH(MAX(K$3:K1555),K$3:K1555,0),0)),O1555),"")</f>
        <v/>
      </c>
      <c r="Q1555" s="89" t="str">
        <f>IF(R1555="","",COUNT(R$3:R1555))</f>
        <v/>
      </c>
      <c r="R1555" s="80" t="str">
        <f t="shared" si="796"/>
        <v/>
      </c>
      <c r="S1555" s="91" t="str">
        <f>IFERROR(IF(COUNTA($E1555:$G1555)=0,"",IF(AND(R1555="",$O1555=INDEX(O$3:O1555,MATCH(MAX(Q$3:Q1555),Q$3:Q1555,0),0)),INDEX(R$3:R1555,MATCH(MAX(Q$3:Q1555),Q$3:Q1555,0),0),R1555)),"")</f>
        <v/>
      </c>
      <c r="T1555" s="80" t="str">
        <f>IF(U1555="","",COUNT(U$3:U1555))</f>
        <v/>
      </c>
      <c r="U1555" s="80" t="str">
        <f t="shared" si="815"/>
        <v/>
      </c>
      <c r="V1555" s="91" t="str">
        <f>IFERROR(IF(S1555="","",IF(U1555="",IF(AND(E1555="",F1555="",G1555&lt;&gt;"",$O1555=INDEX(O$3:O1555,MATCH(MAX(T$3:T1555),T$3:T1555,0),0)),INDEX(U$3:U1555,MATCH(MAX(T$3:T1555),T$3:T1555,0),0),IF(AND(S1555&lt;&gt;"",U1555=""),0,"")),U1555)),"")</f>
        <v/>
      </c>
      <c r="W1555" s="95" t="str">
        <f t="shared" si="816"/>
        <v/>
      </c>
      <c r="X1555" s="198" t="str">
        <f t="shared" si="797"/>
        <v/>
      </c>
      <c r="Y1555" s="92" t="str">
        <f t="shared" si="817"/>
        <v/>
      </c>
      <c r="Z1555" s="106" t="str">
        <f>IF(P1555="","",COUNTIF($N$3:$N1555,$N1555))</f>
        <v/>
      </c>
      <c r="AA1555" s="92" t="str">
        <f t="shared" si="798"/>
        <v/>
      </c>
      <c r="AB1555" s="92" t="str">
        <f t="shared" si="799"/>
        <v/>
      </c>
      <c r="AC1555" s="92" t="str">
        <f t="shared" si="822"/>
        <v/>
      </c>
      <c r="AD1555" s="92" t="str">
        <f t="shared" si="821"/>
        <v/>
      </c>
      <c r="AE1555" s="92" t="str">
        <f t="shared" si="821"/>
        <v/>
      </c>
      <c r="AF1555" s="92" t="str">
        <f t="shared" si="821"/>
        <v/>
      </c>
      <c r="AG1555" s="92" t="str">
        <f t="shared" si="821"/>
        <v/>
      </c>
      <c r="AH1555" s="92" t="str">
        <f t="shared" si="821"/>
        <v/>
      </c>
      <c r="AI1555" s="92" t="str">
        <f t="shared" si="821"/>
        <v/>
      </c>
      <c r="AJ1555" s="92" t="str">
        <f t="shared" si="821"/>
        <v/>
      </c>
      <c r="AK1555" s="92" t="str">
        <f t="shared" si="821"/>
        <v/>
      </c>
      <c r="AL1555" s="92" t="str">
        <f t="shared" si="821"/>
        <v/>
      </c>
      <c r="AN1555" s="35" t="str">
        <f t="shared" si="813"/>
        <v/>
      </c>
      <c r="AO1555" s="44" t="str">
        <f t="shared" si="818"/>
        <v/>
      </c>
      <c r="AP1555" s="41" t="str">
        <f>IF(AO1555="","",RANK(AO1555,AO$3:AO$1048576,1)+COUNTIF(AO$3:AO1555,AO1555)-1)</f>
        <v/>
      </c>
      <c r="AQ1555" s="1" t="str">
        <f t="shared" si="800"/>
        <v/>
      </c>
      <c r="AR1555" s="34" t="str">
        <f t="shared" si="801"/>
        <v/>
      </c>
      <c r="AS1555" s="39" t="str">
        <f t="shared" si="802"/>
        <v/>
      </c>
      <c r="AT1555" s="44" t="str">
        <f t="shared" si="814"/>
        <v/>
      </c>
      <c r="AU1555" s="41" t="str">
        <f>IF(AT1555="","",RANK(AT1555,AT$3:AT$1048576,1)+COUNTIF(AT$3:AT1555,AT1555)-1)</f>
        <v/>
      </c>
      <c r="AV1555" s="1" t="str">
        <f t="shared" si="803"/>
        <v/>
      </c>
      <c r="AW1555" s="34" t="str">
        <f t="shared" si="804"/>
        <v/>
      </c>
      <c r="AX1555" s="39" t="str">
        <f t="shared" si="805"/>
        <v/>
      </c>
      <c r="AY1555" s="44" t="str">
        <f t="shared" si="819"/>
        <v/>
      </c>
      <c r="AZ1555" s="41" t="str">
        <f>IF(AY1555="","",RANK(AY1555,AY$3:AY$1048576,1)+COUNTIF(AY$3:AY1555,AY1555)-1)</f>
        <v/>
      </c>
      <c r="BA1555" s="1" t="str">
        <f t="shared" si="806"/>
        <v/>
      </c>
      <c r="BB1555" s="34" t="str">
        <f t="shared" si="807"/>
        <v/>
      </c>
      <c r="BC1555" s="39" t="str">
        <f t="shared" si="808"/>
        <v/>
      </c>
      <c r="BD1555" s="44" t="str">
        <f t="shared" si="820"/>
        <v/>
      </c>
      <c r="BE1555" s="41" t="str">
        <f>IF(BD1555="","",RANK(BD1555,BD$3:BD$1048576,1)+COUNTIF(BD$3:BD1555,BD1555)-1)</f>
        <v/>
      </c>
      <c r="BF1555" s="1" t="str">
        <f t="shared" si="809"/>
        <v/>
      </c>
      <c r="BG1555" s="34" t="str">
        <f t="shared" si="810"/>
        <v/>
      </c>
      <c r="BH1555" s="39" t="str">
        <f t="shared" si="811"/>
        <v/>
      </c>
      <c r="BJ1555" s="3"/>
      <c r="BK1555" s="86"/>
      <c r="BL1555" s="86"/>
      <c r="BM1555" s="86"/>
      <c r="BN1555" s="86"/>
      <c r="BO1555" s="3"/>
      <c r="BP1555" s="86"/>
      <c r="BQ1555" s="86"/>
      <c r="BR1555" s="86"/>
      <c r="BS1555" s="86"/>
      <c r="BT1555" s="3"/>
      <c r="BU1555" s="86"/>
      <c r="BV1555" s="86"/>
      <c r="BW1555" s="86"/>
      <c r="BX1555" s="86"/>
      <c r="BY1555" s="3"/>
      <c r="BZ1555" s="86"/>
      <c r="CA1555" s="86"/>
      <c r="CB1555" s="86"/>
      <c r="CC1555" s="86"/>
    </row>
    <row r="1556" spans="2:81" ht="35.1" customHeight="1" x14ac:dyDescent="0.2">
      <c r="B1556" s="187"/>
      <c r="C1556" s="188"/>
      <c r="D1556" s="189"/>
      <c r="E1556" s="186"/>
      <c r="F1556" s="182"/>
      <c r="G1556" s="184"/>
      <c r="K1556" s="80" t="str">
        <f>IF(O1556="","",COUNT(O$3:O1556))</f>
        <v/>
      </c>
      <c r="L1556" s="80" t="str">
        <f>IF(B1556&lt;&gt;"",B1556,IF(OR(COUNTA($G$3:$G1556)&lt;COUNTA($G$3:$G$1048576),$G1556&lt;&gt;""),L1555,""))</f>
        <v/>
      </c>
      <c r="M1556" s="80" t="str">
        <f>IF(C1556&lt;&gt;"",C1556,IF(OR(COUNTA($G$3:$G1556)&lt;COUNTA($G$3:$G$1048576),$G1556&lt;&gt;""),M1555,""))</f>
        <v/>
      </c>
      <c r="N1556" s="80" t="str">
        <f>IF(D1556&lt;&gt;"",D1556,IF(OR(COUNTA($G$3:$G1556)&lt;COUNTA($G$3:$G$1048576),$G1556&lt;&gt;""),N1555,""))</f>
        <v/>
      </c>
      <c r="O1556" s="81" t="str">
        <f t="shared" si="795"/>
        <v/>
      </c>
      <c r="P1556" s="90" t="str">
        <f>IFERROR(IF(O1556="",IF(COUNT(S$3:S$1048576)=COUNT(S$3:S1556),IF(S1556="","",INDEX(O$3:O1556,MATCH(MAX(K$3:K1556),K$3:K1556,0),0)),INDEX(O$3:O1556,MATCH(MAX(K$3:K1556),K$3:K1556,0),0)),O1556),"")</f>
        <v/>
      </c>
      <c r="Q1556" s="89" t="str">
        <f>IF(R1556="","",COUNT(R$3:R1556))</f>
        <v/>
      </c>
      <c r="R1556" s="80" t="str">
        <f t="shared" si="796"/>
        <v/>
      </c>
      <c r="S1556" s="91" t="str">
        <f>IFERROR(IF(COUNTA($E1556:$G1556)=0,"",IF(AND(R1556="",$O1556=INDEX(O$3:O1556,MATCH(MAX(Q$3:Q1556),Q$3:Q1556,0),0)),INDEX(R$3:R1556,MATCH(MAX(Q$3:Q1556),Q$3:Q1556,0),0),R1556)),"")</f>
        <v/>
      </c>
      <c r="T1556" s="80" t="str">
        <f>IF(U1556="","",COUNT(U$3:U1556))</f>
        <v/>
      </c>
      <c r="U1556" s="80" t="str">
        <f t="shared" si="815"/>
        <v/>
      </c>
      <c r="V1556" s="91" t="str">
        <f>IFERROR(IF(S1556="","",IF(U1556="",IF(AND(E1556="",F1556="",G1556&lt;&gt;"",$O1556=INDEX(O$3:O1556,MATCH(MAX(T$3:T1556),T$3:T1556,0),0)),INDEX(U$3:U1556,MATCH(MAX(T$3:T1556),T$3:T1556,0),0),IF(AND(S1556&lt;&gt;"",U1556=""),0,"")),U1556)),"")</f>
        <v/>
      </c>
      <c r="W1556" s="95" t="str">
        <f t="shared" si="816"/>
        <v/>
      </c>
      <c r="X1556" s="198" t="str">
        <f t="shared" si="797"/>
        <v/>
      </c>
      <c r="Y1556" s="92" t="str">
        <f t="shared" si="817"/>
        <v/>
      </c>
      <c r="Z1556" s="106" t="str">
        <f>IF(P1556="","",COUNTIF($N$3:$N1556,$N1556))</f>
        <v/>
      </c>
      <c r="AA1556" s="92" t="str">
        <f t="shared" si="798"/>
        <v/>
      </c>
      <c r="AB1556" s="92" t="str">
        <f t="shared" si="799"/>
        <v/>
      </c>
      <c r="AC1556" s="92" t="str">
        <f t="shared" si="822"/>
        <v/>
      </c>
      <c r="AD1556" s="92" t="str">
        <f t="shared" si="821"/>
        <v/>
      </c>
      <c r="AE1556" s="92" t="str">
        <f t="shared" si="821"/>
        <v/>
      </c>
      <c r="AF1556" s="92" t="str">
        <f t="shared" si="821"/>
        <v/>
      </c>
      <c r="AG1556" s="92" t="str">
        <f t="shared" si="821"/>
        <v/>
      </c>
      <c r="AH1556" s="92" t="str">
        <f t="shared" si="821"/>
        <v/>
      </c>
      <c r="AI1556" s="92" t="str">
        <f t="shared" si="821"/>
        <v/>
      </c>
      <c r="AJ1556" s="92" t="str">
        <f t="shared" si="821"/>
        <v/>
      </c>
      <c r="AK1556" s="92" t="str">
        <f t="shared" si="821"/>
        <v/>
      </c>
      <c r="AL1556" s="92" t="str">
        <f t="shared" si="821"/>
        <v/>
      </c>
      <c r="AN1556" s="35" t="str">
        <f t="shared" si="813"/>
        <v/>
      </c>
      <c r="AO1556" s="44" t="str">
        <f t="shared" si="818"/>
        <v/>
      </c>
      <c r="AP1556" s="41" t="str">
        <f>IF(AO1556="","",RANK(AO1556,AO$3:AO$1048576,1)+COUNTIF(AO$3:AO1556,AO1556)-1)</f>
        <v/>
      </c>
      <c r="AQ1556" s="1" t="str">
        <f t="shared" si="800"/>
        <v/>
      </c>
      <c r="AR1556" s="34" t="str">
        <f t="shared" si="801"/>
        <v/>
      </c>
      <c r="AS1556" s="39" t="str">
        <f t="shared" si="802"/>
        <v/>
      </c>
      <c r="AT1556" s="44" t="str">
        <f t="shared" si="814"/>
        <v/>
      </c>
      <c r="AU1556" s="41" t="str">
        <f>IF(AT1556="","",RANK(AT1556,AT$3:AT$1048576,1)+COUNTIF(AT$3:AT1556,AT1556)-1)</f>
        <v/>
      </c>
      <c r="AV1556" s="1" t="str">
        <f t="shared" si="803"/>
        <v/>
      </c>
      <c r="AW1556" s="34" t="str">
        <f t="shared" si="804"/>
        <v/>
      </c>
      <c r="AX1556" s="39" t="str">
        <f t="shared" si="805"/>
        <v/>
      </c>
      <c r="AY1556" s="44" t="str">
        <f t="shared" si="819"/>
        <v/>
      </c>
      <c r="AZ1556" s="41" t="str">
        <f>IF(AY1556="","",RANK(AY1556,AY$3:AY$1048576,1)+COUNTIF(AY$3:AY1556,AY1556)-1)</f>
        <v/>
      </c>
      <c r="BA1556" s="1" t="str">
        <f t="shared" si="806"/>
        <v/>
      </c>
      <c r="BB1556" s="34" t="str">
        <f t="shared" si="807"/>
        <v/>
      </c>
      <c r="BC1556" s="39" t="str">
        <f t="shared" si="808"/>
        <v/>
      </c>
      <c r="BD1556" s="44" t="str">
        <f t="shared" si="820"/>
        <v/>
      </c>
      <c r="BE1556" s="41" t="str">
        <f>IF(BD1556="","",RANK(BD1556,BD$3:BD$1048576,1)+COUNTIF(BD$3:BD1556,BD1556)-1)</f>
        <v/>
      </c>
      <c r="BF1556" s="1" t="str">
        <f t="shared" si="809"/>
        <v/>
      </c>
      <c r="BG1556" s="34" t="str">
        <f t="shared" si="810"/>
        <v/>
      </c>
      <c r="BH1556" s="39" t="str">
        <f t="shared" si="811"/>
        <v/>
      </c>
      <c r="BJ1556" s="3"/>
      <c r="BK1556" s="86"/>
      <c r="BL1556" s="86"/>
      <c r="BM1556" s="86"/>
      <c r="BN1556" s="86"/>
      <c r="BO1556" s="3"/>
      <c r="BP1556" s="86"/>
      <c r="BQ1556" s="86"/>
      <c r="BR1556" s="86"/>
      <c r="BS1556" s="86"/>
      <c r="BT1556" s="3"/>
      <c r="BU1556" s="86"/>
      <c r="BV1556" s="86"/>
      <c r="BW1556" s="86"/>
      <c r="BX1556" s="86"/>
      <c r="BY1556" s="3"/>
      <c r="BZ1556" s="86"/>
      <c r="CA1556" s="86"/>
      <c r="CB1556" s="86"/>
      <c r="CC1556" s="86"/>
    </row>
    <row r="1557" spans="2:81" ht="35.1" customHeight="1" x14ac:dyDescent="0.2">
      <c r="B1557" s="187"/>
      <c r="C1557" s="188"/>
      <c r="D1557" s="189"/>
      <c r="E1557" s="186"/>
      <c r="F1557" s="182"/>
      <c r="G1557" s="184"/>
      <c r="K1557" s="80" t="str">
        <f>IF(O1557="","",COUNT(O$3:O1557))</f>
        <v/>
      </c>
      <c r="L1557" s="80" t="str">
        <f>IF(B1557&lt;&gt;"",B1557,IF(OR(COUNTA($G$3:$G1557)&lt;COUNTA($G$3:$G$1048576),$G1557&lt;&gt;""),L1556,""))</f>
        <v/>
      </c>
      <c r="M1557" s="80" t="str">
        <f>IF(C1557&lt;&gt;"",C1557,IF(OR(COUNTA($G$3:$G1557)&lt;COUNTA($G$3:$G$1048576),$G1557&lt;&gt;""),M1556,""))</f>
        <v/>
      </c>
      <c r="N1557" s="80" t="str">
        <f>IF(D1557&lt;&gt;"",D1557,IF(OR(COUNTA($G$3:$G1557)&lt;COUNTA($G$3:$G$1048576),$G1557&lt;&gt;""),N1556,""))</f>
        <v/>
      </c>
      <c r="O1557" s="81" t="str">
        <f t="shared" si="795"/>
        <v/>
      </c>
      <c r="P1557" s="90" t="str">
        <f>IFERROR(IF(O1557="",IF(COUNT(S$3:S$1048576)=COUNT(S$3:S1557),IF(S1557="","",INDEX(O$3:O1557,MATCH(MAX(K$3:K1557),K$3:K1557,0),0)),INDEX(O$3:O1557,MATCH(MAX(K$3:K1557),K$3:K1557,0),0)),O1557),"")</f>
        <v/>
      </c>
      <c r="Q1557" s="89" t="str">
        <f>IF(R1557="","",COUNT(R$3:R1557))</f>
        <v/>
      </c>
      <c r="R1557" s="80" t="str">
        <f t="shared" si="796"/>
        <v/>
      </c>
      <c r="S1557" s="91" t="str">
        <f>IFERROR(IF(COUNTA($E1557:$G1557)=0,"",IF(AND(R1557="",$O1557=INDEX(O$3:O1557,MATCH(MAX(Q$3:Q1557),Q$3:Q1557,0),0)),INDEX(R$3:R1557,MATCH(MAX(Q$3:Q1557),Q$3:Q1557,0),0),R1557)),"")</f>
        <v/>
      </c>
      <c r="T1557" s="80" t="str">
        <f>IF(U1557="","",COUNT(U$3:U1557))</f>
        <v/>
      </c>
      <c r="U1557" s="80" t="str">
        <f t="shared" si="815"/>
        <v/>
      </c>
      <c r="V1557" s="91" t="str">
        <f>IFERROR(IF(S1557="","",IF(U1557="",IF(AND(E1557="",F1557="",G1557&lt;&gt;"",$O1557=INDEX(O$3:O1557,MATCH(MAX(T$3:T1557),T$3:T1557,0),0)),INDEX(U$3:U1557,MATCH(MAX(T$3:T1557),T$3:T1557,0),0),IF(AND(S1557&lt;&gt;"",U1557=""),0,"")),U1557)),"")</f>
        <v/>
      </c>
      <c r="W1557" s="95" t="str">
        <f t="shared" si="816"/>
        <v/>
      </c>
      <c r="X1557" s="198" t="str">
        <f t="shared" si="797"/>
        <v/>
      </c>
      <c r="Y1557" s="92" t="str">
        <f t="shared" si="817"/>
        <v/>
      </c>
      <c r="Z1557" s="106" t="str">
        <f>IF(P1557="","",COUNTIF($N$3:$N1557,$N1557))</f>
        <v/>
      </c>
      <c r="AA1557" s="92" t="str">
        <f t="shared" si="798"/>
        <v/>
      </c>
      <c r="AB1557" s="92" t="str">
        <f t="shared" si="799"/>
        <v/>
      </c>
      <c r="AC1557" s="92" t="str">
        <f t="shared" si="822"/>
        <v/>
      </c>
      <c r="AD1557" s="92" t="str">
        <f t="shared" si="821"/>
        <v/>
      </c>
      <c r="AE1557" s="92" t="str">
        <f t="shared" si="821"/>
        <v/>
      </c>
      <c r="AF1557" s="92" t="str">
        <f t="shared" si="821"/>
        <v/>
      </c>
      <c r="AG1557" s="92" t="str">
        <f t="shared" si="821"/>
        <v/>
      </c>
      <c r="AH1557" s="92" t="str">
        <f t="shared" si="821"/>
        <v/>
      </c>
      <c r="AI1557" s="92" t="str">
        <f t="shared" si="821"/>
        <v/>
      </c>
      <c r="AJ1557" s="92" t="str">
        <f t="shared" si="821"/>
        <v/>
      </c>
      <c r="AK1557" s="92" t="str">
        <f t="shared" si="821"/>
        <v/>
      </c>
      <c r="AL1557" s="92" t="str">
        <f t="shared" si="821"/>
        <v/>
      </c>
      <c r="AN1557" s="35" t="str">
        <f t="shared" si="813"/>
        <v/>
      </c>
      <c r="AO1557" s="44" t="str">
        <f t="shared" si="818"/>
        <v/>
      </c>
      <c r="AP1557" s="41" t="str">
        <f>IF(AO1557="","",RANK(AO1557,AO$3:AO$1048576,1)+COUNTIF(AO$3:AO1557,AO1557)-1)</f>
        <v/>
      </c>
      <c r="AQ1557" s="1" t="str">
        <f t="shared" si="800"/>
        <v/>
      </c>
      <c r="AR1557" s="34" t="str">
        <f t="shared" si="801"/>
        <v/>
      </c>
      <c r="AS1557" s="39" t="str">
        <f t="shared" si="802"/>
        <v/>
      </c>
      <c r="AT1557" s="44" t="str">
        <f t="shared" si="814"/>
        <v/>
      </c>
      <c r="AU1557" s="41" t="str">
        <f>IF(AT1557="","",RANK(AT1557,AT$3:AT$1048576,1)+COUNTIF(AT$3:AT1557,AT1557)-1)</f>
        <v/>
      </c>
      <c r="AV1557" s="1" t="str">
        <f t="shared" si="803"/>
        <v/>
      </c>
      <c r="AW1557" s="34" t="str">
        <f t="shared" si="804"/>
        <v/>
      </c>
      <c r="AX1557" s="39" t="str">
        <f t="shared" si="805"/>
        <v/>
      </c>
      <c r="AY1557" s="44" t="str">
        <f t="shared" si="819"/>
        <v/>
      </c>
      <c r="AZ1557" s="41" t="str">
        <f>IF(AY1557="","",RANK(AY1557,AY$3:AY$1048576,1)+COUNTIF(AY$3:AY1557,AY1557)-1)</f>
        <v/>
      </c>
      <c r="BA1557" s="1" t="str">
        <f t="shared" si="806"/>
        <v/>
      </c>
      <c r="BB1557" s="34" t="str">
        <f t="shared" si="807"/>
        <v/>
      </c>
      <c r="BC1557" s="39" t="str">
        <f t="shared" si="808"/>
        <v/>
      </c>
      <c r="BD1557" s="44" t="str">
        <f t="shared" si="820"/>
        <v/>
      </c>
      <c r="BE1557" s="41" t="str">
        <f>IF(BD1557="","",RANK(BD1557,BD$3:BD$1048576,1)+COUNTIF(BD$3:BD1557,BD1557)-1)</f>
        <v/>
      </c>
      <c r="BF1557" s="1" t="str">
        <f t="shared" si="809"/>
        <v/>
      </c>
      <c r="BG1557" s="34" t="str">
        <f t="shared" si="810"/>
        <v/>
      </c>
      <c r="BH1557" s="39" t="str">
        <f t="shared" si="811"/>
        <v/>
      </c>
      <c r="BJ1557" s="3"/>
      <c r="BK1557" s="86"/>
      <c r="BL1557" s="86"/>
      <c r="BM1557" s="86"/>
      <c r="BN1557" s="86"/>
      <c r="BO1557" s="3"/>
      <c r="BP1557" s="86"/>
      <c r="BQ1557" s="86"/>
      <c r="BR1557" s="86"/>
      <c r="BS1557" s="86"/>
      <c r="BT1557" s="3"/>
      <c r="BU1557" s="86"/>
      <c r="BV1557" s="86"/>
      <c r="BW1557" s="86"/>
      <c r="BX1557" s="86"/>
      <c r="BY1557" s="3"/>
      <c r="BZ1557" s="86"/>
      <c r="CA1557" s="86"/>
      <c r="CB1557" s="86"/>
      <c r="CC1557" s="86"/>
    </row>
    <row r="1558" spans="2:81" ht="35.1" customHeight="1" x14ac:dyDescent="0.2">
      <c r="B1558" s="187"/>
      <c r="C1558" s="188"/>
      <c r="D1558" s="189"/>
      <c r="E1558" s="186"/>
      <c r="F1558" s="182"/>
      <c r="G1558" s="184"/>
      <c r="K1558" s="80" t="str">
        <f>IF(O1558="","",COUNT(O$3:O1558))</f>
        <v/>
      </c>
      <c r="L1558" s="80" t="str">
        <f>IF(B1558&lt;&gt;"",B1558,IF(OR(COUNTA($G$3:$G1558)&lt;COUNTA($G$3:$G$1048576),$G1558&lt;&gt;""),L1557,""))</f>
        <v/>
      </c>
      <c r="M1558" s="80" t="str">
        <f>IF(C1558&lt;&gt;"",C1558,IF(OR(COUNTA($G$3:$G1558)&lt;COUNTA($G$3:$G$1048576),$G1558&lt;&gt;""),M1557,""))</f>
        <v/>
      </c>
      <c r="N1558" s="80" t="str">
        <f>IF(D1558&lt;&gt;"",D1558,IF(OR(COUNTA($G$3:$G1558)&lt;COUNTA($G$3:$G$1048576),$G1558&lt;&gt;""),N1557,""))</f>
        <v/>
      </c>
      <c r="O1558" s="81" t="str">
        <f t="shared" si="795"/>
        <v/>
      </c>
      <c r="P1558" s="90" t="str">
        <f>IFERROR(IF(O1558="",IF(COUNT(S$3:S$1048576)=COUNT(S$3:S1558),IF(S1558="","",INDEX(O$3:O1558,MATCH(MAX(K$3:K1558),K$3:K1558,0),0)),INDEX(O$3:O1558,MATCH(MAX(K$3:K1558),K$3:K1558,0),0)),O1558),"")</f>
        <v/>
      </c>
      <c r="Q1558" s="89" t="str">
        <f>IF(R1558="","",COUNT(R$3:R1558))</f>
        <v/>
      </c>
      <c r="R1558" s="80" t="str">
        <f t="shared" si="796"/>
        <v/>
      </c>
      <c r="S1558" s="91" t="str">
        <f>IFERROR(IF(COUNTA($E1558:$G1558)=0,"",IF(AND(R1558="",$O1558=INDEX(O$3:O1558,MATCH(MAX(Q$3:Q1558),Q$3:Q1558,0),0)),INDEX(R$3:R1558,MATCH(MAX(Q$3:Q1558),Q$3:Q1558,0),0),R1558)),"")</f>
        <v/>
      </c>
      <c r="T1558" s="80" t="str">
        <f>IF(U1558="","",COUNT(U$3:U1558))</f>
        <v/>
      </c>
      <c r="U1558" s="80" t="str">
        <f t="shared" si="815"/>
        <v/>
      </c>
      <c r="V1558" s="91" t="str">
        <f>IFERROR(IF(S1558="","",IF(U1558="",IF(AND(E1558="",F1558="",G1558&lt;&gt;"",$O1558=INDEX(O$3:O1558,MATCH(MAX(T$3:T1558),T$3:T1558,0),0)),INDEX(U$3:U1558,MATCH(MAX(T$3:T1558),T$3:T1558,0),0),IF(AND(S1558&lt;&gt;"",U1558=""),0,"")),U1558)),"")</f>
        <v/>
      </c>
      <c r="W1558" s="95" t="str">
        <f t="shared" si="816"/>
        <v/>
      </c>
      <c r="X1558" s="198" t="str">
        <f t="shared" si="797"/>
        <v/>
      </c>
      <c r="Y1558" s="92" t="str">
        <f t="shared" si="817"/>
        <v/>
      </c>
      <c r="Z1558" s="106" t="str">
        <f>IF(P1558="","",COUNTIF($N$3:$N1558,$N1558))</f>
        <v/>
      </c>
      <c r="AA1558" s="92" t="str">
        <f t="shared" si="798"/>
        <v/>
      </c>
      <c r="AB1558" s="92" t="str">
        <f t="shared" si="799"/>
        <v/>
      </c>
      <c r="AC1558" s="92" t="str">
        <f t="shared" si="822"/>
        <v/>
      </c>
      <c r="AD1558" s="92" t="str">
        <f t="shared" si="821"/>
        <v/>
      </c>
      <c r="AE1558" s="92" t="str">
        <f t="shared" si="821"/>
        <v/>
      </c>
      <c r="AF1558" s="92" t="str">
        <f t="shared" si="821"/>
        <v/>
      </c>
      <c r="AG1558" s="92" t="str">
        <f t="shared" si="821"/>
        <v/>
      </c>
      <c r="AH1558" s="92" t="str">
        <f t="shared" si="821"/>
        <v/>
      </c>
      <c r="AI1558" s="92" t="str">
        <f t="shared" si="821"/>
        <v/>
      </c>
      <c r="AJ1558" s="92" t="str">
        <f t="shared" si="821"/>
        <v/>
      </c>
      <c r="AK1558" s="92" t="str">
        <f t="shared" si="821"/>
        <v/>
      </c>
      <c r="AL1558" s="92" t="str">
        <f t="shared" si="821"/>
        <v/>
      </c>
      <c r="AN1558" s="35" t="str">
        <f t="shared" si="813"/>
        <v/>
      </c>
      <c r="AO1558" s="44" t="str">
        <f t="shared" si="818"/>
        <v/>
      </c>
      <c r="AP1558" s="41" t="str">
        <f>IF(AO1558="","",RANK(AO1558,AO$3:AO$1048576,1)+COUNTIF(AO$3:AO1558,AO1558)-1)</f>
        <v/>
      </c>
      <c r="AQ1558" s="1" t="str">
        <f t="shared" si="800"/>
        <v/>
      </c>
      <c r="AR1558" s="34" t="str">
        <f t="shared" si="801"/>
        <v/>
      </c>
      <c r="AS1558" s="39" t="str">
        <f t="shared" si="802"/>
        <v/>
      </c>
      <c r="AT1558" s="44" t="str">
        <f t="shared" si="814"/>
        <v/>
      </c>
      <c r="AU1558" s="41" t="str">
        <f>IF(AT1558="","",RANK(AT1558,AT$3:AT$1048576,1)+COUNTIF(AT$3:AT1558,AT1558)-1)</f>
        <v/>
      </c>
      <c r="AV1558" s="1" t="str">
        <f t="shared" si="803"/>
        <v/>
      </c>
      <c r="AW1558" s="34" t="str">
        <f t="shared" si="804"/>
        <v/>
      </c>
      <c r="AX1558" s="39" t="str">
        <f t="shared" si="805"/>
        <v/>
      </c>
      <c r="AY1558" s="44" t="str">
        <f t="shared" si="819"/>
        <v/>
      </c>
      <c r="AZ1558" s="41" t="str">
        <f>IF(AY1558="","",RANK(AY1558,AY$3:AY$1048576,1)+COUNTIF(AY$3:AY1558,AY1558)-1)</f>
        <v/>
      </c>
      <c r="BA1558" s="1" t="str">
        <f t="shared" si="806"/>
        <v/>
      </c>
      <c r="BB1558" s="34" t="str">
        <f t="shared" si="807"/>
        <v/>
      </c>
      <c r="BC1558" s="39" t="str">
        <f t="shared" si="808"/>
        <v/>
      </c>
      <c r="BD1558" s="44" t="str">
        <f t="shared" si="820"/>
        <v/>
      </c>
      <c r="BE1558" s="41" t="str">
        <f>IF(BD1558="","",RANK(BD1558,BD$3:BD$1048576,1)+COUNTIF(BD$3:BD1558,BD1558)-1)</f>
        <v/>
      </c>
      <c r="BF1558" s="1" t="str">
        <f t="shared" si="809"/>
        <v/>
      </c>
      <c r="BG1558" s="34" t="str">
        <f t="shared" si="810"/>
        <v/>
      </c>
      <c r="BH1558" s="39" t="str">
        <f t="shared" si="811"/>
        <v/>
      </c>
      <c r="BJ1558" s="3"/>
      <c r="BK1558" s="86"/>
      <c r="BL1558" s="86"/>
      <c r="BM1558" s="86"/>
      <c r="BN1558" s="86"/>
      <c r="BO1558" s="3"/>
      <c r="BP1558" s="86"/>
      <c r="BQ1558" s="86"/>
      <c r="BR1558" s="86"/>
      <c r="BS1558" s="86"/>
      <c r="BT1558" s="3"/>
      <c r="BU1558" s="86"/>
      <c r="BV1558" s="86"/>
      <c r="BW1558" s="86"/>
      <c r="BX1558" s="86"/>
      <c r="BY1558" s="3"/>
      <c r="BZ1558" s="86"/>
      <c r="CA1558" s="86"/>
      <c r="CB1558" s="86"/>
      <c r="CC1558" s="86"/>
    </row>
    <row r="1559" spans="2:81" ht="35.1" customHeight="1" x14ac:dyDescent="0.2">
      <c r="B1559" s="187"/>
      <c r="C1559" s="188"/>
      <c r="D1559" s="189"/>
      <c r="E1559" s="186"/>
      <c r="F1559" s="182"/>
      <c r="G1559" s="184"/>
      <c r="K1559" s="80" t="str">
        <f>IF(O1559="","",COUNT(O$3:O1559))</f>
        <v/>
      </c>
      <c r="L1559" s="80" t="str">
        <f>IF(B1559&lt;&gt;"",B1559,IF(OR(COUNTA($G$3:$G1559)&lt;COUNTA($G$3:$G$1048576),$G1559&lt;&gt;""),L1558,""))</f>
        <v/>
      </c>
      <c r="M1559" s="80" t="str">
        <f>IF(C1559&lt;&gt;"",C1559,IF(OR(COUNTA($G$3:$G1559)&lt;COUNTA($G$3:$G$1048576),$G1559&lt;&gt;""),M1558,""))</f>
        <v/>
      </c>
      <c r="N1559" s="80" t="str">
        <f>IF(D1559&lt;&gt;"",D1559,IF(OR(COUNTA($G$3:$G1559)&lt;COUNTA($G$3:$G$1048576),$G1559&lt;&gt;""),N1558,""))</f>
        <v/>
      </c>
      <c r="O1559" s="81" t="str">
        <f t="shared" si="795"/>
        <v/>
      </c>
      <c r="P1559" s="90" t="str">
        <f>IFERROR(IF(O1559="",IF(COUNT(S$3:S$1048576)=COUNT(S$3:S1559),IF(S1559="","",INDEX(O$3:O1559,MATCH(MAX(K$3:K1559),K$3:K1559,0),0)),INDEX(O$3:O1559,MATCH(MAX(K$3:K1559),K$3:K1559,0),0)),O1559),"")</f>
        <v/>
      </c>
      <c r="Q1559" s="89" t="str">
        <f>IF(R1559="","",COUNT(R$3:R1559))</f>
        <v/>
      </c>
      <c r="R1559" s="80" t="str">
        <f t="shared" si="796"/>
        <v/>
      </c>
      <c r="S1559" s="91" t="str">
        <f>IFERROR(IF(COUNTA($E1559:$G1559)=0,"",IF(AND(R1559="",$O1559=INDEX(O$3:O1559,MATCH(MAX(Q$3:Q1559),Q$3:Q1559,0),0)),INDEX(R$3:R1559,MATCH(MAX(Q$3:Q1559),Q$3:Q1559,0),0),R1559)),"")</f>
        <v/>
      </c>
      <c r="T1559" s="80" t="str">
        <f>IF(U1559="","",COUNT(U$3:U1559))</f>
        <v/>
      </c>
      <c r="U1559" s="80" t="str">
        <f t="shared" si="815"/>
        <v/>
      </c>
      <c r="V1559" s="91" t="str">
        <f>IFERROR(IF(S1559="","",IF(U1559="",IF(AND(E1559="",F1559="",G1559&lt;&gt;"",$O1559=INDEX(O$3:O1559,MATCH(MAX(T$3:T1559),T$3:T1559,0),0)),INDEX(U$3:U1559,MATCH(MAX(T$3:T1559),T$3:T1559,0),0),IF(AND(S1559&lt;&gt;"",U1559=""),0,"")),U1559)),"")</f>
        <v/>
      </c>
      <c r="W1559" s="95" t="str">
        <f t="shared" si="816"/>
        <v/>
      </c>
      <c r="X1559" s="198" t="str">
        <f t="shared" si="797"/>
        <v/>
      </c>
      <c r="Y1559" s="92" t="str">
        <f t="shared" si="817"/>
        <v/>
      </c>
      <c r="Z1559" s="106" t="str">
        <f>IF(P1559="","",COUNTIF($N$3:$N1559,$N1559))</f>
        <v/>
      </c>
      <c r="AA1559" s="92" t="str">
        <f t="shared" si="798"/>
        <v/>
      </c>
      <c r="AB1559" s="92" t="str">
        <f t="shared" si="799"/>
        <v/>
      </c>
      <c r="AC1559" s="92" t="str">
        <f t="shared" si="822"/>
        <v/>
      </c>
      <c r="AD1559" s="92" t="str">
        <f t="shared" si="821"/>
        <v/>
      </c>
      <c r="AE1559" s="92" t="str">
        <f t="shared" si="821"/>
        <v/>
      </c>
      <c r="AF1559" s="92" t="str">
        <f t="shared" si="821"/>
        <v/>
      </c>
      <c r="AG1559" s="92" t="str">
        <f t="shared" si="821"/>
        <v/>
      </c>
      <c r="AH1559" s="92" t="str">
        <f t="shared" si="821"/>
        <v/>
      </c>
      <c r="AI1559" s="92" t="str">
        <f t="shared" si="821"/>
        <v/>
      </c>
      <c r="AJ1559" s="92" t="str">
        <f t="shared" si="821"/>
        <v/>
      </c>
      <c r="AK1559" s="92" t="str">
        <f t="shared" si="821"/>
        <v/>
      </c>
      <c r="AL1559" s="92" t="str">
        <f t="shared" si="821"/>
        <v/>
      </c>
      <c r="AN1559" s="35" t="str">
        <f t="shared" si="813"/>
        <v/>
      </c>
      <c r="AO1559" s="44" t="str">
        <f t="shared" si="818"/>
        <v/>
      </c>
      <c r="AP1559" s="41" t="str">
        <f>IF(AO1559="","",RANK(AO1559,AO$3:AO$1048576,1)+COUNTIF(AO$3:AO1559,AO1559)-1)</f>
        <v/>
      </c>
      <c r="AQ1559" s="1" t="str">
        <f t="shared" si="800"/>
        <v/>
      </c>
      <c r="AR1559" s="34" t="str">
        <f t="shared" si="801"/>
        <v/>
      </c>
      <c r="AS1559" s="39" t="str">
        <f t="shared" si="802"/>
        <v/>
      </c>
      <c r="AT1559" s="44" t="str">
        <f t="shared" si="814"/>
        <v/>
      </c>
      <c r="AU1559" s="41" t="str">
        <f>IF(AT1559="","",RANK(AT1559,AT$3:AT$1048576,1)+COUNTIF(AT$3:AT1559,AT1559)-1)</f>
        <v/>
      </c>
      <c r="AV1559" s="1" t="str">
        <f t="shared" si="803"/>
        <v/>
      </c>
      <c r="AW1559" s="34" t="str">
        <f t="shared" si="804"/>
        <v/>
      </c>
      <c r="AX1559" s="39" t="str">
        <f t="shared" si="805"/>
        <v/>
      </c>
      <c r="AY1559" s="44" t="str">
        <f t="shared" si="819"/>
        <v/>
      </c>
      <c r="AZ1559" s="41" t="str">
        <f>IF(AY1559="","",RANK(AY1559,AY$3:AY$1048576,1)+COUNTIF(AY$3:AY1559,AY1559)-1)</f>
        <v/>
      </c>
      <c r="BA1559" s="1" t="str">
        <f t="shared" si="806"/>
        <v/>
      </c>
      <c r="BB1559" s="34" t="str">
        <f t="shared" si="807"/>
        <v/>
      </c>
      <c r="BC1559" s="39" t="str">
        <f t="shared" si="808"/>
        <v/>
      </c>
      <c r="BD1559" s="44" t="str">
        <f t="shared" si="820"/>
        <v/>
      </c>
      <c r="BE1559" s="41" t="str">
        <f>IF(BD1559="","",RANK(BD1559,BD$3:BD$1048576,1)+COUNTIF(BD$3:BD1559,BD1559)-1)</f>
        <v/>
      </c>
      <c r="BF1559" s="1" t="str">
        <f t="shared" si="809"/>
        <v/>
      </c>
      <c r="BG1559" s="34" t="str">
        <f t="shared" si="810"/>
        <v/>
      </c>
      <c r="BH1559" s="39" t="str">
        <f t="shared" si="811"/>
        <v/>
      </c>
      <c r="BJ1559" s="3"/>
      <c r="BK1559" s="86"/>
      <c r="BL1559" s="86"/>
      <c r="BM1559" s="86"/>
      <c r="BN1559" s="86"/>
      <c r="BO1559" s="3"/>
      <c r="BP1559" s="86"/>
      <c r="BQ1559" s="86"/>
      <c r="BR1559" s="86"/>
      <c r="BS1559" s="86"/>
      <c r="BT1559" s="3"/>
      <c r="BU1559" s="86"/>
      <c r="BV1559" s="86"/>
      <c r="BW1559" s="86"/>
      <c r="BX1559" s="86"/>
      <c r="BY1559" s="3"/>
      <c r="BZ1559" s="86"/>
      <c r="CA1559" s="86"/>
      <c r="CB1559" s="86"/>
      <c r="CC1559" s="86"/>
    </row>
    <row r="1560" spans="2:81" ht="35.1" customHeight="1" x14ac:dyDescent="0.2">
      <c r="B1560" s="187"/>
      <c r="C1560" s="188"/>
      <c r="D1560" s="189"/>
      <c r="E1560" s="186"/>
      <c r="F1560" s="182"/>
      <c r="G1560" s="184"/>
      <c r="K1560" s="80" t="str">
        <f>IF(O1560="","",COUNT(O$3:O1560))</f>
        <v/>
      </c>
      <c r="L1560" s="80" t="str">
        <f>IF(B1560&lt;&gt;"",B1560,IF(OR(COUNTA($G$3:$G1560)&lt;COUNTA($G$3:$G$1048576),$G1560&lt;&gt;""),L1559,""))</f>
        <v/>
      </c>
      <c r="M1560" s="80" t="str">
        <f>IF(C1560&lt;&gt;"",C1560,IF(OR(COUNTA($G$3:$G1560)&lt;COUNTA($G$3:$G$1048576),$G1560&lt;&gt;""),M1559,""))</f>
        <v/>
      </c>
      <c r="N1560" s="80" t="str">
        <f>IF(D1560&lt;&gt;"",D1560,IF(OR(COUNTA($G$3:$G1560)&lt;COUNTA($G$3:$G$1048576),$G1560&lt;&gt;""),N1559,""))</f>
        <v/>
      </c>
      <c r="O1560" s="81" t="str">
        <f t="shared" si="795"/>
        <v/>
      </c>
      <c r="P1560" s="90" t="str">
        <f>IFERROR(IF(O1560="",IF(COUNT(S$3:S$1048576)=COUNT(S$3:S1560),IF(S1560="","",INDEX(O$3:O1560,MATCH(MAX(K$3:K1560),K$3:K1560,0),0)),INDEX(O$3:O1560,MATCH(MAX(K$3:K1560),K$3:K1560,0),0)),O1560),"")</f>
        <v/>
      </c>
      <c r="Q1560" s="89" t="str">
        <f>IF(R1560="","",COUNT(R$3:R1560))</f>
        <v/>
      </c>
      <c r="R1560" s="80" t="str">
        <f t="shared" si="796"/>
        <v/>
      </c>
      <c r="S1560" s="91" t="str">
        <f>IFERROR(IF(COUNTA($E1560:$G1560)=0,"",IF(AND(R1560="",$O1560=INDEX(O$3:O1560,MATCH(MAX(Q$3:Q1560),Q$3:Q1560,0),0)),INDEX(R$3:R1560,MATCH(MAX(Q$3:Q1560),Q$3:Q1560,0),0),R1560)),"")</f>
        <v/>
      </c>
      <c r="T1560" s="80" t="str">
        <f>IF(U1560="","",COUNT(U$3:U1560))</f>
        <v/>
      </c>
      <c r="U1560" s="80" t="str">
        <f t="shared" si="815"/>
        <v/>
      </c>
      <c r="V1560" s="91" t="str">
        <f>IFERROR(IF(S1560="","",IF(U1560="",IF(AND(E1560="",F1560="",G1560&lt;&gt;"",$O1560=INDEX(O$3:O1560,MATCH(MAX(T$3:T1560),T$3:T1560,0),0)),INDEX(U$3:U1560,MATCH(MAX(T$3:T1560),T$3:T1560,0),0),IF(AND(S1560&lt;&gt;"",U1560=""),0,"")),U1560)),"")</f>
        <v/>
      </c>
      <c r="W1560" s="95" t="str">
        <f t="shared" si="816"/>
        <v/>
      </c>
      <c r="X1560" s="198" t="str">
        <f t="shared" si="797"/>
        <v/>
      </c>
      <c r="Y1560" s="92" t="str">
        <f t="shared" si="817"/>
        <v/>
      </c>
      <c r="Z1560" s="106" t="str">
        <f>IF(P1560="","",COUNTIF($N$3:$N1560,$N1560))</f>
        <v/>
      </c>
      <c r="AA1560" s="92" t="str">
        <f t="shared" si="798"/>
        <v/>
      </c>
      <c r="AB1560" s="92" t="str">
        <f t="shared" si="799"/>
        <v/>
      </c>
      <c r="AC1560" s="92" t="str">
        <f t="shared" si="822"/>
        <v/>
      </c>
      <c r="AD1560" s="92" t="str">
        <f t="shared" si="821"/>
        <v/>
      </c>
      <c r="AE1560" s="92" t="str">
        <f t="shared" si="821"/>
        <v/>
      </c>
      <c r="AF1560" s="92" t="str">
        <f t="shared" si="821"/>
        <v/>
      </c>
      <c r="AG1560" s="92" t="str">
        <f t="shared" si="821"/>
        <v/>
      </c>
      <c r="AH1560" s="92" t="str">
        <f t="shared" si="821"/>
        <v/>
      </c>
      <c r="AI1560" s="92" t="str">
        <f t="shared" si="821"/>
        <v/>
      </c>
      <c r="AJ1560" s="92" t="str">
        <f t="shared" si="821"/>
        <v/>
      </c>
      <c r="AK1560" s="92" t="str">
        <f t="shared" si="821"/>
        <v/>
      </c>
      <c r="AL1560" s="92" t="str">
        <f t="shared" si="821"/>
        <v/>
      </c>
      <c r="AN1560" s="35" t="str">
        <f t="shared" si="813"/>
        <v/>
      </c>
      <c r="AO1560" s="44" t="str">
        <f t="shared" si="818"/>
        <v/>
      </c>
      <c r="AP1560" s="41" t="str">
        <f>IF(AO1560="","",RANK(AO1560,AO$3:AO$1048576,1)+COUNTIF(AO$3:AO1560,AO1560)-1)</f>
        <v/>
      </c>
      <c r="AQ1560" s="1" t="str">
        <f t="shared" si="800"/>
        <v/>
      </c>
      <c r="AR1560" s="34" t="str">
        <f t="shared" si="801"/>
        <v/>
      </c>
      <c r="AS1560" s="39" t="str">
        <f t="shared" si="802"/>
        <v/>
      </c>
      <c r="AT1560" s="44" t="str">
        <f t="shared" si="814"/>
        <v/>
      </c>
      <c r="AU1560" s="41" t="str">
        <f>IF(AT1560="","",RANK(AT1560,AT$3:AT$1048576,1)+COUNTIF(AT$3:AT1560,AT1560)-1)</f>
        <v/>
      </c>
      <c r="AV1560" s="1" t="str">
        <f t="shared" si="803"/>
        <v/>
      </c>
      <c r="AW1560" s="34" t="str">
        <f t="shared" si="804"/>
        <v/>
      </c>
      <c r="AX1560" s="39" t="str">
        <f t="shared" si="805"/>
        <v/>
      </c>
      <c r="AY1560" s="44" t="str">
        <f t="shared" si="819"/>
        <v/>
      </c>
      <c r="AZ1560" s="41" t="str">
        <f>IF(AY1560="","",RANK(AY1560,AY$3:AY$1048576,1)+COUNTIF(AY$3:AY1560,AY1560)-1)</f>
        <v/>
      </c>
      <c r="BA1560" s="1" t="str">
        <f t="shared" si="806"/>
        <v/>
      </c>
      <c r="BB1560" s="34" t="str">
        <f t="shared" si="807"/>
        <v/>
      </c>
      <c r="BC1560" s="39" t="str">
        <f t="shared" si="808"/>
        <v/>
      </c>
      <c r="BD1560" s="44" t="str">
        <f t="shared" si="820"/>
        <v/>
      </c>
      <c r="BE1560" s="41" t="str">
        <f>IF(BD1560="","",RANK(BD1560,BD$3:BD$1048576,1)+COUNTIF(BD$3:BD1560,BD1560)-1)</f>
        <v/>
      </c>
      <c r="BF1560" s="1" t="str">
        <f t="shared" si="809"/>
        <v/>
      </c>
      <c r="BG1560" s="34" t="str">
        <f t="shared" si="810"/>
        <v/>
      </c>
      <c r="BH1560" s="39" t="str">
        <f t="shared" si="811"/>
        <v/>
      </c>
      <c r="BJ1560" s="3"/>
      <c r="BK1560" s="86"/>
      <c r="BL1560" s="86"/>
      <c r="BM1560" s="86"/>
      <c r="BN1560" s="86"/>
      <c r="BO1560" s="3"/>
      <c r="BP1560" s="86"/>
      <c r="BQ1560" s="86"/>
      <c r="BR1560" s="86"/>
      <c r="BS1560" s="86"/>
      <c r="BT1560" s="3"/>
      <c r="BU1560" s="86"/>
      <c r="BV1560" s="86"/>
      <c r="BW1560" s="86"/>
      <c r="BX1560" s="86"/>
      <c r="BY1560" s="3"/>
      <c r="BZ1560" s="86"/>
      <c r="CA1560" s="86"/>
      <c r="CB1560" s="86"/>
      <c r="CC1560" s="86"/>
    </row>
    <row r="1561" spans="2:81" ht="35.1" customHeight="1" x14ac:dyDescent="0.2">
      <c r="B1561" s="187"/>
      <c r="C1561" s="188"/>
      <c r="D1561" s="189"/>
      <c r="E1561" s="186"/>
      <c r="F1561" s="182"/>
      <c r="G1561" s="184"/>
      <c r="K1561" s="80" t="str">
        <f>IF(O1561="","",COUNT(O$3:O1561))</f>
        <v/>
      </c>
      <c r="L1561" s="80" t="str">
        <f>IF(B1561&lt;&gt;"",B1561,IF(OR(COUNTA($G$3:$G1561)&lt;COUNTA($G$3:$G$1048576),$G1561&lt;&gt;""),L1560,""))</f>
        <v/>
      </c>
      <c r="M1561" s="80" t="str">
        <f>IF(C1561&lt;&gt;"",C1561,IF(OR(COUNTA($G$3:$G1561)&lt;COUNTA($G$3:$G$1048576),$G1561&lt;&gt;""),M1560,""))</f>
        <v/>
      </c>
      <c r="N1561" s="80" t="str">
        <f>IF(D1561&lt;&gt;"",D1561,IF(OR(COUNTA($G$3:$G1561)&lt;COUNTA($G$3:$G$1048576),$G1561&lt;&gt;""),N1560,""))</f>
        <v/>
      </c>
      <c r="O1561" s="81" t="str">
        <f t="shared" si="795"/>
        <v/>
      </c>
      <c r="P1561" s="90" t="str">
        <f>IFERROR(IF(O1561="",IF(COUNT(S$3:S$1048576)=COUNT(S$3:S1561),IF(S1561="","",INDEX(O$3:O1561,MATCH(MAX(K$3:K1561),K$3:K1561,0),0)),INDEX(O$3:O1561,MATCH(MAX(K$3:K1561),K$3:K1561,0),0)),O1561),"")</f>
        <v/>
      </c>
      <c r="Q1561" s="89" t="str">
        <f>IF(R1561="","",COUNT(R$3:R1561))</f>
        <v/>
      </c>
      <c r="R1561" s="80" t="str">
        <f t="shared" si="796"/>
        <v/>
      </c>
      <c r="S1561" s="91" t="str">
        <f>IFERROR(IF(COUNTA($E1561:$G1561)=0,"",IF(AND(R1561="",$O1561=INDEX(O$3:O1561,MATCH(MAX(Q$3:Q1561),Q$3:Q1561,0),0)),INDEX(R$3:R1561,MATCH(MAX(Q$3:Q1561),Q$3:Q1561,0),0),R1561)),"")</f>
        <v/>
      </c>
      <c r="T1561" s="80" t="str">
        <f>IF(U1561="","",COUNT(U$3:U1561))</f>
        <v/>
      </c>
      <c r="U1561" s="80" t="str">
        <f t="shared" si="815"/>
        <v/>
      </c>
      <c r="V1561" s="91" t="str">
        <f>IFERROR(IF(S1561="","",IF(U1561="",IF(AND(E1561="",F1561="",G1561&lt;&gt;"",$O1561=INDEX(O$3:O1561,MATCH(MAX(T$3:T1561),T$3:T1561,0),0)),INDEX(U$3:U1561,MATCH(MAX(T$3:T1561),T$3:T1561,0),0),IF(AND(S1561&lt;&gt;"",U1561=""),0,"")),U1561)),"")</f>
        <v/>
      </c>
      <c r="W1561" s="95" t="str">
        <f t="shared" si="816"/>
        <v/>
      </c>
      <c r="X1561" s="198" t="str">
        <f t="shared" si="797"/>
        <v/>
      </c>
      <c r="Y1561" s="92" t="str">
        <f t="shared" si="817"/>
        <v/>
      </c>
      <c r="Z1561" s="106" t="str">
        <f>IF(P1561="","",COUNTIF($N$3:$N1561,$N1561))</f>
        <v/>
      </c>
      <c r="AA1561" s="92" t="str">
        <f t="shared" si="798"/>
        <v/>
      </c>
      <c r="AB1561" s="92" t="str">
        <f t="shared" si="799"/>
        <v/>
      </c>
      <c r="AC1561" s="92" t="str">
        <f t="shared" si="822"/>
        <v/>
      </c>
      <c r="AD1561" s="92" t="str">
        <f t="shared" si="821"/>
        <v/>
      </c>
      <c r="AE1561" s="92" t="str">
        <f t="shared" si="821"/>
        <v/>
      </c>
      <c r="AF1561" s="92" t="str">
        <f t="shared" si="821"/>
        <v/>
      </c>
      <c r="AG1561" s="92" t="str">
        <f t="shared" si="821"/>
        <v/>
      </c>
      <c r="AH1561" s="92" t="str">
        <f t="shared" si="821"/>
        <v/>
      </c>
      <c r="AI1561" s="92" t="str">
        <f t="shared" si="821"/>
        <v/>
      </c>
      <c r="AJ1561" s="92" t="str">
        <f t="shared" si="821"/>
        <v/>
      </c>
      <c r="AK1561" s="92" t="str">
        <f t="shared" si="821"/>
        <v/>
      </c>
      <c r="AL1561" s="92" t="str">
        <f t="shared" si="821"/>
        <v/>
      </c>
      <c r="AN1561" s="35" t="str">
        <f t="shared" si="813"/>
        <v/>
      </c>
      <c r="AO1561" s="44" t="str">
        <f t="shared" si="818"/>
        <v/>
      </c>
      <c r="AP1561" s="41" t="str">
        <f>IF(AO1561="","",RANK(AO1561,AO$3:AO$1048576,1)+COUNTIF(AO$3:AO1561,AO1561)-1)</f>
        <v/>
      </c>
      <c r="AQ1561" s="1" t="str">
        <f t="shared" si="800"/>
        <v/>
      </c>
      <c r="AR1561" s="34" t="str">
        <f t="shared" si="801"/>
        <v/>
      </c>
      <c r="AS1561" s="39" t="str">
        <f t="shared" si="802"/>
        <v/>
      </c>
      <c r="AT1561" s="44" t="str">
        <f t="shared" si="814"/>
        <v/>
      </c>
      <c r="AU1561" s="41" t="str">
        <f>IF(AT1561="","",RANK(AT1561,AT$3:AT$1048576,1)+COUNTIF(AT$3:AT1561,AT1561)-1)</f>
        <v/>
      </c>
      <c r="AV1561" s="1" t="str">
        <f t="shared" si="803"/>
        <v/>
      </c>
      <c r="AW1561" s="34" t="str">
        <f t="shared" si="804"/>
        <v/>
      </c>
      <c r="AX1561" s="39" t="str">
        <f t="shared" si="805"/>
        <v/>
      </c>
      <c r="AY1561" s="44" t="str">
        <f t="shared" si="819"/>
        <v/>
      </c>
      <c r="AZ1561" s="41" t="str">
        <f>IF(AY1561="","",RANK(AY1561,AY$3:AY$1048576,1)+COUNTIF(AY$3:AY1561,AY1561)-1)</f>
        <v/>
      </c>
      <c r="BA1561" s="1" t="str">
        <f t="shared" si="806"/>
        <v/>
      </c>
      <c r="BB1561" s="34" t="str">
        <f t="shared" si="807"/>
        <v/>
      </c>
      <c r="BC1561" s="39" t="str">
        <f t="shared" si="808"/>
        <v/>
      </c>
      <c r="BD1561" s="44" t="str">
        <f t="shared" si="820"/>
        <v/>
      </c>
      <c r="BE1561" s="41" t="str">
        <f>IF(BD1561="","",RANK(BD1561,BD$3:BD$1048576,1)+COUNTIF(BD$3:BD1561,BD1561)-1)</f>
        <v/>
      </c>
      <c r="BF1561" s="1" t="str">
        <f t="shared" si="809"/>
        <v/>
      </c>
      <c r="BG1561" s="34" t="str">
        <f t="shared" si="810"/>
        <v/>
      </c>
      <c r="BH1561" s="39" t="str">
        <f t="shared" si="811"/>
        <v/>
      </c>
      <c r="BJ1561" s="3"/>
      <c r="BK1561" s="86"/>
      <c r="BL1561" s="86"/>
      <c r="BM1561" s="86"/>
      <c r="BN1561" s="86"/>
      <c r="BO1561" s="3"/>
      <c r="BP1561" s="86"/>
      <c r="BQ1561" s="86"/>
      <c r="BR1561" s="86"/>
      <c r="BS1561" s="86"/>
      <c r="BT1561" s="3"/>
      <c r="BU1561" s="86"/>
      <c r="BV1561" s="86"/>
      <c r="BW1561" s="86"/>
      <c r="BX1561" s="86"/>
      <c r="BY1561" s="3"/>
      <c r="BZ1561" s="86"/>
      <c r="CA1561" s="86"/>
      <c r="CB1561" s="86"/>
      <c r="CC1561" s="86"/>
    </row>
    <row r="1562" spans="2:81" ht="35.1" customHeight="1" x14ac:dyDescent="0.2">
      <c r="B1562" s="187"/>
      <c r="C1562" s="188"/>
      <c r="D1562" s="189"/>
      <c r="E1562" s="186"/>
      <c r="F1562" s="182"/>
      <c r="G1562" s="184"/>
      <c r="K1562" s="80" t="str">
        <f>IF(O1562="","",COUNT(O$3:O1562))</f>
        <v/>
      </c>
      <c r="L1562" s="80" t="str">
        <f>IF(B1562&lt;&gt;"",B1562,IF(OR(COUNTA($G$3:$G1562)&lt;COUNTA($G$3:$G$1048576),$G1562&lt;&gt;""),L1561,""))</f>
        <v/>
      </c>
      <c r="M1562" s="80" t="str">
        <f>IF(C1562&lt;&gt;"",C1562,IF(OR(COUNTA($G$3:$G1562)&lt;COUNTA($G$3:$G$1048576),$G1562&lt;&gt;""),M1561,""))</f>
        <v/>
      </c>
      <c r="N1562" s="80" t="str">
        <f>IF(D1562&lt;&gt;"",D1562,IF(OR(COUNTA($G$3:$G1562)&lt;COUNTA($G$3:$G$1048576),$G1562&lt;&gt;""),N1561,""))</f>
        <v/>
      </c>
      <c r="O1562" s="81" t="str">
        <f t="shared" si="795"/>
        <v/>
      </c>
      <c r="P1562" s="90" t="str">
        <f>IFERROR(IF(O1562="",IF(COUNT(S$3:S$1048576)=COUNT(S$3:S1562),IF(S1562="","",INDEX(O$3:O1562,MATCH(MAX(K$3:K1562),K$3:K1562,0),0)),INDEX(O$3:O1562,MATCH(MAX(K$3:K1562),K$3:K1562,0),0)),O1562),"")</f>
        <v/>
      </c>
      <c r="Q1562" s="89" t="str">
        <f>IF(R1562="","",COUNT(R$3:R1562))</f>
        <v/>
      </c>
      <c r="R1562" s="80" t="str">
        <f t="shared" si="796"/>
        <v/>
      </c>
      <c r="S1562" s="91" t="str">
        <f>IFERROR(IF(COUNTA($E1562:$G1562)=0,"",IF(AND(R1562="",$O1562=INDEX(O$3:O1562,MATCH(MAX(Q$3:Q1562),Q$3:Q1562,0),0)),INDEX(R$3:R1562,MATCH(MAX(Q$3:Q1562),Q$3:Q1562,0),0),R1562)),"")</f>
        <v/>
      </c>
      <c r="T1562" s="80" t="str">
        <f>IF(U1562="","",COUNT(U$3:U1562))</f>
        <v/>
      </c>
      <c r="U1562" s="80" t="str">
        <f t="shared" si="815"/>
        <v/>
      </c>
      <c r="V1562" s="91" t="str">
        <f>IFERROR(IF(S1562="","",IF(U1562="",IF(AND(E1562="",F1562="",G1562&lt;&gt;"",$O1562=INDEX(O$3:O1562,MATCH(MAX(T$3:T1562),T$3:T1562,0),0)),INDEX(U$3:U1562,MATCH(MAX(T$3:T1562),T$3:T1562,0),0),IF(AND(S1562&lt;&gt;"",U1562=""),0,"")),U1562)),"")</f>
        <v/>
      </c>
      <c r="W1562" s="95" t="str">
        <f t="shared" si="816"/>
        <v/>
      </c>
      <c r="X1562" s="198" t="str">
        <f t="shared" si="797"/>
        <v/>
      </c>
      <c r="Y1562" s="92" t="str">
        <f t="shared" si="817"/>
        <v/>
      </c>
      <c r="Z1562" s="106" t="str">
        <f>IF(P1562="","",COUNTIF($N$3:$N1562,$N1562))</f>
        <v/>
      </c>
      <c r="AA1562" s="92" t="str">
        <f t="shared" si="798"/>
        <v/>
      </c>
      <c r="AB1562" s="92" t="str">
        <f t="shared" si="799"/>
        <v/>
      </c>
      <c r="AC1562" s="92" t="str">
        <f t="shared" si="822"/>
        <v/>
      </c>
      <c r="AD1562" s="92" t="str">
        <f t="shared" si="821"/>
        <v/>
      </c>
      <c r="AE1562" s="92" t="str">
        <f t="shared" si="821"/>
        <v/>
      </c>
      <c r="AF1562" s="92" t="str">
        <f t="shared" si="821"/>
        <v/>
      </c>
      <c r="AG1562" s="92" t="str">
        <f t="shared" si="821"/>
        <v/>
      </c>
      <c r="AH1562" s="92" t="str">
        <f t="shared" si="821"/>
        <v/>
      </c>
      <c r="AI1562" s="92" t="str">
        <f t="shared" si="821"/>
        <v/>
      </c>
      <c r="AJ1562" s="92" t="str">
        <f t="shared" si="821"/>
        <v/>
      </c>
      <c r="AK1562" s="92" t="str">
        <f t="shared" si="821"/>
        <v/>
      </c>
      <c r="AL1562" s="92" t="str">
        <f t="shared" si="821"/>
        <v/>
      </c>
      <c r="AN1562" s="35" t="str">
        <f t="shared" si="813"/>
        <v/>
      </c>
      <c r="AO1562" s="44" t="str">
        <f t="shared" si="818"/>
        <v/>
      </c>
      <c r="AP1562" s="41" t="str">
        <f>IF(AO1562="","",RANK(AO1562,AO$3:AO$1048576,1)+COUNTIF(AO$3:AO1562,AO1562)-1)</f>
        <v/>
      </c>
      <c r="AQ1562" s="1" t="str">
        <f t="shared" si="800"/>
        <v/>
      </c>
      <c r="AR1562" s="34" t="str">
        <f t="shared" si="801"/>
        <v/>
      </c>
      <c r="AS1562" s="39" t="str">
        <f t="shared" si="802"/>
        <v/>
      </c>
      <c r="AT1562" s="44" t="str">
        <f t="shared" si="814"/>
        <v/>
      </c>
      <c r="AU1562" s="41" t="str">
        <f>IF(AT1562="","",RANK(AT1562,AT$3:AT$1048576,1)+COUNTIF(AT$3:AT1562,AT1562)-1)</f>
        <v/>
      </c>
      <c r="AV1562" s="1" t="str">
        <f t="shared" si="803"/>
        <v/>
      </c>
      <c r="AW1562" s="34" t="str">
        <f t="shared" si="804"/>
        <v/>
      </c>
      <c r="AX1562" s="39" t="str">
        <f t="shared" si="805"/>
        <v/>
      </c>
      <c r="AY1562" s="44" t="str">
        <f t="shared" si="819"/>
        <v/>
      </c>
      <c r="AZ1562" s="41" t="str">
        <f>IF(AY1562="","",RANK(AY1562,AY$3:AY$1048576,1)+COUNTIF(AY$3:AY1562,AY1562)-1)</f>
        <v/>
      </c>
      <c r="BA1562" s="1" t="str">
        <f t="shared" si="806"/>
        <v/>
      </c>
      <c r="BB1562" s="34" t="str">
        <f t="shared" si="807"/>
        <v/>
      </c>
      <c r="BC1562" s="39" t="str">
        <f t="shared" si="808"/>
        <v/>
      </c>
      <c r="BD1562" s="44" t="str">
        <f t="shared" si="820"/>
        <v/>
      </c>
      <c r="BE1562" s="41" t="str">
        <f>IF(BD1562="","",RANK(BD1562,BD$3:BD$1048576,1)+COUNTIF(BD$3:BD1562,BD1562)-1)</f>
        <v/>
      </c>
      <c r="BF1562" s="1" t="str">
        <f t="shared" si="809"/>
        <v/>
      </c>
      <c r="BG1562" s="34" t="str">
        <f t="shared" si="810"/>
        <v/>
      </c>
      <c r="BH1562" s="39" t="str">
        <f t="shared" si="811"/>
        <v/>
      </c>
      <c r="BJ1562" s="3"/>
      <c r="BK1562" s="86"/>
      <c r="BL1562" s="86"/>
      <c r="BM1562" s="86"/>
      <c r="BN1562" s="86"/>
      <c r="BO1562" s="3"/>
      <c r="BP1562" s="86"/>
      <c r="BQ1562" s="86"/>
      <c r="BR1562" s="86"/>
      <c r="BS1562" s="86"/>
      <c r="BT1562" s="3"/>
      <c r="BU1562" s="86"/>
      <c r="BV1562" s="86"/>
      <c r="BW1562" s="86"/>
      <c r="BX1562" s="86"/>
      <c r="BY1562" s="3"/>
      <c r="BZ1562" s="86"/>
      <c r="CA1562" s="86"/>
      <c r="CB1562" s="86"/>
      <c r="CC1562" s="86"/>
    </row>
    <row r="1563" spans="2:81" ht="35.1" customHeight="1" x14ac:dyDescent="0.2">
      <c r="B1563" s="187"/>
      <c r="C1563" s="188"/>
      <c r="D1563" s="189"/>
      <c r="E1563" s="186"/>
      <c r="F1563" s="182"/>
      <c r="G1563" s="184"/>
      <c r="K1563" s="80" t="str">
        <f>IF(O1563="","",COUNT(O$3:O1563))</f>
        <v/>
      </c>
      <c r="L1563" s="80" t="str">
        <f>IF(B1563&lt;&gt;"",B1563,IF(OR(COUNTA($G$3:$G1563)&lt;COUNTA($G$3:$G$1048576),$G1563&lt;&gt;""),L1562,""))</f>
        <v/>
      </c>
      <c r="M1563" s="80" t="str">
        <f>IF(C1563&lt;&gt;"",C1563,IF(OR(COUNTA($G$3:$G1563)&lt;COUNTA($G$3:$G$1048576),$G1563&lt;&gt;""),M1562,""))</f>
        <v/>
      </c>
      <c r="N1563" s="80" t="str">
        <f>IF(D1563&lt;&gt;"",D1563,IF(OR(COUNTA($G$3:$G1563)&lt;COUNTA($G$3:$G$1048576),$G1563&lt;&gt;""),N1562,""))</f>
        <v/>
      </c>
      <c r="O1563" s="81" t="str">
        <f t="shared" si="795"/>
        <v/>
      </c>
      <c r="P1563" s="90" t="str">
        <f>IFERROR(IF(O1563="",IF(COUNT(S$3:S$1048576)=COUNT(S$3:S1563),IF(S1563="","",INDEX(O$3:O1563,MATCH(MAX(K$3:K1563),K$3:K1563,0),0)),INDEX(O$3:O1563,MATCH(MAX(K$3:K1563),K$3:K1563,0),0)),O1563),"")</f>
        <v/>
      </c>
      <c r="Q1563" s="89" t="str">
        <f>IF(R1563="","",COUNT(R$3:R1563))</f>
        <v/>
      </c>
      <c r="R1563" s="80" t="str">
        <f t="shared" si="796"/>
        <v/>
      </c>
      <c r="S1563" s="91" t="str">
        <f>IFERROR(IF(COUNTA($E1563:$G1563)=0,"",IF(AND(R1563="",$O1563=INDEX(O$3:O1563,MATCH(MAX(Q$3:Q1563),Q$3:Q1563,0),0)),INDEX(R$3:R1563,MATCH(MAX(Q$3:Q1563),Q$3:Q1563,0),0),R1563)),"")</f>
        <v/>
      </c>
      <c r="T1563" s="80" t="str">
        <f>IF(U1563="","",COUNT(U$3:U1563))</f>
        <v/>
      </c>
      <c r="U1563" s="80" t="str">
        <f t="shared" si="815"/>
        <v/>
      </c>
      <c r="V1563" s="91" t="str">
        <f>IFERROR(IF(S1563="","",IF(U1563="",IF(AND(E1563="",F1563="",G1563&lt;&gt;"",$O1563=INDEX(O$3:O1563,MATCH(MAX(T$3:T1563),T$3:T1563,0),0)),INDEX(U$3:U1563,MATCH(MAX(T$3:T1563),T$3:T1563,0),0),IF(AND(S1563&lt;&gt;"",U1563=""),0,"")),U1563)),"")</f>
        <v/>
      </c>
      <c r="W1563" s="95" t="str">
        <f t="shared" si="816"/>
        <v/>
      </c>
      <c r="X1563" s="198" t="str">
        <f t="shared" si="797"/>
        <v/>
      </c>
      <c r="Y1563" s="92" t="str">
        <f t="shared" si="817"/>
        <v/>
      </c>
      <c r="Z1563" s="106" t="str">
        <f>IF(P1563="","",COUNTIF($N$3:$N1563,$N1563))</f>
        <v/>
      </c>
      <c r="AA1563" s="92" t="str">
        <f t="shared" si="798"/>
        <v/>
      </c>
      <c r="AB1563" s="92" t="str">
        <f t="shared" si="799"/>
        <v/>
      </c>
      <c r="AC1563" s="92" t="str">
        <f t="shared" si="822"/>
        <v/>
      </c>
      <c r="AD1563" s="92" t="str">
        <f t="shared" si="821"/>
        <v/>
      </c>
      <c r="AE1563" s="92" t="str">
        <f t="shared" si="821"/>
        <v/>
      </c>
      <c r="AF1563" s="92" t="str">
        <f t="shared" si="821"/>
        <v/>
      </c>
      <c r="AG1563" s="92" t="str">
        <f t="shared" si="821"/>
        <v/>
      </c>
      <c r="AH1563" s="92" t="str">
        <f t="shared" si="821"/>
        <v/>
      </c>
      <c r="AI1563" s="92" t="str">
        <f t="shared" si="821"/>
        <v/>
      </c>
      <c r="AJ1563" s="92" t="str">
        <f t="shared" si="821"/>
        <v/>
      </c>
      <c r="AK1563" s="92" t="str">
        <f t="shared" si="821"/>
        <v/>
      </c>
      <c r="AL1563" s="92" t="str">
        <f t="shared" si="821"/>
        <v/>
      </c>
      <c r="AN1563" s="35" t="str">
        <f t="shared" si="813"/>
        <v/>
      </c>
      <c r="AO1563" s="44" t="str">
        <f t="shared" si="818"/>
        <v/>
      </c>
      <c r="AP1563" s="41" t="str">
        <f>IF(AO1563="","",RANK(AO1563,AO$3:AO$1048576,1)+COUNTIF(AO$3:AO1563,AO1563)-1)</f>
        <v/>
      </c>
      <c r="AQ1563" s="1" t="str">
        <f t="shared" si="800"/>
        <v/>
      </c>
      <c r="AR1563" s="34" t="str">
        <f t="shared" si="801"/>
        <v/>
      </c>
      <c r="AS1563" s="39" t="str">
        <f t="shared" si="802"/>
        <v/>
      </c>
      <c r="AT1563" s="44" t="str">
        <f t="shared" si="814"/>
        <v/>
      </c>
      <c r="AU1563" s="41" t="str">
        <f>IF(AT1563="","",RANK(AT1563,AT$3:AT$1048576,1)+COUNTIF(AT$3:AT1563,AT1563)-1)</f>
        <v/>
      </c>
      <c r="AV1563" s="1" t="str">
        <f t="shared" si="803"/>
        <v/>
      </c>
      <c r="AW1563" s="34" t="str">
        <f t="shared" si="804"/>
        <v/>
      </c>
      <c r="AX1563" s="39" t="str">
        <f t="shared" si="805"/>
        <v/>
      </c>
      <c r="AY1563" s="44" t="str">
        <f t="shared" si="819"/>
        <v/>
      </c>
      <c r="AZ1563" s="41" t="str">
        <f>IF(AY1563="","",RANK(AY1563,AY$3:AY$1048576,1)+COUNTIF(AY$3:AY1563,AY1563)-1)</f>
        <v/>
      </c>
      <c r="BA1563" s="1" t="str">
        <f t="shared" si="806"/>
        <v/>
      </c>
      <c r="BB1563" s="34" t="str">
        <f t="shared" si="807"/>
        <v/>
      </c>
      <c r="BC1563" s="39" t="str">
        <f t="shared" si="808"/>
        <v/>
      </c>
      <c r="BD1563" s="44" t="str">
        <f t="shared" si="820"/>
        <v/>
      </c>
      <c r="BE1563" s="41" t="str">
        <f>IF(BD1563="","",RANK(BD1563,BD$3:BD$1048576,1)+COUNTIF(BD$3:BD1563,BD1563)-1)</f>
        <v/>
      </c>
      <c r="BF1563" s="1" t="str">
        <f t="shared" si="809"/>
        <v/>
      </c>
      <c r="BG1563" s="34" t="str">
        <f t="shared" si="810"/>
        <v/>
      </c>
      <c r="BH1563" s="39" t="str">
        <f t="shared" si="811"/>
        <v/>
      </c>
      <c r="BJ1563" s="3"/>
      <c r="BK1563" s="86"/>
      <c r="BL1563" s="86"/>
      <c r="BM1563" s="86"/>
      <c r="BN1563" s="86"/>
      <c r="BO1563" s="3"/>
      <c r="BP1563" s="86"/>
      <c r="BQ1563" s="86"/>
      <c r="BR1563" s="86"/>
      <c r="BS1563" s="86"/>
      <c r="BT1563" s="3"/>
      <c r="BU1563" s="86"/>
      <c r="BV1563" s="86"/>
      <c r="BW1563" s="86"/>
      <c r="BX1563" s="86"/>
      <c r="BY1563" s="3"/>
      <c r="BZ1563" s="86"/>
      <c r="CA1563" s="86"/>
      <c r="CB1563" s="86"/>
      <c r="CC1563" s="86"/>
    </row>
    <row r="1564" spans="2:81" ht="35.1" customHeight="1" x14ac:dyDescent="0.2">
      <c r="B1564" s="187"/>
      <c r="C1564" s="188"/>
      <c r="D1564" s="189"/>
      <c r="E1564" s="186"/>
      <c r="F1564" s="182"/>
      <c r="G1564" s="184"/>
      <c r="K1564" s="80" t="str">
        <f>IF(O1564="","",COUNT(O$3:O1564))</f>
        <v/>
      </c>
      <c r="L1564" s="80" t="str">
        <f>IF(B1564&lt;&gt;"",B1564,IF(OR(COUNTA($G$3:$G1564)&lt;COUNTA($G$3:$G$1048576),$G1564&lt;&gt;""),L1563,""))</f>
        <v/>
      </c>
      <c r="M1564" s="80" t="str">
        <f>IF(C1564&lt;&gt;"",C1564,IF(OR(COUNTA($G$3:$G1564)&lt;COUNTA($G$3:$G$1048576),$G1564&lt;&gt;""),M1563,""))</f>
        <v/>
      </c>
      <c r="N1564" s="80" t="str">
        <f>IF(D1564&lt;&gt;"",D1564,IF(OR(COUNTA($G$3:$G1564)&lt;COUNTA($G$3:$G$1048576),$G1564&lt;&gt;""),N1563,""))</f>
        <v/>
      </c>
      <c r="O1564" s="81" t="str">
        <f t="shared" si="795"/>
        <v/>
      </c>
      <c r="P1564" s="90" t="str">
        <f>IFERROR(IF(O1564="",IF(COUNT(S$3:S$1048576)=COUNT(S$3:S1564),IF(S1564="","",INDEX(O$3:O1564,MATCH(MAX(K$3:K1564),K$3:K1564,0),0)),INDEX(O$3:O1564,MATCH(MAX(K$3:K1564),K$3:K1564,0),0)),O1564),"")</f>
        <v/>
      </c>
      <c r="Q1564" s="89" t="str">
        <f>IF(R1564="","",COUNT(R$3:R1564))</f>
        <v/>
      </c>
      <c r="R1564" s="80" t="str">
        <f t="shared" si="796"/>
        <v/>
      </c>
      <c r="S1564" s="91" t="str">
        <f>IFERROR(IF(COUNTA($E1564:$G1564)=0,"",IF(AND(R1564="",$O1564=INDEX(O$3:O1564,MATCH(MAX(Q$3:Q1564),Q$3:Q1564,0),0)),INDEX(R$3:R1564,MATCH(MAX(Q$3:Q1564),Q$3:Q1564,0),0),R1564)),"")</f>
        <v/>
      </c>
      <c r="T1564" s="80" t="str">
        <f>IF(U1564="","",COUNT(U$3:U1564))</f>
        <v/>
      </c>
      <c r="U1564" s="80" t="str">
        <f t="shared" si="815"/>
        <v/>
      </c>
      <c r="V1564" s="91" t="str">
        <f>IFERROR(IF(S1564="","",IF(U1564="",IF(AND(E1564="",F1564="",G1564&lt;&gt;"",$O1564=INDEX(O$3:O1564,MATCH(MAX(T$3:T1564),T$3:T1564,0),0)),INDEX(U$3:U1564,MATCH(MAX(T$3:T1564),T$3:T1564,0),0),IF(AND(S1564&lt;&gt;"",U1564=""),0,"")),U1564)),"")</f>
        <v/>
      </c>
      <c r="W1564" s="95" t="str">
        <f t="shared" si="816"/>
        <v/>
      </c>
      <c r="X1564" s="198" t="str">
        <f t="shared" si="797"/>
        <v/>
      </c>
      <c r="Y1564" s="92" t="str">
        <f t="shared" si="817"/>
        <v/>
      </c>
      <c r="Z1564" s="106" t="str">
        <f>IF(P1564="","",COUNTIF($N$3:$N1564,$N1564))</f>
        <v/>
      </c>
      <c r="AA1564" s="92" t="str">
        <f t="shared" si="798"/>
        <v/>
      </c>
      <c r="AB1564" s="92" t="str">
        <f t="shared" si="799"/>
        <v/>
      </c>
      <c r="AC1564" s="92" t="str">
        <f t="shared" si="822"/>
        <v/>
      </c>
      <c r="AD1564" s="92" t="str">
        <f t="shared" si="821"/>
        <v/>
      </c>
      <c r="AE1564" s="92" t="str">
        <f t="shared" si="821"/>
        <v/>
      </c>
      <c r="AF1564" s="92" t="str">
        <f t="shared" si="821"/>
        <v/>
      </c>
      <c r="AG1564" s="92" t="str">
        <f t="shared" si="821"/>
        <v/>
      </c>
      <c r="AH1564" s="92" t="str">
        <f t="shared" si="821"/>
        <v/>
      </c>
      <c r="AI1564" s="92" t="str">
        <f t="shared" si="821"/>
        <v/>
      </c>
      <c r="AJ1564" s="92" t="str">
        <f t="shared" si="821"/>
        <v/>
      </c>
      <c r="AK1564" s="92" t="str">
        <f t="shared" si="821"/>
        <v/>
      </c>
      <c r="AL1564" s="92" t="str">
        <f t="shared" si="821"/>
        <v/>
      </c>
      <c r="AN1564" s="35" t="str">
        <f t="shared" si="813"/>
        <v/>
      </c>
      <c r="AO1564" s="44" t="str">
        <f t="shared" si="818"/>
        <v/>
      </c>
      <c r="AP1564" s="41" t="str">
        <f>IF(AO1564="","",RANK(AO1564,AO$3:AO$1048576,1)+COUNTIF(AO$3:AO1564,AO1564)-1)</f>
        <v/>
      </c>
      <c r="AQ1564" s="1" t="str">
        <f t="shared" si="800"/>
        <v/>
      </c>
      <c r="AR1564" s="34" t="str">
        <f t="shared" si="801"/>
        <v/>
      </c>
      <c r="AS1564" s="39" t="str">
        <f t="shared" si="802"/>
        <v/>
      </c>
      <c r="AT1564" s="44" t="str">
        <f t="shared" si="814"/>
        <v/>
      </c>
      <c r="AU1564" s="41" t="str">
        <f>IF(AT1564="","",RANK(AT1564,AT$3:AT$1048576,1)+COUNTIF(AT$3:AT1564,AT1564)-1)</f>
        <v/>
      </c>
      <c r="AV1564" s="1" t="str">
        <f t="shared" si="803"/>
        <v/>
      </c>
      <c r="AW1564" s="34" t="str">
        <f t="shared" si="804"/>
        <v/>
      </c>
      <c r="AX1564" s="39" t="str">
        <f t="shared" si="805"/>
        <v/>
      </c>
      <c r="AY1564" s="44" t="str">
        <f t="shared" si="819"/>
        <v/>
      </c>
      <c r="AZ1564" s="41" t="str">
        <f>IF(AY1564="","",RANK(AY1564,AY$3:AY$1048576,1)+COUNTIF(AY$3:AY1564,AY1564)-1)</f>
        <v/>
      </c>
      <c r="BA1564" s="1" t="str">
        <f t="shared" si="806"/>
        <v/>
      </c>
      <c r="BB1564" s="34" t="str">
        <f t="shared" si="807"/>
        <v/>
      </c>
      <c r="BC1564" s="39" t="str">
        <f t="shared" si="808"/>
        <v/>
      </c>
      <c r="BD1564" s="44" t="str">
        <f t="shared" si="820"/>
        <v/>
      </c>
      <c r="BE1564" s="41" t="str">
        <f>IF(BD1564="","",RANK(BD1564,BD$3:BD$1048576,1)+COUNTIF(BD$3:BD1564,BD1564)-1)</f>
        <v/>
      </c>
      <c r="BF1564" s="1" t="str">
        <f t="shared" si="809"/>
        <v/>
      </c>
      <c r="BG1564" s="34" t="str">
        <f t="shared" si="810"/>
        <v/>
      </c>
      <c r="BH1564" s="39" t="str">
        <f t="shared" si="811"/>
        <v/>
      </c>
      <c r="BJ1564" s="3"/>
      <c r="BK1564" s="86"/>
      <c r="BL1564" s="86"/>
      <c r="BM1564" s="86"/>
      <c r="BN1564" s="86"/>
      <c r="BO1564" s="3"/>
      <c r="BP1564" s="86"/>
      <c r="BQ1564" s="86"/>
      <c r="BR1564" s="86"/>
      <c r="BS1564" s="86"/>
      <c r="BT1564" s="3"/>
      <c r="BU1564" s="86"/>
      <c r="BV1564" s="86"/>
      <c r="BW1564" s="86"/>
      <c r="BX1564" s="86"/>
      <c r="BY1564" s="3"/>
      <c r="BZ1564" s="86"/>
      <c r="CA1564" s="86"/>
      <c r="CB1564" s="86"/>
      <c r="CC1564" s="86"/>
    </row>
    <row r="1565" spans="2:81" ht="35.1" customHeight="1" x14ac:dyDescent="0.2">
      <c r="B1565" s="187"/>
      <c r="C1565" s="188"/>
      <c r="D1565" s="189"/>
      <c r="E1565" s="186"/>
      <c r="F1565" s="182"/>
      <c r="G1565" s="184"/>
      <c r="K1565" s="80" t="str">
        <f>IF(O1565="","",COUNT(O$3:O1565))</f>
        <v/>
      </c>
      <c r="L1565" s="80" t="str">
        <f>IF(B1565&lt;&gt;"",B1565,IF(OR(COUNTA($G$3:$G1565)&lt;COUNTA($G$3:$G$1048576),$G1565&lt;&gt;""),L1564,""))</f>
        <v/>
      </c>
      <c r="M1565" s="80" t="str">
        <f>IF(C1565&lt;&gt;"",C1565,IF(OR(COUNTA($G$3:$G1565)&lt;COUNTA($G$3:$G$1048576),$G1565&lt;&gt;""),M1564,""))</f>
        <v/>
      </c>
      <c r="N1565" s="80" t="str">
        <f>IF(D1565&lt;&gt;"",D1565,IF(OR(COUNTA($G$3:$G1565)&lt;COUNTA($G$3:$G$1048576),$G1565&lt;&gt;""),N1564,""))</f>
        <v/>
      </c>
      <c r="O1565" s="81" t="str">
        <f t="shared" si="795"/>
        <v/>
      </c>
      <c r="P1565" s="90" t="str">
        <f>IFERROR(IF(O1565="",IF(COUNT(S$3:S$1048576)=COUNT(S$3:S1565),IF(S1565="","",INDEX(O$3:O1565,MATCH(MAX(K$3:K1565),K$3:K1565,0),0)),INDEX(O$3:O1565,MATCH(MAX(K$3:K1565),K$3:K1565,0),0)),O1565),"")</f>
        <v/>
      </c>
      <c r="Q1565" s="89" t="str">
        <f>IF(R1565="","",COUNT(R$3:R1565))</f>
        <v/>
      </c>
      <c r="R1565" s="80" t="str">
        <f t="shared" si="796"/>
        <v/>
      </c>
      <c r="S1565" s="91" t="str">
        <f>IFERROR(IF(COUNTA($E1565:$G1565)=0,"",IF(AND(R1565="",$O1565=INDEX(O$3:O1565,MATCH(MAX(Q$3:Q1565),Q$3:Q1565,0),0)),INDEX(R$3:R1565,MATCH(MAX(Q$3:Q1565),Q$3:Q1565,0),0),R1565)),"")</f>
        <v/>
      </c>
      <c r="T1565" s="80" t="str">
        <f>IF(U1565="","",COUNT(U$3:U1565))</f>
        <v/>
      </c>
      <c r="U1565" s="80" t="str">
        <f t="shared" si="815"/>
        <v/>
      </c>
      <c r="V1565" s="91" t="str">
        <f>IFERROR(IF(S1565="","",IF(U1565="",IF(AND(E1565="",F1565="",G1565&lt;&gt;"",$O1565=INDEX(O$3:O1565,MATCH(MAX(T$3:T1565),T$3:T1565,0),0)),INDEX(U$3:U1565,MATCH(MAX(T$3:T1565),T$3:T1565,0),0),IF(AND(S1565&lt;&gt;"",U1565=""),0,"")),U1565)),"")</f>
        <v/>
      </c>
      <c r="W1565" s="95" t="str">
        <f t="shared" si="816"/>
        <v/>
      </c>
      <c r="X1565" s="198" t="str">
        <f t="shared" si="797"/>
        <v/>
      </c>
      <c r="Y1565" s="92" t="str">
        <f t="shared" si="817"/>
        <v/>
      </c>
      <c r="Z1565" s="106" t="str">
        <f>IF(P1565="","",COUNTIF($N$3:$N1565,$N1565))</f>
        <v/>
      </c>
      <c r="AA1565" s="92" t="str">
        <f t="shared" si="798"/>
        <v/>
      </c>
      <c r="AB1565" s="92" t="str">
        <f t="shared" si="799"/>
        <v/>
      </c>
      <c r="AC1565" s="92" t="str">
        <f t="shared" si="822"/>
        <v/>
      </c>
      <c r="AD1565" s="92" t="str">
        <f t="shared" si="821"/>
        <v/>
      </c>
      <c r="AE1565" s="92" t="str">
        <f t="shared" si="821"/>
        <v/>
      </c>
      <c r="AF1565" s="92" t="str">
        <f t="shared" si="821"/>
        <v/>
      </c>
      <c r="AG1565" s="92" t="str">
        <f t="shared" si="821"/>
        <v/>
      </c>
      <c r="AH1565" s="92" t="str">
        <f t="shared" si="821"/>
        <v/>
      </c>
      <c r="AI1565" s="92" t="str">
        <f t="shared" si="821"/>
        <v/>
      </c>
      <c r="AJ1565" s="92" t="str">
        <f t="shared" si="821"/>
        <v/>
      </c>
      <c r="AK1565" s="92" t="str">
        <f t="shared" si="821"/>
        <v/>
      </c>
      <c r="AL1565" s="92" t="str">
        <f t="shared" si="821"/>
        <v/>
      </c>
      <c r="AN1565" s="35" t="str">
        <f t="shared" si="813"/>
        <v/>
      </c>
      <c r="AO1565" s="44" t="str">
        <f t="shared" si="818"/>
        <v/>
      </c>
      <c r="AP1565" s="41" t="str">
        <f>IF(AO1565="","",RANK(AO1565,AO$3:AO$1048576,1)+COUNTIF(AO$3:AO1565,AO1565)-1)</f>
        <v/>
      </c>
      <c r="AQ1565" s="1" t="str">
        <f t="shared" si="800"/>
        <v/>
      </c>
      <c r="AR1565" s="34" t="str">
        <f t="shared" si="801"/>
        <v/>
      </c>
      <c r="AS1565" s="39" t="str">
        <f t="shared" si="802"/>
        <v/>
      </c>
      <c r="AT1565" s="44" t="str">
        <f t="shared" si="814"/>
        <v/>
      </c>
      <c r="AU1565" s="41" t="str">
        <f>IF(AT1565="","",RANK(AT1565,AT$3:AT$1048576,1)+COUNTIF(AT$3:AT1565,AT1565)-1)</f>
        <v/>
      </c>
      <c r="AV1565" s="1" t="str">
        <f t="shared" si="803"/>
        <v/>
      </c>
      <c r="AW1565" s="34" t="str">
        <f t="shared" si="804"/>
        <v/>
      </c>
      <c r="AX1565" s="39" t="str">
        <f t="shared" si="805"/>
        <v/>
      </c>
      <c r="AY1565" s="44" t="str">
        <f t="shared" si="819"/>
        <v/>
      </c>
      <c r="AZ1565" s="41" t="str">
        <f>IF(AY1565="","",RANK(AY1565,AY$3:AY$1048576,1)+COUNTIF(AY$3:AY1565,AY1565)-1)</f>
        <v/>
      </c>
      <c r="BA1565" s="1" t="str">
        <f t="shared" si="806"/>
        <v/>
      </c>
      <c r="BB1565" s="34" t="str">
        <f t="shared" si="807"/>
        <v/>
      </c>
      <c r="BC1565" s="39" t="str">
        <f t="shared" si="808"/>
        <v/>
      </c>
      <c r="BD1565" s="44" t="str">
        <f t="shared" si="820"/>
        <v/>
      </c>
      <c r="BE1565" s="41" t="str">
        <f>IF(BD1565="","",RANK(BD1565,BD$3:BD$1048576,1)+COUNTIF(BD$3:BD1565,BD1565)-1)</f>
        <v/>
      </c>
      <c r="BF1565" s="1" t="str">
        <f t="shared" si="809"/>
        <v/>
      </c>
      <c r="BG1565" s="34" t="str">
        <f t="shared" si="810"/>
        <v/>
      </c>
      <c r="BH1565" s="39" t="str">
        <f t="shared" si="811"/>
        <v/>
      </c>
      <c r="BJ1565" s="3"/>
      <c r="BK1565" s="86"/>
      <c r="BL1565" s="86"/>
      <c r="BM1565" s="86"/>
      <c r="BN1565" s="86"/>
      <c r="BO1565" s="3"/>
      <c r="BP1565" s="86"/>
      <c r="BQ1565" s="86"/>
      <c r="BR1565" s="86"/>
      <c r="BS1565" s="86"/>
      <c r="BT1565" s="3"/>
      <c r="BU1565" s="86"/>
      <c r="BV1565" s="86"/>
      <c r="BW1565" s="86"/>
      <c r="BX1565" s="86"/>
      <c r="BY1565" s="3"/>
      <c r="BZ1565" s="86"/>
      <c r="CA1565" s="86"/>
      <c r="CB1565" s="86"/>
      <c r="CC1565" s="86"/>
    </row>
    <row r="1566" spans="2:81" ht="35.1" customHeight="1" x14ac:dyDescent="0.2">
      <c r="B1566" s="187"/>
      <c r="C1566" s="188"/>
      <c r="D1566" s="189"/>
      <c r="E1566" s="186"/>
      <c r="F1566" s="182"/>
      <c r="G1566" s="184"/>
      <c r="K1566" s="80" t="str">
        <f>IF(O1566="","",COUNT(O$3:O1566))</f>
        <v/>
      </c>
      <c r="L1566" s="80" t="str">
        <f>IF(B1566&lt;&gt;"",B1566,IF(OR(COUNTA($G$3:$G1566)&lt;COUNTA($G$3:$G$1048576),$G1566&lt;&gt;""),L1565,""))</f>
        <v/>
      </c>
      <c r="M1566" s="80" t="str">
        <f>IF(C1566&lt;&gt;"",C1566,IF(OR(COUNTA($G$3:$G1566)&lt;COUNTA($G$3:$G$1048576),$G1566&lt;&gt;""),M1565,""))</f>
        <v/>
      </c>
      <c r="N1566" s="80" t="str">
        <f>IF(D1566&lt;&gt;"",D1566,IF(OR(COUNTA($G$3:$G1566)&lt;COUNTA($G$3:$G$1048576),$G1566&lt;&gt;""),N1565,""))</f>
        <v/>
      </c>
      <c r="O1566" s="81" t="str">
        <f t="shared" si="795"/>
        <v/>
      </c>
      <c r="P1566" s="90" t="str">
        <f>IFERROR(IF(O1566="",IF(COUNT(S$3:S$1048576)=COUNT(S$3:S1566),IF(S1566="","",INDEX(O$3:O1566,MATCH(MAX(K$3:K1566),K$3:K1566,0),0)),INDEX(O$3:O1566,MATCH(MAX(K$3:K1566),K$3:K1566,0),0)),O1566),"")</f>
        <v/>
      </c>
      <c r="Q1566" s="89" t="str">
        <f>IF(R1566="","",COUNT(R$3:R1566))</f>
        <v/>
      </c>
      <c r="R1566" s="80" t="str">
        <f t="shared" si="796"/>
        <v/>
      </c>
      <c r="S1566" s="91" t="str">
        <f>IFERROR(IF(COUNTA($E1566:$G1566)=0,"",IF(AND(R1566="",$O1566=INDEX(O$3:O1566,MATCH(MAX(Q$3:Q1566),Q$3:Q1566,0),0)),INDEX(R$3:R1566,MATCH(MAX(Q$3:Q1566),Q$3:Q1566,0),0),R1566)),"")</f>
        <v/>
      </c>
      <c r="T1566" s="80" t="str">
        <f>IF(U1566="","",COUNT(U$3:U1566))</f>
        <v/>
      </c>
      <c r="U1566" s="80" t="str">
        <f t="shared" si="815"/>
        <v/>
      </c>
      <c r="V1566" s="91" t="str">
        <f>IFERROR(IF(S1566="","",IF(U1566="",IF(AND(E1566="",F1566="",G1566&lt;&gt;"",$O1566=INDEX(O$3:O1566,MATCH(MAX(T$3:T1566),T$3:T1566,0),0)),INDEX(U$3:U1566,MATCH(MAX(T$3:T1566),T$3:T1566,0),0),IF(AND(S1566&lt;&gt;"",U1566=""),0,"")),U1566)),"")</f>
        <v/>
      </c>
      <c r="W1566" s="95" t="str">
        <f t="shared" si="816"/>
        <v/>
      </c>
      <c r="X1566" s="198" t="str">
        <f t="shared" si="797"/>
        <v/>
      </c>
      <c r="Y1566" s="92" t="str">
        <f t="shared" si="817"/>
        <v/>
      </c>
      <c r="Z1566" s="106" t="str">
        <f>IF(P1566="","",COUNTIF($N$3:$N1566,$N1566))</f>
        <v/>
      </c>
      <c r="AA1566" s="92" t="str">
        <f t="shared" si="798"/>
        <v/>
      </c>
      <c r="AB1566" s="92" t="str">
        <f t="shared" si="799"/>
        <v/>
      </c>
      <c r="AC1566" s="92" t="str">
        <f t="shared" si="822"/>
        <v/>
      </c>
      <c r="AD1566" s="92" t="str">
        <f t="shared" si="821"/>
        <v/>
      </c>
      <c r="AE1566" s="92" t="str">
        <f t="shared" si="821"/>
        <v/>
      </c>
      <c r="AF1566" s="92" t="str">
        <f t="shared" si="821"/>
        <v/>
      </c>
      <c r="AG1566" s="92" t="str">
        <f t="shared" si="821"/>
        <v/>
      </c>
      <c r="AH1566" s="92" t="str">
        <f t="shared" si="821"/>
        <v/>
      </c>
      <c r="AI1566" s="92" t="str">
        <f t="shared" si="821"/>
        <v/>
      </c>
      <c r="AJ1566" s="92" t="str">
        <f t="shared" si="821"/>
        <v/>
      </c>
      <c r="AK1566" s="92" t="str">
        <f t="shared" si="821"/>
        <v/>
      </c>
      <c r="AL1566" s="92" t="str">
        <f t="shared" si="821"/>
        <v/>
      </c>
      <c r="AN1566" s="35" t="str">
        <f t="shared" si="813"/>
        <v/>
      </c>
      <c r="AO1566" s="44" t="str">
        <f t="shared" si="818"/>
        <v/>
      </c>
      <c r="AP1566" s="41" t="str">
        <f>IF(AO1566="","",RANK(AO1566,AO$3:AO$1048576,1)+COUNTIF(AO$3:AO1566,AO1566)-1)</f>
        <v/>
      </c>
      <c r="AQ1566" s="1" t="str">
        <f t="shared" si="800"/>
        <v/>
      </c>
      <c r="AR1566" s="34" t="str">
        <f t="shared" si="801"/>
        <v/>
      </c>
      <c r="AS1566" s="39" t="str">
        <f t="shared" si="802"/>
        <v/>
      </c>
      <c r="AT1566" s="44" t="str">
        <f t="shared" si="814"/>
        <v/>
      </c>
      <c r="AU1566" s="41" t="str">
        <f>IF(AT1566="","",RANK(AT1566,AT$3:AT$1048576,1)+COUNTIF(AT$3:AT1566,AT1566)-1)</f>
        <v/>
      </c>
      <c r="AV1566" s="1" t="str">
        <f t="shared" si="803"/>
        <v/>
      </c>
      <c r="AW1566" s="34" t="str">
        <f t="shared" si="804"/>
        <v/>
      </c>
      <c r="AX1566" s="39" t="str">
        <f t="shared" si="805"/>
        <v/>
      </c>
      <c r="AY1566" s="44" t="str">
        <f t="shared" si="819"/>
        <v/>
      </c>
      <c r="AZ1566" s="41" t="str">
        <f>IF(AY1566="","",RANK(AY1566,AY$3:AY$1048576,1)+COUNTIF(AY$3:AY1566,AY1566)-1)</f>
        <v/>
      </c>
      <c r="BA1566" s="1" t="str">
        <f t="shared" si="806"/>
        <v/>
      </c>
      <c r="BB1566" s="34" t="str">
        <f t="shared" si="807"/>
        <v/>
      </c>
      <c r="BC1566" s="39" t="str">
        <f t="shared" si="808"/>
        <v/>
      </c>
      <c r="BD1566" s="44" t="str">
        <f t="shared" si="820"/>
        <v/>
      </c>
      <c r="BE1566" s="41" t="str">
        <f>IF(BD1566="","",RANK(BD1566,BD$3:BD$1048576,1)+COUNTIF(BD$3:BD1566,BD1566)-1)</f>
        <v/>
      </c>
      <c r="BF1566" s="1" t="str">
        <f t="shared" si="809"/>
        <v/>
      </c>
      <c r="BG1566" s="34" t="str">
        <f t="shared" si="810"/>
        <v/>
      </c>
      <c r="BH1566" s="39" t="str">
        <f t="shared" si="811"/>
        <v/>
      </c>
      <c r="BJ1566" s="3"/>
      <c r="BK1566" s="86"/>
      <c r="BL1566" s="86"/>
      <c r="BM1566" s="86"/>
      <c r="BN1566" s="86"/>
      <c r="BO1566" s="3"/>
      <c r="BP1566" s="86"/>
      <c r="BQ1566" s="86"/>
      <c r="BR1566" s="86"/>
      <c r="BS1566" s="86"/>
      <c r="BT1566" s="3"/>
      <c r="BU1566" s="86"/>
      <c r="BV1566" s="86"/>
      <c r="BW1566" s="86"/>
      <c r="BX1566" s="86"/>
      <c r="BY1566" s="3"/>
      <c r="BZ1566" s="86"/>
      <c r="CA1566" s="86"/>
      <c r="CB1566" s="86"/>
      <c r="CC1566" s="86"/>
    </row>
    <row r="1567" spans="2:81" ht="35.1" customHeight="1" x14ac:dyDescent="0.2">
      <c r="B1567" s="187"/>
      <c r="C1567" s="188"/>
      <c r="D1567" s="189"/>
      <c r="E1567" s="186"/>
      <c r="F1567" s="182"/>
      <c r="G1567" s="184"/>
      <c r="K1567" s="80" t="str">
        <f>IF(O1567="","",COUNT(O$3:O1567))</f>
        <v/>
      </c>
      <c r="L1567" s="80" t="str">
        <f>IF(B1567&lt;&gt;"",B1567,IF(OR(COUNTA($G$3:$G1567)&lt;COUNTA($G$3:$G$1048576),$G1567&lt;&gt;""),L1566,""))</f>
        <v/>
      </c>
      <c r="M1567" s="80" t="str">
        <f>IF(C1567&lt;&gt;"",C1567,IF(OR(COUNTA($G$3:$G1567)&lt;COUNTA($G$3:$G$1048576),$G1567&lt;&gt;""),M1566,""))</f>
        <v/>
      </c>
      <c r="N1567" s="80" t="str">
        <f>IF(D1567&lt;&gt;"",D1567,IF(OR(COUNTA($G$3:$G1567)&lt;COUNTA($G$3:$G$1048576),$G1567&lt;&gt;""),N1566,""))</f>
        <v/>
      </c>
      <c r="O1567" s="81" t="str">
        <f t="shared" si="795"/>
        <v/>
      </c>
      <c r="P1567" s="90" t="str">
        <f>IFERROR(IF(O1567="",IF(COUNT(S$3:S$1048576)=COUNT(S$3:S1567),IF(S1567="","",INDEX(O$3:O1567,MATCH(MAX(K$3:K1567),K$3:K1567,0),0)),INDEX(O$3:O1567,MATCH(MAX(K$3:K1567),K$3:K1567,0),0)),O1567),"")</f>
        <v/>
      </c>
      <c r="Q1567" s="89" t="str">
        <f>IF(R1567="","",COUNT(R$3:R1567))</f>
        <v/>
      </c>
      <c r="R1567" s="80" t="str">
        <f t="shared" si="796"/>
        <v/>
      </c>
      <c r="S1567" s="91" t="str">
        <f>IFERROR(IF(COUNTA($E1567:$G1567)=0,"",IF(AND(R1567="",$O1567=INDEX(O$3:O1567,MATCH(MAX(Q$3:Q1567),Q$3:Q1567,0),0)),INDEX(R$3:R1567,MATCH(MAX(Q$3:Q1567),Q$3:Q1567,0),0),R1567)),"")</f>
        <v/>
      </c>
      <c r="T1567" s="80" t="str">
        <f>IF(U1567="","",COUNT(U$3:U1567))</f>
        <v/>
      </c>
      <c r="U1567" s="80" t="str">
        <f t="shared" si="815"/>
        <v/>
      </c>
      <c r="V1567" s="91" t="str">
        <f>IFERROR(IF(S1567="","",IF(U1567="",IF(AND(E1567="",F1567="",G1567&lt;&gt;"",$O1567=INDEX(O$3:O1567,MATCH(MAX(T$3:T1567),T$3:T1567,0),0)),INDEX(U$3:U1567,MATCH(MAX(T$3:T1567),T$3:T1567,0),0),IF(AND(S1567&lt;&gt;"",U1567=""),0,"")),U1567)),"")</f>
        <v/>
      </c>
      <c r="W1567" s="95" t="str">
        <f t="shared" si="816"/>
        <v/>
      </c>
      <c r="X1567" s="198" t="str">
        <f t="shared" si="797"/>
        <v/>
      </c>
      <c r="Y1567" s="92" t="str">
        <f t="shared" si="817"/>
        <v/>
      </c>
      <c r="Z1567" s="106" t="str">
        <f>IF(P1567="","",COUNTIF($N$3:$N1567,$N1567))</f>
        <v/>
      </c>
      <c r="AA1567" s="92" t="str">
        <f t="shared" si="798"/>
        <v/>
      </c>
      <c r="AB1567" s="92" t="str">
        <f t="shared" si="799"/>
        <v/>
      </c>
      <c r="AC1567" s="92" t="str">
        <f t="shared" si="822"/>
        <v/>
      </c>
      <c r="AD1567" s="92" t="str">
        <f t="shared" si="821"/>
        <v/>
      </c>
      <c r="AE1567" s="92" t="str">
        <f t="shared" si="821"/>
        <v/>
      </c>
      <c r="AF1567" s="92" t="str">
        <f t="shared" si="821"/>
        <v/>
      </c>
      <c r="AG1567" s="92" t="str">
        <f t="shared" si="821"/>
        <v/>
      </c>
      <c r="AH1567" s="92" t="str">
        <f t="shared" si="821"/>
        <v/>
      </c>
      <c r="AI1567" s="92" t="str">
        <f t="shared" si="821"/>
        <v/>
      </c>
      <c r="AJ1567" s="92" t="str">
        <f t="shared" si="821"/>
        <v/>
      </c>
      <c r="AK1567" s="92" t="str">
        <f t="shared" si="821"/>
        <v/>
      </c>
      <c r="AL1567" s="92" t="str">
        <f t="shared" si="821"/>
        <v/>
      </c>
      <c r="AN1567" s="35" t="str">
        <f t="shared" si="813"/>
        <v/>
      </c>
      <c r="AO1567" s="44" t="str">
        <f t="shared" si="818"/>
        <v/>
      </c>
      <c r="AP1567" s="41" t="str">
        <f>IF(AO1567="","",RANK(AO1567,AO$3:AO$1048576,1)+COUNTIF(AO$3:AO1567,AO1567)-1)</f>
        <v/>
      </c>
      <c r="AQ1567" s="1" t="str">
        <f t="shared" si="800"/>
        <v/>
      </c>
      <c r="AR1567" s="34" t="str">
        <f t="shared" si="801"/>
        <v/>
      </c>
      <c r="AS1567" s="39" t="str">
        <f t="shared" si="802"/>
        <v/>
      </c>
      <c r="AT1567" s="44" t="str">
        <f t="shared" si="814"/>
        <v/>
      </c>
      <c r="AU1567" s="41" t="str">
        <f>IF(AT1567="","",RANK(AT1567,AT$3:AT$1048576,1)+COUNTIF(AT$3:AT1567,AT1567)-1)</f>
        <v/>
      </c>
      <c r="AV1567" s="1" t="str">
        <f t="shared" si="803"/>
        <v/>
      </c>
      <c r="AW1567" s="34" t="str">
        <f t="shared" si="804"/>
        <v/>
      </c>
      <c r="AX1567" s="39" t="str">
        <f t="shared" si="805"/>
        <v/>
      </c>
      <c r="AY1567" s="44" t="str">
        <f t="shared" si="819"/>
        <v/>
      </c>
      <c r="AZ1567" s="41" t="str">
        <f>IF(AY1567="","",RANK(AY1567,AY$3:AY$1048576,1)+COUNTIF(AY$3:AY1567,AY1567)-1)</f>
        <v/>
      </c>
      <c r="BA1567" s="1" t="str">
        <f t="shared" si="806"/>
        <v/>
      </c>
      <c r="BB1567" s="34" t="str">
        <f t="shared" si="807"/>
        <v/>
      </c>
      <c r="BC1567" s="39" t="str">
        <f t="shared" si="808"/>
        <v/>
      </c>
      <c r="BD1567" s="44" t="str">
        <f t="shared" si="820"/>
        <v/>
      </c>
      <c r="BE1567" s="41" t="str">
        <f>IF(BD1567="","",RANK(BD1567,BD$3:BD$1048576,1)+COUNTIF(BD$3:BD1567,BD1567)-1)</f>
        <v/>
      </c>
      <c r="BF1567" s="1" t="str">
        <f t="shared" si="809"/>
        <v/>
      </c>
      <c r="BG1567" s="34" t="str">
        <f t="shared" si="810"/>
        <v/>
      </c>
      <c r="BH1567" s="39" t="str">
        <f t="shared" si="811"/>
        <v/>
      </c>
      <c r="BJ1567" s="3"/>
      <c r="BK1567" s="86"/>
      <c r="BL1567" s="86"/>
      <c r="BM1567" s="86"/>
      <c r="BN1567" s="86"/>
      <c r="BO1567" s="3"/>
      <c r="BP1567" s="86"/>
      <c r="BQ1567" s="86"/>
      <c r="BR1567" s="86"/>
      <c r="BS1567" s="86"/>
      <c r="BT1567" s="3"/>
      <c r="BU1567" s="86"/>
      <c r="BV1567" s="86"/>
      <c r="BW1567" s="86"/>
      <c r="BX1567" s="86"/>
      <c r="BY1567" s="3"/>
      <c r="BZ1567" s="86"/>
      <c r="CA1567" s="86"/>
      <c r="CB1567" s="86"/>
      <c r="CC1567" s="86"/>
    </row>
    <row r="1568" spans="2:81" ht="35.1" customHeight="1" x14ac:dyDescent="0.2">
      <c r="B1568" s="187"/>
      <c r="C1568" s="188"/>
      <c r="D1568" s="189"/>
      <c r="E1568" s="186"/>
      <c r="F1568" s="182"/>
      <c r="G1568" s="184"/>
      <c r="K1568" s="80" t="str">
        <f>IF(O1568="","",COUNT(O$3:O1568))</f>
        <v/>
      </c>
      <c r="L1568" s="80" t="str">
        <f>IF(B1568&lt;&gt;"",B1568,IF(OR(COUNTA($G$3:$G1568)&lt;COUNTA($G$3:$G$1048576),$G1568&lt;&gt;""),L1567,""))</f>
        <v/>
      </c>
      <c r="M1568" s="80" t="str">
        <f>IF(C1568&lt;&gt;"",C1568,IF(OR(COUNTA($G$3:$G1568)&lt;COUNTA($G$3:$G$1048576),$G1568&lt;&gt;""),M1567,""))</f>
        <v/>
      </c>
      <c r="N1568" s="80" t="str">
        <f>IF(D1568&lt;&gt;"",D1568,IF(OR(COUNTA($G$3:$G1568)&lt;COUNTA($G$3:$G$1048576),$G1568&lt;&gt;""),N1567,""))</f>
        <v/>
      </c>
      <c r="O1568" s="81" t="str">
        <f t="shared" si="795"/>
        <v/>
      </c>
      <c r="P1568" s="90" t="str">
        <f>IFERROR(IF(O1568="",IF(COUNT(S$3:S$1048576)=COUNT(S$3:S1568),IF(S1568="","",INDEX(O$3:O1568,MATCH(MAX(K$3:K1568),K$3:K1568,0),0)),INDEX(O$3:O1568,MATCH(MAX(K$3:K1568),K$3:K1568,0),0)),O1568),"")</f>
        <v/>
      </c>
      <c r="Q1568" s="89" t="str">
        <f>IF(R1568="","",COUNT(R$3:R1568))</f>
        <v/>
      </c>
      <c r="R1568" s="80" t="str">
        <f t="shared" si="796"/>
        <v/>
      </c>
      <c r="S1568" s="91" t="str">
        <f>IFERROR(IF(COUNTA($E1568:$G1568)=0,"",IF(AND(R1568="",$O1568=INDEX(O$3:O1568,MATCH(MAX(Q$3:Q1568),Q$3:Q1568,0),0)),INDEX(R$3:R1568,MATCH(MAX(Q$3:Q1568),Q$3:Q1568,0),0),R1568)),"")</f>
        <v/>
      </c>
      <c r="T1568" s="80" t="str">
        <f>IF(U1568="","",COUNT(U$3:U1568))</f>
        <v/>
      </c>
      <c r="U1568" s="80" t="str">
        <f t="shared" si="815"/>
        <v/>
      </c>
      <c r="V1568" s="91" t="str">
        <f>IFERROR(IF(S1568="","",IF(U1568="",IF(AND(E1568="",F1568="",G1568&lt;&gt;"",$O1568=INDEX(O$3:O1568,MATCH(MAX(T$3:T1568),T$3:T1568,0),0)),INDEX(U$3:U1568,MATCH(MAX(T$3:T1568),T$3:T1568,0),0),IF(AND(S1568&lt;&gt;"",U1568=""),0,"")),U1568)),"")</f>
        <v/>
      </c>
      <c r="W1568" s="95" t="str">
        <f t="shared" si="816"/>
        <v/>
      </c>
      <c r="X1568" s="198" t="str">
        <f t="shared" si="797"/>
        <v/>
      </c>
      <c r="Y1568" s="92" t="str">
        <f t="shared" si="817"/>
        <v/>
      </c>
      <c r="Z1568" s="106" t="str">
        <f>IF(P1568="","",COUNTIF($N$3:$N1568,$N1568))</f>
        <v/>
      </c>
      <c r="AA1568" s="92" t="str">
        <f t="shared" si="798"/>
        <v/>
      </c>
      <c r="AB1568" s="92" t="str">
        <f t="shared" si="799"/>
        <v/>
      </c>
      <c r="AC1568" s="92" t="str">
        <f t="shared" si="822"/>
        <v/>
      </c>
      <c r="AD1568" s="92" t="str">
        <f t="shared" si="821"/>
        <v/>
      </c>
      <c r="AE1568" s="92" t="str">
        <f t="shared" si="821"/>
        <v/>
      </c>
      <c r="AF1568" s="92" t="str">
        <f t="shared" si="821"/>
        <v/>
      </c>
      <c r="AG1568" s="92" t="str">
        <f t="shared" si="821"/>
        <v/>
      </c>
      <c r="AH1568" s="92" t="str">
        <f t="shared" si="821"/>
        <v/>
      </c>
      <c r="AI1568" s="92" t="str">
        <f t="shared" si="821"/>
        <v/>
      </c>
      <c r="AJ1568" s="92" t="str">
        <f t="shared" si="821"/>
        <v/>
      </c>
      <c r="AK1568" s="92" t="str">
        <f t="shared" si="821"/>
        <v/>
      </c>
      <c r="AL1568" s="92" t="str">
        <f t="shared" si="821"/>
        <v/>
      </c>
      <c r="AN1568" s="35" t="str">
        <f t="shared" si="813"/>
        <v/>
      </c>
      <c r="AO1568" s="44" t="str">
        <f t="shared" si="818"/>
        <v/>
      </c>
      <c r="AP1568" s="41" t="str">
        <f>IF(AO1568="","",RANK(AO1568,AO$3:AO$1048576,1)+COUNTIF(AO$3:AO1568,AO1568)-1)</f>
        <v/>
      </c>
      <c r="AQ1568" s="1" t="str">
        <f t="shared" si="800"/>
        <v/>
      </c>
      <c r="AR1568" s="34" t="str">
        <f t="shared" si="801"/>
        <v/>
      </c>
      <c r="AS1568" s="39" t="str">
        <f t="shared" si="802"/>
        <v/>
      </c>
      <c r="AT1568" s="44" t="str">
        <f t="shared" si="814"/>
        <v/>
      </c>
      <c r="AU1568" s="41" t="str">
        <f>IF(AT1568="","",RANK(AT1568,AT$3:AT$1048576,1)+COUNTIF(AT$3:AT1568,AT1568)-1)</f>
        <v/>
      </c>
      <c r="AV1568" s="1" t="str">
        <f t="shared" si="803"/>
        <v/>
      </c>
      <c r="AW1568" s="34" t="str">
        <f t="shared" si="804"/>
        <v/>
      </c>
      <c r="AX1568" s="39" t="str">
        <f t="shared" si="805"/>
        <v/>
      </c>
      <c r="AY1568" s="44" t="str">
        <f t="shared" si="819"/>
        <v/>
      </c>
      <c r="AZ1568" s="41" t="str">
        <f>IF(AY1568="","",RANK(AY1568,AY$3:AY$1048576,1)+COUNTIF(AY$3:AY1568,AY1568)-1)</f>
        <v/>
      </c>
      <c r="BA1568" s="1" t="str">
        <f t="shared" si="806"/>
        <v/>
      </c>
      <c r="BB1568" s="34" t="str">
        <f t="shared" si="807"/>
        <v/>
      </c>
      <c r="BC1568" s="39" t="str">
        <f t="shared" si="808"/>
        <v/>
      </c>
      <c r="BD1568" s="44" t="str">
        <f t="shared" si="820"/>
        <v/>
      </c>
      <c r="BE1568" s="41" t="str">
        <f>IF(BD1568="","",RANK(BD1568,BD$3:BD$1048576,1)+COUNTIF(BD$3:BD1568,BD1568)-1)</f>
        <v/>
      </c>
      <c r="BF1568" s="1" t="str">
        <f t="shared" si="809"/>
        <v/>
      </c>
      <c r="BG1568" s="34" t="str">
        <f t="shared" si="810"/>
        <v/>
      </c>
      <c r="BH1568" s="39" t="str">
        <f t="shared" si="811"/>
        <v/>
      </c>
      <c r="BJ1568" s="3"/>
      <c r="BK1568" s="86"/>
      <c r="BL1568" s="86"/>
      <c r="BM1568" s="86"/>
      <c r="BN1568" s="86"/>
      <c r="BO1568" s="3"/>
      <c r="BP1568" s="86"/>
      <c r="BQ1568" s="86"/>
      <c r="BR1568" s="86"/>
      <c r="BS1568" s="86"/>
      <c r="BT1568" s="3"/>
      <c r="BU1568" s="86"/>
      <c r="BV1568" s="86"/>
      <c r="BW1568" s="86"/>
      <c r="BX1568" s="86"/>
      <c r="BY1568" s="3"/>
      <c r="BZ1568" s="86"/>
      <c r="CA1568" s="86"/>
      <c r="CB1568" s="86"/>
      <c r="CC1568" s="86"/>
    </row>
    <row r="1569" spans="2:81" ht="35.1" customHeight="1" x14ac:dyDescent="0.2">
      <c r="B1569" s="187"/>
      <c r="C1569" s="188"/>
      <c r="D1569" s="189"/>
      <c r="E1569" s="186"/>
      <c r="F1569" s="182"/>
      <c r="G1569" s="184"/>
      <c r="K1569" s="80" t="str">
        <f>IF(O1569="","",COUNT(O$3:O1569))</f>
        <v/>
      </c>
      <c r="L1569" s="80" t="str">
        <f>IF(B1569&lt;&gt;"",B1569,IF(OR(COUNTA($G$3:$G1569)&lt;COUNTA($G$3:$G$1048576),$G1569&lt;&gt;""),L1568,""))</f>
        <v/>
      </c>
      <c r="M1569" s="80" t="str">
        <f>IF(C1569&lt;&gt;"",C1569,IF(OR(COUNTA($G$3:$G1569)&lt;COUNTA($G$3:$G$1048576),$G1569&lt;&gt;""),M1568,""))</f>
        <v/>
      </c>
      <c r="N1569" s="80" t="str">
        <f>IF(D1569&lt;&gt;"",D1569,IF(OR(COUNTA($G$3:$G1569)&lt;COUNTA($G$3:$G$1048576),$G1569&lt;&gt;""),N1568,""))</f>
        <v/>
      </c>
      <c r="O1569" s="81" t="str">
        <f t="shared" si="795"/>
        <v/>
      </c>
      <c r="P1569" s="90" t="str">
        <f>IFERROR(IF(O1569="",IF(COUNT(S$3:S$1048576)=COUNT(S$3:S1569),IF(S1569="","",INDEX(O$3:O1569,MATCH(MAX(K$3:K1569),K$3:K1569,0),0)),INDEX(O$3:O1569,MATCH(MAX(K$3:K1569),K$3:K1569,0),0)),O1569),"")</f>
        <v/>
      </c>
      <c r="Q1569" s="89" t="str">
        <f>IF(R1569="","",COUNT(R$3:R1569))</f>
        <v/>
      </c>
      <c r="R1569" s="80" t="str">
        <f t="shared" si="796"/>
        <v/>
      </c>
      <c r="S1569" s="91" t="str">
        <f>IFERROR(IF(COUNTA($E1569:$G1569)=0,"",IF(AND(R1569="",$O1569=INDEX(O$3:O1569,MATCH(MAX(Q$3:Q1569),Q$3:Q1569,0),0)),INDEX(R$3:R1569,MATCH(MAX(Q$3:Q1569),Q$3:Q1569,0),0),R1569)),"")</f>
        <v/>
      </c>
      <c r="T1569" s="80" t="str">
        <f>IF(U1569="","",COUNT(U$3:U1569))</f>
        <v/>
      </c>
      <c r="U1569" s="80" t="str">
        <f t="shared" si="815"/>
        <v/>
      </c>
      <c r="V1569" s="91" t="str">
        <f>IFERROR(IF(S1569="","",IF(U1569="",IF(AND(E1569="",F1569="",G1569&lt;&gt;"",$O1569=INDEX(O$3:O1569,MATCH(MAX(T$3:T1569),T$3:T1569,0),0)),INDEX(U$3:U1569,MATCH(MAX(T$3:T1569),T$3:T1569,0),0),IF(AND(S1569&lt;&gt;"",U1569=""),0,"")),U1569)),"")</f>
        <v/>
      </c>
      <c r="W1569" s="95" t="str">
        <f t="shared" si="816"/>
        <v/>
      </c>
      <c r="X1569" s="198" t="str">
        <f t="shared" si="797"/>
        <v/>
      </c>
      <c r="Y1569" s="92" t="str">
        <f t="shared" si="817"/>
        <v/>
      </c>
      <c r="Z1569" s="106" t="str">
        <f>IF(P1569="","",COUNTIF($N$3:$N1569,$N1569))</f>
        <v/>
      </c>
      <c r="AA1569" s="92" t="str">
        <f t="shared" si="798"/>
        <v/>
      </c>
      <c r="AB1569" s="92" t="str">
        <f t="shared" si="799"/>
        <v/>
      </c>
      <c r="AC1569" s="92" t="str">
        <f t="shared" si="822"/>
        <v/>
      </c>
      <c r="AD1569" s="92" t="str">
        <f t="shared" si="821"/>
        <v/>
      </c>
      <c r="AE1569" s="92" t="str">
        <f t="shared" si="821"/>
        <v/>
      </c>
      <c r="AF1569" s="92" t="str">
        <f t="shared" si="821"/>
        <v/>
      </c>
      <c r="AG1569" s="92" t="str">
        <f t="shared" si="821"/>
        <v/>
      </c>
      <c r="AH1569" s="92" t="str">
        <f t="shared" si="821"/>
        <v/>
      </c>
      <c r="AI1569" s="92" t="str">
        <f t="shared" si="821"/>
        <v/>
      </c>
      <c r="AJ1569" s="92" t="str">
        <f t="shared" si="821"/>
        <v/>
      </c>
      <c r="AK1569" s="92" t="str">
        <f t="shared" si="821"/>
        <v/>
      </c>
      <c r="AL1569" s="92" t="str">
        <f t="shared" si="821"/>
        <v/>
      </c>
      <c r="AN1569" s="35" t="str">
        <f t="shared" si="813"/>
        <v/>
      </c>
      <c r="AO1569" s="44" t="str">
        <f t="shared" si="818"/>
        <v/>
      </c>
      <c r="AP1569" s="41" t="str">
        <f>IF(AO1569="","",RANK(AO1569,AO$3:AO$1048576,1)+COUNTIF(AO$3:AO1569,AO1569)-1)</f>
        <v/>
      </c>
      <c r="AQ1569" s="1" t="str">
        <f t="shared" si="800"/>
        <v/>
      </c>
      <c r="AR1569" s="34" t="str">
        <f t="shared" si="801"/>
        <v/>
      </c>
      <c r="AS1569" s="39" t="str">
        <f t="shared" si="802"/>
        <v/>
      </c>
      <c r="AT1569" s="44" t="str">
        <f t="shared" si="814"/>
        <v/>
      </c>
      <c r="AU1569" s="41" t="str">
        <f>IF(AT1569="","",RANK(AT1569,AT$3:AT$1048576,1)+COUNTIF(AT$3:AT1569,AT1569)-1)</f>
        <v/>
      </c>
      <c r="AV1569" s="1" t="str">
        <f t="shared" si="803"/>
        <v/>
      </c>
      <c r="AW1569" s="34" t="str">
        <f t="shared" si="804"/>
        <v/>
      </c>
      <c r="AX1569" s="39" t="str">
        <f t="shared" si="805"/>
        <v/>
      </c>
      <c r="AY1569" s="44" t="str">
        <f t="shared" si="819"/>
        <v/>
      </c>
      <c r="AZ1569" s="41" t="str">
        <f>IF(AY1569="","",RANK(AY1569,AY$3:AY$1048576,1)+COUNTIF(AY$3:AY1569,AY1569)-1)</f>
        <v/>
      </c>
      <c r="BA1569" s="1" t="str">
        <f t="shared" si="806"/>
        <v/>
      </c>
      <c r="BB1569" s="34" t="str">
        <f t="shared" si="807"/>
        <v/>
      </c>
      <c r="BC1569" s="39" t="str">
        <f t="shared" si="808"/>
        <v/>
      </c>
      <c r="BD1569" s="44" t="str">
        <f t="shared" si="820"/>
        <v/>
      </c>
      <c r="BE1569" s="41" t="str">
        <f>IF(BD1569="","",RANK(BD1569,BD$3:BD$1048576,1)+COUNTIF(BD$3:BD1569,BD1569)-1)</f>
        <v/>
      </c>
      <c r="BF1569" s="1" t="str">
        <f t="shared" si="809"/>
        <v/>
      </c>
      <c r="BG1569" s="34" t="str">
        <f t="shared" si="810"/>
        <v/>
      </c>
      <c r="BH1569" s="39" t="str">
        <f t="shared" si="811"/>
        <v/>
      </c>
      <c r="BJ1569" s="3"/>
      <c r="BK1569" s="86"/>
      <c r="BL1569" s="86"/>
      <c r="BM1569" s="86"/>
      <c r="BN1569" s="86"/>
      <c r="BO1569" s="3"/>
      <c r="BP1569" s="86"/>
      <c r="BQ1569" s="86"/>
      <c r="BR1569" s="86"/>
      <c r="BS1569" s="86"/>
      <c r="BT1569" s="3"/>
      <c r="BU1569" s="86"/>
      <c r="BV1569" s="86"/>
      <c r="BW1569" s="86"/>
      <c r="BX1569" s="86"/>
      <c r="BY1569" s="3"/>
      <c r="BZ1569" s="86"/>
      <c r="CA1569" s="86"/>
      <c r="CB1569" s="86"/>
      <c r="CC1569" s="86"/>
    </row>
    <row r="1570" spans="2:81" ht="35.1" customHeight="1" x14ac:dyDescent="0.2">
      <c r="B1570" s="187"/>
      <c r="C1570" s="188"/>
      <c r="D1570" s="189"/>
      <c r="E1570" s="186"/>
      <c r="F1570" s="182"/>
      <c r="G1570" s="184"/>
      <c r="K1570" s="80" t="str">
        <f>IF(O1570="","",COUNT(O$3:O1570))</f>
        <v/>
      </c>
      <c r="L1570" s="80" t="str">
        <f>IF(B1570&lt;&gt;"",B1570,IF(OR(COUNTA($G$3:$G1570)&lt;COUNTA($G$3:$G$1048576),$G1570&lt;&gt;""),L1569,""))</f>
        <v/>
      </c>
      <c r="M1570" s="80" t="str">
        <f>IF(C1570&lt;&gt;"",C1570,IF(OR(COUNTA($G$3:$G1570)&lt;COUNTA($G$3:$G$1048576),$G1570&lt;&gt;""),M1569,""))</f>
        <v/>
      </c>
      <c r="N1570" s="80" t="str">
        <f>IF(D1570&lt;&gt;"",D1570,IF(OR(COUNTA($G$3:$G1570)&lt;COUNTA($G$3:$G$1048576),$G1570&lt;&gt;""),N1569,""))</f>
        <v/>
      </c>
      <c r="O1570" s="81" t="str">
        <f t="shared" si="795"/>
        <v/>
      </c>
      <c r="P1570" s="90" t="str">
        <f>IFERROR(IF(O1570="",IF(COUNT(S$3:S$1048576)=COUNT(S$3:S1570),IF(S1570="","",INDEX(O$3:O1570,MATCH(MAX(K$3:K1570),K$3:K1570,0),0)),INDEX(O$3:O1570,MATCH(MAX(K$3:K1570),K$3:K1570,0),0)),O1570),"")</f>
        <v/>
      </c>
      <c r="Q1570" s="89" t="str">
        <f>IF(R1570="","",COUNT(R$3:R1570))</f>
        <v/>
      </c>
      <c r="R1570" s="80" t="str">
        <f t="shared" si="796"/>
        <v/>
      </c>
      <c r="S1570" s="91" t="str">
        <f>IFERROR(IF(COUNTA($E1570:$G1570)=0,"",IF(AND(R1570="",$O1570=INDEX(O$3:O1570,MATCH(MAX(Q$3:Q1570),Q$3:Q1570,0),0)),INDEX(R$3:R1570,MATCH(MAX(Q$3:Q1570),Q$3:Q1570,0),0),R1570)),"")</f>
        <v/>
      </c>
      <c r="T1570" s="80" t="str">
        <f>IF(U1570="","",COUNT(U$3:U1570))</f>
        <v/>
      </c>
      <c r="U1570" s="80" t="str">
        <f t="shared" si="815"/>
        <v/>
      </c>
      <c r="V1570" s="91" t="str">
        <f>IFERROR(IF(S1570="","",IF(U1570="",IF(AND(E1570="",F1570="",G1570&lt;&gt;"",$O1570=INDEX(O$3:O1570,MATCH(MAX(T$3:T1570),T$3:T1570,0),0)),INDEX(U$3:U1570,MATCH(MAX(T$3:T1570),T$3:T1570,0),0),IF(AND(S1570&lt;&gt;"",U1570=""),0,"")),U1570)),"")</f>
        <v/>
      </c>
      <c r="W1570" s="95" t="str">
        <f t="shared" si="816"/>
        <v/>
      </c>
      <c r="X1570" s="198" t="str">
        <f t="shared" si="797"/>
        <v/>
      </c>
      <c r="Y1570" s="92" t="str">
        <f t="shared" si="817"/>
        <v/>
      </c>
      <c r="Z1570" s="106" t="str">
        <f>IF(P1570="","",COUNTIF($N$3:$N1570,$N1570))</f>
        <v/>
      </c>
      <c r="AA1570" s="92" t="str">
        <f t="shared" si="798"/>
        <v/>
      </c>
      <c r="AB1570" s="92" t="str">
        <f t="shared" si="799"/>
        <v/>
      </c>
      <c r="AC1570" s="92" t="str">
        <f t="shared" si="822"/>
        <v/>
      </c>
      <c r="AD1570" s="92" t="str">
        <f t="shared" si="821"/>
        <v/>
      </c>
      <c r="AE1570" s="92" t="str">
        <f t="shared" si="821"/>
        <v/>
      </c>
      <c r="AF1570" s="92" t="str">
        <f t="shared" si="821"/>
        <v/>
      </c>
      <c r="AG1570" s="92" t="str">
        <f t="shared" si="821"/>
        <v/>
      </c>
      <c r="AH1570" s="92" t="str">
        <f t="shared" si="821"/>
        <v/>
      </c>
      <c r="AI1570" s="92" t="str">
        <f t="shared" si="821"/>
        <v/>
      </c>
      <c r="AJ1570" s="92" t="str">
        <f t="shared" si="821"/>
        <v/>
      </c>
      <c r="AK1570" s="92" t="str">
        <f t="shared" si="821"/>
        <v/>
      </c>
      <c r="AL1570" s="92" t="str">
        <f t="shared" si="821"/>
        <v/>
      </c>
      <c r="AN1570" s="35" t="str">
        <f t="shared" si="813"/>
        <v/>
      </c>
      <c r="AO1570" s="44" t="str">
        <f t="shared" si="818"/>
        <v/>
      </c>
      <c r="AP1570" s="41" t="str">
        <f>IF(AO1570="","",RANK(AO1570,AO$3:AO$1048576,1)+COUNTIF(AO$3:AO1570,AO1570)-1)</f>
        <v/>
      </c>
      <c r="AQ1570" s="1" t="str">
        <f t="shared" si="800"/>
        <v/>
      </c>
      <c r="AR1570" s="34" t="str">
        <f t="shared" si="801"/>
        <v/>
      </c>
      <c r="AS1570" s="39" t="str">
        <f t="shared" si="802"/>
        <v/>
      </c>
      <c r="AT1570" s="44" t="str">
        <f t="shared" si="814"/>
        <v/>
      </c>
      <c r="AU1570" s="41" t="str">
        <f>IF(AT1570="","",RANK(AT1570,AT$3:AT$1048576,1)+COUNTIF(AT$3:AT1570,AT1570)-1)</f>
        <v/>
      </c>
      <c r="AV1570" s="1" t="str">
        <f t="shared" si="803"/>
        <v/>
      </c>
      <c r="AW1570" s="34" t="str">
        <f t="shared" si="804"/>
        <v/>
      </c>
      <c r="AX1570" s="39" t="str">
        <f t="shared" si="805"/>
        <v/>
      </c>
      <c r="AY1570" s="44" t="str">
        <f t="shared" si="819"/>
        <v/>
      </c>
      <c r="AZ1570" s="41" t="str">
        <f>IF(AY1570="","",RANK(AY1570,AY$3:AY$1048576,1)+COUNTIF(AY$3:AY1570,AY1570)-1)</f>
        <v/>
      </c>
      <c r="BA1570" s="1" t="str">
        <f t="shared" si="806"/>
        <v/>
      </c>
      <c r="BB1570" s="34" t="str">
        <f t="shared" si="807"/>
        <v/>
      </c>
      <c r="BC1570" s="39" t="str">
        <f t="shared" si="808"/>
        <v/>
      </c>
      <c r="BD1570" s="44" t="str">
        <f t="shared" si="820"/>
        <v/>
      </c>
      <c r="BE1570" s="41" t="str">
        <f>IF(BD1570="","",RANK(BD1570,BD$3:BD$1048576,1)+COUNTIF(BD$3:BD1570,BD1570)-1)</f>
        <v/>
      </c>
      <c r="BF1570" s="1" t="str">
        <f t="shared" si="809"/>
        <v/>
      </c>
      <c r="BG1570" s="34" t="str">
        <f t="shared" si="810"/>
        <v/>
      </c>
      <c r="BH1570" s="39" t="str">
        <f t="shared" si="811"/>
        <v/>
      </c>
      <c r="BJ1570" s="3"/>
      <c r="BK1570" s="86"/>
      <c r="BL1570" s="86"/>
      <c r="BM1570" s="86"/>
      <c r="BN1570" s="86"/>
      <c r="BO1570" s="3"/>
      <c r="BP1570" s="86"/>
      <c r="BQ1570" s="86"/>
      <c r="BR1570" s="86"/>
      <c r="BS1570" s="86"/>
      <c r="BT1570" s="3"/>
      <c r="BU1570" s="86"/>
      <c r="BV1570" s="86"/>
      <c r="BW1570" s="86"/>
      <c r="BX1570" s="86"/>
      <c r="BY1570" s="3"/>
      <c r="BZ1570" s="86"/>
      <c r="CA1570" s="86"/>
      <c r="CB1570" s="86"/>
      <c r="CC1570" s="86"/>
    </row>
    <row r="1571" spans="2:81" ht="35.1" customHeight="1" x14ac:dyDescent="0.2">
      <c r="B1571" s="187"/>
      <c r="C1571" s="188"/>
      <c r="D1571" s="189"/>
      <c r="E1571" s="186"/>
      <c r="F1571" s="182"/>
      <c r="G1571" s="184"/>
      <c r="K1571" s="80" t="str">
        <f>IF(O1571="","",COUNT(O$3:O1571))</f>
        <v/>
      </c>
      <c r="L1571" s="80" t="str">
        <f>IF(B1571&lt;&gt;"",B1571,IF(OR(COUNTA($G$3:$G1571)&lt;COUNTA($G$3:$G$1048576),$G1571&lt;&gt;""),L1570,""))</f>
        <v/>
      </c>
      <c r="M1571" s="80" t="str">
        <f>IF(C1571&lt;&gt;"",C1571,IF(OR(COUNTA($G$3:$G1571)&lt;COUNTA($G$3:$G$1048576),$G1571&lt;&gt;""),M1570,""))</f>
        <v/>
      </c>
      <c r="N1571" s="80" t="str">
        <f>IF(D1571&lt;&gt;"",D1571,IF(OR(COUNTA($G$3:$G1571)&lt;COUNTA($G$3:$G$1048576),$G1571&lt;&gt;""),N1570,""))</f>
        <v/>
      </c>
      <c r="O1571" s="81" t="str">
        <f t="shared" si="795"/>
        <v/>
      </c>
      <c r="P1571" s="90" t="str">
        <f>IFERROR(IF(O1571="",IF(COUNT(S$3:S$1048576)=COUNT(S$3:S1571),IF(S1571="","",INDEX(O$3:O1571,MATCH(MAX(K$3:K1571),K$3:K1571,0),0)),INDEX(O$3:O1571,MATCH(MAX(K$3:K1571),K$3:K1571,0),0)),O1571),"")</f>
        <v/>
      </c>
      <c r="Q1571" s="89" t="str">
        <f>IF(R1571="","",COUNT(R$3:R1571))</f>
        <v/>
      </c>
      <c r="R1571" s="80" t="str">
        <f t="shared" si="796"/>
        <v/>
      </c>
      <c r="S1571" s="91" t="str">
        <f>IFERROR(IF(COUNTA($E1571:$G1571)=0,"",IF(AND(R1571="",$O1571=INDEX(O$3:O1571,MATCH(MAX(Q$3:Q1571),Q$3:Q1571,0),0)),INDEX(R$3:R1571,MATCH(MAX(Q$3:Q1571),Q$3:Q1571,0),0),R1571)),"")</f>
        <v/>
      </c>
      <c r="T1571" s="80" t="str">
        <f>IF(U1571="","",COUNT(U$3:U1571))</f>
        <v/>
      </c>
      <c r="U1571" s="80" t="str">
        <f t="shared" si="815"/>
        <v/>
      </c>
      <c r="V1571" s="91" t="str">
        <f>IFERROR(IF(S1571="","",IF(U1571="",IF(AND(E1571="",F1571="",G1571&lt;&gt;"",$O1571=INDEX(O$3:O1571,MATCH(MAX(T$3:T1571),T$3:T1571,0),0)),INDEX(U$3:U1571,MATCH(MAX(T$3:T1571),T$3:T1571,0),0),IF(AND(S1571&lt;&gt;"",U1571=""),0,"")),U1571)),"")</f>
        <v/>
      </c>
      <c r="W1571" s="95" t="str">
        <f t="shared" si="816"/>
        <v/>
      </c>
      <c r="X1571" s="198" t="str">
        <f t="shared" si="797"/>
        <v/>
      </c>
      <c r="Y1571" s="92" t="str">
        <f t="shared" si="817"/>
        <v/>
      </c>
      <c r="Z1571" s="106" t="str">
        <f>IF(P1571="","",COUNTIF($N$3:$N1571,$N1571))</f>
        <v/>
      </c>
      <c r="AA1571" s="92" t="str">
        <f t="shared" si="798"/>
        <v/>
      </c>
      <c r="AB1571" s="92" t="str">
        <f t="shared" si="799"/>
        <v/>
      </c>
      <c r="AC1571" s="92" t="str">
        <f t="shared" si="822"/>
        <v/>
      </c>
      <c r="AD1571" s="92" t="str">
        <f t="shared" si="821"/>
        <v/>
      </c>
      <c r="AE1571" s="92" t="str">
        <f t="shared" si="821"/>
        <v/>
      </c>
      <c r="AF1571" s="92" t="str">
        <f t="shared" si="821"/>
        <v/>
      </c>
      <c r="AG1571" s="92" t="str">
        <f t="shared" si="821"/>
        <v/>
      </c>
      <c r="AH1571" s="92" t="str">
        <f t="shared" si="821"/>
        <v/>
      </c>
      <c r="AI1571" s="92" t="str">
        <f t="shared" si="821"/>
        <v/>
      </c>
      <c r="AJ1571" s="92" t="str">
        <f t="shared" si="821"/>
        <v/>
      </c>
      <c r="AK1571" s="92" t="str">
        <f t="shared" si="821"/>
        <v/>
      </c>
      <c r="AL1571" s="92" t="str">
        <f t="shared" si="821"/>
        <v/>
      </c>
      <c r="AN1571" s="35" t="str">
        <f t="shared" si="813"/>
        <v/>
      </c>
      <c r="AO1571" s="44" t="str">
        <f t="shared" si="818"/>
        <v/>
      </c>
      <c r="AP1571" s="41" t="str">
        <f>IF(AO1571="","",RANK(AO1571,AO$3:AO$1048576,1)+COUNTIF(AO$3:AO1571,AO1571)-1)</f>
        <v/>
      </c>
      <c r="AQ1571" s="1" t="str">
        <f t="shared" si="800"/>
        <v/>
      </c>
      <c r="AR1571" s="34" t="str">
        <f t="shared" si="801"/>
        <v/>
      </c>
      <c r="AS1571" s="39" t="str">
        <f t="shared" si="802"/>
        <v/>
      </c>
      <c r="AT1571" s="44" t="str">
        <f t="shared" si="814"/>
        <v/>
      </c>
      <c r="AU1571" s="41" t="str">
        <f>IF(AT1571="","",RANK(AT1571,AT$3:AT$1048576,1)+COUNTIF(AT$3:AT1571,AT1571)-1)</f>
        <v/>
      </c>
      <c r="AV1571" s="1" t="str">
        <f t="shared" si="803"/>
        <v/>
      </c>
      <c r="AW1571" s="34" t="str">
        <f t="shared" si="804"/>
        <v/>
      </c>
      <c r="AX1571" s="39" t="str">
        <f t="shared" si="805"/>
        <v/>
      </c>
      <c r="AY1571" s="44" t="str">
        <f t="shared" si="819"/>
        <v/>
      </c>
      <c r="AZ1571" s="41" t="str">
        <f>IF(AY1571="","",RANK(AY1571,AY$3:AY$1048576,1)+COUNTIF(AY$3:AY1571,AY1571)-1)</f>
        <v/>
      </c>
      <c r="BA1571" s="1" t="str">
        <f t="shared" si="806"/>
        <v/>
      </c>
      <c r="BB1571" s="34" t="str">
        <f t="shared" si="807"/>
        <v/>
      </c>
      <c r="BC1571" s="39" t="str">
        <f t="shared" si="808"/>
        <v/>
      </c>
      <c r="BD1571" s="44" t="str">
        <f t="shared" si="820"/>
        <v/>
      </c>
      <c r="BE1571" s="41" t="str">
        <f>IF(BD1571="","",RANK(BD1571,BD$3:BD$1048576,1)+COUNTIF(BD$3:BD1571,BD1571)-1)</f>
        <v/>
      </c>
      <c r="BF1571" s="1" t="str">
        <f t="shared" si="809"/>
        <v/>
      </c>
      <c r="BG1571" s="34" t="str">
        <f t="shared" si="810"/>
        <v/>
      </c>
      <c r="BH1571" s="39" t="str">
        <f t="shared" si="811"/>
        <v/>
      </c>
      <c r="BJ1571" s="3"/>
      <c r="BK1571" s="86"/>
      <c r="BL1571" s="86"/>
      <c r="BM1571" s="86"/>
      <c r="BN1571" s="86"/>
      <c r="BO1571" s="3"/>
      <c r="BP1571" s="86"/>
      <c r="BQ1571" s="86"/>
      <c r="BR1571" s="86"/>
      <c r="BS1571" s="86"/>
      <c r="BT1571" s="3"/>
      <c r="BU1571" s="86"/>
      <c r="BV1571" s="86"/>
      <c r="BW1571" s="86"/>
      <c r="BX1571" s="86"/>
      <c r="BY1571" s="3"/>
      <c r="BZ1571" s="86"/>
      <c r="CA1571" s="86"/>
      <c r="CB1571" s="86"/>
      <c r="CC1571" s="86"/>
    </row>
    <row r="1572" spans="2:81" ht="35.1" customHeight="1" x14ac:dyDescent="0.2">
      <c r="B1572" s="187"/>
      <c r="C1572" s="188"/>
      <c r="D1572" s="189"/>
      <c r="E1572" s="186"/>
      <c r="F1572" s="182"/>
      <c r="G1572" s="184"/>
      <c r="K1572" s="80" t="str">
        <f>IF(O1572="","",COUNT(O$3:O1572))</f>
        <v/>
      </c>
      <c r="L1572" s="80" t="str">
        <f>IF(B1572&lt;&gt;"",B1572,IF(OR(COUNTA($G$3:$G1572)&lt;COUNTA($G$3:$G$1048576),$G1572&lt;&gt;""),L1571,""))</f>
        <v/>
      </c>
      <c r="M1572" s="80" t="str">
        <f>IF(C1572&lt;&gt;"",C1572,IF(OR(COUNTA($G$3:$G1572)&lt;COUNTA($G$3:$G$1048576),$G1572&lt;&gt;""),M1571,""))</f>
        <v/>
      </c>
      <c r="N1572" s="80" t="str">
        <f>IF(D1572&lt;&gt;"",D1572,IF(OR(COUNTA($G$3:$G1572)&lt;COUNTA($G$3:$G$1048576),$G1572&lt;&gt;""),N1571,""))</f>
        <v/>
      </c>
      <c r="O1572" s="81" t="str">
        <f t="shared" si="795"/>
        <v/>
      </c>
      <c r="P1572" s="90" t="str">
        <f>IFERROR(IF(O1572="",IF(COUNT(S$3:S$1048576)=COUNT(S$3:S1572),IF(S1572="","",INDEX(O$3:O1572,MATCH(MAX(K$3:K1572),K$3:K1572,0),0)),INDEX(O$3:O1572,MATCH(MAX(K$3:K1572),K$3:K1572,0),0)),O1572),"")</f>
        <v/>
      </c>
      <c r="Q1572" s="89" t="str">
        <f>IF(R1572="","",COUNT(R$3:R1572))</f>
        <v/>
      </c>
      <c r="R1572" s="80" t="str">
        <f t="shared" si="796"/>
        <v/>
      </c>
      <c r="S1572" s="91" t="str">
        <f>IFERROR(IF(COUNTA($E1572:$G1572)=0,"",IF(AND(R1572="",$O1572=INDEX(O$3:O1572,MATCH(MAX(Q$3:Q1572),Q$3:Q1572,0),0)),INDEX(R$3:R1572,MATCH(MAX(Q$3:Q1572),Q$3:Q1572,0),0),R1572)),"")</f>
        <v/>
      </c>
      <c r="T1572" s="80" t="str">
        <f>IF(U1572="","",COUNT(U$3:U1572))</f>
        <v/>
      </c>
      <c r="U1572" s="80" t="str">
        <f t="shared" si="815"/>
        <v/>
      </c>
      <c r="V1572" s="91" t="str">
        <f>IFERROR(IF(S1572="","",IF(U1572="",IF(AND(E1572="",F1572="",G1572&lt;&gt;"",$O1572=INDEX(O$3:O1572,MATCH(MAX(T$3:T1572),T$3:T1572,0),0)),INDEX(U$3:U1572,MATCH(MAX(T$3:T1572),T$3:T1572,0),0),IF(AND(S1572&lt;&gt;"",U1572=""),0,"")),U1572)),"")</f>
        <v/>
      </c>
      <c r="W1572" s="95" t="str">
        <f t="shared" si="816"/>
        <v/>
      </c>
      <c r="X1572" s="198" t="str">
        <f t="shared" si="797"/>
        <v/>
      </c>
      <c r="Y1572" s="92" t="str">
        <f t="shared" si="817"/>
        <v/>
      </c>
      <c r="Z1572" s="106" t="str">
        <f>IF(P1572="","",COUNTIF($N$3:$N1572,$N1572))</f>
        <v/>
      </c>
      <c r="AA1572" s="92" t="str">
        <f t="shared" si="798"/>
        <v/>
      </c>
      <c r="AB1572" s="92" t="str">
        <f t="shared" si="799"/>
        <v/>
      </c>
      <c r="AC1572" s="92" t="str">
        <f t="shared" si="822"/>
        <v/>
      </c>
      <c r="AD1572" s="92" t="str">
        <f t="shared" si="821"/>
        <v/>
      </c>
      <c r="AE1572" s="92" t="str">
        <f t="shared" si="821"/>
        <v/>
      </c>
      <c r="AF1572" s="92" t="str">
        <f t="shared" si="821"/>
        <v/>
      </c>
      <c r="AG1572" s="92" t="str">
        <f t="shared" si="821"/>
        <v/>
      </c>
      <c r="AH1572" s="92" t="str">
        <f t="shared" si="821"/>
        <v/>
      </c>
      <c r="AI1572" s="92" t="str">
        <f t="shared" si="821"/>
        <v/>
      </c>
      <c r="AJ1572" s="92" t="str">
        <f t="shared" si="821"/>
        <v/>
      </c>
      <c r="AK1572" s="92" t="str">
        <f t="shared" si="821"/>
        <v/>
      </c>
      <c r="AL1572" s="92" t="str">
        <f t="shared" si="821"/>
        <v/>
      </c>
      <c r="AN1572" s="35" t="str">
        <f t="shared" si="813"/>
        <v/>
      </c>
      <c r="AO1572" s="44" t="str">
        <f t="shared" si="818"/>
        <v/>
      </c>
      <c r="AP1572" s="41" t="str">
        <f>IF(AO1572="","",RANK(AO1572,AO$3:AO$1048576,1)+COUNTIF(AO$3:AO1572,AO1572)-1)</f>
        <v/>
      </c>
      <c r="AQ1572" s="1" t="str">
        <f t="shared" si="800"/>
        <v/>
      </c>
      <c r="AR1572" s="34" t="str">
        <f t="shared" si="801"/>
        <v/>
      </c>
      <c r="AS1572" s="39" t="str">
        <f t="shared" si="802"/>
        <v/>
      </c>
      <c r="AT1572" s="44" t="str">
        <f t="shared" si="814"/>
        <v/>
      </c>
      <c r="AU1572" s="41" t="str">
        <f>IF(AT1572="","",RANK(AT1572,AT$3:AT$1048576,1)+COUNTIF(AT$3:AT1572,AT1572)-1)</f>
        <v/>
      </c>
      <c r="AV1572" s="1" t="str">
        <f t="shared" si="803"/>
        <v/>
      </c>
      <c r="AW1572" s="34" t="str">
        <f t="shared" si="804"/>
        <v/>
      </c>
      <c r="AX1572" s="39" t="str">
        <f t="shared" si="805"/>
        <v/>
      </c>
      <c r="AY1572" s="44" t="str">
        <f t="shared" si="819"/>
        <v/>
      </c>
      <c r="AZ1572" s="41" t="str">
        <f>IF(AY1572="","",RANK(AY1572,AY$3:AY$1048576,1)+COUNTIF(AY$3:AY1572,AY1572)-1)</f>
        <v/>
      </c>
      <c r="BA1572" s="1" t="str">
        <f t="shared" si="806"/>
        <v/>
      </c>
      <c r="BB1572" s="34" t="str">
        <f t="shared" si="807"/>
        <v/>
      </c>
      <c r="BC1572" s="39" t="str">
        <f t="shared" si="808"/>
        <v/>
      </c>
      <c r="BD1572" s="44" t="str">
        <f t="shared" si="820"/>
        <v/>
      </c>
      <c r="BE1572" s="41" t="str">
        <f>IF(BD1572="","",RANK(BD1572,BD$3:BD$1048576,1)+COUNTIF(BD$3:BD1572,BD1572)-1)</f>
        <v/>
      </c>
      <c r="BF1572" s="1" t="str">
        <f t="shared" si="809"/>
        <v/>
      </c>
      <c r="BG1572" s="34" t="str">
        <f t="shared" si="810"/>
        <v/>
      </c>
      <c r="BH1572" s="39" t="str">
        <f t="shared" si="811"/>
        <v/>
      </c>
      <c r="BJ1572" s="3"/>
      <c r="BK1572" s="86"/>
      <c r="BL1572" s="86"/>
      <c r="BM1572" s="86"/>
      <c r="BN1572" s="86"/>
      <c r="BO1572" s="3"/>
      <c r="BP1572" s="86"/>
      <c r="BQ1572" s="86"/>
      <c r="BR1572" s="86"/>
      <c r="BS1572" s="86"/>
      <c r="BT1572" s="3"/>
      <c r="BU1572" s="86"/>
      <c r="BV1572" s="86"/>
      <c r="BW1572" s="86"/>
      <c r="BX1572" s="86"/>
      <c r="BY1572" s="3"/>
      <c r="BZ1572" s="86"/>
      <c r="CA1572" s="86"/>
      <c r="CB1572" s="86"/>
      <c r="CC1572" s="86"/>
    </row>
    <row r="1573" spans="2:81" ht="35.1" customHeight="1" x14ac:dyDescent="0.2">
      <c r="B1573" s="187"/>
      <c r="C1573" s="188"/>
      <c r="D1573" s="189"/>
      <c r="E1573" s="186"/>
      <c r="F1573" s="182"/>
      <c r="G1573" s="184"/>
      <c r="K1573" s="80" t="str">
        <f>IF(O1573="","",COUNT(O$3:O1573))</f>
        <v/>
      </c>
      <c r="L1573" s="80" t="str">
        <f>IF(B1573&lt;&gt;"",B1573,IF(OR(COUNTA($G$3:$G1573)&lt;COUNTA($G$3:$G$1048576),$G1573&lt;&gt;""),L1572,""))</f>
        <v/>
      </c>
      <c r="M1573" s="80" t="str">
        <f>IF(C1573&lt;&gt;"",C1573,IF(OR(COUNTA($G$3:$G1573)&lt;COUNTA($G$3:$G$1048576),$G1573&lt;&gt;""),M1572,""))</f>
        <v/>
      </c>
      <c r="N1573" s="80" t="str">
        <f>IF(D1573&lt;&gt;"",D1573,IF(OR(COUNTA($G$3:$G1573)&lt;COUNTA($G$3:$G$1048576),$G1573&lt;&gt;""),N1572,""))</f>
        <v/>
      </c>
      <c r="O1573" s="81" t="str">
        <f t="shared" si="795"/>
        <v/>
      </c>
      <c r="P1573" s="90" t="str">
        <f>IFERROR(IF(O1573="",IF(COUNT(S$3:S$1048576)=COUNT(S$3:S1573),IF(S1573="","",INDEX(O$3:O1573,MATCH(MAX(K$3:K1573),K$3:K1573,0),0)),INDEX(O$3:O1573,MATCH(MAX(K$3:K1573),K$3:K1573,0),0)),O1573),"")</f>
        <v/>
      </c>
      <c r="Q1573" s="89" t="str">
        <f>IF(R1573="","",COUNT(R$3:R1573))</f>
        <v/>
      </c>
      <c r="R1573" s="80" t="str">
        <f t="shared" si="796"/>
        <v/>
      </c>
      <c r="S1573" s="91" t="str">
        <f>IFERROR(IF(COUNTA($E1573:$G1573)=0,"",IF(AND(R1573="",$O1573=INDEX(O$3:O1573,MATCH(MAX(Q$3:Q1573),Q$3:Q1573,0),0)),INDEX(R$3:R1573,MATCH(MAX(Q$3:Q1573),Q$3:Q1573,0),0),R1573)),"")</f>
        <v/>
      </c>
      <c r="T1573" s="80" t="str">
        <f>IF(U1573="","",COUNT(U$3:U1573))</f>
        <v/>
      </c>
      <c r="U1573" s="80" t="str">
        <f t="shared" si="815"/>
        <v/>
      </c>
      <c r="V1573" s="91" t="str">
        <f>IFERROR(IF(S1573="","",IF(U1573="",IF(AND(E1573="",F1573="",G1573&lt;&gt;"",$O1573=INDEX(O$3:O1573,MATCH(MAX(T$3:T1573),T$3:T1573,0),0)),INDEX(U$3:U1573,MATCH(MAX(T$3:T1573),T$3:T1573,0),0),IF(AND(S1573&lt;&gt;"",U1573=""),0,"")),U1573)),"")</f>
        <v/>
      </c>
      <c r="W1573" s="95" t="str">
        <f t="shared" si="816"/>
        <v/>
      </c>
      <c r="X1573" s="198" t="str">
        <f t="shared" si="797"/>
        <v/>
      </c>
      <c r="Y1573" s="92" t="str">
        <f t="shared" si="817"/>
        <v/>
      </c>
      <c r="Z1573" s="106" t="str">
        <f>IF(P1573="","",COUNTIF($N$3:$N1573,$N1573))</f>
        <v/>
      </c>
      <c r="AA1573" s="92" t="str">
        <f t="shared" si="798"/>
        <v/>
      </c>
      <c r="AB1573" s="92" t="str">
        <f t="shared" si="799"/>
        <v/>
      </c>
      <c r="AC1573" s="92" t="str">
        <f t="shared" si="822"/>
        <v/>
      </c>
      <c r="AD1573" s="92" t="str">
        <f t="shared" si="821"/>
        <v/>
      </c>
      <c r="AE1573" s="92" t="str">
        <f t="shared" si="821"/>
        <v/>
      </c>
      <c r="AF1573" s="92" t="str">
        <f t="shared" si="821"/>
        <v/>
      </c>
      <c r="AG1573" s="92" t="str">
        <f t="shared" si="821"/>
        <v/>
      </c>
      <c r="AH1573" s="92" t="str">
        <f t="shared" si="821"/>
        <v/>
      </c>
      <c r="AI1573" s="92" t="str">
        <f t="shared" si="821"/>
        <v/>
      </c>
      <c r="AJ1573" s="92" t="str">
        <f t="shared" si="821"/>
        <v/>
      </c>
      <c r="AK1573" s="92" t="str">
        <f t="shared" si="821"/>
        <v/>
      </c>
      <c r="AL1573" s="92" t="str">
        <f t="shared" si="821"/>
        <v/>
      </c>
      <c r="AN1573" s="35" t="str">
        <f t="shared" si="813"/>
        <v/>
      </c>
      <c r="AO1573" s="44" t="str">
        <f t="shared" si="818"/>
        <v/>
      </c>
      <c r="AP1573" s="41" t="str">
        <f>IF(AO1573="","",RANK(AO1573,AO$3:AO$1048576,1)+COUNTIF(AO$3:AO1573,AO1573)-1)</f>
        <v/>
      </c>
      <c r="AQ1573" s="1" t="str">
        <f t="shared" si="800"/>
        <v/>
      </c>
      <c r="AR1573" s="34" t="str">
        <f t="shared" si="801"/>
        <v/>
      </c>
      <c r="AS1573" s="39" t="str">
        <f t="shared" si="802"/>
        <v/>
      </c>
      <c r="AT1573" s="44" t="str">
        <f t="shared" si="814"/>
        <v/>
      </c>
      <c r="AU1573" s="41" t="str">
        <f>IF(AT1573="","",RANK(AT1573,AT$3:AT$1048576,1)+COUNTIF(AT$3:AT1573,AT1573)-1)</f>
        <v/>
      </c>
      <c r="AV1573" s="1" t="str">
        <f t="shared" si="803"/>
        <v/>
      </c>
      <c r="AW1573" s="34" t="str">
        <f t="shared" si="804"/>
        <v/>
      </c>
      <c r="AX1573" s="39" t="str">
        <f t="shared" si="805"/>
        <v/>
      </c>
      <c r="AY1573" s="44" t="str">
        <f t="shared" si="819"/>
        <v/>
      </c>
      <c r="AZ1573" s="41" t="str">
        <f>IF(AY1573="","",RANK(AY1573,AY$3:AY$1048576,1)+COUNTIF(AY$3:AY1573,AY1573)-1)</f>
        <v/>
      </c>
      <c r="BA1573" s="1" t="str">
        <f t="shared" si="806"/>
        <v/>
      </c>
      <c r="BB1573" s="34" t="str">
        <f t="shared" si="807"/>
        <v/>
      </c>
      <c r="BC1573" s="39" t="str">
        <f t="shared" si="808"/>
        <v/>
      </c>
      <c r="BD1573" s="44" t="str">
        <f t="shared" si="820"/>
        <v/>
      </c>
      <c r="BE1573" s="41" t="str">
        <f>IF(BD1573="","",RANK(BD1573,BD$3:BD$1048576,1)+COUNTIF(BD$3:BD1573,BD1573)-1)</f>
        <v/>
      </c>
      <c r="BF1573" s="1" t="str">
        <f t="shared" si="809"/>
        <v/>
      </c>
      <c r="BG1573" s="34" t="str">
        <f t="shared" si="810"/>
        <v/>
      </c>
      <c r="BH1573" s="39" t="str">
        <f t="shared" si="811"/>
        <v/>
      </c>
      <c r="BJ1573" s="3"/>
      <c r="BK1573" s="86"/>
      <c r="BL1573" s="86"/>
      <c r="BM1573" s="86"/>
      <c r="BN1573" s="86"/>
      <c r="BO1573" s="3"/>
      <c r="BP1573" s="86"/>
      <c r="BQ1573" s="86"/>
      <c r="BR1573" s="86"/>
      <c r="BS1573" s="86"/>
      <c r="BT1573" s="3"/>
      <c r="BU1573" s="86"/>
      <c r="BV1573" s="86"/>
      <c r="BW1573" s="86"/>
      <c r="BX1573" s="86"/>
      <c r="BY1573" s="3"/>
      <c r="BZ1573" s="86"/>
      <c r="CA1573" s="86"/>
      <c r="CB1573" s="86"/>
      <c r="CC1573" s="86"/>
    </row>
    <row r="1574" spans="2:81" ht="35.1" customHeight="1" x14ac:dyDescent="0.2">
      <c r="B1574" s="187"/>
      <c r="C1574" s="188"/>
      <c r="D1574" s="189"/>
      <c r="E1574" s="186"/>
      <c r="F1574" s="182"/>
      <c r="G1574" s="184"/>
      <c r="K1574" s="80" t="str">
        <f>IF(O1574="","",COUNT(O$3:O1574))</f>
        <v/>
      </c>
      <c r="L1574" s="80" t="str">
        <f>IF(B1574&lt;&gt;"",B1574,IF(OR(COUNTA($G$3:$G1574)&lt;COUNTA($G$3:$G$1048576),$G1574&lt;&gt;""),L1573,""))</f>
        <v/>
      </c>
      <c r="M1574" s="80" t="str">
        <f>IF(C1574&lt;&gt;"",C1574,IF(OR(COUNTA($G$3:$G1574)&lt;COUNTA($G$3:$G$1048576),$G1574&lt;&gt;""),M1573,""))</f>
        <v/>
      </c>
      <c r="N1574" s="80" t="str">
        <f>IF(D1574&lt;&gt;"",D1574,IF(OR(COUNTA($G$3:$G1574)&lt;COUNTA($G$3:$G$1048576),$G1574&lt;&gt;""),N1573,""))</f>
        <v/>
      </c>
      <c r="O1574" s="81" t="str">
        <f t="shared" si="795"/>
        <v/>
      </c>
      <c r="P1574" s="90" t="str">
        <f>IFERROR(IF(O1574="",IF(COUNT(S$3:S$1048576)=COUNT(S$3:S1574),IF(S1574="","",INDEX(O$3:O1574,MATCH(MAX(K$3:K1574),K$3:K1574,0),0)),INDEX(O$3:O1574,MATCH(MAX(K$3:K1574),K$3:K1574,0),0)),O1574),"")</f>
        <v/>
      </c>
      <c r="Q1574" s="89" t="str">
        <f>IF(R1574="","",COUNT(R$3:R1574))</f>
        <v/>
      </c>
      <c r="R1574" s="80" t="str">
        <f t="shared" si="796"/>
        <v/>
      </c>
      <c r="S1574" s="91" t="str">
        <f>IFERROR(IF(COUNTA($E1574:$G1574)=0,"",IF(AND(R1574="",$O1574=INDEX(O$3:O1574,MATCH(MAX(Q$3:Q1574),Q$3:Q1574,0),0)),INDEX(R$3:R1574,MATCH(MAX(Q$3:Q1574),Q$3:Q1574,0),0),R1574)),"")</f>
        <v/>
      </c>
      <c r="T1574" s="80" t="str">
        <f>IF(U1574="","",COUNT(U$3:U1574))</f>
        <v/>
      </c>
      <c r="U1574" s="80" t="str">
        <f t="shared" si="815"/>
        <v/>
      </c>
      <c r="V1574" s="91" t="str">
        <f>IFERROR(IF(S1574="","",IF(U1574="",IF(AND(E1574="",F1574="",G1574&lt;&gt;"",$O1574=INDEX(O$3:O1574,MATCH(MAX(T$3:T1574),T$3:T1574,0),0)),INDEX(U$3:U1574,MATCH(MAX(T$3:T1574),T$3:T1574,0),0),IF(AND(S1574&lt;&gt;"",U1574=""),0,"")),U1574)),"")</f>
        <v/>
      </c>
      <c r="W1574" s="95" t="str">
        <f t="shared" si="816"/>
        <v/>
      </c>
      <c r="X1574" s="198" t="str">
        <f t="shared" si="797"/>
        <v/>
      </c>
      <c r="Y1574" s="92" t="str">
        <f t="shared" si="817"/>
        <v/>
      </c>
      <c r="Z1574" s="106" t="str">
        <f>IF(P1574="","",COUNTIF($N$3:$N1574,$N1574))</f>
        <v/>
      </c>
      <c r="AA1574" s="92" t="str">
        <f t="shared" si="798"/>
        <v/>
      </c>
      <c r="AB1574" s="92" t="str">
        <f t="shared" si="799"/>
        <v/>
      </c>
      <c r="AC1574" s="92" t="str">
        <f t="shared" si="822"/>
        <v/>
      </c>
      <c r="AD1574" s="92" t="str">
        <f t="shared" si="821"/>
        <v/>
      </c>
      <c r="AE1574" s="92" t="str">
        <f t="shared" si="821"/>
        <v/>
      </c>
      <c r="AF1574" s="92" t="str">
        <f t="shared" si="821"/>
        <v/>
      </c>
      <c r="AG1574" s="92" t="str">
        <f t="shared" si="821"/>
        <v/>
      </c>
      <c r="AH1574" s="92" t="str">
        <f t="shared" si="821"/>
        <v/>
      </c>
      <c r="AI1574" s="92" t="str">
        <f t="shared" si="821"/>
        <v/>
      </c>
      <c r="AJ1574" s="92" t="str">
        <f t="shared" si="821"/>
        <v/>
      </c>
      <c r="AK1574" s="92" t="str">
        <f t="shared" ref="AD1574:AL1603" si="823">IFERROR(IF(AND($Z1574=1,AK$2&lt;&gt;"",""&amp;INDEX($Y$3:$Y$1048576,MATCH($P1574&amp;"@"&amp;AK$2,$AA$3:$AA$1048576,0),0)&lt;&gt;""),AK$1&amp;""&amp;INDEX($Y$3:$Y$1048576,MATCH($P1574&amp;"@"&amp;AK$2,$AA$3:$AA$1048576,0),0),""),"")</f>
        <v/>
      </c>
      <c r="AL1574" s="92" t="str">
        <f t="shared" si="823"/>
        <v/>
      </c>
      <c r="AN1574" s="35" t="str">
        <f t="shared" si="813"/>
        <v/>
      </c>
      <c r="AO1574" s="44" t="str">
        <f t="shared" si="818"/>
        <v/>
      </c>
      <c r="AP1574" s="41" t="str">
        <f>IF(AO1574="","",RANK(AO1574,AO$3:AO$1048576,1)+COUNTIF(AO$3:AO1574,AO1574)-1)</f>
        <v/>
      </c>
      <c r="AQ1574" s="1" t="str">
        <f t="shared" si="800"/>
        <v/>
      </c>
      <c r="AR1574" s="34" t="str">
        <f t="shared" si="801"/>
        <v/>
      </c>
      <c r="AS1574" s="39" t="str">
        <f t="shared" si="802"/>
        <v/>
      </c>
      <c r="AT1574" s="44" t="str">
        <f t="shared" si="814"/>
        <v/>
      </c>
      <c r="AU1574" s="41" t="str">
        <f>IF(AT1574="","",RANK(AT1574,AT$3:AT$1048576,1)+COUNTIF(AT$3:AT1574,AT1574)-1)</f>
        <v/>
      </c>
      <c r="AV1574" s="1" t="str">
        <f t="shared" si="803"/>
        <v/>
      </c>
      <c r="AW1574" s="34" t="str">
        <f t="shared" si="804"/>
        <v/>
      </c>
      <c r="AX1574" s="39" t="str">
        <f t="shared" si="805"/>
        <v/>
      </c>
      <c r="AY1574" s="44" t="str">
        <f t="shared" si="819"/>
        <v/>
      </c>
      <c r="AZ1574" s="41" t="str">
        <f>IF(AY1574="","",RANK(AY1574,AY$3:AY$1048576,1)+COUNTIF(AY$3:AY1574,AY1574)-1)</f>
        <v/>
      </c>
      <c r="BA1574" s="1" t="str">
        <f t="shared" si="806"/>
        <v/>
      </c>
      <c r="BB1574" s="34" t="str">
        <f t="shared" si="807"/>
        <v/>
      </c>
      <c r="BC1574" s="39" t="str">
        <f t="shared" si="808"/>
        <v/>
      </c>
      <c r="BD1574" s="44" t="str">
        <f t="shared" si="820"/>
        <v/>
      </c>
      <c r="BE1574" s="41" t="str">
        <f>IF(BD1574="","",RANK(BD1574,BD$3:BD$1048576,1)+COUNTIF(BD$3:BD1574,BD1574)-1)</f>
        <v/>
      </c>
      <c r="BF1574" s="1" t="str">
        <f t="shared" si="809"/>
        <v/>
      </c>
      <c r="BG1574" s="34" t="str">
        <f t="shared" si="810"/>
        <v/>
      </c>
      <c r="BH1574" s="39" t="str">
        <f t="shared" si="811"/>
        <v/>
      </c>
      <c r="BJ1574" s="3"/>
      <c r="BK1574" s="86"/>
      <c r="BL1574" s="86"/>
      <c r="BM1574" s="86"/>
      <c r="BN1574" s="86"/>
      <c r="BO1574" s="3"/>
      <c r="BP1574" s="86"/>
      <c r="BQ1574" s="86"/>
      <c r="BR1574" s="86"/>
      <c r="BS1574" s="86"/>
      <c r="BT1574" s="3"/>
      <c r="BU1574" s="86"/>
      <c r="BV1574" s="86"/>
      <c r="BW1574" s="86"/>
      <c r="BX1574" s="86"/>
      <c r="BY1574" s="3"/>
      <c r="BZ1574" s="86"/>
      <c r="CA1574" s="86"/>
      <c r="CB1574" s="86"/>
      <c r="CC1574" s="86"/>
    </row>
    <row r="1575" spans="2:81" ht="35.1" customHeight="1" x14ac:dyDescent="0.2">
      <c r="B1575" s="187"/>
      <c r="C1575" s="188"/>
      <c r="D1575" s="189"/>
      <c r="E1575" s="186"/>
      <c r="F1575" s="182"/>
      <c r="G1575" s="184"/>
      <c r="K1575" s="80" t="str">
        <f>IF(O1575="","",COUNT(O$3:O1575))</f>
        <v/>
      </c>
      <c r="L1575" s="80" t="str">
        <f>IF(B1575&lt;&gt;"",B1575,IF(OR(COUNTA($G$3:$G1575)&lt;COUNTA($G$3:$G$1048576),$G1575&lt;&gt;""),L1574,""))</f>
        <v/>
      </c>
      <c r="M1575" s="80" t="str">
        <f>IF(C1575&lt;&gt;"",C1575,IF(OR(COUNTA($G$3:$G1575)&lt;COUNTA($G$3:$G$1048576),$G1575&lt;&gt;""),M1574,""))</f>
        <v/>
      </c>
      <c r="N1575" s="80" t="str">
        <f>IF(D1575&lt;&gt;"",D1575,IF(OR(COUNTA($G$3:$G1575)&lt;COUNTA($G$3:$G$1048576),$G1575&lt;&gt;""),N1574,""))</f>
        <v/>
      </c>
      <c r="O1575" s="81" t="str">
        <f t="shared" ref="O1575:O1638" si="824">IF(COUNT(L1575:N1575)=3,DATE(L1575,M1575,N1575),"")</f>
        <v/>
      </c>
      <c r="P1575" s="90" t="str">
        <f>IFERROR(IF(O1575="",IF(COUNT(S$3:S$1048576)=COUNT(S$3:S1575),IF(S1575="","",INDEX(O$3:O1575,MATCH(MAX(K$3:K1575),K$3:K1575,0),0)),INDEX(O$3:O1575,MATCH(MAX(K$3:K1575),K$3:K1575,0),0)),O1575),"")</f>
        <v/>
      </c>
      <c r="Q1575" s="89" t="str">
        <f>IF(R1575="","",COUNT(R$3:R1575))</f>
        <v/>
      </c>
      <c r="R1575" s="80" t="str">
        <f t="shared" ref="R1575:R1638" si="825">IF(E1575="","",E1575)</f>
        <v/>
      </c>
      <c r="S1575" s="91" t="str">
        <f>IFERROR(IF(COUNTA($E1575:$G1575)=0,"",IF(AND(R1575="",$O1575=INDEX(O$3:O1575,MATCH(MAX(Q$3:Q1575),Q$3:Q1575,0),0)),INDEX(R$3:R1575,MATCH(MAX(Q$3:Q1575),Q$3:Q1575,0),0),R1575)),"")</f>
        <v/>
      </c>
      <c r="T1575" s="80" t="str">
        <f>IF(U1575="","",COUNT(U$3:U1575))</f>
        <v/>
      </c>
      <c r="U1575" s="80" t="str">
        <f t="shared" si="815"/>
        <v/>
      </c>
      <c r="V1575" s="91" t="str">
        <f>IFERROR(IF(S1575="","",IF(U1575="",IF(AND(E1575="",F1575="",G1575&lt;&gt;"",$O1575=INDEX(O$3:O1575,MATCH(MAX(T$3:T1575),T$3:T1575,0),0)),INDEX(U$3:U1575,MATCH(MAX(T$3:T1575),T$3:T1575,0),0),IF(AND(S1575&lt;&gt;"",U1575=""),0,"")),U1575)),"")</f>
        <v/>
      </c>
      <c r="W1575" s="95" t="str">
        <f t="shared" si="816"/>
        <v/>
      </c>
      <c r="X1575" s="198" t="str">
        <f t="shared" ref="X1575:X1638" si="826">IF(P1575="","",TEXT(P1575,0))</f>
        <v/>
      </c>
      <c r="Y1575" s="92" t="str">
        <f t="shared" si="817"/>
        <v/>
      </c>
      <c r="Z1575" s="106" t="str">
        <f>IF(P1575="","",COUNTIF($N$3:$N1575,$N1575))</f>
        <v/>
      </c>
      <c r="AA1575" s="92" t="str">
        <f t="shared" ref="AA1575:AA1638" si="827">IF(Z1575="","",O1575&amp;"@"&amp;Z1575)</f>
        <v/>
      </c>
      <c r="AB1575" s="92" t="str">
        <f t="shared" ref="AB1575:AB1638" si="828">IF(Z1575=1,AC1575&amp;AD1575&amp;AE1575&amp;AF1575&amp;AG1575&amp;AH1575&amp;AI1575&amp;AJ1575&amp;AK1575&amp;AL1575,"")</f>
        <v/>
      </c>
      <c r="AC1575" s="92" t="str">
        <f t="shared" si="822"/>
        <v/>
      </c>
      <c r="AD1575" s="92" t="str">
        <f t="shared" si="823"/>
        <v/>
      </c>
      <c r="AE1575" s="92" t="str">
        <f t="shared" si="823"/>
        <v/>
      </c>
      <c r="AF1575" s="92" t="str">
        <f t="shared" si="823"/>
        <v/>
      </c>
      <c r="AG1575" s="92" t="str">
        <f t="shared" si="823"/>
        <v/>
      </c>
      <c r="AH1575" s="92" t="str">
        <f t="shared" si="823"/>
        <v/>
      </c>
      <c r="AI1575" s="92" t="str">
        <f t="shared" si="823"/>
        <v/>
      </c>
      <c r="AJ1575" s="92" t="str">
        <f t="shared" si="823"/>
        <v/>
      </c>
      <c r="AK1575" s="92" t="str">
        <f t="shared" si="823"/>
        <v/>
      </c>
      <c r="AL1575" s="92" t="str">
        <f t="shared" si="823"/>
        <v/>
      </c>
      <c r="AN1575" s="35" t="str">
        <f t="shared" si="813"/>
        <v/>
      </c>
      <c r="AO1575" s="44" t="str">
        <f t="shared" si="818"/>
        <v/>
      </c>
      <c r="AP1575" s="41" t="str">
        <f>IF(AO1575="","",RANK(AO1575,AO$3:AO$1048576,1)+COUNTIF(AO$3:AO1575,AO1575)-1)</f>
        <v/>
      </c>
      <c r="AQ1575" s="1" t="str">
        <f t="shared" ref="AQ1575:AQ1638" si="829">IF(OR($AN1575="",$AN1575&lt;&gt;AO$2,$W1575=""),"",$S1575)</f>
        <v/>
      </c>
      <c r="AR1575" s="34" t="str">
        <f t="shared" ref="AR1575:AR1638" si="830">IF(OR($AN1575="",$AN1575&lt;&gt;AO$2),"",$V1575)</f>
        <v/>
      </c>
      <c r="AS1575" s="39" t="str">
        <f t="shared" ref="AS1575:AS1638" si="831">IF(OR($AN1575="",$AN1575&lt;&gt;AO$2,$G1575=""),"",$G1575)</f>
        <v/>
      </c>
      <c r="AT1575" s="44" t="str">
        <f t="shared" si="814"/>
        <v/>
      </c>
      <c r="AU1575" s="41" t="str">
        <f>IF(AT1575="","",RANK(AT1575,AT$3:AT$1048576,1)+COUNTIF(AT$3:AT1575,AT1575)-1)</f>
        <v/>
      </c>
      <c r="AV1575" s="1" t="str">
        <f t="shared" ref="AV1575:AV1638" si="832">IF(OR($AN1575="",$AN1575&lt;&gt;AT$2,$W1575=""),"",$S1575)</f>
        <v/>
      </c>
      <c r="AW1575" s="34" t="str">
        <f t="shared" ref="AW1575:AW1638" si="833">IF(OR($AN1575="",$AN1575&lt;&gt;AT$2),"",$V1575)</f>
        <v/>
      </c>
      <c r="AX1575" s="39" t="str">
        <f t="shared" ref="AX1575:AX1638" si="834">IF(OR($AN1575="",$AN1575&lt;&gt;AT$2,$G1575=""),"",$G1575)</f>
        <v/>
      </c>
      <c r="AY1575" s="44" t="str">
        <f t="shared" si="819"/>
        <v/>
      </c>
      <c r="AZ1575" s="41" t="str">
        <f>IF(AY1575="","",RANK(AY1575,AY$3:AY$1048576,1)+COUNTIF(AY$3:AY1575,AY1575)-1)</f>
        <v/>
      </c>
      <c r="BA1575" s="1" t="str">
        <f t="shared" ref="BA1575:BA1638" si="835">IF(OR($AN1575="",$AN1575&lt;&gt;AY$2,$W1575=""),"",$S1575)</f>
        <v/>
      </c>
      <c r="BB1575" s="34" t="str">
        <f t="shared" ref="BB1575:BB1638" si="836">IF(OR($AN1575="",$AN1575&lt;&gt;AY$2),"",$V1575)</f>
        <v/>
      </c>
      <c r="BC1575" s="39" t="str">
        <f t="shared" ref="BC1575:BC1638" si="837">IF(OR($AN1575="",$AN1575&lt;&gt;AY$2,$G1575=""),"",$G1575)</f>
        <v/>
      </c>
      <c r="BD1575" s="44" t="str">
        <f t="shared" si="820"/>
        <v/>
      </c>
      <c r="BE1575" s="41" t="str">
        <f>IF(BD1575="","",RANK(BD1575,BD$3:BD$1048576,1)+COUNTIF(BD$3:BD1575,BD1575)-1)</f>
        <v/>
      </c>
      <c r="BF1575" s="1" t="str">
        <f t="shared" ref="BF1575:BF1638" si="838">IF(OR($AN1575="",$AN1575&lt;&gt;BD$2,$W1575=""),"",$S1575)</f>
        <v/>
      </c>
      <c r="BG1575" s="34" t="str">
        <f t="shared" ref="BG1575:BG1638" si="839">IF(OR($AN1575="",$AN1575&lt;&gt;BD$2),"",$V1575)</f>
        <v/>
      </c>
      <c r="BH1575" s="39" t="str">
        <f t="shared" ref="BH1575:BH1638" si="840">IF(OR($AN1575="",$AN1575&lt;&gt;BD$2,$G1575=""),"",$G1575)</f>
        <v/>
      </c>
      <c r="BJ1575" s="3"/>
      <c r="BK1575" s="86"/>
      <c r="BL1575" s="86"/>
      <c r="BM1575" s="86"/>
      <c r="BN1575" s="86"/>
      <c r="BO1575" s="3"/>
      <c r="BP1575" s="86"/>
      <c r="BQ1575" s="86"/>
      <c r="BR1575" s="86"/>
      <c r="BS1575" s="86"/>
      <c r="BT1575" s="3"/>
      <c r="BU1575" s="86"/>
      <c r="BV1575" s="86"/>
      <c r="BW1575" s="86"/>
      <c r="BX1575" s="86"/>
      <c r="BY1575" s="3"/>
      <c r="BZ1575" s="86"/>
      <c r="CA1575" s="86"/>
      <c r="CB1575" s="86"/>
      <c r="CC1575" s="86"/>
    </row>
    <row r="1576" spans="2:81" ht="35.1" customHeight="1" x14ac:dyDescent="0.2">
      <c r="B1576" s="187"/>
      <c r="C1576" s="188"/>
      <c r="D1576" s="189"/>
      <c r="E1576" s="186"/>
      <c r="F1576" s="182"/>
      <c r="G1576" s="184"/>
      <c r="K1576" s="80" t="str">
        <f>IF(O1576="","",COUNT(O$3:O1576))</f>
        <v/>
      </c>
      <c r="L1576" s="80" t="str">
        <f>IF(B1576&lt;&gt;"",B1576,IF(OR(COUNTA($G$3:$G1576)&lt;COUNTA($G$3:$G$1048576),$G1576&lt;&gt;""),L1575,""))</f>
        <v/>
      </c>
      <c r="M1576" s="80" t="str">
        <f>IF(C1576&lt;&gt;"",C1576,IF(OR(COUNTA($G$3:$G1576)&lt;COUNTA($G$3:$G$1048576),$G1576&lt;&gt;""),M1575,""))</f>
        <v/>
      </c>
      <c r="N1576" s="80" t="str">
        <f>IF(D1576&lt;&gt;"",D1576,IF(OR(COUNTA($G$3:$G1576)&lt;COUNTA($G$3:$G$1048576),$G1576&lt;&gt;""),N1575,""))</f>
        <v/>
      </c>
      <c r="O1576" s="81" t="str">
        <f t="shared" si="824"/>
        <v/>
      </c>
      <c r="P1576" s="90" t="str">
        <f>IFERROR(IF(O1576="",IF(COUNT(S$3:S$1048576)=COUNT(S$3:S1576),IF(S1576="","",INDEX(O$3:O1576,MATCH(MAX(K$3:K1576),K$3:K1576,0),0)),INDEX(O$3:O1576,MATCH(MAX(K$3:K1576),K$3:K1576,0),0)),O1576),"")</f>
        <v/>
      </c>
      <c r="Q1576" s="89" t="str">
        <f>IF(R1576="","",COUNT(R$3:R1576))</f>
        <v/>
      </c>
      <c r="R1576" s="80" t="str">
        <f t="shared" si="825"/>
        <v/>
      </c>
      <c r="S1576" s="91" t="str">
        <f>IFERROR(IF(COUNTA($E1576:$G1576)=0,"",IF(AND(R1576="",$O1576=INDEX(O$3:O1576,MATCH(MAX(Q$3:Q1576),Q$3:Q1576,0),0)),INDEX(R$3:R1576,MATCH(MAX(Q$3:Q1576),Q$3:Q1576,0),0),R1576)),"")</f>
        <v/>
      </c>
      <c r="T1576" s="80" t="str">
        <f>IF(U1576="","",COUNT(U$3:U1576))</f>
        <v/>
      </c>
      <c r="U1576" s="80" t="str">
        <f t="shared" si="815"/>
        <v/>
      </c>
      <c r="V1576" s="91" t="str">
        <f>IFERROR(IF(S1576="","",IF(U1576="",IF(AND(E1576="",F1576="",G1576&lt;&gt;"",$O1576=INDEX(O$3:O1576,MATCH(MAX(T$3:T1576),T$3:T1576,0),0)),INDEX(U$3:U1576,MATCH(MAX(T$3:T1576),T$3:T1576,0),0),IF(AND(S1576&lt;&gt;"",U1576=""),0,"")),U1576)),"")</f>
        <v/>
      </c>
      <c r="W1576" s="95" t="str">
        <f t="shared" si="816"/>
        <v/>
      </c>
      <c r="X1576" s="198" t="str">
        <f t="shared" si="826"/>
        <v/>
      </c>
      <c r="Y1576" s="92" t="str">
        <f t="shared" si="817"/>
        <v/>
      </c>
      <c r="Z1576" s="106" t="str">
        <f>IF(P1576="","",COUNTIF($N$3:$N1576,$N1576))</f>
        <v/>
      </c>
      <c r="AA1576" s="92" t="str">
        <f t="shared" si="827"/>
        <v/>
      </c>
      <c r="AB1576" s="92" t="str">
        <f t="shared" si="828"/>
        <v/>
      </c>
      <c r="AC1576" s="92" t="str">
        <f t="shared" si="822"/>
        <v/>
      </c>
      <c r="AD1576" s="92" t="str">
        <f t="shared" si="823"/>
        <v/>
      </c>
      <c r="AE1576" s="92" t="str">
        <f t="shared" si="823"/>
        <v/>
      </c>
      <c r="AF1576" s="92" t="str">
        <f t="shared" si="823"/>
        <v/>
      </c>
      <c r="AG1576" s="92" t="str">
        <f t="shared" si="823"/>
        <v/>
      </c>
      <c r="AH1576" s="92" t="str">
        <f t="shared" si="823"/>
        <v/>
      </c>
      <c r="AI1576" s="92" t="str">
        <f t="shared" si="823"/>
        <v/>
      </c>
      <c r="AJ1576" s="92" t="str">
        <f t="shared" si="823"/>
        <v/>
      </c>
      <c r="AK1576" s="92" t="str">
        <f t="shared" si="823"/>
        <v/>
      </c>
      <c r="AL1576" s="92" t="str">
        <f t="shared" si="823"/>
        <v/>
      </c>
      <c r="AN1576" s="35" t="str">
        <f t="shared" si="813"/>
        <v/>
      </c>
      <c r="AO1576" s="44" t="str">
        <f t="shared" si="818"/>
        <v/>
      </c>
      <c r="AP1576" s="41" t="str">
        <f>IF(AO1576="","",RANK(AO1576,AO$3:AO$1048576,1)+COUNTIF(AO$3:AO1576,AO1576)-1)</f>
        <v/>
      </c>
      <c r="AQ1576" s="1" t="str">
        <f t="shared" si="829"/>
        <v/>
      </c>
      <c r="AR1576" s="34" t="str">
        <f t="shared" si="830"/>
        <v/>
      </c>
      <c r="AS1576" s="39" t="str">
        <f t="shared" si="831"/>
        <v/>
      </c>
      <c r="AT1576" s="44" t="str">
        <f t="shared" si="814"/>
        <v/>
      </c>
      <c r="AU1576" s="41" t="str">
        <f>IF(AT1576="","",RANK(AT1576,AT$3:AT$1048576,1)+COUNTIF(AT$3:AT1576,AT1576)-1)</f>
        <v/>
      </c>
      <c r="AV1576" s="1" t="str">
        <f t="shared" si="832"/>
        <v/>
      </c>
      <c r="AW1576" s="34" t="str">
        <f t="shared" si="833"/>
        <v/>
      </c>
      <c r="AX1576" s="39" t="str">
        <f t="shared" si="834"/>
        <v/>
      </c>
      <c r="AY1576" s="44" t="str">
        <f t="shared" si="819"/>
        <v/>
      </c>
      <c r="AZ1576" s="41" t="str">
        <f>IF(AY1576="","",RANK(AY1576,AY$3:AY$1048576,1)+COUNTIF(AY$3:AY1576,AY1576)-1)</f>
        <v/>
      </c>
      <c r="BA1576" s="1" t="str">
        <f t="shared" si="835"/>
        <v/>
      </c>
      <c r="BB1576" s="34" t="str">
        <f t="shared" si="836"/>
        <v/>
      </c>
      <c r="BC1576" s="39" t="str">
        <f t="shared" si="837"/>
        <v/>
      </c>
      <c r="BD1576" s="44" t="str">
        <f t="shared" si="820"/>
        <v/>
      </c>
      <c r="BE1576" s="41" t="str">
        <f>IF(BD1576="","",RANK(BD1576,BD$3:BD$1048576,1)+COUNTIF(BD$3:BD1576,BD1576)-1)</f>
        <v/>
      </c>
      <c r="BF1576" s="1" t="str">
        <f t="shared" si="838"/>
        <v/>
      </c>
      <c r="BG1576" s="34" t="str">
        <f t="shared" si="839"/>
        <v/>
      </c>
      <c r="BH1576" s="39" t="str">
        <f t="shared" si="840"/>
        <v/>
      </c>
      <c r="BJ1576" s="3"/>
      <c r="BK1576" s="86"/>
      <c r="BL1576" s="86"/>
      <c r="BM1576" s="86"/>
      <c r="BN1576" s="86"/>
      <c r="BO1576" s="3"/>
      <c r="BP1576" s="86"/>
      <c r="BQ1576" s="86"/>
      <c r="BR1576" s="86"/>
      <c r="BS1576" s="86"/>
      <c r="BT1576" s="3"/>
      <c r="BU1576" s="86"/>
      <c r="BV1576" s="86"/>
      <c r="BW1576" s="86"/>
      <c r="BX1576" s="86"/>
      <c r="BY1576" s="3"/>
      <c r="BZ1576" s="86"/>
      <c r="CA1576" s="86"/>
      <c r="CB1576" s="86"/>
      <c r="CC1576" s="86"/>
    </row>
    <row r="1577" spans="2:81" ht="35.1" customHeight="1" x14ac:dyDescent="0.2">
      <c r="B1577" s="187"/>
      <c r="C1577" s="188"/>
      <c r="D1577" s="189"/>
      <c r="E1577" s="186"/>
      <c r="F1577" s="182"/>
      <c r="G1577" s="184"/>
      <c r="K1577" s="80" t="str">
        <f>IF(O1577="","",COUNT(O$3:O1577))</f>
        <v/>
      </c>
      <c r="L1577" s="80" t="str">
        <f>IF(B1577&lt;&gt;"",B1577,IF(OR(COUNTA($G$3:$G1577)&lt;COUNTA($G$3:$G$1048576),$G1577&lt;&gt;""),L1576,""))</f>
        <v/>
      </c>
      <c r="M1577" s="80" t="str">
        <f>IF(C1577&lt;&gt;"",C1577,IF(OR(COUNTA($G$3:$G1577)&lt;COUNTA($G$3:$G$1048576),$G1577&lt;&gt;""),M1576,""))</f>
        <v/>
      </c>
      <c r="N1577" s="80" t="str">
        <f>IF(D1577&lt;&gt;"",D1577,IF(OR(COUNTA($G$3:$G1577)&lt;COUNTA($G$3:$G$1048576),$G1577&lt;&gt;""),N1576,""))</f>
        <v/>
      </c>
      <c r="O1577" s="81" t="str">
        <f t="shared" si="824"/>
        <v/>
      </c>
      <c r="P1577" s="90" t="str">
        <f>IFERROR(IF(O1577="",IF(COUNT(S$3:S$1048576)=COUNT(S$3:S1577),IF(S1577="","",INDEX(O$3:O1577,MATCH(MAX(K$3:K1577),K$3:K1577,0),0)),INDEX(O$3:O1577,MATCH(MAX(K$3:K1577),K$3:K1577,0),0)),O1577),"")</f>
        <v/>
      </c>
      <c r="Q1577" s="89" t="str">
        <f>IF(R1577="","",COUNT(R$3:R1577))</f>
        <v/>
      </c>
      <c r="R1577" s="80" t="str">
        <f t="shared" si="825"/>
        <v/>
      </c>
      <c r="S1577" s="91" t="str">
        <f>IFERROR(IF(COUNTA($E1577:$G1577)=0,"",IF(AND(R1577="",$O1577=INDEX(O$3:O1577,MATCH(MAX(Q$3:Q1577),Q$3:Q1577,0),0)),INDEX(R$3:R1577,MATCH(MAX(Q$3:Q1577),Q$3:Q1577,0),0),R1577)),"")</f>
        <v/>
      </c>
      <c r="T1577" s="80" t="str">
        <f>IF(U1577="","",COUNT(U$3:U1577))</f>
        <v/>
      </c>
      <c r="U1577" s="80" t="str">
        <f t="shared" si="815"/>
        <v/>
      </c>
      <c r="V1577" s="91" t="str">
        <f>IFERROR(IF(S1577="","",IF(U1577="",IF(AND(E1577="",F1577="",G1577&lt;&gt;"",$O1577=INDEX(O$3:O1577,MATCH(MAX(T$3:T1577),T$3:T1577,0),0)),INDEX(U$3:U1577,MATCH(MAX(T$3:T1577),T$3:T1577,0),0),IF(AND(S1577&lt;&gt;"",U1577=""),0,"")),U1577)),"")</f>
        <v/>
      </c>
      <c r="W1577" s="95" t="str">
        <f t="shared" si="816"/>
        <v/>
      </c>
      <c r="X1577" s="198" t="str">
        <f t="shared" si="826"/>
        <v/>
      </c>
      <c r="Y1577" s="92" t="str">
        <f t="shared" si="817"/>
        <v/>
      </c>
      <c r="Z1577" s="106" t="str">
        <f>IF(P1577="","",COUNTIF($N$3:$N1577,$N1577))</f>
        <v/>
      </c>
      <c r="AA1577" s="92" t="str">
        <f t="shared" si="827"/>
        <v/>
      </c>
      <c r="AB1577" s="92" t="str">
        <f t="shared" si="828"/>
        <v/>
      </c>
      <c r="AC1577" s="92" t="str">
        <f t="shared" si="822"/>
        <v/>
      </c>
      <c r="AD1577" s="92" t="str">
        <f t="shared" si="823"/>
        <v/>
      </c>
      <c r="AE1577" s="92" t="str">
        <f t="shared" si="823"/>
        <v/>
      </c>
      <c r="AF1577" s="92" t="str">
        <f t="shared" si="823"/>
        <v/>
      </c>
      <c r="AG1577" s="92" t="str">
        <f t="shared" si="823"/>
        <v/>
      </c>
      <c r="AH1577" s="92" t="str">
        <f t="shared" si="823"/>
        <v/>
      </c>
      <c r="AI1577" s="92" t="str">
        <f t="shared" si="823"/>
        <v/>
      </c>
      <c r="AJ1577" s="92" t="str">
        <f t="shared" si="823"/>
        <v/>
      </c>
      <c r="AK1577" s="92" t="str">
        <f t="shared" si="823"/>
        <v/>
      </c>
      <c r="AL1577" s="92" t="str">
        <f t="shared" si="823"/>
        <v/>
      </c>
      <c r="AN1577" s="35" t="str">
        <f t="shared" si="813"/>
        <v/>
      </c>
      <c r="AO1577" s="44" t="str">
        <f t="shared" si="818"/>
        <v/>
      </c>
      <c r="AP1577" s="41" t="str">
        <f>IF(AO1577="","",RANK(AO1577,AO$3:AO$1048576,1)+COUNTIF(AO$3:AO1577,AO1577)-1)</f>
        <v/>
      </c>
      <c r="AQ1577" s="1" t="str">
        <f t="shared" si="829"/>
        <v/>
      </c>
      <c r="AR1577" s="34" t="str">
        <f t="shared" si="830"/>
        <v/>
      </c>
      <c r="AS1577" s="39" t="str">
        <f t="shared" si="831"/>
        <v/>
      </c>
      <c r="AT1577" s="44" t="str">
        <f t="shared" si="814"/>
        <v/>
      </c>
      <c r="AU1577" s="41" t="str">
        <f>IF(AT1577="","",RANK(AT1577,AT$3:AT$1048576,1)+COUNTIF(AT$3:AT1577,AT1577)-1)</f>
        <v/>
      </c>
      <c r="AV1577" s="1" t="str">
        <f t="shared" si="832"/>
        <v/>
      </c>
      <c r="AW1577" s="34" t="str">
        <f t="shared" si="833"/>
        <v/>
      </c>
      <c r="AX1577" s="39" t="str">
        <f t="shared" si="834"/>
        <v/>
      </c>
      <c r="AY1577" s="44" t="str">
        <f t="shared" si="819"/>
        <v/>
      </c>
      <c r="AZ1577" s="41" t="str">
        <f>IF(AY1577="","",RANK(AY1577,AY$3:AY$1048576,1)+COUNTIF(AY$3:AY1577,AY1577)-1)</f>
        <v/>
      </c>
      <c r="BA1577" s="1" t="str">
        <f t="shared" si="835"/>
        <v/>
      </c>
      <c r="BB1577" s="34" t="str">
        <f t="shared" si="836"/>
        <v/>
      </c>
      <c r="BC1577" s="39" t="str">
        <f t="shared" si="837"/>
        <v/>
      </c>
      <c r="BD1577" s="44" t="str">
        <f t="shared" si="820"/>
        <v/>
      </c>
      <c r="BE1577" s="41" t="str">
        <f>IF(BD1577="","",RANK(BD1577,BD$3:BD$1048576,1)+COUNTIF(BD$3:BD1577,BD1577)-1)</f>
        <v/>
      </c>
      <c r="BF1577" s="1" t="str">
        <f t="shared" si="838"/>
        <v/>
      </c>
      <c r="BG1577" s="34" t="str">
        <f t="shared" si="839"/>
        <v/>
      </c>
      <c r="BH1577" s="39" t="str">
        <f t="shared" si="840"/>
        <v/>
      </c>
      <c r="BJ1577" s="3"/>
      <c r="BK1577" s="86"/>
      <c r="BL1577" s="86"/>
      <c r="BM1577" s="86"/>
      <c r="BN1577" s="86"/>
      <c r="BO1577" s="3"/>
      <c r="BP1577" s="86"/>
      <c r="BQ1577" s="86"/>
      <c r="BR1577" s="86"/>
      <c r="BS1577" s="86"/>
      <c r="BT1577" s="3"/>
      <c r="BU1577" s="86"/>
      <c r="BV1577" s="86"/>
      <c r="BW1577" s="86"/>
      <c r="BX1577" s="86"/>
      <c r="BY1577" s="3"/>
      <c r="BZ1577" s="86"/>
      <c r="CA1577" s="86"/>
      <c r="CB1577" s="86"/>
      <c r="CC1577" s="86"/>
    </row>
    <row r="1578" spans="2:81" ht="35.1" customHeight="1" x14ac:dyDescent="0.2">
      <c r="B1578" s="187"/>
      <c r="C1578" s="188"/>
      <c r="D1578" s="189"/>
      <c r="E1578" s="186"/>
      <c r="F1578" s="182"/>
      <c r="G1578" s="184"/>
      <c r="K1578" s="80" t="str">
        <f>IF(O1578="","",COUNT(O$3:O1578))</f>
        <v/>
      </c>
      <c r="L1578" s="80" t="str">
        <f>IF(B1578&lt;&gt;"",B1578,IF(OR(COUNTA($G$3:$G1578)&lt;COUNTA($G$3:$G$1048576),$G1578&lt;&gt;""),L1577,""))</f>
        <v/>
      </c>
      <c r="M1578" s="80" t="str">
        <f>IF(C1578&lt;&gt;"",C1578,IF(OR(COUNTA($G$3:$G1578)&lt;COUNTA($G$3:$G$1048576),$G1578&lt;&gt;""),M1577,""))</f>
        <v/>
      </c>
      <c r="N1578" s="80" t="str">
        <f>IF(D1578&lt;&gt;"",D1578,IF(OR(COUNTA($G$3:$G1578)&lt;COUNTA($G$3:$G$1048576),$G1578&lt;&gt;""),N1577,""))</f>
        <v/>
      </c>
      <c r="O1578" s="81" t="str">
        <f t="shared" si="824"/>
        <v/>
      </c>
      <c r="P1578" s="90" t="str">
        <f>IFERROR(IF(O1578="",IF(COUNT(S$3:S$1048576)=COUNT(S$3:S1578),IF(S1578="","",INDEX(O$3:O1578,MATCH(MAX(K$3:K1578),K$3:K1578,0),0)),INDEX(O$3:O1578,MATCH(MAX(K$3:K1578),K$3:K1578,0),0)),O1578),"")</f>
        <v/>
      </c>
      <c r="Q1578" s="89" t="str">
        <f>IF(R1578="","",COUNT(R$3:R1578))</f>
        <v/>
      </c>
      <c r="R1578" s="80" t="str">
        <f t="shared" si="825"/>
        <v/>
      </c>
      <c r="S1578" s="91" t="str">
        <f>IFERROR(IF(COUNTA($E1578:$G1578)=0,"",IF(AND(R1578="",$O1578=INDEX(O$3:O1578,MATCH(MAX(Q$3:Q1578),Q$3:Q1578,0),0)),INDEX(R$3:R1578,MATCH(MAX(Q$3:Q1578),Q$3:Q1578,0),0),R1578)),"")</f>
        <v/>
      </c>
      <c r="T1578" s="80" t="str">
        <f>IF(U1578="","",COUNT(U$3:U1578))</f>
        <v/>
      </c>
      <c r="U1578" s="80" t="str">
        <f t="shared" si="815"/>
        <v/>
      </c>
      <c r="V1578" s="91" t="str">
        <f>IFERROR(IF(S1578="","",IF(U1578="",IF(AND(E1578="",F1578="",G1578&lt;&gt;"",$O1578=INDEX(O$3:O1578,MATCH(MAX(T$3:T1578),T$3:T1578,0),0)),INDEX(U$3:U1578,MATCH(MAX(T$3:T1578),T$3:T1578,0),0),IF(AND(S1578&lt;&gt;"",U1578=""),0,"")),U1578)),"")</f>
        <v/>
      </c>
      <c r="W1578" s="95" t="str">
        <f t="shared" si="816"/>
        <v/>
      </c>
      <c r="X1578" s="198" t="str">
        <f t="shared" si="826"/>
        <v/>
      </c>
      <c r="Y1578" s="92" t="str">
        <f t="shared" si="817"/>
        <v/>
      </c>
      <c r="Z1578" s="106" t="str">
        <f>IF(P1578="","",COUNTIF($N$3:$N1578,$N1578))</f>
        <v/>
      </c>
      <c r="AA1578" s="92" t="str">
        <f t="shared" si="827"/>
        <v/>
      </c>
      <c r="AB1578" s="92" t="str">
        <f t="shared" si="828"/>
        <v/>
      </c>
      <c r="AC1578" s="92" t="str">
        <f t="shared" si="822"/>
        <v/>
      </c>
      <c r="AD1578" s="92" t="str">
        <f t="shared" si="823"/>
        <v/>
      </c>
      <c r="AE1578" s="92" t="str">
        <f t="shared" si="823"/>
        <v/>
      </c>
      <c r="AF1578" s="92" t="str">
        <f t="shared" si="823"/>
        <v/>
      </c>
      <c r="AG1578" s="92" t="str">
        <f t="shared" si="823"/>
        <v/>
      </c>
      <c r="AH1578" s="92" t="str">
        <f t="shared" si="823"/>
        <v/>
      </c>
      <c r="AI1578" s="92" t="str">
        <f t="shared" si="823"/>
        <v/>
      </c>
      <c r="AJ1578" s="92" t="str">
        <f t="shared" si="823"/>
        <v/>
      </c>
      <c r="AK1578" s="92" t="str">
        <f t="shared" si="823"/>
        <v/>
      </c>
      <c r="AL1578" s="92" t="str">
        <f t="shared" si="823"/>
        <v/>
      </c>
      <c r="AN1578" s="35" t="str">
        <f t="shared" si="813"/>
        <v/>
      </c>
      <c r="AO1578" s="44" t="str">
        <f t="shared" si="818"/>
        <v/>
      </c>
      <c r="AP1578" s="41" t="str">
        <f>IF(AO1578="","",RANK(AO1578,AO$3:AO$1048576,1)+COUNTIF(AO$3:AO1578,AO1578)-1)</f>
        <v/>
      </c>
      <c r="AQ1578" s="1" t="str">
        <f t="shared" si="829"/>
        <v/>
      </c>
      <c r="AR1578" s="34" t="str">
        <f t="shared" si="830"/>
        <v/>
      </c>
      <c r="AS1578" s="39" t="str">
        <f t="shared" si="831"/>
        <v/>
      </c>
      <c r="AT1578" s="44" t="str">
        <f t="shared" si="814"/>
        <v/>
      </c>
      <c r="AU1578" s="41" t="str">
        <f>IF(AT1578="","",RANK(AT1578,AT$3:AT$1048576,1)+COUNTIF(AT$3:AT1578,AT1578)-1)</f>
        <v/>
      </c>
      <c r="AV1578" s="1" t="str">
        <f t="shared" si="832"/>
        <v/>
      </c>
      <c r="AW1578" s="34" t="str">
        <f t="shared" si="833"/>
        <v/>
      </c>
      <c r="AX1578" s="39" t="str">
        <f t="shared" si="834"/>
        <v/>
      </c>
      <c r="AY1578" s="44" t="str">
        <f t="shared" si="819"/>
        <v/>
      </c>
      <c r="AZ1578" s="41" t="str">
        <f>IF(AY1578="","",RANK(AY1578,AY$3:AY$1048576,1)+COUNTIF(AY$3:AY1578,AY1578)-1)</f>
        <v/>
      </c>
      <c r="BA1578" s="1" t="str">
        <f t="shared" si="835"/>
        <v/>
      </c>
      <c r="BB1578" s="34" t="str">
        <f t="shared" si="836"/>
        <v/>
      </c>
      <c r="BC1578" s="39" t="str">
        <f t="shared" si="837"/>
        <v/>
      </c>
      <c r="BD1578" s="44" t="str">
        <f t="shared" si="820"/>
        <v/>
      </c>
      <c r="BE1578" s="41" t="str">
        <f>IF(BD1578="","",RANK(BD1578,BD$3:BD$1048576,1)+COUNTIF(BD$3:BD1578,BD1578)-1)</f>
        <v/>
      </c>
      <c r="BF1578" s="1" t="str">
        <f t="shared" si="838"/>
        <v/>
      </c>
      <c r="BG1578" s="34" t="str">
        <f t="shared" si="839"/>
        <v/>
      </c>
      <c r="BH1578" s="39" t="str">
        <f t="shared" si="840"/>
        <v/>
      </c>
      <c r="BJ1578" s="3"/>
      <c r="BK1578" s="86"/>
      <c r="BL1578" s="86"/>
      <c r="BM1578" s="86"/>
      <c r="BN1578" s="86"/>
      <c r="BO1578" s="3"/>
      <c r="BP1578" s="86"/>
      <c r="BQ1578" s="86"/>
      <c r="BR1578" s="86"/>
      <c r="BS1578" s="86"/>
      <c r="BT1578" s="3"/>
      <c r="BU1578" s="86"/>
      <c r="BV1578" s="86"/>
      <c r="BW1578" s="86"/>
      <c r="BX1578" s="86"/>
      <c r="BY1578" s="3"/>
      <c r="BZ1578" s="86"/>
      <c r="CA1578" s="86"/>
      <c r="CB1578" s="86"/>
      <c r="CC1578" s="86"/>
    </row>
    <row r="1579" spans="2:81" ht="35.1" customHeight="1" x14ac:dyDescent="0.2">
      <c r="B1579" s="187"/>
      <c r="C1579" s="188"/>
      <c r="D1579" s="189"/>
      <c r="E1579" s="186"/>
      <c r="F1579" s="182"/>
      <c r="G1579" s="184"/>
      <c r="K1579" s="80" t="str">
        <f>IF(O1579="","",COUNT(O$3:O1579))</f>
        <v/>
      </c>
      <c r="L1579" s="80" t="str">
        <f>IF(B1579&lt;&gt;"",B1579,IF(OR(COUNTA($G$3:$G1579)&lt;COUNTA($G$3:$G$1048576),$G1579&lt;&gt;""),L1578,""))</f>
        <v/>
      </c>
      <c r="M1579" s="80" t="str">
        <f>IF(C1579&lt;&gt;"",C1579,IF(OR(COUNTA($G$3:$G1579)&lt;COUNTA($G$3:$G$1048576),$G1579&lt;&gt;""),M1578,""))</f>
        <v/>
      </c>
      <c r="N1579" s="80" t="str">
        <f>IF(D1579&lt;&gt;"",D1579,IF(OR(COUNTA($G$3:$G1579)&lt;COUNTA($G$3:$G$1048576),$G1579&lt;&gt;""),N1578,""))</f>
        <v/>
      </c>
      <c r="O1579" s="81" t="str">
        <f t="shared" si="824"/>
        <v/>
      </c>
      <c r="P1579" s="90" t="str">
        <f>IFERROR(IF(O1579="",IF(COUNT(S$3:S$1048576)=COUNT(S$3:S1579),IF(S1579="","",INDEX(O$3:O1579,MATCH(MAX(K$3:K1579),K$3:K1579,0),0)),INDEX(O$3:O1579,MATCH(MAX(K$3:K1579),K$3:K1579,0),0)),O1579),"")</f>
        <v/>
      </c>
      <c r="Q1579" s="89" t="str">
        <f>IF(R1579="","",COUNT(R$3:R1579))</f>
        <v/>
      </c>
      <c r="R1579" s="80" t="str">
        <f t="shared" si="825"/>
        <v/>
      </c>
      <c r="S1579" s="91" t="str">
        <f>IFERROR(IF(COUNTA($E1579:$G1579)=0,"",IF(AND(R1579="",$O1579=INDEX(O$3:O1579,MATCH(MAX(Q$3:Q1579),Q$3:Q1579,0),0)),INDEX(R$3:R1579,MATCH(MAX(Q$3:Q1579),Q$3:Q1579,0),0),R1579)),"")</f>
        <v/>
      </c>
      <c r="T1579" s="80" t="str">
        <f>IF(U1579="","",COUNT(U$3:U1579))</f>
        <v/>
      </c>
      <c r="U1579" s="80" t="str">
        <f t="shared" si="815"/>
        <v/>
      </c>
      <c r="V1579" s="91" t="str">
        <f>IFERROR(IF(S1579="","",IF(U1579="",IF(AND(E1579="",F1579="",G1579&lt;&gt;"",$O1579=INDEX(O$3:O1579,MATCH(MAX(T$3:T1579),T$3:T1579,0),0)),INDEX(U$3:U1579,MATCH(MAX(T$3:T1579),T$3:T1579,0),0),IF(AND(S1579&lt;&gt;"",U1579=""),0,"")),U1579)),"")</f>
        <v/>
      </c>
      <c r="W1579" s="95" t="str">
        <f t="shared" si="816"/>
        <v/>
      </c>
      <c r="X1579" s="198" t="str">
        <f t="shared" si="826"/>
        <v/>
      </c>
      <c r="Y1579" s="92" t="str">
        <f t="shared" si="817"/>
        <v/>
      </c>
      <c r="Z1579" s="106" t="str">
        <f>IF(P1579="","",COUNTIF($N$3:$N1579,$N1579))</f>
        <v/>
      </c>
      <c r="AA1579" s="92" t="str">
        <f t="shared" si="827"/>
        <v/>
      </c>
      <c r="AB1579" s="92" t="str">
        <f t="shared" si="828"/>
        <v/>
      </c>
      <c r="AC1579" s="92" t="str">
        <f t="shared" si="822"/>
        <v/>
      </c>
      <c r="AD1579" s="92" t="str">
        <f t="shared" si="823"/>
        <v/>
      </c>
      <c r="AE1579" s="92" t="str">
        <f t="shared" si="823"/>
        <v/>
      </c>
      <c r="AF1579" s="92" t="str">
        <f t="shared" si="823"/>
        <v/>
      </c>
      <c r="AG1579" s="92" t="str">
        <f t="shared" si="823"/>
        <v/>
      </c>
      <c r="AH1579" s="92" t="str">
        <f t="shared" si="823"/>
        <v/>
      </c>
      <c r="AI1579" s="92" t="str">
        <f t="shared" si="823"/>
        <v/>
      </c>
      <c r="AJ1579" s="92" t="str">
        <f t="shared" si="823"/>
        <v/>
      </c>
      <c r="AK1579" s="92" t="str">
        <f t="shared" si="823"/>
        <v/>
      </c>
      <c r="AL1579" s="92" t="str">
        <f t="shared" si="823"/>
        <v/>
      </c>
      <c r="AN1579" s="35" t="str">
        <f t="shared" si="813"/>
        <v/>
      </c>
      <c r="AO1579" s="44" t="str">
        <f t="shared" si="818"/>
        <v/>
      </c>
      <c r="AP1579" s="41" t="str">
        <f>IF(AO1579="","",RANK(AO1579,AO$3:AO$1048576,1)+COUNTIF(AO$3:AO1579,AO1579)-1)</f>
        <v/>
      </c>
      <c r="AQ1579" s="1" t="str">
        <f t="shared" si="829"/>
        <v/>
      </c>
      <c r="AR1579" s="34" t="str">
        <f t="shared" si="830"/>
        <v/>
      </c>
      <c r="AS1579" s="39" t="str">
        <f t="shared" si="831"/>
        <v/>
      </c>
      <c r="AT1579" s="44" t="str">
        <f t="shared" si="814"/>
        <v/>
      </c>
      <c r="AU1579" s="41" t="str">
        <f>IF(AT1579="","",RANK(AT1579,AT$3:AT$1048576,1)+COUNTIF(AT$3:AT1579,AT1579)-1)</f>
        <v/>
      </c>
      <c r="AV1579" s="1" t="str">
        <f t="shared" si="832"/>
        <v/>
      </c>
      <c r="AW1579" s="34" t="str">
        <f t="shared" si="833"/>
        <v/>
      </c>
      <c r="AX1579" s="39" t="str">
        <f t="shared" si="834"/>
        <v/>
      </c>
      <c r="AY1579" s="44" t="str">
        <f t="shared" si="819"/>
        <v/>
      </c>
      <c r="AZ1579" s="41" t="str">
        <f>IF(AY1579="","",RANK(AY1579,AY$3:AY$1048576,1)+COUNTIF(AY$3:AY1579,AY1579)-1)</f>
        <v/>
      </c>
      <c r="BA1579" s="1" t="str">
        <f t="shared" si="835"/>
        <v/>
      </c>
      <c r="BB1579" s="34" t="str">
        <f t="shared" si="836"/>
        <v/>
      </c>
      <c r="BC1579" s="39" t="str">
        <f t="shared" si="837"/>
        <v/>
      </c>
      <c r="BD1579" s="44" t="str">
        <f t="shared" si="820"/>
        <v/>
      </c>
      <c r="BE1579" s="41" t="str">
        <f>IF(BD1579="","",RANK(BD1579,BD$3:BD$1048576,1)+COUNTIF(BD$3:BD1579,BD1579)-1)</f>
        <v/>
      </c>
      <c r="BF1579" s="1" t="str">
        <f t="shared" si="838"/>
        <v/>
      </c>
      <c r="BG1579" s="34" t="str">
        <f t="shared" si="839"/>
        <v/>
      </c>
      <c r="BH1579" s="39" t="str">
        <f t="shared" si="840"/>
        <v/>
      </c>
      <c r="BJ1579" s="3"/>
      <c r="BK1579" s="86"/>
      <c r="BL1579" s="86"/>
      <c r="BM1579" s="86"/>
      <c r="BN1579" s="86"/>
      <c r="BO1579" s="3"/>
      <c r="BP1579" s="86"/>
      <c r="BQ1579" s="86"/>
      <c r="BR1579" s="86"/>
      <c r="BS1579" s="86"/>
      <c r="BT1579" s="3"/>
      <c r="BU1579" s="86"/>
      <c r="BV1579" s="86"/>
      <c r="BW1579" s="86"/>
      <c r="BX1579" s="86"/>
      <c r="BY1579" s="3"/>
      <c r="BZ1579" s="86"/>
      <c r="CA1579" s="86"/>
      <c r="CB1579" s="86"/>
      <c r="CC1579" s="86"/>
    </row>
    <row r="1580" spans="2:81" ht="35.1" customHeight="1" x14ac:dyDescent="0.2">
      <c r="B1580" s="187"/>
      <c r="C1580" s="188"/>
      <c r="D1580" s="189"/>
      <c r="E1580" s="186"/>
      <c r="F1580" s="182"/>
      <c r="G1580" s="184"/>
      <c r="K1580" s="80" t="str">
        <f>IF(O1580="","",COUNT(O$3:O1580))</f>
        <v/>
      </c>
      <c r="L1580" s="80" t="str">
        <f>IF(B1580&lt;&gt;"",B1580,IF(OR(COUNTA($G$3:$G1580)&lt;COUNTA($G$3:$G$1048576),$G1580&lt;&gt;""),L1579,""))</f>
        <v/>
      </c>
      <c r="M1580" s="80" t="str">
        <f>IF(C1580&lt;&gt;"",C1580,IF(OR(COUNTA($G$3:$G1580)&lt;COUNTA($G$3:$G$1048576),$G1580&lt;&gt;""),M1579,""))</f>
        <v/>
      </c>
      <c r="N1580" s="80" t="str">
        <f>IF(D1580&lt;&gt;"",D1580,IF(OR(COUNTA($G$3:$G1580)&lt;COUNTA($G$3:$G$1048576),$G1580&lt;&gt;""),N1579,""))</f>
        <v/>
      </c>
      <c r="O1580" s="81" t="str">
        <f t="shared" si="824"/>
        <v/>
      </c>
      <c r="P1580" s="90" t="str">
        <f>IFERROR(IF(O1580="",IF(COUNT(S$3:S$1048576)=COUNT(S$3:S1580),IF(S1580="","",INDEX(O$3:O1580,MATCH(MAX(K$3:K1580),K$3:K1580,0),0)),INDEX(O$3:O1580,MATCH(MAX(K$3:K1580),K$3:K1580,0),0)),O1580),"")</f>
        <v/>
      </c>
      <c r="Q1580" s="89" t="str">
        <f>IF(R1580="","",COUNT(R$3:R1580))</f>
        <v/>
      </c>
      <c r="R1580" s="80" t="str">
        <f t="shared" si="825"/>
        <v/>
      </c>
      <c r="S1580" s="91" t="str">
        <f>IFERROR(IF(COUNTA($E1580:$G1580)=0,"",IF(AND(R1580="",$O1580=INDEX(O$3:O1580,MATCH(MAX(Q$3:Q1580),Q$3:Q1580,0),0)),INDEX(R$3:R1580,MATCH(MAX(Q$3:Q1580),Q$3:Q1580,0),0),R1580)),"")</f>
        <v/>
      </c>
      <c r="T1580" s="80" t="str">
        <f>IF(U1580="","",COUNT(U$3:U1580))</f>
        <v/>
      </c>
      <c r="U1580" s="80" t="str">
        <f t="shared" si="815"/>
        <v/>
      </c>
      <c r="V1580" s="91" t="str">
        <f>IFERROR(IF(S1580="","",IF(U1580="",IF(AND(E1580="",F1580="",G1580&lt;&gt;"",$O1580=INDEX(O$3:O1580,MATCH(MAX(T$3:T1580),T$3:T1580,0),0)),INDEX(U$3:U1580,MATCH(MAX(T$3:T1580),T$3:T1580,0),0),IF(AND(S1580&lt;&gt;"",U1580=""),0,"")),U1580)),"")</f>
        <v/>
      </c>
      <c r="W1580" s="95" t="str">
        <f t="shared" si="816"/>
        <v/>
      </c>
      <c r="X1580" s="198" t="str">
        <f t="shared" si="826"/>
        <v/>
      </c>
      <c r="Y1580" s="92" t="str">
        <f t="shared" si="817"/>
        <v/>
      </c>
      <c r="Z1580" s="106" t="str">
        <f>IF(P1580="","",COUNTIF($N$3:$N1580,$N1580))</f>
        <v/>
      </c>
      <c r="AA1580" s="92" t="str">
        <f t="shared" si="827"/>
        <v/>
      </c>
      <c r="AB1580" s="92" t="str">
        <f t="shared" si="828"/>
        <v/>
      </c>
      <c r="AC1580" s="92" t="str">
        <f t="shared" si="822"/>
        <v/>
      </c>
      <c r="AD1580" s="92" t="str">
        <f t="shared" si="823"/>
        <v/>
      </c>
      <c r="AE1580" s="92" t="str">
        <f t="shared" si="823"/>
        <v/>
      </c>
      <c r="AF1580" s="92" t="str">
        <f t="shared" si="823"/>
        <v/>
      </c>
      <c r="AG1580" s="92" t="str">
        <f t="shared" si="823"/>
        <v/>
      </c>
      <c r="AH1580" s="92" t="str">
        <f t="shared" si="823"/>
        <v/>
      </c>
      <c r="AI1580" s="92" t="str">
        <f t="shared" si="823"/>
        <v/>
      </c>
      <c r="AJ1580" s="92" t="str">
        <f t="shared" si="823"/>
        <v/>
      </c>
      <c r="AK1580" s="92" t="str">
        <f t="shared" si="823"/>
        <v/>
      </c>
      <c r="AL1580" s="92" t="str">
        <f t="shared" si="823"/>
        <v/>
      </c>
      <c r="AN1580" s="35" t="str">
        <f t="shared" si="813"/>
        <v/>
      </c>
      <c r="AO1580" s="44" t="str">
        <f t="shared" si="818"/>
        <v/>
      </c>
      <c r="AP1580" s="41" t="str">
        <f>IF(AO1580="","",RANK(AO1580,AO$3:AO$1048576,1)+COUNTIF(AO$3:AO1580,AO1580)-1)</f>
        <v/>
      </c>
      <c r="AQ1580" s="1" t="str">
        <f t="shared" si="829"/>
        <v/>
      </c>
      <c r="AR1580" s="34" t="str">
        <f t="shared" si="830"/>
        <v/>
      </c>
      <c r="AS1580" s="39" t="str">
        <f t="shared" si="831"/>
        <v/>
      </c>
      <c r="AT1580" s="44" t="str">
        <f t="shared" si="814"/>
        <v/>
      </c>
      <c r="AU1580" s="41" t="str">
        <f>IF(AT1580="","",RANK(AT1580,AT$3:AT$1048576,1)+COUNTIF(AT$3:AT1580,AT1580)-1)</f>
        <v/>
      </c>
      <c r="AV1580" s="1" t="str">
        <f t="shared" si="832"/>
        <v/>
      </c>
      <c r="AW1580" s="34" t="str">
        <f t="shared" si="833"/>
        <v/>
      </c>
      <c r="AX1580" s="39" t="str">
        <f t="shared" si="834"/>
        <v/>
      </c>
      <c r="AY1580" s="44" t="str">
        <f t="shared" si="819"/>
        <v/>
      </c>
      <c r="AZ1580" s="41" t="str">
        <f>IF(AY1580="","",RANK(AY1580,AY$3:AY$1048576,1)+COUNTIF(AY$3:AY1580,AY1580)-1)</f>
        <v/>
      </c>
      <c r="BA1580" s="1" t="str">
        <f t="shared" si="835"/>
        <v/>
      </c>
      <c r="BB1580" s="34" t="str">
        <f t="shared" si="836"/>
        <v/>
      </c>
      <c r="BC1580" s="39" t="str">
        <f t="shared" si="837"/>
        <v/>
      </c>
      <c r="BD1580" s="44" t="str">
        <f t="shared" si="820"/>
        <v/>
      </c>
      <c r="BE1580" s="41" t="str">
        <f>IF(BD1580="","",RANK(BD1580,BD$3:BD$1048576,1)+COUNTIF(BD$3:BD1580,BD1580)-1)</f>
        <v/>
      </c>
      <c r="BF1580" s="1" t="str">
        <f t="shared" si="838"/>
        <v/>
      </c>
      <c r="BG1580" s="34" t="str">
        <f t="shared" si="839"/>
        <v/>
      </c>
      <c r="BH1580" s="39" t="str">
        <f t="shared" si="840"/>
        <v/>
      </c>
      <c r="BJ1580" s="3"/>
      <c r="BK1580" s="86"/>
      <c r="BL1580" s="86"/>
      <c r="BM1580" s="86"/>
      <c r="BN1580" s="86"/>
      <c r="BO1580" s="3"/>
      <c r="BP1580" s="86"/>
      <c r="BQ1580" s="86"/>
      <c r="BR1580" s="86"/>
      <c r="BS1580" s="86"/>
      <c r="BT1580" s="3"/>
      <c r="BU1580" s="86"/>
      <c r="BV1580" s="86"/>
      <c r="BW1580" s="86"/>
      <c r="BX1580" s="86"/>
      <c r="BY1580" s="3"/>
      <c r="BZ1580" s="86"/>
      <c r="CA1580" s="86"/>
      <c r="CB1580" s="86"/>
      <c r="CC1580" s="86"/>
    </row>
    <row r="1581" spans="2:81" ht="35.1" customHeight="1" x14ac:dyDescent="0.2">
      <c r="B1581" s="187"/>
      <c r="C1581" s="188"/>
      <c r="D1581" s="189"/>
      <c r="E1581" s="186"/>
      <c r="F1581" s="182"/>
      <c r="G1581" s="184"/>
      <c r="K1581" s="80" t="str">
        <f>IF(O1581="","",COUNT(O$3:O1581))</f>
        <v/>
      </c>
      <c r="L1581" s="80" t="str">
        <f>IF(B1581&lt;&gt;"",B1581,IF(OR(COUNTA($G$3:$G1581)&lt;COUNTA($G$3:$G$1048576),$G1581&lt;&gt;""),L1580,""))</f>
        <v/>
      </c>
      <c r="M1581" s="80" t="str">
        <f>IF(C1581&lt;&gt;"",C1581,IF(OR(COUNTA($G$3:$G1581)&lt;COUNTA($G$3:$G$1048576),$G1581&lt;&gt;""),M1580,""))</f>
        <v/>
      </c>
      <c r="N1581" s="80" t="str">
        <f>IF(D1581&lt;&gt;"",D1581,IF(OR(COUNTA($G$3:$G1581)&lt;COUNTA($G$3:$G$1048576),$G1581&lt;&gt;""),N1580,""))</f>
        <v/>
      </c>
      <c r="O1581" s="81" t="str">
        <f t="shared" si="824"/>
        <v/>
      </c>
      <c r="P1581" s="90" t="str">
        <f>IFERROR(IF(O1581="",IF(COUNT(S$3:S$1048576)=COUNT(S$3:S1581),IF(S1581="","",INDEX(O$3:O1581,MATCH(MAX(K$3:K1581),K$3:K1581,0),0)),INDEX(O$3:O1581,MATCH(MAX(K$3:K1581),K$3:K1581,0),0)),O1581),"")</f>
        <v/>
      </c>
      <c r="Q1581" s="89" t="str">
        <f>IF(R1581="","",COUNT(R$3:R1581))</f>
        <v/>
      </c>
      <c r="R1581" s="80" t="str">
        <f t="shared" si="825"/>
        <v/>
      </c>
      <c r="S1581" s="91" t="str">
        <f>IFERROR(IF(COUNTA($E1581:$G1581)=0,"",IF(AND(R1581="",$O1581=INDEX(O$3:O1581,MATCH(MAX(Q$3:Q1581),Q$3:Q1581,0),0)),INDEX(R$3:R1581,MATCH(MAX(Q$3:Q1581),Q$3:Q1581,0),0),R1581)),"")</f>
        <v/>
      </c>
      <c r="T1581" s="80" t="str">
        <f>IF(U1581="","",COUNT(U$3:U1581))</f>
        <v/>
      </c>
      <c r="U1581" s="80" t="str">
        <f t="shared" si="815"/>
        <v/>
      </c>
      <c r="V1581" s="91" t="str">
        <f>IFERROR(IF(S1581="","",IF(U1581="",IF(AND(E1581="",F1581="",G1581&lt;&gt;"",$O1581=INDEX(O$3:O1581,MATCH(MAX(T$3:T1581),T$3:T1581,0),0)),INDEX(U$3:U1581,MATCH(MAX(T$3:T1581),T$3:T1581,0),0),IF(AND(S1581&lt;&gt;"",U1581=""),0,"")),U1581)),"")</f>
        <v/>
      </c>
      <c r="W1581" s="95" t="str">
        <f t="shared" si="816"/>
        <v/>
      </c>
      <c r="X1581" s="198" t="str">
        <f t="shared" si="826"/>
        <v/>
      </c>
      <c r="Y1581" s="92" t="str">
        <f t="shared" si="817"/>
        <v/>
      </c>
      <c r="Z1581" s="106" t="str">
        <f>IF(P1581="","",COUNTIF($N$3:$N1581,$N1581))</f>
        <v/>
      </c>
      <c r="AA1581" s="92" t="str">
        <f t="shared" si="827"/>
        <v/>
      </c>
      <c r="AB1581" s="92" t="str">
        <f t="shared" si="828"/>
        <v/>
      </c>
      <c r="AC1581" s="92" t="str">
        <f t="shared" si="822"/>
        <v/>
      </c>
      <c r="AD1581" s="92" t="str">
        <f t="shared" si="823"/>
        <v/>
      </c>
      <c r="AE1581" s="92" t="str">
        <f t="shared" si="823"/>
        <v/>
      </c>
      <c r="AF1581" s="92" t="str">
        <f t="shared" si="823"/>
        <v/>
      </c>
      <c r="AG1581" s="92" t="str">
        <f t="shared" si="823"/>
        <v/>
      </c>
      <c r="AH1581" s="92" t="str">
        <f t="shared" si="823"/>
        <v/>
      </c>
      <c r="AI1581" s="92" t="str">
        <f t="shared" si="823"/>
        <v/>
      </c>
      <c r="AJ1581" s="92" t="str">
        <f t="shared" si="823"/>
        <v/>
      </c>
      <c r="AK1581" s="92" t="str">
        <f t="shared" si="823"/>
        <v/>
      </c>
      <c r="AL1581" s="92" t="str">
        <f t="shared" si="823"/>
        <v/>
      </c>
      <c r="AN1581" s="35" t="str">
        <f t="shared" si="813"/>
        <v/>
      </c>
      <c r="AO1581" s="44" t="str">
        <f t="shared" si="818"/>
        <v/>
      </c>
      <c r="AP1581" s="41" t="str">
        <f>IF(AO1581="","",RANK(AO1581,AO$3:AO$1048576,1)+COUNTIF(AO$3:AO1581,AO1581)-1)</f>
        <v/>
      </c>
      <c r="AQ1581" s="1" t="str">
        <f t="shared" si="829"/>
        <v/>
      </c>
      <c r="AR1581" s="34" t="str">
        <f t="shared" si="830"/>
        <v/>
      </c>
      <c r="AS1581" s="39" t="str">
        <f t="shared" si="831"/>
        <v/>
      </c>
      <c r="AT1581" s="44" t="str">
        <f t="shared" si="814"/>
        <v/>
      </c>
      <c r="AU1581" s="41" t="str">
        <f>IF(AT1581="","",RANK(AT1581,AT$3:AT$1048576,1)+COUNTIF(AT$3:AT1581,AT1581)-1)</f>
        <v/>
      </c>
      <c r="AV1581" s="1" t="str">
        <f t="shared" si="832"/>
        <v/>
      </c>
      <c r="AW1581" s="34" t="str">
        <f t="shared" si="833"/>
        <v/>
      </c>
      <c r="AX1581" s="39" t="str">
        <f t="shared" si="834"/>
        <v/>
      </c>
      <c r="AY1581" s="44" t="str">
        <f t="shared" si="819"/>
        <v/>
      </c>
      <c r="AZ1581" s="41" t="str">
        <f>IF(AY1581="","",RANK(AY1581,AY$3:AY$1048576,1)+COUNTIF(AY$3:AY1581,AY1581)-1)</f>
        <v/>
      </c>
      <c r="BA1581" s="1" t="str">
        <f t="shared" si="835"/>
        <v/>
      </c>
      <c r="BB1581" s="34" t="str">
        <f t="shared" si="836"/>
        <v/>
      </c>
      <c r="BC1581" s="39" t="str">
        <f t="shared" si="837"/>
        <v/>
      </c>
      <c r="BD1581" s="44" t="str">
        <f t="shared" si="820"/>
        <v/>
      </c>
      <c r="BE1581" s="41" t="str">
        <f>IF(BD1581="","",RANK(BD1581,BD$3:BD$1048576,1)+COUNTIF(BD$3:BD1581,BD1581)-1)</f>
        <v/>
      </c>
      <c r="BF1581" s="1" t="str">
        <f t="shared" si="838"/>
        <v/>
      </c>
      <c r="BG1581" s="34" t="str">
        <f t="shared" si="839"/>
        <v/>
      </c>
      <c r="BH1581" s="39" t="str">
        <f t="shared" si="840"/>
        <v/>
      </c>
      <c r="BJ1581" s="3"/>
      <c r="BK1581" s="86"/>
      <c r="BL1581" s="86"/>
      <c r="BM1581" s="86"/>
      <c r="BN1581" s="86"/>
      <c r="BO1581" s="3"/>
      <c r="BP1581" s="86"/>
      <c r="BQ1581" s="86"/>
      <c r="BR1581" s="86"/>
      <c r="BS1581" s="86"/>
      <c r="BT1581" s="3"/>
      <c r="BU1581" s="86"/>
      <c r="BV1581" s="86"/>
      <c r="BW1581" s="86"/>
      <c r="BX1581" s="86"/>
      <c r="BY1581" s="3"/>
      <c r="BZ1581" s="86"/>
      <c r="CA1581" s="86"/>
      <c r="CB1581" s="86"/>
      <c r="CC1581" s="86"/>
    </row>
    <row r="1582" spans="2:81" ht="35.1" customHeight="1" x14ac:dyDescent="0.2">
      <c r="B1582" s="187"/>
      <c r="C1582" s="188"/>
      <c r="D1582" s="189"/>
      <c r="E1582" s="186"/>
      <c r="F1582" s="182"/>
      <c r="G1582" s="184"/>
      <c r="K1582" s="80" t="str">
        <f>IF(O1582="","",COUNT(O$3:O1582))</f>
        <v/>
      </c>
      <c r="L1582" s="80" t="str">
        <f>IF(B1582&lt;&gt;"",B1582,IF(OR(COUNTA($G$3:$G1582)&lt;COUNTA($G$3:$G$1048576),$G1582&lt;&gt;""),L1581,""))</f>
        <v/>
      </c>
      <c r="M1582" s="80" t="str">
        <f>IF(C1582&lt;&gt;"",C1582,IF(OR(COUNTA($G$3:$G1582)&lt;COUNTA($G$3:$G$1048576),$G1582&lt;&gt;""),M1581,""))</f>
        <v/>
      </c>
      <c r="N1582" s="80" t="str">
        <f>IF(D1582&lt;&gt;"",D1582,IF(OR(COUNTA($G$3:$G1582)&lt;COUNTA($G$3:$G$1048576),$G1582&lt;&gt;""),N1581,""))</f>
        <v/>
      </c>
      <c r="O1582" s="81" t="str">
        <f t="shared" si="824"/>
        <v/>
      </c>
      <c r="P1582" s="90" t="str">
        <f>IFERROR(IF(O1582="",IF(COUNT(S$3:S$1048576)=COUNT(S$3:S1582),IF(S1582="","",INDEX(O$3:O1582,MATCH(MAX(K$3:K1582),K$3:K1582,0),0)),INDEX(O$3:O1582,MATCH(MAX(K$3:K1582),K$3:K1582,0),0)),O1582),"")</f>
        <v/>
      </c>
      <c r="Q1582" s="89" t="str">
        <f>IF(R1582="","",COUNT(R$3:R1582))</f>
        <v/>
      </c>
      <c r="R1582" s="80" t="str">
        <f t="shared" si="825"/>
        <v/>
      </c>
      <c r="S1582" s="91" t="str">
        <f>IFERROR(IF(COUNTA($E1582:$G1582)=0,"",IF(AND(R1582="",$O1582=INDEX(O$3:O1582,MATCH(MAX(Q$3:Q1582),Q$3:Q1582,0),0)),INDEX(R$3:R1582,MATCH(MAX(Q$3:Q1582),Q$3:Q1582,0),0),R1582)),"")</f>
        <v/>
      </c>
      <c r="T1582" s="80" t="str">
        <f>IF(U1582="","",COUNT(U$3:U1582))</f>
        <v/>
      </c>
      <c r="U1582" s="80" t="str">
        <f t="shared" si="815"/>
        <v/>
      </c>
      <c r="V1582" s="91" t="str">
        <f>IFERROR(IF(S1582="","",IF(U1582="",IF(AND(E1582="",F1582="",G1582&lt;&gt;"",$O1582=INDEX(O$3:O1582,MATCH(MAX(T$3:T1582),T$3:T1582,0),0)),INDEX(U$3:U1582,MATCH(MAX(T$3:T1582),T$3:T1582,0),0),IF(AND(S1582&lt;&gt;"",U1582=""),0,"")),U1582)),"")</f>
        <v/>
      </c>
      <c r="W1582" s="95" t="str">
        <f t="shared" si="816"/>
        <v/>
      </c>
      <c r="X1582" s="198" t="str">
        <f t="shared" si="826"/>
        <v/>
      </c>
      <c r="Y1582" s="92" t="str">
        <f t="shared" si="817"/>
        <v/>
      </c>
      <c r="Z1582" s="106" t="str">
        <f>IF(P1582="","",COUNTIF($N$3:$N1582,$N1582))</f>
        <v/>
      </c>
      <c r="AA1582" s="92" t="str">
        <f t="shared" si="827"/>
        <v/>
      </c>
      <c r="AB1582" s="92" t="str">
        <f t="shared" si="828"/>
        <v/>
      </c>
      <c r="AC1582" s="92" t="str">
        <f t="shared" si="822"/>
        <v/>
      </c>
      <c r="AD1582" s="92" t="str">
        <f t="shared" si="823"/>
        <v/>
      </c>
      <c r="AE1582" s="92" t="str">
        <f t="shared" si="823"/>
        <v/>
      </c>
      <c r="AF1582" s="92" t="str">
        <f t="shared" si="823"/>
        <v/>
      </c>
      <c r="AG1582" s="92" t="str">
        <f t="shared" si="823"/>
        <v/>
      </c>
      <c r="AH1582" s="92" t="str">
        <f t="shared" si="823"/>
        <v/>
      </c>
      <c r="AI1582" s="92" t="str">
        <f t="shared" si="823"/>
        <v/>
      </c>
      <c r="AJ1582" s="92" t="str">
        <f t="shared" si="823"/>
        <v/>
      </c>
      <c r="AK1582" s="92" t="str">
        <f t="shared" si="823"/>
        <v/>
      </c>
      <c r="AL1582" s="92" t="str">
        <f t="shared" si="823"/>
        <v/>
      </c>
      <c r="AN1582" s="35" t="str">
        <f t="shared" si="813"/>
        <v/>
      </c>
      <c r="AO1582" s="44" t="str">
        <f t="shared" si="818"/>
        <v/>
      </c>
      <c r="AP1582" s="41" t="str">
        <f>IF(AO1582="","",RANK(AO1582,AO$3:AO$1048576,1)+COUNTIF(AO$3:AO1582,AO1582)-1)</f>
        <v/>
      </c>
      <c r="AQ1582" s="1" t="str">
        <f t="shared" si="829"/>
        <v/>
      </c>
      <c r="AR1582" s="34" t="str">
        <f t="shared" si="830"/>
        <v/>
      </c>
      <c r="AS1582" s="39" t="str">
        <f t="shared" si="831"/>
        <v/>
      </c>
      <c r="AT1582" s="44" t="str">
        <f t="shared" si="814"/>
        <v/>
      </c>
      <c r="AU1582" s="41" t="str">
        <f>IF(AT1582="","",RANK(AT1582,AT$3:AT$1048576,1)+COUNTIF(AT$3:AT1582,AT1582)-1)</f>
        <v/>
      </c>
      <c r="AV1582" s="1" t="str">
        <f t="shared" si="832"/>
        <v/>
      </c>
      <c r="AW1582" s="34" t="str">
        <f t="shared" si="833"/>
        <v/>
      </c>
      <c r="AX1582" s="39" t="str">
        <f t="shared" si="834"/>
        <v/>
      </c>
      <c r="AY1582" s="44" t="str">
        <f t="shared" si="819"/>
        <v/>
      </c>
      <c r="AZ1582" s="41" t="str">
        <f>IF(AY1582="","",RANK(AY1582,AY$3:AY$1048576,1)+COUNTIF(AY$3:AY1582,AY1582)-1)</f>
        <v/>
      </c>
      <c r="BA1582" s="1" t="str">
        <f t="shared" si="835"/>
        <v/>
      </c>
      <c r="BB1582" s="34" t="str">
        <f t="shared" si="836"/>
        <v/>
      </c>
      <c r="BC1582" s="39" t="str">
        <f t="shared" si="837"/>
        <v/>
      </c>
      <c r="BD1582" s="44" t="str">
        <f t="shared" si="820"/>
        <v/>
      </c>
      <c r="BE1582" s="41" t="str">
        <f>IF(BD1582="","",RANK(BD1582,BD$3:BD$1048576,1)+COUNTIF(BD$3:BD1582,BD1582)-1)</f>
        <v/>
      </c>
      <c r="BF1582" s="1" t="str">
        <f t="shared" si="838"/>
        <v/>
      </c>
      <c r="BG1582" s="34" t="str">
        <f t="shared" si="839"/>
        <v/>
      </c>
      <c r="BH1582" s="39" t="str">
        <f t="shared" si="840"/>
        <v/>
      </c>
      <c r="BJ1582" s="3"/>
      <c r="BK1582" s="86"/>
      <c r="BL1582" s="86"/>
      <c r="BM1582" s="86"/>
      <c r="BN1582" s="86"/>
      <c r="BO1582" s="3"/>
      <c r="BP1582" s="86"/>
      <c r="BQ1582" s="86"/>
      <c r="BR1582" s="86"/>
      <c r="BS1582" s="86"/>
      <c r="BT1582" s="3"/>
      <c r="BU1582" s="86"/>
      <c r="BV1582" s="86"/>
      <c r="BW1582" s="86"/>
      <c r="BX1582" s="86"/>
      <c r="BY1582" s="3"/>
      <c r="BZ1582" s="86"/>
      <c r="CA1582" s="86"/>
      <c r="CB1582" s="86"/>
      <c r="CC1582" s="86"/>
    </row>
    <row r="1583" spans="2:81" ht="35.1" customHeight="1" x14ac:dyDescent="0.2">
      <c r="B1583" s="187"/>
      <c r="C1583" s="188"/>
      <c r="D1583" s="189"/>
      <c r="E1583" s="186"/>
      <c r="F1583" s="182"/>
      <c r="G1583" s="184"/>
      <c r="K1583" s="80" t="str">
        <f>IF(O1583="","",COUNT(O$3:O1583))</f>
        <v/>
      </c>
      <c r="L1583" s="80" t="str">
        <f>IF(B1583&lt;&gt;"",B1583,IF(OR(COUNTA($G$3:$G1583)&lt;COUNTA($G$3:$G$1048576),$G1583&lt;&gt;""),L1582,""))</f>
        <v/>
      </c>
      <c r="M1583" s="80" t="str">
        <f>IF(C1583&lt;&gt;"",C1583,IF(OR(COUNTA($G$3:$G1583)&lt;COUNTA($G$3:$G$1048576),$G1583&lt;&gt;""),M1582,""))</f>
        <v/>
      </c>
      <c r="N1583" s="80" t="str">
        <f>IF(D1583&lt;&gt;"",D1583,IF(OR(COUNTA($G$3:$G1583)&lt;COUNTA($G$3:$G$1048576),$G1583&lt;&gt;""),N1582,""))</f>
        <v/>
      </c>
      <c r="O1583" s="81" t="str">
        <f t="shared" si="824"/>
        <v/>
      </c>
      <c r="P1583" s="90" t="str">
        <f>IFERROR(IF(O1583="",IF(COUNT(S$3:S$1048576)=COUNT(S$3:S1583),IF(S1583="","",INDEX(O$3:O1583,MATCH(MAX(K$3:K1583),K$3:K1583,0),0)),INDEX(O$3:O1583,MATCH(MAX(K$3:K1583),K$3:K1583,0),0)),O1583),"")</f>
        <v/>
      </c>
      <c r="Q1583" s="89" t="str">
        <f>IF(R1583="","",COUNT(R$3:R1583))</f>
        <v/>
      </c>
      <c r="R1583" s="80" t="str">
        <f t="shared" si="825"/>
        <v/>
      </c>
      <c r="S1583" s="91" t="str">
        <f>IFERROR(IF(COUNTA($E1583:$G1583)=0,"",IF(AND(R1583="",$O1583=INDEX(O$3:O1583,MATCH(MAX(Q$3:Q1583),Q$3:Q1583,0),0)),INDEX(R$3:R1583,MATCH(MAX(Q$3:Q1583),Q$3:Q1583,0),0),R1583)),"")</f>
        <v/>
      </c>
      <c r="T1583" s="80" t="str">
        <f>IF(U1583="","",COUNT(U$3:U1583))</f>
        <v/>
      </c>
      <c r="U1583" s="80" t="str">
        <f t="shared" si="815"/>
        <v/>
      </c>
      <c r="V1583" s="91" t="str">
        <f>IFERROR(IF(S1583="","",IF(U1583="",IF(AND(E1583="",F1583="",G1583&lt;&gt;"",$O1583=INDEX(O$3:O1583,MATCH(MAX(T$3:T1583),T$3:T1583,0),0)),INDEX(U$3:U1583,MATCH(MAX(T$3:T1583),T$3:T1583,0),0),IF(AND(S1583&lt;&gt;"",U1583=""),0,"")),U1583)),"")</f>
        <v/>
      </c>
      <c r="W1583" s="95" t="str">
        <f t="shared" si="816"/>
        <v/>
      </c>
      <c r="X1583" s="198" t="str">
        <f t="shared" si="826"/>
        <v/>
      </c>
      <c r="Y1583" s="92" t="str">
        <f t="shared" si="817"/>
        <v/>
      </c>
      <c r="Z1583" s="106" t="str">
        <f>IF(P1583="","",COUNTIF($N$3:$N1583,$N1583))</f>
        <v/>
      </c>
      <c r="AA1583" s="92" t="str">
        <f t="shared" si="827"/>
        <v/>
      </c>
      <c r="AB1583" s="92" t="str">
        <f t="shared" si="828"/>
        <v/>
      </c>
      <c r="AC1583" s="92" t="str">
        <f t="shared" si="822"/>
        <v/>
      </c>
      <c r="AD1583" s="92" t="str">
        <f t="shared" si="823"/>
        <v/>
      </c>
      <c r="AE1583" s="92" t="str">
        <f t="shared" si="823"/>
        <v/>
      </c>
      <c r="AF1583" s="92" t="str">
        <f t="shared" si="823"/>
        <v/>
      </c>
      <c r="AG1583" s="92" t="str">
        <f t="shared" si="823"/>
        <v/>
      </c>
      <c r="AH1583" s="92" t="str">
        <f t="shared" si="823"/>
        <v/>
      </c>
      <c r="AI1583" s="92" t="str">
        <f t="shared" si="823"/>
        <v/>
      </c>
      <c r="AJ1583" s="92" t="str">
        <f t="shared" si="823"/>
        <v/>
      </c>
      <c r="AK1583" s="92" t="str">
        <f t="shared" si="823"/>
        <v/>
      </c>
      <c r="AL1583" s="92" t="str">
        <f t="shared" si="823"/>
        <v/>
      </c>
      <c r="AN1583" s="35" t="str">
        <f t="shared" si="813"/>
        <v/>
      </c>
      <c r="AO1583" s="44" t="str">
        <f t="shared" si="818"/>
        <v/>
      </c>
      <c r="AP1583" s="41" t="str">
        <f>IF(AO1583="","",RANK(AO1583,AO$3:AO$1048576,1)+COUNTIF(AO$3:AO1583,AO1583)-1)</f>
        <v/>
      </c>
      <c r="AQ1583" s="1" t="str">
        <f t="shared" si="829"/>
        <v/>
      </c>
      <c r="AR1583" s="34" t="str">
        <f t="shared" si="830"/>
        <v/>
      </c>
      <c r="AS1583" s="39" t="str">
        <f t="shared" si="831"/>
        <v/>
      </c>
      <c r="AT1583" s="44" t="str">
        <f t="shared" si="814"/>
        <v/>
      </c>
      <c r="AU1583" s="41" t="str">
        <f>IF(AT1583="","",RANK(AT1583,AT$3:AT$1048576,1)+COUNTIF(AT$3:AT1583,AT1583)-1)</f>
        <v/>
      </c>
      <c r="AV1583" s="1" t="str">
        <f t="shared" si="832"/>
        <v/>
      </c>
      <c r="AW1583" s="34" t="str">
        <f t="shared" si="833"/>
        <v/>
      </c>
      <c r="AX1583" s="39" t="str">
        <f t="shared" si="834"/>
        <v/>
      </c>
      <c r="AY1583" s="44" t="str">
        <f t="shared" si="819"/>
        <v/>
      </c>
      <c r="AZ1583" s="41" t="str">
        <f>IF(AY1583="","",RANK(AY1583,AY$3:AY$1048576,1)+COUNTIF(AY$3:AY1583,AY1583)-1)</f>
        <v/>
      </c>
      <c r="BA1583" s="1" t="str">
        <f t="shared" si="835"/>
        <v/>
      </c>
      <c r="BB1583" s="34" t="str">
        <f t="shared" si="836"/>
        <v/>
      </c>
      <c r="BC1583" s="39" t="str">
        <f t="shared" si="837"/>
        <v/>
      </c>
      <c r="BD1583" s="44" t="str">
        <f t="shared" si="820"/>
        <v/>
      </c>
      <c r="BE1583" s="41" t="str">
        <f>IF(BD1583="","",RANK(BD1583,BD$3:BD$1048576,1)+COUNTIF(BD$3:BD1583,BD1583)-1)</f>
        <v/>
      </c>
      <c r="BF1583" s="1" t="str">
        <f t="shared" si="838"/>
        <v/>
      </c>
      <c r="BG1583" s="34" t="str">
        <f t="shared" si="839"/>
        <v/>
      </c>
      <c r="BH1583" s="39" t="str">
        <f t="shared" si="840"/>
        <v/>
      </c>
      <c r="BJ1583" s="3"/>
      <c r="BK1583" s="86"/>
      <c r="BL1583" s="86"/>
      <c r="BM1583" s="86"/>
      <c r="BN1583" s="86"/>
      <c r="BO1583" s="3"/>
      <c r="BP1583" s="86"/>
      <c r="BQ1583" s="86"/>
      <c r="BR1583" s="86"/>
      <c r="BS1583" s="86"/>
      <c r="BT1583" s="3"/>
      <c r="BU1583" s="86"/>
      <c r="BV1583" s="86"/>
      <c r="BW1583" s="86"/>
      <c r="BX1583" s="86"/>
      <c r="BY1583" s="3"/>
      <c r="BZ1583" s="86"/>
      <c r="CA1583" s="86"/>
      <c r="CB1583" s="86"/>
      <c r="CC1583" s="86"/>
    </row>
    <row r="1584" spans="2:81" ht="35.1" customHeight="1" x14ac:dyDescent="0.2">
      <c r="B1584" s="187"/>
      <c r="C1584" s="188"/>
      <c r="D1584" s="189"/>
      <c r="E1584" s="186"/>
      <c r="F1584" s="182"/>
      <c r="G1584" s="184"/>
      <c r="K1584" s="80" t="str">
        <f>IF(O1584="","",COUNT(O$3:O1584))</f>
        <v/>
      </c>
      <c r="L1584" s="80" t="str">
        <f>IF(B1584&lt;&gt;"",B1584,IF(OR(COUNTA($G$3:$G1584)&lt;COUNTA($G$3:$G$1048576),$G1584&lt;&gt;""),L1583,""))</f>
        <v/>
      </c>
      <c r="M1584" s="80" t="str">
        <f>IF(C1584&lt;&gt;"",C1584,IF(OR(COUNTA($G$3:$G1584)&lt;COUNTA($G$3:$G$1048576),$G1584&lt;&gt;""),M1583,""))</f>
        <v/>
      </c>
      <c r="N1584" s="80" t="str">
        <f>IF(D1584&lt;&gt;"",D1584,IF(OR(COUNTA($G$3:$G1584)&lt;COUNTA($G$3:$G$1048576),$G1584&lt;&gt;""),N1583,""))</f>
        <v/>
      </c>
      <c r="O1584" s="81" t="str">
        <f t="shared" si="824"/>
        <v/>
      </c>
      <c r="P1584" s="90" t="str">
        <f>IFERROR(IF(O1584="",IF(COUNT(S$3:S$1048576)=COUNT(S$3:S1584),IF(S1584="","",INDEX(O$3:O1584,MATCH(MAX(K$3:K1584),K$3:K1584,0),0)),INDEX(O$3:O1584,MATCH(MAX(K$3:K1584),K$3:K1584,0),0)),O1584),"")</f>
        <v/>
      </c>
      <c r="Q1584" s="89" t="str">
        <f>IF(R1584="","",COUNT(R$3:R1584))</f>
        <v/>
      </c>
      <c r="R1584" s="80" t="str">
        <f t="shared" si="825"/>
        <v/>
      </c>
      <c r="S1584" s="91" t="str">
        <f>IFERROR(IF(COUNTA($E1584:$G1584)=0,"",IF(AND(R1584="",$O1584=INDEX(O$3:O1584,MATCH(MAX(Q$3:Q1584),Q$3:Q1584,0),0)),INDEX(R$3:R1584,MATCH(MAX(Q$3:Q1584),Q$3:Q1584,0),0),R1584)),"")</f>
        <v/>
      </c>
      <c r="T1584" s="80" t="str">
        <f>IF(U1584="","",COUNT(U$3:U1584))</f>
        <v/>
      </c>
      <c r="U1584" s="80" t="str">
        <f t="shared" si="815"/>
        <v/>
      </c>
      <c r="V1584" s="91" t="str">
        <f>IFERROR(IF(S1584="","",IF(U1584="",IF(AND(E1584="",F1584="",G1584&lt;&gt;"",$O1584=INDEX(O$3:O1584,MATCH(MAX(T$3:T1584),T$3:T1584,0),0)),INDEX(U$3:U1584,MATCH(MAX(T$3:T1584),T$3:T1584,0),0),IF(AND(S1584&lt;&gt;"",U1584=""),0,"")),U1584)),"")</f>
        <v/>
      </c>
      <c r="W1584" s="95" t="str">
        <f t="shared" si="816"/>
        <v/>
      </c>
      <c r="X1584" s="198" t="str">
        <f t="shared" si="826"/>
        <v/>
      </c>
      <c r="Y1584" s="92" t="str">
        <f t="shared" si="817"/>
        <v/>
      </c>
      <c r="Z1584" s="106" t="str">
        <f>IF(P1584="","",COUNTIF($N$3:$N1584,$N1584))</f>
        <v/>
      </c>
      <c r="AA1584" s="92" t="str">
        <f t="shared" si="827"/>
        <v/>
      </c>
      <c r="AB1584" s="92" t="str">
        <f t="shared" si="828"/>
        <v/>
      </c>
      <c r="AC1584" s="92" t="str">
        <f t="shared" si="822"/>
        <v/>
      </c>
      <c r="AD1584" s="92" t="str">
        <f t="shared" si="823"/>
        <v/>
      </c>
      <c r="AE1584" s="92" t="str">
        <f t="shared" si="823"/>
        <v/>
      </c>
      <c r="AF1584" s="92" t="str">
        <f t="shared" si="823"/>
        <v/>
      </c>
      <c r="AG1584" s="92" t="str">
        <f t="shared" si="823"/>
        <v/>
      </c>
      <c r="AH1584" s="92" t="str">
        <f t="shared" si="823"/>
        <v/>
      </c>
      <c r="AI1584" s="92" t="str">
        <f t="shared" si="823"/>
        <v/>
      </c>
      <c r="AJ1584" s="92" t="str">
        <f t="shared" si="823"/>
        <v/>
      </c>
      <c r="AK1584" s="92" t="str">
        <f t="shared" si="823"/>
        <v/>
      </c>
      <c r="AL1584" s="92" t="str">
        <f t="shared" si="823"/>
        <v/>
      </c>
      <c r="AN1584" s="35" t="str">
        <f t="shared" si="813"/>
        <v/>
      </c>
      <c r="AO1584" s="44" t="str">
        <f t="shared" si="818"/>
        <v/>
      </c>
      <c r="AP1584" s="41" t="str">
        <f>IF(AO1584="","",RANK(AO1584,AO$3:AO$1048576,1)+COUNTIF(AO$3:AO1584,AO1584)-1)</f>
        <v/>
      </c>
      <c r="AQ1584" s="1" t="str">
        <f t="shared" si="829"/>
        <v/>
      </c>
      <c r="AR1584" s="34" t="str">
        <f t="shared" si="830"/>
        <v/>
      </c>
      <c r="AS1584" s="39" t="str">
        <f t="shared" si="831"/>
        <v/>
      </c>
      <c r="AT1584" s="44" t="str">
        <f t="shared" si="814"/>
        <v/>
      </c>
      <c r="AU1584" s="41" t="str">
        <f>IF(AT1584="","",RANK(AT1584,AT$3:AT$1048576,1)+COUNTIF(AT$3:AT1584,AT1584)-1)</f>
        <v/>
      </c>
      <c r="AV1584" s="1" t="str">
        <f t="shared" si="832"/>
        <v/>
      </c>
      <c r="AW1584" s="34" t="str">
        <f t="shared" si="833"/>
        <v/>
      </c>
      <c r="AX1584" s="39" t="str">
        <f t="shared" si="834"/>
        <v/>
      </c>
      <c r="AY1584" s="44" t="str">
        <f t="shared" si="819"/>
        <v/>
      </c>
      <c r="AZ1584" s="41" t="str">
        <f>IF(AY1584="","",RANK(AY1584,AY$3:AY$1048576,1)+COUNTIF(AY$3:AY1584,AY1584)-1)</f>
        <v/>
      </c>
      <c r="BA1584" s="1" t="str">
        <f t="shared" si="835"/>
        <v/>
      </c>
      <c r="BB1584" s="34" t="str">
        <f t="shared" si="836"/>
        <v/>
      </c>
      <c r="BC1584" s="39" t="str">
        <f t="shared" si="837"/>
        <v/>
      </c>
      <c r="BD1584" s="44" t="str">
        <f t="shared" si="820"/>
        <v/>
      </c>
      <c r="BE1584" s="41" t="str">
        <f>IF(BD1584="","",RANK(BD1584,BD$3:BD$1048576,1)+COUNTIF(BD$3:BD1584,BD1584)-1)</f>
        <v/>
      </c>
      <c r="BF1584" s="1" t="str">
        <f t="shared" si="838"/>
        <v/>
      </c>
      <c r="BG1584" s="34" t="str">
        <f t="shared" si="839"/>
        <v/>
      </c>
      <c r="BH1584" s="39" t="str">
        <f t="shared" si="840"/>
        <v/>
      </c>
      <c r="BJ1584" s="3"/>
      <c r="BK1584" s="86"/>
      <c r="BL1584" s="86"/>
      <c r="BM1584" s="86"/>
      <c r="BN1584" s="86"/>
      <c r="BO1584" s="3"/>
      <c r="BP1584" s="86"/>
      <c r="BQ1584" s="86"/>
      <c r="BR1584" s="86"/>
      <c r="BS1584" s="86"/>
      <c r="BT1584" s="3"/>
      <c r="BU1584" s="86"/>
      <c r="BV1584" s="86"/>
      <c r="BW1584" s="86"/>
      <c r="BX1584" s="86"/>
      <c r="BY1584" s="3"/>
      <c r="BZ1584" s="86"/>
      <c r="CA1584" s="86"/>
      <c r="CB1584" s="86"/>
      <c r="CC1584" s="86"/>
    </row>
    <row r="1585" spans="2:81" ht="35.1" customHeight="1" x14ac:dyDescent="0.2">
      <c r="B1585" s="187"/>
      <c r="C1585" s="188"/>
      <c r="D1585" s="189"/>
      <c r="E1585" s="186"/>
      <c r="F1585" s="182"/>
      <c r="G1585" s="184"/>
      <c r="K1585" s="80" t="str">
        <f>IF(O1585="","",COUNT(O$3:O1585))</f>
        <v/>
      </c>
      <c r="L1585" s="80" t="str">
        <f>IF(B1585&lt;&gt;"",B1585,IF(OR(COUNTA($G$3:$G1585)&lt;COUNTA($G$3:$G$1048576),$G1585&lt;&gt;""),L1584,""))</f>
        <v/>
      </c>
      <c r="M1585" s="80" t="str">
        <f>IF(C1585&lt;&gt;"",C1585,IF(OR(COUNTA($G$3:$G1585)&lt;COUNTA($G$3:$G$1048576),$G1585&lt;&gt;""),M1584,""))</f>
        <v/>
      </c>
      <c r="N1585" s="80" t="str">
        <f>IF(D1585&lt;&gt;"",D1585,IF(OR(COUNTA($G$3:$G1585)&lt;COUNTA($G$3:$G$1048576),$G1585&lt;&gt;""),N1584,""))</f>
        <v/>
      </c>
      <c r="O1585" s="81" t="str">
        <f t="shared" si="824"/>
        <v/>
      </c>
      <c r="P1585" s="90" t="str">
        <f>IFERROR(IF(O1585="",IF(COUNT(S$3:S$1048576)=COUNT(S$3:S1585),IF(S1585="","",INDEX(O$3:O1585,MATCH(MAX(K$3:K1585),K$3:K1585,0),0)),INDEX(O$3:O1585,MATCH(MAX(K$3:K1585),K$3:K1585,0),0)),O1585),"")</f>
        <v/>
      </c>
      <c r="Q1585" s="89" t="str">
        <f>IF(R1585="","",COUNT(R$3:R1585))</f>
        <v/>
      </c>
      <c r="R1585" s="80" t="str">
        <f t="shared" si="825"/>
        <v/>
      </c>
      <c r="S1585" s="91" t="str">
        <f>IFERROR(IF(COUNTA($E1585:$G1585)=0,"",IF(AND(R1585="",$O1585=INDEX(O$3:O1585,MATCH(MAX(Q$3:Q1585),Q$3:Q1585,0),0)),INDEX(R$3:R1585,MATCH(MAX(Q$3:Q1585),Q$3:Q1585,0),0),R1585)),"")</f>
        <v/>
      </c>
      <c r="T1585" s="80" t="str">
        <f>IF(U1585="","",COUNT(U$3:U1585))</f>
        <v/>
      </c>
      <c r="U1585" s="80" t="str">
        <f t="shared" si="815"/>
        <v/>
      </c>
      <c r="V1585" s="91" t="str">
        <f>IFERROR(IF(S1585="","",IF(U1585="",IF(AND(E1585="",F1585="",G1585&lt;&gt;"",$O1585=INDEX(O$3:O1585,MATCH(MAX(T$3:T1585),T$3:T1585,0),0)),INDEX(U$3:U1585,MATCH(MAX(T$3:T1585),T$3:T1585,0),0),IF(AND(S1585&lt;&gt;"",U1585=""),0,"")),U1585)),"")</f>
        <v/>
      </c>
      <c r="W1585" s="95" t="str">
        <f t="shared" si="816"/>
        <v/>
      </c>
      <c r="X1585" s="198" t="str">
        <f t="shared" si="826"/>
        <v/>
      </c>
      <c r="Y1585" s="92" t="str">
        <f t="shared" si="817"/>
        <v/>
      </c>
      <c r="Z1585" s="106" t="str">
        <f>IF(P1585="","",COUNTIF($N$3:$N1585,$N1585))</f>
        <v/>
      </c>
      <c r="AA1585" s="92" t="str">
        <f t="shared" si="827"/>
        <v/>
      </c>
      <c r="AB1585" s="92" t="str">
        <f t="shared" si="828"/>
        <v/>
      </c>
      <c r="AC1585" s="92" t="str">
        <f t="shared" si="822"/>
        <v/>
      </c>
      <c r="AD1585" s="92" t="str">
        <f t="shared" si="823"/>
        <v/>
      </c>
      <c r="AE1585" s="92" t="str">
        <f t="shared" si="823"/>
        <v/>
      </c>
      <c r="AF1585" s="92" t="str">
        <f t="shared" si="823"/>
        <v/>
      </c>
      <c r="AG1585" s="92" t="str">
        <f t="shared" si="823"/>
        <v/>
      </c>
      <c r="AH1585" s="92" t="str">
        <f t="shared" si="823"/>
        <v/>
      </c>
      <c r="AI1585" s="92" t="str">
        <f t="shared" si="823"/>
        <v/>
      </c>
      <c r="AJ1585" s="92" t="str">
        <f t="shared" si="823"/>
        <v/>
      </c>
      <c r="AK1585" s="92" t="str">
        <f t="shared" si="823"/>
        <v/>
      </c>
      <c r="AL1585" s="92" t="str">
        <f t="shared" si="823"/>
        <v/>
      </c>
      <c r="AN1585" s="35" t="str">
        <f t="shared" si="813"/>
        <v/>
      </c>
      <c r="AO1585" s="44" t="str">
        <f t="shared" si="818"/>
        <v/>
      </c>
      <c r="AP1585" s="41" t="str">
        <f>IF(AO1585="","",RANK(AO1585,AO$3:AO$1048576,1)+COUNTIF(AO$3:AO1585,AO1585)-1)</f>
        <v/>
      </c>
      <c r="AQ1585" s="1" t="str">
        <f t="shared" si="829"/>
        <v/>
      </c>
      <c r="AR1585" s="34" t="str">
        <f t="shared" si="830"/>
        <v/>
      </c>
      <c r="AS1585" s="39" t="str">
        <f t="shared" si="831"/>
        <v/>
      </c>
      <c r="AT1585" s="44" t="str">
        <f t="shared" si="814"/>
        <v/>
      </c>
      <c r="AU1585" s="41" t="str">
        <f>IF(AT1585="","",RANK(AT1585,AT$3:AT$1048576,1)+COUNTIF(AT$3:AT1585,AT1585)-1)</f>
        <v/>
      </c>
      <c r="AV1585" s="1" t="str">
        <f t="shared" si="832"/>
        <v/>
      </c>
      <c r="AW1585" s="34" t="str">
        <f t="shared" si="833"/>
        <v/>
      </c>
      <c r="AX1585" s="39" t="str">
        <f t="shared" si="834"/>
        <v/>
      </c>
      <c r="AY1585" s="44" t="str">
        <f t="shared" si="819"/>
        <v/>
      </c>
      <c r="AZ1585" s="41" t="str">
        <f>IF(AY1585="","",RANK(AY1585,AY$3:AY$1048576,1)+COUNTIF(AY$3:AY1585,AY1585)-1)</f>
        <v/>
      </c>
      <c r="BA1585" s="1" t="str">
        <f t="shared" si="835"/>
        <v/>
      </c>
      <c r="BB1585" s="34" t="str">
        <f t="shared" si="836"/>
        <v/>
      </c>
      <c r="BC1585" s="39" t="str">
        <f t="shared" si="837"/>
        <v/>
      </c>
      <c r="BD1585" s="44" t="str">
        <f t="shared" si="820"/>
        <v/>
      </c>
      <c r="BE1585" s="41" t="str">
        <f>IF(BD1585="","",RANK(BD1585,BD$3:BD$1048576,1)+COUNTIF(BD$3:BD1585,BD1585)-1)</f>
        <v/>
      </c>
      <c r="BF1585" s="1" t="str">
        <f t="shared" si="838"/>
        <v/>
      </c>
      <c r="BG1585" s="34" t="str">
        <f t="shared" si="839"/>
        <v/>
      </c>
      <c r="BH1585" s="39" t="str">
        <f t="shared" si="840"/>
        <v/>
      </c>
      <c r="BJ1585" s="3"/>
      <c r="BK1585" s="86"/>
      <c r="BL1585" s="86"/>
      <c r="BM1585" s="86"/>
      <c r="BN1585" s="86"/>
      <c r="BO1585" s="3"/>
      <c r="BP1585" s="86"/>
      <c r="BQ1585" s="86"/>
      <c r="BR1585" s="86"/>
      <c r="BS1585" s="86"/>
      <c r="BT1585" s="3"/>
      <c r="BU1585" s="86"/>
      <c r="BV1585" s="86"/>
      <c r="BW1585" s="86"/>
      <c r="BX1585" s="86"/>
      <c r="BY1585" s="3"/>
      <c r="BZ1585" s="86"/>
      <c r="CA1585" s="86"/>
      <c r="CB1585" s="86"/>
      <c r="CC1585" s="86"/>
    </row>
    <row r="1586" spans="2:81" ht="35.1" customHeight="1" x14ac:dyDescent="0.2">
      <c r="B1586" s="187"/>
      <c r="C1586" s="188"/>
      <c r="D1586" s="189"/>
      <c r="E1586" s="186"/>
      <c r="F1586" s="182"/>
      <c r="G1586" s="184"/>
      <c r="K1586" s="80" t="str">
        <f>IF(O1586="","",COUNT(O$3:O1586))</f>
        <v/>
      </c>
      <c r="L1586" s="80" t="str">
        <f>IF(B1586&lt;&gt;"",B1586,IF(OR(COUNTA($G$3:$G1586)&lt;COUNTA($G$3:$G$1048576),$G1586&lt;&gt;""),L1585,""))</f>
        <v/>
      </c>
      <c r="M1586" s="80" t="str">
        <f>IF(C1586&lt;&gt;"",C1586,IF(OR(COUNTA($G$3:$G1586)&lt;COUNTA($G$3:$G$1048576),$G1586&lt;&gt;""),M1585,""))</f>
        <v/>
      </c>
      <c r="N1586" s="80" t="str">
        <f>IF(D1586&lt;&gt;"",D1586,IF(OR(COUNTA($G$3:$G1586)&lt;COUNTA($G$3:$G$1048576),$G1586&lt;&gt;""),N1585,""))</f>
        <v/>
      </c>
      <c r="O1586" s="81" t="str">
        <f t="shared" si="824"/>
        <v/>
      </c>
      <c r="P1586" s="90" t="str">
        <f>IFERROR(IF(O1586="",IF(COUNT(S$3:S$1048576)=COUNT(S$3:S1586),IF(S1586="","",INDEX(O$3:O1586,MATCH(MAX(K$3:K1586),K$3:K1586,0),0)),INDEX(O$3:O1586,MATCH(MAX(K$3:K1586),K$3:K1586,0),0)),O1586),"")</f>
        <v/>
      </c>
      <c r="Q1586" s="89" t="str">
        <f>IF(R1586="","",COUNT(R$3:R1586))</f>
        <v/>
      </c>
      <c r="R1586" s="80" t="str">
        <f t="shared" si="825"/>
        <v/>
      </c>
      <c r="S1586" s="91" t="str">
        <f>IFERROR(IF(COUNTA($E1586:$G1586)=0,"",IF(AND(R1586="",$O1586=INDEX(O$3:O1586,MATCH(MAX(Q$3:Q1586),Q$3:Q1586,0),0)),INDEX(R$3:R1586,MATCH(MAX(Q$3:Q1586),Q$3:Q1586,0),0),R1586)),"")</f>
        <v/>
      </c>
      <c r="T1586" s="80" t="str">
        <f>IF(U1586="","",COUNT(U$3:U1586))</f>
        <v/>
      </c>
      <c r="U1586" s="80" t="str">
        <f t="shared" si="815"/>
        <v/>
      </c>
      <c r="V1586" s="91" t="str">
        <f>IFERROR(IF(S1586="","",IF(U1586="",IF(AND(E1586="",F1586="",G1586&lt;&gt;"",$O1586=INDEX(O$3:O1586,MATCH(MAX(T$3:T1586),T$3:T1586,0),0)),INDEX(U$3:U1586,MATCH(MAX(T$3:T1586),T$3:T1586,0),0),IF(AND(S1586&lt;&gt;"",U1586=""),0,"")),U1586)),"")</f>
        <v/>
      </c>
      <c r="W1586" s="95" t="str">
        <f t="shared" si="816"/>
        <v/>
      </c>
      <c r="X1586" s="198" t="str">
        <f t="shared" si="826"/>
        <v/>
      </c>
      <c r="Y1586" s="92" t="str">
        <f t="shared" si="817"/>
        <v/>
      </c>
      <c r="Z1586" s="106" t="str">
        <f>IF(P1586="","",COUNTIF($N$3:$N1586,$N1586))</f>
        <v/>
      </c>
      <c r="AA1586" s="92" t="str">
        <f t="shared" si="827"/>
        <v/>
      </c>
      <c r="AB1586" s="92" t="str">
        <f t="shared" si="828"/>
        <v/>
      </c>
      <c r="AC1586" s="92" t="str">
        <f t="shared" si="822"/>
        <v/>
      </c>
      <c r="AD1586" s="92" t="str">
        <f t="shared" si="823"/>
        <v/>
      </c>
      <c r="AE1586" s="92" t="str">
        <f t="shared" si="823"/>
        <v/>
      </c>
      <c r="AF1586" s="92" t="str">
        <f t="shared" si="823"/>
        <v/>
      </c>
      <c r="AG1586" s="92" t="str">
        <f t="shared" si="823"/>
        <v/>
      </c>
      <c r="AH1586" s="92" t="str">
        <f t="shared" si="823"/>
        <v/>
      </c>
      <c r="AI1586" s="92" t="str">
        <f t="shared" si="823"/>
        <v/>
      </c>
      <c r="AJ1586" s="92" t="str">
        <f t="shared" si="823"/>
        <v/>
      </c>
      <c r="AK1586" s="92" t="str">
        <f t="shared" si="823"/>
        <v/>
      </c>
      <c r="AL1586" s="92" t="str">
        <f t="shared" si="823"/>
        <v/>
      </c>
      <c r="AN1586" s="35" t="str">
        <f t="shared" si="813"/>
        <v/>
      </c>
      <c r="AO1586" s="44" t="str">
        <f t="shared" si="818"/>
        <v/>
      </c>
      <c r="AP1586" s="41" t="str">
        <f>IF(AO1586="","",RANK(AO1586,AO$3:AO$1048576,1)+COUNTIF(AO$3:AO1586,AO1586)-1)</f>
        <v/>
      </c>
      <c r="AQ1586" s="1" t="str">
        <f t="shared" si="829"/>
        <v/>
      </c>
      <c r="AR1586" s="34" t="str">
        <f t="shared" si="830"/>
        <v/>
      </c>
      <c r="AS1586" s="39" t="str">
        <f t="shared" si="831"/>
        <v/>
      </c>
      <c r="AT1586" s="44" t="str">
        <f t="shared" si="814"/>
        <v/>
      </c>
      <c r="AU1586" s="41" t="str">
        <f>IF(AT1586="","",RANK(AT1586,AT$3:AT$1048576,1)+COUNTIF(AT$3:AT1586,AT1586)-1)</f>
        <v/>
      </c>
      <c r="AV1586" s="1" t="str">
        <f t="shared" si="832"/>
        <v/>
      </c>
      <c r="AW1586" s="34" t="str">
        <f t="shared" si="833"/>
        <v/>
      </c>
      <c r="AX1586" s="39" t="str">
        <f t="shared" si="834"/>
        <v/>
      </c>
      <c r="AY1586" s="44" t="str">
        <f t="shared" si="819"/>
        <v/>
      </c>
      <c r="AZ1586" s="41" t="str">
        <f>IF(AY1586="","",RANK(AY1586,AY$3:AY$1048576,1)+COUNTIF(AY$3:AY1586,AY1586)-1)</f>
        <v/>
      </c>
      <c r="BA1586" s="1" t="str">
        <f t="shared" si="835"/>
        <v/>
      </c>
      <c r="BB1586" s="34" t="str">
        <f t="shared" si="836"/>
        <v/>
      </c>
      <c r="BC1586" s="39" t="str">
        <f t="shared" si="837"/>
        <v/>
      </c>
      <c r="BD1586" s="44" t="str">
        <f t="shared" si="820"/>
        <v/>
      </c>
      <c r="BE1586" s="41" t="str">
        <f>IF(BD1586="","",RANK(BD1586,BD$3:BD$1048576,1)+COUNTIF(BD$3:BD1586,BD1586)-1)</f>
        <v/>
      </c>
      <c r="BF1586" s="1" t="str">
        <f t="shared" si="838"/>
        <v/>
      </c>
      <c r="BG1586" s="34" t="str">
        <f t="shared" si="839"/>
        <v/>
      </c>
      <c r="BH1586" s="39" t="str">
        <f t="shared" si="840"/>
        <v/>
      </c>
      <c r="BJ1586" s="3"/>
      <c r="BK1586" s="86"/>
      <c r="BL1586" s="86"/>
      <c r="BM1586" s="86"/>
      <c r="BN1586" s="86"/>
      <c r="BO1586" s="3"/>
      <c r="BP1586" s="86"/>
      <c r="BQ1586" s="86"/>
      <c r="BR1586" s="86"/>
      <c r="BS1586" s="86"/>
      <c r="BT1586" s="3"/>
      <c r="BU1586" s="86"/>
      <c r="BV1586" s="86"/>
      <c r="BW1586" s="86"/>
      <c r="BX1586" s="86"/>
      <c r="BY1586" s="3"/>
      <c r="BZ1586" s="86"/>
      <c r="CA1586" s="86"/>
      <c r="CB1586" s="86"/>
      <c r="CC1586" s="86"/>
    </row>
    <row r="1587" spans="2:81" ht="35.1" customHeight="1" x14ac:dyDescent="0.2">
      <c r="B1587" s="187"/>
      <c r="C1587" s="188"/>
      <c r="D1587" s="189"/>
      <c r="E1587" s="186"/>
      <c r="F1587" s="182"/>
      <c r="G1587" s="184"/>
      <c r="K1587" s="80" t="str">
        <f>IF(O1587="","",COUNT(O$3:O1587))</f>
        <v/>
      </c>
      <c r="L1587" s="80" t="str">
        <f>IF(B1587&lt;&gt;"",B1587,IF(OR(COUNTA($G$3:$G1587)&lt;COUNTA($G$3:$G$1048576),$G1587&lt;&gt;""),L1586,""))</f>
        <v/>
      </c>
      <c r="M1587" s="80" t="str">
        <f>IF(C1587&lt;&gt;"",C1587,IF(OR(COUNTA($G$3:$G1587)&lt;COUNTA($G$3:$G$1048576),$G1587&lt;&gt;""),M1586,""))</f>
        <v/>
      </c>
      <c r="N1587" s="80" t="str">
        <f>IF(D1587&lt;&gt;"",D1587,IF(OR(COUNTA($G$3:$G1587)&lt;COUNTA($G$3:$G$1048576),$G1587&lt;&gt;""),N1586,""))</f>
        <v/>
      </c>
      <c r="O1587" s="81" t="str">
        <f t="shared" si="824"/>
        <v/>
      </c>
      <c r="P1587" s="90" t="str">
        <f>IFERROR(IF(O1587="",IF(COUNT(S$3:S$1048576)=COUNT(S$3:S1587),IF(S1587="","",INDEX(O$3:O1587,MATCH(MAX(K$3:K1587),K$3:K1587,0),0)),INDEX(O$3:O1587,MATCH(MAX(K$3:K1587),K$3:K1587,0),0)),O1587),"")</f>
        <v/>
      </c>
      <c r="Q1587" s="89" t="str">
        <f>IF(R1587="","",COUNT(R$3:R1587))</f>
        <v/>
      </c>
      <c r="R1587" s="80" t="str">
        <f t="shared" si="825"/>
        <v/>
      </c>
      <c r="S1587" s="91" t="str">
        <f>IFERROR(IF(COUNTA($E1587:$G1587)=0,"",IF(AND(R1587="",$O1587=INDEX(O$3:O1587,MATCH(MAX(Q$3:Q1587),Q$3:Q1587,0),0)),INDEX(R$3:R1587,MATCH(MAX(Q$3:Q1587),Q$3:Q1587,0),0),R1587)),"")</f>
        <v/>
      </c>
      <c r="T1587" s="80" t="str">
        <f>IF(U1587="","",COUNT(U$3:U1587))</f>
        <v/>
      </c>
      <c r="U1587" s="80" t="str">
        <f t="shared" si="815"/>
        <v/>
      </c>
      <c r="V1587" s="91" t="str">
        <f>IFERROR(IF(S1587="","",IF(U1587="",IF(AND(E1587="",F1587="",G1587&lt;&gt;"",$O1587=INDEX(O$3:O1587,MATCH(MAX(T$3:T1587),T$3:T1587,0),0)),INDEX(U$3:U1587,MATCH(MAX(T$3:T1587),T$3:T1587,0),0),IF(AND(S1587&lt;&gt;"",U1587=""),0,"")),U1587)),"")</f>
        <v/>
      </c>
      <c r="W1587" s="95" t="str">
        <f t="shared" si="816"/>
        <v/>
      </c>
      <c r="X1587" s="198" t="str">
        <f t="shared" si="826"/>
        <v/>
      </c>
      <c r="Y1587" s="92" t="str">
        <f t="shared" si="817"/>
        <v/>
      </c>
      <c r="Z1587" s="106" t="str">
        <f>IF(P1587="","",COUNTIF($N$3:$N1587,$N1587))</f>
        <v/>
      </c>
      <c r="AA1587" s="92" t="str">
        <f t="shared" si="827"/>
        <v/>
      </c>
      <c r="AB1587" s="92" t="str">
        <f t="shared" si="828"/>
        <v/>
      </c>
      <c r="AC1587" s="92" t="str">
        <f t="shared" si="822"/>
        <v/>
      </c>
      <c r="AD1587" s="92" t="str">
        <f t="shared" si="823"/>
        <v/>
      </c>
      <c r="AE1587" s="92" t="str">
        <f t="shared" si="823"/>
        <v/>
      </c>
      <c r="AF1587" s="92" t="str">
        <f t="shared" si="823"/>
        <v/>
      </c>
      <c r="AG1587" s="92" t="str">
        <f t="shared" si="823"/>
        <v/>
      </c>
      <c r="AH1587" s="92" t="str">
        <f t="shared" si="823"/>
        <v/>
      </c>
      <c r="AI1587" s="92" t="str">
        <f t="shared" si="823"/>
        <v/>
      </c>
      <c r="AJ1587" s="92" t="str">
        <f t="shared" si="823"/>
        <v/>
      </c>
      <c r="AK1587" s="92" t="str">
        <f t="shared" si="823"/>
        <v/>
      </c>
      <c r="AL1587" s="92" t="str">
        <f t="shared" si="823"/>
        <v/>
      </c>
      <c r="AN1587" s="35" t="str">
        <f t="shared" si="813"/>
        <v/>
      </c>
      <c r="AO1587" s="44" t="str">
        <f t="shared" si="818"/>
        <v/>
      </c>
      <c r="AP1587" s="41" t="str">
        <f>IF(AO1587="","",RANK(AO1587,AO$3:AO$1048576,1)+COUNTIF(AO$3:AO1587,AO1587)-1)</f>
        <v/>
      </c>
      <c r="AQ1587" s="1" t="str">
        <f t="shared" si="829"/>
        <v/>
      </c>
      <c r="AR1587" s="34" t="str">
        <f t="shared" si="830"/>
        <v/>
      </c>
      <c r="AS1587" s="39" t="str">
        <f t="shared" si="831"/>
        <v/>
      </c>
      <c r="AT1587" s="44" t="str">
        <f t="shared" si="814"/>
        <v/>
      </c>
      <c r="AU1587" s="41" t="str">
        <f>IF(AT1587="","",RANK(AT1587,AT$3:AT$1048576,1)+COUNTIF(AT$3:AT1587,AT1587)-1)</f>
        <v/>
      </c>
      <c r="AV1587" s="1" t="str">
        <f t="shared" si="832"/>
        <v/>
      </c>
      <c r="AW1587" s="34" t="str">
        <f t="shared" si="833"/>
        <v/>
      </c>
      <c r="AX1587" s="39" t="str">
        <f t="shared" si="834"/>
        <v/>
      </c>
      <c r="AY1587" s="44" t="str">
        <f t="shared" si="819"/>
        <v/>
      </c>
      <c r="AZ1587" s="41" t="str">
        <f>IF(AY1587="","",RANK(AY1587,AY$3:AY$1048576,1)+COUNTIF(AY$3:AY1587,AY1587)-1)</f>
        <v/>
      </c>
      <c r="BA1587" s="1" t="str">
        <f t="shared" si="835"/>
        <v/>
      </c>
      <c r="BB1587" s="34" t="str">
        <f t="shared" si="836"/>
        <v/>
      </c>
      <c r="BC1587" s="39" t="str">
        <f t="shared" si="837"/>
        <v/>
      </c>
      <c r="BD1587" s="44" t="str">
        <f t="shared" si="820"/>
        <v/>
      </c>
      <c r="BE1587" s="41" t="str">
        <f>IF(BD1587="","",RANK(BD1587,BD$3:BD$1048576,1)+COUNTIF(BD$3:BD1587,BD1587)-1)</f>
        <v/>
      </c>
      <c r="BF1587" s="1" t="str">
        <f t="shared" si="838"/>
        <v/>
      </c>
      <c r="BG1587" s="34" t="str">
        <f t="shared" si="839"/>
        <v/>
      </c>
      <c r="BH1587" s="39" t="str">
        <f t="shared" si="840"/>
        <v/>
      </c>
      <c r="BJ1587" s="3"/>
      <c r="BK1587" s="86"/>
      <c r="BL1587" s="86"/>
      <c r="BM1587" s="86"/>
      <c r="BN1587" s="86"/>
      <c r="BO1587" s="3"/>
      <c r="BP1587" s="86"/>
      <c r="BQ1587" s="86"/>
      <c r="BR1587" s="86"/>
      <c r="BS1587" s="86"/>
      <c r="BT1587" s="3"/>
      <c r="BU1587" s="86"/>
      <c r="BV1587" s="86"/>
      <c r="BW1587" s="86"/>
      <c r="BX1587" s="86"/>
      <c r="BY1587" s="3"/>
      <c r="BZ1587" s="86"/>
      <c r="CA1587" s="86"/>
      <c r="CB1587" s="86"/>
      <c r="CC1587" s="86"/>
    </row>
    <row r="1588" spans="2:81" ht="35.1" customHeight="1" x14ac:dyDescent="0.2">
      <c r="B1588" s="187"/>
      <c r="C1588" s="188"/>
      <c r="D1588" s="189"/>
      <c r="E1588" s="186"/>
      <c r="F1588" s="182"/>
      <c r="G1588" s="184"/>
      <c r="K1588" s="80" t="str">
        <f>IF(O1588="","",COUNT(O$3:O1588))</f>
        <v/>
      </c>
      <c r="L1588" s="80" t="str">
        <f>IF(B1588&lt;&gt;"",B1588,IF(OR(COUNTA($G$3:$G1588)&lt;COUNTA($G$3:$G$1048576),$G1588&lt;&gt;""),L1587,""))</f>
        <v/>
      </c>
      <c r="M1588" s="80" t="str">
        <f>IF(C1588&lt;&gt;"",C1588,IF(OR(COUNTA($G$3:$G1588)&lt;COUNTA($G$3:$G$1048576),$G1588&lt;&gt;""),M1587,""))</f>
        <v/>
      </c>
      <c r="N1588" s="80" t="str">
        <f>IF(D1588&lt;&gt;"",D1588,IF(OR(COUNTA($G$3:$G1588)&lt;COUNTA($G$3:$G$1048576),$G1588&lt;&gt;""),N1587,""))</f>
        <v/>
      </c>
      <c r="O1588" s="81" t="str">
        <f t="shared" si="824"/>
        <v/>
      </c>
      <c r="P1588" s="90" t="str">
        <f>IFERROR(IF(O1588="",IF(COUNT(S$3:S$1048576)=COUNT(S$3:S1588),IF(S1588="","",INDEX(O$3:O1588,MATCH(MAX(K$3:K1588),K$3:K1588,0),0)),INDEX(O$3:O1588,MATCH(MAX(K$3:K1588),K$3:K1588,0),0)),O1588),"")</f>
        <v/>
      </c>
      <c r="Q1588" s="89" t="str">
        <f>IF(R1588="","",COUNT(R$3:R1588))</f>
        <v/>
      </c>
      <c r="R1588" s="80" t="str">
        <f t="shared" si="825"/>
        <v/>
      </c>
      <c r="S1588" s="91" t="str">
        <f>IFERROR(IF(COUNTA($E1588:$G1588)=0,"",IF(AND(R1588="",$O1588=INDEX(O$3:O1588,MATCH(MAX(Q$3:Q1588),Q$3:Q1588,0),0)),INDEX(R$3:R1588,MATCH(MAX(Q$3:Q1588),Q$3:Q1588,0),0),R1588)),"")</f>
        <v/>
      </c>
      <c r="T1588" s="80" t="str">
        <f>IF(U1588="","",COUNT(U$3:U1588))</f>
        <v/>
      </c>
      <c r="U1588" s="80" t="str">
        <f t="shared" si="815"/>
        <v/>
      </c>
      <c r="V1588" s="91" t="str">
        <f>IFERROR(IF(S1588="","",IF(U1588="",IF(AND(E1588="",F1588="",G1588&lt;&gt;"",$O1588=INDEX(O$3:O1588,MATCH(MAX(T$3:T1588),T$3:T1588,0),0)),INDEX(U$3:U1588,MATCH(MAX(T$3:T1588),T$3:T1588,0),0),IF(AND(S1588&lt;&gt;"",U1588=""),0,"")),U1588)),"")</f>
        <v/>
      </c>
      <c r="W1588" s="95" t="str">
        <f t="shared" si="816"/>
        <v/>
      </c>
      <c r="X1588" s="198" t="str">
        <f t="shared" si="826"/>
        <v/>
      </c>
      <c r="Y1588" s="92" t="str">
        <f t="shared" si="817"/>
        <v/>
      </c>
      <c r="Z1588" s="106" t="str">
        <f>IF(P1588="","",COUNTIF($N$3:$N1588,$N1588))</f>
        <v/>
      </c>
      <c r="AA1588" s="92" t="str">
        <f t="shared" si="827"/>
        <v/>
      </c>
      <c r="AB1588" s="92" t="str">
        <f t="shared" si="828"/>
        <v/>
      </c>
      <c r="AC1588" s="92" t="str">
        <f t="shared" si="822"/>
        <v/>
      </c>
      <c r="AD1588" s="92" t="str">
        <f t="shared" si="823"/>
        <v/>
      </c>
      <c r="AE1588" s="92" t="str">
        <f t="shared" si="823"/>
        <v/>
      </c>
      <c r="AF1588" s="92" t="str">
        <f t="shared" si="823"/>
        <v/>
      </c>
      <c r="AG1588" s="92" t="str">
        <f t="shared" si="823"/>
        <v/>
      </c>
      <c r="AH1588" s="92" t="str">
        <f t="shared" si="823"/>
        <v/>
      </c>
      <c r="AI1588" s="92" t="str">
        <f t="shared" si="823"/>
        <v/>
      </c>
      <c r="AJ1588" s="92" t="str">
        <f t="shared" si="823"/>
        <v/>
      </c>
      <c r="AK1588" s="92" t="str">
        <f t="shared" si="823"/>
        <v/>
      </c>
      <c r="AL1588" s="92" t="str">
        <f t="shared" si="823"/>
        <v/>
      </c>
      <c r="AN1588" s="35" t="str">
        <f t="shared" si="813"/>
        <v/>
      </c>
      <c r="AO1588" s="44" t="str">
        <f t="shared" si="818"/>
        <v/>
      </c>
      <c r="AP1588" s="41" t="str">
        <f>IF(AO1588="","",RANK(AO1588,AO$3:AO$1048576,1)+COUNTIF(AO$3:AO1588,AO1588)-1)</f>
        <v/>
      </c>
      <c r="AQ1588" s="1" t="str">
        <f t="shared" si="829"/>
        <v/>
      </c>
      <c r="AR1588" s="34" t="str">
        <f t="shared" si="830"/>
        <v/>
      </c>
      <c r="AS1588" s="39" t="str">
        <f t="shared" si="831"/>
        <v/>
      </c>
      <c r="AT1588" s="44" t="str">
        <f t="shared" si="814"/>
        <v/>
      </c>
      <c r="AU1588" s="41" t="str">
        <f>IF(AT1588="","",RANK(AT1588,AT$3:AT$1048576,1)+COUNTIF(AT$3:AT1588,AT1588)-1)</f>
        <v/>
      </c>
      <c r="AV1588" s="1" t="str">
        <f t="shared" si="832"/>
        <v/>
      </c>
      <c r="AW1588" s="34" t="str">
        <f t="shared" si="833"/>
        <v/>
      </c>
      <c r="AX1588" s="39" t="str">
        <f t="shared" si="834"/>
        <v/>
      </c>
      <c r="AY1588" s="44" t="str">
        <f t="shared" si="819"/>
        <v/>
      </c>
      <c r="AZ1588" s="41" t="str">
        <f>IF(AY1588="","",RANK(AY1588,AY$3:AY$1048576,1)+COUNTIF(AY$3:AY1588,AY1588)-1)</f>
        <v/>
      </c>
      <c r="BA1588" s="1" t="str">
        <f t="shared" si="835"/>
        <v/>
      </c>
      <c r="BB1588" s="34" t="str">
        <f t="shared" si="836"/>
        <v/>
      </c>
      <c r="BC1588" s="39" t="str">
        <f t="shared" si="837"/>
        <v/>
      </c>
      <c r="BD1588" s="44" t="str">
        <f t="shared" si="820"/>
        <v/>
      </c>
      <c r="BE1588" s="41" t="str">
        <f>IF(BD1588="","",RANK(BD1588,BD$3:BD$1048576,1)+COUNTIF(BD$3:BD1588,BD1588)-1)</f>
        <v/>
      </c>
      <c r="BF1588" s="1" t="str">
        <f t="shared" si="838"/>
        <v/>
      </c>
      <c r="BG1588" s="34" t="str">
        <f t="shared" si="839"/>
        <v/>
      </c>
      <c r="BH1588" s="39" t="str">
        <f t="shared" si="840"/>
        <v/>
      </c>
      <c r="BJ1588" s="3"/>
      <c r="BK1588" s="86"/>
      <c r="BL1588" s="86"/>
      <c r="BM1588" s="86"/>
      <c r="BN1588" s="86"/>
      <c r="BO1588" s="3"/>
      <c r="BP1588" s="86"/>
      <c r="BQ1588" s="86"/>
      <c r="BR1588" s="86"/>
      <c r="BS1588" s="86"/>
      <c r="BT1588" s="3"/>
      <c r="BU1588" s="86"/>
      <c r="BV1588" s="86"/>
      <c r="BW1588" s="86"/>
      <c r="BX1588" s="86"/>
      <c r="BY1588" s="3"/>
      <c r="BZ1588" s="86"/>
      <c r="CA1588" s="86"/>
      <c r="CB1588" s="86"/>
      <c r="CC1588" s="86"/>
    </row>
    <row r="1589" spans="2:81" ht="35.1" customHeight="1" x14ac:dyDescent="0.2">
      <c r="B1589" s="187"/>
      <c r="C1589" s="188"/>
      <c r="D1589" s="189"/>
      <c r="E1589" s="186"/>
      <c r="F1589" s="182"/>
      <c r="G1589" s="184"/>
      <c r="K1589" s="80" t="str">
        <f>IF(O1589="","",COUNT(O$3:O1589))</f>
        <v/>
      </c>
      <c r="L1589" s="80" t="str">
        <f>IF(B1589&lt;&gt;"",B1589,IF(OR(COUNTA($G$3:$G1589)&lt;COUNTA($G$3:$G$1048576),$G1589&lt;&gt;""),L1588,""))</f>
        <v/>
      </c>
      <c r="M1589" s="80" t="str">
        <f>IF(C1589&lt;&gt;"",C1589,IF(OR(COUNTA($G$3:$G1589)&lt;COUNTA($G$3:$G$1048576),$G1589&lt;&gt;""),M1588,""))</f>
        <v/>
      </c>
      <c r="N1589" s="80" t="str">
        <f>IF(D1589&lt;&gt;"",D1589,IF(OR(COUNTA($G$3:$G1589)&lt;COUNTA($G$3:$G$1048576),$G1589&lt;&gt;""),N1588,""))</f>
        <v/>
      </c>
      <c r="O1589" s="81" t="str">
        <f t="shared" si="824"/>
        <v/>
      </c>
      <c r="P1589" s="90" t="str">
        <f>IFERROR(IF(O1589="",IF(COUNT(S$3:S$1048576)=COUNT(S$3:S1589),IF(S1589="","",INDEX(O$3:O1589,MATCH(MAX(K$3:K1589),K$3:K1589,0),0)),INDEX(O$3:O1589,MATCH(MAX(K$3:K1589),K$3:K1589,0),0)),O1589),"")</f>
        <v/>
      </c>
      <c r="Q1589" s="89" t="str">
        <f>IF(R1589="","",COUNT(R$3:R1589))</f>
        <v/>
      </c>
      <c r="R1589" s="80" t="str">
        <f t="shared" si="825"/>
        <v/>
      </c>
      <c r="S1589" s="91" t="str">
        <f>IFERROR(IF(COUNTA($E1589:$G1589)=0,"",IF(AND(R1589="",$O1589=INDEX(O$3:O1589,MATCH(MAX(Q$3:Q1589),Q$3:Q1589,0),0)),INDEX(R$3:R1589,MATCH(MAX(Q$3:Q1589),Q$3:Q1589,0),0),R1589)),"")</f>
        <v/>
      </c>
      <c r="T1589" s="80" t="str">
        <f>IF(U1589="","",COUNT(U$3:U1589))</f>
        <v/>
      </c>
      <c r="U1589" s="80" t="str">
        <f t="shared" si="815"/>
        <v/>
      </c>
      <c r="V1589" s="91" t="str">
        <f>IFERROR(IF(S1589="","",IF(U1589="",IF(AND(E1589="",F1589="",G1589&lt;&gt;"",$O1589=INDEX(O$3:O1589,MATCH(MAX(T$3:T1589),T$3:T1589,0),0)),INDEX(U$3:U1589,MATCH(MAX(T$3:T1589),T$3:T1589,0),0),IF(AND(S1589&lt;&gt;"",U1589=""),0,"")),U1589)),"")</f>
        <v/>
      </c>
      <c r="W1589" s="95" t="str">
        <f t="shared" si="816"/>
        <v/>
      </c>
      <c r="X1589" s="198" t="str">
        <f t="shared" si="826"/>
        <v/>
      </c>
      <c r="Y1589" s="92" t="str">
        <f t="shared" si="817"/>
        <v/>
      </c>
      <c r="Z1589" s="106" t="str">
        <f>IF(P1589="","",COUNTIF($N$3:$N1589,$N1589))</f>
        <v/>
      </c>
      <c r="AA1589" s="92" t="str">
        <f t="shared" si="827"/>
        <v/>
      </c>
      <c r="AB1589" s="92" t="str">
        <f t="shared" si="828"/>
        <v/>
      </c>
      <c r="AC1589" s="92" t="str">
        <f t="shared" si="822"/>
        <v/>
      </c>
      <c r="AD1589" s="92" t="str">
        <f t="shared" si="823"/>
        <v/>
      </c>
      <c r="AE1589" s="92" t="str">
        <f t="shared" si="823"/>
        <v/>
      </c>
      <c r="AF1589" s="92" t="str">
        <f t="shared" si="823"/>
        <v/>
      </c>
      <c r="AG1589" s="92" t="str">
        <f t="shared" si="823"/>
        <v/>
      </c>
      <c r="AH1589" s="92" t="str">
        <f t="shared" si="823"/>
        <v/>
      </c>
      <c r="AI1589" s="92" t="str">
        <f t="shared" si="823"/>
        <v/>
      </c>
      <c r="AJ1589" s="92" t="str">
        <f t="shared" si="823"/>
        <v/>
      </c>
      <c r="AK1589" s="92" t="str">
        <f t="shared" si="823"/>
        <v/>
      </c>
      <c r="AL1589" s="92" t="str">
        <f t="shared" si="823"/>
        <v/>
      </c>
      <c r="AN1589" s="35" t="str">
        <f t="shared" si="813"/>
        <v/>
      </c>
      <c r="AO1589" s="44" t="str">
        <f t="shared" si="818"/>
        <v/>
      </c>
      <c r="AP1589" s="41" t="str">
        <f>IF(AO1589="","",RANK(AO1589,AO$3:AO$1048576,1)+COUNTIF(AO$3:AO1589,AO1589)-1)</f>
        <v/>
      </c>
      <c r="AQ1589" s="1" t="str">
        <f t="shared" si="829"/>
        <v/>
      </c>
      <c r="AR1589" s="34" t="str">
        <f t="shared" si="830"/>
        <v/>
      </c>
      <c r="AS1589" s="39" t="str">
        <f t="shared" si="831"/>
        <v/>
      </c>
      <c r="AT1589" s="44" t="str">
        <f t="shared" si="814"/>
        <v/>
      </c>
      <c r="AU1589" s="41" t="str">
        <f>IF(AT1589="","",RANK(AT1589,AT$3:AT$1048576,1)+COUNTIF(AT$3:AT1589,AT1589)-1)</f>
        <v/>
      </c>
      <c r="AV1589" s="1" t="str">
        <f t="shared" si="832"/>
        <v/>
      </c>
      <c r="AW1589" s="34" t="str">
        <f t="shared" si="833"/>
        <v/>
      </c>
      <c r="AX1589" s="39" t="str">
        <f t="shared" si="834"/>
        <v/>
      </c>
      <c r="AY1589" s="44" t="str">
        <f t="shared" si="819"/>
        <v/>
      </c>
      <c r="AZ1589" s="41" t="str">
        <f>IF(AY1589="","",RANK(AY1589,AY$3:AY$1048576,1)+COUNTIF(AY$3:AY1589,AY1589)-1)</f>
        <v/>
      </c>
      <c r="BA1589" s="1" t="str">
        <f t="shared" si="835"/>
        <v/>
      </c>
      <c r="BB1589" s="34" t="str">
        <f t="shared" si="836"/>
        <v/>
      </c>
      <c r="BC1589" s="39" t="str">
        <f t="shared" si="837"/>
        <v/>
      </c>
      <c r="BD1589" s="44" t="str">
        <f t="shared" si="820"/>
        <v/>
      </c>
      <c r="BE1589" s="41" t="str">
        <f>IF(BD1589="","",RANK(BD1589,BD$3:BD$1048576,1)+COUNTIF(BD$3:BD1589,BD1589)-1)</f>
        <v/>
      </c>
      <c r="BF1589" s="1" t="str">
        <f t="shared" si="838"/>
        <v/>
      </c>
      <c r="BG1589" s="34" t="str">
        <f t="shared" si="839"/>
        <v/>
      </c>
      <c r="BH1589" s="39" t="str">
        <f t="shared" si="840"/>
        <v/>
      </c>
      <c r="BJ1589" s="3"/>
      <c r="BK1589" s="86"/>
      <c r="BL1589" s="86"/>
      <c r="BM1589" s="86"/>
      <c r="BN1589" s="86"/>
      <c r="BO1589" s="3"/>
      <c r="BP1589" s="86"/>
      <c r="BQ1589" s="86"/>
      <c r="BR1589" s="86"/>
      <c r="BS1589" s="86"/>
      <c r="BT1589" s="3"/>
      <c r="BU1589" s="86"/>
      <c r="BV1589" s="86"/>
      <c r="BW1589" s="86"/>
      <c r="BX1589" s="86"/>
      <c r="BY1589" s="3"/>
      <c r="BZ1589" s="86"/>
      <c r="CA1589" s="86"/>
      <c r="CB1589" s="86"/>
      <c r="CC1589" s="86"/>
    </row>
    <row r="1590" spans="2:81" ht="35.1" customHeight="1" x14ac:dyDescent="0.2">
      <c r="B1590" s="187"/>
      <c r="C1590" s="188"/>
      <c r="D1590" s="189"/>
      <c r="E1590" s="186"/>
      <c r="F1590" s="182"/>
      <c r="G1590" s="184"/>
      <c r="K1590" s="80" t="str">
        <f>IF(O1590="","",COUNT(O$3:O1590))</f>
        <v/>
      </c>
      <c r="L1590" s="80" t="str">
        <f>IF(B1590&lt;&gt;"",B1590,IF(OR(COUNTA($G$3:$G1590)&lt;COUNTA($G$3:$G$1048576),$G1590&lt;&gt;""),L1589,""))</f>
        <v/>
      </c>
      <c r="M1590" s="80" t="str">
        <f>IF(C1590&lt;&gt;"",C1590,IF(OR(COUNTA($G$3:$G1590)&lt;COUNTA($G$3:$G$1048576),$G1590&lt;&gt;""),M1589,""))</f>
        <v/>
      </c>
      <c r="N1590" s="80" t="str">
        <f>IF(D1590&lt;&gt;"",D1590,IF(OR(COUNTA($G$3:$G1590)&lt;COUNTA($G$3:$G$1048576),$G1590&lt;&gt;""),N1589,""))</f>
        <v/>
      </c>
      <c r="O1590" s="81" t="str">
        <f t="shared" si="824"/>
        <v/>
      </c>
      <c r="P1590" s="90" t="str">
        <f>IFERROR(IF(O1590="",IF(COUNT(S$3:S$1048576)=COUNT(S$3:S1590),IF(S1590="","",INDEX(O$3:O1590,MATCH(MAX(K$3:K1590),K$3:K1590,0),0)),INDEX(O$3:O1590,MATCH(MAX(K$3:K1590),K$3:K1590,0),0)),O1590),"")</f>
        <v/>
      </c>
      <c r="Q1590" s="89" t="str">
        <f>IF(R1590="","",COUNT(R$3:R1590))</f>
        <v/>
      </c>
      <c r="R1590" s="80" t="str">
        <f t="shared" si="825"/>
        <v/>
      </c>
      <c r="S1590" s="91" t="str">
        <f>IFERROR(IF(COUNTA($E1590:$G1590)=0,"",IF(AND(R1590="",$O1590=INDEX(O$3:O1590,MATCH(MAX(Q$3:Q1590),Q$3:Q1590,0),0)),INDEX(R$3:R1590,MATCH(MAX(Q$3:Q1590),Q$3:Q1590,0),0),R1590)),"")</f>
        <v/>
      </c>
      <c r="T1590" s="80" t="str">
        <f>IF(U1590="","",COUNT(U$3:U1590))</f>
        <v/>
      </c>
      <c r="U1590" s="80" t="str">
        <f t="shared" si="815"/>
        <v/>
      </c>
      <c r="V1590" s="91" t="str">
        <f>IFERROR(IF(S1590="","",IF(U1590="",IF(AND(E1590="",F1590="",G1590&lt;&gt;"",$O1590=INDEX(O$3:O1590,MATCH(MAX(T$3:T1590),T$3:T1590,0),0)),INDEX(U$3:U1590,MATCH(MAX(T$3:T1590),T$3:T1590,0),0),IF(AND(S1590&lt;&gt;"",U1590=""),0,"")),U1590)),"")</f>
        <v/>
      </c>
      <c r="W1590" s="95" t="str">
        <f t="shared" si="816"/>
        <v/>
      </c>
      <c r="X1590" s="198" t="str">
        <f t="shared" si="826"/>
        <v/>
      </c>
      <c r="Y1590" s="92" t="str">
        <f t="shared" si="817"/>
        <v/>
      </c>
      <c r="Z1590" s="106" t="str">
        <f>IF(P1590="","",COUNTIF($N$3:$N1590,$N1590))</f>
        <v/>
      </c>
      <c r="AA1590" s="92" t="str">
        <f t="shared" si="827"/>
        <v/>
      </c>
      <c r="AB1590" s="92" t="str">
        <f t="shared" si="828"/>
        <v/>
      </c>
      <c r="AC1590" s="92" t="str">
        <f t="shared" si="822"/>
        <v/>
      </c>
      <c r="AD1590" s="92" t="str">
        <f t="shared" si="823"/>
        <v/>
      </c>
      <c r="AE1590" s="92" t="str">
        <f t="shared" si="823"/>
        <v/>
      </c>
      <c r="AF1590" s="92" t="str">
        <f t="shared" si="823"/>
        <v/>
      </c>
      <c r="AG1590" s="92" t="str">
        <f t="shared" si="823"/>
        <v/>
      </c>
      <c r="AH1590" s="92" t="str">
        <f t="shared" si="823"/>
        <v/>
      </c>
      <c r="AI1590" s="92" t="str">
        <f t="shared" si="823"/>
        <v/>
      </c>
      <c r="AJ1590" s="92" t="str">
        <f t="shared" si="823"/>
        <v/>
      </c>
      <c r="AK1590" s="92" t="str">
        <f t="shared" si="823"/>
        <v/>
      </c>
      <c r="AL1590" s="92" t="str">
        <f t="shared" si="823"/>
        <v/>
      </c>
      <c r="AN1590" s="35" t="str">
        <f t="shared" si="813"/>
        <v/>
      </c>
      <c r="AO1590" s="44" t="str">
        <f t="shared" si="818"/>
        <v/>
      </c>
      <c r="AP1590" s="41" t="str">
        <f>IF(AO1590="","",RANK(AO1590,AO$3:AO$1048576,1)+COUNTIF(AO$3:AO1590,AO1590)-1)</f>
        <v/>
      </c>
      <c r="AQ1590" s="1" t="str">
        <f t="shared" si="829"/>
        <v/>
      </c>
      <c r="AR1590" s="34" t="str">
        <f t="shared" si="830"/>
        <v/>
      </c>
      <c r="AS1590" s="39" t="str">
        <f t="shared" si="831"/>
        <v/>
      </c>
      <c r="AT1590" s="44" t="str">
        <f t="shared" si="814"/>
        <v/>
      </c>
      <c r="AU1590" s="41" t="str">
        <f>IF(AT1590="","",RANK(AT1590,AT$3:AT$1048576,1)+COUNTIF(AT$3:AT1590,AT1590)-1)</f>
        <v/>
      </c>
      <c r="AV1590" s="1" t="str">
        <f t="shared" si="832"/>
        <v/>
      </c>
      <c r="AW1590" s="34" t="str">
        <f t="shared" si="833"/>
        <v/>
      </c>
      <c r="AX1590" s="39" t="str">
        <f t="shared" si="834"/>
        <v/>
      </c>
      <c r="AY1590" s="44" t="str">
        <f t="shared" si="819"/>
        <v/>
      </c>
      <c r="AZ1590" s="41" t="str">
        <f>IF(AY1590="","",RANK(AY1590,AY$3:AY$1048576,1)+COUNTIF(AY$3:AY1590,AY1590)-1)</f>
        <v/>
      </c>
      <c r="BA1590" s="1" t="str">
        <f t="shared" si="835"/>
        <v/>
      </c>
      <c r="BB1590" s="34" t="str">
        <f t="shared" si="836"/>
        <v/>
      </c>
      <c r="BC1590" s="39" t="str">
        <f t="shared" si="837"/>
        <v/>
      </c>
      <c r="BD1590" s="44" t="str">
        <f t="shared" si="820"/>
        <v/>
      </c>
      <c r="BE1590" s="41" t="str">
        <f>IF(BD1590="","",RANK(BD1590,BD$3:BD$1048576,1)+COUNTIF(BD$3:BD1590,BD1590)-1)</f>
        <v/>
      </c>
      <c r="BF1590" s="1" t="str">
        <f t="shared" si="838"/>
        <v/>
      </c>
      <c r="BG1590" s="34" t="str">
        <f t="shared" si="839"/>
        <v/>
      </c>
      <c r="BH1590" s="39" t="str">
        <f t="shared" si="840"/>
        <v/>
      </c>
      <c r="BJ1590" s="3"/>
      <c r="BK1590" s="86"/>
      <c r="BL1590" s="86"/>
      <c r="BM1590" s="86"/>
      <c r="BN1590" s="86"/>
      <c r="BO1590" s="3"/>
      <c r="BP1590" s="86"/>
      <c r="BQ1590" s="86"/>
      <c r="BR1590" s="86"/>
      <c r="BS1590" s="86"/>
      <c r="BT1590" s="3"/>
      <c r="BU1590" s="86"/>
      <c r="BV1590" s="86"/>
      <c r="BW1590" s="86"/>
      <c r="BX1590" s="86"/>
      <c r="BY1590" s="3"/>
      <c r="BZ1590" s="86"/>
      <c r="CA1590" s="86"/>
      <c r="CB1590" s="86"/>
      <c r="CC1590" s="86"/>
    </row>
    <row r="1591" spans="2:81" ht="35.1" customHeight="1" x14ac:dyDescent="0.2">
      <c r="B1591" s="187"/>
      <c r="C1591" s="188"/>
      <c r="D1591" s="189"/>
      <c r="E1591" s="186"/>
      <c r="F1591" s="182"/>
      <c r="G1591" s="184"/>
      <c r="K1591" s="80" t="str">
        <f>IF(O1591="","",COUNT(O$3:O1591))</f>
        <v/>
      </c>
      <c r="L1591" s="80" t="str">
        <f>IF(B1591&lt;&gt;"",B1591,IF(OR(COUNTA($G$3:$G1591)&lt;COUNTA($G$3:$G$1048576),$G1591&lt;&gt;""),L1590,""))</f>
        <v/>
      </c>
      <c r="M1591" s="80" t="str">
        <f>IF(C1591&lt;&gt;"",C1591,IF(OR(COUNTA($G$3:$G1591)&lt;COUNTA($G$3:$G$1048576),$G1591&lt;&gt;""),M1590,""))</f>
        <v/>
      </c>
      <c r="N1591" s="80" t="str">
        <f>IF(D1591&lt;&gt;"",D1591,IF(OR(COUNTA($G$3:$G1591)&lt;COUNTA($G$3:$G$1048576),$G1591&lt;&gt;""),N1590,""))</f>
        <v/>
      </c>
      <c r="O1591" s="81" t="str">
        <f t="shared" si="824"/>
        <v/>
      </c>
      <c r="P1591" s="90" t="str">
        <f>IFERROR(IF(O1591="",IF(COUNT(S$3:S$1048576)=COUNT(S$3:S1591),IF(S1591="","",INDEX(O$3:O1591,MATCH(MAX(K$3:K1591),K$3:K1591,0),0)),INDEX(O$3:O1591,MATCH(MAX(K$3:K1591),K$3:K1591,0),0)),O1591),"")</f>
        <v/>
      </c>
      <c r="Q1591" s="89" t="str">
        <f>IF(R1591="","",COUNT(R$3:R1591))</f>
        <v/>
      </c>
      <c r="R1591" s="80" t="str">
        <f t="shared" si="825"/>
        <v/>
      </c>
      <c r="S1591" s="91" t="str">
        <f>IFERROR(IF(COUNTA($E1591:$G1591)=0,"",IF(AND(R1591="",$O1591=INDEX(O$3:O1591,MATCH(MAX(Q$3:Q1591),Q$3:Q1591,0),0)),INDEX(R$3:R1591,MATCH(MAX(Q$3:Q1591),Q$3:Q1591,0),0),R1591)),"")</f>
        <v/>
      </c>
      <c r="T1591" s="80" t="str">
        <f>IF(U1591="","",COUNT(U$3:U1591))</f>
        <v/>
      </c>
      <c r="U1591" s="80" t="str">
        <f t="shared" si="815"/>
        <v/>
      </c>
      <c r="V1591" s="91" t="str">
        <f>IFERROR(IF(S1591="","",IF(U1591="",IF(AND(E1591="",F1591="",G1591&lt;&gt;"",$O1591=INDEX(O$3:O1591,MATCH(MAX(T$3:T1591),T$3:T1591,0),0)),INDEX(U$3:U1591,MATCH(MAX(T$3:T1591),T$3:T1591,0),0),IF(AND(S1591&lt;&gt;"",U1591=""),0,"")),U1591)),"")</f>
        <v/>
      </c>
      <c r="W1591" s="95" t="str">
        <f t="shared" si="816"/>
        <v/>
      </c>
      <c r="X1591" s="198" t="str">
        <f t="shared" si="826"/>
        <v/>
      </c>
      <c r="Y1591" s="92" t="str">
        <f t="shared" si="817"/>
        <v/>
      </c>
      <c r="Z1591" s="106" t="str">
        <f>IF(P1591="","",COUNTIF($N$3:$N1591,$N1591))</f>
        <v/>
      </c>
      <c r="AA1591" s="92" t="str">
        <f t="shared" si="827"/>
        <v/>
      </c>
      <c r="AB1591" s="92" t="str">
        <f t="shared" si="828"/>
        <v/>
      </c>
      <c r="AC1591" s="92" t="str">
        <f t="shared" si="822"/>
        <v/>
      </c>
      <c r="AD1591" s="92" t="str">
        <f t="shared" si="823"/>
        <v/>
      </c>
      <c r="AE1591" s="92" t="str">
        <f t="shared" si="823"/>
        <v/>
      </c>
      <c r="AF1591" s="92" t="str">
        <f t="shared" si="823"/>
        <v/>
      </c>
      <c r="AG1591" s="92" t="str">
        <f t="shared" si="823"/>
        <v/>
      </c>
      <c r="AH1591" s="92" t="str">
        <f t="shared" si="823"/>
        <v/>
      </c>
      <c r="AI1591" s="92" t="str">
        <f t="shared" si="823"/>
        <v/>
      </c>
      <c r="AJ1591" s="92" t="str">
        <f t="shared" si="823"/>
        <v/>
      </c>
      <c r="AK1591" s="92" t="str">
        <f t="shared" si="823"/>
        <v/>
      </c>
      <c r="AL1591" s="92" t="str">
        <f t="shared" si="823"/>
        <v/>
      </c>
      <c r="AN1591" s="35" t="str">
        <f t="shared" si="813"/>
        <v/>
      </c>
      <c r="AO1591" s="44" t="str">
        <f t="shared" si="818"/>
        <v/>
      </c>
      <c r="AP1591" s="41" t="str">
        <f>IF(AO1591="","",RANK(AO1591,AO$3:AO$1048576,1)+COUNTIF(AO$3:AO1591,AO1591)-1)</f>
        <v/>
      </c>
      <c r="AQ1591" s="1" t="str">
        <f t="shared" si="829"/>
        <v/>
      </c>
      <c r="AR1591" s="34" t="str">
        <f t="shared" si="830"/>
        <v/>
      </c>
      <c r="AS1591" s="39" t="str">
        <f t="shared" si="831"/>
        <v/>
      </c>
      <c r="AT1591" s="44" t="str">
        <f t="shared" si="814"/>
        <v/>
      </c>
      <c r="AU1591" s="41" t="str">
        <f>IF(AT1591="","",RANK(AT1591,AT$3:AT$1048576,1)+COUNTIF(AT$3:AT1591,AT1591)-1)</f>
        <v/>
      </c>
      <c r="AV1591" s="1" t="str">
        <f t="shared" si="832"/>
        <v/>
      </c>
      <c r="AW1591" s="34" t="str">
        <f t="shared" si="833"/>
        <v/>
      </c>
      <c r="AX1591" s="39" t="str">
        <f t="shared" si="834"/>
        <v/>
      </c>
      <c r="AY1591" s="44" t="str">
        <f t="shared" si="819"/>
        <v/>
      </c>
      <c r="AZ1591" s="41" t="str">
        <f>IF(AY1591="","",RANK(AY1591,AY$3:AY$1048576,1)+COUNTIF(AY$3:AY1591,AY1591)-1)</f>
        <v/>
      </c>
      <c r="BA1591" s="1" t="str">
        <f t="shared" si="835"/>
        <v/>
      </c>
      <c r="BB1591" s="34" t="str">
        <f t="shared" si="836"/>
        <v/>
      </c>
      <c r="BC1591" s="39" t="str">
        <f t="shared" si="837"/>
        <v/>
      </c>
      <c r="BD1591" s="44" t="str">
        <f t="shared" si="820"/>
        <v/>
      </c>
      <c r="BE1591" s="41" t="str">
        <f>IF(BD1591="","",RANK(BD1591,BD$3:BD$1048576,1)+COUNTIF(BD$3:BD1591,BD1591)-1)</f>
        <v/>
      </c>
      <c r="BF1591" s="1" t="str">
        <f t="shared" si="838"/>
        <v/>
      </c>
      <c r="BG1591" s="34" t="str">
        <f t="shared" si="839"/>
        <v/>
      </c>
      <c r="BH1591" s="39" t="str">
        <f t="shared" si="840"/>
        <v/>
      </c>
      <c r="BJ1591" s="3"/>
      <c r="BK1591" s="86"/>
      <c r="BL1591" s="86"/>
      <c r="BM1591" s="86"/>
      <c r="BN1591" s="86"/>
      <c r="BO1591" s="3"/>
      <c r="BP1591" s="86"/>
      <c r="BQ1591" s="86"/>
      <c r="BR1591" s="86"/>
      <c r="BS1591" s="86"/>
      <c r="BT1591" s="3"/>
      <c r="BU1591" s="86"/>
      <c r="BV1591" s="86"/>
      <c r="BW1591" s="86"/>
      <c r="BX1591" s="86"/>
      <c r="BY1591" s="3"/>
      <c r="BZ1591" s="86"/>
      <c r="CA1591" s="86"/>
      <c r="CB1591" s="86"/>
      <c r="CC1591" s="86"/>
    </row>
    <row r="1592" spans="2:81" ht="35.1" customHeight="1" x14ac:dyDescent="0.2">
      <c r="B1592" s="187"/>
      <c r="C1592" s="188"/>
      <c r="D1592" s="189"/>
      <c r="E1592" s="186"/>
      <c r="F1592" s="182"/>
      <c r="G1592" s="184"/>
      <c r="K1592" s="80" t="str">
        <f>IF(O1592="","",COUNT(O$3:O1592))</f>
        <v/>
      </c>
      <c r="L1592" s="80" t="str">
        <f>IF(B1592&lt;&gt;"",B1592,IF(OR(COUNTA($G$3:$G1592)&lt;COUNTA($G$3:$G$1048576),$G1592&lt;&gt;""),L1591,""))</f>
        <v/>
      </c>
      <c r="M1592" s="80" t="str">
        <f>IF(C1592&lt;&gt;"",C1592,IF(OR(COUNTA($G$3:$G1592)&lt;COUNTA($G$3:$G$1048576),$G1592&lt;&gt;""),M1591,""))</f>
        <v/>
      </c>
      <c r="N1592" s="80" t="str">
        <f>IF(D1592&lt;&gt;"",D1592,IF(OR(COUNTA($G$3:$G1592)&lt;COUNTA($G$3:$G$1048576),$G1592&lt;&gt;""),N1591,""))</f>
        <v/>
      </c>
      <c r="O1592" s="81" t="str">
        <f t="shared" si="824"/>
        <v/>
      </c>
      <c r="P1592" s="90" t="str">
        <f>IFERROR(IF(O1592="",IF(COUNT(S$3:S$1048576)=COUNT(S$3:S1592),IF(S1592="","",INDEX(O$3:O1592,MATCH(MAX(K$3:K1592),K$3:K1592,0),0)),INDEX(O$3:O1592,MATCH(MAX(K$3:K1592),K$3:K1592,0),0)),O1592),"")</f>
        <v/>
      </c>
      <c r="Q1592" s="89" t="str">
        <f>IF(R1592="","",COUNT(R$3:R1592))</f>
        <v/>
      </c>
      <c r="R1592" s="80" t="str">
        <f t="shared" si="825"/>
        <v/>
      </c>
      <c r="S1592" s="91" t="str">
        <f>IFERROR(IF(COUNTA($E1592:$G1592)=0,"",IF(AND(R1592="",$O1592=INDEX(O$3:O1592,MATCH(MAX(Q$3:Q1592),Q$3:Q1592,0),0)),INDEX(R$3:R1592,MATCH(MAX(Q$3:Q1592),Q$3:Q1592,0),0),R1592)),"")</f>
        <v/>
      </c>
      <c r="T1592" s="80" t="str">
        <f>IF(U1592="","",COUNT(U$3:U1592))</f>
        <v/>
      </c>
      <c r="U1592" s="80" t="str">
        <f t="shared" si="815"/>
        <v/>
      </c>
      <c r="V1592" s="91" t="str">
        <f>IFERROR(IF(S1592="","",IF(U1592="",IF(AND(E1592="",F1592="",G1592&lt;&gt;"",$O1592=INDEX(O$3:O1592,MATCH(MAX(T$3:T1592),T$3:T1592,0),0)),INDEX(U$3:U1592,MATCH(MAX(T$3:T1592),T$3:T1592,0),0),IF(AND(S1592&lt;&gt;"",U1592=""),0,"")),U1592)),"")</f>
        <v/>
      </c>
      <c r="W1592" s="95" t="str">
        <f t="shared" si="816"/>
        <v/>
      </c>
      <c r="X1592" s="198" t="str">
        <f t="shared" si="826"/>
        <v/>
      </c>
      <c r="Y1592" s="92" t="str">
        <f t="shared" si="817"/>
        <v/>
      </c>
      <c r="Z1592" s="106" t="str">
        <f>IF(P1592="","",COUNTIF($N$3:$N1592,$N1592))</f>
        <v/>
      </c>
      <c r="AA1592" s="92" t="str">
        <f t="shared" si="827"/>
        <v/>
      </c>
      <c r="AB1592" s="92" t="str">
        <f t="shared" si="828"/>
        <v/>
      </c>
      <c r="AC1592" s="92" t="str">
        <f t="shared" si="822"/>
        <v/>
      </c>
      <c r="AD1592" s="92" t="str">
        <f t="shared" si="823"/>
        <v/>
      </c>
      <c r="AE1592" s="92" t="str">
        <f t="shared" si="823"/>
        <v/>
      </c>
      <c r="AF1592" s="92" t="str">
        <f t="shared" si="823"/>
        <v/>
      </c>
      <c r="AG1592" s="92" t="str">
        <f t="shared" si="823"/>
        <v/>
      </c>
      <c r="AH1592" s="92" t="str">
        <f t="shared" si="823"/>
        <v/>
      </c>
      <c r="AI1592" s="92" t="str">
        <f t="shared" si="823"/>
        <v/>
      </c>
      <c r="AJ1592" s="92" t="str">
        <f t="shared" si="823"/>
        <v/>
      </c>
      <c r="AK1592" s="92" t="str">
        <f t="shared" si="823"/>
        <v/>
      </c>
      <c r="AL1592" s="92" t="str">
        <f t="shared" si="823"/>
        <v/>
      </c>
      <c r="AN1592" s="35" t="str">
        <f t="shared" si="813"/>
        <v/>
      </c>
      <c r="AO1592" s="44" t="str">
        <f t="shared" si="818"/>
        <v/>
      </c>
      <c r="AP1592" s="41" t="str">
        <f>IF(AO1592="","",RANK(AO1592,AO$3:AO$1048576,1)+COUNTIF(AO$3:AO1592,AO1592)-1)</f>
        <v/>
      </c>
      <c r="AQ1592" s="1" t="str">
        <f t="shared" si="829"/>
        <v/>
      </c>
      <c r="AR1592" s="34" t="str">
        <f t="shared" si="830"/>
        <v/>
      </c>
      <c r="AS1592" s="39" t="str">
        <f t="shared" si="831"/>
        <v/>
      </c>
      <c r="AT1592" s="44" t="str">
        <f t="shared" si="814"/>
        <v/>
      </c>
      <c r="AU1592" s="41" t="str">
        <f>IF(AT1592="","",RANK(AT1592,AT$3:AT$1048576,1)+COUNTIF(AT$3:AT1592,AT1592)-1)</f>
        <v/>
      </c>
      <c r="AV1592" s="1" t="str">
        <f t="shared" si="832"/>
        <v/>
      </c>
      <c r="AW1592" s="34" t="str">
        <f t="shared" si="833"/>
        <v/>
      </c>
      <c r="AX1592" s="39" t="str">
        <f t="shared" si="834"/>
        <v/>
      </c>
      <c r="AY1592" s="44" t="str">
        <f t="shared" si="819"/>
        <v/>
      </c>
      <c r="AZ1592" s="41" t="str">
        <f>IF(AY1592="","",RANK(AY1592,AY$3:AY$1048576,1)+COUNTIF(AY$3:AY1592,AY1592)-1)</f>
        <v/>
      </c>
      <c r="BA1592" s="1" t="str">
        <f t="shared" si="835"/>
        <v/>
      </c>
      <c r="BB1592" s="34" t="str">
        <f t="shared" si="836"/>
        <v/>
      </c>
      <c r="BC1592" s="39" t="str">
        <f t="shared" si="837"/>
        <v/>
      </c>
      <c r="BD1592" s="44" t="str">
        <f t="shared" si="820"/>
        <v/>
      </c>
      <c r="BE1592" s="41" t="str">
        <f>IF(BD1592="","",RANK(BD1592,BD$3:BD$1048576,1)+COUNTIF(BD$3:BD1592,BD1592)-1)</f>
        <v/>
      </c>
      <c r="BF1592" s="1" t="str">
        <f t="shared" si="838"/>
        <v/>
      </c>
      <c r="BG1592" s="34" t="str">
        <f t="shared" si="839"/>
        <v/>
      </c>
      <c r="BH1592" s="39" t="str">
        <f t="shared" si="840"/>
        <v/>
      </c>
      <c r="BJ1592" s="3"/>
      <c r="BK1592" s="86"/>
      <c r="BL1592" s="86"/>
      <c r="BM1592" s="86"/>
      <c r="BN1592" s="86"/>
      <c r="BO1592" s="3"/>
      <c r="BP1592" s="86"/>
      <c r="BQ1592" s="86"/>
      <c r="BR1592" s="86"/>
      <c r="BS1592" s="86"/>
      <c r="BT1592" s="3"/>
      <c r="BU1592" s="86"/>
      <c r="BV1592" s="86"/>
      <c r="BW1592" s="86"/>
      <c r="BX1592" s="86"/>
      <c r="BY1592" s="3"/>
      <c r="BZ1592" s="86"/>
      <c r="CA1592" s="86"/>
      <c r="CB1592" s="86"/>
      <c r="CC1592" s="86"/>
    </row>
    <row r="1593" spans="2:81" ht="35.1" customHeight="1" x14ac:dyDescent="0.2">
      <c r="B1593" s="187"/>
      <c r="C1593" s="188"/>
      <c r="D1593" s="189"/>
      <c r="E1593" s="186"/>
      <c r="F1593" s="182"/>
      <c r="G1593" s="184"/>
      <c r="K1593" s="80" t="str">
        <f>IF(O1593="","",COUNT(O$3:O1593))</f>
        <v/>
      </c>
      <c r="L1593" s="80" t="str">
        <f>IF(B1593&lt;&gt;"",B1593,IF(OR(COUNTA($G$3:$G1593)&lt;COUNTA($G$3:$G$1048576),$G1593&lt;&gt;""),L1592,""))</f>
        <v/>
      </c>
      <c r="M1593" s="80" t="str">
        <f>IF(C1593&lt;&gt;"",C1593,IF(OR(COUNTA($G$3:$G1593)&lt;COUNTA($G$3:$G$1048576),$G1593&lt;&gt;""),M1592,""))</f>
        <v/>
      </c>
      <c r="N1593" s="80" t="str">
        <f>IF(D1593&lt;&gt;"",D1593,IF(OR(COUNTA($G$3:$G1593)&lt;COUNTA($G$3:$G$1048576),$G1593&lt;&gt;""),N1592,""))</f>
        <v/>
      </c>
      <c r="O1593" s="81" t="str">
        <f t="shared" si="824"/>
        <v/>
      </c>
      <c r="P1593" s="90" t="str">
        <f>IFERROR(IF(O1593="",IF(COUNT(S$3:S$1048576)=COUNT(S$3:S1593),IF(S1593="","",INDEX(O$3:O1593,MATCH(MAX(K$3:K1593),K$3:K1593,0),0)),INDEX(O$3:O1593,MATCH(MAX(K$3:K1593),K$3:K1593,0),0)),O1593),"")</f>
        <v/>
      </c>
      <c r="Q1593" s="89" t="str">
        <f>IF(R1593="","",COUNT(R$3:R1593))</f>
        <v/>
      </c>
      <c r="R1593" s="80" t="str">
        <f t="shared" si="825"/>
        <v/>
      </c>
      <c r="S1593" s="91" t="str">
        <f>IFERROR(IF(COUNTA($E1593:$G1593)=0,"",IF(AND(R1593="",$O1593=INDEX(O$3:O1593,MATCH(MAX(Q$3:Q1593),Q$3:Q1593,0),0)),INDEX(R$3:R1593,MATCH(MAX(Q$3:Q1593),Q$3:Q1593,0),0),R1593)),"")</f>
        <v/>
      </c>
      <c r="T1593" s="80" t="str">
        <f>IF(U1593="","",COUNT(U$3:U1593))</f>
        <v/>
      </c>
      <c r="U1593" s="80" t="str">
        <f t="shared" si="815"/>
        <v/>
      </c>
      <c r="V1593" s="91" t="str">
        <f>IFERROR(IF(S1593="","",IF(U1593="",IF(AND(E1593="",F1593="",G1593&lt;&gt;"",$O1593=INDEX(O$3:O1593,MATCH(MAX(T$3:T1593),T$3:T1593,0),0)),INDEX(U$3:U1593,MATCH(MAX(T$3:T1593),T$3:T1593,0),0),IF(AND(S1593&lt;&gt;"",U1593=""),0,"")),U1593)),"")</f>
        <v/>
      </c>
      <c r="W1593" s="95" t="str">
        <f t="shared" si="816"/>
        <v/>
      </c>
      <c r="X1593" s="198" t="str">
        <f t="shared" si="826"/>
        <v/>
      </c>
      <c r="Y1593" s="92" t="str">
        <f t="shared" si="817"/>
        <v/>
      </c>
      <c r="Z1593" s="106" t="str">
        <f>IF(P1593="","",COUNTIF($N$3:$N1593,$N1593))</f>
        <v/>
      </c>
      <c r="AA1593" s="92" t="str">
        <f t="shared" si="827"/>
        <v/>
      </c>
      <c r="AB1593" s="92" t="str">
        <f t="shared" si="828"/>
        <v/>
      </c>
      <c r="AC1593" s="92" t="str">
        <f t="shared" si="822"/>
        <v/>
      </c>
      <c r="AD1593" s="92" t="str">
        <f t="shared" si="823"/>
        <v/>
      </c>
      <c r="AE1593" s="92" t="str">
        <f t="shared" si="823"/>
        <v/>
      </c>
      <c r="AF1593" s="92" t="str">
        <f t="shared" si="823"/>
        <v/>
      </c>
      <c r="AG1593" s="92" t="str">
        <f t="shared" si="823"/>
        <v/>
      </c>
      <c r="AH1593" s="92" t="str">
        <f t="shared" si="823"/>
        <v/>
      </c>
      <c r="AI1593" s="92" t="str">
        <f t="shared" si="823"/>
        <v/>
      </c>
      <c r="AJ1593" s="92" t="str">
        <f t="shared" si="823"/>
        <v/>
      </c>
      <c r="AK1593" s="92" t="str">
        <f t="shared" si="823"/>
        <v/>
      </c>
      <c r="AL1593" s="92" t="str">
        <f t="shared" si="823"/>
        <v/>
      </c>
      <c r="AN1593" s="35" t="str">
        <f t="shared" si="813"/>
        <v/>
      </c>
      <c r="AO1593" s="44" t="str">
        <f t="shared" si="818"/>
        <v/>
      </c>
      <c r="AP1593" s="41" t="str">
        <f>IF(AO1593="","",RANK(AO1593,AO$3:AO$1048576,1)+COUNTIF(AO$3:AO1593,AO1593)-1)</f>
        <v/>
      </c>
      <c r="AQ1593" s="1" t="str">
        <f t="shared" si="829"/>
        <v/>
      </c>
      <c r="AR1593" s="34" t="str">
        <f t="shared" si="830"/>
        <v/>
      </c>
      <c r="AS1593" s="39" t="str">
        <f t="shared" si="831"/>
        <v/>
      </c>
      <c r="AT1593" s="44" t="str">
        <f t="shared" si="814"/>
        <v/>
      </c>
      <c r="AU1593" s="41" t="str">
        <f>IF(AT1593="","",RANK(AT1593,AT$3:AT$1048576,1)+COUNTIF(AT$3:AT1593,AT1593)-1)</f>
        <v/>
      </c>
      <c r="AV1593" s="1" t="str">
        <f t="shared" si="832"/>
        <v/>
      </c>
      <c r="AW1593" s="34" t="str">
        <f t="shared" si="833"/>
        <v/>
      </c>
      <c r="AX1593" s="39" t="str">
        <f t="shared" si="834"/>
        <v/>
      </c>
      <c r="AY1593" s="44" t="str">
        <f t="shared" si="819"/>
        <v/>
      </c>
      <c r="AZ1593" s="41" t="str">
        <f>IF(AY1593="","",RANK(AY1593,AY$3:AY$1048576,1)+COUNTIF(AY$3:AY1593,AY1593)-1)</f>
        <v/>
      </c>
      <c r="BA1593" s="1" t="str">
        <f t="shared" si="835"/>
        <v/>
      </c>
      <c r="BB1593" s="34" t="str">
        <f t="shared" si="836"/>
        <v/>
      </c>
      <c r="BC1593" s="39" t="str">
        <f t="shared" si="837"/>
        <v/>
      </c>
      <c r="BD1593" s="44" t="str">
        <f t="shared" si="820"/>
        <v/>
      </c>
      <c r="BE1593" s="41" t="str">
        <f>IF(BD1593="","",RANK(BD1593,BD$3:BD$1048576,1)+COUNTIF(BD$3:BD1593,BD1593)-1)</f>
        <v/>
      </c>
      <c r="BF1593" s="1" t="str">
        <f t="shared" si="838"/>
        <v/>
      </c>
      <c r="BG1593" s="34" t="str">
        <f t="shared" si="839"/>
        <v/>
      </c>
      <c r="BH1593" s="39" t="str">
        <f t="shared" si="840"/>
        <v/>
      </c>
      <c r="BJ1593" s="3"/>
      <c r="BK1593" s="86"/>
      <c r="BL1593" s="86"/>
      <c r="BM1593" s="86"/>
      <c r="BN1593" s="86"/>
      <c r="BO1593" s="3"/>
      <c r="BP1593" s="86"/>
      <c r="BQ1593" s="86"/>
      <c r="BR1593" s="86"/>
      <c r="BS1593" s="86"/>
      <c r="BT1593" s="3"/>
      <c r="BU1593" s="86"/>
      <c r="BV1593" s="86"/>
      <c r="BW1593" s="86"/>
      <c r="BX1593" s="86"/>
      <c r="BY1593" s="3"/>
      <c r="BZ1593" s="86"/>
      <c r="CA1593" s="86"/>
      <c r="CB1593" s="86"/>
      <c r="CC1593" s="86"/>
    </row>
    <row r="1594" spans="2:81" ht="35.1" customHeight="1" x14ac:dyDescent="0.2">
      <c r="B1594" s="187"/>
      <c r="C1594" s="188"/>
      <c r="D1594" s="189"/>
      <c r="E1594" s="186"/>
      <c r="F1594" s="182"/>
      <c r="G1594" s="184"/>
      <c r="K1594" s="80" t="str">
        <f>IF(O1594="","",COUNT(O$3:O1594))</f>
        <v/>
      </c>
      <c r="L1594" s="80" t="str">
        <f>IF(B1594&lt;&gt;"",B1594,IF(OR(COUNTA($G$3:$G1594)&lt;COUNTA($G$3:$G$1048576),$G1594&lt;&gt;""),L1593,""))</f>
        <v/>
      </c>
      <c r="M1594" s="80" t="str">
        <f>IF(C1594&lt;&gt;"",C1594,IF(OR(COUNTA($G$3:$G1594)&lt;COUNTA($G$3:$G$1048576),$G1594&lt;&gt;""),M1593,""))</f>
        <v/>
      </c>
      <c r="N1594" s="80" t="str">
        <f>IF(D1594&lt;&gt;"",D1594,IF(OR(COUNTA($G$3:$G1594)&lt;COUNTA($G$3:$G$1048576),$G1594&lt;&gt;""),N1593,""))</f>
        <v/>
      </c>
      <c r="O1594" s="81" t="str">
        <f t="shared" si="824"/>
        <v/>
      </c>
      <c r="P1594" s="90" t="str">
        <f>IFERROR(IF(O1594="",IF(COUNT(S$3:S$1048576)=COUNT(S$3:S1594),IF(S1594="","",INDEX(O$3:O1594,MATCH(MAX(K$3:K1594),K$3:K1594,0),0)),INDEX(O$3:O1594,MATCH(MAX(K$3:K1594),K$3:K1594,0),0)),O1594),"")</f>
        <v/>
      </c>
      <c r="Q1594" s="89" t="str">
        <f>IF(R1594="","",COUNT(R$3:R1594))</f>
        <v/>
      </c>
      <c r="R1594" s="80" t="str">
        <f t="shared" si="825"/>
        <v/>
      </c>
      <c r="S1594" s="91" t="str">
        <f>IFERROR(IF(COUNTA($E1594:$G1594)=0,"",IF(AND(R1594="",$O1594=INDEX(O$3:O1594,MATCH(MAX(Q$3:Q1594),Q$3:Q1594,0),0)),INDEX(R$3:R1594,MATCH(MAX(Q$3:Q1594),Q$3:Q1594,0),0),R1594)),"")</f>
        <v/>
      </c>
      <c r="T1594" s="80" t="str">
        <f>IF(U1594="","",COUNT(U$3:U1594))</f>
        <v/>
      </c>
      <c r="U1594" s="80" t="str">
        <f t="shared" si="815"/>
        <v/>
      </c>
      <c r="V1594" s="91" t="str">
        <f>IFERROR(IF(S1594="","",IF(U1594="",IF(AND(E1594="",F1594="",G1594&lt;&gt;"",$O1594=INDEX(O$3:O1594,MATCH(MAX(T$3:T1594),T$3:T1594,0),0)),INDEX(U$3:U1594,MATCH(MAX(T$3:T1594),T$3:T1594,0),0),IF(AND(S1594&lt;&gt;"",U1594=""),0,"")),U1594)),"")</f>
        <v/>
      </c>
      <c r="W1594" s="95" t="str">
        <f t="shared" si="816"/>
        <v/>
      </c>
      <c r="X1594" s="198" t="str">
        <f t="shared" si="826"/>
        <v/>
      </c>
      <c r="Y1594" s="92" t="str">
        <f t="shared" si="817"/>
        <v/>
      </c>
      <c r="Z1594" s="106" t="str">
        <f>IF(P1594="","",COUNTIF($N$3:$N1594,$N1594))</f>
        <v/>
      </c>
      <c r="AA1594" s="92" t="str">
        <f t="shared" si="827"/>
        <v/>
      </c>
      <c r="AB1594" s="92" t="str">
        <f t="shared" si="828"/>
        <v/>
      </c>
      <c r="AC1594" s="92" t="str">
        <f t="shared" si="822"/>
        <v/>
      </c>
      <c r="AD1594" s="92" t="str">
        <f t="shared" si="823"/>
        <v/>
      </c>
      <c r="AE1594" s="92" t="str">
        <f t="shared" si="823"/>
        <v/>
      </c>
      <c r="AF1594" s="92" t="str">
        <f t="shared" si="823"/>
        <v/>
      </c>
      <c r="AG1594" s="92" t="str">
        <f t="shared" si="823"/>
        <v/>
      </c>
      <c r="AH1594" s="92" t="str">
        <f t="shared" si="823"/>
        <v/>
      </c>
      <c r="AI1594" s="92" t="str">
        <f t="shared" si="823"/>
        <v/>
      </c>
      <c r="AJ1594" s="92" t="str">
        <f t="shared" si="823"/>
        <v/>
      </c>
      <c r="AK1594" s="92" t="str">
        <f t="shared" si="823"/>
        <v/>
      </c>
      <c r="AL1594" s="92" t="str">
        <f t="shared" si="823"/>
        <v/>
      </c>
      <c r="AN1594" s="35" t="str">
        <f t="shared" si="813"/>
        <v/>
      </c>
      <c r="AO1594" s="44" t="str">
        <f t="shared" si="818"/>
        <v/>
      </c>
      <c r="AP1594" s="41" t="str">
        <f>IF(AO1594="","",RANK(AO1594,AO$3:AO$1048576,1)+COUNTIF(AO$3:AO1594,AO1594)-1)</f>
        <v/>
      </c>
      <c r="AQ1594" s="1" t="str">
        <f t="shared" si="829"/>
        <v/>
      </c>
      <c r="AR1594" s="34" t="str">
        <f t="shared" si="830"/>
        <v/>
      </c>
      <c r="AS1594" s="39" t="str">
        <f t="shared" si="831"/>
        <v/>
      </c>
      <c r="AT1594" s="44" t="str">
        <f t="shared" si="814"/>
        <v/>
      </c>
      <c r="AU1594" s="41" t="str">
        <f>IF(AT1594="","",RANK(AT1594,AT$3:AT$1048576,1)+COUNTIF(AT$3:AT1594,AT1594)-1)</f>
        <v/>
      </c>
      <c r="AV1594" s="1" t="str">
        <f t="shared" si="832"/>
        <v/>
      </c>
      <c r="AW1594" s="34" t="str">
        <f t="shared" si="833"/>
        <v/>
      </c>
      <c r="AX1594" s="39" t="str">
        <f t="shared" si="834"/>
        <v/>
      </c>
      <c r="AY1594" s="44" t="str">
        <f t="shared" si="819"/>
        <v/>
      </c>
      <c r="AZ1594" s="41" t="str">
        <f>IF(AY1594="","",RANK(AY1594,AY$3:AY$1048576,1)+COUNTIF(AY$3:AY1594,AY1594)-1)</f>
        <v/>
      </c>
      <c r="BA1594" s="1" t="str">
        <f t="shared" si="835"/>
        <v/>
      </c>
      <c r="BB1594" s="34" t="str">
        <f t="shared" si="836"/>
        <v/>
      </c>
      <c r="BC1594" s="39" t="str">
        <f t="shared" si="837"/>
        <v/>
      </c>
      <c r="BD1594" s="44" t="str">
        <f t="shared" si="820"/>
        <v/>
      </c>
      <c r="BE1594" s="41" t="str">
        <f>IF(BD1594="","",RANK(BD1594,BD$3:BD$1048576,1)+COUNTIF(BD$3:BD1594,BD1594)-1)</f>
        <v/>
      </c>
      <c r="BF1594" s="1" t="str">
        <f t="shared" si="838"/>
        <v/>
      </c>
      <c r="BG1594" s="34" t="str">
        <f t="shared" si="839"/>
        <v/>
      </c>
      <c r="BH1594" s="39" t="str">
        <f t="shared" si="840"/>
        <v/>
      </c>
      <c r="BJ1594" s="3"/>
      <c r="BK1594" s="86"/>
      <c r="BL1594" s="86"/>
      <c r="BM1594" s="86"/>
      <c r="BN1594" s="86"/>
      <c r="BO1594" s="3"/>
      <c r="BP1594" s="86"/>
      <c r="BQ1594" s="86"/>
      <c r="BR1594" s="86"/>
      <c r="BS1594" s="86"/>
      <c r="BT1594" s="3"/>
      <c r="BU1594" s="86"/>
      <c r="BV1594" s="86"/>
      <c r="BW1594" s="86"/>
      <c r="BX1594" s="86"/>
      <c r="BY1594" s="3"/>
      <c r="BZ1594" s="86"/>
      <c r="CA1594" s="86"/>
      <c r="CB1594" s="86"/>
      <c r="CC1594" s="86"/>
    </row>
    <row r="1595" spans="2:81" ht="35.1" customHeight="1" x14ac:dyDescent="0.2">
      <c r="B1595" s="187"/>
      <c r="C1595" s="188"/>
      <c r="D1595" s="189"/>
      <c r="E1595" s="186"/>
      <c r="F1595" s="182"/>
      <c r="G1595" s="184"/>
      <c r="K1595" s="80" t="str">
        <f>IF(O1595="","",COUNT(O$3:O1595))</f>
        <v/>
      </c>
      <c r="L1595" s="80" t="str">
        <f>IF(B1595&lt;&gt;"",B1595,IF(OR(COUNTA($G$3:$G1595)&lt;COUNTA($G$3:$G$1048576),$G1595&lt;&gt;""),L1594,""))</f>
        <v/>
      </c>
      <c r="M1595" s="80" t="str">
        <f>IF(C1595&lt;&gt;"",C1595,IF(OR(COUNTA($G$3:$G1595)&lt;COUNTA($G$3:$G$1048576),$G1595&lt;&gt;""),M1594,""))</f>
        <v/>
      </c>
      <c r="N1595" s="80" t="str">
        <f>IF(D1595&lt;&gt;"",D1595,IF(OR(COUNTA($G$3:$G1595)&lt;COUNTA($G$3:$G$1048576),$G1595&lt;&gt;""),N1594,""))</f>
        <v/>
      </c>
      <c r="O1595" s="81" t="str">
        <f t="shared" si="824"/>
        <v/>
      </c>
      <c r="P1595" s="90" t="str">
        <f>IFERROR(IF(O1595="",IF(COUNT(S$3:S$1048576)=COUNT(S$3:S1595),IF(S1595="","",INDEX(O$3:O1595,MATCH(MAX(K$3:K1595),K$3:K1595,0),0)),INDEX(O$3:O1595,MATCH(MAX(K$3:K1595),K$3:K1595,0),0)),O1595),"")</f>
        <v/>
      </c>
      <c r="Q1595" s="89" t="str">
        <f>IF(R1595="","",COUNT(R$3:R1595))</f>
        <v/>
      </c>
      <c r="R1595" s="80" t="str">
        <f t="shared" si="825"/>
        <v/>
      </c>
      <c r="S1595" s="91" t="str">
        <f>IFERROR(IF(COUNTA($E1595:$G1595)=0,"",IF(AND(R1595="",$O1595=INDEX(O$3:O1595,MATCH(MAX(Q$3:Q1595),Q$3:Q1595,0),0)),INDEX(R$3:R1595,MATCH(MAX(Q$3:Q1595),Q$3:Q1595,0),0),R1595)),"")</f>
        <v/>
      </c>
      <c r="T1595" s="80" t="str">
        <f>IF(U1595="","",COUNT(U$3:U1595))</f>
        <v/>
      </c>
      <c r="U1595" s="80" t="str">
        <f t="shared" si="815"/>
        <v/>
      </c>
      <c r="V1595" s="91" t="str">
        <f>IFERROR(IF(S1595="","",IF(U1595="",IF(AND(E1595="",F1595="",G1595&lt;&gt;"",$O1595=INDEX(O$3:O1595,MATCH(MAX(T$3:T1595),T$3:T1595,0),0)),INDEX(U$3:U1595,MATCH(MAX(T$3:T1595),T$3:T1595,0),0),IF(AND(S1595&lt;&gt;"",U1595=""),0,"")),U1595)),"")</f>
        <v/>
      </c>
      <c r="W1595" s="95" t="str">
        <f t="shared" si="816"/>
        <v/>
      </c>
      <c r="X1595" s="198" t="str">
        <f t="shared" si="826"/>
        <v/>
      </c>
      <c r="Y1595" s="92" t="str">
        <f t="shared" si="817"/>
        <v/>
      </c>
      <c r="Z1595" s="106" t="str">
        <f>IF(P1595="","",COUNTIF($N$3:$N1595,$N1595))</f>
        <v/>
      </c>
      <c r="AA1595" s="92" t="str">
        <f t="shared" si="827"/>
        <v/>
      </c>
      <c r="AB1595" s="92" t="str">
        <f t="shared" si="828"/>
        <v/>
      </c>
      <c r="AC1595" s="92" t="str">
        <f t="shared" si="822"/>
        <v/>
      </c>
      <c r="AD1595" s="92" t="str">
        <f t="shared" si="823"/>
        <v/>
      </c>
      <c r="AE1595" s="92" t="str">
        <f t="shared" si="823"/>
        <v/>
      </c>
      <c r="AF1595" s="92" t="str">
        <f t="shared" si="823"/>
        <v/>
      </c>
      <c r="AG1595" s="92" t="str">
        <f t="shared" si="823"/>
        <v/>
      </c>
      <c r="AH1595" s="92" t="str">
        <f t="shared" si="823"/>
        <v/>
      </c>
      <c r="AI1595" s="92" t="str">
        <f t="shared" si="823"/>
        <v/>
      </c>
      <c r="AJ1595" s="92" t="str">
        <f t="shared" si="823"/>
        <v/>
      </c>
      <c r="AK1595" s="92" t="str">
        <f t="shared" si="823"/>
        <v/>
      </c>
      <c r="AL1595" s="92" t="str">
        <f t="shared" si="823"/>
        <v/>
      </c>
      <c r="AN1595" s="35" t="str">
        <f t="shared" si="813"/>
        <v/>
      </c>
      <c r="AO1595" s="44" t="str">
        <f t="shared" si="818"/>
        <v/>
      </c>
      <c r="AP1595" s="41" t="str">
        <f>IF(AO1595="","",RANK(AO1595,AO$3:AO$1048576,1)+COUNTIF(AO$3:AO1595,AO1595)-1)</f>
        <v/>
      </c>
      <c r="AQ1595" s="1" t="str">
        <f t="shared" si="829"/>
        <v/>
      </c>
      <c r="AR1595" s="34" t="str">
        <f t="shared" si="830"/>
        <v/>
      </c>
      <c r="AS1595" s="39" t="str">
        <f t="shared" si="831"/>
        <v/>
      </c>
      <c r="AT1595" s="44" t="str">
        <f t="shared" si="814"/>
        <v/>
      </c>
      <c r="AU1595" s="41" t="str">
        <f>IF(AT1595="","",RANK(AT1595,AT$3:AT$1048576,1)+COUNTIF(AT$3:AT1595,AT1595)-1)</f>
        <v/>
      </c>
      <c r="AV1595" s="1" t="str">
        <f t="shared" si="832"/>
        <v/>
      </c>
      <c r="AW1595" s="34" t="str">
        <f t="shared" si="833"/>
        <v/>
      </c>
      <c r="AX1595" s="39" t="str">
        <f t="shared" si="834"/>
        <v/>
      </c>
      <c r="AY1595" s="44" t="str">
        <f t="shared" si="819"/>
        <v/>
      </c>
      <c r="AZ1595" s="41" t="str">
        <f>IF(AY1595="","",RANK(AY1595,AY$3:AY$1048576,1)+COUNTIF(AY$3:AY1595,AY1595)-1)</f>
        <v/>
      </c>
      <c r="BA1595" s="1" t="str">
        <f t="shared" si="835"/>
        <v/>
      </c>
      <c r="BB1595" s="34" t="str">
        <f t="shared" si="836"/>
        <v/>
      </c>
      <c r="BC1595" s="39" t="str">
        <f t="shared" si="837"/>
        <v/>
      </c>
      <c r="BD1595" s="44" t="str">
        <f t="shared" si="820"/>
        <v/>
      </c>
      <c r="BE1595" s="41" t="str">
        <f>IF(BD1595="","",RANK(BD1595,BD$3:BD$1048576,1)+COUNTIF(BD$3:BD1595,BD1595)-1)</f>
        <v/>
      </c>
      <c r="BF1595" s="1" t="str">
        <f t="shared" si="838"/>
        <v/>
      </c>
      <c r="BG1595" s="34" t="str">
        <f t="shared" si="839"/>
        <v/>
      </c>
      <c r="BH1595" s="39" t="str">
        <f t="shared" si="840"/>
        <v/>
      </c>
      <c r="BJ1595" s="3"/>
      <c r="BK1595" s="86"/>
      <c r="BL1595" s="86"/>
      <c r="BM1595" s="86"/>
      <c r="BN1595" s="86"/>
      <c r="BO1595" s="3"/>
      <c r="BP1595" s="86"/>
      <c r="BQ1595" s="86"/>
      <c r="BR1595" s="86"/>
      <c r="BS1595" s="86"/>
      <c r="BT1595" s="3"/>
      <c r="BU1595" s="86"/>
      <c r="BV1595" s="86"/>
      <c r="BW1595" s="86"/>
      <c r="BX1595" s="86"/>
      <c r="BY1595" s="3"/>
      <c r="BZ1595" s="86"/>
      <c r="CA1595" s="86"/>
      <c r="CB1595" s="86"/>
      <c r="CC1595" s="86"/>
    </row>
    <row r="1596" spans="2:81" ht="35.1" customHeight="1" x14ac:dyDescent="0.2">
      <c r="B1596" s="187"/>
      <c r="C1596" s="188"/>
      <c r="D1596" s="189"/>
      <c r="E1596" s="186"/>
      <c r="F1596" s="182"/>
      <c r="G1596" s="184"/>
      <c r="K1596" s="80" t="str">
        <f>IF(O1596="","",COUNT(O$3:O1596))</f>
        <v/>
      </c>
      <c r="L1596" s="80" t="str">
        <f>IF(B1596&lt;&gt;"",B1596,IF(OR(COUNTA($G$3:$G1596)&lt;COUNTA($G$3:$G$1048576),$G1596&lt;&gt;""),L1595,""))</f>
        <v/>
      </c>
      <c r="M1596" s="80" t="str">
        <f>IF(C1596&lt;&gt;"",C1596,IF(OR(COUNTA($G$3:$G1596)&lt;COUNTA($G$3:$G$1048576),$G1596&lt;&gt;""),M1595,""))</f>
        <v/>
      </c>
      <c r="N1596" s="80" t="str">
        <f>IF(D1596&lt;&gt;"",D1596,IF(OR(COUNTA($G$3:$G1596)&lt;COUNTA($G$3:$G$1048576),$G1596&lt;&gt;""),N1595,""))</f>
        <v/>
      </c>
      <c r="O1596" s="81" t="str">
        <f t="shared" si="824"/>
        <v/>
      </c>
      <c r="P1596" s="90" t="str">
        <f>IFERROR(IF(O1596="",IF(COUNT(S$3:S$1048576)=COUNT(S$3:S1596),IF(S1596="","",INDEX(O$3:O1596,MATCH(MAX(K$3:K1596),K$3:K1596,0),0)),INDEX(O$3:O1596,MATCH(MAX(K$3:K1596),K$3:K1596,0),0)),O1596),"")</f>
        <v/>
      </c>
      <c r="Q1596" s="89" t="str">
        <f>IF(R1596="","",COUNT(R$3:R1596))</f>
        <v/>
      </c>
      <c r="R1596" s="80" t="str">
        <f t="shared" si="825"/>
        <v/>
      </c>
      <c r="S1596" s="91" t="str">
        <f>IFERROR(IF(COUNTA($E1596:$G1596)=0,"",IF(AND(R1596="",$O1596=INDEX(O$3:O1596,MATCH(MAX(Q$3:Q1596),Q$3:Q1596,0),0)),INDEX(R$3:R1596,MATCH(MAX(Q$3:Q1596),Q$3:Q1596,0),0),R1596)),"")</f>
        <v/>
      </c>
      <c r="T1596" s="80" t="str">
        <f>IF(U1596="","",COUNT(U$3:U1596))</f>
        <v/>
      </c>
      <c r="U1596" s="80" t="str">
        <f t="shared" si="815"/>
        <v/>
      </c>
      <c r="V1596" s="91" t="str">
        <f>IFERROR(IF(S1596="","",IF(U1596="",IF(AND(E1596="",F1596="",G1596&lt;&gt;"",$O1596=INDEX(O$3:O1596,MATCH(MAX(T$3:T1596),T$3:T1596,0),0)),INDEX(U$3:U1596,MATCH(MAX(T$3:T1596),T$3:T1596,0),0),IF(AND(S1596&lt;&gt;"",U1596=""),0,"")),U1596)),"")</f>
        <v/>
      </c>
      <c r="W1596" s="95" t="str">
        <f t="shared" si="816"/>
        <v/>
      </c>
      <c r="X1596" s="198" t="str">
        <f t="shared" si="826"/>
        <v/>
      </c>
      <c r="Y1596" s="92" t="str">
        <f t="shared" si="817"/>
        <v/>
      </c>
      <c r="Z1596" s="106" t="str">
        <f>IF(P1596="","",COUNTIF($N$3:$N1596,$N1596))</f>
        <v/>
      </c>
      <c r="AA1596" s="92" t="str">
        <f t="shared" si="827"/>
        <v/>
      </c>
      <c r="AB1596" s="92" t="str">
        <f t="shared" si="828"/>
        <v/>
      </c>
      <c r="AC1596" s="92" t="str">
        <f t="shared" si="822"/>
        <v/>
      </c>
      <c r="AD1596" s="92" t="str">
        <f t="shared" si="823"/>
        <v/>
      </c>
      <c r="AE1596" s="92" t="str">
        <f t="shared" si="823"/>
        <v/>
      </c>
      <c r="AF1596" s="92" t="str">
        <f t="shared" si="823"/>
        <v/>
      </c>
      <c r="AG1596" s="92" t="str">
        <f t="shared" si="823"/>
        <v/>
      </c>
      <c r="AH1596" s="92" t="str">
        <f t="shared" si="823"/>
        <v/>
      </c>
      <c r="AI1596" s="92" t="str">
        <f t="shared" si="823"/>
        <v/>
      </c>
      <c r="AJ1596" s="92" t="str">
        <f t="shared" si="823"/>
        <v/>
      </c>
      <c r="AK1596" s="92" t="str">
        <f t="shared" si="823"/>
        <v/>
      </c>
      <c r="AL1596" s="92" t="str">
        <f t="shared" si="823"/>
        <v/>
      </c>
      <c r="AN1596" s="35" t="str">
        <f t="shared" si="813"/>
        <v/>
      </c>
      <c r="AO1596" s="44" t="str">
        <f t="shared" si="818"/>
        <v/>
      </c>
      <c r="AP1596" s="41" t="str">
        <f>IF(AO1596="","",RANK(AO1596,AO$3:AO$1048576,1)+COUNTIF(AO$3:AO1596,AO1596)-1)</f>
        <v/>
      </c>
      <c r="AQ1596" s="1" t="str">
        <f t="shared" si="829"/>
        <v/>
      </c>
      <c r="AR1596" s="34" t="str">
        <f t="shared" si="830"/>
        <v/>
      </c>
      <c r="AS1596" s="39" t="str">
        <f t="shared" si="831"/>
        <v/>
      </c>
      <c r="AT1596" s="44" t="str">
        <f t="shared" si="814"/>
        <v/>
      </c>
      <c r="AU1596" s="41" t="str">
        <f>IF(AT1596="","",RANK(AT1596,AT$3:AT$1048576,1)+COUNTIF(AT$3:AT1596,AT1596)-1)</f>
        <v/>
      </c>
      <c r="AV1596" s="1" t="str">
        <f t="shared" si="832"/>
        <v/>
      </c>
      <c r="AW1596" s="34" t="str">
        <f t="shared" si="833"/>
        <v/>
      </c>
      <c r="AX1596" s="39" t="str">
        <f t="shared" si="834"/>
        <v/>
      </c>
      <c r="AY1596" s="44" t="str">
        <f t="shared" si="819"/>
        <v/>
      </c>
      <c r="AZ1596" s="41" t="str">
        <f>IF(AY1596="","",RANK(AY1596,AY$3:AY$1048576,1)+COUNTIF(AY$3:AY1596,AY1596)-1)</f>
        <v/>
      </c>
      <c r="BA1596" s="1" t="str">
        <f t="shared" si="835"/>
        <v/>
      </c>
      <c r="BB1596" s="34" t="str">
        <f t="shared" si="836"/>
        <v/>
      </c>
      <c r="BC1596" s="39" t="str">
        <f t="shared" si="837"/>
        <v/>
      </c>
      <c r="BD1596" s="44" t="str">
        <f t="shared" si="820"/>
        <v/>
      </c>
      <c r="BE1596" s="41" t="str">
        <f>IF(BD1596="","",RANK(BD1596,BD$3:BD$1048576,1)+COUNTIF(BD$3:BD1596,BD1596)-1)</f>
        <v/>
      </c>
      <c r="BF1596" s="1" t="str">
        <f t="shared" si="838"/>
        <v/>
      </c>
      <c r="BG1596" s="34" t="str">
        <f t="shared" si="839"/>
        <v/>
      </c>
      <c r="BH1596" s="39" t="str">
        <f t="shared" si="840"/>
        <v/>
      </c>
      <c r="BJ1596" s="3"/>
      <c r="BK1596" s="86"/>
      <c r="BL1596" s="86"/>
      <c r="BM1596" s="86"/>
      <c r="BN1596" s="86"/>
      <c r="BO1596" s="3"/>
      <c r="BP1596" s="86"/>
      <c r="BQ1596" s="86"/>
      <c r="BR1596" s="86"/>
      <c r="BS1596" s="86"/>
      <c r="BT1596" s="3"/>
      <c r="BU1596" s="86"/>
      <c r="BV1596" s="86"/>
      <c r="BW1596" s="86"/>
      <c r="BX1596" s="86"/>
      <c r="BY1596" s="3"/>
      <c r="BZ1596" s="86"/>
      <c r="CA1596" s="86"/>
      <c r="CB1596" s="86"/>
      <c r="CC1596" s="86"/>
    </row>
    <row r="1597" spans="2:81" ht="35.1" customHeight="1" x14ac:dyDescent="0.2">
      <c r="B1597" s="187"/>
      <c r="C1597" s="188"/>
      <c r="D1597" s="189"/>
      <c r="E1597" s="186"/>
      <c r="F1597" s="182"/>
      <c r="G1597" s="184"/>
      <c r="K1597" s="80" t="str">
        <f>IF(O1597="","",COUNT(O$3:O1597))</f>
        <v/>
      </c>
      <c r="L1597" s="80" t="str">
        <f>IF(B1597&lt;&gt;"",B1597,IF(OR(COUNTA($G$3:$G1597)&lt;COUNTA($G$3:$G$1048576),$G1597&lt;&gt;""),L1596,""))</f>
        <v/>
      </c>
      <c r="M1597" s="80" t="str">
        <f>IF(C1597&lt;&gt;"",C1597,IF(OR(COUNTA($G$3:$G1597)&lt;COUNTA($G$3:$G$1048576),$G1597&lt;&gt;""),M1596,""))</f>
        <v/>
      </c>
      <c r="N1597" s="80" t="str">
        <f>IF(D1597&lt;&gt;"",D1597,IF(OR(COUNTA($G$3:$G1597)&lt;COUNTA($G$3:$G$1048576),$G1597&lt;&gt;""),N1596,""))</f>
        <v/>
      </c>
      <c r="O1597" s="81" t="str">
        <f t="shared" si="824"/>
        <v/>
      </c>
      <c r="P1597" s="90" t="str">
        <f>IFERROR(IF(O1597="",IF(COUNT(S$3:S$1048576)=COUNT(S$3:S1597),IF(S1597="","",INDEX(O$3:O1597,MATCH(MAX(K$3:K1597),K$3:K1597,0),0)),INDEX(O$3:O1597,MATCH(MAX(K$3:K1597),K$3:K1597,0),0)),O1597),"")</f>
        <v/>
      </c>
      <c r="Q1597" s="89" t="str">
        <f>IF(R1597="","",COUNT(R$3:R1597))</f>
        <v/>
      </c>
      <c r="R1597" s="80" t="str">
        <f t="shared" si="825"/>
        <v/>
      </c>
      <c r="S1597" s="91" t="str">
        <f>IFERROR(IF(COUNTA($E1597:$G1597)=0,"",IF(AND(R1597="",$O1597=INDEX(O$3:O1597,MATCH(MAX(Q$3:Q1597),Q$3:Q1597,0),0)),INDEX(R$3:R1597,MATCH(MAX(Q$3:Q1597),Q$3:Q1597,0),0),R1597)),"")</f>
        <v/>
      </c>
      <c r="T1597" s="80" t="str">
        <f>IF(U1597="","",COUNT(U$3:U1597))</f>
        <v/>
      </c>
      <c r="U1597" s="80" t="str">
        <f t="shared" si="815"/>
        <v/>
      </c>
      <c r="V1597" s="91" t="str">
        <f>IFERROR(IF(S1597="","",IF(U1597="",IF(AND(E1597="",F1597="",G1597&lt;&gt;"",$O1597=INDEX(O$3:O1597,MATCH(MAX(T$3:T1597),T$3:T1597,0),0)),INDEX(U$3:U1597,MATCH(MAX(T$3:T1597),T$3:T1597,0),0),IF(AND(S1597&lt;&gt;"",U1597=""),0,"")),U1597)),"")</f>
        <v/>
      </c>
      <c r="W1597" s="95" t="str">
        <f t="shared" si="816"/>
        <v/>
      </c>
      <c r="X1597" s="198" t="str">
        <f t="shared" si="826"/>
        <v/>
      </c>
      <c r="Y1597" s="92" t="str">
        <f t="shared" si="817"/>
        <v/>
      </c>
      <c r="Z1597" s="106" t="str">
        <f>IF(P1597="","",COUNTIF($N$3:$N1597,$N1597))</f>
        <v/>
      </c>
      <c r="AA1597" s="92" t="str">
        <f t="shared" si="827"/>
        <v/>
      </c>
      <c r="AB1597" s="92" t="str">
        <f t="shared" si="828"/>
        <v/>
      </c>
      <c r="AC1597" s="92" t="str">
        <f t="shared" si="822"/>
        <v/>
      </c>
      <c r="AD1597" s="92" t="str">
        <f t="shared" si="823"/>
        <v/>
      </c>
      <c r="AE1597" s="92" t="str">
        <f t="shared" si="823"/>
        <v/>
      </c>
      <c r="AF1597" s="92" t="str">
        <f t="shared" si="823"/>
        <v/>
      </c>
      <c r="AG1597" s="92" t="str">
        <f t="shared" si="823"/>
        <v/>
      </c>
      <c r="AH1597" s="92" t="str">
        <f t="shared" si="823"/>
        <v/>
      </c>
      <c r="AI1597" s="92" t="str">
        <f t="shared" si="823"/>
        <v/>
      </c>
      <c r="AJ1597" s="92" t="str">
        <f t="shared" si="823"/>
        <v/>
      </c>
      <c r="AK1597" s="92" t="str">
        <f t="shared" si="823"/>
        <v/>
      </c>
      <c r="AL1597" s="92" t="str">
        <f t="shared" si="823"/>
        <v/>
      </c>
      <c r="AN1597" s="35" t="str">
        <f t="shared" si="813"/>
        <v/>
      </c>
      <c r="AO1597" s="44" t="str">
        <f t="shared" si="818"/>
        <v/>
      </c>
      <c r="AP1597" s="41" t="str">
        <f>IF(AO1597="","",RANK(AO1597,AO$3:AO$1048576,1)+COUNTIF(AO$3:AO1597,AO1597)-1)</f>
        <v/>
      </c>
      <c r="AQ1597" s="1" t="str">
        <f t="shared" si="829"/>
        <v/>
      </c>
      <c r="AR1597" s="34" t="str">
        <f t="shared" si="830"/>
        <v/>
      </c>
      <c r="AS1597" s="39" t="str">
        <f t="shared" si="831"/>
        <v/>
      </c>
      <c r="AT1597" s="44" t="str">
        <f t="shared" si="814"/>
        <v/>
      </c>
      <c r="AU1597" s="41" t="str">
        <f>IF(AT1597="","",RANK(AT1597,AT$3:AT$1048576,1)+COUNTIF(AT$3:AT1597,AT1597)-1)</f>
        <v/>
      </c>
      <c r="AV1597" s="1" t="str">
        <f t="shared" si="832"/>
        <v/>
      </c>
      <c r="AW1597" s="34" t="str">
        <f t="shared" si="833"/>
        <v/>
      </c>
      <c r="AX1597" s="39" t="str">
        <f t="shared" si="834"/>
        <v/>
      </c>
      <c r="AY1597" s="44" t="str">
        <f t="shared" si="819"/>
        <v/>
      </c>
      <c r="AZ1597" s="41" t="str">
        <f>IF(AY1597="","",RANK(AY1597,AY$3:AY$1048576,1)+COUNTIF(AY$3:AY1597,AY1597)-1)</f>
        <v/>
      </c>
      <c r="BA1597" s="1" t="str">
        <f t="shared" si="835"/>
        <v/>
      </c>
      <c r="BB1597" s="34" t="str">
        <f t="shared" si="836"/>
        <v/>
      </c>
      <c r="BC1597" s="39" t="str">
        <f t="shared" si="837"/>
        <v/>
      </c>
      <c r="BD1597" s="44" t="str">
        <f t="shared" si="820"/>
        <v/>
      </c>
      <c r="BE1597" s="41" t="str">
        <f>IF(BD1597="","",RANK(BD1597,BD$3:BD$1048576,1)+COUNTIF(BD$3:BD1597,BD1597)-1)</f>
        <v/>
      </c>
      <c r="BF1597" s="1" t="str">
        <f t="shared" si="838"/>
        <v/>
      </c>
      <c r="BG1597" s="34" t="str">
        <f t="shared" si="839"/>
        <v/>
      </c>
      <c r="BH1597" s="39" t="str">
        <f t="shared" si="840"/>
        <v/>
      </c>
      <c r="BJ1597" s="3"/>
      <c r="BK1597" s="86"/>
      <c r="BL1597" s="86"/>
      <c r="BM1597" s="86"/>
      <c r="BN1597" s="86"/>
      <c r="BO1597" s="3"/>
      <c r="BP1597" s="86"/>
      <c r="BQ1597" s="86"/>
      <c r="BR1597" s="86"/>
      <c r="BS1597" s="86"/>
      <c r="BT1597" s="3"/>
      <c r="BU1597" s="86"/>
      <c r="BV1597" s="86"/>
      <c r="BW1597" s="86"/>
      <c r="BX1597" s="86"/>
      <c r="BY1597" s="3"/>
      <c r="BZ1597" s="86"/>
      <c r="CA1597" s="86"/>
      <c r="CB1597" s="86"/>
      <c r="CC1597" s="86"/>
    </row>
    <row r="1598" spans="2:81" ht="35.1" customHeight="1" x14ac:dyDescent="0.2">
      <c r="B1598" s="187"/>
      <c r="C1598" s="188"/>
      <c r="D1598" s="189"/>
      <c r="E1598" s="186"/>
      <c r="F1598" s="182"/>
      <c r="G1598" s="184"/>
      <c r="K1598" s="80" t="str">
        <f>IF(O1598="","",COUNT(O$3:O1598))</f>
        <v/>
      </c>
      <c r="L1598" s="80" t="str">
        <f>IF(B1598&lt;&gt;"",B1598,IF(OR(COUNTA($G$3:$G1598)&lt;COUNTA($G$3:$G$1048576),$G1598&lt;&gt;""),L1597,""))</f>
        <v/>
      </c>
      <c r="M1598" s="80" t="str">
        <f>IF(C1598&lt;&gt;"",C1598,IF(OR(COUNTA($G$3:$G1598)&lt;COUNTA($G$3:$G$1048576),$G1598&lt;&gt;""),M1597,""))</f>
        <v/>
      </c>
      <c r="N1598" s="80" t="str">
        <f>IF(D1598&lt;&gt;"",D1598,IF(OR(COUNTA($G$3:$G1598)&lt;COUNTA($G$3:$G$1048576),$G1598&lt;&gt;""),N1597,""))</f>
        <v/>
      </c>
      <c r="O1598" s="81" t="str">
        <f t="shared" si="824"/>
        <v/>
      </c>
      <c r="P1598" s="90" t="str">
        <f>IFERROR(IF(O1598="",IF(COUNT(S$3:S$1048576)=COUNT(S$3:S1598),IF(S1598="","",INDEX(O$3:O1598,MATCH(MAX(K$3:K1598),K$3:K1598,0),0)),INDEX(O$3:O1598,MATCH(MAX(K$3:K1598),K$3:K1598,0),0)),O1598),"")</f>
        <v/>
      </c>
      <c r="Q1598" s="89" t="str">
        <f>IF(R1598="","",COUNT(R$3:R1598))</f>
        <v/>
      </c>
      <c r="R1598" s="80" t="str">
        <f t="shared" si="825"/>
        <v/>
      </c>
      <c r="S1598" s="91" t="str">
        <f>IFERROR(IF(COUNTA($E1598:$G1598)=0,"",IF(AND(R1598="",$O1598=INDEX(O$3:O1598,MATCH(MAX(Q$3:Q1598),Q$3:Q1598,0),0)),INDEX(R$3:R1598,MATCH(MAX(Q$3:Q1598),Q$3:Q1598,0),0),R1598)),"")</f>
        <v/>
      </c>
      <c r="T1598" s="80" t="str">
        <f>IF(U1598="","",COUNT(U$3:U1598))</f>
        <v/>
      </c>
      <c r="U1598" s="80" t="str">
        <f t="shared" si="815"/>
        <v/>
      </c>
      <c r="V1598" s="91" t="str">
        <f>IFERROR(IF(S1598="","",IF(U1598="",IF(AND(E1598="",F1598="",G1598&lt;&gt;"",$O1598=INDEX(O$3:O1598,MATCH(MAX(T$3:T1598),T$3:T1598,0),0)),INDEX(U$3:U1598,MATCH(MAX(T$3:T1598),T$3:T1598,0),0),IF(AND(S1598&lt;&gt;"",U1598=""),0,"")),U1598)),"")</f>
        <v/>
      </c>
      <c r="W1598" s="95" t="str">
        <f t="shared" si="816"/>
        <v/>
      </c>
      <c r="X1598" s="198" t="str">
        <f t="shared" si="826"/>
        <v/>
      </c>
      <c r="Y1598" s="92" t="str">
        <f t="shared" si="817"/>
        <v/>
      </c>
      <c r="Z1598" s="106" t="str">
        <f>IF(P1598="","",COUNTIF($N$3:$N1598,$N1598))</f>
        <v/>
      </c>
      <c r="AA1598" s="92" t="str">
        <f t="shared" si="827"/>
        <v/>
      </c>
      <c r="AB1598" s="92" t="str">
        <f t="shared" si="828"/>
        <v/>
      </c>
      <c r="AC1598" s="92" t="str">
        <f t="shared" si="822"/>
        <v/>
      </c>
      <c r="AD1598" s="92" t="str">
        <f t="shared" si="823"/>
        <v/>
      </c>
      <c r="AE1598" s="92" t="str">
        <f t="shared" si="823"/>
        <v/>
      </c>
      <c r="AF1598" s="92" t="str">
        <f t="shared" si="823"/>
        <v/>
      </c>
      <c r="AG1598" s="92" t="str">
        <f t="shared" si="823"/>
        <v/>
      </c>
      <c r="AH1598" s="92" t="str">
        <f t="shared" si="823"/>
        <v/>
      </c>
      <c r="AI1598" s="92" t="str">
        <f t="shared" si="823"/>
        <v/>
      </c>
      <c r="AJ1598" s="92" t="str">
        <f t="shared" si="823"/>
        <v/>
      </c>
      <c r="AK1598" s="92" t="str">
        <f t="shared" si="823"/>
        <v/>
      </c>
      <c r="AL1598" s="92" t="str">
        <f t="shared" si="823"/>
        <v/>
      </c>
      <c r="AN1598" s="35" t="str">
        <f t="shared" si="813"/>
        <v/>
      </c>
      <c r="AO1598" s="44" t="str">
        <f t="shared" si="818"/>
        <v/>
      </c>
      <c r="AP1598" s="41" t="str">
        <f>IF(AO1598="","",RANK(AO1598,AO$3:AO$1048576,1)+COUNTIF(AO$3:AO1598,AO1598)-1)</f>
        <v/>
      </c>
      <c r="AQ1598" s="1" t="str">
        <f t="shared" si="829"/>
        <v/>
      </c>
      <c r="AR1598" s="34" t="str">
        <f t="shared" si="830"/>
        <v/>
      </c>
      <c r="AS1598" s="39" t="str">
        <f t="shared" si="831"/>
        <v/>
      </c>
      <c r="AT1598" s="44" t="str">
        <f t="shared" si="814"/>
        <v/>
      </c>
      <c r="AU1598" s="41" t="str">
        <f>IF(AT1598="","",RANK(AT1598,AT$3:AT$1048576,1)+COUNTIF(AT$3:AT1598,AT1598)-1)</f>
        <v/>
      </c>
      <c r="AV1598" s="1" t="str">
        <f t="shared" si="832"/>
        <v/>
      </c>
      <c r="AW1598" s="34" t="str">
        <f t="shared" si="833"/>
        <v/>
      </c>
      <c r="AX1598" s="39" t="str">
        <f t="shared" si="834"/>
        <v/>
      </c>
      <c r="AY1598" s="44" t="str">
        <f t="shared" si="819"/>
        <v/>
      </c>
      <c r="AZ1598" s="41" t="str">
        <f>IF(AY1598="","",RANK(AY1598,AY$3:AY$1048576,1)+COUNTIF(AY$3:AY1598,AY1598)-1)</f>
        <v/>
      </c>
      <c r="BA1598" s="1" t="str">
        <f t="shared" si="835"/>
        <v/>
      </c>
      <c r="BB1598" s="34" t="str">
        <f t="shared" si="836"/>
        <v/>
      </c>
      <c r="BC1598" s="39" t="str">
        <f t="shared" si="837"/>
        <v/>
      </c>
      <c r="BD1598" s="44" t="str">
        <f t="shared" si="820"/>
        <v/>
      </c>
      <c r="BE1598" s="41" t="str">
        <f>IF(BD1598="","",RANK(BD1598,BD$3:BD$1048576,1)+COUNTIF(BD$3:BD1598,BD1598)-1)</f>
        <v/>
      </c>
      <c r="BF1598" s="1" t="str">
        <f t="shared" si="838"/>
        <v/>
      </c>
      <c r="BG1598" s="34" t="str">
        <f t="shared" si="839"/>
        <v/>
      </c>
      <c r="BH1598" s="39" t="str">
        <f t="shared" si="840"/>
        <v/>
      </c>
      <c r="BJ1598" s="3"/>
      <c r="BK1598" s="86"/>
      <c r="BL1598" s="86"/>
      <c r="BM1598" s="86"/>
      <c r="BN1598" s="86"/>
      <c r="BO1598" s="3"/>
      <c r="BP1598" s="86"/>
      <c r="BQ1598" s="86"/>
      <c r="BR1598" s="86"/>
      <c r="BS1598" s="86"/>
      <c r="BT1598" s="3"/>
      <c r="BU1598" s="86"/>
      <c r="BV1598" s="86"/>
      <c r="BW1598" s="86"/>
      <c r="BX1598" s="86"/>
      <c r="BY1598" s="3"/>
      <c r="BZ1598" s="86"/>
      <c r="CA1598" s="86"/>
      <c r="CB1598" s="86"/>
      <c r="CC1598" s="86"/>
    </row>
    <row r="1599" spans="2:81" ht="35.1" customHeight="1" x14ac:dyDescent="0.2">
      <c r="B1599" s="187"/>
      <c r="C1599" s="188"/>
      <c r="D1599" s="189"/>
      <c r="E1599" s="186"/>
      <c r="F1599" s="182"/>
      <c r="G1599" s="184"/>
      <c r="K1599" s="80" t="str">
        <f>IF(O1599="","",COUNT(O$3:O1599))</f>
        <v/>
      </c>
      <c r="L1599" s="80" t="str">
        <f>IF(B1599&lt;&gt;"",B1599,IF(OR(COUNTA($G$3:$G1599)&lt;COUNTA($G$3:$G$1048576),$G1599&lt;&gt;""),L1598,""))</f>
        <v/>
      </c>
      <c r="M1599" s="80" t="str">
        <f>IF(C1599&lt;&gt;"",C1599,IF(OR(COUNTA($G$3:$G1599)&lt;COUNTA($G$3:$G$1048576),$G1599&lt;&gt;""),M1598,""))</f>
        <v/>
      </c>
      <c r="N1599" s="80" t="str">
        <f>IF(D1599&lt;&gt;"",D1599,IF(OR(COUNTA($G$3:$G1599)&lt;COUNTA($G$3:$G$1048576),$G1599&lt;&gt;""),N1598,""))</f>
        <v/>
      </c>
      <c r="O1599" s="81" t="str">
        <f t="shared" si="824"/>
        <v/>
      </c>
      <c r="P1599" s="90" t="str">
        <f>IFERROR(IF(O1599="",IF(COUNT(S$3:S$1048576)=COUNT(S$3:S1599),IF(S1599="","",INDEX(O$3:O1599,MATCH(MAX(K$3:K1599),K$3:K1599,0),0)),INDEX(O$3:O1599,MATCH(MAX(K$3:K1599),K$3:K1599,0),0)),O1599),"")</f>
        <v/>
      </c>
      <c r="Q1599" s="89" t="str">
        <f>IF(R1599="","",COUNT(R$3:R1599))</f>
        <v/>
      </c>
      <c r="R1599" s="80" t="str">
        <f t="shared" si="825"/>
        <v/>
      </c>
      <c r="S1599" s="91" t="str">
        <f>IFERROR(IF(COUNTA($E1599:$G1599)=0,"",IF(AND(R1599="",$O1599=INDEX(O$3:O1599,MATCH(MAX(Q$3:Q1599),Q$3:Q1599,0),0)),INDEX(R$3:R1599,MATCH(MAX(Q$3:Q1599),Q$3:Q1599,0),0),R1599)),"")</f>
        <v/>
      </c>
      <c r="T1599" s="80" t="str">
        <f>IF(U1599="","",COUNT(U$3:U1599))</f>
        <v/>
      </c>
      <c r="U1599" s="80" t="str">
        <f t="shared" si="815"/>
        <v/>
      </c>
      <c r="V1599" s="91" t="str">
        <f>IFERROR(IF(S1599="","",IF(U1599="",IF(AND(E1599="",F1599="",G1599&lt;&gt;"",$O1599=INDEX(O$3:O1599,MATCH(MAX(T$3:T1599),T$3:T1599,0),0)),INDEX(U$3:U1599,MATCH(MAX(T$3:T1599),T$3:T1599,0),0),IF(AND(S1599&lt;&gt;"",U1599=""),0,"")),U1599)),"")</f>
        <v/>
      </c>
      <c r="W1599" s="95" t="str">
        <f t="shared" si="816"/>
        <v/>
      </c>
      <c r="X1599" s="198" t="str">
        <f t="shared" si="826"/>
        <v/>
      </c>
      <c r="Y1599" s="92" t="str">
        <f t="shared" si="817"/>
        <v/>
      </c>
      <c r="Z1599" s="106" t="str">
        <f>IF(P1599="","",COUNTIF($N$3:$N1599,$N1599))</f>
        <v/>
      </c>
      <c r="AA1599" s="92" t="str">
        <f t="shared" si="827"/>
        <v/>
      </c>
      <c r="AB1599" s="92" t="str">
        <f t="shared" si="828"/>
        <v/>
      </c>
      <c r="AC1599" s="92" t="str">
        <f t="shared" si="822"/>
        <v/>
      </c>
      <c r="AD1599" s="92" t="str">
        <f t="shared" si="823"/>
        <v/>
      </c>
      <c r="AE1599" s="92" t="str">
        <f t="shared" si="823"/>
        <v/>
      </c>
      <c r="AF1599" s="92" t="str">
        <f t="shared" si="823"/>
        <v/>
      </c>
      <c r="AG1599" s="92" t="str">
        <f t="shared" si="823"/>
        <v/>
      </c>
      <c r="AH1599" s="92" t="str">
        <f t="shared" si="823"/>
        <v/>
      </c>
      <c r="AI1599" s="92" t="str">
        <f t="shared" si="823"/>
        <v/>
      </c>
      <c r="AJ1599" s="92" t="str">
        <f t="shared" si="823"/>
        <v/>
      </c>
      <c r="AK1599" s="92" t="str">
        <f t="shared" si="823"/>
        <v/>
      </c>
      <c r="AL1599" s="92" t="str">
        <f t="shared" si="823"/>
        <v/>
      </c>
      <c r="AN1599" s="35" t="str">
        <f t="shared" si="813"/>
        <v/>
      </c>
      <c r="AO1599" s="44" t="str">
        <f t="shared" si="818"/>
        <v/>
      </c>
      <c r="AP1599" s="41" t="str">
        <f>IF(AO1599="","",RANK(AO1599,AO$3:AO$1048576,1)+COUNTIF(AO$3:AO1599,AO1599)-1)</f>
        <v/>
      </c>
      <c r="AQ1599" s="1" t="str">
        <f t="shared" si="829"/>
        <v/>
      </c>
      <c r="AR1599" s="34" t="str">
        <f t="shared" si="830"/>
        <v/>
      </c>
      <c r="AS1599" s="39" t="str">
        <f t="shared" si="831"/>
        <v/>
      </c>
      <c r="AT1599" s="44" t="str">
        <f t="shared" si="814"/>
        <v/>
      </c>
      <c r="AU1599" s="41" t="str">
        <f>IF(AT1599="","",RANK(AT1599,AT$3:AT$1048576,1)+COUNTIF(AT$3:AT1599,AT1599)-1)</f>
        <v/>
      </c>
      <c r="AV1599" s="1" t="str">
        <f t="shared" si="832"/>
        <v/>
      </c>
      <c r="AW1599" s="34" t="str">
        <f t="shared" si="833"/>
        <v/>
      </c>
      <c r="AX1599" s="39" t="str">
        <f t="shared" si="834"/>
        <v/>
      </c>
      <c r="AY1599" s="44" t="str">
        <f t="shared" si="819"/>
        <v/>
      </c>
      <c r="AZ1599" s="41" t="str">
        <f>IF(AY1599="","",RANK(AY1599,AY$3:AY$1048576,1)+COUNTIF(AY$3:AY1599,AY1599)-1)</f>
        <v/>
      </c>
      <c r="BA1599" s="1" t="str">
        <f t="shared" si="835"/>
        <v/>
      </c>
      <c r="BB1599" s="34" t="str">
        <f t="shared" si="836"/>
        <v/>
      </c>
      <c r="BC1599" s="39" t="str">
        <f t="shared" si="837"/>
        <v/>
      </c>
      <c r="BD1599" s="44" t="str">
        <f t="shared" si="820"/>
        <v/>
      </c>
      <c r="BE1599" s="41" t="str">
        <f>IF(BD1599="","",RANK(BD1599,BD$3:BD$1048576,1)+COUNTIF(BD$3:BD1599,BD1599)-1)</f>
        <v/>
      </c>
      <c r="BF1599" s="1" t="str">
        <f t="shared" si="838"/>
        <v/>
      </c>
      <c r="BG1599" s="34" t="str">
        <f t="shared" si="839"/>
        <v/>
      </c>
      <c r="BH1599" s="39" t="str">
        <f t="shared" si="840"/>
        <v/>
      </c>
      <c r="BJ1599" s="3"/>
      <c r="BK1599" s="86"/>
      <c r="BL1599" s="86"/>
      <c r="BM1599" s="86"/>
      <c r="BN1599" s="86"/>
      <c r="BO1599" s="3"/>
      <c r="BP1599" s="86"/>
      <c r="BQ1599" s="86"/>
      <c r="BR1599" s="86"/>
      <c r="BS1599" s="86"/>
      <c r="BT1599" s="3"/>
      <c r="BU1599" s="86"/>
      <c r="BV1599" s="86"/>
      <c r="BW1599" s="86"/>
      <c r="BX1599" s="86"/>
      <c r="BY1599" s="3"/>
      <c r="BZ1599" s="86"/>
      <c r="CA1599" s="86"/>
      <c r="CB1599" s="86"/>
      <c r="CC1599" s="86"/>
    </row>
    <row r="1600" spans="2:81" ht="35.1" customHeight="1" x14ac:dyDescent="0.2">
      <c r="B1600" s="187"/>
      <c r="C1600" s="188"/>
      <c r="D1600" s="189"/>
      <c r="E1600" s="186"/>
      <c r="F1600" s="182"/>
      <c r="G1600" s="184"/>
      <c r="K1600" s="80" t="str">
        <f>IF(O1600="","",COUNT(O$3:O1600))</f>
        <v/>
      </c>
      <c r="L1600" s="80" t="str">
        <f>IF(B1600&lt;&gt;"",B1600,IF(OR(COUNTA($G$3:$G1600)&lt;COUNTA($G$3:$G$1048576),$G1600&lt;&gt;""),L1599,""))</f>
        <v/>
      </c>
      <c r="M1600" s="80" t="str">
        <f>IF(C1600&lt;&gt;"",C1600,IF(OR(COUNTA($G$3:$G1600)&lt;COUNTA($G$3:$G$1048576),$G1600&lt;&gt;""),M1599,""))</f>
        <v/>
      </c>
      <c r="N1600" s="80" t="str">
        <f>IF(D1600&lt;&gt;"",D1600,IF(OR(COUNTA($G$3:$G1600)&lt;COUNTA($G$3:$G$1048576),$G1600&lt;&gt;""),N1599,""))</f>
        <v/>
      </c>
      <c r="O1600" s="81" t="str">
        <f t="shared" si="824"/>
        <v/>
      </c>
      <c r="P1600" s="90" t="str">
        <f>IFERROR(IF(O1600="",IF(COUNT(S$3:S$1048576)=COUNT(S$3:S1600),IF(S1600="","",INDEX(O$3:O1600,MATCH(MAX(K$3:K1600),K$3:K1600,0),0)),INDEX(O$3:O1600,MATCH(MAX(K$3:K1600),K$3:K1600,0),0)),O1600),"")</f>
        <v/>
      </c>
      <c r="Q1600" s="89" t="str">
        <f>IF(R1600="","",COUNT(R$3:R1600))</f>
        <v/>
      </c>
      <c r="R1600" s="80" t="str">
        <f t="shared" si="825"/>
        <v/>
      </c>
      <c r="S1600" s="91" t="str">
        <f>IFERROR(IF(COUNTA($E1600:$G1600)=0,"",IF(AND(R1600="",$O1600=INDEX(O$3:O1600,MATCH(MAX(Q$3:Q1600),Q$3:Q1600,0),0)),INDEX(R$3:R1600,MATCH(MAX(Q$3:Q1600),Q$3:Q1600,0),0),R1600)),"")</f>
        <v/>
      </c>
      <c r="T1600" s="80" t="str">
        <f>IF(U1600="","",COUNT(U$3:U1600))</f>
        <v/>
      </c>
      <c r="U1600" s="80" t="str">
        <f t="shared" si="815"/>
        <v/>
      </c>
      <c r="V1600" s="91" t="str">
        <f>IFERROR(IF(S1600="","",IF(U1600="",IF(AND(E1600="",F1600="",G1600&lt;&gt;"",$O1600=INDEX(O$3:O1600,MATCH(MAX(T$3:T1600),T$3:T1600,0),0)),INDEX(U$3:U1600,MATCH(MAX(T$3:T1600),T$3:T1600,0),0),IF(AND(S1600&lt;&gt;"",U1600=""),0,"")),U1600)),"")</f>
        <v/>
      </c>
      <c r="W1600" s="95" t="str">
        <f t="shared" si="816"/>
        <v/>
      </c>
      <c r="X1600" s="198" t="str">
        <f t="shared" si="826"/>
        <v/>
      </c>
      <c r="Y1600" s="92" t="str">
        <f t="shared" si="817"/>
        <v/>
      </c>
      <c r="Z1600" s="106" t="str">
        <f>IF(P1600="","",COUNTIF($N$3:$N1600,$N1600))</f>
        <v/>
      </c>
      <c r="AA1600" s="92" t="str">
        <f t="shared" si="827"/>
        <v/>
      </c>
      <c r="AB1600" s="92" t="str">
        <f t="shared" si="828"/>
        <v/>
      </c>
      <c r="AC1600" s="92" t="str">
        <f t="shared" si="822"/>
        <v/>
      </c>
      <c r="AD1600" s="92" t="str">
        <f t="shared" si="823"/>
        <v/>
      </c>
      <c r="AE1600" s="92" t="str">
        <f t="shared" si="823"/>
        <v/>
      </c>
      <c r="AF1600" s="92" t="str">
        <f t="shared" si="823"/>
        <v/>
      </c>
      <c r="AG1600" s="92" t="str">
        <f t="shared" si="823"/>
        <v/>
      </c>
      <c r="AH1600" s="92" t="str">
        <f t="shared" si="823"/>
        <v/>
      </c>
      <c r="AI1600" s="92" t="str">
        <f t="shared" si="823"/>
        <v/>
      </c>
      <c r="AJ1600" s="92" t="str">
        <f t="shared" si="823"/>
        <v/>
      </c>
      <c r="AK1600" s="92" t="str">
        <f t="shared" si="823"/>
        <v/>
      </c>
      <c r="AL1600" s="92" t="str">
        <f t="shared" si="823"/>
        <v/>
      </c>
      <c r="AN1600" s="35" t="str">
        <f t="shared" si="813"/>
        <v/>
      </c>
      <c r="AO1600" s="44" t="str">
        <f t="shared" si="818"/>
        <v/>
      </c>
      <c r="AP1600" s="41" t="str">
        <f>IF(AO1600="","",RANK(AO1600,AO$3:AO$1048576,1)+COUNTIF(AO$3:AO1600,AO1600)-1)</f>
        <v/>
      </c>
      <c r="AQ1600" s="1" t="str">
        <f t="shared" si="829"/>
        <v/>
      </c>
      <c r="AR1600" s="34" t="str">
        <f t="shared" si="830"/>
        <v/>
      </c>
      <c r="AS1600" s="39" t="str">
        <f t="shared" si="831"/>
        <v/>
      </c>
      <c r="AT1600" s="44" t="str">
        <f t="shared" si="814"/>
        <v/>
      </c>
      <c r="AU1600" s="41" t="str">
        <f>IF(AT1600="","",RANK(AT1600,AT$3:AT$1048576,1)+COUNTIF(AT$3:AT1600,AT1600)-1)</f>
        <v/>
      </c>
      <c r="AV1600" s="1" t="str">
        <f t="shared" si="832"/>
        <v/>
      </c>
      <c r="AW1600" s="34" t="str">
        <f t="shared" si="833"/>
        <v/>
      </c>
      <c r="AX1600" s="39" t="str">
        <f t="shared" si="834"/>
        <v/>
      </c>
      <c r="AY1600" s="44" t="str">
        <f t="shared" si="819"/>
        <v/>
      </c>
      <c r="AZ1600" s="41" t="str">
        <f>IF(AY1600="","",RANK(AY1600,AY$3:AY$1048576,1)+COUNTIF(AY$3:AY1600,AY1600)-1)</f>
        <v/>
      </c>
      <c r="BA1600" s="1" t="str">
        <f t="shared" si="835"/>
        <v/>
      </c>
      <c r="BB1600" s="34" t="str">
        <f t="shared" si="836"/>
        <v/>
      </c>
      <c r="BC1600" s="39" t="str">
        <f t="shared" si="837"/>
        <v/>
      </c>
      <c r="BD1600" s="44" t="str">
        <f t="shared" si="820"/>
        <v/>
      </c>
      <c r="BE1600" s="41" t="str">
        <f>IF(BD1600="","",RANK(BD1600,BD$3:BD$1048576,1)+COUNTIF(BD$3:BD1600,BD1600)-1)</f>
        <v/>
      </c>
      <c r="BF1600" s="1" t="str">
        <f t="shared" si="838"/>
        <v/>
      </c>
      <c r="BG1600" s="34" t="str">
        <f t="shared" si="839"/>
        <v/>
      </c>
      <c r="BH1600" s="39" t="str">
        <f t="shared" si="840"/>
        <v/>
      </c>
      <c r="BJ1600" s="3"/>
      <c r="BK1600" s="86"/>
      <c r="BL1600" s="86"/>
      <c r="BM1600" s="86"/>
      <c r="BN1600" s="86"/>
      <c r="BO1600" s="3"/>
      <c r="BP1600" s="86"/>
      <c r="BQ1600" s="86"/>
      <c r="BR1600" s="86"/>
      <c r="BS1600" s="86"/>
      <c r="BT1600" s="3"/>
      <c r="BU1600" s="86"/>
      <c r="BV1600" s="86"/>
      <c r="BW1600" s="86"/>
      <c r="BX1600" s="86"/>
      <c r="BY1600" s="3"/>
      <c r="BZ1600" s="86"/>
      <c r="CA1600" s="86"/>
      <c r="CB1600" s="86"/>
      <c r="CC1600" s="86"/>
    </row>
    <row r="1601" spans="2:81" ht="35.1" customHeight="1" x14ac:dyDescent="0.2">
      <c r="B1601" s="187"/>
      <c r="C1601" s="188"/>
      <c r="D1601" s="189"/>
      <c r="E1601" s="186"/>
      <c r="F1601" s="182"/>
      <c r="G1601" s="184"/>
      <c r="K1601" s="80" t="str">
        <f>IF(O1601="","",COUNT(O$3:O1601))</f>
        <v/>
      </c>
      <c r="L1601" s="80" t="str">
        <f>IF(B1601&lt;&gt;"",B1601,IF(OR(COUNTA($G$3:$G1601)&lt;COUNTA($G$3:$G$1048576),$G1601&lt;&gt;""),L1600,""))</f>
        <v/>
      </c>
      <c r="M1601" s="80" t="str">
        <f>IF(C1601&lt;&gt;"",C1601,IF(OR(COUNTA($G$3:$G1601)&lt;COUNTA($G$3:$G$1048576),$G1601&lt;&gt;""),M1600,""))</f>
        <v/>
      </c>
      <c r="N1601" s="80" t="str">
        <f>IF(D1601&lt;&gt;"",D1601,IF(OR(COUNTA($G$3:$G1601)&lt;COUNTA($G$3:$G$1048576),$G1601&lt;&gt;""),N1600,""))</f>
        <v/>
      </c>
      <c r="O1601" s="81" t="str">
        <f t="shared" si="824"/>
        <v/>
      </c>
      <c r="P1601" s="90" t="str">
        <f>IFERROR(IF(O1601="",IF(COUNT(S$3:S$1048576)=COUNT(S$3:S1601),IF(S1601="","",INDEX(O$3:O1601,MATCH(MAX(K$3:K1601),K$3:K1601,0),0)),INDEX(O$3:O1601,MATCH(MAX(K$3:K1601),K$3:K1601,0),0)),O1601),"")</f>
        <v/>
      </c>
      <c r="Q1601" s="89" t="str">
        <f>IF(R1601="","",COUNT(R$3:R1601))</f>
        <v/>
      </c>
      <c r="R1601" s="80" t="str">
        <f t="shared" si="825"/>
        <v/>
      </c>
      <c r="S1601" s="91" t="str">
        <f>IFERROR(IF(COUNTA($E1601:$G1601)=0,"",IF(AND(R1601="",$O1601=INDEX(O$3:O1601,MATCH(MAX(Q$3:Q1601),Q$3:Q1601,0),0)),INDEX(R$3:R1601,MATCH(MAX(Q$3:Q1601),Q$3:Q1601,0),0),R1601)),"")</f>
        <v/>
      </c>
      <c r="T1601" s="80" t="str">
        <f>IF(U1601="","",COUNT(U$3:U1601))</f>
        <v/>
      </c>
      <c r="U1601" s="80" t="str">
        <f t="shared" si="815"/>
        <v/>
      </c>
      <c r="V1601" s="91" t="str">
        <f>IFERROR(IF(S1601="","",IF(U1601="",IF(AND(E1601="",F1601="",G1601&lt;&gt;"",$O1601=INDEX(O$3:O1601,MATCH(MAX(T$3:T1601),T$3:T1601,0),0)),INDEX(U$3:U1601,MATCH(MAX(T$3:T1601),T$3:T1601,0),0),IF(AND(S1601&lt;&gt;"",U1601=""),0,"")),U1601)),"")</f>
        <v/>
      </c>
      <c r="W1601" s="95" t="str">
        <f t="shared" si="816"/>
        <v/>
      </c>
      <c r="X1601" s="198" t="str">
        <f t="shared" si="826"/>
        <v/>
      </c>
      <c r="Y1601" s="92" t="str">
        <f t="shared" si="817"/>
        <v/>
      </c>
      <c r="Z1601" s="106" t="str">
        <f>IF(P1601="","",COUNTIF($N$3:$N1601,$N1601))</f>
        <v/>
      </c>
      <c r="AA1601" s="92" t="str">
        <f t="shared" si="827"/>
        <v/>
      </c>
      <c r="AB1601" s="92" t="str">
        <f t="shared" si="828"/>
        <v/>
      </c>
      <c r="AC1601" s="92" t="str">
        <f t="shared" si="822"/>
        <v/>
      </c>
      <c r="AD1601" s="92" t="str">
        <f t="shared" si="823"/>
        <v/>
      </c>
      <c r="AE1601" s="92" t="str">
        <f t="shared" si="823"/>
        <v/>
      </c>
      <c r="AF1601" s="92" t="str">
        <f t="shared" si="823"/>
        <v/>
      </c>
      <c r="AG1601" s="92" t="str">
        <f t="shared" si="823"/>
        <v/>
      </c>
      <c r="AH1601" s="92" t="str">
        <f t="shared" si="823"/>
        <v/>
      </c>
      <c r="AI1601" s="92" t="str">
        <f t="shared" si="823"/>
        <v/>
      </c>
      <c r="AJ1601" s="92" t="str">
        <f t="shared" si="823"/>
        <v/>
      </c>
      <c r="AK1601" s="92" t="str">
        <f t="shared" si="823"/>
        <v/>
      </c>
      <c r="AL1601" s="92" t="str">
        <f t="shared" si="823"/>
        <v/>
      </c>
      <c r="AN1601" s="35" t="str">
        <f t="shared" si="813"/>
        <v/>
      </c>
      <c r="AO1601" s="44" t="str">
        <f t="shared" si="818"/>
        <v/>
      </c>
      <c r="AP1601" s="41" t="str">
        <f>IF(AO1601="","",RANK(AO1601,AO$3:AO$1048576,1)+COUNTIF(AO$3:AO1601,AO1601)-1)</f>
        <v/>
      </c>
      <c r="AQ1601" s="1" t="str">
        <f t="shared" si="829"/>
        <v/>
      </c>
      <c r="AR1601" s="34" t="str">
        <f t="shared" si="830"/>
        <v/>
      </c>
      <c r="AS1601" s="39" t="str">
        <f t="shared" si="831"/>
        <v/>
      </c>
      <c r="AT1601" s="44" t="str">
        <f t="shared" si="814"/>
        <v/>
      </c>
      <c r="AU1601" s="41" t="str">
        <f>IF(AT1601="","",RANK(AT1601,AT$3:AT$1048576,1)+COUNTIF(AT$3:AT1601,AT1601)-1)</f>
        <v/>
      </c>
      <c r="AV1601" s="1" t="str">
        <f t="shared" si="832"/>
        <v/>
      </c>
      <c r="AW1601" s="34" t="str">
        <f t="shared" si="833"/>
        <v/>
      </c>
      <c r="AX1601" s="39" t="str">
        <f t="shared" si="834"/>
        <v/>
      </c>
      <c r="AY1601" s="44" t="str">
        <f t="shared" si="819"/>
        <v/>
      </c>
      <c r="AZ1601" s="41" t="str">
        <f>IF(AY1601="","",RANK(AY1601,AY$3:AY$1048576,1)+COUNTIF(AY$3:AY1601,AY1601)-1)</f>
        <v/>
      </c>
      <c r="BA1601" s="1" t="str">
        <f t="shared" si="835"/>
        <v/>
      </c>
      <c r="BB1601" s="34" t="str">
        <f t="shared" si="836"/>
        <v/>
      </c>
      <c r="BC1601" s="39" t="str">
        <f t="shared" si="837"/>
        <v/>
      </c>
      <c r="BD1601" s="44" t="str">
        <f t="shared" si="820"/>
        <v/>
      </c>
      <c r="BE1601" s="41" t="str">
        <f>IF(BD1601="","",RANK(BD1601,BD$3:BD$1048576,1)+COUNTIF(BD$3:BD1601,BD1601)-1)</f>
        <v/>
      </c>
      <c r="BF1601" s="1" t="str">
        <f t="shared" si="838"/>
        <v/>
      </c>
      <c r="BG1601" s="34" t="str">
        <f t="shared" si="839"/>
        <v/>
      </c>
      <c r="BH1601" s="39" t="str">
        <f t="shared" si="840"/>
        <v/>
      </c>
      <c r="BJ1601" s="3"/>
      <c r="BK1601" s="86"/>
      <c r="BL1601" s="86"/>
      <c r="BM1601" s="86"/>
      <c r="BN1601" s="86"/>
      <c r="BO1601" s="3"/>
      <c r="BP1601" s="86"/>
      <c r="BQ1601" s="86"/>
      <c r="BR1601" s="86"/>
      <c r="BS1601" s="86"/>
      <c r="BT1601" s="3"/>
      <c r="BU1601" s="86"/>
      <c r="BV1601" s="86"/>
      <c r="BW1601" s="86"/>
      <c r="BX1601" s="86"/>
      <c r="BY1601" s="3"/>
      <c r="BZ1601" s="86"/>
      <c r="CA1601" s="86"/>
      <c r="CB1601" s="86"/>
      <c r="CC1601" s="86"/>
    </row>
    <row r="1602" spans="2:81" ht="35.1" customHeight="1" x14ac:dyDescent="0.2">
      <c r="B1602" s="187"/>
      <c r="C1602" s="188"/>
      <c r="D1602" s="189"/>
      <c r="E1602" s="186"/>
      <c r="F1602" s="182"/>
      <c r="G1602" s="184"/>
      <c r="K1602" s="80" t="str">
        <f>IF(O1602="","",COUNT(O$3:O1602))</f>
        <v/>
      </c>
      <c r="L1602" s="80" t="str">
        <f>IF(B1602&lt;&gt;"",B1602,IF(OR(COUNTA($G$3:$G1602)&lt;COUNTA($G$3:$G$1048576),$G1602&lt;&gt;""),L1601,""))</f>
        <v/>
      </c>
      <c r="M1602" s="80" t="str">
        <f>IF(C1602&lt;&gt;"",C1602,IF(OR(COUNTA($G$3:$G1602)&lt;COUNTA($G$3:$G$1048576),$G1602&lt;&gt;""),M1601,""))</f>
        <v/>
      </c>
      <c r="N1602" s="80" t="str">
        <f>IF(D1602&lt;&gt;"",D1602,IF(OR(COUNTA($G$3:$G1602)&lt;COUNTA($G$3:$G$1048576),$G1602&lt;&gt;""),N1601,""))</f>
        <v/>
      </c>
      <c r="O1602" s="81" t="str">
        <f t="shared" si="824"/>
        <v/>
      </c>
      <c r="P1602" s="90" t="str">
        <f>IFERROR(IF(O1602="",IF(COUNT(S$3:S$1048576)=COUNT(S$3:S1602),IF(S1602="","",INDEX(O$3:O1602,MATCH(MAX(K$3:K1602),K$3:K1602,0),0)),INDEX(O$3:O1602,MATCH(MAX(K$3:K1602),K$3:K1602,0),0)),O1602),"")</f>
        <v/>
      </c>
      <c r="Q1602" s="89" t="str">
        <f>IF(R1602="","",COUNT(R$3:R1602))</f>
        <v/>
      </c>
      <c r="R1602" s="80" t="str">
        <f t="shared" si="825"/>
        <v/>
      </c>
      <c r="S1602" s="91" t="str">
        <f>IFERROR(IF(COUNTA($E1602:$G1602)=0,"",IF(AND(R1602="",$O1602=INDEX(O$3:O1602,MATCH(MAX(Q$3:Q1602),Q$3:Q1602,0),0)),INDEX(R$3:R1602,MATCH(MAX(Q$3:Q1602),Q$3:Q1602,0),0),R1602)),"")</f>
        <v/>
      </c>
      <c r="T1602" s="80" t="str">
        <f>IF(U1602="","",COUNT(U$3:U1602))</f>
        <v/>
      </c>
      <c r="U1602" s="80" t="str">
        <f t="shared" si="815"/>
        <v/>
      </c>
      <c r="V1602" s="91" t="str">
        <f>IFERROR(IF(S1602="","",IF(U1602="",IF(AND(E1602="",F1602="",G1602&lt;&gt;"",$O1602=INDEX(O$3:O1602,MATCH(MAX(T$3:T1602),T$3:T1602,0),0)),INDEX(U$3:U1602,MATCH(MAX(T$3:T1602),T$3:T1602,0),0),IF(AND(S1602&lt;&gt;"",U1602=""),0,"")),U1602)),"")</f>
        <v/>
      </c>
      <c r="W1602" s="95" t="str">
        <f t="shared" si="816"/>
        <v/>
      </c>
      <c r="X1602" s="198" t="str">
        <f t="shared" si="826"/>
        <v/>
      </c>
      <c r="Y1602" s="92" t="str">
        <f t="shared" si="817"/>
        <v/>
      </c>
      <c r="Z1602" s="106" t="str">
        <f>IF(P1602="","",COUNTIF($N$3:$N1602,$N1602))</f>
        <v/>
      </c>
      <c r="AA1602" s="92" t="str">
        <f t="shared" si="827"/>
        <v/>
      </c>
      <c r="AB1602" s="92" t="str">
        <f t="shared" si="828"/>
        <v/>
      </c>
      <c r="AC1602" s="92" t="str">
        <f t="shared" si="822"/>
        <v/>
      </c>
      <c r="AD1602" s="92" t="str">
        <f t="shared" si="823"/>
        <v/>
      </c>
      <c r="AE1602" s="92" t="str">
        <f t="shared" si="823"/>
        <v/>
      </c>
      <c r="AF1602" s="92" t="str">
        <f t="shared" si="823"/>
        <v/>
      </c>
      <c r="AG1602" s="92" t="str">
        <f t="shared" si="823"/>
        <v/>
      </c>
      <c r="AH1602" s="92" t="str">
        <f t="shared" si="823"/>
        <v/>
      </c>
      <c r="AI1602" s="92" t="str">
        <f t="shared" si="823"/>
        <v/>
      </c>
      <c r="AJ1602" s="92" t="str">
        <f t="shared" si="823"/>
        <v/>
      </c>
      <c r="AK1602" s="92" t="str">
        <f t="shared" si="823"/>
        <v/>
      </c>
      <c r="AL1602" s="92" t="str">
        <f t="shared" si="823"/>
        <v/>
      </c>
      <c r="AN1602" s="35" t="str">
        <f t="shared" si="813"/>
        <v/>
      </c>
      <c r="AO1602" s="44" t="str">
        <f t="shared" si="818"/>
        <v/>
      </c>
      <c r="AP1602" s="41" t="str">
        <f>IF(AO1602="","",RANK(AO1602,AO$3:AO$1048576,1)+COUNTIF(AO$3:AO1602,AO1602)-1)</f>
        <v/>
      </c>
      <c r="AQ1602" s="1" t="str">
        <f t="shared" si="829"/>
        <v/>
      </c>
      <c r="AR1602" s="34" t="str">
        <f t="shared" si="830"/>
        <v/>
      </c>
      <c r="AS1602" s="39" t="str">
        <f t="shared" si="831"/>
        <v/>
      </c>
      <c r="AT1602" s="44" t="str">
        <f t="shared" si="814"/>
        <v/>
      </c>
      <c r="AU1602" s="41" t="str">
        <f>IF(AT1602="","",RANK(AT1602,AT$3:AT$1048576,1)+COUNTIF(AT$3:AT1602,AT1602)-1)</f>
        <v/>
      </c>
      <c r="AV1602" s="1" t="str">
        <f t="shared" si="832"/>
        <v/>
      </c>
      <c r="AW1602" s="34" t="str">
        <f t="shared" si="833"/>
        <v/>
      </c>
      <c r="AX1602" s="39" t="str">
        <f t="shared" si="834"/>
        <v/>
      </c>
      <c r="AY1602" s="44" t="str">
        <f t="shared" si="819"/>
        <v/>
      </c>
      <c r="AZ1602" s="41" t="str">
        <f>IF(AY1602="","",RANK(AY1602,AY$3:AY$1048576,1)+COUNTIF(AY$3:AY1602,AY1602)-1)</f>
        <v/>
      </c>
      <c r="BA1602" s="1" t="str">
        <f t="shared" si="835"/>
        <v/>
      </c>
      <c r="BB1602" s="34" t="str">
        <f t="shared" si="836"/>
        <v/>
      </c>
      <c r="BC1602" s="39" t="str">
        <f t="shared" si="837"/>
        <v/>
      </c>
      <c r="BD1602" s="44" t="str">
        <f t="shared" si="820"/>
        <v/>
      </c>
      <c r="BE1602" s="41" t="str">
        <f>IF(BD1602="","",RANK(BD1602,BD$3:BD$1048576,1)+COUNTIF(BD$3:BD1602,BD1602)-1)</f>
        <v/>
      </c>
      <c r="BF1602" s="1" t="str">
        <f t="shared" si="838"/>
        <v/>
      </c>
      <c r="BG1602" s="34" t="str">
        <f t="shared" si="839"/>
        <v/>
      </c>
      <c r="BH1602" s="39" t="str">
        <f t="shared" si="840"/>
        <v/>
      </c>
      <c r="BJ1602" s="3"/>
      <c r="BK1602" s="86"/>
      <c r="BL1602" s="86"/>
      <c r="BM1602" s="86"/>
      <c r="BN1602" s="86"/>
      <c r="BO1602" s="3"/>
      <c r="BP1602" s="86"/>
      <c r="BQ1602" s="86"/>
      <c r="BR1602" s="86"/>
      <c r="BS1602" s="86"/>
      <c r="BT1602" s="3"/>
      <c r="BU1602" s="86"/>
      <c r="BV1602" s="86"/>
      <c r="BW1602" s="86"/>
      <c r="BX1602" s="86"/>
      <c r="BY1602" s="3"/>
      <c r="BZ1602" s="86"/>
      <c r="CA1602" s="86"/>
      <c r="CB1602" s="86"/>
      <c r="CC1602" s="86"/>
    </row>
    <row r="1603" spans="2:81" ht="35.1" customHeight="1" x14ac:dyDescent="0.2">
      <c r="B1603" s="187"/>
      <c r="C1603" s="188"/>
      <c r="D1603" s="189"/>
      <c r="E1603" s="186"/>
      <c r="F1603" s="182"/>
      <c r="G1603" s="184"/>
      <c r="K1603" s="80" t="str">
        <f>IF(O1603="","",COUNT(O$3:O1603))</f>
        <v/>
      </c>
      <c r="L1603" s="80" t="str">
        <f>IF(B1603&lt;&gt;"",B1603,IF(OR(COUNTA($G$3:$G1603)&lt;COUNTA($G$3:$G$1048576),$G1603&lt;&gt;""),L1602,""))</f>
        <v/>
      </c>
      <c r="M1603" s="80" t="str">
        <f>IF(C1603&lt;&gt;"",C1603,IF(OR(COUNTA($G$3:$G1603)&lt;COUNTA($G$3:$G$1048576),$G1603&lt;&gt;""),M1602,""))</f>
        <v/>
      </c>
      <c r="N1603" s="80" t="str">
        <f>IF(D1603&lt;&gt;"",D1603,IF(OR(COUNTA($G$3:$G1603)&lt;COUNTA($G$3:$G$1048576),$G1603&lt;&gt;""),N1602,""))</f>
        <v/>
      </c>
      <c r="O1603" s="81" t="str">
        <f t="shared" si="824"/>
        <v/>
      </c>
      <c r="P1603" s="90" t="str">
        <f>IFERROR(IF(O1603="",IF(COUNT(S$3:S$1048576)=COUNT(S$3:S1603),IF(S1603="","",INDEX(O$3:O1603,MATCH(MAX(K$3:K1603),K$3:K1603,0),0)),INDEX(O$3:O1603,MATCH(MAX(K$3:K1603),K$3:K1603,0),0)),O1603),"")</f>
        <v/>
      </c>
      <c r="Q1603" s="89" t="str">
        <f>IF(R1603="","",COUNT(R$3:R1603))</f>
        <v/>
      </c>
      <c r="R1603" s="80" t="str">
        <f t="shared" si="825"/>
        <v/>
      </c>
      <c r="S1603" s="91" t="str">
        <f>IFERROR(IF(COUNTA($E1603:$G1603)=0,"",IF(AND(R1603="",$O1603=INDEX(O$3:O1603,MATCH(MAX(Q$3:Q1603),Q$3:Q1603,0),0)),INDEX(R$3:R1603,MATCH(MAX(Q$3:Q1603),Q$3:Q1603,0),0),R1603)),"")</f>
        <v/>
      </c>
      <c r="T1603" s="80" t="str">
        <f>IF(U1603="","",COUNT(U$3:U1603))</f>
        <v/>
      </c>
      <c r="U1603" s="80" t="str">
        <f t="shared" si="815"/>
        <v/>
      </c>
      <c r="V1603" s="91" t="str">
        <f>IFERROR(IF(S1603="","",IF(U1603="",IF(AND(E1603="",F1603="",G1603&lt;&gt;"",$O1603=INDEX(O$3:O1603,MATCH(MAX(T$3:T1603),T$3:T1603,0),0)),INDEX(U$3:U1603,MATCH(MAX(T$3:T1603),T$3:T1603,0),0),IF(AND(S1603&lt;&gt;"",U1603=""),0,"")),U1603)),"")</f>
        <v/>
      </c>
      <c r="W1603" s="95" t="str">
        <f t="shared" si="816"/>
        <v/>
      </c>
      <c r="X1603" s="198" t="str">
        <f t="shared" si="826"/>
        <v/>
      </c>
      <c r="Y1603" s="92" t="str">
        <f t="shared" si="817"/>
        <v/>
      </c>
      <c r="Z1603" s="106" t="str">
        <f>IF(P1603="","",COUNTIF($N$3:$N1603,$N1603))</f>
        <v/>
      </c>
      <c r="AA1603" s="92" t="str">
        <f t="shared" si="827"/>
        <v/>
      </c>
      <c r="AB1603" s="92" t="str">
        <f t="shared" si="828"/>
        <v/>
      </c>
      <c r="AC1603" s="92" t="str">
        <f t="shared" si="822"/>
        <v/>
      </c>
      <c r="AD1603" s="92" t="str">
        <f t="shared" si="823"/>
        <v/>
      </c>
      <c r="AE1603" s="92" t="str">
        <f t="shared" ref="AD1603:AL1631" si="841">IFERROR(IF(AND($Z1603=1,AE$2&lt;&gt;"",""&amp;INDEX($Y$3:$Y$1048576,MATCH($P1603&amp;"@"&amp;AE$2,$AA$3:$AA$1048576,0),0)&lt;&gt;""),AE$1&amp;""&amp;INDEX($Y$3:$Y$1048576,MATCH($P1603&amp;"@"&amp;AE$2,$AA$3:$AA$1048576,0),0),""),"")</f>
        <v/>
      </c>
      <c r="AF1603" s="92" t="str">
        <f t="shared" si="841"/>
        <v/>
      </c>
      <c r="AG1603" s="92" t="str">
        <f t="shared" si="841"/>
        <v/>
      </c>
      <c r="AH1603" s="92" t="str">
        <f t="shared" si="841"/>
        <v/>
      </c>
      <c r="AI1603" s="92" t="str">
        <f t="shared" si="841"/>
        <v/>
      </c>
      <c r="AJ1603" s="92" t="str">
        <f t="shared" si="841"/>
        <v/>
      </c>
      <c r="AK1603" s="92" t="str">
        <f t="shared" si="841"/>
        <v/>
      </c>
      <c r="AL1603" s="92" t="str">
        <f t="shared" si="841"/>
        <v/>
      </c>
      <c r="AN1603" s="35" t="str">
        <f t="shared" ref="AN1603:AN1666" si="842">IF(OR($P1603="",COUNTIF($AO$2:$BH$2,$P1603)=0),"",$P1603)</f>
        <v/>
      </c>
      <c r="AO1603" s="44" t="str">
        <f t="shared" si="818"/>
        <v/>
      </c>
      <c r="AP1603" s="41" t="str">
        <f>IF(AO1603="","",RANK(AO1603,AO$3:AO$1048576,1)+COUNTIF(AO$3:AO1603,AO1603)-1)</f>
        <v/>
      </c>
      <c r="AQ1603" s="1" t="str">
        <f t="shared" si="829"/>
        <v/>
      </c>
      <c r="AR1603" s="34" t="str">
        <f t="shared" si="830"/>
        <v/>
      </c>
      <c r="AS1603" s="39" t="str">
        <f t="shared" si="831"/>
        <v/>
      </c>
      <c r="AT1603" s="44" t="str">
        <f t="shared" ref="AT1603:AT1666" si="843">IF(OR($AN1603="",$AN1603&lt;&gt;AT$2),"",$W1603)</f>
        <v/>
      </c>
      <c r="AU1603" s="41" t="str">
        <f>IF(AT1603="","",RANK(AT1603,AT$3:AT$1048576,1)+COUNTIF(AT$3:AT1603,AT1603)-1)</f>
        <v/>
      </c>
      <c r="AV1603" s="1" t="str">
        <f t="shared" si="832"/>
        <v/>
      </c>
      <c r="AW1603" s="34" t="str">
        <f t="shared" si="833"/>
        <v/>
      </c>
      <c r="AX1603" s="39" t="str">
        <f t="shared" si="834"/>
        <v/>
      </c>
      <c r="AY1603" s="44" t="str">
        <f t="shared" si="819"/>
        <v/>
      </c>
      <c r="AZ1603" s="41" t="str">
        <f>IF(AY1603="","",RANK(AY1603,AY$3:AY$1048576,1)+COUNTIF(AY$3:AY1603,AY1603)-1)</f>
        <v/>
      </c>
      <c r="BA1603" s="1" t="str">
        <f t="shared" si="835"/>
        <v/>
      </c>
      <c r="BB1603" s="34" t="str">
        <f t="shared" si="836"/>
        <v/>
      </c>
      <c r="BC1603" s="39" t="str">
        <f t="shared" si="837"/>
        <v/>
      </c>
      <c r="BD1603" s="44" t="str">
        <f t="shared" si="820"/>
        <v/>
      </c>
      <c r="BE1603" s="41" t="str">
        <f>IF(BD1603="","",RANK(BD1603,BD$3:BD$1048576,1)+COUNTIF(BD$3:BD1603,BD1603)-1)</f>
        <v/>
      </c>
      <c r="BF1603" s="1" t="str">
        <f t="shared" si="838"/>
        <v/>
      </c>
      <c r="BG1603" s="34" t="str">
        <f t="shared" si="839"/>
        <v/>
      </c>
      <c r="BH1603" s="39" t="str">
        <f t="shared" si="840"/>
        <v/>
      </c>
      <c r="BJ1603" s="3"/>
      <c r="BK1603" s="86"/>
      <c r="BL1603" s="86"/>
      <c r="BM1603" s="86"/>
      <c r="BN1603" s="86"/>
      <c r="BO1603" s="3"/>
      <c r="BP1603" s="86"/>
      <c r="BQ1603" s="86"/>
      <c r="BR1603" s="86"/>
      <c r="BS1603" s="86"/>
      <c r="BT1603" s="3"/>
      <c r="BU1603" s="86"/>
      <c r="BV1603" s="86"/>
      <c r="BW1603" s="86"/>
      <c r="BX1603" s="86"/>
      <c r="BY1603" s="3"/>
      <c r="BZ1603" s="86"/>
      <c r="CA1603" s="86"/>
      <c r="CB1603" s="86"/>
      <c r="CC1603" s="86"/>
    </row>
    <row r="1604" spans="2:81" ht="35.1" customHeight="1" x14ac:dyDescent="0.2">
      <c r="B1604" s="187"/>
      <c r="C1604" s="188"/>
      <c r="D1604" s="189"/>
      <c r="E1604" s="186"/>
      <c r="F1604" s="182"/>
      <c r="G1604" s="184"/>
      <c r="K1604" s="80" t="str">
        <f>IF(O1604="","",COUNT(O$3:O1604))</f>
        <v/>
      </c>
      <c r="L1604" s="80" t="str">
        <f>IF(B1604&lt;&gt;"",B1604,IF(OR(COUNTA($G$3:$G1604)&lt;COUNTA($G$3:$G$1048576),$G1604&lt;&gt;""),L1603,""))</f>
        <v/>
      </c>
      <c r="M1604" s="80" t="str">
        <f>IF(C1604&lt;&gt;"",C1604,IF(OR(COUNTA($G$3:$G1604)&lt;COUNTA($G$3:$G$1048576),$G1604&lt;&gt;""),M1603,""))</f>
        <v/>
      </c>
      <c r="N1604" s="80" t="str">
        <f>IF(D1604&lt;&gt;"",D1604,IF(OR(COUNTA($G$3:$G1604)&lt;COUNTA($G$3:$G$1048576),$G1604&lt;&gt;""),N1603,""))</f>
        <v/>
      </c>
      <c r="O1604" s="81" t="str">
        <f t="shared" si="824"/>
        <v/>
      </c>
      <c r="P1604" s="90" t="str">
        <f>IFERROR(IF(O1604="",IF(COUNT(S$3:S$1048576)=COUNT(S$3:S1604),IF(S1604="","",INDEX(O$3:O1604,MATCH(MAX(K$3:K1604),K$3:K1604,0),0)),INDEX(O$3:O1604,MATCH(MAX(K$3:K1604),K$3:K1604,0),0)),O1604),"")</f>
        <v/>
      </c>
      <c r="Q1604" s="89" t="str">
        <f>IF(R1604="","",COUNT(R$3:R1604))</f>
        <v/>
      </c>
      <c r="R1604" s="80" t="str">
        <f t="shared" si="825"/>
        <v/>
      </c>
      <c r="S1604" s="91" t="str">
        <f>IFERROR(IF(COUNTA($E1604:$G1604)=0,"",IF(AND(R1604="",$O1604=INDEX(O$3:O1604,MATCH(MAX(Q$3:Q1604),Q$3:Q1604,0),0)),INDEX(R$3:R1604,MATCH(MAX(Q$3:Q1604),Q$3:Q1604,0),0),R1604)),"")</f>
        <v/>
      </c>
      <c r="T1604" s="80" t="str">
        <f>IF(U1604="","",COUNT(U$3:U1604))</f>
        <v/>
      </c>
      <c r="U1604" s="80" t="str">
        <f t="shared" ref="U1604:U1667" si="844">IF(F1604="",IF(R1604="","",0),F1604)</f>
        <v/>
      </c>
      <c r="V1604" s="91" t="str">
        <f>IFERROR(IF(S1604="","",IF(U1604="",IF(AND(E1604="",F1604="",G1604&lt;&gt;"",$O1604=INDEX(O$3:O1604,MATCH(MAX(T$3:T1604),T$3:T1604,0),0)),INDEX(U$3:U1604,MATCH(MAX(T$3:T1604),T$3:T1604,0),0),IF(AND(S1604&lt;&gt;"",U1604=""),0,"")),U1604)),"")</f>
        <v/>
      </c>
      <c r="W1604" s="95" t="str">
        <f t="shared" ref="W1604:W1667" si="845">IF(AND(S1604="",V1604=""),"",TIME(S1604,IF(V1604="",0,V1604),0))</f>
        <v/>
      </c>
      <c r="X1604" s="198" t="str">
        <f t="shared" si="826"/>
        <v/>
      </c>
      <c r="Y1604" s="92" t="str">
        <f t="shared" ref="Y1604:Y1667" si="846">IF(G1604="","",G1604&amp;" "&amp;IF(OR($Q1604="",RIGHT($I$5,1)="無"),"",$S1604&amp;":"&amp;IF($V1604=0,"00",$V1604)))</f>
        <v/>
      </c>
      <c r="Z1604" s="106" t="str">
        <f>IF(P1604="","",COUNTIF($N$3:$N1604,$N1604))</f>
        <v/>
      </c>
      <c r="AA1604" s="92" t="str">
        <f t="shared" si="827"/>
        <v/>
      </c>
      <c r="AB1604" s="92" t="str">
        <f t="shared" si="828"/>
        <v/>
      </c>
      <c r="AC1604" s="92" t="str">
        <f t="shared" si="822"/>
        <v/>
      </c>
      <c r="AD1604" s="92" t="str">
        <f t="shared" si="841"/>
        <v/>
      </c>
      <c r="AE1604" s="92" t="str">
        <f t="shared" si="841"/>
        <v/>
      </c>
      <c r="AF1604" s="92" t="str">
        <f t="shared" si="841"/>
        <v/>
      </c>
      <c r="AG1604" s="92" t="str">
        <f t="shared" si="841"/>
        <v/>
      </c>
      <c r="AH1604" s="92" t="str">
        <f t="shared" si="841"/>
        <v/>
      </c>
      <c r="AI1604" s="92" t="str">
        <f t="shared" si="841"/>
        <v/>
      </c>
      <c r="AJ1604" s="92" t="str">
        <f t="shared" si="841"/>
        <v/>
      </c>
      <c r="AK1604" s="92" t="str">
        <f t="shared" si="841"/>
        <v/>
      </c>
      <c r="AL1604" s="92" t="str">
        <f t="shared" si="841"/>
        <v/>
      </c>
      <c r="AN1604" s="35" t="str">
        <f t="shared" si="842"/>
        <v/>
      </c>
      <c r="AO1604" s="44" t="str">
        <f t="shared" ref="AO1604:AO1667" si="847">IF(OR($AN1604="",$AN1604&lt;&gt;AO$2),"",$W1604)</f>
        <v/>
      </c>
      <c r="AP1604" s="41" t="str">
        <f>IF(AO1604="","",RANK(AO1604,AO$3:AO$1048576,1)+COUNTIF(AO$3:AO1604,AO1604)-1)</f>
        <v/>
      </c>
      <c r="AQ1604" s="1" t="str">
        <f t="shared" si="829"/>
        <v/>
      </c>
      <c r="AR1604" s="34" t="str">
        <f t="shared" si="830"/>
        <v/>
      </c>
      <c r="AS1604" s="39" t="str">
        <f t="shared" si="831"/>
        <v/>
      </c>
      <c r="AT1604" s="44" t="str">
        <f t="shared" si="843"/>
        <v/>
      </c>
      <c r="AU1604" s="41" t="str">
        <f>IF(AT1604="","",RANK(AT1604,AT$3:AT$1048576,1)+COUNTIF(AT$3:AT1604,AT1604)-1)</f>
        <v/>
      </c>
      <c r="AV1604" s="1" t="str">
        <f t="shared" si="832"/>
        <v/>
      </c>
      <c r="AW1604" s="34" t="str">
        <f t="shared" si="833"/>
        <v/>
      </c>
      <c r="AX1604" s="39" t="str">
        <f t="shared" si="834"/>
        <v/>
      </c>
      <c r="AY1604" s="44" t="str">
        <f t="shared" ref="AY1604:AY1667" si="848">IF(OR($AN1604="",$AN1604&lt;&gt;AY$2),"",$W1604)</f>
        <v/>
      </c>
      <c r="AZ1604" s="41" t="str">
        <f>IF(AY1604="","",RANK(AY1604,AY$3:AY$1048576,1)+COUNTIF(AY$3:AY1604,AY1604)-1)</f>
        <v/>
      </c>
      <c r="BA1604" s="1" t="str">
        <f t="shared" si="835"/>
        <v/>
      </c>
      <c r="BB1604" s="34" t="str">
        <f t="shared" si="836"/>
        <v/>
      </c>
      <c r="BC1604" s="39" t="str">
        <f t="shared" si="837"/>
        <v/>
      </c>
      <c r="BD1604" s="44" t="str">
        <f t="shared" ref="BD1604:BD1667" si="849">IF(OR($AN1604="",$AN1604&lt;&gt;BD$2),"",$W1604)</f>
        <v/>
      </c>
      <c r="BE1604" s="41" t="str">
        <f>IF(BD1604="","",RANK(BD1604,BD$3:BD$1048576,1)+COUNTIF(BD$3:BD1604,BD1604)-1)</f>
        <v/>
      </c>
      <c r="BF1604" s="1" t="str">
        <f t="shared" si="838"/>
        <v/>
      </c>
      <c r="BG1604" s="34" t="str">
        <f t="shared" si="839"/>
        <v/>
      </c>
      <c r="BH1604" s="39" t="str">
        <f t="shared" si="840"/>
        <v/>
      </c>
      <c r="BJ1604" s="3"/>
      <c r="BK1604" s="86"/>
      <c r="BL1604" s="86"/>
      <c r="BM1604" s="86"/>
      <c r="BN1604" s="86"/>
      <c r="BO1604" s="3"/>
      <c r="BP1604" s="86"/>
      <c r="BQ1604" s="86"/>
      <c r="BR1604" s="86"/>
      <c r="BS1604" s="86"/>
      <c r="BT1604" s="3"/>
      <c r="BU1604" s="86"/>
      <c r="BV1604" s="86"/>
      <c r="BW1604" s="86"/>
      <c r="BX1604" s="86"/>
      <c r="BY1604" s="3"/>
      <c r="BZ1604" s="86"/>
      <c r="CA1604" s="86"/>
      <c r="CB1604" s="86"/>
      <c r="CC1604" s="86"/>
    </row>
    <row r="1605" spans="2:81" ht="35.1" customHeight="1" x14ac:dyDescent="0.2">
      <c r="B1605" s="187"/>
      <c r="C1605" s="188"/>
      <c r="D1605" s="189"/>
      <c r="E1605" s="186"/>
      <c r="F1605" s="182"/>
      <c r="G1605" s="184"/>
      <c r="K1605" s="80" t="str">
        <f>IF(O1605="","",COUNT(O$3:O1605))</f>
        <v/>
      </c>
      <c r="L1605" s="80" t="str">
        <f>IF(B1605&lt;&gt;"",B1605,IF(OR(COUNTA($G$3:$G1605)&lt;COUNTA($G$3:$G$1048576),$G1605&lt;&gt;""),L1604,""))</f>
        <v/>
      </c>
      <c r="M1605" s="80" t="str">
        <f>IF(C1605&lt;&gt;"",C1605,IF(OR(COUNTA($G$3:$G1605)&lt;COUNTA($G$3:$G$1048576),$G1605&lt;&gt;""),M1604,""))</f>
        <v/>
      </c>
      <c r="N1605" s="80" t="str">
        <f>IF(D1605&lt;&gt;"",D1605,IF(OR(COUNTA($G$3:$G1605)&lt;COUNTA($G$3:$G$1048576),$G1605&lt;&gt;""),N1604,""))</f>
        <v/>
      </c>
      <c r="O1605" s="81" t="str">
        <f t="shared" si="824"/>
        <v/>
      </c>
      <c r="P1605" s="90" t="str">
        <f>IFERROR(IF(O1605="",IF(COUNT(S$3:S$1048576)=COUNT(S$3:S1605),IF(S1605="","",INDEX(O$3:O1605,MATCH(MAX(K$3:K1605),K$3:K1605,0),0)),INDEX(O$3:O1605,MATCH(MAX(K$3:K1605),K$3:K1605,0),0)),O1605),"")</f>
        <v/>
      </c>
      <c r="Q1605" s="89" t="str">
        <f>IF(R1605="","",COUNT(R$3:R1605))</f>
        <v/>
      </c>
      <c r="R1605" s="80" t="str">
        <f t="shared" si="825"/>
        <v/>
      </c>
      <c r="S1605" s="91" t="str">
        <f>IFERROR(IF(COUNTA($E1605:$G1605)=0,"",IF(AND(R1605="",$O1605=INDEX(O$3:O1605,MATCH(MAX(Q$3:Q1605),Q$3:Q1605,0),0)),INDEX(R$3:R1605,MATCH(MAX(Q$3:Q1605),Q$3:Q1605,0),0),R1605)),"")</f>
        <v/>
      </c>
      <c r="T1605" s="80" t="str">
        <f>IF(U1605="","",COUNT(U$3:U1605))</f>
        <v/>
      </c>
      <c r="U1605" s="80" t="str">
        <f t="shared" si="844"/>
        <v/>
      </c>
      <c r="V1605" s="91" t="str">
        <f>IFERROR(IF(S1605="","",IF(U1605="",IF(AND(E1605="",F1605="",G1605&lt;&gt;"",$O1605=INDEX(O$3:O1605,MATCH(MAX(T$3:T1605),T$3:T1605,0),0)),INDEX(U$3:U1605,MATCH(MAX(T$3:T1605),T$3:T1605,0),0),IF(AND(S1605&lt;&gt;"",U1605=""),0,"")),U1605)),"")</f>
        <v/>
      </c>
      <c r="W1605" s="95" t="str">
        <f t="shared" si="845"/>
        <v/>
      </c>
      <c r="X1605" s="198" t="str">
        <f t="shared" si="826"/>
        <v/>
      </c>
      <c r="Y1605" s="92" t="str">
        <f t="shared" si="846"/>
        <v/>
      </c>
      <c r="Z1605" s="106" t="str">
        <f>IF(P1605="","",COUNTIF($N$3:$N1605,$N1605))</f>
        <v/>
      </c>
      <c r="AA1605" s="92" t="str">
        <f t="shared" si="827"/>
        <v/>
      </c>
      <c r="AB1605" s="92" t="str">
        <f t="shared" si="828"/>
        <v/>
      </c>
      <c r="AC1605" s="92" t="str">
        <f t="shared" si="822"/>
        <v/>
      </c>
      <c r="AD1605" s="92" t="str">
        <f t="shared" si="841"/>
        <v/>
      </c>
      <c r="AE1605" s="92" t="str">
        <f t="shared" si="841"/>
        <v/>
      </c>
      <c r="AF1605" s="92" t="str">
        <f t="shared" si="841"/>
        <v/>
      </c>
      <c r="AG1605" s="92" t="str">
        <f t="shared" si="841"/>
        <v/>
      </c>
      <c r="AH1605" s="92" t="str">
        <f t="shared" si="841"/>
        <v/>
      </c>
      <c r="AI1605" s="92" t="str">
        <f t="shared" si="841"/>
        <v/>
      </c>
      <c r="AJ1605" s="92" t="str">
        <f t="shared" si="841"/>
        <v/>
      </c>
      <c r="AK1605" s="92" t="str">
        <f t="shared" si="841"/>
        <v/>
      </c>
      <c r="AL1605" s="92" t="str">
        <f t="shared" si="841"/>
        <v/>
      </c>
      <c r="AN1605" s="35" t="str">
        <f t="shared" si="842"/>
        <v/>
      </c>
      <c r="AO1605" s="44" t="str">
        <f t="shared" si="847"/>
        <v/>
      </c>
      <c r="AP1605" s="41" t="str">
        <f>IF(AO1605="","",RANK(AO1605,AO$3:AO$1048576,1)+COUNTIF(AO$3:AO1605,AO1605)-1)</f>
        <v/>
      </c>
      <c r="AQ1605" s="1" t="str">
        <f t="shared" si="829"/>
        <v/>
      </c>
      <c r="AR1605" s="34" t="str">
        <f t="shared" si="830"/>
        <v/>
      </c>
      <c r="AS1605" s="39" t="str">
        <f t="shared" si="831"/>
        <v/>
      </c>
      <c r="AT1605" s="44" t="str">
        <f t="shared" si="843"/>
        <v/>
      </c>
      <c r="AU1605" s="41" t="str">
        <f>IF(AT1605="","",RANK(AT1605,AT$3:AT$1048576,1)+COUNTIF(AT$3:AT1605,AT1605)-1)</f>
        <v/>
      </c>
      <c r="AV1605" s="1" t="str">
        <f t="shared" si="832"/>
        <v/>
      </c>
      <c r="AW1605" s="34" t="str">
        <f t="shared" si="833"/>
        <v/>
      </c>
      <c r="AX1605" s="39" t="str">
        <f t="shared" si="834"/>
        <v/>
      </c>
      <c r="AY1605" s="44" t="str">
        <f t="shared" si="848"/>
        <v/>
      </c>
      <c r="AZ1605" s="41" t="str">
        <f>IF(AY1605="","",RANK(AY1605,AY$3:AY$1048576,1)+COUNTIF(AY$3:AY1605,AY1605)-1)</f>
        <v/>
      </c>
      <c r="BA1605" s="1" t="str">
        <f t="shared" si="835"/>
        <v/>
      </c>
      <c r="BB1605" s="34" t="str">
        <f t="shared" si="836"/>
        <v/>
      </c>
      <c r="BC1605" s="39" t="str">
        <f t="shared" si="837"/>
        <v/>
      </c>
      <c r="BD1605" s="44" t="str">
        <f t="shared" si="849"/>
        <v/>
      </c>
      <c r="BE1605" s="41" t="str">
        <f>IF(BD1605="","",RANK(BD1605,BD$3:BD$1048576,1)+COUNTIF(BD$3:BD1605,BD1605)-1)</f>
        <v/>
      </c>
      <c r="BF1605" s="1" t="str">
        <f t="shared" si="838"/>
        <v/>
      </c>
      <c r="BG1605" s="34" t="str">
        <f t="shared" si="839"/>
        <v/>
      </c>
      <c r="BH1605" s="39" t="str">
        <f t="shared" si="840"/>
        <v/>
      </c>
      <c r="BJ1605" s="3"/>
      <c r="BK1605" s="86"/>
      <c r="BL1605" s="86"/>
      <c r="BM1605" s="86"/>
      <c r="BN1605" s="86"/>
      <c r="BO1605" s="3"/>
      <c r="BP1605" s="86"/>
      <c r="BQ1605" s="86"/>
      <c r="BR1605" s="86"/>
      <c r="BS1605" s="86"/>
      <c r="BT1605" s="3"/>
      <c r="BU1605" s="86"/>
      <c r="BV1605" s="86"/>
      <c r="BW1605" s="86"/>
      <c r="BX1605" s="86"/>
      <c r="BY1605" s="3"/>
      <c r="BZ1605" s="86"/>
      <c r="CA1605" s="86"/>
      <c r="CB1605" s="86"/>
      <c r="CC1605" s="86"/>
    </row>
    <row r="1606" spans="2:81" ht="35.1" customHeight="1" x14ac:dyDescent="0.2">
      <c r="B1606" s="187"/>
      <c r="C1606" s="188"/>
      <c r="D1606" s="189"/>
      <c r="E1606" s="186"/>
      <c r="F1606" s="182"/>
      <c r="G1606" s="184"/>
      <c r="K1606" s="80" t="str">
        <f>IF(O1606="","",COUNT(O$3:O1606))</f>
        <v/>
      </c>
      <c r="L1606" s="80" t="str">
        <f>IF(B1606&lt;&gt;"",B1606,IF(OR(COUNTA($G$3:$G1606)&lt;COUNTA($G$3:$G$1048576),$G1606&lt;&gt;""),L1605,""))</f>
        <v/>
      </c>
      <c r="M1606" s="80" t="str">
        <f>IF(C1606&lt;&gt;"",C1606,IF(OR(COUNTA($G$3:$G1606)&lt;COUNTA($G$3:$G$1048576),$G1606&lt;&gt;""),M1605,""))</f>
        <v/>
      </c>
      <c r="N1606" s="80" t="str">
        <f>IF(D1606&lt;&gt;"",D1606,IF(OR(COUNTA($G$3:$G1606)&lt;COUNTA($G$3:$G$1048576),$G1606&lt;&gt;""),N1605,""))</f>
        <v/>
      </c>
      <c r="O1606" s="81" t="str">
        <f t="shared" si="824"/>
        <v/>
      </c>
      <c r="P1606" s="90" t="str">
        <f>IFERROR(IF(O1606="",IF(COUNT(S$3:S$1048576)=COUNT(S$3:S1606),IF(S1606="","",INDEX(O$3:O1606,MATCH(MAX(K$3:K1606),K$3:K1606,0),0)),INDEX(O$3:O1606,MATCH(MAX(K$3:K1606),K$3:K1606,0),0)),O1606),"")</f>
        <v/>
      </c>
      <c r="Q1606" s="89" t="str">
        <f>IF(R1606="","",COUNT(R$3:R1606))</f>
        <v/>
      </c>
      <c r="R1606" s="80" t="str">
        <f t="shared" si="825"/>
        <v/>
      </c>
      <c r="S1606" s="91" t="str">
        <f>IFERROR(IF(COUNTA($E1606:$G1606)=0,"",IF(AND(R1606="",$O1606=INDEX(O$3:O1606,MATCH(MAX(Q$3:Q1606),Q$3:Q1606,0),0)),INDEX(R$3:R1606,MATCH(MAX(Q$3:Q1606),Q$3:Q1606,0),0),R1606)),"")</f>
        <v/>
      </c>
      <c r="T1606" s="80" t="str">
        <f>IF(U1606="","",COUNT(U$3:U1606))</f>
        <v/>
      </c>
      <c r="U1606" s="80" t="str">
        <f t="shared" si="844"/>
        <v/>
      </c>
      <c r="V1606" s="91" t="str">
        <f>IFERROR(IF(S1606="","",IF(U1606="",IF(AND(E1606="",F1606="",G1606&lt;&gt;"",$O1606=INDEX(O$3:O1606,MATCH(MAX(T$3:T1606),T$3:T1606,0),0)),INDEX(U$3:U1606,MATCH(MAX(T$3:T1606),T$3:T1606,0),0),IF(AND(S1606&lt;&gt;"",U1606=""),0,"")),U1606)),"")</f>
        <v/>
      </c>
      <c r="W1606" s="95" t="str">
        <f t="shared" si="845"/>
        <v/>
      </c>
      <c r="X1606" s="198" t="str">
        <f t="shared" si="826"/>
        <v/>
      </c>
      <c r="Y1606" s="92" t="str">
        <f t="shared" si="846"/>
        <v/>
      </c>
      <c r="Z1606" s="106" t="str">
        <f>IF(P1606="","",COUNTIF($N$3:$N1606,$N1606))</f>
        <v/>
      </c>
      <c r="AA1606" s="92" t="str">
        <f t="shared" si="827"/>
        <v/>
      </c>
      <c r="AB1606" s="92" t="str">
        <f t="shared" si="828"/>
        <v/>
      </c>
      <c r="AC1606" s="92" t="str">
        <f t="shared" si="822"/>
        <v/>
      </c>
      <c r="AD1606" s="92" t="str">
        <f t="shared" si="841"/>
        <v/>
      </c>
      <c r="AE1606" s="92" t="str">
        <f t="shared" si="841"/>
        <v/>
      </c>
      <c r="AF1606" s="92" t="str">
        <f t="shared" si="841"/>
        <v/>
      </c>
      <c r="AG1606" s="92" t="str">
        <f t="shared" si="841"/>
        <v/>
      </c>
      <c r="AH1606" s="92" t="str">
        <f t="shared" si="841"/>
        <v/>
      </c>
      <c r="AI1606" s="92" t="str">
        <f t="shared" si="841"/>
        <v/>
      </c>
      <c r="AJ1606" s="92" t="str">
        <f t="shared" si="841"/>
        <v/>
      </c>
      <c r="AK1606" s="92" t="str">
        <f t="shared" si="841"/>
        <v/>
      </c>
      <c r="AL1606" s="92" t="str">
        <f t="shared" si="841"/>
        <v/>
      </c>
      <c r="AN1606" s="35" t="str">
        <f t="shared" si="842"/>
        <v/>
      </c>
      <c r="AO1606" s="44" t="str">
        <f t="shared" si="847"/>
        <v/>
      </c>
      <c r="AP1606" s="41" t="str">
        <f>IF(AO1606="","",RANK(AO1606,AO$3:AO$1048576,1)+COUNTIF(AO$3:AO1606,AO1606)-1)</f>
        <v/>
      </c>
      <c r="AQ1606" s="1" t="str">
        <f t="shared" si="829"/>
        <v/>
      </c>
      <c r="AR1606" s="34" t="str">
        <f t="shared" si="830"/>
        <v/>
      </c>
      <c r="AS1606" s="39" t="str">
        <f t="shared" si="831"/>
        <v/>
      </c>
      <c r="AT1606" s="44" t="str">
        <f t="shared" si="843"/>
        <v/>
      </c>
      <c r="AU1606" s="41" t="str">
        <f>IF(AT1606="","",RANK(AT1606,AT$3:AT$1048576,1)+COUNTIF(AT$3:AT1606,AT1606)-1)</f>
        <v/>
      </c>
      <c r="AV1606" s="1" t="str">
        <f t="shared" si="832"/>
        <v/>
      </c>
      <c r="AW1606" s="34" t="str">
        <f t="shared" si="833"/>
        <v/>
      </c>
      <c r="AX1606" s="39" t="str">
        <f t="shared" si="834"/>
        <v/>
      </c>
      <c r="AY1606" s="44" t="str">
        <f t="shared" si="848"/>
        <v/>
      </c>
      <c r="AZ1606" s="41" t="str">
        <f>IF(AY1606="","",RANK(AY1606,AY$3:AY$1048576,1)+COUNTIF(AY$3:AY1606,AY1606)-1)</f>
        <v/>
      </c>
      <c r="BA1606" s="1" t="str">
        <f t="shared" si="835"/>
        <v/>
      </c>
      <c r="BB1606" s="34" t="str">
        <f t="shared" si="836"/>
        <v/>
      </c>
      <c r="BC1606" s="39" t="str">
        <f t="shared" si="837"/>
        <v/>
      </c>
      <c r="BD1606" s="44" t="str">
        <f t="shared" si="849"/>
        <v/>
      </c>
      <c r="BE1606" s="41" t="str">
        <f>IF(BD1606="","",RANK(BD1606,BD$3:BD$1048576,1)+COUNTIF(BD$3:BD1606,BD1606)-1)</f>
        <v/>
      </c>
      <c r="BF1606" s="1" t="str">
        <f t="shared" si="838"/>
        <v/>
      </c>
      <c r="BG1606" s="34" t="str">
        <f t="shared" si="839"/>
        <v/>
      </c>
      <c r="BH1606" s="39" t="str">
        <f t="shared" si="840"/>
        <v/>
      </c>
      <c r="BJ1606" s="3"/>
      <c r="BK1606" s="86"/>
      <c r="BL1606" s="86"/>
      <c r="BM1606" s="86"/>
      <c r="BN1606" s="86"/>
      <c r="BO1606" s="3"/>
      <c r="BP1606" s="86"/>
      <c r="BQ1606" s="86"/>
      <c r="BR1606" s="86"/>
      <c r="BS1606" s="86"/>
      <c r="BT1606" s="3"/>
      <c r="BU1606" s="86"/>
      <c r="BV1606" s="86"/>
      <c r="BW1606" s="86"/>
      <c r="BX1606" s="86"/>
      <c r="BY1606" s="3"/>
      <c r="BZ1606" s="86"/>
      <c r="CA1606" s="86"/>
      <c r="CB1606" s="86"/>
      <c r="CC1606" s="86"/>
    </row>
    <row r="1607" spans="2:81" ht="35.1" customHeight="1" x14ac:dyDescent="0.2">
      <c r="B1607" s="187"/>
      <c r="C1607" s="188"/>
      <c r="D1607" s="189"/>
      <c r="E1607" s="186"/>
      <c r="F1607" s="182"/>
      <c r="G1607" s="184"/>
      <c r="K1607" s="80" t="str">
        <f>IF(O1607="","",COUNT(O$3:O1607))</f>
        <v/>
      </c>
      <c r="L1607" s="80" t="str">
        <f>IF(B1607&lt;&gt;"",B1607,IF(OR(COUNTA($G$3:$G1607)&lt;COUNTA($G$3:$G$1048576),$G1607&lt;&gt;""),L1606,""))</f>
        <v/>
      </c>
      <c r="M1607" s="80" t="str">
        <f>IF(C1607&lt;&gt;"",C1607,IF(OR(COUNTA($G$3:$G1607)&lt;COUNTA($G$3:$G$1048576),$G1607&lt;&gt;""),M1606,""))</f>
        <v/>
      </c>
      <c r="N1607" s="80" t="str">
        <f>IF(D1607&lt;&gt;"",D1607,IF(OR(COUNTA($G$3:$G1607)&lt;COUNTA($G$3:$G$1048576),$G1607&lt;&gt;""),N1606,""))</f>
        <v/>
      </c>
      <c r="O1607" s="81" t="str">
        <f t="shared" si="824"/>
        <v/>
      </c>
      <c r="P1607" s="90" t="str">
        <f>IFERROR(IF(O1607="",IF(COUNT(S$3:S$1048576)=COUNT(S$3:S1607),IF(S1607="","",INDEX(O$3:O1607,MATCH(MAX(K$3:K1607),K$3:K1607,0),0)),INDEX(O$3:O1607,MATCH(MAX(K$3:K1607),K$3:K1607,0),0)),O1607),"")</f>
        <v/>
      </c>
      <c r="Q1607" s="89" t="str">
        <f>IF(R1607="","",COUNT(R$3:R1607))</f>
        <v/>
      </c>
      <c r="R1607" s="80" t="str">
        <f t="shared" si="825"/>
        <v/>
      </c>
      <c r="S1607" s="91" t="str">
        <f>IFERROR(IF(COUNTA($E1607:$G1607)=0,"",IF(AND(R1607="",$O1607=INDEX(O$3:O1607,MATCH(MAX(Q$3:Q1607),Q$3:Q1607,0),0)),INDEX(R$3:R1607,MATCH(MAX(Q$3:Q1607),Q$3:Q1607,0),0),R1607)),"")</f>
        <v/>
      </c>
      <c r="T1607" s="80" t="str">
        <f>IF(U1607="","",COUNT(U$3:U1607))</f>
        <v/>
      </c>
      <c r="U1607" s="80" t="str">
        <f t="shared" si="844"/>
        <v/>
      </c>
      <c r="V1607" s="91" t="str">
        <f>IFERROR(IF(S1607="","",IF(U1607="",IF(AND(E1607="",F1607="",G1607&lt;&gt;"",$O1607=INDEX(O$3:O1607,MATCH(MAX(T$3:T1607),T$3:T1607,0),0)),INDEX(U$3:U1607,MATCH(MAX(T$3:T1607),T$3:T1607,0),0),IF(AND(S1607&lt;&gt;"",U1607=""),0,"")),U1607)),"")</f>
        <v/>
      </c>
      <c r="W1607" s="95" t="str">
        <f t="shared" si="845"/>
        <v/>
      </c>
      <c r="X1607" s="198" t="str">
        <f t="shared" si="826"/>
        <v/>
      </c>
      <c r="Y1607" s="92" t="str">
        <f t="shared" si="846"/>
        <v/>
      </c>
      <c r="Z1607" s="106" t="str">
        <f>IF(P1607="","",COUNTIF($N$3:$N1607,$N1607))</f>
        <v/>
      </c>
      <c r="AA1607" s="92" t="str">
        <f t="shared" si="827"/>
        <v/>
      </c>
      <c r="AB1607" s="92" t="str">
        <f t="shared" si="828"/>
        <v/>
      </c>
      <c r="AC1607" s="92" t="str">
        <f t="shared" si="822"/>
        <v/>
      </c>
      <c r="AD1607" s="92" t="str">
        <f t="shared" si="841"/>
        <v/>
      </c>
      <c r="AE1607" s="92" t="str">
        <f t="shared" si="841"/>
        <v/>
      </c>
      <c r="AF1607" s="92" t="str">
        <f t="shared" si="841"/>
        <v/>
      </c>
      <c r="AG1607" s="92" t="str">
        <f t="shared" si="841"/>
        <v/>
      </c>
      <c r="AH1607" s="92" t="str">
        <f t="shared" si="841"/>
        <v/>
      </c>
      <c r="AI1607" s="92" t="str">
        <f t="shared" si="841"/>
        <v/>
      </c>
      <c r="AJ1607" s="92" t="str">
        <f t="shared" si="841"/>
        <v/>
      </c>
      <c r="AK1607" s="92" t="str">
        <f t="shared" si="841"/>
        <v/>
      </c>
      <c r="AL1607" s="92" t="str">
        <f t="shared" si="841"/>
        <v/>
      </c>
      <c r="AN1607" s="35" t="str">
        <f t="shared" si="842"/>
        <v/>
      </c>
      <c r="AO1607" s="44" t="str">
        <f t="shared" si="847"/>
        <v/>
      </c>
      <c r="AP1607" s="41" t="str">
        <f>IF(AO1607="","",RANK(AO1607,AO$3:AO$1048576,1)+COUNTIF(AO$3:AO1607,AO1607)-1)</f>
        <v/>
      </c>
      <c r="AQ1607" s="1" t="str">
        <f t="shared" si="829"/>
        <v/>
      </c>
      <c r="AR1607" s="34" t="str">
        <f t="shared" si="830"/>
        <v/>
      </c>
      <c r="AS1607" s="39" t="str">
        <f t="shared" si="831"/>
        <v/>
      </c>
      <c r="AT1607" s="44" t="str">
        <f t="shared" si="843"/>
        <v/>
      </c>
      <c r="AU1607" s="41" t="str">
        <f>IF(AT1607="","",RANK(AT1607,AT$3:AT$1048576,1)+COUNTIF(AT$3:AT1607,AT1607)-1)</f>
        <v/>
      </c>
      <c r="AV1607" s="1" t="str">
        <f t="shared" si="832"/>
        <v/>
      </c>
      <c r="AW1607" s="34" t="str">
        <f t="shared" si="833"/>
        <v/>
      </c>
      <c r="AX1607" s="39" t="str">
        <f t="shared" si="834"/>
        <v/>
      </c>
      <c r="AY1607" s="44" t="str">
        <f t="shared" si="848"/>
        <v/>
      </c>
      <c r="AZ1607" s="41" t="str">
        <f>IF(AY1607="","",RANK(AY1607,AY$3:AY$1048576,1)+COUNTIF(AY$3:AY1607,AY1607)-1)</f>
        <v/>
      </c>
      <c r="BA1607" s="1" t="str">
        <f t="shared" si="835"/>
        <v/>
      </c>
      <c r="BB1607" s="34" t="str">
        <f t="shared" si="836"/>
        <v/>
      </c>
      <c r="BC1607" s="39" t="str">
        <f t="shared" si="837"/>
        <v/>
      </c>
      <c r="BD1607" s="44" t="str">
        <f t="shared" si="849"/>
        <v/>
      </c>
      <c r="BE1607" s="41" t="str">
        <f>IF(BD1607="","",RANK(BD1607,BD$3:BD$1048576,1)+COUNTIF(BD$3:BD1607,BD1607)-1)</f>
        <v/>
      </c>
      <c r="BF1607" s="1" t="str">
        <f t="shared" si="838"/>
        <v/>
      </c>
      <c r="BG1607" s="34" t="str">
        <f t="shared" si="839"/>
        <v/>
      </c>
      <c r="BH1607" s="39" t="str">
        <f t="shared" si="840"/>
        <v/>
      </c>
      <c r="BJ1607" s="3"/>
      <c r="BK1607" s="86"/>
      <c r="BL1607" s="86"/>
      <c r="BM1607" s="86"/>
      <c r="BN1607" s="86"/>
      <c r="BO1607" s="3"/>
      <c r="BP1607" s="86"/>
      <c r="BQ1607" s="86"/>
      <c r="BR1607" s="86"/>
      <c r="BS1607" s="86"/>
      <c r="BT1607" s="3"/>
      <c r="BU1607" s="86"/>
      <c r="BV1607" s="86"/>
      <c r="BW1607" s="86"/>
      <c r="BX1607" s="86"/>
      <c r="BY1607" s="3"/>
      <c r="BZ1607" s="86"/>
      <c r="CA1607" s="86"/>
      <c r="CB1607" s="86"/>
      <c r="CC1607" s="86"/>
    </row>
    <row r="1608" spans="2:81" ht="35.1" customHeight="1" x14ac:dyDescent="0.2">
      <c r="B1608" s="187"/>
      <c r="C1608" s="188"/>
      <c r="D1608" s="189"/>
      <c r="E1608" s="186"/>
      <c r="F1608" s="182"/>
      <c r="G1608" s="184"/>
      <c r="K1608" s="80" t="str">
        <f>IF(O1608="","",COUNT(O$3:O1608))</f>
        <v/>
      </c>
      <c r="L1608" s="80" t="str">
        <f>IF(B1608&lt;&gt;"",B1608,IF(OR(COUNTA($G$3:$G1608)&lt;COUNTA($G$3:$G$1048576),$G1608&lt;&gt;""),L1607,""))</f>
        <v/>
      </c>
      <c r="M1608" s="80" t="str">
        <f>IF(C1608&lt;&gt;"",C1608,IF(OR(COUNTA($G$3:$G1608)&lt;COUNTA($G$3:$G$1048576),$G1608&lt;&gt;""),M1607,""))</f>
        <v/>
      </c>
      <c r="N1608" s="80" t="str">
        <f>IF(D1608&lt;&gt;"",D1608,IF(OR(COUNTA($G$3:$G1608)&lt;COUNTA($G$3:$G$1048576),$G1608&lt;&gt;""),N1607,""))</f>
        <v/>
      </c>
      <c r="O1608" s="81" t="str">
        <f t="shared" si="824"/>
        <v/>
      </c>
      <c r="P1608" s="90" t="str">
        <f>IFERROR(IF(O1608="",IF(COUNT(S$3:S$1048576)=COUNT(S$3:S1608),IF(S1608="","",INDEX(O$3:O1608,MATCH(MAX(K$3:K1608),K$3:K1608,0),0)),INDEX(O$3:O1608,MATCH(MAX(K$3:K1608),K$3:K1608,0),0)),O1608),"")</f>
        <v/>
      </c>
      <c r="Q1608" s="89" t="str">
        <f>IF(R1608="","",COUNT(R$3:R1608))</f>
        <v/>
      </c>
      <c r="R1608" s="80" t="str">
        <f t="shared" si="825"/>
        <v/>
      </c>
      <c r="S1608" s="91" t="str">
        <f>IFERROR(IF(COUNTA($E1608:$G1608)=0,"",IF(AND(R1608="",$O1608=INDEX(O$3:O1608,MATCH(MAX(Q$3:Q1608),Q$3:Q1608,0),0)),INDEX(R$3:R1608,MATCH(MAX(Q$3:Q1608),Q$3:Q1608,0),0),R1608)),"")</f>
        <v/>
      </c>
      <c r="T1608" s="80" t="str">
        <f>IF(U1608="","",COUNT(U$3:U1608))</f>
        <v/>
      </c>
      <c r="U1608" s="80" t="str">
        <f t="shared" si="844"/>
        <v/>
      </c>
      <c r="V1608" s="91" t="str">
        <f>IFERROR(IF(S1608="","",IF(U1608="",IF(AND(E1608="",F1608="",G1608&lt;&gt;"",$O1608=INDEX(O$3:O1608,MATCH(MAX(T$3:T1608),T$3:T1608,0),0)),INDEX(U$3:U1608,MATCH(MAX(T$3:T1608),T$3:T1608,0),0),IF(AND(S1608&lt;&gt;"",U1608=""),0,"")),U1608)),"")</f>
        <v/>
      </c>
      <c r="W1608" s="95" t="str">
        <f t="shared" si="845"/>
        <v/>
      </c>
      <c r="X1608" s="198" t="str">
        <f t="shared" si="826"/>
        <v/>
      </c>
      <c r="Y1608" s="92" t="str">
        <f t="shared" si="846"/>
        <v/>
      </c>
      <c r="Z1608" s="106" t="str">
        <f>IF(P1608="","",COUNTIF($N$3:$N1608,$N1608))</f>
        <v/>
      </c>
      <c r="AA1608" s="92" t="str">
        <f t="shared" si="827"/>
        <v/>
      </c>
      <c r="AB1608" s="92" t="str">
        <f t="shared" si="828"/>
        <v/>
      </c>
      <c r="AC1608" s="92" t="str">
        <f t="shared" si="822"/>
        <v/>
      </c>
      <c r="AD1608" s="92" t="str">
        <f t="shared" si="841"/>
        <v/>
      </c>
      <c r="AE1608" s="92" t="str">
        <f t="shared" si="841"/>
        <v/>
      </c>
      <c r="AF1608" s="92" t="str">
        <f t="shared" si="841"/>
        <v/>
      </c>
      <c r="AG1608" s="92" t="str">
        <f t="shared" si="841"/>
        <v/>
      </c>
      <c r="AH1608" s="92" t="str">
        <f t="shared" si="841"/>
        <v/>
      </c>
      <c r="AI1608" s="92" t="str">
        <f t="shared" si="841"/>
        <v/>
      </c>
      <c r="AJ1608" s="92" t="str">
        <f t="shared" si="841"/>
        <v/>
      </c>
      <c r="AK1608" s="92" t="str">
        <f t="shared" si="841"/>
        <v/>
      </c>
      <c r="AL1608" s="92" t="str">
        <f t="shared" si="841"/>
        <v/>
      </c>
      <c r="AN1608" s="35" t="str">
        <f t="shared" si="842"/>
        <v/>
      </c>
      <c r="AO1608" s="44" t="str">
        <f t="shared" si="847"/>
        <v/>
      </c>
      <c r="AP1608" s="41" t="str">
        <f>IF(AO1608="","",RANK(AO1608,AO$3:AO$1048576,1)+COUNTIF(AO$3:AO1608,AO1608)-1)</f>
        <v/>
      </c>
      <c r="AQ1608" s="1" t="str">
        <f t="shared" si="829"/>
        <v/>
      </c>
      <c r="AR1608" s="34" t="str">
        <f t="shared" si="830"/>
        <v/>
      </c>
      <c r="AS1608" s="39" t="str">
        <f t="shared" si="831"/>
        <v/>
      </c>
      <c r="AT1608" s="44" t="str">
        <f t="shared" si="843"/>
        <v/>
      </c>
      <c r="AU1608" s="41" t="str">
        <f>IF(AT1608="","",RANK(AT1608,AT$3:AT$1048576,1)+COUNTIF(AT$3:AT1608,AT1608)-1)</f>
        <v/>
      </c>
      <c r="AV1608" s="1" t="str">
        <f t="shared" si="832"/>
        <v/>
      </c>
      <c r="AW1608" s="34" t="str">
        <f t="shared" si="833"/>
        <v/>
      </c>
      <c r="AX1608" s="39" t="str">
        <f t="shared" si="834"/>
        <v/>
      </c>
      <c r="AY1608" s="44" t="str">
        <f t="shared" si="848"/>
        <v/>
      </c>
      <c r="AZ1608" s="41" t="str">
        <f>IF(AY1608="","",RANK(AY1608,AY$3:AY$1048576,1)+COUNTIF(AY$3:AY1608,AY1608)-1)</f>
        <v/>
      </c>
      <c r="BA1608" s="1" t="str">
        <f t="shared" si="835"/>
        <v/>
      </c>
      <c r="BB1608" s="34" t="str">
        <f t="shared" si="836"/>
        <v/>
      </c>
      <c r="BC1608" s="39" t="str">
        <f t="shared" si="837"/>
        <v/>
      </c>
      <c r="BD1608" s="44" t="str">
        <f t="shared" si="849"/>
        <v/>
      </c>
      <c r="BE1608" s="41" t="str">
        <f>IF(BD1608="","",RANK(BD1608,BD$3:BD$1048576,1)+COUNTIF(BD$3:BD1608,BD1608)-1)</f>
        <v/>
      </c>
      <c r="BF1608" s="1" t="str">
        <f t="shared" si="838"/>
        <v/>
      </c>
      <c r="BG1608" s="34" t="str">
        <f t="shared" si="839"/>
        <v/>
      </c>
      <c r="BH1608" s="39" t="str">
        <f t="shared" si="840"/>
        <v/>
      </c>
      <c r="BJ1608" s="3"/>
      <c r="BK1608" s="86"/>
      <c r="BL1608" s="86"/>
      <c r="BM1608" s="86"/>
      <c r="BN1608" s="86"/>
      <c r="BO1608" s="3"/>
      <c r="BP1608" s="86"/>
      <c r="BQ1608" s="86"/>
      <c r="BR1608" s="86"/>
      <c r="BS1608" s="86"/>
      <c r="BT1608" s="3"/>
      <c r="BU1608" s="86"/>
      <c r="BV1608" s="86"/>
      <c r="BW1608" s="86"/>
      <c r="BX1608" s="86"/>
      <c r="BY1608" s="3"/>
      <c r="BZ1608" s="86"/>
      <c r="CA1608" s="86"/>
      <c r="CB1608" s="86"/>
      <c r="CC1608" s="86"/>
    </row>
    <row r="1609" spans="2:81" ht="35.1" customHeight="1" x14ac:dyDescent="0.2">
      <c r="B1609" s="187"/>
      <c r="C1609" s="188"/>
      <c r="D1609" s="189"/>
      <c r="E1609" s="186"/>
      <c r="F1609" s="182"/>
      <c r="G1609" s="184"/>
      <c r="K1609" s="80" t="str">
        <f>IF(O1609="","",COUNT(O$3:O1609))</f>
        <v/>
      </c>
      <c r="L1609" s="80" t="str">
        <f>IF(B1609&lt;&gt;"",B1609,IF(OR(COUNTA($G$3:$G1609)&lt;COUNTA($G$3:$G$1048576),$G1609&lt;&gt;""),L1608,""))</f>
        <v/>
      </c>
      <c r="M1609" s="80" t="str">
        <f>IF(C1609&lt;&gt;"",C1609,IF(OR(COUNTA($G$3:$G1609)&lt;COUNTA($G$3:$G$1048576),$G1609&lt;&gt;""),M1608,""))</f>
        <v/>
      </c>
      <c r="N1609" s="80" t="str">
        <f>IF(D1609&lt;&gt;"",D1609,IF(OR(COUNTA($G$3:$G1609)&lt;COUNTA($G$3:$G$1048576),$G1609&lt;&gt;""),N1608,""))</f>
        <v/>
      </c>
      <c r="O1609" s="81" t="str">
        <f t="shared" si="824"/>
        <v/>
      </c>
      <c r="P1609" s="90" t="str">
        <f>IFERROR(IF(O1609="",IF(COUNT(S$3:S$1048576)=COUNT(S$3:S1609),IF(S1609="","",INDEX(O$3:O1609,MATCH(MAX(K$3:K1609),K$3:K1609,0),0)),INDEX(O$3:O1609,MATCH(MAX(K$3:K1609),K$3:K1609,0),0)),O1609),"")</f>
        <v/>
      </c>
      <c r="Q1609" s="89" t="str">
        <f>IF(R1609="","",COUNT(R$3:R1609))</f>
        <v/>
      </c>
      <c r="R1609" s="80" t="str">
        <f t="shared" si="825"/>
        <v/>
      </c>
      <c r="S1609" s="91" t="str">
        <f>IFERROR(IF(COUNTA($E1609:$G1609)=0,"",IF(AND(R1609="",$O1609=INDEX(O$3:O1609,MATCH(MAX(Q$3:Q1609),Q$3:Q1609,0),0)),INDEX(R$3:R1609,MATCH(MAX(Q$3:Q1609),Q$3:Q1609,0),0),R1609)),"")</f>
        <v/>
      </c>
      <c r="T1609" s="80" t="str">
        <f>IF(U1609="","",COUNT(U$3:U1609))</f>
        <v/>
      </c>
      <c r="U1609" s="80" t="str">
        <f t="shared" si="844"/>
        <v/>
      </c>
      <c r="V1609" s="91" t="str">
        <f>IFERROR(IF(S1609="","",IF(U1609="",IF(AND(E1609="",F1609="",G1609&lt;&gt;"",$O1609=INDEX(O$3:O1609,MATCH(MAX(T$3:T1609),T$3:T1609,0),0)),INDEX(U$3:U1609,MATCH(MAX(T$3:T1609),T$3:T1609,0),0),IF(AND(S1609&lt;&gt;"",U1609=""),0,"")),U1609)),"")</f>
        <v/>
      </c>
      <c r="W1609" s="95" t="str">
        <f t="shared" si="845"/>
        <v/>
      </c>
      <c r="X1609" s="198" t="str">
        <f t="shared" si="826"/>
        <v/>
      </c>
      <c r="Y1609" s="92" t="str">
        <f t="shared" si="846"/>
        <v/>
      </c>
      <c r="Z1609" s="106" t="str">
        <f>IF(P1609="","",COUNTIF($N$3:$N1609,$N1609))</f>
        <v/>
      </c>
      <c r="AA1609" s="92" t="str">
        <f t="shared" si="827"/>
        <v/>
      </c>
      <c r="AB1609" s="92" t="str">
        <f t="shared" si="828"/>
        <v/>
      </c>
      <c r="AC1609" s="92" t="str">
        <f t="shared" si="822"/>
        <v/>
      </c>
      <c r="AD1609" s="92" t="str">
        <f t="shared" si="841"/>
        <v/>
      </c>
      <c r="AE1609" s="92" t="str">
        <f t="shared" si="841"/>
        <v/>
      </c>
      <c r="AF1609" s="92" t="str">
        <f t="shared" si="841"/>
        <v/>
      </c>
      <c r="AG1609" s="92" t="str">
        <f t="shared" si="841"/>
        <v/>
      </c>
      <c r="AH1609" s="92" t="str">
        <f t="shared" si="841"/>
        <v/>
      </c>
      <c r="AI1609" s="92" t="str">
        <f t="shared" si="841"/>
        <v/>
      </c>
      <c r="AJ1609" s="92" t="str">
        <f t="shared" si="841"/>
        <v/>
      </c>
      <c r="AK1609" s="92" t="str">
        <f t="shared" si="841"/>
        <v/>
      </c>
      <c r="AL1609" s="92" t="str">
        <f t="shared" si="841"/>
        <v/>
      </c>
      <c r="AN1609" s="35" t="str">
        <f t="shared" si="842"/>
        <v/>
      </c>
      <c r="AO1609" s="44" t="str">
        <f t="shared" si="847"/>
        <v/>
      </c>
      <c r="AP1609" s="41" t="str">
        <f>IF(AO1609="","",RANK(AO1609,AO$3:AO$1048576,1)+COUNTIF(AO$3:AO1609,AO1609)-1)</f>
        <v/>
      </c>
      <c r="AQ1609" s="1" t="str">
        <f t="shared" si="829"/>
        <v/>
      </c>
      <c r="AR1609" s="34" t="str">
        <f t="shared" si="830"/>
        <v/>
      </c>
      <c r="AS1609" s="39" t="str">
        <f t="shared" si="831"/>
        <v/>
      </c>
      <c r="AT1609" s="44" t="str">
        <f t="shared" si="843"/>
        <v/>
      </c>
      <c r="AU1609" s="41" t="str">
        <f>IF(AT1609="","",RANK(AT1609,AT$3:AT$1048576,1)+COUNTIF(AT$3:AT1609,AT1609)-1)</f>
        <v/>
      </c>
      <c r="AV1609" s="1" t="str">
        <f t="shared" si="832"/>
        <v/>
      </c>
      <c r="AW1609" s="34" t="str">
        <f t="shared" si="833"/>
        <v/>
      </c>
      <c r="AX1609" s="39" t="str">
        <f t="shared" si="834"/>
        <v/>
      </c>
      <c r="AY1609" s="44" t="str">
        <f t="shared" si="848"/>
        <v/>
      </c>
      <c r="AZ1609" s="41" t="str">
        <f>IF(AY1609="","",RANK(AY1609,AY$3:AY$1048576,1)+COUNTIF(AY$3:AY1609,AY1609)-1)</f>
        <v/>
      </c>
      <c r="BA1609" s="1" t="str">
        <f t="shared" si="835"/>
        <v/>
      </c>
      <c r="BB1609" s="34" t="str">
        <f t="shared" si="836"/>
        <v/>
      </c>
      <c r="BC1609" s="39" t="str">
        <f t="shared" si="837"/>
        <v/>
      </c>
      <c r="BD1609" s="44" t="str">
        <f t="shared" si="849"/>
        <v/>
      </c>
      <c r="BE1609" s="41" t="str">
        <f>IF(BD1609="","",RANK(BD1609,BD$3:BD$1048576,1)+COUNTIF(BD$3:BD1609,BD1609)-1)</f>
        <v/>
      </c>
      <c r="BF1609" s="1" t="str">
        <f t="shared" si="838"/>
        <v/>
      </c>
      <c r="BG1609" s="34" t="str">
        <f t="shared" si="839"/>
        <v/>
      </c>
      <c r="BH1609" s="39" t="str">
        <f t="shared" si="840"/>
        <v/>
      </c>
      <c r="BJ1609" s="3"/>
      <c r="BK1609" s="86"/>
      <c r="BL1609" s="86"/>
      <c r="BM1609" s="86"/>
      <c r="BN1609" s="86"/>
      <c r="BO1609" s="3"/>
      <c r="BP1609" s="86"/>
      <c r="BQ1609" s="86"/>
      <c r="BR1609" s="86"/>
      <c r="BS1609" s="86"/>
      <c r="BT1609" s="3"/>
      <c r="BU1609" s="86"/>
      <c r="BV1609" s="86"/>
      <c r="BW1609" s="86"/>
      <c r="BX1609" s="86"/>
      <c r="BY1609" s="3"/>
      <c r="BZ1609" s="86"/>
      <c r="CA1609" s="86"/>
      <c r="CB1609" s="86"/>
      <c r="CC1609" s="86"/>
    </row>
    <row r="1610" spans="2:81" ht="35.1" customHeight="1" x14ac:dyDescent="0.2">
      <c r="B1610" s="187"/>
      <c r="C1610" s="188"/>
      <c r="D1610" s="189"/>
      <c r="E1610" s="186"/>
      <c r="F1610" s="182"/>
      <c r="G1610" s="184"/>
      <c r="K1610" s="80" t="str">
        <f>IF(O1610="","",COUNT(O$3:O1610))</f>
        <v/>
      </c>
      <c r="L1610" s="80" t="str">
        <f>IF(B1610&lt;&gt;"",B1610,IF(OR(COUNTA($G$3:$G1610)&lt;COUNTA($G$3:$G$1048576),$G1610&lt;&gt;""),L1609,""))</f>
        <v/>
      </c>
      <c r="M1610" s="80" t="str">
        <f>IF(C1610&lt;&gt;"",C1610,IF(OR(COUNTA($G$3:$G1610)&lt;COUNTA($G$3:$G$1048576),$G1610&lt;&gt;""),M1609,""))</f>
        <v/>
      </c>
      <c r="N1610" s="80" t="str">
        <f>IF(D1610&lt;&gt;"",D1610,IF(OR(COUNTA($G$3:$G1610)&lt;COUNTA($G$3:$G$1048576),$G1610&lt;&gt;""),N1609,""))</f>
        <v/>
      </c>
      <c r="O1610" s="81" t="str">
        <f t="shared" si="824"/>
        <v/>
      </c>
      <c r="P1610" s="90" t="str">
        <f>IFERROR(IF(O1610="",IF(COUNT(S$3:S$1048576)=COUNT(S$3:S1610),IF(S1610="","",INDEX(O$3:O1610,MATCH(MAX(K$3:K1610),K$3:K1610,0),0)),INDEX(O$3:O1610,MATCH(MAX(K$3:K1610),K$3:K1610,0),0)),O1610),"")</f>
        <v/>
      </c>
      <c r="Q1610" s="89" t="str">
        <f>IF(R1610="","",COUNT(R$3:R1610))</f>
        <v/>
      </c>
      <c r="R1610" s="80" t="str">
        <f t="shared" si="825"/>
        <v/>
      </c>
      <c r="S1610" s="91" t="str">
        <f>IFERROR(IF(COUNTA($E1610:$G1610)=0,"",IF(AND(R1610="",$O1610=INDEX(O$3:O1610,MATCH(MAX(Q$3:Q1610),Q$3:Q1610,0),0)),INDEX(R$3:R1610,MATCH(MAX(Q$3:Q1610),Q$3:Q1610,0),0),R1610)),"")</f>
        <v/>
      </c>
      <c r="T1610" s="80" t="str">
        <f>IF(U1610="","",COUNT(U$3:U1610))</f>
        <v/>
      </c>
      <c r="U1610" s="80" t="str">
        <f t="shared" si="844"/>
        <v/>
      </c>
      <c r="V1610" s="91" t="str">
        <f>IFERROR(IF(S1610="","",IF(U1610="",IF(AND(E1610="",F1610="",G1610&lt;&gt;"",$O1610=INDEX(O$3:O1610,MATCH(MAX(T$3:T1610),T$3:T1610,0),0)),INDEX(U$3:U1610,MATCH(MAX(T$3:T1610),T$3:T1610,0),0),IF(AND(S1610&lt;&gt;"",U1610=""),0,"")),U1610)),"")</f>
        <v/>
      </c>
      <c r="W1610" s="95" t="str">
        <f t="shared" si="845"/>
        <v/>
      </c>
      <c r="X1610" s="198" t="str">
        <f t="shared" si="826"/>
        <v/>
      </c>
      <c r="Y1610" s="92" t="str">
        <f t="shared" si="846"/>
        <v/>
      </c>
      <c r="Z1610" s="106" t="str">
        <f>IF(P1610="","",COUNTIF($N$3:$N1610,$N1610))</f>
        <v/>
      </c>
      <c r="AA1610" s="92" t="str">
        <f t="shared" si="827"/>
        <v/>
      </c>
      <c r="AB1610" s="92" t="str">
        <f t="shared" si="828"/>
        <v/>
      </c>
      <c r="AC1610" s="92" t="str">
        <f t="shared" si="822"/>
        <v/>
      </c>
      <c r="AD1610" s="92" t="str">
        <f t="shared" si="841"/>
        <v/>
      </c>
      <c r="AE1610" s="92" t="str">
        <f t="shared" si="841"/>
        <v/>
      </c>
      <c r="AF1610" s="92" t="str">
        <f t="shared" si="841"/>
        <v/>
      </c>
      <c r="AG1610" s="92" t="str">
        <f t="shared" si="841"/>
        <v/>
      </c>
      <c r="AH1610" s="92" t="str">
        <f t="shared" si="841"/>
        <v/>
      </c>
      <c r="AI1610" s="92" t="str">
        <f t="shared" si="841"/>
        <v/>
      </c>
      <c r="AJ1610" s="92" t="str">
        <f t="shared" si="841"/>
        <v/>
      </c>
      <c r="AK1610" s="92" t="str">
        <f t="shared" si="841"/>
        <v/>
      </c>
      <c r="AL1610" s="92" t="str">
        <f t="shared" si="841"/>
        <v/>
      </c>
      <c r="AN1610" s="35" t="str">
        <f t="shared" si="842"/>
        <v/>
      </c>
      <c r="AO1610" s="44" t="str">
        <f t="shared" si="847"/>
        <v/>
      </c>
      <c r="AP1610" s="41" t="str">
        <f>IF(AO1610="","",RANK(AO1610,AO$3:AO$1048576,1)+COUNTIF(AO$3:AO1610,AO1610)-1)</f>
        <v/>
      </c>
      <c r="AQ1610" s="1" t="str">
        <f t="shared" si="829"/>
        <v/>
      </c>
      <c r="AR1610" s="34" t="str">
        <f t="shared" si="830"/>
        <v/>
      </c>
      <c r="AS1610" s="39" t="str">
        <f t="shared" si="831"/>
        <v/>
      </c>
      <c r="AT1610" s="44" t="str">
        <f t="shared" si="843"/>
        <v/>
      </c>
      <c r="AU1610" s="41" t="str">
        <f>IF(AT1610="","",RANK(AT1610,AT$3:AT$1048576,1)+COUNTIF(AT$3:AT1610,AT1610)-1)</f>
        <v/>
      </c>
      <c r="AV1610" s="1" t="str">
        <f t="shared" si="832"/>
        <v/>
      </c>
      <c r="AW1610" s="34" t="str">
        <f t="shared" si="833"/>
        <v/>
      </c>
      <c r="AX1610" s="39" t="str">
        <f t="shared" si="834"/>
        <v/>
      </c>
      <c r="AY1610" s="44" t="str">
        <f t="shared" si="848"/>
        <v/>
      </c>
      <c r="AZ1610" s="41" t="str">
        <f>IF(AY1610="","",RANK(AY1610,AY$3:AY$1048576,1)+COUNTIF(AY$3:AY1610,AY1610)-1)</f>
        <v/>
      </c>
      <c r="BA1610" s="1" t="str">
        <f t="shared" si="835"/>
        <v/>
      </c>
      <c r="BB1610" s="34" t="str">
        <f t="shared" si="836"/>
        <v/>
      </c>
      <c r="BC1610" s="39" t="str">
        <f t="shared" si="837"/>
        <v/>
      </c>
      <c r="BD1610" s="44" t="str">
        <f t="shared" si="849"/>
        <v/>
      </c>
      <c r="BE1610" s="41" t="str">
        <f>IF(BD1610="","",RANK(BD1610,BD$3:BD$1048576,1)+COUNTIF(BD$3:BD1610,BD1610)-1)</f>
        <v/>
      </c>
      <c r="BF1610" s="1" t="str">
        <f t="shared" si="838"/>
        <v/>
      </c>
      <c r="BG1610" s="34" t="str">
        <f t="shared" si="839"/>
        <v/>
      </c>
      <c r="BH1610" s="39" t="str">
        <f t="shared" si="840"/>
        <v/>
      </c>
      <c r="BJ1610" s="3"/>
      <c r="BK1610" s="86"/>
      <c r="BL1610" s="86"/>
      <c r="BM1610" s="86"/>
      <c r="BN1610" s="86"/>
      <c r="BO1610" s="3"/>
      <c r="BP1610" s="86"/>
      <c r="BQ1610" s="86"/>
      <c r="BR1610" s="86"/>
      <c r="BS1610" s="86"/>
      <c r="BT1610" s="3"/>
      <c r="BU1610" s="86"/>
      <c r="BV1610" s="86"/>
      <c r="BW1610" s="86"/>
      <c r="BX1610" s="86"/>
      <c r="BY1610" s="3"/>
      <c r="BZ1610" s="86"/>
      <c r="CA1610" s="86"/>
      <c r="CB1610" s="86"/>
      <c r="CC1610" s="86"/>
    </row>
    <row r="1611" spans="2:81" ht="35.1" customHeight="1" x14ac:dyDescent="0.2">
      <c r="B1611" s="187"/>
      <c r="C1611" s="188"/>
      <c r="D1611" s="189"/>
      <c r="E1611" s="186"/>
      <c r="F1611" s="182"/>
      <c r="G1611" s="184"/>
      <c r="K1611" s="80" t="str">
        <f>IF(O1611="","",COUNT(O$3:O1611))</f>
        <v/>
      </c>
      <c r="L1611" s="80" t="str">
        <f>IF(B1611&lt;&gt;"",B1611,IF(OR(COUNTA($G$3:$G1611)&lt;COUNTA($G$3:$G$1048576),$G1611&lt;&gt;""),L1610,""))</f>
        <v/>
      </c>
      <c r="M1611" s="80" t="str">
        <f>IF(C1611&lt;&gt;"",C1611,IF(OR(COUNTA($G$3:$G1611)&lt;COUNTA($G$3:$G$1048576),$G1611&lt;&gt;""),M1610,""))</f>
        <v/>
      </c>
      <c r="N1611" s="80" t="str">
        <f>IF(D1611&lt;&gt;"",D1611,IF(OR(COUNTA($G$3:$G1611)&lt;COUNTA($G$3:$G$1048576),$G1611&lt;&gt;""),N1610,""))</f>
        <v/>
      </c>
      <c r="O1611" s="81" t="str">
        <f t="shared" si="824"/>
        <v/>
      </c>
      <c r="P1611" s="90" t="str">
        <f>IFERROR(IF(O1611="",IF(COUNT(S$3:S$1048576)=COUNT(S$3:S1611),IF(S1611="","",INDEX(O$3:O1611,MATCH(MAX(K$3:K1611),K$3:K1611,0),0)),INDEX(O$3:O1611,MATCH(MAX(K$3:K1611),K$3:K1611,0),0)),O1611),"")</f>
        <v/>
      </c>
      <c r="Q1611" s="89" t="str">
        <f>IF(R1611="","",COUNT(R$3:R1611))</f>
        <v/>
      </c>
      <c r="R1611" s="80" t="str">
        <f t="shared" si="825"/>
        <v/>
      </c>
      <c r="S1611" s="91" t="str">
        <f>IFERROR(IF(COUNTA($E1611:$G1611)=0,"",IF(AND(R1611="",$O1611=INDEX(O$3:O1611,MATCH(MAX(Q$3:Q1611),Q$3:Q1611,0),0)),INDEX(R$3:R1611,MATCH(MAX(Q$3:Q1611),Q$3:Q1611,0),0),R1611)),"")</f>
        <v/>
      </c>
      <c r="T1611" s="80" t="str">
        <f>IF(U1611="","",COUNT(U$3:U1611))</f>
        <v/>
      </c>
      <c r="U1611" s="80" t="str">
        <f t="shared" si="844"/>
        <v/>
      </c>
      <c r="V1611" s="91" t="str">
        <f>IFERROR(IF(S1611="","",IF(U1611="",IF(AND(E1611="",F1611="",G1611&lt;&gt;"",$O1611=INDEX(O$3:O1611,MATCH(MAX(T$3:T1611),T$3:T1611,0),0)),INDEX(U$3:U1611,MATCH(MAX(T$3:T1611),T$3:T1611,0),0),IF(AND(S1611&lt;&gt;"",U1611=""),0,"")),U1611)),"")</f>
        <v/>
      </c>
      <c r="W1611" s="95" t="str">
        <f t="shared" si="845"/>
        <v/>
      </c>
      <c r="X1611" s="198" t="str">
        <f t="shared" si="826"/>
        <v/>
      </c>
      <c r="Y1611" s="92" t="str">
        <f t="shared" si="846"/>
        <v/>
      </c>
      <c r="Z1611" s="106" t="str">
        <f>IF(P1611="","",COUNTIF($N$3:$N1611,$N1611))</f>
        <v/>
      </c>
      <c r="AA1611" s="92" t="str">
        <f t="shared" si="827"/>
        <v/>
      </c>
      <c r="AB1611" s="92" t="str">
        <f t="shared" si="828"/>
        <v/>
      </c>
      <c r="AC1611" s="92" t="str">
        <f t="shared" si="822"/>
        <v/>
      </c>
      <c r="AD1611" s="92" t="str">
        <f t="shared" si="841"/>
        <v/>
      </c>
      <c r="AE1611" s="92" t="str">
        <f t="shared" si="841"/>
        <v/>
      </c>
      <c r="AF1611" s="92" t="str">
        <f t="shared" si="841"/>
        <v/>
      </c>
      <c r="AG1611" s="92" t="str">
        <f t="shared" si="841"/>
        <v/>
      </c>
      <c r="AH1611" s="92" t="str">
        <f t="shared" si="841"/>
        <v/>
      </c>
      <c r="AI1611" s="92" t="str">
        <f t="shared" si="841"/>
        <v/>
      </c>
      <c r="AJ1611" s="92" t="str">
        <f t="shared" si="841"/>
        <v/>
      </c>
      <c r="AK1611" s="92" t="str">
        <f t="shared" si="841"/>
        <v/>
      </c>
      <c r="AL1611" s="92" t="str">
        <f t="shared" si="841"/>
        <v/>
      </c>
      <c r="AN1611" s="35" t="str">
        <f t="shared" si="842"/>
        <v/>
      </c>
      <c r="AO1611" s="44" t="str">
        <f t="shared" si="847"/>
        <v/>
      </c>
      <c r="AP1611" s="41" t="str">
        <f>IF(AO1611="","",RANK(AO1611,AO$3:AO$1048576,1)+COUNTIF(AO$3:AO1611,AO1611)-1)</f>
        <v/>
      </c>
      <c r="AQ1611" s="1" t="str">
        <f t="shared" si="829"/>
        <v/>
      </c>
      <c r="AR1611" s="34" t="str">
        <f t="shared" si="830"/>
        <v/>
      </c>
      <c r="AS1611" s="39" t="str">
        <f t="shared" si="831"/>
        <v/>
      </c>
      <c r="AT1611" s="44" t="str">
        <f t="shared" si="843"/>
        <v/>
      </c>
      <c r="AU1611" s="41" t="str">
        <f>IF(AT1611="","",RANK(AT1611,AT$3:AT$1048576,1)+COUNTIF(AT$3:AT1611,AT1611)-1)</f>
        <v/>
      </c>
      <c r="AV1611" s="1" t="str">
        <f t="shared" si="832"/>
        <v/>
      </c>
      <c r="AW1611" s="34" t="str">
        <f t="shared" si="833"/>
        <v/>
      </c>
      <c r="AX1611" s="39" t="str">
        <f t="shared" si="834"/>
        <v/>
      </c>
      <c r="AY1611" s="44" t="str">
        <f t="shared" si="848"/>
        <v/>
      </c>
      <c r="AZ1611" s="41" t="str">
        <f>IF(AY1611="","",RANK(AY1611,AY$3:AY$1048576,1)+COUNTIF(AY$3:AY1611,AY1611)-1)</f>
        <v/>
      </c>
      <c r="BA1611" s="1" t="str">
        <f t="shared" si="835"/>
        <v/>
      </c>
      <c r="BB1611" s="34" t="str">
        <f t="shared" si="836"/>
        <v/>
      </c>
      <c r="BC1611" s="39" t="str">
        <f t="shared" si="837"/>
        <v/>
      </c>
      <c r="BD1611" s="44" t="str">
        <f t="shared" si="849"/>
        <v/>
      </c>
      <c r="BE1611" s="41" t="str">
        <f>IF(BD1611="","",RANK(BD1611,BD$3:BD$1048576,1)+COUNTIF(BD$3:BD1611,BD1611)-1)</f>
        <v/>
      </c>
      <c r="BF1611" s="1" t="str">
        <f t="shared" si="838"/>
        <v/>
      </c>
      <c r="BG1611" s="34" t="str">
        <f t="shared" si="839"/>
        <v/>
      </c>
      <c r="BH1611" s="39" t="str">
        <f t="shared" si="840"/>
        <v/>
      </c>
      <c r="BJ1611" s="3"/>
      <c r="BK1611" s="86"/>
      <c r="BL1611" s="86"/>
      <c r="BM1611" s="86"/>
      <c r="BN1611" s="86"/>
      <c r="BO1611" s="3"/>
      <c r="BP1611" s="86"/>
      <c r="BQ1611" s="86"/>
      <c r="BR1611" s="86"/>
      <c r="BS1611" s="86"/>
      <c r="BT1611" s="3"/>
      <c r="BU1611" s="86"/>
      <c r="BV1611" s="86"/>
      <c r="BW1611" s="86"/>
      <c r="BX1611" s="86"/>
      <c r="BY1611" s="3"/>
      <c r="BZ1611" s="86"/>
      <c r="CA1611" s="86"/>
      <c r="CB1611" s="86"/>
      <c r="CC1611" s="86"/>
    </row>
    <row r="1612" spans="2:81" ht="35.1" customHeight="1" x14ac:dyDescent="0.2">
      <c r="B1612" s="187"/>
      <c r="C1612" s="188"/>
      <c r="D1612" s="189"/>
      <c r="E1612" s="186"/>
      <c r="F1612" s="182"/>
      <c r="G1612" s="184"/>
      <c r="K1612" s="80" t="str">
        <f>IF(O1612="","",COUNT(O$3:O1612))</f>
        <v/>
      </c>
      <c r="L1612" s="80" t="str">
        <f>IF(B1612&lt;&gt;"",B1612,IF(OR(COUNTA($G$3:$G1612)&lt;COUNTA($G$3:$G$1048576),$G1612&lt;&gt;""),L1611,""))</f>
        <v/>
      </c>
      <c r="M1612" s="80" t="str">
        <f>IF(C1612&lt;&gt;"",C1612,IF(OR(COUNTA($G$3:$G1612)&lt;COUNTA($G$3:$G$1048576),$G1612&lt;&gt;""),M1611,""))</f>
        <v/>
      </c>
      <c r="N1612" s="80" t="str">
        <f>IF(D1612&lt;&gt;"",D1612,IF(OR(COUNTA($G$3:$G1612)&lt;COUNTA($G$3:$G$1048576),$G1612&lt;&gt;""),N1611,""))</f>
        <v/>
      </c>
      <c r="O1612" s="81" t="str">
        <f t="shared" si="824"/>
        <v/>
      </c>
      <c r="P1612" s="90" t="str">
        <f>IFERROR(IF(O1612="",IF(COUNT(S$3:S$1048576)=COUNT(S$3:S1612),IF(S1612="","",INDEX(O$3:O1612,MATCH(MAX(K$3:K1612),K$3:K1612,0),0)),INDEX(O$3:O1612,MATCH(MAX(K$3:K1612),K$3:K1612,0),0)),O1612),"")</f>
        <v/>
      </c>
      <c r="Q1612" s="89" t="str">
        <f>IF(R1612="","",COUNT(R$3:R1612))</f>
        <v/>
      </c>
      <c r="R1612" s="80" t="str">
        <f t="shared" si="825"/>
        <v/>
      </c>
      <c r="S1612" s="91" t="str">
        <f>IFERROR(IF(COUNTA($E1612:$G1612)=0,"",IF(AND(R1612="",$O1612=INDEX(O$3:O1612,MATCH(MAX(Q$3:Q1612),Q$3:Q1612,0),0)),INDEX(R$3:R1612,MATCH(MAX(Q$3:Q1612),Q$3:Q1612,0),0),R1612)),"")</f>
        <v/>
      </c>
      <c r="T1612" s="80" t="str">
        <f>IF(U1612="","",COUNT(U$3:U1612))</f>
        <v/>
      </c>
      <c r="U1612" s="80" t="str">
        <f t="shared" si="844"/>
        <v/>
      </c>
      <c r="V1612" s="91" t="str">
        <f>IFERROR(IF(S1612="","",IF(U1612="",IF(AND(E1612="",F1612="",G1612&lt;&gt;"",$O1612=INDEX(O$3:O1612,MATCH(MAX(T$3:T1612),T$3:T1612,0),0)),INDEX(U$3:U1612,MATCH(MAX(T$3:T1612),T$3:T1612,0),0),IF(AND(S1612&lt;&gt;"",U1612=""),0,"")),U1612)),"")</f>
        <v/>
      </c>
      <c r="W1612" s="95" t="str">
        <f t="shared" si="845"/>
        <v/>
      </c>
      <c r="X1612" s="198" t="str">
        <f t="shared" si="826"/>
        <v/>
      </c>
      <c r="Y1612" s="92" t="str">
        <f t="shared" si="846"/>
        <v/>
      </c>
      <c r="Z1612" s="106" t="str">
        <f>IF(P1612="","",COUNTIF($N$3:$N1612,$N1612))</f>
        <v/>
      </c>
      <c r="AA1612" s="92" t="str">
        <f t="shared" si="827"/>
        <v/>
      </c>
      <c r="AB1612" s="92" t="str">
        <f t="shared" si="828"/>
        <v/>
      </c>
      <c r="AC1612" s="92" t="str">
        <f t="shared" si="822"/>
        <v/>
      </c>
      <c r="AD1612" s="92" t="str">
        <f t="shared" si="841"/>
        <v/>
      </c>
      <c r="AE1612" s="92" t="str">
        <f t="shared" si="841"/>
        <v/>
      </c>
      <c r="AF1612" s="92" t="str">
        <f t="shared" si="841"/>
        <v/>
      </c>
      <c r="AG1612" s="92" t="str">
        <f t="shared" si="841"/>
        <v/>
      </c>
      <c r="AH1612" s="92" t="str">
        <f t="shared" si="841"/>
        <v/>
      </c>
      <c r="AI1612" s="92" t="str">
        <f t="shared" si="841"/>
        <v/>
      </c>
      <c r="AJ1612" s="92" t="str">
        <f t="shared" si="841"/>
        <v/>
      </c>
      <c r="AK1612" s="92" t="str">
        <f t="shared" si="841"/>
        <v/>
      </c>
      <c r="AL1612" s="92" t="str">
        <f t="shared" si="841"/>
        <v/>
      </c>
      <c r="AN1612" s="35" t="str">
        <f t="shared" si="842"/>
        <v/>
      </c>
      <c r="AO1612" s="44" t="str">
        <f t="shared" si="847"/>
        <v/>
      </c>
      <c r="AP1612" s="41" t="str">
        <f>IF(AO1612="","",RANK(AO1612,AO$3:AO$1048576,1)+COUNTIF(AO$3:AO1612,AO1612)-1)</f>
        <v/>
      </c>
      <c r="AQ1612" s="1" t="str">
        <f t="shared" si="829"/>
        <v/>
      </c>
      <c r="AR1612" s="34" t="str">
        <f t="shared" si="830"/>
        <v/>
      </c>
      <c r="AS1612" s="39" t="str">
        <f t="shared" si="831"/>
        <v/>
      </c>
      <c r="AT1612" s="44" t="str">
        <f t="shared" si="843"/>
        <v/>
      </c>
      <c r="AU1612" s="41" t="str">
        <f>IF(AT1612="","",RANK(AT1612,AT$3:AT$1048576,1)+COUNTIF(AT$3:AT1612,AT1612)-1)</f>
        <v/>
      </c>
      <c r="AV1612" s="1" t="str">
        <f t="shared" si="832"/>
        <v/>
      </c>
      <c r="AW1612" s="34" t="str">
        <f t="shared" si="833"/>
        <v/>
      </c>
      <c r="AX1612" s="39" t="str">
        <f t="shared" si="834"/>
        <v/>
      </c>
      <c r="AY1612" s="44" t="str">
        <f t="shared" si="848"/>
        <v/>
      </c>
      <c r="AZ1612" s="41" t="str">
        <f>IF(AY1612="","",RANK(AY1612,AY$3:AY$1048576,1)+COUNTIF(AY$3:AY1612,AY1612)-1)</f>
        <v/>
      </c>
      <c r="BA1612" s="1" t="str">
        <f t="shared" si="835"/>
        <v/>
      </c>
      <c r="BB1612" s="34" t="str">
        <f t="shared" si="836"/>
        <v/>
      </c>
      <c r="BC1612" s="39" t="str">
        <f t="shared" si="837"/>
        <v/>
      </c>
      <c r="BD1612" s="44" t="str">
        <f t="shared" si="849"/>
        <v/>
      </c>
      <c r="BE1612" s="41" t="str">
        <f>IF(BD1612="","",RANK(BD1612,BD$3:BD$1048576,1)+COUNTIF(BD$3:BD1612,BD1612)-1)</f>
        <v/>
      </c>
      <c r="BF1612" s="1" t="str">
        <f t="shared" si="838"/>
        <v/>
      </c>
      <c r="BG1612" s="34" t="str">
        <f t="shared" si="839"/>
        <v/>
      </c>
      <c r="BH1612" s="39" t="str">
        <f t="shared" si="840"/>
        <v/>
      </c>
      <c r="BJ1612" s="3"/>
      <c r="BK1612" s="86"/>
      <c r="BL1612" s="86"/>
      <c r="BM1612" s="86"/>
      <c r="BN1612" s="86"/>
      <c r="BO1612" s="3"/>
      <c r="BP1612" s="86"/>
      <c r="BQ1612" s="86"/>
      <c r="BR1612" s="86"/>
      <c r="BS1612" s="86"/>
      <c r="BT1612" s="3"/>
      <c r="BU1612" s="86"/>
      <c r="BV1612" s="86"/>
      <c r="BW1612" s="86"/>
      <c r="BX1612" s="86"/>
      <c r="BY1612" s="3"/>
      <c r="BZ1612" s="86"/>
      <c r="CA1612" s="86"/>
      <c r="CB1612" s="86"/>
      <c r="CC1612" s="86"/>
    </row>
    <row r="1613" spans="2:81" ht="35.1" customHeight="1" x14ac:dyDescent="0.2">
      <c r="B1613" s="187"/>
      <c r="C1613" s="188"/>
      <c r="D1613" s="189"/>
      <c r="E1613" s="186"/>
      <c r="F1613" s="182"/>
      <c r="G1613" s="184"/>
      <c r="K1613" s="80" t="str">
        <f>IF(O1613="","",COUNT(O$3:O1613))</f>
        <v/>
      </c>
      <c r="L1613" s="80" t="str">
        <f>IF(B1613&lt;&gt;"",B1613,IF(OR(COUNTA($G$3:$G1613)&lt;COUNTA($G$3:$G$1048576),$G1613&lt;&gt;""),L1612,""))</f>
        <v/>
      </c>
      <c r="M1613" s="80" t="str">
        <f>IF(C1613&lt;&gt;"",C1613,IF(OR(COUNTA($G$3:$G1613)&lt;COUNTA($G$3:$G$1048576),$G1613&lt;&gt;""),M1612,""))</f>
        <v/>
      </c>
      <c r="N1613" s="80" t="str">
        <f>IF(D1613&lt;&gt;"",D1613,IF(OR(COUNTA($G$3:$G1613)&lt;COUNTA($G$3:$G$1048576),$G1613&lt;&gt;""),N1612,""))</f>
        <v/>
      </c>
      <c r="O1613" s="81" t="str">
        <f t="shared" si="824"/>
        <v/>
      </c>
      <c r="P1613" s="90" t="str">
        <f>IFERROR(IF(O1613="",IF(COUNT(S$3:S$1048576)=COUNT(S$3:S1613),IF(S1613="","",INDEX(O$3:O1613,MATCH(MAX(K$3:K1613),K$3:K1613,0),0)),INDEX(O$3:O1613,MATCH(MAX(K$3:K1613),K$3:K1613,0),0)),O1613),"")</f>
        <v/>
      </c>
      <c r="Q1613" s="89" t="str">
        <f>IF(R1613="","",COUNT(R$3:R1613))</f>
        <v/>
      </c>
      <c r="R1613" s="80" t="str">
        <f t="shared" si="825"/>
        <v/>
      </c>
      <c r="S1613" s="91" t="str">
        <f>IFERROR(IF(COUNTA($E1613:$G1613)=0,"",IF(AND(R1613="",$O1613=INDEX(O$3:O1613,MATCH(MAX(Q$3:Q1613),Q$3:Q1613,0),0)),INDEX(R$3:R1613,MATCH(MAX(Q$3:Q1613),Q$3:Q1613,0),0),R1613)),"")</f>
        <v/>
      </c>
      <c r="T1613" s="80" t="str">
        <f>IF(U1613="","",COUNT(U$3:U1613))</f>
        <v/>
      </c>
      <c r="U1613" s="80" t="str">
        <f t="shared" si="844"/>
        <v/>
      </c>
      <c r="V1613" s="91" t="str">
        <f>IFERROR(IF(S1613="","",IF(U1613="",IF(AND(E1613="",F1613="",G1613&lt;&gt;"",$O1613=INDEX(O$3:O1613,MATCH(MAX(T$3:T1613),T$3:T1613,0),0)),INDEX(U$3:U1613,MATCH(MAX(T$3:T1613),T$3:T1613,0),0),IF(AND(S1613&lt;&gt;"",U1613=""),0,"")),U1613)),"")</f>
        <v/>
      </c>
      <c r="W1613" s="95" t="str">
        <f t="shared" si="845"/>
        <v/>
      </c>
      <c r="X1613" s="198" t="str">
        <f t="shared" si="826"/>
        <v/>
      </c>
      <c r="Y1613" s="92" t="str">
        <f t="shared" si="846"/>
        <v/>
      </c>
      <c r="Z1613" s="106" t="str">
        <f>IF(P1613="","",COUNTIF($N$3:$N1613,$N1613))</f>
        <v/>
      </c>
      <c r="AA1613" s="92" t="str">
        <f t="shared" si="827"/>
        <v/>
      </c>
      <c r="AB1613" s="92" t="str">
        <f t="shared" si="828"/>
        <v/>
      </c>
      <c r="AC1613" s="92" t="str">
        <f t="shared" ref="AC1613:AC1676" si="850">IFERROR(IF(AND($Z1613=1,AC$2&lt;&gt;"",""&amp;INDEX($Y$3:$Y$1048576,MATCH($P1613&amp;"@"&amp;AC$2,$AA$3:$AA$1048576,0),0)&lt;&gt;""),AC$1&amp;""&amp;INDEX($Y$3:$Y$1048576,MATCH($P1613&amp;"@"&amp;AC$2,$AA$3:$AA$1048576,0),0),""),"")</f>
        <v/>
      </c>
      <c r="AD1613" s="92" t="str">
        <f t="shared" si="841"/>
        <v/>
      </c>
      <c r="AE1613" s="92" t="str">
        <f t="shared" si="841"/>
        <v/>
      </c>
      <c r="AF1613" s="92" t="str">
        <f t="shared" si="841"/>
        <v/>
      </c>
      <c r="AG1613" s="92" t="str">
        <f t="shared" si="841"/>
        <v/>
      </c>
      <c r="AH1613" s="92" t="str">
        <f t="shared" si="841"/>
        <v/>
      </c>
      <c r="AI1613" s="92" t="str">
        <f t="shared" si="841"/>
        <v/>
      </c>
      <c r="AJ1613" s="92" t="str">
        <f t="shared" si="841"/>
        <v/>
      </c>
      <c r="AK1613" s="92" t="str">
        <f t="shared" si="841"/>
        <v/>
      </c>
      <c r="AL1613" s="92" t="str">
        <f t="shared" si="841"/>
        <v/>
      </c>
      <c r="AN1613" s="35" t="str">
        <f t="shared" si="842"/>
        <v/>
      </c>
      <c r="AO1613" s="44" t="str">
        <f t="shared" si="847"/>
        <v/>
      </c>
      <c r="AP1613" s="41" t="str">
        <f>IF(AO1613="","",RANK(AO1613,AO$3:AO$1048576,1)+COUNTIF(AO$3:AO1613,AO1613)-1)</f>
        <v/>
      </c>
      <c r="AQ1613" s="1" t="str">
        <f t="shared" si="829"/>
        <v/>
      </c>
      <c r="AR1613" s="34" t="str">
        <f t="shared" si="830"/>
        <v/>
      </c>
      <c r="AS1613" s="39" t="str">
        <f t="shared" si="831"/>
        <v/>
      </c>
      <c r="AT1613" s="44" t="str">
        <f t="shared" si="843"/>
        <v/>
      </c>
      <c r="AU1613" s="41" t="str">
        <f>IF(AT1613="","",RANK(AT1613,AT$3:AT$1048576,1)+COUNTIF(AT$3:AT1613,AT1613)-1)</f>
        <v/>
      </c>
      <c r="AV1613" s="1" t="str">
        <f t="shared" si="832"/>
        <v/>
      </c>
      <c r="AW1613" s="34" t="str">
        <f t="shared" si="833"/>
        <v/>
      </c>
      <c r="AX1613" s="39" t="str">
        <f t="shared" si="834"/>
        <v/>
      </c>
      <c r="AY1613" s="44" t="str">
        <f t="shared" si="848"/>
        <v/>
      </c>
      <c r="AZ1613" s="41" t="str">
        <f>IF(AY1613="","",RANK(AY1613,AY$3:AY$1048576,1)+COUNTIF(AY$3:AY1613,AY1613)-1)</f>
        <v/>
      </c>
      <c r="BA1613" s="1" t="str">
        <f t="shared" si="835"/>
        <v/>
      </c>
      <c r="BB1613" s="34" t="str">
        <f t="shared" si="836"/>
        <v/>
      </c>
      <c r="BC1613" s="39" t="str">
        <f t="shared" si="837"/>
        <v/>
      </c>
      <c r="BD1613" s="44" t="str">
        <f t="shared" si="849"/>
        <v/>
      </c>
      <c r="BE1613" s="41" t="str">
        <f>IF(BD1613="","",RANK(BD1613,BD$3:BD$1048576,1)+COUNTIF(BD$3:BD1613,BD1613)-1)</f>
        <v/>
      </c>
      <c r="BF1613" s="1" t="str">
        <f t="shared" si="838"/>
        <v/>
      </c>
      <c r="BG1613" s="34" t="str">
        <f t="shared" si="839"/>
        <v/>
      </c>
      <c r="BH1613" s="39" t="str">
        <f t="shared" si="840"/>
        <v/>
      </c>
      <c r="BJ1613" s="3"/>
      <c r="BK1613" s="86"/>
      <c r="BL1613" s="86"/>
      <c r="BM1613" s="86"/>
      <c r="BN1613" s="86"/>
      <c r="BO1613" s="3"/>
      <c r="BP1613" s="86"/>
      <c r="BQ1613" s="86"/>
      <c r="BR1613" s="86"/>
      <c r="BS1613" s="86"/>
      <c r="BT1613" s="3"/>
      <c r="BU1613" s="86"/>
      <c r="BV1613" s="86"/>
      <c r="BW1613" s="86"/>
      <c r="BX1613" s="86"/>
      <c r="BY1613" s="3"/>
      <c r="BZ1613" s="86"/>
      <c r="CA1613" s="86"/>
      <c r="CB1613" s="86"/>
      <c r="CC1613" s="86"/>
    </row>
    <row r="1614" spans="2:81" ht="35.1" customHeight="1" x14ac:dyDescent="0.2">
      <c r="B1614" s="187"/>
      <c r="C1614" s="188"/>
      <c r="D1614" s="189"/>
      <c r="E1614" s="186"/>
      <c r="F1614" s="182"/>
      <c r="G1614" s="184"/>
      <c r="K1614" s="80" t="str">
        <f>IF(O1614="","",COUNT(O$3:O1614))</f>
        <v/>
      </c>
      <c r="L1614" s="80" t="str">
        <f>IF(B1614&lt;&gt;"",B1614,IF(OR(COUNTA($G$3:$G1614)&lt;COUNTA($G$3:$G$1048576),$G1614&lt;&gt;""),L1613,""))</f>
        <v/>
      </c>
      <c r="M1614" s="80" t="str">
        <f>IF(C1614&lt;&gt;"",C1614,IF(OR(COUNTA($G$3:$G1614)&lt;COUNTA($G$3:$G$1048576),$G1614&lt;&gt;""),M1613,""))</f>
        <v/>
      </c>
      <c r="N1614" s="80" t="str">
        <f>IF(D1614&lt;&gt;"",D1614,IF(OR(COUNTA($G$3:$G1614)&lt;COUNTA($G$3:$G$1048576),$G1614&lt;&gt;""),N1613,""))</f>
        <v/>
      </c>
      <c r="O1614" s="81" t="str">
        <f t="shared" si="824"/>
        <v/>
      </c>
      <c r="P1614" s="90" t="str">
        <f>IFERROR(IF(O1614="",IF(COUNT(S$3:S$1048576)=COUNT(S$3:S1614),IF(S1614="","",INDEX(O$3:O1614,MATCH(MAX(K$3:K1614),K$3:K1614,0),0)),INDEX(O$3:O1614,MATCH(MAX(K$3:K1614),K$3:K1614,0),0)),O1614),"")</f>
        <v/>
      </c>
      <c r="Q1614" s="89" t="str">
        <f>IF(R1614="","",COUNT(R$3:R1614))</f>
        <v/>
      </c>
      <c r="R1614" s="80" t="str">
        <f t="shared" si="825"/>
        <v/>
      </c>
      <c r="S1614" s="91" t="str">
        <f>IFERROR(IF(COUNTA($E1614:$G1614)=0,"",IF(AND(R1614="",$O1614=INDEX(O$3:O1614,MATCH(MAX(Q$3:Q1614),Q$3:Q1614,0),0)),INDEX(R$3:R1614,MATCH(MAX(Q$3:Q1614),Q$3:Q1614,0),0),R1614)),"")</f>
        <v/>
      </c>
      <c r="T1614" s="80" t="str">
        <f>IF(U1614="","",COUNT(U$3:U1614))</f>
        <v/>
      </c>
      <c r="U1614" s="80" t="str">
        <f t="shared" si="844"/>
        <v/>
      </c>
      <c r="V1614" s="91" t="str">
        <f>IFERROR(IF(S1614="","",IF(U1614="",IF(AND(E1614="",F1614="",G1614&lt;&gt;"",$O1614=INDEX(O$3:O1614,MATCH(MAX(T$3:T1614),T$3:T1614,0),0)),INDEX(U$3:U1614,MATCH(MAX(T$3:T1614),T$3:T1614,0),0),IF(AND(S1614&lt;&gt;"",U1614=""),0,"")),U1614)),"")</f>
        <v/>
      </c>
      <c r="W1614" s="95" t="str">
        <f t="shared" si="845"/>
        <v/>
      </c>
      <c r="X1614" s="198" t="str">
        <f t="shared" si="826"/>
        <v/>
      </c>
      <c r="Y1614" s="92" t="str">
        <f t="shared" si="846"/>
        <v/>
      </c>
      <c r="Z1614" s="106" t="str">
        <f>IF(P1614="","",COUNTIF($N$3:$N1614,$N1614))</f>
        <v/>
      </c>
      <c r="AA1614" s="92" t="str">
        <f t="shared" si="827"/>
        <v/>
      </c>
      <c r="AB1614" s="92" t="str">
        <f t="shared" si="828"/>
        <v/>
      </c>
      <c r="AC1614" s="92" t="str">
        <f t="shared" si="850"/>
        <v/>
      </c>
      <c r="AD1614" s="92" t="str">
        <f t="shared" si="841"/>
        <v/>
      </c>
      <c r="AE1614" s="92" t="str">
        <f t="shared" si="841"/>
        <v/>
      </c>
      <c r="AF1614" s="92" t="str">
        <f t="shared" si="841"/>
        <v/>
      </c>
      <c r="AG1614" s="92" t="str">
        <f t="shared" si="841"/>
        <v/>
      </c>
      <c r="AH1614" s="92" t="str">
        <f t="shared" si="841"/>
        <v/>
      </c>
      <c r="AI1614" s="92" t="str">
        <f t="shared" si="841"/>
        <v/>
      </c>
      <c r="AJ1614" s="92" t="str">
        <f t="shared" si="841"/>
        <v/>
      </c>
      <c r="AK1614" s="92" t="str">
        <f t="shared" si="841"/>
        <v/>
      </c>
      <c r="AL1614" s="92" t="str">
        <f t="shared" si="841"/>
        <v/>
      </c>
      <c r="AN1614" s="35" t="str">
        <f t="shared" si="842"/>
        <v/>
      </c>
      <c r="AO1614" s="44" t="str">
        <f t="shared" si="847"/>
        <v/>
      </c>
      <c r="AP1614" s="41" t="str">
        <f>IF(AO1614="","",RANK(AO1614,AO$3:AO$1048576,1)+COUNTIF(AO$3:AO1614,AO1614)-1)</f>
        <v/>
      </c>
      <c r="AQ1614" s="1" t="str">
        <f t="shared" si="829"/>
        <v/>
      </c>
      <c r="AR1614" s="34" t="str">
        <f t="shared" si="830"/>
        <v/>
      </c>
      <c r="AS1614" s="39" t="str">
        <f t="shared" si="831"/>
        <v/>
      </c>
      <c r="AT1614" s="44" t="str">
        <f t="shared" si="843"/>
        <v/>
      </c>
      <c r="AU1614" s="41" t="str">
        <f>IF(AT1614="","",RANK(AT1614,AT$3:AT$1048576,1)+COUNTIF(AT$3:AT1614,AT1614)-1)</f>
        <v/>
      </c>
      <c r="AV1614" s="1" t="str">
        <f t="shared" si="832"/>
        <v/>
      </c>
      <c r="AW1614" s="34" t="str">
        <f t="shared" si="833"/>
        <v/>
      </c>
      <c r="AX1614" s="39" t="str">
        <f t="shared" si="834"/>
        <v/>
      </c>
      <c r="AY1614" s="44" t="str">
        <f t="shared" si="848"/>
        <v/>
      </c>
      <c r="AZ1614" s="41" t="str">
        <f>IF(AY1614="","",RANK(AY1614,AY$3:AY$1048576,1)+COUNTIF(AY$3:AY1614,AY1614)-1)</f>
        <v/>
      </c>
      <c r="BA1614" s="1" t="str">
        <f t="shared" si="835"/>
        <v/>
      </c>
      <c r="BB1614" s="34" t="str">
        <f t="shared" si="836"/>
        <v/>
      </c>
      <c r="BC1614" s="39" t="str">
        <f t="shared" si="837"/>
        <v/>
      </c>
      <c r="BD1614" s="44" t="str">
        <f t="shared" si="849"/>
        <v/>
      </c>
      <c r="BE1614" s="41" t="str">
        <f>IF(BD1614="","",RANK(BD1614,BD$3:BD$1048576,1)+COUNTIF(BD$3:BD1614,BD1614)-1)</f>
        <v/>
      </c>
      <c r="BF1614" s="1" t="str">
        <f t="shared" si="838"/>
        <v/>
      </c>
      <c r="BG1614" s="34" t="str">
        <f t="shared" si="839"/>
        <v/>
      </c>
      <c r="BH1614" s="39" t="str">
        <f t="shared" si="840"/>
        <v/>
      </c>
      <c r="BJ1614" s="3"/>
      <c r="BK1614" s="86"/>
      <c r="BL1614" s="86"/>
      <c r="BM1614" s="86"/>
      <c r="BN1614" s="86"/>
      <c r="BO1614" s="3"/>
      <c r="BP1614" s="86"/>
      <c r="BQ1614" s="86"/>
      <c r="BR1614" s="86"/>
      <c r="BS1614" s="86"/>
      <c r="BT1614" s="3"/>
      <c r="BU1614" s="86"/>
      <c r="BV1614" s="86"/>
      <c r="BW1614" s="86"/>
      <c r="BX1614" s="86"/>
      <c r="BY1614" s="3"/>
      <c r="BZ1614" s="86"/>
      <c r="CA1614" s="86"/>
      <c r="CB1614" s="86"/>
      <c r="CC1614" s="86"/>
    </row>
    <row r="1615" spans="2:81" ht="35.1" customHeight="1" x14ac:dyDescent="0.2">
      <c r="B1615" s="187"/>
      <c r="C1615" s="188"/>
      <c r="D1615" s="189"/>
      <c r="E1615" s="186"/>
      <c r="F1615" s="182"/>
      <c r="G1615" s="184"/>
      <c r="K1615" s="80" t="str">
        <f>IF(O1615="","",COUNT(O$3:O1615))</f>
        <v/>
      </c>
      <c r="L1615" s="80" t="str">
        <f>IF(B1615&lt;&gt;"",B1615,IF(OR(COUNTA($G$3:$G1615)&lt;COUNTA($G$3:$G$1048576),$G1615&lt;&gt;""),L1614,""))</f>
        <v/>
      </c>
      <c r="M1615" s="80" t="str">
        <f>IF(C1615&lt;&gt;"",C1615,IF(OR(COUNTA($G$3:$G1615)&lt;COUNTA($G$3:$G$1048576),$G1615&lt;&gt;""),M1614,""))</f>
        <v/>
      </c>
      <c r="N1615" s="80" t="str">
        <f>IF(D1615&lt;&gt;"",D1615,IF(OR(COUNTA($G$3:$G1615)&lt;COUNTA($G$3:$G$1048576),$G1615&lt;&gt;""),N1614,""))</f>
        <v/>
      </c>
      <c r="O1615" s="81" t="str">
        <f t="shared" si="824"/>
        <v/>
      </c>
      <c r="P1615" s="90" t="str">
        <f>IFERROR(IF(O1615="",IF(COUNT(S$3:S$1048576)=COUNT(S$3:S1615),IF(S1615="","",INDEX(O$3:O1615,MATCH(MAX(K$3:K1615),K$3:K1615,0),0)),INDEX(O$3:O1615,MATCH(MAX(K$3:K1615),K$3:K1615,0),0)),O1615),"")</f>
        <v/>
      </c>
      <c r="Q1615" s="89" t="str">
        <f>IF(R1615="","",COUNT(R$3:R1615))</f>
        <v/>
      </c>
      <c r="R1615" s="80" t="str">
        <f t="shared" si="825"/>
        <v/>
      </c>
      <c r="S1615" s="91" t="str">
        <f>IFERROR(IF(COUNTA($E1615:$G1615)=0,"",IF(AND(R1615="",$O1615=INDEX(O$3:O1615,MATCH(MAX(Q$3:Q1615),Q$3:Q1615,0),0)),INDEX(R$3:R1615,MATCH(MAX(Q$3:Q1615),Q$3:Q1615,0),0),R1615)),"")</f>
        <v/>
      </c>
      <c r="T1615" s="80" t="str">
        <f>IF(U1615="","",COUNT(U$3:U1615))</f>
        <v/>
      </c>
      <c r="U1615" s="80" t="str">
        <f t="shared" si="844"/>
        <v/>
      </c>
      <c r="V1615" s="91" t="str">
        <f>IFERROR(IF(S1615="","",IF(U1615="",IF(AND(E1615="",F1615="",G1615&lt;&gt;"",$O1615=INDEX(O$3:O1615,MATCH(MAX(T$3:T1615),T$3:T1615,0),0)),INDEX(U$3:U1615,MATCH(MAX(T$3:T1615),T$3:T1615,0),0),IF(AND(S1615&lt;&gt;"",U1615=""),0,"")),U1615)),"")</f>
        <v/>
      </c>
      <c r="W1615" s="95" t="str">
        <f t="shared" si="845"/>
        <v/>
      </c>
      <c r="X1615" s="198" t="str">
        <f t="shared" si="826"/>
        <v/>
      </c>
      <c r="Y1615" s="92" t="str">
        <f t="shared" si="846"/>
        <v/>
      </c>
      <c r="Z1615" s="106" t="str">
        <f>IF(P1615="","",COUNTIF($N$3:$N1615,$N1615))</f>
        <v/>
      </c>
      <c r="AA1615" s="92" t="str">
        <f t="shared" si="827"/>
        <v/>
      </c>
      <c r="AB1615" s="92" t="str">
        <f t="shared" si="828"/>
        <v/>
      </c>
      <c r="AC1615" s="92" t="str">
        <f t="shared" si="850"/>
        <v/>
      </c>
      <c r="AD1615" s="92" t="str">
        <f t="shared" si="841"/>
        <v/>
      </c>
      <c r="AE1615" s="92" t="str">
        <f t="shared" si="841"/>
        <v/>
      </c>
      <c r="AF1615" s="92" t="str">
        <f t="shared" si="841"/>
        <v/>
      </c>
      <c r="AG1615" s="92" t="str">
        <f t="shared" si="841"/>
        <v/>
      </c>
      <c r="AH1615" s="92" t="str">
        <f t="shared" si="841"/>
        <v/>
      </c>
      <c r="AI1615" s="92" t="str">
        <f t="shared" si="841"/>
        <v/>
      </c>
      <c r="AJ1615" s="92" t="str">
        <f t="shared" si="841"/>
        <v/>
      </c>
      <c r="AK1615" s="92" t="str">
        <f t="shared" si="841"/>
        <v/>
      </c>
      <c r="AL1615" s="92" t="str">
        <f t="shared" si="841"/>
        <v/>
      </c>
      <c r="AN1615" s="35" t="str">
        <f t="shared" si="842"/>
        <v/>
      </c>
      <c r="AO1615" s="44" t="str">
        <f t="shared" si="847"/>
        <v/>
      </c>
      <c r="AP1615" s="41" t="str">
        <f>IF(AO1615="","",RANK(AO1615,AO$3:AO$1048576,1)+COUNTIF(AO$3:AO1615,AO1615)-1)</f>
        <v/>
      </c>
      <c r="AQ1615" s="1" t="str">
        <f t="shared" si="829"/>
        <v/>
      </c>
      <c r="AR1615" s="34" t="str">
        <f t="shared" si="830"/>
        <v/>
      </c>
      <c r="AS1615" s="39" t="str">
        <f t="shared" si="831"/>
        <v/>
      </c>
      <c r="AT1615" s="44" t="str">
        <f t="shared" si="843"/>
        <v/>
      </c>
      <c r="AU1615" s="41" t="str">
        <f>IF(AT1615="","",RANK(AT1615,AT$3:AT$1048576,1)+COUNTIF(AT$3:AT1615,AT1615)-1)</f>
        <v/>
      </c>
      <c r="AV1615" s="1" t="str">
        <f t="shared" si="832"/>
        <v/>
      </c>
      <c r="AW1615" s="34" t="str">
        <f t="shared" si="833"/>
        <v/>
      </c>
      <c r="AX1615" s="39" t="str">
        <f t="shared" si="834"/>
        <v/>
      </c>
      <c r="AY1615" s="44" t="str">
        <f t="shared" si="848"/>
        <v/>
      </c>
      <c r="AZ1615" s="41" t="str">
        <f>IF(AY1615="","",RANK(AY1615,AY$3:AY$1048576,1)+COUNTIF(AY$3:AY1615,AY1615)-1)</f>
        <v/>
      </c>
      <c r="BA1615" s="1" t="str">
        <f t="shared" si="835"/>
        <v/>
      </c>
      <c r="BB1615" s="34" t="str">
        <f t="shared" si="836"/>
        <v/>
      </c>
      <c r="BC1615" s="39" t="str">
        <f t="shared" si="837"/>
        <v/>
      </c>
      <c r="BD1615" s="44" t="str">
        <f t="shared" si="849"/>
        <v/>
      </c>
      <c r="BE1615" s="41" t="str">
        <f>IF(BD1615="","",RANK(BD1615,BD$3:BD$1048576,1)+COUNTIF(BD$3:BD1615,BD1615)-1)</f>
        <v/>
      </c>
      <c r="BF1615" s="1" t="str">
        <f t="shared" si="838"/>
        <v/>
      </c>
      <c r="BG1615" s="34" t="str">
        <f t="shared" si="839"/>
        <v/>
      </c>
      <c r="BH1615" s="39" t="str">
        <f t="shared" si="840"/>
        <v/>
      </c>
      <c r="BJ1615" s="3"/>
      <c r="BK1615" s="86"/>
      <c r="BL1615" s="86"/>
      <c r="BM1615" s="86"/>
      <c r="BN1615" s="86"/>
      <c r="BO1615" s="3"/>
      <c r="BP1615" s="86"/>
      <c r="BQ1615" s="86"/>
      <c r="BR1615" s="86"/>
      <c r="BS1615" s="86"/>
      <c r="BT1615" s="3"/>
      <c r="BU1615" s="86"/>
      <c r="BV1615" s="86"/>
      <c r="BW1615" s="86"/>
      <c r="BX1615" s="86"/>
      <c r="BY1615" s="3"/>
      <c r="BZ1615" s="86"/>
      <c r="CA1615" s="86"/>
      <c r="CB1615" s="86"/>
      <c r="CC1615" s="86"/>
    </row>
    <row r="1616" spans="2:81" ht="35.1" customHeight="1" x14ac:dyDescent="0.2">
      <c r="B1616" s="187"/>
      <c r="C1616" s="188"/>
      <c r="D1616" s="189"/>
      <c r="E1616" s="186"/>
      <c r="F1616" s="182"/>
      <c r="G1616" s="184"/>
      <c r="K1616" s="80" t="str">
        <f>IF(O1616="","",COUNT(O$3:O1616))</f>
        <v/>
      </c>
      <c r="L1616" s="80" t="str">
        <f>IF(B1616&lt;&gt;"",B1616,IF(OR(COUNTA($G$3:$G1616)&lt;COUNTA($G$3:$G$1048576),$G1616&lt;&gt;""),L1615,""))</f>
        <v/>
      </c>
      <c r="M1616" s="80" t="str">
        <f>IF(C1616&lt;&gt;"",C1616,IF(OR(COUNTA($G$3:$G1616)&lt;COUNTA($G$3:$G$1048576),$G1616&lt;&gt;""),M1615,""))</f>
        <v/>
      </c>
      <c r="N1616" s="80" t="str">
        <f>IF(D1616&lt;&gt;"",D1616,IF(OR(COUNTA($G$3:$G1616)&lt;COUNTA($G$3:$G$1048576),$G1616&lt;&gt;""),N1615,""))</f>
        <v/>
      </c>
      <c r="O1616" s="81" t="str">
        <f t="shared" si="824"/>
        <v/>
      </c>
      <c r="P1616" s="90" t="str">
        <f>IFERROR(IF(O1616="",IF(COUNT(S$3:S$1048576)=COUNT(S$3:S1616),IF(S1616="","",INDEX(O$3:O1616,MATCH(MAX(K$3:K1616),K$3:K1616,0),0)),INDEX(O$3:O1616,MATCH(MAX(K$3:K1616),K$3:K1616,0),0)),O1616),"")</f>
        <v/>
      </c>
      <c r="Q1616" s="89" t="str">
        <f>IF(R1616="","",COUNT(R$3:R1616))</f>
        <v/>
      </c>
      <c r="R1616" s="80" t="str">
        <f t="shared" si="825"/>
        <v/>
      </c>
      <c r="S1616" s="91" t="str">
        <f>IFERROR(IF(COUNTA($E1616:$G1616)=0,"",IF(AND(R1616="",$O1616=INDEX(O$3:O1616,MATCH(MAX(Q$3:Q1616),Q$3:Q1616,0),0)),INDEX(R$3:R1616,MATCH(MAX(Q$3:Q1616),Q$3:Q1616,0),0),R1616)),"")</f>
        <v/>
      </c>
      <c r="T1616" s="80" t="str">
        <f>IF(U1616="","",COUNT(U$3:U1616))</f>
        <v/>
      </c>
      <c r="U1616" s="80" t="str">
        <f t="shared" si="844"/>
        <v/>
      </c>
      <c r="V1616" s="91" t="str">
        <f>IFERROR(IF(S1616="","",IF(U1616="",IF(AND(E1616="",F1616="",G1616&lt;&gt;"",$O1616=INDEX(O$3:O1616,MATCH(MAX(T$3:T1616),T$3:T1616,0),0)),INDEX(U$3:U1616,MATCH(MAX(T$3:T1616),T$3:T1616,0),0),IF(AND(S1616&lt;&gt;"",U1616=""),0,"")),U1616)),"")</f>
        <v/>
      </c>
      <c r="W1616" s="95" t="str">
        <f t="shared" si="845"/>
        <v/>
      </c>
      <c r="X1616" s="198" t="str">
        <f t="shared" si="826"/>
        <v/>
      </c>
      <c r="Y1616" s="92" t="str">
        <f t="shared" si="846"/>
        <v/>
      </c>
      <c r="Z1616" s="106" t="str">
        <f>IF(P1616="","",COUNTIF($N$3:$N1616,$N1616))</f>
        <v/>
      </c>
      <c r="AA1616" s="92" t="str">
        <f t="shared" si="827"/>
        <v/>
      </c>
      <c r="AB1616" s="92" t="str">
        <f t="shared" si="828"/>
        <v/>
      </c>
      <c r="AC1616" s="92" t="str">
        <f t="shared" si="850"/>
        <v/>
      </c>
      <c r="AD1616" s="92" t="str">
        <f t="shared" si="841"/>
        <v/>
      </c>
      <c r="AE1616" s="92" t="str">
        <f t="shared" si="841"/>
        <v/>
      </c>
      <c r="AF1616" s="92" t="str">
        <f t="shared" si="841"/>
        <v/>
      </c>
      <c r="AG1616" s="92" t="str">
        <f t="shared" si="841"/>
        <v/>
      </c>
      <c r="AH1616" s="92" t="str">
        <f t="shared" si="841"/>
        <v/>
      </c>
      <c r="AI1616" s="92" t="str">
        <f t="shared" si="841"/>
        <v/>
      </c>
      <c r="AJ1616" s="92" t="str">
        <f t="shared" si="841"/>
        <v/>
      </c>
      <c r="AK1616" s="92" t="str">
        <f t="shared" si="841"/>
        <v/>
      </c>
      <c r="AL1616" s="92" t="str">
        <f t="shared" si="841"/>
        <v/>
      </c>
      <c r="AN1616" s="35" t="str">
        <f t="shared" si="842"/>
        <v/>
      </c>
      <c r="AO1616" s="44" t="str">
        <f t="shared" si="847"/>
        <v/>
      </c>
      <c r="AP1616" s="41" t="str">
        <f>IF(AO1616="","",RANK(AO1616,AO$3:AO$1048576,1)+COUNTIF(AO$3:AO1616,AO1616)-1)</f>
        <v/>
      </c>
      <c r="AQ1616" s="1" t="str">
        <f t="shared" si="829"/>
        <v/>
      </c>
      <c r="AR1616" s="34" t="str">
        <f t="shared" si="830"/>
        <v/>
      </c>
      <c r="AS1616" s="39" t="str">
        <f t="shared" si="831"/>
        <v/>
      </c>
      <c r="AT1616" s="44" t="str">
        <f t="shared" si="843"/>
        <v/>
      </c>
      <c r="AU1616" s="41" t="str">
        <f>IF(AT1616="","",RANK(AT1616,AT$3:AT$1048576,1)+COUNTIF(AT$3:AT1616,AT1616)-1)</f>
        <v/>
      </c>
      <c r="AV1616" s="1" t="str">
        <f t="shared" si="832"/>
        <v/>
      </c>
      <c r="AW1616" s="34" t="str">
        <f t="shared" si="833"/>
        <v/>
      </c>
      <c r="AX1616" s="39" t="str">
        <f t="shared" si="834"/>
        <v/>
      </c>
      <c r="AY1616" s="44" t="str">
        <f t="shared" si="848"/>
        <v/>
      </c>
      <c r="AZ1616" s="41" t="str">
        <f>IF(AY1616="","",RANK(AY1616,AY$3:AY$1048576,1)+COUNTIF(AY$3:AY1616,AY1616)-1)</f>
        <v/>
      </c>
      <c r="BA1616" s="1" t="str">
        <f t="shared" si="835"/>
        <v/>
      </c>
      <c r="BB1616" s="34" t="str">
        <f t="shared" si="836"/>
        <v/>
      </c>
      <c r="BC1616" s="39" t="str">
        <f t="shared" si="837"/>
        <v/>
      </c>
      <c r="BD1616" s="44" t="str">
        <f t="shared" si="849"/>
        <v/>
      </c>
      <c r="BE1616" s="41" t="str">
        <f>IF(BD1616="","",RANK(BD1616,BD$3:BD$1048576,1)+COUNTIF(BD$3:BD1616,BD1616)-1)</f>
        <v/>
      </c>
      <c r="BF1616" s="1" t="str">
        <f t="shared" si="838"/>
        <v/>
      </c>
      <c r="BG1616" s="34" t="str">
        <f t="shared" si="839"/>
        <v/>
      </c>
      <c r="BH1616" s="39" t="str">
        <f t="shared" si="840"/>
        <v/>
      </c>
      <c r="BJ1616" s="3"/>
      <c r="BK1616" s="86"/>
      <c r="BL1616" s="86"/>
      <c r="BM1616" s="86"/>
      <c r="BN1616" s="86"/>
      <c r="BO1616" s="3"/>
      <c r="BP1616" s="86"/>
      <c r="BQ1616" s="86"/>
      <c r="BR1616" s="86"/>
      <c r="BS1616" s="86"/>
      <c r="BT1616" s="3"/>
      <c r="BU1616" s="86"/>
      <c r="BV1616" s="86"/>
      <c r="BW1616" s="86"/>
      <c r="BX1616" s="86"/>
      <c r="BY1616" s="3"/>
      <c r="BZ1616" s="86"/>
      <c r="CA1616" s="86"/>
      <c r="CB1616" s="86"/>
      <c r="CC1616" s="86"/>
    </row>
    <row r="1617" spans="2:81" ht="35.1" customHeight="1" x14ac:dyDescent="0.2">
      <c r="B1617" s="187"/>
      <c r="C1617" s="188"/>
      <c r="D1617" s="189"/>
      <c r="E1617" s="186"/>
      <c r="F1617" s="182"/>
      <c r="G1617" s="184"/>
      <c r="K1617" s="80" t="str">
        <f>IF(O1617="","",COUNT(O$3:O1617))</f>
        <v/>
      </c>
      <c r="L1617" s="80" t="str">
        <f>IF(B1617&lt;&gt;"",B1617,IF(OR(COUNTA($G$3:$G1617)&lt;COUNTA($G$3:$G$1048576),$G1617&lt;&gt;""),L1616,""))</f>
        <v/>
      </c>
      <c r="M1617" s="80" t="str">
        <f>IF(C1617&lt;&gt;"",C1617,IF(OR(COUNTA($G$3:$G1617)&lt;COUNTA($G$3:$G$1048576),$G1617&lt;&gt;""),M1616,""))</f>
        <v/>
      </c>
      <c r="N1617" s="80" t="str">
        <f>IF(D1617&lt;&gt;"",D1617,IF(OR(COUNTA($G$3:$G1617)&lt;COUNTA($G$3:$G$1048576),$G1617&lt;&gt;""),N1616,""))</f>
        <v/>
      </c>
      <c r="O1617" s="81" t="str">
        <f t="shared" si="824"/>
        <v/>
      </c>
      <c r="P1617" s="90" t="str">
        <f>IFERROR(IF(O1617="",IF(COUNT(S$3:S$1048576)=COUNT(S$3:S1617),IF(S1617="","",INDEX(O$3:O1617,MATCH(MAX(K$3:K1617),K$3:K1617,0),0)),INDEX(O$3:O1617,MATCH(MAX(K$3:K1617),K$3:K1617,0),0)),O1617),"")</f>
        <v/>
      </c>
      <c r="Q1617" s="89" t="str">
        <f>IF(R1617="","",COUNT(R$3:R1617))</f>
        <v/>
      </c>
      <c r="R1617" s="80" t="str">
        <f t="shared" si="825"/>
        <v/>
      </c>
      <c r="S1617" s="91" t="str">
        <f>IFERROR(IF(COUNTA($E1617:$G1617)=0,"",IF(AND(R1617="",$O1617=INDEX(O$3:O1617,MATCH(MAX(Q$3:Q1617),Q$3:Q1617,0),0)),INDEX(R$3:R1617,MATCH(MAX(Q$3:Q1617),Q$3:Q1617,0),0),R1617)),"")</f>
        <v/>
      </c>
      <c r="T1617" s="80" t="str">
        <f>IF(U1617="","",COUNT(U$3:U1617))</f>
        <v/>
      </c>
      <c r="U1617" s="80" t="str">
        <f t="shared" si="844"/>
        <v/>
      </c>
      <c r="V1617" s="91" t="str">
        <f>IFERROR(IF(S1617="","",IF(U1617="",IF(AND(E1617="",F1617="",G1617&lt;&gt;"",$O1617=INDEX(O$3:O1617,MATCH(MAX(T$3:T1617),T$3:T1617,0),0)),INDEX(U$3:U1617,MATCH(MAX(T$3:T1617),T$3:T1617,0),0),IF(AND(S1617&lt;&gt;"",U1617=""),0,"")),U1617)),"")</f>
        <v/>
      </c>
      <c r="W1617" s="95" t="str">
        <f t="shared" si="845"/>
        <v/>
      </c>
      <c r="X1617" s="198" t="str">
        <f t="shared" si="826"/>
        <v/>
      </c>
      <c r="Y1617" s="92" t="str">
        <f t="shared" si="846"/>
        <v/>
      </c>
      <c r="Z1617" s="106" t="str">
        <f>IF(P1617="","",COUNTIF($N$3:$N1617,$N1617))</f>
        <v/>
      </c>
      <c r="AA1617" s="92" t="str">
        <f t="shared" si="827"/>
        <v/>
      </c>
      <c r="AB1617" s="92" t="str">
        <f t="shared" si="828"/>
        <v/>
      </c>
      <c r="AC1617" s="92" t="str">
        <f t="shared" si="850"/>
        <v/>
      </c>
      <c r="AD1617" s="92" t="str">
        <f t="shared" si="841"/>
        <v/>
      </c>
      <c r="AE1617" s="92" t="str">
        <f t="shared" si="841"/>
        <v/>
      </c>
      <c r="AF1617" s="92" t="str">
        <f t="shared" si="841"/>
        <v/>
      </c>
      <c r="AG1617" s="92" t="str">
        <f t="shared" si="841"/>
        <v/>
      </c>
      <c r="AH1617" s="92" t="str">
        <f t="shared" si="841"/>
        <v/>
      </c>
      <c r="AI1617" s="92" t="str">
        <f t="shared" si="841"/>
        <v/>
      </c>
      <c r="AJ1617" s="92" t="str">
        <f t="shared" si="841"/>
        <v/>
      </c>
      <c r="AK1617" s="92" t="str">
        <f t="shared" si="841"/>
        <v/>
      </c>
      <c r="AL1617" s="92" t="str">
        <f t="shared" si="841"/>
        <v/>
      </c>
      <c r="AN1617" s="35" t="str">
        <f t="shared" si="842"/>
        <v/>
      </c>
      <c r="AO1617" s="44" t="str">
        <f t="shared" si="847"/>
        <v/>
      </c>
      <c r="AP1617" s="41" t="str">
        <f>IF(AO1617="","",RANK(AO1617,AO$3:AO$1048576,1)+COUNTIF(AO$3:AO1617,AO1617)-1)</f>
        <v/>
      </c>
      <c r="AQ1617" s="1" t="str">
        <f t="shared" si="829"/>
        <v/>
      </c>
      <c r="AR1617" s="34" t="str">
        <f t="shared" si="830"/>
        <v/>
      </c>
      <c r="AS1617" s="39" t="str">
        <f t="shared" si="831"/>
        <v/>
      </c>
      <c r="AT1617" s="44" t="str">
        <f t="shared" si="843"/>
        <v/>
      </c>
      <c r="AU1617" s="41" t="str">
        <f>IF(AT1617="","",RANK(AT1617,AT$3:AT$1048576,1)+COUNTIF(AT$3:AT1617,AT1617)-1)</f>
        <v/>
      </c>
      <c r="AV1617" s="1" t="str">
        <f t="shared" si="832"/>
        <v/>
      </c>
      <c r="AW1617" s="34" t="str">
        <f t="shared" si="833"/>
        <v/>
      </c>
      <c r="AX1617" s="39" t="str">
        <f t="shared" si="834"/>
        <v/>
      </c>
      <c r="AY1617" s="44" t="str">
        <f t="shared" si="848"/>
        <v/>
      </c>
      <c r="AZ1617" s="41" t="str">
        <f>IF(AY1617="","",RANK(AY1617,AY$3:AY$1048576,1)+COUNTIF(AY$3:AY1617,AY1617)-1)</f>
        <v/>
      </c>
      <c r="BA1617" s="1" t="str">
        <f t="shared" si="835"/>
        <v/>
      </c>
      <c r="BB1617" s="34" t="str">
        <f t="shared" si="836"/>
        <v/>
      </c>
      <c r="BC1617" s="39" t="str">
        <f t="shared" si="837"/>
        <v/>
      </c>
      <c r="BD1617" s="44" t="str">
        <f t="shared" si="849"/>
        <v/>
      </c>
      <c r="BE1617" s="41" t="str">
        <f>IF(BD1617="","",RANK(BD1617,BD$3:BD$1048576,1)+COUNTIF(BD$3:BD1617,BD1617)-1)</f>
        <v/>
      </c>
      <c r="BF1617" s="1" t="str">
        <f t="shared" si="838"/>
        <v/>
      </c>
      <c r="BG1617" s="34" t="str">
        <f t="shared" si="839"/>
        <v/>
      </c>
      <c r="BH1617" s="39" t="str">
        <f t="shared" si="840"/>
        <v/>
      </c>
      <c r="BJ1617" s="3"/>
      <c r="BK1617" s="86"/>
      <c r="BL1617" s="86"/>
      <c r="BM1617" s="86"/>
      <c r="BN1617" s="86"/>
      <c r="BO1617" s="3"/>
      <c r="BP1617" s="86"/>
      <c r="BQ1617" s="86"/>
      <c r="BR1617" s="86"/>
      <c r="BS1617" s="86"/>
      <c r="BT1617" s="3"/>
      <c r="BU1617" s="86"/>
      <c r="BV1617" s="86"/>
      <c r="BW1617" s="86"/>
      <c r="BX1617" s="86"/>
      <c r="BY1617" s="3"/>
      <c r="BZ1617" s="86"/>
      <c r="CA1617" s="86"/>
      <c r="CB1617" s="86"/>
      <c r="CC1617" s="86"/>
    </row>
    <row r="1618" spans="2:81" ht="35.1" customHeight="1" x14ac:dyDescent="0.2">
      <c r="B1618" s="187"/>
      <c r="C1618" s="188"/>
      <c r="D1618" s="189"/>
      <c r="E1618" s="186"/>
      <c r="F1618" s="182"/>
      <c r="G1618" s="184"/>
      <c r="K1618" s="80" t="str">
        <f>IF(O1618="","",COUNT(O$3:O1618))</f>
        <v/>
      </c>
      <c r="L1618" s="80" t="str">
        <f>IF(B1618&lt;&gt;"",B1618,IF(OR(COUNTA($G$3:$G1618)&lt;COUNTA($G$3:$G$1048576),$G1618&lt;&gt;""),L1617,""))</f>
        <v/>
      </c>
      <c r="M1618" s="80" t="str">
        <f>IF(C1618&lt;&gt;"",C1618,IF(OR(COUNTA($G$3:$G1618)&lt;COUNTA($G$3:$G$1048576),$G1618&lt;&gt;""),M1617,""))</f>
        <v/>
      </c>
      <c r="N1618" s="80" t="str">
        <f>IF(D1618&lt;&gt;"",D1618,IF(OR(COUNTA($G$3:$G1618)&lt;COUNTA($G$3:$G$1048576),$G1618&lt;&gt;""),N1617,""))</f>
        <v/>
      </c>
      <c r="O1618" s="81" t="str">
        <f t="shared" si="824"/>
        <v/>
      </c>
      <c r="P1618" s="90" t="str">
        <f>IFERROR(IF(O1618="",IF(COUNT(S$3:S$1048576)=COUNT(S$3:S1618),IF(S1618="","",INDEX(O$3:O1618,MATCH(MAX(K$3:K1618),K$3:K1618,0),0)),INDEX(O$3:O1618,MATCH(MAX(K$3:K1618),K$3:K1618,0),0)),O1618),"")</f>
        <v/>
      </c>
      <c r="Q1618" s="89" t="str">
        <f>IF(R1618="","",COUNT(R$3:R1618))</f>
        <v/>
      </c>
      <c r="R1618" s="80" t="str">
        <f t="shared" si="825"/>
        <v/>
      </c>
      <c r="S1618" s="91" t="str">
        <f>IFERROR(IF(COUNTA($E1618:$G1618)=0,"",IF(AND(R1618="",$O1618=INDEX(O$3:O1618,MATCH(MAX(Q$3:Q1618),Q$3:Q1618,0),0)),INDEX(R$3:R1618,MATCH(MAX(Q$3:Q1618),Q$3:Q1618,0),0),R1618)),"")</f>
        <v/>
      </c>
      <c r="T1618" s="80" t="str">
        <f>IF(U1618="","",COUNT(U$3:U1618))</f>
        <v/>
      </c>
      <c r="U1618" s="80" t="str">
        <f t="shared" si="844"/>
        <v/>
      </c>
      <c r="V1618" s="91" t="str">
        <f>IFERROR(IF(S1618="","",IF(U1618="",IF(AND(E1618="",F1618="",G1618&lt;&gt;"",$O1618=INDEX(O$3:O1618,MATCH(MAX(T$3:T1618),T$3:T1618,0),0)),INDEX(U$3:U1618,MATCH(MAX(T$3:T1618),T$3:T1618,0),0),IF(AND(S1618&lt;&gt;"",U1618=""),0,"")),U1618)),"")</f>
        <v/>
      </c>
      <c r="W1618" s="95" t="str">
        <f t="shared" si="845"/>
        <v/>
      </c>
      <c r="X1618" s="198" t="str">
        <f t="shared" si="826"/>
        <v/>
      </c>
      <c r="Y1618" s="92" t="str">
        <f t="shared" si="846"/>
        <v/>
      </c>
      <c r="Z1618" s="106" t="str">
        <f>IF(P1618="","",COUNTIF($N$3:$N1618,$N1618))</f>
        <v/>
      </c>
      <c r="AA1618" s="92" t="str">
        <f t="shared" si="827"/>
        <v/>
      </c>
      <c r="AB1618" s="92" t="str">
        <f t="shared" si="828"/>
        <v/>
      </c>
      <c r="AC1618" s="92" t="str">
        <f t="shared" si="850"/>
        <v/>
      </c>
      <c r="AD1618" s="92" t="str">
        <f t="shared" si="841"/>
        <v/>
      </c>
      <c r="AE1618" s="92" t="str">
        <f t="shared" si="841"/>
        <v/>
      </c>
      <c r="AF1618" s="92" t="str">
        <f t="shared" si="841"/>
        <v/>
      </c>
      <c r="AG1618" s="92" t="str">
        <f t="shared" si="841"/>
        <v/>
      </c>
      <c r="AH1618" s="92" t="str">
        <f t="shared" si="841"/>
        <v/>
      </c>
      <c r="AI1618" s="92" t="str">
        <f t="shared" si="841"/>
        <v/>
      </c>
      <c r="AJ1618" s="92" t="str">
        <f t="shared" si="841"/>
        <v/>
      </c>
      <c r="AK1618" s="92" t="str">
        <f t="shared" si="841"/>
        <v/>
      </c>
      <c r="AL1618" s="92" t="str">
        <f t="shared" si="841"/>
        <v/>
      </c>
      <c r="AN1618" s="35" t="str">
        <f t="shared" si="842"/>
        <v/>
      </c>
      <c r="AO1618" s="44" t="str">
        <f t="shared" si="847"/>
        <v/>
      </c>
      <c r="AP1618" s="41" t="str">
        <f>IF(AO1618="","",RANK(AO1618,AO$3:AO$1048576,1)+COUNTIF(AO$3:AO1618,AO1618)-1)</f>
        <v/>
      </c>
      <c r="AQ1618" s="1" t="str">
        <f t="shared" si="829"/>
        <v/>
      </c>
      <c r="AR1618" s="34" t="str">
        <f t="shared" si="830"/>
        <v/>
      </c>
      <c r="AS1618" s="39" t="str">
        <f t="shared" si="831"/>
        <v/>
      </c>
      <c r="AT1618" s="44" t="str">
        <f t="shared" si="843"/>
        <v/>
      </c>
      <c r="AU1618" s="41" t="str">
        <f>IF(AT1618="","",RANK(AT1618,AT$3:AT$1048576,1)+COUNTIF(AT$3:AT1618,AT1618)-1)</f>
        <v/>
      </c>
      <c r="AV1618" s="1" t="str">
        <f t="shared" si="832"/>
        <v/>
      </c>
      <c r="AW1618" s="34" t="str">
        <f t="shared" si="833"/>
        <v/>
      </c>
      <c r="AX1618" s="39" t="str">
        <f t="shared" si="834"/>
        <v/>
      </c>
      <c r="AY1618" s="44" t="str">
        <f t="shared" si="848"/>
        <v/>
      </c>
      <c r="AZ1618" s="41" t="str">
        <f>IF(AY1618="","",RANK(AY1618,AY$3:AY$1048576,1)+COUNTIF(AY$3:AY1618,AY1618)-1)</f>
        <v/>
      </c>
      <c r="BA1618" s="1" t="str">
        <f t="shared" si="835"/>
        <v/>
      </c>
      <c r="BB1618" s="34" t="str">
        <f t="shared" si="836"/>
        <v/>
      </c>
      <c r="BC1618" s="39" t="str">
        <f t="shared" si="837"/>
        <v/>
      </c>
      <c r="BD1618" s="44" t="str">
        <f t="shared" si="849"/>
        <v/>
      </c>
      <c r="BE1618" s="41" t="str">
        <f>IF(BD1618="","",RANK(BD1618,BD$3:BD$1048576,1)+COUNTIF(BD$3:BD1618,BD1618)-1)</f>
        <v/>
      </c>
      <c r="BF1618" s="1" t="str">
        <f t="shared" si="838"/>
        <v/>
      </c>
      <c r="BG1618" s="34" t="str">
        <f t="shared" si="839"/>
        <v/>
      </c>
      <c r="BH1618" s="39" t="str">
        <f t="shared" si="840"/>
        <v/>
      </c>
      <c r="BJ1618" s="3"/>
      <c r="BK1618" s="86"/>
      <c r="BL1618" s="86"/>
      <c r="BM1618" s="86"/>
      <c r="BN1618" s="86"/>
      <c r="BO1618" s="3"/>
      <c r="BP1618" s="86"/>
      <c r="BQ1618" s="86"/>
      <c r="BR1618" s="86"/>
      <c r="BS1618" s="86"/>
      <c r="BT1618" s="3"/>
      <c r="BU1618" s="86"/>
      <c r="BV1618" s="86"/>
      <c r="BW1618" s="86"/>
      <c r="BX1618" s="86"/>
      <c r="BY1618" s="3"/>
      <c r="BZ1618" s="86"/>
      <c r="CA1618" s="86"/>
      <c r="CB1618" s="86"/>
      <c r="CC1618" s="86"/>
    </row>
    <row r="1619" spans="2:81" ht="35.1" customHeight="1" x14ac:dyDescent="0.2">
      <c r="B1619" s="187"/>
      <c r="C1619" s="188"/>
      <c r="D1619" s="189"/>
      <c r="E1619" s="186"/>
      <c r="F1619" s="182"/>
      <c r="G1619" s="184"/>
      <c r="K1619" s="80" t="str">
        <f>IF(O1619="","",COUNT(O$3:O1619))</f>
        <v/>
      </c>
      <c r="L1619" s="80" t="str">
        <f>IF(B1619&lt;&gt;"",B1619,IF(OR(COUNTA($G$3:$G1619)&lt;COUNTA($G$3:$G$1048576),$G1619&lt;&gt;""),L1618,""))</f>
        <v/>
      </c>
      <c r="M1619" s="80" t="str">
        <f>IF(C1619&lt;&gt;"",C1619,IF(OR(COUNTA($G$3:$G1619)&lt;COUNTA($G$3:$G$1048576),$G1619&lt;&gt;""),M1618,""))</f>
        <v/>
      </c>
      <c r="N1619" s="80" t="str">
        <f>IF(D1619&lt;&gt;"",D1619,IF(OR(COUNTA($G$3:$G1619)&lt;COUNTA($G$3:$G$1048576),$G1619&lt;&gt;""),N1618,""))</f>
        <v/>
      </c>
      <c r="O1619" s="81" t="str">
        <f t="shared" si="824"/>
        <v/>
      </c>
      <c r="P1619" s="90" t="str">
        <f>IFERROR(IF(O1619="",IF(COUNT(S$3:S$1048576)=COUNT(S$3:S1619),IF(S1619="","",INDEX(O$3:O1619,MATCH(MAX(K$3:K1619),K$3:K1619,0),0)),INDEX(O$3:O1619,MATCH(MAX(K$3:K1619),K$3:K1619,0),0)),O1619),"")</f>
        <v/>
      </c>
      <c r="Q1619" s="89" t="str">
        <f>IF(R1619="","",COUNT(R$3:R1619))</f>
        <v/>
      </c>
      <c r="R1619" s="80" t="str">
        <f t="shared" si="825"/>
        <v/>
      </c>
      <c r="S1619" s="91" t="str">
        <f>IFERROR(IF(COUNTA($E1619:$G1619)=0,"",IF(AND(R1619="",$O1619=INDEX(O$3:O1619,MATCH(MAX(Q$3:Q1619),Q$3:Q1619,0),0)),INDEX(R$3:R1619,MATCH(MAX(Q$3:Q1619),Q$3:Q1619,0),0),R1619)),"")</f>
        <v/>
      </c>
      <c r="T1619" s="80" t="str">
        <f>IF(U1619="","",COUNT(U$3:U1619))</f>
        <v/>
      </c>
      <c r="U1619" s="80" t="str">
        <f t="shared" si="844"/>
        <v/>
      </c>
      <c r="V1619" s="91" t="str">
        <f>IFERROR(IF(S1619="","",IF(U1619="",IF(AND(E1619="",F1619="",G1619&lt;&gt;"",$O1619=INDEX(O$3:O1619,MATCH(MAX(T$3:T1619),T$3:T1619,0),0)),INDEX(U$3:U1619,MATCH(MAX(T$3:T1619),T$3:T1619,0),0),IF(AND(S1619&lt;&gt;"",U1619=""),0,"")),U1619)),"")</f>
        <v/>
      </c>
      <c r="W1619" s="95" t="str">
        <f t="shared" si="845"/>
        <v/>
      </c>
      <c r="X1619" s="198" t="str">
        <f t="shared" si="826"/>
        <v/>
      </c>
      <c r="Y1619" s="92" t="str">
        <f t="shared" si="846"/>
        <v/>
      </c>
      <c r="Z1619" s="106" t="str">
        <f>IF(P1619="","",COUNTIF($N$3:$N1619,$N1619))</f>
        <v/>
      </c>
      <c r="AA1619" s="92" t="str">
        <f t="shared" si="827"/>
        <v/>
      </c>
      <c r="AB1619" s="92" t="str">
        <f t="shared" si="828"/>
        <v/>
      </c>
      <c r="AC1619" s="92" t="str">
        <f t="shared" si="850"/>
        <v/>
      </c>
      <c r="AD1619" s="92" t="str">
        <f t="shared" si="841"/>
        <v/>
      </c>
      <c r="AE1619" s="92" t="str">
        <f t="shared" si="841"/>
        <v/>
      </c>
      <c r="AF1619" s="92" t="str">
        <f t="shared" si="841"/>
        <v/>
      </c>
      <c r="AG1619" s="92" t="str">
        <f t="shared" si="841"/>
        <v/>
      </c>
      <c r="AH1619" s="92" t="str">
        <f t="shared" si="841"/>
        <v/>
      </c>
      <c r="AI1619" s="92" t="str">
        <f t="shared" si="841"/>
        <v/>
      </c>
      <c r="AJ1619" s="92" t="str">
        <f t="shared" si="841"/>
        <v/>
      </c>
      <c r="AK1619" s="92" t="str">
        <f t="shared" si="841"/>
        <v/>
      </c>
      <c r="AL1619" s="92" t="str">
        <f t="shared" si="841"/>
        <v/>
      </c>
      <c r="AN1619" s="35" t="str">
        <f t="shared" si="842"/>
        <v/>
      </c>
      <c r="AO1619" s="44" t="str">
        <f t="shared" si="847"/>
        <v/>
      </c>
      <c r="AP1619" s="41" t="str">
        <f>IF(AO1619="","",RANK(AO1619,AO$3:AO$1048576,1)+COUNTIF(AO$3:AO1619,AO1619)-1)</f>
        <v/>
      </c>
      <c r="AQ1619" s="1" t="str">
        <f t="shared" si="829"/>
        <v/>
      </c>
      <c r="AR1619" s="34" t="str">
        <f t="shared" si="830"/>
        <v/>
      </c>
      <c r="AS1619" s="39" t="str">
        <f t="shared" si="831"/>
        <v/>
      </c>
      <c r="AT1619" s="44" t="str">
        <f t="shared" si="843"/>
        <v/>
      </c>
      <c r="AU1619" s="41" t="str">
        <f>IF(AT1619="","",RANK(AT1619,AT$3:AT$1048576,1)+COUNTIF(AT$3:AT1619,AT1619)-1)</f>
        <v/>
      </c>
      <c r="AV1619" s="1" t="str">
        <f t="shared" si="832"/>
        <v/>
      </c>
      <c r="AW1619" s="34" t="str">
        <f t="shared" si="833"/>
        <v/>
      </c>
      <c r="AX1619" s="39" t="str">
        <f t="shared" si="834"/>
        <v/>
      </c>
      <c r="AY1619" s="44" t="str">
        <f t="shared" si="848"/>
        <v/>
      </c>
      <c r="AZ1619" s="41" t="str">
        <f>IF(AY1619="","",RANK(AY1619,AY$3:AY$1048576,1)+COUNTIF(AY$3:AY1619,AY1619)-1)</f>
        <v/>
      </c>
      <c r="BA1619" s="1" t="str">
        <f t="shared" si="835"/>
        <v/>
      </c>
      <c r="BB1619" s="34" t="str">
        <f t="shared" si="836"/>
        <v/>
      </c>
      <c r="BC1619" s="39" t="str">
        <f t="shared" si="837"/>
        <v/>
      </c>
      <c r="BD1619" s="44" t="str">
        <f t="shared" si="849"/>
        <v/>
      </c>
      <c r="BE1619" s="41" t="str">
        <f>IF(BD1619="","",RANK(BD1619,BD$3:BD$1048576,1)+COUNTIF(BD$3:BD1619,BD1619)-1)</f>
        <v/>
      </c>
      <c r="BF1619" s="1" t="str">
        <f t="shared" si="838"/>
        <v/>
      </c>
      <c r="BG1619" s="34" t="str">
        <f t="shared" si="839"/>
        <v/>
      </c>
      <c r="BH1619" s="39" t="str">
        <f t="shared" si="840"/>
        <v/>
      </c>
      <c r="BJ1619" s="3"/>
      <c r="BK1619" s="86"/>
      <c r="BL1619" s="86"/>
      <c r="BM1619" s="86"/>
      <c r="BN1619" s="86"/>
      <c r="BO1619" s="3"/>
      <c r="BP1619" s="86"/>
      <c r="BQ1619" s="86"/>
      <c r="BR1619" s="86"/>
      <c r="BS1619" s="86"/>
      <c r="BT1619" s="3"/>
      <c r="BU1619" s="86"/>
      <c r="BV1619" s="86"/>
      <c r="BW1619" s="86"/>
      <c r="BX1619" s="86"/>
      <c r="BY1619" s="3"/>
      <c r="BZ1619" s="86"/>
      <c r="CA1619" s="86"/>
      <c r="CB1619" s="86"/>
      <c r="CC1619" s="86"/>
    </row>
    <row r="1620" spans="2:81" ht="35.1" customHeight="1" x14ac:dyDescent="0.2">
      <c r="B1620" s="187"/>
      <c r="C1620" s="188"/>
      <c r="D1620" s="189"/>
      <c r="E1620" s="186"/>
      <c r="F1620" s="182"/>
      <c r="G1620" s="184"/>
      <c r="K1620" s="80" t="str">
        <f>IF(O1620="","",COUNT(O$3:O1620))</f>
        <v/>
      </c>
      <c r="L1620" s="80" t="str">
        <f>IF(B1620&lt;&gt;"",B1620,IF(OR(COUNTA($G$3:$G1620)&lt;COUNTA($G$3:$G$1048576),$G1620&lt;&gt;""),L1619,""))</f>
        <v/>
      </c>
      <c r="M1620" s="80" t="str">
        <f>IF(C1620&lt;&gt;"",C1620,IF(OR(COUNTA($G$3:$G1620)&lt;COUNTA($G$3:$G$1048576),$G1620&lt;&gt;""),M1619,""))</f>
        <v/>
      </c>
      <c r="N1620" s="80" t="str">
        <f>IF(D1620&lt;&gt;"",D1620,IF(OR(COUNTA($G$3:$G1620)&lt;COUNTA($G$3:$G$1048576),$G1620&lt;&gt;""),N1619,""))</f>
        <v/>
      </c>
      <c r="O1620" s="81" t="str">
        <f t="shared" si="824"/>
        <v/>
      </c>
      <c r="P1620" s="90" t="str">
        <f>IFERROR(IF(O1620="",IF(COUNT(S$3:S$1048576)=COUNT(S$3:S1620),IF(S1620="","",INDEX(O$3:O1620,MATCH(MAX(K$3:K1620),K$3:K1620,0),0)),INDEX(O$3:O1620,MATCH(MAX(K$3:K1620),K$3:K1620,0),0)),O1620),"")</f>
        <v/>
      </c>
      <c r="Q1620" s="89" t="str">
        <f>IF(R1620="","",COUNT(R$3:R1620))</f>
        <v/>
      </c>
      <c r="R1620" s="80" t="str">
        <f t="shared" si="825"/>
        <v/>
      </c>
      <c r="S1620" s="91" t="str">
        <f>IFERROR(IF(COUNTA($E1620:$G1620)=0,"",IF(AND(R1620="",$O1620=INDEX(O$3:O1620,MATCH(MAX(Q$3:Q1620),Q$3:Q1620,0),0)),INDEX(R$3:R1620,MATCH(MAX(Q$3:Q1620),Q$3:Q1620,0),0),R1620)),"")</f>
        <v/>
      </c>
      <c r="T1620" s="80" t="str">
        <f>IF(U1620="","",COUNT(U$3:U1620))</f>
        <v/>
      </c>
      <c r="U1620" s="80" t="str">
        <f t="shared" si="844"/>
        <v/>
      </c>
      <c r="V1620" s="91" t="str">
        <f>IFERROR(IF(S1620="","",IF(U1620="",IF(AND(E1620="",F1620="",G1620&lt;&gt;"",$O1620=INDEX(O$3:O1620,MATCH(MAX(T$3:T1620),T$3:T1620,0),0)),INDEX(U$3:U1620,MATCH(MAX(T$3:T1620),T$3:T1620,0),0),IF(AND(S1620&lt;&gt;"",U1620=""),0,"")),U1620)),"")</f>
        <v/>
      </c>
      <c r="W1620" s="95" t="str">
        <f t="shared" si="845"/>
        <v/>
      </c>
      <c r="X1620" s="198" t="str">
        <f t="shared" si="826"/>
        <v/>
      </c>
      <c r="Y1620" s="92" t="str">
        <f t="shared" si="846"/>
        <v/>
      </c>
      <c r="Z1620" s="106" t="str">
        <f>IF(P1620="","",COUNTIF($N$3:$N1620,$N1620))</f>
        <v/>
      </c>
      <c r="AA1620" s="92" t="str">
        <f t="shared" si="827"/>
        <v/>
      </c>
      <c r="AB1620" s="92" t="str">
        <f t="shared" si="828"/>
        <v/>
      </c>
      <c r="AC1620" s="92" t="str">
        <f t="shared" si="850"/>
        <v/>
      </c>
      <c r="AD1620" s="92" t="str">
        <f t="shared" si="841"/>
        <v/>
      </c>
      <c r="AE1620" s="92" t="str">
        <f t="shared" si="841"/>
        <v/>
      </c>
      <c r="AF1620" s="92" t="str">
        <f t="shared" si="841"/>
        <v/>
      </c>
      <c r="AG1620" s="92" t="str">
        <f t="shared" si="841"/>
        <v/>
      </c>
      <c r="AH1620" s="92" t="str">
        <f t="shared" si="841"/>
        <v/>
      </c>
      <c r="AI1620" s="92" t="str">
        <f t="shared" si="841"/>
        <v/>
      </c>
      <c r="AJ1620" s="92" t="str">
        <f t="shared" si="841"/>
        <v/>
      </c>
      <c r="AK1620" s="92" t="str">
        <f t="shared" si="841"/>
        <v/>
      </c>
      <c r="AL1620" s="92" t="str">
        <f t="shared" si="841"/>
        <v/>
      </c>
      <c r="AN1620" s="35" t="str">
        <f t="shared" si="842"/>
        <v/>
      </c>
      <c r="AO1620" s="44" t="str">
        <f t="shared" si="847"/>
        <v/>
      </c>
      <c r="AP1620" s="41" t="str">
        <f>IF(AO1620="","",RANK(AO1620,AO$3:AO$1048576,1)+COUNTIF(AO$3:AO1620,AO1620)-1)</f>
        <v/>
      </c>
      <c r="AQ1620" s="1" t="str">
        <f t="shared" si="829"/>
        <v/>
      </c>
      <c r="AR1620" s="34" t="str">
        <f t="shared" si="830"/>
        <v/>
      </c>
      <c r="AS1620" s="39" t="str">
        <f t="shared" si="831"/>
        <v/>
      </c>
      <c r="AT1620" s="44" t="str">
        <f t="shared" si="843"/>
        <v/>
      </c>
      <c r="AU1620" s="41" t="str">
        <f>IF(AT1620="","",RANK(AT1620,AT$3:AT$1048576,1)+COUNTIF(AT$3:AT1620,AT1620)-1)</f>
        <v/>
      </c>
      <c r="AV1620" s="1" t="str">
        <f t="shared" si="832"/>
        <v/>
      </c>
      <c r="AW1620" s="34" t="str">
        <f t="shared" si="833"/>
        <v/>
      </c>
      <c r="AX1620" s="39" t="str">
        <f t="shared" si="834"/>
        <v/>
      </c>
      <c r="AY1620" s="44" t="str">
        <f t="shared" si="848"/>
        <v/>
      </c>
      <c r="AZ1620" s="41" t="str">
        <f>IF(AY1620="","",RANK(AY1620,AY$3:AY$1048576,1)+COUNTIF(AY$3:AY1620,AY1620)-1)</f>
        <v/>
      </c>
      <c r="BA1620" s="1" t="str">
        <f t="shared" si="835"/>
        <v/>
      </c>
      <c r="BB1620" s="34" t="str">
        <f t="shared" si="836"/>
        <v/>
      </c>
      <c r="BC1620" s="39" t="str">
        <f t="shared" si="837"/>
        <v/>
      </c>
      <c r="BD1620" s="44" t="str">
        <f t="shared" si="849"/>
        <v/>
      </c>
      <c r="BE1620" s="41" t="str">
        <f>IF(BD1620="","",RANK(BD1620,BD$3:BD$1048576,1)+COUNTIF(BD$3:BD1620,BD1620)-1)</f>
        <v/>
      </c>
      <c r="BF1620" s="1" t="str">
        <f t="shared" si="838"/>
        <v/>
      </c>
      <c r="BG1620" s="34" t="str">
        <f t="shared" si="839"/>
        <v/>
      </c>
      <c r="BH1620" s="39" t="str">
        <f t="shared" si="840"/>
        <v/>
      </c>
      <c r="BJ1620" s="3"/>
      <c r="BK1620" s="86"/>
      <c r="BL1620" s="86"/>
      <c r="BM1620" s="86"/>
      <c r="BN1620" s="86"/>
      <c r="BO1620" s="3"/>
      <c r="BP1620" s="86"/>
      <c r="BQ1620" s="86"/>
      <c r="BR1620" s="86"/>
      <c r="BS1620" s="86"/>
      <c r="BT1620" s="3"/>
      <c r="BU1620" s="86"/>
      <c r="BV1620" s="86"/>
      <c r="BW1620" s="86"/>
      <c r="BX1620" s="86"/>
      <c r="BY1620" s="3"/>
      <c r="BZ1620" s="86"/>
      <c r="CA1620" s="86"/>
      <c r="CB1620" s="86"/>
      <c r="CC1620" s="86"/>
    </row>
    <row r="1621" spans="2:81" ht="35.1" customHeight="1" x14ac:dyDescent="0.2">
      <c r="B1621" s="187"/>
      <c r="C1621" s="188"/>
      <c r="D1621" s="189"/>
      <c r="E1621" s="186"/>
      <c r="F1621" s="182"/>
      <c r="G1621" s="184"/>
      <c r="K1621" s="80" t="str">
        <f>IF(O1621="","",COUNT(O$3:O1621))</f>
        <v/>
      </c>
      <c r="L1621" s="80" t="str">
        <f>IF(B1621&lt;&gt;"",B1621,IF(OR(COUNTA($G$3:$G1621)&lt;COUNTA($G$3:$G$1048576),$G1621&lt;&gt;""),L1620,""))</f>
        <v/>
      </c>
      <c r="M1621" s="80" t="str">
        <f>IF(C1621&lt;&gt;"",C1621,IF(OR(COUNTA($G$3:$G1621)&lt;COUNTA($G$3:$G$1048576),$G1621&lt;&gt;""),M1620,""))</f>
        <v/>
      </c>
      <c r="N1621" s="80" t="str">
        <f>IF(D1621&lt;&gt;"",D1621,IF(OR(COUNTA($G$3:$G1621)&lt;COUNTA($G$3:$G$1048576),$G1621&lt;&gt;""),N1620,""))</f>
        <v/>
      </c>
      <c r="O1621" s="81" t="str">
        <f t="shared" si="824"/>
        <v/>
      </c>
      <c r="P1621" s="90" t="str">
        <f>IFERROR(IF(O1621="",IF(COUNT(S$3:S$1048576)=COUNT(S$3:S1621),IF(S1621="","",INDEX(O$3:O1621,MATCH(MAX(K$3:K1621),K$3:K1621,0),0)),INDEX(O$3:O1621,MATCH(MAX(K$3:K1621),K$3:K1621,0),0)),O1621),"")</f>
        <v/>
      </c>
      <c r="Q1621" s="89" t="str">
        <f>IF(R1621="","",COUNT(R$3:R1621))</f>
        <v/>
      </c>
      <c r="R1621" s="80" t="str">
        <f t="shared" si="825"/>
        <v/>
      </c>
      <c r="S1621" s="91" t="str">
        <f>IFERROR(IF(COUNTA($E1621:$G1621)=0,"",IF(AND(R1621="",$O1621=INDEX(O$3:O1621,MATCH(MAX(Q$3:Q1621),Q$3:Q1621,0),0)),INDEX(R$3:R1621,MATCH(MAX(Q$3:Q1621),Q$3:Q1621,0),0),R1621)),"")</f>
        <v/>
      </c>
      <c r="T1621" s="80" t="str">
        <f>IF(U1621="","",COUNT(U$3:U1621))</f>
        <v/>
      </c>
      <c r="U1621" s="80" t="str">
        <f t="shared" si="844"/>
        <v/>
      </c>
      <c r="V1621" s="91" t="str">
        <f>IFERROR(IF(S1621="","",IF(U1621="",IF(AND(E1621="",F1621="",G1621&lt;&gt;"",$O1621=INDEX(O$3:O1621,MATCH(MAX(T$3:T1621),T$3:T1621,0),0)),INDEX(U$3:U1621,MATCH(MAX(T$3:T1621),T$3:T1621,0),0),IF(AND(S1621&lt;&gt;"",U1621=""),0,"")),U1621)),"")</f>
        <v/>
      </c>
      <c r="W1621" s="95" t="str">
        <f t="shared" si="845"/>
        <v/>
      </c>
      <c r="X1621" s="198" t="str">
        <f t="shared" si="826"/>
        <v/>
      </c>
      <c r="Y1621" s="92" t="str">
        <f t="shared" si="846"/>
        <v/>
      </c>
      <c r="Z1621" s="106" t="str">
        <f>IF(P1621="","",COUNTIF($N$3:$N1621,$N1621))</f>
        <v/>
      </c>
      <c r="AA1621" s="92" t="str">
        <f t="shared" si="827"/>
        <v/>
      </c>
      <c r="AB1621" s="92" t="str">
        <f t="shared" si="828"/>
        <v/>
      </c>
      <c r="AC1621" s="92" t="str">
        <f t="shared" si="850"/>
        <v/>
      </c>
      <c r="AD1621" s="92" t="str">
        <f t="shared" si="841"/>
        <v/>
      </c>
      <c r="AE1621" s="92" t="str">
        <f t="shared" si="841"/>
        <v/>
      </c>
      <c r="AF1621" s="92" t="str">
        <f t="shared" si="841"/>
        <v/>
      </c>
      <c r="AG1621" s="92" t="str">
        <f t="shared" si="841"/>
        <v/>
      </c>
      <c r="AH1621" s="92" t="str">
        <f t="shared" si="841"/>
        <v/>
      </c>
      <c r="AI1621" s="92" t="str">
        <f t="shared" si="841"/>
        <v/>
      </c>
      <c r="AJ1621" s="92" t="str">
        <f t="shared" si="841"/>
        <v/>
      </c>
      <c r="AK1621" s="92" t="str">
        <f t="shared" si="841"/>
        <v/>
      </c>
      <c r="AL1621" s="92" t="str">
        <f t="shared" si="841"/>
        <v/>
      </c>
      <c r="AN1621" s="35" t="str">
        <f t="shared" si="842"/>
        <v/>
      </c>
      <c r="AO1621" s="44" t="str">
        <f t="shared" si="847"/>
        <v/>
      </c>
      <c r="AP1621" s="41" t="str">
        <f>IF(AO1621="","",RANK(AO1621,AO$3:AO$1048576,1)+COUNTIF(AO$3:AO1621,AO1621)-1)</f>
        <v/>
      </c>
      <c r="AQ1621" s="1" t="str">
        <f t="shared" si="829"/>
        <v/>
      </c>
      <c r="AR1621" s="34" t="str">
        <f t="shared" si="830"/>
        <v/>
      </c>
      <c r="AS1621" s="39" t="str">
        <f t="shared" si="831"/>
        <v/>
      </c>
      <c r="AT1621" s="44" t="str">
        <f t="shared" si="843"/>
        <v/>
      </c>
      <c r="AU1621" s="41" t="str">
        <f>IF(AT1621="","",RANK(AT1621,AT$3:AT$1048576,1)+COUNTIF(AT$3:AT1621,AT1621)-1)</f>
        <v/>
      </c>
      <c r="AV1621" s="1" t="str">
        <f t="shared" si="832"/>
        <v/>
      </c>
      <c r="AW1621" s="34" t="str">
        <f t="shared" si="833"/>
        <v/>
      </c>
      <c r="AX1621" s="39" t="str">
        <f t="shared" si="834"/>
        <v/>
      </c>
      <c r="AY1621" s="44" t="str">
        <f t="shared" si="848"/>
        <v/>
      </c>
      <c r="AZ1621" s="41" t="str">
        <f>IF(AY1621="","",RANK(AY1621,AY$3:AY$1048576,1)+COUNTIF(AY$3:AY1621,AY1621)-1)</f>
        <v/>
      </c>
      <c r="BA1621" s="1" t="str">
        <f t="shared" si="835"/>
        <v/>
      </c>
      <c r="BB1621" s="34" t="str">
        <f t="shared" si="836"/>
        <v/>
      </c>
      <c r="BC1621" s="39" t="str">
        <f t="shared" si="837"/>
        <v/>
      </c>
      <c r="BD1621" s="44" t="str">
        <f t="shared" si="849"/>
        <v/>
      </c>
      <c r="BE1621" s="41" t="str">
        <f>IF(BD1621="","",RANK(BD1621,BD$3:BD$1048576,1)+COUNTIF(BD$3:BD1621,BD1621)-1)</f>
        <v/>
      </c>
      <c r="BF1621" s="1" t="str">
        <f t="shared" si="838"/>
        <v/>
      </c>
      <c r="BG1621" s="34" t="str">
        <f t="shared" si="839"/>
        <v/>
      </c>
      <c r="BH1621" s="39" t="str">
        <f t="shared" si="840"/>
        <v/>
      </c>
      <c r="BJ1621" s="3"/>
      <c r="BK1621" s="86"/>
      <c r="BL1621" s="86"/>
      <c r="BM1621" s="86"/>
      <c r="BN1621" s="86"/>
      <c r="BO1621" s="3"/>
      <c r="BP1621" s="86"/>
      <c r="BQ1621" s="86"/>
      <c r="BR1621" s="86"/>
      <c r="BS1621" s="86"/>
      <c r="BT1621" s="3"/>
      <c r="BU1621" s="86"/>
      <c r="BV1621" s="86"/>
      <c r="BW1621" s="86"/>
      <c r="BX1621" s="86"/>
      <c r="BY1621" s="3"/>
      <c r="BZ1621" s="86"/>
      <c r="CA1621" s="86"/>
      <c r="CB1621" s="86"/>
      <c r="CC1621" s="86"/>
    </row>
    <row r="1622" spans="2:81" ht="35.1" customHeight="1" x14ac:dyDescent="0.2">
      <c r="B1622" s="187"/>
      <c r="C1622" s="188"/>
      <c r="D1622" s="189"/>
      <c r="E1622" s="186"/>
      <c r="F1622" s="182"/>
      <c r="G1622" s="184"/>
      <c r="K1622" s="80" t="str">
        <f>IF(O1622="","",COUNT(O$3:O1622))</f>
        <v/>
      </c>
      <c r="L1622" s="80" t="str">
        <f>IF(B1622&lt;&gt;"",B1622,IF(OR(COUNTA($G$3:$G1622)&lt;COUNTA($G$3:$G$1048576),$G1622&lt;&gt;""),L1621,""))</f>
        <v/>
      </c>
      <c r="M1622" s="80" t="str">
        <f>IF(C1622&lt;&gt;"",C1622,IF(OR(COUNTA($G$3:$G1622)&lt;COUNTA($G$3:$G$1048576),$G1622&lt;&gt;""),M1621,""))</f>
        <v/>
      </c>
      <c r="N1622" s="80" t="str">
        <f>IF(D1622&lt;&gt;"",D1622,IF(OR(COUNTA($G$3:$G1622)&lt;COUNTA($G$3:$G$1048576),$G1622&lt;&gt;""),N1621,""))</f>
        <v/>
      </c>
      <c r="O1622" s="81" t="str">
        <f t="shared" si="824"/>
        <v/>
      </c>
      <c r="P1622" s="90" t="str">
        <f>IFERROR(IF(O1622="",IF(COUNT(S$3:S$1048576)=COUNT(S$3:S1622),IF(S1622="","",INDEX(O$3:O1622,MATCH(MAX(K$3:K1622),K$3:K1622,0),0)),INDEX(O$3:O1622,MATCH(MAX(K$3:K1622),K$3:K1622,0),0)),O1622),"")</f>
        <v/>
      </c>
      <c r="Q1622" s="89" t="str">
        <f>IF(R1622="","",COUNT(R$3:R1622))</f>
        <v/>
      </c>
      <c r="R1622" s="80" t="str">
        <f t="shared" si="825"/>
        <v/>
      </c>
      <c r="S1622" s="91" t="str">
        <f>IFERROR(IF(COUNTA($E1622:$G1622)=0,"",IF(AND(R1622="",$O1622=INDEX(O$3:O1622,MATCH(MAX(Q$3:Q1622),Q$3:Q1622,0),0)),INDEX(R$3:R1622,MATCH(MAX(Q$3:Q1622),Q$3:Q1622,0),0),R1622)),"")</f>
        <v/>
      </c>
      <c r="T1622" s="80" t="str">
        <f>IF(U1622="","",COUNT(U$3:U1622))</f>
        <v/>
      </c>
      <c r="U1622" s="80" t="str">
        <f t="shared" si="844"/>
        <v/>
      </c>
      <c r="V1622" s="91" t="str">
        <f>IFERROR(IF(S1622="","",IF(U1622="",IF(AND(E1622="",F1622="",G1622&lt;&gt;"",$O1622=INDEX(O$3:O1622,MATCH(MAX(T$3:T1622),T$3:T1622,0),0)),INDEX(U$3:U1622,MATCH(MAX(T$3:T1622),T$3:T1622,0),0),IF(AND(S1622&lt;&gt;"",U1622=""),0,"")),U1622)),"")</f>
        <v/>
      </c>
      <c r="W1622" s="95" t="str">
        <f t="shared" si="845"/>
        <v/>
      </c>
      <c r="X1622" s="198" t="str">
        <f t="shared" si="826"/>
        <v/>
      </c>
      <c r="Y1622" s="92" t="str">
        <f t="shared" si="846"/>
        <v/>
      </c>
      <c r="Z1622" s="106" t="str">
        <f>IF(P1622="","",COUNTIF($N$3:$N1622,$N1622))</f>
        <v/>
      </c>
      <c r="AA1622" s="92" t="str">
        <f t="shared" si="827"/>
        <v/>
      </c>
      <c r="AB1622" s="92" t="str">
        <f t="shared" si="828"/>
        <v/>
      </c>
      <c r="AC1622" s="92" t="str">
        <f t="shared" si="850"/>
        <v/>
      </c>
      <c r="AD1622" s="92" t="str">
        <f t="shared" si="841"/>
        <v/>
      </c>
      <c r="AE1622" s="92" t="str">
        <f t="shared" si="841"/>
        <v/>
      </c>
      <c r="AF1622" s="92" t="str">
        <f t="shared" si="841"/>
        <v/>
      </c>
      <c r="AG1622" s="92" t="str">
        <f t="shared" si="841"/>
        <v/>
      </c>
      <c r="AH1622" s="92" t="str">
        <f t="shared" si="841"/>
        <v/>
      </c>
      <c r="AI1622" s="92" t="str">
        <f t="shared" si="841"/>
        <v/>
      </c>
      <c r="AJ1622" s="92" t="str">
        <f t="shared" si="841"/>
        <v/>
      </c>
      <c r="AK1622" s="92" t="str">
        <f t="shared" si="841"/>
        <v/>
      </c>
      <c r="AL1622" s="92" t="str">
        <f t="shared" si="841"/>
        <v/>
      </c>
      <c r="AN1622" s="35" t="str">
        <f t="shared" si="842"/>
        <v/>
      </c>
      <c r="AO1622" s="44" t="str">
        <f t="shared" si="847"/>
        <v/>
      </c>
      <c r="AP1622" s="41" t="str">
        <f>IF(AO1622="","",RANK(AO1622,AO$3:AO$1048576,1)+COUNTIF(AO$3:AO1622,AO1622)-1)</f>
        <v/>
      </c>
      <c r="AQ1622" s="1" t="str">
        <f t="shared" si="829"/>
        <v/>
      </c>
      <c r="AR1622" s="34" t="str">
        <f t="shared" si="830"/>
        <v/>
      </c>
      <c r="AS1622" s="39" t="str">
        <f t="shared" si="831"/>
        <v/>
      </c>
      <c r="AT1622" s="44" t="str">
        <f t="shared" si="843"/>
        <v/>
      </c>
      <c r="AU1622" s="41" t="str">
        <f>IF(AT1622="","",RANK(AT1622,AT$3:AT$1048576,1)+COUNTIF(AT$3:AT1622,AT1622)-1)</f>
        <v/>
      </c>
      <c r="AV1622" s="1" t="str">
        <f t="shared" si="832"/>
        <v/>
      </c>
      <c r="AW1622" s="34" t="str">
        <f t="shared" si="833"/>
        <v/>
      </c>
      <c r="AX1622" s="39" t="str">
        <f t="shared" si="834"/>
        <v/>
      </c>
      <c r="AY1622" s="44" t="str">
        <f t="shared" si="848"/>
        <v/>
      </c>
      <c r="AZ1622" s="41" t="str">
        <f>IF(AY1622="","",RANK(AY1622,AY$3:AY$1048576,1)+COUNTIF(AY$3:AY1622,AY1622)-1)</f>
        <v/>
      </c>
      <c r="BA1622" s="1" t="str">
        <f t="shared" si="835"/>
        <v/>
      </c>
      <c r="BB1622" s="34" t="str">
        <f t="shared" si="836"/>
        <v/>
      </c>
      <c r="BC1622" s="39" t="str">
        <f t="shared" si="837"/>
        <v/>
      </c>
      <c r="BD1622" s="44" t="str">
        <f t="shared" si="849"/>
        <v/>
      </c>
      <c r="BE1622" s="41" t="str">
        <f>IF(BD1622="","",RANK(BD1622,BD$3:BD$1048576,1)+COUNTIF(BD$3:BD1622,BD1622)-1)</f>
        <v/>
      </c>
      <c r="BF1622" s="1" t="str">
        <f t="shared" si="838"/>
        <v/>
      </c>
      <c r="BG1622" s="34" t="str">
        <f t="shared" si="839"/>
        <v/>
      </c>
      <c r="BH1622" s="39" t="str">
        <f t="shared" si="840"/>
        <v/>
      </c>
      <c r="BJ1622" s="3"/>
      <c r="BK1622" s="86"/>
      <c r="BL1622" s="86"/>
      <c r="BM1622" s="86"/>
      <c r="BN1622" s="86"/>
      <c r="BO1622" s="3"/>
      <c r="BP1622" s="86"/>
      <c r="BQ1622" s="86"/>
      <c r="BR1622" s="86"/>
      <c r="BS1622" s="86"/>
      <c r="BT1622" s="3"/>
      <c r="BU1622" s="86"/>
      <c r="BV1622" s="86"/>
      <c r="BW1622" s="86"/>
      <c r="BX1622" s="86"/>
      <c r="BY1622" s="3"/>
      <c r="BZ1622" s="86"/>
      <c r="CA1622" s="86"/>
      <c r="CB1622" s="86"/>
      <c r="CC1622" s="86"/>
    </row>
    <row r="1623" spans="2:81" ht="35.1" customHeight="1" x14ac:dyDescent="0.2">
      <c r="B1623" s="187"/>
      <c r="C1623" s="188"/>
      <c r="D1623" s="189"/>
      <c r="E1623" s="186"/>
      <c r="F1623" s="182"/>
      <c r="G1623" s="184"/>
      <c r="K1623" s="80" t="str">
        <f>IF(O1623="","",COUNT(O$3:O1623))</f>
        <v/>
      </c>
      <c r="L1623" s="80" t="str">
        <f>IF(B1623&lt;&gt;"",B1623,IF(OR(COUNTA($G$3:$G1623)&lt;COUNTA($G$3:$G$1048576),$G1623&lt;&gt;""),L1622,""))</f>
        <v/>
      </c>
      <c r="M1623" s="80" t="str">
        <f>IF(C1623&lt;&gt;"",C1623,IF(OR(COUNTA($G$3:$G1623)&lt;COUNTA($G$3:$G$1048576),$G1623&lt;&gt;""),M1622,""))</f>
        <v/>
      </c>
      <c r="N1623" s="80" t="str">
        <f>IF(D1623&lt;&gt;"",D1623,IF(OR(COUNTA($G$3:$G1623)&lt;COUNTA($G$3:$G$1048576),$G1623&lt;&gt;""),N1622,""))</f>
        <v/>
      </c>
      <c r="O1623" s="81" t="str">
        <f t="shared" si="824"/>
        <v/>
      </c>
      <c r="P1623" s="90" t="str">
        <f>IFERROR(IF(O1623="",IF(COUNT(S$3:S$1048576)=COUNT(S$3:S1623),IF(S1623="","",INDEX(O$3:O1623,MATCH(MAX(K$3:K1623),K$3:K1623,0),0)),INDEX(O$3:O1623,MATCH(MAX(K$3:K1623),K$3:K1623,0),0)),O1623),"")</f>
        <v/>
      </c>
      <c r="Q1623" s="89" t="str">
        <f>IF(R1623="","",COUNT(R$3:R1623))</f>
        <v/>
      </c>
      <c r="R1623" s="80" t="str">
        <f t="shared" si="825"/>
        <v/>
      </c>
      <c r="S1623" s="91" t="str">
        <f>IFERROR(IF(COUNTA($E1623:$G1623)=0,"",IF(AND(R1623="",$O1623=INDEX(O$3:O1623,MATCH(MAX(Q$3:Q1623),Q$3:Q1623,0),0)),INDEX(R$3:R1623,MATCH(MAX(Q$3:Q1623),Q$3:Q1623,0),0),R1623)),"")</f>
        <v/>
      </c>
      <c r="T1623" s="80" t="str">
        <f>IF(U1623="","",COUNT(U$3:U1623))</f>
        <v/>
      </c>
      <c r="U1623" s="80" t="str">
        <f t="shared" si="844"/>
        <v/>
      </c>
      <c r="V1623" s="91" t="str">
        <f>IFERROR(IF(S1623="","",IF(U1623="",IF(AND(E1623="",F1623="",G1623&lt;&gt;"",$O1623=INDEX(O$3:O1623,MATCH(MAX(T$3:T1623),T$3:T1623,0),0)),INDEX(U$3:U1623,MATCH(MAX(T$3:T1623),T$3:T1623,0),0),IF(AND(S1623&lt;&gt;"",U1623=""),0,"")),U1623)),"")</f>
        <v/>
      </c>
      <c r="W1623" s="95" t="str">
        <f t="shared" si="845"/>
        <v/>
      </c>
      <c r="X1623" s="198" t="str">
        <f t="shared" si="826"/>
        <v/>
      </c>
      <c r="Y1623" s="92" t="str">
        <f t="shared" si="846"/>
        <v/>
      </c>
      <c r="Z1623" s="106" t="str">
        <f>IF(P1623="","",COUNTIF($N$3:$N1623,$N1623))</f>
        <v/>
      </c>
      <c r="AA1623" s="92" t="str">
        <f t="shared" si="827"/>
        <v/>
      </c>
      <c r="AB1623" s="92" t="str">
        <f t="shared" si="828"/>
        <v/>
      </c>
      <c r="AC1623" s="92" t="str">
        <f t="shared" si="850"/>
        <v/>
      </c>
      <c r="AD1623" s="92" t="str">
        <f t="shared" si="841"/>
        <v/>
      </c>
      <c r="AE1623" s="92" t="str">
        <f t="shared" si="841"/>
        <v/>
      </c>
      <c r="AF1623" s="92" t="str">
        <f t="shared" si="841"/>
        <v/>
      </c>
      <c r="AG1623" s="92" t="str">
        <f t="shared" si="841"/>
        <v/>
      </c>
      <c r="AH1623" s="92" t="str">
        <f t="shared" si="841"/>
        <v/>
      </c>
      <c r="AI1623" s="92" t="str">
        <f t="shared" si="841"/>
        <v/>
      </c>
      <c r="AJ1623" s="92" t="str">
        <f t="shared" si="841"/>
        <v/>
      </c>
      <c r="AK1623" s="92" t="str">
        <f t="shared" si="841"/>
        <v/>
      </c>
      <c r="AL1623" s="92" t="str">
        <f t="shared" si="841"/>
        <v/>
      </c>
      <c r="AN1623" s="35" t="str">
        <f t="shared" si="842"/>
        <v/>
      </c>
      <c r="AO1623" s="44" t="str">
        <f t="shared" si="847"/>
        <v/>
      </c>
      <c r="AP1623" s="41" t="str">
        <f>IF(AO1623="","",RANK(AO1623,AO$3:AO$1048576,1)+COUNTIF(AO$3:AO1623,AO1623)-1)</f>
        <v/>
      </c>
      <c r="AQ1623" s="1" t="str">
        <f t="shared" si="829"/>
        <v/>
      </c>
      <c r="AR1623" s="34" t="str">
        <f t="shared" si="830"/>
        <v/>
      </c>
      <c r="AS1623" s="39" t="str">
        <f t="shared" si="831"/>
        <v/>
      </c>
      <c r="AT1623" s="44" t="str">
        <f t="shared" si="843"/>
        <v/>
      </c>
      <c r="AU1623" s="41" t="str">
        <f>IF(AT1623="","",RANK(AT1623,AT$3:AT$1048576,1)+COUNTIF(AT$3:AT1623,AT1623)-1)</f>
        <v/>
      </c>
      <c r="AV1623" s="1" t="str">
        <f t="shared" si="832"/>
        <v/>
      </c>
      <c r="AW1623" s="34" t="str">
        <f t="shared" si="833"/>
        <v/>
      </c>
      <c r="AX1623" s="39" t="str">
        <f t="shared" si="834"/>
        <v/>
      </c>
      <c r="AY1623" s="44" t="str">
        <f t="shared" si="848"/>
        <v/>
      </c>
      <c r="AZ1623" s="41" t="str">
        <f>IF(AY1623="","",RANK(AY1623,AY$3:AY$1048576,1)+COUNTIF(AY$3:AY1623,AY1623)-1)</f>
        <v/>
      </c>
      <c r="BA1623" s="1" t="str">
        <f t="shared" si="835"/>
        <v/>
      </c>
      <c r="BB1623" s="34" t="str">
        <f t="shared" si="836"/>
        <v/>
      </c>
      <c r="BC1623" s="39" t="str">
        <f t="shared" si="837"/>
        <v/>
      </c>
      <c r="BD1623" s="44" t="str">
        <f t="shared" si="849"/>
        <v/>
      </c>
      <c r="BE1623" s="41" t="str">
        <f>IF(BD1623="","",RANK(BD1623,BD$3:BD$1048576,1)+COUNTIF(BD$3:BD1623,BD1623)-1)</f>
        <v/>
      </c>
      <c r="BF1623" s="1" t="str">
        <f t="shared" si="838"/>
        <v/>
      </c>
      <c r="BG1623" s="34" t="str">
        <f t="shared" si="839"/>
        <v/>
      </c>
      <c r="BH1623" s="39" t="str">
        <f t="shared" si="840"/>
        <v/>
      </c>
      <c r="BJ1623" s="3"/>
      <c r="BK1623" s="86"/>
      <c r="BL1623" s="86"/>
      <c r="BM1623" s="86"/>
      <c r="BN1623" s="86"/>
      <c r="BO1623" s="3"/>
      <c r="BP1623" s="86"/>
      <c r="BQ1623" s="86"/>
      <c r="BR1623" s="86"/>
      <c r="BS1623" s="86"/>
      <c r="BT1623" s="3"/>
      <c r="BU1623" s="86"/>
      <c r="BV1623" s="86"/>
      <c r="BW1623" s="86"/>
      <c r="BX1623" s="86"/>
      <c r="BY1623" s="3"/>
      <c r="BZ1623" s="86"/>
      <c r="CA1623" s="86"/>
      <c r="CB1623" s="86"/>
      <c r="CC1623" s="86"/>
    </row>
    <row r="1624" spans="2:81" ht="35.1" customHeight="1" x14ac:dyDescent="0.2">
      <c r="B1624" s="187"/>
      <c r="C1624" s="188"/>
      <c r="D1624" s="189"/>
      <c r="E1624" s="186"/>
      <c r="F1624" s="182"/>
      <c r="G1624" s="184"/>
      <c r="K1624" s="80" t="str">
        <f>IF(O1624="","",COUNT(O$3:O1624))</f>
        <v/>
      </c>
      <c r="L1624" s="80" t="str">
        <f>IF(B1624&lt;&gt;"",B1624,IF(OR(COUNTA($G$3:$G1624)&lt;COUNTA($G$3:$G$1048576),$G1624&lt;&gt;""),L1623,""))</f>
        <v/>
      </c>
      <c r="M1624" s="80" t="str">
        <f>IF(C1624&lt;&gt;"",C1624,IF(OR(COUNTA($G$3:$G1624)&lt;COUNTA($G$3:$G$1048576),$G1624&lt;&gt;""),M1623,""))</f>
        <v/>
      </c>
      <c r="N1624" s="80" t="str">
        <f>IF(D1624&lt;&gt;"",D1624,IF(OR(COUNTA($G$3:$G1624)&lt;COUNTA($G$3:$G$1048576),$G1624&lt;&gt;""),N1623,""))</f>
        <v/>
      </c>
      <c r="O1624" s="81" t="str">
        <f t="shared" si="824"/>
        <v/>
      </c>
      <c r="P1624" s="90" t="str">
        <f>IFERROR(IF(O1624="",IF(COUNT(S$3:S$1048576)=COUNT(S$3:S1624),IF(S1624="","",INDEX(O$3:O1624,MATCH(MAX(K$3:K1624),K$3:K1624,0),0)),INDEX(O$3:O1624,MATCH(MAX(K$3:K1624),K$3:K1624,0),0)),O1624),"")</f>
        <v/>
      </c>
      <c r="Q1624" s="89" t="str">
        <f>IF(R1624="","",COUNT(R$3:R1624))</f>
        <v/>
      </c>
      <c r="R1624" s="80" t="str">
        <f t="shared" si="825"/>
        <v/>
      </c>
      <c r="S1624" s="91" t="str">
        <f>IFERROR(IF(COUNTA($E1624:$G1624)=0,"",IF(AND(R1624="",$O1624=INDEX(O$3:O1624,MATCH(MAX(Q$3:Q1624),Q$3:Q1624,0),0)),INDEX(R$3:R1624,MATCH(MAX(Q$3:Q1624),Q$3:Q1624,0),0),R1624)),"")</f>
        <v/>
      </c>
      <c r="T1624" s="80" t="str">
        <f>IF(U1624="","",COUNT(U$3:U1624))</f>
        <v/>
      </c>
      <c r="U1624" s="80" t="str">
        <f t="shared" si="844"/>
        <v/>
      </c>
      <c r="V1624" s="91" t="str">
        <f>IFERROR(IF(S1624="","",IF(U1624="",IF(AND(E1624="",F1624="",G1624&lt;&gt;"",$O1624=INDEX(O$3:O1624,MATCH(MAX(T$3:T1624),T$3:T1624,0),0)),INDEX(U$3:U1624,MATCH(MAX(T$3:T1624),T$3:T1624,0),0),IF(AND(S1624&lt;&gt;"",U1624=""),0,"")),U1624)),"")</f>
        <v/>
      </c>
      <c r="W1624" s="95" t="str">
        <f t="shared" si="845"/>
        <v/>
      </c>
      <c r="X1624" s="198" t="str">
        <f t="shared" si="826"/>
        <v/>
      </c>
      <c r="Y1624" s="92" t="str">
        <f t="shared" si="846"/>
        <v/>
      </c>
      <c r="Z1624" s="106" t="str">
        <f>IF(P1624="","",COUNTIF($N$3:$N1624,$N1624))</f>
        <v/>
      </c>
      <c r="AA1624" s="92" t="str">
        <f t="shared" si="827"/>
        <v/>
      </c>
      <c r="AB1624" s="92" t="str">
        <f t="shared" si="828"/>
        <v/>
      </c>
      <c r="AC1624" s="92" t="str">
        <f t="shared" si="850"/>
        <v/>
      </c>
      <c r="AD1624" s="92" t="str">
        <f t="shared" si="841"/>
        <v/>
      </c>
      <c r="AE1624" s="92" t="str">
        <f t="shared" si="841"/>
        <v/>
      </c>
      <c r="AF1624" s="92" t="str">
        <f t="shared" si="841"/>
        <v/>
      </c>
      <c r="AG1624" s="92" t="str">
        <f t="shared" si="841"/>
        <v/>
      </c>
      <c r="AH1624" s="92" t="str">
        <f t="shared" si="841"/>
        <v/>
      </c>
      <c r="AI1624" s="92" t="str">
        <f t="shared" si="841"/>
        <v/>
      </c>
      <c r="AJ1624" s="92" t="str">
        <f t="shared" si="841"/>
        <v/>
      </c>
      <c r="AK1624" s="92" t="str">
        <f t="shared" si="841"/>
        <v/>
      </c>
      <c r="AL1624" s="92" t="str">
        <f t="shared" si="841"/>
        <v/>
      </c>
      <c r="AN1624" s="35" t="str">
        <f t="shared" si="842"/>
        <v/>
      </c>
      <c r="AO1624" s="44" t="str">
        <f t="shared" si="847"/>
        <v/>
      </c>
      <c r="AP1624" s="41" t="str">
        <f>IF(AO1624="","",RANK(AO1624,AO$3:AO$1048576,1)+COUNTIF(AO$3:AO1624,AO1624)-1)</f>
        <v/>
      </c>
      <c r="AQ1624" s="1" t="str">
        <f t="shared" si="829"/>
        <v/>
      </c>
      <c r="AR1624" s="34" t="str">
        <f t="shared" si="830"/>
        <v/>
      </c>
      <c r="AS1624" s="39" t="str">
        <f t="shared" si="831"/>
        <v/>
      </c>
      <c r="AT1624" s="44" t="str">
        <f t="shared" si="843"/>
        <v/>
      </c>
      <c r="AU1624" s="41" t="str">
        <f>IF(AT1624="","",RANK(AT1624,AT$3:AT$1048576,1)+COUNTIF(AT$3:AT1624,AT1624)-1)</f>
        <v/>
      </c>
      <c r="AV1624" s="1" t="str">
        <f t="shared" si="832"/>
        <v/>
      </c>
      <c r="AW1624" s="34" t="str">
        <f t="shared" si="833"/>
        <v/>
      </c>
      <c r="AX1624" s="39" t="str">
        <f t="shared" si="834"/>
        <v/>
      </c>
      <c r="AY1624" s="44" t="str">
        <f t="shared" si="848"/>
        <v/>
      </c>
      <c r="AZ1624" s="41" t="str">
        <f>IF(AY1624="","",RANK(AY1624,AY$3:AY$1048576,1)+COUNTIF(AY$3:AY1624,AY1624)-1)</f>
        <v/>
      </c>
      <c r="BA1624" s="1" t="str">
        <f t="shared" si="835"/>
        <v/>
      </c>
      <c r="BB1624" s="34" t="str">
        <f t="shared" si="836"/>
        <v/>
      </c>
      <c r="BC1624" s="39" t="str">
        <f t="shared" si="837"/>
        <v/>
      </c>
      <c r="BD1624" s="44" t="str">
        <f t="shared" si="849"/>
        <v/>
      </c>
      <c r="BE1624" s="41" t="str">
        <f>IF(BD1624="","",RANK(BD1624,BD$3:BD$1048576,1)+COUNTIF(BD$3:BD1624,BD1624)-1)</f>
        <v/>
      </c>
      <c r="BF1624" s="1" t="str">
        <f t="shared" si="838"/>
        <v/>
      </c>
      <c r="BG1624" s="34" t="str">
        <f t="shared" si="839"/>
        <v/>
      </c>
      <c r="BH1624" s="39" t="str">
        <f t="shared" si="840"/>
        <v/>
      </c>
      <c r="BJ1624" s="3"/>
      <c r="BK1624" s="86"/>
      <c r="BL1624" s="86"/>
      <c r="BM1624" s="86"/>
      <c r="BN1624" s="86"/>
      <c r="BO1624" s="3"/>
      <c r="BP1624" s="86"/>
      <c r="BQ1624" s="86"/>
      <c r="BR1624" s="86"/>
      <c r="BS1624" s="86"/>
      <c r="BT1624" s="3"/>
      <c r="BU1624" s="86"/>
      <c r="BV1624" s="86"/>
      <c r="BW1624" s="86"/>
      <c r="BX1624" s="86"/>
      <c r="BY1624" s="3"/>
      <c r="BZ1624" s="86"/>
      <c r="CA1624" s="86"/>
      <c r="CB1624" s="86"/>
      <c r="CC1624" s="86"/>
    </row>
    <row r="1625" spans="2:81" ht="35.1" customHeight="1" x14ac:dyDescent="0.2">
      <c r="B1625" s="187"/>
      <c r="C1625" s="188"/>
      <c r="D1625" s="189"/>
      <c r="E1625" s="186"/>
      <c r="F1625" s="182"/>
      <c r="G1625" s="184"/>
      <c r="K1625" s="80" t="str">
        <f>IF(O1625="","",COUNT(O$3:O1625))</f>
        <v/>
      </c>
      <c r="L1625" s="80" t="str">
        <f>IF(B1625&lt;&gt;"",B1625,IF(OR(COUNTA($G$3:$G1625)&lt;COUNTA($G$3:$G$1048576),$G1625&lt;&gt;""),L1624,""))</f>
        <v/>
      </c>
      <c r="M1625" s="80" t="str">
        <f>IF(C1625&lt;&gt;"",C1625,IF(OR(COUNTA($G$3:$G1625)&lt;COUNTA($G$3:$G$1048576),$G1625&lt;&gt;""),M1624,""))</f>
        <v/>
      </c>
      <c r="N1625" s="80" t="str">
        <f>IF(D1625&lt;&gt;"",D1625,IF(OR(COUNTA($G$3:$G1625)&lt;COUNTA($G$3:$G$1048576),$G1625&lt;&gt;""),N1624,""))</f>
        <v/>
      </c>
      <c r="O1625" s="81" t="str">
        <f t="shared" si="824"/>
        <v/>
      </c>
      <c r="P1625" s="90" t="str">
        <f>IFERROR(IF(O1625="",IF(COUNT(S$3:S$1048576)=COUNT(S$3:S1625),IF(S1625="","",INDEX(O$3:O1625,MATCH(MAX(K$3:K1625),K$3:K1625,0),0)),INDEX(O$3:O1625,MATCH(MAX(K$3:K1625),K$3:K1625,0),0)),O1625),"")</f>
        <v/>
      </c>
      <c r="Q1625" s="89" t="str">
        <f>IF(R1625="","",COUNT(R$3:R1625))</f>
        <v/>
      </c>
      <c r="R1625" s="80" t="str">
        <f t="shared" si="825"/>
        <v/>
      </c>
      <c r="S1625" s="91" t="str">
        <f>IFERROR(IF(COUNTA($E1625:$G1625)=0,"",IF(AND(R1625="",$O1625=INDEX(O$3:O1625,MATCH(MAX(Q$3:Q1625),Q$3:Q1625,0),0)),INDEX(R$3:R1625,MATCH(MAX(Q$3:Q1625),Q$3:Q1625,0),0),R1625)),"")</f>
        <v/>
      </c>
      <c r="T1625" s="80" t="str">
        <f>IF(U1625="","",COUNT(U$3:U1625))</f>
        <v/>
      </c>
      <c r="U1625" s="80" t="str">
        <f t="shared" si="844"/>
        <v/>
      </c>
      <c r="V1625" s="91" t="str">
        <f>IFERROR(IF(S1625="","",IF(U1625="",IF(AND(E1625="",F1625="",G1625&lt;&gt;"",$O1625=INDEX(O$3:O1625,MATCH(MAX(T$3:T1625),T$3:T1625,0),0)),INDEX(U$3:U1625,MATCH(MAX(T$3:T1625),T$3:T1625,0),0),IF(AND(S1625&lt;&gt;"",U1625=""),0,"")),U1625)),"")</f>
        <v/>
      </c>
      <c r="W1625" s="95" t="str">
        <f t="shared" si="845"/>
        <v/>
      </c>
      <c r="X1625" s="198" t="str">
        <f t="shared" si="826"/>
        <v/>
      </c>
      <c r="Y1625" s="92" t="str">
        <f t="shared" si="846"/>
        <v/>
      </c>
      <c r="Z1625" s="106" t="str">
        <f>IF(P1625="","",COUNTIF($N$3:$N1625,$N1625))</f>
        <v/>
      </c>
      <c r="AA1625" s="92" t="str">
        <f t="shared" si="827"/>
        <v/>
      </c>
      <c r="AB1625" s="92" t="str">
        <f t="shared" si="828"/>
        <v/>
      </c>
      <c r="AC1625" s="92" t="str">
        <f t="shared" si="850"/>
        <v/>
      </c>
      <c r="AD1625" s="92" t="str">
        <f t="shared" si="841"/>
        <v/>
      </c>
      <c r="AE1625" s="92" t="str">
        <f t="shared" si="841"/>
        <v/>
      </c>
      <c r="AF1625" s="92" t="str">
        <f t="shared" si="841"/>
        <v/>
      </c>
      <c r="AG1625" s="92" t="str">
        <f t="shared" si="841"/>
        <v/>
      </c>
      <c r="AH1625" s="92" t="str">
        <f t="shared" si="841"/>
        <v/>
      </c>
      <c r="AI1625" s="92" t="str">
        <f t="shared" si="841"/>
        <v/>
      </c>
      <c r="AJ1625" s="92" t="str">
        <f t="shared" si="841"/>
        <v/>
      </c>
      <c r="AK1625" s="92" t="str">
        <f t="shared" si="841"/>
        <v/>
      </c>
      <c r="AL1625" s="92" t="str">
        <f t="shared" si="841"/>
        <v/>
      </c>
      <c r="AN1625" s="35" t="str">
        <f t="shared" si="842"/>
        <v/>
      </c>
      <c r="AO1625" s="44" t="str">
        <f t="shared" si="847"/>
        <v/>
      </c>
      <c r="AP1625" s="41" t="str">
        <f>IF(AO1625="","",RANK(AO1625,AO$3:AO$1048576,1)+COUNTIF(AO$3:AO1625,AO1625)-1)</f>
        <v/>
      </c>
      <c r="AQ1625" s="1" t="str">
        <f t="shared" si="829"/>
        <v/>
      </c>
      <c r="AR1625" s="34" t="str">
        <f t="shared" si="830"/>
        <v/>
      </c>
      <c r="AS1625" s="39" t="str">
        <f t="shared" si="831"/>
        <v/>
      </c>
      <c r="AT1625" s="44" t="str">
        <f t="shared" si="843"/>
        <v/>
      </c>
      <c r="AU1625" s="41" t="str">
        <f>IF(AT1625="","",RANK(AT1625,AT$3:AT$1048576,1)+COUNTIF(AT$3:AT1625,AT1625)-1)</f>
        <v/>
      </c>
      <c r="AV1625" s="1" t="str">
        <f t="shared" si="832"/>
        <v/>
      </c>
      <c r="AW1625" s="34" t="str">
        <f t="shared" si="833"/>
        <v/>
      </c>
      <c r="AX1625" s="39" t="str">
        <f t="shared" si="834"/>
        <v/>
      </c>
      <c r="AY1625" s="44" t="str">
        <f t="shared" si="848"/>
        <v/>
      </c>
      <c r="AZ1625" s="41" t="str">
        <f>IF(AY1625="","",RANK(AY1625,AY$3:AY$1048576,1)+COUNTIF(AY$3:AY1625,AY1625)-1)</f>
        <v/>
      </c>
      <c r="BA1625" s="1" t="str">
        <f t="shared" si="835"/>
        <v/>
      </c>
      <c r="BB1625" s="34" t="str">
        <f t="shared" si="836"/>
        <v/>
      </c>
      <c r="BC1625" s="39" t="str">
        <f t="shared" si="837"/>
        <v/>
      </c>
      <c r="BD1625" s="44" t="str">
        <f t="shared" si="849"/>
        <v/>
      </c>
      <c r="BE1625" s="41" t="str">
        <f>IF(BD1625="","",RANK(BD1625,BD$3:BD$1048576,1)+COUNTIF(BD$3:BD1625,BD1625)-1)</f>
        <v/>
      </c>
      <c r="BF1625" s="1" t="str">
        <f t="shared" si="838"/>
        <v/>
      </c>
      <c r="BG1625" s="34" t="str">
        <f t="shared" si="839"/>
        <v/>
      </c>
      <c r="BH1625" s="39" t="str">
        <f t="shared" si="840"/>
        <v/>
      </c>
      <c r="BJ1625" s="3"/>
      <c r="BK1625" s="86"/>
      <c r="BL1625" s="86"/>
      <c r="BM1625" s="86"/>
      <c r="BN1625" s="86"/>
      <c r="BO1625" s="3"/>
      <c r="BP1625" s="86"/>
      <c r="BQ1625" s="86"/>
      <c r="BR1625" s="86"/>
      <c r="BS1625" s="86"/>
      <c r="BT1625" s="3"/>
      <c r="BU1625" s="86"/>
      <c r="BV1625" s="86"/>
      <c r="BW1625" s="86"/>
      <c r="BX1625" s="86"/>
      <c r="BY1625" s="3"/>
      <c r="BZ1625" s="86"/>
      <c r="CA1625" s="86"/>
      <c r="CB1625" s="86"/>
      <c r="CC1625" s="86"/>
    </row>
    <row r="1626" spans="2:81" ht="35.1" customHeight="1" x14ac:dyDescent="0.2">
      <c r="B1626" s="187"/>
      <c r="C1626" s="188"/>
      <c r="D1626" s="189"/>
      <c r="E1626" s="186"/>
      <c r="F1626" s="182"/>
      <c r="G1626" s="184"/>
      <c r="K1626" s="80" t="str">
        <f>IF(O1626="","",COUNT(O$3:O1626))</f>
        <v/>
      </c>
      <c r="L1626" s="80" t="str">
        <f>IF(B1626&lt;&gt;"",B1626,IF(OR(COUNTA($G$3:$G1626)&lt;COUNTA($G$3:$G$1048576),$G1626&lt;&gt;""),L1625,""))</f>
        <v/>
      </c>
      <c r="M1626" s="80" t="str">
        <f>IF(C1626&lt;&gt;"",C1626,IF(OR(COUNTA($G$3:$G1626)&lt;COUNTA($G$3:$G$1048576),$G1626&lt;&gt;""),M1625,""))</f>
        <v/>
      </c>
      <c r="N1626" s="80" t="str">
        <f>IF(D1626&lt;&gt;"",D1626,IF(OR(COUNTA($G$3:$G1626)&lt;COUNTA($G$3:$G$1048576),$G1626&lt;&gt;""),N1625,""))</f>
        <v/>
      </c>
      <c r="O1626" s="81" t="str">
        <f t="shared" si="824"/>
        <v/>
      </c>
      <c r="P1626" s="90" t="str">
        <f>IFERROR(IF(O1626="",IF(COUNT(S$3:S$1048576)=COUNT(S$3:S1626),IF(S1626="","",INDEX(O$3:O1626,MATCH(MAX(K$3:K1626),K$3:K1626,0),0)),INDEX(O$3:O1626,MATCH(MAX(K$3:K1626),K$3:K1626,0),0)),O1626),"")</f>
        <v/>
      </c>
      <c r="Q1626" s="89" t="str">
        <f>IF(R1626="","",COUNT(R$3:R1626))</f>
        <v/>
      </c>
      <c r="R1626" s="80" t="str">
        <f t="shared" si="825"/>
        <v/>
      </c>
      <c r="S1626" s="91" t="str">
        <f>IFERROR(IF(COUNTA($E1626:$G1626)=0,"",IF(AND(R1626="",$O1626=INDEX(O$3:O1626,MATCH(MAX(Q$3:Q1626),Q$3:Q1626,0),0)),INDEX(R$3:R1626,MATCH(MAX(Q$3:Q1626),Q$3:Q1626,0),0),R1626)),"")</f>
        <v/>
      </c>
      <c r="T1626" s="80" t="str">
        <f>IF(U1626="","",COUNT(U$3:U1626))</f>
        <v/>
      </c>
      <c r="U1626" s="80" t="str">
        <f t="shared" si="844"/>
        <v/>
      </c>
      <c r="V1626" s="91" t="str">
        <f>IFERROR(IF(S1626="","",IF(U1626="",IF(AND(E1626="",F1626="",G1626&lt;&gt;"",$O1626=INDEX(O$3:O1626,MATCH(MAX(T$3:T1626),T$3:T1626,0),0)),INDEX(U$3:U1626,MATCH(MAX(T$3:T1626),T$3:T1626,0),0),IF(AND(S1626&lt;&gt;"",U1626=""),0,"")),U1626)),"")</f>
        <v/>
      </c>
      <c r="W1626" s="95" t="str">
        <f t="shared" si="845"/>
        <v/>
      </c>
      <c r="X1626" s="198" t="str">
        <f t="shared" si="826"/>
        <v/>
      </c>
      <c r="Y1626" s="92" t="str">
        <f t="shared" si="846"/>
        <v/>
      </c>
      <c r="Z1626" s="106" t="str">
        <f>IF(P1626="","",COUNTIF($N$3:$N1626,$N1626))</f>
        <v/>
      </c>
      <c r="AA1626" s="92" t="str">
        <f t="shared" si="827"/>
        <v/>
      </c>
      <c r="AB1626" s="92" t="str">
        <f t="shared" si="828"/>
        <v/>
      </c>
      <c r="AC1626" s="92" t="str">
        <f t="shared" si="850"/>
        <v/>
      </c>
      <c r="AD1626" s="92" t="str">
        <f t="shared" si="841"/>
        <v/>
      </c>
      <c r="AE1626" s="92" t="str">
        <f t="shared" si="841"/>
        <v/>
      </c>
      <c r="AF1626" s="92" t="str">
        <f t="shared" si="841"/>
        <v/>
      </c>
      <c r="AG1626" s="92" t="str">
        <f t="shared" si="841"/>
        <v/>
      </c>
      <c r="AH1626" s="92" t="str">
        <f t="shared" si="841"/>
        <v/>
      </c>
      <c r="AI1626" s="92" t="str">
        <f t="shared" si="841"/>
        <v/>
      </c>
      <c r="AJ1626" s="92" t="str">
        <f t="shared" si="841"/>
        <v/>
      </c>
      <c r="AK1626" s="92" t="str">
        <f t="shared" si="841"/>
        <v/>
      </c>
      <c r="AL1626" s="92" t="str">
        <f t="shared" si="841"/>
        <v/>
      </c>
      <c r="AN1626" s="35" t="str">
        <f t="shared" si="842"/>
        <v/>
      </c>
      <c r="AO1626" s="44" t="str">
        <f t="shared" si="847"/>
        <v/>
      </c>
      <c r="AP1626" s="41" t="str">
        <f>IF(AO1626="","",RANK(AO1626,AO$3:AO$1048576,1)+COUNTIF(AO$3:AO1626,AO1626)-1)</f>
        <v/>
      </c>
      <c r="AQ1626" s="1" t="str">
        <f t="shared" si="829"/>
        <v/>
      </c>
      <c r="AR1626" s="34" t="str">
        <f t="shared" si="830"/>
        <v/>
      </c>
      <c r="AS1626" s="39" t="str">
        <f t="shared" si="831"/>
        <v/>
      </c>
      <c r="AT1626" s="44" t="str">
        <f t="shared" si="843"/>
        <v/>
      </c>
      <c r="AU1626" s="41" t="str">
        <f>IF(AT1626="","",RANK(AT1626,AT$3:AT$1048576,1)+COUNTIF(AT$3:AT1626,AT1626)-1)</f>
        <v/>
      </c>
      <c r="AV1626" s="1" t="str">
        <f t="shared" si="832"/>
        <v/>
      </c>
      <c r="AW1626" s="34" t="str">
        <f t="shared" si="833"/>
        <v/>
      </c>
      <c r="AX1626" s="39" t="str">
        <f t="shared" si="834"/>
        <v/>
      </c>
      <c r="AY1626" s="44" t="str">
        <f t="shared" si="848"/>
        <v/>
      </c>
      <c r="AZ1626" s="41" t="str">
        <f>IF(AY1626="","",RANK(AY1626,AY$3:AY$1048576,1)+COUNTIF(AY$3:AY1626,AY1626)-1)</f>
        <v/>
      </c>
      <c r="BA1626" s="1" t="str">
        <f t="shared" si="835"/>
        <v/>
      </c>
      <c r="BB1626" s="34" t="str">
        <f t="shared" si="836"/>
        <v/>
      </c>
      <c r="BC1626" s="39" t="str">
        <f t="shared" si="837"/>
        <v/>
      </c>
      <c r="BD1626" s="44" t="str">
        <f t="shared" si="849"/>
        <v/>
      </c>
      <c r="BE1626" s="41" t="str">
        <f>IF(BD1626="","",RANK(BD1626,BD$3:BD$1048576,1)+COUNTIF(BD$3:BD1626,BD1626)-1)</f>
        <v/>
      </c>
      <c r="BF1626" s="1" t="str">
        <f t="shared" si="838"/>
        <v/>
      </c>
      <c r="BG1626" s="34" t="str">
        <f t="shared" si="839"/>
        <v/>
      </c>
      <c r="BH1626" s="39" t="str">
        <f t="shared" si="840"/>
        <v/>
      </c>
      <c r="BJ1626" s="3"/>
      <c r="BK1626" s="86"/>
      <c r="BL1626" s="86"/>
      <c r="BM1626" s="86"/>
      <c r="BN1626" s="86"/>
      <c r="BO1626" s="3"/>
      <c r="BP1626" s="86"/>
      <c r="BQ1626" s="86"/>
      <c r="BR1626" s="86"/>
      <c r="BS1626" s="86"/>
      <c r="BT1626" s="3"/>
      <c r="BU1626" s="86"/>
      <c r="BV1626" s="86"/>
      <c r="BW1626" s="86"/>
      <c r="BX1626" s="86"/>
      <c r="BY1626" s="3"/>
      <c r="BZ1626" s="86"/>
      <c r="CA1626" s="86"/>
      <c r="CB1626" s="86"/>
      <c r="CC1626" s="86"/>
    </row>
    <row r="1627" spans="2:81" ht="35.1" customHeight="1" x14ac:dyDescent="0.2">
      <c r="B1627" s="187"/>
      <c r="C1627" s="188"/>
      <c r="D1627" s="189"/>
      <c r="E1627" s="186"/>
      <c r="F1627" s="182"/>
      <c r="G1627" s="184"/>
      <c r="K1627" s="80" t="str">
        <f>IF(O1627="","",COUNT(O$3:O1627))</f>
        <v/>
      </c>
      <c r="L1627" s="80" t="str">
        <f>IF(B1627&lt;&gt;"",B1627,IF(OR(COUNTA($G$3:$G1627)&lt;COUNTA($G$3:$G$1048576),$G1627&lt;&gt;""),L1626,""))</f>
        <v/>
      </c>
      <c r="M1627" s="80" t="str">
        <f>IF(C1627&lt;&gt;"",C1627,IF(OR(COUNTA($G$3:$G1627)&lt;COUNTA($G$3:$G$1048576),$G1627&lt;&gt;""),M1626,""))</f>
        <v/>
      </c>
      <c r="N1627" s="80" t="str">
        <f>IF(D1627&lt;&gt;"",D1627,IF(OR(COUNTA($G$3:$G1627)&lt;COUNTA($G$3:$G$1048576),$G1627&lt;&gt;""),N1626,""))</f>
        <v/>
      </c>
      <c r="O1627" s="81" t="str">
        <f t="shared" si="824"/>
        <v/>
      </c>
      <c r="P1627" s="90" t="str">
        <f>IFERROR(IF(O1627="",IF(COUNT(S$3:S$1048576)=COUNT(S$3:S1627),IF(S1627="","",INDEX(O$3:O1627,MATCH(MAX(K$3:K1627),K$3:K1627,0),0)),INDEX(O$3:O1627,MATCH(MAX(K$3:K1627),K$3:K1627,0),0)),O1627),"")</f>
        <v/>
      </c>
      <c r="Q1627" s="89" t="str">
        <f>IF(R1627="","",COUNT(R$3:R1627))</f>
        <v/>
      </c>
      <c r="R1627" s="80" t="str">
        <f t="shared" si="825"/>
        <v/>
      </c>
      <c r="S1627" s="91" t="str">
        <f>IFERROR(IF(COUNTA($E1627:$G1627)=0,"",IF(AND(R1627="",$O1627=INDEX(O$3:O1627,MATCH(MAX(Q$3:Q1627),Q$3:Q1627,0),0)),INDEX(R$3:R1627,MATCH(MAX(Q$3:Q1627),Q$3:Q1627,0),0),R1627)),"")</f>
        <v/>
      </c>
      <c r="T1627" s="80" t="str">
        <f>IF(U1627="","",COUNT(U$3:U1627))</f>
        <v/>
      </c>
      <c r="U1627" s="80" t="str">
        <f t="shared" si="844"/>
        <v/>
      </c>
      <c r="V1627" s="91" t="str">
        <f>IFERROR(IF(S1627="","",IF(U1627="",IF(AND(E1627="",F1627="",G1627&lt;&gt;"",$O1627=INDEX(O$3:O1627,MATCH(MAX(T$3:T1627),T$3:T1627,0),0)),INDEX(U$3:U1627,MATCH(MAX(T$3:T1627),T$3:T1627,0),0),IF(AND(S1627&lt;&gt;"",U1627=""),0,"")),U1627)),"")</f>
        <v/>
      </c>
      <c r="W1627" s="95" t="str">
        <f t="shared" si="845"/>
        <v/>
      </c>
      <c r="X1627" s="198" t="str">
        <f t="shared" si="826"/>
        <v/>
      </c>
      <c r="Y1627" s="92" t="str">
        <f t="shared" si="846"/>
        <v/>
      </c>
      <c r="Z1627" s="106" t="str">
        <f>IF(P1627="","",COUNTIF($N$3:$N1627,$N1627))</f>
        <v/>
      </c>
      <c r="AA1627" s="92" t="str">
        <f t="shared" si="827"/>
        <v/>
      </c>
      <c r="AB1627" s="92" t="str">
        <f t="shared" si="828"/>
        <v/>
      </c>
      <c r="AC1627" s="92" t="str">
        <f t="shared" si="850"/>
        <v/>
      </c>
      <c r="AD1627" s="92" t="str">
        <f t="shared" si="841"/>
        <v/>
      </c>
      <c r="AE1627" s="92" t="str">
        <f t="shared" si="841"/>
        <v/>
      </c>
      <c r="AF1627" s="92" t="str">
        <f t="shared" si="841"/>
        <v/>
      </c>
      <c r="AG1627" s="92" t="str">
        <f t="shared" si="841"/>
        <v/>
      </c>
      <c r="AH1627" s="92" t="str">
        <f t="shared" si="841"/>
        <v/>
      </c>
      <c r="AI1627" s="92" t="str">
        <f t="shared" si="841"/>
        <v/>
      </c>
      <c r="AJ1627" s="92" t="str">
        <f t="shared" si="841"/>
        <v/>
      </c>
      <c r="AK1627" s="92" t="str">
        <f t="shared" si="841"/>
        <v/>
      </c>
      <c r="AL1627" s="92" t="str">
        <f t="shared" si="841"/>
        <v/>
      </c>
      <c r="AN1627" s="35" t="str">
        <f t="shared" si="842"/>
        <v/>
      </c>
      <c r="AO1627" s="44" t="str">
        <f t="shared" si="847"/>
        <v/>
      </c>
      <c r="AP1627" s="41" t="str">
        <f>IF(AO1627="","",RANK(AO1627,AO$3:AO$1048576,1)+COUNTIF(AO$3:AO1627,AO1627)-1)</f>
        <v/>
      </c>
      <c r="AQ1627" s="1" t="str">
        <f t="shared" si="829"/>
        <v/>
      </c>
      <c r="AR1627" s="34" t="str">
        <f t="shared" si="830"/>
        <v/>
      </c>
      <c r="AS1627" s="39" t="str">
        <f t="shared" si="831"/>
        <v/>
      </c>
      <c r="AT1627" s="44" t="str">
        <f t="shared" si="843"/>
        <v/>
      </c>
      <c r="AU1627" s="41" t="str">
        <f>IF(AT1627="","",RANK(AT1627,AT$3:AT$1048576,1)+COUNTIF(AT$3:AT1627,AT1627)-1)</f>
        <v/>
      </c>
      <c r="AV1627" s="1" t="str">
        <f t="shared" si="832"/>
        <v/>
      </c>
      <c r="AW1627" s="34" t="str">
        <f t="shared" si="833"/>
        <v/>
      </c>
      <c r="AX1627" s="39" t="str">
        <f t="shared" si="834"/>
        <v/>
      </c>
      <c r="AY1627" s="44" t="str">
        <f t="shared" si="848"/>
        <v/>
      </c>
      <c r="AZ1627" s="41" t="str">
        <f>IF(AY1627="","",RANK(AY1627,AY$3:AY$1048576,1)+COUNTIF(AY$3:AY1627,AY1627)-1)</f>
        <v/>
      </c>
      <c r="BA1627" s="1" t="str">
        <f t="shared" si="835"/>
        <v/>
      </c>
      <c r="BB1627" s="34" t="str">
        <f t="shared" si="836"/>
        <v/>
      </c>
      <c r="BC1627" s="39" t="str">
        <f t="shared" si="837"/>
        <v/>
      </c>
      <c r="BD1627" s="44" t="str">
        <f t="shared" si="849"/>
        <v/>
      </c>
      <c r="BE1627" s="41" t="str">
        <f>IF(BD1627="","",RANK(BD1627,BD$3:BD$1048576,1)+COUNTIF(BD$3:BD1627,BD1627)-1)</f>
        <v/>
      </c>
      <c r="BF1627" s="1" t="str">
        <f t="shared" si="838"/>
        <v/>
      </c>
      <c r="BG1627" s="34" t="str">
        <f t="shared" si="839"/>
        <v/>
      </c>
      <c r="BH1627" s="39" t="str">
        <f t="shared" si="840"/>
        <v/>
      </c>
      <c r="BJ1627" s="3"/>
      <c r="BK1627" s="86"/>
      <c r="BL1627" s="86"/>
      <c r="BM1627" s="86"/>
      <c r="BN1627" s="86"/>
      <c r="BO1627" s="3"/>
      <c r="BP1627" s="86"/>
      <c r="BQ1627" s="86"/>
      <c r="BR1627" s="86"/>
      <c r="BS1627" s="86"/>
      <c r="BT1627" s="3"/>
      <c r="BU1627" s="86"/>
      <c r="BV1627" s="86"/>
      <c r="BW1627" s="86"/>
      <c r="BX1627" s="86"/>
      <c r="BY1627" s="3"/>
      <c r="BZ1627" s="86"/>
      <c r="CA1627" s="86"/>
      <c r="CB1627" s="86"/>
      <c r="CC1627" s="86"/>
    </row>
    <row r="1628" spans="2:81" ht="35.1" customHeight="1" x14ac:dyDescent="0.2">
      <c r="B1628" s="187"/>
      <c r="C1628" s="188"/>
      <c r="D1628" s="189"/>
      <c r="E1628" s="186"/>
      <c r="F1628" s="182"/>
      <c r="G1628" s="184"/>
      <c r="K1628" s="80" t="str">
        <f>IF(O1628="","",COUNT(O$3:O1628))</f>
        <v/>
      </c>
      <c r="L1628" s="80" t="str">
        <f>IF(B1628&lt;&gt;"",B1628,IF(OR(COUNTA($G$3:$G1628)&lt;COUNTA($G$3:$G$1048576),$G1628&lt;&gt;""),L1627,""))</f>
        <v/>
      </c>
      <c r="M1628" s="80" t="str">
        <f>IF(C1628&lt;&gt;"",C1628,IF(OR(COUNTA($G$3:$G1628)&lt;COUNTA($G$3:$G$1048576),$G1628&lt;&gt;""),M1627,""))</f>
        <v/>
      </c>
      <c r="N1628" s="80" t="str">
        <f>IF(D1628&lt;&gt;"",D1628,IF(OR(COUNTA($G$3:$G1628)&lt;COUNTA($G$3:$G$1048576),$G1628&lt;&gt;""),N1627,""))</f>
        <v/>
      </c>
      <c r="O1628" s="81" t="str">
        <f t="shared" si="824"/>
        <v/>
      </c>
      <c r="P1628" s="90" t="str">
        <f>IFERROR(IF(O1628="",IF(COUNT(S$3:S$1048576)=COUNT(S$3:S1628),IF(S1628="","",INDEX(O$3:O1628,MATCH(MAX(K$3:K1628),K$3:K1628,0),0)),INDEX(O$3:O1628,MATCH(MAX(K$3:K1628),K$3:K1628,0),0)),O1628),"")</f>
        <v/>
      </c>
      <c r="Q1628" s="89" t="str">
        <f>IF(R1628="","",COUNT(R$3:R1628))</f>
        <v/>
      </c>
      <c r="R1628" s="80" t="str">
        <f t="shared" si="825"/>
        <v/>
      </c>
      <c r="S1628" s="91" t="str">
        <f>IFERROR(IF(COUNTA($E1628:$G1628)=0,"",IF(AND(R1628="",$O1628=INDEX(O$3:O1628,MATCH(MAX(Q$3:Q1628),Q$3:Q1628,0),0)),INDEX(R$3:R1628,MATCH(MAX(Q$3:Q1628),Q$3:Q1628,0),0),R1628)),"")</f>
        <v/>
      </c>
      <c r="T1628" s="80" t="str">
        <f>IF(U1628="","",COUNT(U$3:U1628))</f>
        <v/>
      </c>
      <c r="U1628" s="80" t="str">
        <f t="shared" si="844"/>
        <v/>
      </c>
      <c r="V1628" s="91" t="str">
        <f>IFERROR(IF(S1628="","",IF(U1628="",IF(AND(E1628="",F1628="",G1628&lt;&gt;"",$O1628=INDEX(O$3:O1628,MATCH(MAX(T$3:T1628),T$3:T1628,0),0)),INDEX(U$3:U1628,MATCH(MAX(T$3:T1628),T$3:T1628,0),0),IF(AND(S1628&lt;&gt;"",U1628=""),0,"")),U1628)),"")</f>
        <v/>
      </c>
      <c r="W1628" s="95" t="str">
        <f t="shared" si="845"/>
        <v/>
      </c>
      <c r="X1628" s="198" t="str">
        <f t="shared" si="826"/>
        <v/>
      </c>
      <c r="Y1628" s="92" t="str">
        <f t="shared" si="846"/>
        <v/>
      </c>
      <c r="Z1628" s="106" t="str">
        <f>IF(P1628="","",COUNTIF($N$3:$N1628,$N1628))</f>
        <v/>
      </c>
      <c r="AA1628" s="92" t="str">
        <f t="shared" si="827"/>
        <v/>
      </c>
      <c r="AB1628" s="92" t="str">
        <f t="shared" si="828"/>
        <v/>
      </c>
      <c r="AC1628" s="92" t="str">
        <f t="shared" si="850"/>
        <v/>
      </c>
      <c r="AD1628" s="92" t="str">
        <f t="shared" si="841"/>
        <v/>
      </c>
      <c r="AE1628" s="92" t="str">
        <f t="shared" si="841"/>
        <v/>
      </c>
      <c r="AF1628" s="92" t="str">
        <f t="shared" si="841"/>
        <v/>
      </c>
      <c r="AG1628" s="92" t="str">
        <f t="shared" si="841"/>
        <v/>
      </c>
      <c r="AH1628" s="92" t="str">
        <f t="shared" si="841"/>
        <v/>
      </c>
      <c r="AI1628" s="92" t="str">
        <f t="shared" si="841"/>
        <v/>
      </c>
      <c r="AJ1628" s="92" t="str">
        <f t="shared" si="841"/>
        <v/>
      </c>
      <c r="AK1628" s="92" t="str">
        <f t="shared" si="841"/>
        <v/>
      </c>
      <c r="AL1628" s="92" t="str">
        <f t="shared" si="841"/>
        <v/>
      </c>
      <c r="AN1628" s="35" t="str">
        <f t="shared" si="842"/>
        <v/>
      </c>
      <c r="AO1628" s="44" t="str">
        <f t="shared" si="847"/>
        <v/>
      </c>
      <c r="AP1628" s="41" t="str">
        <f>IF(AO1628="","",RANK(AO1628,AO$3:AO$1048576,1)+COUNTIF(AO$3:AO1628,AO1628)-1)</f>
        <v/>
      </c>
      <c r="AQ1628" s="1" t="str">
        <f t="shared" si="829"/>
        <v/>
      </c>
      <c r="AR1628" s="34" t="str">
        <f t="shared" si="830"/>
        <v/>
      </c>
      <c r="AS1628" s="39" t="str">
        <f t="shared" si="831"/>
        <v/>
      </c>
      <c r="AT1628" s="44" t="str">
        <f t="shared" si="843"/>
        <v/>
      </c>
      <c r="AU1628" s="41" t="str">
        <f>IF(AT1628="","",RANK(AT1628,AT$3:AT$1048576,1)+COUNTIF(AT$3:AT1628,AT1628)-1)</f>
        <v/>
      </c>
      <c r="AV1628" s="1" t="str">
        <f t="shared" si="832"/>
        <v/>
      </c>
      <c r="AW1628" s="34" t="str">
        <f t="shared" si="833"/>
        <v/>
      </c>
      <c r="AX1628" s="39" t="str">
        <f t="shared" si="834"/>
        <v/>
      </c>
      <c r="AY1628" s="44" t="str">
        <f t="shared" si="848"/>
        <v/>
      </c>
      <c r="AZ1628" s="41" t="str">
        <f>IF(AY1628="","",RANK(AY1628,AY$3:AY$1048576,1)+COUNTIF(AY$3:AY1628,AY1628)-1)</f>
        <v/>
      </c>
      <c r="BA1628" s="1" t="str">
        <f t="shared" si="835"/>
        <v/>
      </c>
      <c r="BB1628" s="34" t="str">
        <f t="shared" si="836"/>
        <v/>
      </c>
      <c r="BC1628" s="39" t="str">
        <f t="shared" si="837"/>
        <v/>
      </c>
      <c r="BD1628" s="44" t="str">
        <f t="shared" si="849"/>
        <v/>
      </c>
      <c r="BE1628" s="41" t="str">
        <f>IF(BD1628="","",RANK(BD1628,BD$3:BD$1048576,1)+COUNTIF(BD$3:BD1628,BD1628)-1)</f>
        <v/>
      </c>
      <c r="BF1628" s="1" t="str">
        <f t="shared" si="838"/>
        <v/>
      </c>
      <c r="BG1628" s="34" t="str">
        <f t="shared" si="839"/>
        <v/>
      </c>
      <c r="BH1628" s="39" t="str">
        <f t="shared" si="840"/>
        <v/>
      </c>
      <c r="BJ1628" s="3"/>
      <c r="BK1628" s="86"/>
      <c r="BL1628" s="86"/>
      <c r="BM1628" s="86"/>
      <c r="BN1628" s="86"/>
      <c r="BO1628" s="3"/>
      <c r="BP1628" s="86"/>
      <c r="BQ1628" s="86"/>
      <c r="BR1628" s="86"/>
      <c r="BS1628" s="86"/>
      <c r="BT1628" s="3"/>
      <c r="BU1628" s="86"/>
      <c r="BV1628" s="86"/>
      <c r="BW1628" s="86"/>
      <c r="BX1628" s="86"/>
      <c r="BY1628" s="3"/>
      <c r="BZ1628" s="86"/>
      <c r="CA1628" s="86"/>
      <c r="CB1628" s="86"/>
      <c r="CC1628" s="86"/>
    </row>
    <row r="1629" spans="2:81" ht="35.1" customHeight="1" x14ac:dyDescent="0.2">
      <c r="B1629" s="187"/>
      <c r="C1629" s="188"/>
      <c r="D1629" s="189"/>
      <c r="E1629" s="186"/>
      <c r="F1629" s="182"/>
      <c r="G1629" s="184"/>
      <c r="K1629" s="80" t="str">
        <f>IF(O1629="","",COUNT(O$3:O1629))</f>
        <v/>
      </c>
      <c r="L1629" s="80" t="str">
        <f>IF(B1629&lt;&gt;"",B1629,IF(OR(COUNTA($G$3:$G1629)&lt;COUNTA($G$3:$G$1048576),$G1629&lt;&gt;""),L1628,""))</f>
        <v/>
      </c>
      <c r="M1629" s="80" t="str">
        <f>IF(C1629&lt;&gt;"",C1629,IF(OR(COUNTA($G$3:$G1629)&lt;COUNTA($G$3:$G$1048576),$G1629&lt;&gt;""),M1628,""))</f>
        <v/>
      </c>
      <c r="N1629" s="80" t="str">
        <f>IF(D1629&lt;&gt;"",D1629,IF(OR(COUNTA($G$3:$G1629)&lt;COUNTA($G$3:$G$1048576),$G1629&lt;&gt;""),N1628,""))</f>
        <v/>
      </c>
      <c r="O1629" s="81" t="str">
        <f t="shared" si="824"/>
        <v/>
      </c>
      <c r="P1629" s="90" t="str">
        <f>IFERROR(IF(O1629="",IF(COUNT(S$3:S$1048576)=COUNT(S$3:S1629),IF(S1629="","",INDEX(O$3:O1629,MATCH(MAX(K$3:K1629),K$3:K1629,0),0)),INDEX(O$3:O1629,MATCH(MAX(K$3:K1629),K$3:K1629,0),0)),O1629),"")</f>
        <v/>
      </c>
      <c r="Q1629" s="89" t="str">
        <f>IF(R1629="","",COUNT(R$3:R1629))</f>
        <v/>
      </c>
      <c r="R1629" s="80" t="str">
        <f t="shared" si="825"/>
        <v/>
      </c>
      <c r="S1629" s="91" t="str">
        <f>IFERROR(IF(COUNTA($E1629:$G1629)=0,"",IF(AND(R1629="",$O1629=INDEX(O$3:O1629,MATCH(MAX(Q$3:Q1629),Q$3:Q1629,0),0)),INDEX(R$3:R1629,MATCH(MAX(Q$3:Q1629),Q$3:Q1629,0),0),R1629)),"")</f>
        <v/>
      </c>
      <c r="T1629" s="80" t="str">
        <f>IF(U1629="","",COUNT(U$3:U1629))</f>
        <v/>
      </c>
      <c r="U1629" s="80" t="str">
        <f t="shared" si="844"/>
        <v/>
      </c>
      <c r="V1629" s="91" t="str">
        <f>IFERROR(IF(S1629="","",IF(U1629="",IF(AND(E1629="",F1629="",G1629&lt;&gt;"",$O1629=INDEX(O$3:O1629,MATCH(MAX(T$3:T1629),T$3:T1629,0),0)),INDEX(U$3:U1629,MATCH(MAX(T$3:T1629),T$3:T1629,0),0),IF(AND(S1629&lt;&gt;"",U1629=""),0,"")),U1629)),"")</f>
        <v/>
      </c>
      <c r="W1629" s="95" t="str">
        <f t="shared" si="845"/>
        <v/>
      </c>
      <c r="X1629" s="198" t="str">
        <f t="shared" si="826"/>
        <v/>
      </c>
      <c r="Y1629" s="92" t="str">
        <f t="shared" si="846"/>
        <v/>
      </c>
      <c r="Z1629" s="106" t="str">
        <f>IF(P1629="","",COUNTIF($N$3:$N1629,$N1629))</f>
        <v/>
      </c>
      <c r="AA1629" s="92" t="str">
        <f t="shared" si="827"/>
        <v/>
      </c>
      <c r="AB1629" s="92" t="str">
        <f t="shared" si="828"/>
        <v/>
      </c>
      <c r="AC1629" s="92" t="str">
        <f t="shared" si="850"/>
        <v/>
      </c>
      <c r="AD1629" s="92" t="str">
        <f t="shared" si="841"/>
        <v/>
      </c>
      <c r="AE1629" s="92" t="str">
        <f t="shared" si="841"/>
        <v/>
      </c>
      <c r="AF1629" s="92" t="str">
        <f t="shared" si="841"/>
        <v/>
      </c>
      <c r="AG1629" s="92" t="str">
        <f t="shared" si="841"/>
        <v/>
      </c>
      <c r="AH1629" s="92" t="str">
        <f t="shared" si="841"/>
        <v/>
      </c>
      <c r="AI1629" s="92" t="str">
        <f t="shared" si="841"/>
        <v/>
      </c>
      <c r="AJ1629" s="92" t="str">
        <f t="shared" si="841"/>
        <v/>
      </c>
      <c r="AK1629" s="92" t="str">
        <f t="shared" si="841"/>
        <v/>
      </c>
      <c r="AL1629" s="92" t="str">
        <f t="shared" si="841"/>
        <v/>
      </c>
      <c r="AN1629" s="35" t="str">
        <f t="shared" si="842"/>
        <v/>
      </c>
      <c r="AO1629" s="44" t="str">
        <f t="shared" si="847"/>
        <v/>
      </c>
      <c r="AP1629" s="41" t="str">
        <f>IF(AO1629="","",RANK(AO1629,AO$3:AO$1048576,1)+COUNTIF(AO$3:AO1629,AO1629)-1)</f>
        <v/>
      </c>
      <c r="AQ1629" s="1" t="str">
        <f t="shared" si="829"/>
        <v/>
      </c>
      <c r="AR1629" s="34" t="str">
        <f t="shared" si="830"/>
        <v/>
      </c>
      <c r="AS1629" s="39" t="str">
        <f t="shared" si="831"/>
        <v/>
      </c>
      <c r="AT1629" s="44" t="str">
        <f t="shared" si="843"/>
        <v/>
      </c>
      <c r="AU1629" s="41" t="str">
        <f>IF(AT1629="","",RANK(AT1629,AT$3:AT$1048576,1)+COUNTIF(AT$3:AT1629,AT1629)-1)</f>
        <v/>
      </c>
      <c r="AV1629" s="1" t="str">
        <f t="shared" si="832"/>
        <v/>
      </c>
      <c r="AW1629" s="34" t="str">
        <f t="shared" si="833"/>
        <v/>
      </c>
      <c r="AX1629" s="39" t="str">
        <f t="shared" si="834"/>
        <v/>
      </c>
      <c r="AY1629" s="44" t="str">
        <f t="shared" si="848"/>
        <v/>
      </c>
      <c r="AZ1629" s="41" t="str">
        <f>IF(AY1629="","",RANK(AY1629,AY$3:AY$1048576,1)+COUNTIF(AY$3:AY1629,AY1629)-1)</f>
        <v/>
      </c>
      <c r="BA1629" s="1" t="str">
        <f t="shared" si="835"/>
        <v/>
      </c>
      <c r="BB1629" s="34" t="str">
        <f t="shared" si="836"/>
        <v/>
      </c>
      <c r="BC1629" s="39" t="str">
        <f t="shared" si="837"/>
        <v/>
      </c>
      <c r="BD1629" s="44" t="str">
        <f t="shared" si="849"/>
        <v/>
      </c>
      <c r="BE1629" s="41" t="str">
        <f>IF(BD1629="","",RANK(BD1629,BD$3:BD$1048576,1)+COUNTIF(BD$3:BD1629,BD1629)-1)</f>
        <v/>
      </c>
      <c r="BF1629" s="1" t="str">
        <f t="shared" si="838"/>
        <v/>
      </c>
      <c r="BG1629" s="34" t="str">
        <f t="shared" si="839"/>
        <v/>
      </c>
      <c r="BH1629" s="39" t="str">
        <f t="shared" si="840"/>
        <v/>
      </c>
      <c r="BJ1629" s="3"/>
      <c r="BK1629" s="86"/>
      <c r="BL1629" s="86"/>
      <c r="BM1629" s="86"/>
      <c r="BN1629" s="86"/>
      <c r="BO1629" s="3"/>
      <c r="BP1629" s="86"/>
      <c r="BQ1629" s="86"/>
      <c r="BR1629" s="86"/>
      <c r="BS1629" s="86"/>
      <c r="BT1629" s="3"/>
      <c r="BU1629" s="86"/>
      <c r="BV1629" s="86"/>
      <c r="BW1629" s="86"/>
      <c r="BX1629" s="86"/>
      <c r="BY1629" s="3"/>
      <c r="BZ1629" s="86"/>
      <c r="CA1629" s="86"/>
      <c r="CB1629" s="86"/>
      <c r="CC1629" s="86"/>
    </row>
    <row r="1630" spans="2:81" ht="35.1" customHeight="1" x14ac:dyDescent="0.2">
      <c r="B1630" s="187"/>
      <c r="C1630" s="188"/>
      <c r="D1630" s="189"/>
      <c r="E1630" s="186"/>
      <c r="F1630" s="182"/>
      <c r="G1630" s="184"/>
      <c r="K1630" s="80" t="str">
        <f>IF(O1630="","",COUNT(O$3:O1630))</f>
        <v/>
      </c>
      <c r="L1630" s="80" t="str">
        <f>IF(B1630&lt;&gt;"",B1630,IF(OR(COUNTA($G$3:$G1630)&lt;COUNTA($G$3:$G$1048576),$G1630&lt;&gt;""),L1629,""))</f>
        <v/>
      </c>
      <c r="M1630" s="80" t="str">
        <f>IF(C1630&lt;&gt;"",C1630,IF(OR(COUNTA($G$3:$G1630)&lt;COUNTA($G$3:$G$1048576),$G1630&lt;&gt;""),M1629,""))</f>
        <v/>
      </c>
      <c r="N1630" s="80" t="str">
        <f>IF(D1630&lt;&gt;"",D1630,IF(OR(COUNTA($G$3:$G1630)&lt;COUNTA($G$3:$G$1048576),$G1630&lt;&gt;""),N1629,""))</f>
        <v/>
      </c>
      <c r="O1630" s="81" t="str">
        <f t="shared" si="824"/>
        <v/>
      </c>
      <c r="P1630" s="90" t="str">
        <f>IFERROR(IF(O1630="",IF(COUNT(S$3:S$1048576)=COUNT(S$3:S1630),IF(S1630="","",INDEX(O$3:O1630,MATCH(MAX(K$3:K1630),K$3:K1630,0),0)),INDEX(O$3:O1630,MATCH(MAX(K$3:K1630),K$3:K1630,0),0)),O1630),"")</f>
        <v/>
      </c>
      <c r="Q1630" s="89" t="str">
        <f>IF(R1630="","",COUNT(R$3:R1630))</f>
        <v/>
      </c>
      <c r="R1630" s="80" t="str">
        <f t="shared" si="825"/>
        <v/>
      </c>
      <c r="S1630" s="91" t="str">
        <f>IFERROR(IF(COUNTA($E1630:$G1630)=0,"",IF(AND(R1630="",$O1630=INDEX(O$3:O1630,MATCH(MAX(Q$3:Q1630),Q$3:Q1630,0),0)),INDEX(R$3:R1630,MATCH(MAX(Q$3:Q1630),Q$3:Q1630,0),0),R1630)),"")</f>
        <v/>
      </c>
      <c r="T1630" s="80" t="str">
        <f>IF(U1630="","",COUNT(U$3:U1630))</f>
        <v/>
      </c>
      <c r="U1630" s="80" t="str">
        <f t="shared" si="844"/>
        <v/>
      </c>
      <c r="V1630" s="91" t="str">
        <f>IFERROR(IF(S1630="","",IF(U1630="",IF(AND(E1630="",F1630="",G1630&lt;&gt;"",$O1630=INDEX(O$3:O1630,MATCH(MAX(T$3:T1630),T$3:T1630,0),0)),INDEX(U$3:U1630,MATCH(MAX(T$3:T1630),T$3:T1630,0),0),IF(AND(S1630&lt;&gt;"",U1630=""),0,"")),U1630)),"")</f>
        <v/>
      </c>
      <c r="W1630" s="95" t="str">
        <f t="shared" si="845"/>
        <v/>
      </c>
      <c r="X1630" s="198" t="str">
        <f t="shared" si="826"/>
        <v/>
      </c>
      <c r="Y1630" s="92" t="str">
        <f t="shared" si="846"/>
        <v/>
      </c>
      <c r="Z1630" s="106" t="str">
        <f>IF(P1630="","",COUNTIF($N$3:$N1630,$N1630))</f>
        <v/>
      </c>
      <c r="AA1630" s="92" t="str">
        <f t="shared" si="827"/>
        <v/>
      </c>
      <c r="AB1630" s="92" t="str">
        <f t="shared" si="828"/>
        <v/>
      </c>
      <c r="AC1630" s="92" t="str">
        <f t="shared" si="850"/>
        <v/>
      </c>
      <c r="AD1630" s="92" t="str">
        <f t="shared" si="841"/>
        <v/>
      </c>
      <c r="AE1630" s="92" t="str">
        <f t="shared" si="841"/>
        <v/>
      </c>
      <c r="AF1630" s="92" t="str">
        <f t="shared" si="841"/>
        <v/>
      </c>
      <c r="AG1630" s="92" t="str">
        <f t="shared" si="841"/>
        <v/>
      </c>
      <c r="AH1630" s="92" t="str">
        <f t="shared" si="841"/>
        <v/>
      </c>
      <c r="AI1630" s="92" t="str">
        <f t="shared" si="841"/>
        <v/>
      </c>
      <c r="AJ1630" s="92" t="str">
        <f t="shared" si="841"/>
        <v/>
      </c>
      <c r="AK1630" s="92" t="str">
        <f t="shared" si="841"/>
        <v/>
      </c>
      <c r="AL1630" s="92" t="str">
        <f t="shared" si="841"/>
        <v/>
      </c>
      <c r="AN1630" s="35" t="str">
        <f t="shared" si="842"/>
        <v/>
      </c>
      <c r="AO1630" s="44" t="str">
        <f t="shared" si="847"/>
        <v/>
      </c>
      <c r="AP1630" s="41" t="str">
        <f>IF(AO1630="","",RANK(AO1630,AO$3:AO$1048576,1)+COUNTIF(AO$3:AO1630,AO1630)-1)</f>
        <v/>
      </c>
      <c r="AQ1630" s="1" t="str">
        <f t="shared" si="829"/>
        <v/>
      </c>
      <c r="AR1630" s="34" t="str">
        <f t="shared" si="830"/>
        <v/>
      </c>
      <c r="AS1630" s="39" t="str">
        <f t="shared" si="831"/>
        <v/>
      </c>
      <c r="AT1630" s="44" t="str">
        <f t="shared" si="843"/>
        <v/>
      </c>
      <c r="AU1630" s="41" t="str">
        <f>IF(AT1630="","",RANK(AT1630,AT$3:AT$1048576,1)+COUNTIF(AT$3:AT1630,AT1630)-1)</f>
        <v/>
      </c>
      <c r="AV1630" s="1" t="str">
        <f t="shared" si="832"/>
        <v/>
      </c>
      <c r="AW1630" s="34" t="str">
        <f t="shared" si="833"/>
        <v/>
      </c>
      <c r="AX1630" s="39" t="str">
        <f t="shared" si="834"/>
        <v/>
      </c>
      <c r="AY1630" s="44" t="str">
        <f t="shared" si="848"/>
        <v/>
      </c>
      <c r="AZ1630" s="41" t="str">
        <f>IF(AY1630="","",RANK(AY1630,AY$3:AY$1048576,1)+COUNTIF(AY$3:AY1630,AY1630)-1)</f>
        <v/>
      </c>
      <c r="BA1630" s="1" t="str">
        <f t="shared" si="835"/>
        <v/>
      </c>
      <c r="BB1630" s="34" t="str">
        <f t="shared" si="836"/>
        <v/>
      </c>
      <c r="BC1630" s="39" t="str">
        <f t="shared" si="837"/>
        <v/>
      </c>
      <c r="BD1630" s="44" t="str">
        <f t="shared" si="849"/>
        <v/>
      </c>
      <c r="BE1630" s="41" t="str">
        <f>IF(BD1630="","",RANK(BD1630,BD$3:BD$1048576,1)+COUNTIF(BD$3:BD1630,BD1630)-1)</f>
        <v/>
      </c>
      <c r="BF1630" s="1" t="str">
        <f t="shared" si="838"/>
        <v/>
      </c>
      <c r="BG1630" s="34" t="str">
        <f t="shared" si="839"/>
        <v/>
      </c>
      <c r="BH1630" s="39" t="str">
        <f t="shared" si="840"/>
        <v/>
      </c>
      <c r="BJ1630" s="3"/>
      <c r="BK1630" s="86"/>
      <c r="BL1630" s="86"/>
      <c r="BM1630" s="86"/>
      <c r="BN1630" s="86"/>
      <c r="BO1630" s="3"/>
      <c r="BP1630" s="86"/>
      <c r="BQ1630" s="86"/>
      <c r="BR1630" s="86"/>
      <c r="BS1630" s="86"/>
      <c r="BT1630" s="3"/>
      <c r="BU1630" s="86"/>
      <c r="BV1630" s="86"/>
      <c r="BW1630" s="86"/>
      <c r="BX1630" s="86"/>
      <c r="BY1630" s="3"/>
      <c r="BZ1630" s="86"/>
      <c r="CA1630" s="86"/>
      <c r="CB1630" s="86"/>
      <c r="CC1630" s="86"/>
    </row>
    <row r="1631" spans="2:81" ht="35.1" customHeight="1" x14ac:dyDescent="0.2">
      <c r="B1631" s="187"/>
      <c r="C1631" s="188"/>
      <c r="D1631" s="189"/>
      <c r="E1631" s="186"/>
      <c r="F1631" s="182"/>
      <c r="G1631" s="184"/>
      <c r="K1631" s="80" t="str">
        <f>IF(O1631="","",COUNT(O$3:O1631))</f>
        <v/>
      </c>
      <c r="L1631" s="80" t="str">
        <f>IF(B1631&lt;&gt;"",B1631,IF(OR(COUNTA($G$3:$G1631)&lt;COUNTA($G$3:$G$1048576),$G1631&lt;&gt;""),L1630,""))</f>
        <v/>
      </c>
      <c r="M1631" s="80" t="str">
        <f>IF(C1631&lt;&gt;"",C1631,IF(OR(COUNTA($G$3:$G1631)&lt;COUNTA($G$3:$G$1048576),$G1631&lt;&gt;""),M1630,""))</f>
        <v/>
      </c>
      <c r="N1631" s="80" t="str">
        <f>IF(D1631&lt;&gt;"",D1631,IF(OR(COUNTA($G$3:$G1631)&lt;COUNTA($G$3:$G$1048576),$G1631&lt;&gt;""),N1630,""))</f>
        <v/>
      </c>
      <c r="O1631" s="81" t="str">
        <f t="shared" si="824"/>
        <v/>
      </c>
      <c r="P1631" s="90" t="str">
        <f>IFERROR(IF(O1631="",IF(COUNT(S$3:S$1048576)=COUNT(S$3:S1631),IF(S1631="","",INDEX(O$3:O1631,MATCH(MAX(K$3:K1631),K$3:K1631,0),0)),INDEX(O$3:O1631,MATCH(MAX(K$3:K1631),K$3:K1631,0),0)),O1631),"")</f>
        <v/>
      </c>
      <c r="Q1631" s="89" t="str">
        <f>IF(R1631="","",COUNT(R$3:R1631))</f>
        <v/>
      </c>
      <c r="R1631" s="80" t="str">
        <f t="shared" si="825"/>
        <v/>
      </c>
      <c r="S1631" s="91" t="str">
        <f>IFERROR(IF(COUNTA($E1631:$G1631)=0,"",IF(AND(R1631="",$O1631=INDEX(O$3:O1631,MATCH(MAX(Q$3:Q1631),Q$3:Q1631,0),0)),INDEX(R$3:R1631,MATCH(MAX(Q$3:Q1631),Q$3:Q1631,0),0),R1631)),"")</f>
        <v/>
      </c>
      <c r="T1631" s="80" t="str">
        <f>IF(U1631="","",COUNT(U$3:U1631))</f>
        <v/>
      </c>
      <c r="U1631" s="80" t="str">
        <f t="shared" si="844"/>
        <v/>
      </c>
      <c r="V1631" s="91" t="str">
        <f>IFERROR(IF(S1631="","",IF(U1631="",IF(AND(E1631="",F1631="",G1631&lt;&gt;"",$O1631=INDEX(O$3:O1631,MATCH(MAX(T$3:T1631),T$3:T1631,0),0)),INDEX(U$3:U1631,MATCH(MAX(T$3:T1631),T$3:T1631,0),0),IF(AND(S1631&lt;&gt;"",U1631=""),0,"")),U1631)),"")</f>
        <v/>
      </c>
      <c r="W1631" s="95" t="str">
        <f t="shared" si="845"/>
        <v/>
      </c>
      <c r="X1631" s="198" t="str">
        <f t="shared" si="826"/>
        <v/>
      </c>
      <c r="Y1631" s="92" t="str">
        <f t="shared" si="846"/>
        <v/>
      </c>
      <c r="Z1631" s="106" t="str">
        <f>IF(P1631="","",COUNTIF($N$3:$N1631,$N1631))</f>
        <v/>
      </c>
      <c r="AA1631" s="92" t="str">
        <f t="shared" si="827"/>
        <v/>
      </c>
      <c r="AB1631" s="92" t="str">
        <f t="shared" si="828"/>
        <v/>
      </c>
      <c r="AC1631" s="92" t="str">
        <f t="shared" si="850"/>
        <v/>
      </c>
      <c r="AD1631" s="92" t="str">
        <f t="shared" si="841"/>
        <v/>
      </c>
      <c r="AE1631" s="92" t="str">
        <f t="shared" si="841"/>
        <v/>
      </c>
      <c r="AF1631" s="92" t="str">
        <f t="shared" si="841"/>
        <v/>
      </c>
      <c r="AG1631" s="92" t="str">
        <f t="shared" si="841"/>
        <v/>
      </c>
      <c r="AH1631" s="92" t="str">
        <f t="shared" ref="AD1631:AL1659" si="851">IFERROR(IF(AND($Z1631=1,AH$2&lt;&gt;"",""&amp;INDEX($Y$3:$Y$1048576,MATCH($P1631&amp;"@"&amp;AH$2,$AA$3:$AA$1048576,0),0)&lt;&gt;""),AH$1&amp;""&amp;INDEX($Y$3:$Y$1048576,MATCH($P1631&amp;"@"&amp;AH$2,$AA$3:$AA$1048576,0),0),""),"")</f>
        <v/>
      </c>
      <c r="AI1631" s="92" t="str">
        <f t="shared" si="851"/>
        <v/>
      </c>
      <c r="AJ1631" s="92" t="str">
        <f t="shared" si="851"/>
        <v/>
      </c>
      <c r="AK1631" s="92" t="str">
        <f t="shared" si="851"/>
        <v/>
      </c>
      <c r="AL1631" s="92" t="str">
        <f t="shared" si="851"/>
        <v/>
      </c>
      <c r="AN1631" s="35" t="str">
        <f t="shared" si="842"/>
        <v/>
      </c>
      <c r="AO1631" s="44" t="str">
        <f t="shared" si="847"/>
        <v/>
      </c>
      <c r="AP1631" s="41" t="str">
        <f>IF(AO1631="","",RANK(AO1631,AO$3:AO$1048576,1)+COUNTIF(AO$3:AO1631,AO1631)-1)</f>
        <v/>
      </c>
      <c r="AQ1631" s="1" t="str">
        <f t="shared" si="829"/>
        <v/>
      </c>
      <c r="AR1631" s="34" t="str">
        <f t="shared" si="830"/>
        <v/>
      </c>
      <c r="AS1631" s="39" t="str">
        <f t="shared" si="831"/>
        <v/>
      </c>
      <c r="AT1631" s="44" t="str">
        <f t="shared" si="843"/>
        <v/>
      </c>
      <c r="AU1631" s="41" t="str">
        <f>IF(AT1631="","",RANK(AT1631,AT$3:AT$1048576,1)+COUNTIF(AT$3:AT1631,AT1631)-1)</f>
        <v/>
      </c>
      <c r="AV1631" s="1" t="str">
        <f t="shared" si="832"/>
        <v/>
      </c>
      <c r="AW1631" s="34" t="str">
        <f t="shared" si="833"/>
        <v/>
      </c>
      <c r="AX1631" s="39" t="str">
        <f t="shared" si="834"/>
        <v/>
      </c>
      <c r="AY1631" s="44" t="str">
        <f t="shared" si="848"/>
        <v/>
      </c>
      <c r="AZ1631" s="41" t="str">
        <f>IF(AY1631="","",RANK(AY1631,AY$3:AY$1048576,1)+COUNTIF(AY$3:AY1631,AY1631)-1)</f>
        <v/>
      </c>
      <c r="BA1631" s="1" t="str">
        <f t="shared" si="835"/>
        <v/>
      </c>
      <c r="BB1631" s="34" t="str">
        <f t="shared" si="836"/>
        <v/>
      </c>
      <c r="BC1631" s="39" t="str">
        <f t="shared" si="837"/>
        <v/>
      </c>
      <c r="BD1631" s="44" t="str">
        <f t="shared" si="849"/>
        <v/>
      </c>
      <c r="BE1631" s="41" t="str">
        <f>IF(BD1631="","",RANK(BD1631,BD$3:BD$1048576,1)+COUNTIF(BD$3:BD1631,BD1631)-1)</f>
        <v/>
      </c>
      <c r="BF1631" s="1" t="str">
        <f t="shared" si="838"/>
        <v/>
      </c>
      <c r="BG1631" s="34" t="str">
        <f t="shared" si="839"/>
        <v/>
      </c>
      <c r="BH1631" s="39" t="str">
        <f t="shared" si="840"/>
        <v/>
      </c>
      <c r="BJ1631" s="3"/>
      <c r="BK1631" s="86"/>
      <c r="BL1631" s="86"/>
      <c r="BM1631" s="86"/>
      <c r="BN1631" s="86"/>
      <c r="BO1631" s="3"/>
      <c r="BP1631" s="86"/>
      <c r="BQ1631" s="86"/>
      <c r="BR1631" s="86"/>
      <c r="BS1631" s="86"/>
      <c r="BT1631" s="3"/>
      <c r="BU1631" s="86"/>
      <c r="BV1631" s="86"/>
      <c r="BW1631" s="86"/>
      <c r="BX1631" s="86"/>
      <c r="BY1631" s="3"/>
      <c r="BZ1631" s="86"/>
      <c r="CA1631" s="86"/>
      <c r="CB1631" s="86"/>
      <c r="CC1631" s="86"/>
    </row>
    <row r="1632" spans="2:81" ht="35.1" customHeight="1" x14ac:dyDescent="0.2">
      <c r="B1632" s="187"/>
      <c r="C1632" s="188"/>
      <c r="D1632" s="189"/>
      <c r="E1632" s="186"/>
      <c r="F1632" s="182"/>
      <c r="G1632" s="184"/>
      <c r="K1632" s="80" t="str">
        <f>IF(O1632="","",COUNT(O$3:O1632))</f>
        <v/>
      </c>
      <c r="L1632" s="80" t="str">
        <f>IF(B1632&lt;&gt;"",B1632,IF(OR(COUNTA($G$3:$G1632)&lt;COUNTA($G$3:$G$1048576),$G1632&lt;&gt;""),L1631,""))</f>
        <v/>
      </c>
      <c r="M1632" s="80" t="str">
        <f>IF(C1632&lt;&gt;"",C1632,IF(OR(COUNTA($G$3:$G1632)&lt;COUNTA($G$3:$G$1048576),$G1632&lt;&gt;""),M1631,""))</f>
        <v/>
      </c>
      <c r="N1632" s="80" t="str">
        <f>IF(D1632&lt;&gt;"",D1632,IF(OR(COUNTA($G$3:$G1632)&lt;COUNTA($G$3:$G$1048576),$G1632&lt;&gt;""),N1631,""))</f>
        <v/>
      </c>
      <c r="O1632" s="81" t="str">
        <f t="shared" si="824"/>
        <v/>
      </c>
      <c r="P1632" s="90" t="str">
        <f>IFERROR(IF(O1632="",IF(COUNT(S$3:S$1048576)=COUNT(S$3:S1632),IF(S1632="","",INDEX(O$3:O1632,MATCH(MAX(K$3:K1632),K$3:K1632,0),0)),INDEX(O$3:O1632,MATCH(MAX(K$3:K1632),K$3:K1632,0),0)),O1632),"")</f>
        <v/>
      </c>
      <c r="Q1632" s="89" t="str">
        <f>IF(R1632="","",COUNT(R$3:R1632))</f>
        <v/>
      </c>
      <c r="R1632" s="80" t="str">
        <f t="shared" si="825"/>
        <v/>
      </c>
      <c r="S1632" s="91" t="str">
        <f>IFERROR(IF(COUNTA($E1632:$G1632)=0,"",IF(AND(R1632="",$O1632=INDEX(O$3:O1632,MATCH(MAX(Q$3:Q1632),Q$3:Q1632,0),0)),INDEX(R$3:R1632,MATCH(MAX(Q$3:Q1632),Q$3:Q1632,0),0),R1632)),"")</f>
        <v/>
      </c>
      <c r="T1632" s="80" t="str">
        <f>IF(U1632="","",COUNT(U$3:U1632))</f>
        <v/>
      </c>
      <c r="U1632" s="80" t="str">
        <f t="shared" si="844"/>
        <v/>
      </c>
      <c r="V1632" s="91" t="str">
        <f>IFERROR(IF(S1632="","",IF(U1632="",IF(AND(E1632="",F1632="",G1632&lt;&gt;"",$O1632=INDEX(O$3:O1632,MATCH(MAX(T$3:T1632),T$3:T1632,0),0)),INDEX(U$3:U1632,MATCH(MAX(T$3:T1632),T$3:T1632,0),0),IF(AND(S1632&lt;&gt;"",U1632=""),0,"")),U1632)),"")</f>
        <v/>
      </c>
      <c r="W1632" s="95" t="str">
        <f t="shared" si="845"/>
        <v/>
      </c>
      <c r="X1632" s="198" t="str">
        <f t="shared" si="826"/>
        <v/>
      </c>
      <c r="Y1632" s="92" t="str">
        <f t="shared" si="846"/>
        <v/>
      </c>
      <c r="Z1632" s="106" t="str">
        <f>IF(P1632="","",COUNTIF($N$3:$N1632,$N1632))</f>
        <v/>
      </c>
      <c r="AA1632" s="92" t="str">
        <f t="shared" si="827"/>
        <v/>
      </c>
      <c r="AB1632" s="92" t="str">
        <f t="shared" si="828"/>
        <v/>
      </c>
      <c r="AC1632" s="92" t="str">
        <f t="shared" si="850"/>
        <v/>
      </c>
      <c r="AD1632" s="92" t="str">
        <f t="shared" si="851"/>
        <v/>
      </c>
      <c r="AE1632" s="92" t="str">
        <f t="shared" si="851"/>
        <v/>
      </c>
      <c r="AF1632" s="92" t="str">
        <f t="shared" si="851"/>
        <v/>
      </c>
      <c r="AG1632" s="92" t="str">
        <f t="shared" si="851"/>
        <v/>
      </c>
      <c r="AH1632" s="92" t="str">
        <f t="shared" si="851"/>
        <v/>
      </c>
      <c r="AI1632" s="92" t="str">
        <f t="shared" si="851"/>
        <v/>
      </c>
      <c r="AJ1632" s="92" t="str">
        <f t="shared" si="851"/>
        <v/>
      </c>
      <c r="AK1632" s="92" t="str">
        <f t="shared" si="851"/>
        <v/>
      </c>
      <c r="AL1632" s="92" t="str">
        <f t="shared" si="851"/>
        <v/>
      </c>
      <c r="AN1632" s="35" t="str">
        <f t="shared" si="842"/>
        <v/>
      </c>
      <c r="AO1632" s="44" t="str">
        <f t="shared" si="847"/>
        <v/>
      </c>
      <c r="AP1632" s="41" t="str">
        <f>IF(AO1632="","",RANK(AO1632,AO$3:AO$1048576,1)+COUNTIF(AO$3:AO1632,AO1632)-1)</f>
        <v/>
      </c>
      <c r="AQ1632" s="1" t="str">
        <f t="shared" si="829"/>
        <v/>
      </c>
      <c r="AR1632" s="34" t="str">
        <f t="shared" si="830"/>
        <v/>
      </c>
      <c r="AS1632" s="39" t="str">
        <f t="shared" si="831"/>
        <v/>
      </c>
      <c r="AT1632" s="44" t="str">
        <f t="shared" si="843"/>
        <v/>
      </c>
      <c r="AU1632" s="41" t="str">
        <f>IF(AT1632="","",RANK(AT1632,AT$3:AT$1048576,1)+COUNTIF(AT$3:AT1632,AT1632)-1)</f>
        <v/>
      </c>
      <c r="AV1632" s="1" t="str">
        <f t="shared" si="832"/>
        <v/>
      </c>
      <c r="AW1632" s="34" t="str">
        <f t="shared" si="833"/>
        <v/>
      </c>
      <c r="AX1632" s="39" t="str">
        <f t="shared" si="834"/>
        <v/>
      </c>
      <c r="AY1632" s="44" t="str">
        <f t="shared" si="848"/>
        <v/>
      </c>
      <c r="AZ1632" s="41" t="str">
        <f>IF(AY1632="","",RANK(AY1632,AY$3:AY$1048576,1)+COUNTIF(AY$3:AY1632,AY1632)-1)</f>
        <v/>
      </c>
      <c r="BA1632" s="1" t="str">
        <f t="shared" si="835"/>
        <v/>
      </c>
      <c r="BB1632" s="34" t="str">
        <f t="shared" si="836"/>
        <v/>
      </c>
      <c r="BC1632" s="39" t="str">
        <f t="shared" si="837"/>
        <v/>
      </c>
      <c r="BD1632" s="44" t="str">
        <f t="shared" si="849"/>
        <v/>
      </c>
      <c r="BE1632" s="41" t="str">
        <f>IF(BD1632="","",RANK(BD1632,BD$3:BD$1048576,1)+COUNTIF(BD$3:BD1632,BD1632)-1)</f>
        <v/>
      </c>
      <c r="BF1632" s="1" t="str">
        <f t="shared" si="838"/>
        <v/>
      </c>
      <c r="BG1632" s="34" t="str">
        <f t="shared" si="839"/>
        <v/>
      </c>
      <c r="BH1632" s="39" t="str">
        <f t="shared" si="840"/>
        <v/>
      </c>
      <c r="BJ1632" s="3"/>
      <c r="BK1632" s="86"/>
      <c r="BL1632" s="86"/>
      <c r="BM1632" s="86"/>
      <c r="BN1632" s="86"/>
      <c r="BO1632" s="3"/>
      <c r="BP1632" s="86"/>
      <c r="BQ1632" s="86"/>
      <c r="BR1632" s="86"/>
      <c r="BS1632" s="86"/>
      <c r="BT1632" s="3"/>
      <c r="BU1632" s="86"/>
      <c r="BV1632" s="86"/>
      <c r="BW1632" s="86"/>
      <c r="BX1632" s="86"/>
      <c r="BY1632" s="3"/>
      <c r="BZ1632" s="86"/>
      <c r="CA1632" s="86"/>
      <c r="CB1632" s="86"/>
      <c r="CC1632" s="86"/>
    </row>
    <row r="1633" spans="2:81" ht="35.1" customHeight="1" x14ac:dyDescent="0.2">
      <c r="B1633" s="187"/>
      <c r="C1633" s="188"/>
      <c r="D1633" s="189"/>
      <c r="E1633" s="186"/>
      <c r="F1633" s="182"/>
      <c r="G1633" s="184"/>
      <c r="K1633" s="80" t="str">
        <f>IF(O1633="","",COUNT(O$3:O1633))</f>
        <v/>
      </c>
      <c r="L1633" s="80" t="str">
        <f>IF(B1633&lt;&gt;"",B1633,IF(OR(COUNTA($G$3:$G1633)&lt;COUNTA($G$3:$G$1048576),$G1633&lt;&gt;""),L1632,""))</f>
        <v/>
      </c>
      <c r="M1633" s="80" t="str">
        <f>IF(C1633&lt;&gt;"",C1633,IF(OR(COUNTA($G$3:$G1633)&lt;COUNTA($G$3:$G$1048576),$G1633&lt;&gt;""),M1632,""))</f>
        <v/>
      </c>
      <c r="N1633" s="80" t="str">
        <f>IF(D1633&lt;&gt;"",D1633,IF(OR(COUNTA($G$3:$G1633)&lt;COUNTA($G$3:$G$1048576),$G1633&lt;&gt;""),N1632,""))</f>
        <v/>
      </c>
      <c r="O1633" s="81" t="str">
        <f t="shared" si="824"/>
        <v/>
      </c>
      <c r="P1633" s="90" t="str">
        <f>IFERROR(IF(O1633="",IF(COUNT(S$3:S$1048576)=COUNT(S$3:S1633),IF(S1633="","",INDEX(O$3:O1633,MATCH(MAX(K$3:K1633),K$3:K1633,0),0)),INDEX(O$3:O1633,MATCH(MAX(K$3:K1633),K$3:K1633,0),0)),O1633),"")</f>
        <v/>
      </c>
      <c r="Q1633" s="89" t="str">
        <f>IF(R1633="","",COUNT(R$3:R1633))</f>
        <v/>
      </c>
      <c r="R1633" s="80" t="str">
        <f t="shared" si="825"/>
        <v/>
      </c>
      <c r="S1633" s="91" t="str">
        <f>IFERROR(IF(COUNTA($E1633:$G1633)=0,"",IF(AND(R1633="",$O1633=INDEX(O$3:O1633,MATCH(MAX(Q$3:Q1633),Q$3:Q1633,0),0)),INDEX(R$3:R1633,MATCH(MAX(Q$3:Q1633),Q$3:Q1633,0),0),R1633)),"")</f>
        <v/>
      </c>
      <c r="T1633" s="80" t="str">
        <f>IF(U1633="","",COUNT(U$3:U1633))</f>
        <v/>
      </c>
      <c r="U1633" s="80" t="str">
        <f t="shared" si="844"/>
        <v/>
      </c>
      <c r="V1633" s="91" t="str">
        <f>IFERROR(IF(S1633="","",IF(U1633="",IF(AND(E1633="",F1633="",G1633&lt;&gt;"",$O1633=INDEX(O$3:O1633,MATCH(MAX(T$3:T1633),T$3:T1633,0),0)),INDEX(U$3:U1633,MATCH(MAX(T$3:T1633),T$3:T1633,0),0),IF(AND(S1633&lt;&gt;"",U1633=""),0,"")),U1633)),"")</f>
        <v/>
      </c>
      <c r="W1633" s="95" t="str">
        <f t="shared" si="845"/>
        <v/>
      </c>
      <c r="X1633" s="198" t="str">
        <f t="shared" si="826"/>
        <v/>
      </c>
      <c r="Y1633" s="92" t="str">
        <f t="shared" si="846"/>
        <v/>
      </c>
      <c r="Z1633" s="106" t="str">
        <f>IF(P1633="","",COUNTIF($N$3:$N1633,$N1633))</f>
        <v/>
      </c>
      <c r="AA1633" s="92" t="str">
        <f t="shared" si="827"/>
        <v/>
      </c>
      <c r="AB1633" s="92" t="str">
        <f t="shared" si="828"/>
        <v/>
      </c>
      <c r="AC1633" s="92" t="str">
        <f t="shared" si="850"/>
        <v/>
      </c>
      <c r="AD1633" s="92" t="str">
        <f t="shared" si="851"/>
        <v/>
      </c>
      <c r="AE1633" s="92" t="str">
        <f t="shared" si="851"/>
        <v/>
      </c>
      <c r="AF1633" s="92" t="str">
        <f t="shared" si="851"/>
        <v/>
      </c>
      <c r="AG1633" s="92" t="str">
        <f t="shared" si="851"/>
        <v/>
      </c>
      <c r="AH1633" s="92" t="str">
        <f t="shared" si="851"/>
        <v/>
      </c>
      <c r="AI1633" s="92" t="str">
        <f t="shared" si="851"/>
        <v/>
      </c>
      <c r="AJ1633" s="92" t="str">
        <f t="shared" si="851"/>
        <v/>
      </c>
      <c r="AK1633" s="92" t="str">
        <f t="shared" si="851"/>
        <v/>
      </c>
      <c r="AL1633" s="92" t="str">
        <f t="shared" si="851"/>
        <v/>
      </c>
      <c r="AN1633" s="35" t="str">
        <f t="shared" si="842"/>
        <v/>
      </c>
      <c r="AO1633" s="44" t="str">
        <f t="shared" si="847"/>
        <v/>
      </c>
      <c r="AP1633" s="41" t="str">
        <f>IF(AO1633="","",RANK(AO1633,AO$3:AO$1048576,1)+COUNTIF(AO$3:AO1633,AO1633)-1)</f>
        <v/>
      </c>
      <c r="AQ1633" s="1" t="str">
        <f t="shared" si="829"/>
        <v/>
      </c>
      <c r="AR1633" s="34" t="str">
        <f t="shared" si="830"/>
        <v/>
      </c>
      <c r="AS1633" s="39" t="str">
        <f t="shared" si="831"/>
        <v/>
      </c>
      <c r="AT1633" s="44" t="str">
        <f t="shared" si="843"/>
        <v/>
      </c>
      <c r="AU1633" s="41" t="str">
        <f>IF(AT1633="","",RANK(AT1633,AT$3:AT$1048576,1)+COUNTIF(AT$3:AT1633,AT1633)-1)</f>
        <v/>
      </c>
      <c r="AV1633" s="1" t="str">
        <f t="shared" si="832"/>
        <v/>
      </c>
      <c r="AW1633" s="34" t="str">
        <f t="shared" si="833"/>
        <v/>
      </c>
      <c r="AX1633" s="39" t="str">
        <f t="shared" si="834"/>
        <v/>
      </c>
      <c r="AY1633" s="44" t="str">
        <f t="shared" si="848"/>
        <v/>
      </c>
      <c r="AZ1633" s="41" t="str">
        <f>IF(AY1633="","",RANK(AY1633,AY$3:AY$1048576,1)+COUNTIF(AY$3:AY1633,AY1633)-1)</f>
        <v/>
      </c>
      <c r="BA1633" s="1" t="str">
        <f t="shared" si="835"/>
        <v/>
      </c>
      <c r="BB1633" s="34" t="str">
        <f t="shared" si="836"/>
        <v/>
      </c>
      <c r="BC1633" s="39" t="str">
        <f t="shared" si="837"/>
        <v/>
      </c>
      <c r="BD1633" s="44" t="str">
        <f t="shared" si="849"/>
        <v/>
      </c>
      <c r="BE1633" s="41" t="str">
        <f>IF(BD1633="","",RANK(BD1633,BD$3:BD$1048576,1)+COUNTIF(BD$3:BD1633,BD1633)-1)</f>
        <v/>
      </c>
      <c r="BF1633" s="1" t="str">
        <f t="shared" si="838"/>
        <v/>
      </c>
      <c r="BG1633" s="34" t="str">
        <f t="shared" si="839"/>
        <v/>
      </c>
      <c r="BH1633" s="39" t="str">
        <f t="shared" si="840"/>
        <v/>
      </c>
      <c r="BJ1633" s="3"/>
      <c r="BK1633" s="86"/>
      <c r="BL1633" s="86"/>
      <c r="BM1633" s="86"/>
      <c r="BN1633" s="86"/>
      <c r="BO1633" s="3"/>
      <c r="BP1633" s="86"/>
      <c r="BQ1633" s="86"/>
      <c r="BR1633" s="86"/>
      <c r="BS1633" s="86"/>
      <c r="BT1633" s="3"/>
      <c r="BU1633" s="86"/>
      <c r="BV1633" s="86"/>
      <c r="BW1633" s="86"/>
      <c r="BX1633" s="86"/>
      <c r="BY1633" s="3"/>
      <c r="BZ1633" s="86"/>
      <c r="CA1633" s="86"/>
      <c r="CB1633" s="86"/>
      <c r="CC1633" s="86"/>
    </row>
    <row r="1634" spans="2:81" ht="35.1" customHeight="1" x14ac:dyDescent="0.2">
      <c r="B1634" s="187"/>
      <c r="C1634" s="188"/>
      <c r="D1634" s="189"/>
      <c r="E1634" s="186"/>
      <c r="F1634" s="182"/>
      <c r="G1634" s="184"/>
      <c r="K1634" s="80" t="str">
        <f>IF(O1634="","",COUNT(O$3:O1634))</f>
        <v/>
      </c>
      <c r="L1634" s="80" t="str">
        <f>IF(B1634&lt;&gt;"",B1634,IF(OR(COUNTA($G$3:$G1634)&lt;COUNTA($G$3:$G$1048576),$G1634&lt;&gt;""),L1633,""))</f>
        <v/>
      </c>
      <c r="M1634" s="80" t="str">
        <f>IF(C1634&lt;&gt;"",C1634,IF(OR(COUNTA($G$3:$G1634)&lt;COUNTA($G$3:$G$1048576),$G1634&lt;&gt;""),M1633,""))</f>
        <v/>
      </c>
      <c r="N1634" s="80" t="str">
        <f>IF(D1634&lt;&gt;"",D1634,IF(OR(COUNTA($G$3:$G1634)&lt;COUNTA($G$3:$G$1048576),$G1634&lt;&gt;""),N1633,""))</f>
        <v/>
      </c>
      <c r="O1634" s="81" t="str">
        <f t="shared" si="824"/>
        <v/>
      </c>
      <c r="P1634" s="90" t="str">
        <f>IFERROR(IF(O1634="",IF(COUNT(S$3:S$1048576)=COUNT(S$3:S1634),IF(S1634="","",INDEX(O$3:O1634,MATCH(MAX(K$3:K1634),K$3:K1634,0),0)),INDEX(O$3:O1634,MATCH(MAX(K$3:K1634),K$3:K1634,0),0)),O1634),"")</f>
        <v/>
      </c>
      <c r="Q1634" s="89" t="str">
        <f>IF(R1634="","",COUNT(R$3:R1634))</f>
        <v/>
      </c>
      <c r="R1634" s="80" t="str">
        <f t="shared" si="825"/>
        <v/>
      </c>
      <c r="S1634" s="91" t="str">
        <f>IFERROR(IF(COUNTA($E1634:$G1634)=0,"",IF(AND(R1634="",$O1634=INDEX(O$3:O1634,MATCH(MAX(Q$3:Q1634),Q$3:Q1634,0),0)),INDEX(R$3:R1634,MATCH(MAX(Q$3:Q1634),Q$3:Q1634,0),0),R1634)),"")</f>
        <v/>
      </c>
      <c r="T1634" s="80" t="str">
        <f>IF(U1634="","",COUNT(U$3:U1634))</f>
        <v/>
      </c>
      <c r="U1634" s="80" t="str">
        <f t="shared" si="844"/>
        <v/>
      </c>
      <c r="V1634" s="91" t="str">
        <f>IFERROR(IF(S1634="","",IF(U1634="",IF(AND(E1634="",F1634="",G1634&lt;&gt;"",$O1634=INDEX(O$3:O1634,MATCH(MAX(T$3:T1634),T$3:T1634,0),0)),INDEX(U$3:U1634,MATCH(MAX(T$3:T1634),T$3:T1634,0),0),IF(AND(S1634&lt;&gt;"",U1634=""),0,"")),U1634)),"")</f>
        <v/>
      </c>
      <c r="W1634" s="95" t="str">
        <f t="shared" si="845"/>
        <v/>
      </c>
      <c r="X1634" s="198" t="str">
        <f t="shared" si="826"/>
        <v/>
      </c>
      <c r="Y1634" s="92" t="str">
        <f t="shared" si="846"/>
        <v/>
      </c>
      <c r="Z1634" s="106" t="str">
        <f>IF(P1634="","",COUNTIF($N$3:$N1634,$N1634))</f>
        <v/>
      </c>
      <c r="AA1634" s="92" t="str">
        <f t="shared" si="827"/>
        <v/>
      </c>
      <c r="AB1634" s="92" t="str">
        <f t="shared" si="828"/>
        <v/>
      </c>
      <c r="AC1634" s="92" t="str">
        <f t="shared" si="850"/>
        <v/>
      </c>
      <c r="AD1634" s="92" t="str">
        <f t="shared" si="851"/>
        <v/>
      </c>
      <c r="AE1634" s="92" t="str">
        <f t="shared" si="851"/>
        <v/>
      </c>
      <c r="AF1634" s="92" t="str">
        <f t="shared" si="851"/>
        <v/>
      </c>
      <c r="AG1634" s="92" t="str">
        <f t="shared" si="851"/>
        <v/>
      </c>
      <c r="AH1634" s="92" t="str">
        <f t="shared" si="851"/>
        <v/>
      </c>
      <c r="AI1634" s="92" t="str">
        <f t="shared" si="851"/>
        <v/>
      </c>
      <c r="AJ1634" s="92" t="str">
        <f t="shared" si="851"/>
        <v/>
      </c>
      <c r="AK1634" s="92" t="str">
        <f t="shared" si="851"/>
        <v/>
      </c>
      <c r="AL1634" s="92" t="str">
        <f t="shared" si="851"/>
        <v/>
      </c>
      <c r="AN1634" s="35" t="str">
        <f t="shared" si="842"/>
        <v/>
      </c>
      <c r="AO1634" s="44" t="str">
        <f t="shared" si="847"/>
        <v/>
      </c>
      <c r="AP1634" s="41" t="str">
        <f>IF(AO1634="","",RANK(AO1634,AO$3:AO$1048576,1)+COUNTIF(AO$3:AO1634,AO1634)-1)</f>
        <v/>
      </c>
      <c r="AQ1634" s="1" t="str">
        <f t="shared" si="829"/>
        <v/>
      </c>
      <c r="AR1634" s="34" t="str">
        <f t="shared" si="830"/>
        <v/>
      </c>
      <c r="AS1634" s="39" t="str">
        <f t="shared" si="831"/>
        <v/>
      </c>
      <c r="AT1634" s="44" t="str">
        <f t="shared" si="843"/>
        <v/>
      </c>
      <c r="AU1634" s="41" t="str">
        <f>IF(AT1634="","",RANK(AT1634,AT$3:AT$1048576,1)+COUNTIF(AT$3:AT1634,AT1634)-1)</f>
        <v/>
      </c>
      <c r="AV1634" s="1" t="str">
        <f t="shared" si="832"/>
        <v/>
      </c>
      <c r="AW1634" s="34" t="str">
        <f t="shared" si="833"/>
        <v/>
      </c>
      <c r="AX1634" s="39" t="str">
        <f t="shared" si="834"/>
        <v/>
      </c>
      <c r="AY1634" s="44" t="str">
        <f t="shared" si="848"/>
        <v/>
      </c>
      <c r="AZ1634" s="41" t="str">
        <f>IF(AY1634="","",RANK(AY1634,AY$3:AY$1048576,1)+COUNTIF(AY$3:AY1634,AY1634)-1)</f>
        <v/>
      </c>
      <c r="BA1634" s="1" t="str">
        <f t="shared" si="835"/>
        <v/>
      </c>
      <c r="BB1634" s="34" t="str">
        <f t="shared" si="836"/>
        <v/>
      </c>
      <c r="BC1634" s="39" t="str">
        <f t="shared" si="837"/>
        <v/>
      </c>
      <c r="BD1634" s="44" t="str">
        <f t="shared" si="849"/>
        <v/>
      </c>
      <c r="BE1634" s="41" t="str">
        <f>IF(BD1634="","",RANK(BD1634,BD$3:BD$1048576,1)+COUNTIF(BD$3:BD1634,BD1634)-1)</f>
        <v/>
      </c>
      <c r="BF1634" s="1" t="str">
        <f t="shared" si="838"/>
        <v/>
      </c>
      <c r="BG1634" s="34" t="str">
        <f t="shared" si="839"/>
        <v/>
      </c>
      <c r="BH1634" s="39" t="str">
        <f t="shared" si="840"/>
        <v/>
      </c>
      <c r="BJ1634" s="3"/>
      <c r="BK1634" s="86"/>
      <c r="BL1634" s="86"/>
      <c r="BM1634" s="86"/>
      <c r="BN1634" s="86"/>
      <c r="BO1634" s="3"/>
      <c r="BP1634" s="86"/>
      <c r="BQ1634" s="86"/>
      <c r="BR1634" s="86"/>
      <c r="BS1634" s="86"/>
      <c r="BT1634" s="3"/>
      <c r="BU1634" s="86"/>
      <c r="BV1634" s="86"/>
      <c r="BW1634" s="86"/>
      <c r="BX1634" s="86"/>
      <c r="BY1634" s="3"/>
      <c r="BZ1634" s="86"/>
      <c r="CA1634" s="86"/>
      <c r="CB1634" s="86"/>
      <c r="CC1634" s="86"/>
    </row>
    <row r="1635" spans="2:81" ht="35.1" customHeight="1" x14ac:dyDescent="0.2">
      <c r="B1635" s="187"/>
      <c r="C1635" s="188"/>
      <c r="D1635" s="189"/>
      <c r="E1635" s="186"/>
      <c r="F1635" s="182"/>
      <c r="G1635" s="184"/>
      <c r="K1635" s="80" t="str">
        <f>IF(O1635="","",COUNT(O$3:O1635))</f>
        <v/>
      </c>
      <c r="L1635" s="80" t="str">
        <f>IF(B1635&lt;&gt;"",B1635,IF(OR(COUNTA($G$3:$G1635)&lt;COUNTA($G$3:$G$1048576),$G1635&lt;&gt;""),L1634,""))</f>
        <v/>
      </c>
      <c r="M1635" s="80" t="str">
        <f>IF(C1635&lt;&gt;"",C1635,IF(OR(COUNTA($G$3:$G1635)&lt;COUNTA($G$3:$G$1048576),$G1635&lt;&gt;""),M1634,""))</f>
        <v/>
      </c>
      <c r="N1635" s="80" t="str">
        <f>IF(D1635&lt;&gt;"",D1635,IF(OR(COUNTA($G$3:$G1635)&lt;COUNTA($G$3:$G$1048576),$G1635&lt;&gt;""),N1634,""))</f>
        <v/>
      </c>
      <c r="O1635" s="81" t="str">
        <f t="shared" si="824"/>
        <v/>
      </c>
      <c r="P1635" s="90" t="str">
        <f>IFERROR(IF(O1635="",IF(COUNT(S$3:S$1048576)=COUNT(S$3:S1635),IF(S1635="","",INDEX(O$3:O1635,MATCH(MAX(K$3:K1635),K$3:K1635,0),0)),INDEX(O$3:O1635,MATCH(MAX(K$3:K1635),K$3:K1635,0),0)),O1635),"")</f>
        <v/>
      </c>
      <c r="Q1635" s="89" t="str">
        <f>IF(R1635="","",COUNT(R$3:R1635))</f>
        <v/>
      </c>
      <c r="R1635" s="80" t="str">
        <f t="shared" si="825"/>
        <v/>
      </c>
      <c r="S1635" s="91" t="str">
        <f>IFERROR(IF(COUNTA($E1635:$G1635)=0,"",IF(AND(R1635="",$O1635=INDEX(O$3:O1635,MATCH(MAX(Q$3:Q1635),Q$3:Q1635,0),0)),INDEX(R$3:R1635,MATCH(MAX(Q$3:Q1635),Q$3:Q1635,0),0),R1635)),"")</f>
        <v/>
      </c>
      <c r="T1635" s="80" t="str">
        <f>IF(U1635="","",COUNT(U$3:U1635))</f>
        <v/>
      </c>
      <c r="U1635" s="80" t="str">
        <f t="shared" si="844"/>
        <v/>
      </c>
      <c r="V1635" s="91" t="str">
        <f>IFERROR(IF(S1635="","",IF(U1635="",IF(AND(E1635="",F1635="",G1635&lt;&gt;"",$O1635=INDEX(O$3:O1635,MATCH(MAX(T$3:T1635),T$3:T1635,0),0)),INDEX(U$3:U1635,MATCH(MAX(T$3:T1635),T$3:T1635,0),0),IF(AND(S1635&lt;&gt;"",U1635=""),0,"")),U1635)),"")</f>
        <v/>
      </c>
      <c r="W1635" s="95" t="str">
        <f t="shared" si="845"/>
        <v/>
      </c>
      <c r="X1635" s="198" t="str">
        <f t="shared" si="826"/>
        <v/>
      </c>
      <c r="Y1635" s="92" t="str">
        <f t="shared" si="846"/>
        <v/>
      </c>
      <c r="Z1635" s="106" t="str">
        <f>IF(P1635="","",COUNTIF($N$3:$N1635,$N1635))</f>
        <v/>
      </c>
      <c r="AA1635" s="92" t="str">
        <f t="shared" si="827"/>
        <v/>
      </c>
      <c r="AB1635" s="92" t="str">
        <f t="shared" si="828"/>
        <v/>
      </c>
      <c r="AC1635" s="92" t="str">
        <f t="shared" si="850"/>
        <v/>
      </c>
      <c r="AD1635" s="92" t="str">
        <f t="shared" si="851"/>
        <v/>
      </c>
      <c r="AE1635" s="92" t="str">
        <f t="shared" si="851"/>
        <v/>
      </c>
      <c r="AF1635" s="92" t="str">
        <f t="shared" si="851"/>
        <v/>
      </c>
      <c r="AG1635" s="92" t="str">
        <f t="shared" si="851"/>
        <v/>
      </c>
      <c r="AH1635" s="92" t="str">
        <f t="shared" si="851"/>
        <v/>
      </c>
      <c r="AI1635" s="92" t="str">
        <f t="shared" si="851"/>
        <v/>
      </c>
      <c r="AJ1635" s="92" t="str">
        <f t="shared" si="851"/>
        <v/>
      </c>
      <c r="AK1635" s="92" t="str">
        <f t="shared" si="851"/>
        <v/>
      </c>
      <c r="AL1635" s="92" t="str">
        <f t="shared" si="851"/>
        <v/>
      </c>
      <c r="AN1635" s="35" t="str">
        <f t="shared" si="842"/>
        <v/>
      </c>
      <c r="AO1635" s="44" t="str">
        <f t="shared" si="847"/>
        <v/>
      </c>
      <c r="AP1635" s="41" t="str">
        <f>IF(AO1635="","",RANK(AO1635,AO$3:AO$1048576,1)+COUNTIF(AO$3:AO1635,AO1635)-1)</f>
        <v/>
      </c>
      <c r="AQ1635" s="1" t="str">
        <f t="shared" si="829"/>
        <v/>
      </c>
      <c r="AR1635" s="34" t="str">
        <f t="shared" si="830"/>
        <v/>
      </c>
      <c r="AS1635" s="39" t="str">
        <f t="shared" si="831"/>
        <v/>
      </c>
      <c r="AT1635" s="44" t="str">
        <f t="shared" si="843"/>
        <v/>
      </c>
      <c r="AU1635" s="41" t="str">
        <f>IF(AT1635="","",RANK(AT1635,AT$3:AT$1048576,1)+COUNTIF(AT$3:AT1635,AT1635)-1)</f>
        <v/>
      </c>
      <c r="AV1635" s="1" t="str">
        <f t="shared" si="832"/>
        <v/>
      </c>
      <c r="AW1635" s="34" t="str">
        <f t="shared" si="833"/>
        <v/>
      </c>
      <c r="AX1635" s="39" t="str">
        <f t="shared" si="834"/>
        <v/>
      </c>
      <c r="AY1635" s="44" t="str">
        <f t="shared" si="848"/>
        <v/>
      </c>
      <c r="AZ1635" s="41" t="str">
        <f>IF(AY1635="","",RANK(AY1635,AY$3:AY$1048576,1)+COUNTIF(AY$3:AY1635,AY1635)-1)</f>
        <v/>
      </c>
      <c r="BA1635" s="1" t="str">
        <f t="shared" si="835"/>
        <v/>
      </c>
      <c r="BB1635" s="34" t="str">
        <f t="shared" si="836"/>
        <v/>
      </c>
      <c r="BC1635" s="39" t="str">
        <f t="shared" si="837"/>
        <v/>
      </c>
      <c r="BD1635" s="44" t="str">
        <f t="shared" si="849"/>
        <v/>
      </c>
      <c r="BE1635" s="41" t="str">
        <f>IF(BD1635="","",RANK(BD1635,BD$3:BD$1048576,1)+COUNTIF(BD$3:BD1635,BD1635)-1)</f>
        <v/>
      </c>
      <c r="BF1635" s="1" t="str">
        <f t="shared" si="838"/>
        <v/>
      </c>
      <c r="BG1635" s="34" t="str">
        <f t="shared" si="839"/>
        <v/>
      </c>
      <c r="BH1635" s="39" t="str">
        <f t="shared" si="840"/>
        <v/>
      </c>
      <c r="BJ1635" s="3"/>
      <c r="BK1635" s="86"/>
      <c r="BL1635" s="86"/>
      <c r="BM1635" s="86"/>
      <c r="BN1635" s="86"/>
      <c r="BO1635" s="3"/>
      <c r="BP1635" s="86"/>
      <c r="BQ1635" s="86"/>
      <c r="BR1635" s="86"/>
      <c r="BS1635" s="86"/>
      <c r="BT1635" s="3"/>
      <c r="BU1635" s="86"/>
      <c r="BV1635" s="86"/>
      <c r="BW1635" s="86"/>
      <c r="BX1635" s="86"/>
      <c r="BY1635" s="3"/>
      <c r="BZ1635" s="86"/>
      <c r="CA1635" s="86"/>
      <c r="CB1635" s="86"/>
      <c r="CC1635" s="86"/>
    </row>
    <row r="1636" spans="2:81" ht="35.1" customHeight="1" x14ac:dyDescent="0.2">
      <c r="B1636" s="187"/>
      <c r="C1636" s="188"/>
      <c r="D1636" s="189"/>
      <c r="E1636" s="186"/>
      <c r="F1636" s="182"/>
      <c r="G1636" s="184"/>
      <c r="K1636" s="80" t="str">
        <f>IF(O1636="","",COUNT(O$3:O1636))</f>
        <v/>
      </c>
      <c r="L1636" s="80" t="str">
        <f>IF(B1636&lt;&gt;"",B1636,IF(OR(COUNTA($G$3:$G1636)&lt;COUNTA($G$3:$G$1048576),$G1636&lt;&gt;""),L1635,""))</f>
        <v/>
      </c>
      <c r="M1636" s="80" t="str">
        <f>IF(C1636&lt;&gt;"",C1636,IF(OR(COUNTA($G$3:$G1636)&lt;COUNTA($G$3:$G$1048576),$G1636&lt;&gt;""),M1635,""))</f>
        <v/>
      </c>
      <c r="N1636" s="80" t="str">
        <f>IF(D1636&lt;&gt;"",D1636,IF(OR(COUNTA($G$3:$G1636)&lt;COUNTA($G$3:$G$1048576),$G1636&lt;&gt;""),N1635,""))</f>
        <v/>
      </c>
      <c r="O1636" s="81" t="str">
        <f t="shared" si="824"/>
        <v/>
      </c>
      <c r="P1636" s="90" t="str">
        <f>IFERROR(IF(O1636="",IF(COUNT(S$3:S$1048576)=COUNT(S$3:S1636),IF(S1636="","",INDEX(O$3:O1636,MATCH(MAX(K$3:K1636),K$3:K1636,0),0)),INDEX(O$3:O1636,MATCH(MAX(K$3:K1636),K$3:K1636,0),0)),O1636),"")</f>
        <v/>
      </c>
      <c r="Q1636" s="89" t="str">
        <f>IF(R1636="","",COUNT(R$3:R1636))</f>
        <v/>
      </c>
      <c r="R1636" s="80" t="str">
        <f t="shared" si="825"/>
        <v/>
      </c>
      <c r="S1636" s="91" t="str">
        <f>IFERROR(IF(COUNTA($E1636:$G1636)=0,"",IF(AND(R1636="",$O1636=INDEX(O$3:O1636,MATCH(MAX(Q$3:Q1636),Q$3:Q1636,0),0)),INDEX(R$3:R1636,MATCH(MAX(Q$3:Q1636),Q$3:Q1636,0),0),R1636)),"")</f>
        <v/>
      </c>
      <c r="T1636" s="80" t="str">
        <f>IF(U1636="","",COUNT(U$3:U1636))</f>
        <v/>
      </c>
      <c r="U1636" s="80" t="str">
        <f t="shared" si="844"/>
        <v/>
      </c>
      <c r="V1636" s="91" t="str">
        <f>IFERROR(IF(S1636="","",IF(U1636="",IF(AND(E1636="",F1636="",G1636&lt;&gt;"",$O1636=INDEX(O$3:O1636,MATCH(MAX(T$3:T1636),T$3:T1636,0),0)),INDEX(U$3:U1636,MATCH(MAX(T$3:T1636),T$3:T1636,0),0),IF(AND(S1636&lt;&gt;"",U1636=""),0,"")),U1636)),"")</f>
        <v/>
      </c>
      <c r="W1636" s="95" t="str">
        <f t="shared" si="845"/>
        <v/>
      </c>
      <c r="X1636" s="198" t="str">
        <f t="shared" si="826"/>
        <v/>
      </c>
      <c r="Y1636" s="92" t="str">
        <f t="shared" si="846"/>
        <v/>
      </c>
      <c r="Z1636" s="106" t="str">
        <f>IF(P1636="","",COUNTIF($N$3:$N1636,$N1636))</f>
        <v/>
      </c>
      <c r="AA1636" s="92" t="str">
        <f t="shared" si="827"/>
        <v/>
      </c>
      <c r="AB1636" s="92" t="str">
        <f t="shared" si="828"/>
        <v/>
      </c>
      <c r="AC1636" s="92" t="str">
        <f t="shared" si="850"/>
        <v/>
      </c>
      <c r="AD1636" s="92" t="str">
        <f t="shared" si="851"/>
        <v/>
      </c>
      <c r="AE1636" s="92" t="str">
        <f t="shared" si="851"/>
        <v/>
      </c>
      <c r="AF1636" s="92" t="str">
        <f t="shared" si="851"/>
        <v/>
      </c>
      <c r="AG1636" s="92" t="str">
        <f t="shared" si="851"/>
        <v/>
      </c>
      <c r="AH1636" s="92" t="str">
        <f t="shared" si="851"/>
        <v/>
      </c>
      <c r="AI1636" s="92" t="str">
        <f t="shared" si="851"/>
        <v/>
      </c>
      <c r="AJ1636" s="92" t="str">
        <f t="shared" si="851"/>
        <v/>
      </c>
      <c r="AK1636" s="92" t="str">
        <f t="shared" si="851"/>
        <v/>
      </c>
      <c r="AL1636" s="92" t="str">
        <f t="shared" si="851"/>
        <v/>
      </c>
      <c r="AN1636" s="35" t="str">
        <f t="shared" si="842"/>
        <v/>
      </c>
      <c r="AO1636" s="44" t="str">
        <f t="shared" si="847"/>
        <v/>
      </c>
      <c r="AP1636" s="41" t="str">
        <f>IF(AO1636="","",RANK(AO1636,AO$3:AO$1048576,1)+COUNTIF(AO$3:AO1636,AO1636)-1)</f>
        <v/>
      </c>
      <c r="AQ1636" s="1" t="str">
        <f t="shared" si="829"/>
        <v/>
      </c>
      <c r="AR1636" s="34" t="str">
        <f t="shared" si="830"/>
        <v/>
      </c>
      <c r="AS1636" s="39" t="str">
        <f t="shared" si="831"/>
        <v/>
      </c>
      <c r="AT1636" s="44" t="str">
        <f t="shared" si="843"/>
        <v/>
      </c>
      <c r="AU1636" s="41" t="str">
        <f>IF(AT1636="","",RANK(AT1636,AT$3:AT$1048576,1)+COUNTIF(AT$3:AT1636,AT1636)-1)</f>
        <v/>
      </c>
      <c r="AV1636" s="1" t="str">
        <f t="shared" si="832"/>
        <v/>
      </c>
      <c r="AW1636" s="34" t="str">
        <f t="shared" si="833"/>
        <v/>
      </c>
      <c r="AX1636" s="39" t="str">
        <f t="shared" si="834"/>
        <v/>
      </c>
      <c r="AY1636" s="44" t="str">
        <f t="shared" si="848"/>
        <v/>
      </c>
      <c r="AZ1636" s="41" t="str">
        <f>IF(AY1636="","",RANK(AY1636,AY$3:AY$1048576,1)+COUNTIF(AY$3:AY1636,AY1636)-1)</f>
        <v/>
      </c>
      <c r="BA1636" s="1" t="str">
        <f t="shared" si="835"/>
        <v/>
      </c>
      <c r="BB1636" s="34" t="str">
        <f t="shared" si="836"/>
        <v/>
      </c>
      <c r="BC1636" s="39" t="str">
        <f t="shared" si="837"/>
        <v/>
      </c>
      <c r="BD1636" s="44" t="str">
        <f t="shared" si="849"/>
        <v/>
      </c>
      <c r="BE1636" s="41" t="str">
        <f>IF(BD1636="","",RANK(BD1636,BD$3:BD$1048576,1)+COUNTIF(BD$3:BD1636,BD1636)-1)</f>
        <v/>
      </c>
      <c r="BF1636" s="1" t="str">
        <f t="shared" si="838"/>
        <v/>
      </c>
      <c r="BG1636" s="34" t="str">
        <f t="shared" si="839"/>
        <v/>
      </c>
      <c r="BH1636" s="39" t="str">
        <f t="shared" si="840"/>
        <v/>
      </c>
      <c r="BJ1636" s="3"/>
      <c r="BK1636" s="86"/>
      <c r="BL1636" s="86"/>
      <c r="BM1636" s="86"/>
      <c r="BN1636" s="86"/>
      <c r="BO1636" s="3"/>
      <c r="BP1636" s="86"/>
      <c r="BQ1636" s="86"/>
      <c r="BR1636" s="86"/>
      <c r="BS1636" s="86"/>
      <c r="BT1636" s="3"/>
      <c r="BU1636" s="86"/>
      <c r="BV1636" s="86"/>
      <c r="BW1636" s="86"/>
      <c r="BX1636" s="86"/>
      <c r="BY1636" s="3"/>
      <c r="BZ1636" s="86"/>
      <c r="CA1636" s="86"/>
      <c r="CB1636" s="86"/>
      <c r="CC1636" s="86"/>
    </row>
    <row r="1637" spans="2:81" ht="35.1" customHeight="1" x14ac:dyDescent="0.2">
      <c r="B1637" s="187"/>
      <c r="C1637" s="188"/>
      <c r="D1637" s="189"/>
      <c r="E1637" s="186"/>
      <c r="F1637" s="182"/>
      <c r="G1637" s="184"/>
      <c r="K1637" s="80" t="str">
        <f>IF(O1637="","",COUNT(O$3:O1637))</f>
        <v/>
      </c>
      <c r="L1637" s="80" t="str">
        <f>IF(B1637&lt;&gt;"",B1637,IF(OR(COUNTA($G$3:$G1637)&lt;COUNTA($G$3:$G$1048576),$G1637&lt;&gt;""),L1636,""))</f>
        <v/>
      </c>
      <c r="M1637" s="80" t="str">
        <f>IF(C1637&lt;&gt;"",C1637,IF(OR(COUNTA($G$3:$G1637)&lt;COUNTA($G$3:$G$1048576),$G1637&lt;&gt;""),M1636,""))</f>
        <v/>
      </c>
      <c r="N1637" s="80" t="str">
        <f>IF(D1637&lt;&gt;"",D1637,IF(OR(COUNTA($G$3:$G1637)&lt;COUNTA($G$3:$G$1048576),$G1637&lt;&gt;""),N1636,""))</f>
        <v/>
      </c>
      <c r="O1637" s="81" t="str">
        <f t="shared" si="824"/>
        <v/>
      </c>
      <c r="P1637" s="90" t="str">
        <f>IFERROR(IF(O1637="",IF(COUNT(S$3:S$1048576)=COUNT(S$3:S1637),IF(S1637="","",INDEX(O$3:O1637,MATCH(MAX(K$3:K1637),K$3:K1637,0),0)),INDEX(O$3:O1637,MATCH(MAX(K$3:K1637),K$3:K1637,0),0)),O1637),"")</f>
        <v/>
      </c>
      <c r="Q1637" s="89" t="str">
        <f>IF(R1637="","",COUNT(R$3:R1637))</f>
        <v/>
      </c>
      <c r="R1637" s="80" t="str">
        <f t="shared" si="825"/>
        <v/>
      </c>
      <c r="S1637" s="91" t="str">
        <f>IFERROR(IF(COUNTA($E1637:$G1637)=0,"",IF(AND(R1637="",$O1637=INDEX(O$3:O1637,MATCH(MAX(Q$3:Q1637),Q$3:Q1637,0),0)),INDEX(R$3:R1637,MATCH(MAX(Q$3:Q1637),Q$3:Q1637,0),0),R1637)),"")</f>
        <v/>
      </c>
      <c r="T1637" s="80" t="str">
        <f>IF(U1637="","",COUNT(U$3:U1637))</f>
        <v/>
      </c>
      <c r="U1637" s="80" t="str">
        <f t="shared" si="844"/>
        <v/>
      </c>
      <c r="V1637" s="91" t="str">
        <f>IFERROR(IF(S1637="","",IF(U1637="",IF(AND(E1637="",F1637="",G1637&lt;&gt;"",$O1637=INDEX(O$3:O1637,MATCH(MAX(T$3:T1637),T$3:T1637,0),0)),INDEX(U$3:U1637,MATCH(MAX(T$3:T1637),T$3:T1637,0),0),IF(AND(S1637&lt;&gt;"",U1637=""),0,"")),U1637)),"")</f>
        <v/>
      </c>
      <c r="W1637" s="95" t="str">
        <f t="shared" si="845"/>
        <v/>
      </c>
      <c r="X1637" s="198" t="str">
        <f t="shared" si="826"/>
        <v/>
      </c>
      <c r="Y1637" s="92" t="str">
        <f t="shared" si="846"/>
        <v/>
      </c>
      <c r="Z1637" s="106" t="str">
        <f>IF(P1637="","",COUNTIF($N$3:$N1637,$N1637))</f>
        <v/>
      </c>
      <c r="AA1637" s="92" t="str">
        <f t="shared" si="827"/>
        <v/>
      </c>
      <c r="AB1637" s="92" t="str">
        <f t="shared" si="828"/>
        <v/>
      </c>
      <c r="AC1637" s="92" t="str">
        <f t="shared" si="850"/>
        <v/>
      </c>
      <c r="AD1637" s="92" t="str">
        <f t="shared" si="851"/>
        <v/>
      </c>
      <c r="AE1637" s="92" t="str">
        <f t="shared" si="851"/>
        <v/>
      </c>
      <c r="AF1637" s="92" t="str">
        <f t="shared" si="851"/>
        <v/>
      </c>
      <c r="AG1637" s="92" t="str">
        <f t="shared" si="851"/>
        <v/>
      </c>
      <c r="AH1637" s="92" t="str">
        <f t="shared" si="851"/>
        <v/>
      </c>
      <c r="AI1637" s="92" t="str">
        <f t="shared" si="851"/>
        <v/>
      </c>
      <c r="AJ1637" s="92" t="str">
        <f t="shared" si="851"/>
        <v/>
      </c>
      <c r="AK1637" s="92" t="str">
        <f t="shared" si="851"/>
        <v/>
      </c>
      <c r="AL1637" s="92" t="str">
        <f t="shared" si="851"/>
        <v/>
      </c>
      <c r="AN1637" s="35" t="str">
        <f t="shared" si="842"/>
        <v/>
      </c>
      <c r="AO1637" s="44" t="str">
        <f t="shared" si="847"/>
        <v/>
      </c>
      <c r="AP1637" s="41" t="str">
        <f>IF(AO1637="","",RANK(AO1637,AO$3:AO$1048576,1)+COUNTIF(AO$3:AO1637,AO1637)-1)</f>
        <v/>
      </c>
      <c r="AQ1637" s="1" t="str">
        <f t="shared" si="829"/>
        <v/>
      </c>
      <c r="AR1637" s="34" t="str">
        <f t="shared" si="830"/>
        <v/>
      </c>
      <c r="AS1637" s="39" t="str">
        <f t="shared" si="831"/>
        <v/>
      </c>
      <c r="AT1637" s="44" t="str">
        <f t="shared" si="843"/>
        <v/>
      </c>
      <c r="AU1637" s="41" t="str">
        <f>IF(AT1637="","",RANK(AT1637,AT$3:AT$1048576,1)+COUNTIF(AT$3:AT1637,AT1637)-1)</f>
        <v/>
      </c>
      <c r="AV1637" s="1" t="str">
        <f t="shared" si="832"/>
        <v/>
      </c>
      <c r="AW1637" s="34" t="str">
        <f t="shared" si="833"/>
        <v/>
      </c>
      <c r="AX1637" s="39" t="str">
        <f t="shared" si="834"/>
        <v/>
      </c>
      <c r="AY1637" s="44" t="str">
        <f t="shared" si="848"/>
        <v/>
      </c>
      <c r="AZ1637" s="41" t="str">
        <f>IF(AY1637="","",RANK(AY1637,AY$3:AY$1048576,1)+COUNTIF(AY$3:AY1637,AY1637)-1)</f>
        <v/>
      </c>
      <c r="BA1637" s="1" t="str">
        <f t="shared" si="835"/>
        <v/>
      </c>
      <c r="BB1637" s="34" t="str">
        <f t="shared" si="836"/>
        <v/>
      </c>
      <c r="BC1637" s="39" t="str">
        <f t="shared" si="837"/>
        <v/>
      </c>
      <c r="BD1637" s="44" t="str">
        <f t="shared" si="849"/>
        <v/>
      </c>
      <c r="BE1637" s="41" t="str">
        <f>IF(BD1637="","",RANK(BD1637,BD$3:BD$1048576,1)+COUNTIF(BD$3:BD1637,BD1637)-1)</f>
        <v/>
      </c>
      <c r="BF1637" s="1" t="str">
        <f t="shared" si="838"/>
        <v/>
      </c>
      <c r="BG1637" s="34" t="str">
        <f t="shared" si="839"/>
        <v/>
      </c>
      <c r="BH1637" s="39" t="str">
        <f t="shared" si="840"/>
        <v/>
      </c>
      <c r="BJ1637" s="3"/>
      <c r="BK1637" s="86"/>
      <c r="BL1637" s="86"/>
      <c r="BM1637" s="86"/>
      <c r="BN1637" s="86"/>
      <c r="BO1637" s="3"/>
      <c r="BP1637" s="86"/>
      <c r="BQ1637" s="86"/>
      <c r="BR1637" s="86"/>
      <c r="BS1637" s="86"/>
      <c r="BT1637" s="3"/>
      <c r="BU1637" s="86"/>
      <c r="BV1637" s="86"/>
      <c r="BW1637" s="86"/>
      <c r="BX1637" s="86"/>
      <c r="BY1637" s="3"/>
      <c r="BZ1637" s="86"/>
      <c r="CA1637" s="86"/>
      <c r="CB1637" s="86"/>
      <c r="CC1637" s="86"/>
    </row>
    <row r="1638" spans="2:81" ht="35.1" customHeight="1" x14ac:dyDescent="0.2">
      <c r="B1638" s="187"/>
      <c r="C1638" s="188"/>
      <c r="D1638" s="189"/>
      <c r="E1638" s="186"/>
      <c r="F1638" s="182"/>
      <c r="G1638" s="184"/>
      <c r="K1638" s="80" t="str">
        <f>IF(O1638="","",COUNT(O$3:O1638))</f>
        <v/>
      </c>
      <c r="L1638" s="80" t="str">
        <f>IF(B1638&lt;&gt;"",B1638,IF(OR(COUNTA($G$3:$G1638)&lt;COUNTA($G$3:$G$1048576),$G1638&lt;&gt;""),L1637,""))</f>
        <v/>
      </c>
      <c r="M1638" s="80" t="str">
        <f>IF(C1638&lt;&gt;"",C1638,IF(OR(COUNTA($G$3:$G1638)&lt;COUNTA($G$3:$G$1048576),$G1638&lt;&gt;""),M1637,""))</f>
        <v/>
      </c>
      <c r="N1638" s="80" t="str">
        <f>IF(D1638&lt;&gt;"",D1638,IF(OR(COUNTA($G$3:$G1638)&lt;COUNTA($G$3:$G$1048576),$G1638&lt;&gt;""),N1637,""))</f>
        <v/>
      </c>
      <c r="O1638" s="81" t="str">
        <f t="shared" si="824"/>
        <v/>
      </c>
      <c r="P1638" s="90" t="str">
        <f>IFERROR(IF(O1638="",IF(COUNT(S$3:S$1048576)=COUNT(S$3:S1638),IF(S1638="","",INDEX(O$3:O1638,MATCH(MAX(K$3:K1638),K$3:K1638,0),0)),INDEX(O$3:O1638,MATCH(MAX(K$3:K1638),K$3:K1638,0),0)),O1638),"")</f>
        <v/>
      </c>
      <c r="Q1638" s="89" t="str">
        <f>IF(R1638="","",COUNT(R$3:R1638))</f>
        <v/>
      </c>
      <c r="R1638" s="80" t="str">
        <f t="shared" si="825"/>
        <v/>
      </c>
      <c r="S1638" s="91" t="str">
        <f>IFERROR(IF(COUNTA($E1638:$G1638)=0,"",IF(AND(R1638="",$O1638=INDEX(O$3:O1638,MATCH(MAX(Q$3:Q1638),Q$3:Q1638,0),0)),INDEX(R$3:R1638,MATCH(MAX(Q$3:Q1638),Q$3:Q1638,0),0),R1638)),"")</f>
        <v/>
      </c>
      <c r="T1638" s="80" t="str">
        <f>IF(U1638="","",COUNT(U$3:U1638))</f>
        <v/>
      </c>
      <c r="U1638" s="80" t="str">
        <f t="shared" si="844"/>
        <v/>
      </c>
      <c r="V1638" s="91" t="str">
        <f>IFERROR(IF(S1638="","",IF(U1638="",IF(AND(E1638="",F1638="",G1638&lt;&gt;"",$O1638=INDEX(O$3:O1638,MATCH(MAX(T$3:T1638),T$3:T1638,0),0)),INDEX(U$3:U1638,MATCH(MAX(T$3:T1638),T$3:T1638,0),0),IF(AND(S1638&lt;&gt;"",U1638=""),0,"")),U1638)),"")</f>
        <v/>
      </c>
      <c r="W1638" s="95" t="str">
        <f t="shared" si="845"/>
        <v/>
      </c>
      <c r="X1638" s="198" t="str">
        <f t="shared" si="826"/>
        <v/>
      </c>
      <c r="Y1638" s="92" t="str">
        <f t="shared" si="846"/>
        <v/>
      </c>
      <c r="Z1638" s="106" t="str">
        <f>IF(P1638="","",COUNTIF($N$3:$N1638,$N1638))</f>
        <v/>
      </c>
      <c r="AA1638" s="92" t="str">
        <f t="shared" si="827"/>
        <v/>
      </c>
      <c r="AB1638" s="92" t="str">
        <f t="shared" si="828"/>
        <v/>
      </c>
      <c r="AC1638" s="92" t="str">
        <f t="shared" si="850"/>
        <v/>
      </c>
      <c r="AD1638" s="92" t="str">
        <f t="shared" si="851"/>
        <v/>
      </c>
      <c r="AE1638" s="92" t="str">
        <f t="shared" si="851"/>
        <v/>
      </c>
      <c r="AF1638" s="92" t="str">
        <f t="shared" si="851"/>
        <v/>
      </c>
      <c r="AG1638" s="92" t="str">
        <f t="shared" si="851"/>
        <v/>
      </c>
      <c r="AH1638" s="92" t="str">
        <f t="shared" si="851"/>
        <v/>
      </c>
      <c r="AI1638" s="92" t="str">
        <f t="shared" si="851"/>
        <v/>
      </c>
      <c r="AJ1638" s="92" t="str">
        <f t="shared" si="851"/>
        <v/>
      </c>
      <c r="AK1638" s="92" t="str">
        <f t="shared" si="851"/>
        <v/>
      </c>
      <c r="AL1638" s="92" t="str">
        <f t="shared" si="851"/>
        <v/>
      </c>
      <c r="AN1638" s="35" t="str">
        <f t="shared" si="842"/>
        <v/>
      </c>
      <c r="AO1638" s="44" t="str">
        <f t="shared" si="847"/>
        <v/>
      </c>
      <c r="AP1638" s="41" t="str">
        <f>IF(AO1638="","",RANK(AO1638,AO$3:AO$1048576,1)+COUNTIF(AO$3:AO1638,AO1638)-1)</f>
        <v/>
      </c>
      <c r="AQ1638" s="1" t="str">
        <f t="shared" si="829"/>
        <v/>
      </c>
      <c r="AR1638" s="34" t="str">
        <f t="shared" si="830"/>
        <v/>
      </c>
      <c r="AS1638" s="39" t="str">
        <f t="shared" si="831"/>
        <v/>
      </c>
      <c r="AT1638" s="44" t="str">
        <f t="shared" si="843"/>
        <v/>
      </c>
      <c r="AU1638" s="41" t="str">
        <f>IF(AT1638="","",RANK(AT1638,AT$3:AT$1048576,1)+COUNTIF(AT$3:AT1638,AT1638)-1)</f>
        <v/>
      </c>
      <c r="AV1638" s="1" t="str">
        <f t="shared" si="832"/>
        <v/>
      </c>
      <c r="AW1638" s="34" t="str">
        <f t="shared" si="833"/>
        <v/>
      </c>
      <c r="AX1638" s="39" t="str">
        <f t="shared" si="834"/>
        <v/>
      </c>
      <c r="AY1638" s="44" t="str">
        <f t="shared" si="848"/>
        <v/>
      </c>
      <c r="AZ1638" s="41" t="str">
        <f>IF(AY1638="","",RANK(AY1638,AY$3:AY$1048576,1)+COUNTIF(AY$3:AY1638,AY1638)-1)</f>
        <v/>
      </c>
      <c r="BA1638" s="1" t="str">
        <f t="shared" si="835"/>
        <v/>
      </c>
      <c r="BB1638" s="34" t="str">
        <f t="shared" si="836"/>
        <v/>
      </c>
      <c r="BC1638" s="39" t="str">
        <f t="shared" si="837"/>
        <v/>
      </c>
      <c r="BD1638" s="44" t="str">
        <f t="shared" si="849"/>
        <v/>
      </c>
      <c r="BE1638" s="41" t="str">
        <f>IF(BD1638="","",RANK(BD1638,BD$3:BD$1048576,1)+COUNTIF(BD$3:BD1638,BD1638)-1)</f>
        <v/>
      </c>
      <c r="BF1638" s="1" t="str">
        <f t="shared" si="838"/>
        <v/>
      </c>
      <c r="BG1638" s="34" t="str">
        <f t="shared" si="839"/>
        <v/>
      </c>
      <c r="BH1638" s="39" t="str">
        <f t="shared" si="840"/>
        <v/>
      </c>
      <c r="BJ1638" s="3"/>
      <c r="BK1638" s="86"/>
      <c r="BL1638" s="86"/>
      <c r="BM1638" s="86"/>
      <c r="BN1638" s="86"/>
      <c r="BO1638" s="3"/>
      <c r="BP1638" s="86"/>
      <c r="BQ1638" s="86"/>
      <c r="BR1638" s="86"/>
      <c r="BS1638" s="86"/>
      <c r="BT1638" s="3"/>
      <c r="BU1638" s="86"/>
      <c r="BV1638" s="86"/>
      <c r="BW1638" s="86"/>
      <c r="BX1638" s="86"/>
      <c r="BY1638" s="3"/>
      <c r="BZ1638" s="86"/>
      <c r="CA1638" s="86"/>
      <c r="CB1638" s="86"/>
      <c r="CC1638" s="86"/>
    </row>
    <row r="1639" spans="2:81" ht="35.1" customHeight="1" x14ac:dyDescent="0.2">
      <c r="B1639" s="187"/>
      <c r="C1639" s="188"/>
      <c r="D1639" s="189"/>
      <c r="E1639" s="186"/>
      <c r="F1639" s="182"/>
      <c r="G1639" s="184"/>
      <c r="K1639" s="80" t="str">
        <f>IF(O1639="","",COUNT(O$3:O1639))</f>
        <v/>
      </c>
      <c r="L1639" s="80" t="str">
        <f>IF(B1639&lt;&gt;"",B1639,IF(OR(COUNTA($G$3:$G1639)&lt;COUNTA($G$3:$G$1048576),$G1639&lt;&gt;""),L1638,""))</f>
        <v/>
      </c>
      <c r="M1639" s="80" t="str">
        <f>IF(C1639&lt;&gt;"",C1639,IF(OR(COUNTA($G$3:$G1639)&lt;COUNTA($G$3:$G$1048576),$G1639&lt;&gt;""),M1638,""))</f>
        <v/>
      </c>
      <c r="N1639" s="80" t="str">
        <f>IF(D1639&lt;&gt;"",D1639,IF(OR(COUNTA($G$3:$G1639)&lt;COUNTA($G$3:$G$1048576),$G1639&lt;&gt;""),N1638,""))</f>
        <v/>
      </c>
      <c r="O1639" s="81" t="str">
        <f t="shared" ref="O1639:O1702" si="852">IF(COUNT(L1639:N1639)=3,DATE(L1639,M1639,N1639),"")</f>
        <v/>
      </c>
      <c r="P1639" s="90" t="str">
        <f>IFERROR(IF(O1639="",IF(COUNT(S$3:S$1048576)=COUNT(S$3:S1639),IF(S1639="","",INDEX(O$3:O1639,MATCH(MAX(K$3:K1639),K$3:K1639,0),0)),INDEX(O$3:O1639,MATCH(MAX(K$3:K1639),K$3:K1639,0),0)),O1639),"")</f>
        <v/>
      </c>
      <c r="Q1639" s="89" t="str">
        <f>IF(R1639="","",COUNT(R$3:R1639))</f>
        <v/>
      </c>
      <c r="R1639" s="80" t="str">
        <f t="shared" ref="R1639:R1702" si="853">IF(E1639="","",E1639)</f>
        <v/>
      </c>
      <c r="S1639" s="91" t="str">
        <f>IFERROR(IF(COUNTA($E1639:$G1639)=0,"",IF(AND(R1639="",$O1639=INDEX(O$3:O1639,MATCH(MAX(Q$3:Q1639),Q$3:Q1639,0),0)),INDEX(R$3:R1639,MATCH(MAX(Q$3:Q1639),Q$3:Q1639,0),0),R1639)),"")</f>
        <v/>
      </c>
      <c r="T1639" s="80" t="str">
        <f>IF(U1639="","",COUNT(U$3:U1639))</f>
        <v/>
      </c>
      <c r="U1639" s="80" t="str">
        <f t="shared" si="844"/>
        <v/>
      </c>
      <c r="V1639" s="91" t="str">
        <f>IFERROR(IF(S1639="","",IF(U1639="",IF(AND(E1639="",F1639="",G1639&lt;&gt;"",$O1639=INDEX(O$3:O1639,MATCH(MAX(T$3:T1639),T$3:T1639,0),0)),INDEX(U$3:U1639,MATCH(MAX(T$3:T1639),T$3:T1639,0),0),IF(AND(S1639&lt;&gt;"",U1639=""),0,"")),U1639)),"")</f>
        <v/>
      </c>
      <c r="W1639" s="95" t="str">
        <f t="shared" si="845"/>
        <v/>
      </c>
      <c r="X1639" s="198" t="str">
        <f t="shared" ref="X1639:X1702" si="854">IF(P1639="","",TEXT(P1639,0))</f>
        <v/>
      </c>
      <c r="Y1639" s="92" t="str">
        <f t="shared" si="846"/>
        <v/>
      </c>
      <c r="Z1639" s="106" t="str">
        <f>IF(P1639="","",COUNTIF($N$3:$N1639,$N1639))</f>
        <v/>
      </c>
      <c r="AA1639" s="92" t="str">
        <f t="shared" ref="AA1639:AA1702" si="855">IF(Z1639="","",O1639&amp;"@"&amp;Z1639)</f>
        <v/>
      </c>
      <c r="AB1639" s="92" t="str">
        <f t="shared" ref="AB1639:AB1702" si="856">IF(Z1639=1,AC1639&amp;AD1639&amp;AE1639&amp;AF1639&amp;AG1639&amp;AH1639&amp;AI1639&amp;AJ1639&amp;AK1639&amp;AL1639,"")</f>
        <v/>
      </c>
      <c r="AC1639" s="92" t="str">
        <f t="shared" si="850"/>
        <v/>
      </c>
      <c r="AD1639" s="92" t="str">
        <f t="shared" si="851"/>
        <v/>
      </c>
      <c r="AE1639" s="92" t="str">
        <f t="shared" si="851"/>
        <v/>
      </c>
      <c r="AF1639" s="92" t="str">
        <f t="shared" si="851"/>
        <v/>
      </c>
      <c r="AG1639" s="92" t="str">
        <f t="shared" si="851"/>
        <v/>
      </c>
      <c r="AH1639" s="92" t="str">
        <f t="shared" si="851"/>
        <v/>
      </c>
      <c r="AI1639" s="92" t="str">
        <f t="shared" si="851"/>
        <v/>
      </c>
      <c r="AJ1639" s="92" t="str">
        <f t="shared" si="851"/>
        <v/>
      </c>
      <c r="AK1639" s="92" t="str">
        <f t="shared" si="851"/>
        <v/>
      </c>
      <c r="AL1639" s="92" t="str">
        <f t="shared" si="851"/>
        <v/>
      </c>
      <c r="AN1639" s="35" t="str">
        <f t="shared" si="842"/>
        <v/>
      </c>
      <c r="AO1639" s="44" t="str">
        <f t="shared" si="847"/>
        <v/>
      </c>
      <c r="AP1639" s="41" t="str">
        <f>IF(AO1639="","",RANK(AO1639,AO$3:AO$1048576,1)+COUNTIF(AO$3:AO1639,AO1639)-1)</f>
        <v/>
      </c>
      <c r="AQ1639" s="1" t="str">
        <f t="shared" ref="AQ1639:AQ1702" si="857">IF(OR($AN1639="",$AN1639&lt;&gt;AO$2,$W1639=""),"",$S1639)</f>
        <v/>
      </c>
      <c r="AR1639" s="34" t="str">
        <f t="shared" ref="AR1639:AR1702" si="858">IF(OR($AN1639="",$AN1639&lt;&gt;AO$2),"",$V1639)</f>
        <v/>
      </c>
      <c r="AS1639" s="39" t="str">
        <f t="shared" ref="AS1639:AS1702" si="859">IF(OR($AN1639="",$AN1639&lt;&gt;AO$2,$G1639=""),"",$G1639)</f>
        <v/>
      </c>
      <c r="AT1639" s="44" t="str">
        <f t="shared" si="843"/>
        <v/>
      </c>
      <c r="AU1639" s="41" t="str">
        <f>IF(AT1639="","",RANK(AT1639,AT$3:AT$1048576,1)+COUNTIF(AT$3:AT1639,AT1639)-1)</f>
        <v/>
      </c>
      <c r="AV1639" s="1" t="str">
        <f t="shared" ref="AV1639:AV1702" si="860">IF(OR($AN1639="",$AN1639&lt;&gt;AT$2,$W1639=""),"",$S1639)</f>
        <v/>
      </c>
      <c r="AW1639" s="34" t="str">
        <f t="shared" ref="AW1639:AW1702" si="861">IF(OR($AN1639="",$AN1639&lt;&gt;AT$2),"",$V1639)</f>
        <v/>
      </c>
      <c r="AX1639" s="39" t="str">
        <f t="shared" ref="AX1639:AX1702" si="862">IF(OR($AN1639="",$AN1639&lt;&gt;AT$2,$G1639=""),"",$G1639)</f>
        <v/>
      </c>
      <c r="AY1639" s="44" t="str">
        <f t="shared" si="848"/>
        <v/>
      </c>
      <c r="AZ1639" s="41" t="str">
        <f>IF(AY1639="","",RANK(AY1639,AY$3:AY$1048576,1)+COUNTIF(AY$3:AY1639,AY1639)-1)</f>
        <v/>
      </c>
      <c r="BA1639" s="1" t="str">
        <f t="shared" ref="BA1639:BA1702" si="863">IF(OR($AN1639="",$AN1639&lt;&gt;AY$2,$W1639=""),"",$S1639)</f>
        <v/>
      </c>
      <c r="BB1639" s="34" t="str">
        <f t="shared" ref="BB1639:BB1702" si="864">IF(OR($AN1639="",$AN1639&lt;&gt;AY$2),"",$V1639)</f>
        <v/>
      </c>
      <c r="BC1639" s="39" t="str">
        <f t="shared" ref="BC1639:BC1702" si="865">IF(OR($AN1639="",$AN1639&lt;&gt;AY$2,$G1639=""),"",$G1639)</f>
        <v/>
      </c>
      <c r="BD1639" s="44" t="str">
        <f t="shared" si="849"/>
        <v/>
      </c>
      <c r="BE1639" s="41" t="str">
        <f>IF(BD1639="","",RANK(BD1639,BD$3:BD$1048576,1)+COUNTIF(BD$3:BD1639,BD1639)-1)</f>
        <v/>
      </c>
      <c r="BF1639" s="1" t="str">
        <f t="shared" ref="BF1639:BF1702" si="866">IF(OR($AN1639="",$AN1639&lt;&gt;BD$2,$W1639=""),"",$S1639)</f>
        <v/>
      </c>
      <c r="BG1639" s="34" t="str">
        <f t="shared" ref="BG1639:BG1702" si="867">IF(OR($AN1639="",$AN1639&lt;&gt;BD$2),"",$V1639)</f>
        <v/>
      </c>
      <c r="BH1639" s="39" t="str">
        <f t="shared" ref="BH1639:BH1702" si="868">IF(OR($AN1639="",$AN1639&lt;&gt;BD$2,$G1639=""),"",$G1639)</f>
        <v/>
      </c>
      <c r="BJ1639" s="3"/>
      <c r="BK1639" s="86"/>
      <c r="BL1639" s="86"/>
      <c r="BM1639" s="86"/>
      <c r="BN1639" s="86"/>
      <c r="BO1639" s="3"/>
      <c r="BP1639" s="86"/>
      <c r="BQ1639" s="86"/>
      <c r="BR1639" s="86"/>
      <c r="BS1639" s="86"/>
      <c r="BT1639" s="3"/>
      <c r="BU1639" s="86"/>
      <c r="BV1639" s="86"/>
      <c r="BW1639" s="86"/>
      <c r="BX1639" s="86"/>
      <c r="BY1639" s="3"/>
      <c r="BZ1639" s="86"/>
      <c r="CA1639" s="86"/>
      <c r="CB1639" s="86"/>
      <c r="CC1639" s="86"/>
    </row>
    <row r="1640" spans="2:81" ht="35.1" customHeight="1" x14ac:dyDescent="0.2">
      <c r="B1640" s="187"/>
      <c r="C1640" s="188"/>
      <c r="D1640" s="189"/>
      <c r="E1640" s="186"/>
      <c r="F1640" s="182"/>
      <c r="G1640" s="184"/>
      <c r="K1640" s="80" t="str">
        <f>IF(O1640="","",COUNT(O$3:O1640))</f>
        <v/>
      </c>
      <c r="L1640" s="80" t="str">
        <f>IF(B1640&lt;&gt;"",B1640,IF(OR(COUNTA($G$3:$G1640)&lt;COUNTA($G$3:$G$1048576),$G1640&lt;&gt;""),L1639,""))</f>
        <v/>
      </c>
      <c r="M1640" s="80" t="str">
        <f>IF(C1640&lt;&gt;"",C1640,IF(OR(COUNTA($G$3:$G1640)&lt;COUNTA($G$3:$G$1048576),$G1640&lt;&gt;""),M1639,""))</f>
        <v/>
      </c>
      <c r="N1640" s="80" t="str">
        <f>IF(D1640&lt;&gt;"",D1640,IF(OR(COUNTA($G$3:$G1640)&lt;COUNTA($G$3:$G$1048576),$G1640&lt;&gt;""),N1639,""))</f>
        <v/>
      </c>
      <c r="O1640" s="81" t="str">
        <f t="shared" si="852"/>
        <v/>
      </c>
      <c r="P1640" s="90" t="str">
        <f>IFERROR(IF(O1640="",IF(COUNT(S$3:S$1048576)=COUNT(S$3:S1640),IF(S1640="","",INDEX(O$3:O1640,MATCH(MAX(K$3:K1640),K$3:K1640,0),0)),INDEX(O$3:O1640,MATCH(MAX(K$3:K1640),K$3:K1640,0),0)),O1640),"")</f>
        <v/>
      </c>
      <c r="Q1640" s="89" t="str">
        <f>IF(R1640="","",COUNT(R$3:R1640))</f>
        <v/>
      </c>
      <c r="R1640" s="80" t="str">
        <f t="shared" si="853"/>
        <v/>
      </c>
      <c r="S1640" s="91" t="str">
        <f>IFERROR(IF(COUNTA($E1640:$G1640)=0,"",IF(AND(R1640="",$O1640=INDEX(O$3:O1640,MATCH(MAX(Q$3:Q1640),Q$3:Q1640,0),0)),INDEX(R$3:R1640,MATCH(MAX(Q$3:Q1640),Q$3:Q1640,0),0),R1640)),"")</f>
        <v/>
      </c>
      <c r="T1640" s="80" t="str">
        <f>IF(U1640="","",COUNT(U$3:U1640))</f>
        <v/>
      </c>
      <c r="U1640" s="80" t="str">
        <f t="shared" si="844"/>
        <v/>
      </c>
      <c r="V1640" s="91" t="str">
        <f>IFERROR(IF(S1640="","",IF(U1640="",IF(AND(E1640="",F1640="",G1640&lt;&gt;"",$O1640=INDEX(O$3:O1640,MATCH(MAX(T$3:T1640),T$3:T1640,0),0)),INDEX(U$3:U1640,MATCH(MAX(T$3:T1640),T$3:T1640,0),0),IF(AND(S1640&lt;&gt;"",U1640=""),0,"")),U1640)),"")</f>
        <v/>
      </c>
      <c r="W1640" s="95" t="str">
        <f t="shared" si="845"/>
        <v/>
      </c>
      <c r="X1640" s="198" t="str">
        <f t="shared" si="854"/>
        <v/>
      </c>
      <c r="Y1640" s="92" t="str">
        <f t="shared" si="846"/>
        <v/>
      </c>
      <c r="Z1640" s="106" t="str">
        <f>IF(P1640="","",COUNTIF($N$3:$N1640,$N1640))</f>
        <v/>
      </c>
      <c r="AA1640" s="92" t="str">
        <f t="shared" si="855"/>
        <v/>
      </c>
      <c r="AB1640" s="92" t="str">
        <f t="shared" si="856"/>
        <v/>
      </c>
      <c r="AC1640" s="92" t="str">
        <f t="shared" si="850"/>
        <v/>
      </c>
      <c r="AD1640" s="92" t="str">
        <f t="shared" si="851"/>
        <v/>
      </c>
      <c r="AE1640" s="92" t="str">
        <f t="shared" si="851"/>
        <v/>
      </c>
      <c r="AF1640" s="92" t="str">
        <f t="shared" si="851"/>
        <v/>
      </c>
      <c r="AG1640" s="92" t="str">
        <f t="shared" si="851"/>
        <v/>
      </c>
      <c r="AH1640" s="92" t="str">
        <f t="shared" si="851"/>
        <v/>
      </c>
      <c r="AI1640" s="92" t="str">
        <f t="shared" si="851"/>
        <v/>
      </c>
      <c r="AJ1640" s="92" t="str">
        <f t="shared" si="851"/>
        <v/>
      </c>
      <c r="AK1640" s="92" t="str">
        <f t="shared" si="851"/>
        <v/>
      </c>
      <c r="AL1640" s="92" t="str">
        <f t="shared" si="851"/>
        <v/>
      </c>
      <c r="AN1640" s="35" t="str">
        <f t="shared" si="842"/>
        <v/>
      </c>
      <c r="AO1640" s="44" t="str">
        <f t="shared" si="847"/>
        <v/>
      </c>
      <c r="AP1640" s="41" t="str">
        <f>IF(AO1640="","",RANK(AO1640,AO$3:AO$1048576,1)+COUNTIF(AO$3:AO1640,AO1640)-1)</f>
        <v/>
      </c>
      <c r="AQ1640" s="1" t="str">
        <f t="shared" si="857"/>
        <v/>
      </c>
      <c r="AR1640" s="34" t="str">
        <f t="shared" si="858"/>
        <v/>
      </c>
      <c r="AS1640" s="39" t="str">
        <f t="shared" si="859"/>
        <v/>
      </c>
      <c r="AT1640" s="44" t="str">
        <f t="shared" si="843"/>
        <v/>
      </c>
      <c r="AU1640" s="41" t="str">
        <f>IF(AT1640="","",RANK(AT1640,AT$3:AT$1048576,1)+COUNTIF(AT$3:AT1640,AT1640)-1)</f>
        <v/>
      </c>
      <c r="AV1640" s="1" t="str">
        <f t="shared" si="860"/>
        <v/>
      </c>
      <c r="AW1640" s="34" t="str">
        <f t="shared" si="861"/>
        <v/>
      </c>
      <c r="AX1640" s="39" t="str">
        <f t="shared" si="862"/>
        <v/>
      </c>
      <c r="AY1640" s="44" t="str">
        <f t="shared" si="848"/>
        <v/>
      </c>
      <c r="AZ1640" s="41" t="str">
        <f>IF(AY1640="","",RANK(AY1640,AY$3:AY$1048576,1)+COUNTIF(AY$3:AY1640,AY1640)-1)</f>
        <v/>
      </c>
      <c r="BA1640" s="1" t="str">
        <f t="shared" si="863"/>
        <v/>
      </c>
      <c r="BB1640" s="34" t="str">
        <f t="shared" si="864"/>
        <v/>
      </c>
      <c r="BC1640" s="39" t="str">
        <f t="shared" si="865"/>
        <v/>
      </c>
      <c r="BD1640" s="44" t="str">
        <f t="shared" si="849"/>
        <v/>
      </c>
      <c r="BE1640" s="41" t="str">
        <f>IF(BD1640="","",RANK(BD1640,BD$3:BD$1048576,1)+COUNTIF(BD$3:BD1640,BD1640)-1)</f>
        <v/>
      </c>
      <c r="BF1640" s="1" t="str">
        <f t="shared" si="866"/>
        <v/>
      </c>
      <c r="BG1640" s="34" t="str">
        <f t="shared" si="867"/>
        <v/>
      </c>
      <c r="BH1640" s="39" t="str">
        <f t="shared" si="868"/>
        <v/>
      </c>
      <c r="BJ1640" s="3"/>
      <c r="BK1640" s="86"/>
      <c r="BL1640" s="86"/>
      <c r="BM1640" s="86"/>
      <c r="BN1640" s="86"/>
      <c r="BO1640" s="3"/>
      <c r="BP1640" s="86"/>
      <c r="BQ1640" s="86"/>
      <c r="BR1640" s="86"/>
      <c r="BS1640" s="86"/>
      <c r="BT1640" s="3"/>
      <c r="BU1640" s="86"/>
      <c r="BV1640" s="86"/>
      <c r="BW1640" s="86"/>
      <c r="BX1640" s="86"/>
      <c r="BY1640" s="3"/>
      <c r="BZ1640" s="86"/>
      <c r="CA1640" s="86"/>
      <c r="CB1640" s="86"/>
      <c r="CC1640" s="86"/>
    </row>
    <row r="1641" spans="2:81" ht="35.1" customHeight="1" x14ac:dyDescent="0.2">
      <c r="B1641" s="187"/>
      <c r="C1641" s="188"/>
      <c r="D1641" s="189"/>
      <c r="E1641" s="186"/>
      <c r="F1641" s="182"/>
      <c r="G1641" s="184"/>
      <c r="K1641" s="80" t="str">
        <f>IF(O1641="","",COUNT(O$3:O1641))</f>
        <v/>
      </c>
      <c r="L1641" s="80" t="str">
        <f>IF(B1641&lt;&gt;"",B1641,IF(OR(COUNTA($G$3:$G1641)&lt;COUNTA($G$3:$G$1048576),$G1641&lt;&gt;""),L1640,""))</f>
        <v/>
      </c>
      <c r="M1641" s="80" t="str">
        <f>IF(C1641&lt;&gt;"",C1641,IF(OR(COUNTA($G$3:$G1641)&lt;COUNTA($G$3:$G$1048576),$G1641&lt;&gt;""),M1640,""))</f>
        <v/>
      </c>
      <c r="N1641" s="80" t="str">
        <f>IF(D1641&lt;&gt;"",D1641,IF(OR(COUNTA($G$3:$G1641)&lt;COUNTA($G$3:$G$1048576),$G1641&lt;&gt;""),N1640,""))</f>
        <v/>
      </c>
      <c r="O1641" s="81" t="str">
        <f t="shared" si="852"/>
        <v/>
      </c>
      <c r="P1641" s="90" t="str">
        <f>IFERROR(IF(O1641="",IF(COUNT(S$3:S$1048576)=COUNT(S$3:S1641),IF(S1641="","",INDEX(O$3:O1641,MATCH(MAX(K$3:K1641),K$3:K1641,0),0)),INDEX(O$3:O1641,MATCH(MAX(K$3:K1641),K$3:K1641,0),0)),O1641),"")</f>
        <v/>
      </c>
      <c r="Q1641" s="89" t="str">
        <f>IF(R1641="","",COUNT(R$3:R1641))</f>
        <v/>
      </c>
      <c r="R1641" s="80" t="str">
        <f t="shared" si="853"/>
        <v/>
      </c>
      <c r="S1641" s="91" t="str">
        <f>IFERROR(IF(COUNTA($E1641:$G1641)=0,"",IF(AND(R1641="",$O1641=INDEX(O$3:O1641,MATCH(MAX(Q$3:Q1641),Q$3:Q1641,0),0)),INDEX(R$3:R1641,MATCH(MAX(Q$3:Q1641),Q$3:Q1641,0),0),R1641)),"")</f>
        <v/>
      </c>
      <c r="T1641" s="80" t="str">
        <f>IF(U1641="","",COUNT(U$3:U1641))</f>
        <v/>
      </c>
      <c r="U1641" s="80" t="str">
        <f t="shared" si="844"/>
        <v/>
      </c>
      <c r="V1641" s="91" t="str">
        <f>IFERROR(IF(S1641="","",IF(U1641="",IF(AND(E1641="",F1641="",G1641&lt;&gt;"",$O1641=INDEX(O$3:O1641,MATCH(MAX(T$3:T1641),T$3:T1641,0),0)),INDEX(U$3:U1641,MATCH(MAX(T$3:T1641),T$3:T1641,0),0),IF(AND(S1641&lt;&gt;"",U1641=""),0,"")),U1641)),"")</f>
        <v/>
      </c>
      <c r="W1641" s="95" t="str">
        <f t="shared" si="845"/>
        <v/>
      </c>
      <c r="X1641" s="198" t="str">
        <f t="shared" si="854"/>
        <v/>
      </c>
      <c r="Y1641" s="92" t="str">
        <f t="shared" si="846"/>
        <v/>
      </c>
      <c r="Z1641" s="106" t="str">
        <f>IF(P1641="","",COUNTIF($N$3:$N1641,$N1641))</f>
        <v/>
      </c>
      <c r="AA1641" s="92" t="str">
        <f t="shared" si="855"/>
        <v/>
      </c>
      <c r="AB1641" s="92" t="str">
        <f t="shared" si="856"/>
        <v/>
      </c>
      <c r="AC1641" s="92" t="str">
        <f t="shared" si="850"/>
        <v/>
      </c>
      <c r="AD1641" s="92" t="str">
        <f t="shared" si="851"/>
        <v/>
      </c>
      <c r="AE1641" s="92" t="str">
        <f t="shared" si="851"/>
        <v/>
      </c>
      <c r="AF1641" s="92" t="str">
        <f t="shared" si="851"/>
        <v/>
      </c>
      <c r="AG1641" s="92" t="str">
        <f t="shared" si="851"/>
        <v/>
      </c>
      <c r="AH1641" s="92" t="str">
        <f t="shared" si="851"/>
        <v/>
      </c>
      <c r="AI1641" s="92" t="str">
        <f t="shared" si="851"/>
        <v/>
      </c>
      <c r="AJ1641" s="92" t="str">
        <f t="shared" si="851"/>
        <v/>
      </c>
      <c r="AK1641" s="92" t="str">
        <f t="shared" si="851"/>
        <v/>
      </c>
      <c r="AL1641" s="92" t="str">
        <f t="shared" si="851"/>
        <v/>
      </c>
      <c r="AN1641" s="35" t="str">
        <f t="shared" si="842"/>
        <v/>
      </c>
      <c r="AO1641" s="44" t="str">
        <f t="shared" si="847"/>
        <v/>
      </c>
      <c r="AP1641" s="41" t="str">
        <f>IF(AO1641="","",RANK(AO1641,AO$3:AO$1048576,1)+COUNTIF(AO$3:AO1641,AO1641)-1)</f>
        <v/>
      </c>
      <c r="AQ1641" s="1" t="str">
        <f t="shared" si="857"/>
        <v/>
      </c>
      <c r="AR1641" s="34" t="str">
        <f t="shared" si="858"/>
        <v/>
      </c>
      <c r="AS1641" s="39" t="str">
        <f t="shared" si="859"/>
        <v/>
      </c>
      <c r="AT1641" s="44" t="str">
        <f t="shared" si="843"/>
        <v/>
      </c>
      <c r="AU1641" s="41" t="str">
        <f>IF(AT1641="","",RANK(AT1641,AT$3:AT$1048576,1)+COUNTIF(AT$3:AT1641,AT1641)-1)</f>
        <v/>
      </c>
      <c r="AV1641" s="1" t="str">
        <f t="shared" si="860"/>
        <v/>
      </c>
      <c r="AW1641" s="34" t="str">
        <f t="shared" si="861"/>
        <v/>
      </c>
      <c r="AX1641" s="39" t="str">
        <f t="shared" si="862"/>
        <v/>
      </c>
      <c r="AY1641" s="44" t="str">
        <f t="shared" si="848"/>
        <v/>
      </c>
      <c r="AZ1641" s="41" t="str">
        <f>IF(AY1641="","",RANK(AY1641,AY$3:AY$1048576,1)+COUNTIF(AY$3:AY1641,AY1641)-1)</f>
        <v/>
      </c>
      <c r="BA1641" s="1" t="str">
        <f t="shared" si="863"/>
        <v/>
      </c>
      <c r="BB1641" s="34" t="str">
        <f t="shared" si="864"/>
        <v/>
      </c>
      <c r="BC1641" s="39" t="str">
        <f t="shared" si="865"/>
        <v/>
      </c>
      <c r="BD1641" s="44" t="str">
        <f t="shared" si="849"/>
        <v/>
      </c>
      <c r="BE1641" s="41" t="str">
        <f>IF(BD1641="","",RANK(BD1641,BD$3:BD$1048576,1)+COUNTIF(BD$3:BD1641,BD1641)-1)</f>
        <v/>
      </c>
      <c r="BF1641" s="1" t="str">
        <f t="shared" si="866"/>
        <v/>
      </c>
      <c r="BG1641" s="34" t="str">
        <f t="shared" si="867"/>
        <v/>
      </c>
      <c r="BH1641" s="39" t="str">
        <f t="shared" si="868"/>
        <v/>
      </c>
      <c r="BJ1641" s="3"/>
      <c r="BK1641" s="86"/>
      <c r="BL1641" s="86"/>
      <c r="BM1641" s="86"/>
      <c r="BN1641" s="86"/>
      <c r="BO1641" s="3"/>
      <c r="BP1641" s="86"/>
      <c r="BQ1641" s="86"/>
      <c r="BR1641" s="86"/>
      <c r="BS1641" s="86"/>
      <c r="BT1641" s="3"/>
      <c r="BU1641" s="86"/>
      <c r="BV1641" s="86"/>
      <c r="BW1641" s="86"/>
      <c r="BX1641" s="86"/>
      <c r="BY1641" s="3"/>
      <c r="BZ1641" s="86"/>
      <c r="CA1641" s="86"/>
      <c r="CB1641" s="86"/>
      <c r="CC1641" s="86"/>
    </row>
    <row r="1642" spans="2:81" ht="35.1" customHeight="1" x14ac:dyDescent="0.2">
      <c r="B1642" s="187"/>
      <c r="C1642" s="188"/>
      <c r="D1642" s="189"/>
      <c r="E1642" s="186"/>
      <c r="F1642" s="182"/>
      <c r="G1642" s="184"/>
      <c r="K1642" s="80" t="str">
        <f>IF(O1642="","",COUNT(O$3:O1642))</f>
        <v/>
      </c>
      <c r="L1642" s="80" t="str">
        <f>IF(B1642&lt;&gt;"",B1642,IF(OR(COUNTA($G$3:$G1642)&lt;COUNTA($G$3:$G$1048576),$G1642&lt;&gt;""),L1641,""))</f>
        <v/>
      </c>
      <c r="M1642" s="80" t="str">
        <f>IF(C1642&lt;&gt;"",C1642,IF(OR(COUNTA($G$3:$G1642)&lt;COUNTA($G$3:$G$1048576),$G1642&lt;&gt;""),M1641,""))</f>
        <v/>
      </c>
      <c r="N1642" s="80" t="str">
        <f>IF(D1642&lt;&gt;"",D1642,IF(OR(COUNTA($G$3:$G1642)&lt;COUNTA($G$3:$G$1048576),$G1642&lt;&gt;""),N1641,""))</f>
        <v/>
      </c>
      <c r="O1642" s="81" t="str">
        <f t="shared" si="852"/>
        <v/>
      </c>
      <c r="P1642" s="90" t="str">
        <f>IFERROR(IF(O1642="",IF(COUNT(S$3:S$1048576)=COUNT(S$3:S1642),IF(S1642="","",INDEX(O$3:O1642,MATCH(MAX(K$3:K1642),K$3:K1642,0),0)),INDEX(O$3:O1642,MATCH(MAX(K$3:K1642),K$3:K1642,0),0)),O1642),"")</f>
        <v/>
      </c>
      <c r="Q1642" s="89" t="str">
        <f>IF(R1642="","",COUNT(R$3:R1642))</f>
        <v/>
      </c>
      <c r="R1642" s="80" t="str">
        <f t="shared" si="853"/>
        <v/>
      </c>
      <c r="S1642" s="91" t="str">
        <f>IFERROR(IF(COUNTA($E1642:$G1642)=0,"",IF(AND(R1642="",$O1642=INDEX(O$3:O1642,MATCH(MAX(Q$3:Q1642),Q$3:Q1642,0),0)),INDEX(R$3:R1642,MATCH(MAX(Q$3:Q1642),Q$3:Q1642,0),0),R1642)),"")</f>
        <v/>
      </c>
      <c r="T1642" s="80" t="str">
        <f>IF(U1642="","",COUNT(U$3:U1642))</f>
        <v/>
      </c>
      <c r="U1642" s="80" t="str">
        <f t="shared" si="844"/>
        <v/>
      </c>
      <c r="V1642" s="91" t="str">
        <f>IFERROR(IF(S1642="","",IF(U1642="",IF(AND(E1642="",F1642="",G1642&lt;&gt;"",$O1642=INDEX(O$3:O1642,MATCH(MAX(T$3:T1642),T$3:T1642,0),0)),INDEX(U$3:U1642,MATCH(MAX(T$3:T1642),T$3:T1642,0),0),IF(AND(S1642&lt;&gt;"",U1642=""),0,"")),U1642)),"")</f>
        <v/>
      </c>
      <c r="W1642" s="95" t="str">
        <f t="shared" si="845"/>
        <v/>
      </c>
      <c r="X1642" s="198" t="str">
        <f t="shared" si="854"/>
        <v/>
      </c>
      <c r="Y1642" s="92" t="str">
        <f t="shared" si="846"/>
        <v/>
      </c>
      <c r="Z1642" s="106" t="str">
        <f>IF(P1642="","",COUNTIF($N$3:$N1642,$N1642))</f>
        <v/>
      </c>
      <c r="AA1642" s="92" t="str">
        <f t="shared" si="855"/>
        <v/>
      </c>
      <c r="AB1642" s="92" t="str">
        <f t="shared" si="856"/>
        <v/>
      </c>
      <c r="AC1642" s="92" t="str">
        <f t="shared" si="850"/>
        <v/>
      </c>
      <c r="AD1642" s="92" t="str">
        <f t="shared" si="851"/>
        <v/>
      </c>
      <c r="AE1642" s="92" t="str">
        <f t="shared" si="851"/>
        <v/>
      </c>
      <c r="AF1642" s="92" t="str">
        <f t="shared" si="851"/>
        <v/>
      </c>
      <c r="AG1642" s="92" t="str">
        <f t="shared" si="851"/>
        <v/>
      </c>
      <c r="AH1642" s="92" t="str">
        <f t="shared" si="851"/>
        <v/>
      </c>
      <c r="AI1642" s="92" t="str">
        <f t="shared" si="851"/>
        <v/>
      </c>
      <c r="AJ1642" s="92" t="str">
        <f t="shared" si="851"/>
        <v/>
      </c>
      <c r="AK1642" s="92" t="str">
        <f t="shared" si="851"/>
        <v/>
      </c>
      <c r="AL1642" s="92" t="str">
        <f t="shared" si="851"/>
        <v/>
      </c>
      <c r="AN1642" s="35" t="str">
        <f t="shared" si="842"/>
        <v/>
      </c>
      <c r="AO1642" s="44" t="str">
        <f t="shared" si="847"/>
        <v/>
      </c>
      <c r="AP1642" s="41" t="str">
        <f>IF(AO1642="","",RANK(AO1642,AO$3:AO$1048576,1)+COUNTIF(AO$3:AO1642,AO1642)-1)</f>
        <v/>
      </c>
      <c r="AQ1642" s="1" t="str">
        <f t="shared" si="857"/>
        <v/>
      </c>
      <c r="AR1642" s="34" t="str">
        <f t="shared" si="858"/>
        <v/>
      </c>
      <c r="AS1642" s="39" t="str">
        <f t="shared" si="859"/>
        <v/>
      </c>
      <c r="AT1642" s="44" t="str">
        <f t="shared" si="843"/>
        <v/>
      </c>
      <c r="AU1642" s="41" t="str">
        <f>IF(AT1642="","",RANK(AT1642,AT$3:AT$1048576,1)+COUNTIF(AT$3:AT1642,AT1642)-1)</f>
        <v/>
      </c>
      <c r="AV1642" s="1" t="str">
        <f t="shared" si="860"/>
        <v/>
      </c>
      <c r="AW1642" s="34" t="str">
        <f t="shared" si="861"/>
        <v/>
      </c>
      <c r="AX1642" s="39" t="str">
        <f t="shared" si="862"/>
        <v/>
      </c>
      <c r="AY1642" s="44" t="str">
        <f t="shared" si="848"/>
        <v/>
      </c>
      <c r="AZ1642" s="41" t="str">
        <f>IF(AY1642="","",RANK(AY1642,AY$3:AY$1048576,1)+COUNTIF(AY$3:AY1642,AY1642)-1)</f>
        <v/>
      </c>
      <c r="BA1642" s="1" t="str">
        <f t="shared" si="863"/>
        <v/>
      </c>
      <c r="BB1642" s="34" t="str">
        <f t="shared" si="864"/>
        <v/>
      </c>
      <c r="BC1642" s="39" t="str">
        <f t="shared" si="865"/>
        <v/>
      </c>
      <c r="BD1642" s="44" t="str">
        <f t="shared" si="849"/>
        <v/>
      </c>
      <c r="BE1642" s="41" t="str">
        <f>IF(BD1642="","",RANK(BD1642,BD$3:BD$1048576,1)+COUNTIF(BD$3:BD1642,BD1642)-1)</f>
        <v/>
      </c>
      <c r="BF1642" s="1" t="str">
        <f t="shared" si="866"/>
        <v/>
      </c>
      <c r="BG1642" s="34" t="str">
        <f t="shared" si="867"/>
        <v/>
      </c>
      <c r="BH1642" s="39" t="str">
        <f t="shared" si="868"/>
        <v/>
      </c>
      <c r="BJ1642" s="3"/>
      <c r="BK1642" s="86"/>
      <c r="BL1642" s="86"/>
      <c r="BM1642" s="86"/>
      <c r="BN1642" s="86"/>
      <c r="BO1642" s="3"/>
      <c r="BP1642" s="86"/>
      <c r="BQ1642" s="86"/>
      <c r="BR1642" s="86"/>
      <c r="BS1642" s="86"/>
      <c r="BT1642" s="3"/>
      <c r="BU1642" s="86"/>
      <c r="BV1642" s="86"/>
      <c r="BW1642" s="86"/>
      <c r="BX1642" s="86"/>
      <c r="BY1642" s="3"/>
      <c r="BZ1642" s="86"/>
      <c r="CA1642" s="86"/>
      <c r="CB1642" s="86"/>
      <c r="CC1642" s="86"/>
    </row>
    <row r="1643" spans="2:81" ht="35.1" customHeight="1" x14ac:dyDescent="0.2">
      <c r="B1643" s="187"/>
      <c r="C1643" s="188"/>
      <c r="D1643" s="189"/>
      <c r="E1643" s="186"/>
      <c r="F1643" s="182"/>
      <c r="G1643" s="184"/>
      <c r="K1643" s="80" t="str">
        <f>IF(O1643="","",COUNT(O$3:O1643))</f>
        <v/>
      </c>
      <c r="L1643" s="80" t="str">
        <f>IF(B1643&lt;&gt;"",B1643,IF(OR(COUNTA($G$3:$G1643)&lt;COUNTA($G$3:$G$1048576),$G1643&lt;&gt;""),L1642,""))</f>
        <v/>
      </c>
      <c r="M1643" s="80" t="str">
        <f>IF(C1643&lt;&gt;"",C1643,IF(OR(COUNTA($G$3:$G1643)&lt;COUNTA($G$3:$G$1048576),$G1643&lt;&gt;""),M1642,""))</f>
        <v/>
      </c>
      <c r="N1643" s="80" t="str">
        <f>IF(D1643&lt;&gt;"",D1643,IF(OR(COUNTA($G$3:$G1643)&lt;COUNTA($G$3:$G$1048576),$G1643&lt;&gt;""),N1642,""))</f>
        <v/>
      </c>
      <c r="O1643" s="81" t="str">
        <f t="shared" si="852"/>
        <v/>
      </c>
      <c r="P1643" s="90" t="str">
        <f>IFERROR(IF(O1643="",IF(COUNT(S$3:S$1048576)=COUNT(S$3:S1643),IF(S1643="","",INDEX(O$3:O1643,MATCH(MAX(K$3:K1643),K$3:K1643,0),0)),INDEX(O$3:O1643,MATCH(MAX(K$3:K1643),K$3:K1643,0),0)),O1643),"")</f>
        <v/>
      </c>
      <c r="Q1643" s="89" t="str">
        <f>IF(R1643="","",COUNT(R$3:R1643))</f>
        <v/>
      </c>
      <c r="R1643" s="80" t="str">
        <f t="shared" si="853"/>
        <v/>
      </c>
      <c r="S1643" s="91" t="str">
        <f>IFERROR(IF(COUNTA($E1643:$G1643)=0,"",IF(AND(R1643="",$O1643=INDEX(O$3:O1643,MATCH(MAX(Q$3:Q1643),Q$3:Q1643,0),0)),INDEX(R$3:R1643,MATCH(MAX(Q$3:Q1643),Q$3:Q1643,0),0),R1643)),"")</f>
        <v/>
      </c>
      <c r="T1643" s="80" t="str">
        <f>IF(U1643="","",COUNT(U$3:U1643))</f>
        <v/>
      </c>
      <c r="U1643" s="80" t="str">
        <f t="shared" si="844"/>
        <v/>
      </c>
      <c r="V1643" s="91" t="str">
        <f>IFERROR(IF(S1643="","",IF(U1643="",IF(AND(E1643="",F1643="",G1643&lt;&gt;"",$O1643=INDEX(O$3:O1643,MATCH(MAX(T$3:T1643),T$3:T1643,0),0)),INDEX(U$3:U1643,MATCH(MAX(T$3:T1643),T$3:T1643,0),0),IF(AND(S1643&lt;&gt;"",U1643=""),0,"")),U1643)),"")</f>
        <v/>
      </c>
      <c r="W1643" s="95" t="str">
        <f t="shared" si="845"/>
        <v/>
      </c>
      <c r="X1643" s="198" t="str">
        <f t="shared" si="854"/>
        <v/>
      </c>
      <c r="Y1643" s="92" t="str">
        <f t="shared" si="846"/>
        <v/>
      </c>
      <c r="Z1643" s="106" t="str">
        <f>IF(P1643="","",COUNTIF($N$3:$N1643,$N1643))</f>
        <v/>
      </c>
      <c r="AA1643" s="92" t="str">
        <f t="shared" si="855"/>
        <v/>
      </c>
      <c r="AB1643" s="92" t="str">
        <f t="shared" si="856"/>
        <v/>
      </c>
      <c r="AC1643" s="92" t="str">
        <f t="shared" si="850"/>
        <v/>
      </c>
      <c r="AD1643" s="92" t="str">
        <f t="shared" si="851"/>
        <v/>
      </c>
      <c r="AE1643" s="92" t="str">
        <f t="shared" si="851"/>
        <v/>
      </c>
      <c r="AF1643" s="92" t="str">
        <f t="shared" si="851"/>
        <v/>
      </c>
      <c r="AG1643" s="92" t="str">
        <f t="shared" si="851"/>
        <v/>
      </c>
      <c r="AH1643" s="92" t="str">
        <f t="shared" si="851"/>
        <v/>
      </c>
      <c r="AI1643" s="92" t="str">
        <f t="shared" si="851"/>
        <v/>
      </c>
      <c r="AJ1643" s="92" t="str">
        <f t="shared" si="851"/>
        <v/>
      </c>
      <c r="AK1643" s="92" t="str">
        <f t="shared" si="851"/>
        <v/>
      </c>
      <c r="AL1643" s="92" t="str">
        <f t="shared" si="851"/>
        <v/>
      </c>
      <c r="AN1643" s="35" t="str">
        <f t="shared" si="842"/>
        <v/>
      </c>
      <c r="AO1643" s="44" t="str">
        <f t="shared" si="847"/>
        <v/>
      </c>
      <c r="AP1643" s="41" t="str">
        <f>IF(AO1643="","",RANK(AO1643,AO$3:AO$1048576,1)+COUNTIF(AO$3:AO1643,AO1643)-1)</f>
        <v/>
      </c>
      <c r="AQ1643" s="1" t="str">
        <f t="shared" si="857"/>
        <v/>
      </c>
      <c r="AR1643" s="34" t="str">
        <f t="shared" si="858"/>
        <v/>
      </c>
      <c r="AS1643" s="39" t="str">
        <f t="shared" si="859"/>
        <v/>
      </c>
      <c r="AT1643" s="44" t="str">
        <f t="shared" si="843"/>
        <v/>
      </c>
      <c r="AU1643" s="41" t="str">
        <f>IF(AT1643="","",RANK(AT1643,AT$3:AT$1048576,1)+COUNTIF(AT$3:AT1643,AT1643)-1)</f>
        <v/>
      </c>
      <c r="AV1643" s="1" t="str">
        <f t="shared" si="860"/>
        <v/>
      </c>
      <c r="AW1643" s="34" t="str">
        <f t="shared" si="861"/>
        <v/>
      </c>
      <c r="AX1643" s="39" t="str">
        <f t="shared" si="862"/>
        <v/>
      </c>
      <c r="AY1643" s="44" t="str">
        <f t="shared" si="848"/>
        <v/>
      </c>
      <c r="AZ1643" s="41" t="str">
        <f>IF(AY1643="","",RANK(AY1643,AY$3:AY$1048576,1)+COUNTIF(AY$3:AY1643,AY1643)-1)</f>
        <v/>
      </c>
      <c r="BA1643" s="1" t="str">
        <f t="shared" si="863"/>
        <v/>
      </c>
      <c r="BB1643" s="34" t="str">
        <f t="shared" si="864"/>
        <v/>
      </c>
      <c r="BC1643" s="39" t="str">
        <f t="shared" si="865"/>
        <v/>
      </c>
      <c r="BD1643" s="44" t="str">
        <f t="shared" si="849"/>
        <v/>
      </c>
      <c r="BE1643" s="41" t="str">
        <f>IF(BD1643="","",RANK(BD1643,BD$3:BD$1048576,1)+COUNTIF(BD$3:BD1643,BD1643)-1)</f>
        <v/>
      </c>
      <c r="BF1643" s="1" t="str">
        <f t="shared" si="866"/>
        <v/>
      </c>
      <c r="BG1643" s="34" t="str">
        <f t="shared" si="867"/>
        <v/>
      </c>
      <c r="BH1643" s="39" t="str">
        <f t="shared" si="868"/>
        <v/>
      </c>
      <c r="BJ1643" s="3"/>
      <c r="BK1643" s="86"/>
      <c r="BL1643" s="86"/>
      <c r="BM1643" s="86"/>
      <c r="BN1643" s="86"/>
      <c r="BO1643" s="3"/>
      <c r="BP1643" s="86"/>
      <c r="BQ1643" s="86"/>
      <c r="BR1643" s="86"/>
      <c r="BS1643" s="86"/>
      <c r="BT1643" s="3"/>
      <c r="BU1643" s="86"/>
      <c r="BV1643" s="86"/>
      <c r="BW1643" s="86"/>
      <c r="BX1643" s="86"/>
      <c r="BY1643" s="3"/>
      <c r="BZ1643" s="86"/>
      <c r="CA1643" s="86"/>
      <c r="CB1643" s="86"/>
      <c r="CC1643" s="86"/>
    </row>
    <row r="1644" spans="2:81" ht="35.1" customHeight="1" x14ac:dyDescent="0.2">
      <c r="B1644" s="187"/>
      <c r="C1644" s="188"/>
      <c r="D1644" s="189"/>
      <c r="E1644" s="186"/>
      <c r="F1644" s="182"/>
      <c r="G1644" s="184"/>
      <c r="K1644" s="80" t="str">
        <f>IF(O1644="","",COUNT(O$3:O1644))</f>
        <v/>
      </c>
      <c r="L1644" s="80" t="str">
        <f>IF(B1644&lt;&gt;"",B1644,IF(OR(COUNTA($G$3:$G1644)&lt;COUNTA($G$3:$G$1048576),$G1644&lt;&gt;""),L1643,""))</f>
        <v/>
      </c>
      <c r="M1644" s="80" t="str">
        <f>IF(C1644&lt;&gt;"",C1644,IF(OR(COUNTA($G$3:$G1644)&lt;COUNTA($G$3:$G$1048576),$G1644&lt;&gt;""),M1643,""))</f>
        <v/>
      </c>
      <c r="N1644" s="80" t="str">
        <f>IF(D1644&lt;&gt;"",D1644,IF(OR(COUNTA($G$3:$G1644)&lt;COUNTA($G$3:$G$1048576),$G1644&lt;&gt;""),N1643,""))</f>
        <v/>
      </c>
      <c r="O1644" s="81" t="str">
        <f t="shared" si="852"/>
        <v/>
      </c>
      <c r="P1644" s="90" t="str">
        <f>IFERROR(IF(O1644="",IF(COUNT(S$3:S$1048576)=COUNT(S$3:S1644),IF(S1644="","",INDEX(O$3:O1644,MATCH(MAX(K$3:K1644),K$3:K1644,0),0)),INDEX(O$3:O1644,MATCH(MAX(K$3:K1644),K$3:K1644,0),0)),O1644),"")</f>
        <v/>
      </c>
      <c r="Q1644" s="89" t="str">
        <f>IF(R1644="","",COUNT(R$3:R1644))</f>
        <v/>
      </c>
      <c r="R1644" s="80" t="str">
        <f t="shared" si="853"/>
        <v/>
      </c>
      <c r="S1644" s="91" t="str">
        <f>IFERROR(IF(COUNTA($E1644:$G1644)=0,"",IF(AND(R1644="",$O1644=INDEX(O$3:O1644,MATCH(MAX(Q$3:Q1644),Q$3:Q1644,0),0)),INDEX(R$3:R1644,MATCH(MAX(Q$3:Q1644),Q$3:Q1644,0),0),R1644)),"")</f>
        <v/>
      </c>
      <c r="T1644" s="80" t="str">
        <f>IF(U1644="","",COUNT(U$3:U1644))</f>
        <v/>
      </c>
      <c r="U1644" s="80" t="str">
        <f t="shared" si="844"/>
        <v/>
      </c>
      <c r="V1644" s="91" t="str">
        <f>IFERROR(IF(S1644="","",IF(U1644="",IF(AND(E1644="",F1644="",G1644&lt;&gt;"",$O1644=INDEX(O$3:O1644,MATCH(MAX(T$3:T1644),T$3:T1644,0),0)),INDEX(U$3:U1644,MATCH(MAX(T$3:T1644),T$3:T1644,0),0),IF(AND(S1644&lt;&gt;"",U1644=""),0,"")),U1644)),"")</f>
        <v/>
      </c>
      <c r="W1644" s="95" t="str">
        <f t="shared" si="845"/>
        <v/>
      </c>
      <c r="X1644" s="198" t="str">
        <f t="shared" si="854"/>
        <v/>
      </c>
      <c r="Y1644" s="92" t="str">
        <f t="shared" si="846"/>
        <v/>
      </c>
      <c r="Z1644" s="106" t="str">
        <f>IF(P1644="","",COUNTIF($N$3:$N1644,$N1644))</f>
        <v/>
      </c>
      <c r="AA1644" s="92" t="str">
        <f t="shared" si="855"/>
        <v/>
      </c>
      <c r="AB1644" s="92" t="str">
        <f t="shared" si="856"/>
        <v/>
      </c>
      <c r="AC1644" s="92" t="str">
        <f t="shared" si="850"/>
        <v/>
      </c>
      <c r="AD1644" s="92" t="str">
        <f t="shared" si="851"/>
        <v/>
      </c>
      <c r="AE1644" s="92" t="str">
        <f t="shared" si="851"/>
        <v/>
      </c>
      <c r="AF1644" s="92" t="str">
        <f t="shared" si="851"/>
        <v/>
      </c>
      <c r="AG1644" s="92" t="str">
        <f t="shared" si="851"/>
        <v/>
      </c>
      <c r="AH1644" s="92" t="str">
        <f t="shared" si="851"/>
        <v/>
      </c>
      <c r="AI1644" s="92" t="str">
        <f t="shared" si="851"/>
        <v/>
      </c>
      <c r="AJ1644" s="92" t="str">
        <f t="shared" si="851"/>
        <v/>
      </c>
      <c r="AK1644" s="92" t="str">
        <f t="shared" si="851"/>
        <v/>
      </c>
      <c r="AL1644" s="92" t="str">
        <f t="shared" si="851"/>
        <v/>
      </c>
      <c r="AN1644" s="35" t="str">
        <f t="shared" si="842"/>
        <v/>
      </c>
      <c r="AO1644" s="44" t="str">
        <f t="shared" si="847"/>
        <v/>
      </c>
      <c r="AP1644" s="41" t="str">
        <f>IF(AO1644="","",RANK(AO1644,AO$3:AO$1048576,1)+COUNTIF(AO$3:AO1644,AO1644)-1)</f>
        <v/>
      </c>
      <c r="AQ1644" s="1" t="str">
        <f t="shared" si="857"/>
        <v/>
      </c>
      <c r="AR1644" s="34" t="str">
        <f t="shared" si="858"/>
        <v/>
      </c>
      <c r="AS1644" s="39" t="str">
        <f t="shared" si="859"/>
        <v/>
      </c>
      <c r="AT1644" s="44" t="str">
        <f t="shared" si="843"/>
        <v/>
      </c>
      <c r="AU1644" s="41" t="str">
        <f>IF(AT1644="","",RANK(AT1644,AT$3:AT$1048576,1)+COUNTIF(AT$3:AT1644,AT1644)-1)</f>
        <v/>
      </c>
      <c r="AV1644" s="1" t="str">
        <f t="shared" si="860"/>
        <v/>
      </c>
      <c r="AW1644" s="34" t="str">
        <f t="shared" si="861"/>
        <v/>
      </c>
      <c r="AX1644" s="39" t="str">
        <f t="shared" si="862"/>
        <v/>
      </c>
      <c r="AY1644" s="44" t="str">
        <f t="shared" si="848"/>
        <v/>
      </c>
      <c r="AZ1644" s="41" t="str">
        <f>IF(AY1644="","",RANK(AY1644,AY$3:AY$1048576,1)+COUNTIF(AY$3:AY1644,AY1644)-1)</f>
        <v/>
      </c>
      <c r="BA1644" s="1" t="str">
        <f t="shared" si="863"/>
        <v/>
      </c>
      <c r="BB1644" s="34" t="str">
        <f t="shared" si="864"/>
        <v/>
      </c>
      <c r="BC1644" s="39" t="str">
        <f t="shared" si="865"/>
        <v/>
      </c>
      <c r="BD1644" s="44" t="str">
        <f t="shared" si="849"/>
        <v/>
      </c>
      <c r="BE1644" s="41" t="str">
        <f>IF(BD1644="","",RANK(BD1644,BD$3:BD$1048576,1)+COUNTIF(BD$3:BD1644,BD1644)-1)</f>
        <v/>
      </c>
      <c r="BF1644" s="1" t="str">
        <f t="shared" si="866"/>
        <v/>
      </c>
      <c r="BG1644" s="34" t="str">
        <f t="shared" si="867"/>
        <v/>
      </c>
      <c r="BH1644" s="39" t="str">
        <f t="shared" si="868"/>
        <v/>
      </c>
      <c r="BJ1644" s="3"/>
      <c r="BK1644" s="86"/>
      <c r="BL1644" s="86"/>
      <c r="BM1644" s="86"/>
      <c r="BN1644" s="86"/>
      <c r="BO1644" s="3"/>
      <c r="BP1644" s="86"/>
      <c r="BQ1644" s="86"/>
      <c r="BR1644" s="86"/>
      <c r="BS1644" s="86"/>
      <c r="BT1644" s="3"/>
      <c r="BU1644" s="86"/>
      <c r="BV1644" s="86"/>
      <c r="BW1644" s="86"/>
      <c r="BX1644" s="86"/>
      <c r="BY1644" s="3"/>
      <c r="BZ1644" s="86"/>
      <c r="CA1644" s="86"/>
      <c r="CB1644" s="86"/>
      <c r="CC1644" s="86"/>
    </row>
    <row r="1645" spans="2:81" ht="35.1" customHeight="1" x14ac:dyDescent="0.2">
      <c r="B1645" s="187"/>
      <c r="C1645" s="188"/>
      <c r="D1645" s="189"/>
      <c r="E1645" s="186"/>
      <c r="F1645" s="182"/>
      <c r="G1645" s="184"/>
      <c r="K1645" s="80" t="str">
        <f>IF(O1645="","",COUNT(O$3:O1645))</f>
        <v/>
      </c>
      <c r="L1645" s="80" t="str">
        <f>IF(B1645&lt;&gt;"",B1645,IF(OR(COUNTA($G$3:$G1645)&lt;COUNTA($G$3:$G$1048576),$G1645&lt;&gt;""),L1644,""))</f>
        <v/>
      </c>
      <c r="M1645" s="80" t="str">
        <f>IF(C1645&lt;&gt;"",C1645,IF(OR(COUNTA($G$3:$G1645)&lt;COUNTA($G$3:$G$1048576),$G1645&lt;&gt;""),M1644,""))</f>
        <v/>
      </c>
      <c r="N1645" s="80" t="str">
        <f>IF(D1645&lt;&gt;"",D1645,IF(OR(COUNTA($G$3:$G1645)&lt;COUNTA($G$3:$G$1048576),$G1645&lt;&gt;""),N1644,""))</f>
        <v/>
      </c>
      <c r="O1645" s="81" t="str">
        <f t="shared" si="852"/>
        <v/>
      </c>
      <c r="P1645" s="90" t="str">
        <f>IFERROR(IF(O1645="",IF(COUNT(S$3:S$1048576)=COUNT(S$3:S1645),IF(S1645="","",INDEX(O$3:O1645,MATCH(MAX(K$3:K1645),K$3:K1645,0),0)),INDEX(O$3:O1645,MATCH(MAX(K$3:K1645),K$3:K1645,0),0)),O1645),"")</f>
        <v/>
      </c>
      <c r="Q1645" s="89" t="str">
        <f>IF(R1645="","",COUNT(R$3:R1645))</f>
        <v/>
      </c>
      <c r="R1645" s="80" t="str">
        <f t="shared" si="853"/>
        <v/>
      </c>
      <c r="S1645" s="91" t="str">
        <f>IFERROR(IF(COUNTA($E1645:$G1645)=0,"",IF(AND(R1645="",$O1645=INDEX(O$3:O1645,MATCH(MAX(Q$3:Q1645),Q$3:Q1645,0),0)),INDEX(R$3:R1645,MATCH(MAX(Q$3:Q1645),Q$3:Q1645,0),0),R1645)),"")</f>
        <v/>
      </c>
      <c r="T1645" s="80" t="str">
        <f>IF(U1645="","",COUNT(U$3:U1645))</f>
        <v/>
      </c>
      <c r="U1645" s="80" t="str">
        <f t="shared" si="844"/>
        <v/>
      </c>
      <c r="V1645" s="91" t="str">
        <f>IFERROR(IF(S1645="","",IF(U1645="",IF(AND(E1645="",F1645="",G1645&lt;&gt;"",$O1645=INDEX(O$3:O1645,MATCH(MAX(T$3:T1645),T$3:T1645,0),0)),INDEX(U$3:U1645,MATCH(MAX(T$3:T1645),T$3:T1645,0),0),IF(AND(S1645&lt;&gt;"",U1645=""),0,"")),U1645)),"")</f>
        <v/>
      </c>
      <c r="W1645" s="95" t="str">
        <f t="shared" si="845"/>
        <v/>
      </c>
      <c r="X1645" s="198" t="str">
        <f t="shared" si="854"/>
        <v/>
      </c>
      <c r="Y1645" s="92" t="str">
        <f t="shared" si="846"/>
        <v/>
      </c>
      <c r="Z1645" s="106" t="str">
        <f>IF(P1645="","",COUNTIF($N$3:$N1645,$N1645))</f>
        <v/>
      </c>
      <c r="AA1645" s="92" t="str">
        <f t="shared" si="855"/>
        <v/>
      </c>
      <c r="AB1645" s="92" t="str">
        <f t="shared" si="856"/>
        <v/>
      </c>
      <c r="AC1645" s="92" t="str">
        <f t="shared" si="850"/>
        <v/>
      </c>
      <c r="AD1645" s="92" t="str">
        <f t="shared" si="851"/>
        <v/>
      </c>
      <c r="AE1645" s="92" t="str">
        <f t="shared" si="851"/>
        <v/>
      </c>
      <c r="AF1645" s="92" t="str">
        <f t="shared" si="851"/>
        <v/>
      </c>
      <c r="AG1645" s="92" t="str">
        <f t="shared" si="851"/>
        <v/>
      </c>
      <c r="AH1645" s="92" t="str">
        <f t="shared" si="851"/>
        <v/>
      </c>
      <c r="AI1645" s="92" t="str">
        <f t="shared" si="851"/>
        <v/>
      </c>
      <c r="AJ1645" s="92" t="str">
        <f t="shared" si="851"/>
        <v/>
      </c>
      <c r="AK1645" s="92" t="str">
        <f t="shared" si="851"/>
        <v/>
      </c>
      <c r="AL1645" s="92" t="str">
        <f t="shared" si="851"/>
        <v/>
      </c>
      <c r="AN1645" s="35" t="str">
        <f t="shared" si="842"/>
        <v/>
      </c>
      <c r="AO1645" s="44" t="str">
        <f t="shared" si="847"/>
        <v/>
      </c>
      <c r="AP1645" s="41" t="str">
        <f>IF(AO1645="","",RANK(AO1645,AO$3:AO$1048576,1)+COUNTIF(AO$3:AO1645,AO1645)-1)</f>
        <v/>
      </c>
      <c r="AQ1645" s="1" t="str">
        <f t="shared" si="857"/>
        <v/>
      </c>
      <c r="AR1645" s="34" t="str">
        <f t="shared" si="858"/>
        <v/>
      </c>
      <c r="AS1645" s="39" t="str">
        <f t="shared" si="859"/>
        <v/>
      </c>
      <c r="AT1645" s="44" t="str">
        <f t="shared" si="843"/>
        <v/>
      </c>
      <c r="AU1645" s="41" t="str">
        <f>IF(AT1645="","",RANK(AT1645,AT$3:AT$1048576,1)+COUNTIF(AT$3:AT1645,AT1645)-1)</f>
        <v/>
      </c>
      <c r="AV1645" s="1" t="str">
        <f t="shared" si="860"/>
        <v/>
      </c>
      <c r="AW1645" s="34" t="str">
        <f t="shared" si="861"/>
        <v/>
      </c>
      <c r="AX1645" s="39" t="str">
        <f t="shared" si="862"/>
        <v/>
      </c>
      <c r="AY1645" s="44" t="str">
        <f t="shared" si="848"/>
        <v/>
      </c>
      <c r="AZ1645" s="41" t="str">
        <f>IF(AY1645="","",RANK(AY1645,AY$3:AY$1048576,1)+COUNTIF(AY$3:AY1645,AY1645)-1)</f>
        <v/>
      </c>
      <c r="BA1645" s="1" t="str">
        <f t="shared" si="863"/>
        <v/>
      </c>
      <c r="BB1645" s="34" t="str">
        <f t="shared" si="864"/>
        <v/>
      </c>
      <c r="BC1645" s="39" t="str">
        <f t="shared" si="865"/>
        <v/>
      </c>
      <c r="BD1645" s="44" t="str">
        <f t="shared" si="849"/>
        <v/>
      </c>
      <c r="BE1645" s="41" t="str">
        <f>IF(BD1645="","",RANK(BD1645,BD$3:BD$1048576,1)+COUNTIF(BD$3:BD1645,BD1645)-1)</f>
        <v/>
      </c>
      <c r="BF1645" s="1" t="str">
        <f t="shared" si="866"/>
        <v/>
      </c>
      <c r="BG1645" s="34" t="str">
        <f t="shared" si="867"/>
        <v/>
      </c>
      <c r="BH1645" s="39" t="str">
        <f t="shared" si="868"/>
        <v/>
      </c>
      <c r="BJ1645" s="3"/>
      <c r="BK1645" s="86"/>
      <c r="BL1645" s="86"/>
      <c r="BM1645" s="86"/>
      <c r="BN1645" s="86"/>
      <c r="BO1645" s="3"/>
      <c r="BP1645" s="86"/>
      <c r="BQ1645" s="86"/>
      <c r="BR1645" s="86"/>
      <c r="BS1645" s="86"/>
      <c r="BT1645" s="3"/>
      <c r="BU1645" s="86"/>
      <c r="BV1645" s="86"/>
      <c r="BW1645" s="86"/>
      <c r="BX1645" s="86"/>
      <c r="BY1645" s="3"/>
      <c r="BZ1645" s="86"/>
      <c r="CA1645" s="86"/>
      <c r="CB1645" s="86"/>
      <c r="CC1645" s="86"/>
    </row>
    <row r="1646" spans="2:81" ht="35.1" customHeight="1" x14ac:dyDescent="0.2">
      <c r="B1646" s="187"/>
      <c r="C1646" s="188"/>
      <c r="D1646" s="189"/>
      <c r="E1646" s="186"/>
      <c r="F1646" s="182"/>
      <c r="G1646" s="184"/>
      <c r="K1646" s="80" t="str">
        <f>IF(O1646="","",COUNT(O$3:O1646))</f>
        <v/>
      </c>
      <c r="L1646" s="80" t="str">
        <f>IF(B1646&lt;&gt;"",B1646,IF(OR(COUNTA($G$3:$G1646)&lt;COUNTA($G$3:$G$1048576),$G1646&lt;&gt;""),L1645,""))</f>
        <v/>
      </c>
      <c r="M1646" s="80" t="str">
        <f>IF(C1646&lt;&gt;"",C1646,IF(OR(COUNTA($G$3:$G1646)&lt;COUNTA($G$3:$G$1048576),$G1646&lt;&gt;""),M1645,""))</f>
        <v/>
      </c>
      <c r="N1646" s="80" t="str">
        <f>IF(D1646&lt;&gt;"",D1646,IF(OR(COUNTA($G$3:$G1646)&lt;COUNTA($G$3:$G$1048576),$G1646&lt;&gt;""),N1645,""))</f>
        <v/>
      </c>
      <c r="O1646" s="81" t="str">
        <f t="shared" si="852"/>
        <v/>
      </c>
      <c r="P1646" s="90" t="str">
        <f>IFERROR(IF(O1646="",IF(COUNT(S$3:S$1048576)=COUNT(S$3:S1646),IF(S1646="","",INDEX(O$3:O1646,MATCH(MAX(K$3:K1646),K$3:K1646,0),0)),INDEX(O$3:O1646,MATCH(MAX(K$3:K1646),K$3:K1646,0),0)),O1646),"")</f>
        <v/>
      </c>
      <c r="Q1646" s="89" t="str">
        <f>IF(R1646="","",COUNT(R$3:R1646))</f>
        <v/>
      </c>
      <c r="R1646" s="80" t="str">
        <f t="shared" si="853"/>
        <v/>
      </c>
      <c r="S1646" s="91" t="str">
        <f>IFERROR(IF(COUNTA($E1646:$G1646)=0,"",IF(AND(R1646="",$O1646=INDEX(O$3:O1646,MATCH(MAX(Q$3:Q1646),Q$3:Q1646,0),0)),INDEX(R$3:R1646,MATCH(MAX(Q$3:Q1646),Q$3:Q1646,0),0),R1646)),"")</f>
        <v/>
      </c>
      <c r="T1646" s="80" t="str">
        <f>IF(U1646="","",COUNT(U$3:U1646))</f>
        <v/>
      </c>
      <c r="U1646" s="80" t="str">
        <f t="shared" si="844"/>
        <v/>
      </c>
      <c r="V1646" s="91" t="str">
        <f>IFERROR(IF(S1646="","",IF(U1646="",IF(AND(E1646="",F1646="",G1646&lt;&gt;"",$O1646=INDEX(O$3:O1646,MATCH(MAX(T$3:T1646),T$3:T1646,0),0)),INDEX(U$3:U1646,MATCH(MAX(T$3:T1646),T$3:T1646,0),0),IF(AND(S1646&lt;&gt;"",U1646=""),0,"")),U1646)),"")</f>
        <v/>
      </c>
      <c r="W1646" s="95" t="str">
        <f t="shared" si="845"/>
        <v/>
      </c>
      <c r="X1646" s="198" t="str">
        <f t="shared" si="854"/>
        <v/>
      </c>
      <c r="Y1646" s="92" t="str">
        <f t="shared" si="846"/>
        <v/>
      </c>
      <c r="Z1646" s="106" t="str">
        <f>IF(P1646="","",COUNTIF($N$3:$N1646,$N1646))</f>
        <v/>
      </c>
      <c r="AA1646" s="92" t="str">
        <f t="shared" si="855"/>
        <v/>
      </c>
      <c r="AB1646" s="92" t="str">
        <f t="shared" si="856"/>
        <v/>
      </c>
      <c r="AC1646" s="92" t="str">
        <f t="shared" si="850"/>
        <v/>
      </c>
      <c r="AD1646" s="92" t="str">
        <f t="shared" si="851"/>
        <v/>
      </c>
      <c r="AE1646" s="92" t="str">
        <f t="shared" si="851"/>
        <v/>
      </c>
      <c r="AF1646" s="92" t="str">
        <f t="shared" si="851"/>
        <v/>
      </c>
      <c r="AG1646" s="92" t="str">
        <f t="shared" si="851"/>
        <v/>
      </c>
      <c r="AH1646" s="92" t="str">
        <f t="shared" si="851"/>
        <v/>
      </c>
      <c r="AI1646" s="92" t="str">
        <f t="shared" si="851"/>
        <v/>
      </c>
      <c r="AJ1646" s="92" t="str">
        <f t="shared" si="851"/>
        <v/>
      </c>
      <c r="AK1646" s="92" t="str">
        <f t="shared" si="851"/>
        <v/>
      </c>
      <c r="AL1646" s="92" t="str">
        <f t="shared" si="851"/>
        <v/>
      </c>
      <c r="AN1646" s="35" t="str">
        <f t="shared" si="842"/>
        <v/>
      </c>
      <c r="AO1646" s="44" t="str">
        <f t="shared" si="847"/>
        <v/>
      </c>
      <c r="AP1646" s="41" t="str">
        <f>IF(AO1646="","",RANK(AO1646,AO$3:AO$1048576,1)+COUNTIF(AO$3:AO1646,AO1646)-1)</f>
        <v/>
      </c>
      <c r="AQ1646" s="1" t="str">
        <f t="shared" si="857"/>
        <v/>
      </c>
      <c r="AR1646" s="34" t="str">
        <f t="shared" si="858"/>
        <v/>
      </c>
      <c r="AS1646" s="39" t="str">
        <f t="shared" si="859"/>
        <v/>
      </c>
      <c r="AT1646" s="44" t="str">
        <f t="shared" si="843"/>
        <v/>
      </c>
      <c r="AU1646" s="41" t="str">
        <f>IF(AT1646="","",RANK(AT1646,AT$3:AT$1048576,1)+COUNTIF(AT$3:AT1646,AT1646)-1)</f>
        <v/>
      </c>
      <c r="AV1646" s="1" t="str">
        <f t="shared" si="860"/>
        <v/>
      </c>
      <c r="AW1646" s="34" t="str">
        <f t="shared" si="861"/>
        <v/>
      </c>
      <c r="AX1646" s="39" t="str">
        <f t="shared" si="862"/>
        <v/>
      </c>
      <c r="AY1646" s="44" t="str">
        <f t="shared" si="848"/>
        <v/>
      </c>
      <c r="AZ1646" s="41" t="str">
        <f>IF(AY1646="","",RANK(AY1646,AY$3:AY$1048576,1)+COUNTIF(AY$3:AY1646,AY1646)-1)</f>
        <v/>
      </c>
      <c r="BA1646" s="1" t="str">
        <f t="shared" si="863"/>
        <v/>
      </c>
      <c r="BB1646" s="34" t="str">
        <f t="shared" si="864"/>
        <v/>
      </c>
      <c r="BC1646" s="39" t="str">
        <f t="shared" si="865"/>
        <v/>
      </c>
      <c r="BD1646" s="44" t="str">
        <f t="shared" si="849"/>
        <v/>
      </c>
      <c r="BE1646" s="41" t="str">
        <f>IF(BD1646="","",RANK(BD1646,BD$3:BD$1048576,1)+COUNTIF(BD$3:BD1646,BD1646)-1)</f>
        <v/>
      </c>
      <c r="BF1646" s="1" t="str">
        <f t="shared" si="866"/>
        <v/>
      </c>
      <c r="BG1646" s="34" t="str">
        <f t="shared" si="867"/>
        <v/>
      </c>
      <c r="BH1646" s="39" t="str">
        <f t="shared" si="868"/>
        <v/>
      </c>
      <c r="BJ1646" s="3"/>
      <c r="BK1646" s="86"/>
      <c r="BL1646" s="86"/>
      <c r="BM1646" s="86"/>
      <c r="BN1646" s="86"/>
      <c r="BO1646" s="3"/>
      <c r="BP1646" s="86"/>
      <c r="BQ1646" s="86"/>
      <c r="BR1646" s="86"/>
      <c r="BS1646" s="86"/>
      <c r="BT1646" s="3"/>
      <c r="BU1646" s="86"/>
      <c r="BV1646" s="86"/>
      <c r="BW1646" s="86"/>
      <c r="BX1646" s="86"/>
      <c r="BY1646" s="3"/>
      <c r="BZ1646" s="86"/>
      <c r="CA1646" s="86"/>
      <c r="CB1646" s="86"/>
      <c r="CC1646" s="86"/>
    </row>
    <row r="1647" spans="2:81" ht="35.1" customHeight="1" x14ac:dyDescent="0.2">
      <c r="B1647" s="187"/>
      <c r="C1647" s="188"/>
      <c r="D1647" s="189"/>
      <c r="E1647" s="186"/>
      <c r="F1647" s="182"/>
      <c r="G1647" s="184"/>
      <c r="K1647" s="80" t="str">
        <f>IF(O1647="","",COUNT(O$3:O1647))</f>
        <v/>
      </c>
      <c r="L1647" s="80" t="str">
        <f>IF(B1647&lt;&gt;"",B1647,IF(OR(COUNTA($G$3:$G1647)&lt;COUNTA($G$3:$G$1048576),$G1647&lt;&gt;""),L1646,""))</f>
        <v/>
      </c>
      <c r="M1647" s="80" t="str">
        <f>IF(C1647&lt;&gt;"",C1647,IF(OR(COUNTA($G$3:$G1647)&lt;COUNTA($G$3:$G$1048576),$G1647&lt;&gt;""),M1646,""))</f>
        <v/>
      </c>
      <c r="N1647" s="80" t="str">
        <f>IF(D1647&lt;&gt;"",D1647,IF(OR(COUNTA($G$3:$G1647)&lt;COUNTA($G$3:$G$1048576),$G1647&lt;&gt;""),N1646,""))</f>
        <v/>
      </c>
      <c r="O1647" s="81" t="str">
        <f t="shared" si="852"/>
        <v/>
      </c>
      <c r="P1647" s="90" t="str">
        <f>IFERROR(IF(O1647="",IF(COUNT(S$3:S$1048576)=COUNT(S$3:S1647),IF(S1647="","",INDEX(O$3:O1647,MATCH(MAX(K$3:K1647),K$3:K1647,0),0)),INDEX(O$3:O1647,MATCH(MAX(K$3:K1647),K$3:K1647,0),0)),O1647),"")</f>
        <v/>
      </c>
      <c r="Q1647" s="89" t="str">
        <f>IF(R1647="","",COUNT(R$3:R1647))</f>
        <v/>
      </c>
      <c r="R1647" s="80" t="str">
        <f t="shared" si="853"/>
        <v/>
      </c>
      <c r="S1647" s="91" t="str">
        <f>IFERROR(IF(COUNTA($E1647:$G1647)=0,"",IF(AND(R1647="",$O1647=INDEX(O$3:O1647,MATCH(MAX(Q$3:Q1647),Q$3:Q1647,0),0)),INDEX(R$3:R1647,MATCH(MAX(Q$3:Q1647),Q$3:Q1647,0),0),R1647)),"")</f>
        <v/>
      </c>
      <c r="T1647" s="80" t="str">
        <f>IF(U1647="","",COUNT(U$3:U1647))</f>
        <v/>
      </c>
      <c r="U1647" s="80" t="str">
        <f t="shared" si="844"/>
        <v/>
      </c>
      <c r="V1647" s="91" t="str">
        <f>IFERROR(IF(S1647="","",IF(U1647="",IF(AND(E1647="",F1647="",G1647&lt;&gt;"",$O1647=INDEX(O$3:O1647,MATCH(MAX(T$3:T1647),T$3:T1647,0),0)),INDEX(U$3:U1647,MATCH(MAX(T$3:T1647),T$3:T1647,0),0),IF(AND(S1647&lt;&gt;"",U1647=""),0,"")),U1647)),"")</f>
        <v/>
      </c>
      <c r="W1647" s="95" t="str">
        <f t="shared" si="845"/>
        <v/>
      </c>
      <c r="X1647" s="198" t="str">
        <f t="shared" si="854"/>
        <v/>
      </c>
      <c r="Y1647" s="92" t="str">
        <f t="shared" si="846"/>
        <v/>
      </c>
      <c r="Z1647" s="106" t="str">
        <f>IF(P1647="","",COUNTIF($N$3:$N1647,$N1647))</f>
        <v/>
      </c>
      <c r="AA1647" s="92" t="str">
        <f t="shared" si="855"/>
        <v/>
      </c>
      <c r="AB1647" s="92" t="str">
        <f t="shared" si="856"/>
        <v/>
      </c>
      <c r="AC1647" s="92" t="str">
        <f t="shared" si="850"/>
        <v/>
      </c>
      <c r="AD1647" s="92" t="str">
        <f t="shared" si="851"/>
        <v/>
      </c>
      <c r="AE1647" s="92" t="str">
        <f t="shared" si="851"/>
        <v/>
      </c>
      <c r="AF1647" s="92" t="str">
        <f t="shared" si="851"/>
        <v/>
      </c>
      <c r="AG1647" s="92" t="str">
        <f t="shared" si="851"/>
        <v/>
      </c>
      <c r="AH1647" s="92" t="str">
        <f t="shared" si="851"/>
        <v/>
      </c>
      <c r="AI1647" s="92" t="str">
        <f t="shared" si="851"/>
        <v/>
      </c>
      <c r="AJ1647" s="92" t="str">
        <f t="shared" si="851"/>
        <v/>
      </c>
      <c r="AK1647" s="92" t="str">
        <f t="shared" si="851"/>
        <v/>
      </c>
      <c r="AL1647" s="92" t="str">
        <f t="shared" si="851"/>
        <v/>
      </c>
      <c r="AN1647" s="35" t="str">
        <f t="shared" si="842"/>
        <v/>
      </c>
      <c r="AO1647" s="44" t="str">
        <f t="shared" si="847"/>
        <v/>
      </c>
      <c r="AP1647" s="41" t="str">
        <f>IF(AO1647="","",RANK(AO1647,AO$3:AO$1048576,1)+COUNTIF(AO$3:AO1647,AO1647)-1)</f>
        <v/>
      </c>
      <c r="AQ1647" s="1" t="str">
        <f t="shared" si="857"/>
        <v/>
      </c>
      <c r="AR1647" s="34" t="str">
        <f t="shared" si="858"/>
        <v/>
      </c>
      <c r="AS1647" s="39" t="str">
        <f t="shared" si="859"/>
        <v/>
      </c>
      <c r="AT1647" s="44" t="str">
        <f t="shared" si="843"/>
        <v/>
      </c>
      <c r="AU1647" s="41" t="str">
        <f>IF(AT1647="","",RANK(AT1647,AT$3:AT$1048576,1)+COUNTIF(AT$3:AT1647,AT1647)-1)</f>
        <v/>
      </c>
      <c r="AV1647" s="1" t="str">
        <f t="shared" si="860"/>
        <v/>
      </c>
      <c r="AW1647" s="34" t="str">
        <f t="shared" si="861"/>
        <v/>
      </c>
      <c r="AX1647" s="39" t="str">
        <f t="shared" si="862"/>
        <v/>
      </c>
      <c r="AY1647" s="44" t="str">
        <f t="shared" si="848"/>
        <v/>
      </c>
      <c r="AZ1647" s="41" t="str">
        <f>IF(AY1647="","",RANK(AY1647,AY$3:AY$1048576,1)+COUNTIF(AY$3:AY1647,AY1647)-1)</f>
        <v/>
      </c>
      <c r="BA1647" s="1" t="str">
        <f t="shared" si="863"/>
        <v/>
      </c>
      <c r="BB1647" s="34" t="str">
        <f t="shared" si="864"/>
        <v/>
      </c>
      <c r="BC1647" s="39" t="str">
        <f t="shared" si="865"/>
        <v/>
      </c>
      <c r="BD1647" s="44" t="str">
        <f t="shared" si="849"/>
        <v/>
      </c>
      <c r="BE1647" s="41" t="str">
        <f>IF(BD1647="","",RANK(BD1647,BD$3:BD$1048576,1)+COUNTIF(BD$3:BD1647,BD1647)-1)</f>
        <v/>
      </c>
      <c r="BF1647" s="1" t="str">
        <f t="shared" si="866"/>
        <v/>
      </c>
      <c r="BG1647" s="34" t="str">
        <f t="shared" si="867"/>
        <v/>
      </c>
      <c r="BH1647" s="39" t="str">
        <f t="shared" si="868"/>
        <v/>
      </c>
      <c r="BJ1647" s="3"/>
      <c r="BK1647" s="86"/>
      <c r="BL1647" s="86"/>
      <c r="BM1647" s="86"/>
      <c r="BN1647" s="86"/>
      <c r="BO1647" s="3"/>
      <c r="BP1647" s="86"/>
      <c r="BQ1647" s="86"/>
      <c r="BR1647" s="86"/>
      <c r="BS1647" s="86"/>
      <c r="BT1647" s="3"/>
      <c r="BU1647" s="86"/>
      <c r="BV1647" s="86"/>
      <c r="BW1647" s="86"/>
      <c r="BX1647" s="86"/>
      <c r="BY1647" s="3"/>
      <c r="BZ1647" s="86"/>
      <c r="CA1647" s="86"/>
      <c r="CB1647" s="86"/>
      <c r="CC1647" s="86"/>
    </row>
    <row r="1648" spans="2:81" ht="35.1" customHeight="1" x14ac:dyDescent="0.2">
      <c r="B1648" s="187"/>
      <c r="C1648" s="188"/>
      <c r="D1648" s="189"/>
      <c r="E1648" s="186"/>
      <c r="F1648" s="182"/>
      <c r="G1648" s="184"/>
      <c r="K1648" s="80" t="str">
        <f>IF(O1648="","",COUNT(O$3:O1648))</f>
        <v/>
      </c>
      <c r="L1648" s="80" t="str">
        <f>IF(B1648&lt;&gt;"",B1648,IF(OR(COUNTA($G$3:$G1648)&lt;COUNTA($G$3:$G$1048576),$G1648&lt;&gt;""),L1647,""))</f>
        <v/>
      </c>
      <c r="M1648" s="80" t="str">
        <f>IF(C1648&lt;&gt;"",C1648,IF(OR(COUNTA($G$3:$G1648)&lt;COUNTA($G$3:$G$1048576),$G1648&lt;&gt;""),M1647,""))</f>
        <v/>
      </c>
      <c r="N1648" s="80" t="str">
        <f>IF(D1648&lt;&gt;"",D1648,IF(OR(COUNTA($G$3:$G1648)&lt;COUNTA($G$3:$G$1048576),$G1648&lt;&gt;""),N1647,""))</f>
        <v/>
      </c>
      <c r="O1648" s="81" t="str">
        <f t="shared" si="852"/>
        <v/>
      </c>
      <c r="P1648" s="90" t="str">
        <f>IFERROR(IF(O1648="",IF(COUNT(S$3:S$1048576)=COUNT(S$3:S1648),IF(S1648="","",INDEX(O$3:O1648,MATCH(MAX(K$3:K1648),K$3:K1648,0),0)),INDEX(O$3:O1648,MATCH(MAX(K$3:K1648),K$3:K1648,0),0)),O1648),"")</f>
        <v/>
      </c>
      <c r="Q1648" s="89" t="str">
        <f>IF(R1648="","",COUNT(R$3:R1648))</f>
        <v/>
      </c>
      <c r="R1648" s="80" t="str">
        <f t="shared" si="853"/>
        <v/>
      </c>
      <c r="S1648" s="91" t="str">
        <f>IFERROR(IF(COUNTA($E1648:$G1648)=0,"",IF(AND(R1648="",$O1648=INDEX(O$3:O1648,MATCH(MAX(Q$3:Q1648),Q$3:Q1648,0),0)),INDEX(R$3:R1648,MATCH(MAX(Q$3:Q1648),Q$3:Q1648,0),0),R1648)),"")</f>
        <v/>
      </c>
      <c r="T1648" s="80" t="str">
        <f>IF(U1648="","",COUNT(U$3:U1648))</f>
        <v/>
      </c>
      <c r="U1648" s="80" t="str">
        <f t="shared" si="844"/>
        <v/>
      </c>
      <c r="V1648" s="91" t="str">
        <f>IFERROR(IF(S1648="","",IF(U1648="",IF(AND(E1648="",F1648="",G1648&lt;&gt;"",$O1648=INDEX(O$3:O1648,MATCH(MAX(T$3:T1648),T$3:T1648,0),0)),INDEX(U$3:U1648,MATCH(MAX(T$3:T1648),T$3:T1648,0),0),IF(AND(S1648&lt;&gt;"",U1648=""),0,"")),U1648)),"")</f>
        <v/>
      </c>
      <c r="W1648" s="95" t="str">
        <f t="shared" si="845"/>
        <v/>
      </c>
      <c r="X1648" s="198" t="str">
        <f t="shared" si="854"/>
        <v/>
      </c>
      <c r="Y1648" s="92" t="str">
        <f t="shared" si="846"/>
        <v/>
      </c>
      <c r="Z1648" s="106" t="str">
        <f>IF(P1648="","",COUNTIF($N$3:$N1648,$N1648))</f>
        <v/>
      </c>
      <c r="AA1648" s="92" t="str">
        <f t="shared" si="855"/>
        <v/>
      </c>
      <c r="AB1648" s="92" t="str">
        <f t="shared" si="856"/>
        <v/>
      </c>
      <c r="AC1648" s="92" t="str">
        <f t="shared" si="850"/>
        <v/>
      </c>
      <c r="AD1648" s="92" t="str">
        <f t="shared" si="851"/>
        <v/>
      </c>
      <c r="AE1648" s="92" t="str">
        <f t="shared" si="851"/>
        <v/>
      </c>
      <c r="AF1648" s="92" t="str">
        <f t="shared" si="851"/>
        <v/>
      </c>
      <c r="AG1648" s="92" t="str">
        <f t="shared" si="851"/>
        <v/>
      </c>
      <c r="AH1648" s="92" t="str">
        <f t="shared" si="851"/>
        <v/>
      </c>
      <c r="AI1648" s="92" t="str">
        <f t="shared" si="851"/>
        <v/>
      </c>
      <c r="AJ1648" s="92" t="str">
        <f t="shared" si="851"/>
        <v/>
      </c>
      <c r="AK1648" s="92" t="str">
        <f t="shared" si="851"/>
        <v/>
      </c>
      <c r="AL1648" s="92" t="str">
        <f t="shared" si="851"/>
        <v/>
      </c>
      <c r="AN1648" s="35" t="str">
        <f t="shared" si="842"/>
        <v/>
      </c>
      <c r="AO1648" s="44" t="str">
        <f t="shared" si="847"/>
        <v/>
      </c>
      <c r="AP1648" s="41" t="str">
        <f>IF(AO1648="","",RANK(AO1648,AO$3:AO$1048576,1)+COUNTIF(AO$3:AO1648,AO1648)-1)</f>
        <v/>
      </c>
      <c r="AQ1648" s="1" t="str">
        <f t="shared" si="857"/>
        <v/>
      </c>
      <c r="AR1648" s="34" t="str">
        <f t="shared" si="858"/>
        <v/>
      </c>
      <c r="AS1648" s="39" t="str">
        <f t="shared" si="859"/>
        <v/>
      </c>
      <c r="AT1648" s="44" t="str">
        <f t="shared" si="843"/>
        <v/>
      </c>
      <c r="AU1648" s="41" t="str">
        <f>IF(AT1648="","",RANK(AT1648,AT$3:AT$1048576,1)+COUNTIF(AT$3:AT1648,AT1648)-1)</f>
        <v/>
      </c>
      <c r="AV1648" s="1" t="str">
        <f t="shared" si="860"/>
        <v/>
      </c>
      <c r="AW1648" s="34" t="str">
        <f t="shared" si="861"/>
        <v/>
      </c>
      <c r="AX1648" s="39" t="str">
        <f t="shared" si="862"/>
        <v/>
      </c>
      <c r="AY1648" s="44" t="str">
        <f t="shared" si="848"/>
        <v/>
      </c>
      <c r="AZ1648" s="41" t="str">
        <f>IF(AY1648="","",RANK(AY1648,AY$3:AY$1048576,1)+COUNTIF(AY$3:AY1648,AY1648)-1)</f>
        <v/>
      </c>
      <c r="BA1648" s="1" t="str">
        <f t="shared" si="863"/>
        <v/>
      </c>
      <c r="BB1648" s="34" t="str">
        <f t="shared" si="864"/>
        <v/>
      </c>
      <c r="BC1648" s="39" t="str">
        <f t="shared" si="865"/>
        <v/>
      </c>
      <c r="BD1648" s="44" t="str">
        <f t="shared" si="849"/>
        <v/>
      </c>
      <c r="BE1648" s="41" t="str">
        <f>IF(BD1648="","",RANK(BD1648,BD$3:BD$1048576,1)+COUNTIF(BD$3:BD1648,BD1648)-1)</f>
        <v/>
      </c>
      <c r="BF1648" s="1" t="str">
        <f t="shared" si="866"/>
        <v/>
      </c>
      <c r="BG1648" s="34" t="str">
        <f t="shared" si="867"/>
        <v/>
      </c>
      <c r="BH1648" s="39" t="str">
        <f t="shared" si="868"/>
        <v/>
      </c>
      <c r="BJ1648" s="3"/>
      <c r="BK1648" s="86"/>
      <c r="BL1648" s="86"/>
      <c r="BM1648" s="86"/>
      <c r="BN1648" s="86"/>
      <c r="BO1648" s="3"/>
      <c r="BP1648" s="86"/>
      <c r="BQ1648" s="86"/>
      <c r="BR1648" s="86"/>
      <c r="BS1648" s="86"/>
      <c r="BT1648" s="3"/>
      <c r="BU1648" s="86"/>
      <c r="BV1648" s="86"/>
      <c r="BW1648" s="86"/>
      <c r="BX1648" s="86"/>
      <c r="BY1648" s="3"/>
      <c r="BZ1648" s="86"/>
      <c r="CA1648" s="86"/>
      <c r="CB1648" s="86"/>
      <c r="CC1648" s="86"/>
    </row>
    <row r="1649" spans="2:81" ht="35.1" customHeight="1" x14ac:dyDescent="0.2">
      <c r="B1649" s="187"/>
      <c r="C1649" s="188"/>
      <c r="D1649" s="189"/>
      <c r="E1649" s="186"/>
      <c r="F1649" s="182"/>
      <c r="G1649" s="184"/>
      <c r="K1649" s="80" t="str">
        <f>IF(O1649="","",COUNT(O$3:O1649))</f>
        <v/>
      </c>
      <c r="L1649" s="80" t="str">
        <f>IF(B1649&lt;&gt;"",B1649,IF(OR(COUNTA($G$3:$G1649)&lt;COUNTA($G$3:$G$1048576),$G1649&lt;&gt;""),L1648,""))</f>
        <v/>
      </c>
      <c r="M1649" s="80" t="str">
        <f>IF(C1649&lt;&gt;"",C1649,IF(OR(COUNTA($G$3:$G1649)&lt;COUNTA($G$3:$G$1048576),$G1649&lt;&gt;""),M1648,""))</f>
        <v/>
      </c>
      <c r="N1649" s="80" t="str">
        <f>IF(D1649&lt;&gt;"",D1649,IF(OR(COUNTA($G$3:$G1649)&lt;COUNTA($G$3:$G$1048576),$G1649&lt;&gt;""),N1648,""))</f>
        <v/>
      </c>
      <c r="O1649" s="81" t="str">
        <f t="shared" si="852"/>
        <v/>
      </c>
      <c r="P1649" s="90" t="str">
        <f>IFERROR(IF(O1649="",IF(COUNT(S$3:S$1048576)=COUNT(S$3:S1649),IF(S1649="","",INDEX(O$3:O1649,MATCH(MAX(K$3:K1649),K$3:K1649,0),0)),INDEX(O$3:O1649,MATCH(MAX(K$3:K1649),K$3:K1649,0),0)),O1649),"")</f>
        <v/>
      </c>
      <c r="Q1649" s="89" t="str">
        <f>IF(R1649="","",COUNT(R$3:R1649))</f>
        <v/>
      </c>
      <c r="R1649" s="80" t="str">
        <f t="shared" si="853"/>
        <v/>
      </c>
      <c r="S1649" s="91" t="str">
        <f>IFERROR(IF(COUNTA($E1649:$G1649)=0,"",IF(AND(R1649="",$O1649=INDEX(O$3:O1649,MATCH(MAX(Q$3:Q1649),Q$3:Q1649,0),0)),INDEX(R$3:R1649,MATCH(MAX(Q$3:Q1649),Q$3:Q1649,0),0),R1649)),"")</f>
        <v/>
      </c>
      <c r="T1649" s="80" t="str">
        <f>IF(U1649="","",COUNT(U$3:U1649))</f>
        <v/>
      </c>
      <c r="U1649" s="80" t="str">
        <f t="shared" si="844"/>
        <v/>
      </c>
      <c r="V1649" s="91" t="str">
        <f>IFERROR(IF(S1649="","",IF(U1649="",IF(AND(E1649="",F1649="",G1649&lt;&gt;"",$O1649=INDEX(O$3:O1649,MATCH(MAX(T$3:T1649),T$3:T1649,0),0)),INDEX(U$3:U1649,MATCH(MAX(T$3:T1649),T$3:T1649,0),0),IF(AND(S1649&lt;&gt;"",U1649=""),0,"")),U1649)),"")</f>
        <v/>
      </c>
      <c r="W1649" s="95" t="str">
        <f t="shared" si="845"/>
        <v/>
      </c>
      <c r="X1649" s="198" t="str">
        <f t="shared" si="854"/>
        <v/>
      </c>
      <c r="Y1649" s="92" t="str">
        <f t="shared" si="846"/>
        <v/>
      </c>
      <c r="Z1649" s="106" t="str">
        <f>IF(P1649="","",COUNTIF($N$3:$N1649,$N1649))</f>
        <v/>
      </c>
      <c r="AA1649" s="92" t="str">
        <f t="shared" si="855"/>
        <v/>
      </c>
      <c r="AB1649" s="92" t="str">
        <f t="shared" si="856"/>
        <v/>
      </c>
      <c r="AC1649" s="92" t="str">
        <f t="shared" si="850"/>
        <v/>
      </c>
      <c r="AD1649" s="92" t="str">
        <f t="shared" si="851"/>
        <v/>
      </c>
      <c r="AE1649" s="92" t="str">
        <f t="shared" si="851"/>
        <v/>
      </c>
      <c r="AF1649" s="92" t="str">
        <f t="shared" si="851"/>
        <v/>
      </c>
      <c r="AG1649" s="92" t="str">
        <f t="shared" si="851"/>
        <v/>
      </c>
      <c r="AH1649" s="92" t="str">
        <f t="shared" si="851"/>
        <v/>
      </c>
      <c r="AI1649" s="92" t="str">
        <f t="shared" si="851"/>
        <v/>
      </c>
      <c r="AJ1649" s="92" t="str">
        <f t="shared" si="851"/>
        <v/>
      </c>
      <c r="AK1649" s="92" t="str">
        <f t="shared" si="851"/>
        <v/>
      </c>
      <c r="AL1649" s="92" t="str">
        <f t="shared" si="851"/>
        <v/>
      </c>
      <c r="AN1649" s="35" t="str">
        <f t="shared" si="842"/>
        <v/>
      </c>
      <c r="AO1649" s="44" t="str">
        <f t="shared" si="847"/>
        <v/>
      </c>
      <c r="AP1649" s="41" t="str">
        <f>IF(AO1649="","",RANK(AO1649,AO$3:AO$1048576,1)+COUNTIF(AO$3:AO1649,AO1649)-1)</f>
        <v/>
      </c>
      <c r="AQ1649" s="1" t="str">
        <f t="shared" si="857"/>
        <v/>
      </c>
      <c r="AR1649" s="34" t="str">
        <f t="shared" si="858"/>
        <v/>
      </c>
      <c r="AS1649" s="39" t="str">
        <f t="shared" si="859"/>
        <v/>
      </c>
      <c r="AT1649" s="44" t="str">
        <f t="shared" si="843"/>
        <v/>
      </c>
      <c r="AU1649" s="41" t="str">
        <f>IF(AT1649="","",RANK(AT1649,AT$3:AT$1048576,1)+COUNTIF(AT$3:AT1649,AT1649)-1)</f>
        <v/>
      </c>
      <c r="AV1649" s="1" t="str">
        <f t="shared" si="860"/>
        <v/>
      </c>
      <c r="AW1649" s="34" t="str">
        <f t="shared" si="861"/>
        <v/>
      </c>
      <c r="AX1649" s="39" t="str">
        <f t="shared" si="862"/>
        <v/>
      </c>
      <c r="AY1649" s="44" t="str">
        <f t="shared" si="848"/>
        <v/>
      </c>
      <c r="AZ1649" s="41" t="str">
        <f>IF(AY1649="","",RANK(AY1649,AY$3:AY$1048576,1)+COUNTIF(AY$3:AY1649,AY1649)-1)</f>
        <v/>
      </c>
      <c r="BA1649" s="1" t="str">
        <f t="shared" si="863"/>
        <v/>
      </c>
      <c r="BB1649" s="34" t="str">
        <f t="shared" si="864"/>
        <v/>
      </c>
      <c r="BC1649" s="39" t="str">
        <f t="shared" si="865"/>
        <v/>
      </c>
      <c r="BD1649" s="44" t="str">
        <f t="shared" si="849"/>
        <v/>
      </c>
      <c r="BE1649" s="41" t="str">
        <f>IF(BD1649="","",RANK(BD1649,BD$3:BD$1048576,1)+COUNTIF(BD$3:BD1649,BD1649)-1)</f>
        <v/>
      </c>
      <c r="BF1649" s="1" t="str">
        <f t="shared" si="866"/>
        <v/>
      </c>
      <c r="BG1649" s="34" t="str">
        <f t="shared" si="867"/>
        <v/>
      </c>
      <c r="BH1649" s="39" t="str">
        <f t="shared" si="868"/>
        <v/>
      </c>
      <c r="BJ1649" s="3"/>
      <c r="BK1649" s="86"/>
      <c r="BL1649" s="86"/>
      <c r="BM1649" s="86"/>
      <c r="BN1649" s="86"/>
      <c r="BO1649" s="3"/>
      <c r="BP1649" s="86"/>
      <c r="BQ1649" s="86"/>
      <c r="BR1649" s="86"/>
      <c r="BS1649" s="86"/>
      <c r="BT1649" s="3"/>
      <c r="BU1649" s="86"/>
      <c r="BV1649" s="86"/>
      <c r="BW1649" s="86"/>
      <c r="BX1649" s="86"/>
      <c r="BY1649" s="3"/>
      <c r="BZ1649" s="86"/>
      <c r="CA1649" s="86"/>
      <c r="CB1649" s="86"/>
      <c r="CC1649" s="86"/>
    </row>
    <row r="1650" spans="2:81" ht="35.1" customHeight="1" x14ac:dyDescent="0.2">
      <c r="B1650" s="187"/>
      <c r="C1650" s="188"/>
      <c r="D1650" s="189"/>
      <c r="E1650" s="186"/>
      <c r="F1650" s="182"/>
      <c r="G1650" s="184"/>
      <c r="K1650" s="80" t="str">
        <f>IF(O1650="","",COUNT(O$3:O1650))</f>
        <v/>
      </c>
      <c r="L1650" s="80" t="str">
        <f>IF(B1650&lt;&gt;"",B1650,IF(OR(COUNTA($G$3:$G1650)&lt;COUNTA($G$3:$G$1048576),$G1650&lt;&gt;""),L1649,""))</f>
        <v/>
      </c>
      <c r="M1650" s="80" t="str">
        <f>IF(C1650&lt;&gt;"",C1650,IF(OR(COUNTA($G$3:$G1650)&lt;COUNTA($G$3:$G$1048576),$G1650&lt;&gt;""),M1649,""))</f>
        <v/>
      </c>
      <c r="N1650" s="80" t="str">
        <f>IF(D1650&lt;&gt;"",D1650,IF(OR(COUNTA($G$3:$G1650)&lt;COUNTA($G$3:$G$1048576),$G1650&lt;&gt;""),N1649,""))</f>
        <v/>
      </c>
      <c r="O1650" s="81" t="str">
        <f t="shared" si="852"/>
        <v/>
      </c>
      <c r="P1650" s="90" t="str">
        <f>IFERROR(IF(O1650="",IF(COUNT(S$3:S$1048576)=COUNT(S$3:S1650),IF(S1650="","",INDEX(O$3:O1650,MATCH(MAX(K$3:K1650),K$3:K1650,0),0)),INDEX(O$3:O1650,MATCH(MAX(K$3:K1650),K$3:K1650,0),0)),O1650),"")</f>
        <v/>
      </c>
      <c r="Q1650" s="89" t="str">
        <f>IF(R1650="","",COUNT(R$3:R1650))</f>
        <v/>
      </c>
      <c r="R1650" s="80" t="str">
        <f t="shared" si="853"/>
        <v/>
      </c>
      <c r="S1650" s="91" t="str">
        <f>IFERROR(IF(COUNTA($E1650:$G1650)=0,"",IF(AND(R1650="",$O1650=INDEX(O$3:O1650,MATCH(MAX(Q$3:Q1650),Q$3:Q1650,0),0)),INDEX(R$3:R1650,MATCH(MAX(Q$3:Q1650),Q$3:Q1650,0),0),R1650)),"")</f>
        <v/>
      </c>
      <c r="T1650" s="80" t="str">
        <f>IF(U1650="","",COUNT(U$3:U1650))</f>
        <v/>
      </c>
      <c r="U1650" s="80" t="str">
        <f t="shared" si="844"/>
        <v/>
      </c>
      <c r="V1650" s="91" t="str">
        <f>IFERROR(IF(S1650="","",IF(U1650="",IF(AND(E1650="",F1650="",G1650&lt;&gt;"",$O1650=INDEX(O$3:O1650,MATCH(MAX(T$3:T1650),T$3:T1650,0),0)),INDEX(U$3:U1650,MATCH(MAX(T$3:T1650),T$3:T1650,0),0),IF(AND(S1650&lt;&gt;"",U1650=""),0,"")),U1650)),"")</f>
        <v/>
      </c>
      <c r="W1650" s="95" t="str">
        <f t="shared" si="845"/>
        <v/>
      </c>
      <c r="X1650" s="198" t="str">
        <f t="shared" si="854"/>
        <v/>
      </c>
      <c r="Y1650" s="92" t="str">
        <f t="shared" si="846"/>
        <v/>
      </c>
      <c r="Z1650" s="106" t="str">
        <f>IF(P1650="","",COUNTIF($N$3:$N1650,$N1650))</f>
        <v/>
      </c>
      <c r="AA1650" s="92" t="str">
        <f t="shared" si="855"/>
        <v/>
      </c>
      <c r="AB1650" s="92" t="str">
        <f t="shared" si="856"/>
        <v/>
      </c>
      <c r="AC1650" s="92" t="str">
        <f t="shared" si="850"/>
        <v/>
      </c>
      <c r="AD1650" s="92" t="str">
        <f t="shared" si="851"/>
        <v/>
      </c>
      <c r="AE1650" s="92" t="str">
        <f t="shared" si="851"/>
        <v/>
      </c>
      <c r="AF1650" s="92" t="str">
        <f t="shared" si="851"/>
        <v/>
      </c>
      <c r="AG1650" s="92" t="str">
        <f t="shared" si="851"/>
        <v/>
      </c>
      <c r="AH1650" s="92" t="str">
        <f t="shared" si="851"/>
        <v/>
      </c>
      <c r="AI1650" s="92" t="str">
        <f t="shared" si="851"/>
        <v/>
      </c>
      <c r="AJ1650" s="92" t="str">
        <f t="shared" si="851"/>
        <v/>
      </c>
      <c r="AK1650" s="92" t="str">
        <f t="shared" si="851"/>
        <v/>
      </c>
      <c r="AL1650" s="92" t="str">
        <f t="shared" si="851"/>
        <v/>
      </c>
      <c r="AN1650" s="35" t="str">
        <f t="shared" si="842"/>
        <v/>
      </c>
      <c r="AO1650" s="44" t="str">
        <f t="shared" si="847"/>
        <v/>
      </c>
      <c r="AP1650" s="41" t="str">
        <f>IF(AO1650="","",RANK(AO1650,AO$3:AO$1048576,1)+COUNTIF(AO$3:AO1650,AO1650)-1)</f>
        <v/>
      </c>
      <c r="AQ1650" s="1" t="str">
        <f t="shared" si="857"/>
        <v/>
      </c>
      <c r="AR1650" s="34" t="str">
        <f t="shared" si="858"/>
        <v/>
      </c>
      <c r="AS1650" s="39" t="str">
        <f t="shared" si="859"/>
        <v/>
      </c>
      <c r="AT1650" s="44" t="str">
        <f t="shared" si="843"/>
        <v/>
      </c>
      <c r="AU1650" s="41" t="str">
        <f>IF(AT1650="","",RANK(AT1650,AT$3:AT$1048576,1)+COUNTIF(AT$3:AT1650,AT1650)-1)</f>
        <v/>
      </c>
      <c r="AV1650" s="1" t="str">
        <f t="shared" si="860"/>
        <v/>
      </c>
      <c r="AW1650" s="34" t="str">
        <f t="shared" si="861"/>
        <v/>
      </c>
      <c r="AX1650" s="39" t="str">
        <f t="shared" si="862"/>
        <v/>
      </c>
      <c r="AY1650" s="44" t="str">
        <f t="shared" si="848"/>
        <v/>
      </c>
      <c r="AZ1650" s="41" t="str">
        <f>IF(AY1650="","",RANK(AY1650,AY$3:AY$1048576,1)+COUNTIF(AY$3:AY1650,AY1650)-1)</f>
        <v/>
      </c>
      <c r="BA1650" s="1" t="str">
        <f t="shared" si="863"/>
        <v/>
      </c>
      <c r="BB1650" s="34" t="str">
        <f t="shared" si="864"/>
        <v/>
      </c>
      <c r="BC1650" s="39" t="str">
        <f t="shared" si="865"/>
        <v/>
      </c>
      <c r="BD1650" s="44" t="str">
        <f t="shared" si="849"/>
        <v/>
      </c>
      <c r="BE1650" s="41" t="str">
        <f>IF(BD1650="","",RANK(BD1650,BD$3:BD$1048576,1)+COUNTIF(BD$3:BD1650,BD1650)-1)</f>
        <v/>
      </c>
      <c r="BF1650" s="1" t="str">
        <f t="shared" si="866"/>
        <v/>
      </c>
      <c r="BG1650" s="34" t="str">
        <f t="shared" si="867"/>
        <v/>
      </c>
      <c r="BH1650" s="39" t="str">
        <f t="shared" si="868"/>
        <v/>
      </c>
      <c r="BJ1650" s="3"/>
      <c r="BK1650" s="86"/>
      <c r="BL1650" s="86"/>
      <c r="BM1650" s="86"/>
      <c r="BN1650" s="86"/>
      <c r="BO1650" s="3"/>
      <c r="BP1650" s="86"/>
      <c r="BQ1650" s="86"/>
      <c r="BR1650" s="86"/>
      <c r="BS1650" s="86"/>
      <c r="BT1650" s="3"/>
      <c r="BU1650" s="86"/>
      <c r="BV1650" s="86"/>
      <c r="BW1650" s="86"/>
      <c r="BX1650" s="86"/>
      <c r="BY1650" s="3"/>
      <c r="BZ1650" s="86"/>
      <c r="CA1650" s="86"/>
      <c r="CB1650" s="86"/>
      <c r="CC1650" s="86"/>
    </row>
    <row r="1651" spans="2:81" ht="35.1" customHeight="1" x14ac:dyDescent="0.2">
      <c r="B1651" s="187"/>
      <c r="C1651" s="188"/>
      <c r="D1651" s="189"/>
      <c r="E1651" s="186"/>
      <c r="F1651" s="182"/>
      <c r="G1651" s="184"/>
      <c r="K1651" s="80" t="str">
        <f>IF(O1651="","",COUNT(O$3:O1651))</f>
        <v/>
      </c>
      <c r="L1651" s="80" t="str">
        <f>IF(B1651&lt;&gt;"",B1651,IF(OR(COUNTA($G$3:$G1651)&lt;COUNTA($G$3:$G$1048576),$G1651&lt;&gt;""),L1650,""))</f>
        <v/>
      </c>
      <c r="M1651" s="80" t="str">
        <f>IF(C1651&lt;&gt;"",C1651,IF(OR(COUNTA($G$3:$G1651)&lt;COUNTA($G$3:$G$1048576),$G1651&lt;&gt;""),M1650,""))</f>
        <v/>
      </c>
      <c r="N1651" s="80" t="str">
        <f>IF(D1651&lt;&gt;"",D1651,IF(OR(COUNTA($G$3:$G1651)&lt;COUNTA($G$3:$G$1048576),$G1651&lt;&gt;""),N1650,""))</f>
        <v/>
      </c>
      <c r="O1651" s="81" t="str">
        <f t="shared" si="852"/>
        <v/>
      </c>
      <c r="P1651" s="90" t="str">
        <f>IFERROR(IF(O1651="",IF(COUNT(S$3:S$1048576)=COUNT(S$3:S1651),IF(S1651="","",INDEX(O$3:O1651,MATCH(MAX(K$3:K1651),K$3:K1651,0),0)),INDEX(O$3:O1651,MATCH(MAX(K$3:K1651),K$3:K1651,0),0)),O1651),"")</f>
        <v/>
      </c>
      <c r="Q1651" s="89" t="str">
        <f>IF(R1651="","",COUNT(R$3:R1651))</f>
        <v/>
      </c>
      <c r="R1651" s="80" t="str">
        <f t="shared" si="853"/>
        <v/>
      </c>
      <c r="S1651" s="91" t="str">
        <f>IFERROR(IF(COUNTA($E1651:$G1651)=0,"",IF(AND(R1651="",$O1651=INDEX(O$3:O1651,MATCH(MAX(Q$3:Q1651),Q$3:Q1651,0),0)),INDEX(R$3:R1651,MATCH(MAX(Q$3:Q1651),Q$3:Q1651,0),0),R1651)),"")</f>
        <v/>
      </c>
      <c r="T1651" s="80" t="str">
        <f>IF(U1651="","",COUNT(U$3:U1651))</f>
        <v/>
      </c>
      <c r="U1651" s="80" t="str">
        <f t="shared" si="844"/>
        <v/>
      </c>
      <c r="V1651" s="91" t="str">
        <f>IFERROR(IF(S1651="","",IF(U1651="",IF(AND(E1651="",F1651="",G1651&lt;&gt;"",$O1651=INDEX(O$3:O1651,MATCH(MAX(T$3:T1651),T$3:T1651,0),0)),INDEX(U$3:U1651,MATCH(MAX(T$3:T1651),T$3:T1651,0),0),IF(AND(S1651&lt;&gt;"",U1651=""),0,"")),U1651)),"")</f>
        <v/>
      </c>
      <c r="W1651" s="95" t="str">
        <f t="shared" si="845"/>
        <v/>
      </c>
      <c r="X1651" s="198" t="str">
        <f t="shared" si="854"/>
        <v/>
      </c>
      <c r="Y1651" s="92" t="str">
        <f t="shared" si="846"/>
        <v/>
      </c>
      <c r="Z1651" s="106" t="str">
        <f>IF(P1651="","",COUNTIF($N$3:$N1651,$N1651))</f>
        <v/>
      </c>
      <c r="AA1651" s="92" t="str">
        <f t="shared" si="855"/>
        <v/>
      </c>
      <c r="AB1651" s="92" t="str">
        <f t="shared" si="856"/>
        <v/>
      </c>
      <c r="AC1651" s="92" t="str">
        <f t="shared" si="850"/>
        <v/>
      </c>
      <c r="AD1651" s="92" t="str">
        <f t="shared" si="851"/>
        <v/>
      </c>
      <c r="AE1651" s="92" t="str">
        <f t="shared" si="851"/>
        <v/>
      </c>
      <c r="AF1651" s="92" t="str">
        <f t="shared" si="851"/>
        <v/>
      </c>
      <c r="AG1651" s="92" t="str">
        <f t="shared" si="851"/>
        <v/>
      </c>
      <c r="AH1651" s="92" t="str">
        <f t="shared" si="851"/>
        <v/>
      </c>
      <c r="AI1651" s="92" t="str">
        <f t="shared" si="851"/>
        <v/>
      </c>
      <c r="AJ1651" s="92" t="str">
        <f t="shared" si="851"/>
        <v/>
      </c>
      <c r="AK1651" s="92" t="str">
        <f t="shared" si="851"/>
        <v/>
      </c>
      <c r="AL1651" s="92" t="str">
        <f t="shared" si="851"/>
        <v/>
      </c>
      <c r="AN1651" s="35" t="str">
        <f t="shared" si="842"/>
        <v/>
      </c>
      <c r="AO1651" s="44" t="str">
        <f t="shared" si="847"/>
        <v/>
      </c>
      <c r="AP1651" s="41" t="str">
        <f>IF(AO1651="","",RANK(AO1651,AO$3:AO$1048576,1)+COUNTIF(AO$3:AO1651,AO1651)-1)</f>
        <v/>
      </c>
      <c r="AQ1651" s="1" t="str">
        <f t="shared" si="857"/>
        <v/>
      </c>
      <c r="AR1651" s="34" t="str">
        <f t="shared" si="858"/>
        <v/>
      </c>
      <c r="AS1651" s="39" t="str">
        <f t="shared" si="859"/>
        <v/>
      </c>
      <c r="AT1651" s="44" t="str">
        <f t="shared" si="843"/>
        <v/>
      </c>
      <c r="AU1651" s="41" t="str">
        <f>IF(AT1651="","",RANK(AT1651,AT$3:AT$1048576,1)+COUNTIF(AT$3:AT1651,AT1651)-1)</f>
        <v/>
      </c>
      <c r="AV1651" s="1" t="str">
        <f t="shared" si="860"/>
        <v/>
      </c>
      <c r="AW1651" s="34" t="str">
        <f t="shared" si="861"/>
        <v/>
      </c>
      <c r="AX1651" s="39" t="str">
        <f t="shared" si="862"/>
        <v/>
      </c>
      <c r="AY1651" s="44" t="str">
        <f t="shared" si="848"/>
        <v/>
      </c>
      <c r="AZ1651" s="41" t="str">
        <f>IF(AY1651="","",RANK(AY1651,AY$3:AY$1048576,1)+COUNTIF(AY$3:AY1651,AY1651)-1)</f>
        <v/>
      </c>
      <c r="BA1651" s="1" t="str">
        <f t="shared" si="863"/>
        <v/>
      </c>
      <c r="BB1651" s="34" t="str">
        <f t="shared" si="864"/>
        <v/>
      </c>
      <c r="BC1651" s="39" t="str">
        <f t="shared" si="865"/>
        <v/>
      </c>
      <c r="BD1651" s="44" t="str">
        <f t="shared" si="849"/>
        <v/>
      </c>
      <c r="BE1651" s="41" t="str">
        <f>IF(BD1651="","",RANK(BD1651,BD$3:BD$1048576,1)+COUNTIF(BD$3:BD1651,BD1651)-1)</f>
        <v/>
      </c>
      <c r="BF1651" s="1" t="str">
        <f t="shared" si="866"/>
        <v/>
      </c>
      <c r="BG1651" s="34" t="str">
        <f t="shared" si="867"/>
        <v/>
      </c>
      <c r="BH1651" s="39" t="str">
        <f t="shared" si="868"/>
        <v/>
      </c>
      <c r="BJ1651" s="3"/>
      <c r="BK1651" s="86"/>
      <c r="BL1651" s="86"/>
      <c r="BM1651" s="86"/>
      <c r="BN1651" s="86"/>
      <c r="BO1651" s="3"/>
      <c r="BP1651" s="86"/>
      <c r="BQ1651" s="86"/>
      <c r="BR1651" s="86"/>
      <c r="BS1651" s="86"/>
      <c r="BT1651" s="3"/>
      <c r="BU1651" s="86"/>
      <c r="BV1651" s="86"/>
      <c r="BW1651" s="86"/>
      <c r="BX1651" s="86"/>
      <c r="BY1651" s="3"/>
      <c r="BZ1651" s="86"/>
      <c r="CA1651" s="86"/>
      <c r="CB1651" s="86"/>
      <c r="CC1651" s="86"/>
    </row>
    <row r="1652" spans="2:81" ht="35.1" customHeight="1" x14ac:dyDescent="0.2">
      <c r="B1652" s="187"/>
      <c r="C1652" s="188"/>
      <c r="D1652" s="189"/>
      <c r="E1652" s="186"/>
      <c r="F1652" s="182"/>
      <c r="G1652" s="184"/>
      <c r="K1652" s="80" t="str">
        <f>IF(O1652="","",COUNT(O$3:O1652))</f>
        <v/>
      </c>
      <c r="L1652" s="80" t="str">
        <f>IF(B1652&lt;&gt;"",B1652,IF(OR(COUNTA($G$3:$G1652)&lt;COUNTA($G$3:$G$1048576),$G1652&lt;&gt;""),L1651,""))</f>
        <v/>
      </c>
      <c r="M1652" s="80" t="str">
        <f>IF(C1652&lt;&gt;"",C1652,IF(OR(COUNTA($G$3:$G1652)&lt;COUNTA($G$3:$G$1048576),$G1652&lt;&gt;""),M1651,""))</f>
        <v/>
      </c>
      <c r="N1652" s="80" t="str">
        <f>IF(D1652&lt;&gt;"",D1652,IF(OR(COUNTA($G$3:$G1652)&lt;COUNTA($G$3:$G$1048576),$G1652&lt;&gt;""),N1651,""))</f>
        <v/>
      </c>
      <c r="O1652" s="81" t="str">
        <f t="shared" si="852"/>
        <v/>
      </c>
      <c r="P1652" s="90" t="str">
        <f>IFERROR(IF(O1652="",IF(COUNT(S$3:S$1048576)=COUNT(S$3:S1652),IF(S1652="","",INDEX(O$3:O1652,MATCH(MAX(K$3:K1652),K$3:K1652,0),0)),INDEX(O$3:O1652,MATCH(MAX(K$3:K1652),K$3:K1652,0),0)),O1652),"")</f>
        <v/>
      </c>
      <c r="Q1652" s="89" t="str">
        <f>IF(R1652="","",COUNT(R$3:R1652))</f>
        <v/>
      </c>
      <c r="R1652" s="80" t="str">
        <f t="shared" si="853"/>
        <v/>
      </c>
      <c r="S1652" s="91" t="str">
        <f>IFERROR(IF(COUNTA($E1652:$G1652)=0,"",IF(AND(R1652="",$O1652=INDEX(O$3:O1652,MATCH(MAX(Q$3:Q1652),Q$3:Q1652,0),0)),INDEX(R$3:R1652,MATCH(MAX(Q$3:Q1652),Q$3:Q1652,0),0),R1652)),"")</f>
        <v/>
      </c>
      <c r="T1652" s="80" t="str">
        <f>IF(U1652="","",COUNT(U$3:U1652))</f>
        <v/>
      </c>
      <c r="U1652" s="80" t="str">
        <f t="shared" si="844"/>
        <v/>
      </c>
      <c r="V1652" s="91" t="str">
        <f>IFERROR(IF(S1652="","",IF(U1652="",IF(AND(E1652="",F1652="",G1652&lt;&gt;"",$O1652=INDEX(O$3:O1652,MATCH(MAX(T$3:T1652),T$3:T1652,0),0)),INDEX(U$3:U1652,MATCH(MAX(T$3:T1652),T$3:T1652,0),0),IF(AND(S1652&lt;&gt;"",U1652=""),0,"")),U1652)),"")</f>
        <v/>
      </c>
      <c r="W1652" s="95" t="str">
        <f t="shared" si="845"/>
        <v/>
      </c>
      <c r="X1652" s="198" t="str">
        <f t="shared" si="854"/>
        <v/>
      </c>
      <c r="Y1652" s="92" t="str">
        <f t="shared" si="846"/>
        <v/>
      </c>
      <c r="Z1652" s="106" t="str">
        <f>IF(P1652="","",COUNTIF($N$3:$N1652,$N1652))</f>
        <v/>
      </c>
      <c r="AA1652" s="92" t="str">
        <f t="shared" si="855"/>
        <v/>
      </c>
      <c r="AB1652" s="92" t="str">
        <f t="shared" si="856"/>
        <v/>
      </c>
      <c r="AC1652" s="92" t="str">
        <f t="shared" si="850"/>
        <v/>
      </c>
      <c r="AD1652" s="92" t="str">
        <f t="shared" si="851"/>
        <v/>
      </c>
      <c r="AE1652" s="92" t="str">
        <f t="shared" si="851"/>
        <v/>
      </c>
      <c r="AF1652" s="92" t="str">
        <f t="shared" si="851"/>
        <v/>
      </c>
      <c r="AG1652" s="92" t="str">
        <f t="shared" si="851"/>
        <v/>
      </c>
      <c r="AH1652" s="92" t="str">
        <f t="shared" si="851"/>
        <v/>
      </c>
      <c r="AI1652" s="92" t="str">
        <f t="shared" si="851"/>
        <v/>
      </c>
      <c r="AJ1652" s="92" t="str">
        <f t="shared" si="851"/>
        <v/>
      </c>
      <c r="AK1652" s="92" t="str">
        <f t="shared" si="851"/>
        <v/>
      </c>
      <c r="AL1652" s="92" t="str">
        <f t="shared" si="851"/>
        <v/>
      </c>
      <c r="AN1652" s="35" t="str">
        <f t="shared" si="842"/>
        <v/>
      </c>
      <c r="AO1652" s="44" t="str">
        <f t="shared" si="847"/>
        <v/>
      </c>
      <c r="AP1652" s="41" t="str">
        <f>IF(AO1652="","",RANK(AO1652,AO$3:AO$1048576,1)+COUNTIF(AO$3:AO1652,AO1652)-1)</f>
        <v/>
      </c>
      <c r="AQ1652" s="1" t="str">
        <f t="shared" si="857"/>
        <v/>
      </c>
      <c r="AR1652" s="34" t="str">
        <f t="shared" si="858"/>
        <v/>
      </c>
      <c r="AS1652" s="39" t="str">
        <f t="shared" si="859"/>
        <v/>
      </c>
      <c r="AT1652" s="44" t="str">
        <f t="shared" si="843"/>
        <v/>
      </c>
      <c r="AU1652" s="41" t="str">
        <f>IF(AT1652="","",RANK(AT1652,AT$3:AT$1048576,1)+COUNTIF(AT$3:AT1652,AT1652)-1)</f>
        <v/>
      </c>
      <c r="AV1652" s="1" t="str">
        <f t="shared" si="860"/>
        <v/>
      </c>
      <c r="AW1652" s="34" t="str">
        <f t="shared" si="861"/>
        <v/>
      </c>
      <c r="AX1652" s="39" t="str">
        <f t="shared" si="862"/>
        <v/>
      </c>
      <c r="AY1652" s="44" t="str">
        <f t="shared" si="848"/>
        <v/>
      </c>
      <c r="AZ1652" s="41" t="str">
        <f>IF(AY1652="","",RANK(AY1652,AY$3:AY$1048576,1)+COUNTIF(AY$3:AY1652,AY1652)-1)</f>
        <v/>
      </c>
      <c r="BA1652" s="1" t="str">
        <f t="shared" si="863"/>
        <v/>
      </c>
      <c r="BB1652" s="34" t="str">
        <f t="shared" si="864"/>
        <v/>
      </c>
      <c r="BC1652" s="39" t="str">
        <f t="shared" si="865"/>
        <v/>
      </c>
      <c r="BD1652" s="44" t="str">
        <f t="shared" si="849"/>
        <v/>
      </c>
      <c r="BE1652" s="41" t="str">
        <f>IF(BD1652="","",RANK(BD1652,BD$3:BD$1048576,1)+COUNTIF(BD$3:BD1652,BD1652)-1)</f>
        <v/>
      </c>
      <c r="BF1652" s="1" t="str">
        <f t="shared" si="866"/>
        <v/>
      </c>
      <c r="BG1652" s="34" t="str">
        <f t="shared" si="867"/>
        <v/>
      </c>
      <c r="BH1652" s="39" t="str">
        <f t="shared" si="868"/>
        <v/>
      </c>
      <c r="BJ1652" s="3"/>
      <c r="BK1652" s="86"/>
      <c r="BL1652" s="86"/>
      <c r="BM1652" s="86"/>
      <c r="BN1652" s="86"/>
      <c r="BO1652" s="3"/>
      <c r="BP1652" s="86"/>
      <c r="BQ1652" s="86"/>
      <c r="BR1652" s="86"/>
      <c r="BS1652" s="86"/>
      <c r="BT1652" s="3"/>
      <c r="BU1652" s="86"/>
      <c r="BV1652" s="86"/>
      <c r="BW1652" s="86"/>
      <c r="BX1652" s="86"/>
      <c r="BY1652" s="3"/>
      <c r="BZ1652" s="86"/>
      <c r="CA1652" s="86"/>
      <c r="CB1652" s="86"/>
      <c r="CC1652" s="86"/>
    </row>
    <row r="1653" spans="2:81" ht="35.1" customHeight="1" x14ac:dyDescent="0.2">
      <c r="B1653" s="187"/>
      <c r="C1653" s="188"/>
      <c r="D1653" s="189"/>
      <c r="E1653" s="186"/>
      <c r="F1653" s="182"/>
      <c r="G1653" s="184"/>
      <c r="K1653" s="80" t="str">
        <f>IF(O1653="","",COUNT(O$3:O1653))</f>
        <v/>
      </c>
      <c r="L1653" s="80" t="str">
        <f>IF(B1653&lt;&gt;"",B1653,IF(OR(COUNTA($G$3:$G1653)&lt;COUNTA($G$3:$G$1048576),$G1653&lt;&gt;""),L1652,""))</f>
        <v/>
      </c>
      <c r="M1653" s="80" t="str">
        <f>IF(C1653&lt;&gt;"",C1653,IF(OR(COUNTA($G$3:$G1653)&lt;COUNTA($G$3:$G$1048576),$G1653&lt;&gt;""),M1652,""))</f>
        <v/>
      </c>
      <c r="N1653" s="80" t="str">
        <f>IF(D1653&lt;&gt;"",D1653,IF(OR(COUNTA($G$3:$G1653)&lt;COUNTA($G$3:$G$1048576),$G1653&lt;&gt;""),N1652,""))</f>
        <v/>
      </c>
      <c r="O1653" s="81" t="str">
        <f t="shared" si="852"/>
        <v/>
      </c>
      <c r="P1653" s="90" t="str">
        <f>IFERROR(IF(O1653="",IF(COUNT(S$3:S$1048576)=COUNT(S$3:S1653),IF(S1653="","",INDEX(O$3:O1653,MATCH(MAX(K$3:K1653),K$3:K1653,0),0)),INDEX(O$3:O1653,MATCH(MAX(K$3:K1653),K$3:K1653,0),0)),O1653),"")</f>
        <v/>
      </c>
      <c r="Q1653" s="89" t="str">
        <f>IF(R1653="","",COUNT(R$3:R1653))</f>
        <v/>
      </c>
      <c r="R1653" s="80" t="str">
        <f t="shared" si="853"/>
        <v/>
      </c>
      <c r="S1653" s="91" t="str">
        <f>IFERROR(IF(COUNTA($E1653:$G1653)=0,"",IF(AND(R1653="",$O1653=INDEX(O$3:O1653,MATCH(MAX(Q$3:Q1653),Q$3:Q1653,0),0)),INDEX(R$3:R1653,MATCH(MAX(Q$3:Q1653),Q$3:Q1653,0),0),R1653)),"")</f>
        <v/>
      </c>
      <c r="T1653" s="80" t="str">
        <f>IF(U1653="","",COUNT(U$3:U1653))</f>
        <v/>
      </c>
      <c r="U1653" s="80" t="str">
        <f t="shared" si="844"/>
        <v/>
      </c>
      <c r="V1653" s="91" t="str">
        <f>IFERROR(IF(S1653="","",IF(U1653="",IF(AND(E1653="",F1653="",G1653&lt;&gt;"",$O1653=INDEX(O$3:O1653,MATCH(MAX(T$3:T1653),T$3:T1653,0),0)),INDEX(U$3:U1653,MATCH(MAX(T$3:T1653),T$3:T1653,0),0),IF(AND(S1653&lt;&gt;"",U1653=""),0,"")),U1653)),"")</f>
        <v/>
      </c>
      <c r="W1653" s="95" t="str">
        <f t="shared" si="845"/>
        <v/>
      </c>
      <c r="X1653" s="198" t="str">
        <f t="shared" si="854"/>
        <v/>
      </c>
      <c r="Y1653" s="92" t="str">
        <f t="shared" si="846"/>
        <v/>
      </c>
      <c r="Z1653" s="106" t="str">
        <f>IF(P1653="","",COUNTIF($N$3:$N1653,$N1653))</f>
        <v/>
      </c>
      <c r="AA1653" s="92" t="str">
        <f t="shared" si="855"/>
        <v/>
      </c>
      <c r="AB1653" s="92" t="str">
        <f t="shared" si="856"/>
        <v/>
      </c>
      <c r="AC1653" s="92" t="str">
        <f t="shared" si="850"/>
        <v/>
      </c>
      <c r="AD1653" s="92" t="str">
        <f t="shared" si="851"/>
        <v/>
      </c>
      <c r="AE1653" s="92" t="str">
        <f t="shared" si="851"/>
        <v/>
      </c>
      <c r="AF1653" s="92" t="str">
        <f t="shared" si="851"/>
        <v/>
      </c>
      <c r="AG1653" s="92" t="str">
        <f t="shared" si="851"/>
        <v/>
      </c>
      <c r="AH1653" s="92" t="str">
        <f t="shared" si="851"/>
        <v/>
      </c>
      <c r="AI1653" s="92" t="str">
        <f t="shared" si="851"/>
        <v/>
      </c>
      <c r="AJ1653" s="92" t="str">
        <f t="shared" si="851"/>
        <v/>
      </c>
      <c r="AK1653" s="92" t="str">
        <f t="shared" si="851"/>
        <v/>
      </c>
      <c r="AL1653" s="92" t="str">
        <f t="shared" si="851"/>
        <v/>
      </c>
      <c r="AN1653" s="35" t="str">
        <f t="shared" si="842"/>
        <v/>
      </c>
      <c r="AO1653" s="44" t="str">
        <f t="shared" si="847"/>
        <v/>
      </c>
      <c r="AP1653" s="41" t="str">
        <f>IF(AO1653="","",RANK(AO1653,AO$3:AO$1048576,1)+COUNTIF(AO$3:AO1653,AO1653)-1)</f>
        <v/>
      </c>
      <c r="AQ1653" s="1" t="str">
        <f t="shared" si="857"/>
        <v/>
      </c>
      <c r="AR1653" s="34" t="str">
        <f t="shared" si="858"/>
        <v/>
      </c>
      <c r="AS1653" s="39" t="str">
        <f t="shared" si="859"/>
        <v/>
      </c>
      <c r="AT1653" s="44" t="str">
        <f t="shared" si="843"/>
        <v/>
      </c>
      <c r="AU1653" s="41" t="str">
        <f>IF(AT1653="","",RANK(AT1653,AT$3:AT$1048576,1)+COUNTIF(AT$3:AT1653,AT1653)-1)</f>
        <v/>
      </c>
      <c r="AV1653" s="1" t="str">
        <f t="shared" si="860"/>
        <v/>
      </c>
      <c r="AW1653" s="34" t="str">
        <f t="shared" si="861"/>
        <v/>
      </c>
      <c r="AX1653" s="39" t="str">
        <f t="shared" si="862"/>
        <v/>
      </c>
      <c r="AY1653" s="44" t="str">
        <f t="shared" si="848"/>
        <v/>
      </c>
      <c r="AZ1653" s="41" t="str">
        <f>IF(AY1653="","",RANK(AY1653,AY$3:AY$1048576,1)+COUNTIF(AY$3:AY1653,AY1653)-1)</f>
        <v/>
      </c>
      <c r="BA1653" s="1" t="str">
        <f t="shared" si="863"/>
        <v/>
      </c>
      <c r="BB1653" s="34" t="str">
        <f t="shared" si="864"/>
        <v/>
      </c>
      <c r="BC1653" s="39" t="str">
        <f t="shared" si="865"/>
        <v/>
      </c>
      <c r="BD1653" s="44" t="str">
        <f t="shared" si="849"/>
        <v/>
      </c>
      <c r="BE1653" s="41" t="str">
        <f>IF(BD1653="","",RANK(BD1653,BD$3:BD$1048576,1)+COUNTIF(BD$3:BD1653,BD1653)-1)</f>
        <v/>
      </c>
      <c r="BF1653" s="1" t="str">
        <f t="shared" si="866"/>
        <v/>
      </c>
      <c r="BG1653" s="34" t="str">
        <f t="shared" si="867"/>
        <v/>
      </c>
      <c r="BH1653" s="39" t="str">
        <f t="shared" si="868"/>
        <v/>
      </c>
      <c r="BJ1653" s="3"/>
      <c r="BK1653" s="86"/>
      <c r="BL1653" s="86"/>
      <c r="BM1653" s="86"/>
      <c r="BN1653" s="86"/>
      <c r="BO1653" s="3"/>
      <c r="BP1653" s="86"/>
      <c r="BQ1653" s="86"/>
      <c r="BR1653" s="86"/>
      <c r="BS1653" s="86"/>
      <c r="BT1653" s="3"/>
      <c r="BU1653" s="86"/>
      <c r="BV1653" s="86"/>
      <c r="BW1653" s="86"/>
      <c r="BX1653" s="86"/>
      <c r="BY1653" s="3"/>
      <c r="BZ1653" s="86"/>
      <c r="CA1653" s="86"/>
      <c r="CB1653" s="86"/>
      <c r="CC1653" s="86"/>
    </row>
    <row r="1654" spans="2:81" ht="35.1" customHeight="1" x14ac:dyDescent="0.2">
      <c r="B1654" s="187"/>
      <c r="C1654" s="188"/>
      <c r="D1654" s="189"/>
      <c r="E1654" s="186"/>
      <c r="F1654" s="182"/>
      <c r="G1654" s="184"/>
      <c r="K1654" s="80" t="str">
        <f>IF(O1654="","",COUNT(O$3:O1654))</f>
        <v/>
      </c>
      <c r="L1654" s="80" t="str">
        <f>IF(B1654&lt;&gt;"",B1654,IF(OR(COUNTA($G$3:$G1654)&lt;COUNTA($G$3:$G$1048576),$G1654&lt;&gt;""),L1653,""))</f>
        <v/>
      </c>
      <c r="M1654" s="80" t="str">
        <f>IF(C1654&lt;&gt;"",C1654,IF(OR(COUNTA($G$3:$G1654)&lt;COUNTA($G$3:$G$1048576),$G1654&lt;&gt;""),M1653,""))</f>
        <v/>
      </c>
      <c r="N1654" s="80" t="str">
        <f>IF(D1654&lt;&gt;"",D1654,IF(OR(COUNTA($G$3:$G1654)&lt;COUNTA($G$3:$G$1048576),$G1654&lt;&gt;""),N1653,""))</f>
        <v/>
      </c>
      <c r="O1654" s="81" t="str">
        <f t="shared" si="852"/>
        <v/>
      </c>
      <c r="P1654" s="90" t="str">
        <f>IFERROR(IF(O1654="",IF(COUNT(S$3:S$1048576)=COUNT(S$3:S1654),IF(S1654="","",INDEX(O$3:O1654,MATCH(MAX(K$3:K1654),K$3:K1654,0),0)),INDEX(O$3:O1654,MATCH(MAX(K$3:K1654),K$3:K1654,0),0)),O1654),"")</f>
        <v/>
      </c>
      <c r="Q1654" s="89" t="str">
        <f>IF(R1654="","",COUNT(R$3:R1654))</f>
        <v/>
      </c>
      <c r="R1654" s="80" t="str">
        <f t="shared" si="853"/>
        <v/>
      </c>
      <c r="S1654" s="91" t="str">
        <f>IFERROR(IF(COUNTA($E1654:$G1654)=0,"",IF(AND(R1654="",$O1654=INDEX(O$3:O1654,MATCH(MAX(Q$3:Q1654),Q$3:Q1654,0),0)),INDEX(R$3:R1654,MATCH(MAX(Q$3:Q1654),Q$3:Q1654,0),0),R1654)),"")</f>
        <v/>
      </c>
      <c r="T1654" s="80" t="str">
        <f>IF(U1654="","",COUNT(U$3:U1654))</f>
        <v/>
      </c>
      <c r="U1654" s="80" t="str">
        <f t="shared" si="844"/>
        <v/>
      </c>
      <c r="V1654" s="91" t="str">
        <f>IFERROR(IF(S1654="","",IF(U1654="",IF(AND(E1654="",F1654="",G1654&lt;&gt;"",$O1654=INDEX(O$3:O1654,MATCH(MAX(T$3:T1654),T$3:T1654,0),0)),INDEX(U$3:U1654,MATCH(MAX(T$3:T1654),T$3:T1654,0),0),IF(AND(S1654&lt;&gt;"",U1654=""),0,"")),U1654)),"")</f>
        <v/>
      </c>
      <c r="W1654" s="95" t="str">
        <f t="shared" si="845"/>
        <v/>
      </c>
      <c r="X1654" s="198" t="str">
        <f t="shared" si="854"/>
        <v/>
      </c>
      <c r="Y1654" s="92" t="str">
        <f t="shared" si="846"/>
        <v/>
      </c>
      <c r="Z1654" s="106" t="str">
        <f>IF(P1654="","",COUNTIF($N$3:$N1654,$N1654))</f>
        <v/>
      </c>
      <c r="AA1654" s="92" t="str">
        <f t="shared" si="855"/>
        <v/>
      </c>
      <c r="AB1654" s="92" t="str">
        <f t="shared" si="856"/>
        <v/>
      </c>
      <c r="AC1654" s="92" t="str">
        <f t="shared" si="850"/>
        <v/>
      </c>
      <c r="AD1654" s="92" t="str">
        <f t="shared" si="851"/>
        <v/>
      </c>
      <c r="AE1654" s="92" t="str">
        <f t="shared" si="851"/>
        <v/>
      </c>
      <c r="AF1654" s="92" t="str">
        <f t="shared" si="851"/>
        <v/>
      </c>
      <c r="AG1654" s="92" t="str">
        <f t="shared" si="851"/>
        <v/>
      </c>
      <c r="AH1654" s="92" t="str">
        <f t="shared" si="851"/>
        <v/>
      </c>
      <c r="AI1654" s="92" t="str">
        <f t="shared" si="851"/>
        <v/>
      </c>
      <c r="AJ1654" s="92" t="str">
        <f t="shared" si="851"/>
        <v/>
      </c>
      <c r="AK1654" s="92" t="str">
        <f t="shared" si="851"/>
        <v/>
      </c>
      <c r="AL1654" s="92" t="str">
        <f t="shared" si="851"/>
        <v/>
      </c>
      <c r="AN1654" s="35" t="str">
        <f t="shared" si="842"/>
        <v/>
      </c>
      <c r="AO1654" s="44" t="str">
        <f t="shared" si="847"/>
        <v/>
      </c>
      <c r="AP1654" s="41" t="str">
        <f>IF(AO1654="","",RANK(AO1654,AO$3:AO$1048576,1)+COUNTIF(AO$3:AO1654,AO1654)-1)</f>
        <v/>
      </c>
      <c r="AQ1654" s="1" t="str">
        <f t="shared" si="857"/>
        <v/>
      </c>
      <c r="AR1654" s="34" t="str">
        <f t="shared" si="858"/>
        <v/>
      </c>
      <c r="AS1654" s="39" t="str">
        <f t="shared" si="859"/>
        <v/>
      </c>
      <c r="AT1654" s="44" t="str">
        <f t="shared" si="843"/>
        <v/>
      </c>
      <c r="AU1654" s="41" t="str">
        <f>IF(AT1654="","",RANK(AT1654,AT$3:AT$1048576,1)+COUNTIF(AT$3:AT1654,AT1654)-1)</f>
        <v/>
      </c>
      <c r="AV1654" s="1" t="str">
        <f t="shared" si="860"/>
        <v/>
      </c>
      <c r="AW1654" s="34" t="str">
        <f t="shared" si="861"/>
        <v/>
      </c>
      <c r="AX1654" s="39" t="str">
        <f t="shared" si="862"/>
        <v/>
      </c>
      <c r="AY1654" s="44" t="str">
        <f t="shared" si="848"/>
        <v/>
      </c>
      <c r="AZ1654" s="41" t="str">
        <f>IF(AY1654="","",RANK(AY1654,AY$3:AY$1048576,1)+COUNTIF(AY$3:AY1654,AY1654)-1)</f>
        <v/>
      </c>
      <c r="BA1654" s="1" t="str">
        <f t="shared" si="863"/>
        <v/>
      </c>
      <c r="BB1654" s="34" t="str">
        <f t="shared" si="864"/>
        <v/>
      </c>
      <c r="BC1654" s="39" t="str">
        <f t="shared" si="865"/>
        <v/>
      </c>
      <c r="BD1654" s="44" t="str">
        <f t="shared" si="849"/>
        <v/>
      </c>
      <c r="BE1654" s="41" t="str">
        <f>IF(BD1654="","",RANK(BD1654,BD$3:BD$1048576,1)+COUNTIF(BD$3:BD1654,BD1654)-1)</f>
        <v/>
      </c>
      <c r="BF1654" s="1" t="str">
        <f t="shared" si="866"/>
        <v/>
      </c>
      <c r="BG1654" s="34" t="str">
        <f t="shared" si="867"/>
        <v/>
      </c>
      <c r="BH1654" s="39" t="str">
        <f t="shared" si="868"/>
        <v/>
      </c>
      <c r="BJ1654" s="3"/>
      <c r="BK1654" s="86"/>
      <c r="BL1654" s="86"/>
      <c r="BM1654" s="86"/>
      <c r="BN1654" s="86"/>
      <c r="BO1654" s="3"/>
      <c r="BP1654" s="86"/>
      <c r="BQ1654" s="86"/>
      <c r="BR1654" s="86"/>
      <c r="BS1654" s="86"/>
      <c r="BT1654" s="3"/>
      <c r="BU1654" s="86"/>
      <c r="BV1654" s="86"/>
      <c r="BW1654" s="86"/>
      <c r="BX1654" s="86"/>
      <c r="BY1654" s="3"/>
      <c r="BZ1654" s="86"/>
      <c r="CA1654" s="86"/>
      <c r="CB1654" s="86"/>
      <c r="CC1654" s="86"/>
    </row>
    <row r="1655" spans="2:81" ht="35.1" customHeight="1" x14ac:dyDescent="0.2">
      <c r="B1655" s="187"/>
      <c r="C1655" s="188"/>
      <c r="D1655" s="189"/>
      <c r="E1655" s="186"/>
      <c r="F1655" s="182"/>
      <c r="G1655" s="184"/>
      <c r="K1655" s="80" t="str">
        <f>IF(O1655="","",COUNT(O$3:O1655))</f>
        <v/>
      </c>
      <c r="L1655" s="80" t="str">
        <f>IF(B1655&lt;&gt;"",B1655,IF(OR(COUNTA($G$3:$G1655)&lt;COUNTA($G$3:$G$1048576),$G1655&lt;&gt;""),L1654,""))</f>
        <v/>
      </c>
      <c r="M1655" s="80" t="str">
        <f>IF(C1655&lt;&gt;"",C1655,IF(OR(COUNTA($G$3:$G1655)&lt;COUNTA($G$3:$G$1048576),$G1655&lt;&gt;""),M1654,""))</f>
        <v/>
      </c>
      <c r="N1655" s="80" t="str">
        <f>IF(D1655&lt;&gt;"",D1655,IF(OR(COUNTA($G$3:$G1655)&lt;COUNTA($G$3:$G$1048576),$G1655&lt;&gt;""),N1654,""))</f>
        <v/>
      </c>
      <c r="O1655" s="81" t="str">
        <f t="shared" si="852"/>
        <v/>
      </c>
      <c r="P1655" s="90" t="str">
        <f>IFERROR(IF(O1655="",IF(COUNT(S$3:S$1048576)=COUNT(S$3:S1655),IF(S1655="","",INDEX(O$3:O1655,MATCH(MAX(K$3:K1655),K$3:K1655,0),0)),INDEX(O$3:O1655,MATCH(MAX(K$3:K1655),K$3:K1655,0),0)),O1655),"")</f>
        <v/>
      </c>
      <c r="Q1655" s="89" t="str">
        <f>IF(R1655="","",COUNT(R$3:R1655))</f>
        <v/>
      </c>
      <c r="R1655" s="80" t="str">
        <f t="shared" si="853"/>
        <v/>
      </c>
      <c r="S1655" s="91" t="str">
        <f>IFERROR(IF(COUNTA($E1655:$G1655)=0,"",IF(AND(R1655="",$O1655=INDEX(O$3:O1655,MATCH(MAX(Q$3:Q1655),Q$3:Q1655,0),0)),INDEX(R$3:R1655,MATCH(MAX(Q$3:Q1655),Q$3:Q1655,0),0),R1655)),"")</f>
        <v/>
      </c>
      <c r="T1655" s="80" t="str">
        <f>IF(U1655="","",COUNT(U$3:U1655))</f>
        <v/>
      </c>
      <c r="U1655" s="80" t="str">
        <f t="shared" si="844"/>
        <v/>
      </c>
      <c r="V1655" s="91" t="str">
        <f>IFERROR(IF(S1655="","",IF(U1655="",IF(AND(E1655="",F1655="",G1655&lt;&gt;"",$O1655=INDEX(O$3:O1655,MATCH(MAX(T$3:T1655),T$3:T1655,0),0)),INDEX(U$3:U1655,MATCH(MAX(T$3:T1655),T$3:T1655,0),0),IF(AND(S1655&lt;&gt;"",U1655=""),0,"")),U1655)),"")</f>
        <v/>
      </c>
      <c r="W1655" s="95" t="str">
        <f t="shared" si="845"/>
        <v/>
      </c>
      <c r="X1655" s="198" t="str">
        <f t="shared" si="854"/>
        <v/>
      </c>
      <c r="Y1655" s="92" t="str">
        <f t="shared" si="846"/>
        <v/>
      </c>
      <c r="Z1655" s="106" t="str">
        <f>IF(P1655="","",COUNTIF($N$3:$N1655,$N1655))</f>
        <v/>
      </c>
      <c r="AA1655" s="92" t="str">
        <f t="shared" si="855"/>
        <v/>
      </c>
      <c r="AB1655" s="92" t="str">
        <f t="shared" si="856"/>
        <v/>
      </c>
      <c r="AC1655" s="92" t="str">
        <f t="shared" si="850"/>
        <v/>
      </c>
      <c r="AD1655" s="92" t="str">
        <f t="shared" si="851"/>
        <v/>
      </c>
      <c r="AE1655" s="92" t="str">
        <f t="shared" si="851"/>
        <v/>
      </c>
      <c r="AF1655" s="92" t="str">
        <f t="shared" si="851"/>
        <v/>
      </c>
      <c r="AG1655" s="92" t="str">
        <f t="shared" si="851"/>
        <v/>
      </c>
      <c r="AH1655" s="92" t="str">
        <f t="shared" si="851"/>
        <v/>
      </c>
      <c r="AI1655" s="92" t="str">
        <f t="shared" si="851"/>
        <v/>
      </c>
      <c r="AJ1655" s="92" t="str">
        <f t="shared" si="851"/>
        <v/>
      </c>
      <c r="AK1655" s="92" t="str">
        <f t="shared" si="851"/>
        <v/>
      </c>
      <c r="AL1655" s="92" t="str">
        <f t="shared" si="851"/>
        <v/>
      </c>
      <c r="AN1655" s="35" t="str">
        <f t="shared" si="842"/>
        <v/>
      </c>
      <c r="AO1655" s="44" t="str">
        <f t="shared" si="847"/>
        <v/>
      </c>
      <c r="AP1655" s="41" t="str">
        <f>IF(AO1655="","",RANK(AO1655,AO$3:AO$1048576,1)+COUNTIF(AO$3:AO1655,AO1655)-1)</f>
        <v/>
      </c>
      <c r="AQ1655" s="1" t="str">
        <f t="shared" si="857"/>
        <v/>
      </c>
      <c r="AR1655" s="34" t="str">
        <f t="shared" si="858"/>
        <v/>
      </c>
      <c r="AS1655" s="39" t="str">
        <f t="shared" si="859"/>
        <v/>
      </c>
      <c r="AT1655" s="44" t="str">
        <f t="shared" si="843"/>
        <v/>
      </c>
      <c r="AU1655" s="41" t="str">
        <f>IF(AT1655="","",RANK(AT1655,AT$3:AT$1048576,1)+COUNTIF(AT$3:AT1655,AT1655)-1)</f>
        <v/>
      </c>
      <c r="AV1655" s="1" t="str">
        <f t="shared" si="860"/>
        <v/>
      </c>
      <c r="AW1655" s="34" t="str">
        <f t="shared" si="861"/>
        <v/>
      </c>
      <c r="AX1655" s="39" t="str">
        <f t="shared" si="862"/>
        <v/>
      </c>
      <c r="AY1655" s="44" t="str">
        <f t="shared" si="848"/>
        <v/>
      </c>
      <c r="AZ1655" s="41" t="str">
        <f>IF(AY1655="","",RANK(AY1655,AY$3:AY$1048576,1)+COUNTIF(AY$3:AY1655,AY1655)-1)</f>
        <v/>
      </c>
      <c r="BA1655" s="1" t="str">
        <f t="shared" si="863"/>
        <v/>
      </c>
      <c r="BB1655" s="34" t="str">
        <f t="shared" si="864"/>
        <v/>
      </c>
      <c r="BC1655" s="39" t="str">
        <f t="shared" si="865"/>
        <v/>
      </c>
      <c r="BD1655" s="44" t="str">
        <f t="shared" si="849"/>
        <v/>
      </c>
      <c r="BE1655" s="41" t="str">
        <f>IF(BD1655="","",RANK(BD1655,BD$3:BD$1048576,1)+COUNTIF(BD$3:BD1655,BD1655)-1)</f>
        <v/>
      </c>
      <c r="BF1655" s="1" t="str">
        <f t="shared" si="866"/>
        <v/>
      </c>
      <c r="BG1655" s="34" t="str">
        <f t="shared" si="867"/>
        <v/>
      </c>
      <c r="BH1655" s="39" t="str">
        <f t="shared" si="868"/>
        <v/>
      </c>
      <c r="BJ1655" s="3"/>
      <c r="BK1655" s="86"/>
      <c r="BL1655" s="86"/>
      <c r="BM1655" s="86"/>
      <c r="BN1655" s="86"/>
      <c r="BO1655" s="3"/>
      <c r="BP1655" s="86"/>
      <c r="BQ1655" s="86"/>
      <c r="BR1655" s="86"/>
      <c r="BS1655" s="86"/>
      <c r="BT1655" s="3"/>
      <c r="BU1655" s="86"/>
      <c r="BV1655" s="86"/>
      <c r="BW1655" s="86"/>
      <c r="BX1655" s="86"/>
      <c r="BY1655" s="3"/>
      <c r="BZ1655" s="86"/>
      <c r="CA1655" s="86"/>
      <c r="CB1655" s="86"/>
      <c r="CC1655" s="86"/>
    </row>
    <row r="1656" spans="2:81" ht="35.1" customHeight="1" x14ac:dyDescent="0.2">
      <c r="B1656" s="187"/>
      <c r="C1656" s="188"/>
      <c r="D1656" s="189"/>
      <c r="E1656" s="186"/>
      <c r="F1656" s="182"/>
      <c r="G1656" s="184"/>
      <c r="K1656" s="80" t="str">
        <f>IF(O1656="","",COUNT(O$3:O1656))</f>
        <v/>
      </c>
      <c r="L1656" s="80" t="str">
        <f>IF(B1656&lt;&gt;"",B1656,IF(OR(COUNTA($G$3:$G1656)&lt;COUNTA($G$3:$G$1048576),$G1656&lt;&gt;""),L1655,""))</f>
        <v/>
      </c>
      <c r="M1656" s="80" t="str">
        <f>IF(C1656&lt;&gt;"",C1656,IF(OR(COUNTA($G$3:$G1656)&lt;COUNTA($G$3:$G$1048576),$G1656&lt;&gt;""),M1655,""))</f>
        <v/>
      </c>
      <c r="N1656" s="80" t="str">
        <f>IF(D1656&lt;&gt;"",D1656,IF(OR(COUNTA($G$3:$G1656)&lt;COUNTA($G$3:$G$1048576),$G1656&lt;&gt;""),N1655,""))</f>
        <v/>
      </c>
      <c r="O1656" s="81" t="str">
        <f t="shared" si="852"/>
        <v/>
      </c>
      <c r="P1656" s="90" t="str">
        <f>IFERROR(IF(O1656="",IF(COUNT(S$3:S$1048576)=COUNT(S$3:S1656),IF(S1656="","",INDEX(O$3:O1656,MATCH(MAX(K$3:K1656),K$3:K1656,0),0)),INDEX(O$3:O1656,MATCH(MAX(K$3:K1656),K$3:K1656,0),0)),O1656),"")</f>
        <v/>
      </c>
      <c r="Q1656" s="89" t="str">
        <f>IF(R1656="","",COUNT(R$3:R1656))</f>
        <v/>
      </c>
      <c r="R1656" s="80" t="str">
        <f t="shared" si="853"/>
        <v/>
      </c>
      <c r="S1656" s="91" t="str">
        <f>IFERROR(IF(COUNTA($E1656:$G1656)=0,"",IF(AND(R1656="",$O1656=INDEX(O$3:O1656,MATCH(MAX(Q$3:Q1656),Q$3:Q1656,0),0)),INDEX(R$3:R1656,MATCH(MAX(Q$3:Q1656),Q$3:Q1656,0),0),R1656)),"")</f>
        <v/>
      </c>
      <c r="T1656" s="80" t="str">
        <f>IF(U1656="","",COUNT(U$3:U1656))</f>
        <v/>
      </c>
      <c r="U1656" s="80" t="str">
        <f t="shared" si="844"/>
        <v/>
      </c>
      <c r="V1656" s="91" t="str">
        <f>IFERROR(IF(S1656="","",IF(U1656="",IF(AND(E1656="",F1656="",G1656&lt;&gt;"",$O1656=INDEX(O$3:O1656,MATCH(MAX(T$3:T1656),T$3:T1656,0),0)),INDEX(U$3:U1656,MATCH(MAX(T$3:T1656),T$3:T1656,0),0),IF(AND(S1656&lt;&gt;"",U1656=""),0,"")),U1656)),"")</f>
        <v/>
      </c>
      <c r="W1656" s="95" t="str">
        <f t="shared" si="845"/>
        <v/>
      </c>
      <c r="X1656" s="198" t="str">
        <f t="shared" si="854"/>
        <v/>
      </c>
      <c r="Y1656" s="92" t="str">
        <f t="shared" si="846"/>
        <v/>
      </c>
      <c r="Z1656" s="106" t="str">
        <f>IF(P1656="","",COUNTIF($N$3:$N1656,$N1656))</f>
        <v/>
      </c>
      <c r="AA1656" s="92" t="str">
        <f t="shared" si="855"/>
        <v/>
      </c>
      <c r="AB1656" s="92" t="str">
        <f t="shared" si="856"/>
        <v/>
      </c>
      <c r="AC1656" s="92" t="str">
        <f t="shared" si="850"/>
        <v/>
      </c>
      <c r="AD1656" s="92" t="str">
        <f t="shared" si="851"/>
        <v/>
      </c>
      <c r="AE1656" s="92" t="str">
        <f t="shared" si="851"/>
        <v/>
      </c>
      <c r="AF1656" s="92" t="str">
        <f t="shared" si="851"/>
        <v/>
      </c>
      <c r="AG1656" s="92" t="str">
        <f t="shared" si="851"/>
        <v/>
      </c>
      <c r="AH1656" s="92" t="str">
        <f t="shared" si="851"/>
        <v/>
      </c>
      <c r="AI1656" s="92" t="str">
        <f t="shared" si="851"/>
        <v/>
      </c>
      <c r="AJ1656" s="92" t="str">
        <f t="shared" si="851"/>
        <v/>
      </c>
      <c r="AK1656" s="92" t="str">
        <f t="shared" si="851"/>
        <v/>
      </c>
      <c r="AL1656" s="92" t="str">
        <f t="shared" si="851"/>
        <v/>
      </c>
      <c r="AN1656" s="35" t="str">
        <f t="shared" si="842"/>
        <v/>
      </c>
      <c r="AO1656" s="44" t="str">
        <f t="shared" si="847"/>
        <v/>
      </c>
      <c r="AP1656" s="41" t="str">
        <f>IF(AO1656="","",RANK(AO1656,AO$3:AO$1048576,1)+COUNTIF(AO$3:AO1656,AO1656)-1)</f>
        <v/>
      </c>
      <c r="AQ1656" s="1" t="str">
        <f t="shared" si="857"/>
        <v/>
      </c>
      <c r="AR1656" s="34" t="str">
        <f t="shared" si="858"/>
        <v/>
      </c>
      <c r="AS1656" s="39" t="str">
        <f t="shared" si="859"/>
        <v/>
      </c>
      <c r="AT1656" s="44" t="str">
        <f t="shared" si="843"/>
        <v/>
      </c>
      <c r="AU1656" s="41" t="str">
        <f>IF(AT1656="","",RANK(AT1656,AT$3:AT$1048576,1)+COUNTIF(AT$3:AT1656,AT1656)-1)</f>
        <v/>
      </c>
      <c r="AV1656" s="1" t="str">
        <f t="shared" si="860"/>
        <v/>
      </c>
      <c r="AW1656" s="34" t="str">
        <f t="shared" si="861"/>
        <v/>
      </c>
      <c r="AX1656" s="39" t="str">
        <f t="shared" si="862"/>
        <v/>
      </c>
      <c r="AY1656" s="44" t="str">
        <f t="shared" si="848"/>
        <v/>
      </c>
      <c r="AZ1656" s="41" t="str">
        <f>IF(AY1656="","",RANK(AY1656,AY$3:AY$1048576,1)+COUNTIF(AY$3:AY1656,AY1656)-1)</f>
        <v/>
      </c>
      <c r="BA1656" s="1" t="str">
        <f t="shared" si="863"/>
        <v/>
      </c>
      <c r="BB1656" s="34" t="str">
        <f t="shared" si="864"/>
        <v/>
      </c>
      <c r="BC1656" s="39" t="str">
        <f t="shared" si="865"/>
        <v/>
      </c>
      <c r="BD1656" s="44" t="str">
        <f t="shared" si="849"/>
        <v/>
      </c>
      <c r="BE1656" s="41" t="str">
        <f>IF(BD1656="","",RANK(BD1656,BD$3:BD$1048576,1)+COUNTIF(BD$3:BD1656,BD1656)-1)</f>
        <v/>
      </c>
      <c r="BF1656" s="1" t="str">
        <f t="shared" si="866"/>
        <v/>
      </c>
      <c r="BG1656" s="34" t="str">
        <f t="shared" si="867"/>
        <v/>
      </c>
      <c r="BH1656" s="39" t="str">
        <f t="shared" si="868"/>
        <v/>
      </c>
      <c r="BJ1656" s="3"/>
      <c r="BK1656" s="86"/>
      <c r="BL1656" s="86"/>
      <c r="BM1656" s="86"/>
      <c r="BN1656" s="86"/>
      <c r="BO1656" s="3"/>
      <c r="BP1656" s="86"/>
      <c r="BQ1656" s="86"/>
      <c r="BR1656" s="86"/>
      <c r="BS1656" s="86"/>
      <c r="BT1656" s="3"/>
      <c r="BU1656" s="86"/>
      <c r="BV1656" s="86"/>
      <c r="BW1656" s="86"/>
      <c r="BX1656" s="86"/>
      <c r="BY1656" s="3"/>
      <c r="BZ1656" s="86"/>
      <c r="CA1656" s="86"/>
      <c r="CB1656" s="86"/>
      <c r="CC1656" s="86"/>
    </row>
    <row r="1657" spans="2:81" ht="35.1" customHeight="1" x14ac:dyDescent="0.2">
      <c r="B1657" s="187"/>
      <c r="C1657" s="188"/>
      <c r="D1657" s="189"/>
      <c r="E1657" s="186"/>
      <c r="F1657" s="182"/>
      <c r="G1657" s="184"/>
      <c r="K1657" s="80" t="str">
        <f>IF(O1657="","",COUNT(O$3:O1657))</f>
        <v/>
      </c>
      <c r="L1657" s="80" t="str">
        <f>IF(B1657&lt;&gt;"",B1657,IF(OR(COUNTA($G$3:$G1657)&lt;COUNTA($G$3:$G$1048576),$G1657&lt;&gt;""),L1656,""))</f>
        <v/>
      </c>
      <c r="M1657" s="80" t="str">
        <f>IF(C1657&lt;&gt;"",C1657,IF(OR(COUNTA($G$3:$G1657)&lt;COUNTA($G$3:$G$1048576),$G1657&lt;&gt;""),M1656,""))</f>
        <v/>
      </c>
      <c r="N1657" s="80" t="str">
        <f>IF(D1657&lt;&gt;"",D1657,IF(OR(COUNTA($G$3:$G1657)&lt;COUNTA($G$3:$G$1048576),$G1657&lt;&gt;""),N1656,""))</f>
        <v/>
      </c>
      <c r="O1657" s="81" t="str">
        <f t="shared" si="852"/>
        <v/>
      </c>
      <c r="P1657" s="90" t="str">
        <f>IFERROR(IF(O1657="",IF(COUNT(S$3:S$1048576)=COUNT(S$3:S1657),IF(S1657="","",INDEX(O$3:O1657,MATCH(MAX(K$3:K1657),K$3:K1657,0),0)),INDEX(O$3:O1657,MATCH(MAX(K$3:K1657),K$3:K1657,0),0)),O1657),"")</f>
        <v/>
      </c>
      <c r="Q1657" s="89" t="str">
        <f>IF(R1657="","",COUNT(R$3:R1657))</f>
        <v/>
      </c>
      <c r="R1657" s="80" t="str">
        <f t="shared" si="853"/>
        <v/>
      </c>
      <c r="S1657" s="91" t="str">
        <f>IFERROR(IF(COUNTA($E1657:$G1657)=0,"",IF(AND(R1657="",$O1657=INDEX(O$3:O1657,MATCH(MAX(Q$3:Q1657),Q$3:Q1657,0),0)),INDEX(R$3:R1657,MATCH(MAX(Q$3:Q1657),Q$3:Q1657,0),0),R1657)),"")</f>
        <v/>
      </c>
      <c r="T1657" s="80" t="str">
        <f>IF(U1657="","",COUNT(U$3:U1657))</f>
        <v/>
      </c>
      <c r="U1657" s="80" t="str">
        <f t="shared" si="844"/>
        <v/>
      </c>
      <c r="V1657" s="91" t="str">
        <f>IFERROR(IF(S1657="","",IF(U1657="",IF(AND(E1657="",F1657="",G1657&lt;&gt;"",$O1657=INDEX(O$3:O1657,MATCH(MAX(T$3:T1657),T$3:T1657,0),0)),INDEX(U$3:U1657,MATCH(MAX(T$3:T1657),T$3:T1657,0),0),IF(AND(S1657&lt;&gt;"",U1657=""),0,"")),U1657)),"")</f>
        <v/>
      </c>
      <c r="W1657" s="95" t="str">
        <f t="shared" si="845"/>
        <v/>
      </c>
      <c r="X1657" s="198" t="str">
        <f t="shared" si="854"/>
        <v/>
      </c>
      <c r="Y1657" s="92" t="str">
        <f t="shared" si="846"/>
        <v/>
      </c>
      <c r="Z1657" s="106" t="str">
        <f>IF(P1657="","",COUNTIF($N$3:$N1657,$N1657))</f>
        <v/>
      </c>
      <c r="AA1657" s="92" t="str">
        <f t="shared" si="855"/>
        <v/>
      </c>
      <c r="AB1657" s="92" t="str">
        <f t="shared" si="856"/>
        <v/>
      </c>
      <c r="AC1657" s="92" t="str">
        <f t="shared" si="850"/>
        <v/>
      </c>
      <c r="AD1657" s="92" t="str">
        <f t="shared" si="851"/>
        <v/>
      </c>
      <c r="AE1657" s="92" t="str">
        <f t="shared" si="851"/>
        <v/>
      </c>
      <c r="AF1657" s="92" t="str">
        <f t="shared" si="851"/>
        <v/>
      </c>
      <c r="AG1657" s="92" t="str">
        <f t="shared" si="851"/>
        <v/>
      </c>
      <c r="AH1657" s="92" t="str">
        <f t="shared" si="851"/>
        <v/>
      </c>
      <c r="AI1657" s="92" t="str">
        <f t="shared" si="851"/>
        <v/>
      </c>
      <c r="AJ1657" s="92" t="str">
        <f t="shared" si="851"/>
        <v/>
      </c>
      <c r="AK1657" s="92" t="str">
        <f t="shared" si="851"/>
        <v/>
      </c>
      <c r="AL1657" s="92" t="str">
        <f t="shared" si="851"/>
        <v/>
      </c>
      <c r="AN1657" s="35" t="str">
        <f t="shared" si="842"/>
        <v/>
      </c>
      <c r="AO1657" s="44" t="str">
        <f t="shared" si="847"/>
        <v/>
      </c>
      <c r="AP1657" s="41" t="str">
        <f>IF(AO1657="","",RANK(AO1657,AO$3:AO$1048576,1)+COUNTIF(AO$3:AO1657,AO1657)-1)</f>
        <v/>
      </c>
      <c r="AQ1657" s="1" t="str">
        <f t="shared" si="857"/>
        <v/>
      </c>
      <c r="AR1657" s="34" t="str">
        <f t="shared" si="858"/>
        <v/>
      </c>
      <c r="AS1657" s="39" t="str">
        <f t="shared" si="859"/>
        <v/>
      </c>
      <c r="AT1657" s="44" t="str">
        <f t="shared" si="843"/>
        <v/>
      </c>
      <c r="AU1657" s="41" t="str">
        <f>IF(AT1657="","",RANK(AT1657,AT$3:AT$1048576,1)+COUNTIF(AT$3:AT1657,AT1657)-1)</f>
        <v/>
      </c>
      <c r="AV1657" s="1" t="str">
        <f t="shared" si="860"/>
        <v/>
      </c>
      <c r="AW1657" s="34" t="str">
        <f t="shared" si="861"/>
        <v/>
      </c>
      <c r="AX1657" s="39" t="str">
        <f t="shared" si="862"/>
        <v/>
      </c>
      <c r="AY1657" s="44" t="str">
        <f t="shared" si="848"/>
        <v/>
      </c>
      <c r="AZ1657" s="41" t="str">
        <f>IF(AY1657="","",RANK(AY1657,AY$3:AY$1048576,1)+COUNTIF(AY$3:AY1657,AY1657)-1)</f>
        <v/>
      </c>
      <c r="BA1657" s="1" t="str">
        <f t="shared" si="863"/>
        <v/>
      </c>
      <c r="BB1657" s="34" t="str">
        <f t="shared" si="864"/>
        <v/>
      </c>
      <c r="BC1657" s="39" t="str">
        <f t="shared" si="865"/>
        <v/>
      </c>
      <c r="BD1657" s="44" t="str">
        <f t="shared" si="849"/>
        <v/>
      </c>
      <c r="BE1657" s="41" t="str">
        <f>IF(BD1657="","",RANK(BD1657,BD$3:BD$1048576,1)+COUNTIF(BD$3:BD1657,BD1657)-1)</f>
        <v/>
      </c>
      <c r="BF1657" s="1" t="str">
        <f t="shared" si="866"/>
        <v/>
      </c>
      <c r="BG1657" s="34" t="str">
        <f t="shared" si="867"/>
        <v/>
      </c>
      <c r="BH1657" s="39" t="str">
        <f t="shared" si="868"/>
        <v/>
      </c>
      <c r="BJ1657" s="3"/>
      <c r="BK1657" s="86"/>
      <c r="BL1657" s="86"/>
      <c r="BM1657" s="86"/>
      <c r="BN1657" s="86"/>
      <c r="BO1657" s="3"/>
      <c r="BP1657" s="86"/>
      <c r="BQ1657" s="86"/>
      <c r="BR1657" s="86"/>
      <c r="BS1657" s="86"/>
      <c r="BT1657" s="3"/>
      <c r="BU1657" s="86"/>
      <c r="BV1657" s="86"/>
      <c r="BW1657" s="86"/>
      <c r="BX1657" s="86"/>
      <c r="BY1657" s="3"/>
      <c r="BZ1657" s="86"/>
      <c r="CA1657" s="86"/>
      <c r="CB1657" s="86"/>
      <c r="CC1657" s="86"/>
    </row>
    <row r="1658" spans="2:81" ht="35.1" customHeight="1" x14ac:dyDescent="0.2">
      <c r="B1658" s="187"/>
      <c r="C1658" s="188"/>
      <c r="D1658" s="189"/>
      <c r="E1658" s="186"/>
      <c r="F1658" s="182"/>
      <c r="G1658" s="184"/>
      <c r="K1658" s="80" t="str">
        <f>IF(O1658="","",COUNT(O$3:O1658))</f>
        <v/>
      </c>
      <c r="L1658" s="80" t="str">
        <f>IF(B1658&lt;&gt;"",B1658,IF(OR(COUNTA($G$3:$G1658)&lt;COUNTA($G$3:$G$1048576),$G1658&lt;&gt;""),L1657,""))</f>
        <v/>
      </c>
      <c r="M1658" s="80" t="str">
        <f>IF(C1658&lt;&gt;"",C1658,IF(OR(COUNTA($G$3:$G1658)&lt;COUNTA($G$3:$G$1048576),$G1658&lt;&gt;""),M1657,""))</f>
        <v/>
      </c>
      <c r="N1658" s="80" t="str">
        <f>IF(D1658&lt;&gt;"",D1658,IF(OR(COUNTA($G$3:$G1658)&lt;COUNTA($G$3:$G$1048576),$G1658&lt;&gt;""),N1657,""))</f>
        <v/>
      </c>
      <c r="O1658" s="81" t="str">
        <f t="shared" si="852"/>
        <v/>
      </c>
      <c r="P1658" s="90" t="str">
        <f>IFERROR(IF(O1658="",IF(COUNT(S$3:S$1048576)=COUNT(S$3:S1658),IF(S1658="","",INDEX(O$3:O1658,MATCH(MAX(K$3:K1658),K$3:K1658,0),0)),INDEX(O$3:O1658,MATCH(MAX(K$3:K1658),K$3:K1658,0),0)),O1658),"")</f>
        <v/>
      </c>
      <c r="Q1658" s="89" t="str">
        <f>IF(R1658="","",COUNT(R$3:R1658))</f>
        <v/>
      </c>
      <c r="R1658" s="80" t="str">
        <f t="shared" si="853"/>
        <v/>
      </c>
      <c r="S1658" s="91" t="str">
        <f>IFERROR(IF(COUNTA($E1658:$G1658)=0,"",IF(AND(R1658="",$O1658=INDEX(O$3:O1658,MATCH(MAX(Q$3:Q1658),Q$3:Q1658,0),0)),INDEX(R$3:R1658,MATCH(MAX(Q$3:Q1658),Q$3:Q1658,0),0),R1658)),"")</f>
        <v/>
      </c>
      <c r="T1658" s="80" t="str">
        <f>IF(U1658="","",COUNT(U$3:U1658))</f>
        <v/>
      </c>
      <c r="U1658" s="80" t="str">
        <f t="shared" si="844"/>
        <v/>
      </c>
      <c r="V1658" s="91" t="str">
        <f>IFERROR(IF(S1658="","",IF(U1658="",IF(AND(E1658="",F1658="",G1658&lt;&gt;"",$O1658=INDEX(O$3:O1658,MATCH(MAX(T$3:T1658),T$3:T1658,0),0)),INDEX(U$3:U1658,MATCH(MAX(T$3:T1658),T$3:T1658,0),0),IF(AND(S1658&lt;&gt;"",U1658=""),0,"")),U1658)),"")</f>
        <v/>
      </c>
      <c r="W1658" s="95" t="str">
        <f t="shared" si="845"/>
        <v/>
      </c>
      <c r="X1658" s="198" t="str">
        <f t="shared" si="854"/>
        <v/>
      </c>
      <c r="Y1658" s="92" t="str">
        <f t="shared" si="846"/>
        <v/>
      </c>
      <c r="Z1658" s="106" t="str">
        <f>IF(P1658="","",COUNTIF($N$3:$N1658,$N1658))</f>
        <v/>
      </c>
      <c r="AA1658" s="92" t="str">
        <f t="shared" si="855"/>
        <v/>
      </c>
      <c r="AB1658" s="92" t="str">
        <f t="shared" si="856"/>
        <v/>
      </c>
      <c r="AC1658" s="92" t="str">
        <f t="shared" si="850"/>
        <v/>
      </c>
      <c r="AD1658" s="92" t="str">
        <f t="shared" si="851"/>
        <v/>
      </c>
      <c r="AE1658" s="92" t="str">
        <f t="shared" si="851"/>
        <v/>
      </c>
      <c r="AF1658" s="92" t="str">
        <f t="shared" si="851"/>
        <v/>
      </c>
      <c r="AG1658" s="92" t="str">
        <f t="shared" si="851"/>
        <v/>
      </c>
      <c r="AH1658" s="92" t="str">
        <f t="shared" si="851"/>
        <v/>
      </c>
      <c r="AI1658" s="92" t="str">
        <f t="shared" si="851"/>
        <v/>
      </c>
      <c r="AJ1658" s="92" t="str">
        <f t="shared" si="851"/>
        <v/>
      </c>
      <c r="AK1658" s="92" t="str">
        <f t="shared" si="851"/>
        <v/>
      </c>
      <c r="AL1658" s="92" t="str">
        <f t="shared" si="851"/>
        <v/>
      </c>
      <c r="AN1658" s="35" t="str">
        <f t="shared" si="842"/>
        <v/>
      </c>
      <c r="AO1658" s="44" t="str">
        <f t="shared" si="847"/>
        <v/>
      </c>
      <c r="AP1658" s="41" t="str">
        <f>IF(AO1658="","",RANK(AO1658,AO$3:AO$1048576,1)+COUNTIF(AO$3:AO1658,AO1658)-1)</f>
        <v/>
      </c>
      <c r="AQ1658" s="1" t="str">
        <f t="shared" si="857"/>
        <v/>
      </c>
      <c r="AR1658" s="34" t="str">
        <f t="shared" si="858"/>
        <v/>
      </c>
      <c r="AS1658" s="39" t="str">
        <f t="shared" si="859"/>
        <v/>
      </c>
      <c r="AT1658" s="44" t="str">
        <f t="shared" si="843"/>
        <v/>
      </c>
      <c r="AU1658" s="41" t="str">
        <f>IF(AT1658="","",RANK(AT1658,AT$3:AT$1048576,1)+COUNTIF(AT$3:AT1658,AT1658)-1)</f>
        <v/>
      </c>
      <c r="AV1658" s="1" t="str">
        <f t="shared" si="860"/>
        <v/>
      </c>
      <c r="AW1658" s="34" t="str">
        <f t="shared" si="861"/>
        <v/>
      </c>
      <c r="AX1658" s="39" t="str">
        <f t="shared" si="862"/>
        <v/>
      </c>
      <c r="AY1658" s="44" t="str">
        <f t="shared" si="848"/>
        <v/>
      </c>
      <c r="AZ1658" s="41" t="str">
        <f>IF(AY1658="","",RANK(AY1658,AY$3:AY$1048576,1)+COUNTIF(AY$3:AY1658,AY1658)-1)</f>
        <v/>
      </c>
      <c r="BA1658" s="1" t="str">
        <f t="shared" si="863"/>
        <v/>
      </c>
      <c r="BB1658" s="34" t="str">
        <f t="shared" si="864"/>
        <v/>
      </c>
      <c r="BC1658" s="39" t="str">
        <f t="shared" si="865"/>
        <v/>
      </c>
      <c r="BD1658" s="44" t="str">
        <f t="shared" si="849"/>
        <v/>
      </c>
      <c r="BE1658" s="41" t="str">
        <f>IF(BD1658="","",RANK(BD1658,BD$3:BD$1048576,1)+COUNTIF(BD$3:BD1658,BD1658)-1)</f>
        <v/>
      </c>
      <c r="BF1658" s="1" t="str">
        <f t="shared" si="866"/>
        <v/>
      </c>
      <c r="BG1658" s="34" t="str">
        <f t="shared" si="867"/>
        <v/>
      </c>
      <c r="BH1658" s="39" t="str">
        <f t="shared" si="868"/>
        <v/>
      </c>
      <c r="BJ1658" s="3"/>
      <c r="BK1658" s="86"/>
      <c r="BL1658" s="86"/>
      <c r="BM1658" s="86"/>
      <c r="BN1658" s="86"/>
      <c r="BO1658" s="3"/>
      <c r="BP1658" s="86"/>
      <c r="BQ1658" s="86"/>
      <c r="BR1658" s="86"/>
      <c r="BS1658" s="86"/>
      <c r="BT1658" s="3"/>
      <c r="BU1658" s="86"/>
      <c r="BV1658" s="86"/>
      <c r="BW1658" s="86"/>
      <c r="BX1658" s="86"/>
      <c r="BY1658" s="3"/>
      <c r="BZ1658" s="86"/>
      <c r="CA1658" s="86"/>
      <c r="CB1658" s="86"/>
      <c r="CC1658" s="86"/>
    </row>
    <row r="1659" spans="2:81" ht="35.1" customHeight="1" x14ac:dyDescent="0.2">
      <c r="B1659" s="187"/>
      <c r="C1659" s="188"/>
      <c r="D1659" s="189"/>
      <c r="E1659" s="186"/>
      <c r="F1659" s="182"/>
      <c r="G1659" s="184"/>
      <c r="K1659" s="80" t="str">
        <f>IF(O1659="","",COUNT(O$3:O1659))</f>
        <v/>
      </c>
      <c r="L1659" s="80" t="str">
        <f>IF(B1659&lt;&gt;"",B1659,IF(OR(COUNTA($G$3:$G1659)&lt;COUNTA($G$3:$G$1048576),$G1659&lt;&gt;""),L1658,""))</f>
        <v/>
      </c>
      <c r="M1659" s="80" t="str">
        <f>IF(C1659&lt;&gt;"",C1659,IF(OR(COUNTA($G$3:$G1659)&lt;COUNTA($G$3:$G$1048576),$G1659&lt;&gt;""),M1658,""))</f>
        <v/>
      </c>
      <c r="N1659" s="80" t="str">
        <f>IF(D1659&lt;&gt;"",D1659,IF(OR(COUNTA($G$3:$G1659)&lt;COUNTA($G$3:$G$1048576),$G1659&lt;&gt;""),N1658,""))</f>
        <v/>
      </c>
      <c r="O1659" s="81" t="str">
        <f t="shared" si="852"/>
        <v/>
      </c>
      <c r="P1659" s="90" t="str">
        <f>IFERROR(IF(O1659="",IF(COUNT(S$3:S$1048576)=COUNT(S$3:S1659),IF(S1659="","",INDEX(O$3:O1659,MATCH(MAX(K$3:K1659),K$3:K1659,0),0)),INDEX(O$3:O1659,MATCH(MAX(K$3:K1659),K$3:K1659,0),0)),O1659),"")</f>
        <v/>
      </c>
      <c r="Q1659" s="89" t="str">
        <f>IF(R1659="","",COUNT(R$3:R1659))</f>
        <v/>
      </c>
      <c r="R1659" s="80" t="str">
        <f t="shared" si="853"/>
        <v/>
      </c>
      <c r="S1659" s="91" t="str">
        <f>IFERROR(IF(COUNTA($E1659:$G1659)=0,"",IF(AND(R1659="",$O1659=INDEX(O$3:O1659,MATCH(MAX(Q$3:Q1659),Q$3:Q1659,0),0)),INDEX(R$3:R1659,MATCH(MAX(Q$3:Q1659),Q$3:Q1659,0),0),R1659)),"")</f>
        <v/>
      </c>
      <c r="T1659" s="80" t="str">
        <f>IF(U1659="","",COUNT(U$3:U1659))</f>
        <v/>
      </c>
      <c r="U1659" s="80" t="str">
        <f t="shared" si="844"/>
        <v/>
      </c>
      <c r="V1659" s="91" t="str">
        <f>IFERROR(IF(S1659="","",IF(U1659="",IF(AND(E1659="",F1659="",G1659&lt;&gt;"",$O1659=INDEX(O$3:O1659,MATCH(MAX(T$3:T1659),T$3:T1659,0),0)),INDEX(U$3:U1659,MATCH(MAX(T$3:T1659),T$3:T1659,0),0),IF(AND(S1659&lt;&gt;"",U1659=""),0,"")),U1659)),"")</f>
        <v/>
      </c>
      <c r="W1659" s="95" t="str">
        <f t="shared" si="845"/>
        <v/>
      </c>
      <c r="X1659" s="198" t="str">
        <f t="shared" si="854"/>
        <v/>
      </c>
      <c r="Y1659" s="92" t="str">
        <f t="shared" si="846"/>
        <v/>
      </c>
      <c r="Z1659" s="106" t="str">
        <f>IF(P1659="","",COUNTIF($N$3:$N1659,$N1659))</f>
        <v/>
      </c>
      <c r="AA1659" s="92" t="str">
        <f t="shared" si="855"/>
        <v/>
      </c>
      <c r="AB1659" s="92" t="str">
        <f t="shared" si="856"/>
        <v/>
      </c>
      <c r="AC1659" s="92" t="str">
        <f t="shared" si="850"/>
        <v/>
      </c>
      <c r="AD1659" s="92" t="str">
        <f t="shared" si="851"/>
        <v/>
      </c>
      <c r="AE1659" s="92" t="str">
        <f t="shared" si="851"/>
        <v/>
      </c>
      <c r="AF1659" s="92" t="str">
        <f t="shared" si="851"/>
        <v/>
      </c>
      <c r="AG1659" s="92" t="str">
        <f t="shared" si="851"/>
        <v/>
      </c>
      <c r="AH1659" s="92" t="str">
        <f t="shared" si="851"/>
        <v/>
      </c>
      <c r="AI1659" s="92" t="str">
        <f t="shared" si="851"/>
        <v/>
      </c>
      <c r="AJ1659" s="92" t="str">
        <f t="shared" si="851"/>
        <v/>
      </c>
      <c r="AK1659" s="92" t="str">
        <f t="shared" ref="AD1659:AL1688" si="869">IFERROR(IF(AND($Z1659=1,AK$2&lt;&gt;"",""&amp;INDEX($Y$3:$Y$1048576,MATCH($P1659&amp;"@"&amp;AK$2,$AA$3:$AA$1048576,0),0)&lt;&gt;""),AK$1&amp;""&amp;INDEX($Y$3:$Y$1048576,MATCH($P1659&amp;"@"&amp;AK$2,$AA$3:$AA$1048576,0),0),""),"")</f>
        <v/>
      </c>
      <c r="AL1659" s="92" t="str">
        <f t="shared" si="869"/>
        <v/>
      </c>
      <c r="AN1659" s="35" t="str">
        <f t="shared" si="842"/>
        <v/>
      </c>
      <c r="AO1659" s="44" t="str">
        <f t="shared" si="847"/>
        <v/>
      </c>
      <c r="AP1659" s="41" t="str">
        <f>IF(AO1659="","",RANK(AO1659,AO$3:AO$1048576,1)+COUNTIF(AO$3:AO1659,AO1659)-1)</f>
        <v/>
      </c>
      <c r="AQ1659" s="1" t="str">
        <f t="shared" si="857"/>
        <v/>
      </c>
      <c r="AR1659" s="34" t="str">
        <f t="shared" si="858"/>
        <v/>
      </c>
      <c r="AS1659" s="39" t="str">
        <f t="shared" si="859"/>
        <v/>
      </c>
      <c r="AT1659" s="44" t="str">
        <f t="shared" si="843"/>
        <v/>
      </c>
      <c r="AU1659" s="41" t="str">
        <f>IF(AT1659="","",RANK(AT1659,AT$3:AT$1048576,1)+COUNTIF(AT$3:AT1659,AT1659)-1)</f>
        <v/>
      </c>
      <c r="AV1659" s="1" t="str">
        <f t="shared" si="860"/>
        <v/>
      </c>
      <c r="AW1659" s="34" t="str">
        <f t="shared" si="861"/>
        <v/>
      </c>
      <c r="AX1659" s="39" t="str">
        <f t="shared" si="862"/>
        <v/>
      </c>
      <c r="AY1659" s="44" t="str">
        <f t="shared" si="848"/>
        <v/>
      </c>
      <c r="AZ1659" s="41" t="str">
        <f>IF(AY1659="","",RANK(AY1659,AY$3:AY$1048576,1)+COUNTIF(AY$3:AY1659,AY1659)-1)</f>
        <v/>
      </c>
      <c r="BA1659" s="1" t="str">
        <f t="shared" si="863"/>
        <v/>
      </c>
      <c r="BB1659" s="34" t="str">
        <f t="shared" si="864"/>
        <v/>
      </c>
      <c r="BC1659" s="39" t="str">
        <f t="shared" si="865"/>
        <v/>
      </c>
      <c r="BD1659" s="44" t="str">
        <f t="shared" si="849"/>
        <v/>
      </c>
      <c r="BE1659" s="41" t="str">
        <f>IF(BD1659="","",RANK(BD1659,BD$3:BD$1048576,1)+COUNTIF(BD$3:BD1659,BD1659)-1)</f>
        <v/>
      </c>
      <c r="BF1659" s="1" t="str">
        <f t="shared" si="866"/>
        <v/>
      </c>
      <c r="BG1659" s="34" t="str">
        <f t="shared" si="867"/>
        <v/>
      </c>
      <c r="BH1659" s="39" t="str">
        <f t="shared" si="868"/>
        <v/>
      </c>
      <c r="BJ1659" s="3"/>
      <c r="BK1659" s="86"/>
      <c r="BL1659" s="86"/>
      <c r="BM1659" s="86"/>
      <c r="BN1659" s="86"/>
      <c r="BO1659" s="3"/>
      <c r="BP1659" s="86"/>
      <c r="BQ1659" s="86"/>
      <c r="BR1659" s="86"/>
      <c r="BS1659" s="86"/>
      <c r="BT1659" s="3"/>
      <c r="BU1659" s="86"/>
      <c r="BV1659" s="86"/>
      <c r="BW1659" s="86"/>
      <c r="BX1659" s="86"/>
      <c r="BY1659" s="3"/>
      <c r="BZ1659" s="86"/>
      <c r="CA1659" s="86"/>
      <c r="CB1659" s="86"/>
      <c r="CC1659" s="86"/>
    </row>
    <row r="1660" spans="2:81" ht="35.1" customHeight="1" x14ac:dyDescent="0.2">
      <c r="B1660" s="187"/>
      <c r="C1660" s="188"/>
      <c r="D1660" s="189"/>
      <c r="E1660" s="186"/>
      <c r="F1660" s="182"/>
      <c r="G1660" s="184"/>
      <c r="K1660" s="80" t="str">
        <f>IF(O1660="","",COUNT(O$3:O1660))</f>
        <v/>
      </c>
      <c r="L1660" s="80" t="str">
        <f>IF(B1660&lt;&gt;"",B1660,IF(OR(COUNTA($G$3:$G1660)&lt;COUNTA($G$3:$G$1048576),$G1660&lt;&gt;""),L1659,""))</f>
        <v/>
      </c>
      <c r="M1660" s="80" t="str">
        <f>IF(C1660&lt;&gt;"",C1660,IF(OR(COUNTA($G$3:$G1660)&lt;COUNTA($G$3:$G$1048576),$G1660&lt;&gt;""),M1659,""))</f>
        <v/>
      </c>
      <c r="N1660" s="80" t="str">
        <f>IF(D1660&lt;&gt;"",D1660,IF(OR(COUNTA($G$3:$G1660)&lt;COUNTA($G$3:$G$1048576),$G1660&lt;&gt;""),N1659,""))</f>
        <v/>
      </c>
      <c r="O1660" s="81" t="str">
        <f t="shared" si="852"/>
        <v/>
      </c>
      <c r="P1660" s="90" t="str">
        <f>IFERROR(IF(O1660="",IF(COUNT(S$3:S$1048576)=COUNT(S$3:S1660),IF(S1660="","",INDEX(O$3:O1660,MATCH(MAX(K$3:K1660),K$3:K1660,0),0)),INDEX(O$3:O1660,MATCH(MAX(K$3:K1660),K$3:K1660,0),0)),O1660),"")</f>
        <v/>
      </c>
      <c r="Q1660" s="89" t="str">
        <f>IF(R1660="","",COUNT(R$3:R1660))</f>
        <v/>
      </c>
      <c r="R1660" s="80" t="str">
        <f t="shared" si="853"/>
        <v/>
      </c>
      <c r="S1660" s="91" t="str">
        <f>IFERROR(IF(COUNTA($E1660:$G1660)=0,"",IF(AND(R1660="",$O1660=INDEX(O$3:O1660,MATCH(MAX(Q$3:Q1660),Q$3:Q1660,0),0)),INDEX(R$3:R1660,MATCH(MAX(Q$3:Q1660),Q$3:Q1660,0),0),R1660)),"")</f>
        <v/>
      </c>
      <c r="T1660" s="80" t="str">
        <f>IF(U1660="","",COUNT(U$3:U1660))</f>
        <v/>
      </c>
      <c r="U1660" s="80" t="str">
        <f t="shared" si="844"/>
        <v/>
      </c>
      <c r="V1660" s="91" t="str">
        <f>IFERROR(IF(S1660="","",IF(U1660="",IF(AND(E1660="",F1660="",G1660&lt;&gt;"",$O1660=INDEX(O$3:O1660,MATCH(MAX(T$3:T1660),T$3:T1660,0),0)),INDEX(U$3:U1660,MATCH(MAX(T$3:T1660),T$3:T1660,0),0),IF(AND(S1660&lt;&gt;"",U1660=""),0,"")),U1660)),"")</f>
        <v/>
      </c>
      <c r="W1660" s="95" t="str">
        <f t="shared" si="845"/>
        <v/>
      </c>
      <c r="X1660" s="198" t="str">
        <f t="shared" si="854"/>
        <v/>
      </c>
      <c r="Y1660" s="92" t="str">
        <f t="shared" si="846"/>
        <v/>
      </c>
      <c r="Z1660" s="106" t="str">
        <f>IF(P1660="","",COUNTIF($N$3:$N1660,$N1660))</f>
        <v/>
      </c>
      <c r="AA1660" s="92" t="str">
        <f t="shared" si="855"/>
        <v/>
      </c>
      <c r="AB1660" s="92" t="str">
        <f t="shared" si="856"/>
        <v/>
      </c>
      <c r="AC1660" s="92" t="str">
        <f t="shared" si="850"/>
        <v/>
      </c>
      <c r="AD1660" s="92" t="str">
        <f t="shared" si="869"/>
        <v/>
      </c>
      <c r="AE1660" s="92" t="str">
        <f t="shared" si="869"/>
        <v/>
      </c>
      <c r="AF1660" s="92" t="str">
        <f t="shared" si="869"/>
        <v/>
      </c>
      <c r="AG1660" s="92" t="str">
        <f t="shared" si="869"/>
        <v/>
      </c>
      <c r="AH1660" s="92" t="str">
        <f t="shared" si="869"/>
        <v/>
      </c>
      <c r="AI1660" s="92" t="str">
        <f t="shared" si="869"/>
        <v/>
      </c>
      <c r="AJ1660" s="92" t="str">
        <f t="shared" si="869"/>
        <v/>
      </c>
      <c r="AK1660" s="92" t="str">
        <f t="shared" si="869"/>
        <v/>
      </c>
      <c r="AL1660" s="92" t="str">
        <f t="shared" si="869"/>
        <v/>
      </c>
      <c r="AN1660" s="35" t="str">
        <f t="shared" si="842"/>
        <v/>
      </c>
      <c r="AO1660" s="44" t="str">
        <f t="shared" si="847"/>
        <v/>
      </c>
      <c r="AP1660" s="41" t="str">
        <f>IF(AO1660="","",RANK(AO1660,AO$3:AO$1048576,1)+COUNTIF(AO$3:AO1660,AO1660)-1)</f>
        <v/>
      </c>
      <c r="AQ1660" s="1" t="str">
        <f t="shared" si="857"/>
        <v/>
      </c>
      <c r="AR1660" s="34" t="str">
        <f t="shared" si="858"/>
        <v/>
      </c>
      <c r="AS1660" s="39" t="str">
        <f t="shared" si="859"/>
        <v/>
      </c>
      <c r="AT1660" s="44" t="str">
        <f t="shared" si="843"/>
        <v/>
      </c>
      <c r="AU1660" s="41" t="str">
        <f>IF(AT1660="","",RANK(AT1660,AT$3:AT$1048576,1)+COUNTIF(AT$3:AT1660,AT1660)-1)</f>
        <v/>
      </c>
      <c r="AV1660" s="1" t="str">
        <f t="shared" si="860"/>
        <v/>
      </c>
      <c r="AW1660" s="34" t="str">
        <f t="shared" si="861"/>
        <v/>
      </c>
      <c r="AX1660" s="39" t="str">
        <f t="shared" si="862"/>
        <v/>
      </c>
      <c r="AY1660" s="44" t="str">
        <f t="shared" si="848"/>
        <v/>
      </c>
      <c r="AZ1660" s="41" t="str">
        <f>IF(AY1660="","",RANK(AY1660,AY$3:AY$1048576,1)+COUNTIF(AY$3:AY1660,AY1660)-1)</f>
        <v/>
      </c>
      <c r="BA1660" s="1" t="str">
        <f t="shared" si="863"/>
        <v/>
      </c>
      <c r="BB1660" s="34" t="str">
        <f t="shared" si="864"/>
        <v/>
      </c>
      <c r="BC1660" s="39" t="str">
        <f t="shared" si="865"/>
        <v/>
      </c>
      <c r="BD1660" s="44" t="str">
        <f t="shared" si="849"/>
        <v/>
      </c>
      <c r="BE1660" s="41" t="str">
        <f>IF(BD1660="","",RANK(BD1660,BD$3:BD$1048576,1)+COUNTIF(BD$3:BD1660,BD1660)-1)</f>
        <v/>
      </c>
      <c r="BF1660" s="1" t="str">
        <f t="shared" si="866"/>
        <v/>
      </c>
      <c r="BG1660" s="34" t="str">
        <f t="shared" si="867"/>
        <v/>
      </c>
      <c r="BH1660" s="39" t="str">
        <f t="shared" si="868"/>
        <v/>
      </c>
      <c r="BJ1660" s="3"/>
      <c r="BK1660" s="86"/>
      <c r="BL1660" s="86"/>
      <c r="BM1660" s="86"/>
      <c r="BN1660" s="86"/>
      <c r="BO1660" s="3"/>
      <c r="BP1660" s="86"/>
      <c r="BQ1660" s="86"/>
      <c r="BR1660" s="86"/>
      <c r="BS1660" s="86"/>
      <c r="BT1660" s="3"/>
      <c r="BU1660" s="86"/>
      <c r="BV1660" s="86"/>
      <c r="BW1660" s="86"/>
      <c r="BX1660" s="86"/>
      <c r="BY1660" s="3"/>
      <c r="BZ1660" s="86"/>
      <c r="CA1660" s="86"/>
      <c r="CB1660" s="86"/>
      <c r="CC1660" s="86"/>
    </row>
    <row r="1661" spans="2:81" ht="35.1" customHeight="1" x14ac:dyDescent="0.2">
      <c r="B1661" s="187"/>
      <c r="C1661" s="188"/>
      <c r="D1661" s="189"/>
      <c r="E1661" s="186"/>
      <c r="F1661" s="182"/>
      <c r="G1661" s="184"/>
      <c r="K1661" s="80" t="str">
        <f>IF(O1661="","",COUNT(O$3:O1661))</f>
        <v/>
      </c>
      <c r="L1661" s="80" t="str">
        <f>IF(B1661&lt;&gt;"",B1661,IF(OR(COUNTA($G$3:$G1661)&lt;COUNTA($G$3:$G$1048576),$G1661&lt;&gt;""),L1660,""))</f>
        <v/>
      </c>
      <c r="M1661" s="80" t="str">
        <f>IF(C1661&lt;&gt;"",C1661,IF(OR(COUNTA($G$3:$G1661)&lt;COUNTA($G$3:$G$1048576),$G1661&lt;&gt;""),M1660,""))</f>
        <v/>
      </c>
      <c r="N1661" s="80" t="str">
        <f>IF(D1661&lt;&gt;"",D1661,IF(OR(COUNTA($G$3:$G1661)&lt;COUNTA($G$3:$G$1048576),$G1661&lt;&gt;""),N1660,""))</f>
        <v/>
      </c>
      <c r="O1661" s="81" t="str">
        <f t="shared" si="852"/>
        <v/>
      </c>
      <c r="P1661" s="90" t="str">
        <f>IFERROR(IF(O1661="",IF(COUNT(S$3:S$1048576)=COUNT(S$3:S1661),IF(S1661="","",INDEX(O$3:O1661,MATCH(MAX(K$3:K1661),K$3:K1661,0),0)),INDEX(O$3:O1661,MATCH(MAX(K$3:K1661),K$3:K1661,0),0)),O1661),"")</f>
        <v/>
      </c>
      <c r="Q1661" s="89" t="str">
        <f>IF(R1661="","",COUNT(R$3:R1661))</f>
        <v/>
      </c>
      <c r="R1661" s="80" t="str">
        <f t="shared" si="853"/>
        <v/>
      </c>
      <c r="S1661" s="91" t="str">
        <f>IFERROR(IF(COUNTA($E1661:$G1661)=0,"",IF(AND(R1661="",$O1661=INDEX(O$3:O1661,MATCH(MAX(Q$3:Q1661),Q$3:Q1661,0),0)),INDEX(R$3:R1661,MATCH(MAX(Q$3:Q1661),Q$3:Q1661,0),0),R1661)),"")</f>
        <v/>
      </c>
      <c r="T1661" s="80" t="str">
        <f>IF(U1661="","",COUNT(U$3:U1661))</f>
        <v/>
      </c>
      <c r="U1661" s="80" t="str">
        <f t="shared" si="844"/>
        <v/>
      </c>
      <c r="V1661" s="91" t="str">
        <f>IFERROR(IF(S1661="","",IF(U1661="",IF(AND(E1661="",F1661="",G1661&lt;&gt;"",$O1661=INDEX(O$3:O1661,MATCH(MAX(T$3:T1661),T$3:T1661,0),0)),INDEX(U$3:U1661,MATCH(MAX(T$3:T1661),T$3:T1661,0),0),IF(AND(S1661&lt;&gt;"",U1661=""),0,"")),U1661)),"")</f>
        <v/>
      </c>
      <c r="W1661" s="95" t="str">
        <f t="shared" si="845"/>
        <v/>
      </c>
      <c r="X1661" s="198" t="str">
        <f t="shared" si="854"/>
        <v/>
      </c>
      <c r="Y1661" s="92" t="str">
        <f t="shared" si="846"/>
        <v/>
      </c>
      <c r="Z1661" s="106" t="str">
        <f>IF(P1661="","",COUNTIF($N$3:$N1661,$N1661))</f>
        <v/>
      </c>
      <c r="AA1661" s="92" t="str">
        <f t="shared" si="855"/>
        <v/>
      </c>
      <c r="AB1661" s="92" t="str">
        <f t="shared" si="856"/>
        <v/>
      </c>
      <c r="AC1661" s="92" t="str">
        <f t="shared" si="850"/>
        <v/>
      </c>
      <c r="AD1661" s="92" t="str">
        <f t="shared" si="869"/>
        <v/>
      </c>
      <c r="AE1661" s="92" t="str">
        <f t="shared" si="869"/>
        <v/>
      </c>
      <c r="AF1661" s="92" t="str">
        <f t="shared" si="869"/>
        <v/>
      </c>
      <c r="AG1661" s="92" t="str">
        <f t="shared" si="869"/>
        <v/>
      </c>
      <c r="AH1661" s="92" t="str">
        <f t="shared" si="869"/>
        <v/>
      </c>
      <c r="AI1661" s="92" t="str">
        <f t="shared" si="869"/>
        <v/>
      </c>
      <c r="AJ1661" s="92" t="str">
        <f t="shared" si="869"/>
        <v/>
      </c>
      <c r="AK1661" s="92" t="str">
        <f t="shared" si="869"/>
        <v/>
      </c>
      <c r="AL1661" s="92" t="str">
        <f t="shared" si="869"/>
        <v/>
      </c>
      <c r="AN1661" s="35" t="str">
        <f t="shared" si="842"/>
        <v/>
      </c>
      <c r="AO1661" s="44" t="str">
        <f t="shared" si="847"/>
        <v/>
      </c>
      <c r="AP1661" s="41" t="str">
        <f>IF(AO1661="","",RANK(AO1661,AO$3:AO$1048576,1)+COUNTIF(AO$3:AO1661,AO1661)-1)</f>
        <v/>
      </c>
      <c r="AQ1661" s="1" t="str">
        <f t="shared" si="857"/>
        <v/>
      </c>
      <c r="AR1661" s="34" t="str">
        <f t="shared" si="858"/>
        <v/>
      </c>
      <c r="AS1661" s="39" t="str">
        <f t="shared" si="859"/>
        <v/>
      </c>
      <c r="AT1661" s="44" t="str">
        <f t="shared" si="843"/>
        <v/>
      </c>
      <c r="AU1661" s="41" t="str">
        <f>IF(AT1661="","",RANK(AT1661,AT$3:AT$1048576,1)+COUNTIF(AT$3:AT1661,AT1661)-1)</f>
        <v/>
      </c>
      <c r="AV1661" s="1" t="str">
        <f t="shared" si="860"/>
        <v/>
      </c>
      <c r="AW1661" s="34" t="str">
        <f t="shared" si="861"/>
        <v/>
      </c>
      <c r="AX1661" s="39" t="str">
        <f t="shared" si="862"/>
        <v/>
      </c>
      <c r="AY1661" s="44" t="str">
        <f t="shared" si="848"/>
        <v/>
      </c>
      <c r="AZ1661" s="41" t="str">
        <f>IF(AY1661="","",RANK(AY1661,AY$3:AY$1048576,1)+COUNTIF(AY$3:AY1661,AY1661)-1)</f>
        <v/>
      </c>
      <c r="BA1661" s="1" t="str">
        <f t="shared" si="863"/>
        <v/>
      </c>
      <c r="BB1661" s="34" t="str">
        <f t="shared" si="864"/>
        <v/>
      </c>
      <c r="BC1661" s="39" t="str">
        <f t="shared" si="865"/>
        <v/>
      </c>
      <c r="BD1661" s="44" t="str">
        <f t="shared" si="849"/>
        <v/>
      </c>
      <c r="BE1661" s="41" t="str">
        <f>IF(BD1661="","",RANK(BD1661,BD$3:BD$1048576,1)+COUNTIF(BD$3:BD1661,BD1661)-1)</f>
        <v/>
      </c>
      <c r="BF1661" s="1" t="str">
        <f t="shared" si="866"/>
        <v/>
      </c>
      <c r="BG1661" s="34" t="str">
        <f t="shared" si="867"/>
        <v/>
      </c>
      <c r="BH1661" s="39" t="str">
        <f t="shared" si="868"/>
        <v/>
      </c>
      <c r="BJ1661" s="3"/>
      <c r="BK1661" s="86"/>
      <c r="BL1661" s="86"/>
      <c r="BM1661" s="86"/>
      <c r="BN1661" s="86"/>
      <c r="BO1661" s="3"/>
      <c r="BP1661" s="86"/>
      <c r="BQ1661" s="86"/>
      <c r="BR1661" s="86"/>
      <c r="BS1661" s="86"/>
      <c r="BT1661" s="3"/>
      <c r="BU1661" s="86"/>
      <c r="BV1661" s="86"/>
      <c r="BW1661" s="86"/>
      <c r="BX1661" s="86"/>
      <c r="BY1661" s="3"/>
      <c r="BZ1661" s="86"/>
      <c r="CA1661" s="86"/>
      <c r="CB1661" s="86"/>
      <c r="CC1661" s="86"/>
    </row>
    <row r="1662" spans="2:81" ht="35.1" customHeight="1" x14ac:dyDescent="0.2">
      <c r="B1662" s="187"/>
      <c r="C1662" s="188"/>
      <c r="D1662" s="189"/>
      <c r="E1662" s="186"/>
      <c r="F1662" s="182"/>
      <c r="G1662" s="184"/>
      <c r="K1662" s="80" t="str">
        <f>IF(O1662="","",COUNT(O$3:O1662))</f>
        <v/>
      </c>
      <c r="L1662" s="80" t="str">
        <f>IF(B1662&lt;&gt;"",B1662,IF(OR(COUNTA($G$3:$G1662)&lt;COUNTA($G$3:$G$1048576),$G1662&lt;&gt;""),L1661,""))</f>
        <v/>
      </c>
      <c r="M1662" s="80" t="str">
        <f>IF(C1662&lt;&gt;"",C1662,IF(OR(COUNTA($G$3:$G1662)&lt;COUNTA($G$3:$G$1048576),$G1662&lt;&gt;""),M1661,""))</f>
        <v/>
      </c>
      <c r="N1662" s="80" t="str">
        <f>IF(D1662&lt;&gt;"",D1662,IF(OR(COUNTA($G$3:$G1662)&lt;COUNTA($G$3:$G$1048576),$G1662&lt;&gt;""),N1661,""))</f>
        <v/>
      </c>
      <c r="O1662" s="81" t="str">
        <f t="shared" si="852"/>
        <v/>
      </c>
      <c r="P1662" s="90" t="str">
        <f>IFERROR(IF(O1662="",IF(COUNT(S$3:S$1048576)=COUNT(S$3:S1662),IF(S1662="","",INDEX(O$3:O1662,MATCH(MAX(K$3:K1662),K$3:K1662,0),0)),INDEX(O$3:O1662,MATCH(MAX(K$3:K1662),K$3:K1662,0),0)),O1662),"")</f>
        <v/>
      </c>
      <c r="Q1662" s="89" t="str">
        <f>IF(R1662="","",COUNT(R$3:R1662))</f>
        <v/>
      </c>
      <c r="R1662" s="80" t="str">
        <f t="shared" si="853"/>
        <v/>
      </c>
      <c r="S1662" s="91" t="str">
        <f>IFERROR(IF(COUNTA($E1662:$G1662)=0,"",IF(AND(R1662="",$O1662=INDEX(O$3:O1662,MATCH(MAX(Q$3:Q1662),Q$3:Q1662,0),0)),INDEX(R$3:R1662,MATCH(MAX(Q$3:Q1662),Q$3:Q1662,0),0),R1662)),"")</f>
        <v/>
      </c>
      <c r="T1662" s="80" t="str">
        <f>IF(U1662="","",COUNT(U$3:U1662))</f>
        <v/>
      </c>
      <c r="U1662" s="80" t="str">
        <f t="shared" si="844"/>
        <v/>
      </c>
      <c r="V1662" s="91" t="str">
        <f>IFERROR(IF(S1662="","",IF(U1662="",IF(AND(E1662="",F1662="",G1662&lt;&gt;"",$O1662=INDEX(O$3:O1662,MATCH(MAX(T$3:T1662),T$3:T1662,0),0)),INDEX(U$3:U1662,MATCH(MAX(T$3:T1662),T$3:T1662,0),0),IF(AND(S1662&lt;&gt;"",U1662=""),0,"")),U1662)),"")</f>
        <v/>
      </c>
      <c r="W1662" s="95" t="str">
        <f t="shared" si="845"/>
        <v/>
      </c>
      <c r="X1662" s="198" t="str">
        <f t="shared" si="854"/>
        <v/>
      </c>
      <c r="Y1662" s="92" t="str">
        <f t="shared" si="846"/>
        <v/>
      </c>
      <c r="Z1662" s="106" t="str">
        <f>IF(P1662="","",COUNTIF($N$3:$N1662,$N1662))</f>
        <v/>
      </c>
      <c r="AA1662" s="92" t="str">
        <f t="shared" si="855"/>
        <v/>
      </c>
      <c r="AB1662" s="92" t="str">
        <f t="shared" si="856"/>
        <v/>
      </c>
      <c r="AC1662" s="92" t="str">
        <f t="shared" si="850"/>
        <v/>
      </c>
      <c r="AD1662" s="92" t="str">
        <f t="shared" si="869"/>
        <v/>
      </c>
      <c r="AE1662" s="92" t="str">
        <f t="shared" si="869"/>
        <v/>
      </c>
      <c r="AF1662" s="92" t="str">
        <f t="shared" si="869"/>
        <v/>
      </c>
      <c r="AG1662" s="92" t="str">
        <f t="shared" si="869"/>
        <v/>
      </c>
      <c r="AH1662" s="92" t="str">
        <f t="shared" si="869"/>
        <v/>
      </c>
      <c r="AI1662" s="92" t="str">
        <f t="shared" si="869"/>
        <v/>
      </c>
      <c r="AJ1662" s="92" t="str">
        <f t="shared" si="869"/>
        <v/>
      </c>
      <c r="AK1662" s="92" t="str">
        <f t="shared" si="869"/>
        <v/>
      </c>
      <c r="AL1662" s="92" t="str">
        <f t="shared" si="869"/>
        <v/>
      </c>
      <c r="AN1662" s="35" t="str">
        <f t="shared" si="842"/>
        <v/>
      </c>
      <c r="AO1662" s="44" t="str">
        <f t="shared" si="847"/>
        <v/>
      </c>
      <c r="AP1662" s="41" t="str">
        <f>IF(AO1662="","",RANK(AO1662,AO$3:AO$1048576,1)+COUNTIF(AO$3:AO1662,AO1662)-1)</f>
        <v/>
      </c>
      <c r="AQ1662" s="1" t="str">
        <f t="shared" si="857"/>
        <v/>
      </c>
      <c r="AR1662" s="34" t="str">
        <f t="shared" si="858"/>
        <v/>
      </c>
      <c r="AS1662" s="39" t="str">
        <f t="shared" si="859"/>
        <v/>
      </c>
      <c r="AT1662" s="44" t="str">
        <f t="shared" si="843"/>
        <v/>
      </c>
      <c r="AU1662" s="41" t="str">
        <f>IF(AT1662="","",RANK(AT1662,AT$3:AT$1048576,1)+COUNTIF(AT$3:AT1662,AT1662)-1)</f>
        <v/>
      </c>
      <c r="AV1662" s="1" t="str">
        <f t="shared" si="860"/>
        <v/>
      </c>
      <c r="AW1662" s="34" t="str">
        <f t="shared" si="861"/>
        <v/>
      </c>
      <c r="AX1662" s="39" t="str">
        <f t="shared" si="862"/>
        <v/>
      </c>
      <c r="AY1662" s="44" t="str">
        <f t="shared" si="848"/>
        <v/>
      </c>
      <c r="AZ1662" s="41" t="str">
        <f>IF(AY1662="","",RANK(AY1662,AY$3:AY$1048576,1)+COUNTIF(AY$3:AY1662,AY1662)-1)</f>
        <v/>
      </c>
      <c r="BA1662" s="1" t="str">
        <f t="shared" si="863"/>
        <v/>
      </c>
      <c r="BB1662" s="34" t="str">
        <f t="shared" si="864"/>
        <v/>
      </c>
      <c r="BC1662" s="39" t="str">
        <f t="shared" si="865"/>
        <v/>
      </c>
      <c r="BD1662" s="44" t="str">
        <f t="shared" si="849"/>
        <v/>
      </c>
      <c r="BE1662" s="41" t="str">
        <f>IF(BD1662="","",RANK(BD1662,BD$3:BD$1048576,1)+COUNTIF(BD$3:BD1662,BD1662)-1)</f>
        <v/>
      </c>
      <c r="BF1662" s="1" t="str">
        <f t="shared" si="866"/>
        <v/>
      </c>
      <c r="BG1662" s="34" t="str">
        <f t="shared" si="867"/>
        <v/>
      </c>
      <c r="BH1662" s="39" t="str">
        <f t="shared" si="868"/>
        <v/>
      </c>
      <c r="BJ1662" s="3"/>
      <c r="BK1662" s="86"/>
      <c r="BL1662" s="86"/>
      <c r="BM1662" s="86"/>
      <c r="BN1662" s="86"/>
      <c r="BO1662" s="3"/>
      <c r="BP1662" s="86"/>
      <c r="BQ1662" s="86"/>
      <c r="BR1662" s="86"/>
      <c r="BS1662" s="86"/>
      <c r="BT1662" s="3"/>
      <c r="BU1662" s="86"/>
      <c r="BV1662" s="86"/>
      <c r="BW1662" s="86"/>
      <c r="BX1662" s="86"/>
      <c r="BY1662" s="3"/>
      <c r="BZ1662" s="86"/>
      <c r="CA1662" s="86"/>
      <c r="CB1662" s="86"/>
      <c r="CC1662" s="86"/>
    </row>
    <row r="1663" spans="2:81" ht="35.1" customHeight="1" x14ac:dyDescent="0.2">
      <c r="B1663" s="187"/>
      <c r="C1663" s="188"/>
      <c r="D1663" s="189"/>
      <c r="E1663" s="186"/>
      <c r="F1663" s="182"/>
      <c r="G1663" s="184"/>
      <c r="K1663" s="80" t="str">
        <f>IF(O1663="","",COUNT(O$3:O1663))</f>
        <v/>
      </c>
      <c r="L1663" s="80" t="str">
        <f>IF(B1663&lt;&gt;"",B1663,IF(OR(COUNTA($G$3:$G1663)&lt;COUNTA($G$3:$G$1048576),$G1663&lt;&gt;""),L1662,""))</f>
        <v/>
      </c>
      <c r="M1663" s="80" t="str">
        <f>IF(C1663&lt;&gt;"",C1663,IF(OR(COUNTA($G$3:$G1663)&lt;COUNTA($G$3:$G$1048576),$G1663&lt;&gt;""),M1662,""))</f>
        <v/>
      </c>
      <c r="N1663" s="80" t="str">
        <f>IF(D1663&lt;&gt;"",D1663,IF(OR(COUNTA($G$3:$G1663)&lt;COUNTA($G$3:$G$1048576),$G1663&lt;&gt;""),N1662,""))</f>
        <v/>
      </c>
      <c r="O1663" s="81" t="str">
        <f t="shared" si="852"/>
        <v/>
      </c>
      <c r="P1663" s="90" t="str">
        <f>IFERROR(IF(O1663="",IF(COUNT(S$3:S$1048576)=COUNT(S$3:S1663),IF(S1663="","",INDEX(O$3:O1663,MATCH(MAX(K$3:K1663),K$3:K1663,0),0)),INDEX(O$3:O1663,MATCH(MAX(K$3:K1663),K$3:K1663,0),0)),O1663),"")</f>
        <v/>
      </c>
      <c r="Q1663" s="89" t="str">
        <f>IF(R1663="","",COUNT(R$3:R1663))</f>
        <v/>
      </c>
      <c r="R1663" s="80" t="str">
        <f t="shared" si="853"/>
        <v/>
      </c>
      <c r="S1663" s="91" t="str">
        <f>IFERROR(IF(COUNTA($E1663:$G1663)=0,"",IF(AND(R1663="",$O1663=INDEX(O$3:O1663,MATCH(MAX(Q$3:Q1663),Q$3:Q1663,0),0)),INDEX(R$3:R1663,MATCH(MAX(Q$3:Q1663),Q$3:Q1663,0),0),R1663)),"")</f>
        <v/>
      </c>
      <c r="T1663" s="80" t="str">
        <f>IF(U1663="","",COUNT(U$3:U1663))</f>
        <v/>
      </c>
      <c r="U1663" s="80" t="str">
        <f t="shared" si="844"/>
        <v/>
      </c>
      <c r="V1663" s="91" t="str">
        <f>IFERROR(IF(S1663="","",IF(U1663="",IF(AND(E1663="",F1663="",G1663&lt;&gt;"",$O1663=INDEX(O$3:O1663,MATCH(MAX(T$3:T1663),T$3:T1663,0),0)),INDEX(U$3:U1663,MATCH(MAX(T$3:T1663),T$3:T1663,0),0),IF(AND(S1663&lt;&gt;"",U1663=""),0,"")),U1663)),"")</f>
        <v/>
      </c>
      <c r="W1663" s="95" t="str">
        <f t="shared" si="845"/>
        <v/>
      </c>
      <c r="X1663" s="198" t="str">
        <f t="shared" si="854"/>
        <v/>
      </c>
      <c r="Y1663" s="92" t="str">
        <f t="shared" si="846"/>
        <v/>
      </c>
      <c r="Z1663" s="106" t="str">
        <f>IF(P1663="","",COUNTIF($N$3:$N1663,$N1663))</f>
        <v/>
      </c>
      <c r="AA1663" s="92" t="str">
        <f t="shared" si="855"/>
        <v/>
      </c>
      <c r="AB1663" s="92" t="str">
        <f t="shared" si="856"/>
        <v/>
      </c>
      <c r="AC1663" s="92" t="str">
        <f t="shared" si="850"/>
        <v/>
      </c>
      <c r="AD1663" s="92" t="str">
        <f t="shared" si="869"/>
        <v/>
      </c>
      <c r="AE1663" s="92" t="str">
        <f t="shared" si="869"/>
        <v/>
      </c>
      <c r="AF1663" s="92" t="str">
        <f t="shared" si="869"/>
        <v/>
      </c>
      <c r="AG1663" s="92" t="str">
        <f t="shared" si="869"/>
        <v/>
      </c>
      <c r="AH1663" s="92" t="str">
        <f t="shared" si="869"/>
        <v/>
      </c>
      <c r="AI1663" s="92" t="str">
        <f t="shared" si="869"/>
        <v/>
      </c>
      <c r="AJ1663" s="92" t="str">
        <f t="shared" si="869"/>
        <v/>
      </c>
      <c r="AK1663" s="92" t="str">
        <f t="shared" si="869"/>
        <v/>
      </c>
      <c r="AL1663" s="92" t="str">
        <f t="shared" si="869"/>
        <v/>
      </c>
      <c r="AN1663" s="35" t="str">
        <f t="shared" si="842"/>
        <v/>
      </c>
      <c r="AO1663" s="44" t="str">
        <f t="shared" si="847"/>
        <v/>
      </c>
      <c r="AP1663" s="41" t="str">
        <f>IF(AO1663="","",RANK(AO1663,AO$3:AO$1048576,1)+COUNTIF(AO$3:AO1663,AO1663)-1)</f>
        <v/>
      </c>
      <c r="AQ1663" s="1" t="str">
        <f t="shared" si="857"/>
        <v/>
      </c>
      <c r="AR1663" s="34" t="str">
        <f t="shared" si="858"/>
        <v/>
      </c>
      <c r="AS1663" s="39" t="str">
        <f t="shared" si="859"/>
        <v/>
      </c>
      <c r="AT1663" s="44" t="str">
        <f t="shared" si="843"/>
        <v/>
      </c>
      <c r="AU1663" s="41" t="str">
        <f>IF(AT1663="","",RANK(AT1663,AT$3:AT$1048576,1)+COUNTIF(AT$3:AT1663,AT1663)-1)</f>
        <v/>
      </c>
      <c r="AV1663" s="1" t="str">
        <f t="shared" si="860"/>
        <v/>
      </c>
      <c r="AW1663" s="34" t="str">
        <f t="shared" si="861"/>
        <v/>
      </c>
      <c r="AX1663" s="39" t="str">
        <f t="shared" si="862"/>
        <v/>
      </c>
      <c r="AY1663" s="44" t="str">
        <f t="shared" si="848"/>
        <v/>
      </c>
      <c r="AZ1663" s="41" t="str">
        <f>IF(AY1663="","",RANK(AY1663,AY$3:AY$1048576,1)+COUNTIF(AY$3:AY1663,AY1663)-1)</f>
        <v/>
      </c>
      <c r="BA1663" s="1" t="str">
        <f t="shared" si="863"/>
        <v/>
      </c>
      <c r="BB1663" s="34" t="str">
        <f t="shared" si="864"/>
        <v/>
      </c>
      <c r="BC1663" s="39" t="str">
        <f t="shared" si="865"/>
        <v/>
      </c>
      <c r="BD1663" s="44" t="str">
        <f t="shared" si="849"/>
        <v/>
      </c>
      <c r="BE1663" s="41" t="str">
        <f>IF(BD1663="","",RANK(BD1663,BD$3:BD$1048576,1)+COUNTIF(BD$3:BD1663,BD1663)-1)</f>
        <v/>
      </c>
      <c r="BF1663" s="1" t="str">
        <f t="shared" si="866"/>
        <v/>
      </c>
      <c r="BG1663" s="34" t="str">
        <f t="shared" si="867"/>
        <v/>
      </c>
      <c r="BH1663" s="39" t="str">
        <f t="shared" si="868"/>
        <v/>
      </c>
      <c r="BJ1663" s="3"/>
      <c r="BK1663" s="86"/>
      <c r="BL1663" s="86"/>
      <c r="BM1663" s="86"/>
      <c r="BN1663" s="86"/>
      <c r="BO1663" s="3"/>
      <c r="BP1663" s="86"/>
      <c r="BQ1663" s="86"/>
      <c r="BR1663" s="86"/>
      <c r="BS1663" s="86"/>
      <c r="BT1663" s="3"/>
      <c r="BU1663" s="86"/>
      <c r="BV1663" s="86"/>
      <c r="BW1663" s="86"/>
      <c r="BX1663" s="86"/>
      <c r="BY1663" s="3"/>
      <c r="BZ1663" s="86"/>
      <c r="CA1663" s="86"/>
      <c r="CB1663" s="86"/>
      <c r="CC1663" s="86"/>
    </row>
    <row r="1664" spans="2:81" ht="35.1" customHeight="1" x14ac:dyDescent="0.2">
      <c r="B1664" s="187"/>
      <c r="C1664" s="188"/>
      <c r="D1664" s="189"/>
      <c r="E1664" s="186"/>
      <c r="F1664" s="182"/>
      <c r="G1664" s="184"/>
      <c r="K1664" s="80" t="str">
        <f>IF(O1664="","",COUNT(O$3:O1664))</f>
        <v/>
      </c>
      <c r="L1664" s="80" t="str">
        <f>IF(B1664&lt;&gt;"",B1664,IF(OR(COUNTA($G$3:$G1664)&lt;COUNTA($G$3:$G$1048576),$G1664&lt;&gt;""),L1663,""))</f>
        <v/>
      </c>
      <c r="M1664" s="80" t="str">
        <f>IF(C1664&lt;&gt;"",C1664,IF(OR(COUNTA($G$3:$G1664)&lt;COUNTA($G$3:$G$1048576),$G1664&lt;&gt;""),M1663,""))</f>
        <v/>
      </c>
      <c r="N1664" s="80" t="str">
        <f>IF(D1664&lt;&gt;"",D1664,IF(OR(COUNTA($G$3:$G1664)&lt;COUNTA($G$3:$G$1048576),$G1664&lt;&gt;""),N1663,""))</f>
        <v/>
      </c>
      <c r="O1664" s="81" t="str">
        <f t="shared" si="852"/>
        <v/>
      </c>
      <c r="P1664" s="90" t="str">
        <f>IFERROR(IF(O1664="",IF(COUNT(S$3:S$1048576)=COUNT(S$3:S1664),IF(S1664="","",INDEX(O$3:O1664,MATCH(MAX(K$3:K1664),K$3:K1664,0),0)),INDEX(O$3:O1664,MATCH(MAX(K$3:K1664),K$3:K1664,0),0)),O1664),"")</f>
        <v/>
      </c>
      <c r="Q1664" s="89" t="str">
        <f>IF(R1664="","",COUNT(R$3:R1664))</f>
        <v/>
      </c>
      <c r="R1664" s="80" t="str">
        <f t="shared" si="853"/>
        <v/>
      </c>
      <c r="S1664" s="91" t="str">
        <f>IFERROR(IF(COUNTA($E1664:$G1664)=0,"",IF(AND(R1664="",$O1664=INDEX(O$3:O1664,MATCH(MAX(Q$3:Q1664),Q$3:Q1664,0),0)),INDEX(R$3:R1664,MATCH(MAX(Q$3:Q1664),Q$3:Q1664,0),0),R1664)),"")</f>
        <v/>
      </c>
      <c r="T1664" s="80" t="str">
        <f>IF(U1664="","",COUNT(U$3:U1664))</f>
        <v/>
      </c>
      <c r="U1664" s="80" t="str">
        <f t="shared" si="844"/>
        <v/>
      </c>
      <c r="V1664" s="91" t="str">
        <f>IFERROR(IF(S1664="","",IF(U1664="",IF(AND(E1664="",F1664="",G1664&lt;&gt;"",$O1664=INDEX(O$3:O1664,MATCH(MAX(T$3:T1664),T$3:T1664,0),0)),INDEX(U$3:U1664,MATCH(MAX(T$3:T1664),T$3:T1664,0),0),IF(AND(S1664&lt;&gt;"",U1664=""),0,"")),U1664)),"")</f>
        <v/>
      </c>
      <c r="W1664" s="95" t="str">
        <f t="shared" si="845"/>
        <v/>
      </c>
      <c r="X1664" s="198" t="str">
        <f t="shared" si="854"/>
        <v/>
      </c>
      <c r="Y1664" s="92" t="str">
        <f t="shared" si="846"/>
        <v/>
      </c>
      <c r="Z1664" s="106" t="str">
        <f>IF(P1664="","",COUNTIF($N$3:$N1664,$N1664))</f>
        <v/>
      </c>
      <c r="AA1664" s="92" t="str">
        <f t="shared" si="855"/>
        <v/>
      </c>
      <c r="AB1664" s="92" t="str">
        <f t="shared" si="856"/>
        <v/>
      </c>
      <c r="AC1664" s="92" t="str">
        <f t="shared" si="850"/>
        <v/>
      </c>
      <c r="AD1664" s="92" t="str">
        <f t="shared" si="869"/>
        <v/>
      </c>
      <c r="AE1664" s="92" t="str">
        <f t="shared" si="869"/>
        <v/>
      </c>
      <c r="AF1664" s="92" t="str">
        <f t="shared" si="869"/>
        <v/>
      </c>
      <c r="AG1664" s="92" t="str">
        <f t="shared" si="869"/>
        <v/>
      </c>
      <c r="AH1664" s="92" t="str">
        <f t="shared" si="869"/>
        <v/>
      </c>
      <c r="AI1664" s="92" t="str">
        <f t="shared" si="869"/>
        <v/>
      </c>
      <c r="AJ1664" s="92" t="str">
        <f t="shared" si="869"/>
        <v/>
      </c>
      <c r="AK1664" s="92" t="str">
        <f t="shared" si="869"/>
        <v/>
      </c>
      <c r="AL1664" s="92" t="str">
        <f t="shared" si="869"/>
        <v/>
      </c>
      <c r="AN1664" s="35" t="str">
        <f t="shared" si="842"/>
        <v/>
      </c>
      <c r="AO1664" s="44" t="str">
        <f t="shared" si="847"/>
        <v/>
      </c>
      <c r="AP1664" s="41" t="str">
        <f>IF(AO1664="","",RANK(AO1664,AO$3:AO$1048576,1)+COUNTIF(AO$3:AO1664,AO1664)-1)</f>
        <v/>
      </c>
      <c r="AQ1664" s="1" t="str">
        <f t="shared" si="857"/>
        <v/>
      </c>
      <c r="AR1664" s="34" t="str">
        <f t="shared" si="858"/>
        <v/>
      </c>
      <c r="AS1664" s="39" t="str">
        <f t="shared" si="859"/>
        <v/>
      </c>
      <c r="AT1664" s="44" t="str">
        <f t="shared" si="843"/>
        <v/>
      </c>
      <c r="AU1664" s="41" t="str">
        <f>IF(AT1664="","",RANK(AT1664,AT$3:AT$1048576,1)+COUNTIF(AT$3:AT1664,AT1664)-1)</f>
        <v/>
      </c>
      <c r="AV1664" s="1" t="str">
        <f t="shared" si="860"/>
        <v/>
      </c>
      <c r="AW1664" s="34" t="str">
        <f t="shared" si="861"/>
        <v/>
      </c>
      <c r="AX1664" s="39" t="str">
        <f t="shared" si="862"/>
        <v/>
      </c>
      <c r="AY1664" s="44" t="str">
        <f t="shared" si="848"/>
        <v/>
      </c>
      <c r="AZ1664" s="41" t="str">
        <f>IF(AY1664="","",RANK(AY1664,AY$3:AY$1048576,1)+COUNTIF(AY$3:AY1664,AY1664)-1)</f>
        <v/>
      </c>
      <c r="BA1664" s="1" t="str">
        <f t="shared" si="863"/>
        <v/>
      </c>
      <c r="BB1664" s="34" t="str">
        <f t="shared" si="864"/>
        <v/>
      </c>
      <c r="BC1664" s="39" t="str">
        <f t="shared" si="865"/>
        <v/>
      </c>
      <c r="BD1664" s="44" t="str">
        <f t="shared" si="849"/>
        <v/>
      </c>
      <c r="BE1664" s="41" t="str">
        <f>IF(BD1664="","",RANK(BD1664,BD$3:BD$1048576,1)+COUNTIF(BD$3:BD1664,BD1664)-1)</f>
        <v/>
      </c>
      <c r="BF1664" s="1" t="str">
        <f t="shared" si="866"/>
        <v/>
      </c>
      <c r="BG1664" s="34" t="str">
        <f t="shared" si="867"/>
        <v/>
      </c>
      <c r="BH1664" s="39" t="str">
        <f t="shared" si="868"/>
        <v/>
      </c>
      <c r="BJ1664" s="3"/>
      <c r="BK1664" s="86"/>
      <c r="BL1664" s="86"/>
      <c r="BM1664" s="86"/>
      <c r="BN1664" s="86"/>
      <c r="BO1664" s="3"/>
      <c r="BP1664" s="86"/>
      <c r="BQ1664" s="86"/>
      <c r="BR1664" s="86"/>
      <c r="BS1664" s="86"/>
      <c r="BT1664" s="3"/>
      <c r="BU1664" s="86"/>
      <c r="BV1664" s="86"/>
      <c r="BW1664" s="86"/>
      <c r="BX1664" s="86"/>
      <c r="BY1664" s="3"/>
      <c r="BZ1664" s="86"/>
      <c r="CA1664" s="86"/>
      <c r="CB1664" s="86"/>
      <c r="CC1664" s="86"/>
    </row>
    <row r="1665" spans="2:81" ht="35.1" customHeight="1" x14ac:dyDescent="0.2">
      <c r="B1665" s="187"/>
      <c r="C1665" s="188"/>
      <c r="D1665" s="189"/>
      <c r="E1665" s="186"/>
      <c r="F1665" s="182"/>
      <c r="G1665" s="184"/>
      <c r="K1665" s="80" t="str">
        <f>IF(O1665="","",COUNT(O$3:O1665))</f>
        <v/>
      </c>
      <c r="L1665" s="80" t="str">
        <f>IF(B1665&lt;&gt;"",B1665,IF(OR(COUNTA($G$3:$G1665)&lt;COUNTA($G$3:$G$1048576),$G1665&lt;&gt;""),L1664,""))</f>
        <v/>
      </c>
      <c r="M1665" s="80" t="str">
        <f>IF(C1665&lt;&gt;"",C1665,IF(OR(COUNTA($G$3:$G1665)&lt;COUNTA($G$3:$G$1048576),$G1665&lt;&gt;""),M1664,""))</f>
        <v/>
      </c>
      <c r="N1665" s="80" t="str">
        <f>IF(D1665&lt;&gt;"",D1665,IF(OR(COUNTA($G$3:$G1665)&lt;COUNTA($G$3:$G$1048576),$G1665&lt;&gt;""),N1664,""))</f>
        <v/>
      </c>
      <c r="O1665" s="81" t="str">
        <f t="shared" si="852"/>
        <v/>
      </c>
      <c r="P1665" s="90" t="str">
        <f>IFERROR(IF(O1665="",IF(COUNT(S$3:S$1048576)=COUNT(S$3:S1665),IF(S1665="","",INDEX(O$3:O1665,MATCH(MAX(K$3:K1665),K$3:K1665,0),0)),INDEX(O$3:O1665,MATCH(MAX(K$3:K1665),K$3:K1665,0),0)),O1665),"")</f>
        <v/>
      </c>
      <c r="Q1665" s="89" t="str">
        <f>IF(R1665="","",COUNT(R$3:R1665))</f>
        <v/>
      </c>
      <c r="R1665" s="80" t="str">
        <f t="shared" si="853"/>
        <v/>
      </c>
      <c r="S1665" s="91" t="str">
        <f>IFERROR(IF(COUNTA($E1665:$G1665)=0,"",IF(AND(R1665="",$O1665=INDEX(O$3:O1665,MATCH(MAX(Q$3:Q1665),Q$3:Q1665,0),0)),INDEX(R$3:R1665,MATCH(MAX(Q$3:Q1665),Q$3:Q1665,0),0),R1665)),"")</f>
        <v/>
      </c>
      <c r="T1665" s="80" t="str">
        <f>IF(U1665="","",COUNT(U$3:U1665))</f>
        <v/>
      </c>
      <c r="U1665" s="80" t="str">
        <f t="shared" si="844"/>
        <v/>
      </c>
      <c r="V1665" s="91" t="str">
        <f>IFERROR(IF(S1665="","",IF(U1665="",IF(AND(E1665="",F1665="",G1665&lt;&gt;"",$O1665=INDEX(O$3:O1665,MATCH(MAX(T$3:T1665),T$3:T1665,0),0)),INDEX(U$3:U1665,MATCH(MAX(T$3:T1665),T$3:T1665,0),0),IF(AND(S1665&lt;&gt;"",U1665=""),0,"")),U1665)),"")</f>
        <v/>
      </c>
      <c r="W1665" s="95" t="str">
        <f t="shared" si="845"/>
        <v/>
      </c>
      <c r="X1665" s="198" t="str">
        <f t="shared" si="854"/>
        <v/>
      </c>
      <c r="Y1665" s="92" t="str">
        <f t="shared" si="846"/>
        <v/>
      </c>
      <c r="Z1665" s="106" t="str">
        <f>IF(P1665="","",COUNTIF($N$3:$N1665,$N1665))</f>
        <v/>
      </c>
      <c r="AA1665" s="92" t="str">
        <f t="shared" si="855"/>
        <v/>
      </c>
      <c r="AB1665" s="92" t="str">
        <f t="shared" si="856"/>
        <v/>
      </c>
      <c r="AC1665" s="92" t="str">
        <f t="shared" si="850"/>
        <v/>
      </c>
      <c r="AD1665" s="92" t="str">
        <f t="shared" si="869"/>
        <v/>
      </c>
      <c r="AE1665" s="92" t="str">
        <f t="shared" si="869"/>
        <v/>
      </c>
      <c r="AF1665" s="92" t="str">
        <f t="shared" si="869"/>
        <v/>
      </c>
      <c r="AG1665" s="92" t="str">
        <f t="shared" si="869"/>
        <v/>
      </c>
      <c r="AH1665" s="92" t="str">
        <f t="shared" si="869"/>
        <v/>
      </c>
      <c r="AI1665" s="92" t="str">
        <f t="shared" si="869"/>
        <v/>
      </c>
      <c r="AJ1665" s="92" t="str">
        <f t="shared" si="869"/>
        <v/>
      </c>
      <c r="AK1665" s="92" t="str">
        <f t="shared" si="869"/>
        <v/>
      </c>
      <c r="AL1665" s="92" t="str">
        <f t="shared" si="869"/>
        <v/>
      </c>
      <c r="AN1665" s="35" t="str">
        <f t="shared" si="842"/>
        <v/>
      </c>
      <c r="AO1665" s="44" t="str">
        <f t="shared" si="847"/>
        <v/>
      </c>
      <c r="AP1665" s="41" t="str">
        <f>IF(AO1665="","",RANK(AO1665,AO$3:AO$1048576,1)+COUNTIF(AO$3:AO1665,AO1665)-1)</f>
        <v/>
      </c>
      <c r="AQ1665" s="1" t="str">
        <f t="shared" si="857"/>
        <v/>
      </c>
      <c r="AR1665" s="34" t="str">
        <f t="shared" si="858"/>
        <v/>
      </c>
      <c r="AS1665" s="39" t="str">
        <f t="shared" si="859"/>
        <v/>
      </c>
      <c r="AT1665" s="44" t="str">
        <f t="shared" si="843"/>
        <v/>
      </c>
      <c r="AU1665" s="41" t="str">
        <f>IF(AT1665="","",RANK(AT1665,AT$3:AT$1048576,1)+COUNTIF(AT$3:AT1665,AT1665)-1)</f>
        <v/>
      </c>
      <c r="AV1665" s="1" t="str">
        <f t="shared" si="860"/>
        <v/>
      </c>
      <c r="AW1665" s="34" t="str">
        <f t="shared" si="861"/>
        <v/>
      </c>
      <c r="AX1665" s="39" t="str">
        <f t="shared" si="862"/>
        <v/>
      </c>
      <c r="AY1665" s="44" t="str">
        <f t="shared" si="848"/>
        <v/>
      </c>
      <c r="AZ1665" s="41" t="str">
        <f>IF(AY1665="","",RANK(AY1665,AY$3:AY$1048576,1)+COUNTIF(AY$3:AY1665,AY1665)-1)</f>
        <v/>
      </c>
      <c r="BA1665" s="1" t="str">
        <f t="shared" si="863"/>
        <v/>
      </c>
      <c r="BB1665" s="34" t="str">
        <f t="shared" si="864"/>
        <v/>
      </c>
      <c r="BC1665" s="39" t="str">
        <f t="shared" si="865"/>
        <v/>
      </c>
      <c r="BD1665" s="44" t="str">
        <f t="shared" si="849"/>
        <v/>
      </c>
      <c r="BE1665" s="41" t="str">
        <f>IF(BD1665="","",RANK(BD1665,BD$3:BD$1048576,1)+COUNTIF(BD$3:BD1665,BD1665)-1)</f>
        <v/>
      </c>
      <c r="BF1665" s="1" t="str">
        <f t="shared" si="866"/>
        <v/>
      </c>
      <c r="BG1665" s="34" t="str">
        <f t="shared" si="867"/>
        <v/>
      </c>
      <c r="BH1665" s="39" t="str">
        <f t="shared" si="868"/>
        <v/>
      </c>
      <c r="BJ1665" s="3"/>
      <c r="BK1665" s="86"/>
      <c r="BL1665" s="86"/>
      <c r="BM1665" s="86"/>
      <c r="BN1665" s="86"/>
      <c r="BO1665" s="3"/>
      <c r="BP1665" s="86"/>
      <c r="BQ1665" s="86"/>
      <c r="BR1665" s="86"/>
      <c r="BS1665" s="86"/>
      <c r="BT1665" s="3"/>
      <c r="BU1665" s="86"/>
      <c r="BV1665" s="86"/>
      <c r="BW1665" s="86"/>
      <c r="BX1665" s="86"/>
      <c r="BY1665" s="3"/>
      <c r="BZ1665" s="86"/>
      <c r="CA1665" s="86"/>
      <c r="CB1665" s="86"/>
      <c r="CC1665" s="86"/>
    </row>
    <row r="1666" spans="2:81" ht="35.1" customHeight="1" x14ac:dyDescent="0.2">
      <c r="B1666" s="187"/>
      <c r="C1666" s="188"/>
      <c r="D1666" s="189"/>
      <c r="E1666" s="186"/>
      <c r="F1666" s="182"/>
      <c r="G1666" s="184"/>
      <c r="K1666" s="80" t="str">
        <f>IF(O1666="","",COUNT(O$3:O1666))</f>
        <v/>
      </c>
      <c r="L1666" s="80" t="str">
        <f>IF(B1666&lt;&gt;"",B1666,IF(OR(COUNTA($G$3:$G1666)&lt;COUNTA($G$3:$G$1048576),$G1666&lt;&gt;""),L1665,""))</f>
        <v/>
      </c>
      <c r="M1666" s="80" t="str">
        <f>IF(C1666&lt;&gt;"",C1666,IF(OR(COUNTA($G$3:$G1666)&lt;COUNTA($G$3:$G$1048576),$G1666&lt;&gt;""),M1665,""))</f>
        <v/>
      </c>
      <c r="N1666" s="80" t="str">
        <f>IF(D1666&lt;&gt;"",D1666,IF(OR(COUNTA($G$3:$G1666)&lt;COUNTA($G$3:$G$1048576),$G1666&lt;&gt;""),N1665,""))</f>
        <v/>
      </c>
      <c r="O1666" s="81" t="str">
        <f t="shared" si="852"/>
        <v/>
      </c>
      <c r="P1666" s="90" t="str">
        <f>IFERROR(IF(O1666="",IF(COUNT(S$3:S$1048576)=COUNT(S$3:S1666),IF(S1666="","",INDEX(O$3:O1666,MATCH(MAX(K$3:K1666),K$3:K1666,0),0)),INDEX(O$3:O1666,MATCH(MAX(K$3:K1666),K$3:K1666,0),0)),O1666),"")</f>
        <v/>
      </c>
      <c r="Q1666" s="89" t="str">
        <f>IF(R1666="","",COUNT(R$3:R1666))</f>
        <v/>
      </c>
      <c r="R1666" s="80" t="str">
        <f t="shared" si="853"/>
        <v/>
      </c>
      <c r="S1666" s="91" t="str">
        <f>IFERROR(IF(COUNTA($E1666:$G1666)=0,"",IF(AND(R1666="",$O1666=INDEX(O$3:O1666,MATCH(MAX(Q$3:Q1666),Q$3:Q1666,0),0)),INDEX(R$3:R1666,MATCH(MAX(Q$3:Q1666),Q$3:Q1666,0),0),R1666)),"")</f>
        <v/>
      </c>
      <c r="T1666" s="80" t="str">
        <f>IF(U1666="","",COUNT(U$3:U1666))</f>
        <v/>
      </c>
      <c r="U1666" s="80" t="str">
        <f t="shared" si="844"/>
        <v/>
      </c>
      <c r="V1666" s="91" t="str">
        <f>IFERROR(IF(S1666="","",IF(U1666="",IF(AND(E1666="",F1666="",G1666&lt;&gt;"",$O1666=INDEX(O$3:O1666,MATCH(MAX(T$3:T1666),T$3:T1666,0),0)),INDEX(U$3:U1666,MATCH(MAX(T$3:T1666),T$3:T1666,0),0),IF(AND(S1666&lt;&gt;"",U1666=""),0,"")),U1666)),"")</f>
        <v/>
      </c>
      <c r="W1666" s="95" t="str">
        <f t="shared" si="845"/>
        <v/>
      </c>
      <c r="X1666" s="198" t="str">
        <f t="shared" si="854"/>
        <v/>
      </c>
      <c r="Y1666" s="92" t="str">
        <f t="shared" si="846"/>
        <v/>
      </c>
      <c r="Z1666" s="106" t="str">
        <f>IF(P1666="","",COUNTIF($N$3:$N1666,$N1666))</f>
        <v/>
      </c>
      <c r="AA1666" s="92" t="str">
        <f t="shared" si="855"/>
        <v/>
      </c>
      <c r="AB1666" s="92" t="str">
        <f t="shared" si="856"/>
        <v/>
      </c>
      <c r="AC1666" s="92" t="str">
        <f t="shared" si="850"/>
        <v/>
      </c>
      <c r="AD1666" s="92" t="str">
        <f t="shared" si="869"/>
        <v/>
      </c>
      <c r="AE1666" s="92" t="str">
        <f t="shared" si="869"/>
        <v/>
      </c>
      <c r="AF1666" s="92" t="str">
        <f t="shared" si="869"/>
        <v/>
      </c>
      <c r="AG1666" s="92" t="str">
        <f t="shared" si="869"/>
        <v/>
      </c>
      <c r="AH1666" s="92" t="str">
        <f t="shared" si="869"/>
        <v/>
      </c>
      <c r="AI1666" s="92" t="str">
        <f t="shared" si="869"/>
        <v/>
      </c>
      <c r="AJ1666" s="92" t="str">
        <f t="shared" si="869"/>
        <v/>
      </c>
      <c r="AK1666" s="92" t="str">
        <f t="shared" si="869"/>
        <v/>
      </c>
      <c r="AL1666" s="92" t="str">
        <f t="shared" si="869"/>
        <v/>
      </c>
      <c r="AN1666" s="35" t="str">
        <f t="shared" si="842"/>
        <v/>
      </c>
      <c r="AO1666" s="44" t="str">
        <f t="shared" si="847"/>
        <v/>
      </c>
      <c r="AP1666" s="41" t="str">
        <f>IF(AO1666="","",RANK(AO1666,AO$3:AO$1048576,1)+COUNTIF(AO$3:AO1666,AO1666)-1)</f>
        <v/>
      </c>
      <c r="AQ1666" s="1" t="str">
        <f t="shared" si="857"/>
        <v/>
      </c>
      <c r="AR1666" s="34" t="str">
        <f t="shared" si="858"/>
        <v/>
      </c>
      <c r="AS1666" s="39" t="str">
        <f t="shared" si="859"/>
        <v/>
      </c>
      <c r="AT1666" s="44" t="str">
        <f t="shared" si="843"/>
        <v/>
      </c>
      <c r="AU1666" s="41" t="str">
        <f>IF(AT1666="","",RANK(AT1666,AT$3:AT$1048576,1)+COUNTIF(AT$3:AT1666,AT1666)-1)</f>
        <v/>
      </c>
      <c r="AV1666" s="1" t="str">
        <f t="shared" si="860"/>
        <v/>
      </c>
      <c r="AW1666" s="34" t="str">
        <f t="shared" si="861"/>
        <v/>
      </c>
      <c r="AX1666" s="39" t="str">
        <f t="shared" si="862"/>
        <v/>
      </c>
      <c r="AY1666" s="44" t="str">
        <f t="shared" si="848"/>
        <v/>
      </c>
      <c r="AZ1666" s="41" t="str">
        <f>IF(AY1666="","",RANK(AY1666,AY$3:AY$1048576,1)+COUNTIF(AY$3:AY1666,AY1666)-1)</f>
        <v/>
      </c>
      <c r="BA1666" s="1" t="str">
        <f t="shared" si="863"/>
        <v/>
      </c>
      <c r="BB1666" s="34" t="str">
        <f t="shared" si="864"/>
        <v/>
      </c>
      <c r="BC1666" s="39" t="str">
        <f t="shared" si="865"/>
        <v/>
      </c>
      <c r="BD1666" s="44" t="str">
        <f t="shared" si="849"/>
        <v/>
      </c>
      <c r="BE1666" s="41" t="str">
        <f>IF(BD1666="","",RANK(BD1666,BD$3:BD$1048576,1)+COUNTIF(BD$3:BD1666,BD1666)-1)</f>
        <v/>
      </c>
      <c r="BF1666" s="1" t="str">
        <f t="shared" si="866"/>
        <v/>
      </c>
      <c r="BG1666" s="34" t="str">
        <f t="shared" si="867"/>
        <v/>
      </c>
      <c r="BH1666" s="39" t="str">
        <f t="shared" si="868"/>
        <v/>
      </c>
      <c r="BJ1666" s="3"/>
      <c r="BK1666" s="86"/>
      <c r="BL1666" s="86"/>
      <c r="BM1666" s="86"/>
      <c r="BN1666" s="86"/>
      <c r="BO1666" s="3"/>
      <c r="BP1666" s="86"/>
      <c r="BQ1666" s="86"/>
      <c r="BR1666" s="86"/>
      <c r="BS1666" s="86"/>
      <c r="BT1666" s="3"/>
      <c r="BU1666" s="86"/>
      <c r="BV1666" s="86"/>
      <c r="BW1666" s="86"/>
      <c r="BX1666" s="86"/>
      <c r="BY1666" s="3"/>
      <c r="BZ1666" s="86"/>
      <c r="CA1666" s="86"/>
      <c r="CB1666" s="86"/>
      <c r="CC1666" s="86"/>
    </row>
    <row r="1667" spans="2:81" ht="35.1" customHeight="1" x14ac:dyDescent="0.2">
      <c r="B1667" s="187"/>
      <c r="C1667" s="188"/>
      <c r="D1667" s="189"/>
      <c r="E1667" s="186"/>
      <c r="F1667" s="182"/>
      <c r="G1667" s="184"/>
      <c r="K1667" s="80" t="str">
        <f>IF(O1667="","",COUNT(O$3:O1667))</f>
        <v/>
      </c>
      <c r="L1667" s="80" t="str">
        <f>IF(B1667&lt;&gt;"",B1667,IF(OR(COUNTA($G$3:$G1667)&lt;COUNTA($G$3:$G$1048576),$G1667&lt;&gt;""),L1666,""))</f>
        <v/>
      </c>
      <c r="M1667" s="80" t="str">
        <f>IF(C1667&lt;&gt;"",C1667,IF(OR(COUNTA($G$3:$G1667)&lt;COUNTA($G$3:$G$1048576),$G1667&lt;&gt;""),M1666,""))</f>
        <v/>
      </c>
      <c r="N1667" s="80" t="str">
        <f>IF(D1667&lt;&gt;"",D1667,IF(OR(COUNTA($G$3:$G1667)&lt;COUNTA($G$3:$G$1048576),$G1667&lt;&gt;""),N1666,""))</f>
        <v/>
      </c>
      <c r="O1667" s="81" t="str">
        <f t="shared" si="852"/>
        <v/>
      </c>
      <c r="P1667" s="90" t="str">
        <f>IFERROR(IF(O1667="",IF(COUNT(S$3:S$1048576)=COUNT(S$3:S1667),IF(S1667="","",INDEX(O$3:O1667,MATCH(MAX(K$3:K1667),K$3:K1667,0),0)),INDEX(O$3:O1667,MATCH(MAX(K$3:K1667),K$3:K1667,0),0)),O1667),"")</f>
        <v/>
      </c>
      <c r="Q1667" s="89" t="str">
        <f>IF(R1667="","",COUNT(R$3:R1667))</f>
        <v/>
      </c>
      <c r="R1667" s="80" t="str">
        <f t="shared" si="853"/>
        <v/>
      </c>
      <c r="S1667" s="91" t="str">
        <f>IFERROR(IF(COUNTA($E1667:$G1667)=0,"",IF(AND(R1667="",$O1667=INDEX(O$3:O1667,MATCH(MAX(Q$3:Q1667),Q$3:Q1667,0),0)),INDEX(R$3:R1667,MATCH(MAX(Q$3:Q1667),Q$3:Q1667,0),0),R1667)),"")</f>
        <v/>
      </c>
      <c r="T1667" s="80" t="str">
        <f>IF(U1667="","",COUNT(U$3:U1667))</f>
        <v/>
      </c>
      <c r="U1667" s="80" t="str">
        <f t="shared" si="844"/>
        <v/>
      </c>
      <c r="V1667" s="91" t="str">
        <f>IFERROR(IF(S1667="","",IF(U1667="",IF(AND(E1667="",F1667="",G1667&lt;&gt;"",$O1667=INDEX(O$3:O1667,MATCH(MAX(T$3:T1667),T$3:T1667,0),0)),INDEX(U$3:U1667,MATCH(MAX(T$3:T1667),T$3:T1667,0),0),IF(AND(S1667&lt;&gt;"",U1667=""),0,"")),U1667)),"")</f>
        <v/>
      </c>
      <c r="W1667" s="95" t="str">
        <f t="shared" si="845"/>
        <v/>
      </c>
      <c r="X1667" s="198" t="str">
        <f t="shared" si="854"/>
        <v/>
      </c>
      <c r="Y1667" s="92" t="str">
        <f t="shared" si="846"/>
        <v/>
      </c>
      <c r="Z1667" s="106" t="str">
        <f>IF(P1667="","",COUNTIF($N$3:$N1667,$N1667))</f>
        <v/>
      </c>
      <c r="AA1667" s="92" t="str">
        <f t="shared" si="855"/>
        <v/>
      </c>
      <c r="AB1667" s="92" t="str">
        <f t="shared" si="856"/>
        <v/>
      </c>
      <c r="AC1667" s="92" t="str">
        <f t="shared" si="850"/>
        <v/>
      </c>
      <c r="AD1667" s="92" t="str">
        <f t="shared" si="869"/>
        <v/>
      </c>
      <c r="AE1667" s="92" t="str">
        <f t="shared" si="869"/>
        <v/>
      </c>
      <c r="AF1667" s="92" t="str">
        <f t="shared" si="869"/>
        <v/>
      </c>
      <c r="AG1667" s="92" t="str">
        <f t="shared" si="869"/>
        <v/>
      </c>
      <c r="AH1667" s="92" t="str">
        <f t="shared" si="869"/>
        <v/>
      </c>
      <c r="AI1667" s="92" t="str">
        <f t="shared" si="869"/>
        <v/>
      </c>
      <c r="AJ1667" s="92" t="str">
        <f t="shared" si="869"/>
        <v/>
      </c>
      <c r="AK1667" s="92" t="str">
        <f t="shared" si="869"/>
        <v/>
      </c>
      <c r="AL1667" s="92" t="str">
        <f t="shared" si="869"/>
        <v/>
      </c>
      <c r="AN1667" s="35" t="str">
        <f t="shared" ref="AN1667:AN1730" si="870">IF(OR($P1667="",COUNTIF($AO$2:$BH$2,$P1667)=0),"",$P1667)</f>
        <v/>
      </c>
      <c r="AO1667" s="44" t="str">
        <f t="shared" si="847"/>
        <v/>
      </c>
      <c r="AP1667" s="41" t="str">
        <f>IF(AO1667="","",RANK(AO1667,AO$3:AO$1048576,1)+COUNTIF(AO$3:AO1667,AO1667)-1)</f>
        <v/>
      </c>
      <c r="AQ1667" s="1" t="str">
        <f t="shared" si="857"/>
        <v/>
      </c>
      <c r="AR1667" s="34" t="str">
        <f t="shared" si="858"/>
        <v/>
      </c>
      <c r="AS1667" s="39" t="str">
        <f t="shared" si="859"/>
        <v/>
      </c>
      <c r="AT1667" s="44" t="str">
        <f t="shared" ref="AT1667:AT1730" si="871">IF(OR($AN1667="",$AN1667&lt;&gt;AT$2),"",$W1667)</f>
        <v/>
      </c>
      <c r="AU1667" s="41" t="str">
        <f>IF(AT1667="","",RANK(AT1667,AT$3:AT$1048576,1)+COUNTIF(AT$3:AT1667,AT1667)-1)</f>
        <v/>
      </c>
      <c r="AV1667" s="1" t="str">
        <f t="shared" si="860"/>
        <v/>
      </c>
      <c r="AW1667" s="34" t="str">
        <f t="shared" si="861"/>
        <v/>
      </c>
      <c r="AX1667" s="39" t="str">
        <f t="shared" si="862"/>
        <v/>
      </c>
      <c r="AY1667" s="44" t="str">
        <f t="shared" si="848"/>
        <v/>
      </c>
      <c r="AZ1667" s="41" t="str">
        <f>IF(AY1667="","",RANK(AY1667,AY$3:AY$1048576,1)+COUNTIF(AY$3:AY1667,AY1667)-1)</f>
        <v/>
      </c>
      <c r="BA1667" s="1" t="str">
        <f t="shared" si="863"/>
        <v/>
      </c>
      <c r="BB1667" s="34" t="str">
        <f t="shared" si="864"/>
        <v/>
      </c>
      <c r="BC1667" s="39" t="str">
        <f t="shared" si="865"/>
        <v/>
      </c>
      <c r="BD1667" s="44" t="str">
        <f t="shared" si="849"/>
        <v/>
      </c>
      <c r="BE1667" s="41" t="str">
        <f>IF(BD1667="","",RANK(BD1667,BD$3:BD$1048576,1)+COUNTIF(BD$3:BD1667,BD1667)-1)</f>
        <v/>
      </c>
      <c r="BF1667" s="1" t="str">
        <f t="shared" si="866"/>
        <v/>
      </c>
      <c r="BG1667" s="34" t="str">
        <f t="shared" si="867"/>
        <v/>
      </c>
      <c r="BH1667" s="39" t="str">
        <f t="shared" si="868"/>
        <v/>
      </c>
      <c r="BJ1667" s="3"/>
      <c r="BK1667" s="86"/>
      <c r="BL1667" s="86"/>
      <c r="BM1667" s="86"/>
      <c r="BN1667" s="86"/>
      <c r="BO1667" s="3"/>
      <c r="BP1667" s="86"/>
      <c r="BQ1667" s="86"/>
      <c r="BR1667" s="86"/>
      <c r="BS1667" s="86"/>
      <c r="BT1667" s="3"/>
      <c r="BU1667" s="86"/>
      <c r="BV1667" s="86"/>
      <c r="BW1667" s="86"/>
      <c r="BX1667" s="86"/>
      <c r="BY1667" s="3"/>
      <c r="BZ1667" s="86"/>
      <c r="CA1667" s="86"/>
      <c r="CB1667" s="86"/>
      <c r="CC1667" s="86"/>
    </row>
    <row r="1668" spans="2:81" ht="35.1" customHeight="1" x14ac:dyDescent="0.2">
      <c r="B1668" s="187"/>
      <c r="C1668" s="188"/>
      <c r="D1668" s="189"/>
      <c r="E1668" s="186"/>
      <c r="F1668" s="182"/>
      <c r="G1668" s="184"/>
      <c r="K1668" s="80" t="str">
        <f>IF(O1668="","",COUNT(O$3:O1668))</f>
        <v/>
      </c>
      <c r="L1668" s="80" t="str">
        <f>IF(B1668&lt;&gt;"",B1668,IF(OR(COUNTA($G$3:$G1668)&lt;COUNTA($G$3:$G$1048576),$G1668&lt;&gt;""),L1667,""))</f>
        <v/>
      </c>
      <c r="M1668" s="80" t="str">
        <f>IF(C1668&lt;&gt;"",C1668,IF(OR(COUNTA($G$3:$G1668)&lt;COUNTA($G$3:$G$1048576),$G1668&lt;&gt;""),M1667,""))</f>
        <v/>
      </c>
      <c r="N1668" s="80" t="str">
        <f>IF(D1668&lt;&gt;"",D1668,IF(OR(COUNTA($G$3:$G1668)&lt;COUNTA($G$3:$G$1048576),$G1668&lt;&gt;""),N1667,""))</f>
        <v/>
      </c>
      <c r="O1668" s="81" t="str">
        <f t="shared" si="852"/>
        <v/>
      </c>
      <c r="P1668" s="90" t="str">
        <f>IFERROR(IF(O1668="",IF(COUNT(S$3:S$1048576)=COUNT(S$3:S1668),IF(S1668="","",INDEX(O$3:O1668,MATCH(MAX(K$3:K1668),K$3:K1668,0),0)),INDEX(O$3:O1668,MATCH(MAX(K$3:K1668),K$3:K1668,0),0)),O1668),"")</f>
        <v/>
      </c>
      <c r="Q1668" s="89" t="str">
        <f>IF(R1668="","",COUNT(R$3:R1668))</f>
        <v/>
      </c>
      <c r="R1668" s="80" t="str">
        <f t="shared" si="853"/>
        <v/>
      </c>
      <c r="S1668" s="91" t="str">
        <f>IFERROR(IF(COUNTA($E1668:$G1668)=0,"",IF(AND(R1668="",$O1668=INDEX(O$3:O1668,MATCH(MAX(Q$3:Q1668),Q$3:Q1668,0),0)),INDEX(R$3:R1668,MATCH(MAX(Q$3:Q1668),Q$3:Q1668,0),0),R1668)),"")</f>
        <v/>
      </c>
      <c r="T1668" s="80" t="str">
        <f>IF(U1668="","",COUNT(U$3:U1668))</f>
        <v/>
      </c>
      <c r="U1668" s="80" t="str">
        <f t="shared" ref="U1668:U1731" si="872">IF(F1668="",IF(R1668="","",0),F1668)</f>
        <v/>
      </c>
      <c r="V1668" s="91" t="str">
        <f>IFERROR(IF(S1668="","",IF(U1668="",IF(AND(E1668="",F1668="",G1668&lt;&gt;"",$O1668=INDEX(O$3:O1668,MATCH(MAX(T$3:T1668),T$3:T1668,0),0)),INDEX(U$3:U1668,MATCH(MAX(T$3:T1668),T$3:T1668,0),0),IF(AND(S1668&lt;&gt;"",U1668=""),0,"")),U1668)),"")</f>
        <v/>
      </c>
      <c r="W1668" s="95" t="str">
        <f t="shared" ref="W1668:W1731" si="873">IF(AND(S1668="",V1668=""),"",TIME(S1668,IF(V1668="",0,V1668),0))</f>
        <v/>
      </c>
      <c r="X1668" s="198" t="str">
        <f t="shared" si="854"/>
        <v/>
      </c>
      <c r="Y1668" s="92" t="str">
        <f t="shared" ref="Y1668:Y1731" si="874">IF(G1668="","",G1668&amp;" "&amp;IF(OR($Q1668="",RIGHT($I$5,1)="無"),"",$S1668&amp;":"&amp;IF($V1668=0,"00",$V1668)))</f>
        <v/>
      </c>
      <c r="Z1668" s="106" t="str">
        <f>IF(P1668="","",COUNTIF($N$3:$N1668,$N1668))</f>
        <v/>
      </c>
      <c r="AA1668" s="92" t="str">
        <f t="shared" si="855"/>
        <v/>
      </c>
      <c r="AB1668" s="92" t="str">
        <f t="shared" si="856"/>
        <v/>
      </c>
      <c r="AC1668" s="92" t="str">
        <f t="shared" si="850"/>
        <v/>
      </c>
      <c r="AD1668" s="92" t="str">
        <f t="shared" si="869"/>
        <v/>
      </c>
      <c r="AE1668" s="92" t="str">
        <f t="shared" si="869"/>
        <v/>
      </c>
      <c r="AF1668" s="92" t="str">
        <f t="shared" si="869"/>
        <v/>
      </c>
      <c r="AG1668" s="92" t="str">
        <f t="shared" si="869"/>
        <v/>
      </c>
      <c r="AH1668" s="92" t="str">
        <f t="shared" si="869"/>
        <v/>
      </c>
      <c r="AI1668" s="92" t="str">
        <f t="shared" si="869"/>
        <v/>
      </c>
      <c r="AJ1668" s="92" t="str">
        <f t="shared" si="869"/>
        <v/>
      </c>
      <c r="AK1668" s="92" t="str">
        <f t="shared" si="869"/>
        <v/>
      </c>
      <c r="AL1668" s="92" t="str">
        <f t="shared" si="869"/>
        <v/>
      </c>
      <c r="AN1668" s="35" t="str">
        <f t="shared" si="870"/>
        <v/>
      </c>
      <c r="AO1668" s="44" t="str">
        <f t="shared" ref="AO1668:AO1731" si="875">IF(OR($AN1668="",$AN1668&lt;&gt;AO$2),"",$W1668)</f>
        <v/>
      </c>
      <c r="AP1668" s="41" t="str">
        <f>IF(AO1668="","",RANK(AO1668,AO$3:AO$1048576,1)+COUNTIF(AO$3:AO1668,AO1668)-1)</f>
        <v/>
      </c>
      <c r="AQ1668" s="1" t="str">
        <f t="shared" si="857"/>
        <v/>
      </c>
      <c r="AR1668" s="34" t="str">
        <f t="shared" si="858"/>
        <v/>
      </c>
      <c r="AS1668" s="39" t="str">
        <f t="shared" si="859"/>
        <v/>
      </c>
      <c r="AT1668" s="44" t="str">
        <f t="shared" si="871"/>
        <v/>
      </c>
      <c r="AU1668" s="41" t="str">
        <f>IF(AT1668="","",RANK(AT1668,AT$3:AT$1048576,1)+COUNTIF(AT$3:AT1668,AT1668)-1)</f>
        <v/>
      </c>
      <c r="AV1668" s="1" t="str">
        <f t="shared" si="860"/>
        <v/>
      </c>
      <c r="AW1668" s="34" t="str">
        <f t="shared" si="861"/>
        <v/>
      </c>
      <c r="AX1668" s="39" t="str">
        <f t="shared" si="862"/>
        <v/>
      </c>
      <c r="AY1668" s="44" t="str">
        <f t="shared" ref="AY1668:AY1731" si="876">IF(OR($AN1668="",$AN1668&lt;&gt;AY$2),"",$W1668)</f>
        <v/>
      </c>
      <c r="AZ1668" s="41" t="str">
        <f>IF(AY1668="","",RANK(AY1668,AY$3:AY$1048576,1)+COUNTIF(AY$3:AY1668,AY1668)-1)</f>
        <v/>
      </c>
      <c r="BA1668" s="1" t="str">
        <f t="shared" si="863"/>
        <v/>
      </c>
      <c r="BB1668" s="34" t="str">
        <f t="shared" si="864"/>
        <v/>
      </c>
      <c r="BC1668" s="39" t="str">
        <f t="shared" si="865"/>
        <v/>
      </c>
      <c r="BD1668" s="44" t="str">
        <f t="shared" ref="BD1668:BD1731" si="877">IF(OR($AN1668="",$AN1668&lt;&gt;BD$2),"",$W1668)</f>
        <v/>
      </c>
      <c r="BE1668" s="41" t="str">
        <f>IF(BD1668="","",RANK(BD1668,BD$3:BD$1048576,1)+COUNTIF(BD$3:BD1668,BD1668)-1)</f>
        <v/>
      </c>
      <c r="BF1668" s="1" t="str">
        <f t="shared" si="866"/>
        <v/>
      </c>
      <c r="BG1668" s="34" t="str">
        <f t="shared" si="867"/>
        <v/>
      </c>
      <c r="BH1668" s="39" t="str">
        <f t="shared" si="868"/>
        <v/>
      </c>
      <c r="BJ1668" s="3"/>
      <c r="BK1668" s="86"/>
      <c r="BL1668" s="86"/>
      <c r="BM1668" s="86"/>
      <c r="BN1668" s="86"/>
      <c r="BO1668" s="3"/>
      <c r="BP1668" s="86"/>
      <c r="BQ1668" s="86"/>
      <c r="BR1668" s="86"/>
      <c r="BS1668" s="86"/>
      <c r="BT1668" s="3"/>
      <c r="BU1668" s="86"/>
      <c r="BV1668" s="86"/>
      <c r="BW1668" s="86"/>
      <c r="BX1668" s="86"/>
      <c r="BY1668" s="3"/>
      <c r="BZ1668" s="86"/>
      <c r="CA1668" s="86"/>
      <c r="CB1668" s="86"/>
      <c r="CC1668" s="86"/>
    </row>
    <row r="1669" spans="2:81" ht="35.1" customHeight="1" x14ac:dyDescent="0.2">
      <c r="B1669" s="187"/>
      <c r="C1669" s="188"/>
      <c r="D1669" s="189"/>
      <c r="E1669" s="186"/>
      <c r="F1669" s="182"/>
      <c r="G1669" s="184"/>
      <c r="K1669" s="80" t="str">
        <f>IF(O1669="","",COUNT(O$3:O1669))</f>
        <v/>
      </c>
      <c r="L1669" s="80" t="str">
        <f>IF(B1669&lt;&gt;"",B1669,IF(OR(COUNTA($G$3:$G1669)&lt;COUNTA($G$3:$G$1048576),$G1669&lt;&gt;""),L1668,""))</f>
        <v/>
      </c>
      <c r="M1669" s="80" t="str">
        <f>IF(C1669&lt;&gt;"",C1669,IF(OR(COUNTA($G$3:$G1669)&lt;COUNTA($G$3:$G$1048576),$G1669&lt;&gt;""),M1668,""))</f>
        <v/>
      </c>
      <c r="N1669" s="80" t="str">
        <f>IF(D1669&lt;&gt;"",D1669,IF(OR(COUNTA($G$3:$G1669)&lt;COUNTA($G$3:$G$1048576),$G1669&lt;&gt;""),N1668,""))</f>
        <v/>
      </c>
      <c r="O1669" s="81" t="str">
        <f t="shared" si="852"/>
        <v/>
      </c>
      <c r="P1669" s="90" t="str">
        <f>IFERROR(IF(O1669="",IF(COUNT(S$3:S$1048576)=COUNT(S$3:S1669),IF(S1669="","",INDEX(O$3:O1669,MATCH(MAX(K$3:K1669),K$3:K1669,0),0)),INDEX(O$3:O1669,MATCH(MAX(K$3:K1669),K$3:K1669,0),0)),O1669),"")</f>
        <v/>
      </c>
      <c r="Q1669" s="89" t="str">
        <f>IF(R1669="","",COUNT(R$3:R1669))</f>
        <v/>
      </c>
      <c r="R1669" s="80" t="str">
        <f t="shared" si="853"/>
        <v/>
      </c>
      <c r="S1669" s="91" t="str">
        <f>IFERROR(IF(COUNTA($E1669:$G1669)=0,"",IF(AND(R1669="",$O1669=INDEX(O$3:O1669,MATCH(MAX(Q$3:Q1669),Q$3:Q1669,0),0)),INDEX(R$3:R1669,MATCH(MAX(Q$3:Q1669),Q$3:Q1669,0),0),R1669)),"")</f>
        <v/>
      </c>
      <c r="T1669" s="80" t="str">
        <f>IF(U1669="","",COUNT(U$3:U1669))</f>
        <v/>
      </c>
      <c r="U1669" s="80" t="str">
        <f t="shared" si="872"/>
        <v/>
      </c>
      <c r="V1669" s="91" t="str">
        <f>IFERROR(IF(S1669="","",IF(U1669="",IF(AND(E1669="",F1669="",G1669&lt;&gt;"",$O1669=INDEX(O$3:O1669,MATCH(MAX(T$3:T1669),T$3:T1669,0),0)),INDEX(U$3:U1669,MATCH(MAX(T$3:T1669),T$3:T1669,0),0),IF(AND(S1669&lt;&gt;"",U1669=""),0,"")),U1669)),"")</f>
        <v/>
      </c>
      <c r="W1669" s="95" t="str">
        <f t="shared" si="873"/>
        <v/>
      </c>
      <c r="X1669" s="198" t="str">
        <f t="shared" si="854"/>
        <v/>
      </c>
      <c r="Y1669" s="92" t="str">
        <f t="shared" si="874"/>
        <v/>
      </c>
      <c r="Z1669" s="106" t="str">
        <f>IF(P1669="","",COUNTIF($N$3:$N1669,$N1669))</f>
        <v/>
      </c>
      <c r="AA1669" s="92" t="str">
        <f t="shared" si="855"/>
        <v/>
      </c>
      <c r="AB1669" s="92" t="str">
        <f t="shared" si="856"/>
        <v/>
      </c>
      <c r="AC1669" s="92" t="str">
        <f t="shared" si="850"/>
        <v/>
      </c>
      <c r="AD1669" s="92" t="str">
        <f t="shared" si="869"/>
        <v/>
      </c>
      <c r="AE1669" s="92" t="str">
        <f t="shared" si="869"/>
        <v/>
      </c>
      <c r="AF1669" s="92" t="str">
        <f t="shared" si="869"/>
        <v/>
      </c>
      <c r="AG1669" s="92" t="str">
        <f t="shared" si="869"/>
        <v/>
      </c>
      <c r="AH1669" s="92" t="str">
        <f t="shared" si="869"/>
        <v/>
      </c>
      <c r="AI1669" s="92" t="str">
        <f t="shared" si="869"/>
        <v/>
      </c>
      <c r="AJ1669" s="92" t="str">
        <f t="shared" si="869"/>
        <v/>
      </c>
      <c r="AK1669" s="92" t="str">
        <f t="shared" si="869"/>
        <v/>
      </c>
      <c r="AL1669" s="92" t="str">
        <f t="shared" si="869"/>
        <v/>
      </c>
      <c r="AN1669" s="35" t="str">
        <f t="shared" si="870"/>
        <v/>
      </c>
      <c r="AO1669" s="44" t="str">
        <f t="shared" si="875"/>
        <v/>
      </c>
      <c r="AP1669" s="41" t="str">
        <f>IF(AO1669="","",RANK(AO1669,AO$3:AO$1048576,1)+COUNTIF(AO$3:AO1669,AO1669)-1)</f>
        <v/>
      </c>
      <c r="AQ1669" s="1" t="str">
        <f t="shared" si="857"/>
        <v/>
      </c>
      <c r="AR1669" s="34" t="str">
        <f t="shared" si="858"/>
        <v/>
      </c>
      <c r="AS1669" s="39" t="str">
        <f t="shared" si="859"/>
        <v/>
      </c>
      <c r="AT1669" s="44" t="str">
        <f t="shared" si="871"/>
        <v/>
      </c>
      <c r="AU1669" s="41" t="str">
        <f>IF(AT1669="","",RANK(AT1669,AT$3:AT$1048576,1)+COUNTIF(AT$3:AT1669,AT1669)-1)</f>
        <v/>
      </c>
      <c r="AV1669" s="1" t="str">
        <f t="shared" si="860"/>
        <v/>
      </c>
      <c r="AW1669" s="34" t="str">
        <f t="shared" si="861"/>
        <v/>
      </c>
      <c r="AX1669" s="39" t="str">
        <f t="shared" si="862"/>
        <v/>
      </c>
      <c r="AY1669" s="44" t="str">
        <f t="shared" si="876"/>
        <v/>
      </c>
      <c r="AZ1669" s="41" t="str">
        <f>IF(AY1669="","",RANK(AY1669,AY$3:AY$1048576,1)+COUNTIF(AY$3:AY1669,AY1669)-1)</f>
        <v/>
      </c>
      <c r="BA1669" s="1" t="str">
        <f t="shared" si="863"/>
        <v/>
      </c>
      <c r="BB1669" s="34" t="str">
        <f t="shared" si="864"/>
        <v/>
      </c>
      <c r="BC1669" s="39" t="str">
        <f t="shared" si="865"/>
        <v/>
      </c>
      <c r="BD1669" s="44" t="str">
        <f t="shared" si="877"/>
        <v/>
      </c>
      <c r="BE1669" s="41" t="str">
        <f>IF(BD1669="","",RANK(BD1669,BD$3:BD$1048576,1)+COUNTIF(BD$3:BD1669,BD1669)-1)</f>
        <v/>
      </c>
      <c r="BF1669" s="1" t="str">
        <f t="shared" si="866"/>
        <v/>
      </c>
      <c r="BG1669" s="34" t="str">
        <f t="shared" si="867"/>
        <v/>
      </c>
      <c r="BH1669" s="39" t="str">
        <f t="shared" si="868"/>
        <v/>
      </c>
      <c r="BJ1669" s="3"/>
      <c r="BK1669" s="86"/>
      <c r="BL1669" s="86"/>
      <c r="BM1669" s="86"/>
      <c r="BN1669" s="86"/>
      <c r="BO1669" s="3"/>
      <c r="BP1669" s="86"/>
      <c r="BQ1669" s="86"/>
      <c r="BR1669" s="86"/>
      <c r="BS1669" s="86"/>
      <c r="BT1669" s="3"/>
      <c r="BU1669" s="86"/>
      <c r="BV1669" s="86"/>
      <c r="BW1669" s="86"/>
      <c r="BX1669" s="86"/>
      <c r="BY1669" s="3"/>
      <c r="BZ1669" s="86"/>
      <c r="CA1669" s="86"/>
      <c r="CB1669" s="86"/>
      <c r="CC1669" s="86"/>
    </row>
    <row r="1670" spans="2:81" ht="35.1" customHeight="1" x14ac:dyDescent="0.2">
      <c r="B1670" s="187"/>
      <c r="C1670" s="188"/>
      <c r="D1670" s="189"/>
      <c r="E1670" s="186"/>
      <c r="F1670" s="182"/>
      <c r="G1670" s="184"/>
      <c r="K1670" s="80" t="str">
        <f>IF(O1670="","",COUNT(O$3:O1670))</f>
        <v/>
      </c>
      <c r="L1670" s="80" t="str">
        <f>IF(B1670&lt;&gt;"",B1670,IF(OR(COUNTA($G$3:$G1670)&lt;COUNTA($G$3:$G$1048576),$G1670&lt;&gt;""),L1669,""))</f>
        <v/>
      </c>
      <c r="M1670" s="80" t="str">
        <f>IF(C1670&lt;&gt;"",C1670,IF(OR(COUNTA($G$3:$G1670)&lt;COUNTA($G$3:$G$1048576),$G1670&lt;&gt;""),M1669,""))</f>
        <v/>
      </c>
      <c r="N1670" s="80" t="str">
        <f>IF(D1670&lt;&gt;"",D1670,IF(OR(COUNTA($G$3:$G1670)&lt;COUNTA($G$3:$G$1048576),$G1670&lt;&gt;""),N1669,""))</f>
        <v/>
      </c>
      <c r="O1670" s="81" t="str">
        <f t="shared" si="852"/>
        <v/>
      </c>
      <c r="P1670" s="90" t="str">
        <f>IFERROR(IF(O1670="",IF(COUNT(S$3:S$1048576)=COUNT(S$3:S1670),IF(S1670="","",INDEX(O$3:O1670,MATCH(MAX(K$3:K1670),K$3:K1670,0),0)),INDEX(O$3:O1670,MATCH(MAX(K$3:K1670),K$3:K1670,0),0)),O1670),"")</f>
        <v/>
      </c>
      <c r="Q1670" s="89" t="str">
        <f>IF(R1670="","",COUNT(R$3:R1670))</f>
        <v/>
      </c>
      <c r="R1670" s="80" t="str">
        <f t="shared" si="853"/>
        <v/>
      </c>
      <c r="S1670" s="91" t="str">
        <f>IFERROR(IF(COUNTA($E1670:$G1670)=0,"",IF(AND(R1670="",$O1670=INDEX(O$3:O1670,MATCH(MAX(Q$3:Q1670),Q$3:Q1670,0),0)),INDEX(R$3:R1670,MATCH(MAX(Q$3:Q1670),Q$3:Q1670,0),0),R1670)),"")</f>
        <v/>
      </c>
      <c r="T1670" s="80" t="str">
        <f>IF(U1670="","",COUNT(U$3:U1670))</f>
        <v/>
      </c>
      <c r="U1670" s="80" t="str">
        <f t="shared" si="872"/>
        <v/>
      </c>
      <c r="V1670" s="91" t="str">
        <f>IFERROR(IF(S1670="","",IF(U1670="",IF(AND(E1670="",F1670="",G1670&lt;&gt;"",$O1670=INDEX(O$3:O1670,MATCH(MAX(T$3:T1670),T$3:T1670,0),0)),INDEX(U$3:U1670,MATCH(MAX(T$3:T1670),T$3:T1670,0),0),IF(AND(S1670&lt;&gt;"",U1670=""),0,"")),U1670)),"")</f>
        <v/>
      </c>
      <c r="W1670" s="95" t="str">
        <f t="shared" si="873"/>
        <v/>
      </c>
      <c r="X1670" s="198" t="str">
        <f t="shared" si="854"/>
        <v/>
      </c>
      <c r="Y1670" s="92" t="str">
        <f t="shared" si="874"/>
        <v/>
      </c>
      <c r="Z1670" s="106" t="str">
        <f>IF(P1670="","",COUNTIF($N$3:$N1670,$N1670))</f>
        <v/>
      </c>
      <c r="AA1670" s="92" t="str">
        <f t="shared" si="855"/>
        <v/>
      </c>
      <c r="AB1670" s="92" t="str">
        <f t="shared" si="856"/>
        <v/>
      </c>
      <c r="AC1670" s="92" t="str">
        <f t="shared" si="850"/>
        <v/>
      </c>
      <c r="AD1670" s="92" t="str">
        <f t="shared" si="869"/>
        <v/>
      </c>
      <c r="AE1670" s="92" t="str">
        <f t="shared" si="869"/>
        <v/>
      </c>
      <c r="AF1670" s="92" t="str">
        <f t="shared" si="869"/>
        <v/>
      </c>
      <c r="AG1670" s="92" t="str">
        <f t="shared" si="869"/>
        <v/>
      </c>
      <c r="AH1670" s="92" t="str">
        <f t="shared" si="869"/>
        <v/>
      </c>
      <c r="AI1670" s="92" t="str">
        <f t="shared" si="869"/>
        <v/>
      </c>
      <c r="AJ1670" s="92" t="str">
        <f t="shared" si="869"/>
        <v/>
      </c>
      <c r="AK1670" s="92" t="str">
        <f t="shared" si="869"/>
        <v/>
      </c>
      <c r="AL1670" s="92" t="str">
        <f t="shared" si="869"/>
        <v/>
      </c>
      <c r="AN1670" s="35" t="str">
        <f t="shared" si="870"/>
        <v/>
      </c>
      <c r="AO1670" s="44" t="str">
        <f t="shared" si="875"/>
        <v/>
      </c>
      <c r="AP1670" s="41" t="str">
        <f>IF(AO1670="","",RANK(AO1670,AO$3:AO$1048576,1)+COUNTIF(AO$3:AO1670,AO1670)-1)</f>
        <v/>
      </c>
      <c r="AQ1670" s="1" t="str">
        <f t="shared" si="857"/>
        <v/>
      </c>
      <c r="AR1670" s="34" t="str">
        <f t="shared" si="858"/>
        <v/>
      </c>
      <c r="AS1670" s="39" t="str">
        <f t="shared" si="859"/>
        <v/>
      </c>
      <c r="AT1670" s="44" t="str">
        <f t="shared" si="871"/>
        <v/>
      </c>
      <c r="AU1670" s="41" t="str">
        <f>IF(AT1670="","",RANK(AT1670,AT$3:AT$1048576,1)+COUNTIF(AT$3:AT1670,AT1670)-1)</f>
        <v/>
      </c>
      <c r="AV1670" s="1" t="str">
        <f t="shared" si="860"/>
        <v/>
      </c>
      <c r="AW1670" s="34" t="str">
        <f t="shared" si="861"/>
        <v/>
      </c>
      <c r="AX1670" s="39" t="str">
        <f t="shared" si="862"/>
        <v/>
      </c>
      <c r="AY1670" s="44" t="str">
        <f t="shared" si="876"/>
        <v/>
      </c>
      <c r="AZ1670" s="41" t="str">
        <f>IF(AY1670="","",RANK(AY1670,AY$3:AY$1048576,1)+COUNTIF(AY$3:AY1670,AY1670)-1)</f>
        <v/>
      </c>
      <c r="BA1670" s="1" t="str">
        <f t="shared" si="863"/>
        <v/>
      </c>
      <c r="BB1670" s="34" t="str">
        <f t="shared" si="864"/>
        <v/>
      </c>
      <c r="BC1670" s="39" t="str">
        <f t="shared" si="865"/>
        <v/>
      </c>
      <c r="BD1670" s="44" t="str">
        <f t="shared" si="877"/>
        <v/>
      </c>
      <c r="BE1670" s="41" t="str">
        <f>IF(BD1670="","",RANK(BD1670,BD$3:BD$1048576,1)+COUNTIF(BD$3:BD1670,BD1670)-1)</f>
        <v/>
      </c>
      <c r="BF1670" s="1" t="str">
        <f t="shared" si="866"/>
        <v/>
      </c>
      <c r="BG1670" s="34" t="str">
        <f t="shared" si="867"/>
        <v/>
      </c>
      <c r="BH1670" s="39" t="str">
        <f t="shared" si="868"/>
        <v/>
      </c>
      <c r="BJ1670" s="3"/>
      <c r="BK1670" s="86"/>
      <c r="BL1670" s="86"/>
      <c r="BM1670" s="86"/>
      <c r="BN1670" s="86"/>
      <c r="BO1670" s="3"/>
      <c r="BP1670" s="86"/>
      <c r="BQ1670" s="86"/>
      <c r="BR1670" s="86"/>
      <c r="BS1670" s="86"/>
      <c r="BT1670" s="3"/>
      <c r="BU1670" s="86"/>
      <c r="BV1670" s="86"/>
      <c r="BW1670" s="86"/>
      <c r="BX1670" s="86"/>
      <c r="BY1670" s="3"/>
      <c r="BZ1670" s="86"/>
      <c r="CA1670" s="86"/>
      <c r="CB1670" s="86"/>
      <c r="CC1670" s="86"/>
    </row>
    <row r="1671" spans="2:81" ht="35.1" customHeight="1" x14ac:dyDescent="0.2">
      <c r="B1671" s="187"/>
      <c r="C1671" s="188"/>
      <c r="D1671" s="189"/>
      <c r="E1671" s="186"/>
      <c r="F1671" s="182"/>
      <c r="G1671" s="184"/>
      <c r="K1671" s="80" t="str">
        <f>IF(O1671="","",COUNT(O$3:O1671))</f>
        <v/>
      </c>
      <c r="L1671" s="80" t="str">
        <f>IF(B1671&lt;&gt;"",B1671,IF(OR(COUNTA($G$3:$G1671)&lt;COUNTA($G$3:$G$1048576),$G1671&lt;&gt;""),L1670,""))</f>
        <v/>
      </c>
      <c r="M1671" s="80" t="str">
        <f>IF(C1671&lt;&gt;"",C1671,IF(OR(COUNTA($G$3:$G1671)&lt;COUNTA($G$3:$G$1048576),$G1671&lt;&gt;""),M1670,""))</f>
        <v/>
      </c>
      <c r="N1671" s="80" t="str">
        <f>IF(D1671&lt;&gt;"",D1671,IF(OR(COUNTA($G$3:$G1671)&lt;COUNTA($G$3:$G$1048576),$G1671&lt;&gt;""),N1670,""))</f>
        <v/>
      </c>
      <c r="O1671" s="81" t="str">
        <f t="shared" si="852"/>
        <v/>
      </c>
      <c r="P1671" s="90" t="str">
        <f>IFERROR(IF(O1671="",IF(COUNT(S$3:S$1048576)=COUNT(S$3:S1671),IF(S1671="","",INDEX(O$3:O1671,MATCH(MAX(K$3:K1671),K$3:K1671,0),0)),INDEX(O$3:O1671,MATCH(MAX(K$3:K1671),K$3:K1671,0),0)),O1671),"")</f>
        <v/>
      </c>
      <c r="Q1671" s="89" t="str">
        <f>IF(R1671="","",COUNT(R$3:R1671))</f>
        <v/>
      </c>
      <c r="R1671" s="80" t="str">
        <f t="shared" si="853"/>
        <v/>
      </c>
      <c r="S1671" s="91" t="str">
        <f>IFERROR(IF(COUNTA($E1671:$G1671)=0,"",IF(AND(R1671="",$O1671=INDEX(O$3:O1671,MATCH(MAX(Q$3:Q1671),Q$3:Q1671,0),0)),INDEX(R$3:R1671,MATCH(MAX(Q$3:Q1671),Q$3:Q1671,0),0),R1671)),"")</f>
        <v/>
      </c>
      <c r="T1671" s="80" t="str">
        <f>IF(U1671="","",COUNT(U$3:U1671))</f>
        <v/>
      </c>
      <c r="U1671" s="80" t="str">
        <f t="shared" si="872"/>
        <v/>
      </c>
      <c r="V1671" s="91" t="str">
        <f>IFERROR(IF(S1671="","",IF(U1671="",IF(AND(E1671="",F1671="",G1671&lt;&gt;"",$O1671=INDEX(O$3:O1671,MATCH(MAX(T$3:T1671),T$3:T1671,0),0)),INDEX(U$3:U1671,MATCH(MAX(T$3:T1671),T$3:T1671,0),0),IF(AND(S1671&lt;&gt;"",U1671=""),0,"")),U1671)),"")</f>
        <v/>
      </c>
      <c r="W1671" s="95" t="str">
        <f t="shared" si="873"/>
        <v/>
      </c>
      <c r="X1671" s="198" t="str">
        <f t="shared" si="854"/>
        <v/>
      </c>
      <c r="Y1671" s="92" t="str">
        <f t="shared" si="874"/>
        <v/>
      </c>
      <c r="Z1671" s="106" t="str">
        <f>IF(P1671="","",COUNTIF($N$3:$N1671,$N1671))</f>
        <v/>
      </c>
      <c r="AA1671" s="92" t="str">
        <f t="shared" si="855"/>
        <v/>
      </c>
      <c r="AB1671" s="92" t="str">
        <f t="shared" si="856"/>
        <v/>
      </c>
      <c r="AC1671" s="92" t="str">
        <f t="shared" si="850"/>
        <v/>
      </c>
      <c r="AD1671" s="92" t="str">
        <f t="shared" si="869"/>
        <v/>
      </c>
      <c r="AE1671" s="92" t="str">
        <f t="shared" si="869"/>
        <v/>
      </c>
      <c r="AF1671" s="92" t="str">
        <f t="shared" si="869"/>
        <v/>
      </c>
      <c r="AG1671" s="92" t="str">
        <f t="shared" si="869"/>
        <v/>
      </c>
      <c r="AH1671" s="92" t="str">
        <f t="shared" si="869"/>
        <v/>
      </c>
      <c r="AI1671" s="92" t="str">
        <f t="shared" si="869"/>
        <v/>
      </c>
      <c r="AJ1671" s="92" t="str">
        <f t="shared" si="869"/>
        <v/>
      </c>
      <c r="AK1671" s="92" t="str">
        <f t="shared" si="869"/>
        <v/>
      </c>
      <c r="AL1671" s="92" t="str">
        <f t="shared" si="869"/>
        <v/>
      </c>
      <c r="AN1671" s="35" t="str">
        <f t="shared" si="870"/>
        <v/>
      </c>
      <c r="AO1671" s="44" t="str">
        <f t="shared" si="875"/>
        <v/>
      </c>
      <c r="AP1671" s="41" t="str">
        <f>IF(AO1671="","",RANK(AO1671,AO$3:AO$1048576,1)+COUNTIF(AO$3:AO1671,AO1671)-1)</f>
        <v/>
      </c>
      <c r="AQ1671" s="1" t="str">
        <f t="shared" si="857"/>
        <v/>
      </c>
      <c r="AR1671" s="34" t="str">
        <f t="shared" si="858"/>
        <v/>
      </c>
      <c r="AS1671" s="39" t="str">
        <f t="shared" si="859"/>
        <v/>
      </c>
      <c r="AT1671" s="44" t="str">
        <f t="shared" si="871"/>
        <v/>
      </c>
      <c r="AU1671" s="41" t="str">
        <f>IF(AT1671="","",RANK(AT1671,AT$3:AT$1048576,1)+COUNTIF(AT$3:AT1671,AT1671)-1)</f>
        <v/>
      </c>
      <c r="AV1671" s="1" t="str">
        <f t="shared" si="860"/>
        <v/>
      </c>
      <c r="AW1671" s="34" t="str">
        <f t="shared" si="861"/>
        <v/>
      </c>
      <c r="AX1671" s="39" t="str">
        <f t="shared" si="862"/>
        <v/>
      </c>
      <c r="AY1671" s="44" t="str">
        <f t="shared" si="876"/>
        <v/>
      </c>
      <c r="AZ1671" s="41" t="str">
        <f>IF(AY1671="","",RANK(AY1671,AY$3:AY$1048576,1)+COUNTIF(AY$3:AY1671,AY1671)-1)</f>
        <v/>
      </c>
      <c r="BA1671" s="1" t="str">
        <f t="shared" si="863"/>
        <v/>
      </c>
      <c r="BB1671" s="34" t="str">
        <f t="shared" si="864"/>
        <v/>
      </c>
      <c r="BC1671" s="39" t="str">
        <f t="shared" si="865"/>
        <v/>
      </c>
      <c r="BD1671" s="44" t="str">
        <f t="shared" si="877"/>
        <v/>
      </c>
      <c r="BE1671" s="41" t="str">
        <f>IF(BD1671="","",RANK(BD1671,BD$3:BD$1048576,1)+COUNTIF(BD$3:BD1671,BD1671)-1)</f>
        <v/>
      </c>
      <c r="BF1671" s="1" t="str">
        <f t="shared" si="866"/>
        <v/>
      </c>
      <c r="BG1671" s="34" t="str">
        <f t="shared" si="867"/>
        <v/>
      </c>
      <c r="BH1671" s="39" t="str">
        <f t="shared" si="868"/>
        <v/>
      </c>
      <c r="BJ1671" s="3"/>
      <c r="BK1671" s="86"/>
      <c r="BL1671" s="86"/>
      <c r="BM1671" s="86"/>
      <c r="BN1671" s="86"/>
      <c r="BO1671" s="3"/>
      <c r="BP1671" s="86"/>
      <c r="BQ1671" s="86"/>
      <c r="BR1671" s="86"/>
      <c r="BS1671" s="86"/>
      <c r="BT1671" s="3"/>
      <c r="BU1671" s="86"/>
      <c r="BV1671" s="86"/>
      <c r="BW1671" s="86"/>
      <c r="BX1671" s="86"/>
      <c r="BY1671" s="3"/>
      <c r="BZ1671" s="86"/>
      <c r="CA1671" s="86"/>
      <c r="CB1671" s="86"/>
      <c r="CC1671" s="86"/>
    </row>
    <row r="1672" spans="2:81" ht="35.1" customHeight="1" x14ac:dyDescent="0.2">
      <c r="B1672" s="187"/>
      <c r="C1672" s="188"/>
      <c r="D1672" s="189"/>
      <c r="E1672" s="186"/>
      <c r="F1672" s="182"/>
      <c r="G1672" s="184"/>
      <c r="K1672" s="80" t="str">
        <f>IF(O1672="","",COUNT(O$3:O1672))</f>
        <v/>
      </c>
      <c r="L1672" s="80" t="str">
        <f>IF(B1672&lt;&gt;"",B1672,IF(OR(COUNTA($G$3:$G1672)&lt;COUNTA($G$3:$G$1048576),$G1672&lt;&gt;""),L1671,""))</f>
        <v/>
      </c>
      <c r="M1672" s="80" t="str">
        <f>IF(C1672&lt;&gt;"",C1672,IF(OR(COUNTA($G$3:$G1672)&lt;COUNTA($G$3:$G$1048576),$G1672&lt;&gt;""),M1671,""))</f>
        <v/>
      </c>
      <c r="N1672" s="80" t="str">
        <f>IF(D1672&lt;&gt;"",D1672,IF(OR(COUNTA($G$3:$G1672)&lt;COUNTA($G$3:$G$1048576),$G1672&lt;&gt;""),N1671,""))</f>
        <v/>
      </c>
      <c r="O1672" s="81" t="str">
        <f t="shared" si="852"/>
        <v/>
      </c>
      <c r="P1672" s="90" t="str">
        <f>IFERROR(IF(O1672="",IF(COUNT(S$3:S$1048576)=COUNT(S$3:S1672),IF(S1672="","",INDEX(O$3:O1672,MATCH(MAX(K$3:K1672),K$3:K1672,0),0)),INDEX(O$3:O1672,MATCH(MAX(K$3:K1672),K$3:K1672,0),0)),O1672),"")</f>
        <v/>
      </c>
      <c r="Q1672" s="89" t="str">
        <f>IF(R1672="","",COUNT(R$3:R1672))</f>
        <v/>
      </c>
      <c r="R1672" s="80" t="str">
        <f t="shared" si="853"/>
        <v/>
      </c>
      <c r="S1672" s="91" t="str">
        <f>IFERROR(IF(COUNTA($E1672:$G1672)=0,"",IF(AND(R1672="",$O1672=INDEX(O$3:O1672,MATCH(MAX(Q$3:Q1672),Q$3:Q1672,0),0)),INDEX(R$3:R1672,MATCH(MAX(Q$3:Q1672),Q$3:Q1672,0),0),R1672)),"")</f>
        <v/>
      </c>
      <c r="T1672" s="80" t="str">
        <f>IF(U1672="","",COUNT(U$3:U1672))</f>
        <v/>
      </c>
      <c r="U1672" s="80" t="str">
        <f t="shared" si="872"/>
        <v/>
      </c>
      <c r="V1672" s="91" t="str">
        <f>IFERROR(IF(S1672="","",IF(U1672="",IF(AND(E1672="",F1672="",G1672&lt;&gt;"",$O1672=INDEX(O$3:O1672,MATCH(MAX(T$3:T1672),T$3:T1672,0),0)),INDEX(U$3:U1672,MATCH(MAX(T$3:T1672),T$3:T1672,0),0),IF(AND(S1672&lt;&gt;"",U1672=""),0,"")),U1672)),"")</f>
        <v/>
      </c>
      <c r="W1672" s="95" t="str">
        <f t="shared" si="873"/>
        <v/>
      </c>
      <c r="X1672" s="198" t="str">
        <f t="shared" si="854"/>
        <v/>
      </c>
      <c r="Y1672" s="92" t="str">
        <f t="shared" si="874"/>
        <v/>
      </c>
      <c r="Z1672" s="106" t="str">
        <f>IF(P1672="","",COUNTIF($N$3:$N1672,$N1672))</f>
        <v/>
      </c>
      <c r="AA1672" s="92" t="str">
        <f t="shared" si="855"/>
        <v/>
      </c>
      <c r="AB1672" s="92" t="str">
        <f t="shared" si="856"/>
        <v/>
      </c>
      <c r="AC1672" s="92" t="str">
        <f t="shared" si="850"/>
        <v/>
      </c>
      <c r="AD1672" s="92" t="str">
        <f t="shared" si="869"/>
        <v/>
      </c>
      <c r="AE1672" s="92" t="str">
        <f t="shared" si="869"/>
        <v/>
      </c>
      <c r="AF1672" s="92" t="str">
        <f t="shared" si="869"/>
        <v/>
      </c>
      <c r="AG1672" s="92" t="str">
        <f t="shared" si="869"/>
        <v/>
      </c>
      <c r="AH1672" s="92" t="str">
        <f t="shared" si="869"/>
        <v/>
      </c>
      <c r="AI1672" s="92" t="str">
        <f t="shared" si="869"/>
        <v/>
      </c>
      <c r="AJ1672" s="92" t="str">
        <f t="shared" si="869"/>
        <v/>
      </c>
      <c r="AK1672" s="92" t="str">
        <f t="shared" si="869"/>
        <v/>
      </c>
      <c r="AL1672" s="92" t="str">
        <f t="shared" si="869"/>
        <v/>
      </c>
      <c r="AN1672" s="35" t="str">
        <f t="shared" si="870"/>
        <v/>
      </c>
      <c r="AO1672" s="44" t="str">
        <f t="shared" si="875"/>
        <v/>
      </c>
      <c r="AP1672" s="41" t="str">
        <f>IF(AO1672="","",RANK(AO1672,AO$3:AO$1048576,1)+COUNTIF(AO$3:AO1672,AO1672)-1)</f>
        <v/>
      </c>
      <c r="AQ1672" s="1" t="str">
        <f t="shared" si="857"/>
        <v/>
      </c>
      <c r="AR1672" s="34" t="str">
        <f t="shared" si="858"/>
        <v/>
      </c>
      <c r="AS1672" s="39" t="str">
        <f t="shared" si="859"/>
        <v/>
      </c>
      <c r="AT1672" s="44" t="str">
        <f t="shared" si="871"/>
        <v/>
      </c>
      <c r="AU1672" s="41" t="str">
        <f>IF(AT1672="","",RANK(AT1672,AT$3:AT$1048576,1)+COUNTIF(AT$3:AT1672,AT1672)-1)</f>
        <v/>
      </c>
      <c r="AV1672" s="1" t="str">
        <f t="shared" si="860"/>
        <v/>
      </c>
      <c r="AW1672" s="34" t="str">
        <f t="shared" si="861"/>
        <v/>
      </c>
      <c r="AX1672" s="39" t="str">
        <f t="shared" si="862"/>
        <v/>
      </c>
      <c r="AY1672" s="44" t="str">
        <f t="shared" si="876"/>
        <v/>
      </c>
      <c r="AZ1672" s="41" t="str">
        <f>IF(AY1672="","",RANK(AY1672,AY$3:AY$1048576,1)+COUNTIF(AY$3:AY1672,AY1672)-1)</f>
        <v/>
      </c>
      <c r="BA1672" s="1" t="str">
        <f t="shared" si="863"/>
        <v/>
      </c>
      <c r="BB1672" s="34" t="str">
        <f t="shared" si="864"/>
        <v/>
      </c>
      <c r="BC1672" s="39" t="str">
        <f t="shared" si="865"/>
        <v/>
      </c>
      <c r="BD1672" s="44" t="str">
        <f t="shared" si="877"/>
        <v/>
      </c>
      <c r="BE1672" s="41" t="str">
        <f>IF(BD1672="","",RANK(BD1672,BD$3:BD$1048576,1)+COUNTIF(BD$3:BD1672,BD1672)-1)</f>
        <v/>
      </c>
      <c r="BF1672" s="1" t="str">
        <f t="shared" si="866"/>
        <v/>
      </c>
      <c r="BG1672" s="34" t="str">
        <f t="shared" si="867"/>
        <v/>
      </c>
      <c r="BH1672" s="39" t="str">
        <f t="shared" si="868"/>
        <v/>
      </c>
      <c r="BJ1672" s="3"/>
      <c r="BK1672" s="86"/>
      <c r="BL1672" s="86"/>
      <c r="BM1672" s="86"/>
      <c r="BN1672" s="86"/>
      <c r="BO1672" s="3"/>
      <c r="BP1672" s="86"/>
      <c r="BQ1672" s="86"/>
      <c r="BR1672" s="86"/>
      <c r="BS1672" s="86"/>
      <c r="BT1672" s="3"/>
      <c r="BU1672" s="86"/>
      <c r="BV1672" s="86"/>
      <c r="BW1672" s="86"/>
      <c r="BX1672" s="86"/>
      <c r="BY1672" s="3"/>
      <c r="BZ1672" s="86"/>
      <c r="CA1672" s="86"/>
      <c r="CB1672" s="86"/>
      <c r="CC1672" s="86"/>
    </row>
    <row r="1673" spans="2:81" ht="35.1" customHeight="1" x14ac:dyDescent="0.2">
      <c r="B1673" s="187"/>
      <c r="C1673" s="188"/>
      <c r="D1673" s="189"/>
      <c r="E1673" s="186"/>
      <c r="F1673" s="182"/>
      <c r="G1673" s="184"/>
      <c r="K1673" s="80" t="str">
        <f>IF(O1673="","",COUNT(O$3:O1673))</f>
        <v/>
      </c>
      <c r="L1673" s="80" t="str">
        <f>IF(B1673&lt;&gt;"",B1673,IF(OR(COUNTA($G$3:$G1673)&lt;COUNTA($G$3:$G$1048576),$G1673&lt;&gt;""),L1672,""))</f>
        <v/>
      </c>
      <c r="M1673" s="80" t="str">
        <f>IF(C1673&lt;&gt;"",C1673,IF(OR(COUNTA($G$3:$G1673)&lt;COUNTA($G$3:$G$1048576),$G1673&lt;&gt;""),M1672,""))</f>
        <v/>
      </c>
      <c r="N1673" s="80" t="str">
        <f>IF(D1673&lt;&gt;"",D1673,IF(OR(COUNTA($G$3:$G1673)&lt;COUNTA($G$3:$G$1048576),$G1673&lt;&gt;""),N1672,""))</f>
        <v/>
      </c>
      <c r="O1673" s="81" t="str">
        <f t="shared" si="852"/>
        <v/>
      </c>
      <c r="P1673" s="90" t="str">
        <f>IFERROR(IF(O1673="",IF(COUNT(S$3:S$1048576)=COUNT(S$3:S1673),IF(S1673="","",INDEX(O$3:O1673,MATCH(MAX(K$3:K1673),K$3:K1673,0),0)),INDEX(O$3:O1673,MATCH(MAX(K$3:K1673),K$3:K1673,0),0)),O1673),"")</f>
        <v/>
      </c>
      <c r="Q1673" s="89" t="str">
        <f>IF(R1673="","",COUNT(R$3:R1673))</f>
        <v/>
      </c>
      <c r="R1673" s="80" t="str">
        <f t="shared" si="853"/>
        <v/>
      </c>
      <c r="S1673" s="91" t="str">
        <f>IFERROR(IF(COUNTA($E1673:$G1673)=0,"",IF(AND(R1673="",$O1673=INDEX(O$3:O1673,MATCH(MAX(Q$3:Q1673),Q$3:Q1673,0),0)),INDEX(R$3:R1673,MATCH(MAX(Q$3:Q1673),Q$3:Q1673,0),0),R1673)),"")</f>
        <v/>
      </c>
      <c r="T1673" s="80" t="str">
        <f>IF(U1673="","",COUNT(U$3:U1673))</f>
        <v/>
      </c>
      <c r="U1673" s="80" t="str">
        <f t="shared" si="872"/>
        <v/>
      </c>
      <c r="V1673" s="91" t="str">
        <f>IFERROR(IF(S1673="","",IF(U1673="",IF(AND(E1673="",F1673="",G1673&lt;&gt;"",$O1673=INDEX(O$3:O1673,MATCH(MAX(T$3:T1673),T$3:T1673,0),0)),INDEX(U$3:U1673,MATCH(MAX(T$3:T1673),T$3:T1673,0),0),IF(AND(S1673&lt;&gt;"",U1673=""),0,"")),U1673)),"")</f>
        <v/>
      </c>
      <c r="W1673" s="95" t="str">
        <f t="shared" si="873"/>
        <v/>
      </c>
      <c r="X1673" s="198" t="str">
        <f t="shared" si="854"/>
        <v/>
      </c>
      <c r="Y1673" s="92" t="str">
        <f t="shared" si="874"/>
        <v/>
      </c>
      <c r="Z1673" s="106" t="str">
        <f>IF(P1673="","",COUNTIF($N$3:$N1673,$N1673))</f>
        <v/>
      </c>
      <c r="AA1673" s="92" t="str">
        <f t="shared" si="855"/>
        <v/>
      </c>
      <c r="AB1673" s="92" t="str">
        <f t="shared" si="856"/>
        <v/>
      </c>
      <c r="AC1673" s="92" t="str">
        <f t="shared" si="850"/>
        <v/>
      </c>
      <c r="AD1673" s="92" t="str">
        <f t="shared" si="869"/>
        <v/>
      </c>
      <c r="AE1673" s="92" t="str">
        <f t="shared" si="869"/>
        <v/>
      </c>
      <c r="AF1673" s="92" t="str">
        <f t="shared" si="869"/>
        <v/>
      </c>
      <c r="AG1673" s="92" t="str">
        <f t="shared" si="869"/>
        <v/>
      </c>
      <c r="AH1673" s="92" t="str">
        <f t="shared" si="869"/>
        <v/>
      </c>
      <c r="AI1673" s="92" t="str">
        <f t="shared" si="869"/>
        <v/>
      </c>
      <c r="AJ1673" s="92" t="str">
        <f t="shared" si="869"/>
        <v/>
      </c>
      <c r="AK1673" s="92" t="str">
        <f t="shared" si="869"/>
        <v/>
      </c>
      <c r="AL1673" s="92" t="str">
        <f t="shared" si="869"/>
        <v/>
      </c>
      <c r="AN1673" s="35" t="str">
        <f t="shared" si="870"/>
        <v/>
      </c>
      <c r="AO1673" s="44" t="str">
        <f t="shared" si="875"/>
        <v/>
      </c>
      <c r="AP1673" s="41" t="str">
        <f>IF(AO1673="","",RANK(AO1673,AO$3:AO$1048576,1)+COUNTIF(AO$3:AO1673,AO1673)-1)</f>
        <v/>
      </c>
      <c r="AQ1673" s="1" t="str">
        <f t="shared" si="857"/>
        <v/>
      </c>
      <c r="AR1673" s="34" t="str">
        <f t="shared" si="858"/>
        <v/>
      </c>
      <c r="AS1673" s="39" t="str">
        <f t="shared" si="859"/>
        <v/>
      </c>
      <c r="AT1673" s="44" t="str">
        <f t="shared" si="871"/>
        <v/>
      </c>
      <c r="AU1673" s="41" t="str">
        <f>IF(AT1673="","",RANK(AT1673,AT$3:AT$1048576,1)+COUNTIF(AT$3:AT1673,AT1673)-1)</f>
        <v/>
      </c>
      <c r="AV1673" s="1" t="str">
        <f t="shared" si="860"/>
        <v/>
      </c>
      <c r="AW1673" s="34" t="str">
        <f t="shared" si="861"/>
        <v/>
      </c>
      <c r="AX1673" s="39" t="str">
        <f t="shared" si="862"/>
        <v/>
      </c>
      <c r="AY1673" s="44" t="str">
        <f t="shared" si="876"/>
        <v/>
      </c>
      <c r="AZ1673" s="41" t="str">
        <f>IF(AY1673="","",RANK(AY1673,AY$3:AY$1048576,1)+COUNTIF(AY$3:AY1673,AY1673)-1)</f>
        <v/>
      </c>
      <c r="BA1673" s="1" t="str">
        <f t="shared" si="863"/>
        <v/>
      </c>
      <c r="BB1673" s="34" t="str">
        <f t="shared" si="864"/>
        <v/>
      </c>
      <c r="BC1673" s="39" t="str">
        <f t="shared" si="865"/>
        <v/>
      </c>
      <c r="BD1673" s="44" t="str">
        <f t="shared" si="877"/>
        <v/>
      </c>
      <c r="BE1673" s="41" t="str">
        <f>IF(BD1673="","",RANK(BD1673,BD$3:BD$1048576,1)+COUNTIF(BD$3:BD1673,BD1673)-1)</f>
        <v/>
      </c>
      <c r="BF1673" s="1" t="str">
        <f t="shared" si="866"/>
        <v/>
      </c>
      <c r="BG1673" s="34" t="str">
        <f t="shared" si="867"/>
        <v/>
      </c>
      <c r="BH1673" s="39" t="str">
        <f t="shared" si="868"/>
        <v/>
      </c>
      <c r="BJ1673" s="3"/>
      <c r="BK1673" s="86"/>
      <c r="BL1673" s="86"/>
      <c r="BM1673" s="86"/>
      <c r="BN1673" s="86"/>
      <c r="BO1673" s="3"/>
      <c r="BP1673" s="86"/>
      <c r="BQ1673" s="86"/>
      <c r="BR1673" s="86"/>
      <c r="BS1673" s="86"/>
      <c r="BT1673" s="3"/>
      <c r="BU1673" s="86"/>
      <c r="BV1673" s="86"/>
      <c r="BW1673" s="86"/>
      <c r="BX1673" s="86"/>
      <c r="BY1673" s="3"/>
      <c r="BZ1673" s="86"/>
      <c r="CA1673" s="86"/>
      <c r="CB1673" s="86"/>
      <c r="CC1673" s="86"/>
    </row>
    <row r="1674" spans="2:81" ht="35.1" customHeight="1" x14ac:dyDescent="0.2">
      <c r="B1674" s="187"/>
      <c r="C1674" s="188"/>
      <c r="D1674" s="189"/>
      <c r="E1674" s="186"/>
      <c r="F1674" s="182"/>
      <c r="G1674" s="184"/>
      <c r="K1674" s="80" t="str">
        <f>IF(O1674="","",COUNT(O$3:O1674))</f>
        <v/>
      </c>
      <c r="L1674" s="80" t="str">
        <f>IF(B1674&lt;&gt;"",B1674,IF(OR(COUNTA($G$3:$G1674)&lt;COUNTA($G$3:$G$1048576),$G1674&lt;&gt;""),L1673,""))</f>
        <v/>
      </c>
      <c r="M1674" s="80" t="str">
        <f>IF(C1674&lt;&gt;"",C1674,IF(OR(COUNTA($G$3:$G1674)&lt;COUNTA($G$3:$G$1048576),$G1674&lt;&gt;""),M1673,""))</f>
        <v/>
      </c>
      <c r="N1674" s="80" t="str">
        <f>IF(D1674&lt;&gt;"",D1674,IF(OR(COUNTA($G$3:$G1674)&lt;COUNTA($G$3:$G$1048576),$G1674&lt;&gt;""),N1673,""))</f>
        <v/>
      </c>
      <c r="O1674" s="81" t="str">
        <f t="shared" si="852"/>
        <v/>
      </c>
      <c r="P1674" s="90" t="str">
        <f>IFERROR(IF(O1674="",IF(COUNT(S$3:S$1048576)=COUNT(S$3:S1674),IF(S1674="","",INDEX(O$3:O1674,MATCH(MAX(K$3:K1674),K$3:K1674,0),0)),INDEX(O$3:O1674,MATCH(MAX(K$3:K1674),K$3:K1674,0),0)),O1674),"")</f>
        <v/>
      </c>
      <c r="Q1674" s="89" t="str">
        <f>IF(R1674="","",COUNT(R$3:R1674))</f>
        <v/>
      </c>
      <c r="R1674" s="80" t="str">
        <f t="shared" si="853"/>
        <v/>
      </c>
      <c r="S1674" s="91" t="str">
        <f>IFERROR(IF(COUNTA($E1674:$G1674)=0,"",IF(AND(R1674="",$O1674=INDEX(O$3:O1674,MATCH(MAX(Q$3:Q1674),Q$3:Q1674,0),0)),INDEX(R$3:R1674,MATCH(MAX(Q$3:Q1674),Q$3:Q1674,0),0),R1674)),"")</f>
        <v/>
      </c>
      <c r="T1674" s="80" t="str">
        <f>IF(U1674="","",COUNT(U$3:U1674))</f>
        <v/>
      </c>
      <c r="U1674" s="80" t="str">
        <f t="shared" si="872"/>
        <v/>
      </c>
      <c r="V1674" s="91" t="str">
        <f>IFERROR(IF(S1674="","",IF(U1674="",IF(AND(E1674="",F1674="",G1674&lt;&gt;"",$O1674=INDEX(O$3:O1674,MATCH(MAX(T$3:T1674),T$3:T1674,0),0)),INDEX(U$3:U1674,MATCH(MAX(T$3:T1674),T$3:T1674,0),0),IF(AND(S1674&lt;&gt;"",U1674=""),0,"")),U1674)),"")</f>
        <v/>
      </c>
      <c r="W1674" s="95" t="str">
        <f t="shared" si="873"/>
        <v/>
      </c>
      <c r="X1674" s="198" t="str">
        <f t="shared" si="854"/>
        <v/>
      </c>
      <c r="Y1674" s="92" t="str">
        <f t="shared" si="874"/>
        <v/>
      </c>
      <c r="Z1674" s="106" t="str">
        <f>IF(P1674="","",COUNTIF($N$3:$N1674,$N1674))</f>
        <v/>
      </c>
      <c r="AA1674" s="92" t="str">
        <f t="shared" si="855"/>
        <v/>
      </c>
      <c r="AB1674" s="92" t="str">
        <f t="shared" si="856"/>
        <v/>
      </c>
      <c r="AC1674" s="92" t="str">
        <f t="shared" si="850"/>
        <v/>
      </c>
      <c r="AD1674" s="92" t="str">
        <f t="shared" si="869"/>
        <v/>
      </c>
      <c r="AE1674" s="92" t="str">
        <f t="shared" si="869"/>
        <v/>
      </c>
      <c r="AF1674" s="92" t="str">
        <f t="shared" si="869"/>
        <v/>
      </c>
      <c r="AG1674" s="92" t="str">
        <f t="shared" si="869"/>
        <v/>
      </c>
      <c r="AH1674" s="92" t="str">
        <f t="shared" si="869"/>
        <v/>
      </c>
      <c r="AI1674" s="92" t="str">
        <f t="shared" si="869"/>
        <v/>
      </c>
      <c r="AJ1674" s="92" t="str">
        <f t="shared" si="869"/>
        <v/>
      </c>
      <c r="AK1674" s="92" t="str">
        <f t="shared" si="869"/>
        <v/>
      </c>
      <c r="AL1674" s="92" t="str">
        <f t="shared" si="869"/>
        <v/>
      </c>
      <c r="AN1674" s="35" t="str">
        <f t="shared" si="870"/>
        <v/>
      </c>
      <c r="AO1674" s="44" t="str">
        <f t="shared" si="875"/>
        <v/>
      </c>
      <c r="AP1674" s="41" t="str">
        <f>IF(AO1674="","",RANK(AO1674,AO$3:AO$1048576,1)+COUNTIF(AO$3:AO1674,AO1674)-1)</f>
        <v/>
      </c>
      <c r="AQ1674" s="1" t="str">
        <f t="shared" si="857"/>
        <v/>
      </c>
      <c r="AR1674" s="34" t="str">
        <f t="shared" si="858"/>
        <v/>
      </c>
      <c r="AS1674" s="39" t="str">
        <f t="shared" si="859"/>
        <v/>
      </c>
      <c r="AT1674" s="44" t="str">
        <f t="shared" si="871"/>
        <v/>
      </c>
      <c r="AU1674" s="41" t="str">
        <f>IF(AT1674="","",RANK(AT1674,AT$3:AT$1048576,1)+COUNTIF(AT$3:AT1674,AT1674)-1)</f>
        <v/>
      </c>
      <c r="AV1674" s="1" t="str">
        <f t="shared" si="860"/>
        <v/>
      </c>
      <c r="AW1674" s="34" t="str">
        <f t="shared" si="861"/>
        <v/>
      </c>
      <c r="AX1674" s="39" t="str">
        <f t="shared" si="862"/>
        <v/>
      </c>
      <c r="AY1674" s="44" t="str">
        <f t="shared" si="876"/>
        <v/>
      </c>
      <c r="AZ1674" s="41" t="str">
        <f>IF(AY1674="","",RANK(AY1674,AY$3:AY$1048576,1)+COUNTIF(AY$3:AY1674,AY1674)-1)</f>
        <v/>
      </c>
      <c r="BA1674" s="1" t="str">
        <f t="shared" si="863"/>
        <v/>
      </c>
      <c r="BB1674" s="34" t="str">
        <f t="shared" si="864"/>
        <v/>
      </c>
      <c r="BC1674" s="39" t="str">
        <f t="shared" si="865"/>
        <v/>
      </c>
      <c r="BD1674" s="44" t="str">
        <f t="shared" si="877"/>
        <v/>
      </c>
      <c r="BE1674" s="41" t="str">
        <f>IF(BD1674="","",RANK(BD1674,BD$3:BD$1048576,1)+COUNTIF(BD$3:BD1674,BD1674)-1)</f>
        <v/>
      </c>
      <c r="BF1674" s="1" t="str">
        <f t="shared" si="866"/>
        <v/>
      </c>
      <c r="BG1674" s="34" t="str">
        <f t="shared" si="867"/>
        <v/>
      </c>
      <c r="BH1674" s="39" t="str">
        <f t="shared" si="868"/>
        <v/>
      </c>
      <c r="BJ1674" s="3"/>
      <c r="BK1674" s="86"/>
      <c r="BL1674" s="86"/>
      <c r="BM1674" s="86"/>
      <c r="BN1674" s="86"/>
      <c r="BO1674" s="3"/>
      <c r="BP1674" s="86"/>
      <c r="BQ1674" s="86"/>
      <c r="BR1674" s="86"/>
      <c r="BS1674" s="86"/>
      <c r="BT1674" s="3"/>
      <c r="BU1674" s="86"/>
      <c r="BV1674" s="86"/>
      <c r="BW1674" s="86"/>
      <c r="BX1674" s="86"/>
      <c r="BY1674" s="3"/>
      <c r="BZ1674" s="86"/>
      <c r="CA1674" s="86"/>
      <c r="CB1674" s="86"/>
      <c r="CC1674" s="86"/>
    </row>
    <row r="1675" spans="2:81" ht="35.1" customHeight="1" x14ac:dyDescent="0.2">
      <c r="B1675" s="187"/>
      <c r="C1675" s="188"/>
      <c r="D1675" s="189"/>
      <c r="E1675" s="186"/>
      <c r="F1675" s="182"/>
      <c r="G1675" s="184"/>
      <c r="K1675" s="80" t="str">
        <f>IF(O1675="","",COUNT(O$3:O1675))</f>
        <v/>
      </c>
      <c r="L1675" s="80" t="str">
        <f>IF(B1675&lt;&gt;"",B1675,IF(OR(COUNTA($G$3:$G1675)&lt;COUNTA($G$3:$G$1048576),$G1675&lt;&gt;""),L1674,""))</f>
        <v/>
      </c>
      <c r="M1675" s="80" t="str">
        <f>IF(C1675&lt;&gt;"",C1675,IF(OR(COUNTA($G$3:$G1675)&lt;COUNTA($G$3:$G$1048576),$G1675&lt;&gt;""),M1674,""))</f>
        <v/>
      </c>
      <c r="N1675" s="80" t="str">
        <f>IF(D1675&lt;&gt;"",D1675,IF(OR(COUNTA($G$3:$G1675)&lt;COUNTA($G$3:$G$1048576),$G1675&lt;&gt;""),N1674,""))</f>
        <v/>
      </c>
      <c r="O1675" s="81" t="str">
        <f t="shared" si="852"/>
        <v/>
      </c>
      <c r="P1675" s="90" t="str">
        <f>IFERROR(IF(O1675="",IF(COUNT(S$3:S$1048576)=COUNT(S$3:S1675),IF(S1675="","",INDEX(O$3:O1675,MATCH(MAX(K$3:K1675),K$3:K1675,0),0)),INDEX(O$3:O1675,MATCH(MAX(K$3:K1675),K$3:K1675,0),0)),O1675),"")</f>
        <v/>
      </c>
      <c r="Q1675" s="89" t="str">
        <f>IF(R1675="","",COUNT(R$3:R1675))</f>
        <v/>
      </c>
      <c r="R1675" s="80" t="str">
        <f t="shared" si="853"/>
        <v/>
      </c>
      <c r="S1675" s="91" t="str">
        <f>IFERROR(IF(COUNTA($E1675:$G1675)=0,"",IF(AND(R1675="",$O1675=INDEX(O$3:O1675,MATCH(MAX(Q$3:Q1675),Q$3:Q1675,0),0)),INDEX(R$3:R1675,MATCH(MAX(Q$3:Q1675),Q$3:Q1675,0),0),R1675)),"")</f>
        <v/>
      </c>
      <c r="T1675" s="80" t="str">
        <f>IF(U1675="","",COUNT(U$3:U1675))</f>
        <v/>
      </c>
      <c r="U1675" s="80" t="str">
        <f t="shared" si="872"/>
        <v/>
      </c>
      <c r="V1675" s="91" t="str">
        <f>IFERROR(IF(S1675="","",IF(U1675="",IF(AND(E1675="",F1675="",G1675&lt;&gt;"",$O1675=INDEX(O$3:O1675,MATCH(MAX(T$3:T1675),T$3:T1675,0),0)),INDEX(U$3:U1675,MATCH(MAX(T$3:T1675),T$3:T1675,0),0),IF(AND(S1675&lt;&gt;"",U1675=""),0,"")),U1675)),"")</f>
        <v/>
      </c>
      <c r="W1675" s="95" t="str">
        <f t="shared" si="873"/>
        <v/>
      </c>
      <c r="X1675" s="198" t="str">
        <f t="shared" si="854"/>
        <v/>
      </c>
      <c r="Y1675" s="92" t="str">
        <f t="shared" si="874"/>
        <v/>
      </c>
      <c r="Z1675" s="106" t="str">
        <f>IF(P1675="","",COUNTIF($N$3:$N1675,$N1675))</f>
        <v/>
      </c>
      <c r="AA1675" s="92" t="str">
        <f t="shared" si="855"/>
        <v/>
      </c>
      <c r="AB1675" s="92" t="str">
        <f t="shared" si="856"/>
        <v/>
      </c>
      <c r="AC1675" s="92" t="str">
        <f t="shared" si="850"/>
        <v/>
      </c>
      <c r="AD1675" s="92" t="str">
        <f t="shared" si="869"/>
        <v/>
      </c>
      <c r="AE1675" s="92" t="str">
        <f t="shared" si="869"/>
        <v/>
      </c>
      <c r="AF1675" s="92" t="str">
        <f t="shared" si="869"/>
        <v/>
      </c>
      <c r="AG1675" s="92" t="str">
        <f t="shared" si="869"/>
        <v/>
      </c>
      <c r="AH1675" s="92" t="str">
        <f t="shared" si="869"/>
        <v/>
      </c>
      <c r="AI1675" s="92" t="str">
        <f t="shared" si="869"/>
        <v/>
      </c>
      <c r="AJ1675" s="92" t="str">
        <f t="shared" si="869"/>
        <v/>
      </c>
      <c r="AK1675" s="92" t="str">
        <f t="shared" si="869"/>
        <v/>
      </c>
      <c r="AL1675" s="92" t="str">
        <f t="shared" si="869"/>
        <v/>
      </c>
      <c r="AN1675" s="35" t="str">
        <f t="shared" si="870"/>
        <v/>
      </c>
      <c r="AO1675" s="44" t="str">
        <f t="shared" si="875"/>
        <v/>
      </c>
      <c r="AP1675" s="41" t="str">
        <f>IF(AO1675="","",RANK(AO1675,AO$3:AO$1048576,1)+COUNTIF(AO$3:AO1675,AO1675)-1)</f>
        <v/>
      </c>
      <c r="AQ1675" s="1" t="str">
        <f t="shared" si="857"/>
        <v/>
      </c>
      <c r="AR1675" s="34" t="str">
        <f t="shared" si="858"/>
        <v/>
      </c>
      <c r="AS1675" s="39" t="str">
        <f t="shared" si="859"/>
        <v/>
      </c>
      <c r="AT1675" s="44" t="str">
        <f t="shared" si="871"/>
        <v/>
      </c>
      <c r="AU1675" s="41" t="str">
        <f>IF(AT1675="","",RANK(AT1675,AT$3:AT$1048576,1)+COUNTIF(AT$3:AT1675,AT1675)-1)</f>
        <v/>
      </c>
      <c r="AV1675" s="1" t="str">
        <f t="shared" si="860"/>
        <v/>
      </c>
      <c r="AW1675" s="34" t="str">
        <f t="shared" si="861"/>
        <v/>
      </c>
      <c r="AX1675" s="39" t="str">
        <f t="shared" si="862"/>
        <v/>
      </c>
      <c r="AY1675" s="44" t="str">
        <f t="shared" si="876"/>
        <v/>
      </c>
      <c r="AZ1675" s="41" t="str">
        <f>IF(AY1675="","",RANK(AY1675,AY$3:AY$1048576,1)+COUNTIF(AY$3:AY1675,AY1675)-1)</f>
        <v/>
      </c>
      <c r="BA1675" s="1" t="str">
        <f t="shared" si="863"/>
        <v/>
      </c>
      <c r="BB1675" s="34" t="str">
        <f t="shared" si="864"/>
        <v/>
      </c>
      <c r="BC1675" s="39" t="str">
        <f t="shared" si="865"/>
        <v/>
      </c>
      <c r="BD1675" s="44" t="str">
        <f t="shared" si="877"/>
        <v/>
      </c>
      <c r="BE1675" s="41" t="str">
        <f>IF(BD1675="","",RANK(BD1675,BD$3:BD$1048576,1)+COUNTIF(BD$3:BD1675,BD1675)-1)</f>
        <v/>
      </c>
      <c r="BF1675" s="1" t="str">
        <f t="shared" si="866"/>
        <v/>
      </c>
      <c r="BG1675" s="34" t="str">
        <f t="shared" si="867"/>
        <v/>
      </c>
      <c r="BH1675" s="39" t="str">
        <f t="shared" si="868"/>
        <v/>
      </c>
      <c r="BJ1675" s="3"/>
      <c r="BK1675" s="86"/>
      <c r="BL1675" s="86"/>
      <c r="BM1675" s="86"/>
      <c r="BN1675" s="86"/>
      <c r="BO1675" s="3"/>
      <c r="BP1675" s="86"/>
      <c r="BQ1675" s="86"/>
      <c r="BR1675" s="86"/>
      <c r="BS1675" s="86"/>
      <c r="BT1675" s="3"/>
      <c r="BU1675" s="86"/>
      <c r="BV1675" s="86"/>
      <c r="BW1675" s="86"/>
      <c r="BX1675" s="86"/>
      <c r="BY1675" s="3"/>
      <c r="BZ1675" s="86"/>
      <c r="CA1675" s="86"/>
      <c r="CB1675" s="86"/>
      <c r="CC1675" s="86"/>
    </row>
    <row r="1676" spans="2:81" ht="35.1" customHeight="1" x14ac:dyDescent="0.2">
      <c r="B1676" s="187"/>
      <c r="C1676" s="188"/>
      <c r="D1676" s="189"/>
      <c r="E1676" s="186"/>
      <c r="F1676" s="182"/>
      <c r="G1676" s="184"/>
      <c r="K1676" s="80" t="str">
        <f>IF(O1676="","",COUNT(O$3:O1676))</f>
        <v/>
      </c>
      <c r="L1676" s="80" t="str">
        <f>IF(B1676&lt;&gt;"",B1676,IF(OR(COUNTA($G$3:$G1676)&lt;COUNTA($G$3:$G$1048576),$G1676&lt;&gt;""),L1675,""))</f>
        <v/>
      </c>
      <c r="M1676" s="80" t="str">
        <f>IF(C1676&lt;&gt;"",C1676,IF(OR(COUNTA($G$3:$G1676)&lt;COUNTA($G$3:$G$1048576),$G1676&lt;&gt;""),M1675,""))</f>
        <v/>
      </c>
      <c r="N1676" s="80" t="str">
        <f>IF(D1676&lt;&gt;"",D1676,IF(OR(COUNTA($G$3:$G1676)&lt;COUNTA($G$3:$G$1048576),$G1676&lt;&gt;""),N1675,""))</f>
        <v/>
      </c>
      <c r="O1676" s="81" t="str">
        <f t="shared" si="852"/>
        <v/>
      </c>
      <c r="P1676" s="90" t="str">
        <f>IFERROR(IF(O1676="",IF(COUNT(S$3:S$1048576)=COUNT(S$3:S1676),IF(S1676="","",INDEX(O$3:O1676,MATCH(MAX(K$3:K1676),K$3:K1676,0),0)),INDEX(O$3:O1676,MATCH(MAX(K$3:K1676),K$3:K1676,0),0)),O1676),"")</f>
        <v/>
      </c>
      <c r="Q1676" s="89" t="str">
        <f>IF(R1676="","",COUNT(R$3:R1676))</f>
        <v/>
      </c>
      <c r="R1676" s="80" t="str">
        <f t="shared" si="853"/>
        <v/>
      </c>
      <c r="S1676" s="91" t="str">
        <f>IFERROR(IF(COUNTA($E1676:$G1676)=0,"",IF(AND(R1676="",$O1676=INDEX(O$3:O1676,MATCH(MAX(Q$3:Q1676),Q$3:Q1676,0),0)),INDEX(R$3:R1676,MATCH(MAX(Q$3:Q1676),Q$3:Q1676,0),0),R1676)),"")</f>
        <v/>
      </c>
      <c r="T1676" s="80" t="str">
        <f>IF(U1676="","",COUNT(U$3:U1676))</f>
        <v/>
      </c>
      <c r="U1676" s="80" t="str">
        <f t="shared" si="872"/>
        <v/>
      </c>
      <c r="V1676" s="91" t="str">
        <f>IFERROR(IF(S1676="","",IF(U1676="",IF(AND(E1676="",F1676="",G1676&lt;&gt;"",$O1676=INDEX(O$3:O1676,MATCH(MAX(T$3:T1676),T$3:T1676,0),0)),INDEX(U$3:U1676,MATCH(MAX(T$3:T1676),T$3:T1676,0),0),IF(AND(S1676&lt;&gt;"",U1676=""),0,"")),U1676)),"")</f>
        <v/>
      </c>
      <c r="W1676" s="95" t="str">
        <f t="shared" si="873"/>
        <v/>
      </c>
      <c r="X1676" s="198" t="str">
        <f t="shared" si="854"/>
        <v/>
      </c>
      <c r="Y1676" s="92" t="str">
        <f t="shared" si="874"/>
        <v/>
      </c>
      <c r="Z1676" s="106" t="str">
        <f>IF(P1676="","",COUNTIF($N$3:$N1676,$N1676))</f>
        <v/>
      </c>
      <c r="AA1676" s="92" t="str">
        <f t="shared" si="855"/>
        <v/>
      </c>
      <c r="AB1676" s="92" t="str">
        <f t="shared" si="856"/>
        <v/>
      </c>
      <c r="AC1676" s="92" t="str">
        <f t="shared" si="850"/>
        <v/>
      </c>
      <c r="AD1676" s="92" t="str">
        <f t="shared" si="869"/>
        <v/>
      </c>
      <c r="AE1676" s="92" t="str">
        <f t="shared" si="869"/>
        <v/>
      </c>
      <c r="AF1676" s="92" t="str">
        <f t="shared" si="869"/>
        <v/>
      </c>
      <c r="AG1676" s="92" t="str">
        <f t="shared" si="869"/>
        <v/>
      </c>
      <c r="AH1676" s="92" t="str">
        <f t="shared" si="869"/>
        <v/>
      </c>
      <c r="AI1676" s="92" t="str">
        <f t="shared" si="869"/>
        <v/>
      </c>
      <c r="AJ1676" s="92" t="str">
        <f t="shared" si="869"/>
        <v/>
      </c>
      <c r="AK1676" s="92" t="str">
        <f t="shared" si="869"/>
        <v/>
      </c>
      <c r="AL1676" s="92" t="str">
        <f t="shared" si="869"/>
        <v/>
      </c>
      <c r="AN1676" s="35" t="str">
        <f t="shared" si="870"/>
        <v/>
      </c>
      <c r="AO1676" s="44" t="str">
        <f t="shared" si="875"/>
        <v/>
      </c>
      <c r="AP1676" s="41" t="str">
        <f>IF(AO1676="","",RANK(AO1676,AO$3:AO$1048576,1)+COUNTIF(AO$3:AO1676,AO1676)-1)</f>
        <v/>
      </c>
      <c r="AQ1676" s="1" t="str">
        <f t="shared" si="857"/>
        <v/>
      </c>
      <c r="AR1676" s="34" t="str">
        <f t="shared" si="858"/>
        <v/>
      </c>
      <c r="AS1676" s="39" t="str">
        <f t="shared" si="859"/>
        <v/>
      </c>
      <c r="AT1676" s="44" t="str">
        <f t="shared" si="871"/>
        <v/>
      </c>
      <c r="AU1676" s="41" t="str">
        <f>IF(AT1676="","",RANK(AT1676,AT$3:AT$1048576,1)+COUNTIF(AT$3:AT1676,AT1676)-1)</f>
        <v/>
      </c>
      <c r="AV1676" s="1" t="str">
        <f t="shared" si="860"/>
        <v/>
      </c>
      <c r="AW1676" s="34" t="str">
        <f t="shared" si="861"/>
        <v/>
      </c>
      <c r="AX1676" s="39" t="str">
        <f t="shared" si="862"/>
        <v/>
      </c>
      <c r="AY1676" s="44" t="str">
        <f t="shared" si="876"/>
        <v/>
      </c>
      <c r="AZ1676" s="41" t="str">
        <f>IF(AY1676="","",RANK(AY1676,AY$3:AY$1048576,1)+COUNTIF(AY$3:AY1676,AY1676)-1)</f>
        <v/>
      </c>
      <c r="BA1676" s="1" t="str">
        <f t="shared" si="863"/>
        <v/>
      </c>
      <c r="BB1676" s="34" t="str">
        <f t="shared" si="864"/>
        <v/>
      </c>
      <c r="BC1676" s="39" t="str">
        <f t="shared" si="865"/>
        <v/>
      </c>
      <c r="BD1676" s="44" t="str">
        <f t="shared" si="877"/>
        <v/>
      </c>
      <c r="BE1676" s="41" t="str">
        <f>IF(BD1676="","",RANK(BD1676,BD$3:BD$1048576,1)+COUNTIF(BD$3:BD1676,BD1676)-1)</f>
        <v/>
      </c>
      <c r="BF1676" s="1" t="str">
        <f t="shared" si="866"/>
        <v/>
      </c>
      <c r="BG1676" s="34" t="str">
        <f t="shared" si="867"/>
        <v/>
      </c>
      <c r="BH1676" s="39" t="str">
        <f t="shared" si="868"/>
        <v/>
      </c>
      <c r="BJ1676" s="3"/>
      <c r="BK1676" s="86"/>
      <c r="BL1676" s="86"/>
      <c r="BM1676" s="86"/>
      <c r="BN1676" s="86"/>
      <c r="BO1676" s="3"/>
      <c r="BP1676" s="86"/>
      <c r="BQ1676" s="86"/>
      <c r="BR1676" s="86"/>
      <c r="BS1676" s="86"/>
      <c r="BT1676" s="3"/>
      <c r="BU1676" s="86"/>
      <c r="BV1676" s="86"/>
      <c r="BW1676" s="86"/>
      <c r="BX1676" s="86"/>
      <c r="BY1676" s="3"/>
      <c r="BZ1676" s="86"/>
      <c r="CA1676" s="86"/>
      <c r="CB1676" s="86"/>
      <c r="CC1676" s="86"/>
    </row>
    <row r="1677" spans="2:81" ht="35.1" customHeight="1" x14ac:dyDescent="0.2">
      <c r="B1677" s="187"/>
      <c r="C1677" s="188"/>
      <c r="D1677" s="189"/>
      <c r="E1677" s="186"/>
      <c r="F1677" s="182"/>
      <c r="G1677" s="184"/>
      <c r="K1677" s="80" t="str">
        <f>IF(O1677="","",COUNT(O$3:O1677))</f>
        <v/>
      </c>
      <c r="L1677" s="80" t="str">
        <f>IF(B1677&lt;&gt;"",B1677,IF(OR(COUNTA($G$3:$G1677)&lt;COUNTA($G$3:$G$1048576),$G1677&lt;&gt;""),L1676,""))</f>
        <v/>
      </c>
      <c r="M1677" s="80" t="str">
        <f>IF(C1677&lt;&gt;"",C1677,IF(OR(COUNTA($G$3:$G1677)&lt;COUNTA($G$3:$G$1048576),$G1677&lt;&gt;""),M1676,""))</f>
        <v/>
      </c>
      <c r="N1677" s="80" t="str">
        <f>IF(D1677&lt;&gt;"",D1677,IF(OR(COUNTA($G$3:$G1677)&lt;COUNTA($G$3:$G$1048576),$G1677&lt;&gt;""),N1676,""))</f>
        <v/>
      </c>
      <c r="O1677" s="81" t="str">
        <f t="shared" si="852"/>
        <v/>
      </c>
      <c r="P1677" s="90" t="str">
        <f>IFERROR(IF(O1677="",IF(COUNT(S$3:S$1048576)=COUNT(S$3:S1677),IF(S1677="","",INDEX(O$3:O1677,MATCH(MAX(K$3:K1677),K$3:K1677,0),0)),INDEX(O$3:O1677,MATCH(MAX(K$3:K1677),K$3:K1677,0),0)),O1677),"")</f>
        <v/>
      </c>
      <c r="Q1677" s="89" t="str">
        <f>IF(R1677="","",COUNT(R$3:R1677))</f>
        <v/>
      </c>
      <c r="R1677" s="80" t="str">
        <f t="shared" si="853"/>
        <v/>
      </c>
      <c r="S1677" s="91" t="str">
        <f>IFERROR(IF(COUNTA($E1677:$G1677)=0,"",IF(AND(R1677="",$O1677=INDEX(O$3:O1677,MATCH(MAX(Q$3:Q1677),Q$3:Q1677,0),0)),INDEX(R$3:R1677,MATCH(MAX(Q$3:Q1677),Q$3:Q1677,0),0),R1677)),"")</f>
        <v/>
      </c>
      <c r="T1677" s="80" t="str">
        <f>IF(U1677="","",COUNT(U$3:U1677))</f>
        <v/>
      </c>
      <c r="U1677" s="80" t="str">
        <f t="shared" si="872"/>
        <v/>
      </c>
      <c r="V1677" s="91" t="str">
        <f>IFERROR(IF(S1677="","",IF(U1677="",IF(AND(E1677="",F1677="",G1677&lt;&gt;"",$O1677=INDEX(O$3:O1677,MATCH(MAX(T$3:T1677),T$3:T1677,0),0)),INDEX(U$3:U1677,MATCH(MAX(T$3:T1677),T$3:T1677,0),0),IF(AND(S1677&lt;&gt;"",U1677=""),0,"")),U1677)),"")</f>
        <v/>
      </c>
      <c r="W1677" s="95" t="str">
        <f t="shared" si="873"/>
        <v/>
      </c>
      <c r="X1677" s="198" t="str">
        <f t="shared" si="854"/>
        <v/>
      </c>
      <c r="Y1677" s="92" t="str">
        <f t="shared" si="874"/>
        <v/>
      </c>
      <c r="Z1677" s="106" t="str">
        <f>IF(P1677="","",COUNTIF($N$3:$N1677,$N1677))</f>
        <v/>
      </c>
      <c r="AA1677" s="92" t="str">
        <f t="shared" si="855"/>
        <v/>
      </c>
      <c r="AB1677" s="92" t="str">
        <f t="shared" si="856"/>
        <v/>
      </c>
      <c r="AC1677" s="92" t="str">
        <f t="shared" ref="AC1677:AC1740" si="878">IFERROR(IF(AND($Z1677=1,AC$2&lt;&gt;"",""&amp;INDEX($Y$3:$Y$1048576,MATCH($P1677&amp;"@"&amp;AC$2,$AA$3:$AA$1048576,0),0)&lt;&gt;""),AC$1&amp;""&amp;INDEX($Y$3:$Y$1048576,MATCH($P1677&amp;"@"&amp;AC$2,$AA$3:$AA$1048576,0),0),""),"")</f>
        <v/>
      </c>
      <c r="AD1677" s="92" t="str">
        <f t="shared" si="869"/>
        <v/>
      </c>
      <c r="AE1677" s="92" t="str">
        <f t="shared" si="869"/>
        <v/>
      </c>
      <c r="AF1677" s="92" t="str">
        <f t="shared" si="869"/>
        <v/>
      </c>
      <c r="AG1677" s="92" t="str">
        <f t="shared" si="869"/>
        <v/>
      </c>
      <c r="AH1677" s="92" t="str">
        <f t="shared" si="869"/>
        <v/>
      </c>
      <c r="AI1677" s="92" t="str">
        <f t="shared" si="869"/>
        <v/>
      </c>
      <c r="AJ1677" s="92" t="str">
        <f t="shared" si="869"/>
        <v/>
      </c>
      <c r="AK1677" s="92" t="str">
        <f t="shared" si="869"/>
        <v/>
      </c>
      <c r="AL1677" s="92" t="str">
        <f t="shared" si="869"/>
        <v/>
      </c>
      <c r="AN1677" s="35" t="str">
        <f t="shared" si="870"/>
        <v/>
      </c>
      <c r="AO1677" s="44" t="str">
        <f t="shared" si="875"/>
        <v/>
      </c>
      <c r="AP1677" s="41" t="str">
        <f>IF(AO1677="","",RANK(AO1677,AO$3:AO$1048576,1)+COUNTIF(AO$3:AO1677,AO1677)-1)</f>
        <v/>
      </c>
      <c r="AQ1677" s="1" t="str">
        <f t="shared" si="857"/>
        <v/>
      </c>
      <c r="AR1677" s="34" t="str">
        <f t="shared" si="858"/>
        <v/>
      </c>
      <c r="AS1677" s="39" t="str">
        <f t="shared" si="859"/>
        <v/>
      </c>
      <c r="AT1677" s="44" t="str">
        <f t="shared" si="871"/>
        <v/>
      </c>
      <c r="AU1677" s="41" t="str">
        <f>IF(AT1677="","",RANK(AT1677,AT$3:AT$1048576,1)+COUNTIF(AT$3:AT1677,AT1677)-1)</f>
        <v/>
      </c>
      <c r="AV1677" s="1" t="str">
        <f t="shared" si="860"/>
        <v/>
      </c>
      <c r="AW1677" s="34" t="str">
        <f t="shared" si="861"/>
        <v/>
      </c>
      <c r="AX1677" s="39" t="str">
        <f t="shared" si="862"/>
        <v/>
      </c>
      <c r="AY1677" s="44" t="str">
        <f t="shared" si="876"/>
        <v/>
      </c>
      <c r="AZ1677" s="41" t="str">
        <f>IF(AY1677="","",RANK(AY1677,AY$3:AY$1048576,1)+COUNTIF(AY$3:AY1677,AY1677)-1)</f>
        <v/>
      </c>
      <c r="BA1677" s="1" t="str">
        <f t="shared" si="863"/>
        <v/>
      </c>
      <c r="BB1677" s="34" t="str">
        <f t="shared" si="864"/>
        <v/>
      </c>
      <c r="BC1677" s="39" t="str">
        <f t="shared" si="865"/>
        <v/>
      </c>
      <c r="BD1677" s="44" t="str">
        <f t="shared" si="877"/>
        <v/>
      </c>
      <c r="BE1677" s="41" t="str">
        <f>IF(BD1677="","",RANK(BD1677,BD$3:BD$1048576,1)+COUNTIF(BD$3:BD1677,BD1677)-1)</f>
        <v/>
      </c>
      <c r="BF1677" s="1" t="str">
        <f t="shared" si="866"/>
        <v/>
      </c>
      <c r="BG1677" s="34" t="str">
        <f t="shared" si="867"/>
        <v/>
      </c>
      <c r="BH1677" s="39" t="str">
        <f t="shared" si="868"/>
        <v/>
      </c>
      <c r="BJ1677" s="3"/>
      <c r="BK1677" s="86"/>
      <c r="BL1677" s="86"/>
      <c r="BM1677" s="86"/>
      <c r="BN1677" s="86"/>
      <c r="BO1677" s="3"/>
      <c r="BP1677" s="86"/>
      <c r="BQ1677" s="86"/>
      <c r="BR1677" s="86"/>
      <c r="BS1677" s="86"/>
      <c r="BT1677" s="3"/>
      <c r="BU1677" s="86"/>
      <c r="BV1677" s="86"/>
      <c r="BW1677" s="86"/>
      <c r="BX1677" s="86"/>
      <c r="BY1677" s="3"/>
      <c r="BZ1677" s="86"/>
      <c r="CA1677" s="86"/>
      <c r="CB1677" s="86"/>
      <c r="CC1677" s="86"/>
    </row>
    <row r="1678" spans="2:81" ht="35.1" customHeight="1" x14ac:dyDescent="0.2">
      <c r="B1678" s="187"/>
      <c r="C1678" s="188"/>
      <c r="D1678" s="189"/>
      <c r="E1678" s="186"/>
      <c r="F1678" s="182"/>
      <c r="G1678" s="184"/>
      <c r="K1678" s="80" t="str">
        <f>IF(O1678="","",COUNT(O$3:O1678))</f>
        <v/>
      </c>
      <c r="L1678" s="80" t="str">
        <f>IF(B1678&lt;&gt;"",B1678,IF(OR(COUNTA($G$3:$G1678)&lt;COUNTA($G$3:$G$1048576),$G1678&lt;&gt;""),L1677,""))</f>
        <v/>
      </c>
      <c r="M1678" s="80" t="str">
        <f>IF(C1678&lt;&gt;"",C1678,IF(OR(COUNTA($G$3:$G1678)&lt;COUNTA($G$3:$G$1048576),$G1678&lt;&gt;""),M1677,""))</f>
        <v/>
      </c>
      <c r="N1678" s="80" t="str">
        <f>IF(D1678&lt;&gt;"",D1678,IF(OR(COUNTA($G$3:$G1678)&lt;COUNTA($G$3:$G$1048576),$G1678&lt;&gt;""),N1677,""))</f>
        <v/>
      </c>
      <c r="O1678" s="81" t="str">
        <f t="shared" si="852"/>
        <v/>
      </c>
      <c r="P1678" s="90" t="str">
        <f>IFERROR(IF(O1678="",IF(COUNT(S$3:S$1048576)=COUNT(S$3:S1678),IF(S1678="","",INDEX(O$3:O1678,MATCH(MAX(K$3:K1678),K$3:K1678,0),0)),INDEX(O$3:O1678,MATCH(MAX(K$3:K1678),K$3:K1678,0),0)),O1678),"")</f>
        <v/>
      </c>
      <c r="Q1678" s="89" t="str">
        <f>IF(R1678="","",COUNT(R$3:R1678))</f>
        <v/>
      </c>
      <c r="R1678" s="80" t="str">
        <f t="shared" si="853"/>
        <v/>
      </c>
      <c r="S1678" s="91" t="str">
        <f>IFERROR(IF(COUNTA($E1678:$G1678)=0,"",IF(AND(R1678="",$O1678=INDEX(O$3:O1678,MATCH(MAX(Q$3:Q1678),Q$3:Q1678,0),0)),INDEX(R$3:R1678,MATCH(MAX(Q$3:Q1678),Q$3:Q1678,0),0),R1678)),"")</f>
        <v/>
      </c>
      <c r="T1678" s="80" t="str">
        <f>IF(U1678="","",COUNT(U$3:U1678))</f>
        <v/>
      </c>
      <c r="U1678" s="80" t="str">
        <f t="shared" si="872"/>
        <v/>
      </c>
      <c r="V1678" s="91" t="str">
        <f>IFERROR(IF(S1678="","",IF(U1678="",IF(AND(E1678="",F1678="",G1678&lt;&gt;"",$O1678=INDEX(O$3:O1678,MATCH(MAX(T$3:T1678),T$3:T1678,0),0)),INDEX(U$3:U1678,MATCH(MAX(T$3:T1678),T$3:T1678,0),0),IF(AND(S1678&lt;&gt;"",U1678=""),0,"")),U1678)),"")</f>
        <v/>
      </c>
      <c r="W1678" s="95" t="str">
        <f t="shared" si="873"/>
        <v/>
      </c>
      <c r="X1678" s="198" t="str">
        <f t="shared" si="854"/>
        <v/>
      </c>
      <c r="Y1678" s="92" t="str">
        <f t="shared" si="874"/>
        <v/>
      </c>
      <c r="Z1678" s="106" t="str">
        <f>IF(P1678="","",COUNTIF($N$3:$N1678,$N1678))</f>
        <v/>
      </c>
      <c r="AA1678" s="92" t="str">
        <f t="shared" si="855"/>
        <v/>
      </c>
      <c r="AB1678" s="92" t="str">
        <f t="shared" si="856"/>
        <v/>
      </c>
      <c r="AC1678" s="92" t="str">
        <f t="shared" si="878"/>
        <v/>
      </c>
      <c r="AD1678" s="92" t="str">
        <f t="shared" si="869"/>
        <v/>
      </c>
      <c r="AE1678" s="92" t="str">
        <f t="shared" si="869"/>
        <v/>
      </c>
      <c r="AF1678" s="92" t="str">
        <f t="shared" si="869"/>
        <v/>
      </c>
      <c r="AG1678" s="92" t="str">
        <f t="shared" si="869"/>
        <v/>
      </c>
      <c r="AH1678" s="92" t="str">
        <f t="shared" si="869"/>
        <v/>
      </c>
      <c r="AI1678" s="92" t="str">
        <f t="shared" si="869"/>
        <v/>
      </c>
      <c r="AJ1678" s="92" t="str">
        <f t="shared" si="869"/>
        <v/>
      </c>
      <c r="AK1678" s="92" t="str">
        <f t="shared" si="869"/>
        <v/>
      </c>
      <c r="AL1678" s="92" t="str">
        <f t="shared" si="869"/>
        <v/>
      </c>
      <c r="AN1678" s="35" t="str">
        <f t="shared" si="870"/>
        <v/>
      </c>
      <c r="AO1678" s="44" t="str">
        <f t="shared" si="875"/>
        <v/>
      </c>
      <c r="AP1678" s="41" t="str">
        <f>IF(AO1678="","",RANK(AO1678,AO$3:AO$1048576,1)+COUNTIF(AO$3:AO1678,AO1678)-1)</f>
        <v/>
      </c>
      <c r="AQ1678" s="1" t="str">
        <f t="shared" si="857"/>
        <v/>
      </c>
      <c r="AR1678" s="34" t="str">
        <f t="shared" si="858"/>
        <v/>
      </c>
      <c r="AS1678" s="39" t="str">
        <f t="shared" si="859"/>
        <v/>
      </c>
      <c r="AT1678" s="44" t="str">
        <f t="shared" si="871"/>
        <v/>
      </c>
      <c r="AU1678" s="41" t="str">
        <f>IF(AT1678="","",RANK(AT1678,AT$3:AT$1048576,1)+COUNTIF(AT$3:AT1678,AT1678)-1)</f>
        <v/>
      </c>
      <c r="AV1678" s="1" t="str">
        <f t="shared" si="860"/>
        <v/>
      </c>
      <c r="AW1678" s="34" t="str">
        <f t="shared" si="861"/>
        <v/>
      </c>
      <c r="AX1678" s="39" t="str">
        <f t="shared" si="862"/>
        <v/>
      </c>
      <c r="AY1678" s="44" t="str">
        <f t="shared" si="876"/>
        <v/>
      </c>
      <c r="AZ1678" s="41" t="str">
        <f>IF(AY1678="","",RANK(AY1678,AY$3:AY$1048576,1)+COUNTIF(AY$3:AY1678,AY1678)-1)</f>
        <v/>
      </c>
      <c r="BA1678" s="1" t="str">
        <f t="shared" si="863"/>
        <v/>
      </c>
      <c r="BB1678" s="34" t="str">
        <f t="shared" si="864"/>
        <v/>
      </c>
      <c r="BC1678" s="39" t="str">
        <f t="shared" si="865"/>
        <v/>
      </c>
      <c r="BD1678" s="44" t="str">
        <f t="shared" si="877"/>
        <v/>
      </c>
      <c r="BE1678" s="41" t="str">
        <f>IF(BD1678="","",RANK(BD1678,BD$3:BD$1048576,1)+COUNTIF(BD$3:BD1678,BD1678)-1)</f>
        <v/>
      </c>
      <c r="BF1678" s="1" t="str">
        <f t="shared" si="866"/>
        <v/>
      </c>
      <c r="BG1678" s="34" t="str">
        <f t="shared" si="867"/>
        <v/>
      </c>
      <c r="BH1678" s="39" t="str">
        <f t="shared" si="868"/>
        <v/>
      </c>
      <c r="BJ1678" s="3"/>
      <c r="BK1678" s="86"/>
      <c r="BL1678" s="86"/>
      <c r="BM1678" s="86"/>
      <c r="BN1678" s="86"/>
      <c r="BO1678" s="3"/>
      <c r="BP1678" s="86"/>
      <c r="BQ1678" s="86"/>
      <c r="BR1678" s="86"/>
      <c r="BS1678" s="86"/>
      <c r="BT1678" s="3"/>
      <c r="BU1678" s="86"/>
      <c r="BV1678" s="86"/>
      <c r="BW1678" s="86"/>
      <c r="BX1678" s="86"/>
      <c r="BY1678" s="3"/>
      <c r="BZ1678" s="86"/>
      <c r="CA1678" s="86"/>
      <c r="CB1678" s="86"/>
      <c r="CC1678" s="86"/>
    </row>
    <row r="1679" spans="2:81" ht="35.1" customHeight="1" x14ac:dyDescent="0.2">
      <c r="B1679" s="187"/>
      <c r="C1679" s="188"/>
      <c r="D1679" s="189"/>
      <c r="E1679" s="186"/>
      <c r="F1679" s="182"/>
      <c r="G1679" s="184"/>
      <c r="K1679" s="80" t="str">
        <f>IF(O1679="","",COUNT(O$3:O1679))</f>
        <v/>
      </c>
      <c r="L1679" s="80" t="str">
        <f>IF(B1679&lt;&gt;"",B1679,IF(OR(COUNTA($G$3:$G1679)&lt;COUNTA($G$3:$G$1048576),$G1679&lt;&gt;""),L1678,""))</f>
        <v/>
      </c>
      <c r="M1679" s="80" t="str">
        <f>IF(C1679&lt;&gt;"",C1679,IF(OR(COUNTA($G$3:$G1679)&lt;COUNTA($G$3:$G$1048576),$G1679&lt;&gt;""),M1678,""))</f>
        <v/>
      </c>
      <c r="N1679" s="80" t="str">
        <f>IF(D1679&lt;&gt;"",D1679,IF(OR(COUNTA($G$3:$G1679)&lt;COUNTA($G$3:$G$1048576),$G1679&lt;&gt;""),N1678,""))</f>
        <v/>
      </c>
      <c r="O1679" s="81" t="str">
        <f t="shared" si="852"/>
        <v/>
      </c>
      <c r="P1679" s="90" t="str">
        <f>IFERROR(IF(O1679="",IF(COUNT(S$3:S$1048576)=COUNT(S$3:S1679),IF(S1679="","",INDEX(O$3:O1679,MATCH(MAX(K$3:K1679),K$3:K1679,0),0)),INDEX(O$3:O1679,MATCH(MAX(K$3:K1679),K$3:K1679,0),0)),O1679),"")</f>
        <v/>
      </c>
      <c r="Q1679" s="89" t="str">
        <f>IF(R1679="","",COUNT(R$3:R1679))</f>
        <v/>
      </c>
      <c r="R1679" s="80" t="str">
        <f t="shared" si="853"/>
        <v/>
      </c>
      <c r="S1679" s="91" t="str">
        <f>IFERROR(IF(COUNTA($E1679:$G1679)=0,"",IF(AND(R1679="",$O1679=INDEX(O$3:O1679,MATCH(MAX(Q$3:Q1679),Q$3:Q1679,0),0)),INDEX(R$3:R1679,MATCH(MAX(Q$3:Q1679),Q$3:Q1679,0),0),R1679)),"")</f>
        <v/>
      </c>
      <c r="T1679" s="80" t="str">
        <f>IF(U1679="","",COUNT(U$3:U1679))</f>
        <v/>
      </c>
      <c r="U1679" s="80" t="str">
        <f t="shared" si="872"/>
        <v/>
      </c>
      <c r="V1679" s="91" t="str">
        <f>IFERROR(IF(S1679="","",IF(U1679="",IF(AND(E1679="",F1679="",G1679&lt;&gt;"",$O1679=INDEX(O$3:O1679,MATCH(MAX(T$3:T1679),T$3:T1679,0),0)),INDEX(U$3:U1679,MATCH(MAX(T$3:T1679),T$3:T1679,0),0),IF(AND(S1679&lt;&gt;"",U1679=""),0,"")),U1679)),"")</f>
        <v/>
      </c>
      <c r="W1679" s="95" t="str">
        <f t="shared" si="873"/>
        <v/>
      </c>
      <c r="X1679" s="198" t="str">
        <f t="shared" si="854"/>
        <v/>
      </c>
      <c r="Y1679" s="92" t="str">
        <f t="shared" si="874"/>
        <v/>
      </c>
      <c r="Z1679" s="106" t="str">
        <f>IF(P1679="","",COUNTIF($N$3:$N1679,$N1679))</f>
        <v/>
      </c>
      <c r="AA1679" s="92" t="str">
        <f t="shared" si="855"/>
        <v/>
      </c>
      <c r="AB1679" s="92" t="str">
        <f t="shared" si="856"/>
        <v/>
      </c>
      <c r="AC1679" s="92" t="str">
        <f t="shared" si="878"/>
        <v/>
      </c>
      <c r="AD1679" s="92" t="str">
        <f t="shared" si="869"/>
        <v/>
      </c>
      <c r="AE1679" s="92" t="str">
        <f t="shared" si="869"/>
        <v/>
      </c>
      <c r="AF1679" s="92" t="str">
        <f t="shared" si="869"/>
        <v/>
      </c>
      <c r="AG1679" s="92" t="str">
        <f t="shared" si="869"/>
        <v/>
      </c>
      <c r="AH1679" s="92" t="str">
        <f t="shared" si="869"/>
        <v/>
      </c>
      <c r="AI1679" s="92" t="str">
        <f t="shared" si="869"/>
        <v/>
      </c>
      <c r="AJ1679" s="92" t="str">
        <f t="shared" si="869"/>
        <v/>
      </c>
      <c r="AK1679" s="92" t="str">
        <f t="shared" si="869"/>
        <v/>
      </c>
      <c r="AL1679" s="92" t="str">
        <f t="shared" si="869"/>
        <v/>
      </c>
      <c r="AN1679" s="35" t="str">
        <f t="shared" si="870"/>
        <v/>
      </c>
      <c r="AO1679" s="44" t="str">
        <f t="shared" si="875"/>
        <v/>
      </c>
      <c r="AP1679" s="41" t="str">
        <f>IF(AO1679="","",RANK(AO1679,AO$3:AO$1048576,1)+COUNTIF(AO$3:AO1679,AO1679)-1)</f>
        <v/>
      </c>
      <c r="AQ1679" s="1" t="str">
        <f t="shared" si="857"/>
        <v/>
      </c>
      <c r="AR1679" s="34" t="str">
        <f t="shared" si="858"/>
        <v/>
      </c>
      <c r="AS1679" s="39" t="str">
        <f t="shared" si="859"/>
        <v/>
      </c>
      <c r="AT1679" s="44" t="str">
        <f t="shared" si="871"/>
        <v/>
      </c>
      <c r="AU1679" s="41" t="str">
        <f>IF(AT1679="","",RANK(AT1679,AT$3:AT$1048576,1)+COUNTIF(AT$3:AT1679,AT1679)-1)</f>
        <v/>
      </c>
      <c r="AV1679" s="1" t="str">
        <f t="shared" si="860"/>
        <v/>
      </c>
      <c r="AW1679" s="34" t="str">
        <f t="shared" si="861"/>
        <v/>
      </c>
      <c r="AX1679" s="39" t="str">
        <f t="shared" si="862"/>
        <v/>
      </c>
      <c r="AY1679" s="44" t="str">
        <f t="shared" si="876"/>
        <v/>
      </c>
      <c r="AZ1679" s="41" t="str">
        <f>IF(AY1679="","",RANK(AY1679,AY$3:AY$1048576,1)+COUNTIF(AY$3:AY1679,AY1679)-1)</f>
        <v/>
      </c>
      <c r="BA1679" s="1" t="str">
        <f t="shared" si="863"/>
        <v/>
      </c>
      <c r="BB1679" s="34" t="str">
        <f t="shared" si="864"/>
        <v/>
      </c>
      <c r="BC1679" s="39" t="str">
        <f t="shared" si="865"/>
        <v/>
      </c>
      <c r="BD1679" s="44" t="str">
        <f t="shared" si="877"/>
        <v/>
      </c>
      <c r="BE1679" s="41" t="str">
        <f>IF(BD1679="","",RANK(BD1679,BD$3:BD$1048576,1)+COUNTIF(BD$3:BD1679,BD1679)-1)</f>
        <v/>
      </c>
      <c r="BF1679" s="1" t="str">
        <f t="shared" si="866"/>
        <v/>
      </c>
      <c r="BG1679" s="34" t="str">
        <f t="shared" si="867"/>
        <v/>
      </c>
      <c r="BH1679" s="39" t="str">
        <f t="shared" si="868"/>
        <v/>
      </c>
      <c r="BJ1679" s="3"/>
      <c r="BK1679" s="86"/>
      <c r="BL1679" s="86"/>
      <c r="BM1679" s="86"/>
      <c r="BN1679" s="86"/>
      <c r="BO1679" s="3"/>
      <c r="BP1679" s="86"/>
      <c r="BQ1679" s="86"/>
      <c r="BR1679" s="86"/>
      <c r="BS1679" s="86"/>
      <c r="BT1679" s="3"/>
      <c r="BU1679" s="86"/>
      <c r="BV1679" s="86"/>
      <c r="BW1679" s="86"/>
      <c r="BX1679" s="86"/>
      <c r="BY1679" s="3"/>
      <c r="BZ1679" s="86"/>
      <c r="CA1679" s="86"/>
      <c r="CB1679" s="86"/>
      <c r="CC1679" s="86"/>
    </row>
    <row r="1680" spans="2:81" ht="35.1" customHeight="1" x14ac:dyDescent="0.2">
      <c r="B1680" s="187"/>
      <c r="C1680" s="188"/>
      <c r="D1680" s="189"/>
      <c r="E1680" s="186"/>
      <c r="F1680" s="182"/>
      <c r="G1680" s="184"/>
      <c r="K1680" s="80" t="str">
        <f>IF(O1680="","",COUNT(O$3:O1680))</f>
        <v/>
      </c>
      <c r="L1680" s="80" t="str">
        <f>IF(B1680&lt;&gt;"",B1680,IF(OR(COUNTA($G$3:$G1680)&lt;COUNTA($G$3:$G$1048576),$G1680&lt;&gt;""),L1679,""))</f>
        <v/>
      </c>
      <c r="M1680" s="80" t="str">
        <f>IF(C1680&lt;&gt;"",C1680,IF(OR(COUNTA($G$3:$G1680)&lt;COUNTA($G$3:$G$1048576),$G1680&lt;&gt;""),M1679,""))</f>
        <v/>
      </c>
      <c r="N1680" s="80" t="str">
        <f>IF(D1680&lt;&gt;"",D1680,IF(OR(COUNTA($G$3:$G1680)&lt;COUNTA($G$3:$G$1048576),$G1680&lt;&gt;""),N1679,""))</f>
        <v/>
      </c>
      <c r="O1680" s="81" t="str">
        <f t="shared" si="852"/>
        <v/>
      </c>
      <c r="P1680" s="90" t="str">
        <f>IFERROR(IF(O1680="",IF(COUNT(S$3:S$1048576)=COUNT(S$3:S1680),IF(S1680="","",INDEX(O$3:O1680,MATCH(MAX(K$3:K1680),K$3:K1680,0),0)),INDEX(O$3:O1680,MATCH(MAX(K$3:K1680),K$3:K1680,0),0)),O1680),"")</f>
        <v/>
      </c>
      <c r="Q1680" s="89" t="str">
        <f>IF(R1680="","",COUNT(R$3:R1680))</f>
        <v/>
      </c>
      <c r="R1680" s="80" t="str">
        <f t="shared" si="853"/>
        <v/>
      </c>
      <c r="S1680" s="91" t="str">
        <f>IFERROR(IF(COUNTA($E1680:$G1680)=0,"",IF(AND(R1680="",$O1680=INDEX(O$3:O1680,MATCH(MAX(Q$3:Q1680),Q$3:Q1680,0),0)),INDEX(R$3:R1680,MATCH(MAX(Q$3:Q1680),Q$3:Q1680,0),0),R1680)),"")</f>
        <v/>
      </c>
      <c r="T1680" s="80" t="str">
        <f>IF(U1680="","",COUNT(U$3:U1680))</f>
        <v/>
      </c>
      <c r="U1680" s="80" t="str">
        <f t="shared" si="872"/>
        <v/>
      </c>
      <c r="V1680" s="91" t="str">
        <f>IFERROR(IF(S1680="","",IF(U1680="",IF(AND(E1680="",F1680="",G1680&lt;&gt;"",$O1680=INDEX(O$3:O1680,MATCH(MAX(T$3:T1680),T$3:T1680,0),0)),INDEX(U$3:U1680,MATCH(MAX(T$3:T1680),T$3:T1680,0),0),IF(AND(S1680&lt;&gt;"",U1680=""),0,"")),U1680)),"")</f>
        <v/>
      </c>
      <c r="W1680" s="95" t="str">
        <f t="shared" si="873"/>
        <v/>
      </c>
      <c r="X1680" s="198" t="str">
        <f t="shared" si="854"/>
        <v/>
      </c>
      <c r="Y1680" s="92" t="str">
        <f t="shared" si="874"/>
        <v/>
      </c>
      <c r="Z1680" s="106" t="str">
        <f>IF(P1680="","",COUNTIF($N$3:$N1680,$N1680))</f>
        <v/>
      </c>
      <c r="AA1680" s="92" t="str">
        <f t="shared" si="855"/>
        <v/>
      </c>
      <c r="AB1680" s="92" t="str">
        <f t="shared" si="856"/>
        <v/>
      </c>
      <c r="AC1680" s="92" t="str">
        <f t="shared" si="878"/>
        <v/>
      </c>
      <c r="AD1680" s="92" t="str">
        <f t="shared" si="869"/>
        <v/>
      </c>
      <c r="AE1680" s="92" t="str">
        <f t="shared" si="869"/>
        <v/>
      </c>
      <c r="AF1680" s="92" t="str">
        <f t="shared" si="869"/>
        <v/>
      </c>
      <c r="AG1680" s="92" t="str">
        <f t="shared" si="869"/>
        <v/>
      </c>
      <c r="AH1680" s="92" t="str">
        <f t="shared" si="869"/>
        <v/>
      </c>
      <c r="AI1680" s="92" t="str">
        <f t="shared" si="869"/>
        <v/>
      </c>
      <c r="AJ1680" s="92" t="str">
        <f t="shared" si="869"/>
        <v/>
      </c>
      <c r="AK1680" s="92" t="str">
        <f t="shared" si="869"/>
        <v/>
      </c>
      <c r="AL1680" s="92" t="str">
        <f t="shared" si="869"/>
        <v/>
      </c>
      <c r="AN1680" s="35" t="str">
        <f t="shared" si="870"/>
        <v/>
      </c>
      <c r="AO1680" s="44" t="str">
        <f t="shared" si="875"/>
        <v/>
      </c>
      <c r="AP1680" s="41" t="str">
        <f>IF(AO1680="","",RANK(AO1680,AO$3:AO$1048576,1)+COUNTIF(AO$3:AO1680,AO1680)-1)</f>
        <v/>
      </c>
      <c r="AQ1680" s="1" t="str">
        <f t="shared" si="857"/>
        <v/>
      </c>
      <c r="AR1680" s="34" t="str">
        <f t="shared" si="858"/>
        <v/>
      </c>
      <c r="AS1680" s="39" t="str">
        <f t="shared" si="859"/>
        <v/>
      </c>
      <c r="AT1680" s="44" t="str">
        <f t="shared" si="871"/>
        <v/>
      </c>
      <c r="AU1680" s="41" t="str">
        <f>IF(AT1680="","",RANK(AT1680,AT$3:AT$1048576,1)+COUNTIF(AT$3:AT1680,AT1680)-1)</f>
        <v/>
      </c>
      <c r="AV1680" s="1" t="str">
        <f t="shared" si="860"/>
        <v/>
      </c>
      <c r="AW1680" s="34" t="str">
        <f t="shared" si="861"/>
        <v/>
      </c>
      <c r="AX1680" s="39" t="str">
        <f t="shared" si="862"/>
        <v/>
      </c>
      <c r="AY1680" s="44" t="str">
        <f t="shared" si="876"/>
        <v/>
      </c>
      <c r="AZ1680" s="41" t="str">
        <f>IF(AY1680="","",RANK(AY1680,AY$3:AY$1048576,1)+COUNTIF(AY$3:AY1680,AY1680)-1)</f>
        <v/>
      </c>
      <c r="BA1680" s="1" t="str">
        <f t="shared" si="863"/>
        <v/>
      </c>
      <c r="BB1680" s="34" t="str">
        <f t="shared" si="864"/>
        <v/>
      </c>
      <c r="BC1680" s="39" t="str">
        <f t="shared" si="865"/>
        <v/>
      </c>
      <c r="BD1680" s="44" t="str">
        <f t="shared" si="877"/>
        <v/>
      </c>
      <c r="BE1680" s="41" t="str">
        <f>IF(BD1680="","",RANK(BD1680,BD$3:BD$1048576,1)+COUNTIF(BD$3:BD1680,BD1680)-1)</f>
        <v/>
      </c>
      <c r="BF1680" s="1" t="str">
        <f t="shared" si="866"/>
        <v/>
      </c>
      <c r="BG1680" s="34" t="str">
        <f t="shared" si="867"/>
        <v/>
      </c>
      <c r="BH1680" s="39" t="str">
        <f t="shared" si="868"/>
        <v/>
      </c>
      <c r="BJ1680" s="3"/>
      <c r="BK1680" s="86"/>
      <c r="BL1680" s="86"/>
      <c r="BM1680" s="86"/>
      <c r="BN1680" s="86"/>
      <c r="BO1680" s="3"/>
      <c r="BP1680" s="86"/>
      <c r="BQ1680" s="86"/>
      <c r="BR1680" s="86"/>
      <c r="BS1680" s="86"/>
      <c r="BT1680" s="3"/>
      <c r="BU1680" s="86"/>
      <c r="BV1680" s="86"/>
      <c r="BW1680" s="86"/>
      <c r="BX1680" s="86"/>
      <c r="BY1680" s="3"/>
      <c r="BZ1680" s="86"/>
      <c r="CA1680" s="86"/>
      <c r="CB1680" s="86"/>
      <c r="CC1680" s="86"/>
    </row>
    <row r="1681" spans="2:81" ht="35.1" customHeight="1" x14ac:dyDescent="0.2">
      <c r="B1681" s="187"/>
      <c r="C1681" s="188"/>
      <c r="D1681" s="189"/>
      <c r="E1681" s="186"/>
      <c r="F1681" s="182"/>
      <c r="G1681" s="184"/>
      <c r="K1681" s="80" t="str">
        <f>IF(O1681="","",COUNT(O$3:O1681))</f>
        <v/>
      </c>
      <c r="L1681" s="80" t="str">
        <f>IF(B1681&lt;&gt;"",B1681,IF(OR(COUNTA($G$3:$G1681)&lt;COUNTA($G$3:$G$1048576),$G1681&lt;&gt;""),L1680,""))</f>
        <v/>
      </c>
      <c r="M1681" s="80" t="str">
        <f>IF(C1681&lt;&gt;"",C1681,IF(OR(COUNTA($G$3:$G1681)&lt;COUNTA($G$3:$G$1048576),$G1681&lt;&gt;""),M1680,""))</f>
        <v/>
      </c>
      <c r="N1681" s="80" t="str">
        <f>IF(D1681&lt;&gt;"",D1681,IF(OR(COUNTA($G$3:$G1681)&lt;COUNTA($G$3:$G$1048576),$G1681&lt;&gt;""),N1680,""))</f>
        <v/>
      </c>
      <c r="O1681" s="81" t="str">
        <f t="shared" si="852"/>
        <v/>
      </c>
      <c r="P1681" s="90" t="str">
        <f>IFERROR(IF(O1681="",IF(COUNT(S$3:S$1048576)=COUNT(S$3:S1681),IF(S1681="","",INDEX(O$3:O1681,MATCH(MAX(K$3:K1681),K$3:K1681,0),0)),INDEX(O$3:O1681,MATCH(MAX(K$3:K1681),K$3:K1681,0),0)),O1681),"")</f>
        <v/>
      </c>
      <c r="Q1681" s="89" t="str">
        <f>IF(R1681="","",COUNT(R$3:R1681))</f>
        <v/>
      </c>
      <c r="R1681" s="80" t="str">
        <f t="shared" si="853"/>
        <v/>
      </c>
      <c r="S1681" s="91" t="str">
        <f>IFERROR(IF(COUNTA($E1681:$G1681)=0,"",IF(AND(R1681="",$O1681=INDEX(O$3:O1681,MATCH(MAX(Q$3:Q1681),Q$3:Q1681,0),0)),INDEX(R$3:R1681,MATCH(MAX(Q$3:Q1681),Q$3:Q1681,0),0),R1681)),"")</f>
        <v/>
      </c>
      <c r="T1681" s="80" t="str">
        <f>IF(U1681="","",COUNT(U$3:U1681))</f>
        <v/>
      </c>
      <c r="U1681" s="80" t="str">
        <f t="shared" si="872"/>
        <v/>
      </c>
      <c r="V1681" s="91" t="str">
        <f>IFERROR(IF(S1681="","",IF(U1681="",IF(AND(E1681="",F1681="",G1681&lt;&gt;"",$O1681=INDEX(O$3:O1681,MATCH(MAX(T$3:T1681),T$3:T1681,0),0)),INDEX(U$3:U1681,MATCH(MAX(T$3:T1681),T$3:T1681,0),0),IF(AND(S1681&lt;&gt;"",U1681=""),0,"")),U1681)),"")</f>
        <v/>
      </c>
      <c r="W1681" s="95" t="str">
        <f t="shared" si="873"/>
        <v/>
      </c>
      <c r="X1681" s="198" t="str">
        <f t="shared" si="854"/>
        <v/>
      </c>
      <c r="Y1681" s="92" t="str">
        <f t="shared" si="874"/>
        <v/>
      </c>
      <c r="Z1681" s="106" t="str">
        <f>IF(P1681="","",COUNTIF($N$3:$N1681,$N1681))</f>
        <v/>
      </c>
      <c r="AA1681" s="92" t="str">
        <f t="shared" si="855"/>
        <v/>
      </c>
      <c r="AB1681" s="92" t="str">
        <f t="shared" si="856"/>
        <v/>
      </c>
      <c r="AC1681" s="92" t="str">
        <f t="shared" si="878"/>
        <v/>
      </c>
      <c r="AD1681" s="92" t="str">
        <f t="shared" si="869"/>
        <v/>
      </c>
      <c r="AE1681" s="92" t="str">
        <f t="shared" si="869"/>
        <v/>
      </c>
      <c r="AF1681" s="92" t="str">
        <f t="shared" si="869"/>
        <v/>
      </c>
      <c r="AG1681" s="92" t="str">
        <f t="shared" si="869"/>
        <v/>
      </c>
      <c r="AH1681" s="92" t="str">
        <f t="shared" si="869"/>
        <v/>
      </c>
      <c r="AI1681" s="92" t="str">
        <f t="shared" si="869"/>
        <v/>
      </c>
      <c r="AJ1681" s="92" t="str">
        <f t="shared" si="869"/>
        <v/>
      </c>
      <c r="AK1681" s="92" t="str">
        <f t="shared" si="869"/>
        <v/>
      </c>
      <c r="AL1681" s="92" t="str">
        <f t="shared" si="869"/>
        <v/>
      </c>
      <c r="AN1681" s="35" t="str">
        <f t="shared" si="870"/>
        <v/>
      </c>
      <c r="AO1681" s="44" t="str">
        <f t="shared" si="875"/>
        <v/>
      </c>
      <c r="AP1681" s="41" t="str">
        <f>IF(AO1681="","",RANK(AO1681,AO$3:AO$1048576,1)+COUNTIF(AO$3:AO1681,AO1681)-1)</f>
        <v/>
      </c>
      <c r="AQ1681" s="1" t="str">
        <f t="shared" si="857"/>
        <v/>
      </c>
      <c r="AR1681" s="34" t="str">
        <f t="shared" si="858"/>
        <v/>
      </c>
      <c r="AS1681" s="39" t="str">
        <f t="shared" si="859"/>
        <v/>
      </c>
      <c r="AT1681" s="44" t="str">
        <f t="shared" si="871"/>
        <v/>
      </c>
      <c r="AU1681" s="41" t="str">
        <f>IF(AT1681="","",RANK(AT1681,AT$3:AT$1048576,1)+COUNTIF(AT$3:AT1681,AT1681)-1)</f>
        <v/>
      </c>
      <c r="AV1681" s="1" t="str">
        <f t="shared" si="860"/>
        <v/>
      </c>
      <c r="AW1681" s="34" t="str">
        <f t="shared" si="861"/>
        <v/>
      </c>
      <c r="AX1681" s="39" t="str">
        <f t="shared" si="862"/>
        <v/>
      </c>
      <c r="AY1681" s="44" t="str">
        <f t="shared" si="876"/>
        <v/>
      </c>
      <c r="AZ1681" s="41" t="str">
        <f>IF(AY1681="","",RANK(AY1681,AY$3:AY$1048576,1)+COUNTIF(AY$3:AY1681,AY1681)-1)</f>
        <v/>
      </c>
      <c r="BA1681" s="1" t="str">
        <f t="shared" si="863"/>
        <v/>
      </c>
      <c r="BB1681" s="34" t="str">
        <f t="shared" si="864"/>
        <v/>
      </c>
      <c r="BC1681" s="39" t="str">
        <f t="shared" si="865"/>
        <v/>
      </c>
      <c r="BD1681" s="44" t="str">
        <f t="shared" si="877"/>
        <v/>
      </c>
      <c r="BE1681" s="41" t="str">
        <f>IF(BD1681="","",RANK(BD1681,BD$3:BD$1048576,1)+COUNTIF(BD$3:BD1681,BD1681)-1)</f>
        <v/>
      </c>
      <c r="BF1681" s="1" t="str">
        <f t="shared" si="866"/>
        <v/>
      </c>
      <c r="BG1681" s="34" t="str">
        <f t="shared" si="867"/>
        <v/>
      </c>
      <c r="BH1681" s="39" t="str">
        <f t="shared" si="868"/>
        <v/>
      </c>
      <c r="BJ1681" s="3"/>
      <c r="BK1681" s="86"/>
      <c r="BL1681" s="86"/>
      <c r="BM1681" s="86"/>
      <c r="BN1681" s="86"/>
      <c r="BO1681" s="3"/>
      <c r="BP1681" s="86"/>
      <c r="BQ1681" s="86"/>
      <c r="BR1681" s="86"/>
      <c r="BS1681" s="86"/>
      <c r="BT1681" s="3"/>
      <c r="BU1681" s="86"/>
      <c r="BV1681" s="86"/>
      <c r="BW1681" s="86"/>
      <c r="BX1681" s="86"/>
      <c r="BY1681" s="3"/>
      <c r="BZ1681" s="86"/>
      <c r="CA1681" s="86"/>
      <c r="CB1681" s="86"/>
      <c r="CC1681" s="86"/>
    </row>
    <row r="1682" spans="2:81" ht="35.1" customHeight="1" x14ac:dyDescent="0.2">
      <c r="B1682" s="187"/>
      <c r="C1682" s="188"/>
      <c r="D1682" s="189"/>
      <c r="E1682" s="186"/>
      <c r="F1682" s="182"/>
      <c r="G1682" s="184"/>
      <c r="K1682" s="80" t="str">
        <f>IF(O1682="","",COUNT(O$3:O1682))</f>
        <v/>
      </c>
      <c r="L1682" s="80" t="str">
        <f>IF(B1682&lt;&gt;"",B1682,IF(OR(COUNTA($G$3:$G1682)&lt;COUNTA($G$3:$G$1048576),$G1682&lt;&gt;""),L1681,""))</f>
        <v/>
      </c>
      <c r="M1682" s="80" t="str">
        <f>IF(C1682&lt;&gt;"",C1682,IF(OR(COUNTA($G$3:$G1682)&lt;COUNTA($G$3:$G$1048576),$G1682&lt;&gt;""),M1681,""))</f>
        <v/>
      </c>
      <c r="N1682" s="80" t="str">
        <f>IF(D1682&lt;&gt;"",D1682,IF(OR(COUNTA($G$3:$G1682)&lt;COUNTA($G$3:$G$1048576),$G1682&lt;&gt;""),N1681,""))</f>
        <v/>
      </c>
      <c r="O1682" s="81" t="str">
        <f t="shared" si="852"/>
        <v/>
      </c>
      <c r="P1682" s="90" t="str">
        <f>IFERROR(IF(O1682="",IF(COUNT(S$3:S$1048576)=COUNT(S$3:S1682),IF(S1682="","",INDEX(O$3:O1682,MATCH(MAX(K$3:K1682),K$3:K1682,0),0)),INDEX(O$3:O1682,MATCH(MAX(K$3:K1682),K$3:K1682,0),0)),O1682),"")</f>
        <v/>
      </c>
      <c r="Q1682" s="89" t="str">
        <f>IF(R1682="","",COUNT(R$3:R1682))</f>
        <v/>
      </c>
      <c r="R1682" s="80" t="str">
        <f t="shared" si="853"/>
        <v/>
      </c>
      <c r="S1682" s="91" t="str">
        <f>IFERROR(IF(COUNTA($E1682:$G1682)=0,"",IF(AND(R1682="",$O1682=INDEX(O$3:O1682,MATCH(MAX(Q$3:Q1682),Q$3:Q1682,0),0)),INDEX(R$3:R1682,MATCH(MAX(Q$3:Q1682),Q$3:Q1682,0),0),R1682)),"")</f>
        <v/>
      </c>
      <c r="T1682" s="80" t="str">
        <f>IF(U1682="","",COUNT(U$3:U1682))</f>
        <v/>
      </c>
      <c r="U1682" s="80" t="str">
        <f t="shared" si="872"/>
        <v/>
      </c>
      <c r="V1682" s="91" t="str">
        <f>IFERROR(IF(S1682="","",IF(U1682="",IF(AND(E1682="",F1682="",G1682&lt;&gt;"",$O1682=INDEX(O$3:O1682,MATCH(MAX(T$3:T1682),T$3:T1682,0),0)),INDEX(U$3:U1682,MATCH(MAX(T$3:T1682),T$3:T1682,0),0),IF(AND(S1682&lt;&gt;"",U1682=""),0,"")),U1682)),"")</f>
        <v/>
      </c>
      <c r="W1682" s="95" t="str">
        <f t="shared" si="873"/>
        <v/>
      </c>
      <c r="X1682" s="198" t="str">
        <f t="shared" si="854"/>
        <v/>
      </c>
      <c r="Y1682" s="92" t="str">
        <f t="shared" si="874"/>
        <v/>
      </c>
      <c r="Z1682" s="106" t="str">
        <f>IF(P1682="","",COUNTIF($N$3:$N1682,$N1682))</f>
        <v/>
      </c>
      <c r="AA1682" s="92" t="str">
        <f t="shared" si="855"/>
        <v/>
      </c>
      <c r="AB1682" s="92" t="str">
        <f t="shared" si="856"/>
        <v/>
      </c>
      <c r="AC1682" s="92" t="str">
        <f t="shared" si="878"/>
        <v/>
      </c>
      <c r="AD1682" s="92" t="str">
        <f t="shared" si="869"/>
        <v/>
      </c>
      <c r="AE1682" s="92" t="str">
        <f t="shared" si="869"/>
        <v/>
      </c>
      <c r="AF1682" s="92" t="str">
        <f t="shared" si="869"/>
        <v/>
      </c>
      <c r="AG1682" s="92" t="str">
        <f t="shared" si="869"/>
        <v/>
      </c>
      <c r="AH1682" s="92" t="str">
        <f t="shared" si="869"/>
        <v/>
      </c>
      <c r="AI1682" s="92" t="str">
        <f t="shared" si="869"/>
        <v/>
      </c>
      <c r="AJ1682" s="92" t="str">
        <f t="shared" si="869"/>
        <v/>
      </c>
      <c r="AK1682" s="92" t="str">
        <f t="shared" si="869"/>
        <v/>
      </c>
      <c r="AL1682" s="92" t="str">
        <f t="shared" si="869"/>
        <v/>
      </c>
      <c r="AN1682" s="35" t="str">
        <f t="shared" si="870"/>
        <v/>
      </c>
      <c r="AO1682" s="44" t="str">
        <f t="shared" si="875"/>
        <v/>
      </c>
      <c r="AP1682" s="41" t="str">
        <f>IF(AO1682="","",RANK(AO1682,AO$3:AO$1048576,1)+COUNTIF(AO$3:AO1682,AO1682)-1)</f>
        <v/>
      </c>
      <c r="AQ1682" s="1" t="str">
        <f t="shared" si="857"/>
        <v/>
      </c>
      <c r="AR1682" s="34" t="str">
        <f t="shared" si="858"/>
        <v/>
      </c>
      <c r="AS1682" s="39" t="str">
        <f t="shared" si="859"/>
        <v/>
      </c>
      <c r="AT1682" s="44" t="str">
        <f t="shared" si="871"/>
        <v/>
      </c>
      <c r="AU1682" s="41" t="str">
        <f>IF(AT1682="","",RANK(AT1682,AT$3:AT$1048576,1)+COUNTIF(AT$3:AT1682,AT1682)-1)</f>
        <v/>
      </c>
      <c r="AV1682" s="1" t="str">
        <f t="shared" si="860"/>
        <v/>
      </c>
      <c r="AW1682" s="34" t="str">
        <f t="shared" si="861"/>
        <v/>
      </c>
      <c r="AX1682" s="39" t="str">
        <f t="shared" si="862"/>
        <v/>
      </c>
      <c r="AY1682" s="44" t="str">
        <f t="shared" si="876"/>
        <v/>
      </c>
      <c r="AZ1682" s="41" t="str">
        <f>IF(AY1682="","",RANK(AY1682,AY$3:AY$1048576,1)+COUNTIF(AY$3:AY1682,AY1682)-1)</f>
        <v/>
      </c>
      <c r="BA1682" s="1" t="str">
        <f t="shared" si="863"/>
        <v/>
      </c>
      <c r="BB1682" s="34" t="str">
        <f t="shared" si="864"/>
        <v/>
      </c>
      <c r="BC1682" s="39" t="str">
        <f t="shared" si="865"/>
        <v/>
      </c>
      <c r="BD1682" s="44" t="str">
        <f t="shared" si="877"/>
        <v/>
      </c>
      <c r="BE1682" s="41" t="str">
        <f>IF(BD1682="","",RANK(BD1682,BD$3:BD$1048576,1)+COUNTIF(BD$3:BD1682,BD1682)-1)</f>
        <v/>
      </c>
      <c r="BF1682" s="1" t="str">
        <f t="shared" si="866"/>
        <v/>
      </c>
      <c r="BG1682" s="34" t="str">
        <f t="shared" si="867"/>
        <v/>
      </c>
      <c r="BH1682" s="39" t="str">
        <f t="shared" si="868"/>
        <v/>
      </c>
      <c r="BJ1682" s="3"/>
      <c r="BK1682" s="86"/>
      <c r="BL1682" s="86"/>
      <c r="BM1682" s="86"/>
      <c r="BN1682" s="86"/>
      <c r="BO1682" s="3"/>
      <c r="BP1682" s="86"/>
      <c r="BQ1682" s="86"/>
      <c r="BR1682" s="86"/>
      <c r="BS1682" s="86"/>
      <c r="BT1682" s="3"/>
      <c r="BU1682" s="86"/>
      <c r="BV1682" s="86"/>
      <c r="BW1682" s="86"/>
      <c r="BX1682" s="86"/>
      <c r="BY1682" s="3"/>
      <c r="BZ1682" s="86"/>
      <c r="CA1682" s="86"/>
      <c r="CB1682" s="86"/>
      <c r="CC1682" s="86"/>
    </row>
    <row r="1683" spans="2:81" ht="35.1" customHeight="1" x14ac:dyDescent="0.2">
      <c r="B1683" s="187"/>
      <c r="C1683" s="188"/>
      <c r="D1683" s="189"/>
      <c r="E1683" s="186"/>
      <c r="F1683" s="182"/>
      <c r="G1683" s="184"/>
      <c r="K1683" s="80" t="str">
        <f>IF(O1683="","",COUNT(O$3:O1683))</f>
        <v/>
      </c>
      <c r="L1683" s="80" t="str">
        <f>IF(B1683&lt;&gt;"",B1683,IF(OR(COUNTA($G$3:$G1683)&lt;COUNTA($G$3:$G$1048576),$G1683&lt;&gt;""),L1682,""))</f>
        <v/>
      </c>
      <c r="M1683" s="80" t="str">
        <f>IF(C1683&lt;&gt;"",C1683,IF(OR(COUNTA($G$3:$G1683)&lt;COUNTA($G$3:$G$1048576),$G1683&lt;&gt;""),M1682,""))</f>
        <v/>
      </c>
      <c r="N1683" s="80" t="str">
        <f>IF(D1683&lt;&gt;"",D1683,IF(OR(COUNTA($G$3:$G1683)&lt;COUNTA($G$3:$G$1048576),$G1683&lt;&gt;""),N1682,""))</f>
        <v/>
      </c>
      <c r="O1683" s="81" t="str">
        <f t="shared" si="852"/>
        <v/>
      </c>
      <c r="P1683" s="90" t="str">
        <f>IFERROR(IF(O1683="",IF(COUNT(S$3:S$1048576)=COUNT(S$3:S1683),IF(S1683="","",INDEX(O$3:O1683,MATCH(MAX(K$3:K1683),K$3:K1683,0),0)),INDEX(O$3:O1683,MATCH(MAX(K$3:K1683),K$3:K1683,0),0)),O1683),"")</f>
        <v/>
      </c>
      <c r="Q1683" s="89" t="str">
        <f>IF(R1683="","",COUNT(R$3:R1683))</f>
        <v/>
      </c>
      <c r="R1683" s="80" t="str">
        <f t="shared" si="853"/>
        <v/>
      </c>
      <c r="S1683" s="91" t="str">
        <f>IFERROR(IF(COUNTA($E1683:$G1683)=0,"",IF(AND(R1683="",$O1683=INDEX(O$3:O1683,MATCH(MAX(Q$3:Q1683),Q$3:Q1683,0),0)),INDEX(R$3:R1683,MATCH(MAX(Q$3:Q1683),Q$3:Q1683,0),0),R1683)),"")</f>
        <v/>
      </c>
      <c r="T1683" s="80" t="str">
        <f>IF(U1683="","",COUNT(U$3:U1683))</f>
        <v/>
      </c>
      <c r="U1683" s="80" t="str">
        <f t="shared" si="872"/>
        <v/>
      </c>
      <c r="V1683" s="91" t="str">
        <f>IFERROR(IF(S1683="","",IF(U1683="",IF(AND(E1683="",F1683="",G1683&lt;&gt;"",$O1683=INDEX(O$3:O1683,MATCH(MAX(T$3:T1683),T$3:T1683,0),0)),INDEX(U$3:U1683,MATCH(MAX(T$3:T1683),T$3:T1683,0),0),IF(AND(S1683&lt;&gt;"",U1683=""),0,"")),U1683)),"")</f>
        <v/>
      </c>
      <c r="W1683" s="95" t="str">
        <f t="shared" si="873"/>
        <v/>
      </c>
      <c r="X1683" s="198" t="str">
        <f t="shared" si="854"/>
        <v/>
      </c>
      <c r="Y1683" s="92" t="str">
        <f t="shared" si="874"/>
        <v/>
      </c>
      <c r="Z1683" s="106" t="str">
        <f>IF(P1683="","",COUNTIF($N$3:$N1683,$N1683))</f>
        <v/>
      </c>
      <c r="AA1683" s="92" t="str">
        <f t="shared" si="855"/>
        <v/>
      </c>
      <c r="AB1683" s="92" t="str">
        <f t="shared" si="856"/>
        <v/>
      </c>
      <c r="AC1683" s="92" t="str">
        <f t="shared" si="878"/>
        <v/>
      </c>
      <c r="AD1683" s="92" t="str">
        <f t="shared" si="869"/>
        <v/>
      </c>
      <c r="AE1683" s="92" t="str">
        <f t="shared" si="869"/>
        <v/>
      </c>
      <c r="AF1683" s="92" t="str">
        <f t="shared" si="869"/>
        <v/>
      </c>
      <c r="AG1683" s="92" t="str">
        <f t="shared" si="869"/>
        <v/>
      </c>
      <c r="AH1683" s="92" t="str">
        <f t="shared" si="869"/>
        <v/>
      </c>
      <c r="AI1683" s="92" t="str">
        <f t="shared" si="869"/>
        <v/>
      </c>
      <c r="AJ1683" s="92" t="str">
        <f t="shared" si="869"/>
        <v/>
      </c>
      <c r="AK1683" s="92" t="str">
        <f t="shared" si="869"/>
        <v/>
      </c>
      <c r="AL1683" s="92" t="str">
        <f t="shared" si="869"/>
        <v/>
      </c>
      <c r="AN1683" s="35" t="str">
        <f t="shared" si="870"/>
        <v/>
      </c>
      <c r="AO1683" s="44" t="str">
        <f t="shared" si="875"/>
        <v/>
      </c>
      <c r="AP1683" s="41" t="str">
        <f>IF(AO1683="","",RANK(AO1683,AO$3:AO$1048576,1)+COUNTIF(AO$3:AO1683,AO1683)-1)</f>
        <v/>
      </c>
      <c r="AQ1683" s="1" t="str">
        <f t="shared" si="857"/>
        <v/>
      </c>
      <c r="AR1683" s="34" t="str">
        <f t="shared" si="858"/>
        <v/>
      </c>
      <c r="AS1683" s="39" t="str">
        <f t="shared" si="859"/>
        <v/>
      </c>
      <c r="AT1683" s="44" t="str">
        <f t="shared" si="871"/>
        <v/>
      </c>
      <c r="AU1683" s="41" t="str">
        <f>IF(AT1683="","",RANK(AT1683,AT$3:AT$1048576,1)+COUNTIF(AT$3:AT1683,AT1683)-1)</f>
        <v/>
      </c>
      <c r="AV1683" s="1" t="str">
        <f t="shared" si="860"/>
        <v/>
      </c>
      <c r="AW1683" s="34" t="str">
        <f t="shared" si="861"/>
        <v/>
      </c>
      <c r="AX1683" s="39" t="str">
        <f t="shared" si="862"/>
        <v/>
      </c>
      <c r="AY1683" s="44" t="str">
        <f t="shared" si="876"/>
        <v/>
      </c>
      <c r="AZ1683" s="41" t="str">
        <f>IF(AY1683="","",RANK(AY1683,AY$3:AY$1048576,1)+COUNTIF(AY$3:AY1683,AY1683)-1)</f>
        <v/>
      </c>
      <c r="BA1683" s="1" t="str">
        <f t="shared" si="863"/>
        <v/>
      </c>
      <c r="BB1683" s="34" t="str">
        <f t="shared" si="864"/>
        <v/>
      </c>
      <c r="BC1683" s="39" t="str">
        <f t="shared" si="865"/>
        <v/>
      </c>
      <c r="BD1683" s="44" t="str">
        <f t="shared" si="877"/>
        <v/>
      </c>
      <c r="BE1683" s="41" t="str">
        <f>IF(BD1683="","",RANK(BD1683,BD$3:BD$1048576,1)+COUNTIF(BD$3:BD1683,BD1683)-1)</f>
        <v/>
      </c>
      <c r="BF1683" s="1" t="str">
        <f t="shared" si="866"/>
        <v/>
      </c>
      <c r="BG1683" s="34" t="str">
        <f t="shared" si="867"/>
        <v/>
      </c>
      <c r="BH1683" s="39" t="str">
        <f t="shared" si="868"/>
        <v/>
      </c>
      <c r="BJ1683" s="3"/>
      <c r="BK1683" s="86"/>
      <c r="BL1683" s="86"/>
      <c r="BM1683" s="86"/>
      <c r="BN1683" s="86"/>
      <c r="BO1683" s="3"/>
      <c r="BP1683" s="86"/>
      <c r="BQ1683" s="86"/>
      <c r="BR1683" s="86"/>
      <c r="BS1683" s="86"/>
      <c r="BT1683" s="3"/>
      <c r="BU1683" s="86"/>
      <c r="BV1683" s="86"/>
      <c r="BW1683" s="86"/>
      <c r="BX1683" s="86"/>
      <c r="BY1683" s="3"/>
      <c r="BZ1683" s="86"/>
      <c r="CA1683" s="86"/>
      <c r="CB1683" s="86"/>
      <c r="CC1683" s="86"/>
    </row>
    <row r="1684" spans="2:81" ht="35.1" customHeight="1" x14ac:dyDescent="0.2">
      <c r="B1684" s="187"/>
      <c r="C1684" s="188"/>
      <c r="D1684" s="189"/>
      <c r="E1684" s="186"/>
      <c r="F1684" s="182"/>
      <c r="G1684" s="184"/>
      <c r="K1684" s="80" t="str">
        <f>IF(O1684="","",COUNT(O$3:O1684))</f>
        <v/>
      </c>
      <c r="L1684" s="80" t="str">
        <f>IF(B1684&lt;&gt;"",B1684,IF(OR(COUNTA($G$3:$G1684)&lt;COUNTA($G$3:$G$1048576),$G1684&lt;&gt;""),L1683,""))</f>
        <v/>
      </c>
      <c r="M1684" s="80" t="str">
        <f>IF(C1684&lt;&gt;"",C1684,IF(OR(COUNTA($G$3:$G1684)&lt;COUNTA($G$3:$G$1048576),$G1684&lt;&gt;""),M1683,""))</f>
        <v/>
      </c>
      <c r="N1684" s="80" t="str">
        <f>IF(D1684&lt;&gt;"",D1684,IF(OR(COUNTA($G$3:$G1684)&lt;COUNTA($G$3:$G$1048576),$G1684&lt;&gt;""),N1683,""))</f>
        <v/>
      </c>
      <c r="O1684" s="81" t="str">
        <f t="shared" si="852"/>
        <v/>
      </c>
      <c r="P1684" s="90" t="str">
        <f>IFERROR(IF(O1684="",IF(COUNT(S$3:S$1048576)=COUNT(S$3:S1684),IF(S1684="","",INDEX(O$3:O1684,MATCH(MAX(K$3:K1684),K$3:K1684,0),0)),INDEX(O$3:O1684,MATCH(MAX(K$3:K1684),K$3:K1684,0),0)),O1684),"")</f>
        <v/>
      </c>
      <c r="Q1684" s="89" t="str">
        <f>IF(R1684="","",COUNT(R$3:R1684))</f>
        <v/>
      </c>
      <c r="R1684" s="80" t="str">
        <f t="shared" si="853"/>
        <v/>
      </c>
      <c r="S1684" s="91" t="str">
        <f>IFERROR(IF(COUNTA($E1684:$G1684)=0,"",IF(AND(R1684="",$O1684=INDEX(O$3:O1684,MATCH(MAX(Q$3:Q1684),Q$3:Q1684,0),0)),INDEX(R$3:R1684,MATCH(MAX(Q$3:Q1684),Q$3:Q1684,0),0),R1684)),"")</f>
        <v/>
      </c>
      <c r="T1684" s="80" t="str">
        <f>IF(U1684="","",COUNT(U$3:U1684))</f>
        <v/>
      </c>
      <c r="U1684" s="80" t="str">
        <f t="shared" si="872"/>
        <v/>
      </c>
      <c r="V1684" s="91" t="str">
        <f>IFERROR(IF(S1684="","",IF(U1684="",IF(AND(E1684="",F1684="",G1684&lt;&gt;"",$O1684=INDEX(O$3:O1684,MATCH(MAX(T$3:T1684),T$3:T1684,0),0)),INDEX(U$3:U1684,MATCH(MAX(T$3:T1684),T$3:T1684,0),0),IF(AND(S1684&lt;&gt;"",U1684=""),0,"")),U1684)),"")</f>
        <v/>
      </c>
      <c r="W1684" s="95" t="str">
        <f t="shared" si="873"/>
        <v/>
      </c>
      <c r="X1684" s="198" t="str">
        <f t="shared" si="854"/>
        <v/>
      </c>
      <c r="Y1684" s="92" t="str">
        <f t="shared" si="874"/>
        <v/>
      </c>
      <c r="Z1684" s="106" t="str">
        <f>IF(P1684="","",COUNTIF($N$3:$N1684,$N1684))</f>
        <v/>
      </c>
      <c r="AA1684" s="92" t="str">
        <f t="shared" si="855"/>
        <v/>
      </c>
      <c r="AB1684" s="92" t="str">
        <f t="shared" si="856"/>
        <v/>
      </c>
      <c r="AC1684" s="92" t="str">
        <f t="shared" si="878"/>
        <v/>
      </c>
      <c r="AD1684" s="92" t="str">
        <f t="shared" si="869"/>
        <v/>
      </c>
      <c r="AE1684" s="92" t="str">
        <f t="shared" si="869"/>
        <v/>
      </c>
      <c r="AF1684" s="92" t="str">
        <f t="shared" si="869"/>
        <v/>
      </c>
      <c r="AG1684" s="92" t="str">
        <f t="shared" si="869"/>
        <v/>
      </c>
      <c r="AH1684" s="92" t="str">
        <f t="shared" si="869"/>
        <v/>
      </c>
      <c r="AI1684" s="92" t="str">
        <f t="shared" si="869"/>
        <v/>
      </c>
      <c r="AJ1684" s="92" t="str">
        <f t="shared" si="869"/>
        <v/>
      </c>
      <c r="AK1684" s="92" t="str">
        <f t="shared" si="869"/>
        <v/>
      </c>
      <c r="AL1684" s="92" t="str">
        <f t="shared" si="869"/>
        <v/>
      </c>
      <c r="AN1684" s="35" t="str">
        <f t="shared" si="870"/>
        <v/>
      </c>
      <c r="AO1684" s="44" t="str">
        <f t="shared" si="875"/>
        <v/>
      </c>
      <c r="AP1684" s="41" t="str">
        <f>IF(AO1684="","",RANK(AO1684,AO$3:AO$1048576,1)+COUNTIF(AO$3:AO1684,AO1684)-1)</f>
        <v/>
      </c>
      <c r="AQ1684" s="1" t="str">
        <f t="shared" si="857"/>
        <v/>
      </c>
      <c r="AR1684" s="34" t="str">
        <f t="shared" si="858"/>
        <v/>
      </c>
      <c r="AS1684" s="39" t="str">
        <f t="shared" si="859"/>
        <v/>
      </c>
      <c r="AT1684" s="44" t="str">
        <f t="shared" si="871"/>
        <v/>
      </c>
      <c r="AU1684" s="41" t="str">
        <f>IF(AT1684="","",RANK(AT1684,AT$3:AT$1048576,1)+COUNTIF(AT$3:AT1684,AT1684)-1)</f>
        <v/>
      </c>
      <c r="AV1684" s="1" t="str">
        <f t="shared" si="860"/>
        <v/>
      </c>
      <c r="AW1684" s="34" t="str">
        <f t="shared" si="861"/>
        <v/>
      </c>
      <c r="AX1684" s="39" t="str">
        <f t="shared" si="862"/>
        <v/>
      </c>
      <c r="AY1684" s="44" t="str">
        <f t="shared" si="876"/>
        <v/>
      </c>
      <c r="AZ1684" s="41" t="str">
        <f>IF(AY1684="","",RANK(AY1684,AY$3:AY$1048576,1)+COUNTIF(AY$3:AY1684,AY1684)-1)</f>
        <v/>
      </c>
      <c r="BA1684" s="1" t="str">
        <f t="shared" si="863"/>
        <v/>
      </c>
      <c r="BB1684" s="34" t="str">
        <f t="shared" si="864"/>
        <v/>
      </c>
      <c r="BC1684" s="39" t="str">
        <f t="shared" si="865"/>
        <v/>
      </c>
      <c r="BD1684" s="44" t="str">
        <f t="shared" si="877"/>
        <v/>
      </c>
      <c r="BE1684" s="41" t="str">
        <f>IF(BD1684="","",RANK(BD1684,BD$3:BD$1048576,1)+COUNTIF(BD$3:BD1684,BD1684)-1)</f>
        <v/>
      </c>
      <c r="BF1684" s="1" t="str">
        <f t="shared" si="866"/>
        <v/>
      </c>
      <c r="BG1684" s="34" t="str">
        <f t="shared" si="867"/>
        <v/>
      </c>
      <c r="BH1684" s="39" t="str">
        <f t="shared" si="868"/>
        <v/>
      </c>
      <c r="BJ1684" s="3"/>
      <c r="BK1684" s="86"/>
      <c r="BL1684" s="86"/>
      <c r="BM1684" s="86"/>
      <c r="BN1684" s="86"/>
      <c r="BO1684" s="3"/>
      <c r="BP1684" s="86"/>
      <c r="BQ1684" s="86"/>
      <c r="BR1684" s="86"/>
      <c r="BS1684" s="86"/>
      <c r="BT1684" s="3"/>
      <c r="BU1684" s="86"/>
      <c r="BV1684" s="86"/>
      <c r="BW1684" s="86"/>
      <c r="BX1684" s="86"/>
      <c r="BY1684" s="3"/>
      <c r="BZ1684" s="86"/>
      <c r="CA1684" s="86"/>
      <c r="CB1684" s="86"/>
      <c r="CC1684" s="86"/>
    </row>
    <row r="1685" spans="2:81" ht="35.1" customHeight="1" x14ac:dyDescent="0.2">
      <c r="B1685" s="187"/>
      <c r="C1685" s="188"/>
      <c r="D1685" s="189"/>
      <c r="E1685" s="186"/>
      <c r="F1685" s="182"/>
      <c r="G1685" s="184"/>
      <c r="K1685" s="80" t="str">
        <f>IF(O1685="","",COUNT(O$3:O1685))</f>
        <v/>
      </c>
      <c r="L1685" s="80" t="str">
        <f>IF(B1685&lt;&gt;"",B1685,IF(OR(COUNTA($G$3:$G1685)&lt;COUNTA($G$3:$G$1048576),$G1685&lt;&gt;""),L1684,""))</f>
        <v/>
      </c>
      <c r="M1685" s="80" t="str">
        <f>IF(C1685&lt;&gt;"",C1685,IF(OR(COUNTA($G$3:$G1685)&lt;COUNTA($G$3:$G$1048576),$G1685&lt;&gt;""),M1684,""))</f>
        <v/>
      </c>
      <c r="N1685" s="80" t="str">
        <f>IF(D1685&lt;&gt;"",D1685,IF(OR(COUNTA($G$3:$G1685)&lt;COUNTA($G$3:$G$1048576),$G1685&lt;&gt;""),N1684,""))</f>
        <v/>
      </c>
      <c r="O1685" s="81" t="str">
        <f t="shared" si="852"/>
        <v/>
      </c>
      <c r="P1685" s="90" t="str">
        <f>IFERROR(IF(O1685="",IF(COUNT(S$3:S$1048576)=COUNT(S$3:S1685),IF(S1685="","",INDEX(O$3:O1685,MATCH(MAX(K$3:K1685),K$3:K1685,0),0)),INDEX(O$3:O1685,MATCH(MAX(K$3:K1685),K$3:K1685,0),0)),O1685),"")</f>
        <v/>
      </c>
      <c r="Q1685" s="89" t="str">
        <f>IF(R1685="","",COUNT(R$3:R1685))</f>
        <v/>
      </c>
      <c r="R1685" s="80" t="str">
        <f t="shared" si="853"/>
        <v/>
      </c>
      <c r="S1685" s="91" t="str">
        <f>IFERROR(IF(COUNTA($E1685:$G1685)=0,"",IF(AND(R1685="",$O1685=INDEX(O$3:O1685,MATCH(MAX(Q$3:Q1685),Q$3:Q1685,0),0)),INDEX(R$3:R1685,MATCH(MAX(Q$3:Q1685),Q$3:Q1685,0),0),R1685)),"")</f>
        <v/>
      </c>
      <c r="T1685" s="80" t="str">
        <f>IF(U1685="","",COUNT(U$3:U1685))</f>
        <v/>
      </c>
      <c r="U1685" s="80" t="str">
        <f t="shared" si="872"/>
        <v/>
      </c>
      <c r="V1685" s="91" t="str">
        <f>IFERROR(IF(S1685="","",IF(U1685="",IF(AND(E1685="",F1685="",G1685&lt;&gt;"",$O1685=INDEX(O$3:O1685,MATCH(MAX(T$3:T1685),T$3:T1685,0),0)),INDEX(U$3:U1685,MATCH(MAX(T$3:T1685),T$3:T1685,0),0),IF(AND(S1685&lt;&gt;"",U1685=""),0,"")),U1685)),"")</f>
        <v/>
      </c>
      <c r="W1685" s="95" t="str">
        <f t="shared" si="873"/>
        <v/>
      </c>
      <c r="X1685" s="198" t="str">
        <f t="shared" si="854"/>
        <v/>
      </c>
      <c r="Y1685" s="92" t="str">
        <f t="shared" si="874"/>
        <v/>
      </c>
      <c r="Z1685" s="106" t="str">
        <f>IF(P1685="","",COUNTIF($N$3:$N1685,$N1685))</f>
        <v/>
      </c>
      <c r="AA1685" s="92" t="str">
        <f t="shared" si="855"/>
        <v/>
      </c>
      <c r="AB1685" s="92" t="str">
        <f t="shared" si="856"/>
        <v/>
      </c>
      <c r="AC1685" s="92" t="str">
        <f t="shared" si="878"/>
        <v/>
      </c>
      <c r="AD1685" s="92" t="str">
        <f t="shared" si="869"/>
        <v/>
      </c>
      <c r="AE1685" s="92" t="str">
        <f t="shared" si="869"/>
        <v/>
      </c>
      <c r="AF1685" s="92" t="str">
        <f t="shared" si="869"/>
        <v/>
      </c>
      <c r="AG1685" s="92" t="str">
        <f t="shared" si="869"/>
        <v/>
      </c>
      <c r="AH1685" s="92" t="str">
        <f t="shared" si="869"/>
        <v/>
      </c>
      <c r="AI1685" s="92" t="str">
        <f t="shared" si="869"/>
        <v/>
      </c>
      <c r="AJ1685" s="92" t="str">
        <f t="shared" si="869"/>
        <v/>
      </c>
      <c r="AK1685" s="92" t="str">
        <f t="shared" si="869"/>
        <v/>
      </c>
      <c r="AL1685" s="92" t="str">
        <f t="shared" si="869"/>
        <v/>
      </c>
      <c r="AN1685" s="35" t="str">
        <f t="shared" si="870"/>
        <v/>
      </c>
      <c r="AO1685" s="44" t="str">
        <f t="shared" si="875"/>
        <v/>
      </c>
      <c r="AP1685" s="41" t="str">
        <f>IF(AO1685="","",RANK(AO1685,AO$3:AO$1048576,1)+COUNTIF(AO$3:AO1685,AO1685)-1)</f>
        <v/>
      </c>
      <c r="AQ1685" s="1" t="str">
        <f t="shared" si="857"/>
        <v/>
      </c>
      <c r="AR1685" s="34" t="str">
        <f t="shared" si="858"/>
        <v/>
      </c>
      <c r="AS1685" s="39" t="str">
        <f t="shared" si="859"/>
        <v/>
      </c>
      <c r="AT1685" s="44" t="str">
        <f t="shared" si="871"/>
        <v/>
      </c>
      <c r="AU1685" s="41" t="str">
        <f>IF(AT1685="","",RANK(AT1685,AT$3:AT$1048576,1)+COUNTIF(AT$3:AT1685,AT1685)-1)</f>
        <v/>
      </c>
      <c r="AV1685" s="1" t="str">
        <f t="shared" si="860"/>
        <v/>
      </c>
      <c r="AW1685" s="34" t="str">
        <f t="shared" si="861"/>
        <v/>
      </c>
      <c r="AX1685" s="39" t="str">
        <f t="shared" si="862"/>
        <v/>
      </c>
      <c r="AY1685" s="44" t="str">
        <f t="shared" si="876"/>
        <v/>
      </c>
      <c r="AZ1685" s="41" t="str">
        <f>IF(AY1685="","",RANK(AY1685,AY$3:AY$1048576,1)+COUNTIF(AY$3:AY1685,AY1685)-1)</f>
        <v/>
      </c>
      <c r="BA1685" s="1" t="str">
        <f t="shared" si="863"/>
        <v/>
      </c>
      <c r="BB1685" s="34" t="str">
        <f t="shared" si="864"/>
        <v/>
      </c>
      <c r="BC1685" s="39" t="str">
        <f t="shared" si="865"/>
        <v/>
      </c>
      <c r="BD1685" s="44" t="str">
        <f t="shared" si="877"/>
        <v/>
      </c>
      <c r="BE1685" s="41" t="str">
        <f>IF(BD1685="","",RANK(BD1685,BD$3:BD$1048576,1)+COUNTIF(BD$3:BD1685,BD1685)-1)</f>
        <v/>
      </c>
      <c r="BF1685" s="1" t="str">
        <f t="shared" si="866"/>
        <v/>
      </c>
      <c r="BG1685" s="34" t="str">
        <f t="shared" si="867"/>
        <v/>
      </c>
      <c r="BH1685" s="39" t="str">
        <f t="shared" si="868"/>
        <v/>
      </c>
      <c r="BJ1685" s="3"/>
      <c r="BK1685" s="86"/>
      <c r="BL1685" s="86"/>
      <c r="BM1685" s="86"/>
      <c r="BN1685" s="86"/>
      <c r="BO1685" s="3"/>
      <c r="BP1685" s="86"/>
      <c r="BQ1685" s="86"/>
      <c r="BR1685" s="86"/>
      <c r="BS1685" s="86"/>
      <c r="BT1685" s="3"/>
      <c r="BU1685" s="86"/>
      <c r="BV1685" s="86"/>
      <c r="BW1685" s="86"/>
      <c r="BX1685" s="86"/>
      <c r="BY1685" s="3"/>
      <c r="BZ1685" s="86"/>
      <c r="CA1685" s="86"/>
      <c r="CB1685" s="86"/>
      <c r="CC1685" s="86"/>
    </row>
    <row r="1686" spans="2:81" ht="35.1" customHeight="1" x14ac:dyDescent="0.2">
      <c r="B1686" s="187"/>
      <c r="C1686" s="188"/>
      <c r="D1686" s="189"/>
      <c r="E1686" s="186"/>
      <c r="F1686" s="182"/>
      <c r="G1686" s="184"/>
      <c r="K1686" s="80" t="str">
        <f>IF(O1686="","",COUNT(O$3:O1686))</f>
        <v/>
      </c>
      <c r="L1686" s="80" t="str">
        <f>IF(B1686&lt;&gt;"",B1686,IF(OR(COUNTA($G$3:$G1686)&lt;COUNTA($G$3:$G$1048576),$G1686&lt;&gt;""),L1685,""))</f>
        <v/>
      </c>
      <c r="M1686" s="80" t="str">
        <f>IF(C1686&lt;&gt;"",C1686,IF(OR(COUNTA($G$3:$G1686)&lt;COUNTA($G$3:$G$1048576),$G1686&lt;&gt;""),M1685,""))</f>
        <v/>
      </c>
      <c r="N1686" s="80" t="str">
        <f>IF(D1686&lt;&gt;"",D1686,IF(OR(COUNTA($G$3:$G1686)&lt;COUNTA($G$3:$G$1048576),$G1686&lt;&gt;""),N1685,""))</f>
        <v/>
      </c>
      <c r="O1686" s="81" t="str">
        <f t="shared" si="852"/>
        <v/>
      </c>
      <c r="P1686" s="90" t="str">
        <f>IFERROR(IF(O1686="",IF(COUNT(S$3:S$1048576)=COUNT(S$3:S1686),IF(S1686="","",INDEX(O$3:O1686,MATCH(MAX(K$3:K1686),K$3:K1686,0),0)),INDEX(O$3:O1686,MATCH(MAX(K$3:K1686),K$3:K1686,0),0)),O1686),"")</f>
        <v/>
      </c>
      <c r="Q1686" s="89" t="str">
        <f>IF(R1686="","",COUNT(R$3:R1686))</f>
        <v/>
      </c>
      <c r="R1686" s="80" t="str">
        <f t="shared" si="853"/>
        <v/>
      </c>
      <c r="S1686" s="91" t="str">
        <f>IFERROR(IF(COUNTA($E1686:$G1686)=0,"",IF(AND(R1686="",$O1686=INDEX(O$3:O1686,MATCH(MAX(Q$3:Q1686),Q$3:Q1686,0),0)),INDEX(R$3:R1686,MATCH(MAX(Q$3:Q1686),Q$3:Q1686,0),0),R1686)),"")</f>
        <v/>
      </c>
      <c r="T1686" s="80" t="str">
        <f>IF(U1686="","",COUNT(U$3:U1686))</f>
        <v/>
      </c>
      <c r="U1686" s="80" t="str">
        <f t="shared" si="872"/>
        <v/>
      </c>
      <c r="V1686" s="91" t="str">
        <f>IFERROR(IF(S1686="","",IF(U1686="",IF(AND(E1686="",F1686="",G1686&lt;&gt;"",$O1686=INDEX(O$3:O1686,MATCH(MAX(T$3:T1686),T$3:T1686,0),0)),INDEX(U$3:U1686,MATCH(MAX(T$3:T1686),T$3:T1686,0),0),IF(AND(S1686&lt;&gt;"",U1686=""),0,"")),U1686)),"")</f>
        <v/>
      </c>
      <c r="W1686" s="95" t="str">
        <f t="shared" si="873"/>
        <v/>
      </c>
      <c r="X1686" s="198" t="str">
        <f t="shared" si="854"/>
        <v/>
      </c>
      <c r="Y1686" s="92" t="str">
        <f t="shared" si="874"/>
        <v/>
      </c>
      <c r="Z1686" s="106" t="str">
        <f>IF(P1686="","",COUNTIF($N$3:$N1686,$N1686))</f>
        <v/>
      </c>
      <c r="AA1686" s="92" t="str">
        <f t="shared" si="855"/>
        <v/>
      </c>
      <c r="AB1686" s="92" t="str">
        <f t="shared" si="856"/>
        <v/>
      </c>
      <c r="AC1686" s="92" t="str">
        <f t="shared" si="878"/>
        <v/>
      </c>
      <c r="AD1686" s="92" t="str">
        <f t="shared" si="869"/>
        <v/>
      </c>
      <c r="AE1686" s="92" t="str">
        <f t="shared" si="869"/>
        <v/>
      </c>
      <c r="AF1686" s="92" t="str">
        <f t="shared" si="869"/>
        <v/>
      </c>
      <c r="AG1686" s="92" t="str">
        <f t="shared" si="869"/>
        <v/>
      </c>
      <c r="AH1686" s="92" t="str">
        <f t="shared" si="869"/>
        <v/>
      </c>
      <c r="AI1686" s="92" t="str">
        <f t="shared" si="869"/>
        <v/>
      </c>
      <c r="AJ1686" s="92" t="str">
        <f t="shared" si="869"/>
        <v/>
      </c>
      <c r="AK1686" s="92" t="str">
        <f t="shared" si="869"/>
        <v/>
      </c>
      <c r="AL1686" s="92" t="str">
        <f t="shared" si="869"/>
        <v/>
      </c>
      <c r="AN1686" s="35" t="str">
        <f t="shared" si="870"/>
        <v/>
      </c>
      <c r="AO1686" s="44" t="str">
        <f t="shared" si="875"/>
        <v/>
      </c>
      <c r="AP1686" s="41" t="str">
        <f>IF(AO1686="","",RANK(AO1686,AO$3:AO$1048576,1)+COUNTIF(AO$3:AO1686,AO1686)-1)</f>
        <v/>
      </c>
      <c r="AQ1686" s="1" t="str">
        <f t="shared" si="857"/>
        <v/>
      </c>
      <c r="AR1686" s="34" t="str">
        <f t="shared" si="858"/>
        <v/>
      </c>
      <c r="AS1686" s="39" t="str">
        <f t="shared" si="859"/>
        <v/>
      </c>
      <c r="AT1686" s="44" t="str">
        <f t="shared" si="871"/>
        <v/>
      </c>
      <c r="AU1686" s="41" t="str">
        <f>IF(AT1686="","",RANK(AT1686,AT$3:AT$1048576,1)+COUNTIF(AT$3:AT1686,AT1686)-1)</f>
        <v/>
      </c>
      <c r="AV1686" s="1" t="str">
        <f t="shared" si="860"/>
        <v/>
      </c>
      <c r="AW1686" s="34" t="str">
        <f t="shared" si="861"/>
        <v/>
      </c>
      <c r="AX1686" s="39" t="str">
        <f t="shared" si="862"/>
        <v/>
      </c>
      <c r="AY1686" s="44" t="str">
        <f t="shared" si="876"/>
        <v/>
      </c>
      <c r="AZ1686" s="41" t="str">
        <f>IF(AY1686="","",RANK(AY1686,AY$3:AY$1048576,1)+COUNTIF(AY$3:AY1686,AY1686)-1)</f>
        <v/>
      </c>
      <c r="BA1686" s="1" t="str">
        <f t="shared" si="863"/>
        <v/>
      </c>
      <c r="BB1686" s="34" t="str">
        <f t="shared" si="864"/>
        <v/>
      </c>
      <c r="BC1686" s="39" t="str">
        <f t="shared" si="865"/>
        <v/>
      </c>
      <c r="BD1686" s="44" t="str">
        <f t="shared" si="877"/>
        <v/>
      </c>
      <c r="BE1686" s="41" t="str">
        <f>IF(BD1686="","",RANK(BD1686,BD$3:BD$1048576,1)+COUNTIF(BD$3:BD1686,BD1686)-1)</f>
        <v/>
      </c>
      <c r="BF1686" s="1" t="str">
        <f t="shared" si="866"/>
        <v/>
      </c>
      <c r="BG1686" s="34" t="str">
        <f t="shared" si="867"/>
        <v/>
      </c>
      <c r="BH1686" s="39" t="str">
        <f t="shared" si="868"/>
        <v/>
      </c>
      <c r="BJ1686" s="3"/>
      <c r="BK1686" s="86"/>
      <c r="BL1686" s="86"/>
      <c r="BM1686" s="86"/>
      <c r="BN1686" s="86"/>
      <c r="BO1686" s="3"/>
      <c r="BP1686" s="86"/>
      <c r="BQ1686" s="86"/>
      <c r="BR1686" s="86"/>
      <c r="BS1686" s="86"/>
      <c r="BT1686" s="3"/>
      <c r="BU1686" s="86"/>
      <c r="BV1686" s="86"/>
      <c r="BW1686" s="86"/>
      <c r="BX1686" s="86"/>
      <c r="BY1686" s="3"/>
      <c r="BZ1686" s="86"/>
      <c r="CA1686" s="86"/>
      <c r="CB1686" s="86"/>
      <c r="CC1686" s="86"/>
    </row>
    <row r="1687" spans="2:81" ht="35.1" customHeight="1" x14ac:dyDescent="0.2">
      <c r="B1687" s="187"/>
      <c r="C1687" s="188"/>
      <c r="D1687" s="189"/>
      <c r="E1687" s="186"/>
      <c r="F1687" s="182"/>
      <c r="G1687" s="184"/>
      <c r="K1687" s="80" t="str">
        <f>IF(O1687="","",COUNT(O$3:O1687))</f>
        <v/>
      </c>
      <c r="L1687" s="80" t="str">
        <f>IF(B1687&lt;&gt;"",B1687,IF(OR(COUNTA($G$3:$G1687)&lt;COUNTA($G$3:$G$1048576),$G1687&lt;&gt;""),L1686,""))</f>
        <v/>
      </c>
      <c r="M1687" s="80" t="str">
        <f>IF(C1687&lt;&gt;"",C1687,IF(OR(COUNTA($G$3:$G1687)&lt;COUNTA($G$3:$G$1048576),$G1687&lt;&gt;""),M1686,""))</f>
        <v/>
      </c>
      <c r="N1687" s="80" t="str">
        <f>IF(D1687&lt;&gt;"",D1687,IF(OR(COUNTA($G$3:$G1687)&lt;COUNTA($G$3:$G$1048576),$G1687&lt;&gt;""),N1686,""))</f>
        <v/>
      </c>
      <c r="O1687" s="81" t="str">
        <f t="shared" si="852"/>
        <v/>
      </c>
      <c r="P1687" s="90" t="str">
        <f>IFERROR(IF(O1687="",IF(COUNT(S$3:S$1048576)=COUNT(S$3:S1687),IF(S1687="","",INDEX(O$3:O1687,MATCH(MAX(K$3:K1687),K$3:K1687,0),0)),INDEX(O$3:O1687,MATCH(MAX(K$3:K1687),K$3:K1687,0),0)),O1687),"")</f>
        <v/>
      </c>
      <c r="Q1687" s="89" t="str">
        <f>IF(R1687="","",COUNT(R$3:R1687))</f>
        <v/>
      </c>
      <c r="R1687" s="80" t="str">
        <f t="shared" si="853"/>
        <v/>
      </c>
      <c r="S1687" s="91" t="str">
        <f>IFERROR(IF(COUNTA($E1687:$G1687)=0,"",IF(AND(R1687="",$O1687=INDEX(O$3:O1687,MATCH(MAX(Q$3:Q1687),Q$3:Q1687,0),0)),INDEX(R$3:R1687,MATCH(MAX(Q$3:Q1687),Q$3:Q1687,0),0),R1687)),"")</f>
        <v/>
      </c>
      <c r="T1687" s="80" t="str">
        <f>IF(U1687="","",COUNT(U$3:U1687))</f>
        <v/>
      </c>
      <c r="U1687" s="80" t="str">
        <f t="shared" si="872"/>
        <v/>
      </c>
      <c r="V1687" s="91" t="str">
        <f>IFERROR(IF(S1687="","",IF(U1687="",IF(AND(E1687="",F1687="",G1687&lt;&gt;"",$O1687=INDEX(O$3:O1687,MATCH(MAX(T$3:T1687),T$3:T1687,0),0)),INDEX(U$3:U1687,MATCH(MAX(T$3:T1687),T$3:T1687,0),0),IF(AND(S1687&lt;&gt;"",U1687=""),0,"")),U1687)),"")</f>
        <v/>
      </c>
      <c r="W1687" s="95" t="str">
        <f t="shared" si="873"/>
        <v/>
      </c>
      <c r="X1687" s="198" t="str">
        <f t="shared" si="854"/>
        <v/>
      </c>
      <c r="Y1687" s="92" t="str">
        <f t="shared" si="874"/>
        <v/>
      </c>
      <c r="Z1687" s="106" t="str">
        <f>IF(P1687="","",COUNTIF($N$3:$N1687,$N1687))</f>
        <v/>
      </c>
      <c r="AA1687" s="92" t="str">
        <f t="shared" si="855"/>
        <v/>
      </c>
      <c r="AB1687" s="92" t="str">
        <f t="shared" si="856"/>
        <v/>
      </c>
      <c r="AC1687" s="92" t="str">
        <f t="shared" si="878"/>
        <v/>
      </c>
      <c r="AD1687" s="92" t="str">
        <f t="shared" si="869"/>
        <v/>
      </c>
      <c r="AE1687" s="92" t="str">
        <f t="shared" si="869"/>
        <v/>
      </c>
      <c r="AF1687" s="92" t="str">
        <f t="shared" si="869"/>
        <v/>
      </c>
      <c r="AG1687" s="92" t="str">
        <f t="shared" si="869"/>
        <v/>
      </c>
      <c r="AH1687" s="92" t="str">
        <f t="shared" si="869"/>
        <v/>
      </c>
      <c r="AI1687" s="92" t="str">
        <f t="shared" si="869"/>
        <v/>
      </c>
      <c r="AJ1687" s="92" t="str">
        <f t="shared" si="869"/>
        <v/>
      </c>
      <c r="AK1687" s="92" t="str">
        <f t="shared" si="869"/>
        <v/>
      </c>
      <c r="AL1687" s="92" t="str">
        <f t="shared" si="869"/>
        <v/>
      </c>
      <c r="AN1687" s="35" t="str">
        <f t="shared" si="870"/>
        <v/>
      </c>
      <c r="AO1687" s="44" t="str">
        <f t="shared" si="875"/>
        <v/>
      </c>
      <c r="AP1687" s="41" t="str">
        <f>IF(AO1687="","",RANK(AO1687,AO$3:AO$1048576,1)+COUNTIF(AO$3:AO1687,AO1687)-1)</f>
        <v/>
      </c>
      <c r="AQ1687" s="1" t="str">
        <f t="shared" si="857"/>
        <v/>
      </c>
      <c r="AR1687" s="34" t="str">
        <f t="shared" si="858"/>
        <v/>
      </c>
      <c r="AS1687" s="39" t="str">
        <f t="shared" si="859"/>
        <v/>
      </c>
      <c r="AT1687" s="44" t="str">
        <f t="shared" si="871"/>
        <v/>
      </c>
      <c r="AU1687" s="41" t="str">
        <f>IF(AT1687="","",RANK(AT1687,AT$3:AT$1048576,1)+COUNTIF(AT$3:AT1687,AT1687)-1)</f>
        <v/>
      </c>
      <c r="AV1687" s="1" t="str">
        <f t="shared" si="860"/>
        <v/>
      </c>
      <c r="AW1687" s="34" t="str">
        <f t="shared" si="861"/>
        <v/>
      </c>
      <c r="AX1687" s="39" t="str">
        <f t="shared" si="862"/>
        <v/>
      </c>
      <c r="AY1687" s="44" t="str">
        <f t="shared" si="876"/>
        <v/>
      </c>
      <c r="AZ1687" s="41" t="str">
        <f>IF(AY1687="","",RANK(AY1687,AY$3:AY$1048576,1)+COUNTIF(AY$3:AY1687,AY1687)-1)</f>
        <v/>
      </c>
      <c r="BA1687" s="1" t="str">
        <f t="shared" si="863"/>
        <v/>
      </c>
      <c r="BB1687" s="34" t="str">
        <f t="shared" si="864"/>
        <v/>
      </c>
      <c r="BC1687" s="39" t="str">
        <f t="shared" si="865"/>
        <v/>
      </c>
      <c r="BD1687" s="44" t="str">
        <f t="shared" si="877"/>
        <v/>
      </c>
      <c r="BE1687" s="41" t="str">
        <f>IF(BD1687="","",RANK(BD1687,BD$3:BD$1048576,1)+COUNTIF(BD$3:BD1687,BD1687)-1)</f>
        <v/>
      </c>
      <c r="BF1687" s="1" t="str">
        <f t="shared" si="866"/>
        <v/>
      </c>
      <c r="BG1687" s="34" t="str">
        <f t="shared" si="867"/>
        <v/>
      </c>
      <c r="BH1687" s="39" t="str">
        <f t="shared" si="868"/>
        <v/>
      </c>
      <c r="BJ1687" s="3"/>
      <c r="BK1687" s="86"/>
      <c r="BL1687" s="86"/>
      <c r="BM1687" s="86"/>
      <c r="BN1687" s="86"/>
      <c r="BO1687" s="3"/>
      <c r="BP1687" s="86"/>
      <c r="BQ1687" s="86"/>
      <c r="BR1687" s="86"/>
      <c r="BS1687" s="86"/>
      <c r="BT1687" s="3"/>
      <c r="BU1687" s="86"/>
      <c r="BV1687" s="86"/>
      <c r="BW1687" s="86"/>
      <c r="BX1687" s="86"/>
      <c r="BY1687" s="3"/>
      <c r="BZ1687" s="86"/>
      <c r="CA1687" s="86"/>
      <c r="CB1687" s="86"/>
      <c r="CC1687" s="86"/>
    </row>
    <row r="1688" spans="2:81" ht="35.1" customHeight="1" x14ac:dyDescent="0.2">
      <c r="B1688" s="187"/>
      <c r="C1688" s="188"/>
      <c r="D1688" s="189"/>
      <c r="E1688" s="186"/>
      <c r="F1688" s="182"/>
      <c r="G1688" s="184"/>
      <c r="K1688" s="80" t="str">
        <f>IF(O1688="","",COUNT(O$3:O1688))</f>
        <v/>
      </c>
      <c r="L1688" s="80" t="str">
        <f>IF(B1688&lt;&gt;"",B1688,IF(OR(COUNTA($G$3:$G1688)&lt;COUNTA($G$3:$G$1048576),$G1688&lt;&gt;""),L1687,""))</f>
        <v/>
      </c>
      <c r="M1688" s="80" t="str">
        <f>IF(C1688&lt;&gt;"",C1688,IF(OR(COUNTA($G$3:$G1688)&lt;COUNTA($G$3:$G$1048576),$G1688&lt;&gt;""),M1687,""))</f>
        <v/>
      </c>
      <c r="N1688" s="80" t="str">
        <f>IF(D1688&lt;&gt;"",D1688,IF(OR(COUNTA($G$3:$G1688)&lt;COUNTA($G$3:$G$1048576),$G1688&lt;&gt;""),N1687,""))</f>
        <v/>
      </c>
      <c r="O1688" s="81" t="str">
        <f t="shared" si="852"/>
        <v/>
      </c>
      <c r="P1688" s="90" t="str">
        <f>IFERROR(IF(O1688="",IF(COUNT(S$3:S$1048576)=COUNT(S$3:S1688),IF(S1688="","",INDEX(O$3:O1688,MATCH(MAX(K$3:K1688),K$3:K1688,0),0)),INDEX(O$3:O1688,MATCH(MAX(K$3:K1688),K$3:K1688,0),0)),O1688),"")</f>
        <v/>
      </c>
      <c r="Q1688" s="89" t="str">
        <f>IF(R1688="","",COUNT(R$3:R1688))</f>
        <v/>
      </c>
      <c r="R1688" s="80" t="str">
        <f t="shared" si="853"/>
        <v/>
      </c>
      <c r="S1688" s="91" t="str">
        <f>IFERROR(IF(COUNTA($E1688:$G1688)=0,"",IF(AND(R1688="",$O1688=INDEX(O$3:O1688,MATCH(MAX(Q$3:Q1688),Q$3:Q1688,0),0)),INDEX(R$3:R1688,MATCH(MAX(Q$3:Q1688),Q$3:Q1688,0),0),R1688)),"")</f>
        <v/>
      </c>
      <c r="T1688" s="80" t="str">
        <f>IF(U1688="","",COUNT(U$3:U1688))</f>
        <v/>
      </c>
      <c r="U1688" s="80" t="str">
        <f t="shared" si="872"/>
        <v/>
      </c>
      <c r="V1688" s="91" t="str">
        <f>IFERROR(IF(S1688="","",IF(U1688="",IF(AND(E1688="",F1688="",G1688&lt;&gt;"",$O1688=INDEX(O$3:O1688,MATCH(MAX(T$3:T1688),T$3:T1688,0),0)),INDEX(U$3:U1688,MATCH(MAX(T$3:T1688),T$3:T1688,0),0),IF(AND(S1688&lt;&gt;"",U1688=""),0,"")),U1688)),"")</f>
        <v/>
      </c>
      <c r="W1688" s="95" t="str">
        <f t="shared" si="873"/>
        <v/>
      </c>
      <c r="X1688" s="198" t="str">
        <f t="shared" si="854"/>
        <v/>
      </c>
      <c r="Y1688" s="92" t="str">
        <f t="shared" si="874"/>
        <v/>
      </c>
      <c r="Z1688" s="106" t="str">
        <f>IF(P1688="","",COUNTIF($N$3:$N1688,$N1688))</f>
        <v/>
      </c>
      <c r="AA1688" s="92" t="str">
        <f t="shared" si="855"/>
        <v/>
      </c>
      <c r="AB1688" s="92" t="str">
        <f t="shared" si="856"/>
        <v/>
      </c>
      <c r="AC1688" s="92" t="str">
        <f t="shared" si="878"/>
        <v/>
      </c>
      <c r="AD1688" s="92" t="str">
        <f t="shared" si="869"/>
        <v/>
      </c>
      <c r="AE1688" s="92" t="str">
        <f t="shared" ref="AD1688:AL1716" si="879">IFERROR(IF(AND($Z1688=1,AE$2&lt;&gt;"",""&amp;INDEX($Y$3:$Y$1048576,MATCH($P1688&amp;"@"&amp;AE$2,$AA$3:$AA$1048576,0),0)&lt;&gt;""),AE$1&amp;""&amp;INDEX($Y$3:$Y$1048576,MATCH($P1688&amp;"@"&amp;AE$2,$AA$3:$AA$1048576,0),0),""),"")</f>
        <v/>
      </c>
      <c r="AF1688" s="92" t="str">
        <f t="shared" si="879"/>
        <v/>
      </c>
      <c r="AG1688" s="92" t="str">
        <f t="shared" si="879"/>
        <v/>
      </c>
      <c r="AH1688" s="92" t="str">
        <f t="shared" si="879"/>
        <v/>
      </c>
      <c r="AI1688" s="92" t="str">
        <f t="shared" si="879"/>
        <v/>
      </c>
      <c r="AJ1688" s="92" t="str">
        <f t="shared" si="879"/>
        <v/>
      </c>
      <c r="AK1688" s="92" t="str">
        <f t="shared" si="879"/>
        <v/>
      </c>
      <c r="AL1688" s="92" t="str">
        <f t="shared" si="879"/>
        <v/>
      </c>
      <c r="AN1688" s="35" t="str">
        <f t="shared" si="870"/>
        <v/>
      </c>
      <c r="AO1688" s="44" t="str">
        <f t="shared" si="875"/>
        <v/>
      </c>
      <c r="AP1688" s="41" t="str">
        <f>IF(AO1688="","",RANK(AO1688,AO$3:AO$1048576,1)+COUNTIF(AO$3:AO1688,AO1688)-1)</f>
        <v/>
      </c>
      <c r="AQ1688" s="1" t="str">
        <f t="shared" si="857"/>
        <v/>
      </c>
      <c r="AR1688" s="34" t="str">
        <f t="shared" si="858"/>
        <v/>
      </c>
      <c r="AS1688" s="39" t="str">
        <f t="shared" si="859"/>
        <v/>
      </c>
      <c r="AT1688" s="44" t="str">
        <f t="shared" si="871"/>
        <v/>
      </c>
      <c r="AU1688" s="41" t="str">
        <f>IF(AT1688="","",RANK(AT1688,AT$3:AT$1048576,1)+COUNTIF(AT$3:AT1688,AT1688)-1)</f>
        <v/>
      </c>
      <c r="AV1688" s="1" t="str">
        <f t="shared" si="860"/>
        <v/>
      </c>
      <c r="AW1688" s="34" t="str">
        <f t="shared" si="861"/>
        <v/>
      </c>
      <c r="AX1688" s="39" t="str">
        <f t="shared" si="862"/>
        <v/>
      </c>
      <c r="AY1688" s="44" t="str">
        <f t="shared" si="876"/>
        <v/>
      </c>
      <c r="AZ1688" s="41" t="str">
        <f>IF(AY1688="","",RANK(AY1688,AY$3:AY$1048576,1)+COUNTIF(AY$3:AY1688,AY1688)-1)</f>
        <v/>
      </c>
      <c r="BA1688" s="1" t="str">
        <f t="shared" si="863"/>
        <v/>
      </c>
      <c r="BB1688" s="34" t="str">
        <f t="shared" si="864"/>
        <v/>
      </c>
      <c r="BC1688" s="39" t="str">
        <f t="shared" si="865"/>
        <v/>
      </c>
      <c r="BD1688" s="44" t="str">
        <f t="shared" si="877"/>
        <v/>
      </c>
      <c r="BE1688" s="41" t="str">
        <f>IF(BD1688="","",RANK(BD1688,BD$3:BD$1048576,1)+COUNTIF(BD$3:BD1688,BD1688)-1)</f>
        <v/>
      </c>
      <c r="BF1688" s="1" t="str">
        <f t="shared" si="866"/>
        <v/>
      </c>
      <c r="BG1688" s="34" t="str">
        <f t="shared" si="867"/>
        <v/>
      </c>
      <c r="BH1688" s="39" t="str">
        <f t="shared" si="868"/>
        <v/>
      </c>
      <c r="BJ1688" s="3"/>
      <c r="BK1688" s="86"/>
      <c r="BL1688" s="86"/>
      <c r="BM1688" s="86"/>
      <c r="BN1688" s="86"/>
      <c r="BO1688" s="3"/>
      <c r="BP1688" s="86"/>
      <c r="BQ1688" s="86"/>
      <c r="BR1688" s="86"/>
      <c r="BS1688" s="86"/>
      <c r="BT1688" s="3"/>
      <c r="BU1688" s="86"/>
      <c r="BV1688" s="86"/>
      <c r="BW1688" s="86"/>
      <c r="BX1688" s="86"/>
      <c r="BY1688" s="3"/>
      <c r="BZ1688" s="86"/>
      <c r="CA1688" s="86"/>
      <c r="CB1688" s="86"/>
      <c r="CC1688" s="86"/>
    </row>
    <row r="1689" spans="2:81" ht="35.1" customHeight="1" x14ac:dyDescent="0.2">
      <c r="B1689" s="187"/>
      <c r="C1689" s="188"/>
      <c r="D1689" s="189"/>
      <c r="E1689" s="186"/>
      <c r="F1689" s="182"/>
      <c r="G1689" s="184"/>
      <c r="K1689" s="80" t="str">
        <f>IF(O1689="","",COUNT(O$3:O1689))</f>
        <v/>
      </c>
      <c r="L1689" s="80" t="str">
        <f>IF(B1689&lt;&gt;"",B1689,IF(OR(COUNTA($G$3:$G1689)&lt;COUNTA($G$3:$G$1048576),$G1689&lt;&gt;""),L1688,""))</f>
        <v/>
      </c>
      <c r="M1689" s="80" t="str">
        <f>IF(C1689&lt;&gt;"",C1689,IF(OR(COUNTA($G$3:$G1689)&lt;COUNTA($G$3:$G$1048576),$G1689&lt;&gt;""),M1688,""))</f>
        <v/>
      </c>
      <c r="N1689" s="80" t="str">
        <f>IF(D1689&lt;&gt;"",D1689,IF(OR(COUNTA($G$3:$G1689)&lt;COUNTA($G$3:$G$1048576),$G1689&lt;&gt;""),N1688,""))</f>
        <v/>
      </c>
      <c r="O1689" s="81" t="str">
        <f t="shared" si="852"/>
        <v/>
      </c>
      <c r="P1689" s="90" t="str">
        <f>IFERROR(IF(O1689="",IF(COUNT(S$3:S$1048576)=COUNT(S$3:S1689),IF(S1689="","",INDEX(O$3:O1689,MATCH(MAX(K$3:K1689),K$3:K1689,0),0)),INDEX(O$3:O1689,MATCH(MAX(K$3:K1689),K$3:K1689,0),0)),O1689),"")</f>
        <v/>
      </c>
      <c r="Q1689" s="89" t="str">
        <f>IF(R1689="","",COUNT(R$3:R1689))</f>
        <v/>
      </c>
      <c r="R1689" s="80" t="str">
        <f t="shared" si="853"/>
        <v/>
      </c>
      <c r="S1689" s="91" t="str">
        <f>IFERROR(IF(COUNTA($E1689:$G1689)=0,"",IF(AND(R1689="",$O1689=INDEX(O$3:O1689,MATCH(MAX(Q$3:Q1689),Q$3:Q1689,0),0)),INDEX(R$3:R1689,MATCH(MAX(Q$3:Q1689),Q$3:Q1689,0),0),R1689)),"")</f>
        <v/>
      </c>
      <c r="T1689" s="80" t="str">
        <f>IF(U1689="","",COUNT(U$3:U1689))</f>
        <v/>
      </c>
      <c r="U1689" s="80" t="str">
        <f t="shared" si="872"/>
        <v/>
      </c>
      <c r="V1689" s="91" t="str">
        <f>IFERROR(IF(S1689="","",IF(U1689="",IF(AND(E1689="",F1689="",G1689&lt;&gt;"",$O1689=INDEX(O$3:O1689,MATCH(MAX(T$3:T1689),T$3:T1689,0),0)),INDEX(U$3:U1689,MATCH(MAX(T$3:T1689),T$3:T1689,0),0),IF(AND(S1689&lt;&gt;"",U1689=""),0,"")),U1689)),"")</f>
        <v/>
      </c>
      <c r="W1689" s="95" t="str">
        <f t="shared" si="873"/>
        <v/>
      </c>
      <c r="X1689" s="198" t="str">
        <f t="shared" si="854"/>
        <v/>
      </c>
      <c r="Y1689" s="92" t="str">
        <f t="shared" si="874"/>
        <v/>
      </c>
      <c r="Z1689" s="106" t="str">
        <f>IF(P1689="","",COUNTIF($N$3:$N1689,$N1689))</f>
        <v/>
      </c>
      <c r="AA1689" s="92" t="str">
        <f t="shared" si="855"/>
        <v/>
      </c>
      <c r="AB1689" s="92" t="str">
        <f t="shared" si="856"/>
        <v/>
      </c>
      <c r="AC1689" s="92" t="str">
        <f t="shared" si="878"/>
        <v/>
      </c>
      <c r="AD1689" s="92" t="str">
        <f t="shared" si="879"/>
        <v/>
      </c>
      <c r="AE1689" s="92" t="str">
        <f t="shared" si="879"/>
        <v/>
      </c>
      <c r="AF1689" s="92" t="str">
        <f t="shared" si="879"/>
        <v/>
      </c>
      <c r="AG1689" s="92" t="str">
        <f t="shared" si="879"/>
        <v/>
      </c>
      <c r="AH1689" s="92" t="str">
        <f t="shared" si="879"/>
        <v/>
      </c>
      <c r="AI1689" s="92" t="str">
        <f t="shared" si="879"/>
        <v/>
      </c>
      <c r="AJ1689" s="92" t="str">
        <f t="shared" si="879"/>
        <v/>
      </c>
      <c r="AK1689" s="92" t="str">
        <f t="shared" si="879"/>
        <v/>
      </c>
      <c r="AL1689" s="92" t="str">
        <f t="shared" si="879"/>
        <v/>
      </c>
      <c r="AN1689" s="35" t="str">
        <f t="shared" si="870"/>
        <v/>
      </c>
      <c r="AO1689" s="44" t="str">
        <f t="shared" si="875"/>
        <v/>
      </c>
      <c r="AP1689" s="41" t="str">
        <f>IF(AO1689="","",RANK(AO1689,AO$3:AO$1048576,1)+COUNTIF(AO$3:AO1689,AO1689)-1)</f>
        <v/>
      </c>
      <c r="AQ1689" s="1" t="str">
        <f t="shared" si="857"/>
        <v/>
      </c>
      <c r="AR1689" s="34" t="str">
        <f t="shared" si="858"/>
        <v/>
      </c>
      <c r="AS1689" s="39" t="str">
        <f t="shared" si="859"/>
        <v/>
      </c>
      <c r="AT1689" s="44" t="str">
        <f t="shared" si="871"/>
        <v/>
      </c>
      <c r="AU1689" s="41" t="str">
        <f>IF(AT1689="","",RANK(AT1689,AT$3:AT$1048576,1)+COUNTIF(AT$3:AT1689,AT1689)-1)</f>
        <v/>
      </c>
      <c r="AV1689" s="1" t="str">
        <f t="shared" si="860"/>
        <v/>
      </c>
      <c r="AW1689" s="34" t="str">
        <f t="shared" si="861"/>
        <v/>
      </c>
      <c r="AX1689" s="39" t="str">
        <f t="shared" si="862"/>
        <v/>
      </c>
      <c r="AY1689" s="44" t="str">
        <f t="shared" si="876"/>
        <v/>
      </c>
      <c r="AZ1689" s="41" t="str">
        <f>IF(AY1689="","",RANK(AY1689,AY$3:AY$1048576,1)+COUNTIF(AY$3:AY1689,AY1689)-1)</f>
        <v/>
      </c>
      <c r="BA1689" s="1" t="str">
        <f t="shared" si="863"/>
        <v/>
      </c>
      <c r="BB1689" s="34" t="str">
        <f t="shared" si="864"/>
        <v/>
      </c>
      <c r="BC1689" s="39" t="str">
        <f t="shared" si="865"/>
        <v/>
      </c>
      <c r="BD1689" s="44" t="str">
        <f t="shared" si="877"/>
        <v/>
      </c>
      <c r="BE1689" s="41" t="str">
        <f>IF(BD1689="","",RANK(BD1689,BD$3:BD$1048576,1)+COUNTIF(BD$3:BD1689,BD1689)-1)</f>
        <v/>
      </c>
      <c r="BF1689" s="1" t="str">
        <f t="shared" si="866"/>
        <v/>
      </c>
      <c r="BG1689" s="34" t="str">
        <f t="shared" si="867"/>
        <v/>
      </c>
      <c r="BH1689" s="39" t="str">
        <f t="shared" si="868"/>
        <v/>
      </c>
      <c r="BJ1689" s="3"/>
      <c r="BK1689" s="86"/>
      <c r="BL1689" s="86"/>
      <c r="BM1689" s="86"/>
      <c r="BN1689" s="86"/>
      <c r="BO1689" s="3"/>
      <c r="BP1689" s="86"/>
      <c r="BQ1689" s="86"/>
      <c r="BR1689" s="86"/>
      <c r="BS1689" s="86"/>
      <c r="BT1689" s="3"/>
      <c r="BU1689" s="86"/>
      <c r="BV1689" s="86"/>
      <c r="BW1689" s="86"/>
      <c r="BX1689" s="86"/>
      <c r="BY1689" s="3"/>
      <c r="BZ1689" s="86"/>
      <c r="CA1689" s="86"/>
      <c r="CB1689" s="86"/>
      <c r="CC1689" s="86"/>
    </row>
    <row r="1690" spans="2:81" ht="35.1" customHeight="1" x14ac:dyDescent="0.2">
      <c r="B1690" s="187"/>
      <c r="C1690" s="188"/>
      <c r="D1690" s="189"/>
      <c r="E1690" s="186"/>
      <c r="F1690" s="182"/>
      <c r="G1690" s="184"/>
      <c r="K1690" s="80" t="str">
        <f>IF(O1690="","",COUNT(O$3:O1690))</f>
        <v/>
      </c>
      <c r="L1690" s="80" t="str">
        <f>IF(B1690&lt;&gt;"",B1690,IF(OR(COUNTA($G$3:$G1690)&lt;COUNTA($G$3:$G$1048576),$G1690&lt;&gt;""),L1689,""))</f>
        <v/>
      </c>
      <c r="M1690" s="80" t="str">
        <f>IF(C1690&lt;&gt;"",C1690,IF(OR(COUNTA($G$3:$G1690)&lt;COUNTA($G$3:$G$1048576),$G1690&lt;&gt;""),M1689,""))</f>
        <v/>
      </c>
      <c r="N1690" s="80" t="str">
        <f>IF(D1690&lt;&gt;"",D1690,IF(OR(COUNTA($G$3:$G1690)&lt;COUNTA($G$3:$G$1048576),$G1690&lt;&gt;""),N1689,""))</f>
        <v/>
      </c>
      <c r="O1690" s="81" t="str">
        <f t="shared" si="852"/>
        <v/>
      </c>
      <c r="P1690" s="90" t="str">
        <f>IFERROR(IF(O1690="",IF(COUNT(S$3:S$1048576)=COUNT(S$3:S1690),IF(S1690="","",INDEX(O$3:O1690,MATCH(MAX(K$3:K1690),K$3:K1690,0),0)),INDEX(O$3:O1690,MATCH(MAX(K$3:K1690),K$3:K1690,0),0)),O1690),"")</f>
        <v/>
      </c>
      <c r="Q1690" s="89" t="str">
        <f>IF(R1690="","",COUNT(R$3:R1690))</f>
        <v/>
      </c>
      <c r="R1690" s="80" t="str">
        <f t="shared" si="853"/>
        <v/>
      </c>
      <c r="S1690" s="91" t="str">
        <f>IFERROR(IF(COUNTA($E1690:$G1690)=0,"",IF(AND(R1690="",$O1690=INDEX(O$3:O1690,MATCH(MAX(Q$3:Q1690),Q$3:Q1690,0),0)),INDEX(R$3:R1690,MATCH(MAX(Q$3:Q1690),Q$3:Q1690,0),0),R1690)),"")</f>
        <v/>
      </c>
      <c r="T1690" s="80" t="str">
        <f>IF(U1690="","",COUNT(U$3:U1690))</f>
        <v/>
      </c>
      <c r="U1690" s="80" t="str">
        <f t="shared" si="872"/>
        <v/>
      </c>
      <c r="V1690" s="91" t="str">
        <f>IFERROR(IF(S1690="","",IF(U1690="",IF(AND(E1690="",F1690="",G1690&lt;&gt;"",$O1690=INDEX(O$3:O1690,MATCH(MAX(T$3:T1690),T$3:T1690,0),0)),INDEX(U$3:U1690,MATCH(MAX(T$3:T1690),T$3:T1690,0),0),IF(AND(S1690&lt;&gt;"",U1690=""),0,"")),U1690)),"")</f>
        <v/>
      </c>
      <c r="W1690" s="95" t="str">
        <f t="shared" si="873"/>
        <v/>
      </c>
      <c r="X1690" s="198" t="str">
        <f t="shared" si="854"/>
        <v/>
      </c>
      <c r="Y1690" s="92" t="str">
        <f t="shared" si="874"/>
        <v/>
      </c>
      <c r="Z1690" s="106" t="str">
        <f>IF(P1690="","",COUNTIF($N$3:$N1690,$N1690))</f>
        <v/>
      </c>
      <c r="AA1690" s="92" t="str">
        <f t="shared" si="855"/>
        <v/>
      </c>
      <c r="AB1690" s="92" t="str">
        <f t="shared" si="856"/>
        <v/>
      </c>
      <c r="AC1690" s="92" t="str">
        <f t="shared" si="878"/>
        <v/>
      </c>
      <c r="AD1690" s="92" t="str">
        <f t="shared" si="879"/>
        <v/>
      </c>
      <c r="AE1690" s="92" t="str">
        <f t="shared" si="879"/>
        <v/>
      </c>
      <c r="AF1690" s="92" t="str">
        <f t="shared" si="879"/>
        <v/>
      </c>
      <c r="AG1690" s="92" t="str">
        <f t="shared" si="879"/>
        <v/>
      </c>
      <c r="AH1690" s="92" t="str">
        <f t="shared" si="879"/>
        <v/>
      </c>
      <c r="AI1690" s="92" t="str">
        <f t="shared" si="879"/>
        <v/>
      </c>
      <c r="AJ1690" s="92" t="str">
        <f t="shared" si="879"/>
        <v/>
      </c>
      <c r="AK1690" s="92" t="str">
        <f t="shared" si="879"/>
        <v/>
      </c>
      <c r="AL1690" s="92" t="str">
        <f t="shared" si="879"/>
        <v/>
      </c>
      <c r="AN1690" s="35" t="str">
        <f t="shared" si="870"/>
        <v/>
      </c>
      <c r="AO1690" s="44" t="str">
        <f t="shared" si="875"/>
        <v/>
      </c>
      <c r="AP1690" s="41" t="str">
        <f>IF(AO1690="","",RANK(AO1690,AO$3:AO$1048576,1)+COUNTIF(AO$3:AO1690,AO1690)-1)</f>
        <v/>
      </c>
      <c r="AQ1690" s="1" t="str">
        <f t="shared" si="857"/>
        <v/>
      </c>
      <c r="AR1690" s="34" t="str">
        <f t="shared" si="858"/>
        <v/>
      </c>
      <c r="AS1690" s="39" t="str">
        <f t="shared" si="859"/>
        <v/>
      </c>
      <c r="AT1690" s="44" t="str">
        <f t="shared" si="871"/>
        <v/>
      </c>
      <c r="AU1690" s="41" t="str">
        <f>IF(AT1690="","",RANK(AT1690,AT$3:AT$1048576,1)+COUNTIF(AT$3:AT1690,AT1690)-1)</f>
        <v/>
      </c>
      <c r="AV1690" s="1" t="str">
        <f t="shared" si="860"/>
        <v/>
      </c>
      <c r="AW1690" s="34" t="str">
        <f t="shared" si="861"/>
        <v/>
      </c>
      <c r="AX1690" s="39" t="str">
        <f t="shared" si="862"/>
        <v/>
      </c>
      <c r="AY1690" s="44" t="str">
        <f t="shared" si="876"/>
        <v/>
      </c>
      <c r="AZ1690" s="41" t="str">
        <f>IF(AY1690="","",RANK(AY1690,AY$3:AY$1048576,1)+COUNTIF(AY$3:AY1690,AY1690)-1)</f>
        <v/>
      </c>
      <c r="BA1690" s="1" t="str">
        <f t="shared" si="863"/>
        <v/>
      </c>
      <c r="BB1690" s="34" t="str">
        <f t="shared" si="864"/>
        <v/>
      </c>
      <c r="BC1690" s="39" t="str">
        <f t="shared" si="865"/>
        <v/>
      </c>
      <c r="BD1690" s="44" t="str">
        <f t="shared" si="877"/>
        <v/>
      </c>
      <c r="BE1690" s="41" t="str">
        <f>IF(BD1690="","",RANK(BD1690,BD$3:BD$1048576,1)+COUNTIF(BD$3:BD1690,BD1690)-1)</f>
        <v/>
      </c>
      <c r="BF1690" s="1" t="str">
        <f t="shared" si="866"/>
        <v/>
      </c>
      <c r="BG1690" s="34" t="str">
        <f t="shared" si="867"/>
        <v/>
      </c>
      <c r="BH1690" s="39" t="str">
        <f t="shared" si="868"/>
        <v/>
      </c>
      <c r="BJ1690" s="3"/>
      <c r="BK1690" s="86"/>
      <c r="BL1690" s="86"/>
      <c r="BM1690" s="86"/>
      <c r="BN1690" s="86"/>
      <c r="BO1690" s="3"/>
      <c r="BP1690" s="86"/>
      <c r="BQ1690" s="86"/>
      <c r="BR1690" s="86"/>
      <c r="BS1690" s="86"/>
      <c r="BT1690" s="3"/>
      <c r="BU1690" s="86"/>
      <c r="BV1690" s="86"/>
      <c r="BW1690" s="86"/>
      <c r="BX1690" s="86"/>
      <c r="BY1690" s="3"/>
      <c r="BZ1690" s="86"/>
      <c r="CA1690" s="86"/>
      <c r="CB1690" s="86"/>
      <c r="CC1690" s="86"/>
    </row>
    <row r="1691" spans="2:81" ht="35.1" customHeight="1" x14ac:dyDescent="0.2">
      <c r="B1691" s="187"/>
      <c r="C1691" s="188"/>
      <c r="D1691" s="189"/>
      <c r="E1691" s="186"/>
      <c r="F1691" s="182"/>
      <c r="G1691" s="184"/>
      <c r="K1691" s="80" t="str">
        <f>IF(O1691="","",COUNT(O$3:O1691))</f>
        <v/>
      </c>
      <c r="L1691" s="80" t="str">
        <f>IF(B1691&lt;&gt;"",B1691,IF(OR(COUNTA($G$3:$G1691)&lt;COUNTA($G$3:$G$1048576),$G1691&lt;&gt;""),L1690,""))</f>
        <v/>
      </c>
      <c r="M1691" s="80" t="str">
        <f>IF(C1691&lt;&gt;"",C1691,IF(OR(COUNTA($G$3:$G1691)&lt;COUNTA($G$3:$G$1048576),$G1691&lt;&gt;""),M1690,""))</f>
        <v/>
      </c>
      <c r="N1691" s="80" t="str">
        <f>IF(D1691&lt;&gt;"",D1691,IF(OR(COUNTA($G$3:$G1691)&lt;COUNTA($G$3:$G$1048576),$G1691&lt;&gt;""),N1690,""))</f>
        <v/>
      </c>
      <c r="O1691" s="81" t="str">
        <f t="shared" si="852"/>
        <v/>
      </c>
      <c r="P1691" s="90" t="str">
        <f>IFERROR(IF(O1691="",IF(COUNT(S$3:S$1048576)=COUNT(S$3:S1691),IF(S1691="","",INDEX(O$3:O1691,MATCH(MAX(K$3:K1691),K$3:K1691,0),0)),INDEX(O$3:O1691,MATCH(MAX(K$3:K1691),K$3:K1691,0),0)),O1691),"")</f>
        <v/>
      </c>
      <c r="Q1691" s="89" t="str">
        <f>IF(R1691="","",COUNT(R$3:R1691))</f>
        <v/>
      </c>
      <c r="R1691" s="80" t="str">
        <f t="shared" si="853"/>
        <v/>
      </c>
      <c r="S1691" s="91" t="str">
        <f>IFERROR(IF(COUNTA($E1691:$G1691)=0,"",IF(AND(R1691="",$O1691=INDEX(O$3:O1691,MATCH(MAX(Q$3:Q1691),Q$3:Q1691,0),0)),INDEX(R$3:R1691,MATCH(MAX(Q$3:Q1691),Q$3:Q1691,0),0),R1691)),"")</f>
        <v/>
      </c>
      <c r="T1691" s="80" t="str">
        <f>IF(U1691="","",COUNT(U$3:U1691))</f>
        <v/>
      </c>
      <c r="U1691" s="80" t="str">
        <f t="shared" si="872"/>
        <v/>
      </c>
      <c r="V1691" s="91" t="str">
        <f>IFERROR(IF(S1691="","",IF(U1691="",IF(AND(E1691="",F1691="",G1691&lt;&gt;"",$O1691=INDEX(O$3:O1691,MATCH(MAX(T$3:T1691),T$3:T1691,0),0)),INDEX(U$3:U1691,MATCH(MAX(T$3:T1691),T$3:T1691,0),0),IF(AND(S1691&lt;&gt;"",U1691=""),0,"")),U1691)),"")</f>
        <v/>
      </c>
      <c r="W1691" s="95" t="str">
        <f t="shared" si="873"/>
        <v/>
      </c>
      <c r="X1691" s="198" t="str">
        <f t="shared" si="854"/>
        <v/>
      </c>
      <c r="Y1691" s="92" t="str">
        <f t="shared" si="874"/>
        <v/>
      </c>
      <c r="Z1691" s="106" t="str">
        <f>IF(P1691="","",COUNTIF($N$3:$N1691,$N1691))</f>
        <v/>
      </c>
      <c r="AA1691" s="92" t="str">
        <f t="shared" si="855"/>
        <v/>
      </c>
      <c r="AB1691" s="92" t="str">
        <f t="shared" si="856"/>
        <v/>
      </c>
      <c r="AC1691" s="92" t="str">
        <f t="shared" si="878"/>
        <v/>
      </c>
      <c r="AD1691" s="92" t="str">
        <f t="shared" si="879"/>
        <v/>
      </c>
      <c r="AE1691" s="92" t="str">
        <f t="shared" si="879"/>
        <v/>
      </c>
      <c r="AF1691" s="92" t="str">
        <f t="shared" si="879"/>
        <v/>
      </c>
      <c r="AG1691" s="92" t="str">
        <f t="shared" si="879"/>
        <v/>
      </c>
      <c r="AH1691" s="92" t="str">
        <f t="shared" si="879"/>
        <v/>
      </c>
      <c r="AI1691" s="92" t="str">
        <f t="shared" si="879"/>
        <v/>
      </c>
      <c r="AJ1691" s="92" t="str">
        <f t="shared" si="879"/>
        <v/>
      </c>
      <c r="AK1691" s="92" t="str">
        <f t="shared" si="879"/>
        <v/>
      </c>
      <c r="AL1691" s="92" t="str">
        <f t="shared" si="879"/>
        <v/>
      </c>
      <c r="AN1691" s="35" t="str">
        <f t="shared" si="870"/>
        <v/>
      </c>
      <c r="AO1691" s="44" t="str">
        <f t="shared" si="875"/>
        <v/>
      </c>
      <c r="AP1691" s="41" t="str">
        <f>IF(AO1691="","",RANK(AO1691,AO$3:AO$1048576,1)+COUNTIF(AO$3:AO1691,AO1691)-1)</f>
        <v/>
      </c>
      <c r="AQ1691" s="1" t="str">
        <f t="shared" si="857"/>
        <v/>
      </c>
      <c r="AR1691" s="34" t="str">
        <f t="shared" si="858"/>
        <v/>
      </c>
      <c r="AS1691" s="39" t="str">
        <f t="shared" si="859"/>
        <v/>
      </c>
      <c r="AT1691" s="44" t="str">
        <f t="shared" si="871"/>
        <v/>
      </c>
      <c r="AU1691" s="41" t="str">
        <f>IF(AT1691="","",RANK(AT1691,AT$3:AT$1048576,1)+COUNTIF(AT$3:AT1691,AT1691)-1)</f>
        <v/>
      </c>
      <c r="AV1691" s="1" t="str">
        <f t="shared" si="860"/>
        <v/>
      </c>
      <c r="AW1691" s="34" t="str">
        <f t="shared" si="861"/>
        <v/>
      </c>
      <c r="AX1691" s="39" t="str">
        <f t="shared" si="862"/>
        <v/>
      </c>
      <c r="AY1691" s="44" t="str">
        <f t="shared" si="876"/>
        <v/>
      </c>
      <c r="AZ1691" s="41" t="str">
        <f>IF(AY1691="","",RANK(AY1691,AY$3:AY$1048576,1)+COUNTIF(AY$3:AY1691,AY1691)-1)</f>
        <v/>
      </c>
      <c r="BA1691" s="1" t="str">
        <f t="shared" si="863"/>
        <v/>
      </c>
      <c r="BB1691" s="34" t="str">
        <f t="shared" si="864"/>
        <v/>
      </c>
      <c r="BC1691" s="39" t="str">
        <f t="shared" si="865"/>
        <v/>
      </c>
      <c r="BD1691" s="44" t="str">
        <f t="shared" si="877"/>
        <v/>
      </c>
      <c r="BE1691" s="41" t="str">
        <f>IF(BD1691="","",RANK(BD1691,BD$3:BD$1048576,1)+COUNTIF(BD$3:BD1691,BD1691)-1)</f>
        <v/>
      </c>
      <c r="BF1691" s="1" t="str">
        <f t="shared" si="866"/>
        <v/>
      </c>
      <c r="BG1691" s="34" t="str">
        <f t="shared" si="867"/>
        <v/>
      </c>
      <c r="BH1691" s="39" t="str">
        <f t="shared" si="868"/>
        <v/>
      </c>
      <c r="BJ1691" s="3"/>
      <c r="BK1691" s="86"/>
      <c r="BL1691" s="86"/>
      <c r="BM1691" s="86"/>
      <c r="BN1691" s="86"/>
      <c r="BO1691" s="3"/>
      <c r="BP1691" s="86"/>
      <c r="BQ1691" s="86"/>
      <c r="BR1691" s="86"/>
      <c r="BS1691" s="86"/>
      <c r="BT1691" s="3"/>
      <c r="BU1691" s="86"/>
      <c r="BV1691" s="86"/>
      <c r="BW1691" s="86"/>
      <c r="BX1691" s="86"/>
      <c r="BY1691" s="3"/>
      <c r="BZ1691" s="86"/>
      <c r="CA1691" s="86"/>
      <c r="CB1691" s="86"/>
      <c r="CC1691" s="86"/>
    </row>
    <row r="1692" spans="2:81" ht="35.1" customHeight="1" x14ac:dyDescent="0.2">
      <c r="B1692" s="187"/>
      <c r="C1692" s="188"/>
      <c r="D1692" s="189"/>
      <c r="E1692" s="186"/>
      <c r="F1692" s="182"/>
      <c r="G1692" s="184"/>
      <c r="K1692" s="80" t="str">
        <f>IF(O1692="","",COUNT(O$3:O1692))</f>
        <v/>
      </c>
      <c r="L1692" s="80" t="str">
        <f>IF(B1692&lt;&gt;"",B1692,IF(OR(COUNTA($G$3:$G1692)&lt;COUNTA($G$3:$G$1048576),$G1692&lt;&gt;""),L1691,""))</f>
        <v/>
      </c>
      <c r="M1692" s="80" t="str">
        <f>IF(C1692&lt;&gt;"",C1692,IF(OR(COUNTA($G$3:$G1692)&lt;COUNTA($G$3:$G$1048576),$G1692&lt;&gt;""),M1691,""))</f>
        <v/>
      </c>
      <c r="N1692" s="80" t="str">
        <f>IF(D1692&lt;&gt;"",D1692,IF(OR(COUNTA($G$3:$G1692)&lt;COUNTA($G$3:$G$1048576),$G1692&lt;&gt;""),N1691,""))</f>
        <v/>
      </c>
      <c r="O1692" s="81" t="str">
        <f t="shared" si="852"/>
        <v/>
      </c>
      <c r="P1692" s="90" t="str">
        <f>IFERROR(IF(O1692="",IF(COUNT(S$3:S$1048576)=COUNT(S$3:S1692),IF(S1692="","",INDEX(O$3:O1692,MATCH(MAX(K$3:K1692),K$3:K1692,0),0)),INDEX(O$3:O1692,MATCH(MAX(K$3:K1692),K$3:K1692,0),0)),O1692),"")</f>
        <v/>
      </c>
      <c r="Q1692" s="89" t="str">
        <f>IF(R1692="","",COUNT(R$3:R1692))</f>
        <v/>
      </c>
      <c r="R1692" s="80" t="str">
        <f t="shared" si="853"/>
        <v/>
      </c>
      <c r="S1692" s="91" t="str">
        <f>IFERROR(IF(COUNTA($E1692:$G1692)=0,"",IF(AND(R1692="",$O1692=INDEX(O$3:O1692,MATCH(MAX(Q$3:Q1692),Q$3:Q1692,0),0)),INDEX(R$3:R1692,MATCH(MAX(Q$3:Q1692),Q$3:Q1692,0),0),R1692)),"")</f>
        <v/>
      </c>
      <c r="T1692" s="80" t="str">
        <f>IF(U1692="","",COUNT(U$3:U1692))</f>
        <v/>
      </c>
      <c r="U1692" s="80" t="str">
        <f t="shared" si="872"/>
        <v/>
      </c>
      <c r="V1692" s="91" t="str">
        <f>IFERROR(IF(S1692="","",IF(U1692="",IF(AND(E1692="",F1692="",G1692&lt;&gt;"",$O1692=INDEX(O$3:O1692,MATCH(MAX(T$3:T1692),T$3:T1692,0),0)),INDEX(U$3:U1692,MATCH(MAX(T$3:T1692),T$3:T1692,0),0),IF(AND(S1692&lt;&gt;"",U1692=""),0,"")),U1692)),"")</f>
        <v/>
      </c>
      <c r="W1692" s="95" t="str">
        <f t="shared" si="873"/>
        <v/>
      </c>
      <c r="X1692" s="198" t="str">
        <f t="shared" si="854"/>
        <v/>
      </c>
      <c r="Y1692" s="92" t="str">
        <f t="shared" si="874"/>
        <v/>
      </c>
      <c r="Z1692" s="106" t="str">
        <f>IF(P1692="","",COUNTIF($N$3:$N1692,$N1692))</f>
        <v/>
      </c>
      <c r="AA1692" s="92" t="str">
        <f t="shared" si="855"/>
        <v/>
      </c>
      <c r="AB1692" s="92" t="str">
        <f t="shared" si="856"/>
        <v/>
      </c>
      <c r="AC1692" s="92" t="str">
        <f t="shared" si="878"/>
        <v/>
      </c>
      <c r="AD1692" s="92" t="str">
        <f t="shared" si="879"/>
        <v/>
      </c>
      <c r="AE1692" s="92" t="str">
        <f t="shared" si="879"/>
        <v/>
      </c>
      <c r="AF1692" s="92" t="str">
        <f t="shared" si="879"/>
        <v/>
      </c>
      <c r="AG1692" s="92" t="str">
        <f t="shared" si="879"/>
        <v/>
      </c>
      <c r="AH1692" s="92" t="str">
        <f t="shared" si="879"/>
        <v/>
      </c>
      <c r="AI1692" s="92" t="str">
        <f t="shared" si="879"/>
        <v/>
      </c>
      <c r="AJ1692" s="92" t="str">
        <f t="shared" si="879"/>
        <v/>
      </c>
      <c r="AK1692" s="92" t="str">
        <f t="shared" si="879"/>
        <v/>
      </c>
      <c r="AL1692" s="92" t="str">
        <f t="shared" si="879"/>
        <v/>
      </c>
      <c r="AN1692" s="35" t="str">
        <f t="shared" si="870"/>
        <v/>
      </c>
      <c r="AO1692" s="44" t="str">
        <f t="shared" si="875"/>
        <v/>
      </c>
      <c r="AP1692" s="41" t="str">
        <f>IF(AO1692="","",RANK(AO1692,AO$3:AO$1048576,1)+COUNTIF(AO$3:AO1692,AO1692)-1)</f>
        <v/>
      </c>
      <c r="AQ1692" s="1" t="str">
        <f t="shared" si="857"/>
        <v/>
      </c>
      <c r="AR1692" s="34" t="str">
        <f t="shared" si="858"/>
        <v/>
      </c>
      <c r="AS1692" s="39" t="str">
        <f t="shared" si="859"/>
        <v/>
      </c>
      <c r="AT1692" s="44" t="str">
        <f t="shared" si="871"/>
        <v/>
      </c>
      <c r="AU1692" s="41" t="str">
        <f>IF(AT1692="","",RANK(AT1692,AT$3:AT$1048576,1)+COUNTIF(AT$3:AT1692,AT1692)-1)</f>
        <v/>
      </c>
      <c r="AV1692" s="1" t="str">
        <f t="shared" si="860"/>
        <v/>
      </c>
      <c r="AW1692" s="34" t="str">
        <f t="shared" si="861"/>
        <v/>
      </c>
      <c r="AX1692" s="39" t="str">
        <f t="shared" si="862"/>
        <v/>
      </c>
      <c r="AY1692" s="44" t="str">
        <f t="shared" si="876"/>
        <v/>
      </c>
      <c r="AZ1692" s="41" t="str">
        <f>IF(AY1692="","",RANK(AY1692,AY$3:AY$1048576,1)+COUNTIF(AY$3:AY1692,AY1692)-1)</f>
        <v/>
      </c>
      <c r="BA1692" s="1" t="str">
        <f t="shared" si="863"/>
        <v/>
      </c>
      <c r="BB1692" s="34" t="str">
        <f t="shared" si="864"/>
        <v/>
      </c>
      <c r="BC1692" s="39" t="str">
        <f t="shared" si="865"/>
        <v/>
      </c>
      <c r="BD1692" s="44" t="str">
        <f t="shared" si="877"/>
        <v/>
      </c>
      <c r="BE1692" s="41" t="str">
        <f>IF(BD1692="","",RANK(BD1692,BD$3:BD$1048576,1)+COUNTIF(BD$3:BD1692,BD1692)-1)</f>
        <v/>
      </c>
      <c r="BF1692" s="1" t="str">
        <f t="shared" si="866"/>
        <v/>
      </c>
      <c r="BG1692" s="34" t="str">
        <f t="shared" si="867"/>
        <v/>
      </c>
      <c r="BH1692" s="39" t="str">
        <f t="shared" si="868"/>
        <v/>
      </c>
      <c r="BJ1692" s="3"/>
      <c r="BK1692" s="86"/>
      <c r="BL1692" s="86"/>
      <c r="BM1692" s="86"/>
      <c r="BN1692" s="86"/>
      <c r="BO1692" s="3"/>
      <c r="BP1692" s="86"/>
      <c r="BQ1692" s="86"/>
      <c r="BR1692" s="86"/>
      <c r="BS1692" s="86"/>
      <c r="BT1692" s="3"/>
      <c r="BU1692" s="86"/>
      <c r="BV1692" s="86"/>
      <c r="BW1692" s="86"/>
      <c r="BX1692" s="86"/>
      <c r="BY1692" s="3"/>
      <c r="BZ1692" s="86"/>
      <c r="CA1692" s="86"/>
      <c r="CB1692" s="86"/>
      <c r="CC1692" s="86"/>
    </row>
    <row r="1693" spans="2:81" ht="35.1" customHeight="1" x14ac:dyDescent="0.2">
      <c r="B1693" s="187"/>
      <c r="C1693" s="188"/>
      <c r="D1693" s="189"/>
      <c r="E1693" s="186"/>
      <c r="F1693" s="182"/>
      <c r="G1693" s="184"/>
      <c r="K1693" s="80" t="str">
        <f>IF(O1693="","",COUNT(O$3:O1693))</f>
        <v/>
      </c>
      <c r="L1693" s="80" t="str">
        <f>IF(B1693&lt;&gt;"",B1693,IF(OR(COUNTA($G$3:$G1693)&lt;COUNTA($G$3:$G$1048576),$G1693&lt;&gt;""),L1692,""))</f>
        <v/>
      </c>
      <c r="M1693" s="80" t="str">
        <f>IF(C1693&lt;&gt;"",C1693,IF(OR(COUNTA($G$3:$G1693)&lt;COUNTA($G$3:$G$1048576),$G1693&lt;&gt;""),M1692,""))</f>
        <v/>
      </c>
      <c r="N1693" s="80" t="str">
        <f>IF(D1693&lt;&gt;"",D1693,IF(OR(COUNTA($G$3:$G1693)&lt;COUNTA($G$3:$G$1048576),$G1693&lt;&gt;""),N1692,""))</f>
        <v/>
      </c>
      <c r="O1693" s="81" t="str">
        <f t="shared" si="852"/>
        <v/>
      </c>
      <c r="P1693" s="90" t="str">
        <f>IFERROR(IF(O1693="",IF(COUNT(S$3:S$1048576)=COUNT(S$3:S1693),IF(S1693="","",INDEX(O$3:O1693,MATCH(MAX(K$3:K1693),K$3:K1693,0),0)),INDEX(O$3:O1693,MATCH(MAX(K$3:K1693),K$3:K1693,0),0)),O1693),"")</f>
        <v/>
      </c>
      <c r="Q1693" s="89" t="str">
        <f>IF(R1693="","",COUNT(R$3:R1693))</f>
        <v/>
      </c>
      <c r="R1693" s="80" t="str">
        <f t="shared" si="853"/>
        <v/>
      </c>
      <c r="S1693" s="91" t="str">
        <f>IFERROR(IF(COUNTA($E1693:$G1693)=0,"",IF(AND(R1693="",$O1693=INDEX(O$3:O1693,MATCH(MAX(Q$3:Q1693),Q$3:Q1693,0),0)),INDEX(R$3:R1693,MATCH(MAX(Q$3:Q1693),Q$3:Q1693,0),0),R1693)),"")</f>
        <v/>
      </c>
      <c r="T1693" s="80" t="str">
        <f>IF(U1693="","",COUNT(U$3:U1693))</f>
        <v/>
      </c>
      <c r="U1693" s="80" t="str">
        <f t="shared" si="872"/>
        <v/>
      </c>
      <c r="V1693" s="91" t="str">
        <f>IFERROR(IF(S1693="","",IF(U1693="",IF(AND(E1693="",F1693="",G1693&lt;&gt;"",$O1693=INDEX(O$3:O1693,MATCH(MAX(T$3:T1693),T$3:T1693,0),0)),INDEX(U$3:U1693,MATCH(MAX(T$3:T1693),T$3:T1693,0),0),IF(AND(S1693&lt;&gt;"",U1693=""),0,"")),U1693)),"")</f>
        <v/>
      </c>
      <c r="W1693" s="95" t="str">
        <f t="shared" si="873"/>
        <v/>
      </c>
      <c r="X1693" s="198" t="str">
        <f t="shared" si="854"/>
        <v/>
      </c>
      <c r="Y1693" s="92" t="str">
        <f t="shared" si="874"/>
        <v/>
      </c>
      <c r="Z1693" s="106" t="str">
        <f>IF(P1693="","",COUNTIF($N$3:$N1693,$N1693))</f>
        <v/>
      </c>
      <c r="AA1693" s="92" t="str">
        <f t="shared" si="855"/>
        <v/>
      </c>
      <c r="AB1693" s="92" t="str">
        <f t="shared" si="856"/>
        <v/>
      </c>
      <c r="AC1693" s="92" t="str">
        <f t="shared" si="878"/>
        <v/>
      </c>
      <c r="AD1693" s="92" t="str">
        <f t="shared" si="879"/>
        <v/>
      </c>
      <c r="AE1693" s="92" t="str">
        <f t="shared" si="879"/>
        <v/>
      </c>
      <c r="AF1693" s="92" t="str">
        <f t="shared" si="879"/>
        <v/>
      </c>
      <c r="AG1693" s="92" t="str">
        <f t="shared" si="879"/>
        <v/>
      </c>
      <c r="AH1693" s="92" t="str">
        <f t="shared" si="879"/>
        <v/>
      </c>
      <c r="AI1693" s="92" t="str">
        <f t="shared" si="879"/>
        <v/>
      </c>
      <c r="AJ1693" s="92" t="str">
        <f t="shared" si="879"/>
        <v/>
      </c>
      <c r="AK1693" s="92" t="str">
        <f t="shared" si="879"/>
        <v/>
      </c>
      <c r="AL1693" s="92" t="str">
        <f t="shared" si="879"/>
        <v/>
      </c>
      <c r="AN1693" s="35" t="str">
        <f t="shared" si="870"/>
        <v/>
      </c>
      <c r="AO1693" s="44" t="str">
        <f t="shared" si="875"/>
        <v/>
      </c>
      <c r="AP1693" s="41" t="str">
        <f>IF(AO1693="","",RANK(AO1693,AO$3:AO$1048576,1)+COUNTIF(AO$3:AO1693,AO1693)-1)</f>
        <v/>
      </c>
      <c r="AQ1693" s="1" t="str">
        <f t="shared" si="857"/>
        <v/>
      </c>
      <c r="AR1693" s="34" t="str">
        <f t="shared" si="858"/>
        <v/>
      </c>
      <c r="AS1693" s="39" t="str">
        <f t="shared" si="859"/>
        <v/>
      </c>
      <c r="AT1693" s="44" t="str">
        <f t="shared" si="871"/>
        <v/>
      </c>
      <c r="AU1693" s="41" t="str">
        <f>IF(AT1693="","",RANK(AT1693,AT$3:AT$1048576,1)+COUNTIF(AT$3:AT1693,AT1693)-1)</f>
        <v/>
      </c>
      <c r="AV1693" s="1" t="str">
        <f t="shared" si="860"/>
        <v/>
      </c>
      <c r="AW1693" s="34" t="str">
        <f t="shared" si="861"/>
        <v/>
      </c>
      <c r="AX1693" s="39" t="str">
        <f t="shared" si="862"/>
        <v/>
      </c>
      <c r="AY1693" s="44" t="str">
        <f t="shared" si="876"/>
        <v/>
      </c>
      <c r="AZ1693" s="41" t="str">
        <f>IF(AY1693="","",RANK(AY1693,AY$3:AY$1048576,1)+COUNTIF(AY$3:AY1693,AY1693)-1)</f>
        <v/>
      </c>
      <c r="BA1693" s="1" t="str">
        <f t="shared" si="863"/>
        <v/>
      </c>
      <c r="BB1693" s="34" t="str">
        <f t="shared" si="864"/>
        <v/>
      </c>
      <c r="BC1693" s="39" t="str">
        <f t="shared" si="865"/>
        <v/>
      </c>
      <c r="BD1693" s="44" t="str">
        <f t="shared" si="877"/>
        <v/>
      </c>
      <c r="BE1693" s="41" t="str">
        <f>IF(BD1693="","",RANK(BD1693,BD$3:BD$1048576,1)+COUNTIF(BD$3:BD1693,BD1693)-1)</f>
        <v/>
      </c>
      <c r="BF1693" s="1" t="str">
        <f t="shared" si="866"/>
        <v/>
      </c>
      <c r="BG1693" s="34" t="str">
        <f t="shared" si="867"/>
        <v/>
      </c>
      <c r="BH1693" s="39" t="str">
        <f t="shared" si="868"/>
        <v/>
      </c>
      <c r="BJ1693" s="3"/>
      <c r="BK1693" s="86"/>
      <c r="BL1693" s="86"/>
      <c r="BM1693" s="86"/>
      <c r="BN1693" s="86"/>
      <c r="BO1693" s="3"/>
      <c r="BP1693" s="86"/>
      <c r="BQ1693" s="86"/>
      <c r="BR1693" s="86"/>
      <c r="BS1693" s="86"/>
      <c r="BT1693" s="3"/>
      <c r="BU1693" s="86"/>
      <c r="BV1693" s="86"/>
      <c r="BW1693" s="86"/>
      <c r="BX1693" s="86"/>
      <c r="BY1693" s="3"/>
      <c r="BZ1693" s="86"/>
      <c r="CA1693" s="86"/>
      <c r="CB1693" s="86"/>
      <c r="CC1693" s="86"/>
    </row>
    <row r="1694" spans="2:81" ht="35.1" customHeight="1" x14ac:dyDescent="0.2">
      <c r="B1694" s="187"/>
      <c r="C1694" s="188"/>
      <c r="D1694" s="189"/>
      <c r="E1694" s="186"/>
      <c r="F1694" s="182"/>
      <c r="G1694" s="184"/>
      <c r="K1694" s="80" t="str">
        <f>IF(O1694="","",COUNT(O$3:O1694))</f>
        <v/>
      </c>
      <c r="L1694" s="80" t="str">
        <f>IF(B1694&lt;&gt;"",B1694,IF(OR(COUNTA($G$3:$G1694)&lt;COUNTA($G$3:$G$1048576),$G1694&lt;&gt;""),L1693,""))</f>
        <v/>
      </c>
      <c r="M1694" s="80" t="str">
        <f>IF(C1694&lt;&gt;"",C1694,IF(OR(COUNTA($G$3:$G1694)&lt;COUNTA($G$3:$G$1048576),$G1694&lt;&gt;""),M1693,""))</f>
        <v/>
      </c>
      <c r="N1694" s="80" t="str">
        <f>IF(D1694&lt;&gt;"",D1694,IF(OR(COUNTA($G$3:$G1694)&lt;COUNTA($G$3:$G$1048576),$G1694&lt;&gt;""),N1693,""))</f>
        <v/>
      </c>
      <c r="O1694" s="81" t="str">
        <f t="shared" si="852"/>
        <v/>
      </c>
      <c r="P1694" s="90" t="str">
        <f>IFERROR(IF(O1694="",IF(COUNT(S$3:S$1048576)=COUNT(S$3:S1694),IF(S1694="","",INDEX(O$3:O1694,MATCH(MAX(K$3:K1694),K$3:K1694,0),0)),INDEX(O$3:O1694,MATCH(MAX(K$3:K1694),K$3:K1694,0),0)),O1694),"")</f>
        <v/>
      </c>
      <c r="Q1694" s="89" t="str">
        <f>IF(R1694="","",COUNT(R$3:R1694))</f>
        <v/>
      </c>
      <c r="R1694" s="80" t="str">
        <f t="shared" si="853"/>
        <v/>
      </c>
      <c r="S1694" s="91" t="str">
        <f>IFERROR(IF(COUNTA($E1694:$G1694)=0,"",IF(AND(R1694="",$O1694=INDEX(O$3:O1694,MATCH(MAX(Q$3:Q1694),Q$3:Q1694,0),0)),INDEX(R$3:R1694,MATCH(MAX(Q$3:Q1694),Q$3:Q1694,0),0),R1694)),"")</f>
        <v/>
      </c>
      <c r="T1694" s="80" t="str">
        <f>IF(U1694="","",COUNT(U$3:U1694))</f>
        <v/>
      </c>
      <c r="U1694" s="80" t="str">
        <f t="shared" si="872"/>
        <v/>
      </c>
      <c r="V1694" s="91" t="str">
        <f>IFERROR(IF(S1694="","",IF(U1694="",IF(AND(E1694="",F1694="",G1694&lt;&gt;"",$O1694=INDEX(O$3:O1694,MATCH(MAX(T$3:T1694),T$3:T1694,0),0)),INDEX(U$3:U1694,MATCH(MAX(T$3:T1694),T$3:T1694,0),0),IF(AND(S1694&lt;&gt;"",U1694=""),0,"")),U1694)),"")</f>
        <v/>
      </c>
      <c r="W1694" s="95" t="str">
        <f t="shared" si="873"/>
        <v/>
      </c>
      <c r="X1694" s="198" t="str">
        <f t="shared" si="854"/>
        <v/>
      </c>
      <c r="Y1694" s="92" t="str">
        <f t="shared" si="874"/>
        <v/>
      </c>
      <c r="Z1694" s="106" t="str">
        <f>IF(P1694="","",COUNTIF($N$3:$N1694,$N1694))</f>
        <v/>
      </c>
      <c r="AA1694" s="92" t="str">
        <f t="shared" si="855"/>
        <v/>
      </c>
      <c r="AB1694" s="92" t="str">
        <f t="shared" si="856"/>
        <v/>
      </c>
      <c r="AC1694" s="92" t="str">
        <f t="shared" si="878"/>
        <v/>
      </c>
      <c r="AD1694" s="92" t="str">
        <f t="shared" si="879"/>
        <v/>
      </c>
      <c r="AE1694" s="92" t="str">
        <f t="shared" si="879"/>
        <v/>
      </c>
      <c r="AF1694" s="92" t="str">
        <f t="shared" si="879"/>
        <v/>
      </c>
      <c r="AG1694" s="92" t="str">
        <f t="shared" si="879"/>
        <v/>
      </c>
      <c r="AH1694" s="92" t="str">
        <f t="shared" si="879"/>
        <v/>
      </c>
      <c r="AI1694" s="92" t="str">
        <f t="shared" si="879"/>
        <v/>
      </c>
      <c r="AJ1694" s="92" t="str">
        <f t="shared" si="879"/>
        <v/>
      </c>
      <c r="AK1694" s="92" t="str">
        <f t="shared" si="879"/>
        <v/>
      </c>
      <c r="AL1694" s="92" t="str">
        <f t="shared" si="879"/>
        <v/>
      </c>
      <c r="AN1694" s="35" t="str">
        <f t="shared" si="870"/>
        <v/>
      </c>
      <c r="AO1694" s="44" t="str">
        <f t="shared" si="875"/>
        <v/>
      </c>
      <c r="AP1694" s="41" t="str">
        <f>IF(AO1694="","",RANK(AO1694,AO$3:AO$1048576,1)+COUNTIF(AO$3:AO1694,AO1694)-1)</f>
        <v/>
      </c>
      <c r="AQ1694" s="1" t="str">
        <f t="shared" si="857"/>
        <v/>
      </c>
      <c r="AR1694" s="34" t="str">
        <f t="shared" si="858"/>
        <v/>
      </c>
      <c r="AS1694" s="39" t="str">
        <f t="shared" si="859"/>
        <v/>
      </c>
      <c r="AT1694" s="44" t="str">
        <f t="shared" si="871"/>
        <v/>
      </c>
      <c r="AU1694" s="41" t="str">
        <f>IF(AT1694="","",RANK(AT1694,AT$3:AT$1048576,1)+COUNTIF(AT$3:AT1694,AT1694)-1)</f>
        <v/>
      </c>
      <c r="AV1694" s="1" t="str">
        <f t="shared" si="860"/>
        <v/>
      </c>
      <c r="AW1694" s="34" t="str">
        <f t="shared" si="861"/>
        <v/>
      </c>
      <c r="AX1694" s="39" t="str">
        <f t="shared" si="862"/>
        <v/>
      </c>
      <c r="AY1694" s="44" t="str">
        <f t="shared" si="876"/>
        <v/>
      </c>
      <c r="AZ1694" s="41" t="str">
        <f>IF(AY1694="","",RANK(AY1694,AY$3:AY$1048576,1)+COUNTIF(AY$3:AY1694,AY1694)-1)</f>
        <v/>
      </c>
      <c r="BA1694" s="1" t="str">
        <f t="shared" si="863"/>
        <v/>
      </c>
      <c r="BB1694" s="34" t="str">
        <f t="shared" si="864"/>
        <v/>
      </c>
      <c r="BC1694" s="39" t="str">
        <f t="shared" si="865"/>
        <v/>
      </c>
      <c r="BD1694" s="44" t="str">
        <f t="shared" si="877"/>
        <v/>
      </c>
      <c r="BE1694" s="41" t="str">
        <f>IF(BD1694="","",RANK(BD1694,BD$3:BD$1048576,1)+COUNTIF(BD$3:BD1694,BD1694)-1)</f>
        <v/>
      </c>
      <c r="BF1694" s="1" t="str">
        <f t="shared" si="866"/>
        <v/>
      </c>
      <c r="BG1694" s="34" t="str">
        <f t="shared" si="867"/>
        <v/>
      </c>
      <c r="BH1694" s="39" t="str">
        <f t="shared" si="868"/>
        <v/>
      </c>
      <c r="BJ1694" s="3"/>
      <c r="BK1694" s="86"/>
      <c r="BL1694" s="86"/>
      <c r="BM1694" s="86"/>
      <c r="BN1694" s="86"/>
      <c r="BO1694" s="3"/>
      <c r="BP1694" s="86"/>
      <c r="BQ1694" s="86"/>
      <c r="BR1694" s="86"/>
      <c r="BS1694" s="86"/>
      <c r="BT1694" s="3"/>
      <c r="BU1694" s="86"/>
      <c r="BV1694" s="86"/>
      <c r="BW1694" s="86"/>
      <c r="BX1694" s="86"/>
      <c r="BY1694" s="3"/>
      <c r="BZ1694" s="86"/>
      <c r="CA1694" s="86"/>
      <c r="CB1694" s="86"/>
      <c r="CC1694" s="86"/>
    </row>
    <row r="1695" spans="2:81" ht="35.1" customHeight="1" x14ac:dyDescent="0.2">
      <c r="B1695" s="187"/>
      <c r="C1695" s="188"/>
      <c r="D1695" s="189"/>
      <c r="E1695" s="186"/>
      <c r="F1695" s="182"/>
      <c r="G1695" s="184"/>
      <c r="K1695" s="80" t="str">
        <f>IF(O1695="","",COUNT(O$3:O1695))</f>
        <v/>
      </c>
      <c r="L1695" s="80" t="str">
        <f>IF(B1695&lt;&gt;"",B1695,IF(OR(COUNTA($G$3:$G1695)&lt;COUNTA($G$3:$G$1048576),$G1695&lt;&gt;""),L1694,""))</f>
        <v/>
      </c>
      <c r="M1695" s="80" t="str">
        <f>IF(C1695&lt;&gt;"",C1695,IF(OR(COUNTA($G$3:$G1695)&lt;COUNTA($G$3:$G$1048576),$G1695&lt;&gt;""),M1694,""))</f>
        <v/>
      </c>
      <c r="N1695" s="80" t="str">
        <f>IF(D1695&lt;&gt;"",D1695,IF(OR(COUNTA($G$3:$G1695)&lt;COUNTA($G$3:$G$1048576),$G1695&lt;&gt;""),N1694,""))</f>
        <v/>
      </c>
      <c r="O1695" s="81" t="str">
        <f t="shared" si="852"/>
        <v/>
      </c>
      <c r="P1695" s="90" t="str">
        <f>IFERROR(IF(O1695="",IF(COUNT(S$3:S$1048576)=COUNT(S$3:S1695),IF(S1695="","",INDEX(O$3:O1695,MATCH(MAX(K$3:K1695),K$3:K1695,0),0)),INDEX(O$3:O1695,MATCH(MAX(K$3:K1695),K$3:K1695,0),0)),O1695),"")</f>
        <v/>
      </c>
      <c r="Q1695" s="89" t="str">
        <f>IF(R1695="","",COUNT(R$3:R1695))</f>
        <v/>
      </c>
      <c r="R1695" s="80" t="str">
        <f t="shared" si="853"/>
        <v/>
      </c>
      <c r="S1695" s="91" t="str">
        <f>IFERROR(IF(COUNTA($E1695:$G1695)=0,"",IF(AND(R1695="",$O1695=INDEX(O$3:O1695,MATCH(MAX(Q$3:Q1695),Q$3:Q1695,0),0)),INDEX(R$3:R1695,MATCH(MAX(Q$3:Q1695),Q$3:Q1695,0),0),R1695)),"")</f>
        <v/>
      </c>
      <c r="T1695" s="80" t="str">
        <f>IF(U1695="","",COUNT(U$3:U1695))</f>
        <v/>
      </c>
      <c r="U1695" s="80" t="str">
        <f t="shared" si="872"/>
        <v/>
      </c>
      <c r="V1695" s="91" t="str">
        <f>IFERROR(IF(S1695="","",IF(U1695="",IF(AND(E1695="",F1695="",G1695&lt;&gt;"",$O1695=INDEX(O$3:O1695,MATCH(MAX(T$3:T1695),T$3:T1695,0),0)),INDEX(U$3:U1695,MATCH(MAX(T$3:T1695),T$3:T1695,0),0),IF(AND(S1695&lt;&gt;"",U1695=""),0,"")),U1695)),"")</f>
        <v/>
      </c>
      <c r="W1695" s="95" t="str">
        <f t="shared" si="873"/>
        <v/>
      </c>
      <c r="X1695" s="198" t="str">
        <f t="shared" si="854"/>
        <v/>
      </c>
      <c r="Y1695" s="92" t="str">
        <f t="shared" si="874"/>
        <v/>
      </c>
      <c r="Z1695" s="106" t="str">
        <f>IF(P1695="","",COUNTIF($N$3:$N1695,$N1695))</f>
        <v/>
      </c>
      <c r="AA1695" s="92" t="str">
        <f t="shared" si="855"/>
        <v/>
      </c>
      <c r="AB1695" s="92" t="str">
        <f t="shared" si="856"/>
        <v/>
      </c>
      <c r="AC1695" s="92" t="str">
        <f t="shared" si="878"/>
        <v/>
      </c>
      <c r="AD1695" s="92" t="str">
        <f t="shared" si="879"/>
        <v/>
      </c>
      <c r="AE1695" s="92" t="str">
        <f t="shared" si="879"/>
        <v/>
      </c>
      <c r="AF1695" s="92" t="str">
        <f t="shared" si="879"/>
        <v/>
      </c>
      <c r="AG1695" s="92" t="str">
        <f t="shared" si="879"/>
        <v/>
      </c>
      <c r="AH1695" s="92" t="str">
        <f t="shared" si="879"/>
        <v/>
      </c>
      <c r="AI1695" s="92" t="str">
        <f t="shared" si="879"/>
        <v/>
      </c>
      <c r="AJ1695" s="92" t="str">
        <f t="shared" si="879"/>
        <v/>
      </c>
      <c r="AK1695" s="92" t="str">
        <f t="shared" si="879"/>
        <v/>
      </c>
      <c r="AL1695" s="92" t="str">
        <f t="shared" si="879"/>
        <v/>
      </c>
      <c r="AN1695" s="35" t="str">
        <f t="shared" si="870"/>
        <v/>
      </c>
      <c r="AO1695" s="44" t="str">
        <f t="shared" si="875"/>
        <v/>
      </c>
      <c r="AP1695" s="41" t="str">
        <f>IF(AO1695="","",RANK(AO1695,AO$3:AO$1048576,1)+COUNTIF(AO$3:AO1695,AO1695)-1)</f>
        <v/>
      </c>
      <c r="AQ1695" s="1" t="str">
        <f t="shared" si="857"/>
        <v/>
      </c>
      <c r="AR1695" s="34" t="str">
        <f t="shared" si="858"/>
        <v/>
      </c>
      <c r="AS1695" s="39" t="str">
        <f t="shared" si="859"/>
        <v/>
      </c>
      <c r="AT1695" s="44" t="str">
        <f t="shared" si="871"/>
        <v/>
      </c>
      <c r="AU1695" s="41" t="str">
        <f>IF(AT1695="","",RANK(AT1695,AT$3:AT$1048576,1)+COUNTIF(AT$3:AT1695,AT1695)-1)</f>
        <v/>
      </c>
      <c r="AV1695" s="1" t="str">
        <f t="shared" si="860"/>
        <v/>
      </c>
      <c r="AW1695" s="34" t="str">
        <f t="shared" si="861"/>
        <v/>
      </c>
      <c r="AX1695" s="39" t="str">
        <f t="shared" si="862"/>
        <v/>
      </c>
      <c r="AY1695" s="44" t="str">
        <f t="shared" si="876"/>
        <v/>
      </c>
      <c r="AZ1695" s="41" t="str">
        <f>IF(AY1695="","",RANK(AY1695,AY$3:AY$1048576,1)+COUNTIF(AY$3:AY1695,AY1695)-1)</f>
        <v/>
      </c>
      <c r="BA1695" s="1" t="str">
        <f t="shared" si="863"/>
        <v/>
      </c>
      <c r="BB1695" s="34" t="str">
        <f t="shared" si="864"/>
        <v/>
      </c>
      <c r="BC1695" s="39" t="str">
        <f t="shared" si="865"/>
        <v/>
      </c>
      <c r="BD1695" s="44" t="str">
        <f t="shared" si="877"/>
        <v/>
      </c>
      <c r="BE1695" s="41" t="str">
        <f>IF(BD1695="","",RANK(BD1695,BD$3:BD$1048576,1)+COUNTIF(BD$3:BD1695,BD1695)-1)</f>
        <v/>
      </c>
      <c r="BF1695" s="1" t="str">
        <f t="shared" si="866"/>
        <v/>
      </c>
      <c r="BG1695" s="34" t="str">
        <f t="shared" si="867"/>
        <v/>
      </c>
      <c r="BH1695" s="39" t="str">
        <f t="shared" si="868"/>
        <v/>
      </c>
      <c r="BJ1695" s="3"/>
      <c r="BK1695" s="86"/>
      <c r="BL1695" s="86"/>
      <c r="BM1695" s="86"/>
      <c r="BN1695" s="86"/>
      <c r="BO1695" s="3"/>
      <c r="BP1695" s="86"/>
      <c r="BQ1695" s="86"/>
      <c r="BR1695" s="86"/>
      <c r="BS1695" s="86"/>
      <c r="BT1695" s="3"/>
      <c r="BU1695" s="86"/>
      <c r="BV1695" s="86"/>
      <c r="BW1695" s="86"/>
      <c r="BX1695" s="86"/>
      <c r="BY1695" s="3"/>
      <c r="BZ1695" s="86"/>
      <c r="CA1695" s="86"/>
      <c r="CB1695" s="86"/>
      <c r="CC1695" s="86"/>
    </row>
    <row r="1696" spans="2:81" ht="35.1" customHeight="1" x14ac:dyDescent="0.2">
      <c r="B1696" s="187"/>
      <c r="C1696" s="188"/>
      <c r="D1696" s="189"/>
      <c r="E1696" s="186"/>
      <c r="F1696" s="182"/>
      <c r="G1696" s="184"/>
      <c r="K1696" s="80" t="str">
        <f>IF(O1696="","",COUNT(O$3:O1696))</f>
        <v/>
      </c>
      <c r="L1696" s="80" t="str">
        <f>IF(B1696&lt;&gt;"",B1696,IF(OR(COUNTA($G$3:$G1696)&lt;COUNTA($G$3:$G$1048576),$G1696&lt;&gt;""),L1695,""))</f>
        <v/>
      </c>
      <c r="M1696" s="80" t="str">
        <f>IF(C1696&lt;&gt;"",C1696,IF(OR(COUNTA($G$3:$G1696)&lt;COUNTA($G$3:$G$1048576),$G1696&lt;&gt;""),M1695,""))</f>
        <v/>
      </c>
      <c r="N1696" s="80" t="str">
        <f>IF(D1696&lt;&gt;"",D1696,IF(OR(COUNTA($G$3:$G1696)&lt;COUNTA($G$3:$G$1048576),$G1696&lt;&gt;""),N1695,""))</f>
        <v/>
      </c>
      <c r="O1696" s="81" t="str">
        <f t="shared" si="852"/>
        <v/>
      </c>
      <c r="P1696" s="90" t="str">
        <f>IFERROR(IF(O1696="",IF(COUNT(S$3:S$1048576)=COUNT(S$3:S1696),IF(S1696="","",INDEX(O$3:O1696,MATCH(MAX(K$3:K1696),K$3:K1696,0),0)),INDEX(O$3:O1696,MATCH(MAX(K$3:K1696),K$3:K1696,0),0)),O1696),"")</f>
        <v/>
      </c>
      <c r="Q1696" s="89" t="str">
        <f>IF(R1696="","",COUNT(R$3:R1696))</f>
        <v/>
      </c>
      <c r="R1696" s="80" t="str">
        <f t="shared" si="853"/>
        <v/>
      </c>
      <c r="S1696" s="91" t="str">
        <f>IFERROR(IF(COUNTA($E1696:$G1696)=0,"",IF(AND(R1696="",$O1696=INDEX(O$3:O1696,MATCH(MAX(Q$3:Q1696),Q$3:Q1696,0),0)),INDEX(R$3:R1696,MATCH(MAX(Q$3:Q1696),Q$3:Q1696,0),0),R1696)),"")</f>
        <v/>
      </c>
      <c r="T1696" s="80" t="str">
        <f>IF(U1696="","",COUNT(U$3:U1696))</f>
        <v/>
      </c>
      <c r="U1696" s="80" t="str">
        <f t="shared" si="872"/>
        <v/>
      </c>
      <c r="V1696" s="91" t="str">
        <f>IFERROR(IF(S1696="","",IF(U1696="",IF(AND(E1696="",F1696="",G1696&lt;&gt;"",$O1696=INDEX(O$3:O1696,MATCH(MAX(T$3:T1696),T$3:T1696,0),0)),INDEX(U$3:U1696,MATCH(MAX(T$3:T1696),T$3:T1696,0),0),IF(AND(S1696&lt;&gt;"",U1696=""),0,"")),U1696)),"")</f>
        <v/>
      </c>
      <c r="W1696" s="95" t="str">
        <f t="shared" si="873"/>
        <v/>
      </c>
      <c r="X1696" s="198" t="str">
        <f t="shared" si="854"/>
        <v/>
      </c>
      <c r="Y1696" s="92" t="str">
        <f t="shared" si="874"/>
        <v/>
      </c>
      <c r="Z1696" s="106" t="str">
        <f>IF(P1696="","",COUNTIF($N$3:$N1696,$N1696))</f>
        <v/>
      </c>
      <c r="AA1696" s="92" t="str">
        <f t="shared" si="855"/>
        <v/>
      </c>
      <c r="AB1696" s="92" t="str">
        <f t="shared" si="856"/>
        <v/>
      </c>
      <c r="AC1696" s="92" t="str">
        <f t="shared" si="878"/>
        <v/>
      </c>
      <c r="AD1696" s="92" t="str">
        <f t="shared" si="879"/>
        <v/>
      </c>
      <c r="AE1696" s="92" t="str">
        <f t="shared" si="879"/>
        <v/>
      </c>
      <c r="AF1696" s="92" t="str">
        <f t="shared" si="879"/>
        <v/>
      </c>
      <c r="AG1696" s="92" t="str">
        <f t="shared" si="879"/>
        <v/>
      </c>
      <c r="AH1696" s="92" t="str">
        <f t="shared" si="879"/>
        <v/>
      </c>
      <c r="AI1696" s="92" t="str">
        <f t="shared" si="879"/>
        <v/>
      </c>
      <c r="AJ1696" s="92" t="str">
        <f t="shared" si="879"/>
        <v/>
      </c>
      <c r="AK1696" s="92" t="str">
        <f t="shared" si="879"/>
        <v/>
      </c>
      <c r="AL1696" s="92" t="str">
        <f t="shared" si="879"/>
        <v/>
      </c>
      <c r="AN1696" s="35" t="str">
        <f t="shared" si="870"/>
        <v/>
      </c>
      <c r="AO1696" s="44" t="str">
        <f t="shared" si="875"/>
        <v/>
      </c>
      <c r="AP1696" s="41" t="str">
        <f>IF(AO1696="","",RANK(AO1696,AO$3:AO$1048576,1)+COUNTIF(AO$3:AO1696,AO1696)-1)</f>
        <v/>
      </c>
      <c r="AQ1696" s="1" t="str">
        <f t="shared" si="857"/>
        <v/>
      </c>
      <c r="AR1696" s="34" t="str">
        <f t="shared" si="858"/>
        <v/>
      </c>
      <c r="AS1696" s="39" t="str">
        <f t="shared" si="859"/>
        <v/>
      </c>
      <c r="AT1696" s="44" t="str">
        <f t="shared" si="871"/>
        <v/>
      </c>
      <c r="AU1696" s="41" t="str">
        <f>IF(AT1696="","",RANK(AT1696,AT$3:AT$1048576,1)+COUNTIF(AT$3:AT1696,AT1696)-1)</f>
        <v/>
      </c>
      <c r="AV1696" s="1" t="str">
        <f t="shared" si="860"/>
        <v/>
      </c>
      <c r="AW1696" s="34" t="str">
        <f t="shared" si="861"/>
        <v/>
      </c>
      <c r="AX1696" s="39" t="str">
        <f t="shared" si="862"/>
        <v/>
      </c>
      <c r="AY1696" s="44" t="str">
        <f t="shared" si="876"/>
        <v/>
      </c>
      <c r="AZ1696" s="41" t="str">
        <f>IF(AY1696="","",RANK(AY1696,AY$3:AY$1048576,1)+COUNTIF(AY$3:AY1696,AY1696)-1)</f>
        <v/>
      </c>
      <c r="BA1696" s="1" t="str">
        <f t="shared" si="863"/>
        <v/>
      </c>
      <c r="BB1696" s="34" t="str">
        <f t="shared" si="864"/>
        <v/>
      </c>
      <c r="BC1696" s="39" t="str">
        <f t="shared" si="865"/>
        <v/>
      </c>
      <c r="BD1696" s="44" t="str">
        <f t="shared" si="877"/>
        <v/>
      </c>
      <c r="BE1696" s="41" t="str">
        <f>IF(BD1696="","",RANK(BD1696,BD$3:BD$1048576,1)+COUNTIF(BD$3:BD1696,BD1696)-1)</f>
        <v/>
      </c>
      <c r="BF1696" s="1" t="str">
        <f t="shared" si="866"/>
        <v/>
      </c>
      <c r="BG1696" s="34" t="str">
        <f t="shared" si="867"/>
        <v/>
      </c>
      <c r="BH1696" s="39" t="str">
        <f t="shared" si="868"/>
        <v/>
      </c>
      <c r="BJ1696" s="3"/>
      <c r="BK1696" s="86"/>
      <c r="BL1696" s="86"/>
      <c r="BM1696" s="86"/>
      <c r="BN1696" s="86"/>
      <c r="BO1696" s="3"/>
      <c r="BP1696" s="86"/>
      <c r="BQ1696" s="86"/>
      <c r="BR1696" s="86"/>
      <c r="BS1696" s="86"/>
      <c r="BT1696" s="3"/>
      <c r="BU1696" s="86"/>
      <c r="BV1696" s="86"/>
      <c r="BW1696" s="86"/>
      <c r="BX1696" s="86"/>
      <c r="BY1696" s="3"/>
      <c r="BZ1696" s="86"/>
      <c r="CA1696" s="86"/>
      <c r="CB1696" s="86"/>
      <c r="CC1696" s="86"/>
    </row>
    <row r="1697" spans="2:81" ht="35.1" customHeight="1" x14ac:dyDescent="0.2">
      <c r="B1697" s="187"/>
      <c r="C1697" s="188"/>
      <c r="D1697" s="189"/>
      <c r="E1697" s="186"/>
      <c r="F1697" s="182"/>
      <c r="G1697" s="184"/>
      <c r="K1697" s="80" t="str">
        <f>IF(O1697="","",COUNT(O$3:O1697))</f>
        <v/>
      </c>
      <c r="L1697" s="80" t="str">
        <f>IF(B1697&lt;&gt;"",B1697,IF(OR(COUNTA($G$3:$G1697)&lt;COUNTA($G$3:$G$1048576),$G1697&lt;&gt;""),L1696,""))</f>
        <v/>
      </c>
      <c r="M1697" s="80" t="str">
        <f>IF(C1697&lt;&gt;"",C1697,IF(OR(COUNTA($G$3:$G1697)&lt;COUNTA($G$3:$G$1048576),$G1697&lt;&gt;""),M1696,""))</f>
        <v/>
      </c>
      <c r="N1697" s="80" t="str">
        <f>IF(D1697&lt;&gt;"",D1697,IF(OR(COUNTA($G$3:$G1697)&lt;COUNTA($G$3:$G$1048576),$G1697&lt;&gt;""),N1696,""))</f>
        <v/>
      </c>
      <c r="O1697" s="81" t="str">
        <f t="shared" si="852"/>
        <v/>
      </c>
      <c r="P1697" s="90" t="str">
        <f>IFERROR(IF(O1697="",IF(COUNT(S$3:S$1048576)=COUNT(S$3:S1697),IF(S1697="","",INDEX(O$3:O1697,MATCH(MAX(K$3:K1697),K$3:K1697,0),0)),INDEX(O$3:O1697,MATCH(MAX(K$3:K1697),K$3:K1697,0),0)),O1697),"")</f>
        <v/>
      </c>
      <c r="Q1697" s="89" t="str">
        <f>IF(R1697="","",COUNT(R$3:R1697))</f>
        <v/>
      </c>
      <c r="R1697" s="80" t="str">
        <f t="shared" si="853"/>
        <v/>
      </c>
      <c r="S1697" s="91" t="str">
        <f>IFERROR(IF(COUNTA($E1697:$G1697)=0,"",IF(AND(R1697="",$O1697=INDEX(O$3:O1697,MATCH(MAX(Q$3:Q1697),Q$3:Q1697,0),0)),INDEX(R$3:R1697,MATCH(MAX(Q$3:Q1697),Q$3:Q1697,0),0),R1697)),"")</f>
        <v/>
      </c>
      <c r="T1697" s="80" t="str">
        <f>IF(U1697="","",COUNT(U$3:U1697))</f>
        <v/>
      </c>
      <c r="U1697" s="80" t="str">
        <f t="shared" si="872"/>
        <v/>
      </c>
      <c r="V1697" s="91" t="str">
        <f>IFERROR(IF(S1697="","",IF(U1697="",IF(AND(E1697="",F1697="",G1697&lt;&gt;"",$O1697=INDEX(O$3:O1697,MATCH(MAX(T$3:T1697),T$3:T1697,0),0)),INDEX(U$3:U1697,MATCH(MAX(T$3:T1697),T$3:T1697,0),0),IF(AND(S1697&lt;&gt;"",U1697=""),0,"")),U1697)),"")</f>
        <v/>
      </c>
      <c r="W1697" s="95" t="str">
        <f t="shared" si="873"/>
        <v/>
      </c>
      <c r="X1697" s="198" t="str">
        <f t="shared" si="854"/>
        <v/>
      </c>
      <c r="Y1697" s="92" t="str">
        <f t="shared" si="874"/>
        <v/>
      </c>
      <c r="Z1697" s="106" t="str">
        <f>IF(P1697="","",COUNTIF($N$3:$N1697,$N1697))</f>
        <v/>
      </c>
      <c r="AA1697" s="92" t="str">
        <f t="shared" si="855"/>
        <v/>
      </c>
      <c r="AB1697" s="92" t="str">
        <f t="shared" si="856"/>
        <v/>
      </c>
      <c r="AC1697" s="92" t="str">
        <f t="shared" si="878"/>
        <v/>
      </c>
      <c r="AD1697" s="92" t="str">
        <f t="shared" si="879"/>
        <v/>
      </c>
      <c r="AE1697" s="92" t="str">
        <f t="shared" si="879"/>
        <v/>
      </c>
      <c r="AF1697" s="92" t="str">
        <f t="shared" si="879"/>
        <v/>
      </c>
      <c r="AG1697" s="92" t="str">
        <f t="shared" si="879"/>
        <v/>
      </c>
      <c r="AH1697" s="92" t="str">
        <f t="shared" si="879"/>
        <v/>
      </c>
      <c r="AI1697" s="92" t="str">
        <f t="shared" si="879"/>
        <v/>
      </c>
      <c r="AJ1697" s="92" t="str">
        <f t="shared" si="879"/>
        <v/>
      </c>
      <c r="AK1697" s="92" t="str">
        <f t="shared" si="879"/>
        <v/>
      </c>
      <c r="AL1697" s="92" t="str">
        <f t="shared" si="879"/>
        <v/>
      </c>
      <c r="AN1697" s="35" t="str">
        <f t="shared" si="870"/>
        <v/>
      </c>
      <c r="AO1697" s="44" t="str">
        <f t="shared" si="875"/>
        <v/>
      </c>
      <c r="AP1697" s="41" t="str">
        <f>IF(AO1697="","",RANK(AO1697,AO$3:AO$1048576,1)+COUNTIF(AO$3:AO1697,AO1697)-1)</f>
        <v/>
      </c>
      <c r="AQ1697" s="1" t="str">
        <f t="shared" si="857"/>
        <v/>
      </c>
      <c r="AR1697" s="34" t="str">
        <f t="shared" si="858"/>
        <v/>
      </c>
      <c r="AS1697" s="39" t="str">
        <f t="shared" si="859"/>
        <v/>
      </c>
      <c r="AT1697" s="44" t="str">
        <f t="shared" si="871"/>
        <v/>
      </c>
      <c r="AU1697" s="41" t="str">
        <f>IF(AT1697="","",RANK(AT1697,AT$3:AT$1048576,1)+COUNTIF(AT$3:AT1697,AT1697)-1)</f>
        <v/>
      </c>
      <c r="AV1697" s="1" t="str">
        <f t="shared" si="860"/>
        <v/>
      </c>
      <c r="AW1697" s="34" t="str">
        <f t="shared" si="861"/>
        <v/>
      </c>
      <c r="AX1697" s="39" t="str">
        <f t="shared" si="862"/>
        <v/>
      </c>
      <c r="AY1697" s="44" t="str">
        <f t="shared" si="876"/>
        <v/>
      </c>
      <c r="AZ1697" s="41" t="str">
        <f>IF(AY1697="","",RANK(AY1697,AY$3:AY$1048576,1)+COUNTIF(AY$3:AY1697,AY1697)-1)</f>
        <v/>
      </c>
      <c r="BA1697" s="1" t="str">
        <f t="shared" si="863"/>
        <v/>
      </c>
      <c r="BB1697" s="34" t="str">
        <f t="shared" si="864"/>
        <v/>
      </c>
      <c r="BC1697" s="39" t="str">
        <f t="shared" si="865"/>
        <v/>
      </c>
      <c r="BD1697" s="44" t="str">
        <f t="shared" si="877"/>
        <v/>
      </c>
      <c r="BE1697" s="41" t="str">
        <f>IF(BD1697="","",RANK(BD1697,BD$3:BD$1048576,1)+COUNTIF(BD$3:BD1697,BD1697)-1)</f>
        <v/>
      </c>
      <c r="BF1697" s="1" t="str">
        <f t="shared" si="866"/>
        <v/>
      </c>
      <c r="BG1697" s="34" t="str">
        <f t="shared" si="867"/>
        <v/>
      </c>
      <c r="BH1697" s="39" t="str">
        <f t="shared" si="868"/>
        <v/>
      </c>
      <c r="BJ1697" s="3"/>
      <c r="BK1697" s="86"/>
      <c r="BL1697" s="86"/>
      <c r="BM1697" s="86"/>
      <c r="BN1697" s="86"/>
      <c r="BO1697" s="3"/>
      <c r="BP1697" s="86"/>
      <c r="BQ1697" s="86"/>
      <c r="BR1697" s="86"/>
      <c r="BS1697" s="86"/>
      <c r="BT1697" s="3"/>
      <c r="BU1697" s="86"/>
      <c r="BV1697" s="86"/>
      <c r="BW1697" s="86"/>
      <c r="BX1697" s="86"/>
      <c r="BY1697" s="3"/>
      <c r="BZ1697" s="86"/>
      <c r="CA1697" s="86"/>
      <c r="CB1697" s="86"/>
      <c r="CC1697" s="86"/>
    </row>
    <row r="1698" spans="2:81" ht="35.1" customHeight="1" x14ac:dyDescent="0.2">
      <c r="B1698" s="187"/>
      <c r="C1698" s="188"/>
      <c r="D1698" s="189"/>
      <c r="E1698" s="186"/>
      <c r="F1698" s="182"/>
      <c r="G1698" s="184"/>
      <c r="K1698" s="80" t="str">
        <f>IF(O1698="","",COUNT(O$3:O1698))</f>
        <v/>
      </c>
      <c r="L1698" s="80" t="str">
        <f>IF(B1698&lt;&gt;"",B1698,IF(OR(COUNTA($G$3:$G1698)&lt;COUNTA($G$3:$G$1048576),$G1698&lt;&gt;""),L1697,""))</f>
        <v/>
      </c>
      <c r="M1698" s="80" t="str">
        <f>IF(C1698&lt;&gt;"",C1698,IF(OR(COUNTA($G$3:$G1698)&lt;COUNTA($G$3:$G$1048576),$G1698&lt;&gt;""),M1697,""))</f>
        <v/>
      </c>
      <c r="N1698" s="80" t="str">
        <f>IF(D1698&lt;&gt;"",D1698,IF(OR(COUNTA($G$3:$G1698)&lt;COUNTA($G$3:$G$1048576),$G1698&lt;&gt;""),N1697,""))</f>
        <v/>
      </c>
      <c r="O1698" s="81" t="str">
        <f t="shared" si="852"/>
        <v/>
      </c>
      <c r="P1698" s="90" t="str">
        <f>IFERROR(IF(O1698="",IF(COUNT(S$3:S$1048576)=COUNT(S$3:S1698),IF(S1698="","",INDEX(O$3:O1698,MATCH(MAX(K$3:K1698),K$3:K1698,0),0)),INDEX(O$3:O1698,MATCH(MAX(K$3:K1698),K$3:K1698,0),0)),O1698),"")</f>
        <v/>
      </c>
      <c r="Q1698" s="89" t="str">
        <f>IF(R1698="","",COUNT(R$3:R1698))</f>
        <v/>
      </c>
      <c r="R1698" s="80" t="str">
        <f t="shared" si="853"/>
        <v/>
      </c>
      <c r="S1698" s="91" t="str">
        <f>IFERROR(IF(COUNTA($E1698:$G1698)=0,"",IF(AND(R1698="",$O1698=INDEX(O$3:O1698,MATCH(MAX(Q$3:Q1698),Q$3:Q1698,0),0)),INDEX(R$3:R1698,MATCH(MAX(Q$3:Q1698),Q$3:Q1698,0),0),R1698)),"")</f>
        <v/>
      </c>
      <c r="T1698" s="80" t="str">
        <f>IF(U1698="","",COUNT(U$3:U1698))</f>
        <v/>
      </c>
      <c r="U1698" s="80" t="str">
        <f t="shared" si="872"/>
        <v/>
      </c>
      <c r="V1698" s="91" t="str">
        <f>IFERROR(IF(S1698="","",IF(U1698="",IF(AND(E1698="",F1698="",G1698&lt;&gt;"",$O1698=INDEX(O$3:O1698,MATCH(MAX(T$3:T1698),T$3:T1698,0),0)),INDEX(U$3:U1698,MATCH(MAX(T$3:T1698),T$3:T1698,0),0),IF(AND(S1698&lt;&gt;"",U1698=""),0,"")),U1698)),"")</f>
        <v/>
      </c>
      <c r="W1698" s="95" t="str">
        <f t="shared" si="873"/>
        <v/>
      </c>
      <c r="X1698" s="198" t="str">
        <f t="shared" si="854"/>
        <v/>
      </c>
      <c r="Y1698" s="92" t="str">
        <f t="shared" si="874"/>
        <v/>
      </c>
      <c r="Z1698" s="106" t="str">
        <f>IF(P1698="","",COUNTIF($N$3:$N1698,$N1698))</f>
        <v/>
      </c>
      <c r="AA1698" s="92" t="str">
        <f t="shared" si="855"/>
        <v/>
      </c>
      <c r="AB1698" s="92" t="str">
        <f t="shared" si="856"/>
        <v/>
      </c>
      <c r="AC1698" s="92" t="str">
        <f t="shared" si="878"/>
        <v/>
      </c>
      <c r="AD1698" s="92" t="str">
        <f t="shared" si="879"/>
        <v/>
      </c>
      <c r="AE1698" s="92" t="str">
        <f t="shared" si="879"/>
        <v/>
      </c>
      <c r="AF1698" s="92" t="str">
        <f t="shared" si="879"/>
        <v/>
      </c>
      <c r="AG1698" s="92" t="str">
        <f t="shared" si="879"/>
        <v/>
      </c>
      <c r="AH1698" s="92" t="str">
        <f t="shared" si="879"/>
        <v/>
      </c>
      <c r="AI1698" s="92" t="str">
        <f t="shared" si="879"/>
        <v/>
      </c>
      <c r="AJ1698" s="92" t="str">
        <f t="shared" si="879"/>
        <v/>
      </c>
      <c r="AK1698" s="92" t="str">
        <f t="shared" si="879"/>
        <v/>
      </c>
      <c r="AL1698" s="92" t="str">
        <f t="shared" si="879"/>
        <v/>
      </c>
      <c r="AN1698" s="35" t="str">
        <f t="shared" si="870"/>
        <v/>
      </c>
      <c r="AO1698" s="44" t="str">
        <f t="shared" si="875"/>
        <v/>
      </c>
      <c r="AP1698" s="41" t="str">
        <f>IF(AO1698="","",RANK(AO1698,AO$3:AO$1048576,1)+COUNTIF(AO$3:AO1698,AO1698)-1)</f>
        <v/>
      </c>
      <c r="AQ1698" s="1" t="str">
        <f t="shared" si="857"/>
        <v/>
      </c>
      <c r="AR1698" s="34" t="str">
        <f t="shared" si="858"/>
        <v/>
      </c>
      <c r="AS1698" s="39" t="str">
        <f t="shared" si="859"/>
        <v/>
      </c>
      <c r="AT1698" s="44" t="str">
        <f t="shared" si="871"/>
        <v/>
      </c>
      <c r="AU1698" s="41" t="str">
        <f>IF(AT1698="","",RANK(AT1698,AT$3:AT$1048576,1)+COUNTIF(AT$3:AT1698,AT1698)-1)</f>
        <v/>
      </c>
      <c r="AV1698" s="1" t="str">
        <f t="shared" si="860"/>
        <v/>
      </c>
      <c r="AW1698" s="34" t="str">
        <f t="shared" si="861"/>
        <v/>
      </c>
      <c r="AX1698" s="39" t="str">
        <f t="shared" si="862"/>
        <v/>
      </c>
      <c r="AY1698" s="44" t="str">
        <f t="shared" si="876"/>
        <v/>
      </c>
      <c r="AZ1698" s="41" t="str">
        <f>IF(AY1698="","",RANK(AY1698,AY$3:AY$1048576,1)+COUNTIF(AY$3:AY1698,AY1698)-1)</f>
        <v/>
      </c>
      <c r="BA1698" s="1" t="str">
        <f t="shared" si="863"/>
        <v/>
      </c>
      <c r="BB1698" s="34" t="str">
        <f t="shared" si="864"/>
        <v/>
      </c>
      <c r="BC1698" s="39" t="str">
        <f t="shared" si="865"/>
        <v/>
      </c>
      <c r="BD1698" s="44" t="str">
        <f t="shared" si="877"/>
        <v/>
      </c>
      <c r="BE1698" s="41" t="str">
        <f>IF(BD1698="","",RANK(BD1698,BD$3:BD$1048576,1)+COUNTIF(BD$3:BD1698,BD1698)-1)</f>
        <v/>
      </c>
      <c r="BF1698" s="1" t="str">
        <f t="shared" si="866"/>
        <v/>
      </c>
      <c r="BG1698" s="34" t="str">
        <f t="shared" si="867"/>
        <v/>
      </c>
      <c r="BH1698" s="39" t="str">
        <f t="shared" si="868"/>
        <v/>
      </c>
      <c r="BJ1698" s="3"/>
      <c r="BK1698" s="86"/>
      <c r="BL1698" s="86"/>
      <c r="BM1698" s="86"/>
      <c r="BN1698" s="86"/>
      <c r="BO1698" s="3"/>
      <c r="BP1698" s="86"/>
      <c r="BQ1698" s="86"/>
      <c r="BR1698" s="86"/>
      <c r="BS1698" s="86"/>
      <c r="BT1698" s="3"/>
      <c r="BU1698" s="86"/>
      <c r="BV1698" s="86"/>
      <c r="BW1698" s="86"/>
      <c r="BX1698" s="86"/>
      <c r="BY1698" s="3"/>
      <c r="BZ1698" s="86"/>
      <c r="CA1698" s="86"/>
      <c r="CB1698" s="86"/>
      <c r="CC1698" s="86"/>
    </row>
    <row r="1699" spans="2:81" ht="35.1" customHeight="1" x14ac:dyDescent="0.2">
      <c r="B1699" s="187"/>
      <c r="C1699" s="188"/>
      <c r="D1699" s="189"/>
      <c r="E1699" s="186"/>
      <c r="F1699" s="182"/>
      <c r="G1699" s="184"/>
      <c r="K1699" s="80" t="str">
        <f>IF(O1699="","",COUNT(O$3:O1699))</f>
        <v/>
      </c>
      <c r="L1699" s="80" t="str">
        <f>IF(B1699&lt;&gt;"",B1699,IF(OR(COUNTA($G$3:$G1699)&lt;COUNTA($G$3:$G$1048576),$G1699&lt;&gt;""),L1698,""))</f>
        <v/>
      </c>
      <c r="M1699" s="80" t="str">
        <f>IF(C1699&lt;&gt;"",C1699,IF(OR(COUNTA($G$3:$G1699)&lt;COUNTA($G$3:$G$1048576),$G1699&lt;&gt;""),M1698,""))</f>
        <v/>
      </c>
      <c r="N1699" s="80" t="str">
        <f>IF(D1699&lt;&gt;"",D1699,IF(OR(COUNTA($G$3:$G1699)&lt;COUNTA($G$3:$G$1048576),$G1699&lt;&gt;""),N1698,""))</f>
        <v/>
      </c>
      <c r="O1699" s="81" t="str">
        <f t="shared" si="852"/>
        <v/>
      </c>
      <c r="P1699" s="90" t="str">
        <f>IFERROR(IF(O1699="",IF(COUNT(S$3:S$1048576)=COUNT(S$3:S1699),IF(S1699="","",INDEX(O$3:O1699,MATCH(MAX(K$3:K1699),K$3:K1699,0),0)),INDEX(O$3:O1699,MATCH(MAX(K$3:K1699),K$3:K1699,0),0)),O1699),"")</f>
        <v/>
      </c>
      <c r="Q1699" s="89" t="str">
        <f>IF(R1699="","",COUNT(R$3:R1699))</f>
        <v/>
      </c>
      <c r="R1699" s="80" t="str">
        <f t="shared" si="853"/>
        <v/>
      </c>
      <c r="S1699" s="91" t="str">
        <f>IFERROR(IF(COUNTA($E1699:$G1699)=0,"",IF(AND(R1699="",$O1699=INDEX(O$3:O1699,MATCH(MAX(Q$3:Q1699),Q$3:Q1699,0),0)),INDEX(R$3:R1699,MATCH(MAX(Q$3:Q1699),Q$3:Q1699,0),0),R1699)),"")</f>
        <v/>
      </c>
      <c r="T1699" s="80" t="str">
        <f>IF(U1699="","",COUNT(U$3:U1699))</f>
        <v/>
      </c>
      <c r="U1699" s="80" t="str">
        <f t="shared" si="872"/>
        <v/>
      </c>
      <c r="V1699" s="91" t="str">
        <f>IFERROR(IF(S1699="","",IF(U1699="",IF(AND(E1699="",F1699="",G1699&lt;&gt;"",$O1699=INDEX(O$3:O1699,MATCH(MAX(T$3:T1699),T$3:T1699,0),0)),INDEX(U$3:U1699,MATCH(MAX(T$3:T1699),T$3:T1699,0),0),IF(AND(S1699&lt;&gt;"",U1699=""),0,"")),U1699)),"")</f>
        <v/>
      </c>
      <c r="W1699" s="95" t="str">
        <f t="shared" si="873"/>
        <v/>
      </c>
      <c r="X1699" s="198" t="str">
        <f t="shared" si="854"/>
        <v/>
      </c>
      <c r="Y1699" s="92" t="str">
        <f t="shared" si="874"/>
        <v/>
      </c>
      <c r="Z1699" s="106" t="str">
        <f>IF(P1699="","",COUNTIF($N$3:$N1699,$N1699))</f>
        <v/>
      </c>
      <c r="AA1699" s="92" t="str">
        <f t="shared" si="855"/>
        <v/>
      </c>
      <c r="AB1699" s="92" t="str">
        <f t="shared" si="856"/>
        <v/>
      </c>
      <c r="AC1699" s="92" t="str">
        <f t="shared" si="878"/>
        <v/>
      </c>
      <c r="AD1699" s="92" t="str">
        <f t="shared" si="879"/>
        <v/>
      </c>
      <c r="AE1699" s="92" t="str">
        <f t="shared" si="879"/>
        <v/>
      </c>
      <c r="AF1699" s="92" t="str">
        <f t="shared" si="879"/>
        <v/>
      </c>
      <c r="AG1699" s="92" t="str">
        <f t="shared" si="879"/>
        <v/>
      </c>
      <c r="AH1699" s="92" t="str">
        <f t="shared" si="879"/>
        <v/>
      </c>
      <c r="AI1699" s="92" t="str">
        <f t="shared" si="879"/>
        <v/>
      </c>
      <c r="AJ1699" s="92" t="str">
        <f t="shared" si="879"/>
        <v/>
      </c>
      <c r="AK1699" s="92" t="str">
        <f t="shared" si="879"/>
        <v/>
      </c>
      <c r="AL1699" s="92" t="str">
        <f t="shared" si="879"/>
        <v/>
      </c>
      <c r="AN1699" s="35" t="str">
        <f t="shared" si="870"/>
        <v/>
      </c>
      <c r="AO1699" s="44" t="str">
        <f t="shared" si="875"/>
        <v/>
      </c>
      <c r="AP1699" s="41" t="str">
        <f>IF(AO1699="","",RANK(AO1699,AO$3:AO$1048576,1)+COUNTIF(AO$3:AO1699,AO1699)-1)</f>
        <v/>
      </c>
      <c r="AQ1699" s="1" t="str">
        <f t="shared" si="857"/>
        <v/>
      </c>
      <c r="AR1699" s="34" t="str">
        <f t="shared" si="858"/>
        <v/>
      </c>
      <c r="AS1699" s="39" t="str">
        <f t="shared" si="859"/>
        <v/>
      </c>
      <c r="AT1699" s="44" t="str">
        <f t="shared" si="871"/>
        <v/>
      </c>
      <c r="AU1699" s="41" t="str">
        <f>IF(AT1699="","",RANK(AT1699,AT$3:AT$1048576,1)+COUNTIF(AT$3:AT1699,AT1699)-1)</f>
        <v/>
      </c>
      <c r="AV1699" s="1" t="str">
        <f t="shared" si="860"/>
        <v/>
      </c>
      <c r="AW1699" s="34" t="str">
        <f t="shared" si="861"/>
        <v/>
      </c>
      <c r="AX1699" s="39" t="str">
        <f t="shared" si="862"/>
        <v/>
      </c>
      <c r="AY1699" s="44" t="str">
        <f t="shared" si="876"/>
        <v/>
      </c>
      <c r="AZ1699" s="41" t="str">
        <f>IF(AY1699="","",RANK(AY1699,AY$3:AY$1048576,1)+COUNTIF(AY$3:AY1699,AY1699)-1)</f>
        <v/>
      </c>
      <c r="BA1699" s="1" t="str">
        <f t="shared" si="863"/>
        <v/>
      </c>
      <c r="BB1699" s="34" t="str">
        <f t="shared" si="864"/>
        <v/>
      </c>
      <c r="BC1699" s="39" t="str">
        <f t="shared" si="865"/>
        <v/>
      </c>
      <c r="BD1699" s="44" t="str">
        <f t="shared" si="877"/>
        <v/>
      </c>
      <c r="BE1699" s="41" t="str">
        <f>IF(BD1699="","",RANK(BD1699,BD$3:BD$1048576,1)+COUNTIF(BD$3:BD1699,BD1699)-1)</f>
        <v/>
      </c>
      <c r="BF1699" s="1" t="str">
        <f t="shared" si="866"/>
        <v/>
      </c>
      <c r="BG1699" s="34" t="str">
        <f t="shared" si="867"/>
        <v/>
      </c>
      <c r="BH1699" s="39" t="str">
        <f t="shared" si="868"/>
        <v/>
      </c>
      <c r="BJ1699" s="3"/>
      <c r="BK1699" s="86"/>
      <c r="BL1699" s="86"/>
      <c r="BM1699" s="86"/>
      <c r="BN1699" s="86"/>
      <c r="BO1699" s="3"/>
      <c r="BP1699" s="86"/>
      <c r="BQ1699" s="86"/>
      <c r="BR1699" s="86"/>
      <c r="BS1699" s="86"/>
      <c r="BT1699" s="3"/>
      <c r="BU1699" s="86"/>
      <c r="BV1699" s="86"/>
      <c r="BW1699" s="86"/>
      <c r="BX1699" s="86"/>
      <c r="BY1699" s="3"/>
      <c r="BZ1699" s="86"/>
      <c r="CA1699" s="86"/>
      <c r="CB1699" s="86"/>
      <c r="CC1699" s="86"/>
    </row>
    <row r="1700" spans="2:81" ht="35.1" customHeight="1" x14ac:dyDescent="0.2">
      <c r="B1700" s="187"/>
      <c r="C1700" s="188"/>
      <c r="D1700" s="189"/>
      <c r="E1700" s="186"/>
      <c r="F1700" s="182"/>
      <c r="G1700" s="184"/>
      <c r="K1700" s="80" t="str">
        <f>IF(O1700="","",COUNT(O$3:O1700))</f>
        <v/>
      </c>
      <c r="L1700" s="80" t="str">
        <f>IF(B1700&lt;&gt;"",B1700,IF(OR(COUNTA($G$3:$G1700)&lt;COUNTA($G$3:$G$1048576),$G1700&lt;&gt;""),L1699,""))</f>
        <v/>
      </c>
      <c r="M1700" s="80" t="str">
        <f>IF(C1700&lt;&gt;"",C1700,IF(OR(COUNTA($G$3:$G1700)&lt;COUNTA($G$3:$G$1048576),$G1700&lt;&gt;""),M1699,""))</f>
        <v/>
      </c>
      <c r="N1700" s="80" t="str">
        <f>IF(D1700&lt;&gt;"",D1700,IF(OR(COUNTA($G$3:$G1700)&lt;COUNTA($G$3:$G$1048576),$G1700&lt;&gt;""),N1699,""))</f>
        <v/>
      </c>
      <c r="O1700" s="81" t="str">
        <f t="shared" si="852"/>
        <v/>
      </c>
      <c r="P1700" s="90" t="str">
        <f>IFERROR(IF(O1700="",IF(COUNT(S$3:S$1048576)=COUNT(S$3:S1700),IF(S1700="","",INDEX(O$3:O1700,MATCH(MAX(K$3:K1700),K$3:K1700,0),0)),INDEX(O$3:O1700,MATCH(MAX(K$3:K1700),K$3:K1700,0),0)),O1700),"")</f>
        <v/>
      </c>
      <c r="Q1700" s="89" t="str">
        <f>IF(R1700="","",COUNT(R$3:R1700))</f>
        <v/>
      </c>
      <c r="R1700" s="80" t="str">
        <f t="shared" si="853"/>
        <v/>
      </c>
      <c r="S1700" s="91" t="str">
        <f>IFERROR(IF(COUNTA($E1700:$G1700)=0,"",IF(AND(R1700="",$O1700=INDEX(O$3:O1700,MATCH(MAX(Q$3:Q1700),Q$3:Q1700,0),0)),INDEX(R$3:R1700,MATCH(MAX(Q$3:Q1700),Q$3:Q1700,0),0),R1700)),"")</f>
        <v/>
      </c>
      <c r="T1700" s="80" t="str">
        <f>IF(U1700="","",COUNT(U$3:U1700))</f>
        <v/>
      </c>
      <c r="U1700" s="80" t="str">
        <f t="shared" si="872"/>
        <v/>
      </c>
      <c r="V1700" s="91" t="str">
        <f>IFERROR(IF(S1700="","",IF(U1700="",IF(AND(E1700="",F1700="",G1700&lt;&gt;"",$O1700=INDEX(O$3:O1700,MATCH(MAX(T$3:T1700),T$3:T1700,0),0)),INDEX(U$3:U1700,MATCH(MAX(T$3:T1700),T$3:T1700,0),0),IF(AND(S1700&lt;&gt;"",U1700=""),0,"")),U1700)),"")</f>
        <v/>
      </c>
      <c r="W1700" s="95" t="str">
        <f t="shared" si="873"/>
        <v/>
      </c>
      <c r="X1700" s="198" t="str">
        <f t="shared" si="854"/>
        <v/>
      </c>
      <c r="Y1700" s="92" t="str">
        <f t="shared" si="874"/>
        <v/>
      </c>
      <c r="Z1700" s="106" t="str">
        <f>IF(P1700="","",COUNTIF($N$3:$N1700,$N1700))</f>
        <v/>
      </c>
      <c r="AA1700" s="92" t="str">
        <f t="shared" si="855"/>
        <v/>
      </c>
      <c r="AB1700" s="92" t="str">
        <f t="shared" si="856"/>
        <v/>
      </c>
      <c r="AC1700" s="92" t="str">
        <f t="shared" si="878"/>
        <v/>
      </c>
      <c r="AD1700" s="92" t="str">
        <f t="shared" si="879"/>
        <v/>
      </c>
      <c r="AE1700" s="92" t="str">
        <f t="shared" si="879"/>
        <v/>
      </c>
      <c r="AF1700" s="92" t="str">
        <f t="shared" si="879"/>
        <v/>
      </c>
      <c r="AG1700" s="92" t="str">
        <f t="shared" si="879"/>
        <v/>
      </c>
      <c r="AH1700" s="92" t="str">
        <f t="shared" si="879"/>
        <v/>
      </c>
      <c r="AI1700" s="92" t="str">
        <f t="shared" si="879"/>
        <v/>
      </c>
      <c r="AJ1700" s="92" t="str">
        <f t="shared" si="879"/>
        <v/>
      </c>
      <c r="AK1700" s="92" t="str">
        <f t="shared" si="879"/>
        <v/>
      </c>
      <c r="AL1700" s="92" t="str">
        <f t="shared" si="879"/>
        <v/>
      </c>
      <c r="AN1700" s="35" t="str">
        <f t="shared" si="870"/>
        <v/>
      </c>
      <c r="AO1700" s="44" t="str">
        <f t="shared" si="875"/>
        <v/>
      </c>
      <c r="AP1700" s="41" t="str">
        <f>IF(AO1700="","",RANK(AO1700,AO$3:AO$1048576,1)+COUNTIF(AO$3:AO1700,AO1700)-1)</f>
        <v/>
      </c>
      <c r="AQ1700" s="1" t="str">
        <f t="shared" si="857"/>
        <v/>
      </c>
      <c r="AR1700" s="34" t="str">
        <f t="shared" si="858"/>
        <v/>
      </c>
      <c r="AS1700" s="39" t="str">
        <f t="shared" si="859"/>
        <v/>
      </c>
      <c r="AT1700" s="44" t="str">
        <f t="shared" si="871"/>
        <v/>
      </c>
      <c r="AU1700" s="41" t="str">
        <f>IF(AT1700="","",RANK(AT1700,AT$3:AT$1048576,1)+COUNTIF(AT$3:AT1700,AT1700)-1)</f>
        <v/>
      </c>
      <c r="AV1700" s="1" t="str">
        <f t="shared" si="860"/>
        <v/>
      </c>
      <c r="AW1700" s="34" t="str">
        <f t="shared" si="861"/>
        <v/>
      </c>
      <c r="AX1700" s="39" t="str">
        <f t="shared" si="862"/>
        <v/>
      </c>
      <c r="AY1700" s="44" t="str">
        <f t="shared" si="876"/>
        <v/>
      </c>
      <c r="AZ1700" s="41" t="str">
        <f>IF(AY1700="","",RANK(AY1700,AY$3:AY$1048576,1)+COUNTIF(AY$3:AY1700,AY1700)-1)</f>
        <v/>
      </c>
      <c r="BA1700" s="1" t="str">
        <f t="shared" si="863"/>
        <v/>
      </c>
      <c r="BB1700" s="34" t="str">
        <f t="shared" si="864"/>
        <v/>
      </c>
      <c r="BC1700" s="39" t="str">
        <f t="shared" si="865"/>
        <v/>
      </c>
      <c r="BD1700" s="44" t="str">
        <f t="shared" si="877"/>
        <v/>
      </c>
      <c r="BE1700" s="41" t="str">
        <f>IF(BD1700="","",RANK(BD1700,BD$3:BD$1048576,1)+COUNTIF(BD$3:BD1700,BD1700)-1)</f>
        <v/>
      </c>
      <c r="BF1700" s="1" t="str">
        <f t="shared" si="866"/>
        <v/>
      </c>
      <c r="BG1700" s="34" t="str">
        <f t="shared" si="867"/>
        <v/>
      </c>
      <c r="BH1700" s="39" t="str">
        <f t="shared" si="868"/>
        <v/>
      </c>
      <c r="BJ1700" s="3"/>
      <c r="BK1700" s="86"/>
      <c r="BL1700" s="86"/>
      <c r="BM1700" s="86"/>
      <c r="BN1700" s="86"/>
      <c r="BO1700" s="3"/>
      <c r="BP1700" s="86"/>
      <c r="BQ1700" s="86"/>
      <c r="BR1700" s="86"/>
      <c r="BS1700" s="86"/>
      <c r="BT1700" s="3"/>
      <c r="BU1700" s="86"/>
      <c r="BV1700" s="86"/>
      <c r="BW1700" s="86"/>
      <c r="BX1700" s="86"/>
      <c r="BY1700" s="3"/>
      <c r="BZ1700" s="86"/>
      <c r="CA1700" s="86"/>
      <c r="CB1700" s="86"/>
      <c r="CC1700" s="86"/>
    </row>
    <row r="1701" spans="2:81" ht="35.1" customHeight="1" x14ac:dyDescent="0.2">
      <c r="B1701" s="187"/>
      <c r="C1701" s="188"/>
      <c r="D1701" s="189"/>
      <c r="E1701" s="186"/>
      <c r="F1701" s="182"/>
      <c r="G1701" s="184"/>
      <c r="K1701" s="80" t="str">
        <f>IF(O1701="","",COUNT(O$3:O1701))</f>
        <v/>
      </c>
      <c r="L1701" s="80" t="str">
        <f>IF(B1701&lt;&gt;"",B1701,IF(OR(COUNTA($G$3:$G1701)&lt;COUNTA($G$3:$G$1048576),$G1701&lt;&gt;""),L1700,""))</f>
        <v/>
      </c>
      <c r="M1701" s="80" t="str">
        <f>IF(C1701&lt;&gt;"",C1701,IF(OR(COUNTA($G$3:$G1701)&lt;COUNTA($G$3:$G$1048576),$G1701&lt;&gt;""),M1700,""))</f>
        <v/>
      </c>
      <c r="N1701" s="80" t="str">
        <f>IF(D1701&lt;&gt;"",D1701,IF(OR(COUNTA($G$3:$G1701)&lt;COUNTA($G$3:$G$1048576),$G1701&lt;&gt;""),N1700,""))</f>
        <v/>
      </c>
      <c r="O1701" s="81" t="str">
        <f t="shared" si="852"/>
        <v/>
      </c>
      <c r="P1701" s="90" t="str">
        <f>IFERROR(IF(O1701="",IF(COUNT(S$3:S$1048576)=COUNT(S$3:S1701),IF(S1701="","",INDEX(O$3:O1701,MATCH(MAX(K$3:K1701),K$3:K1701,0),0)),INDEX(O$3:O1701,MATCH(MAX(K$3:K1701),K$3:K1701,0),0)),O1701),"")</f>
        <v/>
      </c>
      <c r="Q1701" s="89" t="str">
        <f>IF(R1701="","",COUNT(R$3:R1701))</f>
        <v/>
      </c>
      <c r="R1701" s="80" t="str">
        <f t="shared" si="853"/>
        <v/>
      </c>
      <c r="S1701" s="91" t="str">
        <f>IFERROR(IF(COUNTA($E1701:$G1701)=0,"",IF(AND(R1701="",$O1701=INDEX(O$3:O1701,MATCH(MAX(Q$3:Q1701),Q$3:Q1701,0),0)),INDEX(R$3:R1701,MATCH(MAX(Q$3:Q1701),Q$3:Q1701,0),0),R1701)),"")</f>
        <v/>
      </c>
      <c r="T1701" s="80" t="str">
        <f>IF(U1701="","",COUNT(U$3:U1701))</f>
        <v/>
      </c>
      <c r="U1701" s="80" t="str">
        <f t="shared" si="872"/>
        <v/>
      </c>
      <c r="V1701" s="91" t="str">
        <f>IFERROR(IF(S1701="","",IF(U1701="",IF(AND(E1701="",F1701="",G1701&lt;&gt;"",$O1701=INDEX(O$3:O1701,MATCH(MAX(T$3:T1701),T$3:T1701,0),0)),INDEX(U$3:U1701,MATCH(MAX(T$3:T1701),T$3:T1701,0),0),IF(AND(S1701&lt;&gt;"",U1701=""),0,"")),U1701)),"")</f>
        <v/>
      </c>
      <c r="W1701" s="95" t="str">
        <f t="shared" si="873"/>
        <v/>
      </c>
      <c r="X1701" s="198" t="str">
        <f t="shared" si="854"/>
        <v/>
      </c>
      <c r="Y1701" s="92" t="str">
        <f t="shared" si="874"/>
        <v/>
      </c>
      <c r="Z1701" s="106" t="str">
        <f>IF(P1701="","",COUNTIF($N$3:$N1701,$N1701))</f>
        <v/>
      </c>
      <c r="AA1701" s="92" t="str">
        <f t="shared" si="855"/>
        <v/>
      </c>
      <c r="AB1701" s="92" t="str">
        <f t="shared" si="856"/>
        <v/>
      </c>
      <c r="AC1701" s="92" t="str">
        <f t="shared" si="878"/>
        <v/>
      </c>
      <c r="AD1701" s="92" t="str">
        <f t="shared" si="879"/>
        <v/>
      </c>
      <c r="AE1701" s="92" t="str">
        <f t="shared" si="879"/>
        <v/>
      </c>
      <c r="AF1701" s="92" t="str">
        <f t="shared" si="879"/>
        <v/>
      </c>
      <c r="AG1701" s="92" t="str">
        <f t="shared" si="879"/>
        <v/>
      </c>
      <c r="AH1701" s="92" t="str">
        <f t="shared" si="879"/>
        <v/>
      </c>
      <c r="AI1701" s="92" t="str">
        <f t="shared" si="879"/>
        <v/>
      </c>
      <c r="AJ1701" s="92" t="str">
        <f t="shared" si="879"/>
        <v/>
      </c>
      <c r="AK1701" s="92" t="str">
        <f t="shared" si="879"/>
        <v/>
      </c>
      <c r="AL1701" s="92" t="str">
        <f t="shared" si="879"/>
        <v/>
      </c>
      <c r="AN1701" s="35" t="str">
        <f t="shared" si="870"/>
        <v/>
      </c>
      <c r="AO1701" s="44" t="str">
        <f t="shared" si="875"/>
        <v/>
      </c>
      <c r="AP1701" s="41" t="str">
        <f>IF(AO1701="","",RANK(AO1701,AO$3:AO$1048576,1)+COUNTIF(AO$3:AO1701,AO1701)-1)</f>
        <v/>
      </c>
      <c r="AQ1701" s="1" t="str">
        <f t="shared" si="857"/>
        <v/>
      </c>
      <c r="AR1701" s="34" t="str">
        <f t="shared" si="858"/>
        <v/>
      </c>
      <c r="AS1701" s="39" t="str">
        <f t="shared" si="859"/>
        <v/>
      </c>
      <c r="AT1701" s="44" t="str">
        <f t="shared" si="871"/>
        <v/>
      </c>
      <c r="AU1701" s="41" t="str">
        <f>IF(AT1701="","",RANK(AT1701,AT$3:AT$1048576,1)+COUNTIF(AT$3:AT1701,AT1701)-1)</f>
        <v/>
      </c>
      <c r="AV1701" s="1" t="str">
        <f t="shared" si="860"/>
        <v/>
      </c>
      <c r="AW1701" s="34" t="str">
        <f t="shared" si="861"/>
        <v/>
      </c>
      <c r="AX1701" s="39" t="str">
        <f t="shared" si="862"/>
        <v/>
      </c>
      <c r="AY1701" s="44" t="str">
        <f t="shared" si="876"/>
        <v/>
      </c>
      <c r="AZ1701" s="41" t="str">
        <f>IF(AY1701="","",RANK(AY1701,AY$3:AY$1048576,1)+COUNTIF(AY$3:AY1701,AY1701)-1)</f>
        <v/>
      </c>
      <c r="BA1701" s="1" t="str">
        <f t="shared" si="863"/>
        <v/>
      </c>
      <c r="BB1701" s="34" t="str">
        <f t="shared" si="864"/>
        <v/>
      </c>
      <c r="BC1701" s="39" t="str">
        <f t="shared" si="865"/>
        <v/>
      </c>
      <c r="BD1701" s="44" t="str">
        <f t="shared" si="877"/>
        <v/>
      </c>
      <c r="BE1701" s="41" t="str">
        <f>IF(BD1701="","",RANK(BD1701,BD$3:BD$1048576,1)+COUNTIF(BD$3:BD1701,BD1701)-1)</f>
        <v/>
      </c>
      <c r="BF1701" s="1" t="str">
        <f t="shared" si="866"/>
        <v/>
      </c>
      <c r="BG1701" s="34" t="str">
        <f t="shared" si="867"/>
        <v/>
      </c>
      <c r="BH1701" s="39" t="str">
        <f t="shared" si="868"/>
        <v/>
      </c>
      <c r="BJ1701" s="3"/>
      <c r="BK1701" s="86"/>
      <c r="BL1701" s="86"/>
      <c r="BM1701" s="86"/>
      <c r="BN1701" s="86"/>
      <c r="BO1701" s="3"/>
      <c r="BP1701" s="86"/>
      <c r="BQ1701" s="86"/>
      <c r="BR1701" s="86"/>
      <c r="BS1701" s="86"/>
      <c r="BT1701" s="3"/>
      <c r="BU1701" s="86"/>
      <c r="BV1701" s="86"/>
      <c r="BW1701" s="86"/>
      <c r="BX1701" s="86"/>
      <c r="BY1701" s="3"/>
      <c r="BZ1701" s="86"/>
      <c r="CA1701" s="86"/>
      <c r="CB1701" s="86"/>
      <c r="CC1701" s="86"/>
    </row>
    <row r="1702" spans="2:81" ht="35.1" customHeight="1" x14ac:dyDescent="0.2">
      <c r="B1702" s="187"/>
      <c r="C1702" s="188"/>
      <c r="D1702" s="189"/>
      <c r="E1702" s="186"/>
      <c r="F1702" s="182"/>
      <c r="G1702" s="184"/>
      <c r="K1702" s="80" t="str">
        <f>IF(O1702="","",COUNT(O$3:O1702))</f>
        <v/>
      </c>
      <c r="L1702" s="80" t="str">
        <f>IF(B1702&lt;&gt;"",B1702,IF(OR(COUNTA($G$3:$G1702)&lt;COUNTA($G$3:$G$1048576),$G1702&lt;&gt;""),L1701,""))</f>
        <v/>
      </c>
      <c r="M1702" s="80" t="str">
        <f>IF(C1702&lt;&gt;"",C1702,IF(OR(COUNTA($G$3:$G1702)&lt;COUNTA($G$3:$G$1048576),$G1702&lt;&gt;""),M1701,""))</f>
        <v/>
      </c>
      <c r="N1702" s="80" t="str">
        <f>IF(D1702&lt;&gt;"",D1702,IF(OR(COUNTA($G$3:$G1702)&lt;COUNTA($G$3:$G$1048576),$G1702&lt;&gt;""),N1701,""))</f>
        <v/>
      </c>
      <c r="O1702" s="81" t="str">
        <f t="shared" si="852"/>
        <v/>
      </c>
      <c r="P1702" s="90" t="str">
        <f>IFERROR(IF(O1702="",IF(COUNT(S$3:S$1048576)=COUNT(S$3:S1702),IF(S1702="","",INDEX(O$3:O1702,MATCH(MAX(K$3:K1702),K$3:K1702,0),0)),INDEX(O$3:O1702,MATCH(MAX(K$3:K1702),K$3:K1702,0),0)),O1702),"")</f>
        <v/>
      </c>
      <c r="Q1702" s="89" t="str">
        <f>IF(R1702="","",COUNT(R$3:R1702))</f>
        <v/>
      </c>
      <c r="R1702" s="80" t="str">
        <f t="shared" si="853"/>
        <v/>
      </c>
      <c r="S1702" s="91" t="str">
        <f>IFERROR(IF(COUNTA($E1702:$G1702)=0,"",IF(AND(R1702="",$O1702=INDEX(O$3:O1702,MATCH(MAX(Q$3:Q1702),Q$3:Q1702,0),0)),INDEX(R$3:R1702,MATCH(MAX(Q$3:Q1702),Q$3:Q1702,0),0),R1702)),"")</f>
        <v/>
      </c>
      <c r="T1702" s="80" t="str">
        <f>IF(U1702="","",COUNT(U$3:U1702))</f>
        <v/>
      </c>
      <c r="U1702" s="80" t="str">
        <f t="shared" si="872"/>
        <v/>
      </c>
      <c r="V1702" s="91" t="str">
        <f>IFERROR(IF(S1702="","",IF(U1702="",IF(AND(E1702="",F1702="",G1702&lt;&gt;"",$O1702=INDEX(O$3:O1702,MATCH(MAX(T$3:T1702),T$3:T1702,0),0)),INDEX(U$3:U1702,MATCH(MAX(T$3:T1702),T$3:T1702,0),0),IF(AND(S1702&lt;&gt;"",U1702=""),0,"")),U1702)),"")</f>
        <v/>
      </c>
      <c r="W1702" s="95" t="str">
        <f t="shared" si="873"/>
        <v/>
      </c>
      <c r="X1702" s="198" t="str">
        <f t="shared" si="854"/>
        <v/>
      </c>
      <c r="Y1702" s="92" t="str">
        <f t="shared" si="874"/>
        <v/>
      </c>
      <c r="Z1702" s="106" t="str">
        <f>IF(P1702="","",COUNTIF($N$3:$N1702,$N1702))</f>
        <v/>
      </c>
      <c r="AA1702" s="92" t="str">
        <f t="shared" si="855"/>
        <v/>
      </c>
      <c r="AB1702" s="92" t="str">
        <f t="shared" si="856"/>
        <v/>
      </c>
      <c r="AC1702" s="92" t="str">
        <f t="shared" si="878"/>
        <v/>
      </c>
      <c r="AD1702" s="92" t="str">
        <f t="shared" si="879"/>
        <v/>
      </c>
      <c r="AE1702" s="92" t="str">
        <f t="shared" si="879"/>
        <v/>
      </c>
      <c r="AF1702" s="92" t="str">
        <f t="shared" si="879"/>
        <v/>
      </c>
      <c r="AG1702" s="92" t="str">
        <f t="shared" si="879"/>
        <v/>
      </c>
      <c r="AH1702" s="92" t="str">
        <f t="shared" si="879"/>
        <v/>
      </c>
      <c r="AI1702" s="92" t="str">
        <f t="shared" si="879"/>
        <v/>
      </c>
      <c r="AJ1702" s="92" t="str">
        <f t="shared" si="879"/>
        <v/>
      </c>
      <c r="AK1702" s="92" t="str">
        <f t="shared" si="879"/>
        <v/>
      </c>
      <c r="AL1702" s="92" t="str">
        <f t="shared" si="879"/>
        <v/>
      </c>
      <c r="AN1702" s="35" t="str">
        <f t="shared" si="870"/>
        <v/>
      </c>
      <c r="AO1702" s="44" t="str">
        <f t="shared" si="875"/>
        <v/>
      </c>
      <c r="AP1702" s="41" t="str">
        <f>IF(AO1702="","",RANK(AO1702,AO$3:AO$1048576,1)+COUNTIF(AO$3:AO1702,AO1702)-1)</f>
        <v/>
      </c>
      <c r="AQ1702" s="1" t="str">
        <f t="shared" si="857"/>
        <v/>
      </c>
      <c r="AR1702" s="34" t="str">
        <f t="shared" si="858"/>
        <v/>
      </c>
      <c r="AS1702" s="39" t="str">
        <f t="shared" si="859"/>
        <v/>
      </c>
      <c r="AT1702" s="44" t="str">
        <f t="shared" si="871"/>
        <v/>
      </c>
      <c r="AU1702" s="41" t="str">
        <f>IF(AT1702="","",RANK(AT1702,AT$3:AT$1048576,1)+COUNTIF(AT$3:AT1702,AT1702)-1)</f>
        <v/>
      </c>
      <c r="AV1702" s="1" t="str">
        <f t="shared" si="860"/>
        <v/>
      </c>
      <c r="AW1702" s="34" t="str">
        <f t="shared" si="861"/>
        <v/>
      </c>
      <c r="AX1702" s="39" t="str">
        <f t="shared" si="862"/>
        <v/>
      </c>
      <c r="AY1702" s="44" t="str">
        <f t="shared" si="876"/>
        <v/>
      </c>
      <c r="AZ1702" s="41" t="str">
        <f>IF(AY1702="","",RANK(AY1702,AY$3:AY$1048576,1)+COUNTIF(AY$3:AY1702,AY1702)-1)</f>
        <v/>
      </c>
      <c r="BA1702" s="1" t="str">
        <f t="shared" si="863"/>
        <v/>
      </c>
      <c r="BB1702" s="34" t="str">
        <f t="shared" si="864"/>
        <v/>
      </c>
      <c r="BC1702" s="39" t="str">
        <f t="shared" si="865"/>
        <v/>
      </c>
      <c r="BD1702" s="44" t="str">
        <f t="shared" si="877"/>
        <v/>
      </c>
      <c r="BE1702" s="41" t="str">
        <f>IF(BD1702="","",RANK(BD1702,BD$3:BD$1048576,1)+COUNTIF(BD$3:BD1702,BD1702)-1)</f>
        <v/>
      </c>
      <c r="BF1702" s="1" t="str">
        <f t="shared" si="866"/>
        <v/>
      </c>
      <c r="BG1702" s="34" t="str">
        <f t="shared" si="867"/>
        <v/>
      </c>
      <c r="BH1702" s="39" t="str">
        <f t="shared" si="868"/>
        <v/>
      </c>
      <c r="BJ1702" s="3"/>
      <c r="BK1702" s="86"/>
      <c r="BL1702" s="86"/>
      <c r="BM1702" s="86"/>
      <c r="BN1702" s="86"/>
      <c r="BO1702" s="3"/>
      <c r="BP1702" s="86"/>
      <c r="BQ1702" s="86"/>
      <c r="BR1702" s="86"/>
      <c r="BS1702" s="86"/>
      <c r="BT1702" s="3"/>
      <c r="BU1702" s="86"/>
      <c r="BV1702" s="86"/>
      <c r="BW1702" s="86"/>
      <c r="BX1702" s="86"/>
      <c r="BY1702" s="3"/>
      <c r="BZ1702" s="86"/>
      <c r="CA1702" s="86"/>
      <c r="CB1702" s="86"/>
      <c r="CC1702" s="86"/>
    </row>
    <row r="1703" spans="2:81" ht="35.1" customHeight="1" x14ac:dyDescent="0.2">
      <c r="B1703" s="187"/>
      <c r="C1703" s="188"/>
      <c r="D1703" s="189"/>
      <c r="E1703" s="186"/>
      <c r="F1703" s="182"/>
      <c r="G1703" s="184"/>
      <c r="K1703" s="80" t="str">
        <f>IF(O1703="","",COUNT(O$3:O1703))</f>
        <v/>
      </c>
      <c r="L1703" s="80" t="str">
        <f>IF(B1703&lt;&gt;"",B1703,IF(OR(COUNTA($G$3:$G1703)&lt;COUNTA($G$3:$G$1048576),$G1703&lt;&gt;""),L1702,""))</f>
        <v/>
      </c>
      <c r="M1703" s="80" t="str">
        <f>IF(C1703&lt;&gt;"",C1703,IF(OR(COUNTA($G$3:$G1703)&lt;COUNTA($G$3:$G$1048576),$G1703&lt;&gt;""),M1702,""))</f>
        <v/>
      </c>
      <c r="N1703" s="80" t="str">
        <f>IF(D1703&lt;&gt;"",D1703,IF(OR(COUNTA($G$3:$G1703)&lt;COUNTA($G$3:$G$1048576),$G1703&lt;&gt;""),N1702,""))</f>
        <v/>
      </c>
      <c r="O1703" s="81" t="str">
        <f t="shared" ref="O1703:O1766" si="880">IF(COUNT(L1703:N1703)=3,DATE(L1703,M1703,N1703),"")</f>
        <v/>
      </c>
      <c r="P1703" s="90" t="str">
        <f>IFERROR(IF(O1703="",IF(COUNT(S$3:S$1048576)=COUNT(S$3:S1703),IF(S1703="","",INDEX(O$3:O1703,MATCH(MAX(K$3:K1703),K$3:K1703,0),0)),INDEX(O$3:O1703,MATCH(MAX(K$3:K1703),K$3:K1703,0),0)),O1703),"")</f>
        <v/>
      </c>
      <c r="Q1703" s="89" t="str">
        <f>IF(R1703="","",COUNT(R$3:R1703))</f>
        <v/>
      </c>
      <c r="R1703" s="80" t="str">
        <f t="shared" ref="R1703:R1766" si="881">IF(E1703="","",E1703)</f>
        <v/>
      </c>
      <c r="S1703" s="91" t="str">
        <f>IFERROR(IF(COUNTA($E1703:$G1703)=0,"",IF(AND(R1703="",$O1703=INDEX(O$3:O1703,MATCH(MAX(Q$3:Q1703),Q$3:Q1703,0),0)),INDEX(R$3:R1703,MATCH(MAX(Q$3:Q1703),Q$3:Q1703,0),0),R1703)),"")</f>
        <v/>
      </c>
      <c r="T1703" s="80" t="str">
        <f>IF(U1703="","",COUNT(U$3:U1703))</f>
        <v/>
      </c>
      <c r="U1703" s="80" t="str">
        <f t="shared" si="872"/>
        <v/>
      </c>
      <c r="V1703" s="91" t="str">
        <f>IFERROR(IF(S1703="","",IF(U1703="",IF(AND(E1703="",F1703="",G1703&lt;&gt;"",$O1703=INDEX(O$3:O1703,MATCH(MAX(T$3:T1703),T$3:T1703,0),0)),INDEX(U$3:U1703,MATCH(MAX(T$3:T1703),T$3:T1703,0),0),IF(AND(S1703&lt;&gt;"",U1703=""),0,"")),U1703)),"")</f>
        <v/>
      </c>
      <c r="W1703" s="95" t="str">
        <f t="shared" si="873"/>
        <v/>
      </c>
      <c r="X1703" s="198" t="str">
        <f t="shared" ref="X1703:X1766" si="882">IF(P1703="","",TEXT(P1703,0))</f>
        <v/>
      </c>
      <c r="Y1703" s="92" t="str">
        <f t="shared" si="874"/>
        <v/>
      </c>
      <c r="Z1703" s="106" t="str">
        <f>IF(P1703="","",COUNTIF($N$3:$N1703,$N1703))</f>
        <v/>
      </c>
      <c r="AA1703" s="92" t="str">
        <f t="shared" ref="AA1703:AA1766" si="883">IF(Z1703="","",O1703&amp;"@"&amp;Z1703)</f>
        <v/>
      </c>
      <c r="AB1703" s="92" t="str">
        <f t="shared" ref="AB1703:AB1766" si="884">IF(Z1703=1,AC1703&amp;AD1703&amp;AE1703&amp;AF1703&amp;AG1703&amp;AH1703&amp;AI1703&amp;AJ1703&amp;AK1703&amp;AL1703,"")</f>
        <v/>
      </c>
      <c r="AC1703" s="92" t="str">
        <f t="shared" si="878"/>
        <v/>
      </c>
      <c r="AD1703" s="92" t="str">
        <f t="shared" si="879"/>
        <v/>
      </c>
      <c r="AE1703" s="92" t="str">
        <f t="shared" si="879"/>
        <v/>
      </c>
      <c r="AF1703" s="92" t="str">
        <f t="shared" si="879"/>
        <v/>
      </c>
      <c r="AG1703" s="92" t="str">
        <f t="shared" si="879"/>
        <v/>
      </c>
      <c r="AH1703" s="92" t="str">
        <f t="shared" si="879"/>
        <v/>
      </c>
      <c r="AI1703" s="92" t="str">
        <f t="shared" si="879"/>
        <v/>
      </c>
      <c r="AJ1703" s="92" t="str">
        <f t="shared" si="879"/>
        <v/>
      </c>
      <c r="AK1703" s="92" t="str">
        <f t="shared" si="879"/>
        <v/>
      </c>
      <c r="AL1703" s="92" t="str">
        <f t="shared" si="879"/>
        <v/>
      </c>
      <c r="AN1703" s="35" t="str">
        <f t="shared" si="870"/>
        <v/>
      </c>
      <c r="AO1703" s="44" t="str">
        <f t="shared" si="875"/>
        <v/>
      </c>
      <c r="AP1703" s="41" t="str">
        <f>IF(AO1703="","",RANK(AO1703,AO$3:AO$1048576,1)+COUNTIF(AO$3:AO1703,AO1703)-1)</f>
        <v/>
      </c>
      <c r="AQ1703" s="1" t="str">
        <f t="shared" ref="AQ1703:AQ1766" si="885">IF(OR($AN1703="",$AN1703&lt;&gt;AO$2,$W1703=""),"",$S1703)</f>
        <v/>
      </c>
      <c r="AR1703" s="34" t="str">
        <f t="shared" ref="AR1703:AR1766" si="886">IF(OR($AN1703="",$AN1703&lt;&gt;AO$2),"",$V1703)</f>
        <v/>
      </c>
      <c r="AS1703" s="39" t="str">
        <f t="shared" ref="AS1703:AS1766" si="887">IF(OR($AN1703="",$AN1703&lt;&gt;AO$2,$G1703=""),"",$G1703)</f>
        <v/>
      </c>
      <c r="AT1703" s="44" t="str">
        <f t="shared" si="871"/>
        <v/>
      </c>
      <c r="AU1703" s="41" t="str">
        <f>IF(AT1703="","",RANK(AT1703,AT$3:AT$1048576,1)+COUNTIF(AT$3:AT1703,AT1703)-1)</f>
        <v/>
      </c>
      <c r="AV1703" s="1" t="str">
        <f t="shared" ref="AV1703:AV1766" si="888">IF(OR($AN1703="",$AN1703&lt;&gt;AT$2,$W1703=""),"",$S1703)</f>
        <v/>
      </c>
      <c r="AW1703" s="34" t="str">
        <f t="shared" ref="AW1703:AW1766" si="889">IF(OR($AN1703="",$AN1703&lt;&gt;AT$2),"",$V1703)</f>
        <v/>
      </c>
      <c r="AX1703" s="39" t="str">
        <f t="shared" ref="AX1703:AX1766" si="890">IF(OR($AN1703="",$AN1703&lt;&gt;AT$2,$G1703=""),"",$G1703)</f>
        <v/>
      </c>
      <c r="AY1703" s="44" t="str">
        <f t="shared" si="876"/>
        <v/>
      </c>
      <c r="AZ1703" s="41" t="str">
        <f>IF(AY1703="","",RANK(AY1703,AY$3:AY$1048576,1)+COUNTIF(AY$3:AY1703,AY1703)-1)</f>
        <v/>
      </c>
      <c r="BA1703" s="1" t="str">
        <f t="shared" ref="BA1703:BA1766" si="891">IF(OR($AN1703="",$AN1703&lt;&gt;AY$2,$W1703=""),"",$S1703)</f>
        <v/>
      </c>
      <c r="BB1703" s="34" t="str">
        <f t="shared" ref="BB1703:BB1766" si="892">IF(OR($AN1703="",$AN1703&lt;&gt;AY$2),"",$V1703)</f>
        <v/>
      </c>
      <c r="BC1703" s="39" t="str">
        <f t="shared" ref="BC1703:BC1766" si="893">IF(OR($AN1703="",$AN1703&lt;&gt;AY$2,$G1703=""),"",$G1703)</f>
        <v/>
      </c>
      <c r="BD1703" s="44" t="str">
        <f t="shared" si="877"/>
        <v/>
      </c>
      <c r="BE1703" s="41" t="str">
        <f>IF(BD1703="","",RANK(BD1703,BD$3:BD$1048576,1)+COUNTIF(BD$3:BD1703,BD1703)-1)</f>
        <v/>
      </c>
      <c r="BF1703" s="1" t="str">
        <f t="shared" ref="BF1703:BF1766" si="894">IF(OR($AN1703="",$AN1703&lt;&gt;BD$2,$W1703=""),"",$S1703)</f>
        <v/>
      </c>
      <c r="BG1703" s="34" t="str">
        <f t="shared" ref="BG1703:BG1766" si="895">IF(OR($AN1703="",$AN1703&lt;&gt;BD$2),"",$V1703)</f>
        <v/>
      </c>
      <c r="BH1703" s="39" t="str">
        <f t="shared" ref="BH1703:BH1766" si="896">IF(OR($AN1703="",$AN1703&lt;&gt;BD$2,$G1703=""),"",$G1703)</f>
        <v/>
      </c>
      <c r="BJ1703" s="3"/>
      <c r="BK1703" s="86"/>
      <c r="BL1703" s="86"/>
      <c r="BM1703" s="86"/>
      <c r="BN1703" s="86"/>
      <c r="BO1703" s="3"/>
      <c r="BP1703" s="86"/>
      <c r="BQ1703" s="86"/>
      <c r="BR1703" s="86"/>
      <c r="BS1703" s="86"/>
      <c r="BT1703" s="3"/>
      <c r="BU1703" s="86"/>
      <c r="BV1703" s="86"/>
      <c r="BW1703" s="86"/>
      <c r="BX1703" s="86"/>
      <c r="BY1703" s="3"/>
      <c r="BZ1703" s="86"/>
      <c r="CA1703" s="86"/>
      <c r="CB1703" s="86"/>
      <c r="CC1703" s="86"/>
    </row>
    <row r="1704" spans="2:81" ht="35.1" customHeight="1" x14ac:dyDescent="0.2">
      <c r="B1704" s="187"/>
      <c r="C1704" s="188"/>
      <c r="D1704" s="189"/>
      <c r="E1704" s="186"/>
      <c r="F1704" s="182"/>
      <c r="G1704" s="184"/>
      <c r="K1704" s="80" t="str">
        <f>IF(O1704="","",COUNT(O$3:O1704))</f>
        <v/>
      </c>
      <c r="L1704" s="80" t="str">
        <f>IF(B1704&lt;&gt;"",B1704,IF(OR(COUNTA($G$3:$G1704)&lt;COUNTA($G$3:$G$1048576),$G1704&lt;&gt;""),L1703,""))</f>
        <v/>
      </c>
      <c r="M1704" s="80" t="str">
        <f>IF(C1704&lt;&gt;"",C1704,IF(OR(COUNTA($G$3:$G1704)&lt;COUNTA($G$3:$G$1048576),$G1704&lt;&gt;""),M1703,""))</f>
        <v/>
      </c>
      <c r="N1704" s="80" t="str">
        <f>IF(D1704&lt;&gt;"",D1704,IF(OR(COUNTA($G$3:$G1704)&lt;COUNTA($G$3:$G$1048576),$G1704&lt;&gt;""),N1703,""))</f>
        <v/>
      </c>
      <c r="O1704" s="81" t="str">
        <f t="shared" si="880"/>
        <v/>
      </c>
      <c r="P1704" s="90" t="str">
        <f>IFERROR(IF(O1704="",IF(COUNT(S$3:S$1048576)=COUNT(S$3:S1704),IF(S1704="","",INDEX(O$3:O1704,MATCH(MAX(K$3:K1704),K$3:K1704,0),0)),INDEX(O$3:O1704,MATCH(MAX(K$3:K1704),K$3:K1704,0),0)),O1704),"")</f>
        <v/>
      </c>
      <c r="Q1704" s="89" t="str">
        <f>IF(R1704="","",COUNT(R$3:R1704))</f>
        <v/>
      </c>
      <c r="R1704" s="80" t="str">
        <f t="shared" si="881"/>
        <v/>
      </c>
      <c r="S1704" s="91" t="str">
        <f>IFERROR(IF(COUNTA($E1704:$G1704)=0,"",IF(AND(R1704="",$O1704=INDEX(O$3:O1704,MATCH(MAX(Q$3:Q1704),Q$3:Q1704,0),0)),INDEX(R$3:R1704,MATCH(MAX(Q$3:Q1704),Q$3:Q1704,0),0),R1704)),"")</f>
        <v/>
      </c>
      <c r="T1704" s="80" t="str">
        <f>IF(U1704="","",COUNT(U$3:U1704))</f>
        <v/>
      </c>
      <c r="U1704" s="80" t="str">
        <f t="shared" si="872"/>
        <v/>
      </c>
      <c r="V1704" s="91" t="str">
        <f>IFERROR(IF(S1704="","",IF(U1704="",IF(AND(E1704="",F1704="",G1704&lt;&gt;"",$O1704=INDEX(O$3:O1704,MATCH(MAX(T$3:T1704),T$3:T1704,0),0)),INDEX(U$3:U1704,MATCH(MAX(T$3:T1704),T$3:T1704,0),0),IF(AND(S1704&lt;&gt;"",U1704=""),0,"")),U1704)),"")</f>
        <v/>
      </c>
      <c r="W1704" s="95" t="str">
        <f t="shared" si="873"/>
        <v/>
      </c>
      <c r="X1704" s="198" t="str">
        <f t="shared" si="882"/>
        <v/>
      </c>
      <c r="Y1704" s="92" t="str">
        <f t="shared" si="874"/>
        <v/>
      </c>
      <c r="Z1704" s="106" t="str">
        <f>IF(P1704="","",COUNTIF($N$3:$N1704,$N1704))</f>
        <v/>
      </c>
      <c r="AA1704" s="92" t="str">
        <f t="shared" si="883"/>
        <v/>
      </c>
      <c r="AB1704" s="92" t="str">
        <f t="shared" si="884"/>
        <v/>
      </c>
      <c r="AC1704" s="92" t="str">
        <f t="shared" si="878"/>
        <v/>
      </c>
      <c r="AD1704" s="92" t="str">
        <f t="shared" si="879"/>
        <v/>
      </c>
      <c r="AE1704" s="92" t="str">
        <f t="shared" si="879"/>
        <v/>
      </c>
      <c r="AF1704" s="92" t="str">
        <f t="shared" si="879"/>
        <v/>
      </c>
      <c r="AG1704" s="92" t="str">
        <f t="shared" si="879"/>
        <v/>
      </c>
      <c r="AH1704" s="92" t="str">
        <f t="shared" si="879"/>
        <v/>
      </c>
      <c r="AI1704" s="92" t="str">
        <f t="shared" si="879"/>
        <v/>
      </c>
      <c r="AJ1704" s="92" t="str">
        <f t="shared" si="879"/>
        <v/>
      </c>
      <c r="AK1704" s="92" t="str">
        <f t="shared" si="879"/>
        <v/>
      </c>
      <c r="AL1704" s="92" t="str">
        <f t="shared" si="879"/>
        <v/>
      </c>
      <c r="AN1704" s="35" t="str">
        <f t="shared" si="870"/>
        <v/>
      </c>
      <c r="AO1704" s="44" t="str">
        <f t="shared" si="875"/>
        <v/>
      </c>
      <c r="AP1704" s="41" t="str">
        <f>IF(AO1704="","",RANK(AO1704,AO$3:AO$1048576,1)+COUNTIF(AO$3:AO1704,AO1704)-1)</f>
        <v/>
      </c>
      <c r="AQ1704" s="1" t="str">
        <f t="shared" si="885"/>
        <v/>
      </c>
      <c r="AR1704" s="34" t="str">
        <f t="shared" si="886"/>
        <v/>
      </c>
      <c r="AS1704" s="39" t="str">
        <f t="shared" si="887"/>
        <v/>
      </c>
      <c r="AT1704" s="44" t="str">
        <f t="shared" si="871"/>
        <v/>
      </c>
      <c r="AU1704" s="41" t="str">
        <f>IF(AT1704="","",RANK(AT1704,AT$3:AT$1048576,1)+COUNTIF(AT$3:AT1704,AT1704)-1)</f>
        <v/>
      </c>
      <c r="AV1704" s="1" t="str">
        <f t="shared" si="888"/>
        <v/>
      </c>
      <c r="AW1704" s="34" t="str">
        <f t="shared" si="889"/>
        <v/>
      </c>
      <c r="AX1704" s="39" t="str">
        <f t="shared" si="890"/>
        <v/>
      </c>
      <c r="AY1704" s="44" t="str">
        <f t="shared" si="876"/>
        <v/>
      </c>
      <c r="AZ1704" s="41" t="str">
        <f>IF(AY1704="","",RANK(AY1704,AY$3:AY$1048576,1)+COUNTIF(AY$3:AY1704,AY1704)-1)</f>
        <v/>
      </c>
      <c r="BA1704" s="1" t="str">
        <f t="shared" si="891"/>
        <v/>
      </c>
      <c r="BB1704" s="34" t="str">
        <f t="shared" si="892"/>
        <v/>
      </c>
      <c r="BC1704" s="39" t="str">
        <f t="shared" si="893"/>
        <v/>
      </c>
      <c r="BD1704" s="44" t="str">
        <f t="shared" si="877"/>
        <v/>
      </c>
      <c r="BE1704" s="41" t="str">
        <f>IF(BD1704="","",RANK(BD1704,BD$3:BD$1048576,1)+COUNTIF(BD$3:BD1704,BD1704)-1)</f>
        <v/>
      </c>
      <c r="BF1704" s="1" t="str">
        <f t="shared" si="894"/>
        <v/>
      </c>
      <c r="BG1704" s="34" t="str">
        <f t="shared" si="895"/>
        <v/>
      </c>
      <c r="BH1704" s="39" t="str">
        <f t="shared" si="896"/>
        <v/>
      </c>
      <c r="BJ1704" s="3"/>
      <c r="BK1704" s="86"/>
      <c r="BL1704" s="86"/>
      <c r="BM1704" s="86"/>
      <c r="BN1704" s="86"/>
      <c r="BO1704" s="3"/>
      <c r="BP1704" s="86"/>
      <c r="BQ1704" s="86"/>
      <c r="BR1704" s="86"/>
      <c r="BS1704" s="86"/>
      <c r="BT1704" s="3"/>
      <c r="BU1704" s="86"/>
      <c r="BV1704" s="86"/>
      <c r="BW1704" s="86"/>
      <c r="BX1704" s="86"/>
      <c r="BY1704" s="3"/>
      <c r="BZ1704" s="86"/>
      <c r="CA1704" s="86"/>
      <c r="CB1704" s="86"/>
      <c r="CC1704" s="86"/>
    </row>
    <row r="1705" spans="2:81" ht="35.1" customHeight="1" x14ac:dyDescent="0.2">
      <c r="B1705" s="187"/>
      <c r="C1705" s="188"/>
      <c r="D1705" s="189"/>
      <c r="E1705" s="186"/>
      <c r="F1705" s="182"/>
      <c r="G1705" s="184"/>
      <c r="K1705" s="80" t="str">
        <f>IF(O1705="","",COUNT(O$3:O1705))</f>
        <v/>
      </c>
      <c r="L1705" s="80" t="str">
        <f>IF(B1705&lt;&gt;"",B1705,IF(OR(COUNTA($G$3:$G1705)&lt;COUNTA($G$3:$G$1048576),$G1705&lt;&gt;""),L1704,""))</f>
        <v/>
      </c>
      <c r="M1705" s="80" t="str">
        <f>IF(C1705&lt;&gt;"",C1705,IF(OR(COUNTA($G$3:$G1705)&lt;COUNTA($G$3:$G$1048576),$G1705&lt;&gt;""),M1704,""))</f>
        <v/>
      </c>
      <c r="N1705" s="80" t="str">
        <f>IF(D1705&lt;&gt;"",D1705,IF(OR(COUNTA($G$3:$G1705)&lt;COUNTA($G$3:$G$1048576),$G1705&lt;&gt;""),N1704,""))</f>
        <v/>
      </c>
      <c r="O1705" s="81" t="str">
        <f t="shared" si="880"/>
        <v/>
      </c>
      <c r="P1705" s="90" t="str">
        <f>IFERROR(IF(O1705="",IF(COUNT(S$3:S$1048576)=COUNT(S$3:S1705),IF(S1705="","",INDEX(O$3:O1705,MATCH(MAX(K$3:K1705),K$3:K1705,0),0)),INDEX(O$3:O1705,MATCH(MAX(K$3:K1705),K$3:K1705,0),0)),O1705),"")</f>
        <v/>
      </c>
      <c r="Q1705" s="89" t="str">
        <f>IF(R1705="","",COUNT(R$3:R1705))</f>
        <v/>
      </c>
      <c r="R1705" s="80" t="str">
        <f t="shared" si="881"/>
        <v/>
      </c>
      <c r="S1705" s="91" t="str">
        <f>IFERROR(IF(COUNTA($E1705:$G1705)=0,"",IF(AND(R1705="",$O1705=INDEX(O$3:O1705,MATCH(MAX(Q$3:Q1705),Q$3:Q1705,0),0)),INDEX(R$3:R1705,MATCH(MAX(Q$3:Q1705),Q$3:Q1705,0),0),R1705)),"")</f>
        <v/>
      </c>
      <c r="T1705" s="80" t="str">
        <f>IF(U1705="","",COUNT(U$3:U1705))</f>
        <v/>
      </c>
      <c r="U1705" s="80" t="str">
        <f t="shared" si="872"/>
        <v/>
      </c>
      <c r="V1705" s="91" t="str">
        <f>IFERROR(IF(S1705="","",IF(U1705="",IF(AND(E1705="",F1705="",G1705&lt;&gt;"",$O1705=INDEX(O$3:O1705,MATCH(MAX(T$3:T1705),T$3:T1705,0),0)),INDEX(U$3:U1705,MATCH(MAX(T$3:T1705),T$3:T1705,0),0),IF(AND(S1705&lt;&gt;"",U1705=""),0,"")),U1705)),"")</f>
        <v/>
      </c>
      <c r="W1705" s="95" t="str">
        <f t="shared" si="873"/>
        <v/>
      </c>
      <c r="X1705" s="198" t="str">
        <f t="shared" si="882"/>
        <v/>
      </c>
      <c r="Y1705" s="92" t="str">
        <f t="shared" si="874"/>
        <v/>
      </c>
      <c r="Z1705" s="106" t="str">
        <f>IF(P1705="","",COUNTIF($N$3:$N1705,$N1705))</f>
        <v/>
      </c>
      <c r="AA1705" s="92" t="str">
        <f t="shared" si="883"/>
        <v/>
      </c>
      <c r="AB1705" s="92" t="str">
        <f t="shared" si="884"/>
        <v/>
      </c>
      <c r="AC1705" s="92" t="str">
        <f t="shared" si="878"/>
        <v/>
      </c>
      <c r="AD1705" s="92" t="str">
        <f t="shared" si="879"/>
        <v/>
      </c>
      <c r="AE1705" s="92" t="str">
        <f t="shared" si="879"/>
        <v/>
      </c>
      <c r="AF1705" s="92" t="str">
        <f t="shared" si="879"/>
        <v/>
      </c>
      <c r="AG1705" s="92" t="str">
        <f t="shared" si="879"/>
        <v/>
      </c>
      <c r="AH1705" s="92" t="str">
        <f t="shared" si="879"/>
        <v/>
      </c>
      <c r="AI1705" s="92" t="str">
        <f t="shared" si="879"/>
        <v/>
      </c>
      <c r="AJ1705" s="92" t="str">
        <f t="shared" si="879"/>
        <v/>
      </c>
      <c r="AK1705" s="92" t="str">
        <f t="shared" si="879"/>
        <v/>
      </c>
      <c r="AL1705" s="92" t="str">
        <f t="shared" si="879"/>
        <v/>
      </c>
      <c r="AN1705" s="35" t="str">
        <f t="shared" si="870"/>
        <v/>
      </c>
      <c r="AO1705" s="44" t="str">
        <f t="shared" si="875"/>
        <v/>
      </c>
      <c r="AP1705" s="41" t="str">
        <f>IF(AO1705="","",RANK(AO1705,AO$3:AO$1048576,1)+COUNTIF(AO$3:AO1705,AO1705)-1)</f>
        <v/>
      </c>
      <c r="AQ1705" s="1" t="str">
        <f t="shared" si="885"/>
        <v/>
      </c>
      <c r="AR1705" s="34" t="str">
        <f t="shared" si="886"/>
        <v/>
      </c>
      <c r="AS1705" s="39" t="str">
        <f t="shared" si="887"/>
        <v/>
      </c>
      <c r="AT1705" s="44" t="str">
        <f t="shared" si="871"/>
        <v/>
      </c>
      <c r="AU1705" s="41" t="str">
        <f>IF(AT1705="","",RANK(AT1705,AT$3:AT$1048576,1)+COUNTIF(AT$3:AT1705,AT1705)-1)</f>
        <v/>
      </c>
      <c r="AV1705" s="1" t="str">
        <f t="shared" si="888"/>
        <v/>
      </c>
      <c r="AW1705" s="34" t="str">
        <f t="shared" si="889"/>
        <v/>
      </c>
      <c r="AX1705" s="39" t="str">
        <f t="shared" si="890"/>
        <v/>
      </c>
      <c r="AY1705" s="44" t="str">
        <f t="shared" si="876"/>
        <v/>
      </c>
      <c r="AZ1705" s="41" t="str">
        <f>IF(AY1705="","",RANK(AY1705,AY$3:AY$1048576,1)+COUNTIF(AY$3:AY1705,AY1705)-1)</f>
        <v/>
      </c>
      <c r="BA1705" s="1" t="str">
        <f t="shared" si="891"/>
        <v/>
      </c>
      <c r="BB1705" s="34" t="str">
        <f t="shared" si="892"/>
        <v/>
      </c>
      <c r="BC1705" s="39" t="str">
        <f t="shared" si="893"/>
        <v/>
      </c>
      <c r="BD1705" s="44" t="str">
        <f t="shared" si="877"/>
        <v/>
      </c>
      <c r="BE1705" s="41" t="str">
        <f>IF(BD1705="","",RANK(BD1705,BD$3:BD$1048576,1)+COUNTIF(BD$3:BD1705,BD1705)-1)</f>
        <v/>
      </c>
      <c r="BF1705" s="1" t="str">
        <f t="shared" si="894"/>
        <v/>
      </c>
      <c r="BG1705" s="34" t="str">
        <f t="shared" si="895"/>
        <v/>
      </c>
      <c r="BH1705" s="39" t="str">
        <f t="shared" si="896"/>
        <v/>
      </c>
      <c r="BJ1705" s="3"/>
      <c r="BK1705" s="86"/>
      <c r="BL1705" s="86"/>
      <c r="BM1705" s="86"/>
      <c r="BN1705" s="86"/>
      <c r="BO1705" s="3"/>
      <c r="BP1705" s="86"/>
      <c r="BQ1705" s="86"/>
      <c r="BR1705" s="86"/>
      <c r="BS1705" s="86"/>
      <c r="BT1705" s="3"/>
      <c r="BU1705" s="86"/>
      <c r="BV1705" s="86"/>
      <c r="BW1705" s="86"/>
      <c r="BX1705" s="86"/>
      <c r="BY1705" s="3"/>
      <c r="BZ1705" s="86"/>
      <c r="CA1705" s="86"/>
      <c r="CB1705" s="86"/>
      <c r="CC1705" s="86"/>
    </row>
    <row r="1706" spans="2:81" ht="35.1" customHeight="1" x14ac:dyDescent="0.2">
      <c r="B1706" s="187"/>
      <c r="C1706" s="188"/>
      <c r="D1706" s="189"/>
      <c r="E1706" s="186"/>
      <c r="F1706" s="182"/>
      <c r="G1706" s="184"/>
      <c r="K1706" s="80" t="str">
        <f>IF(O1706="","",COUNT(O$3:O1706))</f>
        <v/>
      </c>
      <c r="L1706" s="80" t="str">
        <f>IF(B1706&lt;&gt;"",B1706,IF(OR(COUNTA($G$3:$G1706)&lt;COUNTA($G$3:$G$1048576),$G1706&lt;&gt;""),L1705,""))</f>
        <v/>
      </c>
      <c r="M1706" s="80" t="str">
        <f>IF(C1706&lt;&gt;"",C1706,IF(OR(COUNTA($G$3:$G1706)&lt;COUNTA($G$3:$G$1048576),$G1706&lt;&gt;""),M1705,""))</f>
        <v/>
      </c>
      <c r="N1706" s="80" t="str">
        <f>IF(D1706&lt;&gt;"",D1706,IF(OR(COUNTA($G$3:$G1706)&lt;COUNTA($G$3:$G$1048576),$G1706&lt;&gt;""),N1705,""))</f>
        <v/>
      </c>
      <c r="O1706" s="81" t="str">
        <f t="shared" si="880"/>
        <v/>
      </c>
      <c r="P1706" s="90" t="str">
        <f>IFERROR(IF(O1706="",IF(COUNT(S$3:S$1048576)=COUNT(S$3:S1706),IF(S1706="","",INDEX(O$3:O1706,MATCH(MAX(K$3:K1706),K$3:K1706,0),0)),INDEX(O$3:O1706,MATCH(MAX(K$3:K1706),K$3:K1706,0),0)),O1706),"")</f>
        <v/>
      </c>
      <c r="Q1706" s="89" t="str">
        <f>IF(R1706="","",COUNT(R$3:R1706))</f>
        <v/>
      </c>
      <c r="R1706" s="80" t="str">
        <f t="shared" si="881"/>
        <v/>
      </c>
      <c r="S1706" s="91" t="str">
        <f>IFERROR(IF(COUNTA($E1706:$G1706)=0,"",IF(AND(R1706="",$O1706=INDEX(O$3:O1706,MATCH(MAX(Q$3:Q1706),Q$3:Q1706,0),0)),INDEX(R$3:R1706,MATCH(MAX(Q$3:Q1706),Q$3:Q1706,0),0),R1706)),"")</f>
        <v/>
      </c>
      <c r="T1706" s="80" t="str">
        <f>IF(U1706="","",COUNT(U$3:U1706))</f>
        <v/>
      </c>
      <c r="U1706" s="80" t="str">
        <f t="shared" si="872"/>
        <v/>
      </c>
      <c r="V1706" s="91" t="str">
        <f>IFERROR(IF(S1706="","",IF(U1706="",IF(AND(E1706="",F1706="",G1706&lt;&gt;"",$O1706=INDEX(O$3:O1706,MATCH(MAX(T$3:T1706),T$3:T1706,0),0)),INDEX(U$3:U1706,MATCH(MAX(T$3:T1706),T$3:T1706,0),0),IF(AND(S1706&lt;&gt;"",U1706=""),0,"")),U1706)),"")</f>
        <v/>
      </c>
      <c r="W1706" s="95" t="str">
        <f t="shared" si="873"/>
        <v/>
      </c>
      <c r="X1706" s="198" t="str">
        <f t="shared" si="882"/>
        <v/>
      </c>
      <c r="Y1706" s="92" t="str">
        <f t="shared" si="874"/>
        <v/>
      </c>
      <c r="Z1706" s="106" t="str">
        <f>IF(P1706="","",COUNTIF($N$3:$N1706,$N1706))</f>
        <v/>
      </c>
      <c r="AA1706" s="92" t="str">
        <f t="shared" si="883"/>
        <v/>
      </c>
      <c r="AB1706" s="92" t="str">
        <f t="shared" si="884"/>
        <v/>
      </c>
      <c r="AC1706" s="92" t="str">
        <f t="shared" si="878"/>
        <v/>
      </c>
      <c r="AD1706" s="92" t="str">
        <f t="shared" si="879"/>
        <v/>
      </c>
      <c r="AE1706" s="92" t="str">
        <f t="shared" si="879"/>
        <v/>
      </c>
      <c r="AF1706" s="92" t="str">
        <f t="shared" si="879"/>
        <v/>
      </c>
      <c r="AG1706" s="92" t="str">
        <f t="shared" si="879"/>
        <v/>
      </c>
      <c r="AH1706" s="92" t="str">
        <f t="shared" si="879"/>
        <v/>
      </c>
      <c r="AI1706" s="92" t="str">
        <f t="shared" si="879"/>
        <v/>
      </c>
      <c r="AJ1706" s="92" t="str">
        <f t="shared" si="879"/>
        <v/>
      </c>
      <c r="AK1706" s="92" t="str">
        <f t="shared" si="879"/>
        <v/>
      </c>
      <c r="AL1706" s="92" t="str">
        <f t="shared" si="879"/>
        <v/>
      </c>
      <c r="AN1706" s="35" t="str">
        <f t="shared" si="870"/>
        <v/>
      </c>
      <c r="AO1706" s="44" t="str">
        <f t="shared" si="875"/>
        <v/>
      </c>
      <c r="AP1706" s="41" t="str">
        <f>IF(AO1706="","",RANK(AO1706,AO$3:AO$1048576,1)+COUNTIF(AO$3:AO1706,AO1706)-1)</f>
        <v/>
      </c>
      <c r="AQ1706" s="1" t="str">
        <f t="shared" si="885"/>
        <v/>
      </c>
      <c r="AR1706" s="34" t="str">
        <f t="shared" si="886"/>
        <v/>
      </c>
      <c r="AS1706" s="39" t="str">
        <f t="shared" si="887"/>
        <v/>
      </c>
      <c r="AT1706" s="44" t="str">
        <f t="shared" si="871"/>
        <v/>
      </c>
      <c r="AU1706" s="41" t="str">
        <f>IF(AT1706="","",RANK(AT1706,AT$3:AT$1048576,1)+COUNTIF(AT$3:AT1706,AT1706)-1)</f>
        <v/>
      </c>
      <c r="AV1706" s="1" t="str">
        <f t="shared" si="888"/>
        <v/>
      </c>
      <c r="AW1706" s="34" t="str">
        <f t="shared" si="889"/>
        <v/>
      </c>
      <c r="AX1706" s="39" t="str">
        <f t="shared" si="890"/>
        <v/>
      </c>
      <c r="AY1706" s="44" t="str">
        <f t="shared" si="876"/>
        <v/>
      </c>
      <c r="AZ1706" s="41" t="str">
        <f>IF(AY1706="","",RANK(AY1706,AY$3:AY$1048576,1)+COUNTIF(AY$3:AY1706,AY1706)-1)</f>
        <v/>
      </c>
      <c r="BA1706" s="1" t="str">
        <f t="shared" si="891"/>
        <v/>
      </c>
      <c r="BB1706" s="34" t="str">
        <f t="shared" si="892"/>
        <v/>
      </c>
      <c r="BC1706" s="39" t="str">
        <f t="shared" si="893"/>
        <v/>
      </c>
      <c r="BD1706" s="44" t="str">
        <f t="shared" si="877"/>
        <v/>
      </c>
      <c r="BE1706" s="41" t="str">
        <f>IF(BD1706="","",RANK(BD1706,BD$3:BD$1048576,1)+COUNTIF(BD$3:BD1706,BD1706)-1)</f>
        <v/>
      </c>
      <c r="BF1706" s="1" t="str">
        <f t="shared" si="894"/>
        <v/>
      </c>
      <c r="BG1706" s="34" t="str">
        <f t="shared" si="895"/>
        <v/>
      </c>
      <c r="BH1706" s="39" t="str">
        <f t="shared" si="896"/>
        <v/>
      </c>
      <c r="BJ1706" s="3"/>
      <c r="BK1706" s="86"/>
      <c r="BL1706" s="86"/>
      <c r="BM1706" s="86"/>
      <c r="BN1706" s="86"/>
      <c r="BO1706" s="3"/>
      <c r="BP1706" s="86"/>
      <c r="BQ1706" s="86"/>
      <c r="BR1706" s="86"/>
      <c r="BS1706" s="86"/>
      <c r="BT1706" s="3"/>
      <c r="BU1706" s="86"/>
      <c r="BV1706" s="86"/>
      <c r="BW1706" s="86"/>
      <c r="BX1706" s="86"/>
      <c r="BY1706" s="3"/>
      <c r="BZ1706" s="86"/>
      <c r="CA1706" s="86"/>
      <c r="CB1706" s="86"/>
      <c r="CC1706" s="86"/>
    </row>
    <row r="1707" spans="2:81" ht="35.1" customHeight="1" x14ac:dyDescent="0.2">
      <c r="B1707" s="187"/>
      <c r="C1707" s="188"/>
      <c r="D1707" s="189"/>
      <c r="E1707" s="186"/>
      <c r="F1707" s="182"/>
      <c r="G1707" s="184"/>
      <c r="K1707" s="80" t="str">
        <f>IF(O1707="","",COUNT(O$3:O1707))</f>
        <v/>
      </c>
      <c r="L1707" s="80" t="str">
        <f>IF(B1707&lt;&gt;"",B1707,IF(OR(COUNTA($G$3:$G1707)&lt;COUNTA($G$3:$G$1048576),$G1707&lt;&gt;""),L1706,""))</f>
        <v/>
      </c>
      <c r="M1707" s="80" t="str">
        <f>IF(C1707&lt;&gt;"",C1707,IF(OR(COUNTA($G$3:$G1707)&lt;COUNTA($G$3:$G$1048576),$G1707&lt;&gt;""),M1706,""))</f>
        <v/>
      </c>
      <c r="N1707" s="80" t="str">
        <f>IF(D1707&lt;&gt;"",D1707,IF(OR(COUNTA($G$3:$G1707)&lt;COUNTA($G$3:$G$1048576),$G1707&lt;&gt;""),N1706,""))</f>
        <v/>
      </c>
      <c r="O1707" s="81" t="str">
        <f t="shared" si="880"/>
        <v/>
      </c>
      <c r="P1707" s="90" t="str">
        <f>IFERROR(IF(O1707="",IF(COUNT(S$3:S$1048576)=COUNT(S$3:S1707),IF(S1707="","",INDEX(O$3:O1707,MATCH(MAX(K$3:K1707),K$3:K1707,0),0)),INDEX(O$3:O1707,MATCH(MAX(K$3:K1707),K$3:K1707,0),0)),O1707),"")</f>
        <v/>
      </c>
      <c r="Q1707" s="89" t="str">
        <f>IF(R1707="","",COUNT(R$3:R1707))</f>
        <v/>
      </c>
      <c r="R1707" s="80" t="str">
        <f t="shared" si="881"/>
        <v/>
      </c>
      <c r="S1707" s="91" t="str">
        <f>IFERROR(IF(COUNTA($E1707:$G1707)=0,"",IF(AND(R1707="",$O1707=INDEX(O$3:O1707,MATCH(MAX(Q$3:Q1707),Q$3:Q1707,0),0)),INDEX(R$3:R1707,MATCH(MAX(Q$3:Q1707),Q$3:Q1707,0),0),R1707)),"")</f>
        <v/>
      </c>
      <c r="T1707" s="80" t="str">
        <f>IF(U1707="","",COUNT(U$3:U1707))</f>
        <v/>
      </c>
      <c r="U1707" s="80" t="str">
        <f t="shared" si="872"/>
        <v/>
      </c>
      <c r="V1707" s="91" t="str">
        <f>IFERROR(IF(S1707="","",IF(U1707="",IF(AND(E1707="",F1707="",G1707&lt;&gt;"",$O1707=INDEX(O$3:O1707,MATCH(MAX(T$3:T1707),T$3:T1707,0),0)),INDEX(U$3:U1707,MATCH(MAX(T$3:T1707),T$3:T1707,0),0),IF(AND(S1707&lt;&gt;"",U1707=""),0,"")),U1707)),"")</f>
        <v/>
      </c>
      <c r="W1707" s="95" t="str">
        <f t="shared" si="873"/>
        <v/>
      </c>
      <c r="X1707" s="198" t="str">
        <f t="shared" si="882"/>
        <v/>
      </c>
      <c r="Y1707" s="92" t="str">
        <f t="shared" si="874"/>
        <v/>
      </c>
      <c r="Z1707" s="106" t="str">
        <f>IF(P1707="","",COUNTIF($N$3:$N1707,$N1707))</f>
        <v/>
      </c>
      <c r="AA1707" s="92" t="str">
        <f t="shared" si="883"/>
        <v/>
      </c>
      <c r="AB1707" s="92" t="str">
        <f t="shared" si="884"/>
        <v/>
      </c>
      <c r="AC1707" s="92" t="str">
        <f t="shared" si="878"/>
        <v/>
      </c>
      <c r="AD1707" s="92" t="str">
        <f t="shared" si="879"/>
        <v/>
      </c>
      <c r="AE1707" s="92" t="str">
        <f t="shared" si="879"/>
        <v/>
      </c>
      <c r="AF1707" s="92" t="str">
        <f t="shared" si="879"/>
        <v/>
      </c>
      <c r="AG1707" s="92" t="str">
        <f t="shared" si="879"/>
        <v/>
      </c>
      <c r="AH1707" s="92" t="str">
        <f t="shared" si="879"/>
        <v/>
      </c>
      <c r="AI1707" s="92" t="str">
        <f t="shared" si="879"/>
        <v/>
      </c>
      <c r="AJ1707" s="92" t="str">
        <f t="shared" si="879"/>
        <v/>
      </c>
      <c r="AK1707" s="92" t="str">
        <f t="shared" si="879"/>
        <v/>
      </c>
      <c r="AL1707" s="92" t="str">
        <f t="shared" si="879"/>
        <v/>
      </c>
      <c r="AN1707" s="35" t="str">
        <f t="shared" si="870"/>
        <v/>
      </c>
      <c r="AO1707" s="44" t="str">
        <f t="shared" si="875"/>
        <v/>
      </c>
      <c r="AP1707" s="41" t="str">
        <f>IF(AO1707="","",RANK(AO1707,AO$3:AO$1048576,1)+COUNTIF(AO$3:AO1707,AO1707)-1)</f>
        <v/>
      </c>
      <c r="AQ1707" s="1" t="str">
        <f t="shared" si="885"/>
        <v/>
      </c>
      <c r="AR1707" s="34" t="str">
        <f t="shared" si="886"/>
        <v/>
      </c>
      <c r="AS1707" s="39" t="str">
        <f t="shared" si="887"/>
        <v/>
      </c>
      <c r="AT1707" s="44" t="str">
        <f t="shared" si="871"/>
        <v/>
      </c>
      <c r="AU1707" s="41" t="str">
        <f>IF(AT1707="","",RANK(AT1707,AT$3:AT$1048576,1)+COUNTIF(AT$3:AT1707,AT1707)-1)</f>
        <v/>
      </c>
      <c r="AV1707" s="1" t="str">
        <f t="shared" si="888"/>
        <v/>
      </c>
      <c r="AW1707" s="34" t="str">
        <f t="shared" si="889"/>
        <v/>
      </c>
      <c r="AX1707" s="39" t="str">
        <f t="shared" si="890"/>
        <v/>
      </c>
      <c r="AY1707" s="44" t="str">
        <f t="shared" si="876"/>
        <v/>
      </c>
      <c r="AZ1707" s="41" t="str">
        <f>IF(AY1707="","",RANK(AY1707,AY$3:AY$1048576,1)+COUNTIF(AY$3:AY1707,AY1707)-1)</f>
        <v/>
      </c>
      <c r="BA1707" s="1" t="str">
        <f t="shared" si="891"/>
        <v/>
      </c>
      <c r="BB1707" s="34" t="str">
        <f t="shared" si="892"/>
        <v/>
      </c>
      <c r="BC1707" s="39" t="str">
        <f t="shared" si="893"/>
        <v/>
      </c>
      <c r="BD1707" s="44" t="str">
        <f t="shared" si="877"/>
        <v/>
      </c>
      <c r="BE1707" s="41" t="str">
        <f>IF(BD1707="","",RANK(BD1707,BD$3:BD$1048576,1)+COUNTIF(BD$3:BD1707,BD1707)-1)</f>
        <v/>
      </c>
      <c r="BF1707" s="1" t="str">
        <f t="shared" si="894"/>
        <v/>
      </c>
      <c r="BG1707" s="34" t="str">
        <f t="shared" si="895"/>
        <v/>
      </c>
      <c r="BH1707" s="39" t="str">
        <f t="shared" si="896"/>
        <v/>
      </c>
      <c r="BJ1707" s="3"/>
      <c r="BK1707" s="86"/>
      <c r="BL1707" s="86"/>
      <c r="BM1707" s="86"/>
      <c r="BN1707" s="86"/>
      <c r="BO1707" s="3"/>
      <c r="BP1707" s="86"/>
      <c r="BQ1707" s="86"/>
      <c r="BR1707" s="86"/>
      <c r="BS1707" s="86"/>
      <c r="BT1707" s="3"/>
      <c r="BU1707" s="86"/>
      <c r="BV1707" s="86"/>
      <c r="BW1707" s="86"/>
      <c r="BX1707" s="86"/>
      <c r="BY1707" s="3"/>
      <c r="BZ1707" s="86"/>
      <c r="CA1707" s="86"/>
      <c r="CB1707" s="86"/>
      <c r="CC1707" s="86"/>
    </row>
    <row r="1708" spans="2:81" ht="35.1" customHeight="1" x14ac:dyDescent="0.2">
      <c r="B1708" s="187"/>
      <c r="C1708" s="188"/>
      <c r="D1708" s="189"/>
      <c r="E1708" s="186"/>
      <c r="F1708" s="182"/>
      <c r="G1708" s="184"/>
      <c r="K1708" s="80" t="str">
        <f>IF(O1708="","",COUNT(O$3:O1708))</f>
        <v/>
      </c>
      <c r="L1708" s="80" t="str">
        <f>IF(B1708&lt;&gt;"",B1708,IF(OR(COUNTA($G$3:$G1708)&lt;COUNTA($G$3:$G$1048576),$G1708&lt;&gt;""),L1707,""))</f>
        <v/>
      </c>
      <c r="M1708" s="80" t="str">
        <f>IF(C1708&lt;&gt;"",C1708,IF(OR(COUNTA($G$3:$G1708)&lt;COUNTA($G$3:$G$1048576),$G1708&lt;&gt;""),M1707,""))</f>
        <v/>
      </c>
      <c r="N1708" s="80" t="str">
        <f>IF(D1708&lt;&gt;"",D1708,IF(OR(COUNTA($G$3:$G1708)&lt;COUNTA($G$3:$G$1048576),$G1708&lt;&gt;""),N1707,""))</f>
        <v/>
      </c>
      <c r="O1708" s="81" t="str">
        <f t="shared" si="880"/>
        <v/>
      </c>
      <c r="P1708" s="90" t="str">
        <f>IFERROR(IF(O1708="",IF(COUNT(S$3:S$1048576)=COUNT(S$3:S1708),IF(S1708="","",INDEX(O$3:O1708,MATCH(MAX(K$3:K1708),K$3:K1708,0),0)),INDEX(O$3:O1708,MATCH(MAX(K$3:K1708),K$3:K1708,0),0)),O1708),"")</f>
        <v/>
      </c>
      <c r="Q1708" s="89" t="str">
        <f>IF(R1708="","",COUNT(R$3:R1708))</f>
        <v/>
      </c>
      <c r="R1708" s="80" t="str">
        <f t="shared" si="881"/>
        <v/>
      </c>
      <c r="S1708" s="91" t="str">
        <f>IFERROR(IF(COUNTA($E1708:$G1708)=0,"",IF(AND(R1708="",$O1708=INDEX(O$3:O1708,MATCH(MAX(Q$3:Q1708),Q$3:Q1708,0),0)),INDEX(R$3:R1708,MATCH(MAX(Q$3:Q1708),Q$3:Q1708,0),0),R1708)),"")</f>
        <v/>
      </c>
      <c r="T1708" s="80" t="str">
        <f>IF(U1708="","",COUNT(U$3:U1708))</f>
        <v/>
      </c>
      <c r="U1708" s="80" t="str">
        <f t="shared" si="872"/>
        <v/>
      </c>
      <c r="V1708" s="91" t="str">
        <f>IFERROR(IF(S1708="","",IF(U1708="",IF(AND(E1708="",F1708="",G1708&lt;&gt;"",$O1708=INDEX(O$3:O1708,MATCH(MAX(T$3:T1708),T$3:T1708,0),0)),INDEX(U$3:U1708,MATCH(MAX(T$3:T1708),T$3:T1708,0),0),IF(AND(S1708&lt;&gt;"",U1708=""),0,"")),U1708)),"")</f>
        <v/>
      </c>
      <c r="W1708" s="95" t="str">
        <f t="shared" si="873"/>
        <v/>
      </c>
      <c r="X1708" s="198" t="str">
        <f t="shared" si="882"/>
        <v/>
      </c>
      <c r="Y1708" s="92" t="str">
        <f t="shared" si="874"/>
        <v/>
      </c>
      <c r="Z1708" s="106" t="str">
        <f>IF(P1708="","",COUNTIF($N$3:$N1708,$N1708))</f>
        <v/>
      </c>
      <c r="AA1708" s="92" t="str">
        <f t="shared" si="883"/>
        <v/>
      </c>
      <c r="AB1708" s="92" t="str">
        <f t="shared" si="884"/>
        <v/>
      </c>
      <c r="AC1708" s="92" t="str">
        <f t="shared" si="878"/>
        <v/>
      </c>
      <c r="AD1708" s="92" t="str">
        <f t="shared" si="879"/>
        <v/>
      </c>
      <c r="AE1708" s="92" t="str">
        <f t="shared" si="879"/>
        <v/>
      </c>
      <c r="AF1708" s="92" t="str">
        <f t="shared" si="879"/>
        <v/>
      </c>
      <c r="AG1708" s="92" t="str">
        <f t="shared" si="879"/>
        <v/>
      </c>
      <c r="AH1708" s="92" t="str">
        <f t="shared" si="879"/>
        <v/>
      </c>
      <c r="AI1708" s="92" t="str">
        <f t="shared" si="879"/>
        <v/>
      </c>
      <c r="AJ1708" s="92" t="str">
        <f t="shared" si="879"/>
        <v/>
      </c>
      <c r="AK1708" s="92" t="str">
        <f t="shared" si="879"/>
        <v/>
      </c>
      <c r="AL1708" s="92" t="str">
        <f t="shared" si="879"/>
        <v/>
      </c>
      <c r="AN1708" s="35" t="str">
        <f t="shared" si="870"/>
        <v/>
      </c>
      <c r="AO1708" s="44" t="str">
        <f t="shared" si="875"/>
        <v/>
      </c>
      <c r="AP1708" s="41" t="str">
        <f>IF(AO1708="","",RANK(AO1708,AO$3:AO$1048576,1)+COUNTIF(AO$3:AO1708,AO1708)-1)</f>
        <v/>
      </c>
      <c r="AQ1708" s="1" t="str">
        <f t="shared" si="885"/>
        <v/>
      </c>
      <c r="AR1708" s="34" t="str">
        <f t="shared" si="886"/>
        <v/>
      </c>
      <c r="AS1708" s="39" t="str">
        <f t="shared" si="887"/>
        <v/>
      </c>
      <c r="AT1708" s="44" t="str">
        <f t="shared" si="871"/>
        <v/>
      </c>
      <c r="AU1708" s="41" t="str">
        <f>IF(AT1708="","",RANK(AT1708,AT$3:AT$1048576,1)+COUNTIF(AT$3:AT1708,AT1708)-1)</f>
        <v/>
      </c>
      <c r="AV1708" s="1" t="str">
        <f t="shared" si="888"/>
        <v/>
      </c>
      <c r="AW1708" s="34" t="str">
        <f t="shared" si="889"/>
        <v/>
      </c>
      <c r="AX1708" s="39" t="str">
        <f t="shared" si="890"/>
        <v/>
      </c>
      <c r="AY1708" s="44" t="str">
        <f t="shared" si="876"/>
        <v/>
      </c>
      <c r="AZ1708" s="41" t="str">
        <f>IF(AY1708="","",RANK(AY1708,AY$3:AY$1048576,1)+COUNTIF(AY$3:AY1708,AY1708)-1)</f>
        <v/>
      </c>
      <c r="BA1708" s="1" t="str">
        <f t="shared" si="891"/>
        <v/>
      </c>
      <c r="BB1708" s="34" t="str">
        <f t="shared" si="892"/>
        <v/>
      </c>
      <c r="BC1708" s="39" t="str">
        <f t="shared" si="893"/>
        <v/>
      </c>
      <c r="BD1708" s="44" t="str">
        <f t="shared" si="877"/>
        <v/>
      </c>
      <c r="BE1708" s="41" t="str">
        <f>IF(BD1708="","",RANK(BD1708,BD$3:BD$1048576,1)+COUNTIF(BD$3:BD1708,BD1708)-1)</f>
        <v/>
      </c>
      <c r="BF1708" s="1" t="str">
        <f t="shared" si="894"/>
        <v/>
      </c>
      <c r="BG1708" s="34" t="str">
        <f t="shared" si="895"/>
        <v/>
      </c>
      <c r="BH1708" s="39" t="str">
        <f t="shared" si="896"/>
        <v/>
      </c>
      <c r="BJ1708" s="3"/>
      <c r="BK1708" s="86"/>
      <c r="BL1708" s="86"/>
      <c r="BM1708" s="86"/>
      <c r="BN1708" s="86"/>
      <c r="BO1708" s="3"/>
      <c r="BP1708" s="86"/>
      <c r="BQ1708" s="86"/>
      <c r="BR1708" s="86"/>
      <c r="BS1708" s="86"/>
      <c r="BT1708" s="3"/>
      <c r="BU1708" s="86"/>
      <c r="BV1708" s="86"/>
      <c r="BW1708" s="86"/>
      <c r="BX1708" s="86"/>
      <c r="BY1708" s="3"/>
      <c r="BZ1708" s="86"/>
      <c r="CA1708" s="86"/>
      <c r="CB1708" s="86"/>
      <c r="CC1708" s="86"/>
    </row>
    <row r="1709" spans="2:81" ht="35.1" customHeight="1" x14ac:dyDescent="0.2">
      <c r="B1709" s="187"/>
      <c r="C1709" s="188"/>
      <c r="D1709" s="189"/>
      <c r="E1709" s="186"/>
      <c r="F1709" s="182"/>
      <c r="G1709" s="184"/>
      <c r="K1709" s="80" t="str">
        <f>IF(O1709="","",COUNT(O$3:O1709))</f>
        <v/>
      </c>
      <c r="L1709" s="80" t="str">
        <f>IF(B1709&lt;&gt;"",B1709,IF(OR(COUNTA($G$3:$G1709)&lt;COUNTA($G$3:$G$1048576),$G1709&lt;&gt;""),L1708,""))</f>
        <v/>
      </c>
      <c r="M1709" s="80" t="str">
        <f>IF(C1709&lt;&gt;"",C1709,IF(OR(COUNTA($G$3:$G1709)&lt;COUNTA($G$3:$G$1048576),$G1709&lt;&gt;""),M1708,""))</f>
        <v/>
      </c>
      <c r="N1709" s="80" t="str">
        <f>IF(D1709&lt;&gt;"",D1709,IF(OR(COUNTA($G$3:$G1709)&lt;COUNTA($G$3:$G$1048576),$G1709&lt;&gt;""),N1708,""))</f>
        <v/>
      </c>
      <c r="O1709" s="81" t="str">
        <f t="shared" si="880"/>
        <v/>
      </c>
      <c r="P1709" s="90" t="str">
        <f>IFERROR(IF(O1709="",IF(COUNT(S$3:S$1048576)=COUNT(S$3:S1709),IF(S1709="","",INDEX(O$3:O1709,MATCH(MAX(K$3:K1709),K$3:K1709,0),0)),INDEX(O$3:O1709,MATCH(MAX(K$3:K1709),K$3:K1709,0),0)),O1709),"")</f>
        <v/>
      </c>
      <c r="Q1709" s="89" t="str">
        <f>IF(R1709="","",COUNT(R$3:R1709))</f>
        <v/>
      </c>
      <c r="R1709" s="80" t="str">
        <f t="shared" si="881"/>
        <v/>
      </c>
      <c r="S1709" s="91" t="str">
        <f>IFERROR(IF(COUNTA($E1709:$G1709)=0,"",IF(AND(R1709="",$O1709=INDEX(O$3:O1709,MATCH(MAX(Q$3:Q1709),Q$3:Q1709,0),0)),INDEX(R$3:R1709,MATCH(MAX(Q$3:Q1709),Q$3:Q1709,0),0),R1709)),"")</f>
        <v/>
      </c>
      <c r="T1709" s="80" t="str">
        <f>IF(U1709="","",COUNT(U$3:U1709))</f>
        <v/>
      </c>
      <c r="U1709" s="80" t="str">
        <f t="shared" si="872"/>
        <v/>
      </c>
      <c r="V1709" s="91" t="str">
        <f>IFERROR(IF(S1709="","",IF(U1709="",IF(AND(E1709="",F1709="",G1709&lt;&gt;"",$O1709=INDEX(O$3:O1709,MATCH(MAX(T$3:T1709),T$3:T1709,0),0)),INDEX(U$3:U1709,MATCH(MAX(T$3:T1709),T$3:T1709,0),0),IF(AND(S1709&lt;&gt;"",U1709=""),0,"")),U1709)),"")</f>
        <v/>
      </c>
      <c r="W1709" s="95" t="str">
        <f t="shared" si="873"/>
        <v/>
      </c>
      <c r="X1709" s="198" t="str">
        <f t="shared" si="882"/>
        <v/>
      </c>
      <c r="Y1709" s="92" t="str">
        <f t="shared" si="874"/>
        <v/>
      </c>
      <c r="Z1709" s="106" t="str">
        <f>IF(P1709="","",COUNTIF($N$3:$N1709,$N1709))</f>
        <v/>
      </c>
      <c r="AA1709" s="92" t="str">
        <f t="shared" si="883"/>
        <v/>
      </c>
      <c r="AB1709" s="92" t="str">
        <f t="shared" si="884"/>
        <v/>
      </c>
      <c r="AC1709" s="92" t="str">
        <f t="shared" si="878"/>
        <v/>
      </c>
      <c r="AD1709" s="92" t="str">
        <f t="shared" si="879"/>
        <v/>
      </c>
      <c r="AE1709" s="92" t="str">
        <f t="shared" si="879"/>
        <v/>
      </c>
      <c r="AF1709" s="92" t="str">
        <f t="shared" si="879"/>
        <v/>
      </c>
      <c r="AG1709" s="92" t="str">
        <f t="shared" si="879"/>
        <v/>
      </c>
      <c r="AH1709" s="92" t="str">
        <f t="shared" si="879"/>
        <v/>
      </c>
      <c r="AI1709" s="92" t="str">
        <f t="shared" si="879"/>
        <v/>
      </c>
      <c r="AJ1709" s="92" t="str">
        <f t="shared" si="879"/>
        <v/>
      </c>
      <c r="AK1709" s="92" t="str">
        <f t="shared" si="879"/>
        <v/>
      </c>
      <c r="AL1709" s="92" t="str">
        <f t="shared" si="879"/>
        <v/>
      </c>
      <c r="AN1709" s="35" t="str">
        <f t="shared" si="870"/>
        <v/>
      </c>
      <c r="AO1709" s="44" t="str">
        <f t="shared" si="875"/>
        <v/>
      </c>
      <c r="AP1709" s="41" t="str">
        <f>IF(AO1709="","",RANK(AO1709,AO$3:AO$1048576,1)+COUNTIF(AO$3:AO1709,AO1709)-1)</f>
        <v/>
      </c>
      <c r="AQ1709" s="1" t="str">
        <f t="shared" si="885"/>
        <v/>
      </c>
      <c r="AR1709" s="34" t="str">
        <f t="shared" si="886"/>
        <v/>
      </c>
      <c r="AS1709" s="39" t="str">
        <f t="shared" si="887"/>
        <v/>
      </c>
      <c r="AT1709" s="44" t="str">
        <f t="shared" si="871"/>
        <v/>
      </c>
      <c r="AU1709" s="41" t="str">
        <f>IF(AT1709="","",RANK(AT1709,AT$3:AT$1048576,1)+COUNTIF(AT$3:AT1709,AT1709)-1)</f>
        <v/>
      </c>
      <c r="AV1709" s="1" t="str">
        <f t="shared" si="888"/>
        <v/>
      </c>
      <c r="AW1709" s="34" t="str">
        <f t="shared" si="889"/>
        <v/>
      </c>
      <c r="AX1709" s="39" t="str">
        <f t="shared" si="890"/>
        <v/>
      </c>
      <c r="AY1709" s="44" t="str">
        <f t="shared" si="876"/>
        <v/>
      </c>
      <c r="AZ1709" s="41" t="str">
        <f>IF(AY1709="","",RANK(AY1709,AY$3:AY$1048576,1)+COUNTIF(AY$3:AY1709,AY1709)-1)</f>
        <v/>
      </c>
      <c r="BA1709" s="1" t="str">
        <f t="shared" si="891"/>
        <v/>
      </c>
      <c r="BB1709" s="34" t="str">
        <f t="shared" si="892"/>
        <v/>
      </c>
      <c r="BC1709" s="39" t="str">
        <f t="shared" si="893"/>
        <v/>
      </c>
      <c r="BD1709" s="44" t="str">
        <f t="shared" si="877"/>
        <v/>
      </c>
      <c r="BE1709" s="41" t="str">
        <f>IF(BD1709="","",RANK(BD1709,BD$3:BD$1048576,1)+COUNTIF(BD$3:BD1709,BD1709)-1)</f>
        <v/>
      </c>
      <c r="BF1709" s="1" t="str">
        <f t="shared" si="894"/>
        <v/>
      </c>
      <c r="BG1709" s="34" t="str">
        <f t="shared" si="895"/>
        <v/>
      </c>
      <c r="BH1709" s="39" t="str">
        <f t="shared" si="896"/>
        <v/>
      </c>
      <c r="BJ1709" s="3"/>
      <c r="BK1709" s="86"/>
      <c r="BL1709" s="86"/>
      <c r="BM1709" s="86"/>
      <c r="BN1709" s="86"/>
      <c r="BO1709" s="3"/>
      <c r="BP1709" s="86"/>
      <c r="BQ1709" s="86"/>
      <c r="BR1709" s="86"/>
      <c r="BS1709" s="86"/>
      <c r="BT1709" s="3"/>
      <c r="BU1709" s="86"/>
      <c r="BV1709" s="86"/>
      <c r="BW1709" s="86"/>
      <c r="BX1709" s="86"/>
      <c r="BY1709" s="3"/>
      <c r="BZ1709" s="86"/>
      <c r="CA1709" s="86"/>
      <c r="CB1709" s="86"/>
      <c r="CC1709" s="86"/>
    </row>
    <row r="1710" spans="2:81" ht="35.1" customHeight="1" x14ac:dyDescent="0.2">
      <c r="B1710" s="187"/>
      <c r="C1710" s="188"/>
      <c r="D1710" s="189"/>
      <c r="E1710" s="186"/>
      <c r="F1710" s="182"/>
      <c r="G1710" s="184"/>
      <c r="K1710" s="80" t="str">
        <f>IF(O1710="","",COUNT(O$3:O1710))</f>
        <v/>
      </c>
      <c r="L1710" s="80" t="str">
        <f>IF(B1710&lt;&gt;"",B1710,IF(OR(COUNTA($G$3:$G1710)&lt;COUNTA($G$3:$G$1048576),$G1710&lt;&gt;""),L1709,""))</f>
        <v/>
      </c>
      <c r="M1710" s="80" t="str">
        <f>IF(C1710&lt;&gt;"",C1710,IF(OR(COUNTA($G$3:$G1710)&lt;COUNTA($G$3:$G$1048576),$G1710&lt;&gt;""),M1709,""))</f>
        <v/>
      </c>
      <c r="N1710" s="80" t="str">
        <f>IF(D1710&lt;&gt;"",D1710,IF(OR(COUNTA($G$3:$G1710)&lt;COUNTA($G$3:$G$1048576),$G1710&lt;&gt;""),N1709,""))</f>
        <v/>
      </c>
      <c r="O1710" s="81" t="str">
        <f t="shared" si="880"/>
        <v/>
      </c>
      <c r="P1710" s="90" t="str">
        <f>IFERROR(IF(O1710="",IF(COUNT(S$3:S$1048576)=COUNT(S$3:S1710),IF(S1710="","",INDEX(O$3:O1710,MATCH(MAX(K$3:K1710),K$3:K1710,0),0)),INDEX(O$3:O1710,MATCH(MAX(K$3:K1710),K$3:K1710,0),0)),O1710),"")</f>
        <v/>
      </c>
      <c r="Q1710" s="89" t="str">
        <f>IF(R1710="","",COUNT(R$3:R1710))</f>
        <v/>
      </c>
      <c r="R1710" s="80" t="str">
        <f t="shared" si="881"/>
        <v/>
      </c>
      <c r="S1710" s="91" t="str">
        <f>IFERROR(IF(COUNTA($E1710:$G1710)=0,"",IF(AND(R1710="",$O1710=INDEX(O$3:O1710,MATCH(MAX(Q$3:Q1710),Q$3:Q1710,0),0)),INDEX(R$3:R1710,MATCH(MAX(Q$3:Q1710),Q$3:Q1710,0),0),R1710)),"")</f>
        <v/>
      </c>
      <c r="T1710" s="80" t="str">
        <f>IF(U1710="","",COUNT(U$3:U1710))</f>
        <v/>
      </c>
      <c r="U1710" s="80" t="str">
        <f t="shared" si="872"/>
        <v/>
      </c>
      <c r="V1710" s="91" t="str">
        <f>IFERROR(IF(S1710="","",IF(U1710="",IF(AND(E1710="",F1710="",G1710&lt;&gt;"",$O1710=INDEX(O$3:O1710,MATCH(MAX(T$3:T1710),T$3:T1710,0),0)),INDEX(U$3:U1710,MATCH(MAX(T$3:T1710),T$3:T1710,0),0),IF(AND(S1710&lt;&gt;"",U1710=""),0,"")),U1710)),"")</f>
        <v/>
      </c>
      <c r="W1710" s="95" t="str">
        <f t="shared" si="873"/>
        <v/>
      </c>
      <c r="X1710" s="198" t="str">
        <f t="shared" si="882"/>
        <v/>
      </c>
      <c r="Y1710" s="92" t="str">
        <f t="shared" si="874"/>
        <v/>
      </c>
      <c r="Z1710" s="106" t="str">
        <f>IF(P1710="","",COUNTIF($N$3:$N1710,$N1710))</f>
        <v/>
      </c>
      <c r="AA1710" s="92" t="str">
        <f t="shared" si="883"/>
        <v/>
      </c>
      <c r="AB1710" s="92" t="str">
        <f t="shared" si="884"/>
        <v/>
      </c>
      <c r="AC1710" s="92" t="str">
        <f t="shared" si="878"/>
        <v/>
      </c>
      <c r="AD1710" s="92" t="str">
        <f t="shared" si="879"/>
        <v/>
      </c>
      <c r="AE1710" s="92" t="str">
        <f t="shared" si="879"/>
        <v/>
      </c>
      <c r="AF1710" s="92" t="str">
        <f t="shared" si="879"/>
        <v/>
      </c>
      <c r="AG1710" s="92" t="str">
        <f t="shared" si="879"/>
        <v/>
      </c>
      <c r="AH1710" s="92" t="str">
        <f t="shared" si="879"/>
        <v/>
      </c>
      <c r="AI1710" s="92" t="str">
        <f t="shared" si="879"/>
        <v/>
      </c>
      <c r="AJ1710" s="92" t="str">
        <f t="shared" si="879"/>
        <v/>
      </c>
      <c r="AK1710" s="92" t="str">
        <f t="shared" si="879"/>
        <v/>
      </c>
      <c r="AL1710" s="92" t="str">
        <f t="shared" si="879"/>
        <v/>
      </c>
      <c r="AN1710" s="35" t="str">
        <f t="shared" si="870"/>
        <v/>
      </c>
      <c r="AO1710" s="44" t="str">
        <f t="shared" si="875"/>
        <v/>
      </c>
      <c r="AP1710" s="41" t="str">
        <f>IF(AO1710="","",RANK(AO1710,AO$3:AO$1048576,1)+COUNTIF(AO$3:AO1710,AO1710)-1)</f>
        <v/>
      </c>
      <c r="AQ1710" s="1" t="str">
        <f t="shared" si="885"/>
        <v/>
      </c>
      <c r="AR1710" s="34" t="str">
        <f t="shared" si="886"/>
        <v/>
      </c>
      <c r="AS1710" s="39" t="str">
        <f t="shared" si="887"/>
        <v/>
      </c>
      <c r="AT1710" s="44" t="str">
        <f t="shared" si="871"/>
        <v/>
      </c>
      <c r="AU1710" s="41" t="str">
        <f>IF(AT1710="","",RANK(AT1710,AT$3:AT$1048576,1)+COUNTIF(AT$3:AT1710,AT1710)-1)</f>
        <v/>
      </c>
      <c r="AV1710" s="1" t="str">
        <f t="shared" si="888"/>
        <v/>
      </c>
      <c r="AW1710" s="34" t="str">
        <f t="shared" si="889"/>
        <v/>
      </c>
      <c r="AX1710" s="39" t="str">
        <f t="shared" si="890"/>
        <v/>
      </c>
      <c r="AY1710" s="44" t="str">
        <f t="shared" si="876"/>
        <v/>
      </c>
      <c r="AZ1710" s="41" t="str">
        <f>IF(AY1710="","",RANK(AY1710,AY$3:AY$1048576,1)+COUNTIF(AY$3:AY1710,AY1710)-1)</f>
        <v/>
      </c>
      <c r="BA1710" s="1" t="str">
        <f t="shared" si="891"/>
        <v/>
      </c>
      <c r="BB1710" s="34" t="str">
        <f t="shared" si="892"/>
        <v/>
      </c>
      <c r="BC1710" s="39" t="str">
        <f t="shared" si="893"/>
        <v/>
      </c>
      <c r="BD1710" s="44" t="str">
        <f t="shared" si="877"/>
        <v/>
      </c>
      <c r="BE1710" s="41" t="str">
        <f>IF(BD1710="","",RANK(BD1710,BD$3:BD$1048576,1)+COUNTIF(BD$3:BD1710,BD1710)-1)</f>
        <v/>
      </c>
      <c r="BF1710" s="1" t="str">
        <f t="shared" si="894"/>
        <v/>
      </c>
      <c r="BG1710" s="34" t="str">
        <f t="shared" si="895"/>
        <v/>
      </c>
      <c r="BH1710" s="39" t="str">
        <f t="shared" si="896"/>
        <v/>
      </c>
      <c r="BJ1710" s="3"/>
      <c r="BK1710" s="86"/>
      <c r="BL1710" s="86"/>
      <c r="BM1710" s="86"/>
      <c r="BN1710" s="86"/>
      <c r="BO1710" s="3"/>
      <c r="BP1710" s="86"/>
      <c r="BQ1710" s="86"/>
      <c r="BR1710" s="86"/>
      <c r="BS1710" s="86"/>
      <c r="BT1710" s="3"/>
      <c r="BU1710" s="86"/>
      <c r="BV1710" s="86"/>
      <c r="BW1710" s="86"/>
      <c r="BX1710" s="86"/>
      <c r="BY1710" s="3"/>
      <c r="BZ1710" s="86"/>
      <c r="CA1710" s="86"/>
      <c r="CB1710" s="86"/>
      <c r="CC1710" s="86"/>
    </row>
    <row r="1711" spans="2:81" ht="35.1" customHeight="1" x14ac:dyDescent="0.2">
      <c r="B1711" s="187"/>
      <c r="C1711" s="188"/>
      <c r="D1711" s="189"/>
      <c r="E1711" s="186"/>
      <c r="F1711" s="182"/>
      <c r="G1711" s="184"/>
      <c r="K1711" s="80" t="str">
        <f>IF(O1711="","",COUNT(O$3:O1711))</f>
        <v/>
      </c>
      <c r="L1711" s="80" t="str">
        <f>IF(B1711&lt;&gt;"",B1711,IF(OR(COUNTA($G$3:$G1711)&lt;COUNTA($G$3:$G$1048576),$G1711&lt;&gt;""),L1710,""))</f>
        <v/>
      </c>
      <c r="M1711" s="80" t="str">
        <f>IF(C1711&lt;&gt;"",C1711,IF(OR(COUNTA($G$3:$G1711)&lt;COUNTA($G$3:$G$1048576),$G1711&lt;&gt;""),M1710,""))</f>
        <v/>
      </c>
      <c r="N1711" s="80" t="str">
        <f>IF(D1711&lt;&gt;"",D1711,IF(OR(COUNTA($G$3:$G1711)&lt;COUNTA($G$3:$G$1048576),$G1711&lt;&gt;""),N1710,""))</f>
        <v/>
      </c>
      <c r="O1711" s="81" t="str">
        <f t="shared" si="880"/>
        <v/>
      </c>
      <c r="P1711" s="90" t="str">
        <f>IFERROR(IF(O1711="",IF(COUNT(S$3:S$1048576)=COUNT(S$3:S1711),IF(S1711="","",INDEX(O$3:O1711,MATCH(MAX(K$3:K1711),K$3:K1711,0),0)),INDEX(O$3:O1711,MATCH(MAX(K$3:K1711),K$3:K1711,0),0)),O1711),"")</f>
        <v/>
      </c>
      <c r="Q1711" s="89" t="str">
        <f>IF(R1711="","",COUNT(R$3:R1711))</f>
        <v/>
      </c>
      <c r="R1711" s="80" t="str">
        <f t="shared" si="881"/>
        <v/>
      </c>
      <c r="S1711" s="91" t="str">
        <f>IFERROR(IF(COUNTA($E1711:$G1711)=0,"",IF(AND(R1711="",$O1711=INDEX(O$3:O1711,MATCH(MAX(Q$3:Q1711),Q$3:Q1711,0),0)),INDEX(R$3:R1711,MATCH(MAX(Q$3:Q1711),Q$3:Q1711,0),0),R1711)),"")</f>
        <v/>
      </c>
      <c r="T1711" s="80" t="str">
        <f>IF(U1711="","",COUNT(U$3:U1711))</f>
        <v/>
      </c>
      <c r="U1711" s="80" t="str">
        <f t="shared" si="872"/>
        <v/>
      </c>
      <c r="V1711" s="91" t="str">
        <f>IFERROR(IF(S1711="","",IF(U1711="",IF(AND(E1711="",F1711="",G1711&lt;&gt;"",$O1711=INDEX(O$3:O1711,MATCH(MAX(T$3:T1711),T$3:T1711,0),0)),INDEX(U$3:U1711,MATCH(MAX(T$3:T1711),T$3:T1711,0),0),IF(AND(S1711&lt;&gt;"",U1711=""),0,"")),U1711)),"")</f>
        <v/>
      </c>
      <c r="W1711" s="95" t="str">
        <f t="shared" si="873"/>
        <v/>
      </c>
      <c r="X1711" s="198" t="str">
        <f t="shared" si="882"/>
        <v/>
      </c>
      <c r="Y1711" s="92" t="str">
        <f t="shared" si="874"/>
        <v/>
      </c>
      <c r="Z1711" s="106" t="str">
        <f>IF(P1711="","",COUNTIF($N$3:$N1711,$N1711))</f>
        <v/>
      </c>
      <c r="AA1711" s="92" t="str">
        <f t="shared" si="883"/>
        <v/>
      </c>
      <c r="AB1711" s="92" t="str">
        <f t="shared" si="884"/>
        <v/>
      </c>
      <c r="AC1711" s="92" t="str">
        <f t="shared" si="878"/>
        <v/>
      </c>
      <c r="AD1711" s="92" t="str">
        <f t="shared" si="879"/>
        <v/>
      </c>
      <c r="AE1711" s="92" t="str">
        <f t="shared" si="879"/>
        <v/>
      </c>
      <c r="AF1711" s="92" t="str">
        <f t="shared" si="879"/>
        <v/>
      </c>
      <c r="AG1711" s="92" t="str">
        <f t="shared" si="879"/>
        <v/>
      </c>
      <c r="AH1711" s="92" t="str">
        <f t="shared" si="879"/>
        <v/>
      </c>
      <c r="AI1711" s="92" t="str">
        <f t="shared" si="879"/>
        <v/>
      </c>
      <c r="AJ1711" s="92" t="str">
        <f t="shared" si="879"/>
        <v/>
      </c>
      <c r="AK1711" s="92" t="str">
        <f t="shared" si="879"/>
        <v/>
      </c>
      <c r="AL1711" s="92" t="str">
        <f t="shared" si="879"/>
        <v/>
      </c>
      <c r="AN1711" s="35" t="str">
        <f t="shared" si="870"/>
        <v/>
      </c>
      <c r="AO1711" s="44" t="str">
        <f t="shared" si="875"/>
        <v/>
      </c>
      <c r="AP1711" s="41" t="str">
        <f>IF(AO1711="","",RANK(AO1711,AO$3:AO$1048576,1)+COUNTIF(AO$3:AO1711,AO1711)-1)</f>
        <v/>
      </c>
      <c r="AQ1711" s="1" t="str">
        <f t="shared" si="885"/>
        <v/>
      </c>
      <c r="AR1711" s="34" t="str">
        <f t="shared" si="886"/>
        <v/>
      </c>
      <c r="AS1711" s="39" t="str">
        <f t="shared" si="887"/>
        <v/>
      </c>
      <c r="AT1711" s="44" t="str">
        <f t="shared" si="871"/>
        <v/>
      </c>
      <c r="AU1711" s="41" t="str">
        <f>IF(AT1711="","",RANK(AT1711,AT$3:AT$1048576,1)+COUNTIF(AT$3:AT1711,AT1711)-1)</f>
        <v/>
      </c>
      <c r="AV1711" s="1" t="str">
        <f t="shared" si="888"/>
        <v/>
      </c>
      <c r="AW1711" s="34" t="str">
        <f t="shared" si="889"/>
        <v/>
      </c>
      <c r="AX1711" s="39" t="str">
        <f t="shared" si="890"/>
        <v/>
      </c>
      <c r="AY1711" s="44" t="str">
        <f t="shared" si="876"/>
        <v/>
      </c>
      <c r="AZ1711" s="41" t="str">
        <f>IF(AY1711="","",RANK(AY1711,AY$3:AY$1048576,1)+COUNTIF(AY$3:AY1711,AY1711)-1)</f>
        <v/>
      </c>
      <c r="BA1711" s="1" t="str">
        <f t="shared" si="891"/>
        <v/>
      </c>
      <c r="BB1711" s="34" t="str">
        <f t="shared" si="892"/>
        <v/>
      </c>
      <c r="BC1711" s="39" t="str">
        <f t="shared" si="893"/>
        <v/>
      </c>
      <c r="BD1711" s="44" t="str">
        <f t="shared" si="877"/>
        <v/>
      </c>
      <c r="BE1711" s="41" t="str">
        <f>IF(BD1711="","",RANK(BD1711,BD$3:BD$1048576,1)+COUNTIF(BD$3:BD1711,BD1711)-1)</f>
        <v/>
      </c>
      <c r="BF1711" s="1" t="str">
        <f t="shared" si="894"/>
        <v/>
      </c>
      <c r="BG1711" s="34" t="str">
        <f t="shared" si="895"/>
        <v/>
      </c>
      <c r="BH1711" s="39" t="str">
        <f t="shared" si="896"/>
        <v/>
      </c>
      <c r="BJ1711" s="3"/>
      <c r="BK1711" s="86"/>
      <c r="BL1711" s="86"/>
      <c r="BM1711" s="86"/>
      <c r="BN1711" s="86"/>
      <c r="BO1711" s="3"/>
      <c r="BP1711" s="86"/>
      <c r="BQ1711" s="86"/>
      <c r="BR1711" s="86"/>
      <c r="BS1711" s="86"/>
      <c r="BT1711" s="3"/>
      <c r="BU1711" s="86"/>
      <c r="BV1711" s="86"/>
      <c r="BW1711" s="86"/>
      <c r="BX1711" s="86"/>
      <c r="BY1711" s="3"/>
      <c r="BZ1711" s="86"/>
      <c r="CA1711" s="86"/>
      <c r="CB1711" s="86"/>
      <c r="CC1711" s="86"/>
    </row>
    <row r="1712" spans="2:81" ht="35.1" customHeight="1" x14ac:dyDescent="0.2">
      <c r="B1712" s="187"/>
      <c r="C1712" s="188"/>
      <c r="D1712" s="189"/>
      <c r="E1712" s="186"/>
      <c r="F1712" s="182"/>
      <c r="G1712" s="184"/>
      <c r="K1712" s="80" t="str">
        <f>IF(O1712="","",COUNT(O$3:O1712))</f>
        <v/>
      </c>
      <c r="L1712" s="80" t="str">
        <f>IF(B1712&lt;&gt;"",B1712,IF(OR(COUNTA($G$3:$G1712)&lt;COUNTA($G$3:$G$1048576),$G1712&lt;&gt;""),L1711,""))</f>
        <v/>
      </c>
      <c r="M1712" s="80" t="str">
        <f>IF(C1712&lt;&gt;"",C1712,IF(OR(COUNTA($G$3:$G1712)&lt;COUNTA($G$3:$G$1048576),$G1712&lt;&gt;""),M1711,""))</f>
        <v/>
      </c>
      <c r="N1712" s="80" t="str">
        <f>IF(D1712&lt;&gt;"",D1712,IF(OR(COUNTA($G$3:$G1712)&lt;COUNTA($G$3:$G$1048576),$G1712&lt;&gt;""),N1711,""))</f>
        <v/>
      </c>
      <c r="O1712" s="81" t="str">
        <f t="shared" si="880"/>
        <v/>
      </c>
      <c r="P1712" s="90" t="str">
        <f>IFERROR(IF(O1712="",IF(COUNT(S$3:S$1048576)=COUNT(S$3:S1712),IF(S1712="","",INDEX(O$3:O1712,MATCH(MAX(K$3:K1712),K$3:K1712,0),0)),INDEX(O$3:O1712,MATCH(MAX(K$3:K1712),K$3:K1712,0),0)),O1712),"")</f>
        <v/>
      </c>
      <c r="Q1712" s="89" t="str">
        <f>IF(R1712="","",COUNT(R$3:R1712))</f>
        <v/>
      </c>
      <c r="R1712" s="80" t="str">
        <f t="shared" si="881"/>
        <v/>
      </c>
      <c r="S1712" s="91" t="str">
        <f>IFERROR(IF(COUNTA($E1712:$G1712)=0,"",IF(AND(R1712="",$O1712=INDEX(O$3:O1712,MATCH(MAX(Q$3:Q1712),Q$3:Q1712,0),0)),INDEX(R$3:R1712,MATCH(MAX(Q$3:Q1712),Q$3:Q1712,0),0),R1712)),"")</f>
        <v/>
      </c>
      <c r="T1712" s="80" t="str">
        <f>IF(U1712="","",COUNT(U$3:U1712))</f>
        <v/>
      </c>
      <c r="U1712" s="80" t="str">
        <f t="shared" si="872"/>
        <v/>
      </c>
      <c r="V1712" s="91" t="str">
        <f>IFERROR(IF(S1712="","",IF(U1712="",IF(AND(E1712="",F1712="",G1712&lt;&gt;"",$O1712=INDEX(O$3:O1712,MATCH(MAX(T$3:T1712),T$3:T1712,0),0)),INDEX(U$3:U1712,MATCH(MAX(T$3:T1712),T$3:T1712,0),0),IF(AND(S1712&lt;&gt;"",U1712=""),0,"")),U1712)),"")</f>
        <v/>
      </c>
      <c r="W1712" s="95" t="str">
        <f t="shared" si="873"/>
        <v/>
      </c>
      <c r="X1712" s="198" t="str">
        <f t="shared" si="882"/>
        <v/>
      </c>
      <c r="Y1712" s="92" t="str">
        <f t="shared" si="874"/>
        <v/>
      </c>
      <c r="Z1712" s="106" t="str">
        <f>IF(P1712="","",COUNTIF($N$3:$N1712,$N1712))</f>
        <v/>
      </c>
      <c r="AA1712" s="92" t="str">
        <f t="shared" si="883"/>
        <v/>
      </c>
      <c r="AB1712" s="92" t="str">
        <f t="shared" si="884"/>
        <v/>
      </c>
      <c r="AC1712" s="92" t="str">
        <f t="shared" si="878"/>
        <v/>
      </c>
      <c r="AD1712" s="92" t="str">
        <f t="shared" si="879"/>
        <v/>
      </c>
      <c r="AE1712" s="92" t="str">
        <f t="shared" si="879"/>
        <v/>
      </c>
      <c r="AF1712" s="92" t="str">
        <f t="shared" si="879"/>
        <v/>
      </c>
      <c r="AG1712" s="92" t="str">
        <f t="shared" si="879"/>
        <v/>
      </c>
      <c r="AH1712" s="92" t="str">
        <f t="shared" si="879"/>
        <v/>
      </c>
      <c r="AI1712" s="92" t="str">
        <f t="shared" si="879"/>
        <v/>
      </c>
      <c r="AJ1712" s="92" t="str">
        <f t="shared" si="879"/>
        <v/>
      </c>
      <c r="AK1712" s="92" t="str">
        <f t="shared" si="879"/>
        <v/>
      </c>
      <c r="AL1712" s="92" t="str">
        <f t="shared" si="879"/>
        <v/>
      </c>
      <c r="AN1712" s="35" t="str">
        <f t="shared" si="870"/>
        <v/>
      </c>
      <c r="AO1712" s="44" t="str">
        <f t="shared" si="875"/>
        <v/>
      </c>
      <c r="AP1712" s="41" t="str">
        <f>IF(AO1712="","",RANK(AO1712,AO$3:AO$1048576,1)+COUNTIF(AO$3:AO1712,AO1712)-1)</f>
        <v/>
      </c>
      <c r="AQ1712" s="1" t="str">
        <f t="shared" si="885"/>
        <v/>
      </c>
      <c r="AR1712" s="34" t="str">
        <f t="shared" si="886"/>
        <v/>
      </c>
      <c r="AS1712" s="39" t="str">
        <f t="shared" si="887"/>
        <v/>
      </c>
      <c r="AT1712" s="44" t="str">
        <f t="shared" si="871"/>
        <v/>
      </c>
      <c r="AU1712" s="41" t="str">
        <f>IF(AT1712="","",RANK(AT1712,AT$3:AT$1048576,1)+COUNTIF(AT$3:AT1712,AT1712)-1)</f>
        <v/>
      </c>
      <c r="AV1712" s="1" t="str">
        <f t="shared" si="888"/>
        <v/>
      </c>
      <c r="AW1712" s="34" t="str">
        <f t="shared" si="889"/>
        <v/>
      </c>
      <c r="AX1712" s="39" t="str">
        <f t="shared" si="890"/>
        <v/>
      </c>
      <c r="AY1712" s="44" t="str">
        <f t="shared" si="876"/>
        <v/>
      </c>
      <c r="AZ1712" s="41" t="str">
        <f>IF(AY1712="","",RANK(AY1712,AY$3:AY$1048576,1)+COUNTIF(AY$3:AY1712,AY1712)-1)</f>
        <v/>
      </c>
      <c r="BA1712" s="1" t="str">
        <f t="shared" si="891"/>
        <v/>
      </c>
      <c r="BB1712" s="34" t="str">
        <f t="shared" si="892"/>
        <v/>
      </c>
      <c r="BC1712" s="39" t="str">
        <f t="shared" si="893"/>
        <v/>
      </c>
      <c r="BD1712" s="44" t="str">
        <f t="shared" si="877"/>
        <v/>
      </c>
      <c r="BE1712" s="41" t="str">
        <f>IF(BD1712="","",RANK(BD1712,BD$3:BD$1048576,1)+COUNTIF(BD$3:BD1712,BD1712)-1)</f>
        <v/>
      </c>
      <c r="BF1712" s="1" t="str">
        <f t="shared" si="894"/>
        <v/>
      </c>
      <c r="BG1712" s="34" t="str">
        <f t="shared" si="895"/>
        <v/>
      </c>
      <c r="BH1712" s="39" t="str">
        <f t="shared" si="896"/>
        <v/>
      </c>
      <c r="BJ1712" s="3"/>
      <c r="BK1712" s="86"/>
      <c r="BL1712" s="86"/>
      <c r="BM1712" s="86"/>
      <c r="BN1712" s="86"/>
      <c r="BO1712" s="3"/>
      <c r="BP1712" s="86"/>
      <c r="BQ1712" s="86"/>
      <c r="BR1712" s="86"/>
      <c r="BS1712" s="86"/>
      <c r="BT1712" s="3"/>
      <c r="BU1712" s="86"/>
      <c r="BV1712" s="86"/>
      <c r="BW1712" s="86"/>
      <c r="BX1712" s="86"/>
      <c r="BY1712" s="3"/>
      <c r="BZ1712" s="86"/>
      <c r="CA1712" s="86"/>
      <c r="CB1712" s="86"/>
      <c r="CC1712" s="86"/>
    </row>
    <row r="1713" spans="2:81" ht="35.1" customHeight="1" x14ac:dyDescent="0.2">
      <c r="B1713" s="187"/>
      <c r="C1713" s="188"/>
      <c r="D1713" s="189"/>
      <c r="E1713" s="186"/>
      <c r="F1713" s="182"/>
      <c r="G1713" s="184"/>
      <c r="K1713" s="80" t="str">
        <f>IF(O1713="","",COUNT(O$3:O1713))</f>
        <v/>
      </c>
      <c r="L1713" s="80" t="str">
        <f>IF(B1713&lt;&gt;"",B1713,IF(OR(COUNTA($G$3:$G1713)&lt;COUNTA($G$3:$G$1048576),$G1713&lt;&gt;""),L1712,""))</f>
        <v/>
      </c>
      <c r="M1713" s="80" t="str">
        <f>IF(C1713&lt;&gt;"",C1713,IF(OR(COUNTA($G$3:$G1713)&lt;COUNTA($G$3:$G$1048576),$G1713&lt;&gt;""),M1712,""))</f>
        <v/>
      </c>
      <c r="N1713" s="80" t="str">
        <f>IF(D1713&lt;&gt;"",D1713,IF(OR(COUNTA($G$3:$G1713)&lt;COUNTA($G$3:$G$1048576),$G1713&lt;&gt;""),N1712,""))</f>
        <v/>
      </c>
      <c r="O1713" s="81" t="str">
        <f t="shared" si="880"/>
        <v/>
      </c>
      <c r="P1713" s="90" t="str">
        <f>IFERROR(IF(O1713="",IF(COUNT(S$3:S$1048576)=COUNT(S$3:S1713),IF(S1713="","",INDEX(O$3:O1713,MATCH(MAX(K$3:K1713),K$3:K1713,0),0)),INDEX(O$3:O1713,MATCH(MAX(K$3:K1713),K$3:K1713,0),0)),O1713),"")</f>
        <v/>
      </c>
      <c r="Q1713" s="89" t="str">
        <f>IF(R1713="","",COUNT(R$3:R1713))</f>
        <v/>
      </c>
      <c r="R1713" s="80" t="str">
        <f t="shared" si="881"/>
        <v/>
      </c>
      <c r="S1713" s="91" t="str">
        <f>IFERROR(IF(COUNTA($E1713:$G1713)=0,"",IF(AND(R1713="",$O1713=INDEX(O$3:O1713,MATCH(MAX(Q$3:Q1713),Q$3:Q1713,0),0)),INDEX(R$3:R1713,MATCH(MAX(Q$3:Q1713),Q$3:Q1713,0),0),R1713)),"")</f>
        <v/>
      </c>
      <c r="T1713" s="80" t="str">
        <f>IF(U1713="","",COUNT(U$3:U1713))</f>
        <v/>
      </c>
      <c r="U1713" s="80" t="str">
        <f t="shared" si="872"/>
        <v/>
      </c>
      <c r="V1713" s="91" t="str">
        <f>IFERROR(IF(S1713="","",IF(U1713="",IF(AND(E1713="",F1713="",G1713&lt;&gt;"",$O1713=INDEX(O$3:O1713,MATCH(MAX(T$3:T1713),T$3:T1713,0),0)),INDEX(U$3:U1713,MATCH(MAX(T$3:T1713),T$3:T1713,0),0),IF(AND(S1713&lt;&gt;"",U1713=""),0,"")),U1713)),"")</f>
        <v/>
      </c>
      <c r="W1713" s="95" t="str">
        <f t="shared" si="873"/>
        <v/>
      </c>
      <c r="X1713" s="198" t="str">
        <f t="shared" si="882"/>
        <v/>
      </c>
      <c r="Y1713" s="92" t="str">
        <f t="shared" si="874"/>
        <v/>
      </c>
      <c r="Z1713" s="106" t="str">
        <f>IF(P1713="","",COUNTIF($N$3:$N1713,$N1713))</f>
        <v/>
      </c>
      <c r="AA1713" s="92" t="str">
        <f t="shared" si="883"/>
        <v/>
      </c>
      <c r="AB1713" s="92" t="str">
        <f t="shared" si="884"/>
        <v/>
      </c>
      <c r="AC1713" s="92" t="str">
        <f t="shared" si="878"/>
        <v/>
      </c>
      <c r="AD1713" s="92" t="str">
        <f t="shared" si="879"/>
        <v/>
      </c>
      <c r="AE1713" s="92" t="str">
        <f t="shared" si="879"/>
        <v/>
      </c>
      <c r="AF1713" s="92" t="str">
        <f t="shared" si="879"/>
        <v/>
      </c>
      <c r="AG1713" s="92" t="str">
        <f t="shared" si="879"/>
        <v/>
      </c>
      <c r="AH1713" s="92" t="str">
        <f t="shared" si="879"/>
        <v/>
      </c>
      <c r="AI1713" s="92" t="str">
        <f t="shared" si="879"/>
        <v/>
      </c>
      <c r="AJ1713" s="92" t="str">
        <f t="shared" si="879"/>
        <v/>
      </c>
      <c r="AK1713" s="92" t="str">
        <f t="shared" si="879"/>
        <v/>
      </c>
      <c r="AL1713" s="92" t="str">
        <f t="shared" si="879"/>
        <v/>
      </c>
      <c r="AN1713" s="35" t="str">
        <f t="shared" si="870"/>
        <v/>
      </c>
      <c r="AO1713" s="44" t="str">
        <f t="shared" si="875"/>
        <v/>
      </c>
      <c r="AP1713" s="41" t="str">
        <f>IF(AO1713="","",RANK(AO1713,AO$3:AO$1048576,1)+COUNTIF(AO$3:AO1713,AO1713)-1)</f>
        <v/>
      </c>
      <c r="AQ1713" s="1" t="str">
        <f t="shared" si="885"/>
        <v/>
      </c>
      <c r="AR1713" s="34" t="str">
        <f t="shared" si="886"/>
        <v/>
      </c>
      <c r="AS1713" s="39" t="str">
        <f t="shared" si="887"/>
        <v/>
      </c>
      <c r="AT1713" s="44" t="str">
        <f t="shared" si="871"/>
        <v/>
      </c>
      <c r="AU1713" s="41" t="str">
        <f>IF(AT1713="","",RANK(AT1713,AT$3:AT$1048576,1)+COUNTIF(AT$3:AT1713,AT1713)-1)</f>
        <v/>
      </c>
      <c r="AV1713" s="1" t="str">
        <f t="shared" si="888"/>
        <v/>
      </c>
      <c r="AW1713" s="34" t="str">
        <f t="shared" si="889"/>
        <v/>
      </c>
      <c r="AX1713" s="39" t="str">
        <f t="shared" si="890"/>
        <v/>
      </c>
      <c r="AY1713" s="44" t="str">
        <f t="shared" si="876"/>
        <v/>
      </c>
      <c r="AZ1713" s="41" t="str">
        <f>IF(AY1713="","",RANK(AY1713,AY$3:AY$1048576,1)+COUNTIF(AY$3:AY1713,AY1713)-1)</f>
        <v/>
      </c>
      <c r="BA1713" s="1" t="str">
        <f t="shared" si="891"/>
        <v/>
      </c>
      <c r="BB1713" s="34" t="str">
        <f t="shared" si="892"/>
        <v/>
      </c>
      <c r="BC1713" s="39" t="str">
        <f t="shared" si="893"/>
        <v/>
      </c>
      <c r="BD1713" s="44" t="str">
        <f t="shared" si="877"/>
        <v/>
      </c>
      <c r="BE1713" s="41" t="str">
        <f>IF(BD1713="","",RANK(BD1713,BD$3:BD$1048576,1)+COUNTIF(BD$3:BD1713,BD1713)-1)</f>
        <v/>
      </c>
      <c r="BF1713" s="1" t="str">
        <f t="shared" si="894"/>
        <v/>
      </c>
      <c r="BG1713" s="34" t="str">
        <f t="shared" si="895"/>
        <v/>
      </c>
      <c r="BH1713" s="39" t="str">
        <f t="shared" si="896"/>
        <v/>
      </c>
      <c r="BJ1713" s="3"/>
      <c r="BK1713" s="86"/>
      <c r="BL1713" s="86"/>
      <c r="BM1713" s="86"/>
      <c r="BN1713" s="86"/>
      <c r="BO1713" s="3"/>
      <c r="BP1713" s="86"/>
      <c r="BQ1713" s="86"/>
      <c r="BR1713" s="86"/>
      <c r="BS1713" s="86"/>
      <c r="BT1713" s="3"/>
      <c r="BU1713" s="86"/>
      <c r="BV1713" s="86"/>
      <c r="BW1713" s="86"/>
      <c r="BX1713" s="86"/>
      <c r="BY1713" s="3"/>
      <c r="BZ1713" s="86"/>
      <c r="CA1713" s="86"/>
      <c r="CB1713" s="86"/>
      <c r="CC1713" s="86"/>
    </row>
    <row r="1714" spans="2:81" ht="35.1" customHeight="1" x14ac:dyDescent="0.2">
      <c r="B1714" s="187"/>
      <c r="C1714" s="188"/>
      <c r="D1714" s="189"/>
      <c r="E1714" s="186"/>
      <c r="F1714" s="182"/>
      <c r="G1714" s="184"/>
      <c r="K1714" s="80" t="str">
        <f>IF(O1714="","",COUNT(O$3:O1714))</f>
        <v/>
      </c>
      <c r="L1714" s="80" t="str">
        <f>IF(B1714&lt;&gt;"",B1714,IF(OR(COUNTA($G$3:$G1714)&lt;COUNTA($G$3:$G$1048576),$G1714&lt;&gt;""),L1713,""))</f>
        <v/>
      </c>
      <c r="M1714" s="80" t="str">
        <f>IF(C1714&lt;&gt;"",C1714,IF(OR(COUNTA($G$3:$G1714)&lt;COUNTA($G$3:$G$1048576),$G1714&lt;&gt;""),M1713,""))</f>
        <v/>
      </c>
      <c r="N1714" s="80" t="str">
        <f>IF(D1714&lt;&gt;"",D1714,IF(OR(COUNTA($G$3:$G1714)&lt;COUNTA($G$3:$G$1048576),$G1714&lt;&gt;""),N1713,""))</f>
        <v/>
      </c>
      <c r="O1714" s="81" t="str">
        <f t="shared" si="880"/>
        <v/>
      </c>
      <c r="P1714" s="90" t="str">
        <f>IFERROR(IF(O1714="",IF(COUNT(S$3:S$1048576)=COUNT(S$3:S1714),IF(S1714="","",INDEX(O$3:O1714,MATCH(MAX(K$3:K1714),K$3:K1714,0),0)),INDEX(O$3:O1714,MATCH(MAX(K$3:K1714),K$3:K1714,0),0)),O1714),"")</f>
        <v/>
      </c>
      <c r="Q1714" s="89" t="str">
        <f>IF(R1714="","",COUNT(R$3:R1714))</f>
        <v/>
      </c>
      <c r="R1714" s="80" t="str">
        <f t="shared" si="881"/>
        <v/>
      </c>
      <c r="S1714" s="91" t="str">
        <f>IFERROR(IF(COUNTA($E1714:$G1714)=0,"",IF(AND(R1714="",$O1714=INDEX(O$3:O1714,MATCH(MAX(Q$3:Q1714),Q$3:Q1714,0),0)),INDEX(R$3:R1714,MATCH(MAX(Q$3:Q1714),Q$3:Q1714,0),0),R1714)),"")</f>
        <v/>
      </c>
      <c r="T1714" s="80" t="str">
        <f>IF(U1714="","",COUNT(U$3:U1714))</f>
        <v/>
      </c>
      <c r="U1714" s="80" t="str">
        <f t="shared" si="872"/>
        <v/>
      </c>
      <c r="V1714" s="91" t="str">
        <f>IFERROR(IF(S1714="","",IF(U1714="",IF(AND(E1714="",F1714="",G1714&lt;&gt;"",$O1714=INDEX(O$3:O1714,MATCH(MAX(T$3:T1714),T$3:T1714,0),0)),INDEX(U$3:U1714,MATCH(MAX(T$3:T1714),T$3:T1714,0),0),IF(AND(S1714&lt;&gt;"",U1714=""),0,"")),U1714)),"")</f>
        <v/>
      </c>
      <c r="W1714" s="95" t="str">
        <f t="shared" si="873"/>
        <v/>
      </c>
      <c r="X1714" s="198" t="str">
        <f t="shared" si="882"/>
        <v/>
      </c>
      <c r="Y1714" s="92" t="str">
        <f t="shared" si="874"/>
        <v/>
      </c>
      <c r="Z1714" s="106" t="str">
        <f>IF(P1714="","",COUNTIF($N$3:$N1714,$N1714))</f>
        <v/>
      </c>
      <c r="AA1714" s="92" t="str">
        <f t="shared" si="883"/>
        <v/>
      </c>
      <c r="AB1714" s="92" t="str">
        <f t="shared" si="884"/>
        <v/>
      </c>
      <c r="AC1714" s="92" t="str">
        <f t="shared" si="878"/>
        <v/>
      </c>
      <c r="AD1714" s="92" t="str">
        <f t="shared" si="879"/>
        <v/>
      </c>
      <c r="AE1714" s="92" t="str">
        <f t="shared" si="879"/>
        <v/>
      </c>
      <c r="AF1714" s="92" t="str">
        <f t="shared" si="879"/>
        <v/>
      </c>
      <c r="AG1714" s="92" t="str">
        <f t="shared" si="879"/>
        <v/>
      </c>
      <c r="AH1714" s="92" t="str">
        <f t="shared" si="879"/>
        <v/>
      </c>
      <c r="AI1714" s="92" t="str">
        <f t="shared" si="879"/>
        <v/>
      </c>
      <c r="AJ1714" s="92" t="str">
        <f t="shared" si="879"/>
        <v/>
      </c>
      <c r="AK1714" s="92" t="str">
        <f t="shared" si="879"/>
        <v/>
      </c>
      <c r="AL1714" s="92" t="str">
        <f t="shared" si="879"/>
        <v/>
      </c>
      <c r="AN1714" s="35" t="str">
        <f t="shared" si="870"/>
        <v/>
      </c>
      <c r="AO1714" s="44" t="str">
        <f t="shared" si="875"/>
        <v/>
      </c>
      <c r="AP1714" s="41" t="str">
        <f>IF(AO1714="","",RANK(AO1714,AO$3:AO$1048576,1)+COUNTIF(AO$3:AO1714,AO1714)-1)</f>
        <v/>
      </c>
      <c r="AQ1714" s="1" t="str">
        <f t="shared" si="885"/>
        <v/>
      </c>
      <c r="AR1714" s="34" t="str">
        <f t="shared" si="886"/>
        <v/>
      </c>
      <c r="AS1714" s="39" t="str">
        <f t="shared" si="887"/>
        <v/>
      </c>
      <c r="AT1714" s="44" t="str">
        <f t="shared" si="871"/>
        <v/>
      </c>
      <c r="AU1714" s="41" t="str">
        <f>IF(AT1714="","",RANK(AT1714,AT$3:AT$1048576,1)+COUNTIF(AT$3:AT1714,AT1714)-1)</f>
        <v/>
      </c>
      <c r="AV1714" s="1" t="str">
        <f t="shared" si="888"/>
        <v/>
      </c>
      <c r="AW1714" s="34" t="str">
        <f t="shared" si="889"/>
        <v/>
      </c>
      <c r="AX1714" s="39" t="str">
        <f t="shared" si="890"/>
        <v/>
      </c>
      <c r="AY1714" s="44" t="str">
        <f t="shared" si="876"/>
        <v/>
      </c>
      <c r="AZ1714" s="41" t="str">
        <f>IF(AY1714="","",RANK(AY1714,AY$3:AY$1048576,1)+COUNTIF(AY$3:AY1714,AY1714)-1)</f>
        <v/>
      </c>
      <c r="BA1714" s="1" t="str">
        <f t="shared" si="891"/>
        <v/>
      </c>
      <c r="BB1714" s="34" t="str">
        <f t="shared" si="892"/>
        <v/>
      </c>
      <c r="BC1714" s="39" t="str">
        <f t="shared" si="893"/>
        <v/>
      </c>
      <c r="BD1714" s="44" t="str">
        <f t="shared" si="877"/>
        <v/>
      </c>
      <c r="BE1714" s="41" t="str">
        <f>IF(BD1714="","",RANK(BD1714,BD$3:BD$1048576,1)+COUNTIF(BD$3:BD1714,BD1714)-1)</f>
        <v/>
      </c>
      <c r="BF1714" s="1" t="str">
        <f t="shared" si="894"/>
        <v/>
      </c>
      <c r="BG1714" s="34" t="str">
        <f t="shared" si="895"/>
        <v/>
      </c>
      <c r="BH1714" s="39" t="str">
        <f t="shared" si="896"/>
        <v/>
      </c>
      <c r="BJ1714" s="3"/>
      <c r="BK1714" s="86"/>
      <c r="BL1714" s="86"/>
      <c r="BM1714" s="86"/>
      <c r="BN1714" s="86"/>
      <c r="BO1714" s="3"/>
      <c r="BP1714" s="86"/>
      <c r="BQ1714" s="86"/>
      <c r="BR1714" s="86"/>
      <c r="BS1714" s="86"/>
      <c r="BT1714" s="3"/>
      <c r="BU1714" s="86"/>
      <c r="BV1714" s="86"/>
      <c r="BW1714" s="86"/>
      <c r="BX1714" s="86"/>
      <c r="BY1714" s="3"/>
      <c r="BZ1714" s="86"/>
      <c r="CA1714" s="86"/>
      <c r="CB1714" s="86"/>
      <c r="CC1714" s="86"/>
    </row>
    <row r="1715" spans="2:81" ht="35.1" customHeight="1" x14ac:dyDescent="0.2">
      <c r="B1715" s="187"/>
      <c r="C1715" s="188"/>
      <c r="D1715" s="189"/>
      <c r="E1715" s="186"/>
      <c r="F1715" s="182"/>
      <c r="G1715" s="184"/>
      <c r="K1715" s="80" t="str">
        <f>IF(O1715="","",COUNT(O$3:O1715))</f>
        <v/>
      </c>
      <c r="L1715" s="80" t="str">
        <f>IF(B1715&lt;&gt;"",B1715,IF(OR(COUNTA($G$3:$G1715)&lt;COUNTA($G$3:$G$1048576),$G1715&lt;&gt;""),L1714,""))</f>
        <v/>
      </c>
      <c r="M1715" s="80" t="str">
        <f>IF(C1715&lt;&gt;"",C1715,IF(OR(COUNTA($G$3:$G1715)&lt;COUNTA($G$3:$G$1048576),$G1715&lt;&gt;""),M1714,""))</f>
        <v/>
      </c>
      <c r="N1715" s="80" t="str">
        <f>IF(D1715&lt;&gt;"",D1715,IF(OR(COUNTA($G$3:$G1715)&lt;COUNTA($G$3:$G$1048576),$G1715&lt;&gt;""),N1714,""))</f>
        <v/>
      </c>
      <c r="O1715" s="81" t="str">
        <f t="shared" si="880"/>
        <v/>
      </c>
      <c r="P1715" s="90" t="str">
        <f>IFERROR(IF(O1715="",IF(COUNT(S$3:S$1048576)=COUNT(S$3:S1715),IF(S1715="","",INDEX(O$3:O1715,MATCH(MAX(K$3:K1715),K$3:K1715,0),0)),INDEX(O$3:O1715,MATCH(MAX(K$3:K1715),K$3:K1715,0),0)),O1715),"")</f>
        <v/>
      </c>
      <c r="Q1715" s="89" t="str">
        <f>IF(R1715="","",COUNT(R$3:R1715))</f>
        <v/>
      </c>
      <c r="R1715" s="80" t="str">
        <f t="shared" si="881"/>
        <v/>
      </c>
      <c r="S1715" s="91" t="str">
        <f>IFERROR(IF(COUNTA($E1715:$G1715)=0,"",IF(AND(R1715="",$O1715=INDEX(O$3:O1715,MATCH(MAX(Q$3:Q1715),Q$3:Q1715,0),0)),INDEX(R$3:R1715,MATCH(MAX(Q$3:Q1715),Q$3:Q1715,0),0),R1715)),"")</f>
        <v/>
      </c>
      <c r="T1715" s="80" t="str">
        <f>IF(U1715="","",COUNT(U$3:U1715))</f>
        <v/>
      </c>
      <c r="U1715" s="80" t="str">
        <f t="shared" si="872"/>
        <v/>
      </c>
      <c r="V1715" s="91" t="str">
        <f>IFERROR(IF(S1715="","",IF(U1715="",IF(AND(E1715="",F1715="",G1715&lt;&gt;"",$O1715=INDEX(O$3:O1715,MATCH(MAX(T$3:T1715),T$3:T1715,0),0)),INDEX(U$3:U1715,MATCH(MAX(T$3:T1715),T$3:T1715,0),0),IF(AND(S1715&lt;&gt;"",U1715=""),0,"")),U1715)),"")</f>
        <v/>
      </c>
      <c r="W1715" s="95" t="str">
        <f t="shared" si="873"/>
        <v/>
      </c>
      <c r="X1715" s="198" t="str">
        <f t="shared" si="882"/>
        <v/>
      </c>
      <c r="Y1715" s="92" t="str">
        <f t="shared" si="874"/>
        <v/>
      </c>
      <c r="Z1715" s="106" t="str">
        <f>IF(P1715="","",COUNTIF($N$3:$N1715,$N1715))</f>
        <v/>
      </c>
      <c r="AA1715" s="92" t="str">
        <f t="shared" si="883"/>
        <v/>
      </c>
      <c r="AB1715" s="92" t="str">
        <f t="shared" si="884"/>
        <v/>
      </c>
      <c r="AC1715" s="92" t="str">
        <f t="shared" si="878"/>
        <v/>
      </c>
      <c r="AD1715" s="92" t="str">
        <f t="shared" si="879"/>
        <v/>
      </c>
      <c r="AE1715" s="92" t="str">
        <f t="shared" si="879"/>
        <v/>
      </c>
      <c r="AF1715" s="92" t="str">
        <f t="shared" si="879"/>
        <v/>
      </c>
      <c r="AG1715" s="92" t="str">
        <f t="shared" si="879"/>
        <v/>
      </c>
      <c r="AH1715" s="92" t="str">
        <f t="shared" si="879"/>
        <v/>
      </c>
      <c r="AI1715" s="92" t="str">
        <f t="shared" si="879"/>
        <v/>
      </c>
      <c r="AJ1715" s="92" t="str">
        <f t="shared" si="879"/>
        <v/>
      </c>
      <c r="AK1715" s="92" t="str">
        <f t="shared" si="879"/>
        <v/>
      </c>
      <c r="AL1715" s="92" t="str">
        <f t="shared" si="879"/>
        <v/>
      </c>
      <c r="AN1715" s="35" t="str">
        <f t="shared" si="870"/>
        <v/>
      </c>
      <c r="AO1715" s="44" t="str">
        <f t="shared" si="875"/>
        <v/>
      </c>
      <c r="AP1715" s="41" t="str">
        <f>IF(AO1715="","",RANK(AO1715,AO$3:AO$1048576,1)+COUNTIF(AO$3:AO1715,AO1715)-1)</f>
        <v/>
      </c>
      <c r="AQ1715" s="1" t="str">
        <f t="shared" si="885"/>
        <v/>
      </c>
      <c r="AR1715" s="34" t="str">
        <f t="shared" si="886"/>
        <v/>
      </c>
      <c r="AS1715" s="39" t="str">
        <f t="shared" si="887"/>
        <v/>
      </c>
      <c r="AT1715" s="44" t="str">
        <f t="shared" si="871"/>
        <v/>
      </c>
      <c r="AU1715" s="41" t="str">
        <f>IF(AT1715="","",RANK(AT1715,AT$3:AT$1048576,1)+COUNTIF(AT$3:AT1715,AT1715)-1)</f>
        <v/>
      </c>
      <c r="AV1715" s="1" t="str">
        <f t="shared" si="888"/>
        <v/>
      </c>
      <c r="AW1715" s="34" t="str">
        <f t="shared" si="889"/>
        <v/>
      </c>
      <c r="AX1715" s="39" t="str">
        <f t="shared" si="890"/>
        <v/>
      </c>
      <c r="AY1715" s="44" t="str">
        <f t="shared" si="876"/>
        <v/>
      </c>
      <c r="AZ1715" s="41" t="str">
        <f>IF(AY1715="","",RANK(AY1715,AY$3:AY$1048576,1)+COUNTIF(AY$3:AY1715,AY1715)-1)</f>
        <v/>
      </c>
      <c r="BA1715" s="1" t="str">
        <f t="shared" si="891"/>
        <v/>
      </c>
      <c r="BB1715" s="34" t="str">
        <f t="shared" si="892"/>
        <v/>
      </c>
      <c r="BC1715" s="39" t="str">
        <f t="shared" si="893"/>
        <v/>
      </c>
      <c r="BD1715" s="44" t="str">
        <f t="shared" si="877"/>
        <v/>
      </c>
      <c r="BE1715" s="41" t="str">
        <f>IF(BD1715="","",RANK(BD1715,BD$3:BD$1048576,1)+COUNTIF(BD$3:BD1715,BD1715)-1)</f>
        <v/>
      </c>
      <c r="BF1715" s="1" t="str">
        <f t="shared" si="894"/>
        <v/>
      </c>
      <c r="BG1715" s="34" t="str">
        <f t="shared" si="895"/>
        <v/>
      </c>
      <c r="BH1715" s="39" t="str">
        <f t="shared" si="896"/>
        <v/>
      </c>
      <c r="BJ1715" s="3"/>
      <c r="BK1715" s="86"/>
      <c r="BL1715" s="86"/>
      <c r="BM1715" s="86"/>
      <c r="BN1715" s="86"/>
      <c r="BO1715" s="3"/>
      <c r="BP1715" s="86"/>
      <c r="BQ1715" s="86"/>
      <c r="BR1715" s="86"/>
      <c r="BS1715" s="86"/>
      <c r="BT1715" s="3"/>
      <c r="BU1715" s="86"/>
      <c r="BV1715" s="86"/>
      <c r="BW1715" s="86"/>
      <c r="BX1715" s="86"/>
      <c r="BY1715" s="3"/>
      <c r="BZ1715" s="86"/>
      <c r="CA1715" s="86"/>
      <c r="CB1715" s="86"/>
      <c r="CC1715" s="86"/>
    </row>
    <row r="1716" spans="2:81" ht="35.1" customHeight="1" x14ac:dyDescent="0.2">
      <c r="B1716" s="187"/>
      <c r="C1716" s="188"/>
      <c r="D1716" s="189"/>
      <c r="E1716" s="186"/>
      <c r="F1716" s="182"/>
      <c r="G1716" s="184"/>
      <c r="K1716" s="80" t="str">
        <f>IF(O1716="","",COUNT(O$3:O1716))</f>
        <v/>
      </c>
      <c r="L1716" s="80" t="str">
        <f>IF(B1716&lt;&gt;"",B1716,IF(OR(COUNTA($G$3:$G1716)&lt;COUNTA($G$3:$G$1048576),$G1716&lt;&gt;""),L1715,""))</f>
        <v/>
      </c>
      <c r="M1716" s="80" t="str">
        <f>IF(C1716&lt;&gt;"",C1716,IF(OR(COUNTA($G$3:$G1716)&lt;COUNTA($G$3:$G$1048576),$G1716&lt;&gt;""),M1715,""))</f>
        <v/>
      </c>
      <c r="N1716" s="80" t="str">
        <f>IF(D1716&lt;&gt;"",D1716,IF(OR(COUNTA($G$3:$G1716)&lt;COUNTA($G$3:$G$1048576),$G1716&lt;&gt;""),N1715,""))</f>
        <v/>
      </c>
      <c r="O1716" s="81" t="str">
        <f t="shared" si="880"/>
        <v/>
      </c>
      <c r="P1716" s="90" t="str">
        <f>IFERROR(IF(O1716="",IF(COUNT(S$3:S$1048576)=COUNT(S$3:S1716),IF(S1716="","",INDEX(O$3:O1716,MATCH(MAX(K$3:K1716),K$3:K1716,0),0)),INDEX(O$3:O1716,MATCH(MAX(K$3:K1716),K$3:K1716,0),0)),O1716),"")</f>
        <v/>
      </c>
      <c r="Q1716" s="89" t="str">
        <f>IF(R1716="","",COUNT(R$3:R1716))</f>
        <v/>
      </c>
      <c r="R1716" s="80" t="str">
        <f t="shared" si="881"/>
        <v/>
      </c>
      <c r="S1716" s="91" t="str">
        <f>IFERROR(IF(COUNTA($E1716:$G1716)=0,"",IF(AND(R1716="",$O1716=INDEX(O$3:O1716,MATCH(MAX(Q$3:Q1716),Q$3:Q1716,0),0)),INDEX(R$3:R1716,MATCH(MAX(Q$3:Q1716),Q$3:Q1716,0),0),R1716)),"")</f>
        <v/>
      </c>
      <c r="T1716" s="80" t="str">
        <f>IF(U1716="","",COUNT(U$3:U1716))</f>
        <v/>
      </c>
      <c r="U1716" s="80" t="str">
        <f t="shared" si="872"/>
        <v/>
      </c>
      <c r="V1716" s="91" t="str">
        <f>IFERROR(IF(S1716="","",IF(U1716="",IF(AND(E1716="",F1716="",G1716&lt;&gt;"",$O1716=INDEX(O$3:O1716,MATCH(MAX(T$3:T1716),T$3:T1716,0),0)),INDEX(U$3:U1716,MATCH(MAX(T$3:T1716),T$3:T1716,0),0),IF(AND(S1716&lt;&gt;"",U1716=""),0,"")),U1716)),"")</f>
        <v/>
      </c>
      <c r="W1716" s="95" t="str">
        <f t="shared" si="873"/>
        <v/>
      </c>
      <c r="X1716" s="198" t="str">
        <f t="shared" si="882"/>
        <v/>
      </c>
      <c r="Y1716" s="92" t="str">
        <f t="shared" si="874"/>
        <v/>
      </c>
      <c r="Z1716" s="106" t="str">
        <f>IF(P1716="","",COUNTIF($N$3:$N1716,$N1716))</f>
        <v/>
      </c>
      <c r="AA1716" s="92" t="str">
        <f t="shared" si="883"/>
        <v/>
      </c>
      <c r="AB1716" s="92" t="str">
        <f t="shared" si="884"/>
        <v/>
      </c>
      <c r="AC1716" s="92" t="str">
        <f t="shared" si="878"/>
        <v/>
      </c>
      <c r="AD1716" s="92" t="str">
        <f t="shared" si="879"/>
        <v/>
      </c>
      <c r="AE1716" s="92" t="str">
        <f t="shared" si="879"/>
        <v/>
      </c>
      <c r="AF1716" s="92" t="str">
        <f t="shared" si="879"/>
        <v/>
      </c>
      <c r="AG1716" s="92" t="str">
        <f t="shared" si="879"/>
        <v/>
      </c>
      <c r="AH1716" s="92" t="str">
        <f t="shared" ref="AD1716:AL1744" si="897">IFERROR(IF(AND($Z1716=1,AH$2&lt;&gt;"",""&amp;INDEX($Y$3:$Y$1048576,MATCH($P1716&amp;"@"&amp;AH$2,$AA$3:$AA$1048576,0),0)&lt;&gt;""),AH$1&amp;""&amp;INDEX($Y$3:$Y$1048576,MATCH($P1716&amp;"@"&amp;AH$2,$AA$3:$AA$1048576,0),0),""),"")</f>
        <v/>
      </c>
      <c r="AI1716" s="92" t="str">
        <f t="shared" si="897"/>
        <v/>
      </c>
      <c r="AJ1716" s="92" t="str">
        <f t="shared" si="897"/>
        <v/>
      </c>
      <c r="AK1716" s="92" t="str">
        <f t="shared" si="897"/>
        <v/>
      </c>
      <c r="AL1716" s="92" t="str">
        <f t="shared" si="897"/>
        <v/>
      </c>
      <c r="AN1716" s="35" t="str">
        <f t="shared" si="870"/>
        <v/>
      </c>
      <c r="AO1716" s="44" t="str">
        <f t="shared" si="875"/>
        <v/>
      </c>
      <c r="AP1716" s="41" t="str">
        <f>IF(AO1716="","",RANK(AO1716,AO$3:AO$1048576,1)+COUNTIF(AO$3:AO1716,AO1716)-1)</f>
        <v/>
      </c>
      <c r="AQ1716" s="1" t="str">
        <f t="shared" si="885"/>
        <v/>
      </c>
      <c r="AR1716" s="34" t="str">
        <f t="shared" si="886"/>
        <v/>
      </c>
      <c r="AS1716" s="39" t="str">
        <f t="shared" si="887"/>
        <v/>
      </c>
      <c r="AT1716" s="44" t="str">
        <f t="shared" si="871"/>
        <v/>
      </c>
      <c r="AU1716" s="41" t="str">
        <f>IF(AT1716="","",RANK(AT1716,AT$3:AT$1048576,1)+COUNTIF(AT$3:AT1716,AT1716)-1)</f>
        <v/>
      </c>
      <c r="AV1716" s="1" t="str">
        <f t="shared" si="888"/>
        <v/>
      </c>
      <c r="AW1716" s="34" t="str">
        <f t="shared" si="889"/>
        <v/>
      </c>
      <c r="AX1716" s="39" t="str">
        <f t="shared" si="890"/>
        <v/>
      </c>
      <c r="AY1716" s="44" t="str">
        <f t="shared" si="876"/>
        <v/>
      </c>
      <c r="AZ1716" s="41" t="str">
        <f>IF(AY1716="","",RANK(AY1716,AY$3:AY$1048576,1)+COUNTIF(AY$3:AY1716,AY1716)-1)</f>
        <v/>
      </c>
      <c r="BA1716" s="1" t="str">
        <f t="shared" si="891"/>
        <v/>
      </c>
      <c r="BB1716" s="34" t="str">
        <f t="shared" si="892"/>
        <v/>
      </c>
      <c r="BC1716" s="39" t="str">
        <f t="shared" si="893"/>
        <v/>
      </c>
      <c r="BD1716" s="44" t="str">
        <f t="shared" si="877"/>
        <v/>
      </c>
      <c r="BE1716" s="41" t="str">
        <f>IF(BD1716="","",RANK(BD1716,BD$3:BD$1048576,1)+COUNTIF(BD$3:BD1716,BD1716)-1)</f>
        <v/>
      </c>
      <c r="BF1716" s="1" t="str">
        <f t="shared" si="894"/>
        <v/>
      </c>
      <c r="BG1716" s="34" t="str">
        <f t="shared" si="895"/>
        <v/>
      </c>
      <c r="BH1716" s="39" t="str">
        <f t="shared" si="896"/>
        <v/>
      </c>
      <c r="BJ1716" s="3"/>
      <c r="BK1716" s="86"/>
      <c r="BL1716" s="86"/>
      <c r="BM1716" s="86"/>
      <c r="BN1716" s="86"/>
      <c r="BO1716" s="3"/>
      <c r="BP1716" s="86"/>
      <c r="BQ1716" s="86"/>
      <c r="BR1716" s="86"/>
      <c r="BS1716" s="86"/>
      <c r="BT1716" s="3"/>
      <c r="BU1716" s="86"/>
      <c r="BV1716" s="86"/>
      <c r="BW1716" s="86"/>
      <c r="BX1716" s="86"/>
      <c r="BY1716" s="3"/>
      <c r="BZ1716" s="86"/>
      <c r="CA1716" s="86"/>
      <c r="CB1716" s="86"/>
      <c r="CC1716" s="86"/>
    </row>
    <row r="1717" spans="2:81" ht="35.1" customHeight="1" x14ac:dyDescent="0.2">
      <c r="B1717" s="187"/>
      <c r="C1717" s="188"/>
      <c r="D1717" s="189"/>
      <c r="E1717" s="186"/>
      <c r="F1717" s="182"/>
      <c r="G1717" s="184"/>
      <c r="K1717" s="80" t="str">
        <f>IF(O1717="","",COUNT(O$3:O1717))</f>
        <v/>
      </c>
      <c r="L1717" s="80" t="str">
        <f>IF(B1717&lt;&gt;"",B1717,IF(OR(COUNTA($G$3:$G1717)&lt;COUNTA($G$3:$G$1048576),$G1717&lt;&gt;""),L1716,""))</f>
        <v/>
      </c>
      <c r="M1717" s="80" t="str">
        <f>IF(C1717&lt;&gt;"",C1717,IF(OR(COUNTA($G$3:$G1717)&lt;COUNTA($G$3:$G$1048576),$G1717&lt;&gt;""),M1716,""))</f>
        <v/>
      </c>
      <c r="N1717" s="80" t="str">
        <f>IF(D1717&lt;&gt;"",D1717,IF(OR(COUNTA($G$3:$G1717)&lt;COUNTA($G$3:$G$1048576),$G1717&lt;&gt;""),N1716,""))</f>
        <v/>
      </c>
      <c r="O1717" s="81" t="str">
        <f t="shared" si="880"/>
        <v/>
      </c>
      <c r="P1717" s="90" t="str">
        <f>IFERROR(IF(O1717="",IF(COUNT(S$3:S$1048576)=COUNT(S$3:S1717),IF(S1717="","",INDEX(O$3:O1717,MATCH(MAX(K$3:K1717),K$3:K1717,0),0)),INDEX(O$3:O1717,MATCH(MAX(K$3:K1717),K$3:K1717,0),0)),O1717),"")</f>
        <v/>
      </c>
      <c r="Q1717" s="89" t="str">
        <f>IF(R1717="","",COUNT(R$3:R1717))</f>
        <v/>
      </c>
      <c r="R1717" s="80" t="str">
        <f t="shared" si="881"/>
        <v/>
      </c>
      <c r="S1717" s="91" t="str">
        <f>IFERROR(IF(COUNTA($E1717:$G1717)=0,"",IF(AND(R1717="",$O1717=INDEX(O$3:O1717,MATCH(MAX(Q$3:Q1717),Q$3:Q1717,0),0)),INDEX(R$3:R1717,MATCH(MAX(Q$3:Q1717),Q$3:Q1717,0),0),R1717)),"")</f>
        <v/>
      </c>
      <c r="T1717" s="80" t="str">
        <f>IF(U1717="","",COUNT(U$3:U1717))</f>
        <v/>
      </c>
      <c r="U1717" s="80" t="str">
        <f t="shared" si="872"/>
        <v/>
      </c>
      <c r="V1717" s="91" t="str">
        <f>IFERROR(IF(S1717="","",IF(U1717="",IF(AND(E1717="",F1717="",G1717&lt;&gt;"",$O1717=INDEX(O$3:O1717,MATCH(MAX(T$3:T1717),T$3:T1717,0),0)),INDEX(U$3:U1717,MATCH(MAX(T$3:T1717),T$3:T1717,0),0),IF(AND(S1717&lt;&gt;"",U1717=""),0,"")),U1717)),"")</f>
        <v/>
      </c>
      <c r="W1717" s="95" t="str">
        <f t="shared" si="873"/>
        <v/>
      </c>
      <c r="X1717" s="198" t="str">
        <f t="shared" si="882"/>
        <v/>
      </c>
      <c r="Y1717" s="92" t="str">
        <f t="shared" si="874"/>
        <v/>
      </c>
      <c r="Z1717" s="106" t="str">
        <f>IF(P1717="","",COUNTIF($N$3:$N1717,$N1717))</f>
        <v/>
      </c>
      <c r="AA1717" s="92" t="str">
        <f t="shared" si="883"/>
        <v/>
      </c>
      <c r="AB1717" s="92" t="str">
        <f t="shared" si="884"/>
        <v/>
      </c>
      <c r="AC1717" s="92" t="str">
        <f t="shared" si="878"/>
        <v/>
      </c>
      <c r="AD1717" s="92" t="str">
        <f t="shared" si="897"/>
        <v/>
      </c>
      <c r="AE1717" s="92" t="str">
        <f t="shared" si="897"/>
        <v/>
      </c>
      <c r="AF1717" s="92" t="str">
        <f t="shared" si="897"/>
        <v/>
      </c>
      <c r="AG1717" s="92" t="str">
        <f t="shared" si="897"/>
        <v/>
      </c>
      <c r="AH1717" s="92" t="str">
        <f t="shared" si="897"/>
        <v/>
      </c>
      <c r="AI1717" s="92" t="str">
        <f t="shared" si="897"/>
        <v/>
      </c>
      <c r="AJ1717" s="92" t="str">
        <f t="shared" si="897"/>
        <v/>
      </c>
      <c r="AK1717" s="92" t="str">
        <f t="shared" si="897"/>
        <v/>
      </c>
      <c r="AL1717" s="92" t="str">
        <f t="shared" si="897"/>
        <v/>
      </c>
      <c r="AN1717" s="35" t="str">
        <f t="shared" si="870"/>
        <v/>
      </c>
      <c r="AO1717" s="44" t="str">
        <f t="shared" si="875"/>
        <v/>
      </c>
      <c r="AP1717" s="41" t="str">
        <f>IF(AO1717="","",RANK(AO1717,AO$3:AO$1048576,1)+COUNTIF(AO$3:AO1717,AO1717)-1)</f>
        <v/>
      </c>
      <c r="AQ1717" s="1" t="str">
        <f t="shared" si="885"/>
        <v/>
      </c>
      <c r="AR1717" s="34" t="str">
        <f t="shared" si="886"/>
        <v/>
      </c>
      <c r="AS1717" s="39" t="str">
        <f t="shared" si="887"/>
        <v/>
      </c>
      <c r="AT1717" s="44" t="str">
        <f t="shared" si="871"/>
        <v/>
      </c>
      <c r="AU1717" s="41" t="str">
        <f>IF(AT1717="","",RANK(AT1717,AT$3:AT$1048576,1)+COUNTIF(AT$3:AT1717,AT1717)-1)</f>
        <v/>
      </c>
      <c r="AV1717" s="1" t="str">
        <f t="shared" si="888"/>
        <v/>
      </c>
      <c r="AW1717" s="34" t="str">
        <f t="shared" si="889"/>
        <v/>
      </c>
      <c r="AX1717" s="39" t="str">
        <f t="shared" si="890"/>
        <v/>
      </c>
      <c r="AY1717" s="44" t="str">
        <f t="shared" si="876"/>
        <v/>
      </c>
      <c r="AZ1717" s="41" t="str">
        <f>IF(AY1717="","",RANK(AY1717,AY$3:AY$1048576,1)+COUNTIF(AY$3:AY1717,AY1717)-1)</f>
        <v/>
      </c>
      <c r="BA1717" s="1" t="str">
        <f t="shared" si="891"/>
        <v/>
      </c>
      <c r="BB1717" s="34" t="str">
        <f t="shared" si="892"/>
        <v/>
      </c>
      <c r="BC1717" s="39" t="str">
        <f t="shared" si="893"/>
        <v/>
      </c>
      <c r="BD1717" s="44" t="str">
        <f t="shared" si="877"/>
        <v/>
      </c>
      <c r="BE1717" s="41" t="str">
        <f>IF(BD1717="","",RANK(BD1717,BD$3:BD$1048576,1)+COUNTIF(BD$3:BD1717,BD1717)-1)</f>
        <v/>
      </c>
      <c r="BF1717" s="1" t="str">
        <f t="shared" si="894"/>
        <v/>
      </c>
      <c r="BG1717" s="34" t="str">
        <f t="shared" si="895"/>
        <v/>
      </c>
      <c r="BH1717" s="39" t="str">
        <f t="shared" si="896"/>
        <v/>
      </c>
      <c r="BJ1717" s="3"/>
      <c r="BK1717" s="86"/>
      <c r="BL1717" s="86"/>
      <c r="BM1717" s="86"/>
      <c r="BN1717" s="86"/>
      <c r="BO1717" s="3"/>
      <c r="BP1717" s="86"/>
      <c r="BQ1717" s="86"/>
      <c r="BR1717" s="86"/>
      <c r="BS1717" s="86"/>
      <c r="BT1717" s="3"/>
      <c r="BU1717" s="86"/>
      <c r="BV1717" s="86"/>
      <c r="BW1717" s="86"/>
      <c r="BX1717" s="86"/>
      <c r="BY1717" s="3"/>
      <c r="BZ1717" s="86"/>
      <c r="CA1717" s="86"/>
      <c r="CB1717" s="86"/>
      <c r="CC1717" s="86"/>
    </row>
    <row r="1718" spans="2:81" ht="35.1" customHeight="1" x14ac:dyDescent="0.2">
      <c r="B1718" s="187"/>
      <c r="C1718" s="188"/>
      <c r="D1718" s="189"/>
      <c r="E1718" s="186"/>
      <c r="F1718" s="182"/>
      <c r="G1718" s="184"/>
      <c r="K1718" s="80" t="str">
        <f>IF(O1718="","",COUNT(O$3:O1718))</f>
        <v/>
      </c>
      <c r="L1718" s="80" t="str">
        <f>IF(B1718&lt;&gt;"",B1718,IF(OR(COUNTA($G$3:$G1718)&lt;COUNTA($G$3:$G$1048576),$G1718&lt;&gt;""),L1717,""))</f>
        <v/>
      </c>
      <c r="M1718" s="80" t="str">
        <f>IF(C1718&lt;&gt;"",C1718,IF(OR(COUNTA($G$3:$G1718)&lt;COUNTA($G$3:$G$1048576),$G1718&lt;&gt;""),M1717,""))</f>
        <v/>
      </c>
      <c r="N1718" s="80" t="str">
        <f>IF(D1718&lt;&gt;"",D1718,IF(OR(COUNTA($G$3:$G1718)&lt;COUNTA($G$3:$G$1048576),$G1718&lt;&gt;""),N1717,""))</f>
        <v/>
      </c>
      <c r="O1718" s="81" t="str">
        <f t="shared" si="880"/>
        <v/>
      </c>
      <c r="P1718" s="90" t="str">
        <f>IFERROR(IF(O1718="",IF(COUNT(S$3:S$1048576)=COUNT(S$3:S1718),IF(S1718="","",INDEX(O$3:O1718,MATCH(MAX(K$3:K1718),K$3:K1718,0),0)),INDEX(O$3:O1718,MATCH(MAX(K$3:K1718),K$3:K1718,0),0)),O1718),"")</f>
        <v/>
      </c>
      <c r="Q1718" s="89" t="str">
        <f>IF(R1718="","",COUNT(R$3:R1718))</f>
        <v/>
      </c>
      <c r="R1718" s="80" t="str">
        <f t="shared" si="881"/>
        <v/>
      </c>
      <c r="S1718" s="91" t="str">
        <f>IFERROR(IF(COUNTA($E1718:$G1718)=0,"",IF(AND(R1718="",$O1718=INDEX(O$3:O1718,MATCH(MAX(Q$3:Q1718),Q$3:Q1718,0),0)),INDEX(R$3:R1718,MATCH(MAX(Q$3:Q1718),Q$3:Q1718,0),0),R1718)),"")</f>
        <v/>
      </c>
      <c r="T1718" s="80" t="str">
        <f>IF(U1718="","",COUNT(U$3:U1718))</f>
        <v/>
      </c>
      <c r="U1718" s="80" t="str">
        <f t="shared" si="872"/>
        <v/>
      </c>
      <c r="V1718" s="91" t="str">
        <f>IFERROR(IF(S1718="","",IF(U1718="",IF(AND(E1718="",F1718="",G1718&lt;&gt;"",$O1718=INDEX(O$3:O1718,MATCH(MAX(T$3:T1718),T$3:T1718,0),0)),INDEX(U$3:U1718,MATCH(MAX(T$3:T1718),T$3:T1718,0),0),IF(AND(S1718&lt;&gt;"",U1718=""),0,"")),U1718)),"")</f>
        <v/>
      </c>
      <c r="W1718" s="95" t="str">
        <f t="shared" si="873"/>
        <v/>
      </c>
      <c r="X1718" s="198" t="str">
        <f t="shared" si="882"/>
        <v/>
      </c>
      <c r="Y1718" s="92" t="str">
        <f t="shared" si="874"/>
        <v/>
      </c>
      <c r="Z1718" s="106" t="str">
        <f>IF(P1718="","",COUNTIF($N$3:$N1718,$N1718))</f>
        <v/>
      </c>
      <c r="AA1718" s="92" t="str">
        <f t="shared" si="883"/>
        <v/>
      </c>
      <c r="AB1718" s="92" t="str">
        <f t="shared" si="884"/>
        <v/>
      </c>
      <c r="AC1718" s="92" t="str">
        <f t="shared" si="878"/>
        <v/>
      </c>
      <c r="AD1718" s="92" t="str">
        <f t="shared" si="897"/>
        <v/>
      </c>
      <c r="AE1718" s="92" t="str">
        <f t="shared" si="897"/>
        <v/>
      </c>
      <c r="AF1718" s="92" t="str">
        <f t="shared" si="897"/>
        <v/>
      </c>
      <c r="AG1718" s="92" t="str">
        <f t="shared" si="897"/>
        <v/>
      </c>
      <c r="AH1718" s="92" t="str">
        <f t="shared" si="897"/>
        <v/>
      </c>
      <c r="AI1718" s="92" t="str">
        <f t="shared" si="897"/>
        <v/>
      </c>
      <c r="AJ1718" s="92" t="str">
        <f t="shared" si="897"/>
        <v/>
      </c>
      <c r="AK1718" s="92" t="str">
        <f t="shared" si="897"/>
        <v/>
      </c>
      <c r="AL1718" s="92" t="str">
        <f t="shared" si="897"/>
        <v/>
      </c>
      <c r="AN1718" s="35" t="str">
        <f t="shared" si="870"/>
        <v/>
      </c>
      <c r="AO1718" s="44" t="str">
        <f t="shared" si="875"/>
        <v/>
      </c>
      <c r="AP1718" s="41" t="str">
        <f>IF(AO1718="","",RANK(AO1718,AO$3:AO$1048576,1)+COUNTIF(AO$3:AO1718,AO1718)-1)</f>
        <v/>
      </c>
      <c r="AQ1718" s="1" t="str">
        <f t="shared" si="885"/>
        <v/>
      </c>
      <c r="AR1718" s="34" t="str">
        <f t="shared" si="886"/>
        <v/>
      </c>
      <c r="AS1718" s="39" t="str">
        <f t="shared" si="887"/>
        <v/>
      </c>
      <c r="AT1718" s="44" t="str">
        <f t="shared" si="871"/>
        <v/>
      </c>
      <c r="AU1718" s="41" t="str">
        <f>IF(AT1718="","",RANK(AT1718,AT$3:AT$1048576,1)+COUNTIF(AT$3:AT1718,AT1718)-1)</f>
        <v/>
      </c>
      <c r="AV1718" s="1" t="str">
        <f t="shared" si="888"/>
        <v/>
      </c>
      <c r="AW1718" s="34" t="str">
        <f t="shared" si="889"/>
        <v/>
      </c>
      <c r="AX1718" s="39" t="str">
        <f t="shared" si="890"/>
        <v/>
      </c>
      <c r="AY1718" s="44" t="str">
        <f t="shared" si="876"/>
        <v/>
      </c>
      <c r="AZ1718" s="41" t="str">
        <f>IF(AY1718="","",RANK(AY1718,AY$3:AY$1048576,1)+COUNTIF(AY$3:AY1718,AY1718)-1)</f>
        <v/>
      </c>
      <c r="BA1718" s="1" t="str">
        <f t="shared" si="891"/>
        <v/>
      </c>
      <c r="BB1718" s="34" t="str">
        <f t="shared" si="892"/>
        <v/>
      </c>
      <c r="BC1718" s="39" t="str">
        <f t="shared" si="893"/>
        <v/>
      </c>
      <c r="BD1718" s="44" t="str">
        <f t="shared" si="877"/>
        <v/>
      </c>
      <c r="BE1718" s="41" t="str">
        <f>IF(BD1718="","",RANK(BD1718,BD$3:BD$1048576,1)+COUNTIF(BD$3:BD1718,BD1718)-1)</f>
        <v/>
      </c>
      <c r="BF1718" s="1" t="str">
        <f t="shared" si="894"/>
        <v/>
      </c>
      <c r="BG1718" s="34" t="str">
        <f t="shared" si="895"/>
        <v/>
      </c>
      <c r="BH1718" s="39" t="str">
        <f t="shared" si="896"/>
        <v/>
      </c>
      <c r="BJ1718" s="3"/>
      <c r="BK1718" s="86"/>
      <c r="BL1718" s="86"/>
      <c r="BM1718" s="86"/>
      <c r="BN1718" s="86"/>
      <c r="BO1718" s="3"/>
      <c r="BP1718" s="86"/>
      <c r="BQ1718" s="86"/>
      <c r="BR1718" s="86"/>
      <c r="BS1718" s="86"/>
      <c r="BT1718" s="3"/>
      <c r="BU1718" s="86"/>
      <c r="BV1718" s="86"/>
      <c r="BW1718" s="86"/>
      <c r="BX1718" s="86"/>
      <c r="BY1718" s="3"/>
      <c r="BZ1718" s="86"/>
      <c r="CA1718" s="86"/>
      <c r="CB1718" s="86"/>
      <c r="CC1718" s="86"/>
    </row>
    <row r="1719" spans="2:81" ht="35.1" customHeight="1" x14ac:dyDescent="0.2">
      <c r="B1719" s="187"/>
      <c r="C1719" s="188"/>
      <c r="D1719" s="189"/>
      <c r="E1719" s="186"/>
      <c r="F1719" s="182"/>
      <c r="G1719" s="184"/>
      <c r="K1719" s="80" t="str">
        <f>IF(O1719="","",COUNT(O$3:O1719))</f>
        <v/>
      </c>
      <c r="L1719" s="80" t="str">
        <f>IF(B1719&lt;&gt;"",B1719,IF(OR(COUNTA($G$3:$G1719)&lt;COUNTA($G$3:$G$1048576),$G1719&lt;&gt;""),L1718,""))</f>
        <v/>
      </c>
      <c r="M1719" s="80" t="str">
        <f>IF(C1719&lt;&gt;"",C1719,IF(OR(COUNTA($G$3:$G1719)&lt;COUNTA($G$3:$G$1048576),$G1719&lt;&gt;""),M1718,""))</f>
        <v/>
      </c>
      <c r="N1719" s="80" t="str">
        <f>IF(D1719&lt;&gt;"",D1719,IF(OR(COUNTA($G$3:$G1719)&lt;COUNTA($G$3:$G$1048576),$G1719&lt;&gt;""),N1718,""))</f>
        <v/>
      </c>
      <c r="O1719" s="81" t="str">
        <f t="shared" si="880"/>
        <v/>
      </c>
      <c r="P1719" s="90" t="str">
        <f>IFERROR(IF(O1719="",IF(COUNT(S$3:S$1048576)=COUNT(S$3:S1719),IF(S1719="","",INDEX(O$3:O1719,MATCH(MAX(K$3:K1719),K$3:K1719,0),0)),INDEX(O$3:O1719,MATCH(MAX(K$3:K1719),K$3:K1719,0),0)),O1719),"")</f>
        <v/>
      </c>
      <c r="Q1719" s="89" t="str">
        <f>IF(R1719="","",COUNT(R$3:R1719))</f>
        <v/>
      </c>
      <c r="R1719" s="80" t="str">
        <f t="shared" si="881"/>
        <v/>
      </c>
      <c r="S1719" s="91" t="str">
        <f>IFERROR(IF(COUNTA($E1719:$G1719)=0,"",IF(AND(R1719="",$O1719=INDEX(O$3:O1719,MATCH(MAX(Q$3:Q1719),Q$3:Q1719,0),0)),INDEX(R$3:R1719,MATCH(MAX(Q$3:Q1719),Q$3:Q1719,0),0),R1719)),"")</f>
        <v/>
      </c>
      <c r="T1719" s="80" t="str">
        <f>IF(U1719="","",COUNT(U$3:U1719))</f>
        <v/>
      </c>
      <c r="U1719" s="80" t="str">
        <f t="shared" si="872"/>
        <v/>
      </c>
      <c r="V1719" s="91" t="str">
        <f>IFERROR(IF(S1719="","",IF(U1719="",IF(AND(E1719="",F1719="",G1719&lt;&gt;"",$O1719=INDEX(O$3:O1719,MATCH(MAX(T$3:T1719),T$3:T1719,0),0)),INDEX(U$3:U1719,MATCH(MAX(T$3:T1719),T$3:T1719,0),0),IF(AND(S1719&lt;&gt;"",U1719=""),0,"")),U1719)),"")</f>
        <v/>
      </c>
      <c r="W1719" s="95" t="str">
        <f t="shared" si="873"/>
        <v/>
      </c>
      <c r="X1719" s="198" t="str">
        <f t="shared" si="882"/>
        <v/>
      </c>
      <c r="Y1719" s="92" t="str">
        <f t="shared" si="874"/>
        <v/>
      </c>
      <c r="Z1719" s="106" t="str">
        <f>IF(P1719="","",COUNTIF($N$3:$N1719,$N1719))</f>
        <v/>
      </c>
      <c r="AA1719" s="92" t="str">
        <f t="shared" si="883"/>
        <v/>
      </c>
      <c r="AB1719" s="92" t="str">
        <f t="shared" si="884"/>
        <v/>
      </c>
      <c r="AC1719" s="92" t="str">
        <f t="shared" si="878"/>
        <v/>
      </c>
      <c r="AD1719" s="92" t="str">
        <f t="shared" si="897"/>
        <v/>
      </c>
      <c r="AE1719" s="92" t="str">
        <f t="shared" si="897"/>
        <v/>
      </c>
      <c r="AF1719" s="92" t="str">
        <f t="shared" si="897"/>
        <v/>
      </c>
      <c r="AG1719" s="92" t="str">
        <f t="shared" si="897"/>
        <v/>
      </c>
      <c r="AH1719" s="92" t="str">
        <f t="shared" si="897"/>
        <v/>
      </c>
      <c r="AI1719" s="92" t="str">
        <f t="shared" si="897"/>
        <v/>
      </c>
      <c r="AJ1719" s="92" t="str">
        <f t="shared" si="897"/>
        <v/>
      </c>
      <c r="AK1719" s="92" t="str">
        <f t="shared" si="897"/>
        <v/>
      </c>
      <c r="AL1719" s="92" t="str">
        <f t="shared" si="897"/>
        <v/>
      </c>
      <c r="AN1719" s="35" t="str">
        <f t="shared" si="870"/>
        <v/>
      </c>
      <c r="AO1719" s="44" t="str">
        <f t="shared" si="875"/>
        <v/>
      </c>
      <c r="AP1719" s="41" t="str">
        <f>IF(AO1719="","",RANK(AO1719,AO$3:AO$1048576,1)+COUNTIF(AO$3:AO1719,AO1719)-1)</f>
        <v/>
      </c>
      <c r="AQ1719" s="1" t="str">
        <f t="shared" si="885"/>
        <v/>
      </c>
      <c r="AR1719" s="34" t="str">
        <f t="shared" si="886"/>
        <v/>
      </c>
      <c r="AS1719" s="39" t="str">
        <f t="shared" si="887"/>
        <v/>
      </c>
      <c r="AT1719" s="44" t="str">
        <f t="shared" si="871"/>
        <v/>
      </c>
      <c r="AU1719" s="41" t="str">
        <f>IF(AT1719="","",RANK(AT1719,AT$3:AT$1048576,1)+COUNTIF(AT$3:AT1719,AT1719)-1)</f>
        <v/>
      </c>
      <c r="AV1719" s="1" t="str">
        <f t="shared" si="888"/>
        <v/>
      </c>
      <c r="AW1719" s="34" t="str">
        <f t="shared" si="889"/>
        <v/>
      </c>
      <c r="AX1719" s="39" t="str">
        <f t="shared" si="890"/>
        <v/>
      </c>
      <c r="AY1719" s="44" t="str">
        <f t="shared" si="876"/>
        <v/>
      </c>
      <c r="AZ1719" s="41" t="str">
        <f>IF(AY1719="","",RANK(AY1719,AY$3:AY$1048576,1)+COUNTIF(AY$3:AY1719,AY1719)-1)</f>
        <v/>
      </c>
      <c r="BA1719" s="1" t="str">
        <f t="shared" si="891"/>
        <v/>
      </c>
      <c r="BB1719" s="34" t="str">
        <f t="shared" si="892"/>
        <v/>
      </c>
      <c r="BC1719" s="39" t="str">
        <f t="shared" si="893"/>
        <v/>
      </c>
      <c r="BD1719" s="44" t="str">
        <f t="shared" si="877"/>
        <v/>
      </c>
      <c r="BE1719" s="41" t="str">
        <f>IF(BD1719="","",RANK(BD1719,BD$3:BD$1048576,1)+COUNTIF(BD$3:BD1719,BD1719)-1)</f>
        <v/>
      </c>
      <c r="BF1719" s="1" t="str">
        <f t="shared" si="894"/>
        <v/>
      </c>
      <c r="BG1719" s="34" t="str">
        <f t="shared" si="895"/>
        <v/>
      </c>
      <c r="BH1719" s="39" t="str">
        <f t="shared" si="896"/>
        <v/>
      </c>
      <c r="BJ1719" s="3"/>
      <c r="BK1719" s="86"/>
      <c r="BL1719" s="86"/>
      <c r="BM1719" s="86"/>
      <c r="BN1719" s="86"/>
      <c r="BO1719" s="3"/>
      <c r="BP1719" s="86"/>
      <c r="BQ1719" s="86"/>
      <c r="BR1719" s="86"/>
      <c r="BS1719" s="86"/>
      <c r="BT1719" s="3"/>
      <c r="BU1719" s="86"/>
      <c r="BV1719" s="86"/>
      <c r="BW1719" s="86"/>
      <c r="BX1719" s="86"/>
      <c r="BY1719" s="3"/>
      <c r="BZ1719" s="86"/>
      <c r="CA1719" s="86"/>
      <c r="CB1719" s="86"/>
      <c r="CC1719" s="86"/>
    </row>
    <row r="1720" spans="2:81" ht="35.1" customHeight="1" x14ac:dyDescent="0.2">
      <c r="B1720" s="187"/>
      <c r="C1720" s="188"/>
      <c r="D1720" s="189"/>
      <c r="E1720" s="186"/>
      <c r="F1720" s="182"/>
      <c r="G1720" s="184"/>
      <c r="K1720" s="80" t="str">
        <f>IF(O1720="","",COUNT(O$3:O1720))</f>
        <v/>
      </c>
      <c r="L1720" s="80" t="str">
        <f>IF(B1720&lt;&gt;"",B1720,IF(OR(COUNTA($G$3:$G1720)&lt;COUNTA($G$3:$G$1048576),$G1720&lt;&gt;""),L1719,""))</f>
        <v/>
      </c>
      <c r="M1720" s="80" t="str">
        <f>IF(C1720&lt;&gt;"",C1720,IF(OR(COUNTA($G$3:$G1720)&lt;COUNTA($G$3:$G$1048576),$G1720&lt;&gt;""),M1719,""))</f>
        <v/>
      </c>
      <c r="N1720" s="80" t="str">
        <f>IF(D1720&lt;&gt;"",D1720,IF(OR(COUNTA($G$3:$G1720)&lt;COUNTA($G$3:$G$1048576),$G1720&lt;&gt;""),N1719,""))</f>
        <v/>
      </c>
      <c r="O1720" s="81" t="str">
        <f t="shared" si="880"/>
        <v/>
      </c>
      <c r="P1720" s="90" t="str">
        <f>IFERROR(IF(O1720="",IF(COUNT(S$3:S$1048576)=COUNT(S$3:S1720),IF(S1720="","",INDEX(O$3:O1720,MATCH(MAX(K$3:K1720),K$3:K1720,0),0)),INDEX(O$3:O1720,MATCH(MAX(K$3:K1720),K$3:K1720,0),0)),O1720),"")</f>
        <v/>
      </c>
      <c r="Q1720" s="89" t="str">
        <f>IF(R1720="","",COUNT(R$3:R1720))</f>
        <v/>
      </c>
      <c r="R1720" s="80" t="str">
        <f t="shared" si="881"/>
        <v/>
      </c>
      <c r="S1720" s="91" t="str">
        <f>IFERROR(IF(COUNTA($E1720:$G1720)=0,"",IF(AND(R1720="",$O1720=INDEX(O$3:O1720,MATCH(MAX(Q$3:Q1720),Q$3:Q1720,0),0)),INDEX(R$3:R1720,MATCH(MAX(Q$3:Q1720),Q$3:Q1720,0),0),R1720)),"")</f>
        <v/>
      </c>
      <c r="T1720" s="80" t="str">
        <f>IF(U1720="","",COUNT(U$3:U1720))</f>
        <v/>
      </c>
      <c r="U1720" s="80" t="str">
        <f t="shared" si="872"/>
        <v/>
      </c>
      <c r="V1720" s="91" t="str">
        <f>IFERROR(IF(S1720="","",IF(U1720="",IF(AND(E1720="",F1720="",G1720&lt;&gt;"",$O1720=INDEX(O$3:O1720,MATCH(MAX(T$3:T1720),T$3:T1720,0),0)),INDEX(U$3:U1720,MATCH(MAX(T$3:T1720),T$3:T1720,0),0),IF(AND(S1720&lt;&gt;"",U1720=""),0,"")),U1720)),"")</f>
        <v/>
      </c>
      <c r="W1720" s="95" t="str">
        <f t="shared" si="873"/>
        <v/>
      </c>
      <c r="X1720" s="198" t="str">
        <f t="shared" si="882"/>
        <v/>
      </c>
      <c r="Y1720" s="92" t="str">
        <f t="shared" si="874"/>
        <v/>
      </c>
      <c r="Z1720" s="106" t="str">
        <f>IF(P1720="","",COUNTIF($N$3:$N1720,$N1720))</f>
        <v/>
      </c>
      <c r="AA1720" s="92" t="str">
        <f t="shared" si="883"/>
        <v/>
      </c>
      <c r="AB1720" s="92" t="str">
        <f t="shared" si="884"/>
        <v/>
      </c>
      <c r="AC1720" s="92" t="str">
        <f t="shared" si="878"/>
        <v/>
      </c>
      <c r="AD1720" s="92" t="str">
        <f t="shared" si="897"/>
        <v/>
      </c>
      <c r="AE1720" s="92" t="str">
        <f t="shared" si="897"/>
        <v/>
      </c>
      <c r="AF1720" s="92" t="str">
        <f t="shared" si="897"/>
        <v/>
      </c>
      <c r="AG1720" s="92" t="str">
        <f t="shared" si="897"/>
        <v/>
      </c>
      <c r="AH1720" s="92" t="str">
        <f t="shared" si="897"/>
        <v/>
      </c>
      <c r="AI1720" s="92" t="str">
        <f t="shared" si="897"/>
        <v/>
      </c>
      <c r="AJ1720" s="92" t="str">
        <f t="shared" si="897"/>
        <v/>
      </c>
      <c r="AK1720" s="92" t="str">
        <f t="shared" si="897"/>
        <v/>
      </c>
      <c r="AL1720" s="92" t="str">
        <f t="shared" si="897"/>
        <v/>
      </c>
      <c r="AN1720" s="35" t="str">
        <f t="shared" si="870"/>
        <v/>
      </c>
      <c r="AO1720" s="44" t="str">
        <f t="shared" si="875"/>
        <v/>
      </c>
      <c r="AP1720" s="41" t="str">
        <f>IF(AO1720="","",RANK(AO1720,AO$3:AO$1048576,1)+COUNTIF(AO$3:AO1720,AO1720)-1)</f>
        <v/>
      </c>
      <c r="AQ1720" s="1" t="str">
        <f t="shared" si="885"/>
        <v/>
      </c>
      <c r="AR1720" s="34" t="str">
        <f t="shared" si="886"/>
        <v/>
      </c>
      <c r="AS1720" s="39" t="str">
        <f t="shared" si="887"/>
        <v/>
      </c>
      <c r="AT1720" s="44" t="str">
        <f t="shared" si="871"/>
        <v/>
      </c>
      <c r="AU1720" s="41" t="str">
        <f>IF(AT1720="","",RANK(AT1720,AT$3:AT$1048576,1)+COUNTIF(AT$3:AT1720,AT1720)-1)</f>
        <v/>
      </c>
      <c r="AV1720" s="1" t="str">
        <f t="shared" si="888"/>
        <v/>
      </c>
      <c r="AW1720" s="34" t="str">
        <f t="shared" si="889"/>
        <v/>
      </c>
      <c r="AX1720" s="39" t="str">
        <f t="shared" si="890"/>
        <v/>
      </c>
      <c r="AY1720" s="44" t="str">
        <f t="shared" si="876"/>
        <v/>
      </c>
      <c r="AZ1720" s="41" t="str">
        <f>IF(AY1720="","",RANK(AY1720,AY$3:AY$1048576,1)+COUNTIF(AY$3:AY1720,AY1720)-1)</f>
        <v/>
      </c>
      <c r="BA1720" s="1" t="str">
        <f t="shared" si="891"/>
        <v/>
      </c>
      <c r="BB1720" s="34" t="str">
        <f t="shared" si="892"/>
        <v/>
      </c>
      <c r="BC1720" s="39" t="str">
        <f t="shared" si="893"/>
        <v/>
      </c>
      <c r="BD1720" s="44" t="str">
        <f t="shared" si="877"/>
        <v/>
      </c>
      <c r="BE1720" s="41" t="str">
        <f>IF(BD1720="","",RANK(BD1720,BD$3:BD$1048576,1)+COUNTIF(BD$3:BD1720,BD1720)-1)</f>
        <v/>
      </c>
      <c r="BF1720" s="1" t="str">
        <f t="shared" si="894"/>
        <v/>
      </c>
      <c r="BG1720" s="34" t="str">
        <f t="shared" si="895"/>
        <v/>
      </c>
      <c r="BH1720" s="39" t="str">
        <f t="shared" si="896"/>
        <v/>
      </c>
      <c r="BJ1720" s="3"/>
      <c r="BK1720" s="86"/>
      <c r="BL1720" s="86"/>
      <c r="BM1720" s="86"/>
      <c r="BN1720" s="86"/>
      <c r="BO1720" s="3"/>
      <c r="BP1720" s="86"/>
      <c r="BQ1720" s="86"/>
      <c r="BR1720" s="86"/>
      <c r="BS1720" s="86"/>
      <c r="BT1720" s="3"/>
      <c r="BU1720" s="86"/>
      <c r="BV1720" s="86"/>
      <c r="BW1720" s="86"/>
      <c r="BX1720" s="86"/>
      <c r="BY1720" s="3"/>
      <c r="BZ1720" s="86"/>
      <c r="CA1720" s="86"/>
      <c r="CB1720" s="86"/>
      <c r="CC1720" s="86"/>
    </row>
    <row r="1721" spans="2:81" ht="35.1" customHeight="1" x14ac:dyDescent="0.2">
      <c r="B1721" s="187"/>
      <c r="C1721" s="188"/>
      <c r="D1721" s="189"/>
      <c r="E1721" s="186"/>
      <c r="F1721" s="182"/>
      <c r="G1721" s="184"/>
      <c r="K1721" s="80" t="str">
        <f>IF(O1721="","",COUNT(O$3:O1721))</f>
        <v/>
      </c>
      <c r="L1721" s="80" t="str">
        <f>IF(B1721&lt;&gt;"",B1721,IF(OR(COUNTA($G$3:$G1721)&lt;COUNTA($G$3:$G$1048576),$G1721&lt;&gt;""),L1720,""))</f>
        <v/>
      </c>
      <c r="M1721" s="80" t="str">
        <f>IF(C1721&lt;&gt;"",C1721,IF(OR(COUNTA($G$3:$G1721)&lt;COUNTA($G$3:$G$1048576),$G1721&lt;&gt;""),M1720,""))</f>
        <v/>
      </c>
      <c r="N1721" s="80" t="str">
        <f>IF(D1721&lt;&gt;"",D1721,IF(OR(COUNTA($G$3:$G1721)&lt;COUNTA($G$3:$G$1048576),$G1721&lt;&gt;""),N1720,""))</f>
        <v/>
      </c>
      <c r="O1721" s="81" t="str">
        <f t="shared" si="880"/>
        <v/>
      </c>
      <c r="P1721" s="90" t="str">
        <f>IFERROR(IF(O1721="",IF(COUNT(S$3:S$1048576)=COUNT(S$3:S1721),IF(S1721="","",INDEX(O$3:O1721,MATCH(MAX(K$3:K1721),K$3:K1721,0),0)),INDEX(O$3:O1721,MATCH(MAX(K$3:K1721),K$3:K1721,0),0)),O1721),"")</f>
        <v/>
      </c>
      <c r="Q1721" s="89" t="str">
        <f>IF(R1721="","",COUNT(R$3:R1721))</f>
        <v/>
      </c>
      <c r="R1721" s="80" t="str">
        <f t="shared" si="881"/>
        <v/>
      </c>
      <c r="S1721" s="91" t="str">
        <f>IFERROR(IF(COUNTA($E1721:$G1721)=0,"",IF(AND(R1721="",$O1721=INDEX(O$3:O1721,MATCH(MAX(Q$3:Q1721),Q$3:Q1721,0),0)),INDEX(R$3:R1721,MATCH(MAX(Q$3:Q1721),Q$3:Q1721,0),0),R1721)),"")</f>
        <v/>
      </c>
      <c r="T1721" s="80" t="str">
        <f>IF(U1721="","",COUNT(U$3:U1721))</f>
        <v/>
      </c>
      <c r="U1721" s="80" t="str">
        <f t="shared" si="872"/>
        <v/>
      </c>
      <c r="V1721" s="91" t="str">
        <f>IFERROR(IF(S1721="","",IF(U1721="",IF(AND(E1721="",F1721="",G1721&lt;&gt;"",$O1721=INDEX(O$3:O1721,MATCH(MAX(T$3:T1721),T$3:T1721,0),0)),INDEX(U$3:U1721,MATCH(MAX(T$3:T1721),T$3:T1721,0),0),IF(AND(S1721&lt;&gt;"",U1721=""),0,"")),U1721)),"")</f>
        <v/>
      </c>
      <c r="W1721" s="95" t="str">
        <f t="shared" si="873"/>
        <v/>
      </c>
      <c r="X1721" s="198" t="str">
        <f t="shared" si="882"/>
        <v/>
      </c>
      <c r="Y1721" s="92" t="str">
        <f t="shared" si="874"/>
        <v/>
      </c>
      <c r="Z1721" s="106" t="str">
        <f>IF(P1721="","",COUNTIF($N$3:$N1721,$N1721))</f>
        <v/>
      </c>
      <c r="AA1721" s="92" t="str">
        <f t="shared" si="883"/>
        <v/>
      </c>
      <c r="AB1721" s="92" t="str">
        <f t="shared" si="884"/>
        <v/>
      </c>
      <c r="AC1721" s="92" t="str">
        <f t="shared" si="878"/>
        <v/>
      </c>
      <c r="AD1721" s="92" t="str">
        <f t="shared" si="897"/>
        <v/>
      </c>
      <c r="AE1721" s="92" t="str">
        <f t="shared" si="897"/>
        <v/>
      </c>
      <c r="AF1721" s="92" t="str">
        <f t="shared" si="897"/>
        <v/>
      </c>
      <c r="AG1721" s="92" t="str">
        <f t="shared" si="897"/>
        <v/>
      </c>
      <c r="AH1721" s="92" t="str">
        <f t="shared" si="897"/>
        <v/>
      </c>
      <c r="AI1721" s="92" t="str">
        <f t="shared" si="897"/>
        <v/>
      </c>
      <c r="AJ1721" s="92" t="str">
        <f t="shared" si="897"/>
        <v/>
      </c>
      <c r="AK1721" s="92" t="str">
        <f t="shared" si="897"/>
        <v/>
      </c>
      <c r="AL1721" s="92" t="str">
        <f t="shared" si="897"/>
        <v/>
      </c>
      <c r="AN1721" s="35" t="str">
        <f t="shared" si="870"/>
        <v/>
      </c>
      <c r="AO1721" s="44" t="str">
        <f t="shared" si="875"/>
        <v/>
      </c>
      <c r="AP1721" s="41" t="str">
        <f>IF(AO1721="","",RANK(AO1721,AO$3:AO$1048576,1)+COUNTIF(AO$3:AO1721,AO1721)-1)</f>
        <v/>
      </c>
      <c r="AQ1721" s="1" t="str">
        <f t="shared" si="885"/>
        <v/>
      </c>
      <c r="AR1721" s="34" t="str">
        <f t="shared" si="886"/>
        <v/>
      </c>
      <c r="AS1721" s="39" t="str">
        <f t="shared" si="887"/>
        <v/>
      </c>
      <c r="AT1721" s="44" t="str">
        <f t="shared" si="871"/>
        <v/>
      </c>
      <c r="AU1721" s="41" t="str">
        <f>IF(AT1721="","",RANK(AT1721,AT$3:AT$1048576,1)+COUNTIF(AT$3:AT1721,AT1721)-1)</f>
        <v/>
      </c>
      <c r="AV1721" s="1" t="str">
        <f t="shared" si="888"/>
        <v/>
      </c>
      <c r="AW1721" s="34" t="str">
        <f t="shared" si="889"/>
        <v/>
      </c>
      <c r="AX1721" s="39" t="str">
        <f t="shared" si="890"/>
        <v/>
      </c>
      <c r="AY1721" s="44" t="str">
        <f t="shared" si="876"/>
        <v/>
      </c>
      <c r="AZ1721" s="41" t="str">
        <f>IF(AY1721="","",RANK(AY1721,AY$3:AY$1048576,1)+COUNTIF(AY$3:AY1721,AY1721)-1)</f>
        <v/>
      </c>
      <c r="BA1721" s="1" t="str">
        <f t="shared" si="891"/>
        <v/>
      </c>
      <c r="BB1721" s="34" t="str">
        <f t="shared" si="892"/>
        <v/>
      </c>
      <c r="BC1721" s="39" t="str">
        <f t="shared" si="893"/>
        <v/>
      </c>
      <c r="BD1721" s="44" t="str">
        <f t="shared" si="877"/>
        <v/>
      </c>
      <c r="BE1721" s="41" t="str">
        <f>IF(BD1721="","",RANK(BD1721,BD$3:BD$1048576,1)+COUNTIF(BD$3:BD1721,BD1721)-1)</f>
        <v/>
      </c>
      <c r="BF1721" s="1" t="str">
        <f t="shared" si="894"/>
        <v/>
      </c>
      <c r="BG1721" s="34" t="str">
        <f t="shared" si="895"/>
        <v/>
      </c>
      <c r="BH1721" s="39" t="str">
        <f t="shared" si="896"/>
        <v/>
      </c>
      <c r="BJ1721" s="3"/>
      <c r="BK1721" s="86"/>
      <c r="BL1721" s="86"/>
      <c r="BM1721" s="86"/>
      <c r="BN1721" s="86"/>
      <c r="BO1721" s="3"/>
      <c r="BP1721" s="86"/>
      <c r="BQ1721" s="86"/>
      <c r="BR1721" s="86"/>
      <c r="BS1721" s="86"/>
      <c r="BT1721" s="3"/>
      <c r="BU1721" s="86"/>
      <c r="BV1721" s="86"/>
      <c r="BW1721" s="86"/>
      <c r="BX1721" s="86"/>
      <c r="BY1721" s="3"/>
      <c r="BZ1721" s="86"/>
      <c r="CA1721" s="86"/>
      <c r="CB1721" s="86"/>
      <c r="CC1721" s="86"/>
    </row>
    <row r="1722" spans="2:81" ht="35.1" customHeight="1" x14ac:dyDescent="0.2">
      <c r="B1722" s="187"/>
      <c r="C1722" s="188"/>
      <c r="D1722" s="189"/>
      <c r="E1722" s="186"/>
      <c r="F1722" s="182"/>
      <c r="G1722" s="184"/>
      <c r="K1722" s="80" t="str">
        <f>IF(O1722="","",COUNT(O$3:O1722))</f>
        <v/>
      </c>
      <c r="L1722" s="80" t="str">
        <f>IF(B1722&lt;&gt;"",B1722,IF(OR(COUNTA($G$3:$G1722)&lt;COUNTA($G$3:$G$1048576),$G1722&lt;&gt;""),L1721,""))</f>
        <v/>
      </c>
      <c r="M1722" s="80" t="str">
        <f>IF(C1722&lt;&gt;"",C1722,IF(OR(COUNTA($G$3:$G1722)&lt;COUNTA($G$3:$G$1048576),$G1722&lt;&gt;""),M1721,""))</f>
        <v/>
      </c>
      <c r="N1722" s="80" t="str">
        <f>IF(D1722&lt;&gt;"",D1722,IF(OR(COUNTA($G$3:$G1722)&lt;COUNTA($G$3:$G$1048576),$G1722&lt;&gt;""),N1721,""))</f>
        <v/>
      </c>
      <c r="O1722" s="81" t="str">
        <f t="shared" si="880"/>
        <v/>
      </c>
      <c r="P1722" s="90" t="str">
        <f>IFERROR(IF(O1722="",IF(COUNT(S$3:S$1048576)=COUNT(S$3:S1722),IF(S1722="","",INDEX(O$3:O1722,MATCH(MAX(K$3:K1722),K$3:K1722,0),0)),INDEX(O$3:O1722,MATCH(MAX(K$3:K1722),K$3:K1722,0),0)),O1722),"")</f>
        <v/>
      </c>
      <c r="Q1722" s="89" t="str">
        <f>IF(R1722="","",COUNT(R$3:R1722))</f>
        <v/>
      </c>
      <c r="R1722" s="80" t="str">
        <f t="shared" si="881"/>
        <v/>
      </c>
      <c r="S1722" s="91" t="str">
        <f>IFERROR(IF(COUNTA($E1722:$G1722)=0,"",IF(AND(R1722="",$O1722=INDEX(O$3:O1722,MATCH(MAX(Q$3:Q1722),Q$3:Q1722,0),0)),INDEX(R$3:R1722,MATCH(MAX(Q$3:Q1722),Q$3:Q1722,0),0),R1722)),"")</f>
        <v/>
      </c>
      <c r="T1722" s="80" t="str">
        <f>IF(U1722="","",COUNT(U$3:U1722))</f>
        <v/>
      </c>
      <c r="U1722" s="80" t="str">
        <f t="shared" si="872"/>
        <v/>
      </c>
      <c r="V1722" s="91" t="str">
        <f>IFERROR(IF(S1722="","",IF(U1722="",IF(AND(E1722="",F1722="",G1722&lt;&gt;"",$O1722=INDEX(O$3:O1722,MATCH(MAX(T$3:T1722),T$3:T1722,0),0)),INDEX(U$3:U1722,MATCH(MAX(T$3:T1722),T$3:T1722,0),0),IF(AND(S1722&lt;&gt;"",U1722=""),0,"")),U1722)),"")</f>
        <v/>
      </c>
      <c r="W1722" s="95" t="str">
        <f t="shared" si="873"/>
        <v/>
      </c>
      <c r="X1722" s="198" t="str">
        <f t="shared" si="882"/>
        <v/>
      </c>
      <c r="Y1722" s="92" t="str">
        <f t="shared" si="874"/>
        <v/>
      </c>
      <c r="Z1722" s="106" t="str">
        <f>IF(P1722="","",COUNTIF($N$3:$N1722,$N1722))</f>
        <v/>
      </c>
      <c r="AA1722" s="92" t="str">
        <f t="shared" si="883"/>
        <v/>
      </c>
      <c r="AB1722" s="92" t="str">
        <f t="shared" si="884"/>
        <v/>
      </c>
      <c r="AC1722" s="92" t="str">
        <f t="shared" si="878"/>
        <v/>
      </c>
      <c r="AD1722" s="92" t="str">
        <f t="shared" si="897"/>
        <v/>
      </c>
      <c r="AE1722" s="92" t="str">
        <f t="shared" si="897"/>
        <v/>
      </c>
      <c r="AF1722" s="92" t="str">
        <f t="shared" si="897"/>
        <v/>
      </c>
      <c r="AG1722" s="92" t="str">
        <f t="shared" si="897"/>
        <v/>
      </c>
      <c r="AH1722" s="92" t="str">
        <f t="shared" si="897"/>
        <v/>
      </c>
      <c r="AI1722" s="92" t="str">
        <f t="shared" si="897"/>
        <v/>
      </c>
      <c r="AJ1722" s="92" t="str">
        <f t="shared" si="897"/>
        <v/>
      </c>
      <c r="AK1722" s="92" t="str">
        <f t="shared" si="897"/>
        <v/>
      </c>
      <c r="AL1722" s="92" t="str">
        <f t="shared" si="897"/>
        <v/>
      </c>
      <c r="AN1722" s="35" t="str">
        <f t="shared" si="870"/>
        <v/>
      </c>
      <c r="AO1722" s="44" t="str">
        <f t="shared" si="875"/>
        <v/>
      </c>
      <c r="AP1722" s="41" t="str">
        <f>IF(AO1722="","",RANK(AO1722,AO$3:AO$1048576,1)+COUNTIF(AO$3:AO1722,AO1722)-1)</f>
        <v/>
      </c>
      <c r="AQ1722" s="1" t="str">
        <f t="shared" si="885"/>
        <v/>
      </c>
      <c r="AR1722" s="34" t="str">
        <f t="shared" si="886"/>
        <v/>
      </c>
      <c r="AS1722" s="39" t="str">
        <f t="shared" si="887"/>
        <v/>
      </c>
      <c r="AT1722" s="44" t="str">
        <f t="shared" si="871"/>
        <v/>
      </c>
      <c r="AU1722" s="41" t="str">
        <f>IF(AT1722="","",RANK(AT1722,AT$3:AT$1048576,1)+COUNTIF(AT$3:AT1722,AT1722)-1)</f>
        <v/>
      </c>
      <c r="AV1722" s="1" t="str">
        <f t="shared" si="888"/>
        <v/>
      </c>
      <c r="AW1722" s="34" t="str">
        <f t="shared" si="889"/>
        <v/>
      </c>
      <c r="AX1722" s="39" t="str">
        <f t="shared" si="890"/>
        <v/>
      </c>
      <c r="AY1722" s="44" t="str">
        <f t="shared" si="876"/>
        <v/>
      </c>
      <c r="AZ1722" s="41" t="str">
        <f>IF(AY1722="","",RANK(AY1722,AY$3:AY$1048576,1)+COUNTIF(AY$3:AY1722,AY1722)-1)</f>
        <v/>
      </c>
      <c r="BA1722" s="1" t="str">
        <f t="shared" si="891"/>
        <v/>
      </c>
      <c r="BB1722" s="34" t="str">
        <f t="shared" si="892"/>
        <v/>
      </c>
      <c r="BC1722" s="39" t="str">
        <f t="shared" si="893"/>
        <v/>
      </c>
      <c r="BD1722" s="44" t="str">
        <f t="shared" si="877"/>
        <v/>
      </c>
      <c r="BE1722" s="41" t="str">
        <f>IF(BD1722="","",RANK(BD1722,BD$3:BD$1048576,1)+COUNTIF(BD$3:BD1722,BD1722)-1)</f>
        <v/>
      </c>
      <c r="BF1722" s="1" t="str">
        <f t="shared" si="894"/>
        <v/>
      </c>
      <c r="BG1722" s="34" t="str">
        <f t="shared" si="895"/>
        <v/>
      </c>
      <c r="BH1722" s="39" t="str">
        <f t="shared" si="896"/>
        <v/>
      </c>
      <c r="BJ1722" s="3"/>
      <c r="BK1722" s="86"/>
      <c r="BL1722" s="86"/>
      <c r="BM1722" s="86"/>
      <c r="BN1722" s="86"/>
      <c r="BO1722" s="3"/>
      <c r="BP1722" s="86"/>
      <c r="BQ1722" s="86"/>
      <c r="BR1722" s="86"/>
      <c r="BS1722" s="86"/>
      <c r="BT1722" s="3"/>
      <c r="BU1722" s="86"/>
      <c r="BV1722" s="86"/>
      <c r="BW1722" s="86"/>
      <c r="BX1722" s="86"/>
      <c r="BY1722" s="3"/>
      <c r="BZ1722" s="86"/>
      <c r="CA1722" s="86"/>
      <c r="CB1722" s="86"/>
      <c r="CC1722" s="86"/>
    </row>
    <row r="1723" spans="2:81" ht="35.1" customHeight="1" x14ac:dyDescent="0.2">
      <c r="B1723" s="187"/>
      <c r="C1723" s="188"/>
      <c r="D1723" s="189"/>
      <c r="E1723" s="186"/>
      <c r="F1723" s="182"/>
      <c r="G1723" s="184"/>
      <c r="K1723" s="80" t="str">
        <f>IF(O1723="","",COUNT(O$3:O1723))</f>
        <v/>
      </c>
      <c r="L1723" s="80" t="str">
        <f>IF(B1723&lt;&gt;"",B1723,IF(OR(COUNTA($G$3:$G1723)&lt;COUNTA($G$3:$G$1048576),$G1723&lt;&gt;""),L1722,""))</f>
        <v/>
      </c>
      <c r="M1723" s="80" t="str">
        <f>IF(C1723&lt;&gt;"",C1723,IF(OR(COUNTA($G$3:$G1723)&lt;COUNTA($G$3:$G$1048576),$G1723&lt;&gt;""),M1722,""))</f>
        <v/>
      </c>
      <c r="N1723" s="80" t="str">
        <f>IF(D1723&lt;&gt;"",D1723,IF(OR(COUNTA($G$3:$G1723)&lt;COUNTA($G$3:$G$1048576),$G1723&lt;&gt;""),N1722,""))</f>
        <v/>
      </c>
      <c r="O1723" s="81" t="str">
        <f t="shared" si="880"/>
        <v/>
      </c>
      <c r="P1723" s="90" t="str">
        <f>IFERROR(IF(O1723="",IF(COUNT(S$3:S$1048576)=COUNT(S$3:S1723),IF(S1723="","",INDEX(O$3:O1723,MATCH(MAX(K$3:K1723),K$3:K1723,0),0)),INDEX(O$3:O1723,MATCH(MAX(K$3:K1723),K$3:K1723,0),0)),O1723),"")</f>
        <v/>
      </c>
      <c r="Q1723" s="89" t="str">
        <f>IF(R1723="","",COUNT(R$3:R1723))</f>
        <v/>
      </c>
      <c r="R1723" s="80" t="str">
        <f t="shared" si="881"/>
        <v/>
      </c>
      <c r="S1723" s="91" t="str">
        <f>IFERROR(IF(COUNTA($E1723:$G1723)=0,"",IF(AND(R1723="",$O1723=INDEX(O$3:O1723,MATCH(MAX(Q$3:Q1723),Q$3:Q1723,0),0)),INDEX(R$3:R1723,MATCH(MAX(Q$3:Q1723),Q$3:Q1723,0),0),R1723)),"")</f>
        <v/>
      </c>
      <c r="T1723" s="80" t="str">
        <f>IF(U1723="","",COUNT(U$3:U1723))</f>
        <v/>
      </c>
      <c r="U1723" s="80" t="str">
        <f t="shared" si="872"/>
        <v/>
      </c>
      <c r="V1723" s="91" t="str">
        <f>IFERROR(IF(S1723="","",IF(U1723="",IF(AND(E1723="",F1723="",G1723&lt;&gt;"",$O1723=INDEX(O$3:O1723,MATCH(MAX(T$3:T1723),T$3:T1723,0),0)),INDEX(U$3:U1723,MATCH(MAX(T$3:T1723),T$3:T1723,0),0),IF(AND(S1723&lt;&gt;"",U1723=""),0,"")),U1723)),"")</f>
        <v/>
      </c>
      <c r="W1723" s="95" t="str">
        <f t="shared" si="873"/>
        <v/>
      </c>
      <c r="X1723" s="198" t="str">
        <f t="shared" si="882"/>
        <v/>
      </c>
      <c r="Y1723" s="92" t="str">
        <f t="shared" si="874"/>
        <v/>
      </c>
      <c r="Z1723" s="106" t="str">
        <f>IF(P1723="","",COUNTIF($N$3:$N1723,$N1723))</f>
        <v/>
      </c>
      <c r="AA1723" s="92" t="str">
        <f t="shared" si="883"/>
        <v/>
      </c>
      <c r="AB1723" s="92" t="str">
        <f t="shared" si="884"/>
        <v/>
      </c>
      <c r="AC1723" s="92" t="str">
        <f t="shared" si="878"/>
        <v/>
      </c>
      <c r="AD1723" s="92" t="str">
        <f t="shared" si="897"/>
        <v/>
      </c>
      <c r="AE1723" s="92" t="str">
        <f t="shared" si="897"/>
        <v/>
      </c>
      <c r="AF1723" s="92" t="str">
        <f t="shared" si="897"/>
        <v/>
      </c>
      <c r="AG1723" s="92" t="str">
        <f t="shared" si="897"/>
        <v/>
      </c>
      <c r="AH1723" s="92" t="str">
        <f t="shared" si="897"/>
        <v/>
      </c>
      <c r="AI1723" s="92" t="str">
        <f t="shared" si="897"/>
        <v/>
      </c>
      <c r="AJ1723" s="92" t="str">
        <f t="shared" si="897"/>
        <v/>
      </c>
      <c r="AK1723" s="92" t="str">
        <f t="shared" si="897"/>
        <v/>
      </c>
      <c r="AL1723" s="92" t="str">
        <f t="shared" si="897"/>
        <v/>
      </c>
      <c r="AN1723" s="35" t="str">
        <f t="shared" si="870"/>
        <v/>
      </c>
      <c r="AO1723" s="44" t="str">
        <f t="shared" si="875"/>
        <v/>
      </c>
      <c r="AP1723" s="41" t="str">
        <f>IF(AO1723="","",RANK(AO1723,AO$3:AO$1048576,1)+COUNTIF(AO$3:AO1723,AO1723)-1)</f>
        <v/>
      </c>
      <c r="AQ1723" s="1" t="str">
        <f t="shared" si="885"/>
        <v/>
      </c>
      <c r="AR1723" s="34" t="str">
        <f t="shared" si="886"/>
        <v/>
      </c>
      <c r="AS1723" s="39" t="str">
        <f t="shared" si="887"/>
        <v/>
      </c>
      <c r="AT1723" s="44" t="str">
        <f t="shared" si="871"/>
        <v/>
      </c>
      <c r="AU1723" s="41" t="str">
        <f>IF(AT1723="","",RANK(AT1723,AT$3:AT$1048576,1)+COUNTIF(AT$3:AT1723,AT1723)-1)</f>
        <v/>
      </c>
      <c r="AV1723" s="1" t="str">
        <f t="shared" si="888"/>
        <v/>
      </c>
      <c r="AW1723" s="34" t="str">
        <f t="shared" si="889"/>
        <v/>
      </c>
      <c r="AX1723" s="39" t="str">
        <f t="shared" si="890"/>
        <v/>
      </c>
      <c r="AY1723" s="44" t="str">
        <f t="shared" si="876"/>
        <v/>
      </c>
      <c r="AZ1723" s="41" t="str">
        <f>IF(AY1723="","",RANK(AY1723,AY$3:AY$1048576,1)+COUNTIF(AY$3:AY1723,AY1723)-1)</f>
        <v/>
      </c>
      <c r="BA1723" s="1" t="str">
        <f t="shared" si="891"/>
        <v/>
      </c>
      <c r="BB1723" s="34" t="str">
        <f t="shared" si="892"/>
        <v/>
      </c>
      <c r="BC1723" s="39" t="str">
        <f t="shared" si="893"/>
        <v/>
      </c>
      <c r="BD1723" s="44" t="str">
        <f t="shared" si="877"/>
        <v/>
      </c>
      <c r="BE1723" s="41" t="str">
        <f>IF(BD1723="","",RANK(BD1723,BD$3:BD$1048576,1)+COUNTIF(BD$3:BD1723,BD1723)-1)</f>
        <v/>
      </c>
      <c r="BF1723" s="1" t="str">
        <f t="shared" si="894"/>
        <v/>
      </c>
      <c r="BG1723" s="34" t="str">
        <f t="shared" si="895"/>
        <v/>
      </c>
      <c r="BH1723" s="39" t="str">
        <f t="shared" si="896"/>
        <v/>
      </c>
      <c r="BJ1723" s="3"/>
      <c r="BK1723" s="86"/>
      <c r="BL1723" s="86"/>
      <c r="BM1723" s="86"/>
      <c r="BN1723" s="86"/>
      <c r="BO1723" s="3"/>
      <c r="BP1723" s="86"/>
      <c r="BQ1723" s="86"/>
      <c r="BR1723" s="86"/>
      <c r="BS1723" s="86"/>
      <c r="BT1723" s="3"/>
      <c r="BU1723" s="86"/>
      <c r="BV1723" s="86"/>
      <c r="BW1723" s="86"/>
      <c r="BX1723" s="86"/>
      <c r="BY1723" s="3"/>
      <c r="BZ1723" s="86"/>
      <c r="CA1723" s="86"/>
      <c r="CB1723" s="86"/>
      <c r="CC1723" s="86"/>
    </row>
    <row r="1724" spans="2:81" ht="35.1" customHeight="1" x14ac:dyDescent="0.2">
      <c r="B1724" s="187"/>
      <c r="C1724" s="188"/>
      <c r="D1724" s="189"/>
      <c r="E1724" s="186"/>
      <c r="F1724" s="182"/>
      <c r="G1724" s="184"/>
      <c r="K1724" s="80" t="str">
        <f>IF(O1724="","",COUNT(O$3:O1724))</f>
        <v/>
      </c>
      <c r="L1724" s="80" t="str">
        <f>IF(B1724&lt;&gt;"",B1724,IF(OR(COUNTA($G$3:$G1724)&lt;COUNTA($G$3:$G$1048576),$G1724&lt;&gt;""),L1723,""))</f>
        <v/>
      </c>
      <c r="M1724" s="80" t="str">
        <f>IF(C1724&lt;&gt;"",C1724,IF(OR(COUNTA($G$3:$G1724)&lt;COUNTA($G$3:$G$1048576),$G1724&lt;&gt;""),M1723,""))</f>
        <v/>
      </c>
      <c r="N1724" s="80" t="str">
        <f>IF(D1724&lt;&gt;"",D1724,IF(OR(COUNTA($G$3:$G1724)&lt;COUNTA($G$3:$G$1048576),$G1724&lt;&gt;""),N1723,""))</f>
        <v/>
      </c>
      <c r="O1724" s="81" t="str">
        <f t="shared" si="880"/>
        <v/>
      </c>
      <c r="P1724" s="90" t="str">
        <f>IFERROR(IF(O1724="",IF(COUNT(S$3:S$1048576)=COUNT(S$3:S1724),IF(S1724="","",INDEX(O$3:O1724,MATCH(MAX(K$3:K1724),K$3:K1724,0),0)),INDEX(O$3:O1724,MATCH(MAX(K$3:K1724),K$3:K1724,0),0)),O1724),"")</f>
        <v/>
      </c>
      <c r="Q1724" s="89" t="str">
        <f>IF(R1724="","",COUNT(R$3:R1724))</f>
        <v/>
      </c>
      <c r="R1724" s="80" t="str">
        <f t="shared" si="881"/>
        <v/>
      </c>
      <c r="S1724" s="91" t="str">
        <f>IFERROR(IF(COUNTA($E1724:$G1724)=0,"",IF(AND(R1724="",$O1724=INDEX(O$3:O1724,MATCH(MAX(Q$3:Q1724),Q$3:Q1724,0),0)),INDEX(R$3:R1724,MATCH(MAX(Q$3:Q1724),Q$3:Q1724,0),0),R1724)),"")</f>
        <v/>
      </c>
      <c r="T1724" s="80" t="str">
        <f>IF(U1724="","",COUNT(U$3:U1724))</f>
        <v/>
      </c>
      <c r="U1724" s="80" t="str">
        <f t="shared" si="872"/>
        <v/>
      </c>
      <c r="V1724" s="91" t="str">
        <f>IFERROR(IF(S1724="","",IF(U1724="",IF(AND(E1724="",F1724="",G1724&lt;&gt;"",$O1724=INDEX(O$3:O1724,MATCH(MAX(T$3:T1724),T$3:T1724,0),0)),INDEX(U$3:U1724,MATCH(MAX(T$3:T1724),T$3:T1724,0),0),IF(AND(S1724&lt;&gt;"",U1724=""),0,"")),U1724)),"")</f>
        <v/>
      </c>
      <c r="W1724" s="95" t="str">
        <f t="shared" si="873"/>
        <v/>
      </c>
      <c r="X1724" s="198" t="str">
        <f t="shared" si="882"/>
        <v/>
      </c>
      <c r="Y1724" s="92" t="str">
        <f t="shared" si="874"/>
        <v/>
      </c>
      <c r="Z1724" s="106" t="str">
        <f>IF(P1724="","",COUNTIF($N$3:$N1724,$N1724))</f>
        <v/>
      </c>
      <c r="AA1724" s="92" t="str">
        <f t="shared" si="883"/>
        <v/>
      </c>
      <c r="AB1724" s="92" t="str">
        <f t="shared" si="884"/>
        <v/>
      </c>
      <c r="AC1724" s="92" t="str">
        <f t="shared" si="878"/>
        <v/>
      </c>
      <c r="AD1724" s="92" t="str">
        <f t="shared" si="897"/>
        <v/>
      </c>
      <c r="AE1724" s="92" t="str">
        <f t="shared" si="897"/>
        <v/>
      </c>
      <c r="AF1724" s="92" t="str">
        <f t="shared" si="897"/>
        <v/>
      </c>
      <c r="AG1724" s="92" t="str">
        <f t="shared" si="897"/>
        <v/>
      </c>
      <c r="AH1724" s="92" t="str">
        <f t="shared" si="897"/>
        <v/>
      </c>
      <c r="AI1724" s="92" t="str">
        <f t="shared" si="897"/>
        <v/>
      </c>
      <c r="AJ1724" s="92" t="str">
        <f t="shared" si="897"/>
        <v/>
      </c>
      <c r="AK1724" s="92" t="str">
        <f t="shared" si="897"/>
        <v/>
      </c>
      <c r="AL1724" s="92" t="str">
        <f t="shared" si="897"/>
        <v/>
      </c>
      <c r="AN1724" s="35" t="str">
        <f t="shared" si="870"/>
        <v/>
      </c>
      <c r="AO1724" s="44" t="str">
        <f t="shared" si="875"/>
        <v/>
      </c>
      <c r="AP1724" s="41" t="str">
        <f>IF(AO1724="","",RANK(AO1724,AO$3:AO$1048576,1)+COUNTIF(AO$3:AO1724,AO1724)-1)</f>
        <v/>
      </c>
      <c r="AQ1724" s="1" t="str">
        <f t="shared" si="885"/>
        <v/>
      </c>
      <c r="AR1724" s="34" t="str">
        <f t="shared" si="886"/>
        <v/>
      </c>
      <c r="AS1724" s="39" t="str">
        <f t="shared" si="887"/>
        <v/>
      </c>
      <c r="AT1724" s="44" t="str">
        <f t="shared" si="871"/>
        <v/>
      </c>
      <c r="AU1724" s="41" t="str">
        <f>IF(AT1724="","",RANK(AT1724,AT$3:AT$1048576,1)+COUNTIF(AT$3:AT1724,AT1724)-1)</f>
        <v/>
      </c>
      <c r="AV1724" s="1" t="str">
        <f t="shared" si="888"/>
        <v/>
      </c>
      <c r="AW1724" s="34" t="str">
        <f t="shared" si="889"/>
        <v/>
      </c>
      <c r="AX1724" s="39" t="str">
        <f t="shared" si="890"/>
        <v/>
      </c>
      <c r="AY1724" s="44" t="str">
        <f t="shared" si="876"/>
        <v/>
      </c>
      <c r="AZ1724" s="41" t="str">
        <f>IF(AY1724="","",RANK(AY1724,AY$3:AY$1048576,1)+COUNTIF(AY$3:AY1724,AY1724)-1)</f>
        <v/>
      </c>
      <c r="BA1724" s="1" t="str">
        <f t="shared" si="891"/>
        <v/>
      </c>
      <c r="BB1724" s="34" t="str">
        <f t="shared" si="892"/>
        <v/>
      </c>
      <c r="BC1724" s="39" t="str">
        <f t="shared" si="893"/>
        <v/>
      </c>
      <c r="BD1724" s="44" t="str">
        <f t="shared" si="877"/>
        <v/>
      </c>
      <c r="BE1724" s="41" t="str">
        <f>IF(BD1724="","",RANK(BD1724,BD$3:BD$1048576,1)+COUNTIF(BD$3:BD1724,BD1724)-1)</f>
        <v/>
      </c>
      <c r="BF1724" s="1" t="str">
        <f t="shared" si="894"/>
        <v/>
      </c>
      <c r="BG1724" s="34" t="str">
        <f t="shared" si="895"/>
        <v/>
      </c>
      <c r="BH1724" s="39" t="str">
        <f t="shared" si="896"/>
        <v/>
      </c>
      <c r="BJ1724" s="3"/>
      <c r="BK1724" s="86"/>
      <c r="BL1724" s="86"/>
      <c r="BM1724" s="86"/>
      <c r="BN1724" s="86"/>
      <c r="BO1724" s="3"/>
      <c r="BP1724" s="86"/>
      <c r="BQ1724" s="86"/>
      <c r="BR1724" s="86"/>
      <c r="BS1724" s="86"/>
      <c r="BT1724" s="3"/>
      <c r="BU1724" s="86"/>
      <c r="BV1724" s="86"/>
      <c r="BW1724" s="86"/>
      <c r="BX1724" s="86"/>
      <c r="BY1724" s="3"/>
      <c r="BZ1724" s="86"/>
      <c r="CA1724" s="86"/>
      <c r="CB1724" s="86"/>
      <c r="CC1724" s="86"/>
    </row>
    <row r="1725" spans="2:81" ht="35.1" customHeight="1" x14ac:dyDescent="0.2">
      <c r="B1725" s="187"/>
      <c r="C1725" s="188"/>
      <c r="D1725" s="189"/>
      <c r="E1725" s="186"/>
      <c r="F1725" s="182"/>
      <c r="G1725" s="184"/>
      <c r="K1725" s="80" t="str">
        <f>IF(O1725="","",COUNT(O$3:O1725))</f>
        <v/>
      </c>
      <c r="L1725" s="80" t="str">
        <f>IF(B1725&lt;&gt;"",B1725,IF(OR(COUNTA($G$3:$G1725)&lt;COUNTA($G$3:$G$1048576),$G1725&lt;&gt;""),L1724,""))</f>
        <v/>
      </c>
      <c r="M1725" s="80" t="str">
        <f>IF(C1725&lt;&gt;"",C1725,IF(OR(COUNTA($G$3:$G1725)&lt;COUNTA($G$3:$G$1048576),$G1725&lt;&gt;""),M1724,""))</f>
        <v/>
      </c>
      <c r="N1725" s="80" t="str">
        <f>IF(D1725&lt;&gt;"",D1725,IF(OR(COUNTA($G$3:$G1725)&lt;COUNTA($G$3:$G$1048576),$G1725&lt;&gt;""),N1724,""))</f>
        <v/>
      </c>
      <c r="O1725" s="81" t="str">
        <f t="shared" si="880"/>
        <v/>
      </c>
      <c r="P1725" s="90" t="str">
        <f>IFERROR(IF(O1725="",IF(COUNT(S$3:S$1048576)=COUNT(S$3:S1725),IF(S1725="","",INDEX(O$3:O1725,MATCH(MAX(K$3:K1725),K$3:K1725,0),0)),INDEX(O$3:O1725,MATCH(MAX(K$3:K1725),K$3:K1725,0),0)),O1725),"")</f>
        <v/>
      </c>
      <c r="Q1725" s="89" t="str">
        <f>IF(R1725="","",COUNT(R$3:R1725))</f>
        <v/>
      </c>
      <c r="R1725" s="80" t="str">
        <f t="shared" si="881"/>
        <v/>
      </c>
      <c r="S1725" s="91" t="str">
        <f>IFERROR(IF(COUNTA($E1725:$G1725)=0,"",IF(AND(R1725="",$O1725=INDEX(O$3:O1725,MATCH(MAX(Q$3:Q1725),Q$3:Q1725,0),0)),INDEX(R$3:R1725,MATCH(MAX(Q$3:Q1725),Q$3:Q1725,0),0),R1725)),"")</f>
        <v/>
      </c>
      <c r="T1725" s="80" t="str">
        <f>IF(U1725="","",COUNT(U$3:U1725))</f>
        <v/>
      </c>
      <c r="U1725" s="80" t="str">
        <f t="shared" si="872"/>
        <v/>
      </c>
      <c r="V1725" s="91" t="str">
        <f>IFERROR(IF(S1725="","",IF(U1725="",IF(AND(E1725="",F1725="",G1725&lt;&gt;"",$O1725=INDEX(O$3:O1725,MATCH(MAX(T$3:T1725),T$3:T1725,0),0)),INDEX(U$3:U1725,MATCH(MAX(T$3:T1725),T$3:T1725,0),0),IF(AND(S1725&lt;&gt;"",U1725=""),0,"")),U1725)),"")</f>
        <v/>
      </c>
      <c r="W1725" s="95" t="str">
        <f t="shared" si="873"/>
        <v/>
      </c>
      <c r="X1725" s="198" t="str">
        <f t="shared" si="882"/>
        <v/>
      </c>
      <c r="Y1725" s="92" t="str">
        <f t="shared" si="874"/>
        <v/>
      </c>
      <c r="Z1725" s="106" t="str">
        <f>IF(P1725="","",COUNTIF($N$3:$N1725,$N1725))</f>
        <v/>
      </c>
      <c r="AA1725" s="92" t="str">
        <f t="shared" si="883"/>
        <v/>
      </c>
      <c r="AB1725" s="92" t="str">
        <f t="shared" si="884"/>
        <v/>
      </c>
      <c r="AC1725" s="92" t="str">
        <f t="shared" si="878"/>
        <v/>
      </c>
      <c r="AD1725" s="92" t="str">
        <f t="shared" si="897"/>
        <v/>
      </c>
      <c r="AE1725" s="92" t="str">
        <f t="shared" si="897"/>
        <v/>
      </c>
      <c r="AF1725" s="92" t="str">
        <f t="shared" si="897"/>
        <v/>
      </c>
      <c r="AG1725" s="92" t="str">
        <f t="shared" si="897"/>
        <v/>
      </c>
      <c r="AH1725" s="92" t="str">
        <f t="shared" si="897"/>
        <v/>
      </c>
      <c r="AI1725" s="92" t="str">
        <f t="shared" si="897"/>
        <v/>
      </c>
      <c r="AJ1725" s="92" t="str">
        <f t="shared" si="897"/>
        <v/>
      </c>
      <c r="AK1725" s="92" t="str">
        <f t="shared" si="897"/>
        <v/>
      </c>
      <c r="AL1725" s="92" t="str">
        <f t="shared" si="897"/>
        <v/>
      </c>
      <c r="AN1725" s="35" t="str">
        <f t="shared" si="870"/>
        <v/>
      </c>
      <c r="AO1725" s="44" t="str">
        <f t="shared" si="875"/>
        <v/>
      </c>
      <c r="AP1725" s="41" t="str">
        <f>IF(AO1725="","",RANK(AO1725,AO$3:AO$1048576,1)+COUNTIF(AO$3:AO1725,AO1725)-1)</f>
        <v/>
      </c>
      <c r="AQ1725" s="1" t="str">
        <f t="shared" si="885"/>
        <v/>
      </c>
      <c r="AR1725" s="34" t="str">
        <f t="shared" si="886"/>
        <v/>
      </c>
      <c r="AS1725" s="39" t="str">
        <f t="shared" si="887"/>
        <v/>
      </c>
      <c r="AT1725" s="44" t="str">
        <f t="shared" si="871"/>
        <v/>
      </c>
      <c r="AU1725" s="41" t="str">
        <f>IF(AT1725="","",RANK(AT1725,AT$3:AT$1048576,1)+COUNTIF(AT$3:AT1725,AT1725)-1)</f>
        <v/>
      </c>
      <c r="AV1725" s="1" t="str">
        <f t="shared" si="888"/>
        <v/>
      </c>
      <c r="AW1725" s="34" t="str">
        <f t="shared" si="889"/>
        <v/>
      </c>
      <c r="AX1725" s="39" t="str">
        <f t="shared" si="890"/>
        <v/>
      </c>
      <c r="AY1725" s="44" t="str">
        <f t="shared" si="876"/>
        <v/>
      </c>
      <c r="AZ1725" s="41" t="str">
        <f>IF(AY1725="","",RANK(AY1725,AY$3:AY$1048576,1)+COUNTIF(AY$3:AY1725,AY1725)-1)</f>
        <v/>
      </c>
      <c r="BA1725" s="1" t="str">
        <f t="shared" si="891"/>
        <v/>
      </c>
      <c r="BB1725" s="34" t="str">
        <f t="shared" si="892"/>
        <v/>
      </c>
      <c r="BC1725" s="39" t="str">
        <f t="shared" si="893"/>
        <v/>
      </c>
      <c r="BD1725" s="44" t="str">
        <f t="shared" si="877"/>
        <v/>
      </c>
      <c r="BE1725" s="41" t="str">
        <f>IF(BD1725="","",RANK(BD1725,BD$3:BD$1048576,1)+COUNTIF(BD$3:BD1725,BD1725)-1)</f>
        <v/>
      </c>
      <c r="BF1725" s="1" t="str">
        <f t="shared" si="894"/>
        <v/>
      </c>
      <c r="BG1725" s="34" t="str">
        <f t="shared" si="895"/>
        <v/>
      </c>
      <c r="BH1725" s="39" t="str">
        <f t="shared" si="896"/>
        <v/>
      </c>
      <c r="BJ1725" s="3"/>
      <c r="BK1725" s="86"/>
      <c r="BL1725" s="86"/>
      <c r="BM1725" s="86"/>
      <c r="BN1725" s="86"/>
      <c r="BO1725" s="3"/>
      <c r="BP1725" s="86"/>
      <c r="BQ1725" s="86"/>
      <c r="BR1725" s="86"/>
      <c r="BS1725" s="86"/>
      <c r="BT1725" s="3"/>
      <c r="BU1725" s="86"/>
      <c r="BV1725" s="86"/>
      <c r="BW1725" s="86"/>
      <c r="BX1725" s="86"/>
      <c r="BY1725" s="3"/>
      <c r="BZ1725" s="86"/>
      <c r="CA1725" s="86"/>
      <c r="CB1725" s="86"/>
      <c r="CC1725" s="86"/>
    </row>
    <row r="1726" spans="2:81" ht="35.1" customHeight="1" x14ac:dyDescent="0.2">
      <c r="B1726" s="187"/>
      <c r="C1726" s="188"/>
      <c r="D1726" s="189"/>
      <c r="E1726" s="186"/>
      <c r="F1726" s="182"/>
      <c r="G1726" s="184"/>
      <c r="K1726" s="80" t="str">
        <f>IF(O1726="","",COUNT(O$3:O1726))</f>
        <v/>
      </c>
      <c r="L1726" s="80" t="str">
        <f>IF(B1726&lt;&gt;"",B1726,IF(OR(COUNTA($G$3:$G1726)&lt;COUNTA($G$3:$G$1048576),$G1726&lt;&gt;""),L1725,""))</f>
        <v/>
      </c>
      <c r="M1726" s="80" t="str">
        <f>IF(C1726&lt;&gt;"",C1726,IF(OR(COUNTA($G$3:$G1726)&lt;COUNTA($G$3:$G$1048576),$G1726&lt;&gt;""),M1725,""))</f>
        <v/>
      </c>
      <c r="N1726" s="80" t="str">
        <f>IF(D1726&lt;&gt;"",D1726,IF(OR(COUNTA($G$3:$G1726)&lt;COUNTA($G$3:$G$1048576),$G1726&lt;&gt;""),N1725,""))</f>
        <v/>
      </c>
      <c r="O1726" s="81" t="str">
        <f t="shared" si="880"/>
        <v/>
      </c>
      <c r="P1726" s="90" t="str">
        <f>IFERROR(IF(O1726="",IF(COUNT(S$3:S$1048576)=COUNT(S$3:S1726),IF(S1726="","",INDEX(O$3:O1726,MATCH(MAX(K$3:K1726),K$3:K1726,0),0)),INDEX(O$3:O1726,MATCH(MAX(K$3:K1726),K$3:K1726,0),0)),O1726),"")</f>
        <v/>
      </c>
      <c r="Q1726" s="89" t="str">
        <f>IF(R1726="","",COUNT(R$3:R1726))</f>
        <v/>
      </c>
      <c r="R1726" s="80" t="str">
        <f t="shared" si="881"/>
        <v/>
      </c>
      <c r="S1726" s="91" t="str">
        <f>IFERROR(IF(COUNTA($E1726:$G1726)=0,"",IF(AND(R1726="",$O1726=INDEX(O$3:O1726,MATCH(MAX(Q$3:Q1726),Q$3:Q1726,0),0)),INDEX(R$3:R1726,MATCH(MAX(Q$3:Q1726),Q$3:Q1726,0),0),R1726)),"")</f>
        <v/>
      </c>
      <c r="T1726" s="80" t="str">
        <f>IF(U1726="","",COUNT(U$3:U1726))</f>
        <v/>
      </c>
      <c r="U1726" s="80" t="str">
        <f t="shared" si="872"/>
        <v/>
      </c>
      <c r="V1726" s="91" t="str">
        <f>IFERROR(IF(S1726="","",IF(U1726="",IF(AND(E1726="",F1726="",G1726&lt;&gt;"",$O1726=INDEX(O$3:O1726,MATCH(MAX(T$3:T1726),T$3:T1726,0),0)),INDEX(U$3:U1726,MATCH(MAX(T$3:T1726),T$3:T1726,0),0),IF(AND(S1726&lt;&gt;"",U1726=""),0,"")),U1726)),"")</f>
        <v/>
      </c>
      <c r="W1726" s="95" t="str">
        <f t="shared" si="873"/>
        <v/>
      </c>
      <c r="X1726" s="198" t="str">
        <f t="shared" si="882"/>
        <v/>
      </c>
      <c r="Y1726" s="92" t="str">
        <f t="shared" si="874"/>
        <v/>
      </c>
      <c r="Z1726" s="106" t="str">
        <f>IF(P1726="","",COUNTIF($N$3:$N1726,$N1726))</f>
        <v/>
      </c>
      <c r="AA1726" s="92" t="str">
        <f t="shared" si="883"/>
        <v/>
      </c>
      <c r="AB1726" s="92" t="str">
        <f t="shared" si="884"/>
        <v/>
      </c>
      <c r="AC1726" s="92" t="str">
        <f t="shared" si="878"/>
        <v/>
      </c>
      <c r="AD1726" s="92" t="str">
        <f t="shared" si="897"/>
        <v/>
      </c>
      <c r="AE1726" s="92" t="str">
        <f t="shared" si="897"/>
        <v/>
      </c>
      <c r="AF1726" s="92" t="str">
        <f t="shared" si="897"/>
        <v/>
      </c>
      <c r="AG1726" s="92" t="str">
        <f t="shared" si="897"/>
        <v/>
      </c>
      <c r="AH1726" s="92" t="str">
        <f t="shared" si="897"/>
        <v/>
      </c>
      <c r="AI1726" s="92" t="str">
        <f t="shared" si="897"/>
        <v/>
      </c>
      <c r="AJ1726" s="92" t="str">
        <f t="shared" si="897"/>
        <v/>
      </c>
      <c r="AK1726" s="92" t="str">
        <f t="shared" si="897"/>
        <v/>
      </c>
      <c r="AL1726" s="92" t="str">
        <f t="shared" si="897"/>
        <v/>
      </c>
      <c r="AN1726" s="35" t="str">
        <f t="shared" si="870"/>
        <v/>
      </c>
      <c r="AO1726" s="44" t="str">
        <f t="shared" si="875"/>
        <v/>
      </c>
      <c r="AP1726" s="41" t="str">
        <f>IF(AO1726="","",RANK(AO1726,AO$3:AO$1048576,1)+COUNTIF(AO$3:AO1726,AO1726)-1)</f>
        <v/>
      </c>
      <c r="AQ1726" s="1" t="str">
        <f t="shared" si="885"/>
        <v/>
      </c>
      <c r="AR1726" s="34" t="str">
        <f t="shared" si="886"/>
        <v/>
      </c>
      <c r="AS1726" s="39" t="str">
        <f t="shared" si="887"/>
        <v/>
      </c>
      <c r="AT1726" s="44" t="str">
        <f t="shared" si="871"/>
        <v/>
      </c>
      <c r="AU1726" s="41" t="str">
        <f>IF(AT1726="","",RANK(AT1726,AT$3:AT$1048576,1)+COUNTIF(AT$3:AT1726,AT1726)-1)</f>
        <v/>
      </c>
      <c r="AV1726" s="1" t="str">
        <f t="shared" si="888"/>
        <v/>
      </c>
      <c r="AW1726" s="34" t="str">
        <f t="shared" si="889"/>
        <v/>
      </c>
      <c r="AX1726" s="39" t="str">
        <f t="shared" si="890"/>
        <v/>
      </c>
      <c r="AY1726" s="44" t="str">
        <f t="shared" si="876"/>
        <v/>
      </c>
      <c r="AZ1726" s="41" t="str">
        <f>IF(AY1726="","",RANK(AY1726,AY$3:AY$1048576,1)+COUNTIF(AY$3:AY1726,AY1726)-1)</f>
        <v/>
      </c>
      <c r="BA1726" s="1" t="str">
        <f t="shared" si="891"/>
        <v/>
      </c>
      <c r="BB1726" s="34" t="str">
        <f t="shared" si="892"/>
        <v/>
      </c>
      <c r="BC1726" s="39" t="str">
        <f t="shared" si="893"/>
        <v/>
      </c>
      <c r="BD1726" s="44" t="str">
        <f t="shared" si="877"/>
        <v/>
      </c>
      <c r="BE1726" s="41" t="str">
        <f>IF(BD1726="","",RANK(BD1726,BD$3:BD$1048576,1)+COUNTIF(BD$3:BD1726,BD1726)-1)</f>
        <v/>
      </c>
      <c r="BF1726" s="1" t="str">
        <f t="shared" si="894"/>
        <v/>
      </c>
      <c r="BG1726" s="34" t="str">
        <f t="shared" si="895"/>
        <v/>
      </c>
      <c r="BH1726" s="39" t="str">
        <f t="shared" si="896"/>
        <v/>
      </c>
      <c r="BJ1726" s="3"/>
      <c r="BK1726" s="86"/>
      <c r="BL1726" s="86"/>
      <c r="BM1726" s="86"/>
      <c r="BN1726" s="86"/>
      <c r="BO1726" s="3"/>
      <c r="BP1726" s="86"/>
      <c r="BQ1726" s="86"/>
      <c r="BR1726" s="86"/>
      <c r="BS1726" s="86"/>
      <c r="BT1726" s="3"/>
      <c r="BU1726" s="86"/>
      <c r="BV1726" s="86"/>
      <c r="BW1726" s="86"/>
      <c r="BX1726" s="86"/>
      <c r="BY1726" s="3"/>
      <c r="BZ1726" s="86"/>
      <c r="CA1726" s="86"/>
      <c r="CB1726" s="86"/>
      <c r="CC1726" s="86"/>
    </row>
    <row r="1727" spans="2:81" ht="35.1" customHeight="1" x14ac:dyDescent="0.2">
      <c r="B1727" s="187"/>
      <c r="C1727" s="188"/>
      <c r="D1727" s="189"/>
      <c r="E1727" s="186"/>
      <c r="F1727" s="182"/>
      <c r="G1727" s="184"/>
      <c r="K1727" s="80" t="str">
        <f>IF(O1727="","",COUNT(O$3:O1727))</f>
        <v/>
      </c>
      <c r="L1727" s="80" t="str">
        <f>IF(B1727&lt;&gt;"",B1727,IF(OR(COUNTA($G$3:$G1727)&lt;COUNTA($G$3:$G$1048576),$G1727&lt;&gt;""),L1726,""))</f>
        <v/>
      </c>
      <c r="M1727" s="80" t="str">
        <f>IF(C1727&lt;&gt;"",C1727,IF(OR(COUNTA($G$3:$G1727)&lt;COUNTA($G$3:$G$1048576),$G1727&lt;&gt;""),M1726,""))</f>
        <v/>
      </c>
      <c r="N1727" s="80" t="str">
        <f>IF(D1727&lt;&gt;"",D1727,IF(OR(COUNTA($G$3:$G1727)&lt;COUNTA($G$3:$G$1048576),$G1727&lt;&gt;""),N1726,""))</f>
        <v/>
      </c>
      <c r="O1727" s="81" t="str">
        <f t="shared" si="880"/>
        <v/>
      </c>
      <c r="P1727" s="90" t="str">
        <f>IFERROR(IF(O1727="",IF(COUNT(S$3:S$1048576)=COUNT(S$3:S1727),IF(S1727="","",INDEX(O$3:O1727,MATCH(MAX(K$3:K1727),K$3:K1727,0),0)),INDEX(O$3:O1727,MATCH(MAX(K$3:K1727),K$3:K1727,0),0)),O1727),"")</f>
        <v/>
      </c>
      <c r="Q1727" s="89" t="str">
        <f>IF(R1727="","",COUNT(R$3:R1727))</f>
        <v/>
      </c>
      <c r="R1727" s="80" t="str">
        <f t="shared" si="881"/>
        <v/>
      </c>
      <c r="S1727" s="91" t="str">
        <f>IFERROR(IF(COUNTA($E1727:$G1727)=0,"",IF(AND(R1727="",$O1727=INDEX(O$3:O1727,MATCH(MAX(Q$3:Q1727),Q$3:Q1727,0),0)),INDEX(R$3:R1727,MATCH(MAX(Q$3:Q1727),Q$3:Q1727,0),0),R1727)),"")</f>
        <v/>
      </c>
      <c r="T1727" s="80" t="str">
        <f>IF(U1727="","",COUNT(U$3:U1727))</f>
        <v/>
      </c>
      <c r="U1727" s="80" t="str">
        <f t="shared" si="872"/>
        <v/>
      </c>
      <c r="V1727" s="91" t="str">
        <f>IFERROR(IF(S1727="","",IF(U1727="",IF(AND(E1727="",F1727="",G1727&lt;&gt;"",$O1727=INDEX(O$3:O1727,MATCH(MAX(T$3:T1727),T$3:T1727,0),0)),INDEX(U$3:U1727,MATCH(MAX(T$3:T1727),T$3:T1727,0),0),IF(AND(S1727&lt;&gt;"",U1727=""),0,"")),U1727)),"")</f>
        <v/>
      </c>
      <c r="W1727" s="95" t="str">
        <f t="shared" si="873"/>
        <v/>
      </c>
      <c r="X1727" s="198" t="str">
        <f t="shared" si="882"/>
        <v/>
      </c>
      <c r="Y1727" s="92" t="str">
        <f t="shared" si="874"/>
        <v/>
      </c>
      <c r="Z1727" s="106" t="str">
        <f>IF(P1727="","",COUNTIF($N$3:$N1727,$N1727))</f>
        <v/>
      </c>
      <c r="AA1727" s="92" t="str">
        <f t="shared" si="883"/>
        <v/>
      </c>
      <c r="AB1727" s="92" t="str">
        <f t="shared" si="884"/>
        <v/>
      </c>
      <c r="AC1727" s="92" t="str">
        <f t="shared" si="878"/>
        <v/>
      </c>
      <c r="AD1727" s="92" t="str">
        <f t="shared" si="897"/>
        <v/>
      </c>
      <c r="AE1727" s="92" t="str">
        <f t="shared" si="897"/>
        <v/>
      </c>
      <c r="AF1727" s="92" t="str">
        <f t="shared" si="897"/>
        <v/>
      </c>
      <c r="AG1727" s="92" t="str">
        <f t="shared" si="897"/>
        <v/>
      </c>
      <c r="AH1727" s="92" t="str">
        <f t="shared" si="897"/>
        <v/>
      </c>
      <c r="AI1727" s="92" t="str">
        <f t="shared" si="897"/>
        <v/>
      </c>
      <c r="AJ1727" s="92" t="str">
        <f t="shared" si="897"/>
        <v/>
      </c>
      <c r="AK1727" s="92" t="str">
        <f t="shared" si="897"/>
        <v/>
      </c>
      <c r="AL1727" s="92" t="str">
        <f t="shared" si="897"/>
        <v/>
      </c>
      <c r="AN1727" s="35" t="str">
        <f t="shared" si="870"/>
        <v/>
      </c>
      <c r="AO1727" s="44" t="str">
        <f t="shared" si="875"/>
        <v/>
      </c>
      <c r="AP1727" s="41" t="str">
        <f>IF(AO1727="","",RANK(AO1727,AO$3:AO$1048576,1)+COUNTIF(AO$3:AO1727,AO1727)-1)</f>
        <v/>
      </c>
      <c r="AQ1727" s="1" t="str">
        <f t="shared" si="885"/>
        <v/>
      </c>
      <c r="AR1727" s="34" t="str">
        <f t="shared" si="886"/>
        <v/>
      </c>
      <c r="AS1727" s="39" t="str">
        <f t="shared" si="887"/>
        <v/>
      </c>
      <c r="AT1727" s="44" t="str">
        <f t="shared" si="871"/>
        <v/>
      </c>
      <c r="AU1727" s="41" t="str">
        <f>IF(AT1727="","",RANK(AT1727,AT$3:AT$1048576,1)+COUNTIF(AT$3:AT1727,AT1727)-1)</f>
        <v/>
      </c>
      <c r="AV1727" s="1" t="str">
        <f t="shared" si="888"/>
        <v/>
      </c>
      <c r="AW1727" s="34" t="str">
        <f t="shared" si="889"/>
        <v/>
      </c>
      <c r="AX1727" s="39" t="str">
        <f t="shared" si="890"/>
        <v/>
      </c>
      <c r="AY1727" s="44" t="str">
        <f t="shared" si="876"/>
        <v/>
      </c>
      <c r="AZ1727" s="41" t="str">
        <f>IF(AY1727="","",RANK(AY1727,AY$3:AY$1048576,1)+COUNTIF(AY$3:AY1727,AY1727)-1)</f>
        <v/>
      </c>
      <c r="BA1727" s="1" t="str">
        <f t="shared" si="891"/>
        <v/>
      </c>
      <c r="BB1727" s="34" t="str">
        <f t="shared" si="892"/>
        <v/>
      </c>
      <c r="BC1727" s="39" t="str">
        <f t="shared" si="893"/>
        <v/>
      </c>
      <c r="BD1727" s="44" t="str">
        <f t="shared" si="877"/>
        <v/>
      </c>
      <c r="BE1727" s="41" t="str">
        <f>IF(BD1727="","",RANK(BD1727,BD$3:BD$1048576,1)+COUNTIF(BD$3:BD1727,BD1727)-1)</f>
        <v/>
      </c>
      <c r="BF1727" s="1" t="str">
        <f t="shared" si="894"/>
        <v/>
      </c>
      <c r="BG1727" s="34" t="str">
        <f t="shared" si="895"/>
        <v/>
      </c>
      <c r="BH1727" s="39" t="str">
        <f t="shared" si="896"/>
        <v/>
      </c>
      <c r="BJ1727" s="3"/>
      <c r="BK1727" s="86"/>
      <c r="BL1727" s="86"/>
      <c r="BM1727" s="86"/>
      <c r="BN1727" s="86"/>
      <c r="BO1727" s="3"/>
      <c r="BP1727" s="86"/>
      <c r="BQ1727" s="86"/>
      <c r="BR1727" s="86"/>
      <c r="BS1727" s="86"/>
      <c r="BT1727" s="3"/>
      <c r="BU1727" s="86"/>
      <c r="BV1727" s="86"/>
      <c r="BW1727" s="86"/>
      <c r="BX1727" s="86"/>
      <c r="BY1727" s="3"/>
      <c r="BZ1727" s="86"/>
      <c r="CA1727" s="86"/>
      <c r="CB1727" s="86"/>
      <c r="CC1727" s="86"/>
    </row>
    <row r="1728" spans="2:81" ht="35.1" customHeight="1" x14ac:dyDescent="0.2">
      <c r="B1728" s="187"/>
      <c r="C1728" s="188"/>
      <c r="D1728" s="189"/>
      <c r="E1728" s="186"/>
      <c r="F1728" s="182"/>
      <c r="G1728" s="184"/>
      <c r="K1728" s="80" t="str">
        <f>IF(O1728="","",COUNT(O$3:O1728))</f>
        <v/>
      </c>
      <c r="L1728" s="80" t="str">
        <f>IF(B1728&lt;&gt;"",B1728,IF(OR(COUNTA($G$3:$G1728)&lt;COUNTA($G$3:$G$1048576),$G1728&lt;&gt;""),L1727,""))</f>
        <v/>
      </c>
      <c r="M1728" s="80" t="str">
        <f>IF(C1728&lt;&gt;"",C1728,IF(OR(COUNTA($G$3:$G1728)&lt;COUNTA($G$3:$G$1048576),$G1728&lt;&gt;""),M1727,""))</f>
        <v/>
      </c>
      <c r="N1728" s="80" t="str">
        <f>IF(D1728&lt;&gt;"",D1728,IF(OR(COUNTA($G$3:$G1728)&lt;COUNTA($G$3:$G$1048576),$G1728&lt;&gt;""),N1727,""))</f>
        <v/>
      </c>
      <c r="O1728" s="81" t="str">
        <f t="shared" si="880"/>
        <v/>
      </c>
      <c r="P1728" s="90" t="str">
        <f>IFERROR(IF(O1728="",IF(COUNT(S$3:S$1048576)=COUNT(S$3:S1728),IF(S1728="","",INDEX(O$3:O1728,MATCH(MAX(K$3:K1728),K$3:K1728,0),0)),INDEX(O$3:O1728,MATCH(MAX(K$3:K1728),K$3:K1728,0),0)),O1728),"")</f>
        <v/>
      </c>
      <c r="Q1728" s="89" t="str">
        <f>IF(R1728="","",COUNT(R$3:R1728))</f>
        <v/>
      </c>
      <c r="R1728" s="80" t="str">
        <f t="shared" si="881"/>
        <v/>
      </c>
      <c r="S1728" s="91" t="str">
        <f>IFERROR(IF(COUNTA($E1728:$G1728)=0,"",IF(AND(R1728="",$O1728=INDEX(O$3:O1728,MATCH(MAX(Q$3:Q1728),Q$3:Q1728,0),0)),INDEX(R$3:R1728,MATCH(MAX(Q$3:Q1728),Q$3:Q1728,0),0),R1728)),"")</f>
        <v/>
      </c>
      <c r="T1728" s="80" t="str">
        <f>IF(U1728="","",COUNT(U$3:U1728))</f>
        <v/>
      </c>
      <c r="U1728" s="80" t="str">
        <f t="shared" si="872"/>
        <v/>
      </c>
      <c r="V1728" s="91" t="str">
        <f>IFERROR(IF(S1728="","",IF(U1728="",IF(AND(E1728="",F1728="",G1728&lt;&gt;"",$O1728=INDEX(O$3:O1728,MATCH(MAX(T$3:T1728),T$3:T1728,0),0)),INDEX(U$3:U1728,MATCH(MAX(T$3:T1728),T$3:T1728,0),0),IF(AND(S1728&lt;&gt;"",U1728=""),0,"")),U1728)),"")</f>
        <v/>
      </c>
      <c r="W1728" s="95" t="str">
        <f t="shared" si="873"/>
        <v/>
      </c>
      <c r="X1728" s="198" t="str">
        <f t="shared" si="882"/>
        <v/>
      </c>
      <c r="Y1728" s="92" t="str">
        <f t="shared" si="874"/>
        <v/>
      </c>
      <c r="Z1728" s="106" t="str">
        <f>IF(P1728="","",COUNTIF($N$3:$N1728,$N1728))</f>
        <v/>
      </c>
      <c r="AA1728" s="92" t="str">
        <f t="shared" si="883"/>
        <v/>
      </c>
      <c r="AB1728" s="92" t="str">
        <f t="shared" si="884"/>
        <v/>
      </c>
      <c r="AC1728" s="92" t="str">
        <f t="shared" si="878"/>
        <v/>
      </c>
      <c r="AD1728" s="92" t="str">
        <f t="shared" si="897"/>
        <v/>
      </c>
      <c r="AE1728" s="92" t="str">
        <f t="shared" si="897"/>
        <v/>
      </c>
      <c r="AF1728" s="92" t="str">
        <f t="shared" si="897"/>
        <v/>
      </c>
      <c r="AG1728" s="92" t="str">
        <f t="shared" si="897"/>
        <v/>
      </c>
      <c r="AH1728" s="92" t="str">
        <f t="shared" si="897"/>
        <v/>
      </c>
      <c r="AI1728" s="92" t="str">
        <f t="shared" si="897"/>
        <v/>
      </c>
      <c r="AJ1728" s="92" t="str">
        <f t="shared" si="897"/>
        <v/>
      </c>
      <c r="AK1728" s="92" t="str">
        <f t="shared" si="897"/>
        <v/>
      </c>
      <c r="AL1728" s="92" t="str">
        <f t="shared" si="897"/>
        <v/>
      </c>
      <c r="AN1728" s="35" t="str">
        <f t="shared" si="870"/>
        <v/>
      </c>
      <c r="AO1728" s="44" t="str">
        <f t="shared" si="875"/>
        <v/>
      </c>
      <c r="AP1728" s="41" t="str">
        <f>IF(AO1728="","",RANK(AO1728,AO$3:AO$1048576,1)+COUNTIF(AO$3:AO1728,AO1728)-1)</f>
        <v/>
      </c>
      <c r="AQ1728" s="1" t="str">
        <f t="shared" si="885"/>
        <v/>
      </c>
      <c r="AR1728" s="34" t="str">
        <f t="shared" si="886"/>
        <v/>
      </c>
      <c r="AS1728" s="39" t="str">
        <f t="shared" si="887"/>
        <v/>
      </c>
      <c r="AT1728" s="44" t="str">
        <f t="shared" si="871"/>
        <v/>
      </c>
      <c r="AU1728" s="41" t="str">
        <f>IF(AT1728="","",RANK(AT1728,AT$3:AT$1048576,1)+COUNTIF(AT$3:AT1728,AT1728)-1)</f>
        <v/>
      </c>
      <c r="AV1728" s="1" t="str">
        <f t="shared" si="888"/>
        <v/>
      </c>
      <c r="AW1728" s="34" t="str">
        <f t="shared" si="889"/>
        <v/>
      </c>
      <c r="AX1728" s="39" t="str">
        <f t="shared" si="890"/>
        <v/>
      </c>
      <c r="AY1728" s="44" t="str">
        <f t="shared" si="876"/>
        <v/>
      </c>
      <c r="AZ1728" s="41" t="str">
        <f>IF(AY1728="","",RANK(AY1728,AY$3:AY$1048576,1)+COUNTIF(AY$3:AY1728,AY1728)-1)</f>
        <v/>
      </c>
      <c r="BA1728" s="1" t="str">
        <f t="shared" si="891"/>
        <v/>
      </c>
      <c r="BB1728" s="34" t="str">
        <f t="shared" si="892"/>
        <v/>
      </c>
      <c r="BC1728" s="39" t="str">
        <f t="shared" si="893"/>
        <v/>
      </c>
      <c r="BD1728" s="44" t="str">
        <f t="shared" si="877"/>
        <v/>
      </c>
      <c r="BE1728" s="41" t="str">
        <f>IF(BD1728="","",RANK(BD1728,BD$3:BD$1048576,1)+COUNTIF(BD$3:BD1728,BD1728)-1)</f>
        <v/>
      </c>
      <c r="BF1728" s="1" t="str">
        <f t="shared" si="894"/>
        <v/>
      </c>
      <c r="BG1728" s="34" t="str">
        <f t="shared" si="895"/>
        <v/>
      </c>
      <c r="BH1728" s="39" t="str">
        <f t="shared" si="896"/>
        <v/>
      </c>
      <c r="BJ1728" s="3"/>
      <c r="BK1728" s="86"/>
      <c r="BL1728" s="86"/>
      <c r="BM1728" s="86"/>
      <c r="BN1728" s="86"/>
      <c r="BO1728" s="3"/>
      <c r="BP1728" s="86"/>
      <c r="BQ1728" s="86"/>
      <c r="BR1728" s="86"/>
      <c r="BS1728" s="86"/>
      <c r="BT1728" s="3"/>
      <c r="BU1728" s="86"/>
      <c r="BV1728" s="86"/>
      <c r="BW1728" s="86"/>
      <c r="BX1728" s="86"/>
      <c r="BY1728" s="3"/>
      <c r="BZ1728" s="86"/>
      <c r="CA1728" s="86"/>
      <c r="CB1728" s="86"/>
      <c r="CC1728" s="86"/>
    </row>
    <row r="1729" spans="2:81" ht="35.1" customHeight="1" x14ac:dyDescent="0.2">
      <c r="B1729" s="187"/>
      <c r="C1729" s="188"/>
      <c r="D1729" s="189"/>
      <c r="E1729" s="186"/>
      <c r="F1729" s="182"/>
      <c r="G1729" s="184"/>
      <c r="K1729" s="80" t="str">
        <f>IF(O1729="","",COUNT(O$3:O1729))</f>
        <v/>
      </c>
      <c r="L1729" s="80" t="str">
        <f>IF(B1729&lt;&gt;"",B1729,IF(OR(COUNTA($G$3:$G1729)&lt;COUNTA($G$3:$G$1048576),$G1729&lt;&gt;""),L1728,""))</f>
        <v/>
      </c>
      <c r="M1729" s="80" t="str">
        <f>IF(C1729&lt;&gt;"",C1729,IF(OR(COUNTA($G$3:$G1729)&lt;COUNTA($G$3:$G$1048576),$G1729&lt;&gt;""),M1728,""))</f>
        <v/>
      </c>
      <c r="N1729" s="80" t="str">
        <f>IF(D1729&lt;&gt;"",D1729,IF(OR(COUNTA($G$3:$G1729)&lt;COUNTA($G$3:$G$1048576),$G1729&lt;&gt;""),N1728,""))</f>
        <v/>
      </c>
      <c r="O1729" s="81" t="str">
        <f t="shared" si="880"/>
        <v/>
      </c>
      <c r="P1729" s="90" t="str">
        <f>IFERROR(IF(O1729="",IF(COUNT(S$3:S$1048576)=COUNT(S$3:S1729),IF(S1729="","",INDEX(O$3:O1729,MATCH(MAX(K$3:K1729),K$3:K1729,0),0)),INDEX(O$3:O1729,MATCH(MAX(K$3:K1729),K$3:K1729,0),0)),O1729),"")</f>
        <v/>
      </c>
      <c r="Q1729" s="89" t="str">
        <f>IF(R1729="","",COUNT(R$3:R1729))</f>
        <v/>
      </c>
      <c r="R1729" s="80" t="str">
        <f t="shared" si="881"/>
        <v/>
      </c>
      <c r="S1729" s="91" t="str">
        <f>IFERROR(IF(COUNTA($E1729:$G1729)=0,"",IF(AND(R1729="",$O1729=INDEX(O$3:O1729,MATCH(MAX(Q$3:Q1729),Q$3:Q1729,0),0)),INDEX(R$3:R1729,MATCH(MAX(Q$3:Q1729),Q$3:Q1729,0),0),R1729)),"")</f>
        <v/>
      </c>
      <c r="T1729" s="80" t="str">
        <f>IF(U1729="","",COUNT(U$3:U1729))</f>
        <v/>
      </c>
      <c r="U1729" s="80" t="str">
        <f t="shared" si="872"/>
        <v/>
      </c>
      <c r="V1729" s="91" t="str">
        <f>IFERROR(IF(S1729="","",IF(U1729="",IF(AND(E1729="",F1729="",G1729&lt;&gt;"",$O1729=INDEX(O$3:O1729,MATCH(MAX(T$3:T1729),T$3:T1729,0),0)),INDEX(U$3:U1729,MATCH(MAX(T$3:T1729),T$3:T1729,0),0),IF(AND(S1729&lt;&gt;"",U1729=""),0,"")),U1729)),"")</f>
        <v/>
      </c>
      <c r="W1729" s="95" t="str">
        <f t="shared" si="873"/>
        <v/>
      </c>
      <c r="X1729" s="198" t="str">
        <f t="shared" si="882"/>
        <v/>
      </c>
      <c r="Y1729" s="92" t="str">
        <f t="shared" si="874"/>
        <v/>
      </c>
      <c r="Z1729" s="106" t="str">
        <f>IF(P1729="","",COUNTIF($N$3:$N1729,$N1729))</f>
        <v/>
      </c>
      <c r="AA1729" s="92" t="str">
        <f t="shared" si="883"/>
        <v/>
      </c>
      <c r="AB1729" s="92" t="str">
        <f t="shared" si="884"/>
        <v/>
      </c>
      <c r="AC1729" s="92" t="str">
        <f t="shared" si="878"/>
        <v/>
      </c>
      <c r="AD1729" s="92" t="str">
        <f t="shared" si="897"/>
        <v/>
      </c>
      <c r="AE1729" s="92" t="str">
        <f t="shared" si="897"/>
        <v/>
      </c>
      <c r="AF1729" s="92" t="str">
        <f t="shared" si="897"/>
        <v/>
      </c>
      <c r="AG1729" s="92" t="str">
        <f t="shared" si="897"/>
        <v/>
      </c>
      <c r="AH1729" s="92" t="str">
        <f t="shared" si="897"/>
        <v/>
      </c>
      <c r="AI1729" s="92" t="str">
        <f t="shared" si="897"/>
        <v/>
      </c>
      <c r="AJ1729" s="92" t="str">
        <f t="shared" si="897"/>
        <v/>
      </c>
      <c r="AK1729" s="92" t="str">
        <f t="shared" si="897"/>
        <v/>
      </c>
      <c r="AL1729" s="92" t="str">
        <f t="shared" si="897"/>
        <v/>
      </c>
      <c r="AN1729" s="35" t="str">
        <f t="shared" si="870"/>
        <v/>
      </c>
      <c r="AO1729" s="44" t="str">
        <f t="shared" si="875"/>
        <v/>
      </c>
      <c r="AP1729" s="41" t="str">
        <f>IF(AO1729="","",RANK(AO1729,AO$3:AO$1048576,1)+COUNTIF(AO$3:AO1729,AO1729)-1)</f>
        <v/>
      </c>
      <c r="AQ1729" s="1" t="str">
        <f t="shared" si="885"/>
        <v/>
      </c>
      <c r="AR1729" s="34" t="str">
        <f t="shared" si="886"/>
        <v/>
      </c>
      <c r="AS1729" s="39" t="str">
        <f t="shared" si="887"/>
        <v/>
      </c>
      <c r="AT1729" s="44" t="str">
        <f t="shared" si="871"/>
        <v/>
      </c>
      <c r="AU1729" s="41" t="str">
        <f>IF(AT1729="","",RANK(AT1729,AT$3:AT$1048576,1)+COUNTIF(AT$3:AT1729,AT1729)-1)</f>
        <v/>
      </c>
      <c r="AV1729" s="1" t="str">
        <f t="shared" si="888"/>
        <v/>
      </c>
      <c r="AW1729" s="34" t="str">
        <f t="shared" si="889"/>
        <v/>
      </c>
      <c r="AX1729" s="39" t="str">
        <f t="shared" si="890"/>
        <v/>
      </c>
      <c r="AY1729" s="44" t="str">
        <f t="shared" si="876"/>
        <v/>
      </c>
      <c r="AZ1729" s="41" t="str">
        <f>IF(AY1729="","",RANK(AY1729,AY$3:AY$1048576,1)+COUNTIF(AY$3:AY1729,AY1729)-1)</f>
        <v/>
      </c>
      <c r="BA1729" s="1" t="str">
        <f t="shared" si="891"/>
        <v/>
      </c>
      <c r="BB1729" s="34" t="str">
        <f t="shared" si="892"/>
        <v/>
      </c>
      <c r="BC1729" s="39" t="str">
        <f t="shared" si="893"/>
        <v/>
      </c>
      <c r="BD1729" s="44" t="str">
        <f t="shared" si="877"/>
        <v/>
      </c>
      <c r="BE1729" s="41" t="str">
        <f>IF(BD1729="","",RANK(BD1729,BD$3:BD$1048576,1)+COUNTIF(BD$3:BD1729,BD1729)-1)</f>
        <v/>
      </c>
      <c r="BF1729" s="1" t="str">
        <f t="shared" si="894"/>
        <v/>
      </c>
      <c r="BG1729" s="34" t="str">
        <f t="shared" si="895"/>
        <v/>
      </c>
      <c r="BH1729" s="39" t="str">
        <f t="shared" si="896"/>
        <v/>
      </c>
      <c r="BJ1729" s="3"/>
      <c r="BK1729" s="86"/>
      <c r="BL1729" s="86"/>
      <c r="BM1729" s="86"/>
      <c r="BN1729" s="86"/>
      <c r="BO1729" s="3"/>
      <c r="BP1729" s="86"/>
      <c r="BQ1729" s="86"/>
      <c r="BR1729" s="86"/>
      <c r="BS1729" s="86"/>
      <c r="BT1729" s="3"/>
      <c r="BU1729" s="86"/>
      <c r="BV1729" s="86"/>
      <c r="BW1729" s="86"/>
      <c r="BX1729" s="86"/>
      <c r="BY1729" s="3"/>
      <c r="BZ1729" s="86"/>
      <c r="CA1729" s="86"/>
      <c r="CB1729" s="86"/>
      <c r="CC1729" s="86"/>
    </row>
    <row r="1730" spans="2:81" ht="35.1" customHeight="1" x14ac:dyDescent="0.2">
      <c r="B1730" s="187"/>
      <c r="C1730" s="188"/>
      <c r="D1730" s="189"/>
      <c r="E1730" s="186"/>
      <c r="F1730" s="182"/>
      <c r="G1730" s="184"/>
      <c r="K1730" s="80" t="str">
        <f>IF(O1730="","",COUNT(O$3:O1730))</f>
        <v/>
      </c>
      <c r="L1730" s="80" t="str">
        <f>IF(B1730&lt;&gt;"",B1730,IF(OR(COUNTA($G$3:$G1730)&lt;COUNTA($G$3:$G$1048576),$G1730&lt;&gt;""),L1729,""))</f>
        <v/>
      </c>
      <c r="M1730" s="80" t="str">
        <f>IF(C1730&lt;&gt;"",C1730,IF(OR(COUNTA($G$3:$G1730)&lt;COUNTA($G$3:$G$1048576),$G1730&lt;&gt;""),M1729,""))</f>
        <v/>
      </c>
      <c r="N1730" s="80" t="str">
        <f>IF(D1730&lt;&gt;"",D1730,IF(OR(COUNTA($G$3:$G1730)&lt;COUNTA($G$3:$G$1048576),$G1730&lt;&gt;""),N1729,""))</f>
        <v/>
      </c>
      <c r="O1730" s="81" t="str">
        <f t="shared" si="880"/>
        <v/>
      </c>
      <c r="P1730" s="90" t="str">
        <f>IFERROR(IF(O1730="",IF(COUNT(S$3:S$1048576)=COUNT(S$3:S1730),IF(S1730="","",INDEX(O$3:O1730,MATCH(MAX(K$3:K1730),K$3:K1730,0),0)),INDEX(O$3:O1730,MATCH(MAX(K$3:K1730),K$3:K1730,0),0)),O1730),"")</f>
        <v/>
      </c>
      <c r="Q1730" s="89" t="str">
        <f>IF(R1730="","",COUNT(R$3:R1730))</f>
        <v/>
      </c>
      <c r="R1730" s="80" t="str">
        <f t="shared" si="881"/>
        <v/>
      </c>
      <c r="S1730" s="91" t="str">
        <f>IFERROR(IF(COUNTA($E1730:$G1730)=0,"",IF(AND(R1730="",$O1730=INDEX(O$3:O1730,MATCH(MAX(Q$3:Q1730),Q$3:Q1730,0),0)),INDEX(R$3:R1730,MATCH(MAX(Q$3:Q1730),Q$3:Q1730,0),0),R1730)),"")</f>
        <v/>
      </c>
      <c r="T1730" s="80" t="str">
        <f>IF(U1730="","",COUNT(U$3:U1730))</f>
        <v/>
      </c>
      <c r="U1730" s="80" t="str">
        <f t="shared" si="872"/>
        <v/>
      </c>
      <c r="V1730" s="91" t="str">
        <f>IFERROR(IF(S1730="","",IF(U1730="",IF(AND(E1730="",F1730="",G1730&lt;&gt;"",$O1730=INDEX(O$3:O1730,MATCH(MAX(T$3:T1730),T$3:T1730,0),0)),INDEX(U$3:U1730,MATCH(MAX(T$3:T1730),T$3:T1730,0),0),IF(AND(S1730&lt;&gt;"",U1730=""),0,"")),U1730)),"")</f>
        <v/>
      </c>
      <c r="W1730" s="95" t="str">
        <f t="shared" si="873"/>
        <v/>
      </c>
      <c r="X1730" s="198" t="str">
        <f t="shared" si="882"/>
        <v/>
      </c>
      <c r="Y1730" s="92" t="str">
        <f t="shared" si="874"/>
        <v/>
      </c>
      <c r="Z1730" s="106" t="str">
        <f>IF(P1730="","",COUNTIF($N$3:$N1730,$N1730))</f>
        <v/>
      </c>
      <c r="AA1730" s="92" t="str">
        <f t="shared" si="883"/>
        <v/>
      </c>
      <c r="AB1730" s="92" t="str">
        <f t="shared" si="884"/>
        <v/>
      </c>
      <c r="AC1730" s="92" t="str">
        <f t="shared" si="878"/>
        <v/>
      </c>
      <c r="AD1730" s="92" t="str">
        <f t="shared" si="897"/>
        <v/>
      </c>
      <c r="AE1730" s="92" t="str">
        <f t="shared" si="897"/>
        <v/>
      </c>
      <c r="AF1730" s="92" t="str">
        <f t="shared" si="897"/>
        <v/>
      </c>
      <c r="AG1730" s="92" t="str">
        <f t="shared" si="897"/>
        <v/>
      </c>
      <c r="AH1730" s="92" t="str">
        <f t="shared" si="897"/>
        <v/>
      </c>
      <c r="AI1730" s="92" t="str">
        <f t="shared" si="897"/>
        <v/>
      </c>
      <c r="AJ1730" s="92" t="str">
        <f t="shared" si="897"/>
        <v/>
      </c>
      <c r="AK1730" s="92" t="str">
        <f t="shared" si="897"/>
        <v/>
      </c>
      <c r="AL1730" s="92" t="str">
        <f t="shared" si="897"/>
        <v/>
      </c>
      <c r="AN1730" s="35" t="str">
        <f t="shared" si="870"/>
        <v/>
      </c>
      <c r="AO1730" s="44" t="str">
        <f t="shared" si="875"/>
        <v/>
      </c>
      <c r="AP1730" s="41" t="str">
        <f>IF(AO1730="","",RANK(AO1730,AO$3:AO$1048576,1)+COUNTIF(AO$3:AO1730,AO1730)-1)</f>
        <v/>
      </c>
      <c r="AQ1730" s="1" t="str">
        <f t="shared" si="885"/>
        <v/>
      </c>
      <c r="AR1730" s="34" t="str">
        <f t="shared" si="886"/>
        <v/>
      </c>
      <c r="AS1730" s="39" t="str">
        <f t="shared" si="887"/>
        <v/>
      </c>
      <c r="AT1730" s="44" t="str">
        <f t="shared" si="871"/>
        <v/>
      </c>
      <c r="AU1730" s="41" t="str">
        <f>IF(AT1730="","",RANK(AT1730,AT$3:AT$1048576,1)+COUNTIF(AT$3:AT1730,AT1730)-1)</f>
        <v/>
      </c>
      <c r="AV1730" s="1" t="str">
        <f t="shared" si="888"/>
        <v/>
      </c>
      <c r="AW1730" s="34" t="str">
        <f t="shared" si="889"/>
        <v/>
      </c>
      <c r="AX1730" s="39" t="str">
        <f t="shared" si="890"/>
        <v/>
      </c>
      <c r="AY1730" s="44" t="str">
        <f t="shared" si="876"/>
        <v/>
      </c>
      <c r="AZ1730" s="41" t="str">
        <f>IF(AY1730="","",RANK(AY1730,AY$3:AY$1048576,1)+COUNTIF(AY$3:AY1730,AY1730)-1)</f>
        <v/>
      </c>
      <c r="BA1730" s="1" t="str">
        <f t="shared" si="891"/>
        <v/>
      </c>
      <c r="BB1730" s="34" t="str">
        <f t="shared" si="892"/>
        <v/>
      </c>
      <c r="BC1730" s="39" t="str">
        <f t="shared" si="893"/>
        <v/>
      </c>
      <c r="BD1730" s="44" t="str">
        <f t="shared" si="877"/>
        <v/>
      </c>
      <c r="BE1730" s="41" t="str">
        <f>IF(BD1730="","",RANK(BD1730,BD$3:BD$1048576,1)+COUNTIF(BD$3:BD1730,BD1730)-1)</f>
        <v/>
      </c>
      <c r="BF1730" s="1" t="str">
        <f t="shared" si="894"/>
        <v/>
      </c>
      <c r="BG1730" s="34" t="str">
        <f t="shared" si="895"/>
        <v/>
      </c>
      <c r="BH1730" s="39" t="str">
        <f t="shared" si="896"/>
        <v/>
      </c>
      <c r="BJ1730" s="3"/>
      <c r="BK1730" s="86"/>
      <c r="BL1730" s="86"/>
      <c r="BM1730" s="86"/>
      <c r="BN1730" s="86"/>
      <c r="BO1730" s="3"/>
      <c r="BP1730" s="86"/>
      <c r="BQ1730" s="86"/>
      <c r="BR1730" s="86"/>
      <c r="BS1730" s="86"/>
      <c r="BT1730" s="3"/>
      <c r="BU1730" s="86"/>
      <c r="BV1730" s="86"/>
      <c r="BW1730" s="86"/>
      <c r="BX1730" s="86"/>
      <c r="BY1730" s="3"/>
      <c r="BZ1730" s="86"/>
      <c r="CA1730" s="86"/>
      <c r="CB1730" s="86"/>
      <c r="CC1730" s="86"/>
    </row>
    <row r="1731" spans="2:81" ht="35.1" customHeight="1" x14ac:dyDescent="0.2">
      <c r="B1731" s="187"/>
      <c r="C1731" s="188"/>
      <c r="D1731" s="189"/>
      <c r="E1731" s="186"/>
      <c r="F1731" s="182"/>
      <c r="G1731" s="184"/>
      <c r="K1731" s="80" t="str">
        <f>IF(O1731="","",COUNT(O$3:O1731))</f>
        <v/>
      </c>
      <c r="L1731" s="80" t="str">
        <f>IF(B1731&lt;&gt;"",B1731,IF(OR(COUNTA($G$3:$G1731)&lt;COUNTA($G$3:$G$1048576),$G1731&lt;&gt;""),L1730,""))</f>
        <v/>
      </c>
      <c r="M1731" s="80" t="str">
        <f>IF(C1731&lt;&gt;"",C1731,IF(OR(COUNTA($G$3:$G1731)&lt;COUNTA($G$3:$G$1048576),$G1731&lt;&gt;""),M1730,""))</f>
        <v/>
      </c>
      <c r="N1731" s="80" t="str">
        <f>IF(D1731&lt;&gt;"",D1731,IF(OR(COUNTA($G$3:$G1731)&lt;COUNTA($G$3:$G$1048576),$G1731&lt;&gt;""),N1730,""))</f>
        <v/>
      </c>
      <c r="O1731" s="81" t="str">
        <f t="shared" si="880"/>
        <v/>
      </c>
      <c r="P1731" s="90" t="str">
        <f>IFERROR(IF(O1731="",IF(COUNT(S$3:S$1048576)=COUNT(S$3:S1731),IF(S1731="","",INDEX(O$3:O1731,MATCH(MAX(K$3:K1731),K$3:K1731,0),0)),INDEX(O$3:O1731,MATCH(MAX(K$3:K1731),K$3:K1731,0),0)),O1731),"")</f>
        <v/>
      </c>
      <c r="Q1731" s="89" t="str">
        <f>IF(R1731="","",COUNT(R$3:R1731))</f>
        <v/>
      </c>
      <c r="R1731" s="80" t="str">
        <f t="shared" si="881"/>
        <v/>
      </c>
      <c r="S1731" s="91" t="str">
        <f>IFERROR(IF(COUNTA($E1731:$G1731)=0,"",IF(AND(R1731="",$O1731=INDEX(O$3:O1731,MATCH(MAX(Q$3:Q1731),Q$3:Q1731,0),0)),INDEX(R$3:R1731,MATCH(MAX(Q$3:Q1731),Q$3:Q1731,0),0),R1731)),"")</f>
        <v/>
      </c>
      <c r="T1731" s="80" t="str">
        <f>IF(U1731="","",COUNT(U$3:U1731))</f>
        <v/>
      </c>
      <c r="U1731" s="80" t="str">
        <f t="shared" si="872"/>
        <v/>
      </c>
      <c r="V1731" s="91" t="str">
        <f>IFERROR(IF(S1731="","",IF(U1731="",IF(AND(E1731="",F1731="",G1731&lt;&gt;"",$O1731=INDEX(O$3:O1731,MATCH(MAX(T$3:T1731),T$3:T1731,0),0)),INDEX(U$3:U1731,MATCH(MAX(T$3:T1731),T$3:T1731,0),0),IF(AND(S1731&lt;&gt;"",U1731=""),0,"")),U1731)),"")</f>
        <v/>
      </c>
      <c r="W1731" s="95" t="str">
        <f t="shared" si="873"/>
        <v/>
      </c>
      <c r="X1731" s="198" t="str">
        <f t="shared" si="882"/>
        <v/>
      </c>
      <c r="Y1731" s="92" t="str">
        <f t="shared" si="874"/>
        <v/>
      </c>
      <c r="Z1731" s="106" t="str">
        <f>IF(P1731="","",COUNTIF($N$3:$N1731,$N1731))</f>
        <v/>
      </c>
      <c r="AA1731" s="92" t="str">
        <f t="shared" si="883"/>
        <v/>
      </c>
      <c r="AB1731" s="92" t="str">
        <f t="shared" si="884"/>
        <v/>
      </c>
      <c r="AC1731" s="92" t="str">
        <f t="shared" si="878"/>
        <v/>
      </c>
      <c r="AD1731" s="92" t="str">
        <f t="shared" si="897"/>
        <v/>
      </c>
      <c r="AE1731" s="92" t="str">
        <f t="shared" si="897"/>
        <v/>
      </c>
      <c r="AF1731" s="92" t="str">
        <f t="shared" si="897"/>
        <v/>
      </c>
      <c r="AG1731" s="92" t="str">
        <f t="shared" si="897"/>
        <v/>
      </c>
      <c r="AH1731" s="92" t="str">
        <f t="shared" si="897"/>
        <v/>
      </c>
      <c r="AI1731" s="92" t="str">
        <f t="shared" si="897"/>
        <v/>
      </c>
      <c r="AJ1731" s="92" t="str">
        <f t="shared" si="897"/>
        <v/>
      </c>
      <c r="AK1731" s="92" t="str">
        <f t="shared" si="897"/>
        <v/>
      </c>
      <c r="AL1731" s="92" t="str">
        <f t="shared" si="897"/>
        <v/>
      </c>
      <c r="AN1731" s="35" t="str">
        <f t="shared" ref="AN1731:AN1794" si="898">IF(OR($P1731="",COUNTIF($AO$2:$BH$2,$P1731)=0),"",$P1731)</f>
        <v/>
      </c>
      <c r="AO1731" s="44" t="str">
        <f t="shared" si="875"/>
        <v/>
      </c>
      <c r="AP1731" s="41" t="str">
        <f>IF(AO1731="","",RANK(AO1731,AO$3:AO$1048576,1)+COUNTIF(AO$3:AO1731,AO1731)-1)</f>
        <v/>
      </c>
      <c r="AQ1731" s="1" t="str">
        <f t="shared" si="885"/>
        <v/>
      </c>
      <c r="AR1731" s="34" t="str">
        <f t="shared" si="886"/>
        <v/>
      </c>
      <c r="AS1731" s="39" t="str">
        <f t="shared" si="887"/>
        <v/>
      </c>
      <c r="AT1731" s="44" t="str">
        <f t="shared" ref="AT1731:AT1794" si="899">IF(OR($AN1731="",$AN1731&lt;&gt;AT$2),"",$W1731)</f>
        <v/>
      </c>
      <c r="AU1731" s="41" t="str">
        <f>IF(AT1731="","",RANK(AT1731,AT$3:AT$1048576,1)+COUNTIF(AT$3:AT1731,AT1731)-1)</f>
        <v/>
      </c>
      <c r="AV1731" s="1" t="str">
        <f t="shared" si="888"/>
        <v/>
      </c>
      <c r="AW1731" s="34" t="str">
        <f t="shared" si="889"/>
        <v/>
      </c>
      <c r="AX1731" s="39" t="str">
        <f t="shared" si="890"/>
        <v/>
      </c>
      <c r="AY1731" s="44" t="str">
        <f t="shared" si="876"/>
        <v/>
      </c>
      <c r="AZ1731" s="41" t="str">
        <f>IF(AY1731="","",RANK(AY1731,AY$3:AY$1048576,1)+COUNTIF(AY$3:AY1731,AY1731)-1)</f>
        <v/>
      </c>
      <c r="BA1731" s="1" t="str">
        <f t="shared" si="891"/>
        <v/>
      </c>
      <c r="BB1731" s="34" t="str">
        <f t="shared" si="892"/>
        <v/>
      </c>
      <c r="BC1731" s="39" t="str">
        <f t="shared" si="893"/>
        <v/>
      </c>
      <c r="BD1731" s="44" t="str">
        <f t="shared" si="877"/>
        <v/>
      </c>
      <c r="BE1731" s="41" t="str">
        <f>IF(BD1731="","",RANK(BD1731,BD$3:BD$1048576,1)+COUNTIF(BD$3:BD1731,BD1731)-1)</f>
        <v/>
      </c>
      <c r="BF1731" s="1" t="str">
        <f t="shared" si="894"/>
        <v/>
      </c>
      <c r="BG1731" s="34" t="str">
        <f t="shared" si="895"/>
        <v/>
      </c>
      <c r="BH1731" s="39" t="str">
        <f t="shared" si="896"/>
        <v/>
      </c>
      <c r="BJ1731" s="3"/>
      <c r="BK1731" s="86"/>
      <c r="BL1731" s="86"/>
      <c r="BM1731" s="86"/>
      <c r="BN1731" s="86"/>
      <c r="BO1731" s="3"/>
      <c r="BP1731" s="86"/>
      <c r="BQ1731" s="86"/>
      <c r="BR1731" s="86"/>
      <c r="BS1731" s="86"/>
      <c r="BT1731" s="3"/>
      <c r="BU1731" s="86"/>
      <c r="BV1731" s="86"/>
      <c r="BW1731" s="86"/>
      <c r="BX1731" s="86"/>
      <c r="BY1731" s="3"/>
      <c r="BZ1731" s="86"/>
      <c r="CA1731" s="86"/>
      <c r="CB1731" s="86"/>
      <c r="CC1731" s="86"/>
    </row>
    <row r="1732" spans="2:81" ht="35.1" customHeight="1" x14ac:dyDescent="0.2">
      <c r="B1732" s="187"/>
      <c r="C1732" s="188"/>
      <c r="D1732" s="189"/>
      <c r="E1732" s="186"/>
      <c r="F1732" s="182"/>
      <c r="G1732" s="184"/>
      <c r="K1732" s="80" t="str">
        <f>IF(O1732="","",COUNT(O$3:O1732))</f>
        <v/>
      </c>
      <c r="L1732" s="80" t="str">
        <f>IF(B1732&lt;&gt;"",B1732,IF(OR(COUNTA($G$3:$G1732)&lt;COUNTA($G$3:$G$1048576),$G1732&lt;&gt;""),L1731,""))</f>
        <v/>
      </c>
      <c r="M1732" s="80" t="str">
        <f>IF(C1732&lt;&gt;"",C1732,IF(OR(COUNTA($G$3:$G1732)&lt;COUNTA($G$3:$G$1048576),$G1732&lt;&gt;""),M1731,""))</f>
        <v/>
      </c>
      <c r="N1732" s="80" t="str">
        <f>IF(D1732&lt;&gt;"",D1732,IF(OR(COUNTA($G$3:$G1732)&lt;COUNTA($G$3:$G$1048576),$G1732&lt;&gt;""),N1731,""))</f>
        <v/>
      </c>
      <c r="O1732" s="81" t="str">
        <f t="shared" si="880"/>
        <v/>
      </c>
      <c r="P1732" s="90" t="str">
        <f>IFERROR(IF(O1732="",IF(COUNT(S$3:S$1048576)=COUNT(S$3:S1732),IF(S1732="","",INDEX(O$3:O1732,MATCH(MAX(K$3:K1732),K$3:K1732,0),0)),INDEX(O$3:O1732,MATCH(MAX(K$3:K1732),K$3:K1732,0),0)),O1732),"")</f>
        <v/>
      </c>
      <c r="Q1732" s="89" t="str">
        <f>IF(R1732="","",COUNT(R$3:R1732))</f>
        <v/>
      </c>
      <c r="R1732" s="80" t="str">
        <f t="shared" si="881"/>
        <v/>
      </c>
      <c r="S1732" s="91" t="str">
        <f>IFERROR(IF(COUNTA($E1732:$G1732)=0,"",IF(AND(R1732="",$O1732=INDEX(O$3:O1732,MATCH(MAX(Q$3:Q1732),Q$3:Q1732,0),0)),INDEX(R$3:R1732,MATCH(MAX(Q$3:Q1732),Q$3:Q1732,0),0),R1732)),"")</f>
        <v/>
      </c>
      <c r="T1732" s="80" t="str">
        <f>IF(U1732="","",COUNT(U$3:U1732))</f>
        <v/>
      </c>
      <c r="U1732" s="80" t="str">
        <f t="shared" ref="U1732:U1795" si="900">IF(F1732="",IF(R1732="","",0),F1732)</f>
        <v/>
      </c>
      <c r="V1732" s="91" t="str">
        <f>IFERROR(IF(S1732="","",IF(U1732="",IF(AND(E1732="",F1732="",G1732&lt;&gt;"",$O1732=INDEX(O$3:O1732,MATCH(MAX(T$3:T1732),T$3:T1732,0),0)),INDEX(U$3:U1732,MATCH(MAX(T$3:T1732),T$3:T1732,0),0),IF(AND(S1732&lt;&gt;"",U1732=""),0,"")),U1732)),"")</f>
        <v/>
      </c>
      <c r="W1732" s="95" t="str">
        <f t="shared" ref="W1732:W1795" si="901">IF(AND(S1732="",V1732=""),"",TIME(S1732,IF(V1732="",0,V1732),0))</f>
        <v/>
      </c>
      <c r="X1732" s="198" t="str">
        <f t="shared" si="882"/>
        <v/>
      </c>
      <c r="Y1732" s="92" t="str">
        <f t="shared" ref="Y1732:Y1795" si="902">IF(G1732="","",G1732&amp;" "&amp;IF(OR($Q1732="",RIGHT($I$5,1)="無"),"",$S1732&amp;":"&amp;IF($V1732=0,"00",$V1732)))</f>
        <v/>
      </c>
      <c r="Z1732" s="106" t="str">
        <f>IF(P1732="","",COUNTIF($N$3:$N1732,$N1732))</f>
        <v/>
      </c>
      <c r="AA1732" s="92" t="str">
        <f t="shared" si="883"/>
        <v/>
      </c>
      <c r="AB1732" s="92" t="str">
        <f t="shared" si="884"/>
        <v/>
      </c>
      <c r="AC1732" s="92" t="str">
        <f t="shared" si="878"/>
        <v/>
      </c>
      <c r="AD1732" s="92" t="str">
        <f t="shared" si="897"/>
        <v/>
      </c>
      <c r="AE1732" s="92" t="str">
        <f t="shared" si="897"/>
        <v/>
      </c>
      <c r="AF1732" s="92" t="str">
        <f t="shared" si="897"/>
        <v/>
      </c>
      <c r="AG1732" s="92" t="str">
        <f t="shared" si="897"/>
        <v/>
      </c>
      <c r="AH1732" s="92" t="str">
        <f t="shared" si="897"/>
        <v/>
      </c>
      <c r="AI1732" s="92" t="str">
        <f t="shared" si="897"/>
        <v/>
      </c>
      <c r="AJ1732" s="92" t="str">
        <f t="shared" si="897"/>
        <v/>
      </c>
      <c r="AK1732" s="92" t="str">
        <f t="shared" si="897"/>
        <v/>
      </c>
      <c r="AL1732" s="92" t="str">
        <f t="shared" si="897"/>
        <v/>
      </c>
      <c r="AN1732" s="35" t="str">
        <f t="shared" si="898"/>
        <v/>
      </c>
      <c r="AO1732" s="44" t="str">
        <f t="shared" ref="AO1732:AO1795" si="903">IF(OR($AN1732="",$AN1732&lt;&gt;AO$2),"",$W1732)</f>
        <v/>
      </c>
      <c r="AP1732" s="41" t="str">
        <f>IF(AO1732="","",RANK(AO1732,AO$3:AO$1048576,1)+COUNTIF(AO$3:AO1732,AO1732)-1)</f>
        <v/>
      </c>
      <c r="AQ1732" s="1" t="str">
        <f t="shared" si="885"/>
        <v/>
      </c>
      <c r="AR1732" s="34" t="str">
        <f t="shared" si="886"/>
        <v/>
      </c>
      <c r="AS1732" s="39" t="str">
        <f t="shared" si="887"/>
        <v/>
      </c>
      <c r="AT1732" s="44" t="str">
        <f t="shared" si="899"/>
        <v/>
      </c>
      <c r="AU1732" s="41" t="str">
        <f>IF(AT1732="","",RANK(AT1732,AT$3:AT$1048576,1)+COUNTIF(AT$3:AT1732,AT1732)-1)</f>
        <v/>
      </c>
      <c r="AV1732" s="1" t="str">
        <f t="shared" si="888"/>
        <v/>
      </c>
      <c r="AW1732" s="34" t="str">
        <f t="shared" si="889"/>
        <v/>
      </c>
      <c r="AX1732" s="39" t="str">
        <f t="shared" si="890"/>
        <v/>
      </c>
      <c r="AY1732" s="44" t="str">
        <f t="shared" ref="AY1732:AY1795" si="904">IF(OR($AN1732="",$AN1732&lt;&gt;AY$2),"",$W1732)</f>
        <v/>
      </c>
      <c r="AZ1732" s="41" t="str">
        <f>IF(AY1732="","",RANK(AY1732,AY$3:AY$1048576,1)+COUNTIF(AY$3:AY1732,AY1732)-1)</f>
        <v/>
      </c>
      <c r="BA1732" s="1" t="str">
        <f t="shared" si="891"/>
        <v/>
      </c>
      <c r="BB1732" s="34" t="str">
        <f t="shared" si="892"/>
        <v/>
      </c>
      <c r="BC1732" s="39" t="str">
        <f t="shared" si="893"/>
        <v/>
      </c>
      <c r="BD1732" s="44" t="str">
        <f t="shared" ref="BD1732:BD1795" si="905">IF(OR($AN1732="",$AN1732&lt;&gt;BD$2),"",$W1732)</f>
        <v/>
      </c>
      <c r="BE1732" s="41" t="str">
        <f>IF(BD1732="","",RANK(BD1732,BD$3:BD$1048576,1)+COUNTIF(BD$3:BD1732,BD1732)-1)</f>
        <v/>
      </c>
      <c r="BF1732" s="1" t="str">
        <f t="shared" si="894"/>
        <v/>
      </c>
      <c r="BG1732" s="34" t="str">
        <f t="shared" si="895"/>
        <v/>
      </c>
      <c r="BH1732" s="39" t="str">
        <f t="shared" si="896"/>
        <v/>
      </c>
      <c r="BJ1732" s="3"/>
      <c r="BK1732" s="86"/>
      <c r="BL1732" s="86"/>
      <c r="BM1732" s="86"/>
      <c r="BN1732" s="86"/>
      <c r="BO1732" s="3"/>
      <c r="BP1732" s="86"/>
      <c r="BQ1732" s="86"/>
      <c r="BR1732" s="86"/>
      <c r="BS1732" s="86"/>
      <c r="BT1732" s="3"/>
      <c r="BU1732" s="86"/>
      <c r="BV1732" s="86"/>
      <c r="BW1732" s="86"/>
      <c r="BX1732" s="86"/>
      <c r="BY1732" s="3"/>
      <c r="BZ1732" s="86"/>
      <c r="CA1732" s="86"/>
      <c r="CB1732" s="86"/>
      <c r="CC1732" s="86"/>
    </row>
    <row r="1733" spans="2:81" ht="35.1" customHeight="1" x14ac:dyDescent="0.2">
      <c r="B1733" s="187"/>
      <c r="C1733" s="188"/>
      <c r="D1733" s="189"/>
      <c r="E1733" s="186"/>
      <c r="F1733" s="182"/>
      <c r="G1733" s="184"/>
      <c r="K1733" s="80" t="str">
        <f>IF(O1733="","",COUNT(O$3:O1733))</f>
        <v/>
      </c>
      <c r="L1733" s="80" t="str">
        <f>IF(B1733&lt;&gt;"",B1733,IF(OR(COUNTA($G$3:$G1733)&lt;COUNTA($G$3:$G$1048576),$G1733&lt;&gt;""),L1732,""))</f>
        <v/>
      </c>
      <c r="M1733" s="80" t="str">
        <f>IF(C1733&lt;&gt;"",C1733,IF(OR(COUNTA($G$3:$G1733)&lt;COUNTA($G$3:$G$1048576),$G1733&lt;&gt;""),M1732,""))</f>
        <v/>
      </c>
      <c r="N1733" s="80" t="str">
        <f>IF(D1733&lt;&gt;"",D1733,IF(OR(COUNTA($G$3:$G1733)&lt;COUNTA($G$3:$G$1048576),$G1733&lt;&gt;""),N1732,""))</f>
        <v/>
      </c>
      <c r="O1733" s="81" t="str">
        <f t="shared" si="880"/>
        <v/>
      </c>
      <c r="P1733" s="90" t="str">
        <f>IFERROR(IF(O1733="",IF(COUNT(S$3:S$1048576)=COUNT(S$3:S1733),IF(S1733="","",INDEX(O$3:O1733,MATCH(MAX(K$3:K1733),K$3:K1733,0),0)),INDEX(O$3:O1733,MATCH(MAX(K$3:K1733),K$3:K1733,0),0)),O1733),"")</f>
        <v/>
      </c>
      <c r="Q1733" s="89" t="str">
        <f>IF(R1733="","",COUNT(R$3:R1733))</f>
        <v/>
      </c>
      <c r="R1733" s="80" t="str">
        <f t="shared" si="881"/>
        <v/>
      </c>
      <c r="S1733" s="91" t="str">
        <f>IFERROR(IF(COUNTA($E1733:$G1733)=0,"",IF(AND(R1733="",$O1733=INDEX(O$3:O1733,MATCH(MAX(Q$3:Q1733),Q$3:Q1733,0),0)),INDEX(R$3:R1733,MATCH(MAX(Q$3:Q1733),Q$3:Q1733,0),0),R1733)),"")</f>
        <v/>
      </c>
      <c r="T1733" s="80" t="str">
        <f>IF(U1733="","",COUNT(U$3:U1733))</f>
        <v/>
      </c>
      <c r="U1733" s="80" t="str">
        <f t="shared" si="900"/>
        <v/>
      </c>
      <c r="V1733" s="91" t="str">
        <f>IFERROR(IF(S1733="","",IF(U1733="",IF(AND(E1733="",F1733="",G1733&lt;&gt;"",$O1733=INDEX(O$3:O1733,MATCH(MAX(T$3:T1733),T$3:T1733,0),0)),INDEX(U$3:U1733,MATCH(MAX(T$3:T1733),T$3:T1733,0),0),IF(AND(S1733&lt;&gt;"",U1733=""),0,"")),U1733)),"")</f>
        <v/>
      </c>
      <c r="W1733" s="95" t="str">
        <f t="shared" si="901"/>
        <v/>
      </c>
      <c r="X1733" s="198" t="str">
        <f t="shared" si="882"/>
        <v/>
      </c>
      <c r="Y1733" s="92" t="str">
        <f t="shared" si="902"/>
        <v/>
      </c>
      <c r="Z1733" s="106" t="str">
        <f>IF(P1733="","",COUNTIF($N$3:$N1733,$N1733))</f>
        <v/>
      </c>
      <c r="AA1733" s="92" t="str">
        <f t="shared" si="883"/>
        <v/>
      </c>
      <c r="AB1733" s="92" t="str">
        <f t="shared" si="884"/>
        <v/>
      </c>
      <c r="AC1733" s="92" t="str">
        <f t="shared" si="878"/>
        <v/>
      </c>
      <c r="AD1733" s="92" t="str">
        <f t="shared" si="897"/>
        <v/>
      </c>
      <c r="AE1733" s="92" t="str">
        <f t="shared" si="897"/>
        <v/>
      </c>
      <c r="AF1733" s="92" t="str">
        <f t="shared" si="897"/>
        <v/>
      </c>
      <c r="AG1733" s="92" t="str">
        <f t="shared" si="897"/>
        <v/>
      </c>
      <c r="AH1733" s="92" t="str">
        <f t="shared" si="897"/>
        <v/>
      </c>
      <c r="AI1733" s="92" t="str">
        <f t="shared" si="897"/>
        <v/>
      </c>
      <c r="AJ1733" s="92" t="str">
        <f t="shared" si="897"/>
        <v/>
      </c>
      <c r="AK1733" s="92" t="str">
        <f t="shared" si="897"/>
        <v/>
      </c>
      <c r="AL1733" s="92" t="str">
        <f t="shared" si="897"/>
        <v/>
      </c>
      <c r="AN1733" s="35" t="str">
        <f t="shared" si="898"/>
        <v/>
      </c>
      <c r="AO1733" s="44" t="str">
        <f t="shared" si="903"/>
        <v/>
      </c>
      <c r="AP1733" s="41" t="str">
        <f>IF(AO1733="","",RANK(AO1733,AO$3:AO$1048576,1)+COUNTIF(AO$3:AO1733,AO1733)-1)</f>
        <v/>
      </c>
      <c r="AQ1733" s="1" t="str">
        <f t="shared" si="885"/>
        <v/>
      </c>
      <c r="AR1733" s="34" t="str">
        <f t="shared" si="886"/>
        <v/>
      </c>
      <c r="AS1733" s="39" t="str">
        <f t="shared" si="887"/>
        <v/>
      </c>
      <c r="AT1733" s="44" t="str">
        <f t="shared" si="899"/>
        <v/>
      </c>
      <c r="AU1733" s="41" t="str">
        <f>IF(AT1733="","",RANK(AT1733,AT$3:AT$1048576,1)+COUNTIF(AT$3:AT1733,AT1733)-1)</f>
        <v/>
      </c>
      <c r="AV1733" s="1" t="str">
        <f t="shared" si="888"/>
        <v/>
      </c>
      <c r="AW1733" s="34" t="str">
        <f t="shared" si="889"/>
        <v/>
      </c>
      <c r="AX1733" s="39" t="str">
        <f t="shared" si="890"/>
        <v/>
      </c>
      <c r="AY1733" s="44" t="str">
        <f t="shared" si="904"/>
        <v/>
      </c>
      <c r="AZ1733" s="41" t="str">
        <f>IF(AY1733="","",RANK(AY1733,AY$3:AY$1048576,1)+COUNTIF(AY$3:AY1733,AY1733)-1)</f>
        <v/>
      </c>
      <c r="BA1733" s="1" t="str">
        <f t="shared" si="891"/>
        <v/>
      </c>
      <c r="BB1733" s="34" t="str">
        <f t="shared" si="892"/>
        <v/>
      </c>
      <c r="BC1733" s="39" t="str">
        <f t="shared" si="893"/>
        <v/>
      </c>
      <c r="BD1733" s="44" t="str">
        <f t="shared" si="905"/>
        <v/>
      </c>
      <c r="BE1733" s="41" t="str">
        <f>IF(BD1733="","",RANK(BD1733,BD$3:BD$1048576,1)+COUNTIF(BD$3:BD1733,BD1733)-1)</f>
        <v/>
      </c>
      <c r="BF1733" s="1" t="str">
        <f t="shared" si="894"/>
        <v/>
      </c>
      <c r="BG1733" s="34" t="str">
        <f t="shared" si="895"/>
        <v/>
      </c>
      <c r="BH1733" s="39" t="str">
        <f t="shared" si="896"/>
        <v/>
      </c>
      <c r="BJ1733" s="3"/>
      <c r="BK1733" s="86"/>
      <c r="BL1733" s="86"/>
      <c r="BM1733" s="86"/>
      <c r="BN1733" s="86"/>
      <c r="BO1733" s="3"/>
      <c r="BP1733" s="86"/>
      <c r="BQ1733" s="86"/>
      <c r="BR1733" s="86"/>
      <c r="BS1733" s="86"/>
      <c r="BT1733" s="3"/>
      <c r="BU1733" s="86"/>
      <c r="BV1733" s="86"/>
      <c r="BW1733" s="86"/>
      <c r="BX1733" s="86"/>
      <c r="BY1733" s="3"/>
      <c r="BZ1733" s="86"/>
      <c r="CA1733" s="86"/>
      <c r="CB1733" s="86"/>
      <c r="CC1733" s="86"/>
    </row>
    <row r="1734" spans="2:81" ht="35.1" customHeight="1" x14ac:dyDescent="0.2">
      <c r="B1734" s="187"/>
      <c r="C1734" s="188"/>
      <c r="D1734" s="189"/>
      <c r="E1734" s="186"/>
      <c r="F1734" s="182"/>
      <c r="G1734" s="184"/>
      <c r="K1734" s="80" t="str">
        <f>IF(O1734="","",COUNT(O$3:O1734))</f>
        <v/>
      </c>
      <c r="L1734" s="80" t="str">
        <f>IF(B1734&lt;&gt;"",B1734,IF(OR(COUNTA($G$3:$G1734)&lt;COUNTA($G$3:$G$1048576),$G1734&lt;&gt;""),L1733,""))</f>
        <v/>
      </c>
      <c r="M1734" s="80" t="str">
        <f>IF(C1734&lt;&gt;"",C1734,IF(OR(COUNTA($G$3:$G1734)&lt;COUNTA($G$3:$G$1048576),$G1734&lt;&gt;""),M1733,""))</f>
        <v/>
      </c>
      <c r="N1734" s="80" t="str">
        <f>IF(D1734&lt;&gt;"",D1734,IF(OR(COUNTA($G$3:$G1734)&lt;COUNTA($G$3:$G$1048576),$G1734&lt;&gt;""),N1733,""))</f>
        <v/>
      </c>
      <c r="O1734" s="81" t="str">
        <f t="shared" si="880"/>
        <v/>
      </c>
      <c r="P1734" s="90" t="str">
        <f>IFERROR(IF(O1734="",IF(COUNT(S$3:S$1048576)=COUNT(S$3:S1734),IF(S1734="","",INDEX(O$3:O1734,MATCH(MAX(K$3:K1734),K$3:K1734,0),0)),INDEX(O$3:O1734,MATCH(MAX(K$3:K1734),K$3:K1734,0),0)),O1734),"")</f>
        <v/>
      </c>
      <c r="Q1734" s="89" t="str">
        <f>IF(R1734="","",COUNT(R$3:R1734))</f>
        <v/>
      </c>
      <c r="R1734" s="80" t="str">
        <f t="shared" si="881"/>
        <v/>
      </c>
      <c r="S1734" s="91" t="str">
        <f>IFERROR(IF(COUNTA($E1734:$G1734)=0,"",IF(AND(R1734="",$O1734=INDEX(O$3:O1734,MATCH(MAX(Q$3:Q1734),Q$3:Q1734,0),0)),INDEX(R$3:R1734,MATCH(MAX(Q$3:Q1734),Q$3:Q1734,0),0),R1734)),"")</f>
        <v/>
      </c>
      <c r="T1734" s="80" t="str">
        <f>IF(U1734="","",COUNT(U$3:U1734))</f>
        <v/>
      </c>
      <c r="U1734" s="80" t="str">
        <f t="shared" si="900"/>
        <v/>
      </c>
      <c r="V1734" s="91" t="str">
        <f>IFERROR(IF(S1734="","",IF(U1734="",IF(AND(E1734="",F1734="",G1734&lt;&gt;"",$O1734=INDEX(O$3:O1734,MATCH(MAX(T$3:T1734),T$3:T1734,0),0)),INDEX(U$3:U1734,MATCH(MAX(T$3:T1734),T$3:T1734,0),0),IF(AND(S1734&lt;&gt;"",U1734=""),0,"")),U1734)),"")</f>
        <v/>
      </c>
      <c r="W1734" s="95" t="str">
        <f t="shared" si="901"/>
        <v/>
      </c>
      <c r="X1734" s="198" t="str">
        <f t="shared" si="882"/>
        <v/>
      </c>
      <c r="Y1734" s="92" t="str">
        <f t="shared" si="902"/>
        <v/>
      </c>
      <c r="Z1734" s="106" t="str">
        <f>IF(P1734="","",COUNTIF($N$3:$N1734,$N1734))</f>
        <v/>
      </c>
      <c r="AA1734" s="92" t="str">
        <f t="shared" si="883"/>
        <v/>
      </c>
      <c r="AB1734" s="92" t="str">
        <f t="shared" si="884"/>
        <v/>
      </c>
      <c r="AC1734" s="92" t="str">
        <f t="shared" si="878"/>
        <v/>
      </c>
      <c r="AD1734" s="92" t="str">
        <f t="shared" si="897"/>
        <v/>
      </c>
      <c r="AE1734" s="92" t="str">
        <f t="shared" si="897"/>
        <v/>
      </c>
      <c r="AF1734" s="92" t="str">
        <f t="shared" si="897"/>
        <v/>
      </c>
      <c r="AG1734" s="92" t="str">
        <f t="shared" si="897"/>
        <v/>
      </c>
      <c r="AH1734" s="92" t="str">
        <f t="shared" si="897"/>
        <v/>
      </c>
      <c r="AI1734" s="92" t="str">
        <f t="shared" si="897"/>
        <v/>
      </c>
      <c r="AJ1734" s="92" t="str">
        <f t="shared" si="897"/>
        <v/>
      </c>
      <c r="AK1734" s="92" t="str">
        <f t="shared" si="897"/>
        <v/>
      </c>
      <c r="AL1734" s="92" t="str">
        <f t="shared" si="897"/>
        <v/>
      </c>
      <c r="AN1734" s="35" t="str">
        <f t="shared" si="898"/>
        <v/>
      </c>
      <c r="AO1734" s="44" t="str">
        <f t="shared" si="903"/>
        <v/>
      </c>
      <c r="AP1734" s="41" t="str">
        <f>IF(AO1734="","",RANK(AO1734,AO$3:AO$1048576,1)+COUNTIF(AO$3:AO1734,AO1734)-1)</f>
        <v/>
      </c>
      <c r="AQ1734" s="1" t="str">
        <f t="shared" si="885"/>
        <v/>
      </c>
      <c r="AR1734" s="34" t="str">
        <f t="shared" si="886"/>
        <v/>
      </c>
      <c r="AS1734" s="39" t="str">
        <f t="shared" si="887"/>
        <v/>
      </c>
      <c r="AT1734" s="44" t="str">
        <f t="shared" si="899"/>
        <v/>
      </c>
      <c r="AU1734" s="41" t="str">
        <f>IF(AT1734="","",RANK(AT1734,AT$3:AT$1048576,1)+COUNTIF(AT$3:AT1734,AT1734)-1)</f>
        <v/>
      </c>
      <c r="AV1734" s="1" t="str">
        <f t="shared" si="888"/>
        <v/>
      </c>
      <c r="AW1734" s="34" t="str">
        <f t="shared" si="889"/>
        <v/>
      </c>
      <c r="AX1734" s="39" t="str">
        <f t="shared" si="890"/>
        <v/>
      </c>
      <c r="AY1734" s="44" t="str">
        <f t="shared" si="904"/>
        <v/>
      </c>
      <c r="AZ1734" s="41" t="str">
        <f>IF(AY1734="","",RANK(AY1734,AY$3:AY$1048576,1)+COUNTIF(AY$3:AY1734,AY1734)-1)</f>
        <v/>
      </c>
      <c r="BA1734" s="1" t="str">
        <f t="shared" si="891"/>
        <v/>
      </c>
      <c r="BB1734" s="34" t="str">
        <f t="shared" si="892"/>
        <v/>
      </c>
      <c r="BC1734" s="39" t="str">
        <f t="shared" si="893"/>
        <v/>
      </c>
      <c r="BD1734" s="44" t="str">
        <f t="shared" si="905"/>
        <v/>
      </c>
      <c r="BE1734" s="41" t="str">
        <f>IF(BD1734="","",RANK(BD1734,BD$3:BD$1048576,1)+COUNTIF(BD$3:BD1734,BD1734)-1)</f>
        <v/>
      </c>
      <c r="BF1734" s="1" t="str">
        <f t="shared" si="894"/>
        <v/>
      </c>
      <c r="BG1734" s="34" t="str">
        <f t="shared" si="895"/>
        <v/>
      </c>
      <c r="BH1734" s="39" t="str">
        <f t="shared" si="896"/>
        <v/>
      </c>
      <c r="BJ1734" s="3"/>
      <c r="BK1734" s="86"/>
      <c r="BL1734" s="86"/>
      <c r="BM1734" s="86"/>
      <c r="BN1734" s="86"/>
      <c r="BO1734" s="3"/>
      <c r="BP1734" s="86"/>
      <c r="BQ1734" s="86"/>
      <c r="BR1734" s="86"/>
      <c r="BS1734" s="86"/>
      <c r="BT1734" s="3"/>
      <c r="BU1734" s="86"/>
      <c r="BV1734" s="86"/>
      <c r="BW1734" s="86"/>
      <c r="BX1734" s="86"/>
      <c r="BY1734" s="3"/>
      <c r="BZ1734" s="86"/>
      <c r="CA1734" s="86"/>
      <c r="CB1734" s="86"/>
      <c r="CC1734" s="86"/>
    </row>
    <row r="1735" spans="2:81" ht="35.1" customHeight="1" x14ac:dyDescent="0.2">
      <c r="B1735" s="187"/>
      <c r="C1735" s="188"/>
      <c r="D1735" s="189"/>
      <c r="E1735" s="186"/>
      <c r="F1735" s="182"/>
      <c r="G1735" s="184"/>
      <c r="K1735" s="80" t="str">
        <f>IF(O1735="","",COUNT(O$3:O1735))</f>
        <v/>
      </c>
      <c r="L1735" s="80" t="str">
        <f>IF(B1735&lt;&gt;"",B1735,IF(OR(COUNTA($G$3:$G1735)&lt;COUNTA($G$3:$G$1048576),$G1735&lt;&gt;""),L1734,""))</f>
        <v/>
      </c>
      <c r="M1735" s="80" t="str">
        <f>IF(C1735&lt;&gt;"",C1735,IF(OR(COUNTA($G$3:$G1735)&lt;COUNTA($G$3:$G$1048576),$G1735&lt;&gt;""),M1734,""))</f>
        <v/>
      </c>
      <c r="N1735" s="80" t="str">
        <f>IF(D1735&lt;&gt;"",D1735,IF(OR(COUNTA($G$3:$G1735)&lt;COUNTA($G$3:$G$1048576),$G1735&lt;&gt;""),N1734,""))</f>
        <v/>
      </c>
      <c r="O1735" s="81" t="str">
        <f t="shared" si="880"/>
        <v/>
      </c>
      <c r="P1735" s="90" t="str">
        <f>IFERROR(IF(O1735="",IF(COUNT(S$3:S$1048576)=COUNT(S$3:S1735),IF(S1735="","",INDEX(O$3:O1735,MATCH(MAX(K$3:K1735),K$3:K1735,0),0)),INDEX(O$3:O1735,MATCH(MAX(K$3:K1735),K$3:K1735,0),0)),O1735),"")</f>
        <v/>
      </c>
      <c r="Q1735" s="89" t="str">
        <f>IF(R1735="","",COUNT(R$3:R1735))</f>
        <v/>
      </c>
      <c r="R1735" s="80" t="str">
        <f t="shared" si="881"/>
        <v/>
      </c>
      <c r="S1735" s="91" t="str">
        <f>IFERROR(IF(COUNTA($E1735:$G1735)=0,"",IF(AND(R1735="",$O1735=INDEX(O$3:O1735,MATCH(MAX(Q$3:Q1735),Q$3:Q1735,0),0)),INDEX(R$3:R1735,MATCH(MAX(Q$3:Q1735),Q$3:Q1735,0),0),R1735)),"")</f>
        <v/>
      </c>
      <c r="T1735" s="80" t="str">
        <f>IF(U1735="","",COUNT(U$3:U1735))</f>
        <v/>
      </c>
      <c r="U1735" s="80" t="str">
        <f t="shared" si="900"/>
        <v/>
      </c>
      <c r="V1735" s="91" t="str">
        <f>IFERROR(IF(S1735="","",IF(U1735="",IF(AND(E1735="",F1735="",G1735&lt;&gt;"",$O1735=INDEX(O$3:O1735,MATCH(MAX(T$3:T1735),T$3:T1735,0),0)),INDEX(U$3:U1735,MATCH(MAX(T$3:T1735),T$3:T1735,0),0),IF(AND(S1735&lt;&gt;"",U1735=""),0,"")),U1735)),"")</f>
        <v/>
      </c>
      <c r="W1735" s="95" t="str">
        <f t="shared" si="901"/>
        <v/>
      </c>
      <c r="X1735" s="198" t="str">
        <f t="shared" si="882"/>
        <v/>
      </c>
      <c r="Y1735" s="92" t="str">
        <f t="shared" si="902"/>
        <v/>
      </c>
      <c r="Z1735" s="106" t="str">
        <f>IF(P1735="","",COUNTIF($N$3:$N1735,$N1735))</f>
        <v/>
      </c>
      <c r="AA1735" s="92" t="str">
        <f t="shared" si="883"/>
        <v/>
      </c>
      <c r="AB1735" s="92" t="str">
        <f t="shared" si="884"/>
        <v/>
      </c>
      <c r="AC1735" s="92" t="str">
        <f t="shared" si="878"/>
        <v/>
      </c>
      <c r="AD1735" s="92" t="str">
        <f t="shared" si="897"/>
        <v/>
      </c>
      <c r="AE1735" s="92" t="str">
        <f t="shared" si="897"/>
        <v/>
      </c>
      <c r="AF1735" s="92" t="str">
        <f t="shared" si="897"/>
        <v/>
      </c>
      <c r="AG1735" s="92" t="str">
        <f t="shared" si="897"/>
        <v/>
      </c>
      <c r="AH1735" s="92" t="str">
        <f t="shared" si="897"/>
        <v/>
      </c>
      <c r="AI1735" s="92" t="str">
        <f t="shared" si="897"/>
        <v/>
      </c>
      <c r="AJ1735" s="92" t="str">
        <f t="shared" si="897"/>
        <v/>
      </c>
      <c r="AK1735" s="92" t="str">
        <f t="shared" si="897"/>
        <v/>
      </c>
      <c r="AL1735" s="92" t="str">
        <f t="shared" si="897"/>
        <v/>
      </c>
      <c r="AN1735" s="35" t="str">
        <f t="shared" si="898"/>
        <v/>
      </c>
      <c r="AO1735" s="44" t="str">
        <f t="shared" si="903"/>
        <v/>
      </c>
      <c r="AP1735" s="41" t="str">
        <f>IF(AO1735="","",RANK(AO1735,AO$3:AO$1048576,1)+COUNTIF(AO$3:AO1735,AO1735)-1)</f>
        <v/>
      </c>
      <c r="AQ1735" s="1" t="str">
        <f t="shared" si="885"/>
        <v/>
      </c>
      <c r="AR1735" s="34" t="str">
        <f t="shared" si="886"/>
        <v/>
      </c>
      <c r="AS1735" s="39" t="str">
        <f t="shared" si="887"/>
        <v/>
      </c>
      <c r="AT1735" s="44" t="str">
        <f t="shared" si="899"/>
        <v/>
      </c>
      <c r="AU1735" s="41" t="str">
        <f>IF(AT1735="","",RANK(AT1735,AT$3:AT$1048576,1)+COUNTIF(AT$3:AT1735,AT1735)-1)</f>
        <v/>
      </c>
      <c r="AV1735" s="1" t="str">
        <f t="shared" si="888"/>
        <v/>
      </c>
      <c r="AW1735" s="34" t="str">
        <f t="shared" si="889"/>
        <v/>
      </c>
      <c r="AX1735" s="39" t="str">
        <f t="shared" si="890"/>
        <v/>
      </c>
      <c r="AY1735" s="44" t="str">
        <f t="shared" si="904"/>
        <v/>
      </c>
      <c r="AZ1735" s="41" t="str">
        <f>IF(AY1735="","",RANK(AY1735,AY$3:AY$1048576,1)+COUNTIF(AY$3:AY1735,AY1735)-1)</f>
        <v/>
      </c>
      <c r="BA1735" s="1" t="str">
        <f t="shared" si="891"/>
        <v/>
      </c>
      <c r="BB1735" s="34" t="str">
        <f t="shared" si="892"/>
        <v/>
      </c>
      <c r="BC1735" s="39" t="str">
        <f t="shared" si="893"/>
        <v/>
      </c>
      <c r="BD1735" s="44" t="str">
        <f t="shared" si="905"/>
        <v/>
      </c>
      <c r="BE1735" s="41" t="str">
        <f>IF(BD1735="","",RANK(BD1735,BD$3:BD$1048576,1)+COUNTIF(BD$3:BD1735,BD1735)-1)</f>
        <v/>
      </c>
      <c r="BF1735" s="1" t="str">
        <f t="shared" si="894"/>
        <v/>
      </c>
      <c r="BG1735" s="34" t="str">
        <f t="shared" si="895"/>
        <v/>
      </c>
      <c r="BH1735" s="39" t="str">
        <f t="shared" si="896"/>
        <v/>
      </c>
      <c r="BJ1735" s="3"/>
      <c r="BK1735" s="86"/>
      <c r="BL1735" s="86"/>
      <c r="BM1735" s="86"/>
      <c r="BN1735" s="86"/>
      <c r="BO1735" s="3"/>
      <c r="BP1735" s="86"/>
      <c r="BQ1735" s="86"/>
      <c r="BR1735" s="86"/>
      <c r="BS1735" s="86"/>
      <c r="BT1735" s="3"/>
      <c r="BU1735" s="86"/>
      <c r="BV1735" s="86"/>
      <c r="BW1735" s="86"/>
      <c r="BX1735" s="86"/>
      <c r="BY1735" s="3"/>
      <c r="BZ1735" s="86"/>
      <c r="CA1735" s="86"/>
      <c r="CB1735" s="86"/>
      <c r="CC1735" s="86"/>
    </row>
    <row r="1736" spans="2:81" ht="35.1" customHeight="1" x14ac:dyDescent="0.2">
      <c r="B1736" s="187"/>
      <c r="C1736" s="188"/>
      <c r="D1736" s="189"/>
      <c r="E1736" s="186"/>
      <c r="F1736" s="182"/>
      <c r="G1736" s="184"/>
      <c r="K1736" s="80" t="str">
        <f>IF(O1736="","",COUNT(O$3:O1736))</f>
        <v/>
      </c>
      <c r="L1736" s="80" t="str">
        <f>IF(B1736&lt;&gt;"",B1736,IF(OR(COUNTA($G$3:$G1736)&lt;COUNTA($G$3:$G$1048576),$G1736&lt;&gt;""),L1735,""))</f>
        <v/>
      </c>
      <c r="M1736" s="80" t="str">
        <f>IF(C1736&lt;&gt;"",C1736,IF(OR(COUNTA($G$3:$G1736)&lt;COUNTA($G$3:$G$1048576),$G1736&lt;&gt;""),M1735,""))</f>
        <v/>
      </c>
      <c r="N1736" s="80" t="str">
        <f>IF(D1736&lt;&gt;"",D1736,IF(OR(COUNTA($G$3:$G1736)&lt;COUNTA($G$3:$G$1048576),$G1736&lt;&gt;""),N1735,""))</f>
        <v/>
      </c>
      <c r="O1736" s="81" t="str">
        <f t="shared" si="880"/>
        <v/>
      </c>
      <c r="P1736" s="90" t="str">
        <f>IFERROR(IF(O1736="",IF(COUNT(S$3:S$1048576)=COUNT(S$3:S1736),IF(S1736="","",INDEX(O$3:O1736,MATCH(MAX(K$3:K1736),K$3:K1736,0),0)),INDEX(O$3:O1736,MATCH(MAX(K$3:K1736),K$3:K1736,0),0)),O1736),"")</f>
        <v/>
      </c>
      <c r="Q1736" s="89" t="str">
        <f>IF(R1736="","",COUNT(R$3:R1736))</f>
        <v/>
      </c>
      <c r="R1736" s="80" t="str">
        <f t="shared" si="881"/>
        <v/>
      </c>
      <c r="S1736" s="91" t="str">
        <f>IFERROR(IF(COUNTA($E1736:$G1736)=0,"",IF(AND(R1736="",$O1736=INDEX(O$3:O1736,MATCH(MAX(Q$3:Q1736),Q$3:Q1736,0),0)),INDEX(R$3:R1736,MATCH(MAX(Q$3:Q1736),Q$3:Q1736,0),0),R1736)),"")</f>
        <v/>
      </c>
      <c r="T1736" s="80" t="str">
        <f>IF(U1736="","",COUNT(U$3:U1736))</f>
        <v/>
      </c>
      <c r="U1736" s="80" t="str">
        <f t="shared" si="900"/>
        <v/>
      </c>
      <c r="V1736" s="91" t="str">
        <f>IFERROR(IF(S1736="","",IF(U1736="",IF(AND(E1736="",F1736="",G1736&lt;&gt;"",$O1736=INDEX(O$3:O1736,MATCH(MAX(T$3:T1736),T$3:T1736,0),0)),INDEX(U$3:U1736,MATCH(MAX(T$3:T1736),T$3:T1736,0),0),IF(AND(S1736&lt;&gt;"",U1736=""),0,"")),U1736)),"")</f>
        <v/>
      </c>
      <c r="W1736" s="95" t="str">
        <f t="shared" si="901"/>
        <v/>
      </c>
      <c r="X1736" s="198" t="str">
        <f t="shared" si="882"/>
        <v/>
      </c>
      <c r="Y1736" s="92" t="str">
        <f t="shared" si="902"/>
        <v/>
      </c>
      <c r="Z1736" s="106" t="str">
        <f>IF(P1736="","",COUNTIF($N$3:$N1736,$N1736))</f>
        <v/>
      </c>
      <c r="AA1736" s="92" t="str">
        <f t="shared" si="883"/>
        <v/>
      </c>
      <c r="AB1736" s="92" t="str">
        <f t="shared" si="884"/>
        <v/>
      </c>
      <c r="AC1736" s="92" t="str">
        <f t="shared" si="878"/>
        <v/>
      </c>
      <c r="AD1736" s="92" t="str">
        <f t="shared" si="897"/>
        <v/>
      </c>
      <c r="AE1736" s="92" t="str">
        <f t="shared" si="897"/>
        <v/>
      </c>
      <c r="AF1736" s="92" t="str">
        <f t="shared" si="897"/>
        <v/>
      </c>
      <c r="AG1736" s="92" t="str">
        <f t="shared" si="897"/>
        <v/>
      </c>
      <c r="AH1736" s="92" t="str">
        <f t="shared" si="897"/>
        <v/>
      </c>
      <c r="AI1736" s="92" t="str">
        <f t="shared" si="897"/>
        <v/>
      </c>
      <c r="AJ1736" s="92" t="str">
        <f t="shared" si="897"/>
        <v/>
      </c>
      <c r="AK1736" s="92" t="str">
        <f t="shared" si="897"/>
        <v/>
      </c>
      <c r="AL1736" s="92" t="str">
        <f t="shared" si="897"/>
        <v/>
      </c>
      <c r="AN1736" s="35" t="str">
        <f t="shared" si="898"/>
        <v/>
      </c>
      <c r="AO1736" s="44" t="str">
        <f t="shared" si="903"/>
        <v/>
      </c>
      <c r="AP1736" s="41" t="str">
        <f>IF(AO1736="","",RANK(AO1736,AO$3:AO$1048576,1)+COUNTIF(AO$3:AO1736,AO1736)-1)</f>
        <v/>
      </c>
      <c r="AQ1736" s="1" t="str">
        <f t="shared" si="885"/>
        <v/>
      </c>
      <c r="AR1736" s="34" t="str">
        <f t="shared" si="886"/>
        <v/>
      </c>
      <c r="AS1736" s="39" t="str">
        <f t="shared" si="887"/>
        <v/>
      </c>
      <c r="AT1736" s="44" t="str">
        <f t="shared" si="899"/>
        <v/>
      </c>
      <c r="AU1736" s="41" t="str">
        <f>IF(AT1736="","",RANK(AT1736,AT$3:AT$1048576,1)+COUNTIF(AT$3:AT1736,AT1736)-1)</f>
        <v/>
      </c>
      <c r="AV1736" s="1" t="str">
        <f t="shared" si="888"/>
        <v/>
      </c>
      <c r="AW1736" s="34" t="str">
        <f t="shared" si="889"/>
        <v/>
      </c>
      <c r="AX1736" s="39" t="str">
        <f t="shared" si="890"/>
        <v/>
      </c>
      <c r="AY1736" s="44" t="str">
        <f t="shared" si="904"/>
        <v/>
      </c>
      <c r="AZ1736" s="41" t="str">
        <f>IF(AY1736="","",RANK(AY1736,AY$3:AY$1048576,1)+COUNTIF(AY$3:AY1736,AY1736)-1)</f>
        <v/>
      </c>
      <c r="BA1736" s="1" t="str">
        <f t="shared" si="891"/>
        <v/>
      </c>
      <c r="BB1736" s="34" t="str">
        <f t="shared" si="892"/>
        <v/>
      </c>
      <c r="BC1736" s="39" t="str">
        <f t="shared" si="893"/>
        <v/>
      </c>
      <c r="BD1736" s="44" t="str">
        <f t="shared" si="905"/>
        <v/>
      </c>
      <c r="BE1736" s="41" t="str">
        <f>IF(BD1736="","",RANK(BD1736,BD$3:BD$1048576,1)+COUNTIF(BD$3:BD1736,BD1736)-1)</f>
        <v/>
      </c>
      <c r="BF1736" s="1" t="str">
        <f t="shared" si="894"/>
        <v/>
      </c>
      <c r="BG1736" s="34" t="str">
        <f t="shared" si="895"/>
        <v/>
      </c>
      <c r="BH1736" s="39" t="str">
        <f t="shared" si="896"/>
        <v/>
      </c>
      <c r="BJ1736" s="3"/>
      <c r="BK1736" s="86"/>
      <c r="BL1736" s="86"/>
      <c r="BM1736" s="86"/>
      <c r="BN1736" s="86"/>
      <c r="BO1736" s="3"/>
      <c r="BP1736" s="86"/>
      <c r="BQ1736" s="86"/>
      <c r="BR1736" s="86"/>
      <c r="BS1736" s="86"/>
      <c r="BT1736" s="3"/>
      <c r="BU1736" s="86"/>
      <c r="BV1736" s="86"/>
      <c r="BW1736" s="86"/>
      <c r="BX1736" s="86"/>
      <c r="BY1736" s="3"/>
      <c r="BZ1736" s="86"/>
      <c r="CA1736" s="86"/>
      <c r="CB1736" s="86"/>
      <c r="CC1736" s="86"/>
    </row>
    <row r="1737" spans="2:81" ht="35.1" customHeight="1" x14ac:dyDescent="0.2">
      <c r="B1737" s="187"/>
      <c r="C1737" s="188"/>
      <c r="D1737" s="189"/>
      <c r="E1737" s="186"/>
      <c r="F1737" s="182"/>
      <c r="G1737" s="184"/>
      <c r="K1737" s="80" t="str">
        <f>IF(O1737="","",COUNT(O$3:O1737))</f>
        <v/>
      </c>
      <c r="L1737" s="80" t="str">
        <f>IF(B1737&lt;&gt;"",B1737,IF(OR(COUNTA($G$3:$G1737)&lt;COUNTA($G$3:$G$1048576),$G1737&lt;&gt;""),L1736,""))</f>
        <v/>
      </c>
      <c r="M1737" s="80" t="str">
        <f>IF(C1737&lt;&gt;"",C1737,IF(OR(COUNTA($G$3:$G1737)&lt;COUNTA($G$3:$G$1048576),$G1737&lt;&gt;""),M1736,""))</f>
        <v/>
      </c>
      <c r="N1737" s="80" t="str">
        <f>IF(D1737&lt;&gt;"",D1737,IF(OR(COUNTA($G$3:$G1737)&lt;COUNTA($G$3:$G$1048576),$G1737&lt;&gt;""),N1736,""))</f>
        <v/>
      </c>
      <c r="O1737" s="81" t="str">
        <f t="shared" si="880"/>
        <v/>
      </c>
      <c r="P1737" s="90" t="str">
        <f>IFERROR(IF(O1737="",IF(COUNT(S$3:S$1048576)=COUNT(S$3:S1737),IF(S1737="","",INDEX(O$3:O1737,MATCH(MAX(K$3:K1737),K$3:K1737,0),0)),INDEX(O$3:O1737,MATCH(MAX(K$3:K1737),K$3:K1737,0),0)),O1737),"")</f>
        <v/>
      </c>
      <c r="Q1737" s="89" t="str">
        <f>IF(R1737="","",COUNT(R$3:R1737))</f>
        <v/>
      </c>
      <c r="R1737" s="80" t="str">
        <f t="shared" si="881"/>
        <v/>
      </c>
      <c r="S1737" s="91" t="str">
        <f>IFERROR(IF(COUNTA($E1737:$G1737)=0,"",IF(AND(R1737="",$O1737=INDEX(O$3:O1737,MATCH(MAX(Q$3:Q1737),Q$3:Q1737,0),0)),INDEX(R$3:R1737,MATCH(MAX(Q$3:Q1737),Q$3:Q1737,0),0),R1737)),"")</f>
        <v/>
      </c>
      <c r="T1737" s="80" t="str">
        <f>IF(U1737="","",COUNT(U$3:U1737))</f>
        <v/>
      </c>
      <c r="U1737" s="80" t="str">
        <f t="shared" si="900"/>
        <v/>
      </c>
      <c r="V1737" s="91" t="str">
        <f>IFERROR(IF(S1737="","",IF(U1737="",IF(AND(E1737="",F1737="",G1737&lt;&gt;"",$O1737=INDEX(O$3:O1737,MATCH(MAX(T$3:T1737),T$3:T1737,0),0)),INDEX(U$3:U1737,MATCH(MAX(T$3:T1737),T$3:T1737,0),0),IF(AND(S1737&lt;&gt;"",U1737=""),0,"")),U1737)),"")</f>
        <v/>
      </c>
      <c r="W1737" s="95" t="str">
        <f t="shared" si="901"/>
        <v/>
      </c>
      <c r="X1737" s="198" t="str">
        <f t="shared" si="882"/>
        <v/>
      </c>
      <c r="Y1737" s="92" t="str">
        <f t="shared" si="902"/>
        <v/>
      </c>
      <c r="Z1737" s="106" t="str">
        <f>IF(P1737="","",COUNTIF($N$3:$N1737,$N1737))</f>
        <v/>
      </c>
      <c r="AA1737" s="92" t="str">
        <f t="shared" si="883"/>
        <v/>
      </c>
      <c r="AB1737" s="92" t="str">
        <f t="shared" si="884"/>
        <v/>
      </c>
      <c r="AC1737" s="92" t="str">
        <f t="shared" si="878"/>
        <v/>
      </c>
      <c r="AD1737" s="92" t="str">
        <f t="shared" si="897"/>
        <v/>
      </c>
      <c r="AE1737" s="92" t="str">
        <f t="shared" si="897"/>
        <v/>
      </c>
      <c r="AF1737" s="92" t="str">
        <f t="shared" si="897"/>
        <v/>
      </c>
      <c r="AG1737" s="92" t="str">
        <f t="shared" si="897"/>
        <v/>
      </c>
      <c r="AH1737" s="92" t="str">
        <f t="shared" si="897"/>
        <v/>
      </c>
      <c r="AI1737" s="92" t="str">
        <f t="shared" si="897"/>
        <v/>
      </c>
      <c r="AJ1737" s="92" t="str">
        <f t="shared" si="897"/>
        <v/>
      </c>
      <c r="AK1737" s="92" t="str">
        <f t="shared" si="897"/>
        <v/>
      </c>
      <c r="AL1737" s="92" t="str">
        <f t="shared" si="897"/>
        <v/>
      </c>
      <c r="AN1737" s="35" t="str">
        <f t="shared" si="898"/>
        <v/>
      </c>
      <c r="AO1737" s="44" t="str">
        <f t="shared" si="903"/>
        <v/>
      </c>
      <c r="AP1737" s="41" t="str">
        <f>IF(AO1737="","",RANK(AO1737,AO$3:AO$1048576,1)+COUNTIF(AO$3:AO1737,AO1737)-1)</f>
        <v/>
      </c>
      <c r="AQ1737" s="1" t="str">
        <f t="shared" si="885"/>
        <v/>
      </c>
      <c r="AR1737" s="34" t="str">
        <f t="shared" si="886"/>
        <v/>
      </c>
      <c r="AS1737" s="39" t="str">
        <f t="shared" si="887"/>
        <v/>
      </c>
      <c r="AT1737" s="44" t="str">
        <f t="shared" si="899"/>
        <v/>
      </c>
      <c r="AU1737" s="41" t="str">
        <f>IF(AT1737="","",RANK(AT1737,AT$3:AT$1048576,1)+COUNTIF(AT$3:AT1737,AT1737)-1)</f>
        <v/>
      </c>
      <c r="AV1737" s="1" t="str">
        <f t="shared" si="888"/>
        <v/>
      </c>
      <c r="AW1737" s="34" t="str">
        <f t="shared" si="889"/>
        <v/>
      </c>
      <c r="AX1737" s="39" t="str">
        <f t="shared" si="890"/>
        <v/>
      </c>
      <c r="AY1737" s="44" t="str">
        <f t="shared" si="904"/>
        <v/>
      </c>
      <c r="AZ1737" s="41" t="str">
        <f>IF(AY1737="","",RANK(AY1737,AY$3:AY$1048576,1)+COUNTIF(AY$3:AY1737,AY1737)-1)</f>
        <v/>
      </c>
      <c r="BA1737" s="1" t="str">
        <f t="shared" si="891"/>
        <v/>
      </c>
      <c r="BB1737" s="34" t="str">
        <f t="shared" si="892"/>
        <v/>
      </c>
      <c r="BC1737" s="39" t="str">
        <f t="shared" si="893"/>
        <v/>
      </c>
      <c r="BD1737" s="44" t="str">
        <f t="shared" si="905"/>
        <v/>
      </c>
      <c r="BE1737" s="41" t="str">
        <f>IF(BD1737="","",RANK(BD1737,BD$3:BD$1048576,1)+COUNTIF(BD$3:BD1737,BD1737)-1)</f>
        <v/>
      </c>
      <c r="BF1737" s="1" t="str">
        <f t="shared" si="894"/>
        <v/>
      </c>
      <c r="BG1737" s="34" t="str">
        <f t="shared" si="895"/>
        <v/>
      </c>
      <c r="BH1737" s="39" t="str">
        <f t="shared" si="896"/>
        <v/>
      </c>
      <c r="BJ1737" s="3"/>
      <c r="BK1737" s="86"/>
      <c r="BL1737" s="86"/>
      <c r="BM1737" s="86"/>
      <c r="BN1737" s="86"/>
      <c r="BO1737" s="3"/>
      <c r="BP1737" s="86"/>
      <c r="BQ1737" s="86"/>
      <c r="BR1737" s="86"/>
      <c r="BS1737" s="86"/>
      <c r="BT1737" s="3"/>
      <c r="BU1737" s="86"/>
      <c r="BV1737" s="86"/>
      <c r="BW1737" s="86"/>
      <c r="BX1737" s="86"/>
      <c r="BY1737" s="3"/>
      <c r="BZ1737" s="86"/>
      <c r="CA1737" s="86"/>
      <c r="CB1737" s="86"/>
      <c r="CC1737" s="86"/>
    </row>
    <row r="1738" spans="2:81" ht="35.1" customHeight="1" x14ac:dyDescent="0.2">
      <c r="B1738" s="187"/>
      <c r="C1738" s="188"/>
      <c r="D1738" s="189"/>
      <c r="E1738" s="186"/>
      <c r="F1738" s="182"/>
      <c r="G1738" s="184"/>
      <c r="K1738" s="80" t="str">
        <f>IF(O1738="","",COUNT(O$3:O1738))</f>
        <v/>
      </c>
      <c r="L1738" s="80" t="str">
        <f>IF(B1738&lt;&gt;"",B1738,IF(OR(COUNTA($G$3:$G1738)&lt;COUNTA($G$3:$G$1048576),$G1738&lt;&gt;""),L1737,""))</f>
        <v/>
      </c>
      <c r="M1738" s="80" t="str">
        <f>IF(C1738&lt;&gt;"",C1738,IF(OR(COUNTA($G$3:$G1738)&lt;COUNTA($G$3:$G$1048576),$G1738&lt;&gt;""),M1737,""))</f>
        <v/>
      </c>
      <c r="N1738" s="80" t="str">
        <f>IF(D1738&lt;&gt;"",D1738,IF(OR(COUNTA($G$3:$G1738)&lt;COUNTA($G$3:$G$1048576),$G1738&lt;&gt;""),N1737,""))</f>
        <v/>
      </c>
      <c r="O1738" s="81" t="str">
        <f t="shared" si="880"/>
        <v/>
      </c>
      <c r="P1738" s="90" t="str">
        <f>IFERROR(IF(O1738="",IF(COUNT(S$3:S$1048576)=COUNT(S$3:S1738),IF(S1738="","",INDEX(O$3:O1738,MATCH(MAX(K$3:K1738),K$3:K1738,0),0)),INDEX(O$3:O1738,MATCH(MAX(K$3:K1738),K$3:K1738,0),0)),O1738),"")</f>
        <v/>
      </c>
      <c r="Q1738" s="89" t="str">
        <f>IF(R1738="","",COUNT(R$3:R1738))</f>
        <v/>
      </c>
      <c r="R1738" s="80" t="str">
        <f t="shared" si="881"/>
        <v/>
      </c>
      <c r="S1738" s="91" t="str">
        <f>IFERROR(IF(COUNTA($E1738:$G1738)=0,"",IF(AND(R1738="",$O1738=INDEX(O$3:O1738,MATCH(MAX(Q$3:Q1738),Q$3:Q1738,0),0)),INDEX(R$3:R1738,MATCH(MAX(Q$3:Q1738),Q$3:Q1738,0),0),R1738)),"")</f>
        <v/>
      </c>
      <c r="T1738" s="80" t="str">
        <f>IF(U1738="","",COUNT(U$3:U1738))</f>
        <v/>
      </c>
      <c r="U1738" s="80" t="str">
        <f t="shared" si="900"/>
        <v/>
      </c>
      <c r="V1738" s="91" t="str">
        <f>IFERROR(IF(S1738="","",IF(U1738="",IF(AND(E1738="",F1738="",G1738&lt;&gt;"",$O1738=INDEX(O$3:O1738,MATCH(MAX(T$3:T1738),T$3:T1738,0),0)),INDEX(U$3:U1738,MATCH(MAX(T$3:T1738),T$3:T1738,0),0),IF(AND(S1738&lt;&gt;"",U1738=""),0,"")),U1738)),"")</f>
        <v/>
      </c>
      <c r="W1738" s="95" t="str">
        <f t="shared" si="901"/>
        <v/>
      </c>
      <c r="X1738" s="198" t="str">
        <f t="shared" si="882"/>
        <v/>
      </c>
      <c r="Y1738" s="92" t="str">
        <f t="shared" si="902"/>
        <v/>
      </c>
      <c r="Z1738" s="106" t="str">
        <f>IF(P1738="","",COUNTIF($N$3:$N1738,$N1738))</f>
        <v/>
      </c>
      <c r="AA1738" s="92" t="str">
        <f t="shared" si="883"/>
        <v/>
      </c>
      <c r="AB1738" s="92" t="str">
        <f t="shared" si="884"/>
        <v/>
      </c>
      <c r="AC1738" s="92" t="str">
        <f t="shared" si="878"/>
        <v/>
      </c>
      <c r="AD1738" s="92" t="str">
        <f t="shared" si="897"/>
        <v/>
      </c>
      <c r="AE1738" s="92" t="str">
        <f t="shared" si="897"/>
        <v/>
      </c>
      <c r="AF1738" s="92" t="str">
        <f t="shared" si="897"/>
        <v/>
      </c>
      <c r="AG1738" s="92" t="str">
        <f t="shared" si="897"/>
        <v/>
      </c>
      <c r="AH1738" s="92" t="str">
        <f t="shared" si="897"/>
        <v/>
      </c>
      <c r="AI1738" s="92" t="str">
        <f t="shared" si="897"/>
        <v/>
      </c>
      <c r="AJ1738" s="92" t="str">
        <f t="shared" si="897"/>
        <v/>
      </c>
      <c r="AK1738" s="92" t="str">
        <f t="shared" si="897"/>
        <v/>
      </c>
      <c r="AL1738" s="92" t="str">
        <f t="shared" si="897"/>
        <v/>
      </c>
      <c r="AN1738" s="35" t="str">
        <f t="shared" si="898"/>
        <v/>
      </c>
      <c r="AO1738" s="44" t="str">
        <f t="shared" si="903"/>
        <v/>
      </c>
      <c r="AP1738" s="41" t="str">
        <f>IF(AO1738="","",RANK(AO1738,AO$3:AO$1048576,1)+COUNTIF(AO$3:AO1738,AO1738)-1)</f>
        <v/>
      </c>
      <c r="AQ1738" s="1" t="str">
        <f t="shared" si="885"/>
        <v/>
      </c>
      <c r="AR1738" s="34" t="str">
        <f t="shared" si="886"/>
        <v/>
      </c>
      <c r="AS1738" s="39" t="str">
        <f t="shared" si="887"/>
        <v/>
      </c>
      <c r="AT1738" s="44" t="str">
        <f t="shared" si="899"/>
        <v/>
      </c>
      <c r="AU1738" s="41" t="str">
        <f>IF(AT1738="","",RANK(AT1738,AT$3:AT$1048576,1)+COUNTIF(AT$3:AT1738,AT1738)-1)</f>
        <v/>
      </c>
      <c r="AV1738" s="1" t="str">
        <f t="shared" si="888"/>
        <v/>
      </c>
      <c r="AW1738" s="34" t="str">
        <f t="shared" si="889"/>
        <v/>
      </c>
      <c r="AX1738" s="39" t="str">
        <f t="shared" si="890"/>
        <v/>
      </c>
      <c r="AY1738" s="44" t="str">
        <f t="shared" si="904"/>
        <v/>
      </c>
      <c r="AZ1738" s="41" t="str">
        <f>IF(AY1738="","",RANK(AY1738,AY$3:AY$1048576,1)+COUNTIF(AY$3:AY1738,AY1738)-1)</f>
        <v/>
      </c>
      <c r="BA1738" s="1" t="str">
        <f t="shared" si="891"/>
        <v/>
      </c>
      <c r="BB1738" s="34" t="str">
        <f t="shared" si="892"/>
        <v/>
      </c>
      <c r="BC1738" s="39" t="str">
        <f t="shared" si="893"/>
        <v/>
      </c>
      <c r="BD1738" s="44" t="str">
        <f t="shared" si="905"/>
        <v/>
      </c>
      <c r="BE1738" s="41" t="str">
        <f>IF(BD1738="","",RANK(BD1738,BD$3:BD$1048576,1)+COUNTIF(BD$3:BD1738,BD1738)-1)</f>
        <v/>
      </c>
      <c r="BF1738" s="1" t="str">
        <f t="shared" si="894"/>
        <v/>
      </c>
      <c r="BG1738" s="34" t="str">
        <f t="shared" si="895"/>
        <v/>
      </c>
      <c r="BH1738" s="39" t="str">
        <f t="shared" si="896"/>
        <v/>
      </c>
      <c r="BJ1738" s="3"/>
      <c r="BK1738" s="86"/>
      <c r="BL1738" s="86"/>
      <c r="BM1738" s="86"/>
      <c r="BN1738" s="86"/>
      <c r="BO1738" s="3"/>
      <c r="BP1738" s="86"/>
      <c r="BQ1738" s="86"/>
      <c r="BR1738" s="86"/>
      <c r="BS1738" s="86"/>
      <c r="BT1738" s="3"/>
      <c r="BU1738" s="86"/>
      <c r="BV1738" s="86"/>
      <c r="BW1738" s="86"/>
      <c r="BX1738" s="86"/>
      <c r="BY1738" s="3"/>
      <c r="BZ1738" s="86"/>
      <c r="CA1738" s="86"/>
      <c r="CB1738" s="86"/>
      <c r="CC1738" s="86"/>
    </row>
    <row r="1739" spans="2:81" ht="35.1" customHeight="1" x14ac:dyDescent="0.2">
      <c r="B1739" s="187"/>
      <c r="C1739" s="188"/>
      <c r="D1739" s="189"/>
      <c r="E1739" s="186"/>
      <c r="F1739" s="182"/>
      <c r="G1739" s="184"/>
      <c r="K1739" s="80" t="str">
        <f>IF(O1739="","",COUNT(O$3:O1739))</f>
        <v/>
      </c>
      <c r="L1739" s="80" t="str">
        <f>IF(B1739&lt;&gt;"",B1739,IF(OR(COUNTA($G$3:$G1739)&lt;COUNTA($G$3:$G$1048576),$G1739&lt;&gt;""),L1738,""))</f>
        <v/>
      </c>
      <c r="M1739" s="80" t="str">
        <f>IF(C1739&lt;&gt;"",C1739,IF(OR(COUNTA($G$3:$G1739)&lt;COUNTA($G$3:$G$1048576),$G1739&lt;&gt;""),M1738,""))</f>
        <v/>
      </c>
      <c r="N1739" s="80" t="str">
        <f>IF(D1739&lt;&gt;"",D1739,IF(OR(COUNTA($G$3:$G1739)&lt;COUNTA($G$3:$G$1048576),$G1739&lt;&gt;""),N1738,""))</f>
        <v/>
      </c>
      <c r="O1739" s="81" t="str">
        <f t="shared" si="880"/>
        <v/>
      </c>
      <c r="P1739" s="90" t="str">
        <f>IFERROR(IF(O1739="",IF(COUNT(S$3:S$1048576)=COUNT(S$3:S1739),IF(S1739="","",INDEX(O$3:O1739,MATCH(MAX(K$3:K1739),K$3:K1739,0),0)),INDEX(O$3:O1739,MATCH(MAX(K$3:K1739),K$3:K1739,0),0)),O1739),"")</f>
        <v/>
      </c>
      <c r="Q1739" s="89" t="str">
        <f>IF(R1739="","",COUNT(R$3:R1739))</f>
        <v/>
      </c>
      <c r="R1739" s="80" t="str">
        <f t="shared" si="881"/>
        <v/>
      </c>
      <c r="S1739" s="91" t="str">
        <f>IFERROR(IF(COUNTA($E1739:$G1739)=0,"",IF(AND(R1739="",$O1739=INDEX(O$3:O1739,MATCH(MAX(Q$3:Q1739),Q$3:Q1739,0),0)),INDEX(R$3:R1739,MATCH(MAX(Q$3:Q1739),Q$3:Q1739,0),0),R1739)),"")</f>
        <v/>
      </c>
      <c r="T1739" s="80" t="str">
        <f>IF(U1739="","",COUNT(U$3:U1739))</f>
        <v/>
      </c>
      <c r="U1739" s="80" t="str">
        <f t="shared" si="900"/>
        <v/>
      </c>
      <c r="V1739" s="91" t="str">
        <f>IFERROR(IF(S1739="","",IF(U1739="",IF(AND(E1739="",F1739="",G1739&lt;&gt;"",$O1739=INDEX(O$3:O1739,MATCH(MAX(T$3:T1739),T$3:T1739,0),0)),INDEX(U$3:U1739,MATCH(MAX(T$3:T1739),T$3:T1739,0),0),IF(AND(S1739&lt;&gt;"",U1739=""),0,"")),U1739)),"")</f>
        <v/>
      </c>
      <c r="W1739" s="95" t="str">
        <f t="shared" si="901"/>
        <v/>
      </c>
      <c r="X1739" s="198" t="str">
        <f t="shared" si="882"/>
        <v/>
      </c>
      <c r="Y1739" s="92" t="str">
        <f t="shared" si="902"/>
        <v/>
      </c>
      <c r="Z1739" s="106" t="str">
        <f>IF(P1739="","",COUNTIF($N$3:$N1739,$N1739))</f>
        <v/>
      </c>
      <c r="AA1739" s="92" t="str">
        <f t="shared" si="883"/>
        <v/>
      </c>
      <c r="AB1739" s="92" t="str">
        <f t="shared" si="884"/>
        <v/>
      </c>
      <c r="AC1739" s="92" t="str">
        <f t="shared" si="878"/>
        <v/>
      </c>
      <c r="AD1739" s="92" t="str">
        <f t="shared" si="897"/>
        <v/>
      </c>
      <c r="AE1739" s="92" t="str">
        <f t="shared" si="897"/>
        <v/>
      </c>
      <c r="AF1739" s="92" t="str">
        <f t="shared" si="897"/>
        <v/>
      </c>
      <c r="AG1739" s="92" t="str">
        <f t="shared" si="897"/>
        <v/>
      </c>
      <c r="AH1739" s="92" t="str">
        <f t="shared" si="897"/>
        <v/>
      </c>
      <c r="AI1739" s="92" t="str">
        <f t="shared" si="897"/>
        <v/>
      </c>
      <c r="AJ1739" s="92" t="str">
        <f t="shared" si="897"/>
        <v/>
      </c>
      <c r="AK1739" s="92" t="str">
        <f t="shared" si="897"/>
        <v/>
      </c>
      <c r="AL1739" s="92" t="str">
        <f t="shared" si="897"/>
        <v/>
      </c>
      <c r="AN1739" s="35" t="str">
        <f t="shared" si="898"/>
        <v/>
      </c>
      <c r="AO1739" s="44" t="str">
        <f t="shared" si="903"/>
        <v/>
      </c>
      <c r="AP1739" s="41" t="str">
        <f>IF(AO1739="","",RANK(AO1739,AO$3:AO$1048576,1)+COUNTIF(AO$3:AO1739,AO1739)-1)</f>
        <v/>
      </c>
      <c r="AQ1739" s="1" t="str">
        <f t="shared" si="885"/>
        <v/>
      </c>
      <c r="AR1739" s="34" t="str">
        <f t="shared" si="886"/>
        <v/>
      </c>
      <c r="AS1739" s="39" t="str">
        <f t="shared" si="887"/>
        <v/>
      </c>
      <c r="AT1739" s="44" t="str">
        <f t="shared" si="899"/>
        <v/>
      </c>
      <c r="AU1739" s="41" t="str">
        <f>IF(AT1739="","",RANK(AT1739,AT$3:AT$1048576,1)+COUNTIF(AT$3:AT1739,AT1739)-1)</f>
        <v/>
      </c>
      <c r="AV1739" s="1" t="str">
        <f t="shared" si="888"/>
        <v/>
      </c>
      <c r="AW1739" s="34" t="str">
        <f t="shared" si="889"/>
        <v/>
      </c>
      <c r="AX1739" s="39" t="str">
        <f t="shared" si="890"/>
        <v/>
      </c>
      <c r="AY1739" s="44" t="str">
        <f t="shared" si="904"/>
        <v/>
      </c>
      <c r="AZ1739" s="41" t="str">
        <f>IF(AY1739="","",RANK(AY1739,AY$3:AY$1048576,1)+COUNTIF(AY$3:AY1739,AY1739)-1)</f>
        <v/>
      </c>
      <c r="BA1739" s="1" t="str">
        <f t="shared" si="891"/>
        <v/>
      </c>
      <c r="BB1739" s="34" t="str">
        <f t="shared" si="892"/>
        <v/>
      </c>
      <c r="BC1739" s="39" t="str">
        <f t="shared" si="893"/>
        <v/>
      </c>
      <c r="BD1739" s="44" t="str">
        <f t="shared" si="905"/>
        <v/>
      </c>
      <c r="BE1739" s="41" t="str">
        <f>IF(BD1739="","",RANK(BD1739,BD$3:BD$1048576,1)+COUNTIF(BD$3:BD1739,BD1739)-1)</f>
        <v/>
      </c>
      <c r="BF1739" s="1" t="str">
        <f t="shared" si="894"/>
        <v/>
      </c>
      <c r="BG1739" s="34" t="str">
        <f t="shared" si="895"/>
        <v/>
      </c>
      <c r="BH1739" s="39" t="str">
        <f t="shared" si="896"/>
        <v/>
      </c>
      <c r="BJ1739" s="3"/>
      <c r="BK1739" s="86"/>
      <c r="BL1739" s="86"/>
      <c r="BM1739" s="86"/>
      <c r="BN1739" s="86"/>
      <c r="BO1739" s="3"/>
      <c r="BP1739" s="86"/>
      <c r="BQ1739" s="86"/>
      <c r="BR1739" s="86"/>
      <c r="BS1739" s="86"/>
      <c r="BT1739" s="3"/>
      <c r="BU1739" s="86"/>
      <c r="BV1739" s="86"/>
      <c r="BW1739" s="86"/>
      <c r="BX1739" s="86"/>
      <c r="BY1739" s="3"/>
      <c r="BZ1739" s="86"/>
      <c r="CA1739" s="86"/>
      <c r="CB1739" s="86"/>
      <c r="CC1739" s="86"/>
    </row>
    <row r="1740" spans="2:81" ht="35.1" customHeight="1" x14ac:dyDescent="0.2">
      <c r="B1740" s="187"/>
      <c r="C1740" s="188"/>
      <c r="D1740" s="189"/>
      <c r="E1740" s="186"/>
      <c r="F1740" s="182"/>
      <c r="G1740" s="184"/>
      <c r="K1740" s="80" t="str">
        <f>IF(O1740="","",COUNT(O$3:O1740))</f>
        <v/>
      </c>
      <c r="L1740" s="80" t="str">
        <f>IF(B1740&lt;&gt;"",B1740,IF(OR(COUNTA($G$3:$G1740)&lt;COUNTA($G$3:$G$1048576),$G1740&lt;&gt;""),L1739,""))</f>
        <v/>
      </c>
      <c r="M1740" s="80" t="str">
        <f>IF(C1740&lt;&gt;"",C1740,IF(OR(COUNTA($G$3:$G1740)&lt;COUNTA($G$3:$G$1048576),$G1740&lt;&gt;""),M1739,""))</f>
        <v/>
      </c>
      <c r="N1740" s="80" t="str">
        <f>IF(D1740&lt;&gt;"",D1740,IF(OR(COUNTA($G$3:$G1740)&lt;COUNTA($G$3:$G$1048576),$G1740&lt;&gt;""),N1739,""))</f>
        <v/>
      </c>
      <c r="O1740" s="81" t="str">
        <f t="shared" si="880"/>
        <v/>
      </c>
      <c r="P1740" s="90" t="str">
        <f>IFERROR(IF(O1740="",IF(COUNT(S$3:S$1048576)=COUNT(S$3:S1740),IF(S1740="","",INDEX(O$3:O1740,MATCH(MAX(K$3:K1740),K$3:K1740,0),0)),INDEX(O$3:O1740,MATCH(MAX(K$3:K1740),K$3:K1740,0),0)),O1740),"")</f>
        <v/>
      </c>
      <c r="Q1740" s="89" t="str">
        <f>IF(R1740="","",COUNT(R$3:R1740))</f>
        <v/>
      </c>
      <c r="R1740" s="80" t="str">
        <f t="shared" si="881"/>
        <v/>
      </c>
      <c r="S1740" s="91" t="str">
        <f>IFERROR(IF(COUNTA($E1740:$G1740)=0,"",IF(AND(R1740="",$O1740=INDEX(O$3:O1740,MATCH(MAX(Q$3:Q1740),Q$3:Q1740,0),0)),INDEX(R$3:R1740,MATCH(MAX(Q$3:Q1740),Q$3:Q1740,0),0),R1740)),"")</f>
        <v/>
      </c>
      <c r="T1740" s="80" t="str">
        <f>IF(U1740="","",COUNT(U$3:U1740))</f>
        <v/>
      </c>
      <c r="U1740" s="80" t="str">
        <f t="shared" si="900"/>
        <v/>
      </c>
      <c r="V1740" s="91" t="str">
        <f>IFERROR(IF(S1740="","",IF(U1740="",IF(AND(E1740="",F1740="",G1740&lt;&gt;"",$O1740=INDEX(O$3:O1740,MATCH(MAX(T$3:T1740),T$3:T1740,0),0)),INDEX(U$3:U1740,MATCH(MAX(T$3:T1740),T$3:T1740,0),0),IF(AND(S1740&lt;&gt;"",U1740=""),0,"")),U1740)),"")</f>
        <v/>
      </c>
      <c r="W1740" s="95" t="str">
        <f t="shared" si="901"/>
        <v/>
      </c>
      <c r="X1740" s="198" t="str">
        <f t="shared" si="882"/>
        <v/>
      </c>
      <c r="Y1740" s="92" t="str">
        <f t="shared" si="902"/>
        <v/>
      </c>
      <c r="Z1740" s="106" t="str">
        <f>IF(P1740="","",COUNTIF($N$3:$N1740,$N1740))</f>
        <v/>
      </c>
      <c r="AA1740" s="92" t="str">
        <f t="shared" si="883"/>
        <v/>
      </c>
      <c r="AB1740" s="92" t="str">
        <f t="shared" si="884"/>
        <v/>
      </c>
      <c r="AC1740" s="92" t="str">
        <f t="shared" si="878"/>
        <v/>
      </c>
      <c r="AD1740" s="92" t="str">
        <f t="shared" si="897"/>
        <v/>
      </c>
      <c r="AE1740" s="92" t="str">
        <f t="shared" si="897"/>
        <v/>
      </c>
      <c r="AF1740" s="92" t="str">
        <f t="shared" si="897"/>
        <v/>
      </c>
      <c r="AG1740" s="92" t="str">
        <f t="shared" si="897"/>
        <v/>
      </c>
      <c r="AH1740" s="92" t="str">
        <f t="shared" si="897"/>
        <v/>
      </c>
      <c r="AI1740" s="92" t="str">
        <f t="shared" si="897"/>
        <v/>
      </c>
      <c r="AJ1740" s="92" t="str">
        <f t="shared" si="897"/>
        <v/>
      </c>
      <c r="AK1740" s="92" t="str">
        <f t="shared" si="897"/>
        <v/>
      </c>
      <c r="AL1740" s="92" t="str">
        <f t="shared" si="897"/>
        <v/>
      </c>
      <c r="AN1740" s="35" t="str">
        <f t="shared" si="898"/>
        <v/>
      </c>
      <c r="AO1740" s="44" t="str">
        <f t="shared" si="903"/>
        <v/>
      </c>
      <c r="AP1740" s="41" t="str">
        <f>IF(AO1740="","",RANK(AO1740,AO$3:AO$1048576,1)+COUNTIF(AO$3:AO1740,AO1740)-1)</f>
        <v/>
      </c>
      <c r="AQ1740" s="1" t="str">
        <f t="shared" si="885"/>
        <v/>
      </c>
      <c r="AR1740" s="34" t="str">
        <f t="shared" si="886"/>
        <v/>
      </c>
      <c r="AS1740" s="39" t="str">
        <f t="shared" si="887"/>
        <v/>
      </c>
      <c r="AT1740" s="44" t="str">
        <f t="shared" si="899"/>
        <v/>
      </c>
      <c r="AU1740" s="41" t="str">
        <f>IF(AT1740="","",RANK(AT1740,AT$3:AT$1048576,1)+COUNTIF(AT$3:AT1740,AT1740)-1)</f>
        <v/>
      </c>
      <c r="AV1740" s="1" t="str">
        <f t="shared" si="888"/>
        <v/>
      </c>
      <c r="AW1740" s="34" t="str">
        <f t="shared" si="889"/>
        <v/>
      </c>
      <c r="AX1740" s="39" t="str">
        <f t="shared" si="890"/>
        <v/>
      </c>
      <c r="AY1740" s="44" t="str">
        <f t="shared" si="904"/>
        <v/>
      </c>
      <c r="AZ1740" s="41" t="str">
        <f>IF(AY1740="","",RANK(AY1740,AY$3:AY$1048576,1)+COUNTIF(AY$3:AY1740,AY1740)-1)</f>
        <v/>
      </c>
      <c r="BA1740" s="1" t="str">
        <f t="shared" si="891"/>
        <v/>
      </c>
      <c r="BB1740" s="34" t="str">
        <f t="shared" si="892"/>
        <v/>
      </c>
      <c r="BC1740" s="39" t="str">
        <f t="shared" si="893"/>
        <v/>
      </c>
      <c r="BD1740" s="44" t="str">
        <f t="shared" si="905"/>
        <v/>
      </c>
      <c r="BE1740" s="41" t="str">
        <f>IF(BD1740="","",RANK(BD1740,BD$3:BD$1048576,1)+COUNTIF(BD$3:BD1740,BD1740)-1)</f>
        <v/>
      </c>
      <c r="BF1740" s="1" t="str">
        <f t="shared" si="894"/>
        <v/>
      </c>
      <c r="BG1740" s="34" t="str">
        <f t="shared" si="895"/>
        <v/>
      </c>
      <c r="BH1740" s="39" t="str">
        <f t="shared" si="896"/>
        <v/>
      </c>
      <c r="BJ1740" s="3"/>
      <c r="BK1740" s="86"/>
      <c r="BL1740" s="86"/>
      <c r="BM1740" s="86"/>
      <c r="BN1740" s="86"/>
      <c r="BO1740" s="3"/>
      <c r="BP1740" s="86"/>
      <c r="BQ1740" s="86"/>
      <c r="BR1740" s="86"/>
      <c r="BS1740" s="86"/>
      <c r="BT1740" s="3"/>
      <c r="BU1740" s="86"/>
      <c r="BV1740" s="86"/>
      <c r="BW1740" s="86"/>
      <c r="BX1740" s="86"/>
      <c r="BY1740" s="3"/>
      <c r="BZ1740" s="86"/>
      <c r="CA1740" s="86"/>
      <c r="CB1740" s="86"/>
      <c r="CC1740" s="86"/>
    </row>
    <row r="1741" spans="2:81" ht="35.1" customHeight="1" x14ac:dyDescent="0.2">
      <c r="B1741" s="187"/>
      <c r="C1741" s="188"/>
      <c r="D1741" s="189"/>
      <c r="E1741" s="186"/>
      <c r="F1741" s="182"/>
      <c r="G1741" s="184"/>
      <c r="K1741" s="80" t="str">
        <f>IF(O1741="","",COUNT(O$3:O1741))</f>
        <v/>
      </c>
      <c r="L1741" s="80" t="str">
        <f>IF(B1741&lt;&gt;"",B1741,IF(OR(COUNTA($G$3:$G1741)&lt;COUNTA($G$3:$G$1048576),$G1741&lt;&gt;""),L1740,""))</f>
        <v/>
      </c>
      <c r="M1741" s="80" t="str">
        <f>IF(C1741&lt;&gt;"",C1741,IF(OR(COUNTA($G$3:$G1741)&lt;COUNTA($G$3:$G$1048576),$G1741&lt;&gt;""),M1740,""))</f>
        <v/>
      </c>
      <c r="N1741" s="80" t="str">
        <f>IF(D1741&lt;&gt;"",D1741,IF(OR(COUNTA($G$3:$G1741)&lt;COUNTA($G$3:$G$1048576),$G1741&lt;&gt;""),N1740,""))</f>
        <v/>
      </c>
      <c r="O1741" s="81" t="str">
        <f t="shared" si="880"/>
        <v/>
      </c>
      <c r="P1741" s="90" t="str">
        <f>IFERROR(IF(O1741="",IF(COUNT(S$3:S$1048576)=COUNT(S$3:S1741),IF(S1741="","",INDEX(O$3:O1741,MATCH(MAX(K$3:K1741),K$3:K1741,0),0)),INDEX(O$3:O1741,MATCH(MAX(K$3:K1741),K$3:K1741,0),0)),O1741),"")</f>
        <v/>
      </c>
      <c r="Q1741" s="89" t="str">
        <f>IF(R1741="","",COUNT(R$3:R1741))</f>
        <v/>
      </c>
      <c r="R1741" s="80" t="str">
        <f t="shared" si="881"/>
        <v/>
      </c>
      <c r="S1741" s="91" t="str">
        <f>IFERROR(IF(COUNTA($E1741:$G1741)=0,"",IF(AND(R1741="",$O1741=INDEX(O$3:O1741,MATCH(MAX(Q$3:Q1741),Q$3:Q1741,0),0)),INDEX(R$3:R1741,MATCH(MAX(Q$3:Q1741),Q$3:Q1741,0),0),R1741)),"")</f>
        <v/>
      </c>
      <c r="T1741" s="80" t="str">
        <f>IF(U1741="","",COUNT(U$3:U1741))</f>
        <v/>
      </c>
      <c r="U1741" s="80" t="str">
        <f t="shared" si="900"/>
        <v/>
      </c>
      <c r="V1741" s="91" t="str">
        <f>IFERROR(IF(S1741="","",IF(U1741="",IF(AND(E1741="",F1741="",G1741&lt;&gt;"",$O1741=INDEX(O$3:O1741,MATCH(MAX(T$3:T1741),T$3:T1741,0),0)),INDEX(U$3:U1741,MATCH(MAX(T$3:T1741),T$3:T1741,0),0),IF(AND(S1741&lt;&gt;"",U1741=""),0,"")),U1741)),"")</f>
        <v/>
      </c>
      <c r="W1741" s="95" t="str">
        <f t="shared" si="901"/>
        <v/>
      </c>
      <c r="X1741" s="198" t="str">
        <f t="shared" si="882"/>
        <v/>
      </c>
      <c r="Y1741" s="92" t="str">
        <f t="shared" si="902"/>
        <v/>
      </c>
      <c r="Z1741" s="106" t="str">
        <f>IF(P1741="","",COUNTIF($N$3:$N1741,$N1741))</f>
        <v/>
      </c>
      <c r="AA1741" s="92" t="str">
        <f t="shared" si="883"/>
        <v/>
      </c>
      <c r="AB1741" s="92" t="str">
        <f t="shared" si="884"/>
        <v/>
      </c>
      <c r="AC1741" s="92" t="str">
        <f t="shared" ref="AC1741:AC1804" si="906">IFERROR(IF(AND($Z1741=1,AC$2&lt;&gt;"",""&amp;INDEX($Y$3:$Y$1048576,MATCH($P1741&amp;"@"&amp;AC$2,$AA$3:$AA$1048576,0),0)&lt;&gt;""),AC$1&amp;""&amp;INDEX($Y$3:$Y$1048576,MATCH($P1741&amp;"@"&amp;AC$2,$AA$3:$AA$1048576,0),0),""),"")</f>
        <v/>
      </c>
      <c r="AD1741" s="92" t="str">
        <f t="shared" si="897"/>
        <v/>
      </c>
      <c r="AE1741" s="92" t="str">
        <f t="shared" si="897"/>
        <v/>
      </c>
      <c r="AF1741" s="92" t="str">
        <f t="shared" si="897"/>
        <v/>
      </c>
      <c r="AG1741" s="92" t="str">
        <f t="shared" si="897"/>
        <v/>
      </c>
      <c r="AH1741" s="92" t="str">
        <f t="shared" si="897"/>
        <v/>
      </c>
      <c r="AI1741" s="92" t="str">
        <f t="shared" si="897"/>
        <v/>
      </c>
      <c r="AJ1741" s="92" t="str">
        <f t="shared" si="897"/>
        <v/>
      </c>
      <c r="AK1741" s="92" t="str">
        <f t="shared" si="897"/>
        <v/>
      </c>
      <c r="AL1741" s="92" t="str">
        <f t="shared" si="897"/>
        <v/>
      </c>
      <c r="AN1741" s="35" t="str">
        <f t="shared" si="898"/>
        <v/>
      </c>
      <c r="AO1741" s="44" t="str">
        <f t="shared" si="903"/>
        <v/>
      </c>
      <c r="AP1741" s="41" t="str">
        <f>IF(AO1741="","",RANK(AO1741,AO$3:AO$1048576,1)+COUNTIF(AO$3:AO1741,AO1741)-1)</f>
        <v/>
      </c>
      <c r="AQ1741" s="1" t="str">
        <f t="shared" si="885"/>
        <v/>
      </c>
      <c r="AR1741" s="34" t="str">
        <f t="shared" si="886"/>
        <v/>
      </c>
      <c r="AS1741" s="39" t="str">
        <f t="shared" si="887"/>
        <v/>
      </c>
      <c r="AT1741" s="44" t="str">
        <f t="shared" si="899"/>
        <v/>
      </c>
      <c r="AU1741" s="41" t="str">
        <f>IF(AT1741="","",RANK(AT1741,AT$3:AT$1048576,1)+COUNTIF(AT$3:AT1741,AT1741)-1)</f>
        <v/>
      </c>
      <c r="AV1741" s="1" t="str">
        <f t="shared" si="888"/>
        <v/>
      </c>
      <c r="AW1741" s="34" t="str">
        <f t="shared" si="889"/>
        <v/>
      </c>
      <c r="AX1741" s="39" t="str">
        <f t="shared" si="890"/>
        <v/>
      </c>
      <c r="AY1741" s="44" t="str">
        <f t="shared" si="904"/>
        <v/>
      </c>
      <c r="AZ1741" s="41" t="str">
        <f>IF(AY1741="","",RANK(AY1741,AY$3:AY$1048576,1)+COUNTIF(AY$3:AY1741,AY1741)-1)</f>
        <v/>
      </c>
      <c r="BA1741" s="1" t="str">
        <f t="shared" si="891"/>
        <v/>
      </c>
      <c r="BB1741" s="34" t="str">
        <f t="shared" si="892"/>
        <v/>
      </c>
      <c r="BC1741" s="39" t="str">
        <f t="shared" si="893"/>
        <v/>
      </c>
      <c r="BD1741" s="44" t="str">
        <f t="shared" si="905"/>
        <v/>
      </c>
      <c r="BE1741" s="41" t="str">
        <f>IF(BD1741="","",RANK(BD1741,BD$3:BD$1048576,1)+COUNTIF(BD$3:BD1741,BD1741)-1)</f>
        <v/>
      </c>
      <c r="BF1741" s="1" t="str">
        <f t="shared" si="894"/>
        <v/>
      </c>
      <c r="BG1741" s="34" t="str">
        <f t="shared" si="895"/>
        <v/>
      </c>
      <c r="BH1741" s="39" t="str">
        <f t="shared" si="896"/>
        <v/>
      </c>
      <c r="BJ1741" s="3"/>
      <c r="BK1741" s="86"/>
      <c r="BL1741" s="86"/>
      <c r="BM1741" s="86"/>
      <c r="BN1741" s="86"/>
      <c r="BO1741" s="3"/>
      <c r="BP1741" s="86"/>
      <c r="BQ1741" s="86"/>
      <c r="BR1741" s="86"/>
      <c r="BS1741" s="86"/>
      <c r="BT1741" s="3"/>
      <c r="BU1741" s="86"/>
      <c r="BV1741" s="86"/>
      <c r="BW1741" s="86"/>
      <c r="BX1741" s="86"/>
      <c r="BY1741" s="3"/>
      <c r="BZ1741" s="86"/>
      <c r="CA1741" s="86"/>
      <c r="CB1741" s="86"/>
      <c r="CC1741" s="86"/>
    </row>
    <row r="1742" spans="2:81" ht="35.1" customHeight="1" x14ac:dyDescent="0.2">
      <c r="B1742" s="187"/>
      <c r="C1742" s="188"/>
      <c r="D1742" s="189"/>
      <c r="E1742" s="186"/>
      <c r="F1742" s="182"/>
      <c r="G1742" s="184"/>
      <c r="K1742" s="80" t="str">
        <f>IF(O1742="","",COUNT(O$3:O1742))</f>
        <v/>
      </c>
      <c r="L1742" s="80" t="str">
        <f>IF(B1742&lt;&gt;"",B1742,IF(OR(COUNTA($G$3:$G1742)&lt;COUNTA($G$3:$G$1048576),$G1742&lt;&gt;""),L1741,""))</f>
        <v/>
      </c>
      <c r="M1742" s="80" t="str">
        <f>IF(C1742&lt;&gt;"",C1742,IF(OR(COUNTA($G$3:$G1742)&lt;COUNTA($G$3:$G$1048576),$G1742&lt;&gt;""),M1741,""))</f>
        <v/>
      </c>
      <c r="N1742" s="80" t="str">
        <f>IF(D1742&lt;&gt;"",D1742,IF(OR(COUNTA($G$3:$G1742)&lt;COUNTA($G$3:$G$1048576),$G1742&lt;&gt;""),N1741,""))</f>
        <v/>
      </c>
      <c r="O1742" s="81" t="str">
        <f t="shared" si="880"/>
        <v/>
      </c>
      <c r="P1742" s="90" t="str">
        <f>IFERROR(IF(O1742="",IF(COUNT(S$3:S$1048576)=COUNT(S$3:S1742),IF(S1742="","",INDEX(O$3:O1742,MATCH(MAX(K$3:K1742),K$3:K1742,0),0)),INDEX(O$3:O1742,MATCH(MAX(K$3:K1742),K$3:K1742,0),0)),O1742),"")</f>
        <v/>
      </c>
      <c r="Q1742" s="89" t="str">
        <f>IF(R1742="","",COUNT(R$3:R1742))</f>
        <v/>
      </c>
      <c r="R1742" s="80" t="str">
        <f t="shared" si="881"/>
        <v/>
      </c>
      <c r="S1742" s="91" t="str">
        <f>IFERROR(IF(COUNTA($E1742:$G1742)=0,"",IF(AND(R1742="",$O1742=INDEX(O$3:O1742,MATCH(MAX(Q$3:Q1742),Q$3:Q1742,0),0)),INDEX(R$3:R1742,MATCH(MAX(Q$3:Q1742),Q$3:Q1742,0),0),R1742)),"")</f>
        <v/>
      </c>
      <c r="T1742" s="80" t="str">
        <f>IF(U1742="","",COUNT(U$3:U1742))</f>
        <v/>
      </c>
      <c r="U1742" s="80" t="str">
        <f t="shared" si="900"/>
        <v/>
      </c>
      <c r="V1742" s="91" t="str">
        <f>IFERROR(IF(S1742="","",IF(U1742="",IF(AND(E1742="",F1742="",G1742&lt;&gt;"",$O1742=INDEX(O$3:O1742,MATCH(MAX(T$3:T1742),T$3:T1742,0),0)),INDEX(U$3:U1742,MATCH(MAX(T$3:T1742),T$3:T1742,0),0),IF(AND(S1742&lt;&gt;"",U1742=""),0,"")),U1742)),"")</f>
        <v/>
      </c>
      <c r="W1742" s="95" t="str">
        <f t="shared" si="901"/>
        <v/>
      </c>
      <c r="X1742" s="198" t="str">
        <f t="shared" si="882"/>
        <v/>
      </c>
      <c r="Y1742" s="92" t="str">
        <f t="shared" si="902"/>
        <v/>
      </c>
      <c r="Z1742" s="106" t="str">
        <f>IF(P1742="","",COUNTIF($N$3:$N1742,$N1742))</f>
        <v/>
      </c>
      <c r="AA1742" s="92" t="str">
        <f t="shared" si="883"/>
        <v/>
      </c>
      <c r="AB1742" s="92" t="str">
        <f t="shared" si="884"/>
        <v/>
      </c>
      <c r="AC1742" s="92" t="str">
        <f t="shared" si="906"/>
        <v/>
      </c>
      <c r="AD1742" s="92" t="str">
        <f t="shared" si="897"/>
        <v/>
      </c>
      <c r="AE1742" s="92" t="str">
        <f t="shared" si="897"/>
        <v/>
      </c>
      <c r="AF1742" s="92" t="str">
        <f t="shared" si="897"/>
        <v/>
      </c>
      <c r="AG1742" s="92" t="str">
        <f t="shared" si="897"/>
        <v/>
      </c>
      <c r="AH1742" s="92" t="str">
        <f t="shared" si="897"/>
        <v/>
      </c>
      <c r="AI1742" s="92" t="str">
        <f t="shared" si="897"/>
        <v/>
      </c>
      <c r="AJ1742" s="92" t="str">
        <f t="shared" si="897"/>
        <v/>
      </c>
      <c r="AK1742" s="92" t="str">
        <f t="shared" si="897"/>
        <v/>
      </c>
      <c r="AL1742" s="92" t="str">
        <f t="shared" si="897"/>
        <v/>
      </c>
      <c r="AN1742" s="35" t="str">
        <f t="shared" si="898"/>
        <v/>
      </c>
      <c r="AO1742" s="44" t="str">
        <f t="shared" si="903"/>
        <v/>
      </c>
      <c r="AP1742" s="41" t="str">
        <f>IF(AO1742="","",RANK(AO1742,AO$3:AO$1048576,1)+COUNTIF(AO$3:AO1742,AO1742)-1)</f>
        <v/>
      </c>
      <c r="AQ1742" s="1" t="str">
        <f t="shared" si="885"/>
        <v/>
      </c>
      <c r="AR1742" s="34" t="str">
        <f t="shared" si="886"/>
        <v/>
      </c>
      <c r="AS1742" s="39" t="str">
        <f t="shared" si="887"/>
        <v/>
      </c>
      <c r="AT1742" s="44" t="str">
        <f t="shared" si="899"/>
        <v/>
      </c>
      <c r="AU1742" s="41" t="str">
        <f>IF(AT1742="","",RANK(AT1742,AT$3:AT$1048576,1)+COUNTIF(AT$3:AT1742,AT1742)-1)</f>
        <v/>
      </c>
      <c r="AV1742" s="1" t="str">
        <f t="shared" si="888"/>
        <v/>
      </c>
      <c r="AW1742" s="34" t="str">
        <f t="shared" si="889"/>
        <v/>
      </c>
      <c r="AX1742" s="39" t="str">
        <f t="shared" si="890"/>
        <v/>
      </c>
      <c r="AY1742" s="44" t="str">
        <f t="shared" si="904"/>
        <v/>
      </c>
      <c r="AZ1742" s="41" t="str">
        <f>IF(AY1742="","",RANK(AY1742,AY$3:AY$1048576,1)+COUNTIF(AY$3:AY1742,AY1742)-1)</f>
        <v/>
      </c>
      <c r="BA1742" s="1" t="str">
        <f t="shared" si="891"/>
        <v/>
      </c>
      <c r="BB1742" s="34" t="str">
        <f t="shared" si="892"/>
        <v/>
      </c>
      <c r="BC1742" s="39" t="str">
        <f t="shared" si="893"/>
        <v/>
      </c>
      <c r="BD1742" s="44" t="str">
        <f t="shared" si="905"/>
        <v/>
      </c>
      <c r="BE1742" s="41" t="str">
        <f>IF(BD1742="","",RANK(BD1742,BD$3:BD$1048576,1)+COUNTIF(BD$3:BD1742,BD1742)-1)</f>
        <v/>
      </c>
      <c r="BF1742" s="1" t="str">
        <f t="shared" si="894"/>
        <v/>
      </c>
      <c r="BG1742" s="34" t="str">
        <f t="shared" si="895"/>
        <v/>
      </c>
      <c r="BH1742" s="39" t="str">
        <f t="shared" si="896"/>
        <v/>
      </c>
      <c r="BJ1742" s="3"/>
      <c r="BK1742" s="86"/>
      <c r="BL1742" s="86"/>
      <c r="BM1742" s="86"/>
      <c r="BN1742" s="86"/>
      <c r="BO1742" s="3"/>
      <c r="BP1742" s="86"/>
      <c r="BQ1742" s="86"/>
      <c r="BR1742" s="86"/>
      <c r="BS1742" s="86"/>
      <c r="BT1742" s="3"/>
      <c r="BU1742" s="86"/>
      <c r="BV1742" s="86"/>
      <c r="BW1742" s="86"/>
      <c r="BX1742" s="86"/>
      <c r="BY1742" s="3"/>
      <c r="BZ1742" s="86"/>
      <c r="CA1742" s="86"/>
      <c r="CB1742" s="86"/>
      <c r="CC1742" s="86"/>
    </row>
    <row r="1743" spans="2:81" ht="35.1" customHeight="1" x14ac:dyDescent="0.2">
      <c r="B1743" s="187"/>
      <c r="C1743" s="188"/>
      <c r="D1743" s="189"/>
      <c r="E1743" s="186"/>
      <c r="F1743" s="182"/>
      <c r="G1743" s="184"/>
      <c r="K1743" s="80" t="str">
        <f>IF(O1743="","",COUNT(O$3:O1743))</f>
        <v/>
      </c>
      <c r="L1743" s="80" t="str">
        <f>IF(B1743&lt;&gt;"",B1743,IF(OR(COUNTA($G$3:$G1743)&lt;COUNTA($G$3:$G$1048576),$G1743&lt;&gt;""),L1742,""))</f>
        <v/>
      </c>
      <c r="M1743" s="80" t="str">
        <f>IF(C1743&lt;&gt;"",C1743,IF(OR(COUNTA($G$3:$G1743)&lt;COUNTA($G$3:$G$1048576),$G1743&lt;&gt;""),M1742,""))</f>
        <v/>
      </c>
      <c r="N1743" s="80" t="str">
        <f>IF(D1743&lt;&gt;"",D1743,IF(OR(COUNTA($G$3:$G1743)&lt;COUNTA($G$3:$G$1048576),$G1743&lt;&gt;""),N1742,""))</f>
        <v/>
      </c>
      <c r="O1743" s="81" t="str">
        <f t="shared" si="880"/>
        <v/>
      </c>
      <c r="P1743" s="90" t="str">
        <f>IFERROR(IF(O1743="",IF(COUNT(S$3:S$1048576)=COUNT(S$3:S1743),IF(S1743="","",INDEX(O$3:O1743,MATCH(MAX(K$3:K1743),K$3:K1743,0),0)),INDEX(O$3:O1743,MATCH(MAX(K$3:K1743),K$3:K1743,0),0)),O1743),"")</f>
        <v/>
      </c>
      <c r="Q1743" s="89" t="str">
        <f>IF(R1743="","",COUNT(R$3:R1743))</f>
        <v/>
      </c>
      <c r="R1743" s="80" t="str">
        <f t="shared" si="881"/>
        <v/>
      </c>
      <c r="S1743" s="91" t="str">
        <f>IFERROR(IF(COUNTA($E1743:$G1743)=0,"",IF(AND(R1743="",$O1743=INDEX(O$3:O1743,MATCH(MAX(Q$3:Q1743),Q$3:Q1743,0),0)),INDEX(R$3:R1743,MATCH(MAX(Q$3:Q1743),Q$3:Q1743,0),0),R1743)),"")</f>
        <v/>
      </c>
      <c r="T1743" s="80" t="str">
        <f>IF(U1743="","",COUNT(U$3:U1743))</f>
        <v/>
      </c>
      <c r="U1743" s="80" t="str">
        <f t="shared" si="900"/>
        <v/>
      </c>
      <c r="V1743" s="91" t="str">
        <f>IFERROR(IF(S1743="","",IF(U1743="",IF(AND(E1743="",F1743="",G1743&lt;&gt;"",$O1743=INDEX(O$3:O1743,MATCH(MAX(T$3:T1743),T$3:T1743,0),0)),INDEX(U$3:U1743,MATCH(MAX(T$3:T1743),T$3:T1743,0),0),IF(AND(S1743&lt;&gt;"",U1743=""),0,"")),U1743)),"")</f>
        <v/>
      </c>
      <c r="W1743" s="95" t="str">
        <f t="shared" si="901"/>
        <v/>
      </c>
      <c r="X1743" s="198" t="str">
        <f t="shared" si="882"/>
        <v/>
      </c>
      <c r="Y1743" s="92" t="str">
        <f t="shared" si="902"/>
        <v/>
      </c>
      <c r="Z1743" s="106" t="str">
        <f>IF(P1743="","",COUNTIF($N$3:$N1743,$N1743))</f>
        <v/>
      </c>
      <c r="AA1743" s="92" t="str">
        <f t="shared" si="883"/>
        <v/>
      </c>
      <c r="AB1743" s="92" t="str">
        <f t="shared" si="884"/>
        <v/>
      </c>
      <c r="AC1743" s="92" t="str">
        <f t="shared" si="906"/>
        <v/>
      </c>
      <c r="AD1743" s="92" t="str">
        <f t="shared" si="897"/>
        <v/>
      </c>
      <c r="AE1743" s="92" t="str">
        <f t="shared" si="897"/>
        <v/>
      </c>
      <c r="AF1743" s="92" t="str">
        <f t="shared" si="897"/>
        <v/>
      </c>
      <c r="AG1743" s="92" t="str">
        <f t="shared" si="897"/>
        <v/>
      </c>
      <c r="AH1743" s="92" t="str">
        <f t="shared" si="897"/>
        <v/>
      </c>
      <c r="AI1743" s="92" t="str">
        <f t="shared" si="897"/>
        <v/>
      </c>
      <c r="AJ1743" s="92" t="str">
        <f t="shared" si="897"/>
        <v/>
      </c>
      <c r="AK1743" s="92" t="str">
        <f t="shared" si="897"/>
        <v/>
      </c>
      <c r="AL1743" s="92" t="str">
        <f t="shared" si="897"/>
        <v/>
      </c>
      <c r="AN1743" s="35" t="str">
        <f t="shared" si="898"/>
        <v/>
      </c>
      <c r="AO1743" s="44" t="str">
        <f t="shared" si="903"/>
        <v/>
      </c>
      <c r="AP1743" s="41" t="str">
        <f>IF(AO1743="","",RANK(AO1743,AO$3:AO$1048576,1)+COUNTIF(AO$3:AO1743,AO1743)-1)</f>
        <v/>
      </c>
      <c r="AQ1743" s="1" t="str">
        <f t="shared" si="885"/>
        <v/>
      </c>
      <c r="AR1743" s="34" t="str">
        <f t="shared" si="886"/>
        <v/>
      </c>
      <c r="AS1743" s="39" t="str">
        <f t="shared" si="887"/>
        <v/>
      </c>
      <c r="AT1743" s="44" t="str">
        <f t="shared" si="899"/>
        <v/>
      </c>
      <c r="AU1743" s="41" t="str">
        <f>IF(AT1743="","",RANK(AT1743,AT$3:AT$1048576,1)+COUNTIF(AT$3:AT1743,AT1743)-1)</f>
        <v/>
      </c>
      <c r="AV1743" s="1" t="str">
        <f t="shared" si="888"/>
        <v/>
      </c>
      <c r="AW1743" s="34" t="str">
        <f t="shared" si="889"/>
        <v/>
      </c>
      <c r="AX1743" s="39" t="str">
        <f t="shared" si="890"/>
        <v/>
      </c>
      <c r="AY1743" s="44" t="str">
        <f t="shared" si="904"/>
        <v/>
      </c>
      <c r="AZ1743" s="41" t="str">
        <f>IF(AY1743="","",RANK(AY1743,AY$3:AY$1048576,1)+COUNTIF(AY$3:AY1743,AY1743)-1)</f>
        <v/>
      </c>
      <c r="BA1743" s="1" t="str">
        <f t="shared" si="891"/>
        <v/>
      </c>
      <c r="BB1743" s="34" t="str">
        <f t="shared" si="892"/>
        <v/>
      </c>
      <c r="BC1743" s="39" t="str">
        <f t="shared" si="893"/>
        <v/>
      </c>
      <c r="BD1743" s="44" t="str">
        <f t="shared" si="905"/>
        <v/>
      </c>
      <c r="BE1743" s="41" t="str">
        <f>IF(BD1743="","",RANK(BD1743,BD$3:BD$1048576,1)+COUNTIF(BD$3:BD1743,BD1743)-1)</f>
        <v/>
      </c>
      <c r="BF1743" s="1" t="str">
        <f t="shared" si="894"/>
        <v/>
      </c>
      <c r="BG1743" s="34" t="str">
        <f t="shared" si="895"/>
        <v/>
      </c>
      <c r="BH1743" s="39" t="str">
        <f t="shared" si="896"/>
        <v/>
      </c>
      <c r="BJ1743" s="3"/>
      <c r="BK1743" s="86"/>
      <c r="BL1743" s="86"/>
      <c r="BM1743" s="86"/>
      <c r="BN1743" s="86"/>
      <c r="BO1743" s="3"/>
      <c r="BP1743" s="86"/>
      <c r="BQ1743" s="86"/>
      <c r="BR1743" s="86"/>
      <c r="BS1743" s="86"/>
      <c r="BT1743" s="3"/>
      <c r="BU1743" s="86"/>
      <c r="BV1743" s="86"/>
      <c r="BW1743" s="86"/>
      <c r="BX1743" s="86"/>
      <c r="BY1743" s="3"/>
      <c r="BZ1743" s="86"/>
      <c r="CA1743" s="86"/>
      <c r="CB1743" s="86"/>
      <c r="CC1743" s="86"/>
    </row>
    <row r="1744" spans="2:81" ht="35.1" customHeight="1" x14ac:dyDescent="0.2">
      <c r="B1744" s="187"/>
      <c r="C1744" s="188"/>
      <c r="D1744" s="189"/>
      <c r="E1744" s="186"/>
      <c r="F1744" s="182"/>
      <c r="G1744" s="184"/>
      <c r="K1744" s="80" t="str">
        <f>IF(O1744="","",COUNT(O$3:O1744))</f>
        <v/>
      </c>
      <c r="L1744" s="80" t="str">
        <f>IF(B1744&lt;&gt;"",B1744,IF(OR(COUNTA($G$3:$G1744)&lt;COUNTA($G$3:$G$1048576),$G1744&lt;&gt;""),L1743,""))</f>
        <v/>
      </c>
      <c r="M1744" s="80" t="str">
        <f>IF(C1744&lt;&gt;"",C1744,IF(OR(COUNTA($G$3:$G1744)&lt;COUNTA($G$3:$G$1048576),$G1744&lt;&gt;""),M1743,""))</f>
        <v/>
      </c>
      <c r="N1744" s="80" t="str">
        <f>IF(D1744&lt;&gt;"",D1744,IF(OR(COUNTA($G$3:$G1744)&lt;COUNTA($G$3:$G$1048576),$G1744&lt;&gt;""),N1743,""))</f>
        <v/>
      </c>
      <c r="O1744" s="81" t="str">
        <f t="shared" si="880"/>
        <v/>
      </c>
      <c r="P1744" s="90" t="str">
        <f>IFERROR(IF(O1744="",IF(COUNT(S$3:S$1048576)=COUNT(S$3:S1744),IF(S1744="","",INDEX(O$3:O1744,MATCH(MAX(K$3:K1744),K$3:K1744,0),0)),INDEX(O$3:O1744,MATCH(MAX(K$3:K1744),K$3:K1744,0),0)),O1744),"")</f>
        <v/>
      </c>
      <c r="Q1744" s="89" t="str">
        <f>IF(R1744="","",COUNT(R$3:R1744))</f>
        <v/>
      </c>
      <c r="R1744" s="80" t="str">
        <f t="shared" si="881"/>
        <v/>
      </c>
      <c r="S1744" s="91" t="str">
        <f>IFERROR(IF(COUNTA($E1744:$G1744)=0,"",IF(AND(R1744="",$O1744=INDEX(O$3:O1744,MATCH(MAX(Q$3:Q1744),Q$3:Q1744,0),0)),INDEX(R$3:R1744,MATCH(MAX(Q$3:Q1744),Q$3:Q1744,0),0),R1744)),"")</f>
        <v/>
      </c>
      <c r="T1744" s="80" t="str">
        <f>IF(U1744="","",COUNT(U$3:U1744))</f>
        <v/>
      </c>
      <c r="U1744" s="80" t="str">
        <f t="shared" si="900"/>
        <v/>
      </c>
      <c r="V1744" s="91" t="str">
        <f>IFERROR(IF(S1744="","",IF(U1744="",IF(AND(E1744="",F1744="",G1744&lt;&gt;"",$O1744=INDEX(O$3:O1744,MATCH(MAX(T$3:T1744),T$3:T1744,0),0)),INDEX(U$3:U1744,MATCH(MAX(T$3:T1744),T$3:T1744,0),0),IF(AND(S1744&lt;&gt;"",U1744=""),0,"")),U1744)),"")</f>
        <v/>
      </c>
      <c r="W1744" s="95" t="str">
        <f t="shared" si="901"/>
        <v/>
      </c>
      <c r="X1744" s="198" t="str">
        <f t="shared" si="882"/>
        <v/>
      </c>
      <c r="Y1744" s="92" t="str">
        <f t="shared" si="902"/>
        <v/>
      </c>
      <c r="Z1744" s="106" t="str">
        <f>IF(P1744="","",COUNTIF($N$3:$N1744,$N1744))</f>
        <v/>
      </c>
      <c r="AA1744" s="92" t="str">
        <f t="shared" si="883"/>
        <v/>
      </c>
      <c r="AB1744" s="92" t="str">
        <f t="shared" si="884"/>
        <v/>
      </c>
      <c r="AC1744" s="92" t="str">
        <f t="shared" si="906"/>
        <v/>
      </c>
      <c r="AD1744" s="92" t="str">
        <f t="shared" si="897"/>
        <v/>
      </c>
      <c r="AE1744" s="92" t="str">
        <f t="shared" si="897"/>
        <v/>
      </c>
      <c r="AF1744" s="92" t="str">
        <f t="shared" si="897"/>
        <v/>
      </c>
      <c r="AG1744" s="92" t="str">
        <f t="shared" si="897"/>
        <v/>
      </c>
      <c r="AH1744" s="92" t="str">
        <f t="shared" si="897"/>
        <v/>
      </c>
      <c r="AI1744" s="92" t="str">
        <f t="shared" si="897"/>
        <v/>
      </c>
      <c r="AJ1744" s="92" t="str">
        <f t="shared" si="897"/>
        <v/>
      </c>
      <c r="AK1744" s="92" t="str">
        <f t="shared" ref="AD1744:AL1773" si="907">IFERROR(IF(AND($Z1744=1,AK$2&lt;&gt;"",""&amp;INDEX($Y$3:$Y$1048576,MATCH($P1744&amp;"@"&amp;AK$2,$AA$3:$AA$1048576,0),0)&lt;&gt;""),AK$1&amp;""&amp;INDEX($Y$3:$Y$1048576,MATCH($P1744&amp;"@"&amp;AK$2,$AA$3:$AA$1048576,0),0),""),"")</f>
        <v/>
      </c>
      <c r="AL1744" s="92" t="str">
        <f t="shared" si="907"/>
        <v/>
      </c>
      <c r="AN1744" s="35" t="str">
        <f t="shared" si="898"/>
        <v/>
      </c>
      <c r="AO1744" s="44" t="str">
        <f t="shared" si="903"/>
        <v/>
      </c>
      <c r="AP1744" s="41" t="str">
        <f>IF(AO1744="","",RANK(AO1744,AO$3:AO$1048576,1)+COUNTIF(AO$3:AO1744,AO1744)-1)</f>
        <v/>
      </c>
      <c r="AQ1744" s="1" t="str">
        <f t="shared" si="885"/>
        <v/>
      </c>
      <c r="AR1744" s="34" t="str">
        <f t="shared" si="886"/>
        <v/>
      </c>
      <c r="AS1744" s="39" t="str">
        <f t="shared" si="887"/>
        <v/>
      </c>
      <c r="AT1744" s="44" t="str">
        <f t="shared" si="899"/>
        <v/>
      </c>
      <c r="AU1744" s="41" t="str">
        <f>IF(AT1744="","",RANK(AT1744,AT$3:AT$1048576,1)+COUNTIF(AT$3:AT1744,AT1744)-1)</f>
        <v/>
      </c>
      <c r="AV1744" s="1" t="str">
        <f t="shared" si="888"/>
        <v/>
      </c>
      <c r="AW1744" s="34" t="str">
        <f t="shared" si="889"/>
        <v/>
      </c>
      <c r="AX1744" s="39" t="str">
        <f t="shared" si="890"/>
        <v/>
      </c>
      <c r="AY1744" s="44" t="str">
        <f t="shared" si="904"/>
        <v/>
      </c>
      <c r="AZ1744" s="41" t="str">
        <f>IF(AY1744="","",RANK(AY1744,AY$3:AY$1048576,1)+COUNTIF(AY$3:AY1744,AY1744)-1)</f>
        <v/>
      </c>
      <c r="BA1744" s="1" t="str">
        <f t="shared" si="891"/>
        <v/>
      </c>
      <c r="BB1744" s="34" t="str">
        <f t="shared" si="892"/>
        <v/>
      </c>
      <c r="BC1744" s="39" t="str">
        <f t="shared" si="893"/>
        <v/>
      </c>
      <c r="BD1744" s="44" t="str">
        <f t="shared" si="905"/>
        <v/>
      </c>
      <c r="BE1744" s="41" t="str">
        <f>IF(BD1744="","",RANK(BD1744,BD$3:BD$1048576,1)+COUNTIF(BD$3:BD1744,BD1744)-1)</f>
        <v/>
      </c>
      <c r="BF1744" s="1" t="str">
        <f t="shared" si="894"/>
        <v/>
      </c>
      <c r="BG1744" s="34" t="str">
        <f t="shared" si="895"/>
        <v/>
      </c>
      <c r="BH1744" s="39" t="str">
        <f t="shared" si="896"/>
        <v/>
      </c>
      <c r="BJ1744" s="3"/>
      <c r="BK1744" s="86"/>
      <c r="BL1744" s="86"/>
      <c r="BM1744" s="86"/>
      <c r="BN1744" s="86"/>
      <c r="BO1744" s="3"/>
      <c r="BP1744" s="86"/>
      <c r="BQ1744" s="86"/>
      <c r="BR1744" s="86"/>
      <c r="BS1744" s="86"/>
      <c r="BT1744" s="3"/>
      <c r="BU1744" s="86"/>
      <c r="BV1744" s="86"/>
      <c r="BW1744" s="86"/>
      <c r="BX1744" s="86"/>
      <c r="BY1744" s="3"/>
      <c r="BZ1744" s="86"/>
      <c r="CA1744" s="86"/>
      <c r="CB1744" s="86"/>
      <c r="CC1744" s="86"/>
    </row>
    <row r="1745" spans="2:81" ht="35.1" customHeight="1" x14ac:dyDescent="0.2">
      <c r="B1745" s="187"/>
      <c r="C1745" s="188"/>
      <c r="D1745" s="189"/>
      <c r="E1745" s="186"/>
      <c r="F1745" s="182"/>
      <c r="G1745" s="184"/>
      <c r="K1745" s="80" t="str">
        <f>IF(O1745="","",COUNT(O$3:O1745))</f>
        <v/>
      </c>
      <c r="L1745" s="80" t="str">
        <f>IF(B1745&lt;&gt;"",B1745,IF(OR(COUNTA($G$3:$G1745)&lt;COUNTA($G$3:$G$1048576),$G1745&lt;&gt;""),L1744,""))</f>
        <v/>
      </c>
      <c r="M1745" s="80" t="str">
        <f>IF(C1745&lt;&gt;"",C1745,IF(OR(COUNTA($G$3:$G1745)&lt;COUNTA($G$3:$G$1048576),$G1745&lt;&gt;""),M1744,""))</f>
        <v/>
      </c>
      <c r="N1745" s="80" t="str">
        <f>IF(D1745&lt;&gt;"",D1745,IF(OR(COUNTA($G$3:$G1745)&lt;COUNTA($G$3:$G$1048576),$G1745&lt;&gt;""),N1744,""))</f>
        <v/>
      </c>
      <c r="O1745" s="81" t="str">
        <f t="shared" si="880"/>
        <v/>
      </c>
      <c r="P1745" s="90" t="str">
        <f>IFERROR(IF(O1745="",IF(COUNT(S$3:S$1048576)=COUNT(S$3:S1745),IF(S1745="","",INDEX(O$3:O1745,MATCH(MAX(K$3:K1745),K$3:K1745,0),0)),INDEX(O$3:O1745,MATCH(MAX(K$3:K1745),K$3:K1745,0),0)),O1745),"")</f>
        <v/>
      </c>
      <c r="Q1745" s="89" t="str">
        <f>IF(R1745="","",COUNT(R$3:R1745))</f>
        <v/>
      </c>
      <c r="R1745" s="80" t="str">
        <f t="shared" si="881"/>
        <v/>
      </c>
      <c r="S1745" s="91" t="str">
        <f>IFERROR(IF(COUNTA($E1745:$G1745)=0,"",IF(AND(R1745="",$O1745=INDEX(O$3:O1745,MATCH(MAX(Q$3:Q1745),Q$3:Q1745,0),0)),INDEX(R$3:R1745,MATCH(MAX(Q$3:Q1745),Q$3:Q1745,0),0),R1745)),"")</f>
        <v/>
      </c>
      <c r="T1745" s="80" t="str">
        <f>IF(U1745="","",COUNT(U$3:U1745))</f>
        <v/>
      </c>
      <c r="U1745" s="80" t="str">
        <f t="shared" si="900"/>
        <v/>
      </c>
      <c r="V1745" s="91" t="str">
        <f>IFERROR(IF(S1745="","",IF(U1745="",IF(AND(E1745="",F1745="",G1745&lt;&gt;"",$O1745=INDEX(O$3:O1745,MATCH(MAX(T$3:T1745),T$3:T1745,0),0)),INDEX(U$3:U1745,MATCH(MAX(T$3:T1745),T$3:T1745,0),0),IF(AND(S1745&lt;&gt;"",U1745=""),0,"")),U1745)),"")</f>
        <v/>
      </c>
      <c r="W1745" s="95" t="str">
        <f t="shared" si="901"/>
        <v/>
      </c>
      <c r="X1745" s="198" t="str">
        <f t="shared" si="882"/>
        <v/>
      </c>
      <c r="Y1745" s="92" t="str">
        <f t="shared" si="902"/>
        <v/>
      </c>
      <c r="Z1745" s="106" t="str">
        <f>IF(P1745="","",COUNTIF($N$3:$N1745,$N1745))</f>
        <v/>
      </c>
      <c r="AA1745" s="92" t="str">
        <f t="shared" si="883"/>
        <v/>
      </c>
      <c r="AB1745" s="92" t="str">
        <f t="shared" si="884"/>
        <v/>
      </c>
      <c r="AC1745" s="92" t="str">
        <f t="shared" si="906"/>
        <v/>
      </c>
      <c r="AD1745" s="92" t="str">
        <f t="shared" si="907"/>
        <v/>
      </c>
      <c r="AE1745" s="92" t="str">
        <f t="shared" si="907"/>
        <v/>
      </c>
      <c r="AF1745" s="92" t="str">
        <f t="shared" si="907"/>
        <v/>
      </c>
      <c r="AG1745" s="92" t="str">
        <f t="shared" si="907"/>
        <v/>
      </c>
      <c r="AH1745" s="92" t="str">
        <f t="shared" si="907"/>
        <v/>
      </c>
      <c r="AI1745" s="92" t="str">
        <f t="shared" si="907"/>
        <v/>
      </c>
      <c r="AJ1745" s="92" t="str">
        <f t="shared" si="907"/>
        <v/>
      </c>
      <c r="AK1745" s="92" t="str">
        <f t="shared" si="907"/>
        <v/>
      </c>
      <c r="AL1745" s="92" t="str">
        <f t="shared" si="907"/>
        <v/>
      </c>
      <c r="AN1745" s="35" t="str">
        <f t="shared" si="898"/>
        <v/>
      </c>
      <c r="AO1745" s="44" t="str">
        <f t="shared" si="903"/>
        <v/>
      </c>
      <c r="AP1745" s="41" t="str">
        <f>IF(AO1745="","",RANK(AO1745,AO$3:AO$1048576,1)+COUNTIF(AO$3:AO1745,AO1745)-1)</f>
        <v/>
      </c>
      <c r="AQ1745" s="1" t="str">
        <f t="shared" si="885"/>
        <v/>
      </c>
      <c r="AR1745" s="34" t="str">
        <f t="shared" si="886"/>
        <v/>
      </c>
      <c r="AS1745" s="39" t="str">
        <f t="shared" si="887"/>
        <v/>
      </c>
      <c r="AT1745" s="44" t="str">
        <f t="shared" si="899"/>
        <v/>
      </c>
      <c r="AU1745" s="41" t="str">
        <f>IF(AT1745="","",RANK(AT1745,AT$3:AT$1048576,1)+COUNTIF(AT$3:AT1745,AT1745)-1)</f>
        <v/>
      </c>
      <c r="AV1745" s="1" t="str">
        <f t="shared" si="888"/>
        <v/>
      </c>
      <c r="AW1745" s="34" t="str">
        <f t="shared" si="889"/>
        <v/>
      </c>
      <c r="AX1745" s="39" t="str">
        <f t="shared" si="890"/>
        <v/>
      </c>
      <c r="AY1745" s="44" t="str">
        <f t="shared" si="904"/>
        <v/>
      </c>
      <c r="AZ1745" s="41" t="str">
        <f>IF(AY1745="","",RANK(AY1745,AY$3:AY$1048576,1)+COUNTIF(AY$3:AY1745,AY1745)-1)</f>
        <v/>
      </c>
      <c r="BA1745" s="1" t="str">
        <f t="shared" si="891"/>
        <v/>
      </c>
      <c r="BB1745" s="34" t="str">
        <f t="shared" si="892"/>
        <v/>
      </c>
      <c r="BC1745" s="39" t="str">
        <f t="shared" si="893"/>
        <v/>
      </c>
      <c r="BD1745" s="44" t="str">
        <f t="shared" si="905"/>
        <v/>
      </c>
      <c r="BE1745" s="41" t="str">
        <f>IF(BD1745="","",RANK(BD1745,BD$3:BD$1048576,1)+COUNTIF(BD$3:BD1745,BD1745)-1)</f>
        <v/>
      </c>
      <c r="BF1745" s="1" t="str">
        <f t="shared" si="894"/>
        <v/>
      </c>
      <c r="BG1745" s="34" t="str">
        <f t="shared" si="895"/>
        <v/>
      </c>
      <c r="BH1745" s="39" t="str">
        <f t="shared" si="896"/>
        <v/>
      </c>
      <c r="BJ1745" s="3"/>
      <c r="BK1745" s="86"/>
      <c r="BL1745" s="86"/>
      <c r="BM1745" s="86"/>
      <c r="BN1745" s="86"/>
      <c r="BO1745" s="3"/>
      <c r="BP1745" s="86"/>
      <c r="BQ1745" s="86"/>
      <c r="BR1745" s="86"/>
      <c r="BS1745" s="86"/>
      <c r="BT1745" s="3"/>
      <c r="BU1745" s="86"/>
      <c r="BV1745" s="86"/>
      <c r="BW1745" s="86"/>
      <c r="BX1745" s="86"/>
      <c r="BY1745" s="3"/>
      <c r="BZ1745" s="86"/>
      <c r="CA1745" s="86"/>
      <c r="CB1745" s="86"/>
      <c r="CC1745" s="86"/>
    </row>
    <row r="1746" spans="2:81" ht="35.1" customHeight="1" x14ac:dyDescent="0.2">
      <c r="B1746" s="187"/>
      <c r="C1746" s="188"/>
      <c r="D1746" s="189"/>
      <c r="E1746" s="186"/>
      <c r="F1746" s="182"/>
      <c r="G1746" s="184"/>
      <c r="K1746" s="80" t="str">
        <f>IF(O1746="","",COUNT(O$3:O1746))</f>
        <v/>
      </c>
      <c r="L1746" s="80" t="str">
        <f>IF(B1746&lt;&gt;"",B1746,IF(OR(COUNTA($G$3:$G1746)&lt;COUNTA($G$3:$G$1048576),$G1746&lt;&gt;""),L1745,""))</f>
        <v/>
      </c>
      <c r="M1746" s="80" t="str">
        <f>IF(C1746&lt;&gt;"",C1746,IF(OR(COUNTA($G$3:$G1746)&lt;COUNTA($G$3:$G$1048576),$G1746&lt;&gt;""),M1745,""))</f>
        <v/>
      </c>
      <c r="N1746" s="80" t="str">
        <f>IF(D1746&lt;&gt;"",D1746,IF(OR(COUNTA($G$3:$G1746)&lt;COUNTA($G$3:$G$1048576),$G1746&lt;&gt;""),N1745,""))</f>
        <v/>
      </c>
      <c r="O1746" s="81" t="str">
        <f t="shared" si="880"/>
        <v/>
      </c>
      <c r="P1746" s="90" t="str">
        <f>IFERROR(IF(O1746="",IF(COUNT(S$3:S$1048576)=COUNT(S$3:S1746),IF(S1746="","",INDEX(O$3:O1746,MATCH(MAX(K$3:K1746),K$3:K1746,0),0)),INDEX(O$3:O1746,MATCH(MAX(K$3:K1746),K$3:K1746,0),0)),O1746),"")</f>
        <v/>
      </c>
      <c r="Q1746" s="89" t="str">
        <f>IF(R1746="","",COUNT(R$3:R1746))</f>
        <v/>
      </c>
      <c r="R1746" s="80" t="str">
        <f t="shared" si="881"/>
        <v/>
      </c>
      <c r="S1746" s="91" t="str">
        <f>IFERROR(IF(COUNTA($E1746:$G1746)=0,"",IF(AND(R1746="",$O1746=INDEX(O$3:O1746,MATCH(MAX(Q$3:Q1746),Q$3:Q1746,0),0)),INDEX(R$3:R1746,MATCH(MAX(Q$3:Q1746),Q$3:Q1746,0),0),R1746)),"")</f>
        <v/>
      </c>
      <c r="T1746" s="80" t="str">
        <f>IF(U1746="","",COUNT(U$3:U1746))</f>
        <v/>
      </c>
      <c r="U1746" s="80" t="str">
        <f t="shared" si="900"/>
        <v/>
      </c>
      <c r="V1746" s="91" t="str">
        <f>IFERROR(IF(S1746="","",IF(U1746="",IF(AND(E1746="",F1746="",G1746&lt;&gt;"",$O1746=INDEX(O$3:O1746,MATCH(MAX(T$3:T1746),T$3:T1746,0),0)),INDEX(U$3:U1746,MATCH(MAX(T$3:T1746),T$3:T1746,0),0),IF(AND(S1746&lt;&gt;"",U1746=""),0,"")),U1746)),"")</f>
        <v/>
      </c>
      <c r="W1746" s="95" t="str">
        <f t="shared" si="901"/>
        <v/>
      </c>
      <c r="X1746" s="198" t="str">
        <f t="shared" si="882"/>
        <v/>
      </c>
      <c r="Y1746" s="92" t="str">
        <f t="shared" si="902"/>
        <v/>
      </c>
      <c r="Z1746" s="106" t="str">
        <f>IF(P1746="","",COUNTIF($N$3:$N1746,$N1746))</f>
        <v/>
      </c>
      <c r="AA1746" s="92" t="str">
        <f t="shared" si="883"/>
        <v/>
      </c>
      <c r="AB1746" s="92" t="str">
        <f t="shared" si="884"/>
        <v/>
      </c>
      <c r="AC1746" s="92" t="str">
        <f t="shared" si="906"/>
        <v/>
      </c>
      <c r="AD1746" s="92" t="str">
        <f t="shared" si="907"/>
        <v/>
      </c>
      <c r="AE1746" s="92" t="str">
        <f t="shared" si="907"/>
        <v/>
      </c>
      <c r="AF1746" s="92" t="str">
        <f t="shared" si="907"/>
        <v/>
      </c>
      <c r="AG1746" s="92" t="str">
        <f t="shared" si="907"/>
        <v/>
      </c>
      <c r="AH1746" s="92" t="str">
        <f t="shared" si="907"/>
        <v/>
      </c>
      <c r="AI1746" s="92" t="str">
        <f t="shared" si="907"/>
        <v/>
      </c>
      <c r="AJ1746" s="92" t="str">
        <f t="shared" si="907"/>
        <v/>
      </c>
      <c r="AK1746" s="92" t="str">
        <f t="shared" si="907"/>
        <v/>
      </c>
      <c r="AL1746" s="92" t="str">
        <f t="shared" si="907"/>
        <v/>
      </c>
      <c r="AN1746" s="35" t="str">
        <f t="shared" si="898"/>
        <v/>
      </c>
      <c r="AO1746" s="44" t="str">
        <f t="shared" si="903"/>
        <v/>
      </c>
      <c r="AP1746" s="41" t="str">
        <f>IF(AO1746="","",RANK(AO1746,AO$3:AO$1048576,1)+COUNTIF(AO$3:AO1746,AO1746)-1)</f>
        <v/>
      </c>
      <c r="AQ1746" s="1" t="str">
        <f t="shared" si="885"/>
        <v/>
      </c>
      <c r="AR1746" s="34" t="str">
        <f t="shared" si="886"/>
        <v/>
      </c>
      <c r="AS1746" s="39" t="str">
        <f t="shared" si="887"/>
        <v/>
      </c>
      <c r="AT1746" s="44" t="str">
        <f t="shared" si="899"/>
        <v/>
      </c>
      <c r="AU1746" s="41" t="str">
        <f>IF(AT1746="","",RANK(AT1746,AT$3:AT$1048576,1)+COUNTIF(AT$3:AT1746,AT1746)-1)</f>
        <v/>
      </c>
      <c r="AV1746" s="1" t="str">
        <f t="shared" si="888"/>
        <v/>
      </c>
      <c r="AW1746" s="34" t="str">
        <f t="shared" si="889"/>
        <v/>
      </c>
      <c r="AX1746" s="39" t="str">
        <f t="shared" si="890"/>
        <v/>
      </c>
      <c r="AY1746" s="44" t="str">
        <f t="shared" si="904"/>
        <v/>
      </c>
      <c r="AZ1746" s="41" t="str">
        <f>IF(AY1746="","",RANK(AY1746,AY$3:AY$1048576,1)+COUNTIF(AY$3:AY1746,AY1746)-1)</f>
        <v/>
      </c>
      <c r="BA1746" s="1" t="str">
        <f t="shared" si="891"/>
        <v/>
      </c>
      <c r="BB1746" s="34" t="str">
        <f t="shared" si="892"/>
        <v/>
      </c>
      <c r="BC1746" s="39" t="str">
        <f t="shared" si="893"/>
        <v/>
      </c>
      <c r="BD1746" s="44" t="str">
        <f t="shared" si="905"/>
        <v/>
      </c>
      <c r="BE1746" s="41" t="str">
        <f>IF(BD1746="","",RANK(BD1746,BD$3:BD$1048576,1)+COUNTIF(BD$3:BD1746,BD1746)-1)</f>
        <v/>
      </c>
      <c r="BF1746" s="1" t="str">
        <f t="shared" si="894"/>
        <v/>
      </c>
      <c r="BG1746" s="34" t="str">
        <f t="shared" si="895"/>
        <v/>
      </c>
      <c r="BH1746" s="39" t="str">
        <f t="shared" si="896"/>
        <v/>
      </c>
      <c r="BJ1746" s="3"/>
      <c r="BK1746" s="86"/>
      <c r="BL1746" s="86"/>
      <c r="BM1746" s="86"/>
      <c r="BN1746" s="86"/>
      <c r="BO1746" s="3"/>
      <c r="BP1746" s="86"/>
      <c r="BQ1746" s="86"/>
      <c r="BR1746" s="86"/>
      <c r="BS1746" s="86"/>
      <c r="BT1746" s="3"/>
      <c r="BU1746" s="86"/>
      <c r="BV1746" s="86"/>
      <c r="BW1746" s="86"/>
      <c r="BX1746" s="86"/>
      <c r="BY1746" s="3"/>
      <c r="BZ1746" s="86"/>
      <c r="CA1746" s="86"/>
      <c r="CB1746" s="86"/>
      <c r="CC1746" s="86"/>
    </row>
    <row r="1747" spans="2:81" ht="35.1" customHeight="1" x14ac:dyDescent="0.2">
      <c r="B1747" s="187"/>
      <c r="C1747" s="188"/>
      <c r="D1747" s="189"/>
      <c r="E1747" s="186"/>
      <c r="F1747" s="182"/>
      <c r="G1747" s="184"/>
      <c r="K1747" s="80" t="str">
        <f>IF(O1747="","",COUNT(O$3:O1747))</f>
        <v/>
      </c>
      <c r="L1747" s="80" t="str">
        <f>IF(B1747&lt;&gt;"",B1747,IF(OR(COUNTA($G$3:$G1747)&lt;COUNTA($G$3:$G$1048576),$G1747&lt;&gt;""),L1746,""))</f>
        <v/>
      </c>
      <c r="M1747" s="80" t="str">
        <f>IF(C1747&lt;&gt;"",C1747,IF(OR(COUNTA($G$3:$G1747)&lt;COUNTA($G$3:$G$1048576),$G1747&lt;&gt;""),M1746,""))</f>
        <v/>
      </c>
      <c r="N1747" s="80" t="str">
        <f>IF(D1747&lt;&gt;"",D1747,IF(OR(COUNTA($G$3:$G1747)&lt;COUNTA($G$3:$G$1048576),$G1747&lt;&gt;""),N1746,""))</f>
        <v/>
      </c>
      <c r="O1747" s="81" t="str">
        <f t="shared" si="880"/>
        <v/>
      </c>
      <c r="P1747" s="90" t="str">
        <f>IFERROR(IF(O1747="",IF(COUNT(S$3:S$1048576)=COUNT(S$3:S1747),IF(S1747="","",INDEX(O$3:O1747,MATCH(MAX(K$3:K1747),K$3:K1747,0),0)),INDEX(O$3:O1747,MATCH(MAX(K$3:K1747),K$3:K1747,0),0)),O1747),"")</f>
        <v/>
      </c>
      <c r="Q1747" s="89" t="str">
        <f>IF(R1747="","",COUNT(R$3:R1747))</f>
        <v/>
      </c>
      <c r="R1747" s="80" t="str">
        <f t="shared" si="881"/>
        <v/>
      </c>
      <c r="S1747" s="91" t="str">
        <f>IFERROR(IF(COUNTA($E1747:$G1747)=0,"",IF(AND(R1747="",$O1747=INDEX(O$3:O1747,MATCH(MAX(Q$3:Q1747),Q$3:Q1747,0),0)),INDEX(R$3:R1747,MATCH(MAX(Q$3:Q1747),Q$3:Q1747,0),0),R1747)),"")</f>
        <v/>
      </c>
      <c r="T1747" s="80" t="str">
        <f>IF(U1747="","",COUNT(U$3:U1747))</f>
        <v/>
      </c>
      <c r="U1747" s="80" t="str">
        <f t="shared" si="900"/>
        <v/>
      </c>
      <c r="V1747" s="91" t="str">
        <f>IFERROR(IF(S1747="","",IF(U1747="",IF(AND(E1747="",F1747="",G1747&lt;&gt;"",$O1747=INDEX(O$3:O1747,MATCH(MAX(T$3:T1747),T$3:T1747,0),0)),INDEX(U$3:U1747,MATCH(MAX(T$3:T1747),T$3:T1747,0),0),IF(AND(S1747&lt;&gt;"",U1747=""),0,"")),U1747)),"")</f>
        <v/>
      </c>
      <c r="W1747" s="95" t="str">
        <f t="shared" si="901"/>
        <v/>
      </c>
      <c r="X1747" s="198" t="str">
        <f t="shared" si="882"/>
        <v/>
      </c>
      <c r="Y1747" s="92" t="str">
        <f t="shared" si="902"/>
        <v/>
      </c>
      <c r="Z1747" s="106" t="str">
        <f>IF(P1747="","",COUNTIF($N$3:$N1747,$N1747))</f>
        <v/>
      </c>
      <c r="AA1747" s="92" t="str">
        <f t="shared" si="883"/>
        <v/>
      </c>
      <c r="AB1747" s="92" t="str">
        <f t="shared" si="884"/>
        <v/>
      </c>
      <c r="AC1747" s="92" t="str">
        <f t="shared" si="906"/>
        <v/>
      </c>
      <c r="AD1747" s="92" t="str">
        <f t="shared" si="907"/>
        <v/>
      </c>
      <c r="AE1747" s="92" t="str">
        <f t="shared" si="907"/>
        <v/>
      </c>
      <c r="AF1747" s="92" t="str">
        <f t="shared" si="907"/>
        <v/>
      </c>
      <c r="AG1747" s="92" t="str">
        <f t="shared" si="907"/>
        <v/>
      </c>
      <c r="AH1747" s="92" t="str">
        <f t="shared" si="907"/>
        <v/>
      </c>
      <c r="AI1747" s="92" t="str">
        <f t="shared" si="907"/>
        <v/>
      </c>
      <c r="AJ1747" s="92" t="str">
        <f t="shared" si="907"/>
        <v/>
      </c>
      <c r="AK1747" s="92" t="str">
        <f t="shared" si="907"/>
        <v/>
      </c>
      <c r="AL1747" s="92" t="str">
        <f t="shared" si="907"/>
        <v/>
      </c>
      <c r="AN1747" s="35" t="str">
        <f t="shared" si="898"/>
        <v/>
      </c>
      <c r="AO1747" s="44" t="str">
        <f t="shared" si="903"/>
        <v/>
      </c>
      <c r="AP1747" s="41" t="str">
        <f>IF(AO1747="","",RANK(AO1747,AO$3:AO$1048576,1)+COUNTIF(AO$3:AO1747,AO1747)-1)</f>
        <v/>
      </c>
      <c r="AQ1747" s="1" t="str">
        <f t="shared" si="885"/>
        <v/>
      </c>
      <c r="AR1747" s="34" t="str">
        <f t="shared" si="886"/>
        <v/>
      </c>
      <c r="AS1747" s="39" t="str">
        <f t="shared" si="887"/>
        <v/>
      </c>
      <c r="AT1747" s="44" t="str">
        <f t="shared" si="899"/>
        <v/>
      </c>
      <c r="AU1747" s="41" t="str">
        <f>IF(AT1747="","",RANK(AT1747,AT$3:AT$1048576,1)+COUNTIF(AT$3:AT1747,AT1747)-1)</f>
        <v/>
      </c>
      <c r="AV1747" s="1" t="str">
        <f t="shared" si="888"/>
        <v/>
      </c>
      <c r="AW1747" s="34" t="str">
        <f t="shared" si="889"/>
        <v/>
      </c>
      <c r="AX1747" s="39" t="str">
        <f t="shared" si="890"/>
        <v/>
      </c>
      <c r="AY1747" s="44" t="str">
        <f t="shared" si="904"/>
        <v/>
      </c>
      <c r="AZ1747" s="41" t="str">
        <f>IF(AY1747="","",RANK(AY1747,AY$3:AY$1048576,1)+COUNTIF(AY$3:AY1747,AY1747)-1)</f>
        <v/>
      </c>
      <c r="BA1747" s="1" t="str">
        <f t="shared" si="891"/>
        <v/>
      </c>
      <c r="BB1747" s="34" t="str">
        <f t="shared" si="892"/>
        <v/>
      </c>
      <c r="BC1747" s="39" t="str">
        <f t="shared" si="893"/>
        <v/>
      </c>
      <c r="BD1747" s="44" t="str">
        <f t="shared" si="905"/>
        <v/>
      </c>
      <c r="BE1747" s="41" t="str">
        <f>IF(BD1747="","",RANK(BD1747,BD$3:BD$1048576,1)+COUNTIF(BD$3:BD1747,BD1747)-1)</f>
        <v/>
      </c>
      <c r="BF1747" s="1" t="str">
        <f t="shared" si="894"/>
        <v/>
      </c>
      <c r="BG1747" s="34" t="str">
        <f t="shared" si="895"/>
        <v/>
      </c>
      <c r="BH1747" s="39" t="str">
        <f t="shared" si="896"/>
        <v/>
      </c>
      <c r="BJ1747" s="3"/>
      <c r="BK1747" s="86"/>
      <c r="BL1747" s="86"/>
      <c r="BM1747" s="86"/>
      <c r="BN1747" s="86"/>
      <c r="BO1747" s="3"/>
      <c r="BP1747" s="86"/>
      <c r="BQ1747" s="86"/>
      <c r="BR1747" s="86"/>
      <c r="BS1747" s="86"/>
      <c r="BT1747" s="3"/>
      <c r="BU1747" s="86"/>
      <c r="BV1747" s="86"/>
      <c r="BW1747" s="86"/>
      <c r="BX1747" s="86"/>
      <c r="BY1747" s="3"/>
      <c r="BZ1747" s="86"/>
      <c r="CA1747" s="86"/>
      <c r="CB1747" s="86"/>
      <c r="CC1747" s="86"/>
    </row>
    <row r="1748" spans="2:81" ht="35.1" customHeight="1" x14ac:dyDescent="0.2">
      <c r="B1748" s="187"/>
      <c r="C1748" s="188"/>
      <c r="D1748" s="189"/>
      <c r="E1748" s="186"/>
      <c r="F1748" s="182"/>
      <c r="G1748" s="184"/>
      <c r="K1748" s="80" t="str">
        <f>IF(O1748="","",COUNT(O$3:O1748))</f>
        <v/>
      </c>
      <c r="L1748" s="80" t="str">
        <f>IF(B1748&lt;&gt;"",B1748,IF(OR(COUNTA($G$3:$G1748)&lt;COUNTA($G$3:$G$1048576),$G1748&lt;&gt;""),L1747,""))</f>
        <v/>
      </c>
      <c r="M1748" s="80" t="str">
        <f>IF(C1748&lt;&gt;"",C1748,IF(OR(COUNTA($G$3:$G1748)&lt;COUNTA($G$3:$G$1048576),$G1748&lt;&gt;""),M1747,""))</f>
        <v/>
      </c>
      <c r="N1748" s="80" t="str">
        <f>IF(D1748&lt;&gt;"",D1748,IF(OR(COUNTA($G$3:$G1748)&lt;COUNTA($G$3:$G$1048576),$G1748&lt;&gt;""),N1747,""))</f>
        <v/>
      </c>
      <c r="O1748" s="81" t="str">
        <f t="shared" si="880"/>
        <v/>
      </c>
      <c r="P1748" s="90" t="str">
        <f>IFERROR(IF(O1748="",IF(COUNT(S$3:S$1048576)=COUNT(S$3:S1748),IF(S1748="","",INDEX(O$3:O1748,MATCH(MAX(K$3:K1748),K$3:K1748,0),0)),INDEX(O$3:O1748,MATCH(MAX(K$3:K1748),K$3:K1748,0),0)),O1748),"")</f>
        <v/>
      </c>
      <c r="Q1748" s="89" t="str">
        <f>IF(R1748="","",COUNT(R$3:R1748))</f>
        <v/>
      </c>
      <c r="R1748" s="80" t="str">
        <f t="shared" si="881"/>
        <v/>
      </c>
      <c r="S1748" s="91" t="str">
        <f>IFERROR(IF(COUNTA($E1748:$G1748)=0,"",IF(AND(R1748="",$O1748=INDEX(O$3:O1748,MATCH(MAX(Q$3:Q1748),Q$3:Q1748,0),0)),INDEX(R$3:R1748,MATCH(MAX(Q$3:Q1748),Q$3:Q1748,0),0),R1748)),"")</f>
        <v/>
      </c>
      <c r="T1748" s="80" t="str">
        <f>IF(U1748="","",COUNT(U$3:U1748))</f>
        <v/>
      </c>
      <c r="U1748" s="80" t="str">
        <f t="shared" si="900"/>
        <v/>
      </c>
      <c r="V1748" s="91" t="str">
        <f>IFERROR(IF(S1748="","",IF(U1748="",IF(AND(E1748="",F1748="",G1748&lt;&gt;"",$O1748=INDEX(O$3:O1748,MATCH(MAX(T$3:T1748),T$3:T1748,0),0)),INDEX(U$3:U1748,MATCH(MAX(T$3:T1748),T$3:T1748,0),0),IF(AND(S1748&lt;&gt;"",U1748=""),0,"")),U1748)),"")</f>
        <v/>
      </c>
      <c r="W1748" s="95" t="str">
        <f t="shared" si="901"/>
        <v/>
      </c>
      <c r="X1748" s="198" t="str">
        <f t="shared" si="882"/>
        <v/>
      </c>
      <c r="Y1748" s="92" t="str">
        <f t="shared" si="902"/>
        <v/>
      </c>
      <c r="Z1748" s="106" t="str">
        <f>IF(P1748="","",COUNTIF($N$3:$N1748,$N1748))</f>
        <v/>
      </c>
      <c r="AA1748" s="92" t="str">
        <f t="shared" si="883"/>
        <v/>
      </c>
      <c r="AB1748" s="92" t="str">
        <f t="shared" si="884"/>
        <v/>
      </c>
      <c r="AC1748" s="92" t="str">
        <f t="shared" si="906"/>
        <v/>
      </c>
      <c r="AD1748" s="92" t="str">
        <f t="shared" si="907"/>
        <v/>
      </c>
      <c r="AE1748" s="92" t="str">
        <f t="shared" si="907"/>
        <v/>
      </c>
      <c r="AF1748" s="92" t="str">
        <f t="shared" si="907"/>
        <v/>
      </c>
      <c r="AG1748" s="92" t="str">
        <f t="shared" si="907"/>
        <v/>
      </c>
      <c r="AH1748" s="92" t="str">
        <f t="shared" si="907"/>
        <v/>
      </c>
      <c r="AI1748" s="92" t="str">
        <f t="shared" si="907"/>
        <v/>
      </c>
      <c r="AJ1748" s="92" t="str">
        <f t="shared" si="907"/>
        <v/>
      </c>
      <c r="AK1748" s="92" t="str">
        <f t="shared" si="907"/>
        <v/>
      </c>
      <c r="AL1748" s="92" t="str">
        <f t="shared" si="907"/>
        <v/>
      </c>
      <c r="AN1748" s="35" t="str">
        <f t="shared" si="898"/>
        <v/>
      </c>
      <c r="AO1748" s="44" t="str">
        <f t="shared" si="903"/>
        <v/>
      </c>
      <c r="AP1748" s="41" t="str">
        <f>IF(AO1748="","",RANK(AO1748,AO$3:AO$1048576,1)+COUNTIF(AO$3:AO1748,AO1748)-1)</f>
        <v/>
      </c>
      <c r="AQ1748" s="1" t="str">
        <f t="shared" si="885"/>
        <v/>
      </c>
      <c r="AR1748" s="34" t="str">
        <f t="shared" si="886"/>
        <v/>
      </c>
      <c r="AS1748" s="39" t="str">
        <f t="shared" si="887"/>
        <v/>
      </c>
      <c r="AT1748" s="44" t="str">
        <f t="shared" si="899"/>
        <v/>
      </c>
      <c r="AU1748" s="41" t="str">
        <f>IF(AT1748="","",RANK(AT1748,AT$3:AT$1048576,1)+COUNTIF(AT$3:AT1748,AT1748)-1)</f>
        <v/>
      </c>
      <c r="AV1748" s="1" t="str">
        <f t="shared" si="888"/>
        <v/>
      </c>
      <c r="AW1748" s="34" t="str">
        <f t="shared" si="889"/>
        <v/>
      </c>
      <c r="AX1748" s="39" t="str">
        <f t="shared" si="890"/>
        <v/>
      </c>
      <c r="AY1748" s="44" t="str">
        <f t="shared" si="904"/>
        <v/>
      </c>
      <c r="AZ1748" s="41" t="str">
        <f>IF(AY1748="","",RANK(AY1748,AY$3:AY$1048576,1)+COUNTIF(AY$3:AY1748,AY1748)-1)</f>
        <v/>
      </c>
      <c r="BA1748" s="1" t="str">
        <f t="shared" si="891"/>
        <v/>
      </c>
      <c r="BB1748" s="34" t="str">
        <f t="shared" si="892"/>
        <v/>
      </c>
      <c r="BC1748" s="39" t="str">
        <f t="shared" si="893"/>
        <v/>
      </c>
      <c r="BD1748" s="44" t="str">
        <f t="shared" si="905"/>
        <v/>
      </c>
      <c r="BE1748" s="41" t="str">
        <f>IF(BD1748="","",RANK(BD1748,BD$3:BD$1048576,1)+COUNTIF(BD$3:BD1748,BD1748)-1)</f>
        <v/>
      </c>
      <c r="BF1748" s="1" t="str">
        <f t="shared" si="894"/>
        <v/>
      </c>
      <c r="BG1748" s="34" t="str">
        <f t="shared" si="895"/>
        <v/>
      </c>
      <c r="BH1748" s="39" t="str">
        <f t="shared" si="896"/>
        <v/>
      </c>
      <c r="BJ1748" s="3"/>
      <c r="BK1748" s="86"/>
      <c r="BL1748" s="86"/>
      <c r="BM1748" s="86"/>
      <c r="BN1748" s="86"/>
      <c r="BO1748" s="3"/>
      <c r="BP1748" s="86"/>
      <c r="BQ1748" s="86"/>
      <c r="BR1748" s="86"/>
      <c r="BS1748" s="86"/>
      <c r="BT1748" s="3"/>
      <c r="BU1748" s="86"/>
      <c r="BV1748" s="86"/>
      <c r="BW1748" s="86"/>
      <c r="BX1748" s="86"/>
      <c r="BY1748" s="3"/>
      <c r="BZ1748" s="86"/>
      <c r="CA1748" s="86"/>
      <c r="CB1748" s="86"/>
      <c r="CC1748" s="86"/>
    </row>
    <row r="1749" spans="2:81" ht="35.1" customHeight="1" x14ac:dyDescent="0.2">
      <c r="B1749" s="187"/>
      <c r="C1749" s="188"/>
      <c r="D1749" s="189"/>
      <c r="E1749" s="186"/>
      <c r="F1749" s="182"/>
      <c r="G1749" s="184"/>
      <c r="K1749" s="80" t="str">
        <f>IF(O1749="","",COUNT(O$3:O1749))</f>
        <v/>
      </c>
      <c r="L1749" s="80" t="str">
        <f>IF(B1749&lt;&gt;"",B1749,IF(OR(COUNTA($G$3:$G1749)&lt;COUNTA($G$3:$G$1048576),$G1749&lt;&gt;""),L1748,""))</f>
        <v/>
      </c>
      <c r="M1749" s="80" t="str">
        <f>IF(C1749&lt;&gt;"",C1749,IF(OR(COUNTA($G$3:$G1749)&lt;COUNTA($G$3:$G$1048576),$G1749&lt;&gt;""),M1748,""))</f>
        <v/>
      </c>
      <c r="N1749" s="80" t="str">
        <f>IF(D1749&lt;&gt;"",D1749,IF(OR(COUNTA($G$3:$G1749)&lt;COUNTA($G$3:$G$1048576),$G1749&lt;&gt;""),N1748,""))</f>
        <v/>
      </c>
      <c r="O1749" s="81" t="str">
        <f t="shared" si="880"/>
        <v/>
      </c>
      <c r="P1749" s="90" t="str">
        <f>IFERROR(IF(O1749="",IF(COUNT(S$3:S$1048576)=COUNT(S$3:S1749),IF(S1749="","",INDEX(O$3:O1749,MATCH(MAX(K$3:K1749),K$3:K1749,0),0)),INDEX(O$3:O1749,MATCH(MAX(K$3:K1749),K$3:K1749,0),0)),O1749),"")</f>
        <v/>
      </c>
      <c r="Q1749" s="89" t="str">
        <f>IF(R1749="","",COUNT(R$3:R1749))</f>
        <v/>
      </c>
      <c r="R1749" s="80" t="str">
        <f t="shared" si="881"/>
        <v/>
      </c>
      <c r="S1749" s="91" t="str">
        <f>IFERROR(IF(COUNTA($E1749:$G1749)=0,"",IF(AND(R1749="",$O1749=INDEX(O$3:O1749,MATCH(MAX(Q$3:Q1749),Q$3:Q1749,0),0)),INDEX(R$3:R1749,MATCH(MAX(Q$3:Q1749),Q$3:Q1749,0),0),R1749)),"")</f>
        <v/>
      </c>
      <c r="T1749" s="80" t="str">
        <f>IF(U1749="","",COUNT(U$3:U1749))</f>
        <v/>
      </c>
      <c r="U1749" s="80" t="str">
        <f t="shared" si="900"/>
        <v/>
      </c>
      <c r="V1749" s="91" t="str">
        <f>IFERROR(IF(S1749="","",IF(U1749="",IF(AND(E1749="",F1749="",G1749&lt;&gt;"",$O1749=INDEX(O$3:O1749,MATCH(MAX(T$3:T1749),T$3:T1749,0),0)),INDEX(U$3:U1749,MATCH(MAX(T$3:T1749),T$3:T1749,0),0),IF(AND(S1749&lt;&gt;"",U1749=""),0,"")),U1749)),"")</f>
        <v/>
      </c>
      <c r="W1749" s="95" t="str">
        <f t="shared" si="901"/>
        <v/>
      </c>
      <c r="X1749" s="198" t="str">
        <f t="shared" si="882"/>
        <v/>
      </c>
      <c r="Y1749" s="92" t="str">
        <f t="shared" si="902"/>
        <v/>
      </c>
      <c r="Z1749" s="106" t="str">
        <f>IF(P1749="","",COUNTIF($N$3:$N1749,$N1749))</f>
        <v/>
      </c>
      <c r="AA1749" s="92" t="str">
        <f t="shared" si="883"/>
        <v/>
      </c>
      <c r="AB1749" s="92" t="str">
        <f t="shared" si="884"/>
        <v/>
      </c>
      <c r="AC1749" s="92" t="str">
        <f t="shared" si="906"/>
        <v/>
      </c>
      <c r="AD1749" s="92" t="str">
        <f t="shared" si="907"/>
        <v/>
      </c>
      <c r="AE1749" s="92" t="str">
        <f t="shared" si="907"/>
        <v/>
      </c>
      <c r="AF1749" s="92" t="str">
        <f t="shared" si="907"/>
        <v/>
      </c>
      <c r="AG1749" s="92" t="str">
        <f t="shared" si="907"/>
        <v/>
      </c>
      <c r="AH1749" s="92" t="str">
        <f t="shared" si="907"/>
        <v/>
      </c>
      <c r="AI1749" s="92" t="str">
        <f t="shared" si="907"/>
        <v/>
      </c>
      <c r="AJ1749" s="92" t="str">
        <f t="shared" si="907"/>
        <v/>
      </c>
      <c r="AK1749" s="92" t="str">
        <f t="shared" si="907"/>
        <v/>
      </c>
      <c r="AL1749" s="92" t="str">
        <f t="shared" si="907"/>
        <v/>
      </c>
      <c r="AN1749" s="35" t="str">
        <f t="shared" si="898"/>
        <v/>
      </c>
      <c r="AO1749" s="44" t="str">
        <f t="shared" si="903"/>
        <v/>
      </c>
      <c r="AP1749" s="41" t="str">
        <f>IF(AO1749="","",RANK(AO1749,AO$3:AO$1048576,1)+COUNTIF(AO$3:AO1749,AO1749)-1)</f>
        <v/>
      </c>
      <c r="AQ1749" s="1" t="str">
        <f t="shared" si="885"/>
        <v/>
      </c>
      <c r="AR1749" s="34" t="str">
        <f t="shared" si="886"/>
        <v/>
      </c>
      <c r="AS1749" s="39" t="str">
        <f t="shared" si="887"/>
        <v/>
      </c>
      <c r="AT1749" s="44" t="str">
        <f t="shared" si="899"/>
        <v/>
      </c>
      <c r="AU1749" s="41" t="str">
        <f>IF(AT1749="","",RANK(AT1749,AT$3:AT$1048576,1)+COUNTIF(AT$3:AT1749,AT1749)-1)</f>
        <v/>
      </c>
      <c r="AV1749" s="1" t="str">
        <f t="shared" si="888"/>
        <v/>
      </c>
      <c r="AW1749" s="34" t="str">
        <f t="shared" si="889"/>
        <v/>
      </c>
      <c r="AX1749" s="39" t="str">
        <f t="shared" si="890"/>
        <v/>
      </c>
      <c r="AY1749" s="44" t="str">
        <f t="shared" si="904"/>
        <v/>
      </c>
      <c r="AZ1749" s="41" t="str">
        <f>IF(AY1749="","",RANK(AY1749,AY$3:AY$1048576,1)+COUNTIF(AY$3:AY1749,AY1749)-1)</f>
        <v/>
      </c>
      <c r="BA1749" s="1" t="str">
        <f t="shared" si="891"/>
        <v/>
      </c>
      <c r="BB1749" s="34" t="str">
        <f t="shared" si="892"/>
        <v/>
      </c>
      <c r="BC1749" s="39" t="str">
        <f t="shared" si="893"/>
        <v/>
      </c>
      <c r="BD1749" s="44" t="str">
        <f t="shared" si="905"/>
        <v/>
      </c>
      <c r="BE1749" s="41" t="str">
        <f>IF(BD1749="","",RANK(BD1749,BD$3:BD$1048576,1)+COUNTIF(BD$3:BD1749,BD1749)-1)</f>
        <v/>
      </c>
      <c r="BF1749" s="1" t="str">
        <f t="shared" si="894"/>
        <v/>
      </c>
      <c r="BG1749" s="34" t="str">
        <f t="shared" si="895"/>
        <v/>
      </c>
      <c r="BH1749" s="39" t="str">
        <f t="shared" si="896"/>
        <v/>
      </c>
      <c r="BJ1749" s="3"/>
      <c r="BK1749" s="86"/>
      <c r="BL1749" s="86"/>
      <c r="BM1749" s="86"/>
      <c r="BN1749" s="86"/>
      <c r="BO1749" s="3"/>
      <c r="BP1749" s="86"/>
      <c r="BQ1749" s="86"/>
      <c r="BR1749" s="86"/>
      <c r="BS1749" s="86"/>
      <c r="BT1749" s="3"/>
      <c r="BU1749" s="86"/>
      <c r="BV1749" s="86"/>
      <c r="BW1749" s="86"/>
      <c r="BX1749" s="86"/>
      <c r="BY1749" s="3"/>
      <c r="BZ1749" s="86"/>
      <c r="CA1749" s="86"/>
      <c r="CB1749" s="86"/>
      <c r="CC1749" s="86"/>
    </row>
    <row r="1750" spans="2:81" ht="35.1" customHeight="1" x14ac:dyDescent="0.2">
      <c r="B1750" s="187"/>
      <c r="C1750" s="188"/>
      <c r="D1750" s="189"/>
      <c r="E1750" s="186"/>
      <c r="F1750" s="182"/>
      <c r="G1750" s="184"/>
      <c r="K1750" s="80" t="str">
        <f>IF(O1750="","",COUNT(O$3:O1750))</f>
        <v/>
      </c>
      <c r="L1750" s="80" t="str">
        <f>IF(B1750&lt;&gt;"",B1750,IF(OR(COUNTA($G$3:$G1750)&lt;COUNTA($G$3:$G$1048576),$G1750&lt;&gt;""),L1749,""))</f>
        <v/>
      </c>
      <c r="M1750" s="80" t="str">
        <f>IF(C1750&lt;&gt;"",C1750,IF(OR(COUNTA($G$3:$G1750)&lt;COUNTA($G$3:$G$1048576),$G1750&lt;&gt;""),M1749,""))</f>
        <v/>
      </c>
      <c r="N1750" s="80" t="str">
        <f>IF(D1750&lt;&gt;"",D1750,IF(OR(COUNTA($G$3:$G1750)&lt;COUNTA($G$3:$G$1048576),$G1750&lt;&gt;""),N1749,""))</f>
        <v/>
      </c>
      <c r="O1750" s="81" t="str">
        <f t="shared" si="880"/>
        <v/>
      </c>
      <c r="P1750" s="90" t="str">
        <f>IFERROR(IF(O1750="",IF(COUNT(S$3:S$1048576)=COUNT(S$3:S1750),IF(S1750="","",INDEX(O$3:O1750,MATCH(MAX(K$3:K1750),K$3:K1750,0),0)),INDEX(O$3:O1750,MATCH(MAX(K$3:K1750),K$3:K1750,0),0)),O1750),"")</f>
        <v/>
      </c>
      <c r="Q1750" s="89" t="str">
        <f>IF(R1750="","",COUNT(R$3:R1750))</f>
        <v/>
      </c>
      <c r="R1750" s="80" t="str">
        <f t="shared" si="881"/>
        <v/>
      </c>
      <c r="S1750" s="91" t="str">
        <f>IFERROR(IF(COUNTA($E1750:$G1750)=0,"",IF(AND(R1750="",$O1750=INDEX(O$3:O1750,MATCH(MAX(Q$3:Q1750),Q$3:Q1750,0),0)),INDEX(R$3:R1750,MATCH(MAX(Q$3:Q1750),Q$3:Q1750,0),0),R1750)),"")</f>
        <v/>
      </c>
      <c r="T1750" s="80" t="str">
        <f>IF(U1750="","",COUNT(U$3:U1750))</f>
        <v/>
      </c>
      <c r="U1750" s="80" t="str">
        <f t="shared" si="900"/>
        <v/>
      </c>
      <c r="V1750" s="91" t="str">
        <f>IFERROR(IF(S1750="","",IF(U1750="",IF(AND(E1750="",F1750="",G1750&lt;&gt;"",$O1750=INDEX(O$3:O1750,MATCH(MAX(T$3:T1750),T$3:T1750,0),0)),INDEX(U$3:U1750,MATCH(MAX(T$3:T1750),T$3:T1750,0),0),IF(AND(S1750&lt;&gt;"",U1750=""),0,"")),U1750)),"")</f>
        <v/>
      </c>
      <c r="W1750" s="95" t="str">
        <f t="shared" si="901"/>
        <v/>
      </c>
      <c r="X1750" s="198" t="str">
        <f t="shared" si="882"/>
        <v/>
      </c>
      <c r="Y1750" s="92" t="str">
        <f t="shared" si="902"/>
        <v/>
      </c>
      <c r="Z1750" s="106" t="str">
        <f>IF(P1750="","",COUNTIF($N$3:$N1750,$N1750))</f>
        <v/>
      </c>
      <c r="AA1750" s="92" t="str">
        <f t="shared" si="883"/>
        <v/>
      </c>
      <c r="AB1750" s="92" t="str">
        <f t="shared" si="884"/>
        <v/>
      </c>
      <c r="AC1750" s="92" t="str">
        <f t="shared" si="906"/>
        <v/>
      </c>
      <c r="AD1750" s="92" t="str">
        <f t="shared" si="907"/>
        <v/>
      </c>
      <c r="AE1750" s="92" t="str">
        <f t="shared" si="907"/>
        <v/>
      </c>
      <c r="AF1750" s="92" t="str">
        <f t="shared" si="907"/>
        <v/>
      </c>
      <c r="AG1750" s="92" t="str">
        <f t="shared" si="907"/>
        <v/>
      </c>
      <c r="AH1750" s="92" t="str">
        <f t="shared" si="907"/>
        <v/>
      </c>
      <c r="AI1750" s="92" t="str">
        <f t="shared" si="907"/>
        <v/>
      </c>
      <c r="AJ1750" s="92" t="str">
        <f t="shared" si="907"/>
        <v/>
      </c>
      <c r="AK1750" s="92" t="str">
        <f t="shared" si="907"/>
        <v/>
      </c>
      <c r="AL1750" s="92" t="str">
        <f t="shared" si="907"/>
        <v/>
      </c>
      <c r="AN1750" s="35" t="str">
        <f t="shared" si="898"/>
        <v/>
      </c>
      <c r="AO1750" s="44" t="str">
        <f t="shared" si="903"/>
        <v/>
      </c>
      <c r="AP1750" s="41" t="str">
        <f>IF(AO1750="","",RANK(AO1750,AO$3:AO$1048576,1)+COUNTIF(AO$3:AO1750,AO1750)-1)</f>
        <v/>
      </c>
      <c r="AQ1750" s="1" t="str">
        <f t="shared" si="885"/>
        <v/>
      </c>
      <c r="AR1750" s="34" t="str">
        <f t="shared" si="886"/>
        <v/>
      </c>
      <c r="AS1750" s="39" t="str">
        <f t="shared" si="887"/>
        <v/>
      </c>
      <c r="AT1750" s="44" t="str">
        <f t="shared" si="899"/>
        <v/>
      </c>
      <c r="AU1750" s="41" t="str">
        <f>IF(AT1750="","",RANK(AT1750,AT$3:AT$1048576,1)+COUNTIF(AT$3:AT1750,AT1750)-1)</f>
        <v/>
      </c>
      <c r="AV1750" s="1" t="str">
        <f t="shared" si="888"/>
        <v/>
      </c>
      <c r="AW1750" s="34" t="str">
        <f t="shared" si="889"/>
        <v/>
      </c>
      <c r="AX1750" s="39" t="str">
        <f t="shared" si="890"/>
        <v/>
      </c>
      <c r="AY1750" s="44" t="str">
        <f t="shared" si="904"/>
        <v/>
      </c>
      <c r="AZ1750" s="41" t="str">
        <f>IF(AY1750="","",RANK(AY1750,AY$3:AY$1048576,1)+COUNTIF(AY$3:AY1750,AY1750)-1)</f>
        <v/>
      </c>
      <c r="BA1750" s="1" t="str">
        <f t="shared" si="891"/>
        <v/>
      </c>
      <c r="BB1750" s="34" t="str">
        <f t="shared" si="892"/>
        <v/>
      </c>
      <c r="BC1750" s="39" t="str">
        <f t="shared" si="893"/>
        <v/>
      </c>
      <c r="BD1750" s="44" t="str">
        <f t="shared" si="905"/>
        <v/>
      </c>
      <c r="BE1750" s="41" t="str">
        <f>IF(BD1750="","",RANK(BD1750,BD$3:BD$1048576,1)+COUNTIF(BD$3:BD1750,BD1750)-1)</f>
        <v/>
      </c>
      <c r="BF1750" s="1" t="str">
        <f t="shared" si="894"/>
        <v/>
      </c>
      <c r="BG1750" s="34" t="str">
        <f t="shared" si="895"/>
        <v/>
      </c>
      <c r="BH1750" s="39" t="str">
        <f t="shared" si="896"/>
        <v/>
      </c>
      <c r="BJ1750" s="3"/>
      <c r="BK1750" s="86"/>
      <c r="BL1750" s="86"/>
      <c r="BM1750" s="86"/>
      <c r="BN1750" s="86"/>
      <c r="BO1750" s="3"/>
      <c r="BP1750" s="86"/>
      <c r="BQ1750" s="86"/>
      <c r="BR1750" s="86"/>
      <c r="BS1750" s="86"/>
      <c r="BT1750" s="3"/>
      <c r="BU1750" s="86"/>
      <c r="BV1750" s="86"/>
      <c r="BW1750" s="86"/>
      <c r="BX1750" s="86"/>
      <c r="BY1750" s="3"/>
      <c r="BZ1750" s="86"/>
      <c r="CA1750" s="86"/>
      <c r="CB1750" s="86"/>
      <c r="CC1750" s="86"/>
    </row>
    <row r="1751" spans="2:81" ht="35.1" customHeight="1" x14ac:dyDescent="0.2">
      <c r="B1751" s="187"/>
      <c r="C1751" s="188"/>
      <c r="D1751" s="189"/>
      <c r="E1751" s="186"/>
      <c r="F1751" s="182"/>
      <c r="G1751" s="184"/>
      <c r="K1751" s="80" t="str">
        <f>IF(O1751="","",COUNT(O$3:O1751))</f>
        <v/>
      </c>
      <c r="L1751" s="80" t="str">
        <f>IF(B1751&lt;&gt;"",B1751,IF(OR(COUNTA($G$3:$G1751)&lt;COUNTA($G$3:$G$1048576),$G1751&lt;&gt;""),L1750,""))</f>
        <v/>
      </c>
      <c r="M1751" s="80" t="str">
        <f>IF(C1751&lt;&gt;"",C1751,IF(OR(COUNTA($G$3:$G1751)&lt;COUNTA($G$3:$G$1048576),$G1751&lt;&gt;""),M1750,""))</f>
        <v/>
      </c>
      <c r="N1751" s="80" t="str">
        <f>IF(D1751&lt;&gt;"",D1751,IF(OR(COUNTA($G$3:$G1751)&lt;COUNTA($G$3:$G$1048576),$G1751&lt;&gt;""),N1750,""))</f>
        <v/>
      </c>
      <c r="O1751" s="81" t="str">
        <f t="shared" si="880"/>
        <v/>
      </c>
      <c r="P1751" s="90" t="str">
        <f>IFERROR(IF(O1751="",IF(COUNT(S$3:S$1048576)=COUNT(S$3:S1751),IF(S1751="","",INDEX(O$3:O1751,MATCH(MAX(K$3:K1751),K$3:K1751,0),0)),INDEX(O$3:O1751,MATCH(MAX(K$3:K1751),K$3:K1751,0),0)),O1751),"")</f>
        <v/>
      </c>
      <c r="Q1751" s="89" t="str">
        <f>IF(R1751="","",COUNT(R$3:R1751))</f>
        <v/>
      </c>
      <c r="R1751" s="80" t="str">
        <f t="shared" si="881"/>
        <v/>
      </c>
      <c r="S1751" s="91" t="str">
        <f>IFERROR(IF(COUNTA($E1751:$G1751)=0,"",IF(AND(R1751="",$O1751=INDEX(O$3:O1751,MATCH(MAX(Q$3:Q1751),Q$3:Q1751,0),0)),INDEX(R$3:R1751,MATCH(MAX(Q$3:Q1751),Q$3:Q1751,0),0),R1751)),"")</f>
        <v/>
      </c>
      <c r="T1751" s="80" t="str">
        <f>IF(U1751="","",COUNT(U$3:U1751))</f>
        <v/>
      </c>
      <c r="U1751" s="80" t="str">
        <f t="shared" si="900"/>
        <v/>
      </c>
      <c r="V1751" s="91" t="str">
        <f>IFERROR(IF(S1751="","",IF(U1751="",IF(AND(E1751="",F1751="",G1751&lt;&gt;"",$O1751=INDEX(O$3:O1751,MATCH(MAX(T$3:T1751),T$3:T1751,0),0)),INDEX(U$3:U1751,MATCH(MAX(T$3:T1751),T$3:T1751,0),0),IF(AND(S1751&lt;&gt;"",U1751=""),0,"")),U1751)),"")</f>
        <v/>
      </c>
      <c r="W1751" s="95" t="str">
        <f t="shared" si="901"/>
        <v/>
      </c>
      <c r="X1751" s="198" t="str">
        <f t="shared" si="882"/>
        <v/>
      </c>
      <c r="Y1751" s="92" t="str">
        <f t="shared" si="902"/>
        <v/>
      </c>
      <c r="Z1751" s="106" t="str">
        <f>IF(P1751="","",COUNTIF($N$3:$N1751,$N1751))</f>
        <v/>
      </c>
      <c r="AA1751" s="92" t="str">
        <f t="shared" si="883"/>
        <v/>
      </c>
      <c r="AB1751" s="92" t="str">
        <f t="shared" si="884"/>
        <v/>
      </c>
      <c r="AC1751" s="92" t="str">
        <f t="shared" si="906"/>
        <v/>
      </c>
      <c r="AD1751" s="92" t="str">
        <f t="shared" si="907"/>
        <v/>
      </c>
      <c r="AE1751" s="92" t="str">
        <f t="shared" si="907"/>
        <v/>
      </c>
      <c r="AF1751" s="92" t="str">
        <f t="shared" si="907"/>
        <v/>
      </c>
      <c r="AG1751" s="92" t="str">
        <f t="shared" si="907"/>
        <v/>
      </c>
      <c r="AH1751" s="92" t="str">
        <f t="shared" si="907"/>
        <v/>
      </c>
      <c r="AI1751" s="92" t="str">
        <f t="shared" si="907"/>
        <v/>
      </c>
      <c r="AJ1751" s="92" t="str">
        <f t="shared" si="907"/>
        <v/>
      </c>
      <c r="AK1751" s="92" t="str">
        <f t="shared" si="907"/>
        <v/>
      </c>
      <c r="AL1751" s="92" t="str">
        <f t="shared" si="907"/>
        <v/>
      </c>
      <c r="AN1751" s="35" t="str">
        <f t="shared" si="898"/>
        <v/>
      </c>
      <c r="AO1751" s="44" t="str">
        <f t="shared" si="903"/>
        <v/>
      </c>
      <c r="AP1751" s="41" t="str">
        <f>IF(AO1751="","",RANK(AO1751,AO$3:AO$1048576,1)+COUNTIF(AO$3:AO1751,AO1751)-1)</f>
        <v/>
      </c>
      <c r="AQ1751" s="1" t="str">
        <f t="shared" si="885"/>
        <v/>
      </c>
      <c r="AR1751" s="34" t="str">
        <f t="shared" si="886"/>
        <v/>
      </c>
      <c r="AS1751" s="39" t="str">
        <f t="shared" si="887"/>
        <v/>
      </c>
      <c r="AT1751" s="44" t="str">
        <f t="shared" si="899"/>
        <v/>
      </c>
      <c r="AU1751" s="41" t="str">
        <f>IF(AT1751="","",RANK(AT1751,AT$3:AT$1048576,1)+COUNTIF(AT$3:AT1751,AT1751)-1)</f>
        <v/>
      </c>
      <c r="AV1751" s="1" t="str">
        <f t="shared" si="888"/>
        <v/>
      </c>
      <c r="AW1751" s="34" t="str">
        <f t="shared" si="889"/>
        <v/>
      </c>
      <c r="AX1751" s="39" t="str">
        <f t="shared" si="890"/>
        <v/>
      </c>
      <c r="AY1751" s="44" t="str">
        <f t="shared" si="904"/>
        <v/>
      </c>
      <c r="AZ1751" s="41" t="str">
        <f>IF(AY1751="","",RANK(AY1751,AY$3:AY$1048576,1)+COUNTIF(AY$3:AY1751,AY1751)-1)</f>
        <v/>
      </c>
      <c r="BA1751" s="1" t="str">
        <f t="shared" si="891"/>
        <v/>
      </c>
      <c r="BB1751" s="34" t="str">
        <f t="shared" si="892"/>
        <v/>
      </c>
      <c r="BC1751" s="39" t="str">
        <f t="shared" si="893"/>
        <v/>
      </c>
      <c r="BD1751" s="44" t="str">
        <f t="shared" si="905"/>
        <v/>
      </c>
      <c r="BE1751" s="41" t="str">
        <f>IF(BD1751="","",RANK(BD1751,BD$3:BD$1048576,1)+COUNTIF(BD$3:BD1751,BD1751)-1)</f>
        <v/>
      </c>
      <c r="BF1751" s="1" t="str">
        <f t="shared" si="894"/>
        <v/>
      </c>
      <c r="BG1751" s="34" t="str">
        <f t="shared" si="895"/>
        <v/>
      </c>
      <c r="BH1751" s="39" t="str">
        <f t="shared" si="896"/>
        <v/>
      </c>
      <c r="BJ1751" s="3"/>
      <c r="BK1751" s="86"/>
      <c r="BL1751" s="86"/>
      <c r="BM1751" s="86"/>
      <c r="BN1751" s="86"/>
      <c r="BO1751" s="3"/>
      <c r="BP1751" s="86"/>
      <c r="BQ1751" s="86"/>
      <c r="BR1751" s="86"/>
      <c r="BS1751" s="86"/>
      <c r="BT1751" s="3"/>
      <c r="BU1751" s="86"/>
      <c r="BV1751" s="86"/>
      <c r="BW1751" s="86"/>
      <c r="BX1751" s="86"/>
      <c r="BY1751" s="3"/>
      <c r="BZ1751" s="86"/>
      <c r="CA1751" s="86"/>
      <c r="CB1751" s="86"/>
      <c r="CC1751" s="86"/>
    </row>
    <row r="1752" spans="2:81" ht="35.1" customHeight="1" x14ac:dyDescent="0.2">
      <c r="B1752" s="187"/>
      <c r="C1752" s="188"/>
      <c r="D1752" s="189"/>
      <c r="E1752" s="186"/>
      <c r="F1752" s="182"/>
      <c r="G1752" s="184"/>
      <c r="K1752" s="80" t="str">
        <f>IF(O1752="","",COUNT(O$3:O1752))</f>
        <v/>
      </c>
      <c r="L1752" s="80" t="str">
        <f>IF(B1752&lt;&gt;"",B1752,IF(OR(COUNTA($G$3:$G1752)&lt;COUNTA($G$3:$G$1048576),$G1752&lt;&gt;""),L1751,""))</f>
        <v/>
      </c>
      <c r="M1752" s="80" t="str">
        <f>IF(C1752&lt;&gt;"",C1752,IF(OR(COUNTA($G$3:$G1752)&lt;COUNTA($G$3:$G$1048576),$G1752&lt;&gt;""),M1751,""))</f>
        <v/>
      </c>
      <c r="N1752" s="80" t="str">
        <f>IF(D1752&lt;&gt;"",D1752,IF(OR(COUNTA($G$3:$G1752)&lt;COUNTA($G$3:$G$1048576),$G1752&lt;&gt;""),N1751,""))</f>
        <v/>
      </c>
      <c r="O1752" s="81" t="str">
        <f t="shared" si="880"/>
        <v/>
      </c>
      <c r="P1752" s="90" t="str">
        <f>IFERROR(IF(O1752="",IF(COUNT(S$3:S$1048576)=COUNT(S$3:S1752),IF(S1752="","",INDEX(O$3:O1752,MATCH(MAX(K$3:K1752),K$3:K1752,0),0)),INDEX(O$3:O1752,MATCH(MAX(K$3:K1752),K$3:K1752,0),0)),O1752),"")</f>
        <v/>
      </c>
      <c r="Q1752" s="89" t="str">
        <f>IF(R1752="","",COUNT(R$3:R1752))</f>
        <v/>
      </c>
      <c r="R1752" s="80" t="str">
        <f t="shared" si="881"/>
        <v/>
      </c>
      <c r="S1752" s="91" t="str">
        <f>IFERROR(IF(COUNTA($E1752:$G1752)=0,"",IF(AND(R1752="",$O1752=INDEX(O$3:O1752,MATCH(MAX(Q$3:Q1752),Q$3:Q1752,0),0)),INDEX(R$3:R1752,MATCH(MAX(Q$3:Q1752),Q$3:Q1752,0),0),R1752)),"")</f>
        <v/>
      </c>
      <c r="T1752" s="80" t="str">
        <f>IF(U1752="","",COUNT(U$3:U1752))</f>
        <v/>
      </c>
      <c r="U1752" s="80" t="str">
        <f t="shared" si="900"/>
        <v/>
      </c>
      <c r="V1752" s="91" t="str">
        <f>IFERROR(IF(S1752="","",IF(U1752="",IF(AND(E1752="",F1752="",G1752&lt;&gt;"",$O1752=INDEX(O$3:O1752,MATCH(MAX(T$3:T1752),T$3:T1752,0),0)),INDEX(U$3:U1752,MATCH(MAX(T$3:T1752),T$3:T1752,0),0),IF(AND(S1752&lt;&gt;"",U1752=""),0,"")),U1752)),"")</f>
        <v/>
      </c>
      <c r="W1752" s="95" t="str">
        <f t="shared" si="901"/>
        <v/>
      </c>
      <c r="X1752" s="198" t="str">
        <f t="shared" si="882"/>
        <v/>
      </c>
      <c r="Y1752" s="92" t="str">
        <f t="shared" si="902"/>
        <v/>
      </c>
      <c r="Z1752" s="106" t="str">
        <f>IF(P1752="","",COUNTIF($N$3:$N1752,$N1752))</f>
        <v/>
      </c>
      <c r="AA1752" s="92" t="str">
        <f t="shared" si="883"/>
        <v/>
      </c>
      <c r="AB1752" s="92" t="str">
        <f t="shared" si="884"/>
        <v/>
      </c>
      <c r="AC1752" s="92" t="str">
        <f t="shared" si="906"/>
        <v/>
      </c>
      <c r="AD1752" s="92" t="str">
        <f t="shared" si="907"/>
        <v/>
      </c>
      <c r="AE1752" s="92" t="str">
        <f t="shared" si="907"/>
        <v/>
      </c>
      <c r="AF1752" s="92" t="str">
        <f t="shared" si="907"/>
        <v/>
      </c>
      <c r="AG1752" s="92" t="str">
        <f t="shared" si="907"/>
        <v/>
      </c>
      <c r="AH1752" s="92" t="str">
        <f t="shared" si="907"/>
        <v/>
      </c>
      <c r="AI1752" s="92" t="str">
        <f t="shared" si="907"/>
        <v/>
      </c>
      <c r="AJ1752" s="92" t="str">
        <f t="shared" si="907"/>
        <v/>
      </c>
      <c r="AK1752" s="92" t="str">
        <f t="shared" si="907"/>
        <v/>
      </c>
      <c r="AL1752" s="92" t="str">
        <f t="shared" si="907"/>
        <v/>
      </c>
      <c r="AN1752" s="35" t="str">
        <f t="shared" si="898"/>
        <v/>
      </c>
      <c r="AO1752" s="44" t="str">
        <f t="shared" si="903"/>
        <v/>
      </c>
      <c r="AP1752" s="41" t="str">
        <f>IF(AO1752="","",RANK(AO1752,AO$3:AO$1048576,1)+COUNTIF(AO$3:AO1752,AO1752)-1)</f>
        <v/>
      </c>
      <c r="AQ1752" s="1" t="str">
        <f t="shared" si="885"/>
        <v/>
      </c>
      <c r="AR1752" s="34" t="str">
        <f t="shared" si="886"/>
        <v/>
      </c>
      <c r="AS1752" s="39" t="str">
        <f t="shared" si="887"/>
        <v/>
      </c>
      <c r="AT1752" s="44" t="str">
        <f t="shared" si="899"/>
        <v/>
      </c>
      <c r="AU1752" s="41" t="str">
        <f>IF(AT1752="","",RANK(AT1752,AT$3:AT$1048576,1)+COUNTIF(AT$3:AT1752,AT1752)-1)</f>
        <v/>
      </c>
      <c r="AV1752" s="1" t="str">
        <f t="shared" si="888"/>
        <v/>
      </c>
      <c r="AW1752" s="34" t="str">
        <f t="shared" si="889"/>
        <v/>
      </c>
      <c r="AX1752" s="39" t="str">
        <f t="shared" si="890"/>
        <v/>
      </c>
      <c r="AY1752" s="44" t="str">
        <f t="shared" si="904"/>
        <v/>
      </c>
      <c r="AZ1752" s="41" t="str">
        <f>IF(AY1752="","",RANK(AY1752,AY$3:AY$1048576,1)+COUNTIF(AY$3:AY1752,AY1752)-1)</f>
        <v/>
      </c>
      <c r="BA1752" s="1" t="str">
        <f t="shared" si="891"/>
        <v/>
      </c>
      <c r="BB1752" s="34" t="str">
        <f t="shared" si="892"/>
        <v/>
      </c>
      <c r="BC1752" s="39" t="str">
        <f t="shared" si="893"/>
        <v/>
      </c>
      <c r="BD1752" s="44" t="str">
        <f t="shared" si="905"/>
        <v/>
      </c>
      <c r="BE1752" s="41" t="str">
        <f>IF(BD1752="","",RANK(BD1752,BD$3:BD$1048576,1)+COUNTIF(BD$3:BD1752,BD1752)-1)</f>
        <v/>
      </c>
      <c r="BF1752" s="1" t="str">
        <f t="shared" si="894"/>
        <v/>
      </c>
      <c r="BG1752" s="34" t="str">
        <f t="shared" si="895"/>
        <v/>
      </c>
      <c r="BH1752" s="39" t="str">
        <f t="shared" si="896"/>
        <v/>
      </c>
      <c r="BJ1752" s="3"/>
      <c r="BK1752" s="86"/>
      <c r="BL1752" s="86"/>
      <c r="BM1752" s="86"/>
      <c r="BN1752" s="86"/>
      <c r="BO1752" s="3"/>
      <c r="BP1752" s="86"/>
      <c r="BQ1752" s="86"/>
      <c r="BR1752" s="86"/>
      <c r="BS1752" s="86"/>
      <c r="BT1752" s="3"/>
      <c r="BU1752" s="86"/>
      <c r="BV1752" s="86"/>
      <c r="BW1752" s="86"/>
      <c r="BX1752" s="86"/>
      <c r="BY1752" s="3"/>
      <c r="BZ1752" s="86"/>
      <c r="CA1752" s="86"/>
      <c r="CB1752" s="86"/>
      <c r="CC1752" s="86"/>
    </row>
    <row r="1753" spans="2:81" ht="35.1" customHeight="1" x14ac:dyDescent="0.2">
      <c r="B1753" s="187"/>
      <c r="C1753" s="188"/>
      <c r="D1753" s="189"/>
      <c r="E1753" s="186"/>
      <c r="F1753" s="182"/>
      <c r="G1753" s="184"/>
      <c r="K1753" s="80" t="str">
        <f>IF(O1753="","",COUNT(O$3:O1753))</f>
        <v/>
      </c>
      <c r="L1753" s="80" t="str">
        <f>IF(B1753&lt;&gt;"",B1753,IF(OR(COUNTA($G$3:$G1753)&lt;COUNTA($G$3:$G$1048576),$G1753&lt;&gt;""),L1752,""))</f>
        <v/>
      </c>
      <c r="M1753" s="80" t="str">
        <f>IF(C1753&lt;&gt;"",C1753,IF(OR(COUNTA($G$3:$G1753)&lt;COUNTA($G$3:$G$1048576),$G1753&lt;&gt;""),M1752,""))</f>
        <v/>
      </c>
      <c r="N1753" s="80" t="str">
        <f>IF(D1753&lt;&gt;"",D1753,IF(OR(COUNTA($G$3:$G1753)&lt;COUNTA($G$3:$G$1048576),$G1753&lt;&gt;""),N1752,""))</f>
        <v/>
      </c>
      <c r="O1753" s="81" t="str">
        <f t="shared" si="880"/>
        <v/>
      </c>
      <c r="P1753" s="90" t="str">
        <f>IFERROR(IF(O1753="",IF(COUNT(S$3:S$1048576)=COUNT(S$3:S1753),IF(S1753="","",INDEX(O$3:O1753,MATCH(MAX(K$3:K1753),K$3:K1753,0),0)),INDEX(O$3:O1753,MATCH(MAX(K$3:K1753),K$3:K1753,0),0)),O1753),"")</f>
        <v/>
      </c>
      <c r="Q1753" s="89" t="str">
        <f>IF(R1753="","",COUNT(R$3:R1753))</f>
        <v/>
      </c>
      <c r="R1753" s="80" t="str">
        <f t="shared" si="881"/>
        <v/>
      </c>
      <c r="S1753" s="91" t="str">
        <f>IFERROR(IF(COUNTA($E1753:$G1753)=0,"",IF(AND(R1753="",$O1753=INDEX(O$3:O1753,MATCH(MAX(Q$3:Q1753),Q$3:Q1753,0),0)),INDEX(R$3:R1753,MATCH(MAX(Q$3:Q1753),Q$3:Q1753,0),0),R1753)),"")</f>
        <v/>
      </c>
      <c r="T1753" s="80" t="str">
        <f>IF(U1753="","",COUNT(U$3:U1753))</f>
        <v/>
      </c>
      <c r="U1753" s="80" t="str">
        <f t="shared" si="900"/>
        <v/>
      </c>
      <c r="V1753" s="91" t="str">
        <f>IFERROR(IF(S1753="","",IF(U1753="",IF(AND(E1753="",F1753="",G1753&lt;&gt;"",$O1753=INDEX(O$3:O1753,MATCH(MAX(T$3:T1753),T$3:T1753,0),0)),INDEX(U$3:U1753,MATCH(MAX(T$3:T1753),T$3:T1753,0),0),IF(AND(S1753&lt;&gt;"",U1753=""),0,"")),U1753)),"")</f>
        <v/>
      </c>
      <c r="W1753" s="95" t="str">
        <f t="shared" si="901"/>
        <v/>
      </c>
      <c r="X1753" s="198" t="str">
        <f t="shared" si="882"/>
        <v/>
      </c>
      <c r="Y1753" s="92" t="str">
        <f t="shared" si="902"/>
        <v/>
      </c>
      <c r="Z1753" s="106" t="str">
        <f>IF(P1753="","",COUNTIF($N$3:$N1753,$N1753))</f>
        <v/>
      </c>
      <c r="AA1753" s="92" t="str">
        <f t="shared" si="883"/>
        <v/>
      </c>
      <c r="AB1753" s="92" t="str">
        <f t="shared" si="884"/>
        <v/>
      </c>
      <c r="AC1753" s="92" t="str">
        <f t="shared" si="906"/>
        <v/>
      </c>
      <c r="AD1753" s="92" t="str">
        <f t="shared" si="907"/>
        <v/>
      </c>
      <c r="AE1753" s="92" t="str">
        <f t="shared" si="907"/>
        <v/>
      </c>
      <c r="AF1753" s="92" t="str">
        <f t="shared" si="907"/>
        <v/>
      </c>
      <c r="AG1753" s="92" t="str">
        <f t="shared" si="907"/>
        <v/>
      </c>
      <c r="AH1753" s="92" t="str">
        <f t="shared" si="907"/>
        <v/>
      </c>
      <c r="AI1753" s="92" t="str">
        <f t="shared" si="907"/>
        <v/>
      </c>
      <c r="AJ1753" s="92" t="str">
        <f t="shared" si="907"/>
        <v/>
      </c>
      <c r="AK1753" s="92" t="str">
        <f t="shared" si="907"/>
        <v/>
      </c>
      <c r="AL1753" s="92" t="str">
        <f t="shared" si="907"/>
        <v/>
      </c>
      <c r="AN1753" s="35" t="str">
        <f t="shared" si="898"/>
        <v/>
      </c>
      <c r="AO1753" s="44" t="str">
        <f t="shared" si="903"/>
        <v/>
      </c>
      <c r="AP1753" s="41" t="str">
        <f>IF(AO1753="","",RANK(AO1753,AO$3:AO$1048576,1)+COUNTIF(AO$3:AO1753,AO1753)-1)</f>
        <v/>
      </c>
      <c r="AQ1753" s="1" t="str">
        <f t="shared" si="885"/>
        <v/>
      </c>
      <c r="AR1753" s="34" t="str">
        <f t="shared" si="886"/>
        <v/>
      </c>
      <c r="AS1753" s="39" t="str">
        <f t="shared" si="887"/>
        <v/>
      </c>
      <c r="AT1753" s="44" t="str">
        <f t="shared" si="899"/>
        <v/>
      </c>
      <c r="AU1753" s="41" t="str">
        <f>IF(AT1753="","",RANK(AT1753,AT$3:AT$1048576,1)+COUNTIF(AT$3:AT1753,AT1753)-1)</f>
        <v/>
      </c>
      <c r="AV1753" s="1" t="str">
        <f t="shared" si="888"/>
        <v/>
      </c>
      <c r="AW1753" s="34" t="str">
        <f t="shared" si="889"/>
        <v/>
      </c>
      <c r="AX1753" s="39" t="str">
        <f t="shared" si="890"/>
        <v/>
      </c>
      <c r="AY1753" s="44" t="str">
        <f t="shared" si="904"/>
        <v/>
      </c>
      <c r="AZ1753" s="41" t="str">
        <f>IF(AY1753="","",RANK(AY1753,AY$3:AY$1048576,1)+COUNTIF(AY$3:AY1753,AY1753)-1)</f>
        <v/>
      </c>
      <c r="BA1753" s="1" t="str">
        <f t="shared" si="891"/>
        <v/>
      </c>
      <c r="BB1753" s="34" t="str">
        <f t="shared" si="892"/>
        <v/>
      </c>
      <c r="BC1753" s="39" t="str">
        <f t="shared" si="893"/>
        <v/>
      </c>
      <c r="BD1753" s="44" t="str">
        <f t="shared" si="905"/>
        <v/>
      </c>
      <c r="BE1753" s="41" t="str">
        <f>IF(BD1753="","",RANK(BD1753,BD$3:BD$1048576,1)+COUNTIF(BD$3:BD1753,BD1753)-1)</f>
        <v/>
      </c>
      <c r="BF1753" s="1" t="str">
        <f t="shared" si="894"/>
        <v/>
      </c>
      <c r="BG1753" s="34" t="str">
        <f t="shared" si="895"/>
        <v/>
      </c>
      <c r="BH1753" s="39" t="str">
        <f t="shared" si="896"/>
        <v/>
      </c>
      <c r="BJ1753" s="3"/>
      <c r="BK1753" s="86"/>
      <c r="BL1753" s="86"/>
      <c r="BM1753" s="86"/>
      <c r="BN1753" s="86"/>
      <c r="BO1753" s="3"/>
      <c r="BP1753" s="86"/>
      <c r="BQ1753" s="86"/>
      <c r="BR1753" s="86"/>
      <c r="BS1753" s="86"/>
      <c r="BT1753" s="3"/>
      <c r="BU1753" s="86"/>
      <c r="BV1753" s="86"/>
      <c r="BW1753" s="86"/>
      <c r="BX1753" s="86"/>
      <c r="BY1753" s="3"/>
      <c r="BZ1753" s="86"/>
      <c r="CA1753" s="86"/>
      <c r="CB1753" s="86"/>
      <c r="CC1753" s="86"/>
    </row>
    <row r="1754" spans="2:81" ht="35.1" customHeight="1" x14ac:dyDescent="0.2">
      <c r="B1754" s="187"/>
      <c r="C1754" s="188"/>
      <c r="D1754" s="189"/>
      <c r="E1754" s="186"/>
      <c r="F1754" s="182"/>
      <c r="G1754" s="184"/>
      <c r="K1754" s="80" t="str">
        <f>IF(O1754="","",COUNT(O$3:O1754))</f>
        <v/>
      </c>
      <c r="L1754" s="80" t="str">
        <f>IF(B1754&lt;&gt;"",B1754,IF(OR(COUNTA($G$3:$G1754)&lt;COUNTA($G$3:$G$1048576),$G1754&lt;&gt;""),L1753,""))</f>
        <v/>
      </c>
      <c r="M1754" s="80" t="str">
        <f>IF(C1754&lt;&gt;"",C1754,IF(OR(COUNTA($G$3:$G1754)&lt;COUNTA($G$3:$G$1048576),$G1754&lt;&gt;""),M1753,""))</f>
        <v/>
      </c>
      <c r="N1754" s="80" t="str">
        <f>IF(D1754&lt;&gt;"",D1754,IF(OR(COUNTA($G$3:$G1754)&lt;COUNTA($G$3:$G$1048576),$G1754&lt;&gt;""),N1753,""))</f>
        <v/>
      </c>
      <c r="O1754" s="81" t="str">
        <f t="shared" si="880"/>
        <v/>
      </c>
      <c r="P1754" s="90" t="str">
        <f>IFERROR(IF(O1754="",IF(COUNT(S$3:S$1048576)=COUNT(S$3:S1754),IF(S1754="","",INDEX(O$3:O1754,MATCH(MAX(K$3:K1754),K$3:K1754,0),0)),INDEX(O$3:O1754,MATCH(MAX(K$3:K1754),K$3:K1754,0),0)),O1754),"")</f>
        <v/>
      </c>
      <c r="Q1754" s="89" t="str">
        <f>IF(R1754="","",COUNT(R$3:R1754))</f>
        <v/>
      </c>
      <c r="R1754" s="80" t="str">
        <f t="shared" si="881"/>
        <v/>
      </c>
      <c r="S1754" s="91" t="str">
        <f>IFERROR(IF(COUNTA($E1754:$G1754)=0,"",IF(AND(R1754="",$O1754=INDEX(O$3:O1754,MATCH(MAX(Q$3:Q1754),Q$3:Q1754,0),0)),INDEX(R$3:R1754,MATCH(MAX(Q$3:Q1754),Q$3:Q1754,0),0),R1754)),"")</f>
        <v/>
      </c>
      <c r="T1754" s="80" t="str">
        <f>IF(U1754="","",COUNT(U$3:U1754))</f>
        <v/>
      </c>
      <c r="U1754" s="80" t="str">
        <f t="shared" si="900"/>
        <v/>
      </c>
      <c r="V1754" s="91" t="str">
        <f>IFERROR(IF(S1754="","",IF(U1754="",IF(AND(E1754="",F1754="",G1754&lt;&gt;"",$O1754=INDEX(O$3:O1754,MATCH(MAX(T$3:T1754),T$3:T1754,0),0)),INDEX(U$3:U1754,MATCH(MAX(T$3:T1754),T$3:T1754,0),0),IF(AND(S1754&lt;&gt;"",U1754=""),0,"")),U1754)),"")</f>
        <v/>
      </c>
      <c r="W1754" s="95" t="str">
        <f t="shared" si="901"/>
        <v/>
      </c>
      <c r="X1754" s="198" t="str">
        <f t="shared" si="882"/>
        <v/>
      </c>
      <c r="Y1754" s="92" t="str">
        <f t="shared" si="902"/>
        <v/>
      </c>
      <c r="Z1754" s="106" t="str">
        <f>IF(P1754="","",COUNTIF($N$3:$N1754,$N1754))</f>
        <v/>
      </c>
      <c r="AA1754" s="92" t="str">
        <f t="shared" si="883"/>
        <v/>
      </c>
      <c r="AB1754" s="92" t="str">
        <f t="shared" si="884"/>
        <v/>
      </c>
      <c r="AC1754" s="92" t="str">
        <f t="shared" si="906"/>
        <v/>
      </c>
      <c r="AD1754" s="92" t="str">
        <f t="shared" si="907"/>
        <v/>
      </c>
      <c r="AE1754" s="92" t="str">
        <f t="shared" si="907"/>
        <v/>
      </c>
      <c r="AF1754" s="92" t="str">
        <f t="shared" si="907"/>
        <v/>
      </c>
      <c r="AG1754" s="92" t="str">
        <f t="shared" si="907"/>
        <v/>
      </c>
      <c r="AH1754" s="92" t="str">
        <f t="shared" si="907"/>
        <v/>
      </c>
      <c r="AI1754" s="92" t="str">
        <f t="shared" si="907"/>
        <v/>
      </c>
      <c r="AJ1754" s="92" t="str">
        <f t="shared" si="907"/>
        <v/>
      </c>
      <c r="AK1754" s="92" t="str">
        <f t="shared" si="907"/>
        <v/>
      </c>
      <c r="AL1754" s="92" t="str">
        <f t="shared" si="907"/>
        <v/>
      </c>
      <c r="AN1754" s="35" t="str">
        <f t="shared" si="898"/>
        <v/>
      </c>
      <c r="AO1754" s="44" t="str">
        <f t="shared" si="903"/>
        <v/>
      </c>
      <c r="AP1754" s="41" t="str">
        <f>IF(AO1754="","",RANK(AO1754,AO$3:AO$1048576,1)+COUNTIF(AO$3:AO1754,AO1754)-1)</f>
        <v/>
      </c>
      <c r="AQ1754" s="1" t="str">
        <f t="shared" si="885"/>
        <v/>
      </c>
      <c r="AR1754" s="34" t="str">
        <f t="shared" si="886"/>
        <v/>
      </c>
      <c r="AS1754" s="39" t="str">
        <f t="shared" si="887"/>
        <v/>
      </c>
      <c r="AT1754" s="44" t="str">
        <f t="shared" si="899"/>
        <v/>
      </c>
      <c r="AU1754" s="41" t="str">
        <f>IF(AT1754="","",RANK(AT1754,AT$3:AT$1048576,1)+COUNTIF(AT$3:AT1754,AT1754)-1)</f>
        <v/>
      </c>
      <c r="AV1754" s="1" t="str">
        <f t="shared" si="888"/>
        <v/>
      </c>
      <c r="AW1754" s="34" t="str">
        <f t="shared" si="889"/>
        <v/>
      </c>
      <c r="AX1754" s="39" t="str">
        <f t="shared" si="890"/>
        <v/>
      </c>
      <c r="AY1754" s="44" t="str">
        <f t="shared" si="904"/>
        <v/>
      </c>
      <c r="AZ1754" s="41" t="str">
        <f>IF(AY1754="","",RANK(AY1754,AY$3:AY$1048576,1)+COUNTIF(AY$3:AY1754,AY1754)-1)</f>
        <v/>
      </c>
      <c r="BA1754" s="1" t="str">
        <f t="shared" si="891"/>
        <v/>
      </c>
      <c r="BB1754" s="34" t="str">
        <f t="shared" si="892"/>
        <v/>
      </c>
      <c r="BC1754" s="39" t="str">
        <f t="shared" si="893"/>
        <v/>
      </c>
      <c r="BD1754" s="44" t="str">
        <f t="shared" si="905"/>
        <v/>
      </c>
      <c r="BE1754" s="41" t="str">
        <f>IF(BD1754="","",RANK(BD1754,BD$3:BD$1048576,1)+COUNTIF(BD$3:BD1754,BD1754)-1)</f>
        <v/>
      </c>
      <c r="BF1754" s="1" t="str">
        <f t="shared" si="894"/>
        <v/>
      </c>
      <c r="BG1754" s="34" t="str">
        <f t="shared" si="895"/>
        <v/>
      </c>
      <c r="BH1754" s="39" t="str">
        <f t="shared" si="896"/>
        <v/>
      </c>
      <c r="BJ1754" s="3"/>
      <c r="BK1754" s="86"/>
      <c r="BL1754" s="86"/>
      <c r="BM1754" s="86"/>
      <c r="BN1754" s="86"/>
      <c r="BO1754" s="3"/>
      <c r="BP1754" s="86"/>
      <c r="BQ1754" s="86"/>
      <c r="BR1754" s="86"/>
      <c r="BS1754" s="86"/>
      <c r="BT1754" s="3"/>
      <c r="BU1754" s="86"/>
      <c r="BV1754" s="86"/>
      <c r="BW1754" s="86"/>
      <c r="BX1754" s="86"/>
      <c r="BY1754" s="3"/>
      <c r="BZ1754" s="86"/>
      <c r="CA1754" s="86"/>
      <c r="CB1754" s="86"/>
      <c r="CC1754" s="86"/>
    </row>
    <row r="1755" spans="2:81" ht="35.1" customHeight="1" x14ac:dyDescent="0.2">
      <c r="B1755" s="187"/>
      <c r="C1755" s="188"/>
      <c r="D1755" s="189"/>
      <c r="E1755" s="186"/>
      <c r="F1755" s="182"/>
      <c r="G1755" s="184"/>
      <c r="K1755" s="80" t="str">
        <f>IF(O1755="","",COUNT(O$3:O1755))</f>
        <v/>
      </c>
      <c r="L1755" s="80" t="str">
        <f>IF(B1755&lt;&gt;"",B1755,IF(OR(COUNTA($G$3:$G1755)&lt;COUNTA($G$3:$G$1048576),$G1755&lt;&gt;""),L1754,""))</f>
        <v/>
      </c>
      <c r="M1755" s="80" t="str">
        <f>IF(C1755&lt;&gt;"",C1755,IF(OR(COUNTA($G$3:$G1755)&lt;COUNTA($G$3:$G$1048576),$G1755&lt;&gt;""),M1754,""))</f>
        <v/>
      </c>
      <c r="N1755" s="80" t="str">
        <f>IF(D1755&lt;&gt;"",D1755,IF(OR(COUNTA($G$3:$G1755)&lt;COUNTA($G$3:$G$1048576),$G1755&lt;&gt;""),N1754,""))</f>
        <v/>
      </c>
      <c r="O1755" s="81" t="str">
        <f t="shared" si="880"/>
        <v/>
      </c>
      <c r="P1755" s="90" t="str">
        <f>IFERROR(IF(O1755="",IF(COUNT(S$3:S$1048576)=COUNT(S$3:S1755),IF(S1755="","",INDEX(O$3:O1755,MATCH(MAX(K$3:K1755),K$3:K1755,0),0)),INDEX(O$3:O1755,MATCH(MAX(K$3:K1755),K$3:K1755,0),0)),O1755),"")</f>
        <v/>
      </c>
      <c r="Q1755" s="89" t="str">
        <f>IF(R1755="","",COUNT(R$3:R1755))</f>
        <v/>
      </c>
      <c r="R1755" s="80" t="str">
        <f t="shared" si="881"/>
        <v/>
      </c>
      <c r="S1755" s="91" t="str">
        <f>IFERROR(IF(COUNTA($E1755:$G1755)=0,"",IF(AND(R1755="",$O1755=INDEX(O$3:O1755,MATCH(MAX(Q$3:Q1755),Q$3:Q1755,0),0)),INDEX(R$3:R1755,MATCH(MAX(Q$3:Q1755),Q$3:Q1755,0),0),R1755)),"")</f>
        <v/>
      </c>
      <c r="T1755" s="80" t="str">
        <f>IF(U1755="","",COUNT(U$3:U1755))</f>
        <v/>
      </c>
      <c r="U1755" s="80" t="str">
        <f t="shared" si="900"/>
        <v/>
      </c>
      <c r="V1755" s="91" t="str">
        <f>IFERROR(IF(S1755="","",IF(U1755="",IF(AND(E1755="",F1755="",G1755&lt;&gt;"",$O1755=INDEX(O$3:O1755,MATCH(MAX(T$3:T1755),T$3:T1755,0),0)),INDEX(U$3:U1755,MATCH(MAX(T$3:T1755),T$3:T1755,0),0),IF(AND(S1755&lt;&gt;"",U1755=""),0,"")),U1755)),"")</f>
        <v/>
      </c>
      <c r="W1755" s="95" t="str">
        <f t="shared" si="901"/>
        <v/>
      </c>
      <c r="X1755" s="198" t="str">
        <f t="shared" si="882"/>
        <v/>
      </c>
      <c r="Y1755" s="92" t="str">
        <f t="shared" si="902"/>
        <v/>
      </c>
      <c r="Z1755" s="106" t="str">
        <f>IF(P1755="","",COUNTIF($N$3:$N1755,$N1755))</f>
        <v/>
      </c>
      <c r="AA1755" s="92" t="str">
        <f t="shared" si="883"/>
        <v/>
      </c>
      <c r="AB1755" s="92" t="str">
        <f t="shared" si="884"/>
        <v/>
      </c>
      <c r="AC1755" s="92" t="str">
        <f t="shared" si="906"/>
        <v/>
      </c>
      <c r="AD1755" s="92" t="str">
        <f t="shared" si="907"/>
        <v/>
      </c>
      <c r="AE1755" s="92" t="str">
        <f t="shared" si="907"/>
        <v/>
      </c>
      <c r="AF1755" s="92" t="str">
        <f t="shared" si="907"/>
        <v/>
      </c>
      <c r="AG1755" s="92" t="str">
        <f t="shared" si="907"/>
        <v/>
      </c>
      <c r="AH1755" s="92" t="str">
        <f t="shared" si="907"/>
        <v/>
      </c>
      <c r="AI1755" s="92" t="str">
        <f t="shared" si="907"/>
        <v/>
      </c>
      <c r="AJ1755" s="92" t="str">
        <f t="shared" si="907"/>
        <v/>
      </c>
      <c r="AK1755" s="92" t="str">
        <f t="shared" si="907"/>
        <v/>
      </c>
      <c r="AL1755" s="92" t="str">
        <f t="shared" si="907"/>
        <v/>
      </c>
      <c r="AN1755" s="35" t="str">
        <f t="shared" si="898"/>
        <v/>
      </c>
      <c r="AO1755" s="44" t="str">
        <f t="shared" si="903"/>
        <v/>
      </c>
      <c r="AP1755" s="41" t="str">
        <f>IF(AO1755="","",RANK(AO1755,AO$3:AO$1048576,1)+COUNTIF(AO$3:AO1755,AO1755)-1)</f>
        <v/>
      </c>
      <c r="AQ1755" s="1" t="str">
        <f t="shared" si="885"/>
        <v/>
      </c>
      <c r="AR1755" s="34" t="str">
        <f t="shared" si="886"/>
        <v/>
      </c>
      <c r="AS1755" s="39" t="str">
        <f t="shared" si="887"/>
        <v/>
      </c>
      <c r="AT1755" s="44" t="str">
        <f t="shared" si="899"/>
        <v/>
      </c>
      <c r="AU1755" s="41" t="str">
        <f>IF(AT1755="","",RANK(AT1755,AT$3:AT$1048576,1)+COUNTIF(AT$3:AT1755,AT1755)-1)</f>
        <v/>
      </c>
      <c r="AV1755" s="1" t="str">
        <f t="shared" si="888"/>
        <v/>
      </c>
      <c r="AW1755" s="34" t="str">
        <f t="shared" si="889"/>
        <v/>
      </c>
      <c r="AX1755" s="39" t="str">
        <f t="shared" si="890"/>
        <v/>
      </c>
      <c r="AY1755" s="44" t="str">
        <f t="shared" si="904"/>
        <v/>
      </c>
      <c r="AZ1755" s="41" t="str">
        <f>IF(AY1755="","",RANK(AY1755,AY$3:AY$1048576,1)+COUNTIF(AY$3:AY1755,AY1755)-1)</f>
        <v/>
      </c>
      <c r="BA1755" s="1" t="str">
        <f t="shared" si="891"/>
        <v/>
      </c>
      <c r="BB1755" s="34" t="str">
        <f t="shared" si="892"/>
        <v/>
      </c>
      <c r="BC1755" s="39" t="str">
        <f t="shared" si="893"/>
        <v/>
      </c>
      <c r="BD1755" s="44" t="str">
        <f t="shared" si="905"/>
        <v/>
      </c>
      <c r="BE1755" s="41" t="str">
        <f>IF(BD1755="","",RANK(BD1755,BD$3:BD$1048576,1)+COUNTIF(BD$3:BD1755,BD1755)-1)</f>
        <v/>
      </c>
      <c r="BF1755" s="1" t="str">
        <f t="shared" si="894"/>
        <v/>
      </c>
      <c r="BG1755" s="34" t="str">
        <f t="shared" si="895"/>
        <v/>
      </c>
      <c r="BH1755" s="39" t="str">
        <f t="shared" si="896"/>
        <v/>
      </c>
      <c r="BJ1755" s="3"/>
      <c r="BK1755" s="86"/>
      <c r="BL1755" s="86"/>
      <c r="BM1755" s="86"/>
      <c r="BN1755" s="86"/>
      <c r="BO1755" s="3"/>
      <c r="BP1755" s="86"/>
      <c r="BQ1755" s="86"/>
      <c r="BR1755" s="86"/>
      <c r="BS1755" s="86"/>
      <c r="BT1755" s="3"/>
      <c r="BU1755" s="86"/>
      <c r="BV1755" s="86"/>
      <c r="BW1755" s="86"/>
      <c r="BX1755" s="86"/>
      <c r="BY1755" s="3"/>
      <c r="BZ1755" s="86"/>
      <c r="CA1755" s="86"/>
      <c r="CB1755" s="86"/>
      <c r="CC1755" s="86"/>
    </row>
    <row r="1756" spans="2:81" ht="35.1" customHeight="1" x14ac:dyDescent="0.2">
      <c r="B1756" s="187"/>
      <c r="C1756" s="188"/>
      <c r="D1756" s="189"/>
      <c r="E1756" s="186"/>
      <c r="F1756" s="182"/>
      <c r="G1756" s="184"/>
      <c r="K1756" s="80" t="str">
        <f>IF(O1756="","",COUNT(O$3:O1756))</f>
        <v/>
      </c>
      <c r="L1756" s="80" t="str">
        <f>IF(B1756&lt;&gt;"",B1756,IF(OR(COUNTA($G$3:$G1756)&lt;COUNTA($G$3:$G$1048576),$G1756&lt;&gt;""),L1755,""))</f>
        <v/>
      </c>
      <c r="M1756" s="80" t="str">
        <f>IF(C1756&lt;&gt;"",C1756,IF(OR(COUNTA($G$3:$G1756)&lt;COUNTA($G$3:$G$1048576),$G1756&lt;&gt;""),M1755,""))</f>
        <v/>
      </c>
      <c r="N1756" s="80" t="str">
        <f>IF(D1756&lt;&gt;"",D1756,IF(OR(COUNTA($G$3:$G1756)&lt;COUNTA($G$3:$G$1048576),$G1756&lt;&gt;""),N1755,""))</f>
        <v/>
      </c>
      <c r="O1756" s="81" t="str">
        <f t="shared" si="880"/>
        <v/>
      </c>
      <c r="P1756" s="90" t="str">
        <f>IFERROR(IF(O1756="",IF(COUNT(S$3:S$1048576)=COUNT(S$3:S1756),IF(S1756="","",INDEX(O$3:O1756,MATCH(MAX(K$3:K1756),K$3:K1756,0),0)),INDEX(O$3:O1756,MATCH(MAX(K$3:K1756),K$3:K1756,0),0)),O1756),"")</f>
        <v/>
      </c>
      <c r="Q1756" s="89" t="str">
        <f>IF(R1756="","",COUNT(R$3:R1756))</f>
        <v/>
      </c>
      <c r="R1756" s="80" t="str">
        <f t="shared" si="881"/>
        <v/>
      </c>
      <c r="S1756" s="91" t="str">
        <f>IFERROR(IF(COUNTA($E1756:$G1756)=0,"",IF(AND(R1756="",$O1756=INDEX(O$3:O1756,MATCH(MAX(Q$3:Q1756),Q$3:Q1756,0),0)),INDEX(R$3:R1756,MATCH(MAX(Q$3:Q1756),Q$3:Q1756,0),0),R1756)),"")</f>
        <v/>
      </c>
      <c r="T1756" s="80" t="str">
        <f>IF(U1756="","",COUNT(U$3:U1756))</f>
        <v/>
      </c>
      <c r="U1756" s="80" t="str">
        <f t="shared" si="900"/>
        <v/>
      </c>
      <c r="V1756" s="91" t="str">
        <f>IFERROR(IF(S1756="","",IF(U1756="",IF(AND(E1756="",F1756="",G1756&lt;&gt;"",$O1756=INDEX(O$3:O1756,MATCH(MAX(T$3:T1756),T$3:T1756,0),0)),INDEX(U$3:U1756,MATCH(MAX(T$3:T1756),T$3:T1756,0),0),IF(AND(S1756&lt;&gt;"",U1756=""),0,"")),U1756)),"")</f>
        <v/>
      </c>
      <c r="W1756" s="95" t="str">
        <f t="shared" si="901"/>
        <v/>
      </c>
      <c r="X1756" s="198" t="str">
        <f t="shared" si="882"/>
        <v/>
      </c>
      <c r="Y1756" s="92" t="str">
        <f t="shared" si="902"/>
        <v/>
      </c>
      <c r="Z1756" s="106" t="str">
        <f>IF(P1756="","",COUNTIF($N$3:$N1756,$N1756))</f>
        <v/>
      </c>
      <c r="AA1756" s="92" t="str">
        <f t="shared" si="883"/>
        <v/>
      </c>
      <c r="AB1756" s="92" t="str">
        <f t="shared" si="884"/>
        <v/>
      </c>
      <c r="AC1756" s="92" t="str">
        <f t="shared" si="906"/>
        <v/>
      </c>
      <c r="AD1756" s="92" t="str">
        <f t="shared" si="907"/>
        <v/>
      </c>
      <c r="AE1756" s="92" t="str">
        <f t="shared" si="907"/>
        <v/>
      </c>
      <c r="AF1756" s="92" t="str">
        <f t="shared" si="907"/>
        <v/>
      </c>
      <c r="AG1756" s="92" t="str">
        <f t="shared" si="907"/>
        <v/>
      </c>
      <c r="AH1756" s="92" t="str">
        <f t="shared" si="907"/>
        <v/>
      </c>
      <c r="AI1756" s="92" t="str">
        <f t="shared" si="907"/>
        <v/>
      </c>
      <c r="AJ1756" s="92" t="str">
        <f t="shared" si="907"/>
        <v/>
      </c>
      <c r="AK1756" s="92" t="str">
        <f t="shared" si="907"/>
        <v/>
      </c>
      <c r="AL1756" s="92" t="str">
        <f t="shared" si="907"/>
        <v/>
      </c>
      <c r="AN1756" s="35" t="str">
        <f t="shared" si="898"/>
        <v/>
      </c>
      <c r="AO1756" s="44" t="str">
        <f t="shared" si="903"/>
        <v/>
      </c>
      <c r="AP1756" s="41" t="str">
        <f>IF(AO1756="","",RANK(AO1756,AO$3:AO$1048576,1)+COUNTIF(AO$3:AO1756,AO1756)-1)</f>
        <v/>
      </c>
      <c r="AQ1756" s="1" t="str">
        <f t="shared" si="885"/>
        <v/>
      </c>
      <c r="AR1756" s="34" t="str">
        <f t="shared" si="886"/>
        <v/>
      </c>
      <c r="AS1756" s="39" t="str">
        <f t="shared" si="887"/>
        <v/>
      </c>
      <c r="AT1756" s="44" t="str">
        <f t="shared" si="899"/>
        <v/>
      </c>
      <c r="AU1756" s="41" t="str">
        <f>IF(AT1756="","",RANK(AT1756,AT$3:AT$1048576,1)+COUNTIF(AT$3:AT1756,AT1756)-1)</f>
        <v/>
      </c>
      <c r="AV1756" s="1" t="str">
        <f t="shared" si="888"/>
        <v/>
      </c>
      <c r="AW1756" s="34" t="str">
        <f t="shared" si="889"/>
        <v/>
      </c>
      <c r="AX1756" s="39" t="str">
        <f t="shared" si="890"/>
        <v/>
      </c>
      <c r="AY1756" s="44" t="str">
        <f t="shared" si="904"/>
        <v/>
      </c>
      <c r="AZ1756" s="41" t="str">
        <f>IF(AY1756="","",RANK(AY1756,AY$3:AY$1048576,1)+COUNTIF(AY$3:AY1756,AY1756)-1)</f>
        <v/>
      </c>
      <c r="BA1756" s="1" t="str">
        <f t="shared" si="891"/>
        <v/>
      </c>
      <c r="BB1756" s="34" t="str">
        <f t="shared" si="892"/>
        <v/>
      </c>
      <c r="BC1756" s="39" t="str">
        <f t="shared" si="893"/>
        <v/>
      </c>
      <c r="BD1756" s="44" t="str">
        <f t="shared" si="905"/>
        <v/>
      </c>
      <c r="BE1756" s="41" t="str">
        <f>IF(BD1756="","",RANK(BD1756,BD$3:BD$1048576,1)+COUNTIF(BD$3:BD1756,BD1756)-1)</f>
        <v/>
      </c>
      <c r="BF1756" s="1" t="str">
        <f t="shared" si="894"/>
        <v/>
      </c>
      <c r="BG1756" s="34" t="str">
        <f t="shared" si="895"/>
        <v/>
      </c>
      <c r="BH1756" s="39" t="str">
        <f t="shared" si="896"/>
        <v/>
      </c>
      <c r="BJ1756" s="3"/>
      <c r="BK1756" s="86"/>
      <c r="BL1756" s="86"/>
      <c r="BM1756" s="86"/>
      <c r="BN1756" s="86"/>
      <c r="BO1756" s="3"/>
      <c r="BP1756" s="86"/>
      <c r="BQ1756" s="86"/>
      <c r="BR1756" s="86"/>
      <c r="BS1756" s="86"/>
      <c r="BT1756" s="3"/>
      <c r="BU1756" s="86"/>
      <c r="BV1756" s="86"/>
      <c r="BW1756" s="86"/>
      <c r="BX1756" s="86"/>
      <c r="BY1756" s="3"/>
      <c r="BZ1756" s="86"/>
      <c r="CA1756" s="86"/>
      <c r="CB1756" s="86"/>
      <c r="CC1756" s="86"/>
    </row>
    <row r="1757" spans="2:81" ht="35.1" customHeight="1" x14ac:dyDescent="0.2">
      <c r="B1757" s="187"/>
      <c r="C1757" s="188"/>
      <c r="D1757" s="189"/>
      <c r="E1757" s="186"/>
      <c r="F1757" s="182"/>
      <c r="G1757" s="184"/>
      <c r="K1757" s="80" t="str">
        <f>IF(O1757="","",COUNT(O$3:O1757))</f>
        <v/>
      </c>
      <c r="L1757" s="80" t="str">
        <f>IF(B1757&lt;&gt;"",B1757,IF(OR(COUNTA($G$3:$G1757)&lt;COUNTA($G$3:$G$1048576),$G1757&lt;&gt;""),L1756,""))</f>
        <v/>
      </c>
      <c r="M1757" s="80" t="str">
        <f>IF(C1757&lt;&gt;"",C1757,IF(OR(COUNTA($G$3:$G1757)&lt;COUNTA($G$3:$G$1048576),$G1757&lt;&gt;""),M1756,""))</f>
        <v/>
      </c>
      <c r="N1757" s="80" t="str">
        <f>IF(D1757&lt;&gt;"",D1757,IF(OR(COUNTA($G$3:$G1757)&lt;COUNTA($G$3:$G$1048576),$G1757&lt;&gt;""),N1756,""))</f>
        <v/>
      </c>
      <c r="O1757" s="81" t="str">
        <f t="shared" si="880"/>
        <v/>
      </c>
      <c r="P1757" s="90" t="str">
        <f>IFERROR(IF(O1757="",IF(COUNT(S$3:S$1048576)=COUNT(S$3:S1757),IF(S1757="","",INDEX(O$3:O1757,MATCH(MAX(K$3:K1757),K$3:K1757,0),0)),INDEX(O$3:O1757,MATCH(MAX(K$3:K1757),K$3:K1757,0),0)),O1757),"")</f>
        <v/>
      </c>
      <c r="Q1757" s="89" t="str">
        <f>IF(R1757="","",COUNT(R$3:R1757))</f>
        <v/>
      </c>
      <c r="R1757" s="80" t="str">
        <f t="shared" si="881"/>
        <v/>
      </c>
      <c r="S1757" s="91" t="str">
        <f>IFERROR(IF(COUNTA($E1757:$G1757)=0,"",IF(AND(R1757="",$O1757=INDEX(O$3:O1757,MATCH(MAX(Q$3:Q1757),Q$3:Q1757,0),0)),INDEX(R$3:R1757,MATCH(MAX(Q$3:Q1757),Q$3:Q1757,0),0),R1757)),"")</f>
        <v/>
      </c>
      <c r="T1757" s="80" t="str">
        <f>IF(U1757="","",COUNT(U$3:U1757))</f>
        <v/>
      </c>
      <c r="U1757" s="80" t="str">
        <f t="shared" si="900"/>
        <v/>
      </c>
      <c r="V1757" s="91" t="str">
        <f>IFERROR(IF(S1757="","",IF(U1757="",IF(AND(E1757="",F1757="",G1757&lt;&gt;"",$O1757=INDEX(O$3:O1757,MATCH(MAX(T$3:T1757),T$3:T1757,0),0)),INDEX(U$3:U1757,MATCH(MAX(T$3:T1757),T$3:T1757,0),0),IF(AND(S1757&lt;&gt;"",U1757=""),0,"")),U1757)),"")</f>
        <v/>
      </c>
      <c r="W1757" s="95" t="str">
        <f t="shared" si="901"/>
        <v/>
      </c>
      <c r="X1757" s="198" t="str">
        <f t="shared" si="882"/>
        <v/>
      </c>
      <c r="Y1757" s="92" t="str">
        <f t="shared" si="902"/>
        <v/>
      </c>
      <c r="Z1757" s="106" t="str">
        <f>IF(P1757="","",COUNTIF($N$3:$N1757,$N1757))</f>
        <v/>
      </c>
      <c r="AA1757" s="92" t="str">
        <f t="shared" si="883"/>
        <v/>
      </c>
      <c r="AB1757" s="92" t="str">
        <f t="shared" si="884"/>
        <v/>
      </c>
      <c r="AC1757" s="92" t="str">
        <f t="shared" si="906"/>
        <v/>
      </c>
      <c r="AD1757" s="92" t="str">
        <f t="shared" si="907"/>
        <v/>
      </c>
      <c r="AE1757" s="92" t="str">
        <f t="shared" si="907"/>
        <v/>
      </c>
      <c r="AF1757" s="92" t="str">
        <f t="shared" si="907"/>
        <v/>
      </c>
      <c r="AG1757" s="92" t="str">
        <f t="shared" si="907"/>
        <v/>
      </c>
      <c r="AH1757" s="92" t="str">
        <f t="shared" si="907"/>
        <v/>
      </c>
      <c r="AI1757" s="92" t="str">
        <f t="shared" si="907"/>
        <v/>
      </c>
      <c r="AJ1757" s="92" t="str">
        <f t="shared" si="907"/>
        <v/>
      </c>
      <c r="AK1757" s="92" t="str">
        <f t="shared" si="907"/>
        <v/>
      </c>
      <c r="AL1757" s="92" t="str">
        <f t="shared" si="907"/>
        <v/>
      </c>
      <c r="AN1757" s="35" t="str">
        <f t="shared" si="898"/>
        <v/>
      </c>
      <c r="AO1757" s="44" t="str">
        <f t="shared" si="903"/>
        <v/>
      </c>
      <c r="AP1757" s="41" t="str">
        <f>IF(AO1757="","",RANK(AO1757,AO$3:AO$1048576,1)+COUNTIF(AO$3:AO1757,AO1757)-1)</f>
        <v/>
      </c>
      <c r="AQ1757" s="1" t="str">
        <f t="shared" si="885"/>
        <v/>
      </c>
      <c r="AR1757" s="34" t="str">
        <f t="shared" si="886"/>
        <v/>
      </c>
      <c r="AS1757" s="39" t="str">
        <f t="shared" si="887"/>
        <v/>
      </c>
      <c r="AT1757" s="44" t="str">
        <f t="shared" si="899"/>
        <v/>
      </c>
      <c r="AU1757" s="41" t="str">
        <f>IF(AT1757="","",RANK(AT1757,AT$3:AT$1048576,1)+COUNTIF(AT$3:AT1757,AT1757)-1)</f>
        <v/>
      </c>
      <c r="AV1757" s="1" t="str">
        <f t="shared" si="888"/>
        <v/>
      </c>
      <c r="AW1757" s="34" t="str">
        <f t="shared" si="889"/>
        <v/>
      </c>
      <c r="AX1757" s="39" t="str">
        <f t="shared" si="890"/>
        <v/>
      </c>
      <c r="AY1757" s="44" t="str">
        <f t="shared" si="904"/>
        <v/>
      </c>
      <c r="AZ1757" s="41" t="str">
        <f>IF(AY1757="","",RANK(AY1757,AY$3:AY$1048576,1)+COUNTIF(AY$3:AY1757,AY1757)-1)</f>
        <v/>
      </c>
      <c r="BA1757" s="1" t="str">
        <f t="shared" si="891"/>
        <v/>
      </c>
      <c r="BB1757" s="34" t="str">
        <f t="shared" si="892"/>
        <v/>
      </c>
      <c r="BC1757" s="39" t="str">
        <f t="shared" si="893"/>
        <v/>
      </c>
      <c r="BD1757" s="44" t="str">
        <f t="shared" si="905"/>
        <v/>
      </c>
      <c r="BE1757" s="41" t="str">
        <f>IF(BD1757="","",RANK(BD1757,BD$3:BD$1048576,1)+COUNTIF(BD$3:BD1757,BD1757)-1)</f>
        <v/>
      </c>
      <c r="BF1757" s="1" t="str">
        <f t="shared" si="894"/>
        <v/>
      </c>
      <c r="BG1757" s="34" t="str">
        <f t="shared" si="895"/>
        <v/>
      </c>
      <c r="BH1757" s="39" t="str">
        <f t="shared" si="896"/>
        <v/>
      </c>
      <c r="BJ1757" s="3"/>
      <c r="BK1757" s="86"/>
      <c r="BL1757" s="86"/>
      <c r="BM1757" s="86"/>
      <c r="BN1757" s="86"/>
      <c r="BO1757" s="3"/>
      <c r="BP1757" s="86"/>
      <c r="BQ1757" s="86"/>
      <c r="BR1757" s="86"/>
      <c r="BS1757" s="86"/>
      <c r="BT1757" s="3"/>
      <c r="BU1757" s="86"/>
      <c r="BV1757" s="86"/>
      <c r="BW1757" s="86"/>
      <c r="BX1757" s="86"/>
      <c r="BY1757" s="3"/>
      <c r="BZ1757" s="86"/>
      <c r="CA1757" s="86"/>
      <c r="CB1757" s="86"/>
      <c r="CC1757" s="86"/>
    </row>
    <row r="1758" spans="2:81" ht="35.1" customHeight="1" x14ac:dyDescent="0.2">
      <c r="B1758" s="187"/>
      <c r="C1758" s="188"/>
      <c r="D1758" s="189"/>
      <c r="E1758" s="186"/>
      <c r="F1758" s="182"/>
      <c r="G1758" s="184"/>
      <c r="K1758" s="80" t="str">
        <f>IF(O1758="","",COUNT(O$3:O1758))</f>
        <v/>
      </c>
      <c r="L1758" s="80" t="str">
        <f>IF(B1758&lt;&gt;"",B1758,IF(OR(COUNTA($G$3:$G1758)&lt;COUNTA($G$3:$G$1048576),$G1758&lt;&gt;""),L1757,""))</f>
        <v/>
      </c>
      <c r="M1758" s="80" t="str">
        <f>IF(C1758&lt;&gt;"",C1758,IF(OR(COUNTA($G$3:$G1758)&lt;COUNTA($G$3:$G$1048576),$G1758&lt;&gt;""),M1757,""))</f>
        <v/>
      </c>
      <c r="N1758" s="80" t="str">
        <f>IF(D1758&lt;&gt;"",D1758,IF(OR(COUNTA($G$3:$G1758)&lt;COUNTA($G$3:$G$1048576),$G1758&lt;&gt;""),N1757,""))</f>
        <v/>
      </c>
      <c r="O1758" s="81" t="str">
        <f t="shared" si="880"/>
        <v/>
      </c>
      <c r="P1758" s="90" t="str">
        <f>IFERROR(IF(O1758="",IF(COUNT(S$3:S$1048576)=COUNT(S$3:S1758),IF(S1758="","",INDEX(O$3:O1758,MATCH(MAX(K$3:K1758),K$3:K1758,0),0)),INDEX(O$3:O1758,MATCH(MAX(K$3:K1758),K$3:K1758,0),0)),O1758),"")</f>
        <v/>
      </c>
      <c r="Q1758" s="89" t="str">
        <f>IF(R1758="","",COUNT(R$3:R1758))</f>
        <v/>
      </c>
      <c r="R1758" s="80" t="str">
        <f t="shared" si="881"/>
        <v/>
      </c>
      <c r="S1758" s="91" t="str">
        <f>IFERROR(IF(COUNTA($E1758:$G1758)=0,"",IF(AND(R1758="",$O1758=INDEX(O$3:O1758,MATCH(MAX(Q$3:Q1758),Q$3:Q1758,0),0)),INDEX(R$3:R1758,MATCH(MAX(Q$3:Q1758),Q$3:Q1758,0),0),R1758)),"")</f>
        <v/>
      </c>
      <c r="T1758" s="80" t="str">
        <f>IF(U1758="","",COUNT(U$3:U1758))</f>
        <v/>
      </c>
      <c r="U1758" s="80" t="str">
        <f t="shared" si="900"/>
        <v/>
      </c>
      <c r="V1758" s="91" t="str">
        <f>IFERROR(IF(S1758="","",IF(U1758="",IF(AND(E1758="",F1758="",G1758&lt;&gt;"",$O1758=INDEX(O$3:O1758,MATCH(MAX(T$3:T1758),T$3:T1758,0),0)),INDEX(U$3:U1758,MATCH(MAX(T$3:T1758),T$3:T1758,0),0),IF(AND(S1758&lt;&gt;"",U1758=""),0,"")),U1758)),"")</f>
        <v/>
      </c>
      <c r="W1758" s="95" t="str">
        <f t="shared" si="901"/>
        <v/>
      </c>
      <c r="X1758" s="198" t="str">
        <f t="shared" si="882"/>
        <v/>
      </c>
      <c r="Y1758" s="92" t="str">
        <f t="shared" si="902"/>
        <v/>
      </c>
      <c r="Z1758" s="106" t="str">
        <f>IF(P1758="","",COUNTIF($N$3:$N1758,$N1758))</f>
        <v/>
      </c>
      <c r="AA1758" s="92" t="str">
        <f t="shared" si="883"/>
        <v/>
      </c>
      <c r="AB1758" s="92" t="str">
        <f t="shared" si="884"/>
        <v/>
      </c>
      <c r="AC1758" s="92" t="str">
        <f t="shared" si="906"/>
        <v/>
      </c>
      <c r="AD1758" s="92" t="str">
        <f t="shared" si="907"/>
        <v/>
      </c>
      <c r="AE1758" s="92" t="str">
        <f t="shared" si="907"/>
        <v/>
      </c>
      <c r="AF1758" s="92" t="str">
        <f t="shared" si="907"/>
        <v/>
      </c>
      <c r="AG1758" s="92" t="str">
        <f t="shared" si="907"/>
        <v/>
      </c>
      <c r="AH1758" s="92" t="str">
        <f t="shared" si="907"/>
        <v/>
      </c>
      <c r="AI1758" s="92" t="str">
        <f t="shared" si="907"/>
        <v/>
      </c>
      <c r="AJ1758" s="92" t="str">
        <f t="shared" si="907"/>
        <v/>
      </c>
      <c r="AK1758" s="92" t="str">
        <f t="shared" si="907"/>
        <v/>
      </c>
      <c r="AL1758" s="92" t="str">
        <f t="shared" si="907"/>
        <v/>
      </c>
      <c r="AN1758" s="35" t="str">
        <f t="shared" si="898"/>
        <v/>
      </c>
      <c r="AO1758" s="44" t="str">
        <f t="shared" si="903"/>
        <v/>
      </c>
      <c r="AP1758" s="41" t="str">
        <f>IF(AO1758="","",RANK(AO1758,AO$3:AO$1048576,1)+COUNTIF(AO$3:AO1758,AO1758)-1)</f>
        <v/>
      </c>
      <c r="AQ1758" s="1" t="str">
        <f t="shared" si="885"/>
        <v/>
      </c>
      <c r="AR1758" s="34" t="str">
        <f t="shared" si="886"/>
        <v/>
      </c>
      <c r="AS1758" s="39" t="str">
        <f t="shared" si="887"/>
        <v/>
      </c>
      <c r="AT1758" s="44" t="str">
        <f t="shared" si="899"/>
        <v/>
      </c>
      <c r="AU1758" s="41" t="str">
        <f>IF(AT1758="","",RANK(AT1758,AT$3:AT$1048576,1)+COUNTIF(AT$3:AT1758,AT1758)-1)</f>
        <v/>
      </c>
      <c r="AV1758" s="1" t="str">
        <f t="shared" si="888"/>
        <v/>
      </c>
      <c r="AW1758" s="34" t="str">
        <f t="shared" si="889"/>
        <v/>
      </c>
      <c r="AX1758" s="39" t="str">
        <f t="shared" si="890"/>
        <v/>
      </c>
      <c r="AY1758" s="44" t="str">
        <f t="shared" si="904"/>
        <v/>
      </c>
      <c r="AZ1758" s="41" t="str">
        <f>IF(AY1758="","",RANK(AY1758,AY$3:AY$1048576,1)+COUNTIF(AY$3:AY1758,AY1758)-1)</f>
        <v/>
      </c>
      <c r="BA1758" s="1" t="str">
        <f t="shared" si="891"/>
        <v/>
      </c>
      <c r="BB1758" s="34" t="str">
        <f t="shared" si="892"/>
        <v/>
      </c>
      <c r="BC1758" s="39" t="str">
        <f t="shared" si="893"/>
        <v/>
      </c>
      <c r="BD1758" s="44" t="str">
        <f t="shared" si="905"/>
        <v/>
      </c>
      <c r="BE1758" s="41" t="str">
        <f>IF(BD1758="","",RANK(BD1758,BD$3:BD$1048576,1)+COUNTIF(BD$3:BD1758,BD1758)-1)</f>
        <v/>
      </c>
      <c r="BF1758" s="1" t="str">
        <f t="shared" si="894"/>
        <v/>
      </c>
      <c r="BG1758" s="34" t="str">
        <f t="shared" si="895"/>
        <v/>
      </c>
      <c r="BH1758" s="39" t="str">
        <f t="shared" si="896"/>
        <v/>
      </c>
      <c r="BJ1758" s="3"/>
      <c r="BK1758" s="86"/>
      <c r="BL1758" s="86"/>
      <c r="BM1758" s="86"/>
      <c r="BN1758" s="86"/>
      <c r="BO1758" s="3"/>
      <c r="BP1758" s="86"/>
      <c r="BQ1758" s="86"/>
      <c r="BR1758" s="86"/>
      <c r="BS1758" s="86"/>
      <c r="BT1758" s="3"/>
      <c r="BU1758" s="86"/>
      <c r="BV1758" s="86"/>
      <c r="BW1758" s="86"/>
      <c r="BX1758" s="86"/>
      <c r="BY1758" s="3"/>
      <c r="BZ1758" s="86"/>
      <c r="CA1758" s="86"/>
      <c r="CB1758" s="86"/>
      <c r="CC1758" s="86"/>
    </row>
    <row r="1759" spans="2:81" ht="35.1" customHeight="1" x14ac:dyDescent="0.2">
      <c r="B1759" s="187"/>
      <c r="C1759" s="188"/>
      <c r="D1759" s="189"/>
      <c r="E1759" s="186"/>
      <c r="F1759" s="182"/>
      <c r="G1759" s="184"/>
      <c r="K1759" s="80" t="str">
        <f>IF(O1759="","",COUNT(O$3:O1759))</f>
        <v/>
      </c>
      <c r="L1759" s="80" t="str">
        <f>IF(B1759&lt;&gt;"",B1759,IF(OR(COUNTA($G$3:$G1759)&lt;COUNTA($G$3:$G$1048576),$G1759&lt;&gt;""),L1758,""))</f>
        <v/>
      </c>
      <c r="M1759" s="80" t="str">
        <f>IF(C1759&lt;&gt;"",C1759,IF(OR(COUNTA($G$3:$G1759)&lt;COUNTA($G$3:$G$1048576),$G1759&lt;&gt;""),M1758,""))</f>
        <v/>
      </c>
      <c r="N1759" s="80" t="str">
        <f>IF(D1759&lt;&gt;"",D1759,IF(OR(COUNTA($G$3:$G1759)&lt;COUNTA($G$3:$G$1048576),$G1759&lt;&gt;""),N1758,""))</f>
        <v/>
      </c>
      <c r="O1759" s="81" t="str">
        <f t="shared" si="880"/>
        <v/>
      </c>
      <c r="P1759" s="90" t="str">
        <f>IFERROR(IF(O1759="",IF(COUNT(S$3:S$1048576)=COUNT(S$3:S1759),IF(S1759="","",INDEX(O$3:O1759,MATCH(MAX(K$3:K1759),K$3:K1759,0),0)),INDEX(O$3:O1759,MATCH(MAX(K$3:K1759),K$3:K1759,0),0)),O1759),"")</f>
        <v/>
      </c>
      <c r="Q1759" s="89" t="str">
        <f>IF(R1759="","",COUNT(R$3:R1759))</f>
        <v/>
      </c>
      <c r="R1759" s="80" t="str">
        <f t="shared" si="881"/>
        <v/>
      </c>
      <c r="S1759" s="91" t="str">
        <f>IFERROR(IF(COUNTA($E1759:$G1759)=0,"",IF(AND(R1759="",$O1759=INDEX(O$3:O1759,MATCH(MAX(Q$3:Q1759),Q$3:Q1759,0),0)),INDEX(R$3:R1759,MATCH(MAX(Q$3:Q1759),Q$3:Q1759,0),0),R1759)),"")</f>
        <v/>
      </c>
      <c r="T1759" s="80" t="str">
        <f>IF(U1759="","",COUNT(U$3:U1759))</f>
        <v/>
      </c>
      <c r="U1759" s="80" t="str">
        <f t="shared" si="900"/>
        <v/>
      </c>
      <c r="V1759" s="91" t="str">
        <f>IFERROR(IF(S1759="","",IF(U1759="",IF(AND(E1759="",F1759="",G1759&lt;&gt;"",$O1759=INDEX(O$3:O1759,MATCH(MAX(T$3:T1759),T$3:T1759,0),0)),INDEX(U$3:U1759,MATCH(MAX(T$3:T1759),T$3:T1759,0),0),IF(AND(S1759&lt;&gt;"",U1759=""),0,"")),U1759)),"")</f>
        <v/>
      </c>
      <c r="W1759" s="95" t="str">
        <f t="shared" si="901"/>
        <v/>
      </c>
      <c r="X1759" s="198" t="str">
        <f t="shared" si="882"/>
        <v/>
      </c>
      <c r="Y1759" s="92" t="str">
        <f t="shared" si="902"/>
        <v/>
      </c>
      <c r="Z1759" s="106" t="str">
        <f>IF(P1759="","",COUNTIF($N$3:$N1759,$N1759))</f>
        <v/>
      </c>
      <c r="AA1759" s="92" t="str">
        <f t="shared" si="883"/>
        <v/>
      </c>
      <c r="AB1759" s="92" t="str">
        <f t="shared" si="884"/>
        <v/>
      </c>
      <c r="AC1759" s="92" t="str">
        <f t="shared" si="906"/>
        <v/>
      </c>
      <c r="AD1759" s="92" t="str">
        <f t="shared" si="907"/>
        <v/>
      </c>
      <c r="AE1759" s="92" t="str">
        <f t="shared" si="907"/>
        <v/>
      </c>
      <c r="AF1759" s="92" t="str">
        <f t="shared" si="907"/>
        <v/>
      </c>
      <c r="AG1759" s="92" t="str">
        <f t="shared" si="907"/>
        <v/>
      </c>
      <c r="AH1759" s="92" t="str">
        <f t="shared" si="907"/>
        <v/>
      </c>
      <c r="AI1759" s="92" t="str">
        <f t="shared" si="907"/>
        <v/>
      </c>
      <c r="AJ1759" s="92" t="str">
        <f t="shared" si="907"/>
        <v/>
      </c>
      <c r="AK1759" s="92" t="str">
        <f t="shared" si="907"/>
        <v/>
      </c>
      <c r="AL1759" s="92" t="str">
        <f t="shared" si="907"/>
        <v/>
      </c>
      <c r="AN1759" s="35" t="str">
        <f t="shared" si="898"/>
        <v/>
      </c>
      <c r="AO1759" s="44" t="str">
        <f t="shared" si="903"/>
        <v/>
      </c>
      <c r="AP1759" s="41" t="str">
        <f>IF(AO1759="","",RANK(AO1759,AO$3:AO$1048576,1)+COUNTIF(AO$3:AO1759,AO1759)-1)</f>
        <v/>
      </c>
      <c r="AQ1759" s="1" t="str">
        <f t="shared" si="885"/>
        <v/>
      </c>
      <c r="AR1759" s="34" t="str">
        <f t="shared" si="886"/>
        <v/>
      </c>
      <c r="AS1759" s="39" t="str">
        <f t="shared" si="887"/>
        <v/>
      </c>
      <c r="AT1759" s="44" t="str">
        <f t="shared" si="899"/>
        <v/>
      </c>
      <c r="AU1759" s="41" t="str">
        <f>IF(AT1759="","",RANK(AT1759,AT$3:AT$1048576,1)+COUNTIF(AT$3:AT1759,AT1759)-1)</f>
        <v/>
      </c>
      <c r="AV1759" s="1" t="str">
        <f t="shared" si="888"/>
        <v/>
      </c>
      <c r="AW1759" s="34" t="str">
        <f t="shared" si="889"/>
        <v/>
      </c>
      <c r="AX1759" s="39" t="str">
        <f t="shared" si="890"/>
        <v/>
      </c>
      <c r="AY1759" s="44" t="str">
        <f t="shared" si="904"/>
        <v/>
      </c>
      <c r="AZ1759" s="41" t="str">
        <f>IF(AY1759="","",RANK(AY1759,AY$3:AY$1048576,1)+COUNTIF(AY$3:AY1759,AY1759)-1)</f>
        <v/>
      </c>
      <c r="BA1759" s="1" t="str">
        <f t="shared" si="891"/>
        <v/>
      </c>
      <c r="BB1759" s="34" t="str">
        <f t="shared" si="892"/>
        <v/>
      </c>
      <c r="BC1759" s="39" t="str">
        <f t="shared" si="893"/>
        <v/>
      </c>
      <c r="BD1759" s="44" t="str">
        <f t="shared" si="905"/>
        <v/>
      </c>
      <c r="BE1759" s="41" t="str">
        <f>IF(BD1759="","",RANK(BD1759,BD$3:BD$1048576,1)+COUNTIF(BD$3:BD1759,BD1759)-1)</f>
        <v/>
      </c>
      <c r="BF1759" s="1" t="str">
        <f t="shared" si="894"/>
        <v/>
      </c>
      <c r="BG1759" s="34" t="str">
        <f t="shared" si="895"/>
        <v/>
      </c>
      <c r="BH1759" s="39" t="str">
        <f t="shared" si="896"/>
        <v/>
      </c>
      <c r="BJ1759" s="3"/>
      <c r="BK1759" s="86"/>
      <c r="BL1759" s="86"/>
      <c r="BM1759" s="86"/>
      <c r="BN1759" s="86"/>
      <c r="BO1759" s="3"/>
      <c r="BP1759" s="86"/>
      <c r="BQ1759" s="86"/>
      <c r="BR1759" s="86"/>
      <c r="BS1759" s="86"/>
      <c r="BT1759" s="3"/>
      <c r="BU1759" s="86"/>
      <c r="BV1759" s="86"/>
      <c r="BW1759" s="86"/>
      <c r="BX1759" s="86"/>
      <c r="BY1759" s="3"/>
      <c r="BZ1759" s="86"/>
      <c r="CA1759" s="86"/>
      <c r="CB1759" s="86"/>
      <c r="CC1759" s="86"/>
    </row>
    <row r="1760" spans="2:81" ht="35.1" customHeight="1" x14ac:dyDescent="0.2">
      <c r="B1760" s="187"/>
      <c r="C1760" s="188"/>
      <c r="D1760" s="189"/>
      <c r="E1760" s="186"/>
      <c r="F1760" s="182"/>
      <c r="G1760" s="184"/>
      <c r="K1760" s="80" t="str">
        <f>IF(O1760="","",COUNT(O$3:O1760))</f>
        <v/>
      </c>
      <c r="L1760" s="80" t="str">
        <f>IF(B1760&lt;&gt;"",B1760,IF(OR(COUNTA($G$3:$G1760)&lt;COUNTA($G$3:$G$1048576),$G1760&lt;&gt;""),L1759,""))</f>
        <v/>
      </c>
      <c r="M1760" s="80" t="str">
        <f>IF(C1760&lt;&gt;"",C1760,IF(OR(COUNTA($G$3:$G1760)&lt;COUNTA($G$3:$G$1048576),$G1760&lt;&gt;""),M1759,""))</f>
        <v/>
      </c>
      <c r="N1760" s="80" t="str">
        <f>IF(D1760&lt;&gt;"",D1760,IF(OR(COUNTA($G$3:$G1760)&lt;COUNTA($G$3:$G$1048576),$G1760&lt;&gt;""),N1759,""))</f>
        <v/>
      </c>
      <c r="O1760" s="81" t="str">
        <f t="shared" si="880"/>
        <v/>
      </c>
      <c r="P1760" s="90" t="str">
        <f>IFERROR(IF(O1760="",IF(COUNT(S$3:S$1048576)=COUNT(S$3:S1760),IF(S1760="","",INDEX(O$3:O1760,MATCH(MAX(K$3:K1760),K$3:K1760,0),0)),INDEX(O$3:O1760,MATCH(MAX(K$3:K1760),K$3:K1760,0),0)),O1760),"")</f>
        <v/>
      </c>
      <c r="Q1760" s="89" t="str">
        <f>IF(R1760="","",COUNT(R$3:R1760))</f>
        <v/>
      </c>
      <c r="R1760" s="80" t="str">
        <f t="shared" si="881"/>
        <v/>
      </c>
      <c r="S1760" s="91" t="str">
        <f>IFERROR(IF(COUNTA($E1760:$G1760)=0,"",IF(AND(R1760="",$O1760=INDEX(O$3:O1760,MATCH(MAX(Q$3:Q1760),Q$3:Q1760,0),0)),INDEX(R$3:R1760,MATCH(MAX(Q$3:Q1760),Q$3:Q1760,0),0),R1760)),"")</f>
        <v/>
      </c>
      <c r="T1760" s="80" t="str">
        <f>IF(U1760="","",COUNT(U$3:U1760))</f>
        <v/>
      </c>
      <c r="U1760" s="80" t="str">
        <f t="shared" si="900"/>
        <v/>
      </c>
      <c r="V1760" s="91" t="str">
        <f>IFERROR(IF(S1760="","",IF(U1760="",IF(AND(E1760="",F1760="",G1760&lt;&gt;"",$O1760=INDEX(O$3:O1760,MATCH(MAX(T$3:T1760),T$3:T1760,0),0)),INDEX(U$3:U1760,MATCH(MAX(T$3:T1760),T$3:T1760,0),0),IF(AND(S1760&lt;&gt;"",U1760=""),0,"")),U1760)),"")</f>
        <v/>
      </c>
      <c r="W1760" s="95" t="str">
        <f t="shared" si="901"/>
        <v/>
      </c>
      <c r="X1760" s="198" t="str">
        <f t="shared" si="882"/>
        <v/>
      </c>
      <c r="Y1760" s="92" t="str">
        <f t="shared" si="902"/>
        <v/>
      </c>
      <c r="Z1760" s="106" t="str">
        <f>IF(P1760="","",COUNTIF($N$3:$N1760,$N1760))</f>
        <v/>
      </c>
      <c r="AA1760" s="92" t="str">
        <f t="shared" si="883"/>
        <v/>
      </c>
      <c r="AB1760" s="92" t="str">
        <f t="shared" si="884"/>
        <v/>
      </c>
      <c r="AC1760" s="92" t="str">
        <f t="shared" si="906"/>
        <v/>
      </c>
      <c r="AD1760" s="92" t="str">
        <f t="shared" si="907"/>
        <v/>
      </c>
      <c r="AE1760" s="92" t="str">
        <f t="shared" si="907"/>
        <v/>
      </c>
      <c r="AF1760" s="92" t="str">
        <f t="shared" si="907"/>
        <v/>
      </c>
      <c r="AG1760" s="92" t="str">
        <f t="shared" si="907"/>
        <v/>
      </c>
      <c r="AH1760" s="92" t="str">
        <f t="shared" si="907"/>
        <v/>
      </c>
      <c r="AI1760" s="92" t="str">
        <f t="shared" si="907"/>
        <v/>
      </c>
      <c r="AJ1760" s="92" t="str">
        <f t="shared" si="907"/>
        <v/>
      </c>
      <c r="AK1760" s="92" t="str">
        <f t="shared" si="907"/>
        <v/>
      </c>
      <c r="AL1760" s="92" t="str">
        <f t="shared" si="907"/>
        <v/>
      </c>
      <c r="AN1760" s="35" t="str">
        <f t="shared" si="898"/>
        <v/>
      </c>
      <c r="AO1760" s="44" t="str">
        <f t="shared" si="903"/>
        <v/>
      </c>
      <c r="AP1760" s="41" t="str">
        <f>IF(AO1760="","",RANK(AO1760,AO$3:AO$1048576,1)+COUNTIF(AO$3:AO1760,AO1760)-1)</f>
        <v/>
      </c>
      <c r="AQ1760" s="1" t="str">
        <f t="shared" si="885"/>
        <v/>
      </c>
      <c r="AR1760" s="34" t="str">
        <f t="shared" si="886"/>
        <v/>
      </c>
      <c r="AS1760" s="39" t="str">
        <f t="shared" si="887"/>
        <v/>
      </c>
      <c r="AT1760" s="44" t="str">
        <f t="shared" si="899"/>
        <v/>
      </c>
      <c r="AU1760" s="41" t="str">
        <f>IF(AT1760="","",RANK(AT1760,AT$3:AT$1048576,1)+COUNTIF(AT$3:AT1760,AT1760)-1)</f>
        <v/>
      </c>
      <c r="AV1760" s="1" t="str">
        <f t="shared" si="888"/>
        <v/>
      </c>
      <c r="AW1760" s="34" t="str">
        <f t="shared" si="889"/>
        <v/>
      </c>
      <c r="AX1760" s="39" t="str">
        <f t="shared" si="890"/>
        <v/>
      </c>
      <c r="AY1760" s="44" t="str">
        <f t="shared" si="904"/>
        <v/>
      </c>
      <c r="AZ1760" s="41" t="str">
        <f>IF(AY1760="","",RANK(AY1760,AY$3:AY$1048576,1)+COUNTIF(AY$3:AY1760,AY1760)-1)</f>
        <v/>
      </c>
      <c r="BA1760" s="1" t="str">
        <f t="shared" si="891"/>
        <v/>
      </c>
      <c r="BB1760" s="34" t="str">
        <f t="shared" si="892"/>
        <v/>
      </c>
      <c r="BC1760" s="39" t="str">
        <f t="shared" si="893"/>
        <v/>
      </c>
      <c r="BD1760" s="44" t="str">
        <f t="shared" si="905"/>
        <v/>
      </c>
      <c r="BE1760" s="41" t="str">
        <f>IF(BD1760="","",RANK(BD1760,BD$3:BD$1048576,1)+COUNTIF(BD$3:BD1760,BD1760)-1)</f>
        <v/>
      </c>
      <c r="BF1760" s="1" t="str">
        <f t="shared" si="894"/>
        <v/>
      </c>
      <c r="BG1760" s="34" t="str">
        <f t="shared" si="895"/>
        <v/>
      </c>
      <c r="BH1760" s="39" t="str">
        <f t="shared" si="896"/>
        <v/>
      </c>
      <c r="BJ1760" s="3"/>
      <c r="BK1760" s="86"/>
      <c r="BL1760" s="86"/>
      <c r="BM1760" s="86"/>
      <c r="BN1760" s="86"/>
      <c r="BO1760" s="3"/>
      <c r="BP1760" s="86"/>
      <c r="BQ1760" s="86"/>
      <c r="BR1760" s="86"/>
      <c r="BS1760" s="86"/>
      <c r="BT1760" s="3"/>
      <c r="BU1760" s="86"/>
      <c r="BV1760" s="86"/>
      <c r="BW1760" s="86"/>
      <c r="BX1760" s="86"/>
      <c r="BY1760" s="3"/>
      <c r="BZ1760" s="86"/>
      <c r="CA1760" s="86"/>
      <c r="CB1760" s="86"/>
      <c r="CC1760" s="86"/>
    </row>
    <row r="1761" spans="2:81" ht="35.1" customHeight="1" x14ac:dyDescent="0.2">
      <c r="B1761" s="187"/>
      <c r="C1761" s="188"/>
      <c r="D1761" s="189"/>
      <c r="E1761" s="186"/>
      <c r="F1761" s="182"/>
      <c r="G1761" s="184"/>
      <c r="K1761" s="80" t="str">
        <f>IF(O1761="","",COUNT(O$3:O1761))</f>
        <v/>
      </c>
      <c r="L1761" s="80" t="str">
        <f>IF(B1761&lt;&gt;"",B1761,IF(OR(COUNTA($G$3:$G1761)&lt;COUNTA($G$3:$G$1048576),$G1761&lt;&gt;""),L1760,""))</f>
        <v/>
      </c>
      <c r="M1761" s="80" t="str">
        <f>IF(C1761&lt;&gt;"",C1761,IF(OR(COUNTA($G$3:$G1761)&lt;COUNTA($G$3:$G$1048576),$G1761&lt;&gt;""),M1760,""))</f>
        <v/>
      </c>
      <c r="N1761" s="80" t="str">
        <f>IF(D1761&lt;&gt;"",D1761,IF(OR(COUNTA($G$3:$G1761)&lt;COUNTA($G$3:$G$1048576),$G1761&lt;&gt;""),N1760,""))</f>
        <v/>
      </c>
      <c r="O1761" s="81" t="str">
        <f t="shared" si="880"/>
        <v/>
      </c>
      <c r="P1761" s="90" t="str">
        <f>IFERROR(IF(O1761="",IF(COUNT(S$3:S$1048576)=COUNT(S$3:S1761),IF(S1761="","",INDEX(O$3:O1761,MATCH(MAX(K$3:K1761),K$3:K1761,0),0)),INDEX(O$3:O1761,MATCH(MAX(K$3:K1761),K$3:K1761,0),0)),O1761),"")</f>
        <v/>
      </c>
      <c r="Q1761" s="89" t="str">
        <f>IF(R1761="","",COUNT(R$3:R1761))</f>
        <v/>
      </c>
      <c r="R1761" s="80" t="str">
        <f t="shared" si="881"/>
        <v/>
      </c>
      <c r="S1761" s="91" t="str">
        <f>IFERROR(IF(COUNTA($E1761:$G1761)=0,"",IF(AND(R1761="",$O1761=INDEX(O$3:O1761,MATCH(MAX(Q$3:Q1761),Q$3:Q1761,0),0)),INDEX(R$3:R1761,MATCH(MAX(Q$3:Q1761),Q$3:Q1761,0),0),R1761)),"")</f>
        <v/>
      </c>
      <c r="T1761" s="80" t="str">
        <f>IF(U1761="","",COUNT(U$3:U1761))</f>
        <v/>
      </c>
      <c r="U1761" s="80" t="str">
        <f t="shared" si="900"/>
        <v/>
      </c>
      <c r="V1761" s="91" t="str">
        <f>IFERROR(IF(S1761="","",IF(U1761="",IF(AND(E1761="",F1761="",G1761&lt;&gt;"",$O1761=INDEX(O$3:O1761,MATCH(MAX(T$3:T1761),T$3:T1761,0),0)),INDEX(U$3:U1761,MATCH(MAX(T$3:T1761),T$3:T1761,0),0),IF(AND(S1761&lt;&gt;"",U1761=""),0,"")),U1761)),"")</f>
        <v/>
      </c>
      <c r="W1761" s="95" t="str">
        <f t="shared" si="901"/>
        <v/>
      </c>
      <c r="X1761" s="198" t="str">
        <f t="shared" si="882"/>
        <v/>
      </c>
      <c r="Y1761" s="92" t="str">
        <f t="shared" si="902"/>
        <v/>
      </c>
      <c r="Z1761" s="106" t="str">
        <f>IF(P1761="","",COUNTIF($N$3:$N1761,$N1761))</f>
        <v/>
      </c>
      <c r="AA1761" s="92" t="str">
        <f t="shared" si="883"/>
        <v/>
      </c>
      <c r="AB1761" s="92" t="str">
        <f t="shared" si="884"/>
        <v/>
      </c>
      <c r="AC1761" s="92" t="str">
        <f t="shared" si="906"/>
        <v/>
      </c>
      <c r="AD1761" s="92" t="str">
        <f t="shared" si="907"/>
        <v/>
      </c>
      <c r="AE1761" s="92" t="str">
        <f t="shared" si="907"/>
        <v/>
      </c>
      <c r="AF1761" s="92" t="str">
        <f t="shared" si="907"/>
        <v/>
      </c>
      <c r="AG1761" s="92" t="str">
        <f t="shared" si="907"/>
        <v/>
      </c>
      <c r="AH1761" s="92" t="str">
        <f t="shared" si="907"/>
        <v/>
      </c>
      <c r="AI1761" s="92" t="str">
        <f t="shared" si="907"/>
        <v/>
      </c>
      <c r="AJ1761" s="92" t="str">
        <f t="shared" si="907"/>
        <v/>
      </c>
      <c r="AK1761" s="92" t="str">
        <f t="shared" si="907"/>
        <v/>
      </c>
      <c r="AL1761" s="92" t="str">
        <f t="shared" si="907"/>
        <v/>
      </c>
      <c r="AN1761" s="35" t="str">
        <f t="shared" si="898"/>
        <v/>
      </c>
      <c r="AO1761" s="44" t="str">
        <f t="shared" si="903"/>
        <v/>
      </c>
      <c r="AP1761" s="41" t="str">
        <f>IF(AO1761="","",RANK(AO1761,AO$3:AO$1048576,1)+COUNTIF(AO$3:AO1761,AO1761)-1)</f>
        <v/>
      </c>
      <c r="AQ1761" s="1" t="str">
        <f t="shared" si="885"/>
        <v/>
      </c>
      <c r="AR1761" s="34" t="str">
        <f t="shared" si="886"/>
        <v/>
      </c>
      <c r="AS1761" s="39" t="str">
        <f t="shared" si="887"/>
        <v/>
      </c>
      <c r="AT1761" s="44" t="str">
        <f t="shared" si="899"/>
        <v/>
      </c>
      <c r="AU1761" s="41" t="str">
        <f>IF(AT1761="","",RANK(AT1761,AT$3:AT$1048576,1)+COUNTIF(AT$3:AT1761,AT1761)-1)</f>
        <v/>
      </c>
      <c r="AV1761" s="1" t="str">
        <f t="shared" si="888"/>
        <v/>
      </c>
      <c r="AW1761" s="34" t="str">
        <f t="shared" si="889"/>
        <v/>
      </c>
      <c r="AX1761" s="39" t="str">
        <f t="shared" si="890"/>
        <v/>
      </c>
      <c r="AY1761" s="44" t="str">
        <f t="shared" si="904"/>
        <v/>
      </c>
      <c r="AZ1761" s="41" t="str">
        <f>IF(AY1761="","",RANK(AY1761,AY$3:AY$1048576,1)+COUNTIF(AY$3:AY1761,AY1761)-1)</f>
        <v/>
      </c>
      <c r="BA1761" s="1" t="str">
        <f t="shared" si="891"/>
        <v/>
      </c>
      <c r="BB1761" s="34" t="str">
        <f t="shared" si="892"/>
        <v/>
      </c>
      <c r="BC1761" s="39" t="str">
        <f t="shared" si="893"/>
        <v/>
      </c>
      <c r="BD1761" s="44" t="str">
        <f t="shared" si="905"/>
        <v/>
      </c>
      <c r="BE1761" s="41" t="str">
        <f>IF(BD1761="","",RANK(BD1761,BD$3:BD$1048576,1)+COUNTIF(BD$3:BD1761,BD1761)-1)</f>
        <v/>
      </c>
      <c r="BF1761" s="1" t="str">
        <f t="shared" si="894"/>
        <v/>
      </c>
      <c r="BG1761" s="34" t="str">
        <f t="shared" si="895"/>
        <v/>
      </c>
      <c r="BH1761" s="39" t="str">
        <f t="shared" si="896"/>
        <v/>
      </c>
      <c r="BJ1761" s="3"/>
      <c r="BK1761" s="86"/>
      <c r="BL1761" s="86"/>
      <c r="BM1761" s="86"/>
      <c r="BN1761" s="86"/>
      <c r="BO1761" s="3"/>
      <c r="BP1761" s="86"/>
      <c r="BQ1761" s="86"/>
      <c r="BR1761" s="86"/>
      <c r="BS1761" s="86"/>
      <c r="BT1761" s="3"/>
      <c r="BU1761" s="86"/>
      <c r="BV1761" s="86"/>
      <c r="BW1761" s="86"/>
      <c r="BX1761" s="86"/>
      <c r="BY1761" s="3"/>
      <c r="BZ1761" s="86"/>
      <c r="CA1761" s="86"/>
      <c r="CB1761" s="86"/>
      <c r="CC1761" s="86"/>
    </row>
    <row r="1762" spans="2:81" ht="35.1" customHeight="1" x14ac:dyDescent="0.2">
      <c r="B1762" s="187"/>
      <c r="C1762" s="188"/>
      <c r="D1762" s="189"/>
      <c r="E1762" s="186"/>
      <c r="F1762" s="182"/>
      <c r="G1762" s="184"/>
      <c r="K1762" s="80" t="str">
        <f>IF(O1762="","",COUNT(O$3:O1762))</f>
        <v/>
      </c>
      <c r="L1762" s="80" t="str">
        <f>IF(B1762&lt;&gt;"",B1762,IF(OR(COUNTA($G$3:$G1762)&lt;COUNTA($G$3:$G$1048576),$G1762&lt;&gt;""),L1761,""))</f>
        <v/>
      </c>
      <c r="M1762" s="80" t="str">
        <f>IF(C1762&lt;&gt;"",C1762,IF(OR(COUNTA($G$3:$G1762)&lt;COUNTA($G$3:$G$1048576),$G1762&lt;&gt;""),M1761,""))</f>
        <v/>
      </c>
      <c r="N1762" s="80" t="str">
        <f>IF(D1762&lt;&gt;"",D1762,IF(OR(COUNTA($G$3:$G1762)&lt;COUNTA($G$3:$G$1048576),$G1762&lt;&gt;""),N1761,""))</f>
        <v/>
      </c>
      <c r="O1762" s="81" t="str">
        <f t="shared" si="880"/>
        <v/>
      </c>
      <c r="P1762" s="90" t="str">
        <f>IFERROR(IF(O1762="",IF(COUNT(S$3:S$1048576)=COUNT(S$3:S1762),IF(S1762="","",INDEX(O$3:O1762,MATCH(MAX(K$3:K1762),K$3:K1762,0),0)),INDEX(O$3:O1762,MATCH(MAX(K$3:K1762),K$3:K1762,0),0)),O1762),"")</f>
        <v/>
      </c>
      <c r="Q1762" s="89" t="str">
        <f>IF(R1762="","",COUNT(R$3:R1762))</f>
        <v/>
      </c>
      <c r="R1762" s="80" t="str">
        <f t="shared" si="881"/>
        <v/>
      </c>
      <c r="S1762" s="91" t="str">
        <f>IFERROR(IF(COUNTA($E1762:$G1762)=0,"",IF(AND(R1762="",$O1762=INDEX(O$3:O1762,MATCH(MAX(Q$3:Q1762),Q$3:Q1762,0),0)),INDEX(R$3:R1762,MATCH(MAX(Q$3:Q1762),Q$3:Q1762,0),0),R1762)),"")</f>
        <v/>
      </c>
      <c r="T1762" s="80" t="str">
        <f>IF(U1762="","",COUNT(U$3:U1762))</f>
        <v/>
      </c>
      <c r="U1762" s="80" t="str">
        <f t="shared" si="900"/>
        <v/>
      </c>
      <c r="V1762" s="91" t="str">
        <f>IFERROR(IF(S1762="","",IF(U1762="",IF(AND(E1762="",F1762="",G1762&lt;&gt;"",$O1762=INDEX(O$3:O1762,MATCH(MAX(T$3:T1762),T$3:T1762,0),0)),INDEX(U$3:U1762,MATCH(MAX(T$3:T1762),T$3:T1762,0),0),IF(AND(S1762&lt;&gt;"",U1762=""),0,"")),U1762)),"")</f>
        <v/>
      </c>
      <c r="W1762" s="95" t="str">
        <f t="shared" si="901"/>
        <v/>
      </c>
      <c r="X1762" s="198" t="str">
        <f t="shared" si="882"/>
        <v/>
      </c>
      <c r="Y1762" s="92" t="str">
        <f t="shared" si="902"/>
        <v/>
      </c>
      <c r="Z1762" s="106" t="str">
        <f>IF(P1762="","",COUNTIF($N$3:$N1762,$N1762))</f>
        <v/>
      </c>
      <c r="AA1762" s="92" t="str">
        <f t="shared" si="883"/>
        <v/>
      </c>
      <c r="AB1762" s="92" t="str">
        <f t="shared" si="884"/>
        <v/>
      </c>
      <c r="AC1762" s="92" t="str">
        <f t="shared" si="906"/>
        <v/>
      </c>
      <c r="AD1762" s="92" t="str">
        <f t="shared" si="907"/>
        <v/>
      </c>
      <c r="AE1762" s="92" t="str">
        <f t="shared" si="907"/>
        <v/>
      </c>
      <c r="AF1762" s="92" t="str">
        <f t="shared" si="907"/>
        <v/>
      </c>
      <c r="AG1762" s="92" t="str">
        <f t="shared" si="907"/>
        <v/>
      </c>
      <c r="AH1762" s="92" t="str">
        <f t="shared" si="907"/>
        <v/>
      </c>
      <c r="AI1762" s="92" t="str">
        <f t="shared" si="907"/>
        <v/>
      </c>
      <c r="AJ1762" s="92" t="str">
        <f t="shared" si="907"/>
        <v/>
      </c>
      <c r="AK1762" s="92" t="str">
        <f t="shared" si="907"/>
        <v/>
      </c>
      <c r="AL1762" s="92" t="str">
        <f t="shared" si="907"/>
        <v/>
      </c>
      <c r="AN1762" s="35" t="str">
        <f t="shared" si="898"/>
        <v/>
      </c>
      <c r="AO1762" s="44" t="str">
        <f t="shared" si="903"/>
        <v/>
      </c>
      <c r="AP1762" s="41" t="str">
        <f>IF(AO1762="","",RANK(AO1762,AO$3:AO$1048576,1)+COUNTIF(AO$3:AO1762,AO1762)-1)</f>
        <v/>
      </c>
      <c r="AQ1762" s="1" t="str">
        <f t="shared" si="885"/>
        <v/>
      </c>
      <c r="AR1762" s="34" t="str">
        <f t="shared" si="886"/>
        <v/>
      </c>
      <c r="AS1762" s="39" t="str">
        <f t="shared" si="887"/>
        <v/>
      </c>
      <c r="AT1762" s="44" t="str">
        <f t="shared" si="899"/>
        <v/>
      </c>
      <c r="AU1762" s="41" t="str">
        <f>IF(AT1762="","",RANK(AT1762,AT$3:AT$1048576,1)+COUNTIF(AT$3:AT1762,AT1762)-1)</f>
        <v/>
      </c>
      <c r="AV1762" s="1" t="str">
        <f t="shared" si="888"/>
        <v/>
      </c>
      <c r="AW1762" s="34" t="str">
        <f t="shared" si="889"/>
        <v/>
      </c>
      <c r="AX1762" s="39" t="str">
        <f t="shared" si="890"/>
        <v/>
      </c>
      <c r="AY1762" s="44" t="str">
        <f t="shared" si="904"/>
        <v/>
      </c>
      <c r="AZ1762" s="41" t="str">
        <f>IF(AY1762="","",RANK(AY1762,AY$3:AY$1048576,1)+COUNTIF(AY$3:AY1762,AY1762)-1)</f>
        <v/>
      </c>
      <c r="BA1762" s="1" t="str">
        <f t="shared" si="891"/>
        <v/>
      </c>
      <c r="BB1762" s="34" t="str">
        <f t="shared" si="892"/>
        <v/>
      </c>
      <c r="BC1762" s="39" t="str">
        <f t="shared" si="893"/>
        <v/>
      </c>
      <c r="BD1762" s="44" t="str">
        <f t="shared" si="905"/>
        <v/>
      </c>
      <c r="BE1762" s="41" t="str">
        <f>IF(BD1762="","",RANK(BD1762,BD$3:BD$1048576,1)+COUNTIF(BD$3:BD1762,BD1762)-1)</f>
        <v/>
      </c>
      <c r="BF1762" s="1" t="str">
        <f t="shared" si="894"/>
        <v/>
      </c>
      <c r="BG1762" s="34" t="str">
        <f t="shared" si="895"/>
        <v/>
      </c>
      <c r="BH1762" s="39" t="str">
        <f t="shared" si="896"/>
        <v/>
      </c>
      <c r="BJ1762" s="3"/>
      <c r="BK1762" s="86"/>
      <c r="BL1762" s="86"/>
      <c r="BM1762" s="86"/>
      <c r="BN1762" s="86"/>
      <c r="BO1762" s="3"/>
      <c r="BP1762" s="86"/>
      <c r="BQ1762" s="86"/>
      <c r="BR1762" s="86"/>
      <c r="BS1762" s="86"/>
      <c r="BT1762" s="3"/>
      <c r="BU1762" s="86"/>
      <c r="BV1762" s="86"/>
      <c r="BW1762" s="86"/>
      <c r="BX1762" s="86"/>
      <c r="BY1762" s="3"/>
      <c r="BZ1762" s="86"/>
      <c r="CA1762" s="86"/>
      <c r="CB1762" s="86"/>
      <c r="CC1762" s="86"/>
    </row>
    <row r="1763" spans="2:81" ht="35.1" customHeight="1" x14ac:dyDescent="0.2">
      <c r="B1763" s="187"/>
      <c r="C1763" s="188"/>
      <c r="D1763" s="189"/>
      <c r="E1763" s="186"/>
      <c r="F1763" s="182"/>
      <c r="G1763" s="184"/>
      <c r="K1763" s="80" t="str">
        <f>IF(O1763="","",COUNT(O$3:O1763))</f>
        <v/>
      </c>
      <c r="L1763" s="80" t="str">
        <f>IF(B1763&lt;&gt;"",B1763,IF(OR(COUNTA($G$3:$G1763)&lt;COUNTA($G$3:$G$1048576),$G1763&lt;&gt;""),L1762,""))</f>
        <v/>
      </c>
      <c r="M1763" s="80" t="str">
        <f>IF(C1763&lt;&gt;"",C1763,IF(OR(COUNTA($G$3:$G1763)&lt;COUNTA($G$3:$G$1048576),$G1763&lt;&gt;""),M1762,""))</f>
        <v/>
      </c>
      <c r="N1763" s="80" t="str">
        <f>IF(D1763&lt;&gt;"",D1763,IF(OR(COUNTA($G$3:$G1763)&lt;COUNTA($G$3:$G$1048576),$G1763&lt;&gt;""),N1762,""))</f>
        <v/>
      </c>
      <c r="O1763" s="81" t="str">
        <f t="shared" si="880"/>
        <v/>
      </c>
      <c r="P1763" s="90" t="str">
        <f>IFERROR(IF(O1763="",IF(COUNT(S$3:S$1048576)=COUNT(S$3:S1763),IF(S1763="","",INDEX(O$3:O1763,MATCH(MAX(K$3:K1763),K$3:K1763,0),0)),INDEX(O$3:O1763,MATCH(MAX(K$3:K1763),K$3:K1763,0),0)),O1763),"")</f>
        <v/>
      </c>
      <c r="Q1763" s="89" t="str">
        <f>IF(R1763="","",COUNT(R$3:R1763))</f>
        <v/>
      </c>
      <c r="R1763" s="80" t="str">
        <f t="shared" si="881"/>
        <v/>
      </c>
      <c r="S1763" s="91" t="str">
        <f>IFERROR(IF(COUNTA($E1763:$G1763)=0,"",IF(AND(R1763="",$O1763=INDEX(O$3:O1763,MATCH(MAX(Q$3:Q1763),Q$3:Q1763,0),0)),INDEX(R$3:R1763,MATCH(MAX(Q$3:Q1763),Q$3:Q1763,0),0),R1763)),"")</f>
        <v/>
      </c>
      <c r="T1763" s="80" t="str">
        <f>IF(U1763="","",COUNT(U$3:U1763))</f>
        <v/>
      </c>
      <c r="U1763" s="80" t="str">
        <f t="shared" si="900"/>
        <v/>
      </c>
      <c r="V1763" s="91" t="str">
        <f>IFERROR(IF(S1763="","",IF(U1763="",IF(AND(E1763="",F1763="",G1763&lt;&gt;"",$O1763=INDEX(O$3:O1763,MATCH(MAX(T$3:T1763),T$3:T1763,0),0)),INDEX(U$3:U1763,MATCH(MAX(T$3:T1763),T$3:T1763,0),0),IF(AND(S1763&lt;&gt;"",U1763=""),0,"")),U1763)),"")</f>
        <v/>
      </c>
      <c r="W1763" s="95" t="str">
        <f t="shared" si="901"/>
        <v/>
      </c>
      <c r="X1763" s="198" t="str">
        <f t="shared" si="882"/>
        <v/>
      </c>
      <c r="Y1763" s="92" t="str">
        <f t="shared" si="902"/>
        <v/>
      </c>
      <c r="Z1763" s="106" t="str">
        <f>IF(P1763="","",COUNTIF($N$3:$N1763,$N1763))</f>
        <v/>
      </c>
      <c r="AA1763" s="92" t="str">
        <f t="shared" si="883"/>
        <v/>
      </c>
      <c r="AB1763" s="92" t="str">
        <f t="shared" si="884"/>
        <v/>
      </c>
      <c r="AC1763" s="92" t="str">
        <f t="shared" si="906"/>
        <v/>
      </c>
      <c r="AD1763" s="92" t="str">
        <f t="shared" si="907"/>
        <v/>
      </c>
      <c r="AE1763" s="92" t="str">
        <f t="shared" si="907"/>
        <v/>
      </c>
      <c r="AF1763" s="92" t="str">
        <f t="shared" si="907"/>
        <v/>
      </c>
      <c r="AG1763" s="92" t="str">
        <f t="shared" si="907"/>
        <v/>
      </c>
      <c r="AH1763" s="92" t="str">
        <f t="shared" si="907"/>
        <v/>
      </c>
      <c r="AI1763" s="92" t="str">
        <f t="shared" si="907"/>
        <v/>
      </c>
      <c r="AJ1763" s="92" t="str">
        <f t="shared" si="907"/>
        <v/>
      </c>
      <c r="AK1763" s="92" t="str">
        <f t="shared" si="907"/>
        <v/>
      </c>
      <c r="AL1763" s="92" t="str">
        <f t="shared" si="907"/>
        <v/>
      </c>
      <c r="AN1763" s="35" t="str">
        <f t="shared" si="898"/>
        <v/>
      </c>
      <c r="AO1763" s="44" t="str">
        <f t="shared" si="903"/>
        <v/>
      </c>
      <c r="AP1763" s="41" t="str">
        <f>IF(AO1763="","",RANK(AO1763,AO$3:AO$1048576,1)+COUNTIF(AO$3:AO1763,AO1763)-1)</f>
        <v/>
      </c>
      <c r="AQ1763" s="1" t="str">
        <f t="shared" si="885"/>
        <v/>
      </c>
      <c r="AR1763" s="34" t="str">
        <f t="shared" si="886"/>
        <v/>
      </c>
      <c r="AS1763" s="39" t="str">
        <f t="shared" si="887"/>
        <v/>
      </c>
      <c r="AT1763" s="44" t="str">
        <f t="shared" si="899"/>
        <v/>
      </c>
      <c r="AU1763" s="41" t="str">
        <f>IF(AT1763="","",RANK(AT1763,AT$3:AT$1048576,1)+COUNTIF(AT$3:AT1763,AT1763)-1)</f>
        <v/>
      </c>
      <c r="AV1763" s="1" t="str">
        <f t="shared" si="888"/>
        <v/>
      </c>
      <c r="AW1763" s="34" t="str">
        <f t="shared" si="889"/>
        <v/>
      </c>
      <c r="AX1763" s="39" t="str">
        <f t="shared" si="890"/>
        <v/>
      </c>
      <c r="AY1763" s="44" t="str">
        <f t="shared" si="904"/>
        <v/>
      </c>
      <c r="AZ1763" s="41" t="str">
        <f>IF(AY1763="","",RANK(AY1763,AY$3:AY$1048576,1)+COUNTIF(AY$3:AY1763,AY1763)-1)</f>
        <v/>
      </c>
      <c r="BA1763" s="1" t="str">
        <f t="shared" si="891"/>
        <v/>
      </c>
      <c r="BB1763" s="34" t="str">
        <f t="shared" si="892"/>
        <v/>
      </c>
      <c r="BC1763" s="39" t="str">
        <f t="shared" si="893"/>
        <v/>
      </c>
      <c r="BD1763" s="44" t="str">
        <f t="shared" si="905"/>
        <v/>
      </c>
      <c r="BE1763" s="41" t="str">
        <f>IF(BD1763="","",RANK(BD1763,BD$3:BD$1048576,1)+COUNTIF(BD$3:BD1763,BD1763)-1)</f>
        <v/>
      </c>
      <c r="BF1763" s="1" t="str">
        <f t="shared" si="894"/>
        <v/>
      </c>
      <c r="BG1763" s="34" t="str">
        <f t="shared" si="895"/>
        <v/>
      </c>
      <c r="BH1763" s="39" t="str">
        <f t="shared" si="896"/>
        <v/>
      </c>
      <c r="BJ1763" s="3"/>
      <c r="BK1763" s="86"/>
      <c r="BL1763" s="86"/>
      <c r="BM1763" s="86"/>
      <c r="BN1763" s="86"/>
      <c r="BO1763" s="3"/>
      <c r="BP1763" s="86"/>
      <c r="BQ1763" s="86"/>
      <c r="BR1763" s="86"/>
      <c r="BS1763" s="86"/>
      <c r="BT1763" s="3"/>
      <c r="BU1763" s="86"/>
      <c r="BV1763" s="86"/>
      <c r="BW1763" s="86"/>
      <c r="BX1763" s="86"/>
      <c r="BY1763" s="3"/>
      <c r="BZ1763" s="86"/>
      <c r="CA1763" s="86"/>
      <c r="CB1763" s="86"/>
      <c r="CC1763" s="86"/>
    </row>
    <row r="1764" spans="2:81" ht="35.1" customHeight="1" x14ac:dyDescent="0.2">
      <c r="B1764" s="187"/>
      <c r="C1764" s="188"/>
      <c r="D1764" s="189"/>
      <c r="E1764" s="186"/>
      <c r="F1764" s="182"/>
      <c r="G1764" s="184"/>
      <c r="K1764" s="80" t="str">
        <f>IF(O1764="","",COUNT(O$3:O1764))</f>
        <v/>
      </c>
      <c r="L1764" s="80" t="str">
        <f>IF(B1764&lt;&gt;"",B1764,IF(OR(COUNTA($G$3:$G1764)&lt;COUNTA($G$3:$G$1048576),$G1764&lt;&gt;""),L1763,""))</f>
        <v/>
      </c>
      <c r="M1764" s="80" t="str">
        <f>IF(C1764&lt;&gt;"",C1764,IF(OR(COUNTA($G$3:$G1764)&lt;COUNTA($G$3:$G$1048576),$G1764&lt;&gt;""),M1763,""))</f>
        <v/>
      </c>
      <c r="N1764" s="80" t="str">
        <f>IF(D1764&lt;&gt;"",D1764,IF(OR(COUNTA($G$3:$G1764)&lt;COUNTA($G$3:$G$1048576),$G1764&lt;&gt;""),N1763,""))</f>
        <v/>
      </c>
      <c r="O1764" s="81" t="str">
        <f t="shared" si="880"/>
        <v/>
      </c>
      <c r="P1764" s="90" t="str">
        <f>IFERROR(IF(O1764="",IF(COUNT(S$3:S$1048576)=COUNT(S$3:S1764),IF(S1764="","",INDEX(O$3:O1764,MATCH(MAX(K$3:K1764),K$3:K1764,0),0)),INDEX(O$3:O1764,MATCH(MAX(K$3:K1764),K$3:K1764,0),0)),O1764),"")</f>
        <v/>
      </c>
      <c r="Q1764" s="89" t="str">
        <f>IF(R1764="","",COUNT(R$3:R1764))</f>
        <v/>
      </c>
      <c r="R1764" s="80" t="str">
        <f t="shared" si="881"/>
        <v/>
      </c>
      <c r="S1764" s="91" t="str">
        <f>IFERROR(IF(COUNTA($E1764:$G1764)=0,"",IF(AND(R1764="",$O1764=INDEX(O$3:O1764,MATCH(MAX(Q$3:Q1764),Q$3:Q1764,0),0)),INDEX(R$3:R1764,MATCH(MAX(Q$3:Q1764),Q$3:Q1764,0),0),R1764)),"")</f>
        <v/>
      </c>
      <c r="T1764" s="80" t="str">
        <f>IF(U1764="","",COUNT(U$3:U1764))</f>
        <v/>
      </c>
      <c r="U1764" s="80" t="str">
        <f t="shared" si="900"/>
        <v/>
      </c>
      <c r="V1764" s="91" t="str">
        <f>IFERROR(IF(S1764="","",IF(U1764="",IF(AND(E1764="",F1764="",G1764&lt;&gt;"",$O1764=INDEX(O$3:O1764,MATCH(MAX(T$3:T1764),T$3:T1764,0),0)),INDEX(U$3:U1764,MATCH(MAX(T$3:T1764),T$3:T1764,0),0),IF(AND(S1764&lt;&gt;"",U1764=""),0,"")),U1764)),"")</f>
        <v/>
      </c>
      <c r="W1764" s="95" t="str">
        <f t="shared" si="901"/>
        <v/>
      </c>
      <c r="X1764" s="198" t="str">
        <f t="shared" si="882"/>
        <v/>
      </c>
      <c r="Y1764" s="92" t="str">
        <f t="shared" si="902"/>
        <v/>
      </c>
      <c r="Z1764" s="106" t="str">
        <f>IF(P1764="","",COUNTIF($N$3:$N1764,$N1764))</f>
        <v/>
      </c>
      <c r="AA1764" s="92" t="str">
        <f t="shared" si="883"/>
        <v/>
      </c>
      <c r="AB1764" s="92" t="str">
        <f t="shared" si="884"/>
        <v/>
      </c>
      <c r="AC1764" s="92" t="str">
        <f t="shared" si="906"/>
        <v/>
      </c>
      <c r="AD1764" s="92" t="str">
        <f t="shared" si="907"/>
        <v/>
      </c>
      <c r="AE1764" s="92" t="str">
        <f t="shared" si="907"/>
        <v/>
      </c>
      <c r="AF1764" s="92" t="str">
        <f t="shared" si="907"/>
        <v/>
      </c>
      <c r="AG1764" s="92" t="str">
        <f t="shared" si="907"/>
        <v/>
      </c>
      <c r="AH1764" s="92" t="str">
        <f t="shared" si="907"/>
        <v/>
      </c>
      <c r="AI1764" s="92" t="str">
        <f t="shared" si="907"/>
        <v/>
      </c>
      <c r="AJ1764" s="92" t="str">
        <f t="shared" si="907"/>
        <v/>
      </c>
      <c r="AK1764" s="92" t="str">
        <f t="shared" si="907"/>
        <v/>
      </c>
      <c r="AL1764" s="92" t="str">
        <f t="shared" si="907"/>
        <v/>
      </c>
      <c r="AN1764" s="35" t="str">
        <f t="shared" si="898"/>
        <v/>
      </c>
      <c r="AO1764" s="44" t="str">
        <f t="shared" si="903"/>
        <v/>
      </c>
      <c r="AP1764" s="41" t="str">
        <f>IF(AO1764="","",RANK(AO1764,AO$3:AO$1048576,1)+COUNTIF(AO$3:AO1764,AO1764)-1)</f>
        <v/>
      </c>
      <c r="AQ1764" s="1" t="str">
        <f t="shared" si="885"/>
        <v/>
      </c>
      <c r="AR1764" s="34" t="str">
        <f t="shared" si="886"/>
        <v/>
      </c>
      <c r="AS1764" s="39" t="str">
        <f t="shared" si="887"/>
        <v/>
      </c>
      <c r="AT1764" s="44" t="str">
        <f t="shared" si="899"/>
        <v/>
      </c>
      <c r="AU1764" s="41" t="str">
        <f>IF(AT1764="","",RANK(AT1764,AT$3:AT$1048576,1)+COUNTIF(AT$3:AT1764,AT1764)-1)</f>
        <v/>
      </c>
      <c r="AV1764" s="1" t="str">
        <f t="shared" si="888"/>
        <v/>
      </c>
      <c r="AW1764" s="34" t="str">
        <f t="shared" si="889"/>
        <v/>
      </c>
      <c r="AX1764" s="39" t="str">
        <f t="shared" si="890"/>
        <v/>
      </c>
      <c r="AY1764" s="44" t="str">
        <f t="shared" si="904"/>
        <v/>
      </c>
      <c r="AZ1764" s="41" t="str">
        <f>IF(AY1764="","",RANK(AY1764,AY$3:AY$1048576,1)+COUNTIF(AY$3:AY1764,AY1764)-1)</f>
        <v/>
      </c>
      <c r="BA1764" s="1" t="str">
        <f t="shared" si="891"/>
        <v/>
      </c>
      <c r="BB1764" s="34" t="str">
        <f t="shared" si="892"/>
        <v/>
      </c>
      <c r="BC1764" s="39" t="str">
        <f t="shared" si="893"/>
        <v/>
      </c>
      <c r="BD1764" s="44" t="str">
        <f t="shared" si="905"/>
        <v/>
      </c>
      <c r="BE1764" s="41" t="str">
        <f>IF(BD1764="","",RANK(BD1764,BD$3:BD$1048576,1)+COUNTIF(BD$3:BD1764,BD1764)-1)</f>
        <v/>
      </c>
      <c r="BF1764" s="1" t="str">
        <f t="shared" si="894"/>
        <v/>
      </c>
      <c r="BG1764" s="34" t="str">
        <f t="shared" si="895"/>
        <v/>
      </c>
      <c r="BH1764" s="39" t="str">
        <f t="shared" si="896"/>
        <v/>
      </c>
      <c r="BJ1764" s="3"/>
      <c r="BK1764" s="86"/>
      <c r="BL1764" s="86"/>
      <c r="BM1764" s="86"/>
      <c r="BN1764" s="86"/>
      <c r="BO1764" s="3"/>
      <c r="BP1764" s="86"/>
      <c r="BQ1764" s="86"/>
      <c r="BR1764" s="86"/>
      <c r="BS1764" s="86"/>
      <c r="BT1764" s="3"/>
      <c r="BU1764" s="86"/>
      <c r="BV1764" s="86"/>
      <c r="BW1764" s="86"/>
      <c r="BX1764" s="86"/>
      <c r="BY1764" s="3"/>
      <c r="BZ1764" s="86"/>
      <c r="CA1764" s="86"/>
      <c r="CB1764" s="86"/>
      <c r="CC1764" s="86"/>
    </row>
    <row r="1765" spans="2:81" ht="35.1" customHeight="1" x14ac:dyDescent="0.2">
      <c r="B1765" s="187"/>
      <c r="C1765" s="188"/>
      <c r="D1765" s="189"/>
      <c r="E1765" s="186"/>
      <c r="F1765" s="182"/>
      <c r="G1765" s="184"/>
      <c r="K1765" s="80" t="str">
        <f>IF(O1765="","",COUNT(O$3:O1765))</f>
        <v/>
      </c>
      <c r="L1765" s="80" t="str">
        <f>IF(B1765&lt;&gt;"",B1765,IF(OR(COUNTA($G$3:$G1765)&lt;COUNTA($G$3:$G$1048576),$G1765&lt;&gt;""),L1764,""))</f>
        <v/>
      </c>
      <c r="M1765" s="80" t="str">
        <f>IF(C1765&lt;&gt;"",C1765,IF(OR(COUNTA($G$3:$G1765)&lt;COUNTA($G$3:$G$1048576),$G1765&lt;&gt;""),M1764,""))</f>
        <v/>
      </c>
      <c r="N1765" s="80" t="str">
        <f>IF(D1765&lt;&gt;"",D1765,IF(OR(COUNTA($G$3:$G1765)&lt;COUNTA($G$3:$G$1048576),$G1765&lt;&gt;""),N1764,""))</f>
        <v/>
      </c>
      <c r="O1765" s="81" t="str">
        <f t="shared" si="880"/>
        <v/>
      </c>
      <c r="P1765" s="90" t="str">
        <f>IFERROR(IF(O1765="",IF(COUNT(S$3:S$1048576)=COUNT(S$3:S1765),IF(S1765="","",INDEX(O$3:O1765,MATCH(MAX(K$3:K1765),K$3:K1765,0),0)),INDEX(O$3:O1765,MATCH(MAX(K$3:K1765),K$3:K1765,0),0)),O1765),"")</f>
        <v/>
      </c>
      <c r="Q1765" s="89" t="str">
        <f>IF(R1765="","",COUNT(R$3:R1765))</f>
        <v/>
      </c>
      <c r="R1765" s="80" t="str">
        <f t="shared" si="881"/>
        <v/>
      </c>
      <c r="S1765" s="91" t="str">
        <f>IFERROR(IF(COUNTA($E1765:$G1765)=0,"",IF(AND(R1765="",$O1765=INDEX(O$3:O1765,MATCH(MAX(Q$3:Q1765),Q$3:Q1765,0),0)),INDEX(R$3:R1765,MATCH(MAX(Q$3:Q1765),Q$3:Q1765,0),0),R1765)),"")</f>
        <v/>
      </c>
      <c r="T1765" s="80" t="str">
        <f>IF(U1765="","",COUNT(U$3:U1765))</f>
        <v/>
      </c>
      <c r="U1765" s="80" t="str">
        <f t="shared" si="900"/>
        <v/>
      </c>
      <c r="V1765" s="91" t="str">
        <f>IFERROR(IF(S1765="","",IF(U1765="",IF(AND(E1765="",F1765="",G1765&lt;&gt;"",$O1765=INDEX(O$3:O1765,MATCH(MAX(T$3:T1765),T$3:T1765,0),0)),INDEX(U$3:U1765,MATCH(MAX(T$3:T1765),T$3:T1765,0),0),IF(AND(S1765&lt;&gt;"",U1765=""),0,"")),U1765)),"")</f>
        <v/>
      </c>
      <c r="W1765" s="95" t="str">
        <f t="shared" si="901"/>
        <v/>
      </c>
      <c r="X1765" s="198" t="str">
        <f t="shared" si="882"/>
        <v/>
      </c>
      <c r="Y1765" s="92" t="str">
        <f t="shared" si="902"/>
        <v/>
      </c>
      <c r="Z1765" s="106" t="str">
        <f>IF(P1765="","",COUNTIF($N$3:$N1765,$N1765))</f>
        <v/>
      </c>
      <c r="AA1765" s="92" t="str">
        <f t="shared" si="883"/>
        <v/>
      </c>
      <c r="AB1765" s="92" t="str">
        <f t="shared" si="884"/>
        <v/>
      </c>
      <c r="AC1765" s="92" t="str">
        <f t="shared" si="906"/>
        <v/>
      </c>
      <c r="AD1765" s="92" t="str">
        <f t="shared" si="907"/>
        <v/>
      </c>
      <c r="AE1765" s="92" t="str">
        <f t="shared" si="907"/>
        <v/>
      </c>
      <c r="AF1765" s="92" t="str">
        <f t="shared" si="907"/>
        <v/>
      </c>
      <c r="AG1765" s="92" t="str">
        <f t="shared" si="907"/>
        <v/>
      </c>
      <c r="AH1765" s="92" t="str">
        <f t="shared" si="907"/>
        <v/>
      </c>
      <c r="AI1765" s="92" t="str">
        <f t="shared" si="907"/>
        <v/>
      </c>
      <c r="AJ1765" s="92" t="str">
        <f t="shared" si="907"/>
        <v/>
      </c>
      <c r="AK1765" s="92" t="str">
        <f t="shared" si="907"/>
        <v/>
      </c>
      <c r="AL1765" s="92" t="str">
        <f t="shared" si="907"/>
        <v/>
      </c>
      <c r="AN1765" s="35" t="str">
        <f t="shared" si="898"/>
        <v/>
      </c>
      <c r="AO1765" s="44" t="str">
        <f t="shared" si="903"/>
        <v/>
      </c>
      <c r="AP1765" s="41" t="str">
        <f>IF(AO1765="","",RANK(AO1765,AO$3:AO$1048576,1)+COUNTIF(AO$3:AO1765,AO1765)-1)</f>
        <v/>
      </c>
      <c r="AQ1765" s="1" t="str">
        <f t="shared" si="885"/>
        <v/>
      </c>
      <c r="AR1765" s="34" t="str">
        <f t="shared" si="886"/>
        <v/>
      </c>
      <c r="AS1765" s="39" t="str">
        <f t="shared" si="887"/>
        <v/>
      </c>
      <c r="AT1765" s="44" t="str">
        <f t="shared" si="899"/>
        <v/>
      </c>
      <c r="AU1765" s="41" t="str">
        <f>IF(AT1765="","",RANK(AT1765,AT$3:AT$1048576,1)+COUNTIF(AT$3:AT1765,AT1765)-1)</f>
        <v/>
      </c>
      <c r="AV1765" s="1" t="str">
        <f t="shared" si="888"/>
        <v/>
      </c>
      <c r="AW1765" s="34" t="str">
        <f t="shared" si="889"/>
        <v/>
      </c>
      <c r="AX1765" s="39" t="str">
        <f t="shared" si="890"/>
        <v/>
      </c>
      <c r="AY1765" s="44" t="str">
        <f t="shared" si="904"/>
        <v/>
      </c>
      <c r="AZ1765" s="41" t="str">
        <f>IF(AY1765="","",RANK(AY1765,AY$3:AY$1048576,1)+COUNTIF(AY$3:AY1765,AY1765)-1)</f>
        <v/>
      </c>
      <c r="BA1765" s="1" t="str">
        <f t="shared" si="891"/>
        <v/>
      </c>
      <c r="BB1765" s="34" t="str">
        <f t="shared" si="892"/>
        <v/>
      </c>
      <c r="BC1765" s="39" t="str">
        <f t="shared" si="893"/>
        <v/>
      </c>
      <c r="BD1765" s="44" t="str">
        <f t="shared" si="905"/>
        <v/>
      </c>
      <c r="BE1765" s="41" t="str">
        <f>IF(BD1765="","",RANK(BD1765,BD$3:BD$1048576,1)+COUNTIF(BD$3:BD1765,BD1765)-1)</f>
        <v/>
      </c>
      <c r="BF1765" s="1" t="str">
        <f t="shared" si="894"/>
        <v/>
      </c>
      <c r="BG1765" s="34" t="str">
        <f t="shared" si="895"/>
        <v/>
      </c>
      <c r="BH1765" s="39" t="str">
        <f t="shared" si="896"/>
        <v/>
      </c>
      <c r="BJ1765" s="3"/>
      <c r="BK1765" s="86"/>
      <c r="BL1765" s="86"/>
      <c r="BM1765" s="86"/>
      <c r="BN1765" s="86"/>
      <c r="BO1765" s="3"/>
      <c r="BP1765" s="86"/>
      <c r="BQ1765" s="86"/>
      <c r="BR1765" s="86"/>
      <c r="BS1765" s="86"/>
      <c r="BT1765" s="3"/>
      <c r="BU1765" s="86"/>
      <c r="BV1765" s="86"/>
      <c r="BW1765" s="86"/>
      <c r="BX1765" s="86"/>
      <c r="BY1765" s="3"/>
      <c r="BZ1765" s="86"/>
      <c r="CA1765" s="86"/>
      <c r="CB1765" s="86"/>
      <c r="CC1765" s="86"/>
    </row>
    <row r="1766" spans="2:81" ht="35.1" customHeight="1" x14ac:dyDescent="0.2">
      <c r="B1766" s="187"/>
      <c r="C1766" s="188"/>
      <c r="D1766" s="189"/>
      <c r="E1766" s="186"/>
      <c r="F1766" s="182"/>
      <c r="G1766" s="184"/>
      <c r="K1766" s="80" t="str">
        <f>IF(O1766="","",COUNT(O$3:O1766))</f>
        <v/>
      </c>
      <c r="L1766" s="80" t="str">
        <f>IF(B1766&lt;&gt;"",B1766,IF(OR(COUNTA($G$3:$G1766)&lt;COUNTA($G$3:$G$1048576),$G1766&lt;&gt;""),L1765,""))</f>
        <v/>
      </c>
      <c r="M1766" s="80" t="str">
        <f>IF(C1766&lt;&gt;"",C1766,IF(OR(COUNTA($G$3:$G1766)&lt;COUNTA($G$3:$G$1048576),$G1766&lt;&gt;""),M1765,""))</f>
        <v/>
      </c>
      <c r="N1766" s="80" t="str">
        <f>IF(D1766&lt;&gt;"",D1766,IF(OR(COUNTA($G$3:$G1766)&lt;COUNTA($G$3:$G$1048576),$G1766&lt;&gt;""),N1765,""))</f>
        <v/>
      </c>
      <c r="O1766" s="81" t="str">
        <f t="shared" si="880"/>
        <v/>
      </c>
      <c r="P1766" s="90" t="str">
        <f>IFERROR(IF(O1766="",IF(COUNT(S$3:S$1048576)=COUNT(S$3:S1766),IF(S1766="","",INDEX(O$3:O1766,MATCH(MAX(K$3:K1766),K$3:K1766,0),0)),INDEX(O$3:O1766,MATCH(MAX(K$3:K1766),K$3:K1766,0),0)),O1766),"")</f>
        <v/>
      </c>
      <c r="Q1766" s="89" t="str">
        <f>IF(R1766="","",COUNT(R$3:R1766))</f>
        <v/>
      </c>
      <c r="R1766" s="80" t="str">
        <f t="shared" si="881"/>
        <v/>
      </c>
      <c r="S1766" s="91" t="str">
        <f>IFERROR(IF(COUNTA($E1766:$G1766)=0,"",IF(AND(R1766="",$O1766=INDEX(O$3:O1766,MATCH(MAX(Q$3:Q1766),Q$3:Q1766,0),0)),INDEX(R$3:R1766,MATCH(MAX(Q$3:Q1766),Q$3:Q1766,0),0),R1766)),"")</f>
        <v/>
      </c>
      <c r="T1766" s="80" t="str">
        <f>IF(U1766="","",COUNT(U$3:U1766))</f>
        <v/>
      </c>
      <c r="U1766" s="80" t="str">
        <f t="shared" si="900"/>
        <v/>
      </c>
      <c r="V1766" s="91" t="str">
        <f>IFERROR(IF(S1766="","",IF(U1766="",IF(AND(E1766="",F1766="",G1766&lt;&gt;"",$O1766=INDEX(O$3:O1766,MATCH(MAX(T$3:T1766),T$3:T1766,0),0)),INDEX(U$3:U1766,MATCH(MAX(T$3:T1766),T$3:T1766,0),0),IF(AND(S1766&lt;&gt;"",U1766=""),0,"")),U1766)),"")</f>
        <v/>
      </c>
      <c r="W1766" s="95" t="str">
        <f t="shared" si="901"/>
        <v/>
      </c>
      <c r="X1766" s="198" t="str">
        <f t="shared" si="882"/>
        <v/>
      </c>
      <c r="Y1766" s="92" t="str">
        <f t="shared" si="902"/>
        <v/>
      </c>
      <c r="Z1766" s="106" t="str">
        <f>IF(P1766="","",COUNTIF($N$3:$N1766,$N1766))</f>
        <v/>
      </c>
      <c r="AA1766" s="92" t="str">
        <f t="shared" si="883"/>
        <v/>
      </c>
      <c r="AB1766" s="92" t="str">
        <f t="shared" si="884"/>
        <v/>
      </c>
      <c r="AC1766" s="92" t="str">
        <f t="shared" si="906"/>
        <v/>
      </c>
      <c r="AD1766" s="92" t="str">
        <f t="shared" si="907"/>
        <v/>
      </c>
      <c r="AE1766" s="92" t="str">
        <f t="shared" si="907"/>
        <v/>
      </c>
      <c r="AF1766" s="92" t="str">
        <f t="shared" si="907"/>
        <v/>
      </c>
      <c r="AG1766" s="92" t="str">
        <f t="shared" si="907"/>
        <v/>
      </c>
      <c r="AH1766" s="92" t="str">
        <f t="shared" si="907"/>
        <v/>
      </c>
      <c r="AI1766" s="92" t="str">
        <f t="shared" si="907"/>
        <v/>
      </c>
      <c r="AJ1766" s="92" t="str">
        <f t="shared" si="907"/>
        <v/>
      </c>
      <c r="AK1766" s="92" t="str">
        <f t="shared" si="907"/>
        <v/>
      </c>
      <c r="AL1766" s="92" t="str">
        <f t="shared" si="907"/>
        <v/>
      </c>
      <c r="AN1766" s="35" t="str">
        <f t="shared" si="898"/>
        <v/>
      </c>
      <c r="AO1766" s="44" t="str">
        <f t="shared" si="903"/>
        <v/>
      </c>
      <c r="AP1766" s="41" t="str">
        <f>IF(AO1766="","",RANK(AO1766,AO$3:AO$1048576,1)+COUNTIF(AO$3:AO1766,AO1766)-1)</f>
        <v/>
      </c>
      <c r="AQ1766" s="1" t="str">
        <f t="shared" si="885"/>
        <v/>
      </c>
      <c r="AR1766" s="34" t="str">
        <f t="shared" si="886"/>
        <v/>
      </c>
      <c r="AS1766" s="39" t="str">
        <f t="shared" si="887"/>
        <v/>
      </c>
      <c r="AT1766" s="44" t="str">
        <f t="shared" si="899"/>
        <v/>
      </c>
      <c r="AU1766" s="41" t="str">
        <f>IF(AT1766="","",RANK(AT1766,AT$3:AT$1048576,1)+COUNTIF(AT$3:AT1766,AT1766)-1)</f>
        <v/>
      </c>
      <c r="AV1766" s="1" t="str">
        <f t="shared" si="888"/>
        <v/>
      </c>
      <c r="AW1766" s="34" t="str">
        <f t="shared" si="889"/>
        <v/>
      </c>
      <c r="AX1766" s="39" t="str">
        <f t="shared" si="890"/>
        <v/>
      </c>
      <c r="AY1766" s="44" t="str">
        <f t="shared" si="904"/>
        <v/>
      </c>
      <c r="AZ1766" s="41" t="str">
        <f>IF(AY1766="","",RANK(AY1766,AY$3:AY$1048576,1)+COUNTIF(AY$3:AY1766,AY1766)-1)</f>
        <v/>
      </c>
      <c r="BA1766" s="1" t="str">
        <f t="shared" si="891"/>
        <v/>
      </c>
      <c r="BB1766" s="34" t="str">
        <f t="shared" si="892"/>
        <v/>
      </c>
      <c r="BC1766" s="39" t="str">
        <f t="shared" si="893"/>
        <v/>
      </c>
      <c r="BD1766" s="44" t="str">
        <f t="shared" si="905"/>
        <v/>
      </c>
      <c r="BE1766" s="41" t="str">
        <f>IF(BD1766="","",RANK(BD1766,BD$3:BD$1048576,1)+COUNTIF(BD$3:BD1766,BD1766)-1)</f>
        <v/>
      </c>
      <c r="BF1766" s="1" t="str">
        <f t="shared" si="894"/>
        <v/>
      </c>
      <c r="BG1766" s="34" t="str">
        <f t="shared" si="895"/>
        <v/>
      </c>
      <c r="BH1766" s="39" t="str">
        <f t="shared" si="896"/>
        <v/>
      </c>
      <c r="BJ1766" s="3"/>
      <c r="BK1766" s="86"/>
      <c r="BL1766" s="86"/>
      <c r="BM1766" s="86"/>
      <c r="BN1766" s="86"/>
      <c r="BO1766" s="3"/>
      <c r="BP1766" s="86"/>
      <c r="BQ1766" s="86"/>
      <c r="BR1766" s="86"/>
      <c r="BS1766" s="86"/>
      <c r="BT1766" s="3"/>
      <c r="BU1766" s="86"/>
      <c r="BV1766" s="86"/>
      <c r="BW1766" s="86"/>
      <c r="BX1766" s="86"/>
      <c r="BY1766" s="3"/>
      <c r="BZ1766" s="86"/>
      <c r="CA1766" s="86"/>
      <c r="CB1766" s="86"/>
      <c r="CC1766" s="86"/>
    </row>
    <row r="1767" spans="2:81" ht="35.1" customHeight="1" x14ac:dyDescent="0.2">
      <c r="B1767" s="187"/>
      <c r="C1767" s="188"/>
      <c r="D1767" s="189"/>
      <c r="E1767" s="186"/>
      <c r="F1767" s="182"/>
      <c r="G1767" s="184"/>
      <c r="K1767" s="80" t="str">
        <f>IF(O1767="","",COUNT(O$3:O1767))</f>
        <v/>
      </c>
      <c r="L1767" s="80" t="str">
        <f>IF(B1767&lt;&gt;"",B1767,IF(OR(COUNTA($G$3:$G1767)&lt;COUNTA($G$3:$G$1048576),$G1767&lt;&gt;""),L1766,""))</f>
        <v/>
      </c>
      <c r="M1767" s="80" t="str">
        <f>IF(C1767&lt;&gt;"",C1767,IF(OR(COUNTA($G$3:$G1767)&lt;COUNTA($G$3:$G$1048576),$G1767&lt;&gt;""),M1766,""))</f>
        <v/>
      </c>
      <c r="N1767" s="80" t="str">
        <f>IF(D1767&lt;&gt;"",D1767,IF(OR(COUNTA($G$3:$G1767)&lt;COUNTA($G$3:$G$1048576),$G1767&lt;&gt;""),N1766,""))</f>
        <v/>
      </c>
      <c r="O1767" s="81" t="str">
        <f t="shared" ref="O1767:O1830" si="908">IF(COUNT(L1767:N1767)=3,DATE(L1767,M1767,N1767),"")</f>
        <v/>
      </c>
      <c r="P1767" s="90" t="str">
        <f>IFERROR(IF(O1767="",IF(COUNT(S$3:S$1048576)=COUNT(S$3:S1767),IF(S1767="","",INDEX(O$3:O1767,MATCH(MAX(K$3:K1767),K$3:K1767,0),0)),INDEX(O$3:O1767,MATCH(MAX(K$3:K1767),K$3:K1767,0),0)),O1767),"")</f>
        <v/>
      </c>
      <c r="Q1767" s="89" t="str">
        <f>IF(R1767="","",COUNT(R$3:R1767))</f>
        <v/>
      </c>
      <c r="R1767" s="80" t="str">
        <f t="shared" ref="R1767:R1830" si="909">IF(E1767="","",E1767)</f>
        <v/>
      </c>
      <c r="S1767" s="91" t="str">
        <f>IFERROR(IF(COUNTA($E1767:$G1767)=0,"",IF(AND(R1767="",$O1767=INDEX(O$3:O1767,MATCH(MAX(Q$3:Q1767),Q$3:Q1767,0),0)),INDEX(R$3:R1767,MATCH(MAX(Q$3:Q1767),Q$3:Q1767,0),0),R1767)),"")</f>
        <v/>
      </c>
      <c r="T1767" s="80" t="str">
        <f>IF(U1767="","",COUNT(U$3:U1767))</f>
        <v/>
      </c>
      <c r="U1767" s="80" t="str">
        <f t="shared" si="900"/>
        <v/>
      </c>
      <c r="V1767" s="91" t="str">
        <f>IFERROR(IF(S1767="","",IF(U1767="",IF(AND(E1767="",F1767="",G1767&lt;&gt;"",$O1767=INDEX(O$3:O1767,MATCH(MAX(T$3:T1767),T$3:T1767,0),0)),INDEX(U$3:U1767,MATCH(MAX(T$3:T1767),T$3:T1767,0),0),IF(AND(S1767&lt;&gt;"",U1767=""),0,"")),U1767)),"")</f>
        <v/>
      </c>
      <c r="W1767" s="95" t="str">
        <f t="shared" si="901"/>
        <v/>
      </c>
      <c r="X1767" s="198" t="str">
        <f t="shared" ref="X1767:X1830" si="910">IF(P1767="","",TEXT(P1767,0))</f>
        <v/>
      </c>
      <c r="Y1767" s="92" t="str">
        <f t="shared" si="902"/>
        <v/>
      </c>
      <c r="Z1767" s="106" t="str">
        <f>IF(P1767="","",COUNTIF($N$3:$N1767,$N1767))</f>
        <v/>
      </c>
      <c r="AA1767" s="92" t="str">
        <f t="shared" ref="AA1767:AA1830" si="911">IF(Z1767="","",O1767&amp;"@"&amp;Z1767)</f>
        <v/>
      </c>
      <c r="AB1767" s="92" t="str">
        <f t="shared" ref="AB1767:AB1830" si="912">IF(Z1767=1,AC1767&amp;AD1767&amp;AE1767&amp;AF1767&amp;AG1767&amp;AH1767&amp;AI1767&amp;AJ1767&amp;AK1767&amp;AL1767,"")</f>
        <v/>
      </c>
      <c r="AC1767" s="92" t="str">
        <f t="shared" si="906"/>
        <v/>
      </c>
      <c r="AD1767" s="92" t="str">
        <f t="shared" si="907"/>
        <v/>
      </c>
      <c r="AE1767" s="92" t="str">
        <f t="shared" si="907"/>
        <v/>
      </c>
      <c r="AF1767" s="92" t="str">
        <f t="shared" si="907"/>
        <v/>
      </c>
      <c r="AG1767" s="92" t="str">
        <f t="shared" si="907"/>
        <v/>
      </c>
      <c r="AH1767" s="92" t="str">
        <f t="shared" si="907"/>
        <v/>
      </c>
      <c r="AI1767" s="92" t="str">
        <f t="shared" si="907"/>
        <v/>
      </c>
      <c r="AJ1767" s="92" t="str">
        <f t="shared" si="907"/>
        <v/>
      </c>
      <c r="AK1767" s="92" t="str">
        <f t="shared" si="907"/>
        <v/>
      </c>
      <c r="AL1767" s="92" t="str">
        <f t="shared" si="907"/>
        <v/>
      </c>
      <c r="AN1767" s="35" t="str">
        <f t="shared" si="898"/>
        <v/>
      </c>
      <c r="AO1767" s="44" t="str">
        <f t="shared" si="903"/>
        <v/>
      </c>
      <c r="AP1767" s="41" t="str">
        <f>IF(AO1767="","",RANK(AO1767,AO$3:AO$1048576,1)+COUNTIF(AO$3:AO1767,AO1767)-1)</f>
        <v/>
      </c>
      <c r="AQ1767" s="1" t="str">
        <f t="shared" ref="AQ1767:AQ1830" si="913">IF(OR($AN1767="",$AN1767&lt;&gt;AO$2,$W1767=""),"",$S1767)</f>
        <v/>
      </c>
      <c r="AR1767" s="34" t="str">
        <f t="shared" ref="AR1767:AR1830" si="914">IF(OR($AN1767="",$AN1767&lt;&gt;AO$2),"",$V1767)</f>
        <v/>
      </c>
      <c r="AS1767" s="39" t="str">
        <f t="shared" ref="AS1767:AS1830" si="915">IF(OR($AN1767="",$AN1767&lt;&gt;AO$2,$G1767=""),"",$G1767)</f>
        <v/>
      </c>
      <c r="AT1767" s="44" t="str">
        <f t="shared" si="899"/>
        <v/>
      </c>
      <c r="AU1767" s="41" t="str">
        <f>IF(AT1767="","",RANK(AT1767,AT$3:AT$1048576,1)+COUNTIF(AT$3:AT1767,AT1767)-1)</f>
        <v/>
      </c>
      <c r="AV1767" s="1" t="str">
        <f t="shared" ref="AV1767:AV1830" si="916">IF(OR($AN1767="",$AN1767&lt;&gt;AT$2,$W1767=""),"",$S1767)</f>
        <v/>
      </c>
      <c r="AW1767" s="34" t="str">
        <f t="shared" ref="AW1767:AW1830" si="917">IF(OR($AN1767="",$AN1767&lt;&gt;AT$2),"",$V1767)</f>
        <v/>
      </c>
      <c r="AX1767" s="39" t="str">
        <f t="shared" ref="AX1767:AX1830" si="918">IF(OR($AN1767="",$AN1767&lt;&gt;AT$2,$G1767=""),"",$G1767)</f>
        <v/>
      </c>
      <c r="AY1767" s="44" t="str">
        <f t="shared" si="904"/>
        <v/>
      </c>
      <c r="AZ1767" s="41" t="str">
        <f>IF(AY1767="","",RANK(AY1767,AY$3:AY$1048576,1)+COUNTIF(AY$3:AY1767,AY1767)-1)</f>
        <v/>
      </c>
      <c r="BA1767" s="1" t="str">
        <f t="shared" ref="BA1767:BA1830" si="919">IF(OR($AN1767="",$AN1767&lt;&gt;AY$2,$W1767=""),"",$S1767)</f>
        <v/>
      </c>
      <c r="BB1767" s="34" t="str">
        <f t="shared" ref="BB1767:BB1830" si="920">IF(OR($AN1767="",$AN1767&lt;&gt;AY$2),"",$V1767)</f>
        <v/>
      </c>
      <c r="BC1767" s="39" t="str">
        <f t="shared" ref="BC1767:BC1830" si="921">IF(OR($AN1767="",$AN1767&lt;&gt;AY$2,$G1767=""),"",$G1767)</f>
        <v/>
      </c>
      <c r="BD1767" s="44" t="str">
        <f t="shared" si="905"/>
        <v/>
      </c>
      <c r="BE1767" s="41" t="str">
        <f>IF(BD1767="","",RANK(BD1767,BD$3:BD$1048576,1)+COUNTIF(BD$3:BD1767,BD1767)-1)</f>
        <v/>
      </c>
      <c r="BF1767" s="1" t="str">
        <f t="shared" ref="BF1767:BF1830" si="922">IF(OR($AN1767="",$AN1767&lt;&gt;BD$2,$W1767=""),"",$S1767)</f>
        <v/>
      </c>
      <c r="BG1767" s="34" t="str">
        <f t="shared" ref="BG1767:BG1830" si="923">IF(OR($AN1767="",$AN1767&lt;&gt;BD$2),"",$V1767)</f>
        <v/>
      </c>
      <c r="BH1767" s="39" t="str">
        <f t="shared" ref="BH1767:BH1830" si="924">IF(OR($AN1767="",$AN1767&lt;&gt;BD$2,$G1767=""),"",$G1767)</f>
        <v/>
      </c>
      <c r="BJ1767" s="3"/>
      <c r="BK1767" s="86"/>
      <c r="BL1767" s="86"/>
      <c r="BM1767" s="86"/>
      <c r="BN1767" s="86"/>
      <c r="BO1767" s="3"/>
      <c r="BP1767" s="86"/>
      <c r="BQ1767" s="86"/>
      <c r="BR1767" s="86"/>
      <c r="BS1767" s="86"/>
      <c r="BT1767" s="3"/>
      <c r="BU1767" s="86"/>
      <c r="BV1767" s="86"/>
      <c r="BW1767" s="86"/>
      <c r="BX1767" s="86"/>
      <c r="BY1767" s="3"/>
      <c r="BZ1767" s="86"/>
      <c r="CA1767" s="86"/>
      <c r="CB1767" s="86"/>
      <c r="CC1767" s="86"/>
    </row>
    <row r="1768" spans="2:81" ht="35.1" customHeight="1" x14ac:dyDescent="0.2">
      <c r="B1768" s="187"/>
      <c r="C1768" s="188"/>
      <c r="D1768" s="189"/>
      <c r="E1768" s="186"/>
      <c r="F1768" s="182"/>
      <c r="G1768" s="184"/>
      <c r="K1768" s="80" t="str">
        <f>IF(O1768="","",COUNT(O$3:O1768))</f>
        <v/>
      </c>
      <c r="L1768" s="80" t="str">
        <f>IF(B1768&lt;&gt;"",B1768,IF(OR(COUNTA($G$3:$G1768)&lt;COUNTA($G$3:$G$1048576),$G1768&lt;&gt;""),L1767,""))</f>
        <v/>
      </c>
      <c r="M1768" s="80" t="str">
        <f>IF(C1768&lt;&gt;"",C1768,IF(OR(COUNTA($G$3:$G1768)&lt;COUNTA($G$3:$G$1048576),$G1768&lt;&gt;""),M1767,""))</f>
        <v/>
      </c>
      <c r="N1768" s="80" t="str">
        <f>IF(D1768&lt;&gt;"",D1768,IF(OR(COUNTA($G$3:$G1768)&lt;COUNTA($G$3:$G$1048576),$G1768&lt;&gt;""),N1767,""))</f>
        <v/>
      </c>
      <c r="O1768" s="81" t="str">
        <f t="shared" si="908"/>
        <v/>
      </c>
      <c r="P1768" s="90" t="str">
        <f>IFERROR(IF(O1768="",IF(COUNT(S$3:S$1048576)=COUNT(S$3:S1768),IF(S1768="","",INDEX(O$3:O1768,MATCH(MAX(K$3:K1768),K$3:K1768,0),0)),INDEX(O$3:O1768,MATCH(MAX(K$3:K1768),K$3:K1768,0),0)),O1768),"")</f>
        <v/>
      </c>
      <c r="Q1768" s="89" t="str">
        <f>IF(R1768="","",COUNT(R$3:R1768))</f>
        <v/>
      </c>
      <c r="R1768" s="80" t="str">
        <f t="shared" si="909"/>
        <v/>
      </c>
      <c r="S1768" s="91" t="str">
        <f>IFERROR(IF(COUNTA($E1768:$G1768)=0,"",IF(AND(R1768="",$O1768=INDEX(O$3:O1768,MATCH(MAX(Q$3:Q1768),Q$3:Q1768,0),0)),INDEX(R$3:R1768,MATCH(MAX(Q$3:Q1768),Q$3:Q1768,0),0),R1768)),"")</f>
        <v/>
      </c>
      <c r="T1768" s="80" t="str">
        <f>IF(U1768="","",COUNT(U$3:U1768))</f>
        <v/>
      </c>
      <c r="U1768" s="80" t="str">
        <f t="shared" si="900"/>
        <v/>
      </c>
      <c r="V1768" s="91" t="str">
        <f>IFERROR(IF(S1768="","",IF(U1768="",IF(AND(E1768="",F1768="",G1768&lt;&gt;"",$O1768=INDEX(O$3:O1768,MATCH(MAX(T$3:T1768),T$3:T1768,0),0)),INDEX(U$3:U1768,MATCH(MAX(T$3:T1768),T$3:T1768,0),0),IF(AND(S1768&lt;&gt;"",U1768=""),0,"")),U1768)),"")</f>
        <v/>
      </c>
      <c r="W1768" s="95" t="str">
        <f t="shared" si="901"/>
        <v/>
      </c>
      <c r="X1768" s="198" t="str">
        <f t="shared" si="910"/>
        <v/>
      </c>
      <c r="Y1768" s="92" t="str">
        <f t="shared" si="902"/>
        <v/>
      </c>
      <c r="Z1768" s="106" t="str">
        <f>IF(P1768="","",COUNTIF($N$3:$N1768,$N1768))</f>
        <v/>
      </c>
      <c r="AA1768" s="92" t="str">
        <f t="shared" si="911"/>
        <v/>
      </c>
      <c r="AB1768" s="92" t="str">
        <f t="shared" si="912"/>
        <v/>
      </c>
      <c r="AC1768" s="92" t="str">
        <f t="shared" si="906"/>
        <v/>
      </c>
      <c r="AD1768" s="92" t="str">
        <f t="shared" si="907"/>
        <v/>
      </c>
      <c r="AE1768" s="92" t="str">
        <f t="shared" si="907"/>
        <v/>
      </c>
      <c r="AF1768" s="92" t="str">
        <f t="shared" si="907"/>
        <v/>
      </c>
      <c r="AG1768" s="92" t="str">
        <f t="shared" si="907"/>
        <v/>
      </c>
      <c r="AH1768" s="92" t="str">
        <f t="shared" si="907"/>
        <v/>
      </c>
      <c r="AI1768" s="92" t="str">
        <f t="shared" si="907"/>
        <v/>
      </c>
      <c r="AJ1768" s="92" t="str">
        <f t="shared" si="907"/>
        <v/>
      </c>
      <c r="AK1768" s="92" t="str">
        <f t="shared" si="907"/>
        <v/>
      </c>
      <c r="AL1768" s="92" t="str">
        <f t="shared" si="907"/>
        <v/>
      </c>
      <c r="AN1768" s="35" t="str">
        <f t="shared" si="898"/>
        <v/>
      </c>
      <c r="AO1768" s="44" t="str">
        <f t="shared" si="903"/>
        <v/>
      </c>
      <c r="AP1768" s="41" t="str">
        <f>IF(AO1768="","",RANK(AO1768,AO$3:AO$1048576,1)+COUNTIF(AO$3:AO1768,AO1768)-1)</f>
        <v/>
      </c>
      <c r="AQ1768" s="1" t="str">
        <f t="shared" si="913"/>
        <v/>
      </c>
      <c r="AR1768" s="34" t="str">
        <f t="shared" si="914"/>
        <v/>
      </c>
      <c r="AS1768" s="39" t="str">
        <f t="shared" si="915"/>
        <v/>
      </c>
      <c r="AT1768" s="44" t="str">
        <f t="shared" si="899"/>
        <v/>
      </c>
      <c r="AU1768" s="41" t="str">
        <f>IF(AT1768="","",RANK(AT1768,AT$3:AT$1048576,1)+COUNTIF(AT$3:AT1768,AT1768)-1)</f>
        <v/>
      </c>
      <c r="AV1768" s="1" t="str">
        <f t="shared" si="916"/>
        <v/>
      </c>
      <c r="AW1768" s="34" t="str">
        <f t="shared" si="917"/>
        <v/>
      </c>
      <c r="AX1768" s="39" t="str">
        <f t="shared" si="918"/>
        <v/>
      </c>
      <c r="AY1768" s="44" t="str">
        <f t="shared" si="904"/>
        <v/>
      </c>
      <c r="AZ1768" s="41" t="str">
        <f>IF(AY1768="","",RANK(AY1768,AY$3:AY$1048576,1)+COUNTIF(AY$3:AY1768,AY1768)-1)</f>
        <v/>
      </c>
      <c r="BA1768" s="1" t="str">
        <f t="shared" si="919"/>
        <v/>
      </c>
      <c r="BB1768" s="34" t="str">
        <f t="shared" si="920"/>
        <v/>
      </c>
      <c r="BC1768" s="39" t="str">
        <f t="shared" si="921"/>
        <v/>
      </c>
      <c r="BD1768" s="44" t="str">
        <f t="shared" si="905"/>
        <v/>
      </c>
      <c r="BE1768" s="41" t="str">
        <f>IF(BD1768="","",RANK(BD1768,BD$3:BD$1048576,1)+COUNTIF(BD$3:BD1768,BD1768)-1)</f>
        <v/>
      </c>
      <c r="BF1768" s="1" t="str">
        <f t="shared" si="922"/>
        <v/>
      </c>
      <c r="BG1768" s="34" t="str">
        <f t="shared" si="923"/>
        <v/>
      </c>
      <c r="BH1768" s="39" t="str">
        <f t="shared" si="924"/>
        <v/>
      </c>
      <c r="BJ1768" s="3"/>
      <c r="BK1768" s="86"/>
      <c r="BL1768" s="86"/>
      <c r="BM1768" s="86"/>
      <c r="BN1768" s="86"/>
      <c r="BO1768" s="3"/>
      <c r="BP1768" s="86"/>
      <c r="BQ1768" s="86"/>
      <c r="BR1768" s="86"/>
      <c r="BS1768" s="86"/>
      <c r="BT1768" s="3"/>
      <c r="BU1768" s="86"/>
      <c r="BV1768" s="86"/>
      <c r="BW1768" s="86"/>
      <c r="BX1768" s="86"/>
      <c r="BY1768" s="3"/>
      <c r="BZ1768" s="86"/>
      <c r="CA1768" s="86"/>
      <c r="CB1768" s="86"/>
      <c r="CC1768" s="86"/>
    </row>
    <row r="1769" spans="2:81" ht="35.1" customHeight="1" x14ac:dyDescent="0.2">
      <c r="B1769" s="187"/>
      <c r="C1769" s="188"/>
      <c r="D1769" s="189"/>
      <c r="E1769" s="186"/>
      <c r="F1769" s="182"/>
      <c r="G1769" s="184"/>
      <c r="K1769" s="80" t="str">
        <f>IF(O1769="","",COUNT(O$3:O1769))</f>
        <v/>
      </c>
      <c r="L1769" s="80" t="str">
        <f>IF(B1769&lt;&gt;"",B1769,IF(OR(COUNTA($G$3:$G1769)&lt;COUNTA($G$3:$G$1048576),$G1769&lt;&gt;""),L1768,""))</f>
        <v/>
      </c>
      <c r="M1769" s="80" t="str">
        <f>IF(C1769&lt;&gt;"",C1769,IF(OR(COUNTA($G$3:$G1769)&lt;COUNTA($G$3:$G$1048576),$G1769&lt;&gt;""),M1768,""))</f>
        <v/>
      </c>
      <c r="N1769" s="80" t="str">
        <f>IF(D1769&lt;&gt;"",D1769,IF(OR(COUNTA($G$3:$G1769)&lt;COUNTA($G$3:$G$1048576),$G1769&lt;&gt;""),N1768,""))</f>
        <v/>
      </c>
      <c r="O1769" s="81" t="str">
        <f t="shared" si="908"/>
        <v/>
      </c>
      <c r="P1769" s="90" t="str">
        <f>IFERROR(IF(O1769="",IF(COUNT(S$3:S$1048576)=COUNT(S$3:S1769),IF(S1769="","",INDEX(O$3:O1769,MATCH(MAX(K$3:K1769),K$3:K1769,0),0)),INDEX(O$3:O1769,MATCH(MAX(K$3:K1769),K$3:K1769,0),0)),O1769),"")</f>
        <v/>
      </c>
      <c r="Q1769" s="89" t="str">
        <f>IF(R1769="","",COUNT(R$3:R1769))</f>
        <v/>
      </c>
      <c r="R1769" s="80" t="str">
        <f t="shared" si="909"/>
        <v/>
      </c>
      <c r="S1769" s="91" t="str">
        <f>IFERROR(IF(COUNTA($E1769:$G1769)=0,"",IF(AND(R1769="",$O1769=INDEX(O$3:O1769,MATCH(MAX(Q$3:Q1769),Q$3:Q1769,0),0)),INDEX(R$3:R1769,MATCH(MAX(Q$3:Q1769),Q$3:Q1769,0),0),R1769)),"")</f>
        <v/>
      </c>
      <c r="T1769" s="80" t="str">
        <f>IF(U1769="","",COUNT(U$3:U1769))</f>
        <v/>
      </c>
      <c r="U1769" s="80" t="str">
        <f t="shared" si="900"/>
        <v/>
      </c>
      <c r="V1769" s="91" t="str">
        <f>IFERROR(IF(S1769="","",IF(U1769="",IF(AND(E1769="",F1769="",G1769&lt;&gt;"",$O1769=INDEX(O$3:O1769,MATCH(MAX(T$3:T1769),T$3:T1769,0),0)),INDEX(U$3:U1769,MATCH(MAX(T$3:T1769),T$3:T1769,0),0),IF(AND(S1769&lt;&gt;"",U1769=""),0,"")),U1769)),"")</f>
        <v/>
      </c>
      <c r="W1769" s="95" t="str">
        <f t="shared" si="901"/>
        <v/>
      </c>
      <c r="X1769" s="198" t="str">
        <f t="shared" si="910"/>
        <v/>
      </c>
      <c r="Y1769" s="92" t="str">
        <f t="shared" si="902"/>
        <v/>
      </c>
      <c r="Z1769" s="106" t="str">
        <f>IF(P1769="","",COUNTIF($N$3:$N1769,$N1769))</f>
        <v/>
      </c>
      <c r="AA1769" s="92" t="str">
        <f t="shared" si="911"/>
        <v/>
      </c>
      <c r="AB1769" s="92" t="str">
        <f t="shared" si="912"/>
        <v/>
      </c>
      <c r="AC1769" s="92" t="str">
        <f t="shared" si="906"/>
        <v/>
      </c>
      <c r="AD1769" s="92" t="str">
        <f t="shared" si="907"/>
        <v/>
      </c>
      <c r="AE1769" s="92" t="str">
        <f t="shared" si="907"/>
        <v/>
      </c>
      <c r="AF1769" s="92" t="str">
        <f t="shared" si="907"/>
        <v/>
      </c>
      <c r="AG1769" s="92" t="str">
        <f t="shared" si="907"/>
        <v/>
      </c>
      <c r="AH1769" s="92" t="str">
        <f t="shared" si="907"/>
        <v/>
      </c>
      <c r="AI1769" s="92" t="str">
        <f t="shared" si="907"/>
        <v/>
      </c>
      <c r="AJ1769" s="92" t="str">
        <f t="shared" si="907"/>
        <v/>
      </c>
      <c r="AK1769" s="92" t="str">
        <f t="shared" si="907"/>
        <v/>
      </c>
      <c r="AL1769" s="92" t="str">
        <f t="shared" si="907"/>
        <v/>
      </c>
      <c r="AN1769" s="35" t="str">
        <f t="shared" si="898"/>
        <v/>
      </c>
      <c r="AO1769" s="44" t="str">
        <f t="shared" si="903"/>
        <v/>
      </c>
      <c r="AP1769" s="41" t="str">
        <f>IF(AO1769="","",RANK(AO1769,AO$3:AO$1048576,1)+COUNTIF(AO$3:AO1769,AO1769)-1)</f>
        <v/>
      </c>
      <c r="AQ1769" s="1" t="str">
        <f t="shared" si="913"/>
        <v/>
      </c>
      <c r="AR1769" s="34" t="str">
        <f t="shared" si="914"/>
        <v/>
      </c>
      <c r="AS1769" s="39" t="str">
        <f t="shared" si="915"/>
        <v/>
      </c>
      <c r="AT1769" s="44" t="str">
        <f t="shared" si="899"/>
        <v/>
      </c>
      <c r="AU1769" s="41" t="str">
        <f>IF(AT1769="","",RANK(AT1769,AT$3:AT$1048576,1)+COUNTIF(AT$3:AT1769,AT1769)-1)</f>
        <v/>
      </c>
      <c r="AV1769" s="1" t="str">
        <f t="shared" si="916"/>
        <v/>
      </c>
      <c r="AW1769" s="34" t="str">
        <f t="shared" si="917"/>
        <v/>
      </c>
      <c r="AX1769" s="39" t="str">
        <f t="shared" si="918"/>
        <v/>
      </c>
      <c r="AY1769" s="44" t="str">
        <f t="shared" si="904"/>
        <v/>
      </c>
      <c r="AZ1769" s="41" t="str">
        <f>IF(AY1769="","",RANK(AY1769,AY$3:AY$1048576,1)+COUNTIF(AY$3:AY1769,AY1769)-1)</f>
        <v/>
      </c>
      <c r="BA1769" s="1" t="str">
        <f t="shared" si="919"/>
        <v/>
      </c>
      <c r="BB1769" s="34" t="str">
        <f t="shared" si="920"/>
        <v/>
      </c>
      <c r="BC1769" s="39" t="str">
        <f t="shared" si="921"/>
        <v/>
      </c>
      <c r="BD1769" s="44" t="str">
        <f t="shared" si="905"/>
        <v/>
      </c>
      <c r="BE1769" s="41" t="str">
        <f>IF(BD1769="","",RANK(BD1769,BD$3:BD$1048576,1)+COUNTIF(BD$3:BD1769,BD1769)-1)</f>
        <v/>
      </c>
      <c r="BF1769" s="1" t="str">
        <f t="shared" si="922"/>
        <v/>
      </c>
      <c r="BG1769" s="34" t="str">
        <f t="shared" si="923"/>
        <v/>
      </c>
      <c r="BH1769" s="39" t="str">
        <f t="shared" si="924"/>
        <v/>
      </c>
      <c r="BJ1769" s="3"/>
      <c r="BK1769" s="86"/>
      <c r="BL1769" s="86"/>
      <c r="BM1769" s="86"/>
      <c r="BN1769" s="86"/>
      <c r="BO1769" s="3"/>
      <c r="BP1769" s="86"/>
      <c r="BQ1769" s="86"/>
      <c r="BR1769" s="86"/>
      <c r="BS1769" s="86"/>
      <c r="BT1769" s="3"/>
      <c r="BU1769" s="86"/>
      <c r="BV1769" s="86"/>
      <c r="BW1769" s="86"/>
      <c r="BX1769" s="86"/>
      <c r="BY1769" s="3"/>
      <c r="BZ1769" s="86"/>
      <c r="CA1769" s="86"/>
      <c r="CB1769" s="86"/>
      <c r="CC1769" s="86"/>
    </row>
    <row r="1770" spans="2:81" ht="35.1" customHeight="1" x14ac:dyDescent="0.2">
      <c r="B1770" s="187"/>
      <c r="C1770" s="188"/>
      <c r="D1770" s="189"/>
      <c r="E1770" s="186"/>
      <c r="F1770" s="182"/>
      <c r="G1770" s="184"/>
      <c r="K1770" s="80" t="str">
        <f>IF(O1770="","",COUNT(O$3:O1770))</f>
        <v/>
      </c>
      <c r="L1770" s="80" t="str">
        <f>IF(B1770&lt;&gt;"",B1770,IF(OR(COUNTA($G$3:$G1770)&lt;COUNTA($G$3:$G$1048576),$G1770&lt;&gt;""),L1769,""))</f>
        <v/>
      </c>
      <c r="M1770" s="80" t="str">
        <f>IF(C1770&lt;&gt;"",C1770,IF(OR(COUNTA($G$3:$G1770)&lt;COUNTA($G$3:$G$1048576),$G1770&lt;&gt;""),M1769,""))</f>
        <v/>
      </c>
      <c r="N1770" s="80" t="str">
        <f>IF(D1770&lt;&gt;"",D1770,IF(OR(COUNTA($G$3:$G1770)&lt;COUNTA($G$3:$G$1048576),$G1770&lt;&gt;""),N1769,""))</f>
        <v/>
      </c>
      <c r="O1770" s="81" t="str">
        <f t="shared" si="908"/>
        <v/>
      </c>
      <c r="P1770" s="90" t="str">
        <f>IFERROR(IF(O1770="",IF(COUNT(S$3:S$1048576)=COUNT(S$3:S1770),IF(S1770="","",INDEX(O$3:O1770,MATCH(MAX(K$3:K1770),K$3:K1770,0),0)),INDEX(O$3:O1770,MATCH(MAX(K$3:K1770),K$3:K1770,0),0)),O1770),"")</f>
        <v/>
      </c>
      <c r="Q1770" s="89" t="str">
        <f>IF(R1770="","",COUNT(R$3:R1770))</f>
        <v/>
      </c>
      <c r="R1770" s="80" t="str">
        <f t="shared" si="909"/>
        <v/>
      </c>
      <c r="S1770" s="91" t="str">
        <f>IFERROR(IF(COUNTA($E1770:$G1770)=0,"",IF(AND(R1770="",$O1770=INDEX(O$3:O1770,MATCH(MAX(Q$3:Q1770),Q$3:Q1770,0),0)),INDEX(R$3:R1770,MATCH(MAX(Q$3:Q1770),Q$3:Q1770,0),0),R1770)),"")</f>
        <v/>
      </c>
      <c r="T1770" s="80" t="str">
        <f>IF(U1770="","",COUNT(U$3:U1770))</f>
        <v/>
      </c>
      <c r="U1770" s="80" t="str">
        <f t="shared" si="900"/>
        <v/>
      </c>
      <c r="V1770" s="91" t="str">
        <f>IFERROR(IF(S1770="","",IF(U1770="",IF(AND(E1770="",F1770="",G1770&lt;&gt;"",$O1770=INDEX(O$3:O1770,MATCH(MAX(T$3:T1770),T$3:T1770,0),0)),INDEX(U$3:U1770,MATCH(MAX(T$3:T1770),T$3:T1770,0),0),IF(AND(S1770&lt;&gt;"",U1770=""),0,"")),U1770)),"")</f>
        <v/>
      </c>
      <c r="W1770" s="95" t="str">
        <f t="shared" si="901"/>
        <v/>
      </c>
      <c r="X1770" s="198" t="str">
        <f t="shared" si="910"/>
        <v/>
      </c>
      <c r="Y1770" s="92" t="str">
        <f t="shared" si="902"/>
        <v/>
      </c>
      <c r="Z1770" s="106" t="str">
        <f>IF(P1770="","",COUNTIF($N$3:$N1770,$N1770))</f>
        <v/>
      </c>
      <c r="AA1770" s="92" t="str">
        <f t="shared" si="911"/>
        <v/>
      </c>
      <c r="AB1770" s="92" t="str">
        <f t="shared" si="912"/>
        <v/>
      </c>
      <c r="AC1770" s="92" t="str">
        <f t="shared" si="906"/>
        <v/>
      </c>
      <c r="AD1770" s="92" t="str">
        <f t="shared" si="907"/>
        <v/>
      </c>
      <c r="AE1770" s="92" t="str">
        <f t="shared" si="907"/>
        <v/>
      </c>
      <c r="AF1770" s="92" t="str">
        <f t="shared" si="907"/>
        <v/>
      </c>
      <c r="AG1770" s="92" t="str">
        <f t="shared" si="907"/>
        <v/>
      </c>
      <c r="AH1770" s="92" t="str">
        <f t="shared" si="907"/>
        <v/>
      </c>
      <c r="AI1770" s="92" t="str">
        <f t="shared" si="907"/>
        <v/>
      </c>
      <c r="AJ1770" s="92" t="str">
        <f t="shared" si="907"/>
        <v/>
      </c>
      <c r="AK1770" s="92" t="str">
        <f t="shared" si="907"/>
        <v/>
      </c>
      <c r="AL1770" s="92" t="str">
        <f t="shared" si="907"/>
        <v/>
      </c>
      <c r="AN1770" s="35" t="str">
        <f t="shared" si="898"/>
        <v/>
      </c>
      <c r="AO1770" s="44" t="str">
        <f t="shared" si="903"/>
        <v/>
      </c>
      <c r="AP1770" s="41" t="str">
        <f>IF(AO1770="","",RANK(AO1770,AO$3:AO$1048576,1)+COUNTIF(AO$3:AO1770,AO1770)-1)</f>
        <v/>
      </c>
      <c r="AQ1770" s="1" t="str">
        <f t="shared" si="913"/>
        <v/>
      </c>
      <c r="AR1770" s="34" t="str">
        <f t="shared" si="914"/>
        <v/>
      </c>
      <c r="AS1770" s="39" t="str">
        <f t="shared" si="915"/>
        <v/>
      </c>
      <c r="AT1770" s="44" t="str">
        <f t="shared" si="899"/>
        <v/>
      </c>
      <c r="AU1770" s="41" t="str">
        <f>IF(AT1770="","",RANK(AT1770,AT$3:AT$1048576,1)+COUNTIF(AT$3:AT1770,AT1770)-1)</f>
        <v/>
      </c>
      <c r="AV1770" s="1" t="str">
        <f t="shared" si="916"/>
        <v/>
      </c>
      <c r="AW1770" s="34" t="str">
        <f t="shared" si="917"/>
        <v/>
      </c>
      <c r="AX1770" s="39" t="str">
        <f t="shared" si="918"/>
        <v/>
      </c>
      <c r="AY1770" s="44" t="str">
        <f t="shared" si="904"/>
        <v/>
      </c>
      <c r="AZ1770" s="41" t="str">
        <f>IF(AY1770="","",RANK(AY1770,AY$3:AY$1048576,1)+COUNTIF(AY$3:AY1770,AY1770)-1)</f>
        <v/>
      </c>
      <c r="BA1770" s="1" t="str">
        <f t="shared" si="919"/>
        <v/>
      </c>
      <c r="BB1770" s="34" t="str">
        <f t="shared" si="920"/>
        <v/>
      </c>
      <c r="BC1770" s="39" t="str">
        <f t="shared" si="921"/>
        <v/>
      </c>
      <c r="BD1770" s="44" t="str">
        <f t="shared" si="905"/>
        <v/>
      </c>
      <c r="BE1770" s="41" t="str">
        <f>IF(BD1770="","",RANK(BD1770,BD$3:BD$1048576,1)+COUNTIF(BD$3:BD1770,BD1770)-1)</f>
        <v/>
      </c>
      <c r="BF1770" s="1" t="str">
        <f t="shared" si="922"/>
        <v/>
      </c>
      <c r="BG1770" s="34" t="str">
        <f t="shared" si="923"/>
        <v/>
      </c>
      <c r="BH1770" s="39" t="str">
        <f t="shared" si="924"/>
        <v/>
      </c>
      <c r="BJ1770" s="3"/>
      <c r="BK1770" s="86"/>
      <c r="BL1770" s="86"/>
      <c r="BM1770" s="86"/>
      <c r="BN1770" s="86"/>
      <c r="BO1770" s="3"/>
      <c r="BP1770" s="86"/>
      <c r="BQ1770" s="86"/>
      <c r="BR1770" s="86"/>
      <c r="BS1770" s="86"/>
      <c r="BT1770" s="3"/>
      <c r="BU1770" s="86"/>
      <c r="BV1770" s="86"/>
      <c r="BW1770" s="86"/>
      <c r="BX1770" s="86"/>
      <c r="BY1770" s="3"/>
      <c r="BZ1770" s="86"/>
      <c r="CA1770" s="86"/>
      <c r="CB1770" s="86"/>
      <c r="CC1770" s="86"/>
    </row>
    <row r="1771" spans="2:81" ht="35.1" customHeight="1" x14ac:dyDescent="0.2">
      <c r="B1771" s="187"/>
      <c r="C1771" s="188"/>
      <c r="D1771" s="189"/>
      <c r="E1771" s="186"/>
      <c r="F1771" s="182"/>
      <c r="G1771" s="184"/>
      <c r="K1771" s="80" t="str">
        <f>IF(O1771="","",COUNT(O$3:O1771))</f>
        <v/>
      </c>
      <c r="L1771" s="80" t="str">
        <f>IF(B1771&lt;&gt;"",B1771,IF(OR(COUNTA($G$3:$G1771)&lt;COUNTA($G$3:$G$1048576),$G1771&lt;&gt;""),L1770,""))</f>
        <v/>
      </c>
      <c r="M1771" s="80" t="str">
        <f>IF(C1771&lt;&gt;"",C1771,IF(OR(COUNTA($G$3:$G1771)&lt;COUNTA($G$3:$G$1048576),$G1771&lt;&gt;""),M1770,""))</f>
        <v/>
      </c>
      <c r="N1771" s="80" t="str">
        <f>IF(D1771&lt;&gt;"",D1771,IF(OR(COUNTA($G$3:$G1771)&lt;COUNTA($G$3:$G$1048576),$G1771&lt;&gt;""),N1770,""))</f>
        <v/>
      </c>
      <c r="O1771" s="81" t="str">
        <f t="shared" si="908"/>
        <v/>
      </c>
      <c r="P1771" s="90" t="str">
        <f>IFERROR(IF(O1771="",IF(COUNT(S$3:S$1048576)=COUNT(S$3:S1771),IF(S1771="","",INDEX(O$3:O1771,MATCH(MAX(K$3:K1771),K$3:K1771,0),0)),INDEX(O$3:O1771,MATCH(MAX(K$3:K1771),K$3:K1771,0),0)),O1771),"")</f>
        <v/>
      </c>
      <c r="Q1771" s="89" t="str">
        <f>IF(R1771="","",COUNT(R$3:R1771))</f>
        <v/>
      </c>
      <c r="R1771" s="80" t="str">
        <f t="shared" si="909"/>
        <v/>
      </c>
      <c r="S1771" s="91" t="str">
        <f>IFERROR(IF(COUNTA($E1771:$G1771)=0,"",IF(AND(R1771="",$O1771=INDEX(O$3:O1771,MATCH(MAX(Q$3:Q1771),Q$3:Q1771,0),0)),INDEX(R$3:R1771,MATCH(MAX(Q$3:Q1771),Q$3:Q1771,0),0),R1771)),"")</f>
        <v/>
      </c>
      <c r="T1771" s="80" t="str">
        <f>IF(U1771="","",COUNT(U$3:U1771))</f>
        <v/>
      </c>
      <c r="U1771" s="80" t="str">
        <f t="shared" si="900"/>
        <v/>
      </c>
      <c r="V1771" s="91" t="str">
        <f>IFERROR(IF(S1771="","",IF(U1771="",IF(AND(E1771="",F1771="",G1771&lt;&gt;"",$O1771=INDEX(O$3:O1771,MATCH(MAX(T$3:T1771),T$3:T1771,0),0)),INDEX(U$3:U1771,MATCH(MAX(T$3:T1771),T$3:T1771,0),0),IF(AND(S1771&lt;&gt;"",U1771=""),0,"")),U1771)),"")</f>
        <v/>
      </c>
      <c r="W1771" s="95" t="str">
        <f t="shared" si="901"/>
        <v/>
      </c>
      <c r="X1771" s="198" t="str">
        <f t="shared" si="910"/>
        <v/>
      </c>
      <c r="Y1771" s="92" t="str">
        <f t="shared" si="902"/>
        <v/>
      </c>
      <c r="Z1771" s="106" t="str">
        <f>IF(P1771="","",COUNTIF($N$3:$N1771,$N1771))</f>
        <v/>
      </c>
      <c r="AA1771" s="92" t="str">
        <f t="shared" si="911"/>
        <v/>
      </c>
      <c r="AB1771" s="92" t="str">
        <f t="shared" si="912"/>
        <v/>
      </c>
      <c r="AC1771" s="92" t="str">
        <f t="shared" si="906"/>
        <v/>
      </c>
      <c r="AD1771" s="92" t="str">
        <f t="shared" si="907"/>
        <v/>
      </c>
      <c r="AE1771" s="92" t="str">
        <f t="shared" si="907"/>
        <v/>
      </c>
      <c r="AF1771" s="92" t="str">
        <f t="shared" si="907"/>
        <v/>
      </c>
      <c r="AG1771" s="92" t="str">
        <f t="shared" si="907"/>
        <v/>
      </c>
      <c r="AH1771" s="92" t="str">
        <f t="shared" si="907"/>
        <v/>
      </c>
      <c r="AI1771" s="92" t="str">
        <f t="shared" si="907"/>
        <v/>
      </c>
      <c r="AJ1771" s="92" t="str">
        <f t="shared" si="907"/>
        <v/>
      </c>
      <c r="AK1771" s="92" t="str">
        <f t="shared" si="907"/>
        <v/>
      </c>
      <c r="AL1771" s="92" t="str">
        <f t="shared" si="907"/>
        <v/>
      </c>
      <c r="AN1771" s="35" t="str">
        <f t="shared" si="898"/>
        <v/>
      </c>
      <c r="AO1771" s="44" t="str">
        <f t="shared" si="903"/>
        <v/>
      </c>
      <c r="AP1771" s="41" t="str">
        <f>IF(AO1771="","",RANK(AO1771,AO$3:AO$1048576,1)+COUNTIF(AO$3:AO1771,AO1771)-1)</f>
        <v/>
      </c>
      <c r="AQ1771" s="1" t="str">
        <f t="shared" si="913"/>
        <v/>
      </c>
      <c r="AR1771" s="34" t="str">
        <f t="shared" si="914"/>
        <v/>
      </c>
      <c r="AS1771" s="39" t="str">
        <f t="shared" si="915"/>
        <v/>
      </c>
      <c r="AT1771" s="44" t="str">
        <f t="shared" si="899"/>
        <v/>
      </c>
      <c r="AU1771" s="41" t="str">
        <f>IF(AT1771="","",RANK(AT1771,AT$3:AT$1048576,1)+COUNTIF(AT$3:AT1771,AT1771)-1)</f>
        <v/>
      </c>
      <c r="AV1771" s="1" t="str">
        <f t="shared" si="916"/>
        <v/>
      </c>
      <c r="AW1771" s="34" t="str">
        <f t="shared" si="917"/>
        <v/>
      </c>
      <c r="AX1771" s="39" t="str">
        <f t="shared" si="918"/>
        <v/>
      </c>
      <c r="AY1771" s="44" t="str">
        <f t="shared" si="904"/>
        <v/>
      </c>
      <c r="AZ1771" s="41" t="str">
        <f>IF(AY1771="","",RANK(AY1771,AY$3:AY$1048576,1)+COUNTIF(AY$3:AY1771,AY1771)-1)</f>
        <v/>
      </c>
      <c r="BA1771" s="1" t="str">
        <f t="shared" si="919"/>
        <v/>
      </c>
      <c r="BB1771" s="34" t="str">
        <f t="shared" si="920"/>
        <v/>
      </c>
      <c r="BC1771" s="39" t="str">
        <f t="shared" si="921"/>
        <v/>
      </c>
      <c r="BD1771" s="44" t="str">
        <f t="shared" si="905"/>
        <v/>
      </c>
      <c r="BE1771" s="41" t="str">
        <f>IF(BD1771="","",RANK(BD1771,BD$3:BD$1048576,1)+COUNTIF(BD$3:BD1771,BD1771)-1)</f>
        <v/>
      </c>
      <c r="BF1771" s="1" t="str">
        <f t="shared" si="922"/>
        <v/>
      </c>
      <c r="BG1771" s="34" t="str">
        <f t="shared" si="923"/>
        <v/>
      </c>
      <c r="BH1771" s="39" t="str">
        <f t="shared" si="924"/>
        <v/>
      </c>
      <c r="BJ1771" s="3"/>
      <c r="BK1771" s="86"/>
      <c r="BL1771" s="86"/>
      <c r="BM1771" s="86"/>
      <c r="BN1771" s="86"/>
      <c r="BO1771" s="3"/>
      <c r="BP1771" s="86"/>
      <c r="BQ1771" s="86"/>
      <c r="BR1771" s="86"/>
      <c r="BS1771" s="86"/>
      <c r="BT1771" s="3"/>
      <c r="BU1771" s="86"/>
      <c r="BV1771" s="86"/>
      <c r="BW1771" s="86"/>
      <c r="BX1771" s="86"/>
      <c r="BY1771" s="3"/>
      <c r="BZ1771" s="86"/>
      <c r="CA1771" s="86"/>
      <c r="CB1771" s="86"/>
      <c r="CC1771" s="86"/>
    </row>
    <row r="1772" spans="2:81" ht="35.1" customHeight="1" x14ac:dyDescent="0.2">
      <c r="B1772" s="187"/>
      <c r="C1772" s="188"/>
      <c r="D1772" s="189"/>
      <c r="E1772" s="186"/>
      <c r="F1772" s="182"/>
      <c r="G1772" s="184"/>
      <c r="K1772" s="80" t="str">
        <f>IF(O1772="","",COUNT(O$3:O1772))</f>
        <v/>
      </c>
      <c r="L1772" s="80" t="str">
        <f>IF(B1772&lt;&gt;"",B1772,IF(OR(COUNTA($G$3:$G1772)&lt;COUNTA($G$3:$G$1048576),$G1772&lt;&gt;""),L1771,""))</f>
        <v/>
      </c>
      <c r="M1772" s="80" t="str">
        <f>IF(C1772&lt;&gt;"",C1772,IF(OR(COUNTA($G$3:$G1772)&lt;COUNTA($G$3:$G$1048576),$G1772&lt;&gt;""),M1771,""))</f>
        <v/>
      </c>
      <c r="N1772" s="80" t="str">
        <f>IF(D1772&lt;&gt;"",D1772,IF(OR(COUNTA($G$3:$G1772)&lt;COUNTA($G$3:$G$1048576),$G1772&lt;&gt;""),N1771,""))</f>
        <v/>
      </c>
      <c r="O1772" s="81" t="str">
        <f t="shared" si="908"/>
        <v/>
      </c>
      <c r="P1772" s="90" t="str">
        <f>IFERROR(IF(O1772="",IF(COUNT(S$3:S$1048576)=COUNT(S$3:S1772),IF(S1772="","",INDEX(O$3:O1772,MATCH(MAX(K$3:K1772),K$3:K1772,0),0)),INDEX(O$3:O1772,MATCH(MAX(K$3:K1772),K$3:K1772,0),0)),O1772),"")</f>
        <v/>
      </c>
      <c r="Q1772" s="89" t="str">
        <f>IF(R1772="","",COUNT(R$3:R1772))</f>
        <v/>
      </c>
      <c r="R1772" s="80" t="str">
        <f t="shared" si="909"/>
        <v/>
      </c>
      <c r="S1772" s="91" t="str">
        <f>IFERROR(IF(COUNTA($E1772:$G1772)=0,"",IF(AND(R1772="",$O1772=INDEX(O$3:O1772,MATCH(MAX(Q$3:Q1772),Q$3:Q1772,0),0)),INDEX(R$3:R1772,MATCH(MAX(Q$3:Q1772),Q$3:Q1772,0),0),R1772)),"")</f>
        <v/>
      </c>
      <c r="T1772" s="80" t="str">
        <f>IF(U1772="","",COUNT(U$3:U1772))</f>
        <v/>
      </c>
      <c r="U1772" s="80" t="str">
        <f t="shared" si="900"/>
        <v/>
      </c>
      <c r="V1772" s="91" t="str">
        <f>IFERROR(IF(S1772="","",IF(U1772="",IF(AND(E1772="",F1772="",G1772&lt;&gt;"",$O1772=INDEX(O$3:O1772,MATCH(MAX(T$3:T1772),T$3:T1772,0),0)),INDEX(U$3:U1772,MATCH(MAX(T$3:T1772),T$3:T1772,0),0),IF(AND(S1772&lt;&gt;"",U1772=""),0,"")),U1772)),"")</f>
        <v/>
      </c>
      <c r="W1772" s="95" t="str">
        <f t="shared" si="901"/>
        <v/>
      </c>
      <c r="X1772" s="198" t="str">
        <f t="shared" si="910"/>
        <v/>
      </c>
      <c r="Y1772" s="92" t="str">
        <f t="shared" si="902"/>
        <v/>
      </c>
      <c r="Z1772" s="106" t="str">
        <f>IF(P1772="","",COUNTIF($N$3:$N1772,$N1772))</f>
        <v/>
      </c>
      <c r="AA1772" s="92" t="str">
        <f t="shared" si="911"/>
        <v/>
      </c>
      <c r="AB1772" s="92" t="str">
        <f t="shared" si="912"/>
        <v/>
      </c>
      <c r="AC1772" s="92" t="str">
        <f t="shared" si="906"/>
        <v/>
      </c>
      <c r="AD1772" s="92" t="str">
        <f t="shared" si="907"/>
        <v/>
      </c>
      <c r="AE1772" s="92" t="str">
        <f t="shared" si="907"/>
        <v/>
      </c>
      <c r="AF1772" s="92" t="str">
        <f t="shared" si="907"/>
        <v/>
      </c>
      <c r="AG1772" s="92" t="str">
        <f t="shared" si="907"/>
        <v/>
      </c>
      <c r="AH1772" s="92" t="str">
        <f t="shared" si="907"/>
        <v/>
      </c>
      <c r="AI1772" s="92" t="str">
        <f t="shared" si="907"/>
        <v/>
      </c>
      <c r="AJ1772" s="92" t="str">
        <f t="shared" si="907"/>
        <v/>
      </c>
      <c r="AK1772" s="92" t="str">
        <f t="shared" si="907"/>
        <v/>
      </c>
      <c r="AL1772" s="92" t="str">
        <f t="shared" si="907"/>
        <v/>
      </c>
      <c r="AN1772" s="35" t="str">
        <f t="shared" si="898"/>
        <v/>
      </c>
      <c r="AO1772" s="44" t="str">
        <f t="shared" si="903"/>
        <v/>
      </c>
      <c r="AP1772" s="41" t="str">
        <f>IF(AO1772="","",RANK(AO1772,AO$3:AO$1048576,1)+COUNTIF(AO$3:AO1772,AO1772)-1)</f>
        <v/>
      </c>
      <c r="AQ1772" s="1" t="str">
        <f t="shared" si="913"/>
        <v/>
      </c>
      <c r="AR1772" s="34" t="str">
        <f t="shared" si="914"/>
        <v/>
      </c>
      <c r="AS1772" s="39" t="str">
        <f t="shared" si="915"/>
        <v/>
      </c>
      <c r="AT1772" s="44" t="str">
        <f t="shared" si="899"/>
        <v/>
      </c>
      <c r="AU1772" s="41" t="str">
        <f>IF(AT1772="","",RANK(AT1772,AT$3:AT$1048576,1)+COUNTIF(AT$3:AT1772,AT1772)-1)</f>
        <v/>
      </c>
      <c r="AV1772" s="1" t="str">
        <f t="shared" si="916"/>
        <v/>
      </c>
      <c r="AW1772" s="34" t="str">
        <f t="shared" si="917"/>
        <v/>
      </c>
      <c r="AX1772" s="39" t="str">
        <f t="shared" si="918"/>
        <v/>
      </c>
      <c r="AY1772" s="44" t="str">
        <f t="shared" si="904"/>
        <v/>
      </c>
      <c r="AZ1772" s="41" t="str">
        <f>IF(AY1772="","",RANK(AY1772,AY$3:AY$1048576,1)+COUNTIF(AY$3:AY1772,AY1772)-1)</f>
        <v/>
      </c>
      <c r="BA1772" s="1" t="str">
        <f t="shared" si="919"/>
        <v/>
      </c>
      <c r="BB1772" s="34" t="str">
        <f t="shared" si="920"/>
        <v/>
      </c>
      <c r="BC1772" s="39" t="str">
        <f t="shared" si="921"/>
        <v/>
      </c>
      <c r="BD1772" s="44" t="str">
        <f t="shared" si="905"/>
        <v/>
      </c>
      <c r="BE1772" s="41" t="str">
        <f>IF(BD1772="","",RANK(BD1772,BD$3:BD$1048576,1)+COUNTIF(BD$3:BD1772,BD1772)-1)</f>
        <v/>
      </c>
      <c r="BF1772" s="1" t="str">
        <f t="shared" si="922"/>
        <v/>
      </c>
      <c r="BG1772" s="34" t="str">
        <f t="shared" si="923"/>
        <v/>
      </c>
      <c r="BH1772" s="39" t="str">
        <f t="shared" si="924"/>
        <v/>
      </c>
      <c r="BJ1772" s="3"/>
      <c r="BK1772" s="86"/>
      <c r="BL1772" s="86"/>
      <c r="BM1772" s="86"/>
      <c r="BN1772" s="86"/>
      <c r="BO1772" s="3"/>
      <c r="BP1772" s="86"/>
      <c r="BQ1772" s="86"/>
      <c r="BR1772" s="86"/>
      <c r="BS1772" s="86"/>
      <c r="BT1772" s="3"/>
      <c r="BU1772" s="86"/>
      <c r="BV1772" s="86"/>
      <c r="BW1772" s="86"/>
      <c r="BX1772" s="86"/>
      <c r="BY1772" s="3"/>
      <c r="BZ1772" s="86"/>
      <c r="CA1772" s="86"/>
      <c r="CB1772" s="86"/>
      <c r="CC1772" s="86"/>
    </row>
    <row r="1773" spans="2:81" ht="35.1" customHeight="1" x14ac:dyDescent="0.2">
      <c r="B1773" s="187"/>
      <c r="C1773" s="188"/>
      <c r="D1773" s="189"/>
      <c r="E1773" s="186"/>
      <c r="F1773" s="182"/>
      <c r="G1773" s="184"/>
      <c r="K1773" s="80" t="str">
        <f>IF(O1773="","",COUNT(O$3:O1773))</f>
        <v/>
      </c>
      <c r="L1773" s="80" t="str">
        <f>IF(B1773&lt;&gt;"",B1773,IF(OR(COUNTA($G$3:$G1773)&lt;COUNTA($G$3:$G$1048576),$G1773&lt;&gt;""),L1772,""))</f>
        <v/>
      </c>
      <c r="M1773" s="80" t="str">
        <f>IF(C1773&lt;&gt;"",C1773,IF(OR(COUNTA($G$3:$G1773)&lt;COUNTA($G$3:$G$1048576),$G1773&lt;&gt;""),M1772,""))</f>
        <v/>
      </c>
      <c r="N1773" s="80" t="str">
        <f>IF(D1773&lt;&gt;"",D1773,IF(OR(COUNTA($G$3:$G1773)&lt;COUNTA($G$3:$G$1048576),$G1773&lt;&gt;""),N1772,""))</f>
        <v/>
      </c>
      <c r="O1773" s="81" t="str">
        <f t="shared" si="908"/>
        <v/>
      </c>
      <c r="P1773" s="90" t="str">
        <f>IFERROR(IF(O1773="",IF(COUNT(S$3:S$1048576)=COUNT(S$3:S1773),IF(S1773="","",INDEX(O$3:O1773,MATCH(MAX(K$3:K1773),K$3:K1773,0),0)),INDEX(O$3:O1773,MATCH(MAX(K$3:K1773),K$3:K1773,0),0)),O1773),"")</f>
        <v/>
      </c>
      <c r="Q1773" s="89" t="str">
        <f>IF(R1773="","",COUNT(R$3:R1773))</f>
        <v/>
      </c>
      <c r="R1773" s="80" t="str">
        <f t="shared" si="909"/>
        <v/>
      </c>
      <c r="S1773" s="91" t="str">
        <f>IFERROR(IF(COUNTA($E1773:$G1773)=0,"",IF(AND(R1773="",$O1773=INDEX(O$3:O1773,MATCH(MAX(Q$3:Q1773),Q$3:Q1773,0),0)),INDEX(R$3:R1773,MATCH(MAX(Q$3:Q1773),Q$3:Q1773,0),0),R1773)),"")</f>
        <v/>
      </c>
      <c r="T1773" s="80" t="str">
        <f>IF(U1773="","",COUNT(U$3:U1773))</f>
        <v/>
      </c>
      <c r="U1773" s="80" t="str">
        <f t="shared" si="900"/>
        <v/>
      </c>
      <c r="V1773" s="91" t="str">
        <f>IFERROR(IF(S1773="","",IF(U1773="",IF(AND(E1773="",F1773="",G1773&lt;&gt;"",$O1773=INDEX(O$3:O1773,MATCH(MAX(T$3:T1773),T$3:T1773,0),0)),INDEX(U$3:U1773,MATCH(MAX(T$3:T1773),T$3:T1773,0),0),IF(AND(S1773&lt;&gt;"",U1773=""),0,"")),U1773)),"")</f>
        <v/>
      </c>
      <c r="W1773" s="95" t="str">
        <f t="shared" si="901"/>
        <v/>
      </c>
      <c r="X1773" s="198" t="str">
        <f t="shared" si="910"/>
        <v/>
      </c>
      <c r="Y1773" s="92" t="str">
        <f t="shared" si="902"/>
        <v/>
      </c>
      <c r="Z1773" s="106" t="str">
        <f>IF(P1773="","",COUNTIF($N$3:$N1773,$N1773))</f>
        <v/>
      </c>
      <c r="AA1773" s="92" t="str">
        <f t="shared" si="911"/>
        <v/>
      </c>
      <c r="AB1773" s="92" t="str">
        <f t="shared" si="912"/>
        <v/>
      </c>
      <c r="AC1773" s="92" t="str">
        <f t="shared" si="906"/>
        <v/>
      </c>
      <c r="AD1773" s="92" t="str">
        <f t="shared" si="907"/>
        <v/>
      </c>
      <c r="AE1773" s="92" t="str">
        <f t="shared" ref="AD1773:AL1801" si="925">IFERROR(IF(AND($Z1773=1,AE$2&lt;&gt;"",""&amp;INDEX($Y$3:$Y$1048576,MATCH($P1773&amp;"@"&amp;AE$2,$AA$3:$AA$1048576,0),0)&lt;&gt;""),AE$1&amp;""&amp;INDEX($Y$3:$Y$1048576,MATCH($P1773&amp;"@"&amp;AE$2,$AA$3:$AA$1048576,0),0),""),"")</f>
        <v/>
      </c>
      <c r="AF1773" s="92" t="str">
        <f t="shared" si="925"/>
        <v/>
      </c>
      <c r="AG1773" s="92" t="str">
        <f t="shared" si="925"/>
        <v/>
      </c>
      <c r="AH1773" s="92" t="str">
        <f t="shared" si="925"/>
        <v/>
      </c>
      <c r="AI1773" s="92" t="str">
        <f t="shared" si="925"/>
        <v/>
      </c>
      <c r="AJ1773" s="92" t="str">
        <f t="shared" si="925"/>
        <v/>
      </c>
      <c r="AK1773" s="92" t="str">
        <f t="shared" si="925"/>
        <v/>
      </c>
      <c r="AL1773" s="92" t="str">
        <f t="shared" si="925"/>
        <v/>
      </c>
      <c r="AN1773" s="35" t="str">
        <f t="shared" si="898"/>
        <v/>
      </c>
      <c r="AO1773" s="44" t="str">
        <f t="shared" si="903"/>
        <v/>
      </c>
      <c r="AP1773" s="41" t="str">
        <f>IF(AO1773="","",RANK(AO1773,AO$3:AO$1048576,1)+COUNTIF(AO$3:AO1773,AO1773)-1)</f>
        <v/>
      </c>
      <c r="AQ1773" s="1" t="str">
        <f t="shared" si="913"/>
        <v/>
      </c>
      <c r="AR1773" s="34" t="str">
        <f t="shared" si="914"/>
        <v/>
      </c>
      <c r="AS1773" s="39" t="str">
        <f t="shared" si="915"/>
        <v/>
      </c>
      <c r="AT1773" s="44" t="str">
        <f t="shared" si="899"/>
        <v/>
      </c>
      <c r="AU1773" s="41" t="str">
        <f>IF(AT1773="","",RANK(AT1773,AT$3:AT$1048576,1)+COUNTIF(AT$3:AT1773,AT1773)-1)</f>
        <v/>
      </c>
      <c r="AV1773" s="1" t="str">
        <f t="shared" si="916"/>
        <v/>
      </c>
      <c r="AW1773" s="34" t="str">
        <f t="shared" si="917"/>
        <v/>
      </c>
      <c r="AX1773" s="39" t="str">
        <f t="shared" si="918"/>
        <v/>
      </c>
      <c r="AY1773" s="44" t="str">
        <f t="shared" si="904"/>
        <v/>
      </c>
      <c r="AZ1773" s="41" t="str">
        <f>IF(AY1773="","",RANK(AY1773,AY$3:AY$1048576,1)+COUNTIF(AY$3:AY1773,AY1773)-1)</f>
        <v/>
      </c>
      <c r="BA1773" s="1" t="str">
        <f t="shared" si="919"/>
        <v/>
      </c>
      <c r="BB1773" s="34" t="str">
        <f t="shared" si="920"/>
        <v/>
      </c>
      <c r="BC1773" s="39" t="str">
        <f t="shared" si="921"/>
        <v/>
      </c>
      <c r="BD1773" s="44" t="str">
        <f t="shared" si="905"/>
        <v/>
      </c>
      <c r="BE1773" s="41" t="str">
        <f>IF(BD1773="","",RANK(BD1773,BD$3:BD$1048576,1)+COUNTIF(BD$3:BD1773,BD1773)-1)</f>
        <v/>
      </c>
      <c r="BF1773" s="1" t="str">
        <f t="shared" si="922"/>
        <v/>
      </c>
      <c r="BG1773" s="34" t="str">
        <f t="shared" si="923"/>
        <v/>
      </c>
      <c r="BH1773" s="39" t="str">
        <f t="shared" si="924"/>
        <v/>
      </c>
      <c r="BJ1773" s="3"/>
      <c r="BK1773" s="86"/>
      <c r="BL1773" s="86"/>
      <c r="BM1773" s="86"/>
      <c r="BN1773" s="86"/>
      <c r="BO1773" s="3"/>
      <c r="BP1773" s="86"/>
      <c r="BQ1773" s="86"/>
      <c r="BR1773" s="86"/>
      <c r="BS1773" s="86"/>
      <c r="BT1773" s="3"/>
      <c r="BU1773" s="86"/>
      <c r="BV1773" s="86"/>
      <c r="BW1773" s="86"/>
      <c r="BX1773" s="86"/>
      <c r="BY1773" s="3"/>
      <c r="BZ1773" s="86"/>
      <c r="CA1773" s="86"/>
      <c r="CB1773" s="86"/>
      <c r="CC1773" s="86"/>
    </row>
    <row r="1774" spans="2:81" ht="35.1" customHeight="1" x14ac:dyDescent="0.2">
      <c r="B1774" s="187"/>
      <c r="C1774" s="188"/>
      <c r="D1774" s="189"/>
      <c r="E1774" s="186"/>
      <c r="F1774" s="182"/>
      <c r="G1774" s="184"/>
      <c r="K1774" s="80" t="str">
        <f>IF(O1774="","",COUNT(O$3:O1774))</f>
        <v/>
      </c>
      <c r="L1774" s="80" t="str">
        <f>IF(B1774&lt;&gt;"",B1774,IF(OR(COUNTA($G$3:$G1774)&lt;COUNTA($G$3:$G$1048576),$G1774&lt;&gt;""),L1773,""))</f>
        <v/>
      </c>
      <c r="M1774" s="80" t="str">
        <f>IF(C1774&lt;&gt;"",C1774,IF(OR(COUNTA($G$3:$G1774)&lt;COUNTA($G$3:$G$1048576),$G1774&lt;&gt;""),M1773,""))</f>
        <v/>
      </c>
      <c r="N1774" s="80" t="str">
        <f>IF(D1774&lt;&gt;"",D1774,IF(OR(COUNTA($G$3:$G1774)&lt;COUNTA($G$3:$G$1048576),$G1774&lt;&gt;""),N1773,""))</f>
        <v/>
      </c>
      <c r="O1774" s="81" t="str">
        <f t="shared" si="908"/>
        <v/>
      </c>
      <c r="P1774" s="90" t="str">
        <f>IFERROR(IF(O1774="",IF(COUNT(S$3:S$1048576)=COUNT(S$3:S1774),IF(S1774="","",INDEX(O$3:O1774,MATCH(MAX(K$3:K1774),K$3:K1774,0),0)),INDEX(O$3:O1774,MATCH(MAX(K$3:K1774),K$3:K1774,0),0)),O1774),"")</f>
        <v/>
      </c>
      <c r="Q1774" s="89" t="str">
        <f>IF(R1774="","",COUNT(R$3:R1774))</f>
        <v/>
      </c>
      <c r="R1774" s="80" t="str">
        <f t="shared" si="909"/>
        <v/>
      </c>
      <c r="S1774" s="91" t="str">
        <f>IFERROR(IF(COUNTA($E1774:$G1774)=0,"",IF(AND(R1774="",$O1774=INDEX(O$3:O1774,MATCH(MAX(Q$3:Q1774),Q$3:Q1774,0),0)),INDEX(R$3:R1774,MATCH(MAX(Q$3:Q1774),Q$3:Q1774,0),0),R1774)),"")</f>
        <v/>
      </c>
      <c r="T1774" s="80" t="str">
        <f>IF(U1774="","",COUNT(U$3:U1774))</f>
        <v/>
      </c>
      <c r="U1774" s="80" t="str">
        <f t="shared" si="900"/>
        <v/>
      </c>
      <c r="V1774" s="91" t="str">
        <f>IFERROR(IF(S1774="","",IF(U1774="",IF(AND(E1774="",F1774="",G1774&lt;&gt;"",$O1774=INDEX(O$3:O1774,MATCH(MAX(T$3:T1774),T$3:T1774,0),0)),INDEX(U$3:U1774,MATCH(MAX(T$3:T1774),T$3:T1774,0),0),IF(AND(S1774&lt;&gt;"",U1774=""),0,"")),U1774)),"")</f>
        <v/>
      </c>
      <c r="W1774" s="95" t="str">
        <f t="shared" si="901"/>
        <v/>
      </c>
      <c r="X1774" s="198" t="str">
        <f t="shared" si="910"/>
        <v/>
      </c>
      <c r="Y1774" s="92" t="str">
        <f t="shared" si="902"/>
        <v/>
      </c>
      <c r="Z1774" s="106" t="str">
        <f>IF(P1774="","",COUNTIF($N$3:$N1774,$N1774))</f>
        <v/>
      </c>
      <c r="AA1774" s="92" t="str">
        <f t="shared" si="911"/>
        <v/>
      </c>
      <c r="AB1774" s="92" t="str">
        <f t="shared" si="912"/>
        <v/>
      </c>
      <c r="AC1774" s="92" t="str">
        <f t="shared" si="906"/>
        <v/>
      </c>
      <c r="AD1774" s="92" t="str">
        <f t="shared" si="925"/>
        <v/>
      </c>
      <c r="AE1774" s="92" t="str">
        <f t="shared" si="925"/>
        <v/>
      </c>
      <c r="AF1774" s="92" t="str">
        <f t="shared" si="925"/>
        <v/>
      </c>
      <c r="AG1774" s="92" t="str">
        <f t="shared" si="925"/>
        <v/>
      </c>
      <c r="AH1774" s="92" t="str">
        <f t="shared" si="925"/>
        <v/>
      </c>
      <c r="AI1774" s="92" t="str">
        <f t="shared" si="925"/>
        <v/>
      </c>
      <c r="AJ1774" s="92" t="str">
        <f t="shared" si="925"/>
        <v/>
      </c>
      <c r="AK1774" s="92" t="str">
        <f t="shared" si="925"/>
        <v/>
      </c>
      <c r="AL1774" s="92" t="str">
        <f t="shared" si="925"/>
        <v/>
      </c>
      <c r="AN1774" s="35" t="str">
        <f t="shared" si="898"/>
        <v/>
      </c>
      <c r="AO1774" s="44" t="str">
        <f t="shared" si="903"/>
        <v/>
      </c>
      <c r="AP1774" s="41" t="str">
        <f>IF(AO1774="","",RANK(AO1774,AO$3:AO$1048576,1)+COUNTIF(AO$3:AO1774,AO1774)-1)</f>
        <v/>
      </c>
      <c r="AQ1774" s="1" t="str">
        <f t="shared" si="913"/>
        <v/>
      </c>
      <c r="AR1774" s="34" t="str">
        <f t="shared" si="914"/>
        <v/>
      </c>
      <c r="AS1774" s="39" t="str">
        <f t="shared" si="915"/>
        <v/>
      </c>
      <c r="AT1774" s="44" t="str">
        <f t="shared" si="899"/>
        <v/>
      </c>
      <c r="AU1774" s="41" t="str">
        <f>IF(AT1774="","",RANK(AT1774,AT$3:AT$1048576,1)+COUNTIF(AT$3:AT1774,AT1774)-1)</f>
        <v/>
      </c>
      <c r="AV1774" s="1" t="str">
        <f t="shared" si="916"/>
        <v/>
      </c>
      <c r="AW1774" s="34" t="str">
        <f t="shared" si="917"/>
        <v/>
      </c>
      <c r="AX1774" s="39" t="str">
        <f t="shared" si="918"/>
        <v/>
      </c>
      <c r="AY1774" s="44" t="str">
        <f t="shared" si="904"/>
        <v/>
      </c>
      <c r="AZ1774" s="41" t="str">
        <f>IF(AY1774="","",RANK(AY1774,AY$3:AY$1048576,1)+COUNTIF(AY$3:AY1774,AY1774)-1)</f>
        <v/>
      </c>
      <c r="BA1774" s="1" t="str">
        <f t="shared" si="919"/>
        <v/>
      </c>
      <c r="BB1774" s="34" t="str">
        <f t="shared" si="920"/>
        <v/>
      </c>
      <c r="BC1774" s="39" t="str">
        <f t="shared" si="921"/>
        <v/>
      </c>
      <c r="BD1774" s="44" t="str">
        <f t="shared" si="905"/>
        <v/>
      </c>
      <c r="BE1774" s="41" t="str">
        <f>IF(BD1774="","",RANK(BD1774,BD$3:BD$1048576,1)+COUNTIF(BD$3:BD1774,BD1774)-1)</f>
        <v/>
      </c>
      <c r="BF1774" s="1" t="str">
        <f t="shared" si="922"/>
        <v/>
      </c>
      <c r="BG1774" s="34" t="str">
        <f t="shared" si="923"/>
        <v/>
      </c>
      <c r="BH1774" s="39" t="str">
        <f t="shared" si="924"/>
        <v/>
      </c>
      <c r="BJ1774" s="3"/>
      <c r="BK1774" s="86"/>
      <c r="BL1774" s="86"/>
      <c r="BM1774" s="86"/>
      <c r="BN1774" s="86"/>
      <c r="BO1774" s="3"/>
      <c r="BP1774" s="86"/>
      <c r="BQ1774" s="86"/>
      <c r="BR1774" s="86"/>
      <c r="BS1774" s="86"/>
      <c r="BT1774" s="3"/>
      <c r="BU1774" s="86"/>
      <c r="BV1774" s="86"/>
      <c r="BW1774" s="86"/>
      <c r="BX1774" s="86"/>
      <c r="BY1774" s="3"/>
      <c r="BZ1774" s="86"/>
      <c r="CA1774" s="86"/>
      <c r="CB1774" s="86"/>
      <c r="CC1774" s="86"/>
    </row>
    <row r="1775" spans="2:81" ht="35.1" customHeight="1" x14ac:dyDescent="0.2">
      <c r="B1775" s="187"/>
      <c r="C1775" s="188"/>
      <c r="D1775" s="189"/>
      <c r="E1775" s="186"/>
      <c r="F1775" s="182"/>
      <c r="G1775" s="184"/>
      <c r="K1775" s="80" t="str">
        <f>IF(O1775="","",COUNT(O$3:O1775))</f>
        <v/>
      </c>
      <c r="L1775" s="80" t="str">
        <f>IF(B1775&lt;&gt;"",B1775,IF(OR(COUNTA($G$3:$G1775)&lt;COUNTA($G$3:$G$1048576),$G1775&lt;&gt;""),L1774,""))</f>
        <v/>
      </c>
      <c r="M1775" s="80" t="str">
        <f>IF(C1775&lt;&gt;"",C1775,IF(OR(COUNTA($G$3:$G1775)&lt;COUNTA($G$3:$G$1048576),$G1775&lt;&gt;""),M1774,""))</f>
        <v/>
      </c>
      <c r="N1775" s="80" t="str">
        <f>IF(D1775&lt;&gt;"",D1775,IF(OR(COUNTA($G$3:$G1775)&lt;COUNTA($G$3:$G$1048576),$G1775&lt;&gt;""),N1774,""))</f>
        <v/>
      </c>
      <c r="O1775" s="81" t="str">
        <f t="shared" si="908"/>
        <v/>
      </c>
      <c r="P1775" s="90" t="str">
        <f>IFERROR(IF(O1775="",IF(COUNT(S$3:S$1048576)=COUNT(S$3:S1775),IF(S1775="","",INDEX(O$3:O1775,MATCH(MAX(K$3:K1775),K$3:K1775,0),0)),INDEX(O$3:O1775,MATCH(MAX(K$3:K1775),K$3:K1775,0),0)),O1775),"")</f>
        <v/>
      </c>
      <c r="Q1775" s="89" t="str">
        <f>IF(R1775="","",COUNT(R$3:R1775))</f>
        <v/>
      </c>
      <c r="R1775" s="80" t="str">
        <f t="shared" si="909"/>
        <v/>
      </c>
      <c r="S1775" s="91" t="str">
        <f>IFERROR(IF(COUNTA($E1775:$G1775)=0,"",IF(AND(R1775="",$O1775=INDEX(O$3:O1775,MATCH(MAX(Q$3:Q1775),Q$3:Q1775,0),0)),INDEX(R$3:R1775,MATCH(MAX(Q$3:Q1775),Q$3:Q1775,0),0),R1775)),"")</f>
        <v/>
      </c>
      <c r="T1775" s="80" t="str">
        <f>IF(U1775="","",COUNT(U$3:U1775))</f>
        <v/>
      </c>
      <c r="U1775" s="80" t="str">
        <f t="shared" si="900"/>
        <v/>
      </c>
      <c r="V1775" s="91" t="str">
        <f>IFERROR(IF(S1775="","",IF(U1775="",IF(AND(E1775="",F1775="",G1775&lt;&gt;"",$O1775=INDEX(O$3:O1775,MATCH(MAX(T$3:T1775),T$3:T1775,0),0)),INDEX(U$3:U1775,MATCH(MAX(T$3:T1775),T$3:T1775,0),0),IF(AND(S1775&lt;&gt;"",U1775=""),0,"")),U1775)),"")</f>
        <v/>
      </c>
      <c r="W1775" s="95" t="str">
        <f t="shared" si="901"/>
        <v/>
      </c>
      <c r="X1775" s="198" t="str">
        <f t="shared" si="910"/>
        <v/>
      </c>
      <c r="Y1775" s="92" t="str">
        <f t="shared" si="902"/>
        <v/>
      </c>
      <c r="Z1775" s="106" t="str">
        <f>IF(P1775="","",COUNTIF($N$3:$N1775,$N1775))</f>
        <v/>
      </c>
      <c r="AA1775" s="92" t="str">
        <f t="shared" si="911"/>
        <v/>
      </c>
      <c r="AB1775" s="92" t="str">
        <f t="shared" si="912"/>
        <v/>
      </c>
      <c r="AC1775" s="92" t="str">
        <f t="shared" si="906"/>
        <v/>
      </c>
      <c r="AD1775" s="92" t="str">
        <f t="shared" si="925"/>
        <v/>
      </c>
      <c r="AE1775" s="92" t="str">
        <f t="shared" si="925"/>
        <v/>
      </c>
      <c r="AF1775" s="92" t="str">
        <f t="shared" si="925"/>
        <v/>
      </c>
      <c r="AG1775" s="92" t="str">
        <f t="shared" si="925"/>
        <v/>
      </c>
      <c r="AH1775" s="92" t="str">
        <f t="shared" si="925"/>
        <v/>
      </c>
      <c r="AI1775" s="92" t="str">
        <f t="shared" si="925"/>
        <v/>
      </c>
      <c r="AJ1775" s="92" t="str">
        <f t="shared" si="925"/>
        <v/>
      </c>
      <c r="AK1775" s="92" t="str">
        <f t="shared" si="925"/>
        <v/>
      </c>
      <c r="AL1775" s="92" t="str">
        <f t="shared" si="925"/>
        <v/>
      </c>
      <c r="AN1775" s="35" t="str">
        <f t="shared" si="898"/>
        <v/>
      </c>
      <c r="AO1775" s="44" t="str">
        <f t="shared" si="903"/>
        <v/>
      </c>
      <c r="AP1775" s="41" t="str">
        <f>IF(AO1775="","",RANK(AO1775,AO$3:AO$1048576,1)+COUNTIF(AO$3:AO1775,AO1775)-1)</f>
        <v/>
      </c>
      <c r="AQ1775" s="1" t="str">
        <f t="shared" si="913"/>
        <v/>
      </c>
      <c r="AR1775" s="34" t="str">
        <f t="shared" si="914"/>
        <v/>
      </c>
      <c r="AS1775" s="39" t="str">
        <f t="shared" si="915"/>
        <v/>
      </c>
      <c r="AT1775" s="44" t="str">
        <f t="shared" si="899"/>
        <v/>
      </c>
      <c r="AU1775" s="41" t="str">
        <f>IF(AT1775="","",RANK(AT1775,AT$3:AT$1048576,1)+COUNTIF(AT$3:AT1775,AT1775)-1)</f>
        <v/>
      </c>
      <c r="AV1775" s="1" t="str">
        <f t="shared" si="916"/>
        <v/>
      </c>
      <c r="AW1775" s="34" t="str">
        <f t="shared" si="917"/>
        <v/>
      </c>
      <c r="AX1775" s="39" t="str">
        <f t="shared" si="918"/>
        <v/>
      </c>
      <c r="AY1775" s="44" t="str">
        <f t="shared" si="904"/>
        <v/>
      </c>
      <c r="AZ1775" s="41" t="str">
        <f>IF(AY1775="","",RANK(AY1775,AY$3:AY$1048576,1)+COUNTIF(AY$3:AY1775,AY1775)-1)</f>
        <v/>
      </c>
      <c r="BA1775" s="1" t="str">
        <f t="shared" si="919"/>
        <v/>
      </c>
      <c r="BB1775" s="34" t="str">
        <f t="shared" si="920"/>
        <v/>
      </c>
      <c r="BC1775" s="39" t="str">
        <f t="shared" si="921"/>
        <v/>
      </c>
      <c r="BD1775" s="44" t="str">
        <f t="shared" si="905"/>
        <v/>
      </c>
      <c r="BE1775" s="41" t="str">
        <f>IF(BD1775="","",RANK(BD1775,BD$3:BD$1048576,1)+COUNTIF(BD$3:BD1775,BD1775)-1)</f>
        <v/>
      </c>
      <c r="BF1775" s="1" t="str">
        <f t="shared" si="922"/>
        <v/>
      </c>
      <c r="BG1775" s="34" t="str">
        <f t="shared" si="923"/>
        <v/>
      </c>
      <c r="BH1775" s="39" t="str">
        <f t="shared" si="924"/>
        <v/>
      </c>
      <c r="BJ1775" s="3"/>
      <c r="BK1775" s="86"/>
      <c r="BL1775" s="86"/>
      <c r="BM1775" s="86"/>
      <c r="BN1775" s="86"/>
      <c r="BO1775" s="3"/>
      <c r="BP1775" s="86"/>
      <c r="BQ1775" s="86"/>
      <c r="BR1775" s="86"/>
      <c r="BS1775" s="86"/>
      <c r="BT1775" s="3"/>
      <c r="BU1775" s="86"/>
      <c r="BV1775" s="86"/>
      <c r="BW1775" s="86"/>
      <c r="BX1775" s="86"/>
      <c r="BY1775" s="3"/>
      <c r="BZ1775" s="86"/>
      <c r="CA1775" s="86"/>
      <c r="CB1775" s="86"/>
      <c r="CC1775" s="86"/>
    </row>
    <row r="1776" spans="2:81" ht="35.1" customHeight="1" x14ac:dyDescent="0.2">
      <c r="B1776" s="187"/>
      <c r="C1776" s="188"/>
      <c r="D1776" s="189"/>
      <c r="E1776" s="186"/>
      <c r="F1776" s="182"/>
      <c r="G1776" s="184"/>
      <c r="K1776" s="80" t="str">
        <f>IF(O1776="","",COUNT(O$3:O1776))</f>
        <v/>
      </c>
      <c r="L1776" s="80" t="str">
        <f>IF(B1776&lt;&gt;"",B1776,IF(OR(COUNTA($G$3:$G1776)&lt;COUNTA($G$3:$G$1048576),$G1776&lt;&gt;""),L1775,""))</f>
        <v/>
      </c>
      <c r="M1776" s="80" t="str">
        <f>IF(C1776&lt;&gt;"",C1776,IF(OR(COUNTA($G$3:$G1776)&lt;COUNTA($G$3:$G$1048576),$G1776&lt;&gt;""),M1775,""))</f>
        <v/>
      </c>
      <c r="N1776" s="80" t="str">
        <f>IF(D1776&lt;&gt;"",D1776,IF(OR(COUNTA($G$3:$G1776)&lt;COUNTA($G$3:$G$1048576),$G1776&lt;&gt;""),N1775,""))</f>
        <v/>
      </c>
      <c r="O1776" s="81" t="str">
        <f t="shared" si="908"/>
        <v/>
      </c>
      <c r="P1776" s="90" t="str">
        <f>IFERROR(IF(O1776="",IF(COUNT(S$3:S$1048576)=COUNT(S$3:S1776),IF(S1776="","",INDEX(O$3:O1776,MATCH(MAX(K$3:K1776),K$3:K1776,0),0)),INDEX(O$3:O1776,MATCH(MAX(K$3:K1776),K$3:K1776,0),0)),O1776),"")</f>
        <v/>
      </c>
      <c r="Q1776" s="89" t="str">
        <f>IF(R1776="","",COUNT(R$3:R1776))</f>
        <v/>
      </c>
      <c r="R1776" s="80" t="str">
        <f t="shared" si="909"/>
        <v/>
      </c>
      <c r="S1776" s="91" t="str">
        <f>IFERROR(IF(COUNTA($E1776:$G1776)=0,"",IF(AND(R1776="",$O1776=INDEX(O$3:O1776,MATCH(MAX(Q$3:Q1776),Q$3:Q1776,0),0)),INDEX(R$3:R1776,MATCH(MAX(Q$3:Q1776),Q$3:Q1776,0),0),R1776)),"")</f>
        <v/>
      </c>
      <c r="T1776" s="80" t="str">
        <f>IF(U1776="","",COUNT(U$3:U1776))</f>
        <v/>
      </c>
      <c r="U1776" s="80" t="str">
        <f t="shared" si="900"/>
        <v/>
      </c>
      <c r="V1776" s="91" t="str">
        <f>IFERROR(IF(S1776="","",IF(U1776="",IF(AND(E1776="",F1776="",G1776&lt;&gt;"",$O1776=INDEX(O$3:O1776,MATCH(MAX(T$3:T1776),T$3:T1776,0),0)),INDEX(U$3:U1776,MATCH(MAX(T$3:T1776),T$3:T1776,0),0),IF(AND(S1776&lt;&gt;"",U1776=""),0,"")),U1776)),"")</f>
        <v/>
      </c>
      <c r="W1776" s="95" t="str">
        <f t="shared" si="901"/>
        <v/>
      </c>
      <c r="X1776" s="198" t="str">
        <f t="shared" si="910"/>
        <v/>
      </c>
      <c r="Y1776" s="92" t="str">
        <f t="shared" si="902"/>
        <v/>
      </c>
      <c r="Z1776" s="106" t="str">
        <f>IF(P1776="","",COUNTIF($N$3:$N1776,$N1776))</f>
        <v/>
      </c>
      <c r="AA1776" s="92" t="str">
        <f t="shared" si="911"/>
        <v/>
      </c>
      <c r="AB1776" s="92" t="str">
        <f t="shared" si="912"/>
        <v/>
      </c>
      <c r="AC1776" s="92" t="str">
        <f t="shared" si="906"/>
        <v/>
      </c>
      <c r="AD1776" s="92" t="str">
        <f t="shared" si="925"/>
        <v/>
      </c>
      <c r="AE1776" s="92" t="str">
        <f t="shared" si="925"/>
        <v/>
      </c>
      <c r="AF1776" s="92" t="str">
        <f t="shared" si="925"/>
        <v/>
      </c>
      <c r="AG1776" s="92" t="str">
        <f t="shared" si="925"/>
        <v/>
      </c>
      <c r="AH1776" s="92" t="str">
        <f t="shared" si="925"/>
        <v/>
      </c>
      <c r="AI1776" s="92" t="str">
        <f t="shared" si="925"/>
        <v/>
      </c>
      <c r="AJ1776" s="92" t="str">
        <f t="shared" si="925"/>
        <v/>
      </c>
      <c r="AK1776" s="92" t="str">
        <f t="shared" si="925"/>
        <v/>
      </c>
      <c r="AL1776" s="92" t="str">
        <f t="shared" si="925"/>
        <v/>
      </c>
      <c r="AN1776" s="35" t="str">
        <f t="shared" si="898"/>
        <v/>
      </c>
      <c r="AO1776" s="44" t="str">
        <f t="shared" si="903"/>
        <v/>
      </c>
      <c r="AP1776" s="41" t="str">
        <f>IF(AO1776="","",RANK(AO1776,AO$3:AO$1048576,1)+COUNTIF(AO$3:AO1776,AO1776)-1)</f>
        <v/>
      </c>
      <c r="AQ1776" s="1" t="str">
        <f t="shared" si="913"/>
        <v/>
      </c>
      <c r="AR1776" s="34" t="str">
        <f t="shared" si="914"/>
        <v/>
      </c>
      <c r="AS1776" s="39" t="str">
        <f t="shared" si="915"/>
        <v/>
      </c>
      <c r="AT1776" s="44" t="str">
        <f t="shared" si="899"/>
        <v/>
      </c>
      <c r="AU1776" s="41" t="str">
        <f>IF(AT1776="","",RANK(AT1776,AT$3:AT$1048576,1)+COUNTIF(AT$3:AT1776,AT1776)-1)</f>
        <v/>
      </c>
      <c r="AV1776" s="1" t="str">
        <f t="shared" si="916"/>
        <v/>
      </c>
      <c r="AW1776" s="34" t="str">
        <f t="shared" si="917"/>
        <v/>
      </c>
      <c r="AX1776" s="39" t="str">
        <f t="shared" si="918"/>
        <v/>
      </c>
      <c r="AY1776" s="44" t="str">
        <f t="shared" si="904"/>
        <v/>
      </c>
      <c r="AZ1776" s="41" t="str">
        <f>IF(AY1776="","",RANK(AY1776,AY$3:AY$1048576,1)+COUNTIF(AY$3:AY1776,AY1776)-1)</f>
        <v/>
      </c>
      <c r="BA1776" s="1" t="str">
        <f t="shared" si="919"/>
        <v/>
      </c>
      <c r="BB1776" s="34" t="str">
        <f t="shared" si="920"/>
        <v/>
      </c>
      <c r="BC1776" s="39" t="str">
        <f t="shared" si="921"/>
        <v/>
      </c>
      <c r="BD1776" s="44" t="str">
        <f t="shared" si="905"/>
        <v/>
      </c>
      <c r="BE1776" s="41" t="str">
        <f>IF(BD1776="","",RANK(BD1776,BD$3:BD$1048576,1)+COUNTIF(BD$3:BD1776,BD1776)-1)</f>
        <v/>
      </c>
      <c r="BF1776" s="1" t="str">
        <f t="shared" si="922"/>
        <v/>
      </c>
      <c r="BG1776" s="34" t="str">
        <f t="shared" si="923"/>
        <v/>
      </c>
      <c r="BH1776" s="39" t="str">
        <f t="shared" si="924"/>
        <v/>
      </c>
      <c r="BJ1776" s="3"/>
      <c r="BK1776" s="86"/>
      <c r="BL1776" s="86"/>
      <c r="BM1776" s="86"/>
      <c r="BN1776" s="86"/>
      <c r="BO1776" s="3"/>
      <c r="BP1776" s="86"/>
      <c r="BQ1776" s="86"/>
      <c r="BR1776" s="86"/>
      <c r="BS1776" s="86"/>
      <c r="BT1776" s="3"/>
      <c r="BU1776" s="86"/>
      <c r="BV1776" s="86"/>
      <c r="BW1776" s="86"/>
      <c r="BX1776" s="86"/>
      <c r="BY1776" s="3"/>
      <c r="BZ1776" s="86"/>
      <c r="CA1776" s="86"/>
      <c r="CB1776" s="86"/>
      <c r="CC1776" s="86"/>
    </row>
    <row r="1777" spans="2:81" ht="35.1" customHeight="1" x14ac:dyDescent="0.2">
      <c r="B1777" s="187"/>
      <c r="C1777" s="188"/>
      <c r="D1777" s="189"/>
      <c r="E1777" s="186"/>
      <c r="F1777" s="182"/>
      <c r="G1777" s="184"/>
      <c r="K1777" s="80" t="str">
        <f>IF(O1777="","",COUNT(O$3:O1777))</f>
        <v/>
      </c>
      <c r="L1777" s="80" t="str">
        <f>IF(B1777&lt;&gt;"",B1777,IF(OR(COUNTA($G$3:$G1777)&lt;COUNTA($G$3:$G$1048576),$G1777&lt;&gt;""),L1776,""))</f>
        <v/>
      </c>
      <c r="M1777" s="80" t="str">
        <f>IF(C1777&lt;&gt;"",C1777,IF(OR(COUNTA($G$3:$G1777)&lt;COUNTA($G$3:$G$1048576),$G1777&lt;&gt;""),M1776,""))</f>
        <v/>
      </c>
      <c r="N1777" s="80" t="str">
        <f>IF(D1777&lt;&gt;"",D1777,IF(OR(COUNTA($G$3:$G1777)&lt;COUNTA($G$3:$G$1048576),$G1777&lt;&gt;""),N1776,""))</f>
        <v/>
      </c>
      <c r="O1777" s="81" t="str">
        <f t="shared" si="908"/>
        <v/>
      </c>
      <c r="P1777" s="90" t="str">
        <f>IFERROR(IF(O1777="",IF(COUNT(S$3:S$1048576)=COUNT(S$3:S1777),IF(S1777="","",INDEX(O$3:O1777,MATCH(MAX(K$3:K1777),K$3:K1777,0),0)),INDEX(O$3:O1777,MATCH(MAX(K$3:K1777),K$3:K1777,0),0)),O1777),"")</f>
        <v/>
      </c>
      <c r="Q1777" s="89" t="str">
        <f>IF(R1777="","",COUNT(R$3:R1777))</f>
        <v/>
      </c>
      <c r="R1777" s="80" t="str">
        <f t="shared" si="909"/>
        <v/>
      </c>
      <c r="S1777" s="91" t="str">
        <f>IFERROR(IF(COUNTA($E1777:$G1777)=0,"",IF(AND(R1777="",$O1777=INDEX(O$3:O1777,MATCH(MAX(Q$3:Q1777),Q$3:Q1777,0),0)),INDEX(R$3:R1777,MATCH(MAX(Q$3:Q1777),Q$3:Q1777,0),0),R1777)),"")</f>
        <v/>
      </c>
      <c r="T1777" s="80" t="str">
        <f>IF(U1777="","",COUNT(U$3:U1777))</f>
        <v/>
      </c>
      <c r="U1777" s="80" t="str">
        <f t="shared" si="900"/>
        <v/>
      </c>
      <c r="V1777" s="91" t="str">
        <f>IFERROR(IF(S1777="","",IF(U1777="",IF(AND(E1777="",F1777="",G1777&lt;&gt;"",$O1777=INDEX(O$3:O1777,MATCH(MAX(T$3:T1777),T$3:T1777,0),0)),INDEX(U$3:U1777,MATCH(MAX(T$3:T1777),T$3:T1777,0),0),IF(AND(S1777&lt;&gt;"",U1777=""),0,"")),U1777)),"")</f>
        <v/>
      </c>
      <c r="W1777" s="95" t="str">
        <f t="shared" si="901"/>
        <v/>
      </c>
      <c r="X1777" s="198" t="str">
        <f t="shared" si="910"/>
        <v/>
      </c>
      <c r="Y1777" s="92" t="str">
        <f t="shared" si="902"/>
        <v/>
      </c>
      <c r="Z1777" s="106" t="str">
        <f>IF(P1777="","",COUNTIF($N$3:$N1777,$N1777))</f>
        <v/>
      </c>
      <c r="AA1777" s="92" t="str">
        <f t="shared" si="911"/>
        <v/>
      </c>
      <c r="AB1777" s="92" t="str">
        <f t="shared" si="912"/>
        <v/>
      </c>
      <c r="AC1777" s="92" t="str">
        <f t="shared" si="906"/>
        <v/>
      </c>
      <c r="AD1777" s="92" t="str">
        <f t="shared" si="925"/>
        <v/>
      </c>
      <c r="AE1777" s="92" t="str">
        <f t="shared" si="925"/>
        <v/>
      </c>
      <c r="AF1777" s="92" t="str">
        <f t="shared" si="925"/>
        <v/>
      </c>
      <c r="AG1777" s="92" t="str">
        <f t="shared" si="925"/>
        <v/>
      </c>
      <c r="AH1777" s="92" t="str">
        <f t="shared" si="925"/>
        <v/>
      </c>
      <c r="AI1777" s="92" t="str">
        <f t="shared" si="925"/>
        <v/>
      </c>
      <c r="AJ1777" s="92" t="str">
        <f t="shared" si="925"/>
        <v/>
      </c>
      <c r="AK1777" s="92" t="str">
        <f t="shared" si="925"/>
        <v/>
      </c>
      <c r="AL1777" s="92" t="str">
        <f t="shared" si="925"/>
        <v/>
      </c>
      <c r="AN1777" s="35" t="str">
        <f t="shared" si="898"/>
        <v/>
      </c>
      <c r="AO1777" s="44" t="str">
        <f t="shared" si="903"/>
        <v/>
      </c>
      <c r="AP1777" s="41" t="str">
        <f>IF(AO1777="","",RANK(AO1777,AO$3:AO$1048576,1)+COUNTIF(AO$3:AO1777,AO1777)-1)</f>
        <v/>
      </c>
      <c r="AQ1777" s="1" t="str">
        <f t="shared" si="913"/>
        <v/>
      </c>
      <c r="AR1777" s="34" t="str">
        <f t="shared" si="914"/>
        <v/>
      </c>
      <c r="AS1777" s="39" t="str">
        <f t="shared" si="915"/>
        <v/>
      </c>
      <c r="AT1777" s="44" t="str">
        <f t="shared" si="899"/>
        <v/>
      </c>
      <c r="AU1777" s="41" t="str">
        <f>IF(AT1777="","",RANK(AT1777,AT$3:AT$1048576,1)+COUNTIF(AT$3:AT1777,AT1777)-1)</f>
        <v/>
      </c>
      <c r="AV1777" s="1" t="str">
        <f t="shared" si="916"/>
        <v/>
      </c>
      <c r="AW1777" s="34" t="str">
        <f t="shared" si="917"/>
        <v/>
      </c>
      <c r="AX1777" s="39" t="str">
        <f t="shared" si="918"/>
        <v/>
      </c>
      <c r="AY1777" s="44" t="str">
        <f t="shared" si="904"/>
        <v/>
      </c>
      <c r="AZ1777" s="41" t="str">
        <f>IF(AY1777="","",RANK(AY1777,AY$3:AY$1048576,1)+COUNTIF(AY$3:AY1777,AY1777)-1)</f>
        <v/>
      </c>
      <c r="BA1777" s="1" t="str">
        <f t="shared" si="919"/>
        <v/>
      </c>
      <c r="BB1777" s="34" t="str">
        <f t="shared" si="920"/>
        <v/>
      </c>
      <c r="BC1777" s="39" t="str">
        <f t="shared" si="921"/>
        <v/>
      </c>
      <c r="BD1777" s="44" t="str">
        <f t="shared" si="905"/>
        <v/>
      </c>
      <c r="BE1777" s="41" t="str">
        <f>IF(BD1777="","",RANK(BD1777,BD$3:BD$1048576,1)+COUNTIF(BD$3:BD1777,BD1777)-1)</f>
        <v/>
      </c>
      <c r="BF1777" s="1" t="str">
        <f t="shared" si="922"/>
        <v/>
      </c>
      <c r="BG1777" s="34" t="str">
        <f t="shared" si="923"/>
        <v/>
      </c>
      <c r="BH1777" s="39" t="str">
        <f t="shared" si="924"/>
        <v/>
      </c>
      <c r="BJ1777" s="3"/>
      <c r="BK1777" s="86"/>
      <c r="BL1777" s="86"/>
      <c r="BM1777" s="86"/>
      <c r="BN1777" s="86"/>
      <c r="BO1777" s="3"/>
      <c r="BP1777" s="86"/>
      <c r="BQ1777" s="86"/>
      <c r="BR1777" s="86"/>
      <c r="BS1777" s="86"/>
      <c r="BT1777" s="3"/>
      <c r="BU1777" s="86"/>
      <c r="BV1777" s="86"/>
      <c r="BW1777" s="86"/>
      <c r="BX1777" s="86"/>
      <c r="BY1777" s="3"/>
      <c r="BZ1777" s="86"/>
      <c r="CA1777" s="86"/>
      <c r="CB1777" s="86"/>
      <c r="CC1777" s="86"/>
    </row>
    <row r="1778" spans="2:81" ht="35.1" customHeight="1" x14ac:dyDescent="0.2">
      <c r="B1778" s="187"/>
      <c r="C1778" s="188"/>
      <c r="D1778" s="189"/>
      <c r="E1778" s="186"/>
      <c r="F1778" s="182"/>
      <c r="G1778" s="184"/>
      <c r="K1778" s="80" t="str">
        <f>IF(O1778="","",COUNT(O$3:O1778))</f>
        <v/>
      </c>
      <c r="L1778" s="80" t="str">
        <f>IF(B1778&lt;&gt;"",B1778,IF(OR(COUNTA($G$3:$G1778)&lt;COUNTA($G$3:$G$1048576),$G1778&lt;&gt;""),L1777,""))</f>
        <v/>
      </c>
      <c r="M1778" s="80" t="str">
        <f>IF(C1778&lt;&gt;"",C1778,IF(OR(COUNTA($G$3:$G1778)&lt;COUNTA($G$3:$G$1048576),$G1778&lt;&gt;""),M1777,""))</f>
        <v/>
      </c>
      <c r="N1778" s="80" t="str">
        <f>IF(D1778&lt;&gt;"",D1778,IF(OR(COUNTA($G$3:$G1778)&lt;COUNTA($G$3:$G$1048576),$G1778&lt;&gt;""),N1777,""))</f>
        <v/>
      </c>
      <c r="O1778" s="81" t="str">
        <f t="shared" si="908"/>
        <v/>
      </c>
      <c r="P1778" s="90" t="str">
        <f>IFERROR(IF(O1778="",IF(COUNT(S$3:S$1048576)=COUNT(S$3:S1778),IF(S1778="","",INDEX(O$3:O1778,MATCH(MAX(K$3:K1778),K$3:K1778,0),0)),INDEX(O$3:O1778,MATCH(MAX(K$3:K1778),K$3:K1778,0),0)),O1778),"")</f>
        <v/>
      </c>
      <c r="Q1778" s="89" t="str">
        <f>IF(R1778="","",COUNT(R$3:R1778))</f>
        <v/>
      </c>
      <c r="R1778" s="80" t="str">
        <f t="shared" si="909"/>
        <v/>
      </c>
      <c r="S1778" s="91" t="str">
        <f>IFERROR(IF(COUNTA($E1778:$G1778)=0,"",IF(AND(R1778="",$O1778=INDEX(O$3:O1778,MATCH(MAX(Q$3:Q1778),Q$3:Q1778,0),0)),INDEX(R$3:R1778,MATCH(MAX(Q$3:Q1778),Q$3:Q1778,0),0),R1778)),"")</f>
        <v/>
      </c>
      <c r="T1778" s="80" t="str">
        <f>IF(U1778="","",COUNT(U$3:U1778))</f>
        <v/>
      </c>
      <c r="U1778" s="80" t="str">
        <f t="shared" si="900"/>
        <v/>
      </c>
      <c r="V1778" s="91" t="str">
        <f>IFERROR(IF(S1778="","",IF(U1778="",IF(AND(E1778="",F1778="",G1778&lt;&gt;"",$O1778=INDEX(O$3:O1778,MATCH(MAX(T$3:T1778),T$3:T1778,0),0)),INDEX(U$3:U1778,MATCH(MAX(T$3:T1778),T$3:T1778,0),0),IF(AND(S1778&lt;&gt;"",U1778=""),0,"")),U1778)),"")</f>
        <v/>
      </c>
      <c r="W1778" s="95" t="str">
        <f t="shared" si="901"/>
        <v/>
      </c>
      <c r="X1778" s="198" t="str">
        <f t="shared" si="910"/>
        <v/>
      </c>
      <c r="Y1778" s="92" t="str">
        <f t="shared" si="902"/>
        <v/>
      </c>
      <c r="Z1778" s="106" t="str">
        <f>IF(P1778="","",COUNTIF($N$3:$N1778,$N1778))</f>
        <v/>
      </c>
      <c r="AA1778" s="92" t="str">
        <f t="shared" si="911"/>
        <v/>
      </c>
      <c r="AB1778" s="92" t="str">
        <f t="shared" si="912"/>
        <v/>
      </c>
      <c r="AC1778" s="92" t="str">
        <f t="shared" si="906"/>
        <v/>
      </c>
      <c r="AD1778" s="92" t="str">
        <f t="shared" si="925"/>
        <v/>
      </c>
      <c r="AE1778" s="92" t="str">
        <f t="shared" si="925"/>
        <v/>
      </c>
      <c r="AF1778" s="92" t="str">
        <f t="shared" si="925"/>
        <v/>
      </c>
      <c r="AG1778" s="92" t="str">
        <f t="shared" si="925"/>
        <v/>
      </c>
      <c r="AH1778" s="92" t="str">
        <f t="shared" si="925"/>
        <v/>
      </c>
      <c r="AI1778" s="92" t="str">
        <f t="shared" si="925"/>
        <v/>
      </c>
      <c r="AJ1778" s="92" t="str">
        <f t="shared" si="925"/>
        <v/>
      </c>
      <c r="AK1778" s="92" t="str">
        <f t="shared" si="925"/>
        <v/>
      </c>
      <c r="AL1778" s="92" t="str">
        <f t="shared" si="925"/>
        <v/>
      </c>
      <c r="AN1778" s="35" t="str">
        <f t="shared" si="898"/>
        <v/>
      </c>
      <c r="AO1778" s="44" t="str">
        <f t="shared" si="903"/>
        <v/>
      </c>
      <c r="AP1778" s="41" t="str">
        <f>IF(AO1778="","",RANK(AO1778,AO$3:AO$1048576,1)+COUNTIF(AO$3:AO1778,AO1778)-1)</f>
        <v/>
      </c>
      <c r="AQ1778" s="1" t="str">
        <f t="shared" si="913"/>
        <v/>
      </c>
      <c r="AR1778" s="34" t="str">
        <f t="shared" si="914"/>
        <v/>
      </c>
      <c r="AS1778" s="39" t="str">
        <f t="shared" si="915"/>
        <v/>
      </c>
      <c r="AT1778" s="44" t="str">
        <f t="shared" si="899"/>
        <v/>
      </c>
      <c r="AU1778" s="41" t="str">
        <f>IF(AT1778="","",RANK(AT1778,AT$3:AT$1048576,1)+COUNTIF(AT$3:AT1778,AT1778)-1)</f>
        <v/>
      </c>
      <c r="AV1778" s="1" t="str">
        <f t="shared" si="916"/>
        <v/>
      </c>
      <c r="AW1778" s="34" t="str">
        <f t="shared" si="917"/>
        <v/>
      </c>
      <c r="AX1778" s="39" t="str">
        <f t="shared" si="918"/>
        <v/>
      </c>
      <c r="AY1778" s="44" t="str">
        <f t="shared" si="904"/>
        <v/>
      </c>
      <c r="AZ1778" s="41" t="str">
        <f>IF(AY1778="","",RANK(AY1778,AY$3:AY$1048576,1)+COUNTIF(AY$3:AY1778,AY1778)-1)</f>
        <v/>
      </c>
      <c r="BA1778" s="1" t="str">
        <f t="shared" si="919"/>
        <v/>
      </c>
      <c r="BB1778" s="34" t="str">
        <f t="shared" si="920"/>
        <v/>
      </c>
      <c r="BC1778" s="39" t="str">
        <f t="shared" si="921"/>
        <v/>
      </c>
      <c r="BD1778" s="44" t="str">
        <f t="shared" si="905"/>
        <v/>
      </c>
      <c r="BE1778" s="41" t="str">
        <f>IF(BD1778="","",RANK(BD1778,BD$3:BD$1048576,1)+COUNTIF(BD$3:BD1778,BD1778)-1)</f>
        <v/>
      </c>
      <c r="BF1778" s="1" t="str">
        <f t="shared" si="922"/>
        <v/>
      </c>
      <c r="BG1778" s="34" t="str">
        <f t="shared" si="923"/>
        <v/>
      </c>
      <c r="BH1778" s="39" t="str">
        <f t="shared" si="924"/>
        <v/>
      </c>
      <c r="BJ1778" s="3"/>
      <c r="BK1778" s="86"/>
      <c r="BL1778" s="86"/>
      <c r="BM1778" s="86"/>
      <c r="BN1778" s="86"/>
      <c r="BO1778" s="3"/>
      <c r="BP1778" s="86"/>
      <c r="BQ1778" s="86"/>
      <c r="BR1778" s="86"/>
      <c r="BS1778" s="86"/>
      <c r="BT1778" s="3"/>
      <c r="BU1778" s="86"/>
      <c r="BV1778" s="86"/>
      <c r="BW1778" s="86"/>
      <c r="BX1778" s="86"/>
      <c r="BY1778" s="3"/>
      <c r="BZ1778" s="86"/>
      <c r="CA1778" s="86"/>
      <c r="CB1778" s="86"/>
      <c r="CC1778" s="86"/>
    </row>
    <row r="1779" spans="2:81" ht="35.1" customHeight="1" x14ac:dyDescent="0.2">
      <c r="B1779" s="187"/>
      <c r="C1779" s="188"/>
      <c r="D1779" s="189"/>
      <c r="E1779" s="186"/>
      <c r="F1779" s="182"/>
      <c r="G1779" s="184"/>
      <c r="K1779" s="80" t="str">
        <f>IF(O1779="","",COUNT(O$3:O1779))</f>
        <v/>
      </c>
      <c r="L1779" s="80" t="str">
        <f>IF(B1779&lt;&gt;"",B1779,IF(OR(COUNTA($G$3:$G1779)&lt;COUNTA($G$3:$G$1048576),$G1779&lt;&gt;""),L1778,""))</f>
        <v/>
      </c>
      <c r="M1779" s="80" t="str">
        <f>IF(C1779&lt;&gt;"",C1779,IF(OR(COUNTA($G$3:$G1779)&lt;COUNTA($G$3:$G$1048576),$G1779&lt;&gt;""),M1778,""))</f>
        <v/>
      </c>
      <c r="N1779" s="80" t="str">
        <f>IF(D1779&lt;&gt;"",D1779,IF(OR(COUNTA($G$3:$G1779)&lt;COUNTA($G$3:$G$1048576),$G1779&lt;&gt;""),N1778,""))</f>
        <v/>
      </c>
      <c r="O1779" s="81" t="str">
        <f t="shared" si="908"/>
        <v/>
      </c>
      <c r="P1779" s="90" t="str">
        <f>IFERROR(IF(O1779="",IF(COUNT(S$3:S$1048576)=COUNT(S$3:S1779),IF(S1779="","",INDEX(O$3:O1779,MATCH(MAX(K$3:K1779),K$3:K1779,0),0)),INDEX(O$3:O1779,MATCH(MAX(K$3:K1779),K$3:K1779,0),0)),O1779),"")</f>
        <v/>
      </c>
      <c r="Q1779" s="89" t="str">
        <f>IF(R1779="","",COUNT(R$3:R1779))</f>
        <v/>
      </c>
      <c r="R1779" s="80" t="str">
        <f t="shared" si="909"/>
        <v/>
      </c>
      <c r="S1779" s="91" t="str">
        <f>IFERROR(IF(COUNTA($E1779:$G1779)=0,"",IF(AND(R1779="",$O1779=INDEX(O$3:O1779,MATCH(MAX(Q$3:Q1779),Q$3:Q1779,0),0)),INDEX(R$3:R1779,MATCH(MAX(Q$3:Q1779),Q$3:Q1779,0),0),R1779)),"")</f>
        <v/>
      </c>
      <c r="T1779" s="80" t="str">
        <f>IF(U1779="","",COUNT(U$3:U1779))</f>
        <v/>
      </c>
      <c r="U1779" s="80" t="str">
        <f t="shared" si="900"/>
        <v/>
      </c>
      <c r="V1779" s="91" t="str">
        <f>IFERROR(IF(S1779="","",IF(U1779="",IF(AND(E1779="",F1779="",G1779&lt;&gt;"",$O1779=INDEX(O$3:O1779,MATCH(MAX(T$3:T1779),T$3:T1779,0),0)),INDEX(U$3:U1779,MATCH(MAX(T$3:T1779),T$3:T1779,0),0),IF(AND(S1779&lt;&gt;"",U1779=""),0,"")),U1779)),"")</f>
        <v/>
      </c>
      <c r="W1779" s="95" t="str">
        <f t="shared" si="901"/>
        <v/>
      </c>
      <c r="X1779" s="198" t="str">
        <f t="shared" si="910"/>
        <v/>
      </c>
      <c r="Y1779" s="92" t="str">
        <f t="shared" si="902"/>
        <v/>
      </c>
      <c r="Z1779" s="106" t="str">
        <f>IF(P1779="","",COUNTIF($N$3:$N1779,$N1779))</f>
        <v/>
      </c>
      <c r="AA1779" s="92" t="str">
        <f t="shared" si="911"/>
        <v/>
      </c>
      <c r="AB1779" s="92" t="str">
        <f t="shared" si="912"/>
        <v/>
      </c>
      <c r="AC1779" s="92" t="str">
        <f t="shared" si="906"/>
        <v/>
      </c>
      <c r="AD1779" s="92" t="str">
        <f t="shared" si="925"/>
        <v/>
      </c>
      <c r="AE1779" s="92" t="str">
        <f t="shared" si="925"/>
        <v/>
      </c>
      <c r="AF1779" s="92" t="str">
        <f t="shared" si="925"/>
        <v/>
      </c>
      <c r="AG1779" s="92" t="str">
        <f t="shared" si="925"/>
        <v/>
      </c>
      <c r="AH1779" s="92" t="str">
        <f t="shared" si="925"/>
        <v/>
      </c>
      <c r="AI1779" s="92" t="str">
        <f t="shared" si="925"/>
        <v/>
      </c>
      <c r="AJ1779" s="92" t="str">
        <f t="shared" si="925"/>
        <v/>
      </c>
      <c r="AK1779" s="92" t="str">
        <f t="shared" si="925"/>
        <v/>
      </c>
      <c r="AL1779" s="92" t="str">
        <f t="shared" si="925"/>
        <v/>
      </c>
      <c r="AN1779" s="35" t="str">
        <f t="shared" si="898"/>
        <v/>
      </c>
      <c r="AO1779" s="44" t="str">
        <f t="shared" si="903"/>
        <v/>
      </c>
      <c r="AP1779" s="41" t="str">
        <f>IF(AO1779="","",RANK(AO1779,AO$3:AO$1048576,1)+COUNTIF(AO$3:AO1779,AO1779)-1)</f>
        <v/>
      </c>
      <c r="AQ1779" s="1" t="str">
        <f t="shared" si="913"/>
        <v/>
      </c>
      <c r="AR1779" s="34" t="str">
        <f t="shared" si="914"/>
        <v/>
      </c>
      <c r="AS1779" s="39" t="str">
        <f t="shared" si="915"/>
        <v/>
      </c>
      <c r="AT1779" s="44" t="str">
        <f t="shared" si="899"/>
        <v/>
      </c>
      <c r="AU1779" s="41" t="str">
        <f>IF(AT1779="","",RANK(AT1779,AT$3:AT$1048576,1)+COUNTIF(AT$3:AT1779,AT1779)-1)</f>
        <v/>
      </c>
      <c r="AV1779" s="1" t="str">
        <f t="shared" si="916"/>
        <v/>
      </c>
      <c r="AW1779" s="34" t="str">
        <f t="shared" si="917"/>
        <v/>
      </c>
      <c r="AX1779" s="39" t="str">
        <f t="shared" si="918"/>
        <v/>
      </c>
      <c r="AY1779" s="44" t="str">
        <f t="shared" si="904"/>
        <v/>
      </c>
      <c r="AZ1779" s="41" t="str">
        <f>IF(AY1779="","",RANK(AY1779,AY$3:AY$1048576,1)+COUNTIF(AY$3:AY1779,AY1779)-1)</f>
        <v/>
      </c>
      <c r="BA1779" s="1" t="str">
        <f t="shared" si="919"/>
        <v/>
      </c>
      <c r="BB1779" s="34" t="str">
        <f t="shared" si="920"/>
        <v/>
      </c>
      <c r="BC1779" s="39" t="str">
        <f t="shared" si="921"/>
        <v/>
      </c>
      <c r="BD1779" s="44" t="str">
        <f t="shared" si="905"/>
        <v/>
      </c>
      <c r="BE1779" s="41" t="str">
        <f>IF(BD1779="","",RANK(BD1779,BD$3:BD$1048576,1)+COUNTIF(BD$3:BD1779,BD1779)-1)</f>
        <v/>
      </c>
      <c r="BF1779" s="1" t="str">
        <f t="shared" si="922"/>
        <v/>
      </c>
      <c r="BG1779" s="34" t="str">
        <f t="shared" si="923"/>
        <v/>
      </c>
      <c r="BH1779" s="39" t="str">
        <f t="shared" si="924"/>
        <v/>
      </c>
      <c r="BJ1779" s="3"/>
      <c r="BK1779" s="86"/>
      <c r="BL1779" s="86"/>
      <c r="BM1779" s="86"/>
      <c r="BN1779" s="86"/>
      <c r="BO1779" s="3"/>
      <c r="BP1779" s="86"/>
      <c r="BQ1779" s="86"/>
      <c r="BR1779" s="86"/>
      <c r="BS1779" s="86"/>
      <c r="BT1779" s="3"/>
      <c r="BU1779" s="86"/>
      <c r="BV1779" s="86"/>
      <c r="BW1779" s="86"/>
      <c r="BX1779" s="86"/>
      <c r="BY1779" s="3"/>
      <c r="BZ1779" s="86"/>
      <c r="CA1779" s="86"/>
      <c r="CB1779" s="86"/>
      <c r="CC1779" s="86"/>
    </row>
    <row r="1780" spans="2:81" ht="35.1" customHeight="1" x14ac:dyDescent="0.2">
      <c r="B1780" s="187"/>
      <c r="C1780" s="188"/>
      <c r="D1780" s="189"/>
      <c r="E1780" s="186"/>
      <c r="F1780" s="182"/>
      <c r="G1780" s="184"/>
      <c r="K1780" s="80" t="str">
        <f>IF(O1780="","",COUNT(O$3:O1780))</f>
        <v/>
      </c>
      <c r="L1780" s="80" t="str">
        <f>IF(B1780&lt;&gt;"",B1780,IF(OR(COUNTA($G$3:$G1780)&lt;COUNTA($G$3:$G$1048576),$G1780&lt;&gt;""),L1779,""))</f>
        <v/>
      </c>
      <c r="M1780" s="80" t="str">
        <f>IF(C1780&lt;&gt;"",C1780,IF(OR(COUNTA($G$3:$G1780)&lt;COUNTA($G$3:$G$1048576),$G1780&lt;&gt;""),M1779,""))</f>
        <v/>
      </c>
      <c r="N1780" s="80" t="str">
        <f>IF(D1780&lt;&gt;"",D1780,IF(OR(COUNTA($G$3:$G1780)&lt;COUNTA($G$3:$G$1048576),$G1780&lt;&gt;""),N1779,""))</f>
        <v/>
      </c>
      <c r="O1780" s="81" t="str">
        <f t="shared" si="908"/>
        <v/>
      </c>
      <c r="P1780" s="90" t="str">
        <f>IFERROR(IF(O1780="",IF(COUNT(S$3:S$1048576)=COUNT(S$3:S1780),IF(S1780="","",INDEX(O$3:O1780,MATCH(MAX(K$3:K1780),K$3:K1780,0),0)),INDEX(O$3:O1780,MATCH(MAX(K$3:K1780),K$3:K1780,0),0)),O1780),"")</f>
        <v/>
      </c>
      <c r="Q1780" s="89" t="str">
        <f>IF(R1780="","",COUNT(R$3:R1780))</f>
        <v/>
      </c>
      <c r="R1780" s="80" t="str">
        <f t="shared" si="909"/>
        <v/>
      </c>
      <c r="S1780" s="91" t="str">
        <f>IFERROR(IF(COUNTA($E1780:$G1780)=0,"",IF(AND(R1780="",$O1780=INDEX(O$3:O1780,MATCH(MAX(Q$3:Q1780),Q$3:Q1780,0),0)),INDEX(R$3:R1780,MATCH(MAX(Q$3:Q1780),Q$3:Q1780,0),0),R1780)),"")</f>
        <v/>
      </c>
      <c r="T1780" s="80" t="str">
        <f>IF(U1780="","",COUNT(U$3:U1780))</f>
        <v/>
      </c>
      <c r="U1780" s="80" t="str">
        <f t="shared" si="900"/>
        <v/>
      </c>
      <c r="V1780" s="91" t="str">
        <f>IFERROR(IF(S1780="","",IF(U1780="",IF(AND(E1780="",F1780="",G1780&lt;&gt;"",$O1780=INDEX(O$3:O1780,MATCH(MAX(T$3:T1780),T$3:T1780,0),0)),INDEX(U$3:U1780,MATCH(MAX(T$3:T1780),T$3:T1780,0),0),IF(AND(S1780&lt;&gt;"",U1780=""),0,"")),U1780)),"")</f>
        <v/>
      </c>
      <c r="W1780" s="95" t="str">
        <f t="shared" si="901"/>
        <v/>
      </c>
      <c r="X1780" s="198" t="str">
        <f t="shared" si="910"/>
        <v/>
      </c>
      <c r="Y1780" s="92" t="str">
        <f t="shared" si="902"/>
        <v/>
      </c>
      <c r="Z1780" s="106" t="str">
        <f>IF(P1780="","",COUNTIF($N$3:$N1780,$N1780))</f>
        <v/>
      </c>
      <c r="AA1780" s="92" t="str">
        <f t="shared" si="911"/>
        <v/>
      </c>
      <c r="AB1780" s="92" t="str">
        <f t="shared" si="912"/>
        <v/>
      </c>
      <c r="AC1780" s="92" t="str">
        <f t="shared" si="906"/>
        <v/>
      </c>
      <c r="AD1780" s="92" t="str">
        <f t="shared" si="925"/>
        <v/>
      </c>
      <c r="AE1780" s="92" t="str">
        <f t="shared" si="925"/>
        <v/>
      </c>
      <c r="AF1780" s="92" t="str">
        <f t="shared" si="925"/>
        <v/>
      </c>
      <c r="AG1780" s="92" t="str">
        <f t="shared" si="925"/>
        <v/>
      </c>
      <c r="AH1780" s="92" t="str">
        <f t="shared" si="925"/>
        <v/>
      </c>
      <c r="AI1780" s="92" t="str">
        <f t="shared" si="925"/>
        <v/>
      </c>
      <c r="AJ1780" s="92" t="str">
        <f t="shared" si="925"/>
        <v/>
      </c>
      <c r="AK1780" s="92" t="str">
        <f t="shared" si="925"/>
        <v/>
      </c>
      <c r="AL1780" s="92" t="str">
        <f t="shared" si="925"/>
        <v/>
      </c>
      <c r="AN1780" s="35" t="str">
        <f t="shared" si="898"/>
        <v/>
      </c>
      <c r="AO1780" s="44" t="str">
        <f t="shared" si="903"/>
        <v/>
      </c>
      <c r="AP1780" s="41" t="str">
        <f>IF(AO1780="","",RANK(AO1780,AO$3:AO$1048576,1)+COUNTIF(AO$3:AO1780,AO1780)-1)</f>
        <v/>
      </c>
      <c r="AQ1780" s="1" t="str">
        <f t="shared" si="913"/>
        <v/>
      </c>
      <c r="AR1780" s="34" t="str">
        <f t="shared" si="914"/>
        <v/>
      </c>
      <c r="AS1780" s="39" t="str">
        <f t="shared" si="915"/>
        <v/>
      </c>
      <c r="AT1780" s="44" t="str">
        <f t="shared" si="899"/>
        <v/>
      </c>
      <c r="AU1780" s="41" t="str">
        <f>IF(AT1780="","",RANK(AT1780,AT$3:AT$1048576,1)+COUNTIF(AT$3:AT1780,AT1780)-1)</f>
        <v/>
      </c>
      <c r="AV1780" s="1" t="str">
        <f t="shared" si="916"/>
        <v/>
      </c>
      <c r="AW1780" s="34" t="str">
        <f t="shared" si="917"/>
        <v/>
      </c>
      <c r="AX1780" s="39" t="str">
        <f t="shared" si="918"/>
        <v/>
      </c>
      <c r="AY1780" s="44" t="str">
        <f t="shared" si="904"/>
        <v/>
      </c>
      <c r="AZ1780" s="41" t="str">
        <f>IF(AY1780="","",RANK(AY1780,AY$3:AY$1048576,1)+COUNTIF(AY$3:AY1780,AY1780)-1)</f>
        <v/>
      </c>
      <c r="BA1780" s="1" t="str">
        <f t="shared" si="919"/>
        <v/>
      </c>
      <c r="BB1780" s="34" t="str">
        <f t="shared" si="920"/>
        <v/>
      </c>
      <c r="BC1780" s="39" t="str">
        <f t="shared" si="921"/>
        <v/>
      </c>
      <c r="BD1780" s="44" t="str">
        <f t="shared" si="905"/>
        <v/>
      </c>
      <c r="BE1780" s="41" t="str">
        <f>IF(BD1780="","",RANK(BD1780,BD$3:BD$1048576,1)+COUNTIF(BD$3:BD1780,BD1780)-1)</f>
        <v/>
      </c>
      <c r="BF1780" s="1" t="str">
        <f t="shared" si="922"/>
        <v/>
      </c>
      <c r="BG1780" s="34" t="str">
        <f t="shared" si="923"/>
        <v/>
      </c>
      <c r="BH1780" s="39" t="str">
        <f t="shared" si="924"/>
        <v/>
      </c>
      <c r="BJ1780" s="3"/>
      <c r="BK1780" s="86"/>
      <c r="BL1780" s="86"/>
      <c r="BM1780" s="86"/>
      <c r="BN1780" s="86"/>
      <c r="BO1780" s="3"/>
      <c r="BP1780" s="86"/>
      <c r="BQ1780" s="86"/>
      <c r="BR1780" s="86"/>
      <c r="BS1780" s="86"/>
      <c r="BT1780" s="3"/>
      <c r="BU1780" s="86"/>
      <c r="BV1780" s="86"/>
      <c r="BW1780" s="86"/>
      <c r="BX1780" s="86"/>
      <c r="BY1780" s="3"/>
      <c r="BZ1780" s="86"/>
      <c r="CA1780" s="86"/>
      <c r="CB1780" s="86"/>
      <c r="CC1780" s="86"/>
    </row>
    <row r="1781" spans="2:81" ht="35.1" customHeight="1" x14ac:dyDescent="0.2">
      <c r="B1781" s="187"/>
      <c r="C1781" s="188"/>
      <c r="D1781" s="189"/>
      <c r="E1781" s="186"/>
      <c r="F1781" s="182"/>
      <c r="G1781" s="184"/>
      <c r="K1781" s="80" t="str">
        <f>IF(O1781="","",COUNT(O$3:O1781))</f>
        <v/>
      </c>
      <c r="L1781" s="80" t="str">
        <f>IF(B1781&lt;&gt;"",B1781,IF(OR(COUNTA($G$3:$G1781)&lt;COUNTA($G$3:$G$1048576),$G1781&lt;&gt;""),L1780,""))</f>
        <v/>
      </c>
      <c r="M1781" s="80" t="str">
        <f>IF(C1781&lt;&gt;"",C1781,IF(OR(COUNTA($G$3:$G1781)&lt;COUNTA($G$3:$G$1048576),$G1781&lt;&gt;""),M1780,""))</f>
        <v/>
      </c>
      <c r="N1781" s="80" t="str">
        <f>IF(D1781&lt;&gt;"",D1781,IF(OR(COUNTA($G$3:$G1781)&lt;COUNTA($G$3:$G$1048576),$G1781&lt;&gt;""),N1780,""))</f>
        <v/>
      </c>
      <c r="O1781" s="81" t="str">
        <f t="shared" si="908"/>
        <v/>
      </c>
      <c r="P1781" s="90" t="str">
        <f>IFERROR(IF(O1781="",IF(COUNT(S$3:S$1048576)=COUNT(S$3:S1781),IF(S1781="","",INDEX(O$3:O1781,MATCH(MAX(K$3:K1781),K$3:K1781,0),0)),INDEX(O$3:O1781,MATCH(MAX(K$3:K1781),K$3:K1781,0),0)),O1781),"")</f>
        <v/>
      </c>
      <c r="Q1781" s="89" t="str">
        <f>IF(R1781="","",COUNT(R$3:R1781))</f>
        <v/>
      </c>
      <c r="R1781" s="80" t="str">
        <f t="shared" si="909"/>
        <v/>
      </c>
      <c r="S1781" s="91" t="str">
        <f>IFERROR(IF(COUNTA($E1781:$G1781)=0,"",IF(AND(R1781="",$O1781=INDEX(O$3:O1781,MATCH(MAX(Q$3:Q1781),Q$3:Q1781,0),0)),INDEX(R$3:R1781,MATCH(MAX(Q$3:Q1781),Q$3:Q1781,0),0),R1781)),"")</f>
        <v/>
      </c>
      <c r="T1781" s="80" t="str">
        <f>IF(U1781="","",COUNT(U$3:U1781))</f>
        <v/>
      </c>
      <c r="U1781" s="80" t="str">
        <f t="shared" si="900"/>
        <v/>
      </c>
      <c r="V1781" s="91" t="str">
        <f>IFERROR(IF(S1781="","",IF(U1781="",IF(AND(E1781="",F1781="",G1781&lt;&gt;"",$O1781=INDEX(O$3:O1781,MATCH(MAX(T$3:T1781),T$3:T1781,0),0)),INDEX(U$3:U1781,MATCH(MAX(T$3:T1781),T$3:T1781,0),0),IF(AND(S1781&lt;&gt;"",U1781=""),0,"")),U1781)),"")</f>
        <v/>
      </c>
      <c r="W1781" s="95" t="str">
        <f t="shared" si="901"/>
        <v/>
      </c>
      <c r="X1781" s="198" t="str">
        <f t="shared" si="910"/>
        <v/>
      </c>
      <c r="Y1781" s="92" t="str">
        <f t="shared" si="902"/>
        <v/>
      </c>
      <c r="Z1781" s="106" t="str">
        <f>IF(P1781="","",COUNTIF($N$3:$N1781,$N1781))</f>
        <v/>
      </c>
      <c r="AA1781" s="92" t="str">
        <f t="shared" si="911"/>
        <v/>
      </c>
      <c r="AB1781" s="92" t="str">
        <f t="shared" si="912"/>
        <v/>
      </c>
      <c r="AC1781" s="92" t="str">
        <f t="shared" si="906"/>
        <v/>
      </c>
      <c r="AD1781" s="92" t="str">
        <f t="shared" si="925"/>
        <v/>
      </c>
      <c r="AE1781" s="92" t="str">
        <f t="shared" si="925"/>
        <v/>
      </c>
      <c r="AF1781" s="92" t="str">
        <f t="shared" si="925"/>
        <v/>
      </c>
      <c r="AG1781" s="92" t="str">
        <f t="shared" si="925"/>
        <v/>
      </c>
      <c r="AH1781" s="92" t="str">
        <f t="shared" si="925"/>
        <v/>
      </c>
      <c r="AI1781" s="92" t="str">
        <f t="shared" si="925"/>
        <v/>
      </c>
      <c r="AJ1781" s="92" t="str">
        <f t="shared" si="925"/>
        <v/>
      </c>
      <c r="AK1781" s="92" t="str">
        <f t="shared" si="925"/>
        <v/>
      </c>
      <c r="AL1781" s="92" t="str">
        <f t="shared" si="925"/>
        <v/>
      </c>
      <c r="AN1781" s="35" t="str">
        <f t="shared" si="898"/>
        <v/>
      </c>
      <c r="AO1781" s="44" t="str">
        <f t="shared" si="903"/>
        <v/>
      </c>
      <c r="AP1781" s="41" t="str">
        <f>IF(AO1781="","",RANK(AO1781,AO$3:AO$1048576,1)+COUNTIF(AO$3:AO1781,AO1781)-1)</f>
        <v/>
      </c>
      <c r="AQ1781" s="1" t="str">
        <f t="shared" si="913"/>
        <v/>
      </c>
      <c r="AR1781" s="34" t="str">
        <f t="shared" si="914"/>
        <v/>
      </c>
      <c r="AS1781" s="39" t="str">
        <f t="shared" si="915"/>
        <v/>
      </c>
      <c r="AT1781" s="44" t="str">
        <f t="shared" si="899"/>
        <v/>
      </c>
      <c r="AU1781" s="41" t="str">
        <f>IF(AT1781="","",RANK(AT1781,AT$3:AT$1048576,1)+COUNTIF(AT$3:AT1781,AT1781)-1)</f>
        <v/>
      </c>
      <c r="AV1781" s="1" t="str">
        <f t="shared" si="916"/>
        <v/>
      </c>
      <c r="AW1781" s="34" t="str">
        <f t="shared" si="917"/>
        <v/>
      </c>
      <c r="AX1781" s="39" t="str">
        <f t="shared" si="918"/>
        <v/>
      </c>
      <c r="AY1781" s="44" t="str">
        <f t="shared" si="904"/>
        <v/>
      </c>
      <c r="AZ1781" s="41" t="str">
        <f>IF(AY1781="","",RANK(AY1781,AY$3:AY$1048576,1)+COUNTIF(AY$3:AY1781,AY1781)-1)</f>
        <v/>
      </c>
      <c r="BA1781" s="1" t="str">
        <f t="shared" si="919"/>
        <v/>
      </c>
      <c r="BB1781" s="34" t="str">
        <f t="shared" si="920"/>
        <v/>
      </c>
      <c r="BC1781" s="39" t="str">
        <f t="shared" si="921"/>
        <v/>
      </c>
      <c r="BD1781" s="44" t="str">
        <f t="shared" si="905"/>
        <v/>
      </c>
      <c r="BE1781" s="41" t="str">
        <f>IF(BD1781="","",RANK(BD1781,BD$3:BD$1048576,1)+COUNTIF(BD$3:BD1781,BD1781)-1)</f>
        <v/>
      </c>
      <c r="BF1781" s="1" t="str">
        <f t="shared" si="922"/>
        <v/>
      </c>
      <c r="BG1781" s="34" t="str">
        <f t="shared" si="923"/>
        <v/>
      </c>
      <c r="BH1781" s="39" t="str">
        <f t="shared" si="924"/>
        <v/>
      </c>
      <c r="BJ1781" s="3"/>
      <c r="BK1781" s="86"/>
      <c r="BL1781" s="86"/>
      <c r="BM1781" s="86"/>
      <c r="BN1781" s="86"/>
      <c r="BO1781" s="3"/>
      <c r="BP1781" s="86"/>
      <c r="BQ1781" s="86"/>
      <c r="BR1781" s="86"/>
      <c r="BS1781" s="86"/>
      <c r="BT1781" s="3"/>
      <c r="BU1781" s="86"/>
      <c r="BV1781" s="86"/>
      <c r="BW1781" s="86"/>
      <c r="BX1781" s="86"/>
      <c r="BY1781" s="3"/>
      <c r="BZ1781" s="86"/>
      <c r="CA1781" s="86"/>
      <c r="CB1781" s="86"/>
      <c r="CC1781" s="86"/>
    </row>
    <row r="1782" spans="2:81" ht="35.1" customHeight="1" x14ac:dyDescent="0.2">
      <c r="B1782" s="187"/>
      <c r="C1782" s="188"/>
      <c r="D1782" s="189"/>
      <c r="E1782" s="186"/>
      <c r="F1782" s="182"/>
      <c r="G1782" s="184"/>
      <c r="K1782" s="80" t="str">
        <f>IF(O1782="","",COUNT(O$3:O1782))</f>
        <v/>
      </c>
      <c r="L1782" s="80" t="str">
        <f>IF(B1782&lt;&gt;"",B1782,IF(OR(COUNTA($G$3:$G1782)&lt;COUNTA($G$3:$G$1048576),$G1782&lt;&gt;""),L1781,""))</f>
        <v/>
      </c>
      <c r="M1782" s="80" t="str">
        <f>IF(C1782&lt;&gt;"",C1782,IF(OR(COUNTA($G$3:$G1782)&lt;COUNTA($G$3:$G$1048576),$G1782&lt;&gt;""),M1781,""))</f>
        <v/>
      </c>
      <c r="N1782" s="80" t="str">
        <f>IF(D1782&lt;&gt;"",D1782,IF(OR(COUNTA($G$3:$G1782)&lt;COUNTA($G$3:$G$1048576),$G1782&lt;&gt;""),N1781,""))</f>
        <v/>
      </c>
      <c r="O1782" s="81" t="str">
        <f t="shared" si="908"/>
        <v/>
      </c>
      <c r="P1782" s="90" t="str">
        <f>IFERROR(IF(O1782="",IF(COUNT(S$3:S$1048576)=COUNT(S$3:S1782),IF(S1782="","",INDEX(O$3:O1782,MATCH(MAX(K$3:K1782),K$3:K1782,0),0)),INDEX(O$3:O1782,MATCH(MAX(K$3:K1782),K$3:K1782,0),0)),O1782),"")</f>
        <v/>
      </c>
      <c r="Q1782" s="89" t="str">
        <f>IF(R1782="","",COUNT(R$3:R1782))</f>
        <v/>
      </c>
      <c r="R1782" s="80" t="str">
        <f t="shared" si="909"/>
        <v/>
      </c>
      <c r="S1782" s="91" t="str">
        <f>IFERROR(IF(COUNTA($E1782:$G1782)=0,"",IF(AND(R1782="",$O1782=INDEX(O$3:O1782,MATCH(MAX(Q$3:Q1782),Q$3:Q1782,0),0)),INDEX(R$3:R1782,MATCH(MAX(Q$3:Q1782),Q$3:Q1782,0),0),R1782)),"")</f>
        <v/>
      </c>
      <c r="T1782" s="80" t="str">
        <f>IF(U1782="","",COUNT(U$3:U1782))</f>
        <v/>
      </c>
      <c r="U1782" s="80" t="str">
        <f t="shared" si="900"/>
        <v/>
      </c>
      <c r="V1782" s="91" t="str">
        <f>IFERROR(IF(S1782="","",IF(U1782="",IF(AND(E1782="",F1782="",G1782&lt;&gt;"",$O1782=INDEX(O$3:O1782,MATCH(MAX(T$3:T1782),T$3:T1782,0),0)),INDEX(U$3:U1782,MATCH(MAX(T$3:T1782),T$3:T1782,0),0),IF(AND(S1782&lt;&gt;"",U1782=""),0,"")),U1782)),"")</f>
        <v/>
      </c>
      <c r="W1782" s="95" t="str">
        <f t="shared" si="901"/>
        <v/>
      </c>
      <c r="X1782" s="198" t="str">
        <f t="shared" si="910"/>
        <v/>
      </c>
      <c r="Y1782" s="92" t="str">
        <f t="shared" si="902"/>
        <v/>
      </c>
      <c r="Z1782" s="106" t="str">
        <f>IF(P1782="","",COUNTIF($N$3:$N1782,$N1782))</f>
        <v/>
      </c>
      <c r="AA1782" s="92" t="str">
        <f t="shared" si="911"/>
        <v/>
      </c>
      <c r="AB1782" s="92" t="str">
        <f t="shared" si="912"/>
        <v/>
      </c>
      <c r="AC1782" s="92" t="str">
        <f t="shared" si="906"/>
        <v/>
      </c>
      <c r="AD1782" s="92" t="str">
        <f t="shared" si="925"/>
        <v/>
      </c>
      <c r="AE1782" s="92" t="str">
        <f t="shared" si="925"/>
        <v/>
      </c>
      <c r="AF1782" s="92" t="str">
        <f t="shared" si="925"/>
        <v/>
      </c>
      <c r="AG1782" s="92" t="str">
        <f t="shared" si="925"/>
        <v/>
      </c>
      <c r="AH1782" s="92" t="str">
        <f t="shared" si="925"/>
        <v/>
      </c>
      <c r="AI1782" s="92" t="str">
        <f t="shared" si="925"/>
        <v/>
      </c>
      <c r="AJ1782" s="92" t="str">
        <f t="shared" si="925"/>
        <v/>
      </c>
      <c r="AK1782" s="92" t="str">
        <f t="shared" si="925"/>
        <v/>
      </c>
      <c r="AL1782" s="92" t="str">
        <f t="shared" si="925"/>
        <v/>
      </c>
      <c r="AN1782" s="35" t="str">
        <f t="shared" si="898"/>
        <v/>
      </c>
      <c r="AO1782" s="44" t="str">
        <f t="shared" si="903"/>
        <v/>
      </c>
      <c r="AP1782" s="41" t="str">
        <f>IF(AO1782="","",RANK(AO1782,AO$3:AO$1048576,1)+COUNTIF(AO$3:AO1782,AO1782)-1)</f>
        <v/>
      </c>
      <c r="AQ1782" s="1" t="str">
        <f t="shared" si="913"/>
        <v/>
      </c>
      <c r="AR1782" s="34" t="str">
        <f t="shared" si="914"/>
        <v/>
      </c>
      <c r="AS1782" s="39" t="str">
        <f t="shared" si="915"/>
        <v/>
      </c>
      <c r="AT1782" s="44" t="str">
        <f t="shared" si="899"/>
        <v/>
      </c>
      <c r="AU1782" s="41" t="str">
        <f>IF(AT1782="","",RANK(AT1782,AT$3:AT$1048576,1)+COUNTIF(AT$3:AT1782,AT1782)-1)</f>
        <v/>
      </c>
      <c r="AV1782" s="1" t="str">
        <f t="shared" si="916"/>
        <v/>
      </c>
      <c r="AW1782" s="34" t="str">
        <f t="shared" si="917"/>
        <v/>
      </c>
      <c r="AX1782" s="39" t="str">
        <f t="shared" si="918"/>
        <v/>
      </c>
      <c r="AY1782" s="44" t="str">
        <f t="shared" si="904"/>
        <v/>
      </c>
      <c r="AZ1782" s="41" t="str">
        <f>IF(AY1782="","",RANK(AY1782,AY$3:AY$1048576,1)+COUNTIF(AY$3:AY1782,AY1782)-1)</f>
        <v/>
      </c>
      <c r="BA1782" s="1" t="str">
        <f t="shared" si="919"/>
        <v/>
      </c>
      <c r="BB1782" s="34" t="str">
        <f t="shared" si="920"/>
        <v/>
      </c>
      <c r="BC1782" s="39" t="str">
        <f t="shared" si="921"/>
        <v/>
      </c>
      <c r="BD1782" s="44" t="str">
        <f t="shared" si="905"/>
        <v/>
      </c>
      <c r="BE1782" s="41" t="str">
        <f>IF(BD1782="","",RANK(BD1782,BD$3:BD$1048576,1)+COUNTIF(BD$3:BD1782,BD1782)-1)</f>
        <v/>
      </c>
      <c r="BF1782" s="1" t="str">
        <f t="shared" si="922"/>
        <v/>
      </c>
      <c r="BG1782" s="34" t="str">
        <f t="shared" si="923"/>
        <v/>
      </c>
      <c r="BH1782" s="39" t="str">
        <f t="shared" si="924"/>
        <v/>
      </c>
      <c r="BJ1782" s="3"/>
      <c r="BK1782" s="86"/>
      <c r="BL1782" s="86"/>
      <c r="BM1782" s="86"/>
      <c r="BN1782" s="86"/>
      <c r="BO1782" s="3"/>
      <c r="BP1782" s="86"/>
      <c r="BQ1782" s="86"/>
      <c r="BR1782" s="86"/>
      <c r="BS1782" s="86"/>
      <c r="BT1782" s="3"/>
      <c r="BU1782" s="86"/>
      <c r="BV1782" s="86"/>
      <c r="BW1782" s="86"/>
      <c r="BX1782" s="86"/>
      <c r="BY1782" s="3"/>
      <c r="BZ1782" s="86"/>
      <c r="CA1782" s="86"/>
      <c r="CB1782" s="86"/>
      <c r="CC1782" s="86"/>
    </row>
    <row r="1783" spans="2:81" ht="35.1" customHeight="1" x14ac:dyDescent="0.2">
      <c r="B1783" s="187"/>
      <c r="C1783" s="188"/>
      <c r="D1783" s="189"/>
      <c r="E1783" s="186"/>
      <c r="F1783" s="182"/>
      <c r="G1783" s="184"/>
      <c r="K1783" s="80" t="str">
        <f>IF(O1783="","",COUNT(O$3:O1783))</f>
        <v/>
      </c>
      <c r="L1783" s="80" t="str">
        <f>IF(B1783&lt;&gt;"",B1783,IF(OR(COUNTA($G$3:$G1783)&lt;COUNTA($G$3:$G$1048576),$G1783&lt;&gt;""),L1782,""))</f>
        <v/>
      </c>
      <c r="M1783" s="80" t="str">
        <f>IF(C1783&lt;&gt;"",C1783,IF(OR(COUNTA($G$3:$G1783)&lt;COUNTA($G$3:$G$1048576),$G1783&lt;&gt;""),M1782,""))</f>
        <v/>
      </c>
      <c r="N1783" s="80" t="str">
        <f>IF(D1783&lt;&gt;"",D1783,IF(OR(COUNTA($G$3:$G1783)&lt;COUNTA($G$3:$G$1048576),$G1783&lt;&gt;""),N1782,""))</f>
        <v/>
      </c>
      <c r="O1783" s="81" t="str">
        <f t="shared" si="908"/>
        <v/>
      </c>
      <c r="P1783" s="90" t="str">
        <f>IFERROR(IF(O1783="",IF(COUNT(S$3:S$1048576)=COUNT(S$3:S1783),IF(S1783="","",INDEX(O$3:O1783,MATCH(MAX(K$3:K1783),K$3:K1783,0),0)),INDEX(O$3:O1783,MATCH(MAX(K$3:K1783),K$3:K1783,0),0)),O1783),"")</f>
        <v/>
      </c>
      <c r="Q1783" s="89" t="str">
        <f>IF(R1783="","",COUNT(R$3:R1783))</f>
        <v/>
      </c>
      <c r="R1783" s="80" t="str">
        <f t="shared" si="909"/>
        <v/>
      </c>
      <c r="S1783" s="91" t="str">
        <f>IFERROR(IF(COUNTA($E1783:$G1783)=0,"",IF(AND(R1783="",$O1783=INDEX(O$3:O1783,MATCH(MAX(Q$3:Q1783),Q$3:Q1783,0),0)),INDEX(R$3:R1783,MATCH(MAX(Q$3:Q1783),Q$3:Q1783,0),0),R1783)),"")</f>
        <v/>
      </c>
      <c r="T1783" s="80" t="str">
        <f>IF(U1783="","",COUNT(U$3:U1783))</f>
        <v/>
      </c>
      <c r="U1783" s="80" t="str">
        <f t="shared" si="900"/>
        <v/>
      </c>
      <c r="V1783" s="91" t="str">
        <f>IFERROR(IF(S1783="","",IF(U1783="",IF(AND(E1783="",F1783="",G1783&lt;&gt;"",$O1783=INDEX(O$3:O1783,MATCH(MAX(T$3:T1783),T$3:T1783,0),0)),INDEX(U$3:U1783,MATCH(MAX(T$3:T1783),T$3:T1783,0),0),IF(AND(S1783&lt;&gt;"",U1783=""),0,"")),U1783)),"")</f>
        <v/>
      </c>
      <c r="W1783" s="95" t="str">
        <f t="shared" si="901"/>
        <v/>
      </c>
      <c r="X1783" s="198" t="str">
        <f t="shared" si="910"/>
        <v/>
      </c>
      <c r="Y1783" s="92" t="str">
        <f t="shared" si="902"/>
        <v/>
      </c>
      <c r="Z1783" s="106" t="str">
        <f>IF(P1783="","",COUNTIF($N$3:$N1783,$N1783))</f>
        <v/>
      </c>
      <c r="AA1783" s="92" t="str">
        <f t="shared" si="911"/>
        <v/>
      </c>
      <c r="AB1783" s="92" t="str">
        <f t="shared" si="912"/>
        <v/>
      </c>
      <c r="AC1783" s="92" t="str">
        <f t="shared" si="906"/>
        <v/>
      </c>
      <c r="AD1783" s="92" t="str">
        <f t="shared" si="925"/>
        <v/>
      </c>
      <c r="AE1783" s="92" t="str">
        <f t="shared" si="925"/>
        <v/>
      </c>
      <c r="AF1783" s="92" t="str">
        <f t="shared" si="925"/>
        <v/>
      </c>
      <c r="AG1783" s="92" t="str">
        <f t="shared" si="925"/>
        <v/>
      </c>
      <c r="AH1783" s="92" t="str">
        <f t="shared" si="925"/>
        <v/>
      </c>
      <c r="AI1783" s="92" t="str">
        <f t="shared" si="925"/>
        <v/>
      </c>
      <c r="AJ1783" s="92" t="str">
        <f t="shared" si="925"/>
        <v/>
      </c>
      <c r="AK1783" s="92" t="str">
        <f t="shared" si="925"/>
        <v/>
      </c>
      <c r="AL1783" s="92" t="str">
        <f t="shared" si="925"/>
        <v/>
      </c>
      <c r="AN1783" s="35" t="str">
        <f t="shared" si="898"/>
        <v/>
      </c>
      <c r="AO1783" s="44" t="str">
        <f t="shared" si="903"/>
        <v/>
      </c>
      <c r="AP1783" s="41" t="str">
        <f>IF(AO1783="","",RANK(AO1783,AO$3:AO$1048576,1)+COUNTIF(AO$3:AO1783,AO1783)-1)</f>
        <v/>
      </c>
      <c r="AQ1783" s="1" t="str">
        <f t="shared" si="913"/>
        <v/>
      </c>
      <c r="AR1783" s="34" t="str">
        <f t="shared" si="914"/>
        <v/>
      </c>
      <c r="AS1783" s="39" t="str">
        <f t="shared" si="915"/>
        <v/>
      </c>
      <c r="AT1783" s="44" t="str">
        <f t="shared" si="899"/>
        <v/>
      </c>
      <c r="AU1783" s="41" t="str">
        <f>IF(AT1783="","",RANK(AT1783,AT$3:AT$1048576,1)+COUNTIF(AT$3:AT1783,AT1783)-1)</f>
        <v/>
      </c>
      <c r="AV1783" s="1" t="str">
        <f t="shared" si="916"/>
        <v/>
      </c>
      <c r="AW1783" s="34" t="str">
        <f t="shared" si="917"/>
        <v/>
      </c>
      <c r="AX1783" s="39" t="str">
        <f t="shared" si="918"/>
        <v/>
      </c>
      <c r="AY1783" s="44" t="str">
        <f t="shared" si="904"/>
        <v/>
      </c>
      <c r="AZ1783" s="41" t="str">
        <f>IF(AY1783="","",RANK(AY1783,AY$3:AY$1048576,1)+COUNTIF(AY$3:AY1783,AY1783)-1)</f>
        <v/>
      </c>
      <c r="BA1783" s="1" t="str">
        <f t="shared" si="919"/>
        <v/>
      </c>
      <c r="BB1783" s="34" t="str">
        <f t="shared" si="920"/>
        <v/>
      </c>
      <c r="BC1783" s="39" t="str">
        <f t="shared" si="921"/>
        <v/>
      </c>
      <c r="BD1783" s="44" t="str">
        <f t="shared" si="905"/>
        <v/>
      </c>
      <c r="BE1783" s="41" t="str">
        <f>IF(BD1783="","",RANK(BD1783,BD$3:BD$1048576,1)+COUNTIF(BD$3:BD1783,BD1783)-1)</f>
        <v/>
      </c>
      <c r="BF1783" s="1" t="str">
        <f t="shared" si="922"/>
        <v/>
      </c>
      <c r="BG1783" s="34" t="str">
        <f t="shared" si="923"/>
        <v/>
      </c>
      <c r="BH1783" s="39" t="str">
        <f t="shared" si="924"/>
        <v/>
      </c>
      <c r="BJ1783" s="3"/>
      <c r="BK1783" s="86"/>
      <c r="BL1783" s="86"/>
      <c r="BM1783" s="86"/>
      <c r="BN1783" s="86"/>
      <c r="BO1783" s="3"/>
      <c r="BP1783" s="86"/>
      <c r="BQ1783" s="86"/>
      <c r="BR1783" s="86"/>
      <c r="BS1783" s="86"/>
      <c r="BT1783" s="3"/>
      <c r="BU1783" s="86"/>
      <c r="BV1783" s="86"/>
      <c r="BW1783" s="86"/>
      <c r="BX1783" s="86"/>
      <c r="BY1783" s="3"/>
      <c r="BZ1783" s="86"/>
      <c r="CA1783" s="86"/>
      <c r="CB1783" s="86"/>
      <c r="CC1783" s="86"/>
    </row>
    <row r="1784" spans="2:81" ht="35.1" customHeight="1" x14ac:dyDescent="0.2">
      <c r="B1784" s="187"/>
      <c r="C1784" s="188"/>
      <c r="D1784" s="189"/>
      <c r="E1784" s="186"/>
      <c r="F1784" s="182"/>
      <c r="G1784" s="184"/>
      <c r="K1784" s="80" t="str">
        <f>IF(O1784="","",COUNT(O$3:O1784))</f>
        <v/>
      </c>
      <c r="L1784" s="80" t="str">
        <f>IF(B1784&lt;&gt;"",B1784,IF(OR(COUNTA($G$3:$G1784)&lt;COUNTA($G$3:$G$1048576),$G1784&lt;&gt;""),L1783,""))</f>
        <v/>
      </c>
      <c r="M1784" s="80" t="str">
        <f>IF(C1784&lt;&gt;"",C1784,IF(OR(COUNTA($G$3:$G1784)&lt;COUNTA($G$3:$G$1048576),$G1784&lt;&gt;""),M1783,""))</f>
        <v/>
      </c>
      <c r="N1784" s="80" t="str">
        <f>IF(D1784&lt;&gt;"",D1784,IF(OR(COUNTA($G$3:$G1784)&lt;COUNTA($G$3:$G$1048576),$G1784&lt;&gt;""),N1783,""))</f>
        <v/>
      </c>
      <c r="O1784" s="81" t="str">
        <f t="shared" si="908"/>
        <v/>
      </c>
      <c r="P1784" s="90" t="str">
        <f>IFERROR(IF(O1784="",IF(COUNT(S$3:S$1048576)=COUNT(S$3:S1784),IF(S1784="","",INDEX(O$3:O1784,MATCH(MAX(K$3:K1784),K$3:K1784,0),0)),INDEX(O$3:O1784,MATCH(MAX(K$3:K1784),K$3:K1784,0),0)),O1784),"")</f>
        <v/>
      </c>
      <c r="Q1784" s="89" t="str">
        <f>IF(R1784="","",COUNT(R$3:R1784))</f>
        <v/>
      </c>
      <c r="R1784" s="80" t="str">
        <f t="shared" si="909"/>
        <v/>
      </c>
      <c r="S1784" s="91" t="str">
        <f>IFERROR(IF(COUNTA($E1784:$G1784)=0,"",IF(AND(R1784="",$O1784=INDEX(O$3:O1784,MATCH(MAX(Q$3:Q1784),Q$3:Q1784,0),0)),INDEX(R$3:R1784,MATCH(MAX(Q$3:Q1784),Q$3:Q1784,0),0),R1784)),"")</f>
        <v/>
      </c>
      <c r="T1784" s="80" t="str">
        <f>IF(U1784="","",COUNT(U$3:U1784))</f>
        <v/>
      </c>
      <c r="U1784" s="80" t="str">
        <f t="shared" si="900"/>
        <v/>
      </c>
      <c r="V1784" s="91" t="str">
        <f>IFERROR(IF(S1784="","",IF(U1784="",IF(AND(E1784="",F1784="",G1784&lt;&gt;"",$O1784=INDEX(O$3:O1784,MATCH(MAX(T$3:T1784),T$3:T1784,0),0)),INDEX(U$3:U1784,MATCH(MAX(T$3:T1784),T$3:T1784,0),0),IF(AND(S1784&lt;&gt;"",U1784=""),0,"")),U1784)),"")</f>
        <v/>
      </c>
      <c r="W1784" s="95" t="str">
        <f t="shared" si="901"/>
        <v/>
      </c>
      <c r="X1784" s="198" t="str">
        <f t="shared" si="910"/>
        <v/>
      </c>
      <c r="Y1784" s="92" t="str">
        <f t="shared" si="902"/>
        <v/>
      </c>
      <c r="Z1784" s="106" t="str">
        <f>IF(P1784="","",COUNTIF($N$3:$N1784,$N1784))</f>
        <v/>
      </c>
      <c r="AA1784" s="92" t="str">
        <f t="shared" si="911"/>
        <v/>
      </c>
      <c r="AB1784" s="92" t="str">
        <f t="shared" si="912"/>
        <v/>
      </c>
      <c r="AC1784" s="92" t="str">
        <f t="shared" si="906"/>
        <v/>
      </c>
      <c r="AD1784" s="92" t="str">
        <f t="shared" si="925"/>
        <v/>
      </c>
      <c r="AE1784" s="92" t="str">
        <f t="shared" si="925"/>
        <v/>
      </c>
      <c r="AF1784" s="92" t="str">
        <f t="shared" si="925"/>
        <v/>
      </c>
      <c r="AG1784" s="92" t="str">
        <f t="shared" si="925"/>
        <v/>
      </c>
      <c r="AH1784" s="92" t="str">
        <f t="shared" si="925"/>
        <v/>
      </c>
      <c r="AI1784" s="92" t="str">
        <f t="shared" si="925"/>
        <v/>
      </c>
      <c r="AJ1784" s="92" t="str">
        <f t="shared" si="925"/>
        <v/>
      </c>
      <c r="AK1784" s="92" t="str">
        <f t="shared" si="925"/>
        <v/>
      </c>
      <c r="AL1784" s="92" t="str">
        <f t="shared" si="925"/>
        <v/>
      </c>
      <c r="AN1784" s="35" t="str">
        <f t="shared" si="898"/>
        <v/>
      </c>
      <c r="AO1784" s="44" t="str">
        <f t="shared" si="903"/>
        <v/>
      </c>
      <c r="AP1784" s="41" t="str">
        <f>IF(AO1784="","",RANK(AO1784,AO$3:AO$1048576,1)+COUNTIF(AO$3:AO1784,AO1784)-1)</f>
        <v/>
      </c>
      <c r="AQ1784" s="1" t="str">
        <f t="shared" si="913"/>
        <v/>
      </c>
      <c r="AR1784" s="34" t="str">
        <f t="shared" si="914"/>
        <v/>
      </c>
      <c r="AS1784" s="39" t="str">
        <f t="shared" si="915"/>
        <v/>
      </c>
      <c r="AT1784" s="44" t="str">
        <f t="shared" si="899"/>
        <v/>
      </c>
      <c r="AU1784" s="41" t="str">
        <f>IF(AT1784="","",RANK(AT1784,AT$3:AT$1048576,1)+COUNTIF(AT$3:AT1784,AT1784)-1)</f>
        <v/>
      </c>
      <c r="AV1784" s="1" t="str">
        <f t="shared" si="916"/>
        <v/>
      </c>
      <c r="AW1784" s="34" t="str">
        <f t="shared" si="917"/>
        <v/>
      </c>
      <c r="AX1784" s="39" t="str">
        <f t="shared" si="918"/>
        <v/>
      </c>
      <c r="AY1784" s="44" t="str">
        <f t="shared" si="904"/>
        <v/>
      </c>
      <c r="AZ1784" s="41" t="str">
        <f>IF(AY1784="","",RANK(AY1784,AY$3:AY$1048576,1)+COUNTIF(AY$3:AY1784,AY1784)-1)</f>
        <v/>
      </c>
      <c r="BA1784" s="1" t="str">
        <f t="shared" si="919"/>
        <v/>
      </c>
      <c r="BB1784" s="34" t="str">
        <f t="shared" si="920"/>
        <v/>
      </c>
      <c r="BC1784" s="39" t="str">
        <f t="shared" si="921"/>
        <v/>
      </c>
      <c r="BD1784" s="44" t="str">
        <f t="shared" si="905"/>
        <v/>
      </c>
      <c r="BE1784" s="41" t="str">
        <f>IF(BD1784="","",RANK(BD1784,BD$3:BD$1048576,1)+COUNTIF(BD$3:BD1784,BD1784)-1)</f>
        <v/>
      </c>
      <c r="BF1784" s="1" t="str">
        <f t="shared" si="922"/>
        <v/>
      </c>
      <c r="BG1784" s="34" t="str">
        <f t="shared" si="923"/>
        <v/>
      </c>
      <c r="BH1784" s="39" t="str">
        <f t="shared" si="924"/>
        <v/>
      </c>
      <c r="BJ1784" s="3"/>
      <c r="BK1784" s="86"/>
      <c r="BL1784" s="86"/>
      <c r="BM1784" s="86"/>
      <c r="BN1784" s="86"/>
      <c r="BO1784" s="3"/>
      <c r="BP1784" s="86"/>
      <c r="BQ1784" s="86"/>
      <c r="BR1784" s="86"/>
      <c r="BS1784" s="86"/>
      <c r="BT1784" s="3"/>
      <c r="BU1784" s="86"/>
      <c r="BV1784" s="86"/>
      <c r="BW1784" s="86"/>
      <c r="BX1784" s="86"/>
      <c r="BY1784" s="3"/>
      <c r="BZ1784" s="86"/>
      <c r="CA1784" s="86"/>
      <c r="CB1784" s="86"/>
      <c r="CC1784" s="86"/>
    </row>
    <row r="1785" spans="2:81" ht="35.1" customHeight="1" x14ac:dyDescent="0.2">
      <c r="B1785" s="187"/>
      <c r="C1785" s="188"/>
      <c r="D1785" s="189"/>
      <c r="E1785" s="186"/>
      <c r="F1785" s="182"/>
      <c r="G1785" s="184"/>
      <c r="K1785" s="80" t="str">
        <f>IF(O1785="","",COUNT(O$3:O1785))</f>
        <v/>
      </c>
      <c r="L1785" s="80" t="str">
        <f>IF(B1785&lt;&gt;"",B1785,IF(OR(COUNTA($G$3:$G1785)&lt;COUNTA($G$3:$G$1048576),$G1785&lt;&gt;""),L1784,""))</f>
        <v/>
      </c>
      <c r="M1785" s="80" t="str">
        <f>IF(C1785&lt;&gt;"",C1785,IF(OR(COUNTA($G$3:$G1785)&lt;COUNTA($G$3:$G$1048576),$G1785&lt;&gt;""),M1784,""))</f>
        <v/>
      </c>
      <c r="N1785" s="80" t="str">
        <f>IF(D1785&lt;&gt;"",D1785,IF(OR(COUNTA($G$3:$G1785)&lt;COUNTA($G$3:$G$1048576),$G1785&lt;&gt;""),N1784,""))</f>
        <v/>
      </c>
      <c r="O1785" s="81" t="str">
        <f t="shared" si="908"/>
        <v/>
      </c>
      <c r="P1785" s="90" t="str">
        <f>IFERROR(IF(O1785="",IF(COUNT(S$3:S$1048576)=COUNT(S$3:S1785),IF(S1785="","",INDEX(O$3:O1785,MATCH(MAX(K$3:K1785),K$3:K1785,0),0)),INDEX(O$3:O1785,MATCH(MAX(K$3:K1785),K$3:K1785,0),0)),O1785),"")</f>
        <v/>
      </c>
      <c r="Q1785" s="89" t="str">
        <f>IF(R1785="","",COUNT(R$3:R1785))</f>
        <v/>
      </c>
      <c r="R1785" s="80" t="str">
        <f t="shared" si="909"/>
        <v/>
      </c>
      <c r="S1785" s="91" t="str">
        <f>IFERROR(IF(COUNTA($E1785:$G1785)=0,"",IF(AND(R1785="",$O1785=INDEX(O$3:O1785,MATCH(MAX(Q$3:Q1785),Q$3:Q1785,0),0)),INDEX(R$3:R1785,MATCH(MAX(Q$3:Q1785),Q$3:Q1785,0),0),R1785)),"")</f>
        <v/>
      </c>
      <c r="T1785" s="80" t="str">
        <f>IF(U1785="","",COUNT(U$3:U1785))</f>
        <v/>
      </c>
      <c r="U1785" s="80" t="str">
        <f t="shared" si="900"/>
        <v/>
      </c>
      <c r="V1785" s="91" t="str">
        <f>IFERROR(IF(S1785="","",IF(U1785="",IF(AND(E1785="",F1785="",G1785&lt;&gt;"",$O1785=INDEX(O$3:O1785,MATCH(MAX(T$3:T1785),T$3:T1785,0),0)),INDEX(U$3:U1785,MATCH(MAX(T$3:T1785),T$3:T1785,0),0),IF(AND(S1785&lt;&gt;"",U1785=""),0,"")),U1785)),"")</f>
        <v/>
      </c>
      <c r="W1785" s="95" t="str">
        <f t="shared" si="901"/>
        <v/>
      </c>
      <c r="X1785" s="198" t="str">
        <f t="shared" si="910"/>
        <v/>
      </c>
      <c r="Y1785" s="92" t="str">
        <f t="shared" si="902"/>
        <v/>
      </c>
      <c r="Z1785" s="106" t="str">
        <f>IF(P1785="","",COUNTIF($N$3:$N1785,$N1785))</f>
        <v/>
      </c>
      <c r="AA1785" s="92" t="str">
        <f t="shared" si="911"/>
        <v/>
      </c>
      <c r="AB1785" s="92" t="str">
        <f t="shared" si="912"/>
        <v/>
      </c>
      <c r="AC1785" s="92" t="str">
        <f t="shared" si="906"/>
        <v/>
      </c>
      <c r="AD1785" s="92" t="str">
        <f t="shared" si="925"/>
        <v/>
      </c>
      <c r="AE1785" s="92" t="str">
        <f t="shared" si="925"/>
        <v/>
      </c>
      <c r="AF1785" s="92" t="str">
        <f t="shared" si="925"/>
        <v/>
      </c>
      <c r="AG1785" s="92" t="str">
        <f t="shared" si="925"/>
        <v/>
      </c>
      <c r="AH1785" s="92" t="str">
        <f t="shared" si="925"/>
        <v/>
      </c>
      <c r="AI1785" s="92" t="str">
        <f t="shared" si="925"/>
        <v/>
      </c>
      <c r="AJ1785" s="92" t="str">
        <f t="shared" si="925"/>
        <v/>
      </c>
      <c r="AK1785" s="92" t="str">
        <f t="shared" si="925"/>
        <v/>
      </c>
      <c r="AL1785" s="92" t="str">
        <f t="shared" si="925"/>
        <v/>
      </c>
      <c r="AN1785" s="35" t="str">
        <f t="shared" si="898"/>
        <v/>
      </c>
      <c r="AO1785" s="44" t="str">
        <f t="shared" si="903"/>
        <v/>
      </c>
      <c r="AP1785" s="41" t="str">
        <f>IF(AO1785="","",RANK(AO1785,AO$3:AO$1048576,1)+COUNTIF(AO$3:AO1785,AO1785)-1)</f>
        <v/>
      </c>
      <c r="AQ1785" s="1" t="str">
        <f t="shared" si="913"/>
        <v/>
      </c>
      <c r="AR1785" s="34" t="str">
        <f t="shared" si="914"/>
        <v/>
      </c>
      <c r="AS1785" s="39" t="str">
        <f t="shared" si="915"/>
        <v/>
      </c>
      <c r="AT1785" s="44" t="str">
        <f t="shared" si="899"/>
        <v/>
      </c>
      <c r="AU1785" s="41" t="str">
        <f>IF(AT1785="","",RANK(AT1785,AT$3:AT$1048576,1)+COUNTIF(AT$3:AT1785,AT1785)-1)</f>
        <v/>
      </c>
      <c r="AV1785" s="1" t="str">
        <f t="shared" si="916"/>
        <v/>
      </c>
      <c r="AW1785" s="34" t="str">
        <f t="shared" si="917"/>
        <v/>
      </c>
      <c r="AX1785" s="39" t="str">
        <f t="shared" si="918"/>
        <v/>
      </c>
      <c r="AY1785" s="44" t="str">
        <f t="shared" si="904"/>
        <v/>
      </c>
      <c r="AZ1785" s="41" t="str">
        <f>IF(AY1785="","",RANK(AY1785,AY$3:AY$1048576,1)+COUNTIF(AY$3:AY1785,AY1785)-1)</f>
        <v/>
      </c>
      <c r="BA1785" s="1" t="str">
        <f t="shared" si="919"/>
        <v/>
      </c>
      <c r="BB1785" s="34" t="str">
        <f t="shared" si="920"/>
        <v/>
      </c>
      <c r="BC1785" s="39" t="str">
        <f t="shared" si="921"/>
        <v/>
      </c>
      <c r="BD1785" s="44" t="str">
        <f t="shared" si="905"/>
        <v/>
      </c>
      <c r="BE1785" s="41" t="str">
        <f>IF(BD1785="","",RANK(BD1785,BD$3:BD$1048576,1)+COUNTIF(BD$3:BD1785,BD1785)-1)</f>
        <v/>
      </c>
      <c r="BF1785" s="1" t="str">
        <f t="shared" si="922"/>
        <v/>
      </c>
      <c r="BG1785" s="34" t="str">
        <f t="shared" si="923"/>
        <v/>
      </c>
      <c r="BH1785" s="39" t="str">
        <f t="shared" si="924"/>
        <v/>
      </c>
      <c r="BJ1785" s="3"/>
      <c r="BK1785" s="86"/>
      <c r="BL1785" s="86"/>
      <c r="BM1785" s="86"/>
      <c r="BN1785" s="86"/>
      <c r="BO1785" s="3"/>
      <c r="BP1785" s="86"/>
      <c r="BQ1785" s="86"/>
      <c r="BR1785" s="86"/>
      <c r="BS1785" s="86"/>
      <c r="BT1785" s="3"/>
      <c r="BU1785" s="86"/>
      <c r="BV1785" s="86"/>
      <c r="BW1785" s="86"/>
      <c r="BX1785" s="86"/>
      <c r="BY1785" s="3"/>
      <c r="BZ1785" s="86"/>
      <c r="CA1785" s="86"/>
      <c r="CB1785" s="86"/>
      <c r="CC1785" s="86"/>
    </row>
    <row r="1786" spans="2:81" ht="35.1" customHeight="1" x14ac:dyDescent="0.2">
      <c r="B1786" s="187"/>
      <c r="C1786" s="188"/>
      <c r="D1786" s="189"/>
      <c r="E1786" s="186"/>
      <c r="F1786" s="182"/>
      <c r="G1786" s="184"/>
      <c r="K1786" s="80" t="str">
        <f>IF(O1786="","",COUNT(O$3:O1786))</f>
        <v/>
      </c>
      <c r="L1786" s="80" t="str">
        <f>IF(B1786&lt;&gt;"",B1786,IF(OR(COUNTA($G$3:$G1786)&lt;COUNTA($G$3:$G$1048576),$G1786&lt;&gt;""),L1785,""))</f>
        <v/>
      </c>
      <c r="M1786" s="80" t="str">
        <f>IF(C1786&lt;&gt;"",C1786,IF(OR(COUNTA($G$3:$G1786)&lt;COUNTA($G$3:$G$1048576),$G1786&lt;&gt;""),M1785,""))</f>
        <v/>
      </c>
      <c r="N1786" s="80" t="str">
        <f>IF(D1786&lt;&gt;"",D1786,IF(OR(COUNTA($G$3:$G1786)&lt;COUNTA($G$3:$G$1048576),$G1786&lt;&gt;""),N1785,""))</f>
        <v/>
      </c>
      <c r="O1786" s="81" t="str">
        <f t="shared" si="908"/>
        <v/>
      </c>
      <c r="P1786" s="90" t="str">
        <f>IFERROR(IF(O1786="",IF(COUNT(S$3:S$1048576)=COUNT(S$3:S1786),IF(S1786="","",INDEX(O$3:O1786,MATCH(MAX(K$3:K1786),K$3:K1786,0),0)),INDEX(O$3:O1786,MATCH(MAX(K$3:K1786),K$3:K1786,0),0)),O1786),"")</f>
        <v/>
      </c>
      <c r="Q1786" s="89" t="str">
        <f>IF(R1786="","",COUNT(R$3:R1786))</f>
        <v/>
      </c>
      <c r="R1786" s="80" t="str">
        <f t="shared" si="909"/>
        <v/>
      </c>
      <c r="S1786" s="91" t="str">
        <f>IFERROR(IF(COUNTA($E1786:$G1786)=0,"",IF(AND(R1786="",$O1786=INDEX(O$3:O1786,MATCH(MAX(Q$3:Q1786),Q$3:Q1786,0),0)),INDEX(R$3:R1786,MATCH(MAX(Q$3:Q1786),Q$3:Q1786,0),0),R1786)),"")</f>
        <v/>
      </c>
      <c r="T1786" s="80" t="str">
        <f>IF(U1786="","",COUNT(U$3:U1786))</f>
        <v/>
      </c>
      <c r="U1786" s="80" t="str">
        <f t="shared" si="900"/>
        <v/>
      </c>
      <c r="V1786" s="91" t="str">
        <f>IFERROR(IF(S1786="","",IF(U1786="",IF(AND(E1786="",F1786="",G1786&lt;&gt;"",$O1786=INDEX(O$3:O1786,MATCH(MAX(T$3:T1786),T$3:T1786,0),0)),INDEX(U$3:U1786,MATCH(MAX(T$3:T1786),T$3:T1786,0),0),IF(AND(S1786&lt;&gt;"",U1786=""),0,"")),U1786)),"")</f>
        <v/>
      </c>
      <c r="W1786" s="95" t="str">
        <f t="shared" si="901"/>
        <v/>
      </c>
      <c r="X1786" s="198" t="str">
        <f t="shared" si="910"/>
        <v/>
      </c>
      <c r="Y1786" s="92" t="str">
        <f t="shared" si="902"/>
        <v/>
      </c>
      <c r="Z1786" s="106" t="str">
        <f>IF(P1786="","",COUNTIF($N$3:$N1786,$N1786))</f>
        <v/>
      </c>
      <c r="AA1786" s="92" t="str">
        <f t="shared" si="911"/>
        <v/>
      </c>
      <c r="AB1786" s="92" t="str">
        <f t="shared" si="912"/>
        <v/>
      </c>
      <c r="AC1786" s="92" t="str">
        <f t="shared" si="906"/>
        <v/>
      </c>
      <c r="AD1786" s="92" t="str">
        <f t="shared" si="925"/>
        <v/>
      </c>
      <c r="AE1786" s="92" t="str">
        <f t="shared" si="925"/>
        <v/>
      </c>
      <c r="AF1786" s="92" t="str">
        <f t="shared" si="925"/>
        <v/>
      </c>
      <c r="AG1786" s="92" t="str">
        <f t="shared" si="925"/>
        <v/>
      </c>
      <c r="AH1786" s="92" t="str">
        <f t="shared" si="925"/>
        <v/>
      </c>
      <c r="AI1786" s="92" t="str">
        <f t="shared" si="925"/>
        <v/>
      </c>
      <c r="AJ1786" s="92" t="str">
        <f t="shared" si="925"/>
        <v/>
      </c>
      <c r="AK1786" s="92" t="str">
        <f t="shared" si="925"/>
        <v/>
      </c>
      <c r="AL1786" s="92" t="str">
        <f t="shared" si="925"/>
        <v/>
      </c>
      <c r="AN1786" s="35" t="str">
        <f t="shared" si="898"/>
        <v/>
      </c>
      <c r="AO1786" s="44" t="str">
        <f t="shared" si="903"/>
        <v/>
      </c>
      <c r="AP1786" s="41" t="str">
        <f>IF(AO1786="","",RANK(AO1786,AO$3:AO$1048576,1)+COUNTIF(AO$3:AO1786,AO1786)-1)</f>
        <v/>
      </c>
      <c r="AQ1786" s="1" t="str">
        <f t="shared" si="913"/>
        <v/>
      </c>
      <c r="AR1786" s="34" t="str">
        <f t="shared" si="914"/>
        <v/>
      </c>
      <c r="AS1786" s="39" t="str">
        <f t="shared" si="915"/>
        <v/>
      </c>
      <c r="AT1786" s="44" t="str">
        <f t="shared" si="899"/>
        <v/>
      </c>
      <c r="AU1786" s="41" t="str">
        <f>IF(AT1786="","",RANK(AT1786,AT$3:AT$1048576,1)+COUNTIF(AT$3:AT1786,AT1786)-1)</f>
        <v/>
      </c>
      <c r="AV1786" s="1" t="str">
        <f t="shared" si="916"/>
        <v/>
      </c>
      <c r="AW1786" s="34" t="str">
        <f t="shared" si="917"/>
        <v/>
      </c>
      <c r="AX1786" s="39" t="str">
        <f t="shared" si="918"/>
        <v/>
      </c>
      <c r="AY1786" s="44" t="str">
        <f t="shared" si="904"/>
        <v/>
      </c>
      <c r="AZ1786" s="41" t="str">
        <f>IF(AY1786="","",RANK(AY1786,AY$3:AY$1048576,1)+COUNTIF(AY$3:AY1786,AY1786)-1)</f>
        <v/>
      </c>
      <c r="BA1786" s="1" t="str">
        <f t="shared" si="919"/>
        <v/>
      </c>
      <c r="BB1786" s="34" t="str">
        <f t="shared" si="920"/>
        <v/>
      </c>
      <c r="BC1786" s="39" t="str">
        <f t="shared" si="921"/>
        <v/>
      </c>
      <c r="BD1786" s="44" t="str">
        <f t="shared" si="905"/>
        <v/>
      </c>
      <c r="BE1786" s="41" t="str">
        <f>IF(BD1786="","",RANK(BD1786,BD$3:BD$1048576,1)+COUNTIF(BD$3:BD1786,BD1786)-1)</f>
        <v/>
      </c>
      <c r="BF1786" s="1" t="str">
        <f t="shared" si="922"/>
        <v/>
      </c>
      <c r="BG1786" s="34" t="str">
        <f t="shared" si="923"/>
        <v/>
      </c>
      <c r="BH1786" s="39" t="str">
        <f t="shared" si="924"/>
        <v/>
      </c>
      <c r="BJ1786" s="3"/>
      <c r="BK1786" s="86"/>
      <c r="BL1786" s="86"/>
      <c r="BM1786" s="86"/>
      <c r="BN1786" s="86"/>
      <c r="BO1786" s="3"/>
      <c r="BP1786" s="86"/>
      <c r="BQ1786" s="86"/>
      <c r="BR1786" s="86"/>
      <c r="BS1786" s="86"/>
      <c r="BT1786" s="3"/>
      <c r="BU1786" s="86"/>
      <c r="BV1786" s="86"/>
      <c r="BW1786" s="86"/>
      <c r="BX1786" s="86"/>
      <c r="BY1786" s="3"/>
      <c r="BZ1786" s="86"/>
      <c r="CA1786" s="86"/>
      <c r="CB1786" s="86"/>
      <c r="CC1786" s="86"/>
    </row>
    <row r="1787" spans="2:81" ht="35.1" customHeight="1" x14ac:dyDescent="0.2">
      <c r="B1787" s="187"/>
      <c r="C1787" s="188"/>
      <c r="D1787" s="189"/>
      <c r="E1787" s="186"/>
      <c r="F1787" s="182"/>
      <c r="G1787" s="184"/>
      <c r="K1787" s="80" t="str">
        <f>IF(O1787="","",COUNT(O$3:O1787))</f>
        <v/>
      </c>
      <c r="L1787" s="80" t="str">
        <f>IF(B1787&lt;&gt;"",B1787,IF(OR(COUNTA($G$3:$G1787)&lt;COUNTA($G$3:$G$1048576),$G1787&lt;&gt;""),L1786,""))</f>
        <v/>
      </c>
      <c r="M1787" s="80" t="str">
        <f>IF(C1787&lt;&gt;"",C1787,IF(OR(COUNTA($G$3:$G1787)&lt;COUNTA($G$3:$G$1048576),$G1787&lt;&gt;""),M1786,""))</f>
        <v/>
      </c>
      <c r="N1787" s="80" t="str">
        <f>IF(D1787&lt;&gt;"",D1787,IF(OR(COUNTA($G$3:$G1787)&lt;COUNTA($G$3:$G$1048576),$G1787&lt;&gt;""),N1786,""))</f>
        <v/>
      </c>
      <c r="O1787" s="81" t="str">
        <f t="shared" si="908"/>
        <v/>
      </c>
      <c r="P1787" s="90" t="str">
        <f>IFERROR(IF(O1787="",IF(COUNT(S$3:S$1048576)=COUNT(S$3:S1787),IF(S1787="","",INDEX(O$3:O1787,MATCH(MAX(K$3:K1787),K$3:K1787,0),0)),INDEX(O$3:O1787,MATCH(MAX(K$3:K1787),K$3:K1787,0),0)),O1787),"")</f>
        <v/>
      </c>
      <c r="Q1787" s="89" t="str">
        <f>IF(R1787="","",COUNT(R$3:R1787))</f>
        <v/>
      </c>
      <c r="R1787" s="80" t="str">
        <f t="shared" si="909"/>
        <v/>
      </c>
      <c r="S1787" s="91" t="str">
        <f>IFERROR(IF(COUNTA($E1787:$G1787)=0,"",IF(AND(R1787="",$O1787=INDEX(O$3:O1787,MATCH(MAX(Q$3:Q1787),Q$3:Q1787,0),0)),INDEX(R$3:R1787,MATCH(MAX(Q$3:Q1787),Q$3:Q1787,0),0),R1787)),"")</f>
        <v/>
      </c>
      <c r="T1787" s="80" t="str">
        <f>IF(U1787="","",COUNT(U$3:U1787))</f>
        <v/>
      </c>
      <c r="U1787" s="80" t="str">
        <f t="shared" si="900"/>
        <v/>
      </c>
      <c r="V1787" s="91" t="str">
        <f>IFERROR(IF(S1787="","",IF(U1787="",IF(AND(E1787="",F1787="",G1787&lt;&gt;"",$O1787=INDEX(O$3:O1787,MATCH(MAX(T$3:T1787),T$3:T1787,0),0)),INDEX(U$3:U1787,MATCH(MAX(T$3:T1787),T$3:T1787,0),0),IF(AND(S1787&lt;&gt;"",U1787=""),0,"")),U1787)),"")</f>
        <v/>
      </c>
      <c r="W1787" s="95" t="str">
        <f t="shared" si="901"/>
        <v/>
      </c>
      <c r="X1787" s="198" t="str">
        <f t="shared" si="910"/>
        <v/>
      </c>
      <c r="Y1787" s="92" t="str">
        <f t="shared" si="902"/>
        <v/>
      </c>
      <c r="Z1787" s="106" t="str">
        <f>IF(P1787="","",COUNTIF($N$3:$N1787,$N1787))</f>
        <v/>
      </c>
      <c r="AA1787" s="92" t="str">
        <f t="shared" si="911"/>
        <v/>
      </c>
      <c r="AB1787" s="92" t="str">
        <f t="shared" si="912"/>
        <v/>
      </c>
      <c r="AC1787" s="92" t="str">
        <f t="shared" si="906"/>
        <v/>
      </c>
      <c r="AD1787" s="92" t="str">
        <f t="shared" si="925"/>
        <v/>
      </c>
      <c r="AE1787" s="92" t="str">
        <f t="shared" si="925"/>
        <v/>
      </c>
      <c r="AF1787" s="92" t="str">
        <f t="shared" si="925"/>
        <v/>
      </c>
      <c r="AG1787" s="92" t="str">
        <f t="shared" si="925"/>
        <v/>
      </c>
      <c r="AH1787" s="92" t="str">
        <f t="shared" si="925"/>
        <v/>
      </c>
      <c r="AI1787" s="92" t="str">
        <f t="shared" si="925"/>
        <v/>
      </c>
      <c r="AJ1787" s="92" t="str">
        <f t="shared" si="925"/>
        <v/>
      </c>
      <c r="AK1787" s="92" t="str">
        <f t="shared" si="925"/>
        <v/>
      </c>
      <c r="AL1787" s="92" t="str">
        <f t="shared" si="925"/>
        <v/>
      </c>
      <c r="AN1787" s="35" t="str">
        <f t="shared" si="898"/>
        <v/>
      </c>
      <c r="AO1787" s="44" t="str">
        <f t="shared" si="903"/>
        <v/>
      </c>
      <c r="AP1787" s="41" t="str">
        <f>IF(AO1787="","",RANK(AO1787,AO$3:AO$1048576,1)+COUNTIF(AO$3:AO1787,AO1787)-1)</f>
        <v/>
      </c>
      <c r="AQ1787" s="1" t="str">
        <f t="shared" si="913"/>
        <v/>
      </c>
      <c r="AR1787" s="34" t="str">
        <f t="shared" si="914"/>
        <v/>
      </c>
      <c r="AS1787" s="39" t="str">
        <f t="shared" si="915"/>
        <v/>
      </c>
      <c r="AT1787" s="44" t="str">
        <f t="shared" si="899"/>
        <v/>
      </c>
      <c r="AU1787" s="41" t="str">
        <f>IF(AT1787="","",RANK(AT1787,AT$3:AT$1048576,1)+COUNTIF(AT$3:AT1787,AT1787)-1)</f>
        <v/>
      </c>
      <c r="AV1787" s="1" t="str">
        <f t="shared" si="916"/>
        <v/>
      </c>
      <c r="AW1787" s="34" t="str">
        <f t="shared" si="917"/>
        <v/>
      </c>
      <c r="AX1787" s="39" t="str">
        <f t="shared" si="918"/>
        <v/>
      </c>
      <c r="AY1787" s="44" t="str">
        <f t="shared" si="904"/>
        <v/>
      </c>
      <c r="AZ1787" s="41" t="str">
        <f>IF(AY1787="","",RANK(AY1787,AY$3:AY$1048576,1)+COUNTIF(AY$3:AY1787,AY1787)-1)</f>
        <v/>
      </c>
      <c r="BA1787" s="1" t="str">
        <f t="shared" si="919"/>
        <v/>
      </c>
      <c r="BB1787" s="34" t="str">
        <f t="shared" si="920"/>
        <v/>
      </c>
      <c r="BC1787" s="39" t="str">
        <f t="shared" si="921"/>
        <v/>
      </c>
      <c r="BD1787" s="44" t="str">
        <f t="shared" si="905"/>
        <v/>
      </c>
      <c r="BE1787" s="41" t="str">
        <f>IF(BD1787="","",RANK(BD1787,BD$3:BD$1048576,1)+COUNTIF(BD$3:BD1787,BD1787)-1)</f>
        <v/>
      </c>
      <c r="BF1787" s="1" t="str">
        <f t="shared" si="922"/>
        <v/>
      </c>
      <c r="BG1787" s="34" t="str">
        <f t="shared" si="923"/>
        <v/>
      </c>
      <c r="BH1787" s="39" t="str">
        <f t="shared" si="924"/>
        <v/>
      </c>
      <c r="BJ1787" s="3"/>
      <c r="BK1787" s="86"/>
      <c r="BL1787" s="86"/>
      <c r="BM1787" s="86"/>
      <c r="BN1787" s="86"/>
      <c r="BO1787" s="3"/>
      <c r="BP1787" s="86"/>
      <c r="BQ1787" s="86"/>
      <c r="BR1787" s="86"/>
      <c r="BS1787" s="86"/>
      <c r="BT1787" s="3"/>
      <c r="BU1787" s="86"/>
      <c r="BV1787" s="86"/>
      <c r="BW1787" s="86"/>
      <c r="BX1787" s="86"/>
      <c r="BY1787" s="3"/>
      <c r="BZ1787" s="86"/>
      <c r="CA1787" s="86"/>
      <c r="CB1787" s="86"/>
      <c r="CC1787" s="86"/>
    </row>
    <row r="1788" spans="2:81" ht="35.1" customHeight="1" x14ac:dyDescent="0.2">
      <c r="B1788" s="187"/>
      <c r="C1788" s="188"/>
      <c r="D1788" s="189"/>
      <c r="E1788" s="186"/>
      <c r="F1788" s="182"/>
      <c r="G1788" s="184"/>
      <c r="K1788" s="80" t="str">
        <f>IF(O1788="","",COUNT(O$3:O1788))</f>
        <v/>
      </c>
      <c r="L1788" s="80" t="str">
        <f>IF(B1788&lt;&gt;"",B1788,IF(OR(COUNTA($G$3:$G1788)&lt;COUNTA($G$3:$G$1048576),$G1788&lt;&gt;""),L1787,""))</f>
        <v/>
      </c>
      <c r="M1788" s="80" t="str">
        <f>IF(C1788&lt;&gt;"",C1788,IF(OR(COUNTA($G$3:$G1788)&lt;COUNTA($G$3:$G$1048576),$G1788&lt;&gt;""),M1787,""))</f>
        <v/>
      </c>
      <c r="N1788" s="80" t="str">
        <f>IF(D1788&lt;&gt;"",D1788,IF(OR(COUNTA($G$3:$G1788)&lt;COUNTA($G$3:$G$1048576),$G1788&lt;&gt;""),N1787,""))</f>
        <v/>
      </c>
      <c r="O1788" s="81" t="str">
        <f t="shared" si="908"/>
        <v/>
      </c>
      <c r="P1788" s="90" t="str">
        <f>IFERROR(IF(O1788="",IF(COUNT(S$3:S$1048576)=COUNT(S$3:S1788),IF(S1788="","",INDEX(O$3:O1788,MATCH(MAX(K$3:K1788),K$3:K1788,0),0)),INDEX(O$3:O1788,MATCH(MAX(K$3:K1788),K$3:K1788,0),0)),O1788),"")</f>
        <v/>
      </c>
      <c r="Q1788" s="89" t="str">
        <f>IF(R1788="","",COUNT(R$3:R1788))</f>
        <v/>
      </c>
      <c r="R1788" s="80" t="str">
        <f t="shared" si="909"/>
        <v/>
      </c>
      <c r="S1788" s="91" t="str">
        <f>IFERROR(IF(COUNTA($E1788:$G1788)=0,"",IF(AND(R1788="",$O1788=INDEX(O$3:O1788,MATCH(MAX(Q$3:Q1788),Q$3:Q1788,0),0)),INDEX(R$3:R1788,MATCH(MAX(Q$3:Q1788),Q$3:Q1788,0),0),R1788)),"")</f>
        <v/>
      </c>
      <c r="T1788" s="80" t="str">
        <f>IF(U1788="","",COUNT(U$3:U1788))</f>
        <v/>
      </c>
      <c r="U1788" s="80" t="str">
        <f t="shared" si="900"/>
        <v/>
      </c>
      <c r="V1788" s="91" t="str">
        <f>IFERROR(IF(S1788="","",IF(U1788="",IF(AND(E1788="",F1788="",G1788&lt;&gt;"",$O1788=INDEX(O$3:O1788,MATCH(MAX(T$3:T1788),T$3:T1788,0),0)),INDEX(U$3:U1788,MATCH(MAX(T$3:T1788),T$3:T1788,0),0),IF(AND(S1788&lt;&gt;"",U1788=""),0,"")),U1788)),"")</f>
        <v/>
      </c>
      <c r="W1788" s="95" t="str">
        <f t="shared" si="901"/>
        <v/>
      </c>
      <c r="X1788" s="198" t="str">
        <f t="shared" si="910"/>
        <v/>
      </c>
      <c r="Y1788" s="92" t="str">
        <f t="shared" si="902"/>
        <v/>
      </c>
      <c r="Z1788" s="106" t="str">
        <f>IF(P1788="","",COUNTIF($N$3:$N1788,$N1788))</f>
        <v/>
      </c>
      <c r="AA1788" s="92" t="str">
        <f t="shared" si="911"/>
        <v/>
      </c>
      <c r="AB1788" s="92" t="str">
        <f t="shared" si="912"/>
        <v/>
      </c>
      <c r="AC1788" s="92" t="str">
        <f t="shared" si="906"/>
        <v/>
      </c>
      <c r="AD1788" s="92" t="str">
        <f t="shared" si="925"/>
        <v/>
      </c>
      <c r="AE1788" s="92" t="str">
        <f t="shared" si="925"/>
        <v/>
      </c>
      <c r="AF1788" s="92" t="str">
        <f t="shared" si="925"/>
        <v/>
      </c>
      <c r="AG1788" s="92" t="str">
        <f t="shared" si="925"/>
        <v/>
      </c>
      <c r="AH1788" s="92" t="str">
        <f t="shared" si="925"/>
        <v/>
      </c>
      <c r="AI1788" s="92" t="str">
        <f t="shared" si="925"/>
        <v/>
      </c>
      <c r="AJ1788" s="92" t="str">
        <f t="shared" si="925"/>
        <v/>
      </c>
      <c r="AK1788" s="92" t="str">
        <f t="shared" si="925"/>
        <v/>
      </c>
      <c r="AL1788" s="92" t="str">
        <f t="shared" si="925"/>
        <v/>
      </c>
      <c r="AN1788" s="35" t="str">
        <f t="shared" si="898"/>
        <v/>
      </c>
      <c r="AO1788" s="44" t="str">
        <f t="shared" si="903"/>
        <v/>
      </c>
      <c r="AP1788" s="41" t="str">
        <f>IF(AO1788="","",RANK(AO1788,AO$3:AO$1048576,1)+COUNTIF(AO$3:AO1788,AO1788)-1)</f>
        <v/>
      </c>
      <c r="AQ1788" s="1" t="str">
        <f t="shared" si="913"/>
        <v/>
      </c>
      <c r="AR1788" s="34" t="str">
        <f t="shared" si="914"/>
        <v/>
      </c>
      <c r="AS1788" s="39" t="str">
        <f t="shared" si="915"/>
        <v/>
      </c>
      <c r="AT1788" s="44" t="str">
        <f t="shared" si="899"/>
        <v/>
      </c>
      <c r="AU1788" s="41" t="str">
        <f>IF(AT1788="","",RANK(AT1788,AT$3:AT$1048576,1)+COUNTIF(AT$3:AT1788,AT1788)-1)</f>
        <v/>
      </c>
      <c r="AV1788" s="1" t="str">
        <f t="shared" si="916"/>
        <v/>
      </c>
      <c r="AW1788" s="34" t="str">
        <f t="shared" si="917"/>
        <v/>
      </c>
      <c r="AX1788" s="39" t="str">
        <f t="shared" si="918"/>
        <v/>
      </c>
      <c r="AY1788" s="44" t="str">
        <f t="shared" si="904"/>
        <v/>
      </c>
      <c r="AZ1788" s="41" t="str">
        <f>IF(AY1788="","",RANK(AY1788,AY$3:AY$1048576,1)+COUNTIF(AY$3:AY1788,AY1788)-1)</f>
        <v/>
      </c>
      <c r="BA1788" s="1" t="str">
        <f t="shared" si="919"/>
        <v/>
      </c>
      <c r="BB1788" s="34" t="str">
        <f t="shared" si="920"/>
        <v/>
      </c>
      <c r="BC1788" s="39" t="str">
        <f t="shared" si="921"/>
        <v/>
      </c>
      <c r="BD1788" s="44" t="str">
        <f t="shared" si="905"/>
        <v/>
      </c>
      <c r="BE1788" s="41" t="str">
        <f>IF(BD1788="","",RANK(BD1788,BD$3:BD$1048576,1)+COUNTIF(BD$3:BD1788,BD1788)-1)</f>
        <v/>
      </c>
      <c r="BF1788" s="1" t="str">
        <f t="shared" si="922"/>
        <v/>
      </c>
      <c r="BG1788" s="34" t="str">
        <f t="shared" si="923"/>
        <v/>
      </c>
      <c r="BH1788" s="39" t="str">
        <f t="shared" si="924"/>
        <v/>
      </c>
      <c r="BJ1788" s="3"/>
      <c r="BK1788" s="86"/>
      <c r="BL1788" s="86"/>
      <c r="BM1788" s="86"/>
      <c r="BN1788" s="86"/>
      <c r="BO1788" s="3"/>
      <c r="BP1788" s="86"/>
      <c r="BQ1788" s="86"/>
      <c r="BR1788" s="86"/>
      <c r="BS1788" s="86"/>
      <c r="BT1788" s="3"/>
      <c r="BU1788" s="86"/>
      <c r="BV1788" s="86"/>
      <c r="BW1788" s="86"/>
      <c r="BX1788" s="86"/>
      <c r="BY1788" s="3"/>
      <c r="BZ1788" s="86"/>
      <c r="CA1788" s="86"/>
      <c r="CB1788" s="86"/>
      <c r="CC1788" s="86"/>
    </row>
    <row r="1789" spans="2:81" ht="35.1" customHeight="1" x14ac:dyDescent="0.2">
      <c r="B1789" s="187"/>
      <c r="C1789" s="188"/>
      <c r="D1789" s="189"/>
      <c r="E1789" s="186"/>
      <c r="F1789" s="182"/>
      <c r="G1789" s="184"/>
      <c r="K1789" s="80" t="str">
        <f>IF(O1789="","",COUNT(O$3:O1789))</f>
        <v/>
      </c>
      <c r="L1789" s="80" t="str">
        <f>IF(B1789&lt;&gt;"",B1789,IF(OR(COUNTA($G$3:$G1789)&lt;COUNTA($G$3:$G$1048576),$G1789&lt;&gt;""),L1788,""))</f>
        <v/>
      </c>
      <c r="M1789" s="80" t="str">
        <f>IF(C1789&lt;&gt;"",C1789,IF(OR(COUNTA($G$3:$G1789)&lt;COUNTA($G$3:$G$1048576),$G1789&lt;&gt;""),M1788,""))</f>
        <v/>
      </c>
      <c r="N1789" s="80" t="str">
        <f>IF(D1789&lt;&gt;"",D1789,IF(OR(COUNTA($G$3:$G1789)&lt;COUNTA($G$3:$G$1048576),$G1789&lt;&gt;""),N1788,""))</f>
        <v/>
      </c>
      <c r="O1789" s="81" t="str">
        <f t="shared" si="908"/>
        <v/>
      </c>
      <c r="P1789" s="90" t="str">
        <f>IFERROR(IF(O1789="",IF(COUNT(S$3:S$1048576)=COUNT(S$3:S1789),IF(S1789="","",INDEX(O$3:O1789,MATCH(MAX(K$3:K1789),K$3:K1789,0),0)),INDEX(O$3:O1789,MATCH(MAX(K$3:K1789),K$3:K1789,0),0)),O1789),"")</f>
        <v/>
      </c>
      <c r="Q1789" s="89" t="str">
        <f>IF(R1789="","",COUNT(R$3:R1789))</f>
        <v/>
      </c>
      <c r="R1789" s="80" t="str">
        <f t="shared" si="909"/>
        <v/>
      </c>
      <c r="S1789" s="91" t="str">
        <f>IFERROR(IF(COUNTA($E1789:$G1789)=0,"",IF(AND(R1789="",$O1789=INDEX(O$3:O1789,MATCH(MAX(Q$3:Q1789),Q$3:Q1789,0),0)),INDEX(R$3:R1789,MATCH(MAX(Q$3:Q1789),Q$3:Q1789,0),0),R1789)),"")</f>
        <v/>
      </c>
      <c r="T1789" s="80" t="str">
        <f>IF(U1789="","",COUNT(U$3:U1789))</f>
        <v/>
      </c>
      <c r="U1789" s="80" t="str">
        <f t="shared" si="900"/>
        <v/>
      </c>
      <c r="V1789" s="91" t="str">
        <f>IFERROR(IF(S1789="","",IF(U1789="",IF(AND(E1789="",F1789="",G1789&lt;&gt;"",$O1789=INDEX(O$3:O1789,MATCH(MAX(T$3:T1789),T$3:T1789,0),0)),INDEX(U$3:U1789,MATCH(MAX(T$3:T1789),T$3:T1789,0),0),IF(AND(S1789&lt;&gt;"",U1789=""),0,"")),U1789)),"")</f>
        <v/>
      </c>
      <c r="W1789" s="95" t="str">
        <f t="shared" si="901"/>
        <v/>
      </c>
      <c r="X1789" s="198" t="str">
        <f t="shared" si="910"/>
        <v/>
      </c>
      <c r="Y1789" s="92" t="str">
        <f t="shared" si="902"/>
        <v/>
      </c>
      <c r="Z1789" s="106" t="str">
        <f>IF(P1789="","",COUNTIF($N$3:$N1789,$N1789))</f>
        <v/>
      </c>
      <c r="AA1789" s="92" t="str">
        <f t="shared" si="911"/>
        <v/>
      </c>
      <c r="AB1789" s="92" t="str">
        <f t="shared" si="912"/>
        <v/>
      </c>
      <c r="AC1789" s="92" t="str">
        <f t="shared" si="906"/>
        <v/>
      </c>
      <c r="AD1789" s="92" t="str">
        <f t="shared" si="925"/>
        <v/>
      </c>
      <c r="AE1789" s="92" t="str">
        <f t="shared" si="925"/>
        <v/>
      </c>
      <c r="AF1789" s="92" t="str">
        <f t="shared" si="925"/>
        <v/>
      </c>
      <c r="AG1789" s="92" t="str">
        <f t="shared" si="925"/>
        <v/>
      </c>
      <c r="AH1789" s="92" t="str">
        <f t="shared" si="925"/>
        <v/>
      </c>
      <c r="AI1789" s="92" t="str">
        <f t="shared" si="925"/>
        <v/>
      </c>
      <c r="AJ1789" s="92" t="str">
        <f t="shared" si="925"/>
        <v/>
      </c>
      <c r="AK1789" s="92" t="str">
        <f t="shared" si="925"/>
        <v/>
      </c>
      <c r="AL1789" s="92" t="str">
        <f t="shared" si="925"/>
        <v/>
      </c>
      <c r="AN1789" s="35" t="str">
        <f t="shared" si="898"/>
        <v/>
      </c>
      <c r="AO1789" s="44" t="str">
        <f t="shared" si="903"/>
        <v/>
      </c>
      <c r="AP1789" s="41" t="str">
        <f>IF(AO1789="","",RANK(AO1789,AO$3:AO$1048576,1)+COUNTIF(AO$3:AO1789,AO1789)-1)</f>
        <v/>
      </c>
      <c r="AQ1789" s="1" t="str">
        <f t="shared" si="913"/>
        <v/>
      </c>
      <c r="AR1789" s="34" t="str">
        <f t="shared" si="914"/>
        <v/>
      </c>
      <c r="AS1789" s="39" t="str">
        <f t="shared" si="915"/>
        <v/>
      </c>
      <c r="AT1789" s="44" t="str">
        <f t="shared" si="899"/>
        <v/>
      </c>
      <c r="AU1789" s="41" t="str">
        <f>IF(AT1789="","",RANK(AT1789,AT$3:AT$1048576,1)+COUNTIF(AT$3:AT1789,AT1789)-1)</f>
        <v/>
      </c>
      <c r="AV1789" s="1" t="str">
        <f t="shared" si="916"/>
        <v/>
      </c>
      <c r="AW1789" s="34" t="str">
        <f t="shared" si="917"/>
        <v/>
      </c>
      <c r="AX1789" s="39" t="str">
        <f t="shared" si="918"/>
        <v/>
      </c>
      <c r="AY1789" s="44" t="str">
        <f t="shared" si="904"/>
        <v/>
      </c>
      <c r="AZ1789" s="41" t="str">
        <f>IF(AY1789="","",RANK(AY1789,AY$3:AY$1048576,1)+COUNTIF(AY$3:AY1789,AY1789)-1)</f>
        <v/>
      </c>
      <c r="BA1789" s="1" t="str">
        <f t="shared" si="919"/>
        <v/>
      </c>
      <c r="BB1789" s="34" t="str">
        <f t="shared" si="920"/>
        <v/>
      </c>
      <c r="BC1789" s="39" t="str">
        <f t="shared" si="921"/>
        <v/>
      </c>
      <c r="BD1789" s="44" t="str">
        <f t="shared" si="905"/>
        <v/>
      </c>
      <c r="BE1789" s="41" t="str">
        <f>IF(BD1789="","",RANK(BD1789,BD$3:BD$1048576,1)+COUNTIF(BD$3:BD1789,BD1789)-1)</f>
        <v/>
      </c>
      <c r="BF1789" s="1" t="str">
        <f t="shared" si="922"/>
        <v/>
      </c>
      <c r="BG1789" s="34" t="str">
        <f t="shared" si="923"/>
        <v/>
      </c>
      <c r="BH1789" s="39" t="str">
        <f t="shared" si="924"/>
        <v/>
      </c>
      <c r="BJ1789" s="3"/>
      <c r="BK1789" s="86"/>
      <c r="BL1789" s="86"/>
      <c r="BM1789" s="86"/>
      <c r="BN1789" s="86"/>
      <c r="BO1789" s="3"/>
      <c r="BP1789" s="86"/>
      <c r="BQ1789" s="86"/>
      <c r="BR1789" s="86"/>
      <c r="BS1789" s="86"/>
      <c r="BT1789" s="3"/>
      <c r="BU1789" s="86"/>
      <c r="BV1789" s="86"/>
      <c r="BW1789" s="86"/>
      <c r="BX1789" s="86"/>
      <c r="BY1789" s="3"/>
      <c r="BZ1789" s="86"/>
      <c r="CA1789" s="86"/>
      <c r="CB1789" s="86"/>
      <c r="CC1789" s="86"/>
    </row>
    <row r="1790" spans="2:81" ht="35.1" customHeight="1" x14ac:dyDescent="0.2">
      <c r="B1790" s="187"/>
      <c r="C1790" s="188"/>
      <c r="D1790" s="189"/>
      <c r="E1790" s="186"/>
      <c r="F1790" s="182"/>
      <c r="G1790" s="184"/>
      <c r="K1790" s="80" t="str">
        <f>IF(O1790="","",COUNT(O$3:O1790))</f>
        <v/>
      </c>
      <c r="L1790" s="80" t="str">
        <f>IF(B1790&lt;&gt;"",B1790,IF(OR(COUNTA($G$3:$G1790)&lt;COUNTA($G$3:$G$1048576),$G1790&lt;&gt;""),L1789,""))</f>
        <v/>
      </c>
      <c r="M1790" s="80" t="str">
        <f>IF(C1790&lt;&gt;"",C1790,IF(OR(COUNTA($G$3:$G1790)&lt;COUNTA($G$3:$G$1048576),$G1790&lt;&gt;""),M1789,""))</f>
        <v/>
      </c>
      <c r="N1790" s="80" t="str">
        <f>IF(D1790&lt;&gt;"",D1790,IF(OR(COUNTA($G$3:$G1790)&lt;COUNTA($G$3:$G$1048576),$G1790&lt;&gt;""),N1789,""))</f>
        <v/>
      </c>
      <c r="O1790" s="81" t="str">
        <f t="shared" si="908"/>
        <v/>
      </c>
      <c r="P1790" s="90" t="str">
        <f>IFERROR(IF(O1790="",IF(COUNT(S$3:S$1048576)=COUNT(S$3:S1790),IF(S1790="","",INDEX(O$3:O1790,MATCH(MAX(K$3:K1790),K$3:K1790,0),0)),INDEX(O$3:O1790,MATCH(MAX(K$3:K1790),K$3:K1790,0),0)),O1790),"")</f>
        <v/>
      </c>
      <c r="Q1790" s="89" t="str">
        <f>IF(R1790="","",COUNT(R$3:R1790))</f>
        <v/>
      </c>
      <c r="R1790" s="80" t="str">
        <f t="shared" si="909"/>
        <v/>
      </c>
      <c r="S1790" s="91" t="str">
        <f>IFERROR(IF(COUNTA($E1790:$G1790)=0,"",IF(AND(R1790="",$O1790=INDEX(O$3:O1790,MATCH(MAX(Q$3:Q1790),Q$3:Q1790,0),0)),INDEX(R$3:R1790,MATCH(MAX(Q$3:Q1790),Q$3:Q1790,0),0),R1790)),"")</f>
        <v/>
      </c>
      <c r="T1790" s="80" t="str">
        <f>IF(U1790="","",COUNT(U$3:U1790))</f>
        <v/>
      </c>
      <c r="U1790" s="80" t="str">
        <f t="shared" si="900"/>
        <v/>
      </c>
      <c r="V1790" s="91" t="str">
        <f>IFERROR(IF(S1790="","",IF(U1790="",IF(AND(E1790="",F1790="",G1790&lt;&gt;"",$O1790=INDEX(O$3:O1790,MATCH(MAX(T$3:T1790),T$3:T1790,0),0)),INDEX(U$3:U1790,MATCH(MAX(T$3:T1790),T$3:T1790,0),0),IF(AND(S1790&lt;&gt;"",U1790=""),0,"")),U1790)),"")</f>
        <v/>
      </c>
      <c r="W1790" s="95" t="str">
        <f t="shared" si="901"/>
        <v/>
      </c>
      <c r="X1790" s="198" t="str">
        <f t="shared" si="910"/>
        <v/>
      </c>
      <c r="Y1790" s="92" t="str">
        <f t="shared" si="902"/>
        <v/>
      </c>
      <c r="Z1790" s="106" t="str">
        <f>IF(P1790="","",COUNTIF($N$3:$N1790,$N1790))</f>
        <v/>
      </c>
      <c r="AA1790" s="92" t="str">
        <f t="shared" si="911"/>
        <v/>
      </c>
      <c r="AB1790" s="92" t="str">
        <f t="shared" si="912"/>
        <v/>
      </c>
      <c r="AC1790" s="92" t="str">
        <f t="shared" si="906"/>
        <v/>
      </c>
      <c r="AD1790" s="92" t="str">
        <f t="shared" si="925"/>
        <v/>
      </c>
      <c r="AE1790" s="92" t="str">
        <f t="shared" si="925"/>
        <v/>
      </c>
      <c r="AF1790" s="92" t="str">
        <f t="shared" si="925"/>
        <v/>
      </c>
      <c r="AG1790" s="92" t="str">
        <f t="shared" si="925"/>
        <v/>
      </c>
      <c r="AH1790" s="92" t="str">
        <f t="shared" si="925"/>
        <v/>
      </c>
      <c r="AI1790" s="92" t="str">
        <f t="shared" si="925"/>
        <v/>
      </c>
      <c r="AJ1790" s="92" t="str">
        <f t="shared" si="925"/>
        <v/>
      </c>
      <c r="AK1790" s="92" t="str">
        <f t="shared" si="925"/>
        <v/>
      </c>
      <c r="AL1790" s="92" t="str">
        <f t="shared" si="925"/>
        <v/>
      </c>
      <c r="AN1790" s="35" t="str">
        <f t="shared" si="898"/>
        <v/>
      </c>
      <c r="AO1790" s="44" t="str">
        <f t="shared" si="903"/>
        <v/>
      </c>
      <c r="AP1790" s="41" t="str">
        <f>IF(AO1790="","",RANK(AO1790,AO$3:AO$1048576,1)+COUNTIF(AO$3:AO1790,AO1790)-1)</f>
        <v/>
      </c>
      <c r="AQ1790" s="1" t="str">
        <f t="shared" si="913"/>
        <v/>
      </c>
      <c r="AR1790" s="34" t="str">
        <f t="shared" si="914"/>
        <v/>
      </c>
      <c r="AS1790" s="39" t="str">
        <f t="shared" si="915"/>
        <v/>
      </c>
      <c r="AT1790" s="44" t="str">
        <f t="shared" si="899"/>
        <v/>
      </c>
      <c r="AU1790" s="41" t="str">
        <f>IF(AT1790="","",RANK(AT1790,AT$3:AT$1048576,1)+COUNTIF(AT$3:AT1790,AT1790)-1)</f>
        <v/>
      </c>
      <c r="AV1790" s="1" t="str">
        <f t="shared" si="916"/>
        <v/>
      </c>
      <c r="AW1790" s="34" t="str">
        <f t="shared" si="917"/>
        <v/>
      </c>
      <c r="AX1790" s="39" t="str">
        <f t="shared" si="918"/>
        <v/>
      </c>
      <c r="AY1790" s="44" t="str">
        <f t="shared" si="904"/>
        <v/>
      </c>
      <c r="AZ1790" s="41" t="str">
        <f>IF(AY1790="","",RANK(AY1790,AY$3:AY$1048576,1)+COUNTIF(AY$3:AY1790,AY1790)-1)</f>
        <v/>
      </c>
      <c r="BA1790" s="1" t="str">
        <f t="shared" si="919"/>
        <v/>
      </c>
      <c r="BB1790" s="34" t="str">
        <f t="shared" si="920"/>
        <v/>
      </c>
      <c r="BC1790" s="39" t="str">
        <f t="shared" si="921"/>
        <v/>
      </c>
      <c r="BD1790" s="44" t="str">
        <f t="shared" si="905"/>
        <v/>
      </c>
      <c r="BE1790" s="41" t="str">
        <f>IF(BD1790="","",RANK(BD1790,BD$3:BD$1048576,1)+COUNTIF(BD$3:BD1790,BD1790)-1)</f>
        <v/>
      </c>
      <c r="BF1790" s="1" t="str">
        <f t="shared" si="922"/>
        <v/>
      </c>
      <c r="BG1790" s="34" t="str">
        <f t="shared" si="923"/>
        <v/>
      </c>
      <c r="BH1790" s="39" t="str">
        <f t="shared" si="924"/>
        <v/>
      </c>
      <c r="BJ1790" s="3"/>
      <c r="BK1790" s="86"/>
      <c r="BL1790" s="86"/>
      <c r="BM1790" s="86"/>
      <c r="BN1790" s="86"/>
      <c r="BO1790" s="3"/>
      <c r="BP1790" s="86"/>
      <c r="BQ1790" s="86"/>
      <c r="BR1790" s="86"/>
      <c r="BS1790" s="86"/>
      <c r="BT1790" s="3"/>
      <c r="BU1790" s="86"/>
      <c r="BV1790" s="86"/>
      <c r="BW1790" s="86"/>
      <c r="BX1790" s="86"/>
      <c r="BY1790" s="3"/>
      <c r="BZ1790" s="86"/>
      <c r="CA1790" s="86"/>
      <c r="CB1790" s="86"/>
      <c r="CC1790" s="86"/>
    </row>
    <row r="1791" spans="2:81" ht="35.1" customHeight="1" x14ac:dyDescent="0.2">
      <c r="B1791" s="187"/>
      <c r="C1791" s="188"/>
      <c r="D1791" s="189"/>
      <c r="E1791" s="186"/>
      <c r="F1791" s="182"/>
      <c r="G1791" s="184"/>
      <c r="K1791" s="80" t="str">
        <f>IF(O1791="","",COUNT(O$3:O1791))</f>
        <v/>
      </c>
      <c r="L1791" s="80" t="str">
        <f>IF(B1791&lt;&gt;"",B1791,IF(OR(COUNTA($G$3:$G1791)&lt;COUNTA($G$3:$G$1048576),$G1791&lt;&gt;""),L1790,""))</f>
        <v/>
      </c>
      <c r="M1791" s="80" t="str">
        <f>IF(C1791&lt;&gt;"",C1791,IF(OR(COUNTA($G$3:$G1791)&lt;COUNTA($G$3:$G$1048576),$G1791&lt;&gt;""),M1790,""))</f>
        <v/>
      </c>
      <c r="N1791" s="80" t="str">
        <f>IF(D1791&lt;&gt;"",D1791,IF(OR(COUNTA($G$3:$G1791)&lt;COUNTA($G$3:$G$1048576),$G1791&lt;&gt;""),N1790,""))</f>
        <v/>
      </c>
      <c r="O1791" s="81" t="str">
        <f t="shared" si="908"/>
        <v/>
      </c>
      <c r="P1791" s="90" t="str">
        <f>IFERROR(IF(O1791="",IF(COUNT(S$3:S$1048576)=COUNT(S$3:S1791),IF(S1791="","",INDEX(O$3:O1791,MATCH(MAX(K$3:K1791),K$3:K1791,0),0)),INDEX(O$3:O1791,MATCH(MAX(K$3:K1791),K$3:K1791,0),0)),O1791),"")</f>
        <v/>
      </c>
      <c r="Q1791" s="89" t="str">
        <f>IF(R1791="","",COUNT(R$3:R1791))</f>
        <v/>
      </c>
      <c r="R1791" s="80" t="str">
        <f t="shared" si="909"/>
        <v/>
      </c>
      <c r="S1791" s="91" t="str">
        <f>IFERROR(IF(COUNTA($E1791:$G1791)=0,"",IF(AND(R1791="",$O1791=INDEX(O$3:O1791,MATCH(MAX(Q$3:Q1791),Q$3:Q1791,0),0)),INDEX(R$3:R1791,MATCH(MAX(Q$3:Q1791),Q$3:Q1791,0),0),R1791)),"")</f>
        <v/>
      </c>
      <c r="T1791" s="80" t="str">
        <f>IF(U1791="","",COUNT(U$3:U1791))</f>
        <v/>
      </c>
      <c r="U1791" s="80" t="str">
        <f t="shared" si="900"/>
        <v/>
      </c>
      <c r="V1791" s="91" t="str">
        <f>IFERROR(IF(S1791="","",IF(U1791="",IF(AND(E1791="",F1791="",G1791&lt;&gt;"",$O1791=INDEX(O$3:O1791,MATCH(MAX(T$3:T1791),T$3:T1791,0),0)),INDEX(U$3:U1791,MATCH(MAX(T$3:T1791),T$3:T1791,0),0),IF(AND(S1791&lt;&gt;"",U1791=""),0,"")),U1791)),"")</f>
        <v/>
      </c>
      <c r="W1791" s="95" t="str">
        <f t="shared" si="901"/>
        <v/>
      </c>
      <c r="X1791" s="198" t="str">
        <f t="shared" si="910"/>
        <v/>
      </c>
      <c r="Y1791" s="92" t="str">
        <f t="shared" si="902"/>
        <v/>
      </c>
      <c r="Z1791" s="106" t="str">
        <f>IF(P1791="","",COUNTIF($N$3:$N1791,$N1791))</f>
        <v/>
      </c>
      <c r="AA1791" s="92" t="str">
        <f t="shared" si="911"/>
        <v/>
      </c>
      <c r="AB1791" s="92" t="str">
        <f t="shared" si="912"/>
        <v/>
      </c>
      <c r="AC1791" s="92" t="str">
        <f t="shared" si="906"/>
        <v/>
      </c>
      <c r="AD1791" s="92" t="str">
        <f t="shared" si="925"/>
        <v/>
      </c>
      <c r="AE1791" s="92" t="str">
        <f t="shared" si="925"/>
        <v/>
      </c>
      <c r="AF1791" s="92" t="str">
        <f t="shared" si="925"/>
        <v/>
      </c>
      <c r="AG1791" s="92" t="str">
        <f t="shared" si="925"/>
        <v/>
      </c>
      <c r="AH1791" s="92" t="str">
        <f t="shared" si="925"/>
        <v/>
      </c>
      <c r="AI1791" s="92" t="str">
        <f t="shared" si="925"/>
        <v/>
      </c>
      <c r="AJ1791" s="92" t="str">
        <f t="shared" si="925"/>
        <v/>
      </c>
      <c r="AK1791" s="92" t="str">
        <f t="shared" si="925"/>
        <v/>
      </c>
      <c r="AL1791" s="92" t="str">
        <f t="shared" si="925"/>
        <v/>
      </c>
      <c r="AN1791" s="35" t="str">
        <f t="shared" si="898"/>
        <v/>
      </c>
      <c r="AO1791" s="44" t="str">
        <f t="shared" si="903"/>
        <v/>
      </c>
      <c r="AP1791" s="41" t="str">
        <f>IF(AO1791="","",RANK(AO1791,AO$3:AO$1048576,1)+COUNTIF(AO$3:AO1791,AO1791)-1)</f>
        <v/>
      </c>
      <c r="AQ1791" s="1" t="str">
        <f t="shared" si="913"/>
        <v/>
      </c>
      <c r="AR1791" s="34" t="str">
        <f t="shared" si="914"/>
        <v/>
      </c>
      <c r="AS1791" s="39" t="str">
        <f t="shared" si="915"/>
        <v/>
      </c>
      <c r="AT1791" s="44" t="str">
        <f t="shared" si="899"/>
        <v/>
      </c>
      <c r="AU1791" s="41" t="str">
        <f>IF(AT1791="","",RANK(AT1791,AT$3:AT$1048576,1)+COUNTIF(AT$3:AT1791,AT1791)-1)</f>
        <v/>
      </c>
      <c r="AV1791" s="1" t="str">
        <f t="shared" si="916"/>
        <v/>
      </c>
      <c r="AW1791" s="34" t="str">
        <f t="shared" si="917"/>
        <v/>
      </c>
      <c r="AX1791" s="39" t="str">
        <f t="shared" si="918"/>
        <v/>
      </c>
      <c r="AY1791" s="44" t="str">
        <f t="shared" si="904"/>
        <v/>
      </c>
      <c r="AZ1791" s="41" t="str">
        <f>IF(AY1791="","",RANK(AY1791,AY$3:AY$1048576,1)+COUNTIF(AY$3:AY1791,AY1791)-1)</f>
        <v/>
      </c>
      <c r="BA1791" s="1" t="str">
        <f t="shared" si="919"/>
        <v/>
      </c>
      <c r="BB1791" s="34" t="str">
        <f t="shared" si="920"/>
        <v/>
      </c>
      <c r="BC1791" s="39" t="str">
        <f t="shared" si="921"/>
        <v/>
      </c>
      <c r="BD1791" s="44" t="str">
        <f t="shared" si="905"/>
        <v/>
      </c>
      <c r="BE1791" s="41" t="str">
        <f>IF(BD1791="","",RANK(BD1791,BD$3:BD$1048576,1)+COUNTIF(BD$3:BD1791,BD1791)-1)</f>
        <v/>
      </c>
      <c r="BF1791" s="1" t="str">
        <f t="shared" si="922"/>
        <v/>
      </c>
      <c r="BG1791" s="34" t="str">
        <f t="shared" si="923"/>
        <v/>
      </c>
      <c r="BH1791" s="39" t="str">
        <f t="shared" si="924"/>
        <v/>
      </c>
      <c r="BJ1791" s="3"/>
      <c r="BK1791" s="86"/>
      <c r="BL1791" s="86"/>
      <c r="BM1791" s="86"/>
      <c r="BN1791" s="86"/>
      <c r="BO1791" s="3"/>
      <c r="BP1791" s="86"/>
      <c r="BQ1791" s="86"/>
      <c r="BR1791" s="86"/>
      <c r="BS1791" s="86"/>
      <c r="BT1791" s="3"/>
      <c r="BU1791" s="86"/>
      <c r="BV1791" s="86"/>
      <c r="BW1791" s="86"/>
      <c r="BX1791" s="86"/>
      <c r="BY1791" s="3"/>
      <c r="BZ1791" s="86"/>
      <c r="CA1791" s="86"/>
      <c r="CB1791" s="86"/>
      <c r="CC1791" s="86"/>
    </row>
    <row r="1792" spans="2:81" ht="35.1" customHeight="1" x14ac:dyDescent="0.2">
      <c r="B1792" s="187"/>
      <c r="C1792" s="188"/>
      <c r="D1792" s="189"/>
      <c r="E1792" s="186"/>
      <c r="F1792" s="182"/>
      <c r="G1792" s="184"/>
      <c r="K1792" s="80" t="str">
        <f>IF(O1792="","",COUNT(O$3:O1792))</f>
        <v/>
      </c>
      <c r="L1792" s="80" t="str">
        <f>IF(B1792&lt;&gt;"",B1792,IF(OR(COUNTA($G$3:$G1792)&lt;COUNTA($G$3:$G$1048576),$G1792&lt;&gt;""),L1791,""))</f>
        <v/>
      </c>
      <c r="M1792" s="80" t="str">
        <f>IF(C1792&lt;&gt;"",C1792,IF(OR(COUNTA($G$3:$G1792)&lt;COUNTA($G$3:$G$1048576),$G1792&lt;&gt;""),M1791,""))</f>
        <v/>
      </c>
      <c r="N1792" s="80" t="str">
        <f>IF(D1792&lt;&gt;"",D1792,IF(OR(COUNTA($G$3:$G1792)&lt;COUNTA($G$3:$G$1048576),$G1792&lt;&gt;""),N1791,""))</f>
        <v/>
      </c>
      <c r="O1792" s="81" t="str">
        <f t="shared" si="908"/>
        <v/>
      </c>
      <c r="P1792" s="90" t="str">
        <f>IFERROR(IF(O1792="",IF(COUNT(S$3:S$1048576)=COUNT(S$3:S1792),IF(S1792="","",INDEX(O$3:O1792,MATCH(MAX(K$3:K1792),K$3:K1792,0),0)),INDEX(O$3:O1792,MATCH(MAX(K$3:K1792),K$3:K1792,0),0)),O1792),"")</f>
        <v/>
      </c>
      <c r="Q1792" s="89" t="str">
        <f>IF(R1792="","",COUNT(R$3:R1792))</f>
        <v/>
      </c>
      <c r="R1792" s="80" t="str">
        <f t="shared" si="909"/>
        <v/>
      </c>
      <c r="S1792" s="91" t="str">
        <f>IFERROR(IF(COUNTA($E1792:$G1792)=0,"",IF(AND(R1792="",$O1792=INDEX(O$3:O1792,MATCH(MAX(Q$3:Q1792),Q$3:Q1792,0),0)),INDEX(R$3:R1792,MATCH(MAX(Q$3:Q1792),Q$3:Q1792,0),0),R1792)),"")</f>
        <v/>
      </c>
      <c r="T1792" s="80" t="str">
        <f>IF(U1792="","",COUNT(U$3:U1792))</f>
        <v/>
      </c>
      <c r="U1792" s="80" t="str">
        <f t="shared" si="900"/>
        <v/>
      </c>
      <c r="V1792" s="91" t="str">
        <f>IFERROR(IF(S1792="","",IF(U1792="",IF(AND(E1792="",F1792="",G1792&lt;&gt;"",$O1792=INDEX(O$3:O1792,MATCH(MAX(T$3:T1792),T$3:T1792,0),0)),INDEX(U$3:U1792,MATCH(MAX(T$3:T1792),T$3:T1792,0),0),IF(AND(S1792&lt;&gt;"",U1792=""),0,"")),U1792)),"")</f>
        <v/>
      </c>
      <c r="W1792" s="95" t="str">
        <f t="shared" si="901"/>
        <v/>
      </c>
      <c r="X1792" s="198" t="str">
        <f t="shared" si="910"/>
        <v/>
      </c>
      <c r="Y1792" s="92" t="str">
        <f t="shared" si="902"/>
        <v/>
      </c>
      <c r="Z1792" s="106" t="str">
        <f>IF(P1792="","",COUNTIF($N$3:$N1792,$N1792))</f>
        <v/>
      </c>
      <c r="AA1792" s="92" t="str">
        <f t="shared" si="911"/>
        <v/>
      </c>
      <c r="AB1792" s="92" t="str">
        <f t="shared" si="912"/>
        <v/>
      </c>
      <c r="AC1792" s="92" t="str">
        <f t="shared" si="906"/>
        <v/>
      </c>
      <c r="AD1792" s="92" t="str">
        <f t="shared" si="925"/>
        <v/>
      </c>
      <c r="AE1792" s="92" t="str">
        <f t="shared" si="925"/>
        <v/>
      </c>
      <c r="AF1792" s="92" t="str">
        <f t="shared" si="925"/>
        <v/>
      </c>
      <c r="AG1792" s="92" t="str">
        <f t="shared" si="925"/>
        <v/>
      </c>
      <c r="AH1792" s="92" t="str">
        <f t="shared" si="925"/>
        <v/>
      </c>
      <c r="AI1792" s="92" t="str">
        <f t="shared" si="925"/>
        <v/>
      </c>
      <c r="AJ1792" s="92" t="str">
        <f t="shared" si="925"/>
        <v/>
      </c>
      <c r="AK1792" s="92" t="str">
        <f t="shared" si="925"/>
        <v/>
      </c>
      <c r="AL1792" s="92" t="str">
        <f t="shared" si="925"/>
        <v/>
      </c>
      <c r="AN1792" s="35" t="str">
        <f t="shared" si="898"/>
        <v/>
      </c>
      <c r="AO1792" s="44" t="str">
        <f t="shared" si="903"/>
        <v/>
      </c>
      <c r="AP1792" s="41" t="str">
        <f>IF(AO1792="","",RANK(AO1792,AO$3:AO$1048576,1)+COUNTIF(AO$3:AO1792,AO1792)-1)</f>
        <v/>
      </c>
      <c r="AQ1792" s="1" t="str">
        <f t="shared" si="913"/>
        <v/>
      </c>
      <c r="AR1792" s="34" t="str">
        <f t="shared" si="914"/>
        <v/>
      </c>
      <c r="AS1792" s="39" t="str">
        <f t="shared" si="915"/>
        <v/>
      </c>
      <c r="AT1792" s="44" t="str">
        <f t="shared" si="899"/>
        <v/>
      </c>
      <c r="AU1792" s="41" t="str">
        <f>IF(AT1792="","",RANK(AT1792,AT$3:AT$1048576,1)+COUNTIF(AT$3:AT1792,AT1792)-1)</f>
        <v/>
      </c>
      <c r="AV1792" s="1" t="str">
        <f t="shared" si="916"/>
        <v/>
      </c>
      <c r="AW1792" s="34" t="str">
        <f t="shared" si="917"/>
        <v/>
      </c>
      <c r="AX1792" s="39" t="str">
        <f t="shared" si="918"/>
        <v/>
      </c>
      <c r="AY1792" s="44" t="str">
        <f t="shared" si="904"/>
        <v/>
      </c>
      <c r="AZ1792" s="41" t="str">
        <f>IF(AY1792="","",RANK(AY1792,AY$3:AY$1048576,1)+COUNTIF(AY$3:AY1792,AY1792)-1)</f>
        <v/>
      </c>
      <c r="BA1792" s="1" t="str">
        <f t="shared" si="919"/>
        <v/>
      </c>
      <c r="BB1792" s="34" t="str">
        <f t="shared" si="920"/>
        <v/>
      </c>
      <c r="BC1792" s="39" t="str">
        <f t="shared" si="921"/>
        <v/>
      </c>
      <c r="BD1792" s="44" t="str">
        <f t="shared" si="905"/>
        <v/>
      </c>
      <c r="BE1792" s="41" t="str">
        <f>IF(BD1792="","",RANK(BD1792,BD$3:BD$1048576,1)+COUNTIF(BD$3:BD1792,BD1792)-1)</f>
        <v/>
      </c>
      <c r="BF1792" s="1" t="str">
        <f t="shared" si="922"/>
        <v/>
      </c>
      <c r="BG1792" s="34" t="str">
        <f t="shared" si="923"/>
        <v/>
      </c>
      <c r="BH1792" s="39" t="str">
        <f t="shared" si="924"/>
        <v/>
      </c>
      <c r="BJ1792" s="3"/>
      <c r="BK1792" s="86"/>
      <c r="BL1792" s="86"/>
      <c r="BM1792" s="86"/>
      <c r="BN1792" s="86"/>
      <c r="BO1792" s="3"/>
      <c r="BP1792" s="86"/>
      <c r="BQ1792" s="86"/>
      <c r="BR1792" s="86"/>
      <c r="BS1792" s="86"/>
      <c r="BT1792" s="3"/>
      <c r="BU1792" s="86"/>
      <c r="BV1792" s="86"/>
      <c r="BW1792" s="86"/>
      <c r="BX1792" s="86"/>
      <c r="BY1792" s="3"/>
      <c r="BZ1792" s="86"/>
      <c r="CA1792" s="86"/>
      <c r="CB1792" s="86"/>
      <c r="CC1792" s="86"/>
    </row>
    <row r="1793" spans="2:81" ht="35.1" customHeight="1" x14ac:dyDescent="0.2">
      <c r="B1793" s="187"/>
      <c r="C1793" s="188"/>
      <c r="D1793" s="189"/>
      <c r="E1793" s="186"/>
      <c r="F1793" s="182"/>
      <c r="G1793" s="184"/>
      <c r="K1793" s="80" t="str">
        <f>IF(O1793="","",COUNT(O$3:O1793))</f>
        <v/>
      </c>
      <c r="L1793" s="80" t="str">
        <f>IF(B1793&lt;&gt;"",B1793,IF(OR(COUNTA($G$3:$G1793)&lt;COUNTA($G$3:$G$1048576),$G1793&lt;&gt;""),L1792,""))</f>
        <v/>
      </c>
      <c r="M1793" s="80" t="str">
        <f>IF(C1793&lt;&gt;"",C1793,IF(OR(COUNTA($G$3:$G1793)&lt;COUNTA($G$3:$G$1048576),$G1793&lt;&gt;""),M1792,""))</f>
        <v/>
      </c>
      <c r="N1793" s="80" t="str">
        <f>IF(D1793&lt;&gt;"",D1793,IF(OR(COUNTA($G$3:$G1793)&lt;COUNTA($G$3:$G$1048576),$G1793&lt;&gt;""),N1792,""))</f>
        <v/>
      </c>
      <c r="O1793" s="81" t="str">
        <f t="shared" si="908"/>
        <v/>
      </c>
      <c r="P1793" s="90" t="str">
        <f>IFERROR(IF(O1793="",IF(COUNT(S$3:S$1048576)=COUNT(S$3:S1793),IF(S1793="","",INDEX(O$3:O1793,MATCH(MAX(K$3:K1793),K$3:K1793,0),0)),INDEX(O$3:O1793,MATCH(MAX(K$3:K1793),K$3:K1793,0),0)),O1793),"")</f>
        <v/>
      </c>
      <c r="Q1793" s="89" t="str">
        <f>IF(R1793="","",COUNT(R$3:R1793))</f>
        <v/>
      </c>
      <c r="R1793" s="80" t="str">
        <f t="shared" si="909"/>
        <v/>
      </c>
      <c r="S1793" s="91" t="str">
        <f>IFERROR(IF(COUNTA($E1793:$G1793)=0,"",IF(AND(R1793="",$O1793=INDEX(O$3:O1793,MATCH(MAX(Q$3:Q1793),Q$3:Q1793,0),0)),INDEX(R$3:R1793,MATCH(MAX(Q$3:Q1793),Q$3:Q1793,0),0),R1793)),"")</f>
        <v/>
      </c>
      <c r="T1793" s="80" t="str">
        <f>IF(U1793="","",COUNT(U$3:U1793))</f>
        <v/>
      </c>
      <c r="U1793" s="80" t="str">
        <f t="shared" si="900"/>
        <v/>
      </c>
      <c r="V1793" s="91" t="str">
        <f>IFERROR(IF(S1793="","",IF(U1793="",IF(AND(E1793="",F1793="",G1793&lt;&gt;"",$O1793=INDEX(O$3:O1793,MATCH(MAX(T$3:T1793),T$3:T1793,0),0)),INDEX(U$3:U1793,MATCH(MAX(T$3:T1793),T$3:T1793,0),0),IF(AND(S1793&lt;&gt;"",U1793=""),0,"")),U1793)),"")</f>
        <v/>
      </c>
      <c r="W1793" s="95" t="str">
        <f t="shared" si="901"/>
        <v/>
      </c>
      <c r="X1793" s="198" t="str">
        <f t="shared" si="910"/>
        <v/>
      </c>
      <c r="Y1793" s="92" t="str">
        <f t="shared" si="902"/>
        <v/>
      </c>
      <c r="Z1793" s="106" t="str">
        <f>IF(P1793="","",COUNTIF($N$3:$N1793,$N1793))</f>
        <v/>
      </c>
      <c r="AA1793" s="92" t="str">
        <f t="shared" si="911"/>
        <v/>
      </c>
      <c r="AB1793" s="92" t="str">
        <f t="shared" si="912"/>
        <v/>
      </c>
      <c r="AC1793" s="92" t="str">
        <f t="shared" si="906"/>
        <v/>
      </c>
      <c r="AD1793" s="92" t="str">
        <f t="shared" si="925"/>
        <v/>
      </c>
      <c r="AE1793" s="92" t="str">
        <f t="shared" si="925"/>
        <v/>
      </c>
      <c r="AF1793" s="92" t="str">
        <f t="shared" si="925"/>
        <v/>
      </c>
      <c r="AG1793" s="92" t="str">
        <f t="shared" si="925"/>
        <v/>
      </c>
      <c r="AH1793" s="92" t="str">
        <f t="shared" si="925"/>
        <v/>
      </c>
      <c r="AI1793" s="92" t="str">
        <f t="shared" si="925"/>
        <v/>
      </c>
      <c r="AJ1793" s="92" t="str">
        <f t="shared" si="925"/>
        <v/>
      </c>
      <c r="AK1793" s="92" t="str">
        <f t="shared" si="925"/>
        <v/>
      </c>
      <c r="AL1793" s="92" t="str">
        <f t="shared" si="925"/>
        <v/>
      </c>
      <c r="AN1793" s="35" t="str">
        <f t="shared" si="898"/>
        <v/>
      </c>
      <c r="AO1793" s="44" t="str">
        <f t="shared" si="903"/>
        <v/>
      </c>
      <c r="AP1793" s="41" t="str">
        <f>IF(AO1793="","",RANK(AO1793,AO$3:AO$1048576,1)+COUNTIF(AO$3:AO1793,AO1793)-1)</f>
        <v/>
      </c>
      <c r="AQ1793" s="1" t="str">
        <f t="shared" si="913"/>
        <v/>
      </c>
      <c r="AR1793" s="34" t="str">
        <f t="shared" si="914"/>
        <v/>
      </c>
      <c r="AS1793" s="39" t="str">
        <f t="shared" si="915"/>
        <v/>
      </c>
      <c r="AT1793" s="44" t="str">
        <f t="shared" si="899"/>
        <v/>
      </c>
      <c r="AU1793" s="41" t="str">
        <f>IF(AT1793="","",RANK(AT1793,AT$3:AT$1048576,1)+COUNTIF(AT$3:AT1793,AT1793)-1)</f>
        <v/>
      </c>
      <c r="AV1793" s="1" t="str">
        <f t="shared" si="916"/>
        <v/>
      </c>
      <c r="AW1793" s="34" t="str">
        <f t="shared" si="917"/>
        <v/>
      </c>
      <c r="AX1793" s="39" t="str">
        <f t="shared" si="918"/>
        <v/>
      </c>
      <c r="AY1793" s="44" t="str">
        <f t="shared" si="904"/>
        <v/>
      </c>
      <c r="AZ1793" s="41" t="str">
        <f>IF(AY1793="","",RANK(AY1793,AY$3:AY$1048576,1)+COUNTIF(AY$3:AY1793,AY1793)-1)</f>
        <v/>
      </c>
      <c r="BA1793" s="1" t="str">
        <f t="shared" si="919"/>
        <v/>
      </c>
      <c r="BB1793" s="34" t="str">
        <f t="shared" si="920"/>
        <v/>
      </c>
      <c r="BC1793" s="39" t="str">
        <f t="shared" si="921"/>
        <v/>
      </c>
      <c r="BD1793" s="44" t="str">
        <f t="shared" si="905"/>
        <v/>
      </c>
      <c r="BE1793" s="41" t="str">
        <f>IF(BD1793="","",RANK(BD1793,BD$3:BD$1048576,1)+COUNTIF(BD$3:BD1793,BD1793)-1)</f>
        <v/>
      </c>
      <c r="BF1793" s="1" t="str">
        <f t="shared" si="922"/>
        <v/>
      </c>
      <c r="BG1793" s="34" t="str">
        <f t="shared" si="923"/>
        <v/>
      </c>
      <c r="BH1793" s="39" t="str">
        <f t="shared" si="924"/>
        <v/>
      </c>
      <c r="BJ1793" s="3"/>
      <c r="BK1793" s="86"/>
      <c r="BL1793" s="86"/>
      <c r="BM1793" s="86"/>
      <c r="BN1793" s="86"/>
      <c r="BO1793" s="3"/>
      <c r="BP1793" s="86"/>
      <c r="BQ1793" s="86"/>
      <c r="BR1793" s="86"/>
      <c r="BS1793" s="86"/>
      <c r="BT1793" s="3"/>
      <c r="BU1793" s="86"/>
      <c r="BV1793" s="86"/>
      <c r="BW1793" s="86"/>
      <c r="BX1793" s="86"/>
      <c r="BY1793" s="3"/>
      <c r="BZ1793" s="86"/>
      <c r="CA1793" s="86"/>
      <c r="CB1793" s="86"/>
      <c r="CC1793" s="86"/>
    </row>
    <row r="1794" spans="2:81" ht="35.1" customHeight="1" x14ac:dyDescent="0.2">
      <c r="B1794" s="187"/>
      <c r="C1794" s="188"/>
      <c r="D1794" s="189"/>
      <c r="E1794" s="186"/>
      <c r="F1794" s="182"/>
      <c r="G1794" s="184"/>
      <c r="K1794" s="80" t="str">
        <f>IF(O1794="","",COUNT(O$3:O1794))</f>
        <v/>
      </c>
      <c r="L1794" s="80" t="str">
        <f>IF(B1794&lt;&gt;"",B1794,IF(OR(COUNTA($G$3:$G1794)&lt;COUNTA($G$3:$G$1048576),$G1794&lt;&gt;""),L1793,""))</f>
        <v/>
      </c>
      <c r="M1794" s="80" t="str">
        <f>IF(C1794&lt;&gt;"",C1794,IF(OR(COUNTA($G$3:$G1794)&lt;COUNTA($G$3:$G$1048576),$G1794&lt;&gt;""),M1793,""))</f>
        <v/>
      </c>
      <c r="N1794" s="80" t="str">
        <f>IF(D1794&lt;&gt;"",D1794,IF(OR(COUNTA($G$3:$G1794)&lt;COUNTA($G$3:$G$1048576),$G1794&lt;&gt;""),N1793,""))</f>
        <v/>
      </c>
      <c r="O1794" s="81" t="str">
        <f t="shared" si="908"/>
        <v/>
      </c>
      <c r="P1794" s="90" t="str">
        <f>IFERROR(IF(O1794="",IF(COUNT(S$3:S$1048576)=COUNT(S$3:S1794),IF(S1794="","",INDEX(O$3:O1794,MATCH(MAX(K$3:K1794),K$3:K1794,0),0)),INDEX(O$3:O1794,MATCH(MAX(K$3:K1794),K$3:K1794,0),0)),O1794),"")</f>
        <v/>
      </c>
      <c r="Q1794" s="89" t="str">
        <f>IF(R1794="","",COUNT(R$3:R1794))</f>
        <v/>
      </c>
      <c r="R1794" s="80" t="str">
        <f t="shared" si="909"/>
        <v/>
      </c>
      <c r="S1794" s="91" t="str">
        <f>IFERROR(IF(COUNTA($E1794:$G1794)=0,"",IF(AND(R1794="",$O1794=INDEX(O$3:O1794,MATCH(MAX(Q$3:Q1794),Q$3:Q1794,0),0)),INDEX(R$3:R1794,MATCH(MAX(Q$3:Q1794),Q$3:Q1794,0),0),R1794)),"")</f>
        <v/>
      </c>
      <c r="T1794" s="80" t="str">
        <f>IF(U1794="","",COUNT(U$3:U1794))</f>
        <v/>
      </c>
      <c r="U1794" s="80" t="str">
        <f t="shared" si="900"/>
        <v/>
      </c>
      <c r="V1794" s="91" t="str">
        <f>IFERROR(IF(S1794="","",IF(U1794="",IF(AND(E1794="",F1794="",G1794&lt;&gt;"",$O1794=INDEX(O$3:O1794,MATCH(MAX(T$3:T1794),T$3:T1794,0),0)),INDEX(U$3:U1794,MATCH(MAX(T$3:T1794),T$3:T1794,0),0),IF(AND(S1794&lt;&gt;"",U1794=""),0,"")),U1794)),"")</f>
        <v/>
      </c>
      <c r="W1794" s="95" t="str">
        <f t="shared" si="901"/>
        <v/>
      </c>
      <c r="X1794" s="198" t="str">
        <f t="shared" si="910"/>
        <v/>
      </c>
      <c r="Y1794" s="92" t="str">
        <f t="shared" si="902"/>
        <v/>
      </c>
      <c r="Z1794" s="106" t="str">
        <f>IF(P1794="","",COUNTIF($N$3:$N1794,$N1794))</f>
        <v/>
      </c>
      <c r="AA1794" s="92" t="str">
        <f t="shared" si="911"/>
        <v/>
      </c>
      <c r="AB1794" s="92" t="str">
        <f t="shared" si="912"/>
        <v/>
      </c>
      <c r="AC1794" s="92" t="str">
        <f t="shared" si="906"/>
        <v/>
      </c>
      <c r="AD1794" s="92" t="str">
        <f t="shared" si="925"/>
        <v/>
      </c>
      <c r="AE1794" s="92" t="str">
        <f t="shared" si="925"/>
        <v/>
      </c>
      <c r="AF1794" s="92" t="str">
        <f t="shared" si="925"/>
        <v/>
      </c>
      <c r="AG1794" s="92" t="str">
        <f t="shared" si="925"/>
        <v/>
      </c>
      <c r="AH1794" s="92" t="str">
        <f t="shared" si="925"/>
        <v/>
      </c>
      <c r="AI1794" s="92" t="str">
        <f t="shared" si="925"/>
        <v/>
      </c>
      <c r="AJ1794" s="92" t="str">
        <f t="shared" si="925"/>
        <v/>
      </c>
      <c r="AK1794" s="92" t="str">
        <f t="shared" si="925"/>
        <v/>
      </c>
      <c r="AL1794" s="92" t="str">
        <f t="shared" si="925"/>
        <v/>
      </c>
      <c r="AN1794" s="35" t="str">
        <f t="shared" si="898"/>
        <v/>
      </c>
      <c r="AO1794" s="44" t="str">
        <f t="shared" si="903"/>
        <v/>
      </c>
      <c r="AP1794" s="41" t="str">
        <f>IF(AO1794="","",RANK(AO1794,AO$3:AO$1048576,1)+COUNTIF(AO$3:AO1794,AO1794)-1)</f>
        <v/>
      </c>
      <c r="AQ1794" s="1" t="str">
        <f t="shared" si="913"/>
        <v/>
      </c>
      <c r="AR1794" s="34" t="str">
        <f t="shared" si="914"/>
        <v/>
      </c>
      <c r="AS1794" s="39" t="str">
        <f t="shared" si="915"/>
        <v/>
      </c>
      <c r="AT1794" s="44" t="str">
        <f t="shared" si="899"/>
        <v/>
      </c>
      <c r="AU1794" s="41" t="str">
        <f>IF(AT1794="","",RANK(AT1794,AT$3:AT$1048576,1)+COUNTIF(AT$3:AT1794,AT1794)-1)</f>
        <v/>
      </c>
      <c r="AV1794" s="1" t="str">
        <f t="shared" si="916"/>
        <v/>
      </c>
      <c r="AW1794" s="34" t="str">
        <f t="shared" si="917"/>
        <v/>
      </c>
      <c r="AX1794" s="39" t="str">
        <f t="shared" si="918"/>
        <v/>
      </c>
      <c r="AY1794" s="44" t="str">
        <f t="shared" si="904"/>
        <v/>
      </c>
      <c r="AZ1794" s="41" t="str">
        <f>IF(AY1794="","",RANK(AY1794,AY$3:AY$1048576,1)+COUNTIF(AY$3:AY1794,AY1794)-1)</f>
        <v/>
      </c>
      <c r="BA1794" s="1" t="str">
        <f t="shared" si="919"/>
        <v/>
      </c>
      <c r="BB1794" s="34" t="str">
        <f t="shared" si="920"/>
        <v/>
      </c>
      <c r="BC1794" s="39" t="str">
        <f t="shared" si="921"/>
        <v/>
      </c>
      <c r="BD1794" s="44" t="str">
        <f t="shared" si="905"/>
        <v/>
      </c>
      <c r="BE1794" s="41" t="str">
        <f>IF(BD1794="","",RANK(BD1794,BD$3:BD$1048576,1)+COUNTIF(BD$3:BD1794,BD1794)-1)</f>
        <v/>
      </c>
      <c r="BF1794" s="1" t="str">
        <f t="shared" si="922"/>
        <v/>
      </c>
      <c r="BG1794" s="34" t="str">
        <f t="shared" si="923"/>
        <v/>
      </c>
      <c r="BH1794" s="39" t="str">
        <f t="shared" si="924"/>
        <v/>
      </c>
      <c r="BJ1794" s="3"/>
      <c r="BK1794" s="86"/>
      <c r="BL1794" s="86"/>
      <c r="BM1794" s="86"/>
      <c r="BN1794" s="86"/>
      <c r="BO1794" s="3"/>
      <c r="BP1794" s="86"/>
      <c r="BQ1794" s="86"/>
      <c r="BR1794" s="86"/>
      <c r="BS1794" s="86"/>
      <c r="BT1794" s="3"/>
      <c r="BU1794" s="86"/>
      <c r="BV1794" s="86"/>
      <c r="BW1794" s="86"/>
      <c r="BX1794" s="86"/>
      <c r="BY1794" s="3"/>
      <c r="BZ1794" s="86"/>
      <c r="CA1794" s="86"/>
      <c r="CB1794" s="86"/>
      <c r="CC1794" s="86"/>
    </row>
    <row r="1795" spans="2:81" ht="35.1" customHeight="1" x14ac:dyDescent="0.2">
      <c r="B1795" s="187"/>
      <c r="C1795" s="188"/>
      <c r="D1795" s="189"/>
      <c r="E1795" s="186"/>
      <c r="F1795" s="182"/>
      <c r="G1795" s="184"/>
      <c r="K1795" s="80" t="str">
        <f>IF(O1795="","",COUNT(O$3:O1795))</f>
        <v/>
      </c>
      <c r="L1795" s="80" t="str">
        <f>IF(B1795&lt;&gt;"",B1795,IF(OR(COUNTA($G$3:$G1795)&lt;COUNTA($G$3:$G$1048576),$G1795&lt;&gt;""),L1794,""))</f>
        <v/>
      </c>
      <c r="M1795" s="80" t="str">
        <f>IF(C1795&lt;&gt;"",C1795,IF(OR(COUNTA($G$3:$G1795)&lt;COUNTA($G$3:$G$1048576),$G1795&lt;&gt;""),M1794,""))</f>
        <v/>
      </c>
      <c r="N1795" s="80" t="str">
        <f>IF(D1795&lt;&gt;"",D1795,IF(OR(COUNTA($G$3:$G1795)&lt;COUNTA($G$3:$G$1048576),$G1795&lt;&gt;""),N1794,""))</f>
        <v/>
      </c>
      <c r="O1795" s="81" t="str">
        <f t="shared" si="908"/>
        <v/>
      </c>
      <c r="P1795" s="90" t="str">
        <f>IFERROR(IF(O1795="",IF(COUNT(S$3:S$1048576)=COUNT(S$3:S1795),IF(S1795="","",INDEX(O$3:O1795,MATCH(MAX(K$3:K1795),K$3:K1795,0),0)),INDEX(O$3:O1795,MATCH(MAX(K$3:K1795),K$3:K1795,0),0)),O1795),"")</f>
        <v/>
      </c>
      <c r="Q1795" s="89" t="str">
        <f>IF(R1795="","",COUNT(R$3:R1795))</f>
        <v/>
      </c>
      <c r="R1795" s="80" t="str">
        <f t="shared" si="909"/>
        <v/>
      </c>
      <c r="S1795" s="91" t="str">
        <f>IFERROR(IF(COUNTA($E1795:$G1795)=0,"",IF(AND(R1795="",$O1795=INDEX(O$3:O1795,MATCH(MAX(Q$3:Q1795),Q$3:Q1795,0),0)),INDEX(R$3:R1795,MATCH(MAX(Q$3:Q1795),Q$3:Q1795,0),0),R1795)),"")</f>
        <v/>
      </c>
      <c r="T1795" s="80" t="str">
        <f>IF(U1795="","",COUNT(U$3:U1795))</f>
        <v/>
      </c>
      <c r="U1795" s="80" t="str">
        <f t="shared" si="900"/>
        <v/>
      </c>
      <c r="V1795" s="91" t="str">
        <f>IFERROR(IF(S1795="","",IF(U1795="",IF(AND(E1795="",F1795="",G1795&lt;&gt;"",$O1795=INDEX(O$3:O1795,MATCH(MAX(T$3:T1795),T$3:T1795,0),0)),INDEX(U$3:U1795,MATCH(MAX(T$3:T1795),T$3:T1795,0),0),IF(AND(S1795&lt;&gt;"",U1795=""),0,"")),U1795)),"")</f>
        <v/>
      </c>
      <c r="W1795" s="95" t="str">
        <f t="shared" si="901"/>
        <v/>
      </c>
      <c r="X1795" s="198" t="str">
        <f t="shared" si="910"/>
        <v/>
      </c>
      <c r="Y1795" s="92" t="str">
        <f t="shared" si="902"/>
        <v/>
      </c>
      <c r="Z1795" s="106" t="str">
        <f>IF(P1795="","",COUNTIF($N$3:$N1795,$N1795))</f>
        <v/>
      </c>
      <c r="AA1795" s="92" t="str">
        <f t="shared" si="911"/>
        <v/>
      </c>
      <c r="AB1795" s="92" t="str">
        <f t="shared" si="912"/>
        <v/>
      </c>
      <c r="AC1795" s="92" t="str">
        <f t="shared" si="906"/>
        <v/>
      </c>
      <c r="AD1795" s="92" t="str">
        <f t="shared" si="925"/>
        <v/>
      </c>
      <c r="AE1795" s="92" t="str">
        <f t="shared" si="925"/>
        <v/>
      </c>
      <c r="AF1795" s="92" t="str">
        <f t="shared" si="925"/>
        <v/>
      </c>
      <c r="AG1795" s="92" t="str">
        <f t="shared" si="925"/>
        <v/>
      </c>
      <c r="AH1795" s="92" t="str">
        <f t="shared" si="925"/>
        <v/>
      </c>
      <c r="AI1795" s="92" t="str">
        <f t="shared" si="925"/>
        <v/>
      </c>
      <c r="AJ1795" s="92" t="str">
        <f t="shared" si="925"/>
        <v/>
      </c>
      <c r="AK1795" s="92" t="str">
        <f t="shared" si="925"/>
        <v/>
      </c>
      <c r="AL1795" s="92" t="str">
        <f t="shared" si="925"/>
        <v/>
      </c>
      <c r="AN1795" s="35" t="str">
        <f t="shared" ref="AN1795:AN1858" si="926">IF(OR($P1795="",COUNTIF($AO$2:$BH$2,$P1795)=0),"",$P1795)</f>
        <v/>
      </c>
      <c r="AO1795" s="44" t="str">
        <f t="shared" si="903"/>
        <v/>
      </c>
      <c r="AP1795" s="41" t="str">
        <f>IF(AO1795="","",RANK(AO1795,AO$3:AO$1048576,1)+COUNTIF(AO$3:AO1795,AO1795)-1)</f>
        <v/>
      </c>
      <c r="AQ1795" s="1" t="str">
        <f t="shared" si="913"/>
        <v/>
      </c>
      <c r="AR1795" s="34" t="str">
        <f t="shared" si="914"/>
        <v/>
      </c>
      <c r="AS1795" s="39" t="str">
        <f t="shared" si="915"/>
        <v/>
      </c>
      <c r="AT1795" s="44" t="str">
        <f t="shared" ref="AT1795:AT1858" si="927">IF(OR($AN1795="",$AN1795&lt;&gt;AT$2),"",$W1795)</f>
        <v/>
      </c>
      <c r="AU1795" s="41" t="str">
        <f>IF(AT1795="","",RANK(AT1795,AT$3:AT$1048576,1)+COUNTIF(AT$3:AT1795,AT1795)-1)</f>
        <v/>
      </c>
      <c r="AV1795" s="1" t="str">
        <f t="shared" si="916"/>
        <v/>
      </c>
      <c r="AW1795" s="34" t="str">
        <f t="shared" si="917"/>
        <v/>
      </c>
      <c r="AX1795" s="39" t="str">
        <f t="shared" si="918"/>
        <v/>
      </c>
      <c r="AY1795" s="44" t="str">
        <f t="shared" si="904"/>
        <v/>
      </c>
      <c r="AZ1795" s="41" t="str">
        <f>IF(AY1795="","",RANK(AY1795,AY$3:AY$1048576,1)+COUNTIF(AY$3:AY1795,AY1795)-1)</f>
        <v/>
      </c>
      <c r="BA1795" s="1" t="str">
        <f t="shared" si="919"/>
        <v/>
      </c>
      <c r="BB1795" s="34" t="str">
        <f t="shared" si="920"/>
        <v/>
      </c>
      <c r="BC1795" s="39" t="str">
        <f t="shared" si="921"/>
        <v/>
      </c>
      <c r="BD1795" s="44" t="str">
        <f t="shared" si="905"/>
        <v/>
      </c>
      <c r="BE1795" s="41" t="str">
        <f>IF(BD1795="","",RANK(BD1795,BD$3:BD$1048576,1)+COUNTIF(BD$3:BD1795,BD1795)-1)</f>
        <v/>
      </c>
      <c r="BF1795" s="1" t="str">
        <f t="shared" si="922"/>
        <v/>
      </c>
      <c r="BG1795" s="34" t="str">
        <f t="shared" si="923"/>
        <v/>
      </c>
      <c r="BH1795" s="39" t="str">
        <f t="shared" si="924"/>
        <v/>
      </c>
      <c r="BJ1795" s="3"/>
      <c r="BK1795" s="86"/>
      <c r="BL1795" s="86"/>
      <c r="BM1795" s="86"/>
      <c r="BN1795" s="86"/>
      <c r="BO1795" s="3"/>
      <c r="BP1795" s="86"/>
      <c r="BQ1795" s="86"/>
      <c r="BR1795" s="86"/>
      <c r="BS1795" s="86"/>
      <c r="BT1795" s="3"/>
      <c r="BU1795" s="86"/>
      <c r="BV1795" s="86"/>
      <c r="BW1795" s="86"/>
      <c r="BX1795" s="86"/>
      <c r="BY1795" s="3"/>
      <c r="BZ1795" s="86"/>
      <c r="CA1795" s="86"/>
      <c r="CB1795" s="86"/>
      <c r="CC1795" s="86"/>
    </row>
    <row r="1796" spans="2:81" ht="35.1" customHeight="1" x14ac:dyDescent="0.2">
      <c r="B1796" s="187"/>
      <c r="C1796" s="188"/>
      <c r="D1796" s="189"/>
      <c r="E1796" s="186"/>
      <c r="F1796" s="182"/>
      <c r="G1796" s="184"/>
      <c r="K1796" s="80" t="str">
        <f>IF(O1796="","",COUNT(O$3:O1796))</f>
        <v/>
      </c>
      <c r="L1796" s="80" t="str">
        <f>IF(B1796&lt;&gt;"",B1796,IF(OR(COUNTA($G$3:$G1796)&lt;COUNTA($G$3:$G$1048576),$G1796&lt;&gt;""),L1795,""))</f>
        <v/>
      </c>
      <c r="M1796" s="80" t="str">
        <f>IF(C1796&lt;&gt;"",C1796,IF(OR(COUNTA($G$3:$G1796)&lt;COUNTA($G$3:$G$1048576),$G1796&lt;&gt;""),M1795,""))</f>
        <v/>
      </c>
      <c r="N1796" s="80" t="str">
        <f>IF(D1796&lt;&gt;"",D1796,IF(OR(COUNTA($G$3:$G1796)&lt;COUNTA($G$3:$G$1048576),$G1796&lt;&gt;""),N1795,""))</f>
        <v/>
      </c>
      <c r="O1796" s="81" t="str">
        <f t="shared" si="908"/>
        <v/>
      </c>
      <c r="P1796" s="90" t="str">
        <f>IFERROR(IF(O1796="",IF(COUNT(S$3:S$1048576)=COUNT(S$3:S1796),IF(S1796="","",INDEX(O$3:O1796,MATCH(MAX(K$3:K1796),K$3:K1796,0),0)),INDEX(O$3:O1796,MATCH(MAX(K$3:K1796),K$3:K1796,0),0)),O1796),"")</f>
        <v/>
      </c>
      <c r="Q1796" s="89" t="str">
        <f>IF(R1796="","",COUNT(R$3:R1796))</f>
        <v/>
      </c>
      <c r="R1796" s="80" t="str">
        <f t="shared" si="909"/>
        <v/>
      </c>
      <c r="S1796" s="91" t="str">
        <f>IFERROR(IF(COUNTA($E1796:$G1796)=0,"",IF(AND(R1796="",$O1796=INDEX(O$3:O1796,MATCH(MAX(Q$3:Q1796),Q$3:Q1796,0),0)),INDEX(R$3:R1796,MATCH(MAX(Q$3:Q1796),Q$3:Q1796,0),0),R1796)),"")</f>
        <v/>
      </c>
      <c r="T1796" s="80" t="str">
        <f>IF(U1796="","",COUNT(U$3:U1796))</f>
        <v/>
      </c>
      <c r="U1796" s="80" t="str">
        <f t="shared" ref="U1796:U1859" si="928">IF(F1796="",IF(R1796="","",0),F1796)</f>
        <v/>
      </c>
      <c r="V1796" s="91" t="str">
        <f>IFERROR(IF(S1796="","",IF(U1796="",IF(AND(E1796="",F1796="",G1796&lt;&gt;"",$O1796=INDEX(O$3:O1796,MATCH(MAX(T$3:T1796),T$3:T1796,0),0)),INDEX(U$3:U1796,MATCH(MAX(T$3:T1796),T$3:T1796,0),0),IF(AND(S1796&lt;&gt;"",U1796=""),0,"")),U1796)),"")</f>
        <v/>
      </c>
      <c r="W1796" s="95" t="str">
        <f t="shared" ref="W1796:W1859" si="929">IF(AND(S1796="",V1796=""),"",TIME(S1796,IF(V1796="",0,V1796),0))</f>
        <v/>
      </c>
      <c r="X1796" s="198" t="str">
        <f t="shared" si="910"/>
        <v/>
      </c>
      <c r="Y1796" s="92" t="str">
        <f t="shared" ref="Y1796:Y1859" si="930">IF(G1796="","",G1796&amp;" "&amp;IF(OR($Q1796="",RIGHT($I$5,1)="無"),"",$S1796&amp;":"&amp;IF($V1796=0,"00",$V1796)))</f>
        <v/>
      </c>
      <c r="Z1796" s="106" t="str">
        <f>IF(P1796="","",COUNTIF($N$3:$N1796,$N1796))</f>
        <v/>
      </c>
      <c r="AA1796" s="92" t="str">
        <f t="shared" si="911"/>
        <v/>
      </c>
      <c r="AB1796" s="92" t="str">
        <f t="shared" si="912"/>
        <v/>
      </c>
      <c r="AC1796" s="92" t="str">
        <f t="shared" si="906"/>
        <v/>
      </c>
      <c r="AD1796" s="92" t="str">
        <f t="shared" si="925"/>
        <v/>
      </c>
      <c r="AE1796" s="92" t="str">
        <f t="shared" si="925"/>
        <v/>
      </c>
      <c r="AF1796" s="92" t="str">
        <f t="shared" si="925"/>
        <v/>
      </c>
      <c r="AG1796" s="92" t="str">
        <f t="shared" si="925"/>
        <v/>
      </c>
      <c r="AH1796" s="92" t="str">
        <f t="shared" si="925"/>
        <v/>
      </c>
      <c r="AI1796" s="92" t="str">
        <f t="shared" si="925"/>
        <v/>
      </c>
      <c r="AJ1796" s="92" t="str">
        <f t="shared" si="925"/>
        <v/>
      </c>
      <c r="AK1796" s="92" t="str">
        <f t="shared" si="925"/>
        <v/>
      </c>
      <c r="AL1796" s="92" t="str">
        <f t="shared" si="925"/>
        <v/>
      </c>
      <c r="AN1796" s="35" t="str">
        <f t="shared" si="926"/>
        <v/>
      </c>
      <c r="AO1796" s="44" t="str">
        <f t="shared" ref="AO1796:AO1859" si="931">IF(OR($AN1796="",$AN1796&lt;&gt;AO$2),"",$W1796)</f>
        <v/>
      </c>
      <c r="AP1796" s="41" t="str">
        <f>IF(AO1796="","",RANK(AO1796,AO$3:AO$1048576,1)+COUNTIF(AO$3:AO1796,AO1796)-1)</f>
        <v/>
      </c>
      <c r="AQ1796" s="1" t="str">
        <f t="shared" si="913"/>
        <v/>
      </c>
      <c r="AR1796" s="34" t="str">
        <f t="shared" si="914"/>
        <v/>
      </c>
      <c r="AS1796" s="39" t="str">
        <f t="shared" si="915"/>
        <v/>
      </c>
      <c r="AT1796" s="44" t="str">
        <f t="shared" si="927"/>
        <v/>
      </c>
      <c r="AU1796" s="41" t="str">
        <f>IF(AT1796="","",RANK(AT1796,AT$3:AT$1048576,1)+COUNTIF(AT$3:AT1796,AT1796)-1)</f>
        <v/>
      </c>
      <c r="AV1796" s="1" t="str">
        <f t="shared" si="916"/>
        <v/>
      </c>
      <c r="AW1796" s="34" t="str">
        <f t="shared" si="917"/>
        <v/>
      </c>
      <c r="AX1796" s="39" t="str">
        <f t="shared" si="918"/>
        <v/>
      </c>
      <c r="AY1796" s="44" t="str">
        <f t="shared" ref="AY1796:AY1859" si="932">IF(OR($AN1796="",$AN1796&lt;&gt;AY$2),"",$W1796)</f>
        <v/>
      </c>
      <c r="AZ1796" s="41" t="str">
        <f>IF(AY1796="","",RANK(AY1796,AY$3:AY$1048576,1)+COUNTIF(AY$3:AY1796,AY1796)-1)</f>
        <v/>
      </c>
      <c r="BA1796" s="1" t="str">
        <f t="shared" si="919"/>
        <v/>
      </c>
      <c r="BB1796" s="34" t="str">
        <f t="shared" si="920"/>
        <v/>
      </c>
      <c r="BC1796" s="39" t="str">
        <f t="shared" si="921"/>
        <v/>
      </c>
      <c r="BD1796" s="44" t="str">
        <f t="shared" ref="BD1796:BD1859" si="933">IF(OR($AN1796="",$AN1796&lt;&gt;BD$2),"",$W1796)</f>
        <v/>
      </c>
      <c r="BE1796" s="41" t="str">
        <f>IF(BD1796="","",RANK(BD1796,BD$3:BD$1048576,1)+COUNTIF(BD$3:BD1796,BD1796)-1)</f>
        <v/>
      </c>
      <c r="BF1796" s="1" t="str">
        <f t="shared" si="922"/>
        <v/>
      </c>
      <c r="BG1796" s="34" t="str">
        <f t="shared" si="923"/>
        <v/>
      </c>
      <c r="BH1796" s="39" t="str">
        <f t="shared" si="924"/>
        <v/>
      </c>
      <c r="BJ1796" s="3"/>
      <c r="BK1796" s="86"/>
      <c r="BL1796" s="86"/>
      <c r="BM1796" s="86"/>
      <c r="BN1796" s="86"/>
      <c r="BO1796" s="3"/>
      <c r="BP1796" s="86"/>
      <c r="BQ1796" s="86"/>
      <c r="BR1796" s="86"/>
      <c r="BS1796" s="86"/>
      <c r="BT1796" s="3"/>
      <c r="BU1796" s="86"/>
      <c r="BV1796" s="86"/>
      <c r="BW1796" s="86"/>
      <c r="BX1796" s="86"/>
      <c r="BY1796" s="3"/>
      <c r="BZ1796" s="86"/>
      <c r="CA1796" s="86"/>
      <c r="CB1796" s="86"/>
      <c r="CC1796" s="86"/>
    </row>
    <row r="1797" spans="2:81" ht="35.1" customHeight="1" x14ac:dyDescent="0.2">
      <c r="B1797" s="187"/>
      <c r="C1797" s="188"/>
      <c r="D1797" s="189"/>
      <c r="E1797" s="186"/>
      <c r="F1797" s="182"/>
      <c r="G1797" s="184"/>
      <c r="K1797" s="80" t="str">
        <f>IF(O1797="","",COUNT(O$3:O1797))</f>
        <v/>
      </c>
      <c r="L1797" s="80" t="str">
        <f>IF(B1797&lt;&gt;"",B1797,IF(OR(COUNTA($G$3:$G1797)&lt;COUNTA($G$3:$G$1048576),$G1797&lt;&gt;""),L1796,""))</f>
        <v/>
      </c>
      <c r="M1797" s="80" t="str">
        <f>IF(C1797&lt;&gt;"",C1797,IF(OR(COUNTA($G$3:$G1797)&lt;COUNTA($G$3:$G$1048576),$G1797&lt;&gt;""),M1796,""))</f>
        <v/>
      </c>
      <c r="N1797" s="80" t="str">
        <f>IF(D1797&lt;&gt;"",D1797,IF(OR(COUNTA($G$3:$G1797)&lt;COUNTA($G$3:$G$1048576),$G1797&lt;&gt;""),N1796,""))</f>
        <v/>
      </c>
      <c r="O1797" s="81" t="str">
        <f t="shared" si="908"/>
        <v/>
      </c>
      <c r="P1797" s="90" t="str">
        <f>IFERROR(IF(O1797="",IF(COUNT(S$3:S$1048576)=COUNT(S$3:S1797),IF(S1797="","",INDEX(O$3:O1797,MATCH(MAX(K$3:K1797),K$3:K1797,0),0)),INDEX(O$3:O1797,MATCH(MAX(K$3:K1797),K$3:K1797,0),0)),O1797),"")</f>
        <v/>
      </c>
      <c r="Q1797" s="89" t="str">
        <f>IF(R1797="","",COUNT(R$3:R1797))</f>
        <v/>
      </c>
      <c r="R1797" s="80" t="str">
        <f t="shared" si="909"/>
        <v/>
      </c>
      <c r="S1797" s="91" t="str">
        <f>IFERROR(IF(COUNTA($E1797:$G1797)=0,"",IF(AND(R1797="",$O1797=INDEX(O$3:O1797,MATCH(MAX(Q$3:Q1797),Q$3:Q1797,0),0)),INDEX(R$3:R1797,MATCH(MAX(Q$3:Q1797),Q$3:Q1797,0),0),R1797)),"")</f>
        <v/>
      </c>
      <c r="T1797" s="80" t="str">
        <f>IF(U1797="","",COUNT(U$3:U1797))</f>
        <v/>
      </c>
      <c r="U1797" s="80" t="str">
        <f t="shared" si="928"/>
        <v/>
      </c>
      <c r="V1797" s="91" t="str">
        <f>IFERROR(IF(S1797="","",IF(U1797="",IF(AND(E1797="",F1797="",G1797&lt;&gt;"",$O1797=INDEX(O$3:O1797,MATCH(MAX(T$3:T1797),T$3:T1797,0),0)),INDEX(U$3:U1797,MATCH(MAX(T$3:T1797),T$3:T1797,0),0),IF(AND(S1797&lt;&gt;"",U1797=""),0,"")),U1797)),"")</f>
        <v/>
      </c>
      <c r="W1797" s="95" t="str">
        <f t="shared" si="929"/>
        <v/>
      </c>
      <c r="X1797" s="198" t="str">
        <f t="shared" si="910"/>
        <v/>
      </c>
      <c r="Y1797" s="92" t="str">
        <f t="shared" si="930"/>
        <v/>
      </c>
      <c r="Z1797" s="106" t="str">
        <f>IF(P1797="","",COUNTIF($N$3:$N1797,$N1797))</f>
        <v/>
      </c>
      <c r="AA1797" s="92" t="str">
        <f t="shared" si="911"/>
        <v/>
      </c>
      <c r="AB1797" s="92" t="str">
        <f t="shared" si="912"/>
        <v/>
      </c>
      <c r="AC1797" s="92" t="str">
        <f t="shared" si="906"/>
        <v/>
      </c>
      <c r="AD1797" s="92" t="str">
        <f t="shared" si="925"/>
        <v/>
      </c>
      <c r="AE1797" s="92" t="str">
        <f t="shared" si="925"/>
        <v/>
      </c>
      <c r="AF1797" s="92" t="str">
        <f t="shared" si="925"/>
        <v/>
      </c>
      <c r="AG1797" s="92" t="str">
        <f t="shared" si="925"/>
        <v/>
      </c>
      <c r="AH1797" s="92" t="str">
        <f t="shared" si="925"/>
        <v/>
      </c>
      <c r="AI1797" s="92" t="str">
        <f t="shared" si="925"/>
        <v/>
      </c>
      <c r="AJ1797" s="92" t="str">
        <f t="shared" si="925"/>
        <v/>
      </c>
      <c r="AK1797" s="92" t="str">
        <f t="shared" si="925"/>
        <v/>
      </c>
      <c r="AL1797" s="92" t="str">
        <f t="shared" si="925"/>
        <v/>
      </c>
      <c r="AN1797" s="35" t="str">
        <f t="shared" si="926"/>
        <v/>
      </c>
      <c r="AO1797" s="44" t="str">
        <f t="shared" si="931"/>
        <v/>
      </c>
      <c r="AP1797" s="41" t="str">
        <f>IF(AO1797="","",RANK(AO1797,AO$3:AO$1048576,1)+COUNTIF(AO$3:AO1797,AO1797)-1)</f>
        <v/>
      </c>
      <c r="AQ1797" s="1" t="str">
        <f t="shared" si="913"/>
        <v/>
      </c>
      <c r="AR1797" s="34" t="str">
        <f t="shared" si="914"/>
        <v/>
      </c>
      <c r="AS1797" s="39" t="str">
        <f t="shared" si="915"/>
        <v/>
      </c>
      <c r="AT1797" s="44" t="str">
        <f t="shared" si="927"/>
        <v/>
      </c>
      <c r="AU1797" s="41" t="str">
        <f>IF(AT1797="","",RANK(AT1797,AT$3:AT$1048576,1)+COUNTIF(AT$3:AT1797,AT1797)-1)</f>
        <v/>
      </c>
      <c r="AV1797" s="1" t="str">
        <f t="shared" si="916"/>
        <v/>
      </c>
      <c r="AW1797" s="34" t="str">
        <f t="shared" si="917"/>
        <v/>
      </c>
      <c r="AX1797" s="39" t="str">
        <f t="shared" si="918"/>
        <v/>
      </c>
      <c r="AY1797" s="44" t="str">
        <f t="shared" si="932"/>
        <v/>
      </c>
      <c r="AZ1797" s="41" t="str">
        <f>IF(AY1797="","",RANK(AY1797,AY$3:AY$1048576,1)+COUNTIF(AY$3:AY1797,AY1797)-1)</f>
        <v/>
      </c>
      <c r="BA1797" s="1" t="str">
        <f t="shared" si="919"/>
        <v/>
      </c>
      <c r="BB1797" s="34" t="str">
        <f t="shared" si="920"/>
        <v/>
      </c>
      <c r="BC1797" s="39" t="str">
        <f t="shared" si="921"/>
        <v/>
      </c>
      <c r="BD1797" s="44" t="str">
        <f t="shared" si="933"/>
        <v/>
      </c>
      <c r="BE1797" s="41" t="str">
        <f>IF(BD1797="","",RANK(BD1797,BD$3:BD$1048576,1)+COUNTIF(BD$3:BD1797,BD1797)-1)</f>
        <v/>
      </c>
      <c r="BF1797" s="1" t="str">
        <f t="shared" si="922"/>
        <v/>
      </c>
      <c r="BG1797" s="34" t="str">
        <f t="shared" si="923"/>
        <v/>
      </c>
      <c r="BH1797" s="39" t="str">
        <f t="shared" si="924"/>
        <v/>
      </c>
      <c r="BJ1797" s="3"/>
      <c r="BK1797" s="86"/>
      <c r="BL1797" s="86"/>
      <c r="BM1797" s="86"/>
      <c r="BN1797" s="86"/>
      <c r="BO1797" s="3"/>
      <c r="BP1797" s="86"/>
      <c r="BQ1797" s="86"/>
      <c r="BR1797" s="86"/>
      <c r="BS1797" s="86"/>
      <c r="BT1797" s="3"/>
      <c r="BU1797" s="86"/>
      <c r="BV1797" s="86"/>
      <c r="BW1797" s="86"/>
      <c r="BX1797" s="86"/>
      <c r="BY1797" s="3"/>
      <c r="BZ1797" s="86"/>
      <c r="CA1797" s="86"/>
      <c r="CB1797" s="86"/>
      <c r="CC1797" s="86"/>
    </row>
    <row r="1798" spans="2:81" ht="35.1" customHeight="1" x14ac:dyDescent="0.2">
      <c r="B1798" s="187"/>
      <c r="C1798" s="188"/>
      <c r="D1798" s="189"/>
      <c r="E1798" s="186"/>
      <c r="F1798" s="182"/>
      <c r="G1798" s="184"/>
      <c r="K1798" s="80" t="str">
        <f>IF(O1798="","",COUNT(O$3:O1798))</f>
        <v/>
      </c>
      <c r="L1798" s="80" t="str">
        <f>IF(B1798&lt;&gt;"",B1798,IF(OR(COUNTA($G$3:$G1798)&lt;COUNTA($G$3:$G$1048576),$G1798&lt;&gt;""),L1797,""))</f>
        <v/>
      </c>
      <c r="M1798" s="80" t="str">
        <f>IF(C1798&lt;&gt;"",C1798,IF(OR(COUNTA($G$3:$G1798)&lt;COUNTA($G$3:$G$1048576),$G1798&lt;&gt;""),M1797,""))</f>
        <v/>
      </c>
      <c r="N1798" s="80" t="str">
        <f>IF(D1798&lt;&gt;"",D1798,IF(OR(COUNTA($G$3:$G1798)&lt;COUNTA($G$3:$G$1048576),$G1798&lt;&gt;""),N1797,""))</f>
        <v/>
      </c>
      <c r="O1798" s="81" t="str">
        <f t="shared" si="908"/>
        <v/>
      </c>
      <c r="P1798" s="90" t="str">
        <f>IFERROR(IF(O1798="",IF(COUNT(S$3:S$1048576)=COUNT(S$3:S1798),IF(S1798="","",INDEX(O$3:O1798,MATCH(MAX(K$3:K1798),K$3:K1798,0),0)),INDEX(O$3:O1798,MATCH(MAX(K$3:K1798),K$3:K1798,0),0)),O1798),"")</f>
        <v/>
      </c>
      <c r="Q1798" s="89" t="str">
        <f>IF(R1798="","",COUNT(R$3:R1798))</f>
        <v/>
      </c>
      <c r="R1798" s="80" t="str">
        <f t="shared" si="909"/>
        <v/>
      </c>
      <c r="S1798" s="91" t="str">
        <f>IFERROR(IF(COUNTA($E1798:$G1798)=0,"",IF(AND(R1798="",$O1798=INDEX(O$3:O1798,MATCH(MAX(Q$3:Q1798),Q$3:Q1798,0),0)),INDEX(R$3:R1798,MATCH(MAX(Q$3:Q1798),Q$3:Q1798,0),0),R1798)),"")</f>
        <v/>
      </c>
      <c r="T1798" s="80" t="str">
        <f>IF(U1798="","",COUNT(U$3:U1798))</f>
        <v/>
      </c>
      <c r="U1798" s="80" t="str">
        <f t="shared" si="928"/>
        <v/>
      </c>
      <c r="V1798" s="91" t="str">
        <f>IFERROR(IF(S1798="","",IF(U1798="",IF(AND(E1798="",F1798="",G1798&lt;&gt;"",$O1798=INDEX(O$3:O1798,MATCH(MAX(T$3:T1798),T$3:T1798,0),0)),INDEX(U$3:U1798,MATCH(MAX(T$3:T1798),T$3:T1798,0),0),IF(AND(S1798&lt;&gt;"",U1798=""),0,"")),U1798)),"")</f>
        <v/>
      </c>
      <c r="W1798" s="95" t="str">
        <f t="shared" si="929"/>
        <v/>
      </c>
      <c r="X1798" s="198" t="str">
        <f t="shared" si="910"/>
        <v/>
      </c>
      <c r="Y1798" s="92" t="str">
        <f t="shared" si="930"/>
        <v/>
      </c>
      <c r="Z1798" s="106" t="str">
        <f>IF(P1798="","",COUNTIF($N$3:$N1798,$N1798))</f>
        <v/>
      </c>
      <c r="AA1798" s="92" t="str">
        <f t="shared" si="911"/>
        <v/>
      </c>
      <c r="AB1798" s="92" t="str">
        <f t="shared" si="912"/>
        <v/>
      </c>
      <c r="AC1798" s="92" t="str">
        <f t="shared" si="906"/>
        <v/>
      </c>
      <c r="AD1798" s="92" t="str">
        <f t="shared" si="925"/>
        <v/>
      </c>
      <c r="AE1798" s="92" t="str">
        <f t="shared" si="925"/>
        <v/>
      </c>
      <c r="AF1798" s="92" t="str">
        <f t="shared" si="925"/>
        <v/>
      </c>
      <c r="AG1798" s="92" t="str">
        <f t="shared" si="925"/>
        <v/>
      </c>
      <c r="AH1798" s="92" t="str">
        <f t="shared" si="925"/>
        <v/>
      </c>
      <c r="AI1798" s="92" t="str">
        <f t="shared" si="925"/>
        <v/>
      </c>
      <c r="AJ1798" s="92" t="str">
        <f t="shared" si="925"/>
        <v/>
      </c>
      <c r="AK1798" s="92" t="str">
        <f t="shared" si="925"/>
        <v/>
      </c>
      <c r="AL1798" s="92" t="str">
        <f t="shared" si="925"/>
        <v/>
      </c>
      <c r="AN1798" s="35" t="str">
        <f t="shared" si="926"/>
        <v/>
      </c>
      <c r="AO1798" s="44" t="str">
        <f t="shared" si="931"/>
        <v/>
      </c>
      <c r="AP1798" s="41" t="str">
        <f>IF(AO1798="","",RANK(AO1798,AO$3:AO$1048576,1)+COUNTIF(AO$3:AO1798,AO1798)-1)</f>
        <v/>
      </c>
      <c r="AQ1798" s="1" t="str">
        <f t="shared" si="913"/>
        <v/>
      </c>
      <c r="AR1798" s="34" t="str">
        <f t="shared" si="914"/>
        <v/>
      </c>
      <c r="AS1798" s="39" t="str">
        <f t="shared" si="915"/>
        <v/>
      </c>
      <c r="AT1798" s="44" t="str">
        <f t="shared" si="927"/>
        <v/>
      </c>
      <c r="AU1798" s="41" t="str">
        <f>IF(AT1798="","",RANK(AT1798,AT$3:AT$1048576,1)+COUNTIF(AT$3:AT1798,AT1798)-1)</f>
        <v/>
      </c>
      <c r="AV1798" s="1" t="str">
        <f t="shared" si="916"/>
        <v/>
      </c>
      <c r="AW1798" s="34" t="str">
        <f t="shared" si="917"/>
        <v/>
      </c>
      <c r="AX1798" s="39" t="str">
        <f t="shared" si="918"/>
        <v/>
      </c>
      <c r="AY1798" s="44" t="str">
        <f t="shared" si="932"/>
        <v/>
      </c>
      <c r="AZ1798" s="41" t="str">
        <f>IF(AY1798="","",RANK(AY1798,AY$3:AY$1048576,1)+COUNTIF(AY$3:AY1798,AY1798)-1)</f>
        <v/>
      </c>
      <c r="BA1798" s="1" t="str">
        <f t="shared" si="919"/>
        <v/>
      </c>
      <c r="BB1798" s="34" t="str">
        <f t="shared" si="920"/>
        <v/>
      </c>
      <c r="BC1798" s="39" t="str">
        <f t="shared" si="921"/>
        <v/>
      </c>
      <c r="BD1798" s="44" t="str">
        <f t="shared" si="933"/>
        <v/>
      </c>
      <c r="BE1798" s="41" t="str">
        <f>IF(BD1798="","",RANK(BD1798,BD$3:BD$1048576,1)+COUNTIF(BD$3:BD1798,BD1798)-1)</f>
        <v/>
      </c>
      <c r="BF1798" s="1" t="str">
        <f t="shared" si="922"/>
        <v/>
      </c>
      <c r="BG1798" s="34" t="str">
        <f t="shared" si="923"/>
        <v/>
      </c>
      <c r="BH1798" s="39" t="str">
        <f t="shared" si="924"/>
        <v/>
      </c>
      <c r="BJ1798" s="3"/>
      <c r="BK1798" s="86"/>
      <c r="BL1798" s="86"/>
      <c r="BM1798" s="86"/>
      <c r="BN1798" s="86"/>
      <c r="BO1798" s="3"/>
      <c r="BP1798" s="86"/>
      <c r="BQ1798" s="86"/>
      <c r="BR1798" s="86"/>
      <c r="BS1798" s="86"/>
      <c r="BT1798" s="3"/>
      <c r="BU1798" s="86"/>
      <c r="BV1798" s="86"/>
      <c r="BW1798" s="86"/>
      <c r="BX1798" s="86"/>
      <c r="BY1798" s="3"/>
      <c r="BZ1798" s="86"/>
      <c r="CA1798" s="86"/>
      <c r="CB1798" s="86"/>
      <c r="CC1798" s="86"/>
    </row>
    <row r="1799" spans="2:81" ht="35.1" customHeight="1" x14ac:dyDescent="0.2">
      <c r="B1799" s="187"/>
      <c r="C1799" s="188"/>
      <c r="D1799" s="189"/>
      <c r="E1799" s="186"/>
      <c r="F1799" s="182"/>
      <c r="G1799" s="184"/>
      <c r="K1799" s="80" t="str">
        <f>IF(O1799="","",COUNT(O$3:O1799))</f>
        <v/>
      </c>
      <c r="L1799" s="80" t="str">
        <f>IF(B1799&lt;&gt;"",B1799,IF(OR(COUNTA($G$3:$G1799)&lt;COUNTA($G$3:$G$1048576),$G1799&lt;&gt;""),L1798,""))</f>
        <v/>
      </c>
      <c r="M1799" s="80" t="str">
        <f>IF(C1799&lt;&gt;"",C1799,IF(OR(COUNTA($G$3:$G1799)&lt;COUNTA($G$3:$G$1048576),$G1799&lt;&gt;""),M1798,""))</f>
        <v/>
      </c>
      <c r="N1799" s="80" t="str">
        <f>IF(D1799&lt;&gt;"",D1799,IF(OR(COUNTA($G$3:$G1799)&lt;COUNTA($G$3:$G$1048576),$G1799&lt;&gt;""),N1798,""))</f>
        <v/>
      </c>
      <c r="O1799" s="81" t="str">
        <f t="shared" si="908"/>
        <v/>
      </c>
      <c r="P1799" s="90" t="str">
        <f>IFERROR(IF(O1799="",IF(COUNT(S$3:S$1048576)=COUNT(S$3:S1799),IF(S1799="","",INDEX(O$3:O1799,MATCH(MAX(K$3:K1799),K$3:K1799,0),0)),INDEX(O$3:O1799,MATCH(MAX(K$3:K1799),K$3:K1799,0),0)),O1799),"")</f>
        <v/>
      </c>
      <c r="Q1799" s="89" t="str">
        <f>IF(R1799="","",COUNT(R$3:R1799))</f>
        <v/>
      </c>
      <c r="R1799" s="80" t="str">
        <f t="shared" si="909"/>
        <v/>
      </c>
      <c r="S1799" s="91" t="str">
        <f>IFERROR(IF(COUNTA($E1799:$G1799)=0,"",IF(AND(R1799="",$O1799=INDEX(O$3:O1799,MATCH(MAX(Q$3:Q1799),Q$3:Q1799,0),0)),INDEX(R$3:R1799,MATCH(MAX(Q$3:Q1799),Q$3:Q1799,0),0),R1799)),"")</f>
        <v/>
      </c>
      <c r="T1799" s="80" t="str">
        <f>IF(U1799="","",COUNT(U$3:U1799))</f>
        <v/>
      </c>
      <c r="U1799" s="80" t="str">
        <f t="shared" si="928"/>
        <v/>
      </c>
      <c r="V1799" s="91" t="str">
        <f>IFERROR(IF(S1799="","",IF(U1799="",IF(AND(E1799="",F1799="",G1799&lt;&gt;"",$O1799=INDEX(O$3:O1799,MATCH(MAX(T$3:T1799),T$3:T1799,0),0)),INDEX(U$3:U1799,MATCH(MAX(T$3:T1799),T$3:T1799,0),0),IF(AND(S1799&lt;&gt;"",U1799=""),0,"")),U1799)),"")</f>
        <v/>
      </c>
      <c r="W1799" s="95" t="str">
        <f t="shared" si="929"/>
        <v/>
      </c>
      <c r="X1799" s="198" t="str">
        <f t="shared" si="910"/>
        <v/>
      </c>
      <c r="Y1799" s="92" t="str">
        <f t="shared" si="930"/>
        <v/>
      </c>
      <c r="Z1799" s="106" t="str">
        <f>IF(P1799="","",COUNTIF($N$3:$N1799,$N1799))</f>
        <v/>
      </c>
      <c r="AA1799" s="92" t="str">
        <f t="shared" si="911"/>
        <v/>
      </c>
      <c r="AB1799" s="92" t="str">
        <f t="shared" si="912"/>
        <v/>
      </c>
      <c r="AC1799" s="92" t="str">
        <f t="shared" si="906"/>
        <v/>
      </c>
      <c r="AD1799" s="92" t="str">
        <f t="shared" si="925"/>
        <v/>
      </c>
      <c r="AE1799" s="92" t="str">
        <f t="shared" si="925"/>
        <v/>
      </c>
      <c r="AF1799" s="92" t="str">
        <f t="shared" si="925"/>
        <v/>
      </c>
      <c r="AG1799" s="92" t="str">
        <f t="shared" si="925"/>
        <v/>
      </c>
      <c r="AH1799" s="92" t="str">
        <f t="shared" si="925"/>
        <v/>
      </c>
      <c r="AI1799" s="92" t="str">
        <f t="shared" si="925"/>
        <v/>
      </c>
      <c r="AJ1799" s="92" t="str">
        <f t="shared" si="925"/>
        <v/>
      </c>
      <c r="AK1799" s="92" t="str">
        <f t="shared" si="925"/>
        <v/>
      </c>
      <c r="AL1799" s="92" t="str">
        <f t="shared" si="925"/>
        <v/>
      </c>
      <c r="AN1799" s="35" t="str">
        <f t="shared" si="926"/>
        <v/>
      </c>
      <c r="AO1799" s="44" t="str">
        <f t="shared" si="931"/>
        <v/>
      </c>
      <c r="AP1799" s="41" t="str">
        <f>IF(AO1799="","",RANK(AO1799,AO$3:AO$1048576,1)+COUNTIF(AO$3:AO1799,AO1799)-1)</f>
        <v/>
      </c>
      <c r="AQ1799" s="1" t="str">
        <f t="shared" si="913"/>
        <v/>
      </c>
      <c r="AR1799" s="34" t="str">
        <f t="shared" si="914"/>
        <v/>
      </c>
      <c r="AS1799" s="39" t="str">
        <f t="shared" si="915"/>
        <v/>
      </c>
      <c r="AT1799" s="44" t="str">
        <f t="shared" si="927"/>
        <v/>
      </c>
      <c r="AU1799" s="41" t="str">
        <f>IF(AT1799="","",RANK(AT1799,AT$3:AT$1048576,1)+COUNTIF(AT$3:AT1799,AT1799)-1)</f>
        <v/>
      </c>
      <c r="AV1799" s="1" t="str">
        <f t="shared" si="916"/>
        <v/>
      </c>
      <c r="AW1799" s="34" t="str">
        <f t="shared" si="917"/>
        <v/>
      </c>
      <c r="AX1799" s="39" t="str">
        <f t="shared" si="918"/>
        <v/>
      </c>
      <c r="AY1799" s="44" t="str">
        <f t="shared" si="932"/>
        <v/>
      </c>
      <c r="AZ1799" s="41" t="str">
        <f>IF(AY1799="","",RANK(AY1799,AY$3:AY$1048576,1)+COUNTIF(AY$3:AY1799,AY1799)-1)</f>
        <v/>
      </c>
      <c r="BA1799" s="1" t="str">
        <f t="shared" si="919"/>
        <v/>
      </c>
      <c r="BB1799" s="34" t="str">
        <f t="shared" si="920"/>
        <v/>
      </c>
      <c r="BC1799" s="39" t="str">
        <f t="shared" si="921"/>
        <v/>
      </c>
      <c r="BD1799" s="44" t="str">
        <f t="shared" si="933"/>
        <v/>
      </c>
      <c r="BE1799" s="41" t="str">
        <f>IF(BD1799="","",RANK(BD1799,BD$3:BD$1048576,1)+COUNTIF(BD$3:BD1799,BD1799)-1)</f>
        <v/>
      </c>
      <c r="BF1799" s="1" t="str">
        <f t="shared" si="922"/>
        <v/>
      </c>
      <c r="BG1799" s="34" t="str">
        <f t="shared" si="923"/>
        <v/>
      </c>
      <c r="BH1799" s="39" t="str">
        <f t="shared" si="924"/>
        <v/>
      </c>
      <c r="BJ1799" s="3"/>
      <c r="BK1799" s="86"/>
      <c r="BL1799" s="86"/>
      <c r="BM1799" s="86"/>
      <c r="BN1799" s="86"/>
      <c r="BO1799" s="3"/>
      <c r="BP1799" s="86"/>
      <c r="BQ1799" s="86"/>
      <c r="BR1799" s="86"/>
      <c r="BS1799" s="86"/>
      <c r="BT1799" s="3"/>
      <c r="BU1799" s="86"/>
      <c r="BV1799" s="86"/>
      <c r="BW1799" s="86"/>
      <c r="BX1799" s="86"/>
      <c r="BY1799" s="3"/>
      <c r="BZ1799" s="86"/>
      <c r="CA1799" s="86"/>
      <c r="CB1799" s="86"/>
      <c r="CC1799" s="86"/>
    </row>
    <row r="1800" spans="2:81" ht="35.1" customHeight="1" x14ac:dyDescent="0.2">
      <c r="B1800" s="187"/>
      <c r="C1800" s="188"/>
      <c r="D1800" s="189"/>
      <c r="E1800" s="186"/>
      <c r="F1800" s="182"/>
      <c r="G1800" s="184"/>
      <c r="K1800" s="80" t="str">
        <f>IF(O1800="","",COUNT(O$3:O1800))</f>
        <v/>
      </c>
      <c r="L1800" s="80" t="str">
        <f>IF(B1800&lt;&gt;"",B1800,IF(OR(COUNTA($G$3:$G1800)&lt;COUNTA($G$3:$G$1048576),$G1800&lt;&gt;""),L1799,""))</f>
        <v/>
      </c>
      <c r="M1800" s="80" t="str">
        <f>IF(C1800&lt;&gt;"",C1800,IF(OR(COUNTA($G$3:$G1800)&lt;COUNTA($G$3:$G$1048576),$G1800&lt;&gt;""),M1799,""))</f>
        <v/>
      </c>
      <c r="N1800" s="80" t="str">
        <f>IF(D1800&lt;&gt;"",D1800,IF(OR(COUNTA($G$3:$G1800)&lt;COUNTA($G$3:$G$1048576),$G1800&lt;&gt;""),N1799,""))</f>
        <v/>
      </c>
      <c r="O1800" s="81" t="str">
        <f t="shared" si="908"/>
        <v/>
      </c>
      <c r="P1800" s="90" t="str">
        <f>IFERROR(IF(O1800="",IF(COUNT(S$3:S$1048576)=COUNT(S$3:S1800),IF(S1800="","",INDEX(O$3:O1800,MATCH(MAX(K$3:K1800),K$3:K1800,0),0)),INDEX(O$3:O1800,MATCH(MAX(K$3:K1800),K$3:K1800,0),0)),O1800),"")</f>
        <v/>
      </c>
      <c r="Q1800" s="89" t="str">
        <f>IF(R1800="","",COUNT(R$3:R1800))</f>
        <v/>
      </c>
      <c r="R1800" s="80" t="str">
        <f t="shared" si="909"/>
        <v/>
      </c>
      <c r="S1800" s="91" t="str">
        <f>IFERROR(IF(COUNTA($E1800:$G1800)=0,"",IF(AND(R1800="",$O1800=INDEX(O$3:O1800,MATCH(MAX(Q$3:Q1800),Q$3:Q1800,0),0)),INDEX(R$3:R1800,MATCH(MAX(Q$3:Q1800),Q$3:Q1800,0),0),R1800)),"")</f>
        <v/>
      </c>
      <c r="T1800" s="80" t="str">
        <f>IF(U1800="","",COUNT(U$3:U1800))</f>
        <v/>
      </c>
      <c r="U1800" s="80" t="str">
        <f t="shared" si="928"/>
        <v/>
      </c>
      <c r="V1800" s="91" t="str">
        <f>IFERROR(IF(S1800="","",IF(U1800="",IF(AND(E1800="",F1800="",G1800&lt;&gt;"",$O1800=INDEX(O$3:O1800,MATCH(MAX(T$3:T1800),T$3:T1800,0),0)),INDEX(U$3:U1800,MATCH(MAX(T$3:T1800),T$3:T1800,0),0),IF(AND(S1800&lt;&gt;"",U1800=""),0,"")),U1800)),"")</f>
        <v/>
      </c>
      <c r="W1800" s="95" t="str">
        <f t="shared" si="929"/>
        <v/>
      </c>
      <c r="X1800" s="198" t="str">
        <f t="shared" si="910"/>
        <v/>
      </c>
      <c r="Y1800" s="92" t="str">
        <f t="shared" si="930"/>
        <v/>
      </c>
      <c r="Z1800" s="106" t="str">
        <f>IF(P1800="","",COUNTIF($N$3:$N1800,$N1800))</f>
        <v/>
      </c>
      <c r="AA1800" s="92" t="str">
        <f t="shared" si="911"/>
        <v/>
      </c>
      <c r="AB1800" s="92" t="str">
        <f t="shared" si="912"/>
        <v/>
      </c>
      <c r="AC1800" s="92" t="str">
        <f t="shared" si="906"/>
        <v/>
      </c>
      <c r="AD1800" s="92" t="str">
        <f t="shared" si="925"/>
        <v/>
      </c>
      <c r="AE1800" s="92" t="str">
        <f t="shared" si="925"/>
        <v/>
      </c>
      <c r="AF1800" s="92" t="str">
        <f t="shared" si="925"/>
        <v/>
      </c>
      <c r="AG1800" s="92" t="str">
        <f t="shared" si="925"/>
        <v/>
      </c>
      <c r="AH1800" s="92" t="str">
        <f t="shared" si="925"/>
        <v/>
      </c>
      <c r="AI1800" s="92" t="str">
        <f t="shared" si="925"/>
        <v/>
      </c>
      <c r="AJ1800" s="92" t="str">
        <f t="shared" si="925"/>
        <v/>
      </c>
      <c r="AK1800" s="92" t="str">
        <f t="shared" si="925"/>
        <v/>
      </c>
      <c r="AL1800" s="92" t="str">
        <f t="shared" si="925"/>
        <v/>
      </c>
      <c r="AN1800" s="35" t="str">
        <f t="shared" si="926"/>
        <v/>
      </c>
      <c r="AO1800" s="44" t="str">
        <f t="shared" si="931"/>
        <v/>
      </c>
      <c r="AP1800" s="41" t="str">
        <f>IF(AO1800="","",RANK(AO1800,AO$3:AO$1048576,1)+COUNTIF(AO$3:AO1800,AO1800)-1)</f>
        <v/>
      </c>
      <c r="AQ1800" s="1" t="str">
        <f t="shared" si="913"/>
        <v/>
      </c>
      <c r="AR1800" s="34" t="str">
        <f t="shared" si="914"/>
        <v/>
      </c>
      <c r="AS1800" s="39" t="str">
        <f t="shared" si="915"/>
        <v/>
      </c>
      <c r="AT1800" s="44" t="str">
        <f t="shared" si="927"/>
        <v/>
      </c>
      <c r="AU1800" s="41" t="str">
        <f>IF(AT1800="","",RANK(AT1800,AT$3:AT$1048576,1)+COUNTIF(AT$3:AT1800,AT1800)-1)</f>
        <v/>
      </c>
      <c r="AV1800" s="1" t="str">
        <f t="shared" si="916"/>
        <v/>
      </c>
      <c r="AW1800" s="34" t="str">
        <f t="shared" si="917"/>
        <v/>
      </c>
      <c r="AX1800" s="39" t="str">
        <f t="shared" si="918"/>
        <v/>
      </c>
      <c r="AY1800" s="44" t="str">
        <f t="shared" si="932"/>
        <v/>
      </c>
      <c r="AZ1800" s="41" t="str">
        <f>IF(AY1800="","",RANK(AY1800,AY$3:AY$1048576,1)+COUNTIF(AY$3:AY1800,AY1800)-1)</f>
        <v/>
      </c>
      <c r="BA1800" s="1" t="str">
        <f t="shared" si="919"/>
        <v/>
      </c>
      <c r="BB1800" s="34" t="str">
        <f t="shared" si="920"/>
        <v/>
      </c>
      <c r="BC1800" s="39" t="str">
        <f t="shared" si="921"/>
        <v/>
      </c>
      <c r="BD1800" s="44" t="str">
        <f t="shared" si="933"/>
        <v/>
      </c>
      <c r="BE1800" s="41" t="str">
        <f>IF(BD1800="","",RANK(BD1800,BD$3:BD$1048576,1)+COUNTIF(BD$3:BD1800,BD1800)-1)</f>
        <v/>
      </c>
      <c r="BF1800" s="1" t="str">
        <f t="shared" si="922"/>
        <v/>
      </c>
      <c r="BG1800" s="34" t="str">
        <f t="shared" si="923"/>
        <v/>
      </c>
      <c r="BH1800" s="39" t="str">
        <f t="shared" si="924"/>
        <v/>
      </c>
      <c r="BJ1800" s="3"/>
      <c r="BK1800" s="86"/>
      <c r="BL1800" s="86"/>
      <c r="BM1800" s="86"/>
      <c r="BN1800" s="86"/>
      <c r="BO1800" s="3"/>
      <c r="BP1800" s="86"/>
      <c r="BQ1800" s="86"/>
      <c r="BR1800" s="86"/>
      <c r="BS1800" s="86"/>
      <c r="BT1800" s="3"/>
      <c r="BU1800" s="86"/>
      <c r="BV1800" s="86"/>
      <c r="BW1800" s="86"/>
      <c r="BX1800" s="86"/>
      <c r="BY1800" s="3"/>
      <c r="BZ1800" s="86"/>
      <c r="CA1800" s="86"/>
      <c r="CB1800" s="86"/>
      <c r="CC1800" s="86"/>
    </row>
    <row r="1801" spans="2:81" ht="35.1" customHeight="1" x14ac:dyDescent="0.2">
      <c r="B1801" s="187"/>
      <c r="C1801" s="188"/>
      <c r="D1801" s="189"/>
      <c r="E1801" s="186"/>
      <c r="F1801" s="182"/>
      <c r="G1801" s="184"/>
      <c r="K1801" s="80" t="str">
        <f>IF(O1801="","",COUNT(O$3:O1801))</f>
        <v/>
      </c>
      <c r="L1801" s="80" t="str">
        <f>IF(B1801&lt;&gt;"",B1801,IF(OR(COUNTA($G$3:$G1801)&lt;COUNTA($G$3:$G$1048576),$G1801&lt;&gt;""),L1800,""))</f>
        <v/>
      </c>
      <c r="M1801" s="80" t="str">
        <f>IF(C1801&lt;&gt;"",C1801,IF(OR(COUNTA($G$3:$G1801)&lt;COUNTA($G$3:$G$1048576),$G1801&lt;&gt;""),M1800,""))</f>
        <v/>
      </c>
      <c r="N1801" s="80" t="str">
        <f>IF(D1801&lt;&gt;"",D1801,IF(OR(COUNTA($G$3:$G1801)&lt;COUNTA($G$3:$G$1048576),$G1801&lt;&gt;""),N1800,""))</f>
        <v/>
      </c>
      <c r="O1801" s="81" t="str">
        <f t="shared" si="908"/>
        <v/>
      </c>
      <c r="P1801" s="90" t="str">
        <f>IFERROR(IF(O1801="",IF(COUNT(S$3:S$1048576)=COUNT(S$3:S1801),IF(S1801="","",INDEX(O$3:O1801,MATCH(MAX(K$3:K1801),K$3:K1801,0),0)),INDEX(O$3:O1801,MATCH(MAX(K$3:K1801),K$3:K1801,0),0)),O1801),"")</f>
        <v/>
      </c>
      <c r="Q1801" s="89" t="str">
        <f>IF(R1801="","",COUNT(R$3:R1801))</f>
        <v/>
      </c>
      <c r="R1801" s="80" t="str">
        <f t="shared" si="909"/>
        <v/>
      </c>
      <c r="S1801" s="91" t="str">
        <f>IFERROR(IF(COUNTA($E1801:$G1801)=0,"",IF(AND(R1801="",$O1801=INDEX(O$3:O1801,MATCH(MAX(Q$3:Q1801),Q$3:Q1801,0),0)),INDEX(R$3:R1801,MATCH(MAX(Q$3:Q1801),Q$3:Q1801,0),0),R1801)),"")</f>
        <v/>
      </c>
      <c r="T1801" s="80" t="str">
        <f>IF(U1801="","",COUNT(U$3:U1801))</f>
        <v/>
      </c>
      <c r="U1801" s="80" t="str">
        <f t="shared" si="928"/>
        <v/>
      </c>
      <c r="V1801" s="91" t="str">
        <f>IFERROR(IF(S1801="","",IF(U1801="",IF(AND(E1801="",F1801="",G1801&lt;&gt;"",$O1801=INDEX(O$3:O1801,MATCH(MAX(T$3:T1801),T$3:T1801,0),0)),INDEX(U$3:U1801,MATCH(MAX(T$3:T1801),T$3:T1801,0),0),IF(AND(S1801&lt;&gt;"",U1801=""),0,"")),U1801)),"")</f>
        <v/>
      </c>
      <c r="W1801" s="95" t="str">
        <f t="shared" si="929"/>
        <v/>
      </c>
      <c r="X1801" s="198" t="str">
        <f t="shared" si="910"/>
        <v/>
      </c>
      <c r="Y1801" s="92" t="str">
        <f t="shared" si="930"/>
        <v/>
      </c>
      <c r="Z1801" s="106" t="str">
        <f>IF(P1801="","",COUNTIF($N$3:$N1801,$N1801))</f>
        <v/>
      </c>
      <c r="AA1801" s="92" t="str">
        <f t="shared" si="911"/>
        <v/>
      </c>
      <c r="AB1801" s="92" t="str">
        <f t="shared" si="912"/>
        <v/>
      </c>
      <c r="AC1801" s="92" t="str">
        <f t="shared" si="906"/>
        <v/>
      </c>
      <c r="AD1801" s="92" t="str">
        <f t="shared" si="925"/>
        <v/>
      </c>
      <c r="AE1801" s="92" t="str">
        <f t="shared" si="925"/>
        <v/>
      </c>
      <c r="AF1801" s="92" t="str">
        <f t="shared" si="925"/>
        <v/>
      </c>
      <c r="AG1801" s="92" t="str">
        <f t="shared" si="925"/>
        <v/>
      </c>
      <c r="AH1801" s="92" t="str">
        <f t="shared" ref="AD1801:AL1829" si="934">IFERROR(IF(AND($Z1801=1,AH$2&lt;&gt;"",""&amp;INDEX($Y$3:$Y$1048576,MATCH($P1801&amp;"@"&amp;AH$2,$AA$3:$AA$1048576,0),0)&lt;&gt;""),AH$1&amp;""&amp;INDEX($Y$3:$Y$1048576,MATCH($P1801&amp;"@"&amp;AH$2,$AA$3:$AA$1048576,0),0),""),"")</f>
        <v/>
      </c>
      <c r="AI1801" s="92" t="str">
        <f t="shared" si="934"/>
        <v/>
      </c>
      <c r="AJ1801" s="92" t="str">
        <f t="shared" si="934"/>
        <v/>
      </c>
      <c r="AK1801" s="92" t="str">
        <f t="shared" si="934"/>
        <v/>
      </c>
      <c r="AL1801" s="92" t="str">
        <f t="shared" si="934"/>
        <v/>
      </c>
      <c r="AN1801" s="35" t="str">
        <f t="shared" si="926"/>
        <v/>
      </c>
      <c r="AO1801" s="44" t="str">
        <f t="shared" si="931"/>
        <v/>
      </c>
      <c r="AP1801" s="41" t="str">
        <f>IF(AO1801="","",RANK(AO1801,AO$3:AO$1048576,1)+COUNTIF(AO$3:AO1801,AO1801)-1)</f>
        <v/>
      </c>
      <c r="AQ1801" s="1" t="str">
        <f t="shared" si="913"/>
        <v/>
      </c>
      <c r="AR1801" s="34" t="str">
        <f t="shared" si="914"/>
        <v/>
      </c>
      <c r="AS1801" s="39" t="str">
        <f t="shared" si="915"/>
        <v/>
      </c>
      <c r="AT1801" s="44" t="str">
        <f t="shared" si="927"/>
        <v/>
      </c>
      <c r="AU1801" s="41" t="str">
        <f>IF(AT1801="","",RANK(AT1801,AT$3:AT$1048576,1)+COUNTIF(AT$3:AT1801,AT1801)-1)</f>
        <v/>
      </c>
      <c r="AV1801" s="1" t="str">
        <f t="shared" si="916"/>
        <v/>
      </c>
      <c r="AW1801" s="34" t="str">
        <f t="shared" si="917"/>
        <v/>
      </c>
      <c r="AX1801" s="39" t="str">
        <f t="shared" si="918"/>
        <v/>
      </c>
      <c r="AY1801" s="44" t="str">
        <f t="shared" si="932"/>
        <v/>
      </c>
      <c r="AZ1801" s="41" t="str">
        <f>IF(AY1801="","",RANK(AY1801,AY$3:AY$1048576,1)+COUNTIF(AY$3:AY1801,AY1801)-1)</f>
        <v/>
      </c>
      <c r="BA1801" s="1" t="str">
        <f t="shared" si="919"/>
        <v/>
      </c>
      <c r="BB1801" s="34" t="str">
        <f t="shared" si="920"/>
        <v/>
      </c>
      <c r="BC1801" s="39" t="str">
        <f t="shared" si="921"/>
        <v/>
      </c>
      <c r="BD1801" s="44" t="str">
        <f t="shared" si="933"/>
        <v/>
      </c>
      <c r="BE1801" s="41" t="str">
        <f>IF(BD1801="","",RANK(BD1801,BD$3:BD$1048576,1)+COUNTIF(BD$3:BD1801,BD1801)-1)</f>
        <v/>
      </c>
      <c r="BF1801" s="1" t="str">
        <f t="shared" si="922"/>
        <v/>
      </c>
      <c r="BG1801" s="34" t="str">
        <f t="shared" si="923"/>
        <v/>
      </c>
      <c r="BH1801" s="39" t="str">
        <f t="shared" si="924"/>
        <v/>
      </c>
      <c r="BJ1801" s="3"/>
      <c r="BK1801" s="86"/>
      <c r="BL1801" s="86"/>
      <c r="BM1801" s="86"/>
      <c r="BN1801" s="86"/>
      <c r="BO1801" s="3"/>
      <c r="BP1801" s="86"/>
      <c r="BQ1801" s="86"/>
      <c r="BR1801" s="86"/>
      <c r="BS1801" s="86"/>
      <c r="BT1801" s="3"/>
      <c r="BU1801" s="86"/>
      <c r="BV1801" s="86"/>
      <c r="BW1801" s="86"/>
      <c r="BX1801" s="86"/>
      <c r="BY1801" s="3"/>
      <c r="BZ1801" s="86"/>
      <c r="CA1801" s="86"/>
      <c r="CB1801" s="86"/>
      <c r="CC1801" s="86"/>
    </row>
    <row r="1802" spans="2:81" ht="35.1" customHeight="1" x14ac:dyDescent="0.2">
      <c r="B1802" s="187"/>
      <c r="C1802" s="188"/>
      <c r="D1802" s="189"/>
      <c r="E1802" s="186"/>
      <c r="F1802" s="182"/>
      <c r="G1802" s="184"/>
      <c r="K1802" s="80" t="str">
        <f>IF(O1802="","",COUNT(O$3:O1802))</f>
        <v/>
      </c>
      <c r="L1802" s="80" t="str">
        <f>IF(B1802&lt;&gt;"",B1802,IF(OR(COUNTA($G$3:$G1802)&lt;COUNTA($G$3:$G$1048576),$G1802&lt;&gt;""),L1801,""))</f>
        <v/>
      </c>
      <c r="M1802" s="80" t="str">
        <f>IF(C1802&lt;&gt;"",C1802,IF(OR(COUNTA($G$3:$G1802)&lt;COUNTA($G$3:$G$1048576),$G1802&lt;&gt;""),M1801,""))</f>
        <v/>
      </c>
      <c r="N1802" s="80" t="str">
        <f>IF(D1802&lt;&gt;"",D1802,IF(OR(COUNTA($G$3:$G1802)&lt;COUNTA($G$3:$G$1048576),$G1802&lt;&gt;""),N1801,""))</f>
        <v/>
      </c>
      <c r="O1802" s="81" t="str">
        <f t="shared" si="908"/>
        <v/>
      </c>
      <c r="P1802" s="90" t="str">
        <f>IFERROR(IF(O1802="",IF(COUNT(S$3:S$1048576)=COUNT(S$3:S1802),IF(S1802="","",INDEX(O$3:O1802,MATCH(MAX(K$3:K1802),K$3:K1802,0),0)),INDEX(O$3:O1802,MATCH(MAX(K$3:K1802),K$3:K1802,0),0)),O1802),"")</f>
        <v/>
      </c>
      <c r="Q1802" s="89" t="str">
        <f>IF(R1802="","",COUNT(R$3:R1802))</f>
        <v/>
      </c>
      <c r="R1802" s="80" t="str">
        <f t="shared" si="909"/>
        <v/>
      </c>
      <c r="S1802" s="91" t="str">
        <f>IFERROR(IF(COUNTA($E1802:$G1802)=0,"",IF(AND(R1802="",$O1802=INDEX(O$3:O1802,MATCH(MAX(Q$3:Q1802),Q$3:Q1802,0),0)),INDEX(R$3:R1802,MATCH(MAX(Q$3:Q1802),Q$3:Q1802,0),0),R1802)),"")</f>
        <v/>
      </c>
      <c r="T1802" s="80" t="str">
        <f>IF(U1802="","",COUNT(U$3:U1802))</f>
        <v/>
      </c>
      <c r="U1802" s="80" t="str">
        <f t="shared" si="928"/>
        <v/>
      </c>
      <c r="V1802" s="91" t="str">
        <f>IFERROR(IF(S1802="","",IF(U1802="",IF(AND(E1802="",F1802="",G1802&lt;&gt;"",$O1802=INDEX(O$3:O1802,MATCH(MAX(T$3:T1802),T$3:T1802,0),0)),INDEX(U$3:U1802,MATCH(MAX(T$3:T1802),T$3:T1802,0),0),IF(AND(S1802&lt;&gt;"",U1802=""),0,"")),U1802)),"")</f>
        <v/>
      </c>
      <c r="W1802" s="95" t="str">
        <f t="shared" si="929"/>
        <v/>
      </c>
      <c r="X1802" s="198" t="str">
        <f t="shared" si="910"/>
        <v/>
      </c>
      <c r="Y1802" s="92" t="str">
        <f t="shared" si="930"/>
        <v/>
      </c>
      <c r="Z1802" s="106" t="str">
        <f>IF(P1802="","",COUNTIF($N$3:$N1802,$N1802))</f>
        <v/>
      </c>
      <c r="AA1802" s="92" t="str">
        <f t="shared" si="911"/>
        <v/>
      </c>
      <c r="AB1802" s="92" t="str">
        <f t="shared" si="912"/>
        <v/>
      </c>
      <c r="AC1802" s="92" t="str">
        <f t="shared" si="906"/>
        <v/>
      </c>
      <c r="AD1802" s="92" t="str">
        <f t="shared" si="934"/>
        <v/>
      </c>
      <c r="AE1802" s="92" t="str">
        <f t="shared" si="934"/>
        <v/>
      </c>
      <c r="AF1802" s="92" t="str">
        <f t="shared" si="934"/>
        <v/>
      </c>
      <c r="AG1802" s="92" t="str">
        <f t="shared" si="934"/>
        <v/>
      </c>
      <c r="AH1802" s="92" t="str">
        <f t="shared" si="934"/>
        <v/>
      </c>
      <c r="AI1802" s="92" t="str">
        <f t="shared" si="934"/>
        <v/>
      </c>
      <c r="AJ1802" s="92" t="str">
        <f t="shared" si="934"/>
        <v/>
      </c>
      <c r="AK1802" s="92" t="str">
        <f t="shared" si="934"/>
        <v/>
      </c>
      <c r="AL1802" s="92" t="str">
        <f t="shared" si="934"/>
        <v/>
      </c>
      <c r="AN1802" s="35" t="str">
        <f t="shared" si="926"/>
        <v/>
      </c>
      <c r="AO1802" s="44" t="str">
        <f t="shared" si="931"/>
        <v/>
      </c>
      <c r="AP1802" s="41" t="str">
        <f>IF(AO1802="","",RANK(AO1802,AO$3:AO$1048576,1)+COUNTIF(AO$3:AO1802,AO1802)-1)</f>
        <v/>
      </c>
      <c r="AQ1802" s="1" t="str">
        <f t="shared" si="913"/>
        <v/>
      </c>
      <c r="AR1802" s="34" t="str">
        <f t="shared" si="914"/>
        <v/>
      </c>
      <c r="AS1802" s="39" t="str">
        <f t="shared" si="915"/>
        <v/>
      </c>
      <c r="AT1802" s="44" t="str">
        <f t="shared" si="927"/>
        <v/>
      </c>
      <c r="AU1802" s="41" t="str">
        <f>IF(AT1802="","",RANK(AT1802,AT$3:AT$1048576,1)+COUNTIF(AT$3:AT1802,AT1802)-1)</f>
        <v/>
      </c>
      <c r="AV1802" s="1" t="str">
        <f t="shared" si="916"/>
        <v/>
      </c>
      <c r="AW1802" s="34" t="str">
        <f t="shared" si="917"/>
        <v/>
      </c>
      <c r="AX1802" s="39" t="str">
        <f t="shared" si="918"/>
        <v/>
      </c>
      <c r="AY1802" s="44" t="str">
        <f t="shared" si="932"/>
        <v/>
      </c>
      <c r="AZ1802" s="41" t="str">
        <f>IF(AY1802="","",RANK(AY1802,AY$3:AY$1048576,1)+COUNTIF(AY$3:AY1802,AY1802)-1)</f>
        <v/>
      </c>
      <c r="BA1802" s="1" t="str">
        <f t="shared" si="919"/>
        <v/>
      </c>
      <c r="BB1802" s="34" t="str">
        <f t="shared" si="920"/>
        <v/>
      </c>
      <c r="BC1802" s="39" t="str">
        <f t="shared" si="921"/>
        <v/>
      </c>
      <c r="BD1802" s="44" t="str">
        <f t="shared" si="933"/>
        <v/>
      </c>
      <c r="BE1802" s="41" t="str">
        <f>IF(BD1802="","",RANK(BD1802,BD$3:BD$1048576,1)+COUNTIF(BD$3:BD1802,BD1802)-1)</f>
        <v/>
      </c>
      <c r="BF1802" s="1" t="str">
        <f t="shared" si="922"/>
        <v/>
      </c>
      <c r="BG1802" s="34" t="str">
        <f t="shared" si="923"/>
        <v/>
      </c>
      <c r="BH1802" s="39" t="str">
        <f t="shared" si="924"/>
        <v/>
      </c>
      <c r="BJ1802" s="3"/>
      <c r="BK1802" s="86"/>
      <c r="BL1802" s="86"/>
      <c r="BM1802" s="86"/>
      <c r="BN1802" s="86"/>
      <c r="BO1802" s="3"/>
      <c r="BP1802" s="86"/>
      <c r="BQ1802" s="86"/>
      <c r="BR1802" s="86"/>
      <c r="BS1802" s="86"/>
      <c r="BT1802" s="3"/>
      <c r="BU1802" s="86"/>
      <c r="BV1802" s="86"/>
      <c r="BW1802" s="86"/>
      <c r="BX1802" s="86"/>
      <c r="BY1802" s="3"/>
      <c r="BZ1802" s="86"/>
      <c r="CA1802" s="86"/>
      <c r="CB1802" s="86"/>
      <c r="CC1802" s="86"/>
    </row>
    <row r="1803" spans="2:81" ht="35.1" customHeight="1" x14ac:dyDescent="0.2">
      <c r="B1803" s="187"/>
      <c r="C1803" s="188"/>
      <c r="D1803" s="189"/>
      <c r="E1803" s="186"/>
      <c r="F1803" s="182"/>
      <c r="G1803" s="184"/>
      <c r="K1803" s="80" t="str">
        <f>IF(O1803="","",COUNT(O$3:O1803))</f>
        <v/>
      </c>
      <c r="L1803" s="80" t="str">
        <f>IF(B1803&lt;&gt;"",B1803,IF(OR(COUNTA($G$3:$G1803)&lt;COUNTA($G$3:$G$1048576),$G1803&lt;&gt;""),L1802,""))</f>
        <v/>
      </c>
      <c r="M1803" s="80" t="str">
        <f>IF(C1803&lt;&gt;"",C1803,IF(OR(COUNTA($G$3:$G1803)&lt;COUNTA($G$3:$G$1048576),$G1803&lt;&gt;""),M1802,""))</f>
        <v/>
      </c>
      <c r="N1803" s="80" t="str">
        <f>IF(D1803&lt;&gt;"",D1803,IF(OR(COUNTA($G$3:$G1803)&lt;COUNTA($G$3:$G$1048576),$G1803&lt;&gt;""),N1802,""))</f>
        <v/>
      </c>
      <c r="O1803" s="81" t="str">
        <f t="shared" si="908"/>
        <v/>
      </c>
      <c r="P1803" s="90" t="str">
        <f>IFERROR(IF(O1803="",IF(COUNT(S$3:S$1048576)=COUNT(S$3:S1803),IF(S1803="","",INDEX(O$3:O1803,MATCH(MAX(K$3:K1803),K$3:K1803,0),0)),INDEX(O$3:O1803,MATCH(MAX(K$3:K1803),K$3:K1803,0),0)),O1803),"")</f>
        <v/>
      </c>
      <c r="Q1803" s="89" t="str">
        <f>IF(R1803="","",COUNT(R$3:R1803))</f>
        <v/>
      </c>
      <c r="R1803" s="80" t="str">
        <f t="shared" si="909"/>
        <v/>
      </c>
      <c r="S1803" s="91" t="str">
        <f>IFERROR(IF(COUNTA($E1803:$G1803)=0,"",IF(AND(R1803="",$O1803=INDEX(O$3:O1803,MATCH(MAX(Q$3:Q1803),Q$3:Q1803,0),0)),INDEX(R$3:R1803,MATCH(MAX(Q$3:Q1803),Q$3:Q1803,0),0),R1803)),"")</f>
        <v/>
      </c>
      <c r="T1803" s="80" t="str">
        <f>IF(U1803="","",COUNT(U$3:U1803))</f>
        <v/>
      </c>
      <c r="U1803" s="80" t="str">
        <f t="shared" si="928"/>
        <v/>
      </c>
      <c r="V1803" s="91" t="str">
        <f>IFERROR(IF(S1803="","",IF(U1803="",IF(AND(E1803="",F1803="",G1803&lt;&gt;"",$O1803=INDEX(O$3:O1803,MATCH(MAX(T$3:T1803),T$3:T1803,0),0)),INDEX(U$3:U1803,MATCH(MAX(T$3:T1803),T$3:T1803,0),0),IF(AND(S1803&lt;&gt;"",U1803=""),0,"")),U1803)),"")</f>
        <v/>
      </c>
      <c r="W1803" s="95" t="str">
        <f t="shared" si="929"/>
        <v/>
      </c>
      <c r="X1803" s="198" t="str">
        <f t="shared" si="910"/>
        <v/>
      </c>
      <c r="Y1803" s="92" t="str">
        <f t="shared" si="930"/>
        <v/>
      </c>
      <c r="Z1803" s="106" t="str">
        <f>IF(P1803="","",COUNTIF($N$3:$N1803,$N1803))</f>
        <v/>
      </c>
      <c r="AA1803" s="92" t="str">
        <f t="shared" si="911"/>
        <v/>
      </c>
      <c r="AB1803" s="92" t="str">
        <f t="shared" si="912"/>
        <v/>
      </c>
      <c r="AC1803" s="92" t="str">
        <f t="shared" si="906"/>
        <v/>
      </c>
      <c r="AD1803" s="92" t="str">
        <f t="shared" si="934"/>
        <v/>
      </c>
      <c r="AE1803" s="92" t="str">
        <f t="shared" si="934"/>
        <v/>
      </c>
      <c r="AF1803" s="92" t="str">
        <f t="shared" si="934"/>
        <v/>
      </c>
      <c r="AG1803" s="92" t="str">
        <f t="shared" si="934"/>
        <v/>
      </c>
      <c r="AH1803" s="92" t="str">
        <f t="shared" si="934"/>
        <v/>
      </c>
      <c r="AI1803" s="92" t="str">
        <f t="shared" si="934"/>
        <v/>
      </c>
      <c r="AJ1803" s="92" t="str">
        <f t="shared" si="934"/>
        <v/>
      </c>
      <c r="AK1803" s="92" t="str">
        <f t="shared" si="934"/>
        <v/>
      </c>
      <c r="AL1803" s="92" t="str">
        <f t="shared" si="934"/>
        <v/>
      </c>
      <c r="AN1803" s="35" t="str">
        <f t="shared" si="926"/>
        <v/>
      </c>
      <c r="AO1803" s="44" t="str">
        <f t="shared" si="931"/>
        <v/>
      </c>
      <c r="AP1803" s="41" t="str">
        <f>IF(AO1803="","",RANK(AO1803,AO$3:AO$1048576,1)+COUNTIF(AO$3:AO1803,AO1803)-1)</f>
        <v/>
      </c>
      <c r="AQ1803" s="1" t="str">
        <f t="shared" si="913"/>
        <v/>
      </c>
      <c r="AR1803" s="34" t="str">
        <f t="shared" si="914"/>
        <v/>
      </c>
      <c r="AS1803" s="39" t="str">
        <f t="shared" si="915"/>
        <v/>
      </c>
      <c r="AT1803" s="44" t="str">
        <f t="shared" si="927"/>
        <v/>
      </c>
      <c r="AU1803" s="41" t="str">
        <f>IF(AT1803="","",RANK(AT1803,AT$3:AT$1048576,1)+COUNTIF(AT$3:AT1803,AT1803)-1)</f>
        <v/>
      </c>
      <c r="AV1803" s="1" t="str">
        <f t="shared" si="916"/>
        <v/>
      </c>
      <c r="AW1803" s="34" t="str">
        <f t="shared" si="917"/>
        <v/>
      </c>
      <c r="AX1803" s="39" t="str">
        <f t="shared" si="918"/>
        <v/>
      </c>
      <c r="AY1803" s="44" t="str">
        <f t="shared" si="932"/>
        <v/>
      </c>
      <c r="AZ1803" s="41" t="str">
        <f>IF(AY1803="","",RANK(AY1803,AY$3:AY$1048576,1)+COUNTIF(AY$3:AY1803,AY1803)-1)</f>
        <v/>
      </c>
      <c r="BA1803" s="1" t="str">
        <f t="shared" si="919"/>
        <v/>
      </c>
      <c r="BB1803" s="34" t="str">
        <f t="shared" si="920"/>
        <v/>
      </c>
      <c r="BC1803" s="39" t="str">
        <f t="shared" si="921"/>
        <v/>
      </c>
      <c r="BD1803" s="44" t="str">
        <f t="shared" si="933"/>
        <v/>
      </c>
      <c r="BE1803" s="41" t="str">
        <f>IF(BD1803="","",RANK(BD1803,BD$3:BD$1048576,1)+COUNTIF(BD$3:BD1803,BD1803)-1)</f>
        <v/>
      </c>
      <c r="BF1803" s="1" t="str">
        <f t="shared" si="922"/>
        <v/>
      </c>
      <c r="BG1803" s="34" t="str">
        <f t="shared" si="923"/>
        <v/>
      </c>
      <c r="BH1803" s="39" t="str">
        <f t="shared" si="924"/>
        <v/>
      </c>
      <c r="BJ1803" s="3"/>
      <c r="BK1803" s="86"/>
      <c r="BL1803" s="86"/>
      <c r="BM1803" s="86"/>
      <c r="BN1803" s="86"/>
      <c r="BO1803" s="3"/>
      <c r="BP1803" s="86"/>
      <c r="BQ1803" s="86"/>
      <c r="BR1803" s="86"/>
      <c r="BS1803" s="86"/>
      <c r="BT1803" s="3"/>
      <c r="BU1803" s="86"/>
      <c r="BV1803" s="86"/>
      <c r="BW1803" s="86"/>
      <c r="BX1803" s="86"/>
      <c r="BY1803" s="3"/>
      <c r="BZ1803" s="86"/>
      <c r="CA1803" s="86"/>
      <c r="CB1803" s="86"/>
      <c r="CC1803" s="86"/>
    </row>
    <row r="1804" spans="2:81" ht="35.1" customHeight="1" x14ac:dyDescent="0.2">
      <c r="B1804" s="187"/>
      <c r="C1804" s="188"/>
      <c r="D1804" s="189"/>
      <c r="E1804" s="186"/>
      <c r="F1804" s="182"/>
      <c r="G1804" s="184"/>
      <c r="K1804" s="80" t="str">
        <f>IF(O1804="","",COUNT(O$3:O1804))</f>
        <v/>
      </c>
      <c r="L1804" s="80" t="str">
        <f>IF(B1804&lt;&gt;"",B1804,IF(OR(COUNTA($G$3:$G1804)&lt;COUNTA($G$3:$G$1048576),$G1804&lt;&gt;""),L1803,""))</f>
        <v/>
      </c>
      <c r="M1804" s="80" t="str">
        <f>IF(C1804&lt;&gt;"",C1804,IF(OR(COUNTA($G$3:$G1804)&lt;COUNTA($G$3:$G$1048576),$G1804&lt;&gt;""),M1803,""))</f>
        <v/>
      </c>
      <c r="N1804" s="80" t="str">
        <f>IF(D1804&lt;&gt;"",D1804,IF(OR(COUNTA($G$3:$G1804)&lt;COUNTA($G$3:$G$1048576),$G1804&lt;&gt;""),N1803,""))</f>
        <v/>
      </c>
      <c r="O1804" s="81" t="str">
        <f t="shared" si="908"/>
        <v/>
      </c>
      <c r="P1804" s="90" t="str">
        <f>IFERROR(IF(O1804="",IF(COUNT(S$3:S$1048576)=COUNT(S$3:S1804),IF(S1804="","",INDEX(O$3:O1804,MATCH(MAX(K$3:K1804),K$3:K1804,0),0)),INDEX(O$3:O1804,MATCH(MAX(K$3:K1804),K$3:K1804,0),0)),O1804),"")</f>
        <v/>
      </c>
      <c r="Q1804" s="89" t="str">
        <f>IF(R1804="","",COUNT(R$3:R1804))</f>
        <v/>
      </c>
      <c r="R1804" s="80" t="str">
        <f t="shared" si="909"/>
        <v/>
      </c>
      <c r="S1804" s="91" t="str">
        <f>IFERROR(IF(COUNTA($E1804:$G1804)=0,"",IF(AND(R1804="",$O1804=INDEX(O$3:O1804,MATCH(MAX(Q$3:Q1804),Q$3:Q1804,0),0)),INDEX(R$3:R1804,MATCH(MAX(Q$3:Q1804),Q$3:Q1804,0),0),R1804)),"")</f>
        <v/>
      </c>
      <c r="T1804" s="80" t="str">
        <f>IF(U1804="","",COUNT(U$3:U1804))</f>
        <v/>
      </c>
      <c r="U1804" s="80" t="str">
        <f t="shared" si="928"/>
        <v/>
      </c>
      <c r="V1804" s="91" t="str">
        <f>IFERROR(IF(S1804="","",IF(U1804="",IF(AND(E1804="",F1804="",G1804&lt;&gt;"",$O1804=INDEX(O$3:O1804,MATCH(MAX(T$3:T1804),T$3:T1804,0),0)),INDEX(U$3:U1804,MATCH(MAX(T$3:T1804),T$3:T1804,0),0),IF(AND(S1804&lt;&gt;"",U1804=""),0,"")),U1804)),"")</f>
        <v/>
      </c>
      <c r="W1804" s="95" t="str">
        <f t="shared" si="929"/>
        <v/>
      </c>
      <c r="X1804" s="198" t="str">
        <f t="shared" si="910"/>
        <v/>
      </c>
      <c r="Y1804" s="92" t="str">
        <f t="shared" si="930"/>
        <v/>
      </c>
      <c r="Z1804" s="106" t="str">
        <f>IF(P1804="","",COUNTIF($N$3:$N1804,$N1804))</f>
        <v/>
      </c>
      <c r="AA1804" s="92" t="str">
        <f t="shared" si="911"/>
        <v/>
      </c>
      <c r="AB1804" s="92" t="str">
        <f t="shared" si="912"/>
        <v/>
      </c>
      <c r="AC1804" s="92" t="str">
        <f t="shared" si="906"/>
        <v/>
      </c>
      <c r="AD1804" s="92" t="str">
        <f t="shared" si="934"/>
        <v/>
      </c>
      <c r="AE1804" s="92" t="str">
        <f t="shared" si="934"/>
        <v/>
      </c>
      <c r="AF1804" s="92" t="str">
        <f t="shared" si="934"/>
        <v/>
      </c>
      <c r="AG1804" s="92" t="str">
        <f t="shared" si="934"/>
        <v/>
      </c>
      <c r="AH1804" s="92" t="str">
        <f t="shared" si="934"/>
        <v/>
      </c>
      <c r="AI1804" s="92" t="str">
        <f t="shared" si="934"/>
        <v/>
      </c>
      <c r="AJ1804" s="92" t="str">
        <f t="shared" si="934"/>
        <v/>
      </c>
      <c r="AK1804" s="92" t="str">
        <f t="shared" si="934"/>
        <v/>
      </c>
      <c r="AL1804" s="92" t="str">
        <f t="shared" si="934"/>
        <v/>
      </c>
      <c r="AN1804" s="35" t="str">
        <f t="shared" si="926"/>
        <v/>
      </c>
      <c r="AO1804" s="44" t="str">
        <f t="shared" si="931"/>
        <v/>
      </c>
      <c r="AP1804" s="41" t="str">
        <f>IF(AO1804="","",RANK(AO1804,AO$3:AO$1048576,1)+COUNTIF(AO$3:AO1804,AO1804)-1)</f>
        <v/>
      </c>
      <c r="AQ1804" s="1" t="str">
        <f t="shared" si="913"/>
        <v/>
      </c>
      <c r="AR1804" s="34" t="str">
        <f t="shared" si="914"/>
        <v/>
      </c>
      <c r="AS1804" s="39" t="str">
        <f t="shared" si="915"/>
        <v/>
      </c>
      <c r="AT1804" s="44" t="str">
        <f t="shared" si="927"/>
        <v/>
      </c>
      <c r="AU1804" s="41" t="str">
        <f>IF(AT1804="","",RANK(AT1804,AT$3:AT$1048576,1)+COUNTIF(AT$3:AT1804,AT1804)-1)</f>
        <v/>
      </c>
      <c r="AV1804" s="1" t="str">
        <f t="shared" si="916"/>
        <v/>
      </c>
      <c r="AW1804" s="34" t="str">
        <f t="shared" si="917"/>
        <v/>
      </c>
      <c r="AX1804" s="39" t="str">
        <f t="shared" si="918"/>
        <v/>
      </c>
      <c r="AY1804" s="44" t="str">
        <f t="shared" si="932"/>
        <v/>
      </c>
      <c r="AZ1804" s="41" t="str">
        <f>IF(AY1804="","",RANK(AY1804,AY$3:AY$1048576,1)+COUNTIF(AY$3:AY1804,AY1804)-1)</f>
        <v/>
      </c>
      <c r="BA1804" s="1" t="str">
        <f t="shared" si="919"/>
        <v/>
      </c>
      <c r="BB1804" s="34" t="str">
        <f t="shared" si="920"/>
        <v/>
      </c>
      <c r="BC1804" s="39" t="str">
        <f t="shared" si="921"/>
        <v/>
      </c>
      <c r="BD1804" s="44" t="str">
        <f t="shared" si="933"/>
        <v/>
      </c>
      <c r="BE1804" s="41" t="str">
        <f>IF(BD1804="","",RANK(BD1804,BD$3:BD$1048576,1)+COUNTIF(BD$3:BD1804,BD1804)-1)</f>
        <v/>
      </c>
      <c r="BF1804" s="1" t="str">
        <f t="shared" si="922"/>
        <v/>
      </c>
      <c r="BG1804" s="34" t="str">
        <f t="shared" si="923"/>
        <v/>
      </c>
      <c r="BH1804" s="39" t="str">
        <f t="shared" si="924"/>
        <v/>
      </c>
      <c r="BJ1804" s="3"/>
      <c r="BK1804" s="86"/>
      <c r="BL1804" s="86"/>
      <c r="BM1804" s="86"/>
      <c r="BN1804" s="86"/>
      <c r="BO1804" s="3"/>
      <c r="BP1804" s="86"/>
      <c r="BQ1804" s="86"/>
      <c r="BR1804" s="86"/>
      <c r="BS1804" s="86"/>
      <c r="BT1804" s="3"/>
      <c r="BU1804" s="86"/>
      <c r="BV1804" s="86"/>
      <c r="BW1804" s="86"/>
      <c r="BX1804" s="86"/>
      <c r="BY1804" s="3"/>
      <c r="BZ1804" s="86"/>
      <c r="CA1804" s="86"/>
      <c r="CB1804" s="86"/>
      <c r="CC1804" s="86"/>
    </row>
    <row r="1805" spans="2:81" ht="35.1" customHeight="1" x14ac:dyDescent="0.2">
      <c r="B1805" s="187"/>
      <c r="C1805" s="188"/>
      <c r="D1805" s="189"/>
      <c r="E1805" s="186"/>
      <c r="F1805" s="182"/>
      <c r="G1805" s="184"/>
      <c r="K1805" s="80" t="str">
        <f>IF(O1805="","",COUNT(O$3:O1805))</f>
        <v/>
      </c>
      <c r="L1805" s="80" t="str">
        <f>IF(B1805&lt;&gt;"",B1805,IF(OR(COUNTA($G$3:$G1805)&lt;COUNTA($G$3:$G$1048576),$G1805&lt;&gt;""),L1804,""))</f>
        <v/>
      </c>
      <c r="M1805" s="80" t="str">
        <f>IF(C1805&lt;&gt;"",C1805,IF(OR(COUNTA($G$3:$G1805)&lt;COUNTA($G$3:$G$1048576),$G1805&lt;&gt;""),M1804,""))</f>
        <v/>
      </c>
      <c r="N1805" s="80" t="str">
        <f>IF(D1805&lt;&gt;"",D1805,IF(OR(COUNTA($G$3:$G1805)&lt;COUNTA($G$3:$G$1048576),$G1805&lt;&gt;""),N1804,""))</f>
        <v/>
      </c>
      <c r="O1805" s="81" t="str">
        <f t="shared" si="908"/>
        <v/>
      </c>
      <c r="P1805" s="90" t="str">
        <f>IFERROR(IF(O1805="",IF(COUNT(S$3:S$1048576)=COUNT(S$3:S1805),IF(S1805="","",INDEX(O$3:O1805,MATCH(MAX(K$3:K1805),K$3:K1805,0),0)),INDEX(O$3:O1805,MATCH(MAX(K$3:K1805),K$3:K1805,0),0)),O1805),"")</f>
        <v/>
      </c>
      <c r="Q1805" s="89" t="str">
        <f>IF(R1805="","",COUNT(R$3:R1805))</f>
        <v/>
      </c>
      <c r="R1805" s="80" t="str">
        <f t="shared" si="909"/>
        <v/>
      </c>
      <c r="S1805" s="91" t="str">
        <f>IFERROR(IF(COUNTA($E1805:$G1805)=0,"",IF(AND(R1805="",$O1805=INDEX(O$3:O1805,MATCH(MAX(Q$3:Q1805),Q$3:Q1805,0),0)),INDEX(R$3:R1805,MATCH(MAX(Q$3:Q1805),Q$3:Q1805,0),0),R1805)),"")</f>
        <v/>
      </c>
      <c r="T1805" s="80" t="str">
        <f>IF(U1805="","",COUNT(U$3:U1805))</f>
        <v/>
      </c>
      <c r="U1805" s="80" t="str">
        <f t="shared" si="928"/>
        <v/>
      </c>
      <c r="V1805" s="91" t="str">
        <f>IFERROR(IF(S1805="","",IF(U1805="",IF(AND(E1805="",F1805="",G1805&lt;&gt;"",$O1805=INDEX(O$3:O1805,MATCH(MAX(T$3:T1805),T$3:T1805,0),0)),INDEX(U$3:U1805,MATCH(MAX(T$3:T1805),T$3:T1805,0),0),IF(AND(S1805&lt;&gt;"",U1805=""),0,"")),U1805)),"")</f>
        <v/>
      </c>
      <c r="W1805" s="95" t="str">
        <f t="shared" si="929"/>
        <v/>
      </c>
      <c r="X1805" s="198" t="str">
        <f t="shared" si="910"/>
        <v/>
      </c>
      <c r="Y1805" s="92" t="str">
        <f t="shared" si="930"/>
        <v/>
      </c>
      <c r="Z1805" s="106" t="str">
        <f>IF(P1805="","",COUNTIF($N$3:$N1805,$N1805))</f>
        <v/>
      </c>
      <c r="AA1805" s="92" t="str">
        <f t="shared" si="911"/>
        <v/>
      </c>
      <c r="AB1805" s="92" t="str">
        <f t="shared" si="912"/>
        <v/>
      </c>
      <c r="AC1805" s="92" t="str">
        <f t="shared" ref="AC1805:AC1868" si="935">IFERROR(IF(AND($Z1805=1,AC$2&lt;&gt;"",""&amp;INDEX($Y$3:$Y$1048576,MATCH($P1805&amp;"@"&amp;AC$2,$AA$3:$AA$1048576,0),0)&lt;&gt;""),AC$1&amp;""&amp;INDEX($Y$3:$Y$1048576,MATCH($P1805&amp;"@"&amp;AC$2,$AA$3:$AA$1048576,0),0),""),"")</f>
        <v/>
      </c>
      <c r="AD1805" s="92" t="str">
        <f t="shared" si="934"/>
        <v/>
      </c>
      <c r="AE1805" s="92" t="str">
        <f t="shared" si="934"/>
        <v/>
      </c>
      <c r="AF1805" s="92" t="str">
        <f t="shared" si="934"/>
        <v/>
      </c>
      <c r="AG1805" s="92" t="str">
        <f t="shared" si="934"/>
        <v/>
      </c>
      <c r="AH1805" s="92" t="str">
        <f t="shared" si="934"/>
        <v/>
      </c>
      <c r="AI1805" s="92" t="str">
        <f t="shared" si="934"/>
        <v/>
      </c>
      <c r="AJ1805" s="92" t="str">
        <f t="shared" si="934"/>
        <v/>
      </c>
      <c r="AK1805" s="92" t="str">
        <f t="shared" si="934"/>
        <v/>
      </c>
      <c r="AL1805" s="92" t="str">
        <f t="shared" si="934"/>
        <v/>
      </c>
      <c r="AN1805" s="35" t="str">
        <f t="shared" si="926"/>
        <v/>
      </c>
      <c r="AO1805" s="44" t="str">
        <f t="shared" si="931"/>
        <v/>
      </c>
      <c r="AP1805" s="41" t="str">
        <f>IF(AO1805="","",RANK(AO1805,AO$3:AO$1048576,1)+COUNTIF(AO$3:AO1805,AO1805)-1)</f>
        <v/>
      </c>
      <c r="AQ1805" s="1" t="str">
        <f t="shared" si="913"/>
        <v/>
      </c>
      <c r="AR1805" s="34" t="str">
        <f t="shared" si="914"/>
        <v/>
      </c>
      <c r="AS1805" s="39" t="str">
        <f t="shared" si="915"/>
        <v/>
      </c>
      <c r="AT1805" s="44" t="str">
        <f t="shared" si="927"/>
        <v/>
      </c>
      <c r="AU1805" s="41" t="str">
        <f>IF(AT1805="","",RANK(AT1805,AT$3:AT$1048576,1)+COUNTIF(AT$3:AT1805,AT1805)-1)</f>
        <v/>
      </c>
      <c r="AV1805" s="1" t="str">
        <f t="shared" si="916"/>
        <v/>
      </c>
      <c r="AW1805" s="34" t="str">
        <f t="shared" si="917"/>
        <v/>
      </c>
      <c r="AX1805" s="39" t="str">
        <f t="shared" si="918"/>
        <v/>
      </c>
      <c r="AY1805" s="44" t="str">
        <f t="shared" si="932"/>
        <v/>
      </c>
      <c r="AZ1805" s="41" t="str">
        <f>IF(AY1805="","",RANK(AY1805,AY$3:AY$1048576,1)+COUNTIF(AY$3:AY1805,AY1805)-1)</f>
        <v/>
      </c>
      <c r="BA1805" s="1" t="str">
        <f t="shared" si="919"/>
        <v/>
      </c>
      <c r="BB1805" s="34" t="str">
        <f t="shared" si="920"/>
        <v/>
      </c>
      <c r="BC1805" s="39" t="str">
        <f t="shared" si="921"/>
        <v/>
      </c>
      <c r="BD1805" s="44" t="str">
        <f t="shared" si="933"/>
        <v/>
      </c>
      <c r="BE1805" s="41" t="str">
        <f>IF(BD1805="","",RANK(BD1805,BD$3:BD$1048576,1)+COUNTIF(BD$3:BD1805,BD1805)-1)</f>
        <v/>
      </c>
      <c r="BF1805" s="1" t="str">
        <f t="shared" si="922"/>
        <v/>
      </c>
      <c r="BG1805" s="34" t="str">
        <f t="shared" si="923"/>
        <v/>
      </c>
      <c r="BH1805" s="39" t="str">
        <f t="shared" si="924"/>
        <v/>
      </c>
      <c r="BJ1805" s="3"/>
      <c r="BK1805" s="86"/>
      <c r="BL1805" s="86"/>
      <c r="BM1805" s="86"/>
      <c r="BN1805" s="86"/>
      <c r="BO1805" s="3"/>
      <c r="BP1805" s="86"/>
      <c r="BQ1805" s="86"/>
      <c r="BR1805" s="86"/>
      <c r="BS1805" s="86"/>
      <c r="BT1805" s="3"/>
      <c r="BU1805" s="86"/>
      <c r="BV1805" s="86"/>
      <c r="BW1805" s="86"/>
      <c r="BX1805" s="86"/>
      <c r="BY1805" s="3"/>
      <c r="BZ1805" s="86"/>
      <c r="CA1805" s="86"/>
      <c r="CB1805" s="86"/>
      <c r="CC1805" s="86"/>
    </row>
    <row r="1806" spans="2:81" ht="35.1" customHeight="1" x14ac:dyDescent="0.2">
      <c r="B1806" s="187"/>
      <c r="C1806" s="188"/>
      <c r="D1806" s="189"/>
      <c r="E1806" s="186"/>
      <c r="F1806" s="182"/>
      <c r="G1806" s="184"/>
      <c r="K1806" s="80" t="str">
        <f>IF(O1806="","",COUNT(O$3:O1806))</f>
        <v/>
      </c>
      <c r="L1806" s="80" t="str">
        <f>IF(B1806&lt;&gt;"",B1806,IF(OR(COUNTA($G$3:$G1806)&lt;COUNTA($G$3:$G$1048576),$G1806&lt;&gt;""),L1805,""))</f>
        <v/>
      </c>
      <c r="M1806" s="80" t="str">
        <f>IF(C1806&lt;&gt;"",C1806,IF(OR(COUNTA($G$3:$G1806)&lt;COUNTA($G$3:$G$1048576),$G1806&lt;&gt;""),M1805,""))</f>
        <v/>
      </c>
      <c r="N1806" s="80" t="str">
        <f>IF(D1806&lt;&gt;"",D1806,IF(OR(COUNTA($G$3:$G1806)&lt;COUNTA($G$3:$G$1048576),$G1806&lt;&gt;""),N1805,""))</f>
        <v/>
      </c>
      <c r="O1806" s="81" t="str">
        <f t="shared" si="908"/>
        <v/>
      </c>
      <c r="P1806" s="90" t="str">
        <f>IFERROR(IF(O1806="",IF(COUNT(S$3:S$1048576)=COUNT(S$3:S1806),IF(S1806="","",INDEX(O$3:O1806,MATCH(MAX(K$3:K1806),K$3:K1806,0),0)),INDEX(O$3:O1806,MATCH(MAX(K$3:K1806),K$3:K1806,0),0)),O1806),"")</f>
        <v/>
      </c>
      <c r="Q1806" s="89" t="str">
        <f>IF(R1806="","",COUNT(R$3:R1806))</f>
        <v/>
      </c>
      <c r="R1806" s="80" t="str">
        <f t="shared" si="909"/>
        <v/>
      </c>
      <c r="S1806" s="91" t="str">
        <f>IFERROR(IF(COUNTA($E1806:$G1806)=0,"",IF(AND(R1806="",$O1806=INDEX(O$3:O1806,MATCH(MAX(Q$3:Q1806),Q$3:Q1806,0),0)),INDEX(R$3:R1806,MATCH(MAX(Q$3:Q1806),Q$3:Q1806,0),0),R1806)),"")</f>
        <v/>
      </c>
      <c r="T1806" s="80" t="str">
        <f>IF(U1806="","",COUNT(U$3:U1806))</f>
        <v/>
      </c>
      <c r="U1806" s="80" t="str">
        <f t="shared" si="928"/>
        <v/>
      </c>
      <c r="V1806" s="91" t="str">
        <f>IFERROR(IF(S1806="","",IF(U1806="",IF(AND(E1806="",F1806="",G1806&lt;&gt;"",$O1806=INDEX(O$3:O1806,MATCH(MAX(T$3:T1806),T$3:T1806,0),0)),INDEX(U$3:U1806,MATCH(MAX(T$3:T1806),T$3:T1806,0),0),IF(AND(S1806&lt;&gt;"",U1806=""),0,"")),U1806)),"")</f>
        <v/>
      </c>
      <c r="W1806" s="95" t="str">
        <f t="shared" si="929"/>
        <v/>
      </c>
      <c r="X1806" s="198" t="str">
        <f t="shared" si="910"/>
        <v/>
      </c>
      <c r="Y1806" s="92" t="str">
        <f t="shared" si="930"/>
        <v/>
      </c>
      <c r="Z1806" s="106" t="str">
        <f>IF(P1806="","",COUNTIF($N$3:$N1806,$N1806))</f>
        <v/>
      </c>
      <c r="AA1806" s="92" t="str">
        <f t="shared" si="911"/>
        <v/>
      </c>
      <c r="AB1806" s="92" t="str">
        <f t="shared" si="912"/>
        <v/>
      </c>
      <c r="AC1806" s="92" t="str">
        <f t="shared" si="935"/>
        <v/>
      </c>
      <c r="AD1806" s="92" t="str">
        <f t="shared" si="934"/>
        <v/>
      </c>
      <c r="AE1806" s="92" t="str">
        <f t="shared" si="934"/>
        <v/>
      </c>
      <c r="AF1806" s="92" t="str">
        <f t="shared" si="934"/>
        <v/>
      </c>
      <c r="AG1806" s="92" t="str">
        <f t="shared" si="934"/>
        <v/>
      </c>
      <c r="AH1806" s="92" t="str">
        <f t="shared" si="934"/>
        <v/>
      </c>
      <c r="AI1806" s="92" t="str">
        <f t="shared" si="934"/>
        <v/>
      </c>
      <c r="AJ1806" s="92" t="str">
        <f t="shared" si="934"/>
        <v/>
      </c>
      <c r="AK1806" s="92" t="str">
        <f t="shared" si="934"/>
        <v/>
      </c>
      <c r="AL1806" s="92" t="str">
        <f t="shared" si="934"/>
        <v/>
      </c>
      <c r="AN1806" s="35" t="str">
        <f t="shared" si="926"/>
        <v/>
      </c>
      <c r="AO1806" s="44" t="str">
        <f t="shared" si="931"/>
        <v/>
      </c>
      <c r="AP1806" s="41" t="str">
        <f>IF(AO1806="","",RANK(AO1806,AO$3:AO$1048576,1)+COUNTIF(AO$3:AO1806,AO1806)-1)</f>
        <v/>
      </c>
      <c r="AQ1806" s="1" t="str">
        <f t="shared" si="913"/>
        <v/>
      </c>
      <c r="AR1806" s="34" t="str">
        <f t="shared" si="914"/>
        <v/>
      </c>
      <c r="AS1806" s="39" t="str">
        <f t="shared" si="915"/>
        <v/>
      </c>
      <c r="AT1806" s="44" t="str">
        <f t="shared" si="927"/>
        <v/>
      </c>
      <c r="AU1806" s="41" t="str">
        <f>IF(AT1806="","",RANK(AT1806,AT$3:AT$1048576,1)+COUNTIF(AT$3:AT1806,AT1806)-1)</f>
        <v/>
      </c>
      <c r="AV1806" s="1" t="str">
        <f t="shared" si="916"/>
        <v/>
      </c>
      <c r="AW1806" s="34" t="str">
        <f t="shared" si="917"/>
        <v/>
      </c>
      <c r="AX1806" s="39" t="str">
        <f t="shared" si="918"/>
        <v/>
      </c>
      <c r="AY1806" s="44" t="str">
        <f t="shared" si="932"/>
        <v/>
      </c>
      <c r="AZ1806" s="41" t="str">
        <f>IF(AY1806="","",RANK(AY1806,AY$3:AY$1048576,1)+COUNTIF(AY$3:AY1806,AY1806)-1)</f>
        <v/>
      </c>
      <c r="BA1806" s="1" t="str">
        <f t="shared" si="919"/>
        <v/>
      </c>
      <c r="BB1806" s="34" t="str">
        <f t="shared" si="920"/>
        <v/>
      </c>
      <c r="BC1806" s="39" t="str">
        <f t="shared" si="921"/>
        <v/>
      </c>
      <c r="BD1806" s="44" t="str">
        <f t="shared" si="933"/>
        <v/>
      </c>
      <c r="BE1806" s="41" t="str">
        <f>IF(BD1806="","",RANK(BD1806,BD$3:BD$1048576,1)+COUNTIF(BD$3:BD1806,BD1806)-1)</f>
        <v/>
      </c>
      <c r="BF1806" s="1" t="str">
        <f t="shared" si="922"/>
        <v/>
      </c>
      <c r="BG1806" s="34" t="str">
        <f t="shared" si="923"/>
        <v/>
      </c>
      <c r="BH1806" s="39" t="str">
        <f t="shared" si="924"/>
        <v/>
      </c>
      <c r="BJ1806" s="3"/>
      <c r="BK1806" s="86"/>
      <c r="BL1806" s="86"/>
      <c r="BM1806" s="86"/>
      <c r="BN1806" s="86"/>
      <c r="BO1806" s="3"/>
      <c r="BP1806" s="86"/>
      <c r="BQ1806" s="86"/>
      <c r="BR1806" s="86"/>
      <c r="BS1806" s="86"/>
      <c r="BT1806" s="3"/>
      <c r="BU1806" s="86"/>
      <c r="BV1806" s="86"/>
      <c r="BW1806" s="86"/>
      <c r="BX1806" s="86"/>
      <c r="BY1806" s="3"/>
      <c r="BZ1806" s="86"/>
      <c r="CA1806" s="86"/>
      <c r="CB1806" s="86"/>
      <c r="CC1806" s="86"/>
    </row>
    <row r="1807" spans="2:81" ht="35.1" customHeight="1" x14ac:dyDescent="0.2">
      <c r="B1807" s="187"/>
      <c r="C1807" s="188"/>
      <c r="D1807" s="189"/>
      <c r="E1807" s="186"/>
      <c r="F1807" s="182"/>
      <c r="G1807" s="184"/>
      <c r="K1807" s="80" t="str">
        <f>IF(O1807="","",COUNT(O$3:O1807))</f>
        <v/>
      </c>
      <c r="L1807" s="80" t="str">
        <f>IF(B1807&lt;&gt;"",B1807,IF(OR(COUNTA($G$3:$G1807)&lt;COUNTA($G$3:$G$1048576),$G1807&lt;&gt;""),L1806,""))</f>
        <v/>
      </c>
      <c r="M1807" s="80" t="str">
        <f>IF(C1807&lt;&gt;"",C1807,IF(OR(COUNTA($G$3:$G1807)&lt;COUNTA($G$3:$G$1048576),$G1807&lt;&gt;""),M1806,""))</f>
        <v/>
      </c>
      <c r="N1807" s="80" t="str">
        <f>IF(D1807&lt;&gt;"",D1807,IF(OR(COUNTA($G$3:$G1807)&lt;COUNTA($G$3:$G$1048576),$G1807&lt;&gt;""),N1806,""))</f>
        <v/>
      </c>
      <c r="O1807" s="81" t="str">
        <f t="shared" si="908"/>
        <v/>
      </c>
      <c r="P1807" s="90" t="str">
        <f>IFERROR(IF(O1807="",IF(COUNT(S$3:S$1048576)=COUNT(S$3:S1807),IF(S1807="","",INDEX(O$3:O1807,MATCH(MAX(K$3:K1807),K$3:K1807,0),0)),INDEX(O$3:O1807,MATCH(MAX(K$3:K1807),K$3:K1807,0),0)),O1807),"")</f>
        <v/>
      </c>
      <c r="Q1807" s="89" t="str">
        <f>IF(R1807="","",COUNT(R$3:R1807))</f>
        <v/>
      </c>
      <c r="R1807" s="80" t="str">
        <f t="shared" si="909"/>
        <v/>
      </c>
      <c r="S1807" s="91" t="str">
        <f>IFERROR(IF(COUNTA($E1807:$G1807)=0,"",IF(AND(R1807="",$O1807=INDEX(O$3:O1807,MATCH(MAX(Q$3:Q1807),Q$3:Q1807,0),0)),INDEX(R$3:R1807,MATCH(MAX(Q$3:Q1807),Q$3:Q1807,0),0),R1807)),"")</f>
        <v/>
      </c>
      <c r="T1807" s="80" t="str">
        <f>IF(U1807="","",COUNT(U$3:U1807))</f>
        <v/>
      </c>
      <c r="U1807" s="80" t="str">
        <f t="shared" si="928"/>
        <v/>
      </c>
      <c r="V1807" s="91" t="str">
        <f>IFERROR(IF(S1807="","",IF(U1807="",IF(AND(E1807="",F1807="",G1807&lt;&gt;"",$O1807=INDEX(O$3:O1807,MATCH(MAX(T$3:T1807),T$3:T1807,0),0)),INDEX(U$3:U1807,MATCH(MAX(T$3:T1807),T$3:T1807,0),0),IF(AND(S1807&lt;&gt;"",U1807=""),0,"")),U1807)),"")</f>
        <v/>
      </c>
      <c r="W1807" s="95" t="str">
        <f t="shared" si="929"/>
        <v/>
      </c>
      <c r="X1807" s="198" t="str">
        <f t="shared" si="910"/>
        <v/>
      </c>
      <c r="Y1807" s="92" t="str">
        <f t="shared" si="930"/>
        <v/>
      </c>
      <c r="Z1807" s="106" t="str">
        <f>IF(P1807="","",COUNTIF($N$3:$N1807,$N1807))</f>
        <v/>
      </c>
      <c r="AA1807" s="92" t="str">
        <f t="shared" si="911"/>
        <v/>
      </c>
      <c r="AB1807" s="92" t="str">
        <f t="shared" si="912"/>
        <v/>
      </c>
      <c r="AC1807" s="92" t="str">
        <f t="shared" si="935"/>
        <v/>
      </c>
      <c r="AD1807" s="92" t="str">
        <f t="shared" si="934"/>
        <v/>
      </c>
      <c r="AE1807" s="92" t="str">
        <f t="shared" si="934"/>
        <v/>
      </c>
      <c r="AF1807" s="92" t="str">
        <f t="shared" si="934"/>
        <v/>
      </c>
      <c r="AG1807" s="92" t="str">
        <f t="shared" si="934"/>
        <v/>
      </c>
      <c r="AH1807" s="92" t="str">
        <f t="shared" si="934"/>
        <v/>
      </c>
      <c r="AI1807" s="92" t="str">
        <f t="shared" si="934"/>
        <v/>
      </c>
      <c r="AJ1807" s="92" t="str">
        <f t="shared" si="934"/>
        <v/>
      </c>
      <c r="AK1807" s="92" t="str">
        <f t="shared" si="934"/>
        <v/>
      </c>
      <c r="AL1807" s="92" t="str">
        <f t="shared" si="934"/>
        <v/>
      </c>
      <c r="AN1807" s="35" t="str">
        <f t="shared" si="926"/>
        <v/>
      </c>
      <c r="AO1807" s="44" t="str">
        <f t="shared" si="931"/>
        <v/>
      </c>
      <c r="AP1807" s="41" t="str">
        <f>IF(AO1807="","",RANK(AO1807,AO$3:AO$1048576,1)+COUNTIF(AO$3:AO1807,AO1807)-1)</f>
        <v/>
      </c>
      <c r="AQ1807" s="1" t="str">
        <f t="shared" si="913"/>
        <v/>
      </c>
      <c r="AR1807" s="34" t="str">
        <f t="shared" si="914"/>
        <v/>
      </c>
      <c r="AS1807" s="39" t="str">
        <f t="shared" si="915"/>
        <v/>
      </c>
      <c r="AT1807" s="44" t="str">
        <f t="shared" si="927"/>
        <v/>
      </c>
      <c r="AU1807" s="41" t="str">
        <f>IF(AT1807="","",RANK(AT1807,AT$3:AT$1048576,1)+COUNTIF(AT$3:AT1807,AT1807)-1)</f>
        <v/>
      </c>
      <c r="AV1807" s="1" t="str">
        <f t="shared" si="916"/>
        <v/>
      </c>
      <c r="AW1807" s="34" t="str">
        <f t="shared" si="917"/>
        <v/>
      </c>
      <c r="AX1807" s="39" t="str">
        <f t="shared" si="918"/>
        <v/>
      </c>
      <c r="AY1807" s="44" t="str">
        <f t="shared" si="932"/>
        <v/>
      </c>
      <c r="AZ1807" s="41" t="str">
        <f>IF(AY1807="","",RANK(AY1807,AY$3:AY$1048576,1)+COUNTIF(AY$3:AY1807,AY1807)-1)</f>
        <v/>
      </c>
      <c r="BA1807" s="1" t="str">
        <f t="shared" si="919"/>
        <v/>
      </c>
      <c r="BB1807" s="34" t="str">
        <f t="shared" si="920"/>
        <v/>
      </c>
      <c r="BC1807" s="39" t="str">
        <f t="shared" si="921"/>
        <v/>
      </c>
      <c r="BD1807" s="44" t="str">
        <f t="shared" si="933"/>
        <v/>
      </c>
      <c r="BE1807" s="41" t="str">
        <f>IF(BD1807="","",RANK(BD1807,BD$3:BD$1048576,1)+COUNTIF(BD$3:BD1807,BD1807)-1)</f>
        <v/>
      </c>
      <c r="BF1807" s="1" t="str">
        <f t="shared" si="922"/>
        <v/>
      </c>
      <c r="BG1807" s="34" t="str">
        <f t="shared" si="923"/>
        <v/>
      </c>
      <c r="BH1807" s="39" t="str">
        <f t="shared" si="924"/>
        <v/>
      </c>
      <c r="BJ1807" s="3"/>
      <c r="BK1807" s="86"/>
      <c r="BL1807" s="86"/>
      <c r="BM1807" s="86"/>
      <c r="BN1807" s="86"/>
      <c r="BO1807" s="3"/>
      <c r="BP1807" s="86"/>
      <c r="BQ1807" s="86"/>
      <c r="BR1807" s="86"/>
      <c r="BS1807" s="86"/>
      <c r="BT1807" s="3"/>
      <c r="BU1807" s="86"/>
      <c r="BV1807" s="86"/>
      <c r="BW1807" s="86"/>
      <c r="BX1807" s="86"/>
      <c r="BY1807" s="3"/>
      <c r="BZ1807" s="86"/>
      <c r="CA1807" s="86"/>
      <c r="CB1807" s="86"/>
      <c r="CC1807" s="86"/>
    </row>
    <row r="1808" spans="2:81" ht="35.1" customHeight="1" x14ac:dyDescent="0.2">
      <c r="B1808" s="187"/>
      <c r="C1808" s="188"/>
      <c r="D1808" s="189"/>
      <c r="E1808" s="186"/>
      <c r="F1808" s="182"/>
      <c r="G1808" s="184"/>
      <c r="K1808" s="80" t="str">
        <f>IF(O1808="","",COUNT(O$3:O1808))</f>
        <v/>
      </c>
      <c r="L1808" s="80" t="str">
        <f>IF(B1808&lt;&gt;"",B1808,IF(OR(COUNTA($G$3:$G1808)&lt;COUNTA($G$3:$G$1048576),$G1808&lt;&gt;""),L1807,""))</f>
        <v/>
      </c>
      <c r="M1808" s="80" t="str">
        <f>IF(C1808&lt;&gt;"",C1808,IF(OR(COUNTA($G$3:$G1808)&lt;COUNTA($G$3:$G$1048576),$G1808&lt;&gt;""),M1807,""))</f>
        <v/>
      </c>
      <c r="N1808" s="80" t="str">
        <f>IF(D1808&lt;&gt;"",D1808,IF(OR(COUNTA($G$3:$G1808)&lt;COUNTA($G$3:$G$1048576),$G1808&lt;&gt;""),N1807,""))</f>
        <v/>
      </c>
      <c r="O1808" s="81" t="str">
        <f t="shared" si="908"/>
        <v/>
      </c>
      <c r="P1808" s="90" t="str">
        <f>IFERROR(IF(O1808="",IF(COUNT(S$3:S$1048576)=COUNT(S$3:S1808),IF(S1808="","",INDEX(O$3:O1808,MATCH(MAX(K$3:K1808),K$3:K1808,0),0)),INDEX(O$3:O1808,MATCH(MAX(K$3:K1808),K$3:K1808,0),0)),O1808),"")</f>
        <v/>
      </c>
      <c r="Q1808" s="89" t="str">
        <f>IF(R1808="","",COUNT(R$3:R1808))</f>
        <v/>
      </c>
      <c r="R1808" s="80" t="str">
        <f t="shared" si="909"/>
        <v/>
      </c>
      <c r="S1808" s="91" t="str">
        <f>IFERROR(IF(COUNTA($E1808:$G1808)=0,"",IF(AND(R1808="",$O1808=INDEX(O$3:O1808,MATCH(MAX(Q$3:Q1808),Q$3:Q1808,0),0)),INDEX(R$3:R1808,MATCH(MAX(Q$3:Q1808),Q$3:Q1808,0),0),R1808)),"")</f>
        <v/>
      </c>
      <c r="T1808" s="80" t="str">
        <f>IF(U1808="","",COUNT(U$3:U1808))</f>
        <v/>
      </c>
      <c r="U1808" s="80" t="str">
        <f t="shared" si="928"/>
        <v/>
      </c>
      <c r="V1808" s="91" t="str">
        <f>IFERROR(IF(S1808="","",IF(U1808="",IF(AND(E1808="",F1808="",G1808&lt;&gt;"",$O1808=INDEX(O$3:O1808,MATCH(MAX(T$3:T1808),T$3:T1808,0),0)),INDEX(U$3:U1808,MATCH(MAX(T$3:T1808),T$3:T1808,0),0),IF(AND(S1808&lt;&gt;"",U1808=""),0,"")),U1808)),"")</f>
        <v/>
      </c>
      <c r="W1808" s="95" t="str">
        <f t="shared" si="929"/>
        <v/>
      </c>
      <c r="X1808" s="198" t="str">
        <f t="shared" si="910"/>
        <v/>
      </c>
      <c r="Y1808" s="92" t="str">
        <f t="shared" si="930"/>
        <v/>
      </c>
      <c r="Z1808" s="106" t="str">
        <f>IF(P1808="","",COUNTIF($N$3:$N1808,$N1808))</f>
        <v/>
      </c>
      <c r="AA1808" s="92" t="str">
        <f t="shared" si="911"/>
        <v/>
      </c>
      <c r="AB1808" s="92" t="str">
        <f t="shared" si="912"/>
        <v/>
      </c>
      <c r="AC1808" s="92" t="str">
        <f t="shared" si="935"/>
        <v/>
      </c>
      <c r="AD1808" s="92" t="str">
        <f t="shared" si="934"/>
        <v/>
      </c>
      <c r="AE1808" s="92" t="str">
        <f t="shared" si="934"/>
        <v/>
      </c>
      <c r="AF1808" s="92" t="str">
        <f t="shared" si="934"/>
        <v/>
      </c>
      <c r="AG1808" s="92" t="str">
        <f t="shared" si="934"/>
        <v/>
      </c>
      <c r="AH1808" s="92" t="str">
        <f t="shared" si="934"/>
        <v/>
      </c>
      <c r="AI1808" s="92" t="str">
        <f t="shared" si="934"/>
        <v/>
      </c>
      <c r="AJ1808" s="92" t="str">
        <f t="shared" si="934"/>
        <v/>
      </c>
      <c r="AK1808" s="92" t="str">
        <f t="shared" si="934"/>
        <v/>
      </c>
      <c r="AL1808" s="92" t="str">
        <f t="shared" si="934"/>
        <v/>
      </c>
      <c r="AN1808" s="35" t="str">
        <f t="shared" si="926"/>
        <v/>
      </c>
      <c r="AO1808" s="44" t="str">
        <f t="shared" si="931"/>
        <v/>
      </c>
      <c r="AP1808" s="41" t="str">
        <f>IF(AO1808="","",RANK(AO1808,AO$3:AO$1048576,1)+COUNTIF(AO$3:AO1808,AO1808)-1)</f>
        <v/>
      </c>
      <c r="AQ1808" s="1" t="str">
        <f t="shared" si="913"/>
        <v/>
      </c>
      <c r="AR1808" s="34" t="str">
        <f t="shared" si="914"/>
        <v/>
      </c>
      <c r="AS1808" s="39" t="str">
        <f t="shared" si="915"/>
        <v/>
      </c>
      <c r="AT1808" s="44" t="str">
        <f t="shared" si="927"/>
        <v/>
      </c>
      <c r="AU1808" s="41" t="str">
        <f>IF(AT1808="","",RANK(AT1808,AT$3:AT$1048576,1)+COUNTIF(AT$3:AT1808,AT1808)-1)</f>
        <v/>
      </c>
      <c r="AV1808" s="1" t="str">
        <f t="shared" si="916"/>
        <v/>
      </c>
      <c r="AW1808" s="34" t="str">
        <f t="shared" si="917"/>
        <v/>
      </c>
      <c r="AX1808" s="39" t="str">
        <f t="shared" si="918"/>
        <v/>
      </c>
      <c r="AY1808" s="44" t="str">
        <f t="shared" si="932"/>
        <v/>
      </c>
      <c r="AZ1808" s="41" t="str">
        <f>IF(AY1808="","",RANK(AY1808,AY$3:AY$1048576,1)+COUNTIF(AY$3:AY1808,AY1808)-1)</f>
        <v/>
      </c>
      <c r="BA1808" s="1" t="str">
        <f t="shared" si="919"/>
        <v/>
      </c>
      <c r="BB1808" s="34" t="str">
        <f t="shared" si="920"/>
        <v/>
      </c>
      <c r="BC1808" s="39" t="str">
        <f t="shared" si="921"/>
        <v/>
      </c>
      <c r="BD1808" s="44" t="str">
        <f t="shared" si="933"/>
        <v/>
      </c>
      <c r="BE1808" s="41" t="str">
        <f>IF(BD1808="","",RANK(BD1808,BD$3:BD$1048576,1)+COUNTIF(BD$3:BD1808,BD1808)-1)</f>
        <v/>
      </c>
      <c r="BF1808" s="1" t="str">
        <f t="shared" si="922"/>
        <v/>
      </c>
      <c r="BG1808" s="34" t="str">
        <f t="shared" si="923"/>
        <v/>
      </c>
      <c r="BH1808" s="39" t="str">
        <f t="shared" si="924"/>
        <v/>
      </c>
      <c r="BJ1808" s="3"/>
      <c r="BK1808" s="86"/>
      <c r="BL1808" s="86"/>
      <c r="BM1808" s="86"/>
      <c r="BN1808" s="86"/>
      <c r="BO1808" s="3"/>
      <c r="BP1808" s="86"/>
      <c r="BQ1808" s="86"/>
      <c r="BR1808" s="86"/>
      <c r="BS1808" s="86"/>
      <c r="BT1808" s="3"/>
      <c r="BU1808" s="86"/>
      <c r="BV1808" s="86"/>
      <c r="BW1808" s="86"/>
      <c r="BX1808" s="86"/>
      <c r="BY1808" s="3"/>
      <c r="BZ1808" s="86"/>
      <c r="CA1808" s="86"/>
      <c r="CB1808" s="86"/>
      <c r="CC1808" s="86"/>
    </row>
    <row r="1809" spans="2:81" ht="35.1" customHeight="1" x14ac:dyDescent="0.2">
      <c r="B1809" s="187"/>
      <c r="C1809" s="188"/>
      <c r="D1809" s="189"/>
      <c r="E1809" s="186"/>
      <c r="F1809" s="182"/>
      <c r="G1809" s="184"/>
      <c r="K1809" s="80" t="str">
        <f>IF(O1809="","",COUNT(O$3:O1809))</f>
        <v/>
      </c>
      <c r="L1809" s="80" t="str">
        <f>IF(B1809&lt;&gt;"",B1809,IF(OR(COUNTA($G$3:$G1809)&lt;COUNTA($G$3:$G$1048576),$G1809&lt;&gt;""),L1808,""))</f>
        <v/>
      </c>
      <c r="M1809" s="80" t="str">
        <f>IF(C1809&lt;&gt;"",C1809,IF(OR(COUNTA($G$3:$G1809)&lt;COUNTA($G$3:$G$1048576),$G1809&lt;&gt;""),M1808,""))</f>
        <v/>
      </c>
      <c r="N1809" s="80" t="str">
        <f>IF(D1809&lt;&gt;"",D1809,IF(OR(COUNTA($G$3:$G1809)&lt;COUNTA($G$3:$G$1048576),$G1809&lt;&gt;""),N1808,""))</f>
        <v/>
      </c>
      <c r="O1809" s="81" t="str">
        <f t="shared" si="908"/>
        <v/>
      </c>
      <c r="P1809" s="90" t="str">
        <f>IFERROR(IF(O1809="",IF(COUNT(S$3:S$1048576)=COUNT(S$3:S1809),IF(S1809="","",INDEX(O$3:O1809,MATCH(MAX(K$3:K1809),K$3:K1809,0),0)),INDEX(O$3:O1809,MATCH(MAX(K$3:K1809),K$3:K1809,0),0)),O1809),"")</f>
        <v/>
      </c>
      <c r="Q1809" s="89" t="str">
        <f>IF(R1809="","",COUNT(R$3:R1809))</f>
        <v/>
      </c>
      <c r="R1809" s="80" t="str">
        <f t="shared" si="909"/>
        <v/>
      </c>
      <c r="S1809" s="91" t="str">
        <f>IFERROR(IF(COUNTA($E1809:$G1809)=0,"",IF(AND(R1809="",$O1809=INDEX(O$3:O1809,MATCH(MAX(Q$3:Q1809),Q$3:Q1809,0),0)),INDEX(R$3:R1809,MATCH(MAX(Q$3:Q1809),Q$3:Q1809,0),0),R1809)),"")</f>
        <v/>
      </c>
      <c r="T1809" s="80" t="str">
        <f>IF(U1809="","",COUNT(U$3:U1809))</f>
        <v/>
      </c>
      <c r="U1809" s="80" t="str">
        <f t="shared" si="928"/>
        <v/>
      </c>
      <c r="V1809" s="91" t="str">
        <f>IFERROR(IF(S1809="","",IF(U1809="",IF(AND(E1809="",F1809="",G1809&lt;&gt;"",$O1809=INDEX(O$3:O1809,MATCH(MAX(T$3:T1809),T$3:T1809,0),0)),INDEX(U$3:U1809,MATCH(MAX(T$3:T1809),T$3:T1809,0),0),IF(AND(S1809&lt;&gt;"",U1809=""),0,"")),U1809)),"")</f>
        <v/>
      </c>
      <c r="W1809" s="95" t="str">
        <f t="shared" si="929"/>
        <v/>
      </c>
      <c r="X1809" s="198" t="str">
        <f t="shared" si="910"/>
        <v/>
      </c>
      <c r="Y1809" s="92" t="str">
        <f t="shared" si="930"/>
        <v/>
      </c>
      <c r="Z1809" s="106" t="str">
        <f>IF(P1809="","",COUNTIF($N$3:$N1809,$N1809))</f>
        <v/>
      </c>
      <c r="AA1809" s="92" t="str">
        <f t="shared" si="911"/>
        <v/>
      </c>
      <c r="AB1809" s="92" t="str">
        <f t="shared" si="912"/>
        <v/>
      </c>
      <c r="AC1809" s="92" t="str">
        <f t="shared" si="935"/>
        <v/>
      </c>
      <c r="AD1809" s="92" t="str">
        <f t="shared" si="934"/>
        <v/>
      </c>
      <c r="AE1809" s="92" t="str">
        <f t="shared" si="934"/>
        <v/>
      </c>
      <c r="AF1809" s="92" t="str">
        <f t="shared" si="934"/>
        <v/>
      </c>
      <c r="AG1809" s="92" t="str">
        <f t="shared" si="934"/>
        <v/>
      </c>
      <c r="AH1809" s="92" t="str">
        <f t="shared" si="934"/>
        <v/>
      </c>
      <c r="AI1809" s="92" t="str">
        <f t="shared" si="934"/>
        <v/>
      </c>
      <c r="AJ1809" s="92" t="str">
        <f t="shared" si="934"/>
        <v/>
      </c>
      <c r="AK1809" s="92" t="str">
        <f t="shared" si="934"/>
        <v/>
      </c>
      <c r="AL1809" s="92" t="str">
        <f t="shared" si="934"/>
        <v/>
      </c>
      <c r="AN1809" s="35" t="str">
        <f t="shared" si="926"/>
        <v/>
      </c>
      <c r="AO1809" s="44" t="str">
        <f t="shared" si="931"/>
        <v/>
      </c>
      <c r="AP1809" s="41" t="str">
        <f>IF(AO1809="","",RANK(AO1809,AO$3:AO$1048576,1)+COUNTIF(AO$3:AO1809,AO1809)-1)</f>
        <v/>
      </c>
      <c r="AQ1809" s="1" t="str">
        <f t="shared" si="913"/>
        <v/>
      </c>
      <c r="AR1809" s="34" t="str">
        <f t="shared" si="914"/>
        <v/>
      </c>
      <c r="AS1809" s="39" t="str">
        <f t="shared" si="915"/>
        <v/>
      </c>
      <c r="AT1809" s="44" t="str">
        <f t="shared" si="927"/>
        <v/>
      </c>
      <c r="AU1809" s="41" t="str">
        <f>IF(AT1809="","",RANK(AT1809,AT$3:AT$1048576,1)+COUNTIF(AT$3:AT1809,AT1809)-1)</f>
        <v/>
      </c>
      <c r="AV1809" s="1" t="str">
        <f t="shared" si="916"/>
        <v/>
      </c>
      <c r="AW1809" s="34" t="str">
        <f t="shared" si="917"/>
        <v/>
      </c>
      <c r="AX1809" s="39" t="str">
        <f t="shared" si="918"/>
        <v/>
      </c>
      <c r="AY1809" s="44" t="str">
        <f t="shared" si="932"/>
        <v/>
      </c>
      <c r="AZ1809" s="41" t="str">
        <f>IF(AY1809="","",RANK(AY1809,AY$3:AY$1048576,1)+COUNTIF(AY$3:AY1809,AY1809)-1)</f>
        <v/>
      </c>
      <c r="BA1809" s="1" t="str">
        <f t="shared" si="919"/>
        <v/>
      </c>
      <c r="BB1809" s="34" t="str">
        <f t="shared" si="920"/>
        <v/>
      </c>
      <c r="BC1809" s="39" t="str">
        <f t="shared" si="921"/>
        <v/>
      </c>
      <c r="BD1809" s="44" t="str">
        <f t="shared" si="933"/>
        <v/>
      </c>
      <c r="BE1809" s="41" t="str">
        <f>IF(BD1809="","",RANK(BD1809,BD$3:BD$1048576,1)+COUNTIF(BD$3:BD1809,BD1809)-1)</f>
        <v/>
      </c>
      <c r="BF1809" s="1" t="str">
        <f t="shared" si="922"/>
        <v/>
      </c>
      <c r="BG1809" s="34" t="str">
        <f t="shared" si="923"/>
        <v/>
      </c>
      <c r="BH1809" s="39" t="str">
        <f t="shared" si="924"/>
        <v/>
      </c>
      <c r="BJ1809" s="3"/>
      <c r="BK1809" s="86"/>
      <c r="BL1809" s="86"/>
      <c r="BM1809" s="86"/>
      <c r="BN1809" s="86"/>
      <c r="BO1809" s="3"/>
      <c r="BP1809" s="86"/>
      <c r="BQ1809" s="86"/>
      <c r="BR1809" s="86"/>
      <c r="BS1809" s="86"/>
      <c r="BT1809" s="3"/>
      <c r="BU1809" s="86"/>
      <c r="BV1809" s="86"/>
      <c r="BW1809" s="86"/>
      <c r="BX1809" s="86"/>
      <c r="BY1809" s="3"/>
      <c r="BZ1809" s="86"/>
      <c r="CA1809" s="86"/>
      <c r="CB1809" s="86"/>
      <c r="CC1809" s="86"/>
    </row>
    <row r="1810" spans="2:81" ht="35.1" customHeight="1" x14ac:dyDescent="0.2">
      <c r="B1810" s="187"/>
      <c r="C1810" s="188"/>
      <c r="D1810" s="189"/>
      <c r="E1810" s="186"/>
      <c r="F1810" s="182"/>
      <c r="G1810" s="184"/>
      <c r="K1810" s="80" t="str">
        <f>IF(O1810="","",COUNT(O$3:O1810))</f>
        <v/>
      </c>
      <c r="L1810" s="80" t="str">
        <f>IF(B1810&lt;&gt;"",B1810,IF(OR(COUNTA($G$3:$G1810)&lt;COUNTA($G$3:$G$1048576),$G1810&lt;&gt;""),L1809,""))</f>
        <v/>
      </c>
      <c r="M1810" s="80" t="str">
        <f>IF(C1810&lt;&gt;"",C1810,IF(OR(COUNTA($G$3:$G1810)&lt;COUNTA($G$3:$G$1048576),$G1810&lt;&gt;""),M1809,""))</f>
        <v/>
      </c>
      <c r="N1810" s="80" t="str">
        <f>IF(D1810&lt;&gt;"",D1810,IF(OR(COUNTA($G$3:$G1810)&lt;COUNTA($G$3:$G$1048576),$G1810&lt;&gt;""),N1809,""))</f>
        <v/>
      </c>
      <c r="O1810" s="81" t="str">
        <f t="shared" si="908"/>
        <v/>
      </c>
      <c r="P1810" s="90" t="str">
        <f>IFERROR(IF(O1810="",IF(COUNT(S$3:S$1048576)=COUNT(S$3:S1810),IF(S1810="","",INDEX(O$3:O1810,MATCH(MAX(K$3:K1810),K$3:K1810,0),0)),INDEX(O$3:O1810,MATCH(MAX(K$3:K1810),K$3:K1810,0),0)),O1810),"")</f>
        <v/>
      </c>
      <c r="Q1810" s="89" t="str">
        <f>IF(R1810="","",COUNT(R$3:R1810))</f>
        <v/>
      </c>
      <c r="R1810" s="80" t="str">
        <f t="shared" si="909"/>
        <v/>
      </c>
      <c r="S1810" s="91" t="str">
        <f>IFERROR(IF(COUNTA($E1810:$G1810)=0,"",IF(AND(R1810="",$O1810=INDEX(O$3:O1810,MATCH(MAX(Q$3:Q1810),Q$3:Q1810,0),0)),INDEX(R$3:R1810,MATCH(MAX(Q$3:Q1810),Q$3:Q1810,0),0),R1810)),"")</f>
        <v/>
      </c>
      <c r="T1810" s="80" t="str">
        <f>IF(U1810="","",COUNT(U$3:U1810))</f>
        <v/>
      </c>
      <c r="U1810" s="80" t="str">
        <f t="shared" si="928"/>
        <v/>
      </c>
      <c r="V1810" s="91" t="str">
        <f>IFERROR(IF(S1810="","",IF(U1810="",IF(AND(E1810="",F1810="",G1810&lt;&gt;"",$O1810=INDEX(O$3:O1810,MATCH(MAX(T$3:T1810),T$3:T1810,0),0)),INDEX(U$3:U1810,MATCH(MAX(T$3:T1810),T$3:T1810,0),0),IF(AND(S1810&lt;&gt;"",U1810=""),0,"")),U1810)),"")</f>
        <v/>
      </c>
      <c r="W1810" s="95" t="str">
        <f t="shared" si="929"/>
        <v/>
      </c>
      <c r="X1810" s="198" t="str">
        <f t="shared" si="910"/>
        <v/>
      </c>
      <c r="Y1810" s="92" t="str">
        <f t="shared" si="930"/>
        <v/>
      </c>
      <c r="Z1810" s="106" t="str">
        <f>IF(P1810="","",COUNTIF($N$3:$N1810,$N1810))</f>
        <v/>
      </c>
      <c r="AA1810" s="92" t="str">
        <f t="shared" si="911"/>
        <v/>
      </c>
      <c r="AB1810" s="92" t="str">
        <f t="shared" si="912"/>
        <v/>
      </c>
      <c r="AC1810" s="92" t="str">
        <f t="shared" si="935"/>
        <v/>
      </c>
      <c r="AD1810" s="92" t="str">
        <f t="shared" si="934"/>
        <v/>
      </c>
      <c r="AE1810" s="92" t="str">
        <f t="shared" si="934"/>
        <v/>
      </c>
      <c r="AF1810" s="92" t="str">
        <f t="shared" si="934"/>
        <v/>
      </c>
      <c r="AG1810" s="92" t="str">
        <f t="shared" si="934"/>
        <v/>
      </c>
      <c r="AH1810" s="92" t="str">
        <f t="shared" si="934"/>
        <v/>
      </c>
      <c r="AI1810" s="92" t="str">
        <f t="shared" si="934"/>
        <v/>
      </c>
      <c r="AJ1810" s="92" t="str">
        <f t="shared" si="934"/>
        <v/>
      </c>
      <c r="AK1810" s="92" t="str">
        <f t="shared" si="934"/>
        <v/>
      </c>
      <c r="AL1810" s="92" t="str">
        <f t="shared" si="934"/>
        <v/>
      </c>
      <c r="AN1810" s="35" t="str">
        <f t="shared" si="926"/>
        <v/>
      </c>
      <c r="AO1810" s="44" t="str">
        <f t="shared" si="931"/>
        <v/>
      </c>
      <c r="AP1810" s="41" t="str">
        <f>IF(AO1810="","",RANK(AO1810,AO$3:AO$1048576,1)+COUNTIF(AO$3:AO1810,AO1810)-1)</f>
        <v/>
      </c>
      <c r="AQ1810" s="1" t="str">
        <f t="shared" si="913"/>
        <v/>
      </c>
      <c r="AR1810" s="34" t="str">
        <f t="shared" si="914"/>
        <v/>
      </c>
      <c r="AS1810" s="39" t="str">
        <f t="shared" si="915"/>
        <v/>
      </c>
      <c r="AT1810" s="44" t="str">
        <f t="shared" si="927"/>
        <v/>
      </c>
      <c r="AU1810" s="41" t="str">
        <f>IF(AT1810="","",RANK(AT1810,AT$3:AT$1048576,1)+COUNTIF(AT$3:AT1810,AT1810)-1)</f>
        <v/>
      </c>
      <c r="AV1810" s="1" t="str">
        <f t="shared" si="916"/>
        <v/>
      </c>
      <c r="AW1810" s="34" t="str">
        <f t="shared" si="917"/>
        <v/>
      </c>
      <c r="AX1810" s="39" t="str">
        <f t="shared" si="918"/>
        <v/>
      </c>
      <c r="AY1810" s="44" t="str">
        <f t="shared" si="932"/>
        <v/>
      </c>
      <c r="AZ1810" s="41" t="str">
        <f>IF(AY1810="","",RANK(AY1810,AY$3:AY$1048576,1)+COUNTIF(AY$3:AY1810,AY1810)-1)</f>
        <v/>
      </c>
      <c r="BA1810" s="1" t="str">
        <f t="shared" si="919"/>
        <v/>
      </c>
      <c r="BB1810" s="34" t="str">
        <f t="shared" si="920"/>
        <v/>
      </c>
      <c r="BC1810" s="39" t="str">
        <f t="shared" si="921"/>
        <v/>
      </c>
      <c r="BD1810" s="44" t="str">
        <f t="shared" si="933"/>
        <v/>
      </c>
      <c r="BE1810" s="41" t="str">
        <f>IF(BD1810="","",RANK(BD1810,BD$3:BD$1048576,1)+COUNTIF(BD$3:BD1810,BD1810)-1)</f>
        <v/>
      </c>
      <c r="BF1810" s="1" t="str">
        <f t="shared" si="922"/>
        <v/>
      </c>
      <c r="BG1810" s="34" t="str">
        <f t="shared" si="923"/>
        <v/>
      </c>
      <c r="BH1810" s="39" t="str">
        <f t="shared" si="924"/>
        <v/>
      </c>
      <c r="BJ1810" s="3"/>
      <c r="BK1810" s="86"/>
      <c r="BL1810" s="86"/>
      <c r="BM1810" s="86"/>
      <c r="BN1810" s="86"/>
      <c r="BO1810" s="3"/>
      <c r="BP1810" s="86"/>
      <c r="BQ1810" s="86"/>
      <c r="BR1810" s="86"/>
      <c r="BS1810" s="86"/>
      <c r="BT1810" s="3"/>
      <c r="BU1810" s="86"/>
      <c r="BV1810" s="86"/>
      <c r="BW1810" s="86"/>
      <c r="BX1810" s="86"/>
      <c r="BY1810" s="3"/>
      <c r="BZ1810" s="86"/>
      <c r="CA1810" s="86"/>
      <c r="CB1810" s="86"/>
      <c r="CC1810" s="86"/>
    </row>
    <row r="1811" spans="2:81" ht="35.1" customHeight="1" x14ac:dyDescent="0.2">
      <c r="B1811" s="187"/>
      <c r="C1811" s="188"/>
      <c r="D1811" s="189"/>
      <c r="E1811" s="186"/>
      <c r="F1811" s="182"/>
      <c r="G1811" s="184"/>
      <c r="K1811" s="80" t="str">
        <f>IF(O1811="","",COUNT(O$3:O1811))</f>
        <v/>
      </c>
      <c r="L1811" s="80" t="str">
        <f>IF(B1811&lt;&gt;"",B1811,IF(OR(COUNTA($G$3:$G1811)&lt;COUNTA($G$3:$G$1048576),$G1811&lt;&gt;""),L1810,""))</f>
        <v/>
      </c>
      <c r="M1811" s="80" t="str">
        <f>IF(C1811&lt;&gt;"",C1811,IF(OR(COUNTA($G$3:$G1811)&lt;COUNTA($G$3:$G$1048576),$G1811&lt;&gt;""),M1810,""))</f>
        <v/>
      </c>
      <c r="N1811" s="80" t="str">
        <f>IF(D1811&lt;&gt;"",D1811,IF(OR(COUNTA($G$3:$G1811)&lt;COUNTA($G$3:$G$1048576),$G1811&lt;&gt;""),N1810,""))</f>
        <v/>
      </c>
      <c r="O1811" s="81" t="str">
        <f t="shared" si="908"/>
        <v/>
      </c>
      <c r="P1811" s="90" t="str">
        <f>IFERROR(IF(O1811="",IF(COUNT(S$3:S$1048576)=COUNT(S$3:S1811),IF(S1811="","",INDEX(O$3:O1811,MATCH(MAX(K$3:K1811),K$3:K1811,0),0)),INDEX(O$3:O1811,MATCH(MAX(K$3:K1811),K$3:K1811,0),0)),O1811),"")</f>
        <v/>
      </c>
      <c r="Q1811" s="89" t="str">
        <f>IF(R1811="","",COUNT(R$3:R1811))</f>
        <v/>
      </c>
      <c r="R1811" s="80" t="str">
        <f t="shared" si="909"/>
        <v/>
      </c>
      <c r="S1811" s="91" t="str">
        <f>IFERROR(IF(COUNTA($E1811:$G1811)=0,"",IF(AND(R1811="",$O1811=INDEX(O$3:O1811,MATCH(MAX(Q$3:Q1811),Q$3:Q1811,0),0)),INDEX(R$3:R1811,MATCH(MAX(Q$3:Q1811),Q$3:Q1811,0),0),R1811)),"")</f>
        <v/>
      </c>
      <c r="T1811" s="80" t="str">
        <f>IF(U1811="","",COUNT(U$3:U1811))</f>
        <v/>
      </c>
      <c r="U1811" s="80" t="str">
        <f t="shared" si="928"/>
        <v/>
      </c>
      <c r="V1811" s="91" t="str">
        <f>IFERROR(IF(S1811="","",IF(U1811="",IF(AND(E1811="",F1811="",G1811&lt;&gt;"",$O1811=INDEX(O$3:O1811,MATCH(MAX(T$3:T1811),T$3:T1811,0),0)),INDEX(U$3:U1811,MATCH(MAX(T$3:T1811),T$3:T1811,0),0),IF(AND(S1811&lt;&gt;"",U1811=""),0,"")),U1811)),"")</f>
        <v/>
      </c>
      <c r="W1811" s="95" t="str">
        <f t="shared" si="929"/>
        <v/>
      </c>
      <c r="X1811" s="198" t="str">
        <f t="shared" si="910"/>
        <v/>
      </c>
      <c r="Y1811" s="92" t="str">
        <f t="shared" si="930"/>
        <v/>
      </c>
      <c r="Z1811" s="106" t="str">
        <f>IF(P1811="","",COUNTIF($N$3:$N1811,$N1811))</f>
        <v/>
      </c>
      <c r="AA1811" s="92" t="str">
        <f t="shared" si="911"/>
        <v/>
      </c>
      <c r="AB1811" s="92" t="str">
        <f t="shared" si="912"/>
        <v/>
      </c>
      <c r="AC1811" s="92" t="str">
        <f t="shared" si="935"/>
        <v/>
      </c>
      <c r="AD1811" s="92" t="str">
        <f t="shared" si="934"/>
        <v/>
      </c>
      <c r="AE1811" s="92" t="str">
        <f t="shared" si="934"/>
        <v/>
      </c>
      <c r="AF1811" s="92" t="str">
        <f t="shared" si="934"/>
        <v/>
      </c>
      <c r="AG1811" s="92" t="str">
        <f t="shared" si="934"/>
        <v/>
      </c>
      <c r="AH1811" s="92" t="str">
        <f t="shared" si="934"/>
        <v/>
      </c>
      <c r="AI1811" s="92" t="str">
        <f t="shared" si="934"/>
        <v/>
      </c>
      <c r="AJ1811" s="92" t="str">
        <f t="shared" si="934"/>
        <v/>
      </c>
      <c r="AK1811" s="92" t="str">
        <f t="shared" si="934"/>
        <v/>
      </c>
      <c r="AL1811" s="92" t="str">
        <f t="shared" si="934"/>
        <v/>
      </c>
      <c r="AN1811" s="35" t="str">
        <f t="shared" si="926"/>
        <v/>
      </c>
      <c r="AO1811" s="44" t="str">
        <f t="shared" si="931"/>
        <v/>
      </c>
      <c r="AP1811" s="41" t="str">
        <f>IF(AO1811="","",RANK(AO1811,AO$3:AO$1048576,1)+COUNTIF(AO$3:AO1811,AO1811)-1)</f>
        <v/>
      </c>
      <c r="AQ1811" s="1" t="str">
        <f t="shared" si="913"/>
        <v/>
      </c>
      <c r="AR1811" s="34" t="str">
        <f t="shared" si="914"/>
        <v/>
      </c>
      <c r="AS1811" s="39" t="str">
        <f t="shared" si="915"/>
        <v/>
      </c>
      <c r="AT1811" s="44" t="str">
        <f t="shared" si="927"/>
        <v/>
      </c>
      <c r="AU1811" s="41" t="str">
        <f>IF(AT1811="","",RANK(AT1811,AT$3:AT$1048576,1)+COUNTIF(AT$3:AT1811,AT1811)-1)</f>
        <v/>
      </c>
      <c r="AV1811" s="1" t="str">
        <f t="shared" si="916"/>
        <v/>
      </c>
      <c r="AW1811" s="34" t="str">
        <f t="shared" si="917"/>
        <v/>
      </c>
      <c r="AX1811" s="39" t="str">
        <f t="shared" si="918"/>
        <v/>
      </c>
      <c r="AY1811" s="44" t="str">
        <f t="shared" si="932"/>
        <v/>
      </c>
      <c r="AZ1811" s="41" t="str">
        <f>IF(AY1811="","",RANK(AY1811,AY$3:AY$1048576,1)+COUNTIF(AY$3:AY1811,AY1811)-1)</f>
        <v/>
      </c>
      <c r="BA1811" s="1" t="str">
        <f t="shared" si="919"/>
        <v/>
      </c>
      <c r="BB1811" s="34" t="str">
        <f t="shared" si="920"/>
        <v/>
      </c>
      <c r="BC1811" s="39" t="str">
        <f t="shared" si="921"/>
        <v/>
      </c>
      <c r="BD1811" s="44" t="str">
        <f t="shared" si="933"/>
        <v/>
      </c>
      <c r="BE1811" s="41" t="str">
        <f>IF(BD1811="","",RANK(BD1811,BD$3:BD$1048576,1)+COUNTIF(BD$3:BD1811,BD1811)-1)</f>
        <v/>
      </c>
      <c r="BF1811" s="1" t="str">
        <f t="shared" si="922"/>
        <v/>
      </c>
      <c r="BG1811" s="34" t="str">
        <f t="shared" si="923"/>
        <v/>
      </c>
      <c r="BH1811" s="39" t="str">
        <f t="shared" si="924"/>
        <v/>
      </c>
      <c r="BJ1811" s="3"/>
      <c r="BK1811" s="86"/>
      <c r="BL1811" s="86"/>
      <c r="BM1811" s="86"/>
      <c r="BN1811" s="86"/>
      <c r="BO1811" s="3"/>
      <c r="BP1811" s="86"/>
      <c r="BQ1811" s="86"/>
      <c r="BR1811" s="86"/>
      <c r="BS1811" s="86"/>
      <c r="BT1811" s="3"/>
      <c r="BU1811" s="86"/>
      <c r="BV1811" s="86"/>
      <c r="BW1811" s="86"/>
      <c r="BX1811" s="86"/>
      <c r="BY1811" s="3"/>
      <c r="BZ1811" s="86"/>
      <c r="CA1811" s="86"/>
      <c r="CB1811" s="86"/>
      <c r="CC1811" s="86"/>
    </row>
    <row r="1812" spans="2:81" ht="35.1" customHeight="1" x14ac:dyDescent="0.2">
      <c r="B1812" s="187"/>
      <c r="C1812" s="188"/>
      <c r="D1812" s="189"/>
      <c r="E1812" s="186"/>
      <c r="F1812" s="182"/>
      <c r="G1812" s="184"/>
      <c r="K1812" s="80" t="str">
        <f>IF(O1812="","",COUNT(O$3:O1812))</f>
        <v/>
      </c>
      <c r="L1812" s="80" t="str">
        <f>IF(B1812&lt;&gt;"",B1812,IF(OR(COUNTA($G$3:$G1812)&lt;COUNTA($G$3:$G$1048576),$G1812&lt;&gt;""),L1811,""))</f>
        <v/>
      </c>
      <c r="M1812" s="80" t="str">
        <f>IF(C1812&lt;&gt;"",C1812,IF(OR(COUNTA($G$3:$G1812)&lt;COUNTA($G$3:$G$1048576),$G1812&lt;&gt;""),M1811,""))</f>
        <v/>
      </c>
      <c r="N1812" s="80" t="str">
        <f>IF(D1812&lt;&gt;"",D1812,IF(OR(COUNTA($G$3:$G1812)&lt;COUNTA($G$3:$G$1048576),$G1812&lt;&gt;""),N1811,""))</f>
        <v/>
      </c>
      <c r="O1812" s="81" t="str">
        <f t="shared" si="908"/>
        <v/>
      </c>
      <c r="P1812" s="90" t="str">
        <f>IFERROR(IF(O1812="",IF(COUNT(S$3:S$1048576)=COUNT(S$3:S1812),IF(S1812="","",INDEX(O$3:O1812,MATCH(MAX(K$3:K1812),K$3:K1812,0),0)),INDEX(O$3:O1812,MATCH(MAX(K$3:K1812),K$3:K1812,0),0)),O1812),"")</f>
        <v/>
      </c>
      <c r="Q1812" s="89" t="str">
        <f>IF(R1812="","",COUNT(R$3:R1812))</f>
        <v/>
      </c>
      <c r="R1812" s="80" t="str">
        <f t="shared" si="909"/>
        <v/>
      </c>
      <c r="S1812" s="91" t="str">
        <f>IFERROR(IF(COUNTA($E1812:$G1812)=0,"",IF(AND(R1812="",$O1812=INDEX(O$3:O1812,MATCH(MAX(Q$3:Q1812),Q$3:Q1812,0),0)),INDEX(R$3:R1812,MATCH(MAX(Q$3:Q1812),Q$3:Q1812,0),0),R1812)),"")</f>
        <v/>
      </c>
      <c r="T1812" s="80" t="str">
        <f>IF(U1812="","",COUNT(U$3:U1812))</f>
        <v/>
      </c>
      <c r="U1812" s="80" t="str">
        <f t="shared" si="928"/>
        <v/>
      </c>
      <c r="V1812" s="91" t="str">
        <f>IFERROR(IF(S1812="","",IF(U1812="",IF(AND(E1812="",F1812="",G1812&lt;&gt;"",$O1812=INDEX(O$3:O1812,MATCH(MAX(T$3:T1812),T$3:T1812,0),0)),INDEX(U$3:U1812,MATCH(MAX(T$3:T1812),T$3:T1812,0),0),IF(AND(S1812&lt;&gt;"",U1812=""),0,"")),U1812)),"")</f>
        <v/>
      </c>
      <c r="W1812" s="95" t="str">
        <f t="shared" si="929"/>
        <v/>
      </c>
      <c r="X1812" s="198" t="str">
        <f t="shared" si="910"/>
        <v/>
      </c>
      <c r="Y1812" s="92" t="str">
        <f t="shared" si="930"/>
        <v/>
      </c>
      <c r="Z1812" s="106" t="str">
        <f>IF(P1812="","",COUNTIF($N$3:$N1812,$N1812))</f>
        <v/>
      </c>
      <c r="AA1812" s="92" t="str">
        <f t="shared" si="911"/>
        <v/>
      </c>
      <c r="AB1812" s="92" t="str">
        <f t="shared" si="912"/>
        <v/>
      </c>
      <c r="AC1812" s="92" t="str">
        <f t="shared" si="935"/>
        <v/>
      </c>
      <c r="AD1812" s="92" t="str">
        <f t="shared" si="934"/>
        <v/>
      </c>
      <c r="AE1812" s="92" t="str">
        <f t="shared" si="934"/>
        <v/>
      </c>
      <c r="AF1812" s="92" t="str">
        <f t="shared" si="934"/>
        <v/>
      </c>
      <c r="AG1812" s="92" t="str">
        <f t="shared" si="934"/>
        <v/>
      </c>
      <c r="AH1812" s="92" t="str">
        <f t="shared" si="934"/>
        <v/>
      </c>
      <c r="AI1812" s="92" t="str">
        <f t="shared" si="934"/>
        <v/>
      </c>
      <c r="AJ1812" s="92" t="str">
        <f t="shared" si="934"/>
        <v/>
      </c>
      <c r="AK1812" s="92" t="str">
        <f t="shared" si="934"/>
        <v/>
      </c>
      <c r="AL1812" s="92" t="str">
        <f t="shared" si="934"/>
        <v/>
      </c>
      <c r="AN1812" s="35" t="str">
        <f t="shared" si="926"/>
        <v/>
      </c>
      <c r="AO1812" s="44" t="str">
        <f t="shared" si="931"/>
        <v/>
      </c>
      <c r="AP1812" s="41" t="str">
        <f>IF(AO1812="","",RANK(AO1812,AO$3:AO$1048576,1)+COUNTIF(AO$3:AO1812,AO1812)-1)</f>
        <v/>
      </c>
      <c r="AQ1812" s="1" t="str">
        <f t="shared" si="913"/>
        <v/>
      </c>
      <c r="AR1812" s="34" t="str">
        <f t="shared" si="914"/>
        <v/>
      </c>
      <c r="AS1812" s="39" t="str">
        <f t="shared" si="915"/>
        <v/>
      </c>
      <c r="AT1812" s="44" t="str">
        <f t="shared" si="927"/>
        <v/>
      </c>
      <c r="AU1812" s="41" t="str">
        <f>IF(AT1812="","",RANK(AT1812,AT$3:AT$1048576,1)+COUNTIF(AT$3:AT1812,AT1812)-1)</f>
        <v/>
      </c>
      <c r="AV1812" s="1" t="str">
        <f t="shared" si="916"/>
        <v/>
      </c>
      <c r="AW1812" s="34" t="str">
        <f t="shared" si="917"/>
        <v/>
      </c>
      <c r="AX1812" s="39" t="str">
        <f t="shared" si="918"/>
        <v/>
      </c>
      <c r="AY1812" s="44" t="str">
        <f t="shared" si="932"/>
        <v/>
      </c>
      <c r="AZ1812" s="41" t="str">
        <f>IF(AY1812="","",RANK(AY1812,AY$3:AY$1048576,1)+COUNTIF(AY$3:AY1812,AY1812)-1)</f>
        <v/>
      </c>
      <c r="BA1812" s="1" t="str">
        <f t="shared" si="919"/>
        <v/>
      </c>
      <c r="BB1812" s="34" t="str">
        <f t="shared" si="920"/>
        <v/>
      </c>
      <c r="BC1812" s="39" t="str">
        <f t="shared" si="921"/>
        <v/>
      </c>
      <c r="BD1812" s="44" t="str">
        <f t="shared" si="933"/>
        <v/>
      </c>
      <c r="BE1812" s="41" t="str">
        <f>IF(BD1812="","",RANK(BD1812,BD$3:BD$1048576,1)+COUNTIF(BD$3:BD1812,BD1812)-1)</f>
        <v/>
      </c>
      <c r="BF1812" s="1" t="str">
        <f t="shared" si="922"/>
        <v/>
      </c>
      <c r="BG1812" s="34" t="str">
        <f t="shared" si="923"/>
        <v/>
      </c>
      <c r="BH1812" s="39" t="str">
        <f t="shared" si="924"/>
        <v/>
      </c>
      <c r="BJ1812" s="3"/>
      <c r="BK1812" s="86"/>
      <c r="BL1812" s="86"/>
      <c r="BM1812" s="86"/>
      <c r="BN1812" s="86"/>
      <c r="BO1812" s="3"/>
      <c r="BP1812" s="86"/>
      <c r="BQ1812" s="86"/>
      <c r="BR1812" s="86"/>
      <c r="BS1812" s="86"/>
      <c r="BT1812" s="3"/>
      <c r="BU1812" s="86"/>
      <c r="BV1812" s="86"/>
      <c r="BW1812" s="86"/>
      <c r="BX1812" s="86"/>
      <c r="BY1812" s="3"/>
      <c r="BZ1812" s="86"/>
      <c r="CA1812" s="86"/>
      <c r="CB1812" s="86"/>
      <c r="CC1812" s="86"/>
    </row>
    <row r="1813" spans="2:81" ht="35.1" customHeight="1" x14ac:dyDescent="0.2">
      <c r="B1813" s="187"/>
      <c r="C1813" s="188"/>
      <c r="D1813" s="189"/>
      <c r="E1813" s="186"/>
      <c r="F1813" s="182"/>
      <c r="G1813" s="184"/>
      <c r="K1813" s="80" t="str">
        <f>IF(O1813="","",COUNT(O$3:O1813))</f>
        <v/>
      </c>
      <c r="L1813" s="80" t="str">
        <f>IF(B1813&lt;&gt;"",B1813,IF(OR(COUNTA($G$3:$G1813)&lt;COUNTA($G$3:$G$1048576),$G1813&lt;&gt;""),L1812,""))</f>
        <v/>
      </c>
      <c r="M1813" s="80" t="str">
        <f>IF(C1813&lt;&gt;"",C1813,IF(OR(COUNTA($G$3:$G1813)&lt;COUNTA($G$3:$G$1048576),$G1813&lt;&gt;""),M1812,""))</f>
        <v/>
      </c>
      <c r="N1813" s="80" t="str">
        <f>IF(D1813&lt;&gt;"",D1813,IF(OR(COUNTA($G$3:$G1813)&lt;COUNTA($G$3:$G$1048576),$G1813&lt;&gt;""),N1812,""))</f>
        <v/>
      </c>
      <c r="O1813" s="81" t="str">
        <f t="shared" si="908"/>
        <v/>
      </c>
      <c r="P1813" s="90" t="str">
        <f>IFERROR(IF(O1813="",IF(COUNT(S$3:S$1048576)=COUNT(S$3:S1813),IF(S1813="","",INDEX(O$3:O1813,MATCH(MAX(K$3:K1813),K$3:K1813,0),0)),INDEX(O$3:O1813,MATCH(MAX(K$3:K1813),K$3:K1813,0),0)),O1813),"")</f>
        <v/>
      </c>
      <c r="Q1813" s="89" t="str">
        <f>IF(R1813="","",COUNT(R$3:R1813))</f>
        <v/>
      </c>
      <c r="R1813" s="80" t="str">
        <f t="shared" si="909"/>
        <v/>
      </c>
      <c r="S1813" s="91" t="str">
        <f>IFERROR(IF(COUNTA($E1813:$G1813)=0,"",IF(AND(R1813="",$O1813=INDEX(O$3:O1813,MATCH(MAX(Q$3:Q1813),Q$3:Q1813,0),0)),INDEX(R$3:R1813,MATCH(MAX(Q$3:Q1813),Q$3:Q1813,0),0),R1813)),"")</f>
        <v/>
      </c>
      <c r="T1813" s="80" t="str">
        <f>IF(U1813="","",COUNT(U$3:U1813))</f>
        <v/>
      </c>
      <c r="U1813" s="80" t="str">
        <f t="shared" si="928"/>
        <v/>
      </c>
      <c r="V1813" s="91" t="str">
        <f>IFERROR(IF(S1813="","",IF(U1813="",IF(AND(E1813="",F1813="",G1813&lt;&gt;"",$O1813=INDEX(O$3:O1813,MATCH(MAX(T$3:T1813),T$3:T1813,0),0)),INDEX(U$3:U1813,MATCH(MAX(T$3:T1813),T$3:T1813,0),0),IF(AND(S1813&lt;&gt;"",U1813=""),0,"")),U1813)),"")</f>
        <v/>
      </c>
      <c r="W1813" s="95" t="str">
        <f t="shared" si="929"/>
        <v/>
      </c>
      <c r="X1813" s="198" t="str">
        <f t="shared" si="910"/>
        <v/>
      </c>
      <c r="Y1813" s="92" t="str">
        <f t="shared" si="930"/>
        <v/>
      </c>
      <c r="Z1813" s="106" t="str">
        <f>IF(P1813="","",COUNTIF($N$3:$N1813,$N1813))</f>
        <v/>
      </c>
      <c r="AA1813" s="92" t="str">
        <f t="shared" si="911"/>
        <v/>
      </c>
      <c r="AB1813" s="92" t="str">
        <f t="shared" si="912"/>
        <v/>
      </c>
      <c r="AC1813" s="92" t="str">
        <f t="shared" si="935"/>
        <v/>
      </c>
      <c r="AD1813" s="92" t="str">
        <f t="shared" si="934"/>
        <v/>
      </c>
      <c r="AE1813" s="92" t="str">
        <f t="shared" si="934"/>
        <v/>
      </c>
      <c r="AF1813" s="92" t="str">
        <f t="shared" si="934"/>
        <v/>
      </c>
      <c r="AG1813" s="92" t="str">
        <f t="shared" si="934"/>
        <v/>
      </c>
      <c r="AH1813" s="92" t="str">
        <f t="shared" si="934"/>
        <v/>
      </c>
      <c r="AI1813" s="92" t="str">
        <f t="shared" si="934"/>
        <v/>
      </c>
      <c r="AJ1813" s="92" t="str">
        <f t="shared" si="934"/>
        <v/>
      </c>
      <c r="AK1813" s="92" t="str">
        <f t="shared" si="934"/>
        <v/>
      </c>
      <c r="AL1813" s="92" t="str">
        <f t="shared" si="934"/>
        <v/>
      </c>
      <c r="AN1813" s="35" t="str">
        <f t="shared" si="926"/>
        <v/>
      </c>
      <c r="AO1813" s="44" t="str">
        <f t="shared" si="931"/>
        <v/>
      </c>
      <c r="AP1813" s="41" t="str">
        <f>IF(AO1813="","",RANK(AO1813,AO$3:AO$1048576,1)+COUNTIF(AO$3:AO1813,AO1813)-1)</f>
        <v/>
      </c>
      <c r="AQ1813" s="1" t="str">
        <f t="shared" si="913"/>
        <v/>
      </c>
      <c r="AR1813" s="34" t="str">
        <f t="shared" si="914"/>
        <v/>
      </c>
      <c r="AS1813" s="39" t="str">
        <f t="shared" si="915"/>
        <v/>
      </c>
      <c r="AT1813" s="44" t="str">
        <f t="shared" si="927"/>
        <v/>
      </c>
      <c r="AU1813" s="41" t="str">
        <f>IF(AT1813="","",RANK(AT1813,AT$3:AT$1048576,1)+COUNTIF(AT$3:AT1813,AT1813)-1)</f>
        <v/>
      </c>
      <c r="AV1813" s="1" t="str">
        <f t="shared" si="916"/>
        <v/>
      </c>
      <c r="AW1813" s="34" t="str">
        <f t="shared" si="917"/>
        <v/>
      </c>
      <c r="AX1813" s="39" t="str">
        <f t="shared" si="918"/>
        <v/>
      </c>
      <c r="AY1813" s="44" t="str">
        <f t="shared" si="932"/>
        <v/>
      </c>
      <c r="AZ1813" s="41" t="str">
        <f>IF(AY1813="","",RANK(AY1813,AY$3:AY$1048576,1)+COUNTIF(AY$3:AY1813,AY1813)-1)</f>
        <v/>
      </c>
      <c r="BA1813" s="1" t="str">
        <f t="shared" si="919"/>
        <v/>
      </c>
      <c r="BB1813" s="34" t="str">
        <f t="shared" si="920"/>
        <v/>
      </c>
      <c r="BC1813" s="39" t="str">
        <f t="shared" si="921"/>
        <v/>
      </c>
      <c r="BD1813" s="44" t="str">
        <f t="shared" si="933"/>
        <v/>
      </c>
      <c r="BE1813" s="41" t="str">
        <f>IF(BD1813="","",RANK(BD1813,BD$3:BD$1048576,1)+COUNTIF(BD$3:BD1813,BD1813)-1)</f>
        <v/>
      </c>
      <c r="BF1813" s="1" t="str">
        <f t="shared" si="922"/>
        <v/>
      </c>
      <c r="BG1813" s="34" t="str">
        <f t="shared" si="923"/>
        <v/>
      </c>
      <c r="BH1813" s="39" t="str">
        <f t="shared" si="924"/>
        <v/>
      </c>
      <c r="BJ1813" s="3"/>
      <c r="BK1813" s="86"/>
      <c r="BL1813" s="86"/>
      <c r="BM1813" s="86"/>
      <c r="BN1813" s="86"/>
      <c r="BO1813" s="3"/>
      <c r="BP1813" s="86"/>
      <c r="BQ1813" s="86"/>
      <c r="BR1813" s="86"/>
      <c r="BS1813" s="86"/>
      <c r="BT1813" s="3"/>
      <c r="BU1813" s="86"/>
      <c r="BV1813" s="86"/>
      <c r="BW1813" s="86"/>
      <c r="BX1813" s="86"/>
      <c r="BY1813" s="3"/>
      <c r="BZ1813" s="86"/>
      <c r="CA1813" s="86"/>
      <c r="CB1813" s="86"/>
      <c r="CC1813" s="86"/>
    </row>
    <row r="1814" spans="2:81" ht="35.1" customHeight="1" x14ac:dyDescent="0.2">
      <c r="B1814" s="187"/>
      <c r="C1814" s="188"/>
      <c r="D1814" s="189"/>
      <c r="E1814" s="186"/>
      <c r="F1814" s="182"/>
      <c r="G1814" s="184"/>
      <c r="K1814" s="80" t="str">
        <f>IF(O1814="","",COUNT(O$3:O1814))</f>
        <v/>
      </c>
      <c r="L1814" s="80" t="str">
        <f>IF(B1814&lt;&gt;"",B1814,IF(OR(COUNTA($G$3:$G1814)&lt;COUNTA($G$3:$G$1048576),$G1814&lt;&gt;""),L1813,""))</f>
        <v/>
      </c>
      <c r="M1814" s="80" t="str">
        <f>IF(C1814&lt;&gt;"",C1814,IF(OR(COUNTA($G$3:$G1814)&lt;COUNTA($G$3:$G$1048576),$G1814&lt;&gt;""),M1813,""))</f>
        <v/>
      </c>
      <c r="N1814" s="80" t="str">
        <f>IF(D1814&lt;&gt;"",D1814,IF(OR(COUNTA($G$3:$G1814)&lt;COUNTA($G$3:$G$1048576),$G1814&lt;&gt;""),N1813,""))</f>
        <v/>
      </c>
      <c r="O1814" s="81" t="str">
        <f t="shared" si="908"/>
        <v/>
      </c>
      <c r="P1814" s="90" t="str">
        <f>IFERROR(IF(O1814="",IF(COUNT(S$3:S$1048576)=COUNT(S$3:S1814),IF(S1814="","",INDEX(O$3:O1814,MATCH(MAX(K$3:K1814),K$3:K1814,0),0)),INDEX(O$3:O1814,MATCH(MAX(K$3:K1814),K$3:K1814,0),0)),O1814),"")</f>
        <v/>
      </c>
      <c r="Q1814" s="89" t="str">
        <f>IF(R1814="","",COUNT(R$3:R1814))</f>
        <v/>
      </c>
      <c r="R1814" s="80" t="str">
        <f t="shared" si="909"/>
        <v/>
      </c>
      <c r="S1814" s="91" t="str">
        <f>IFERROR(IF(COUNTA($E1814:$G1814)=0,"",IF(AND(R1814="",$O1814=INDEX(O$3:O1814,MATCH(MAX(Q$3:Q1814),Q$3:Q1814,0),0)),INDEX(R$3:R1814,MATCH(MAX(Q$3:Q1814),Q$3:Q1814,0),0),R1814)),"")</f>
        <v/>
      </c>
      <c r="T1814" s="80" t="str">
        <f>IF(U1814="","",COUNT(U$3:U1814))</f>
        <v/>
      </c>
      <c r="U1814" s="80" t="str">
        <f t="shared" si="928"/>
        <v/>
      </c>
      <c r="V1814" s="91" t="str">
        <f>IFERROR(IF(S1814="","",IF(U1814="",IF(AND(E1814="",F1814="",G1814&lt;&gt;"",$O1814=INDEX(O$3:O1814,MATCH(MAX(T$3:T1814),T$3:T1814,0),0)),INDEX(U$3:U1814,MATCH(MAX(T$3:T1814),T$3:T1814,0),0),IF(AND(S1814&lt;&gt;"",U1814=""),0,"")),U1814)),"")</f>
        <v/>
      </c>
      <c r="W1814" s="95" t="str">
        <f t="shared" si="929"/>
        <v/>
      </c>
      <c r="X1814" s="198" t="str">
        <f t="shared" si="910"/>
        <v/>
      </c>
      <c r="Y1814" s="92" t="str">
        <f t="shared" si="930"/>
        <v/>
      </c>
      <c r="Z1814" s="106" t="str">
        <f>IF(P1814="","",COUNTIF($N$3:$N1814,$N1814))</f>
        <v/>
      </c>
      <c r="AA1814" s="92" t="str">
        <f t="shared" si="911"/>
        <v/>
      </c>
      <c r="AB1814" s="92" t="str">
        <f t="shared" si="912"/>
        <v/>
      </c>
      <c r="AC1814" s="92" t="str">
        <f t="shared" si="935"/>
        <v/>
      </c>
      <c r="AD1814" s="92" t="str">
        <f t="shared" si="934"/>
        <v/>
      </c>
      <c r="AE1814" s="92" t="str">
        <f t="shared" si="934"/>
        <v/>
      </c>
      <c r="AF1814" s="92" t="str">
        <f t="shared" si="934"/>
        <v/>
      </c>
      <c r="AG1814" s="92" t="str">
        <f t="shared" si="934"/>
        <v/>
      </c>
      <c r="AH1814" s="92" t="str">
        <f t="shared" si="934"/>
        <v/>
      </c>
      <c r="AI1814" s="92" t="str">
        <f t="shared" si="934"/>
        <v/>
      </c>
      <c r="AJ1814" s="92" t="str">
        <f t="shared" si="934"/>
        <v/>
      </c>
      <c r="AK1814" s="92" t="str">
        <f t="shared" si="934"/>
        <v/>
      </c>
      <c r="AL1814" s="92" t="str">
        <f t="shared" si="934"/>
        <v/>
      </c>
      <c r="AN1814" s="35" t="str">
        <f t="shared" si="926"/>
        <v/>
      </c>
      <c r="AO1814" s="44" t="str">
        <f t="shared" si="931"/>
        <v/>
      </c>
      <c r="AP1814" s="41" t="str">
        <f>IF(AO1814="","",RANK(AO1814,AO$3:AO$1048576,1)+COUNTIF(AO$3:AO1814,AO1814)-1)</f>
        <v/>
      </c>
      <c r="AQ1814" s="1" t="str">
        <f t="shared" si="913"/>
        <v/>
      </c>
      <c r="AR1814" s="34" t="str">
        <f t="shared" si="914"/>
        <v/>
      </c>
      <c r="AS1814" s="39" t="str">
        <f t="shared" si="915"/>
        <v/>
      </c>
      <c r="AT1814" s="44" t="str">
        <f t="shared" si="927"/>
        <v/>
      </c>
      <c r="AU1814" s="41" t="str">
        <f>IF(AT1814="","",RANK(AT1814,AT$3:AT$1048576,1)+COUNTIF(AT$3:AT1814,AT1814)-1)</f>
        <v/>
      </c>
      <c r="AV1814" s="1" t="str">
        <f t="shared" si="916"/>
        <v/>
      </c>
      <c r="AW1814" s="34" t="str">
        <f t="shared" si="917"/>
        <v/>
      </c>
      <c r="AX1814" s="39" t="str">
        <f t="shared" si="918"/>
        <v/>
      </c>
      <c r="AY1814" s="44" t="str">
        <f t="shared" si="932"/>
        <v/>
      </c>
      <c r="AZ1814" s="41" t="str">
        <f>IF(AY1814="","",RANK(AY1814,AY$3:AY$1048576,1)+COUNTIF(AY$3:AY1814,AY1814)-1)</f>
        <v/>
      </c>
      <c r="BA1814" s="1" t="str">
        <f t="shared" si="919"/>
        <v/>
      </c>
      <c r="BB1814" s="34" t="str">
        <f t="shared" si="920"/>
        <v/>
      </c>
      <c r="BC1814" s="39" t="str">
        <f t="shared" si="921"/>
        <v/>
      </c>
      <c r="BD1814" s="44" t="str">
        <f t="shared" si="933"/>
        <v/>
      </c>
      <c r="BE1814" s="41" t="str">
        <f>IF(BD1814="","",RANK(BD1814,BD$3:BD$1048576,1)+COUNTIF(BD$3:BD1814,BD1814)-1)</f>
        <v/>
      </c>
      <c r="BF1814" s="1" t="str">
        <f t="shared" si="922"/>
        <v/>
      </c>
      <c r="BG1814" s="34" t="str">
        <f t="shared" si="923"/>
        <v/>
      </c>
      <c r="BH1814" s="39" t="str">
        <f t="shared" si="924"/>
        <v/>
      </c>
      <c r="BJ1814" s="3"/>
      <c r="BK1814" s="86"/>
      <c r="BL1814" s="86"/>
      <c r="BM1814" s="86"/>
      <c r="BN1814" s="86"/>
      <c r="BO1814" s="3"/>
      <c r="BP1814" s="86"/>
      <c r="BQ1814" s="86"/>
      <c r="BR1814" s="86"/>
      <c r="BS1814" s="86"/>
      <c r="BT1814" s="3"/>
      <c r="BU1814" s="86"/>
      <c r="BV1814" s="86"/>
      <c r="BW1814" s="86"/>
      <c r="BX1814" s="86"/>
      <c r="BY1814" s="3"/>
      <c r="BZ1814" s="86"/>
      <c r="CA1814" s="86"/>
      <c r="CB1814" s="86"/>
      <c r="CC1814" s="86"/>
    </row>
    <row r="1815" spans="2:81" ht="35.1" customHeight="1" x14ac:dyDescent="0.2">
      <c r="B1815" s="187"/>
      <c r="C1815" s="188"/>
      <c r="D1815" s="189"/>
      <c r="E1815" s="186"/>
      <c r="F1815" s="182"/>
      <c r="G1815" s="184"/>
      <c r="K1815" s="80" t="str">
        <f>IF(O1815="","",COUNT(O$3:O1815))</f>
        <v/>
      </c>
      <c r="L1815" s="80" t="str">
        <f>IF(B1815&lt;&gt;"",B1815,IF(OR(COUNTA($G$3:$G1815)&lt;COUNTA($G$3:$G$1048576),$G1815&lt;&gt;""),L1814,""))</f>
        <v/>
      </c>
      <c r="M1815" s="80" t="str">
        <f>IF(C1815&lt;&gt;"",C1815,IF(OR(COUNTA($G$3:$G1815)&lt;COUNTA($G$3:$G$1048576),$G1815&lt;&gt;""),M1814,""))</f>
        <v/>
      </c>
      <c r="N1815" s="80" t="str">
        <f>IF(D1815&lt;&gt;"",D1815,IF(OR(COUNTA($G$3:$G1815)&lt;COUNTA($G$3:$G$1048576),$G1815&lt;&gt;""),N1814,""))</f>
        <v/>
      </c>
      <c r="O1815" s="81" t="str">
        <f t="shared" si="908"/>
        <v/>
      </c>
      <c r="P1815" s="90" t="str">
        <f>IFERROR(IF(O1815="",IF(COUNT(S$3:S$1048576)=COUNT(S$3:S1815),IF(S1815="","",INDEX(O$3:O1815,MATCH(MAX(K$3:K1815),K$3:K1815,0),0)),INDEX(O$3:O1815,MATCH(MAX(K$3:K1815),K$3:K1815,0),0)),O1815),"")</f>
        <v/>
      </c>
      <c r="Q1815" s="89" t="str">
        <f>IF(R1815="","",COUNT(R$3:R1815))</f>
        <v/>
      </c>
      <c r="R1815" s="80" t="str">
        <f t="shared" si="909"/>
        <v/>
      </c>
      <c r="S1815" s="91" t="str">
        <f>IFERROR(IF(COUNTA($E1815:$G1815)=0,"",IF(AND(R1815="",$O1815=INDEX(O$3:O1815,MATCH(MAX(Q$3:Q1815),Q$3:Q1815,0),0)),INDEX(R$3:R1815,MATCH(MAX(Q$3:Q1815),Q$3:Q1815,0),0),R1815)),"")</f>
        <v/>
      </c>
      <c r="T1815" s="80" t="str">
        <f>IF(U1815="","",COUNT(U$3:U1815))</f>
        <v/>
      </c>
      <c r="U1815" s="80" t="str">
        <f t="shared" si="928"/>
        <v/>
      </c>
      <c r="V1815" s="91" t="str">
        <f>IFERROR(IF(S1815="","",IF(U1815="",IF(AND(E1815="",F1815="",G1815&lt;&gt;"",$O1815=INDEX(O$3:O1815,MATCH(MAX(T$3:T1815),T$3:T1815,0),0)),INDEX(U$3:U1815,MATCH(MAX(T$3:T1815),T$3:T1815,0),0),IF(AND(S1815&lt;&gt;"",U1815=""),0,"")),U1815)),"")</f>
        <v/>
      </c>
      <c r="W1815" s="95" t="str">
        <f t="shared" si="929"/>
        <v/>
      </c>
      <c r="X1815" s="198" t="str">
        <f t="shared" si="910"/>
        <v/>
      </c>
      <c r="Y1815" s="92" t="str">
        <f t="shared" si="930"/>
        <v/>
      </c>
      <c r="Z1815" s="106" t="str">
        <f>IF(P1815="","",COUNTIF($N$3:$N1815,$N1815))</f>
        <v/>
      </c>
      <c r="AA1815" s="92" t="str">
        <f t="shared" si="911"/>
        <v/>
      </c>
      <c r="AB1815" s="92" t="str">
        <f t="shared" si="912"/>
        <v/>
      </c>
      <c r="AC1815" s="92" t="str">
        <f t="shared" si="935"/>
        <v/>
      </c>
      <c r="AD1815" s="92" t="str">
        <f t="shared" si="934"/>
        <v/>
      </c>
      <c r="AE1815" s="92" t="str">
        <f t="shared" si="934"/>
        <v/>
      </c>
      <c r="AF1815" s="92" t="str">
        <f t="shared" si="934"/>
        <v/>
      </c>
      <c r="AG1815" s="92" t="str">
        <f t="shared" si="934"/>
        <v/>
      </c>
      <c r="AH1815" s="92" t="str">
        <f t="shared" si="934"/>
        <v/>
      </c>
      <c r="AI1815" s="92" t="str">
        <f t="shared" si="934"/>
        <v/>
      </c>
      <c r="AJ1815" s="92" t="str">
        <f t="shared" si="934"/>
        <v/>
      </c>
      <c r="AK1815" s="92" t="str">
        <f t="shared" si="934"/>
        <v/>
      </c>
      <c r="AL1815" s="92" t="str">
        <f t="shared" si="934"/>
        <v/>
      </c>
      <c r="AN1815" s="35" t="str">
        <f t="shared" si="926"/>
        <v/>
      </c>
      <c r="AO1815" s="44" t="str">
        <f t="shared" si="931"/>
        <v/>
      </c>
      <c r="AP1815" s="41" t="str">
        <f>IF(AO1815="","",RANK(AO1815,AO$3:AO$1048576,1)+COUNTIF(AO$3:AO1815,AO1815)-1)</f>
        <v/>
      </c>
      <c r="AQ1815" s="1" t="str">
        <f t="shared" si="913"/>
        <v/>
      </c>
      <c r="AR1815" s="34" t="str">
        <f t="shared" si="914"/>
        <v/>
      </c>
      <c r="AS1815" s="39" t="str">
        <f t="shared" si="915"/>
        <v/>
      </c>
      <c r="AT1815" s="44" t="str">
        <f t="shared" si="927"/>
        <v/>
      </c>
      <c r="AU1815" s="41" t="str">
        <f>IF(AT1815="","",RANK(AT1815,AT$3:AT$1048576,1)+COUNTIF(AT$3:AT1815,AT1815)-1)</f>
        <v/>
      </c>
      <c r="AV1815" s="1" t="str">
        <f t="shared" si="916"/>
        <v/>
      </c>
      <c r="AW1815" s="34" t="str">
        <f t="shared" si="917"/>
        <v/>
      </c>
      <c r="AX1815" s="39" t="str">
        <f t="shared" si="918"/>
        <v/>
      </c>
      <c r="AY1815" s="44" t="str">
        <f t="shared" si="932"/>
        <v/>
      </c>
      <c r="AZ1815" s="41" t="str">
        <f>IF(AY1815="","",RANK(AY1815,AY$3:AY$1048576,1)+COUNTIF(AY$3:AY1815,AY1815)-1)</f>
        <v/>
      </c>
      <c r="BA1815" s="1" t="str">
        <f t="shared" si="919"/>
        <v/>
      </c>
      <c r="BB1815" s="34" t="str">
        <f t="shared" si="920"/>
        <v/>
      </c>
      <c r="BC1815" s="39" t="str">
        <f t="shared" si="921"/>
        <v/>
      </c>
      <c r="BD1815" s="44" t="str">
        <f t="shared" si="933"/>
        <v/>
      </c>
      <c r="BE1815" s="41" t="str">
        <f>IF(BD1815="","",RANK(BD1815,BD$3:BD$1048576,1)+COUNTIF(BD$3:BD1815,BD1815)-1)</f>
        <v/>
      </c>
      <c r="BF1815" s="1" t="str">
        <f t="shared" si="922"/>
        <v/>
      </c>
      <c r="BG1815" s="34" t="str">
        <f t="shared" si="923"/>
        <v/>
      </c>
      <c r="BH1815" s="39" t="str">
        <f t="shared" si="924"/>
        <v/>
      </c>
      <c r="BJ1815" s="3"/>
      <c r="BK1815" s="86"/>
      <c r="BL1815" s="86"/>
      <c r="BM1815" s="86"/>
      <c r="BN1815" s="86"/>
      <c r="BO1815" s="3"/>
      <c r="BP1815" s="86"/>
      <c r="BQ1815" s="86"/>
      <c r="BR1815" s="86"/>
      <c r="BS1815" s="86"/>
      <c r="BT1815" s="3"/>
      <c r="BU1815" s="86"/>
      <c r="BV1815" s="86"/>
      <c r="BW1815" s="86"/>
      <c r="BX1815" s="86"/>
      <c r="BY1815" s="3"/>
      <c r="BZ1815" s="86"/>
      <c r="CA1815" s="86"/>
      <c r="CB1815" s="86"/>
      <c r="CC1815" s="86"/>
    </row>
    <row r="1816" spans="2:81" ht="35.1" customHeight="1" x14ac:dyDescent="0.2">
      <c r="B1816" s="187"/>
      <c r="C1816" s="188"/>
      <c r="D1816" s="189"/>
      <c r="E1816" s="186"/>
      <c r="F1816" s="182"/>
      <c r="G1816" s="184"/>
      <c r="K1816" s="80" t="str">
        <f>IF(O1816="","",COUNT(O$3:O1816))</f>
        <v/>
      </c>
      <c r="L1816" s="80" t="str">
        <f>IF(B1816&lt;&gt;"",B1816,IF(OR(COUNTA($G$3:$G1816)&lt;COUNTA($G$3:$G$1048576),$G1816&lt;&gt;""),L1815,""))</f>
        <v/>
      </c>
      <c r="M1816" s="80" t="str">
        <f>IF(C1816&lt;&gt;"",C1816,IF(OR(COUNTA($G$3:$G1816)&lt;COUNTA($G$3:$G$1048576),$G1816&lt;&gt;""),M1815,""))</f>
        <v/>
      </c>
      <c r="N1816" s="80" t="str">
        <f>IF(D1816&lt;&gt;"",D1816,IF(OR(COUNTA($G$3:$G1816)&lt;COUNTA($G$3:$G$1048576),$G1816&lt;&gt;""),N1815,""))</f>
        <v/>
      </c>
      <c r="O1816" s="81" t="str">
        <f t="shared" si="908"/>
        <v/>
      </c>
      <c r="P1816" s="90" t="str">
        <f>IFERROR(IF(O1816="",IF(COUNT(S$3:S$1048576)=COUNT(S$3:S1816),IF(S1816="","",INDEX(O$3:O1816,MATCH(MAX(K$3:K1816),K$3:K1816,0),0)),INDEX(O$3:O1816,MATCH(MAX(K$3:K1816),K$3:K1816,0),0)),O1816),"")</f>
        <v/>
      </c>
      <c r="Q1816" s="89" t="str">
        <f>IF(R1816="","",COUNT(R$3:R1816))</f>
        <v/>
      </c>
      <c r="R1816" s="80" t="str">
        <f t="shared" si="909"/>
        <v/>
      </c>
      <c r="S1816" s="91" t="str">
        <f>IFERROR(IF(COUNTA($E1816:$G1816)=0,"",IF(AND(R1816="",$O1816=INDEX(O$3:O1816,MATCH(MAX(Q$3:Q1816),Q$3:Q1816,0),0)),INDEX(R$3:R1816,MATCH(MAX(Q$3:Q1816),Q$3:Q1816,0),0),R1816)),"")</f>
        <v/>
      </c>
      <c r="T1816" s="80" t="str">
        <f>IF(U1816="","",COUNT(U$3:U1816))</f>
        <v/>
      </c>
      <c r="U1816" s="80" t="str">
        <f t="shared" si="928"/>
        <v/>
      </c>
      <c r="V1816" s="91" t="str">
        <f>IFERROR(IF(S1816="","",IF(U1816="",IF(AND(E1816="",F1816="",G1816&lt;&gt;"",$O1816=INDEX(O$3:O1816,MATCH(MAX(T$3:T1816),T$3:T1816,0),0)),INDEX(U$3:U1816,MATCH(MAX(T$3:T1816),T$3:T1816,0),0),IF(AND(S1816&lt;&gt;"",U1816=""),0,"")),U1816)),"")</f>
        <v/>
      </c>
      <c r="W1816" s="95" t="str">
        <f t="shared" si="929"/>
        <v/>
      </c>
      <c r="X1816" s="198" t="str">
        <f t="shared" si="910"/>
        <v/>
      </c>
      <c r="Y1816" s="92" t="str">
        <f t="shared" si="930"/>
        <v/>
      </c>
      <c r="Z1816" s="106" t="str">
        <f>IF(P1816="","",COUNTIF($N$3:$N1816,$N1816))</f>
        <v/>
      </c>
      <c r="AA1816" s="92" t="str">
        <f t="shared" si="911"/>
        <v/>
      </c>
      <c r="AB1816" s="92" t="str">
        <f t="shared" si="912"/>
        <v/>
      </c>
      <c r="AC1816" s="92" t="str">
        <f t="shared" si="935"/>
        <v/>
      </c>
      <c r="AD1816" s="92" t="str">
        <f t="shared" si="934"/>
        <v/>
      </c>
      <c r="AE1816" s="92" t="str">
        <f t="shared" si="934"/>
        <v/>
      </c>
      <c r="AF1816" s="92" t="str">
        <f t="shared" si="934"/>
        <v/>
      </c>
      <c r="AG1816" s="92" t="str">
        <f t="shared" si="934"/>
        <v/>
      </c>
      <c r="AH1816" s="92" t="str">
        <f t="shared" si="934"/>
        <v/>
      </c>
      <c r="AI1816" s="92" t="str">
        <f t="shared" si="934"/>
        <v/>
      </c>
      <c r="AJ1816" s="92" t="str">
        <f t="shared" si="934"/>
        <v/>
      </c>
      <c r="AK1816" s="92" t="str">
        <f t="shared" si="934"/>
        <v/>
      </c>
      <c r="AL1816" s="92" t="str">
        <f t="shared" si="934"/>
        <v/>
      </c>
      <c r="AN1816" s="35" t="str">
        <f t="shared" si="926"/>
        <v/>
      </c>
      <c r="AO1816" s="44" t="str">
        <f t="shared" si="931"/>
        <v/>
      </c>
      <c r="AP1816" s="41" t="str">
        <f>IF(AO1816="","",RANK(AO1816,AO$3:AO$1048576,1)+COUNTIF(AO$3:AO1816,AO1816)-1)</f>
        <v/>
      </c>
      <c r="AQ1816" s="1" t="str">
        <f t="shared" si="913"/>
        <v/>
      </c>
      <c r="AR1816" s="34" t="str">
        <f t="shared" si="914"/>
        <v/>
      </c>
      <c r="AS1816" s="39" t="str">
        <f t="shared" si="915"/>
        <v/>
      </c>
      <c r="AT1816" s="44" t="str">
        <f t="shared" si="927"/>
        <v/>
      </c>
      <c r="AU1816" s="41" t="str">
        <f>IF(AT1816="","",RANK(AT1816,AT$3:AT$1048576,1)+COUNTIF(AT$3:AT1816,AT1816)-1)</f>
        <v/>
      </c>
      <c r="AV1816" s="1" t="str">
        <f t="shared" si="916"/>
        <v/>
      </c>
      <c r="AW1816" s="34" t="str">
        <f t="shared" si="917"/>
        <v/>
      </c>
      <c r="AX1816" s="39" t="str">
        <f t="shared" si="918"/>
        <v/>
      </c>
      <c r="AY1816" s="44" t="str">
        <f t="shared" si="932"/>
        <v/>
      </c>
      <c r="AZ1816" s="41" t="str">
        <f>IF(AY1816="","",RANK(AY1816,AY$3:AY$1048576,1)+COUNTIF(AY$3:AY1816,AY1816)-1)</f>
        <v/>
      </c>
      <c r="BA1816" s="1" t="str">
        <f t="shared" si="919"/>
        <v/>
      </c>
      <c r="BB1816" s="34" t="str">
        <f t="shared" si="920"/>
        <v/>
      </c>
      <c r="BC1816" s="39" t="str">
        <f t="shared" si="921"/>
        <v/>
      </c>
      <c r="BD1816" s="44" t="str">
        <f t="shared" si="933"/>
        <v/>
      </c>
      <c r="BE1816" s="41" t="str">
        <f>IF(BD1816="","",RANK(BD1816,BD$3:BD$1048576,1)+COUNTIF(BD$3:BD1816,BD1816)-1)</f>
        <v/>
      </c>
      <c r="BF1816" s="1" t="str">
        <f t="shared" si="922"/>
        <v/>
      </c>
      <c r="BG1816" s="34" t="str">
        <f t="shared" si="923"/>
        <v/>
      </c>
      <c r="BH1816" s="39" t="str">
        <f t="shared" si="924"/>
        <v/>
      </c>
      <c r="BJ1816" s="3"/>
      <c r="BK1816" s="86"/>
      <c r="BL1816" s="86"/>
      <c r="BM1816" s="86"/>
      <c r="BN1816" s="86"/>
      <c r="BO1816" s="3"/>
      <c r="BP1816" s="86"/>
      <c r="BQ1816" s="86"/>
      <c r="BR1816" s="86"/>
      <c r="BS1816" s="86"/>
      <c r="BT1816" s="3"/>
      <c r="BU1816" s="86"/>
      <c r="BV1816" s="86"/>
      <c r="BW1816" s="86"/>
      <c r="BX1816" s="86"/>
      <c r="BY1816" s="3"/>
      <c r="BZ1816" s="86"/>
      <c r="CA1816" s="86"/>
      <c r="CB1816" s="86"/>
      <c r="CC1816" s="86"/>
    </row>
    <row r="1817" spans="2:81" ht="35.1" customHeight="1" x14ac:dyDescent="0.2">
      <c r="B1817" s="187"/>
      <c r="C1817" s="188"/>
      <c r="D1817" s="189"/>
      <c r="E1817" s="186"/>
      <c r="F1817" s="182"/>
      <c r="G1817" s="184"/>
      <c r="K1817" s="80" t="str">
        <f>IF(O1817="","",COUNT(O$3:O1817))</f>
        <v/>
      </c>
      <c r="L1817" s="80" t="str">
        <f>IF(B1817&lt;&gt;"",B1817,IF(OR(COUNTA($G$3:$G1817)&lt;COUNTA($G$3:$G$1048576),$G1817&lt;&gt;""),L1816,""))</f>
        <v/>
      </c>
      <c r="M1817" s="80" t="str">
        <f>IF(C1817&lt;&gt;"",C1817,IF(OR(COUNTA($G$3:$G1817)&lt;COUNTA($G$3:$G$1048576),$G1817&lt;&gt;""),M1816,""))</f>
        <v/>
      </c>
      <c r="N1817" s="80" t="str">
        <f>IF(D1817&lt;&gt;"",D1817,IF(OR(COUNTA($G$3:$G1817)&lt;COUNTA($G$3:$G$1048576),$G1817&lt;&gt;""),N1816,""))</f>
        <v/>
      </c>
      <c r="O1817" s="81" t="str">
        <f t="shared" si="908"/>
        <v/>
      </c>
      <c r="P1817" s="90" t="str">
        <f>IFERROR(IF(O1817="",IF(COUNT(S$3:S$1048576)=COUNT(S$3:S1817),IF(S1817="","",INDEX(O$3:O1817,MATCH(MAX(K$3:K1817),K$3:K1817,0),0)),INDEX(O$3:O1817,MATCH(MAX(K$3:K1817),K$3:K1817,0),0)),O1817),"")</f>
        <v/>
      </c>
      <c r="Q1817" s="89" t="str">
        <f>IF(R1817="","",COUNT(R$3:R1817))</f>
        <v/>
      </c>
      <c r="R1817" s="80" t="str">
        <f t="shared" si="909"/>
        <v/>
      </c>
      <c r="S1817" s="91" t="str">
        <f>IFERROR(IF(COUNTA($E1817:$G1817)=0,"",IF(AND(R1817="",$O1817=INDEX(O$3:O1817,MATCH(MAX(Q$3:Q1817),Q$3:Q1817,0),0)),INDEX(R$3:R1817,MATCH(MAX(Q$3:Q1817),Q$3:Q1817,0),0),R1817)),"")</f>
        <v/>
      </c>
      <c r="T1817" s="80" t="str">
        <f>IF(U1817="","",COUNT(U$3:U1817))</f>
        <v/>
      </c>
      <c r="U1817" s="80" t="str">
        <f t="shared" si="928"/>
        <v/>
      </c>
      <c r="V1817" s="91" t="str">
        <f>IFERROR(IF(S1817="","",IF(U1817="",IF(AND(E1817="",F1817="",G1817&lt;&gt;"",$O1817=INDEX(O$3:O1817,MATCH(MAX(T$3:T1817),T$3:T1817,0),0)),INDEX(U$3:U1817,MATCH(MAX(T$3:T1817),T$3:T1817,0),0),IF(AND(S1817&lt;&gt;"",U1817=""),0,"")),U1817)),"")</f>
        <v/>
      </c>
      <c r="W1817" s="95" t="str">
        <f t="shared" si="929"/>
        <v/>
      </c>
      <c r="X1817" s="198" t="str">
        <f t="shared" si="910"/>
        <v/>
      </c>
      <c r="Y1817" s="92" t="str">
        <f t="shared" si="930"/>
        <v/>
      </c>
      <c r="Z1817" s="106" t="str">
        <f>IF(P1817="","",COUNTIF($N$3:$N1817,$N1817))</f>
        <v/>
      </c>
      <c r="AA1817" s="92" t="str">
        <f t="shared" si="911"/>
        <v/>
      </c>
      <c r="AB1817" s="92" t="str">
        <f t="shared" si="912"/>
        <v/>
      </c>
      <c r="AC1817" s="92" t="str">
        <f t="shared" si="935"/>
        <v/>
      </c>
      <c r="AD1817" s="92" t="str">
        <f t="shared" si="934"/>
        <v/>
      </c>
      <c r="AE1817" s="92" t="str">
        <f t="shared" si="934"/>
        <v/>
      </c>
      <c r="AF1817" s="92" t="str">
        <f t="shared" si="934"/>
        <v/>
      </c>
      <c r="AG1817" s="92" t="str">
        <f t="shared" si="934"/>
        <v/>
      </c>
      <c r="AH1817" s="92" t="str">
        <f t="shared" si="934"/>
        <v/>
      </c>
      <c r="AI1817" s="92" t="str">
        <f t="shared" si="934"/>
        <v/>
      </c>
      <c r="AJ1817" s="92" t="str">
        <f t="shared" si="934"/>
        <v/>
      </c>
      <c r="AK1817" s="92" t="str">
        <f t="shared" si="934"/>
        <v/>
      </c>
      <c r="AL1817" s="92" t="str">
        <f t="shared" si="934"/>
        <v/>
      </c>
      <c r="AN1817" s="35" t="str">
        <f t="shared" si="926"/>
        <v/>
      </c>
      <c r="AO1817" s="44" t="str">
        <f t="shared" si="931"/>
        <v/>
      </c>
      <c r="AP1817" s="41" t="str">
        <f>IF(AO1817="","",RANK(AO1817,AO$3:AO$1048576,1)+COUNTIF(AO$3:AO1817,AO1817)-1)</f>
        <v/>
      </c>
      <c r="AQ1817" s="1" t="str">
        <f t="shared" si="913"/>
        <v/>
      </c>
      <c r="AR1817" s="34" t="str">
        <f t="shared" si="914"/>
        <v/>
      </c>
      <c r="AS1817" s="39" t="str">
        <f t="shared" si="915"/>
        <v/>
      </c>
      <c r="AT1817" s="44" t="str">
        <f t="shared" si="927"/>
        <v/>
      </c>
      <c r="AU1817" s="41" t="str">
        <f>IF(AT1817="","",RANK(AT1817,AT$3:AT$1048576,1)+COUNTIF(AT$3:AT1817,AT1817)-1)</f>
        <v/>
      </c>
      <c r="AV1817" s="1" t="str">
        <f t="shared" si="916"/>
        <v/>
      </c>
      <c r="AW1817" s="34" t="str">
        <f t="shared" si="917"/>
        <v/>
      </c>
      <c r="AX1817" s="39" t="str">
        <f t="shared" si="918"/>
        <v/>
      </c>
      <c r="AY1817" s="44" t="str">
        <f t="shared" si="932"/>
        <v/>
      </c>
      <c r="AZ1817" s="41" t="str">
        <f>IF(AY1817="","",RANK(AY1817,AY$3:AY$1048576,1)+COUNTIF(AY$3:AY1817,AY1817)-1)</f>
        <v/>
      </c>
      <c r="BA1817" s="1" t="str">
        <f t="shared" si="919"/>
        <v/>
      </c>
      <c r="BB1817" s="34" t="str">
        <f t="shared" si="920"/>
        <v/>
      </c>
      <c r="BC1817" s="39" t="str">
        <f t="shared" si="921"/>
        <v/>
      </c>
      <c r="BD1817" s="44" t="str">
        <f t="shared" si="933"/>
        <v/>
      </c>
      <c r="BE1817" s="41" t="str">
        <f>IF(BD1817="","",RANK(BD1817,BD$3:BD$1048576,1)+COUNTIF(BD$3:BD1817,BD1817)-1)</f>
        <v/>
      </c>
      <c r="BF1817" s="1" t="str">
        <f t="shared" si="922"/>
        <v/>
      </c>
      <c r="BG1817" s="34" t="str">
        <f t="shared" si="923"/>
        <v/>
      </c>
      <c r="BH1817" s="39" t="str">
        <f t="shared" si="924"/>
        <v/>
      </c>
      <c r="BJ1817" s="3"/>
      <c r="BK1817" s="86"/>
      <c r="BL1817" s="86"/>
      <c r="BM1817" s="86"/>
      <c r="BN1817" s="86"/>
      <c r="BO1817" s="3"/>
      <c r="BP1817" s="86"/>
      <c r="BQ1817" s="86"/>
      <c r="BR1817" s="86"/>
      <c r="BS1817" s="86"/>
      <c r="BT1817" s="3"/>
      <c r="BU1817" s="86"/>
      <c r="BV1817" s="86"/>
      <c r="BW1817" s="86"/>
      <c r="BX1817" s="86"/>
      <c r="BY1817" s="3"/>
      <c r="BZ1817" s="86"/>
      <c r="CA1817" s="86"/>
      <c r="CB1817" s="86"/>
      <c r="CC1817" s="86"/>
    </row>
    <row r="1818" spans="2:81" ht="35.1" customHeight="1" x14ac:dyDescent="0.2">
      <c r="B1818" s="187"/>
      <c r="C1818" s="188"/>
      <c r="D1818" s="189"/>
      <c r="E1818" s="186"/>
      <c r="F1818" s="182"/>
      <c r="G1818" s="184"/>
      <c r="K1818" s="80" t="str">
        <f>IF(O1818="","",COUNT(O$3:O1818))</f>
        <v/>
      </c>
      <c r="L1818" s="80" t="str">
        <f>IF(B1818&lt;&gt;"",B1818,IF(OR(COUNTA($G$3:$G1818)&lt;COUNTA($G$3:$G$1048576),$G1818&lt;&gt;""),L1817,""))</f>
        <v/>
      </c>
      <c r="M1818" s="80" t="str">
        <f>IF(C1818&lt;&gt;"",C1818,IF(OR(COUNTA($G$3:$G1818)&lt;COUNTA($G$3:$G$1048576),$G1818&lt;&gt;""),M1817,""))</f>
        <v/>
      </c>
      <c r="N1818" s="80" t="str">
        <f>IF(D1818&lt;&gt;"",D1818,IF(OR(COUNTA($G$3:$G1818)&lt;COUNTA($G$3:$G$1048576),$G1818&lt;&gt;""),N1817,""))</f>
        <v/>
      </c>
      <c r="O1818" s="81" t="str">
        <f t="shared" si="908"/>
        <v/>
      </c>
      <c r="P1818" s="90" t="str">
        <f>IFERROR(IF(O1818="",IF(COUNT(S$3:S$1048576)=COUNT(S$3:S1818),IF(S1818="","",INDEX(O$3:O1818,MATCH(MAX(K$3:K1818),K$3:K1818,0),0)),INDEX(O$3:O1818,MATCH(MAX(K$3:K1818),K$3:K1818,0),0)),O1818),"")</f>
        <v/>
      </c>
      <c r="Q1818" s="89" t="str">
        <f>IF(R1818="","",COUNT(R$3:R1818))</f>
        <v/>
      </c>
      <c r="R1818" s="80" t="str">
        <f t="shared" si="909"/>
        <v/>
      </c>
      <c r="S1818" s="91" t="str">
        <f>IFERROR(IF(COUNTA($E1818:$G1818)=0,"",IF(AND(R1818="",$O1818=INDEX(O$3:O1818,MATCH(MAX(Q$3:Q1818),Q$3:Q1818,0),0)),INDEX(R$3:R1818,MATCH(MAX(Q$3:Q1818),Q$3:Q1818,0),0),R1818)),"")</f>
        <v/>
      </c>
      <c r="T1818" s="80" t="str">
        <f>IF(U1818="","",COUNT(U$3:U1818))</f>
        <v/>
      </c>
      <c r="U1818" s="80" t="str">
        <f t="shared" si="928"/>
        <v/>
      </c>
      <c r="V1818" s="91" t="str">
        <f>IFERROR(IF(S1818="","",IF(U1818="",IF(AND(E1818="",F1818="",G1818&lt;&gt;"",$O1818=INDEX(O$3:O1818,MATCH(MAX(T$3:T1818),T$3:T1818,0),0)),INDEX(U$3:U1818,MATCH(MAX(T$3:T1818),T$3:T1818,0),0),IF(AND(S1818&lt;&gt;"",U1818=""),0,"")),U1818)),"")</f>
        <v/>
      </c>
      <c r="W1818" s="95" t="str">
        <f t="shared" si="929"/>
        <v/>
      </c>
      <c r="X1818" s="198" t="str">
        <f t="shared" si="910"/>
        <v/>
      </c>
      <c r="Y1818" s="92" t="str">
        <f t="shared" si="930"/>
        <v/>
      </c>
      <c r="Z1818" s="106" t="str">
        <f>IF(P1818="","",COUNTIF($N$3:$N1818,$N1818))</f>
        <v/>
      </c>
      <c r="AA1818" s="92" t="str">
        <f t="shared" si="911"/>
        <v/>
      </c>
      <c r="AB1818" s="92" t="str">
        <f t="shared" si="912"/>
        <v/>
      </c>
      <c r="AC1818" s="92" t="str">
        <f t="shared" si="935"/>
        <v/>
      </c>
      <c r="AD1818" s="92" t="str">
        <f t="shared" si="934"/>
        <v/>
      </c>
      <c r="AE1818" s="92" t="str">
        <f t="shared" si="934"/>
        <v/>
      </c>
      <c r="AF1818" s="92" t="str">
        <f t="shared" si="934"/>
        <v/>
      </c>
      <c r="AG1818" s="92" t="str">
        <f t="shared" si="934"/>
        <v/>
      </c>
      <c r="AH1818" s="92" t="str">
        <f t="shared" si="934"/>
        <v/>
      </c>
      <c r="AI1818" s="92" t="str">
        <f t="shared" si="934"/>
        <v/>
      </c>
      <c r="AJ1818" s="92" t="str">
        <f t="shared" si="934"/>
        <v/>
      </c>
      <c r="AK1818" s="92" t="str">
        <f t="shared" si="934"/>
        <v/>
      </c>
      <c r="AL1818" s="92" t="str">
        <f t="shared" si="934"/>
        <v/>
      </c>
      <c r="AN1818" s="35" t="str">
        <f t="shared" si="926"/>
        <v/>
      </c>
      <c r="AO1818" s="44" t="str">
        <f t="shared" si="931"/>
        <v/>
      </c>
      <c r="AP1818" s="41" t="str">
        <f>IF(AO1818="","",RANK(AO1818,AO$3:AO$1048576,1)+COUNTIF(AO$3:AO1818,AO1818)-1)</f>
        <v/>
      </c>
      <c r="AQ1818" s="1" t="str">
        <f t="shared" si="913"/>
        <v/>
      </c>
      <c r="AR1818" s="34" t="str">
        <f t="shared" si="914"/>
        <v/>
      </c>
      <c r="AS1818" s="39" t="str">
        <f t="shared" si="915"/>
        <v/>
      </c>
      <c r="AT1818" s="44" t="str">
        <f t="shared" si="927"/>
        <v/>
      </c>
      <c r="AU1818" s="41" t="str">
        <f>IF(AT1818="","",RANK(AT1818,AT$3:AT$1048576,1)+COUNTIF(AT$3:AT1818,AT1818)-1)</f>
        <v/>
      </c>
      <c r="AV1818" s="1" t="str">
        <f t="shared" si="916"/>
        <v/>
      </c>
      <c r="AW1818" s="34" t="str">
        <f t="shared" si="917"/>
        <v/>
      </c>
      <c r="AX1818" s="39" t="str">
        <f t="shared" si="918"/>
        <v/>
      </c>
      <c r="AY1818" s="44" t="str">
        <f t="shared" si="932"/>
        <v/>
      </c>
      <c r="AZ1818" s="41" t="str">
        <f>IF(AY1818="","",RANK(AY1818,AY$3:AY$1048576,1)+COUNTIF(AY$3:AY1818,AY1818)-1)</f>
        <v/>
      </c>
      <c r="BA1818" s="1" t="str">
        <f t="shared" si="919"/>
        <v/>
      </c>
      <c r="BB1818" s="34" t="str">
        <f t="shared" si="920"/>
        <v/>
      </c>
      <c r="BC1818" s="39" t="str">
        <f t="shared" si="921"/>
        <v/>
      </c>
      <c r="BD1818" s="44" t="str">
        <f t="shared" si="933"/>
        <v/>
      </c>
      <c r="BE1818" s="41" t="str">
        <f>IF(BD1818="","",RANK(BD1818,BD$3:BD$1048576,1)+COUNTIF(BD$3:BD1818,BD1818)-1)</f>
        <v/>
      </c>
      <c r="BF1818" s="1" t="str">
        <f t="shared" si="922"/>
        <v/>
      </c>
      <c r="BG1818" s="34" t="str">
        <f t="shared" si="923"/>
        <v/>
      </c>
      <c r="BH1818" s="39" t="str">
        <f t="shared" si="924"/>
        <v/>
      </c>
      <c r="BJ1818" s="3"/>
      <c r="BK1818" s="86"/>
      <c r="BL1818" s="86"/>
      <c r="BM1818" s="86"/>
      <c r="BN1818" s="86"/>
      <c r="BO1818" s="3"/>
      <c r="BP1818" s="86"/>
      <c r="BQ1818" s="86"/>
      <c r="BR1818" s="86"/>
      <c r="BS1818" s="86"/>
      <c r="BT1818" s="3"/>
      <c r="BU1818" s="86"/>
      <c r="BV1818" s="86"/>
      <c r="BW1818" s="86"/>
      <c r="BX1818" s="86"/>
      <c r="BY1818" s="3"/>
      <c r="BZ1818" s="86"/>
      <c r="CA1818" s="86"/>
      <c r="CB1818" s="86"/>
      <c r="CC1818" s="86"/>
    </row>
    <row r="1819" spans="2:81" ht="35.1" customHeight="1" x14ac:dyDescent="0.2">
      <c r="B1819" s="187"/>
      <c r="C1819" s="188"/>
      <c r="D1819" s="189"/>
      <c r="E1819" s="186"/>
      <c r="F1819" s="182"/>
      <c r="G1819" s="184"/>
      <c r="K1819" s="80" t="str">
        <f>IF(O1819="","",COUNT(O$3:O1819))</f>
        <v/>
      </c>
      <c r="L1819" s="80" t="str">
        <f>IF(B1819&lt;&gt;"",B1819,IF(OR(COUNTA($G$3:$G1819)&lt;COUNTA($G$3:$G$1048576),$G1819&lt;&gt;""),L1818,""))</f>
        <v/>
      </c>
      <c r="M1819" s="80" t="str">
        <f>IF(C1819&lt;&gt;"",C1819,IF(OR(COUNTA($G$3:$G1819)&lt;COUNTA($G$3:$G$1048576),$G1819&lt;&gt;""),M1818,""))</f>
        <v/>
      </c>
      <c r="N1819" s="80" t="str">
        <f>IF(D1819&lt;&gt;"",D1819,IF(OR(COUNTA($G$3:$G1819)&lt;COUNTA($G$3:$G$1048576),$G1819&lt;&gt;""),N1818,""))</f>
        <v/>
      </c>
      <c r="O1819" s="81" t="str">
        <f t="shared" si="908"/>
        <v/>
      </c>
      <c r="P1819" s="90" t="str">
        <f>IFERROR(IF(O1819="",IF(COUNT(S$3:S$1048576)=COUNT(S$3:S1819),IF(S1819="","",INDEX(O$3:O1819,MATCH(MAX(K$3:K1819),K$3:K1819,0),0)),INDEX(O$3:O1819,MATCH(MAX(K$3:K1819),K$3:K1819,0),0)),O1819),"")</f>
        <v/>
      </c>
      <c r="Q1819" s="89" t="str">
        <f>IF(R1819="","",COUNT(R$3:R1819))</f>
        <v/>
      </c>
      <c r="R1819" s="80" t="str">
        <f t="shared" si="909"/>
        <v/>
      </c>
      <c r="S1819" s="91" t="str">
        <f>IFERROR(IF(COUNTA($E1819:$G1819)=0,"",IF(AND(R1819="",$O1819=INDEX(O$3:O1819,MATCH(MAX(Q$3:Q1819),Q$3:Q1819,0),0)),INDEX(R$3:R1819,MATCH(MAX(Q$3:Q1819),Q$3:Q1819,0),0),R1819)),"")</f>
        <v/>
      </c>
      <c r="T1819" s="80" t="str">
        <f>IF(U1819="","",COUNT(U$3:U1819))</f>
        <v/>
      </c>
      <c r="U1819" s="80" t="str">
        <f t="shared" si="928"/>
        <v/>
      </c>
      <c r="V1819" s="91" t="str">
        <f>IFERROR(IF(S1819="","",IF(U1819="",IF(AND(E1819="",F1819="",G1819&lt;&gt;"",$O1819=INDEX(O$3:O1819,MATCH(MAX(T$3:T1819),T$3:T1819,0),0)),INDEX(U$3:U1819,MATCH(MAX(T$3:T1819),T$3:T1819,0),0),IF(AND(S1819&lt;&gt;"",U1819=""),0,"")),U1819)),"")</f>
        <v/>
      </c>
      <c r="W1819" s="95" t="str">
        <f t="shared" si="929"/>
        <v/>
      </c>
      <c r="X1819" s="198" t="str">
        <f t="shared" si="910"/>
        <v/>
      </c>
      <c r="Y1819" s="92" t="str">
        <f t="shared" si="930"/>
        <v/>
      </c>
      <c r="Z1819" s="106" t="str">
        <f>IF(P1819="","",COUNTIF($N$3:$N1819,$N1819))</f>
        <v/>
      </c>
      <c r="AA1819" s="92" t="str">
        <f t="shared" si="911"/>
        <v/>
      </c>
      <c r="AB1819" s="92" t="str">
        <f t="shared" si="912"/>
        <v/>
      </c>
      <c r="AC1819" s="92" t="str">
        <f t="shared" si="935"/>
        <v/>
      </c>
      <c r="AD1819" s="92" t="str">
        <f t="shared" si="934"/>
        <v/>
      </c>
      <c r="AE1819" s="92" t="str">
        <f t="shared" si="934"/>
        <v/>
      </c>
      <c r="AF1819" s="92" t="str">
        <f t="shared" si="934"/>
        <v/>
      </c>
      <c r="AG1819" s="92" t="str">
        <f t="shared" si="934"/>
        <v/>
      </c>
      <c r="AH1819" s="92" t="str">
        <f t="shared" si="934"/>
        <v/>
      </c>
      <c r="AI1819" s="92" t="str">
        <f t="shared" si="934"/>
        <v/>
      </c>
      <c r="AJ1819" s="92" t="str">
        <f t="shared" si="934"/>
        <v/>
      </c>
      <c r="AK1819" s="92" t="str">
        <f t="shared" si="934"/>
        <v/>
      </c>
      <c r="AL1819" s="92" t="str">
        <f t="shared" si="934"/>
        <v/>
      </c>
      <c r="AN1819" s="35" t="str">
        <f t="shared" si="926"/>
        <v/>
      </c>
      <c r="AO1819" s="44" t="str">
        <f t="shared" si="931"/>
        <v/>
      </c>
      <c r="AP1819" s="41" t="str">
        <f>IF(AO1819="","",RANK(AO1819,AO$3:AO$1048576,1)+COUNTIF(AO$3:AO1819,AO1819)-1)</f>
        <v/>
      </c>
      <c r="AQ1819" s="1" t="str">
        <f t="shared" si="913"/>
        <v/>
      </c>
      <c r="AR1819" s="34" t="str">
        <f t="shared" si="914"/>
        <v/>
      </c>
      <c r="AS1819" s="39" t="str">
        <f t="shared" si="915"/>
        <v/>
      </c>
      <c r="AT1819" s="44" t="str">
        <f t="shared" si="927"/>
        <v/>
      </c>
      <c r="AU1819" s="41" t="str">
        <f>IF(AT1819="","",RANK(AT1819,AT$3:AT$1048576,1)+COUNTIF(AT$3:AT1819,AT1819)-1)</f>
        <v/>
      </c>
      <c r="AV1819" s="1" t="str">
        <f t="shared" si="916"/>
        <v/>
      </c>
      <c r="AW1819" s="34" t="str">
        <f t="shared" si="917"/>
        <v/>
      </c>
      <c r="AX1819" s="39" t="str">
        <f t="shared" si="918"/>
        <v/>
      </c>
      <c r="AY1819" s="44" t="str">
        <f t="shared" si="932"/>
        <v/>
      </c>
      <c r="AZ1819" s="41" t="str">
        <f>IF(AY1819="","",RANK(AY1819,AY$3:AY$1048576,1)+COUNTIF(AY$3:AY1819,AY1819)-1)</f>
        <v/>
      </c>
      <c r="BA1819" s="1" t="str">
        <f t="shared" si="919"/>
        <v/>
      </c>
      <c r="BB1819" s="34" t="str">
        <f t="shared" si="920"/>
        <v/>
      </c>
      <c r="BC1819" s="39" t="str">
        <f t="shared" si="921"/>
        <v/>
      </c>
      <c r="BD1819" s="44" t="str">
        <f t="shared" si="933"/>
        <v/>
      </c>
      <c r="BE1819" s="41" t="str">
        <f>IF(BD1819="","",RANK(BD1819,BD$3:BD$1048576,1)+COUNTIF(BD$3:BD1819,BD1819)-1)</f>
        <v/>
      </c>
      <c r="BF1819" s="1" t="str">
        <f t="shared" si="922"/>
        <v/>
      </c>
      <c r="BG1819" s="34" t="str">
        <f t="shared" si="923"/>
        <v/>
      </c>
      <c r="BH1819" s="39" t="str">
        <f t="shared" si="924"/>
        <v/>
      </c>
      <c r="BJ1819" s="3"/>
      <c r="BK1819" s="86"/>
      <c r="BL1819" s="86"/>
      <c r="BM1819" s="86"/>
      <c r="BN1819" s="86"/>
      <c r="BO1819" s="3"/>
      <c r="BP1819" s="86"/>
      <c r="BQ1819" s="86"/>
      <c r="BR1819" s="86"/>
      <c r="BS1819" s="86"/>
      <c r="BT1819" s="3"/>
      <c r="BU1819" s="86"/>
      <c r="BV1819" s="86"/>
      <c r="BW1819" s="86"/>
      <c r="BX1819" s="86"/>
      <c r="BY1819" s="3"/>
      <c r="BZ1819" s="86"/>
      <c r="CA1819" s="86"/>
      <c r="CB1819" s="86"/>
      <c r="CC1819" s="86"/>
    </row>
    <row r="1820" spans="2:81" ht="35.1" customHeight="1" x14ac:dyDescent="0.2">
      <c r="B1820" s="187"/>
      <c r="C1820" s="188"/>
      <c r="D1820" s="189"/>
      <c r="E1820" s="186"/>
      <c r="F1820" s="182"/>
      <c r="G1820" s="184"/>
      <c r="K1820" s="80" t="str">
        <f>IF(O1820="","",COUNT(O$3:O1820))</f>
        <v/>
      </c>
      <c r="L1820" s="80" t="str">
        <f>IF(B1820&lt;&gt;"",B1820,IF(OR(COUNTA($G$3:$G1820)&lt;COUNTA($G$3:$G$1048576),$G1820&lt;&gt;""),L1819,""))</f>
        <v/>
      </c>
      <c r="M1820" s="80" t="str">
        <f>IF(C1820&lt;&gt;"",C1820,IF(OR(COUNTA($G$3:$G1820)&lt;COUNTA($G$3:$G$1048576),$G1820&lt;&gt;""),M1819,""))</f>
        <v/>
      </c>
      <c r="N1820" s="80" t="str">
        <f>IF(D1820&lt;&gt;"",D1820,IF(OR(COUNTA($G$3:$G1820)&lt;COUNTA($G$3:$G$1048576),$G1820&lt;&gt;""),N1819,""))</f>
        <v/>
      </c>
      <c r="O1820" s="81" t="str">
        <f t="shared" si="908"/>
        <v/>
      </c>
      <c r="P1820" s="90" t="str">
        <f>IFERROR(IF(O1820="",IF(COUNT(S$3:S$1048576)=COUNT(S$3:S1820),IF(S1820="","",INDEX(O$3:O1820,MATCH(MAX(K$3:K1820),K$3:K1820,0),0)),INDEX(O$3:O1820,MATCH(MAX(K$3:K1820),K$3:K1820,0),0)),O1820),"")</f>
        <v/>
      </c>
      <c r="Q1820" s="89" t="str">
        <f>IF(R1820="","",COUNT(R$3:R1820))</f>
        <v/>
      </c>
      <c r="R1820" s="80" t="str">
        <f t="shared" si="909"/>
        <v/>
      </c>
      <c r="S1820" s="91" t="str">
        <f>IFERROR(IF(COUNTA($E1820:$G1820)=0,"",IF(AND(R1820="",$O1820=INDEX(O$3:O1820,MATCH(MAX(Q$3:Q1820),Q$3:Q1820,0),0)),INDEX(R$3:R1820,MATCH(MAX(Q$3:Q1820),Q$3:Q1820,0),0),R1820)),"")</f>
        <v/>
      </c>
      <c r="T1820" s="80" t="str">
        <f>IF(U1820="","",COUNT(U$3:U1820))</f>
        <v/>
      </c>
      <c r="U1820" s="80" t="str">
        <f t="shared" si="928"/>
        <v/>
      </c>
      <c r="V1820" s="91" t="str">
        <f>IFERROR(IF(S1820="","",IF(U1820="",IF(AND(E1820="",F1820="",G1820&lt;&gt;"",$O1820=INDEX(O$3:O1820,MATCH(MAX(T$3:T1820),T$3:T1820,0),0)),INDEX(U$3:U1820,MATCH(MAX(T$3:T1820),T$3:T1820,0),0),IF(AND(S1820&lt;&gt;"",U1820=""),0,"")),U1820)),"")</f>
        <v/>
      </c>
      <c r="W1820" s="95" t="str">
        <f t="shared" si="929"/>
        <v/>
      </c>
      <c r="X1820" s="198" t="str">
        <f t="shared" si="910"/>
        <v/>
      </c>
      <c r="Y1820" s="92" t="str">
        <f t="shared" si="930"/>
        <v/>
      </c>
      <c r="Z1820" s="106" t="str">
        <f>IF(P1820="","",COUNTIF($N$3:$N1820,$N1820))</f>
        <v/>
      </c>
      <c r="AA1820" s="92" t="str">
        <f t="shared" si="911"/>
        <v/>
      </c>
      <c r="AB1820" s="92" t="str">
        <f t="shared" si="912"/>
        <v/>
      </c>
      <c r="AC1820" s="92" t="str">
        <f t="shared" si="935"/>
        <v/>
      </c>
      <c r="AD1820" s="92" t="str">
        <f t="shared" si="934"/>
        <v/>
      </c>
      <c r="AE1820" s="92" t="str">
        <f t="shared" si="934"/>
        <v/>
      </c>
      <c r="AF1820" s="92" t="str">
        <f t="shared" si="934"/>
        <v/>
      </c>
      <c r="AG1820" s="92" t="str">
        <f t="shared" si="934"/>
        <v/>
      </c>
      <c r="AH1820" s="92" t="str">
        <f t="shared" si="934"/>
        <v/>
      </c>
      <c r="AI1820" s="92" t="str">
        <f t="shared" si="934"/>
        <v/>
      </c>
      <c r="AJ1820" s="92" t="str">
        <f t="shared" si="934"/>
        <v/>
      </c>
      <c r="AK1820" s="92" t="str">
        <f t="shared" si="934"/>
        <v/>
      </c>
      <c r="AL1820" s="92" t="str">
        <f t="shared" si="934"/>
        <v/>
      </c>
      <c r="AN1820" s="35" t="str">
        <f t="shared" si="926"/>
        <v/>
      </c>
      <c r="AO1820" s="44" t="str">
        <f t="shared" si="931"/>
        <v/>
      </c>
      <c r="AP1820" s="41" t="str">
        <f>IF(AO1820="","",RANK(AO1820,AO$3:AO$1048576,1)+COUNTIF(AO$3:AO1820,AO1820)-1)</f>
        <v/>
      </c>
      <c r="AQ1820" s="1" t="str">
        <f t="shared" si="913"/>
        <v/>
      </c>
      <c r="AR1820" s="34" t="str">
        <f t="shared" si="914"/>
        <v/>
      </c>
      <c r="AS1820" s="39" t="str">
        <f t="shared" si="915"/>
        <v/>
      </c>
      <c r="AT1820" s="44" t="str">
        <f t="shared" si="927"/>
        <v/>
      </c>
      <c r="AU1820" s="41" t="str">
        <f>IF(AT1820="","",RANK(AT1820,AT$3:AT$1048576,1)+COUNTIF(AT$3:AT1820,AT1820)-1)</f>
        <v/>
      </c>
      <c r="AV1820" s="1" t="str">
        <f t="shared" si="916"/>
        <v/>
      </c>
      <c r="AW1820" s="34" t="str">
        <f t="shared" si="917"/>
        <v/>
      </c>
      <c r="AX1820" s="39" t="str">
        <f t="shared" si="918"/>
        <v/>
      </c>
      <c r="AY1820" s="44" t="str">
        <f t="shared" si="932"/>
        <v/>
      </c>
      <c r="AZ1820" s="41" t="str">
        <f>IF(AY1820="","",RANK(AY1820,AY$3:AY$1048576,1)+COUNTIF(AY$3:AY1820,AY1820)-1)</f>
        <v/>
      </c>
      <c r="BA1820" s="1" t="str">
        <f t="shared" si="919"/>
        <v/>
      </c>
      <c r="BB1820" s="34" t="str">
        <f t="shared" si="920"/>
        <v/>
      </c>
      <c r="BC1820" s="39" t="str">
        <f t="shared" si="921"/>
        <v/>
      </c>
      <c r="BD1820" s="44" t="str">
        <f t="shared" si="933"/>
        <v/>
      </c>
      <c r="BE1820" s="41" t="str">
        <f>IF(BD1820="","",RANK(BD1820,BD$3:BD$1048576,1)+COUNTIF(BD$3:BD1820,BD1820)-1)</f>
        <v/>
      </c>
      <c r="BF1820" s="1" t="str">
        <f t="shared" si="922"/>
        <v/>
      </c>
      <c r="BG1820" s="34" t="str">
        <f t="shared" si="923"/>
        <v/>
      </c>
      <c r="BH1820" s="39" t="str">
        <f t="shared" si="924"/>
        <v/>
      </c>
      <c r="BJ1820" s="3"/>
      <c r="BK1820" s="86"/>
      <c r="BL1820" s="86"/>
      <c r="BM1820" s="86"/>
      <c r="BN1820" s="86"/>
      <c r="BO1820" s="3"/>
      <c r="BP1820" s="86"/>
      <c r="BQ1820" s="86"/>
      <c r="BR1820" s="86"/>
      <c r="BS1820" s="86"/>
      <c r="BT1820" s="3"/>
      <c r="BU1820" s="86"/>
      <c r="BV1820" s="86"/>
      <c r="BW1820" s="86"/>
      <c r="BX1820" s="86"/>
      <c r="BY1820" s="3"/>
      <c r="BZ1820" s="86"/>
      <c r="CA1820" s="86"/>
      <c r="CB1820" s="86"/>
      <c r="CC1820" s="86"/>
    </row>
    <row r="1821" spans="2:81" ht="35.1" customHeight="1" x14ac:dyDescent="0.2">
      <c r="B1821" s="187"/>
      <c r="C1821" s="188"/>
      <c r="D1821" s="189"/>
      <c r="E1821" s="186"/>
      <c r="F1821" s="182"/>
      <c r="G1821" s="184"/>
      <c r="K1821" s="80" t="str">
        <f>IF(O1821="","",COUNT(O$3:O1821))</f>
        <v/>
      </c>
      <c r="L1821" s="80" t="str">
        <f>IF(B1821&lt;&gt;"",B1821,IF(OR(COUNTA($G$3:$G1821)&lt;COUNTA($G$3:$G$1048576),$G1821&lt;&gt;""),L1820,""))</f>
        <v/>
      </c>
      <c r="M1821" s="80" t="str">
        <f>IF(C1821&lt;&gt;"",C1821,IF(OR(COUNTA($G$3:$G1821)&lt;COUNTA($G$3:$G$1048576),$G1821&lt;&gt;""),M1820,""))</f>
        <v/>
      </c>
      <c r="N1821" s="80" t="str">
        <f>IF(D1821&lt;&gt;"",D1821,IF(OR(COUNTA($G$3:$G1821)&lt;COUNTA($G$3:$G$1048576),$G1821&lt;&gt;""),N1820,""))</f>
        <v/>
      </c>
      <c r="O1821" s="81" t="str">
        <f t="shared" si="908"/>
        <v/>
      </c>
      <c r="P1821" s="90" t="str">
        <f>IFERROR(IF(O1821="",IF(COUNT(S$3:S$1048576)=COUNT(S$3:S1821),IF(S1821="","",INDEX(O$3:O1821,MATCH(MAX(K$3:K1821),K$3:K1821,0),0)),INDEX(O$3:O1821,MATCH(MAX(K$3:K1821),K$3:K1821,0),0)),O1821),"")</f>
        <v/>
      </c>
      <c r="Q1821" s="89" t="str">
        <f>IF(R1821="","",COUNT(R$3:R1821))</f>
        <v/>
      </c>
      <c r="R1821" s="80" t="str">
        <f t="shared" si="909"/>
        <v/>
      </c>
      <c r="S1821" s="91" t="str">
        <f>IFERROR(IF(COUNTA($E1821:$G1821)=0,"",IF(AND(R1821="",$O1821=INDEX(O$3:O1821,MATCH(MAX(Q$3:Q1821),Q$3:Q1821,0),0)),INDEX(R$3:R1821,MATCH(MAX(Q$3:Q1821),Q$3:Q1821,0),0),R1821)),"")</f>
        <v/>
      </c>
      <c r="T1821" s="80" t="str">
        <f>IF(U1821="","",COUNT(U$3:U1821))</f>
        <v/>
      </c>
      <c r="U1821" s="80" t="str">
        <f t="shared" si="928"/>
        <v/>
      </c>
      <c r="V1821" s="91" t="str">
        <f>IFERROR(IF(S1821="","",IF(U1821="",IF(AND(E1821="",F1821="",G1821&lt;&gt;"",$O1821=INDEX(O$3:O1821,MATCH(MAX(T$3:T1821),T$3:T1821,0),0)),INDEX(U$3:U1821,MATCH(MAX(T$3:T1821),T$3:T1821,0),0),IF(AND(S1821&lt;&gt;"",U1821=""),0,"")),U1821)),"")</f>
        <v/>
      </c>
      <c r="W1821" s="95" t="str">
        <f t="shared" si="929"/>
        <v/>
      </c>
      <c r="X1821" s="198" t="str">
        <f t="shared" si="910"/>
        <v/>
      </c>
      <c r="Y1821" s="92" t="str">
        <f t="shared" si="930"/>
        <v/>
      </c>
      <c r="Z1821" s="106" t="str">
        <f>IF(P1821="","",COUNTIF($N$3:$N1821,$N1821))</f>
        <v/>
      </c>
      <c r="AA1821" s="92" t="str">
        <f t="shared" si="911"/>
        <v/>
      </c>
      <c r="AB1821" s="92" t="str">
        <f t="shared" si="912"/>
        <v/>
      </c>
      <c r="AC1821" s="92" t="str">
        <f t="shared" si="935"/>
        <v/>
      </c>
      <c r="AD1821" s="92" t="str">
        <f t="shared" si="934"/>
        <v/>
      </c>
      <c r="AE1821" s="92" t="str">
        <f t="shared" si="934"/>
        <v/>
      </c>
      <c r="AF1821" s="92" t="str">
        <f t="shared" si="934"/>
        <v/>
      </c>
      <c r="AG1821" s="92" t="str">
        <f t="shared" si="934"/>
        <v/>
      </c>
      <c r="AH1821" s="92" t="str">
        <f t="shared" si="934"/>
        <v/>
      </c>
      <c r="AI1821" s="92" t="str">
        <f t="shared" si="934"/>
        <v/>
      </c>
      <c r="AJ1821" s="92" t="str">
        <f t="shared" si="934"/>
        <v/>
      </c>
      <c r="AK1821" s="92" t="str">
        <f t="shared" si="934"/>
        <v/>
      </c>
      <c r="AL1821" s="92" t="str">
        <f t="shared" si="934"/>
        <v/>
      </c>
      <c r="AN1821" s="35" t="str">
        <f t="shared" si="926"/>
        <v/>
      </c>
      <c r="AO1821" s="44" t="str">
        <f t="shared" si="931"/>
        <v/>
      </c>
      <c r="AP1821" s="41" t="str">
        <f>IF(AO1821="","",RANK(AO1821,AO$3:AO$1048576,1)+COUNTIF(AO$3:AO1821,AO1821)-1)</f>
        <v/>
      </c>
      <c r="AQ1821" s="1" t="str">
        <f t="shared" si="913"/>
        <v/>
      </c>
      <c r="AR1821" s="34" t="str">
        <f t="shared" si="914"/>
        <v/>
      </c>
      <c r="AS1821" s="39" t="str">
        <f t="shared" si="915"/>
        <v/>
      </c>
      <c r="AT1821" s="44" t="str">
        <f t="shared" si="927"/>
        <v/>
      </c>
      <c r="AU1821" s="41" t="str">
        <f>IF(AT1821="","",RANK(AT1821,AT$3:AT$1048576,1)+COUNTIF(AT$3:AT1821,AT1821)-1)</f>
        <v/>
      </c>
      <c r="AV1821" s="1" t="str">
        <f t="shared" si="916"/>
        <v/>
      </c>
      <c r="AW1821" s="34" t="str">
        <f t="shared" si="917"/>
        <v/>
      </c>
      <c r="AX1821" s="39" t="str">
        <f t="shared" si="918"/>
        <v/>
      </c>
      <c r="AY1821" s="44" t="str">
        <f t="shared" si="932"/>
        <v/>
      </c>
      <c r="AZ1821" s="41" t="str">
        <f>IF(AY1821="","",RANK(AY1821,AY$3:AY$1048576,1)+COUNTIF(AY$3:AY1821,AY1821)-1)</f>
        <v/>
      </c>
      <c r="BA1821" s="1" t="str">
        <f t="shared" si="919"/>
        <v/>
      </c>
      <c r="BB1821" s="34" t="str">
        <f t="shared" si="920"/>
        <v/>
      </c>
      <c r="BC1821" s="39" t="str">
        <f t="shared" si="921"/>
        <v/>
      </c>
      <c r="BD1821" s="44" t="str">
        <f t="shared" si="933"/>
        <v/>
      </c>
      <c r="BE1821" s="41" t="str">
        <f>IF(BD1821="","",RANK(BD1821,BD$3:BD$1048576,1)+COUNTIF(BD$3:BD1821,BD1821)-1)</f>
        <v/>
      </c>
      <c r="BF1821" s="1" t="str">
        <f t="shared" si="922"/>
        <v/>
      </c>
      <c r="BG1821" s="34" t="str">
        <f t="shared" si="923"/>
        <v/>
      </c>
      <c r="BH1821" s="39" t="str">
        <f t="shared" si="924"/>
        <v/>
      </c>
      <c r="BJ1821" s="3"/>
      <c r="BK1821" s="86"/>
      <c r="BL1821" s="86"/>
      <c r="BM1821" s="86"/>
      <c r="BN1821" s="86"/>
      <c r="BO1821" s="3"/>
      <c r="BP1821" s="86"/>
      <c r="BQ1821" s="86"/>
      <c r="BR1821" s="86"/>
      <c r="BS1821" s="86"/>
      <c r="BT1821" s="3"/>
      <c r="BU1821" s="86"/>
      <c r="BV1821" s="86"/>
      <c r="BW1821" s="86"/>
      <c r="BX1821" s="86"/>
      <c r="BY1821" s="3"/>
      <c r="BZ1821" s="86"/>
      <c r="CA1821" s="86"/>
      <c r="CB1821" s="86"/>
      <c r="CC1821" s="86"/>
    </row>
    <row r="1822" spans="2:81" ht="35.1" customHeight="1" x14ac:dyDescent="0.2">
      <c r="B1822" s="187"/>
      <c r="C1822" s="188"/>
      <c r="D1822" s="189"/>
      <c r="E1822" s="186"/>
      <c r="F1822" s="182"/>
      <c r="G1822" s="184"/>
      <c r="K1822" s="80" t="str">
        <f>IF(O1822="","",COUNT(O$3:O1822))</f>
        <v/>
      </c>
      <c r="L1822" s="80" t="str">
        <f>IF(B1822&lt;&gt;"",B1822,IF(OR(COUNTA($G$3:$G1822)&lt;COUNTA($G$3:$G$1048576),$G1822&lt;&gt;""),L1821,""))</f>
        <v/>
      </c>
      <c r="M1822" s="80" t="str">
        <f>IF(C1822&lt;&gt;"",C1822,IF(OR(COUNTA($G$3:$G1822)&lt;COUNTA($G$3:$G$1048576),$G1822&lt;&gt;""),M1821,""))</f>
        <v/>
      </c>
      <c r="N1822" s="80" t="str">
        <f>IF(D1822&lt;&gt;"",D1822,IF(OR(COUNTA($G$3:$G1822)&lt;COUNTA($G$3:$G$1048576),$G1822&lt;&gt;""),N1821,""))</f>
        <v/>
      </c>
      <c r="O1822" s="81" t="str">
        <f t="shared" si="908"/>
        <v/>
      </c>
      <c r="P1822" s="90" t="str">
        <f>IFERROR(IF(O1822="",IF(COUNT(S$3:S$1048576)=COUNT(S$3:S1822),IF(S1822="","",INDEX(O$3:O1822,MATCH(MAX(K$3:K1822),K$3:K1822,0),0)),INDEX(O$3:O1822,MATCH(MAX(K$3:K1822),K$3:K1822,0),0)),O1822),"")</f>
        <v/>
      </c>
      <c r="Q1822" s="89" t="str">
        <f>IF(R1822="","",COUNT(R$3:R1822))</f>
        <v/>
      </c>
      <c r="R1822" s="80" t="str">
        <f t="shared" si="909"/>
        <v/>
      </c>
      <c r="S1822" s="91" t="str">
        <f>IFERROR(IF(COUNTA($E1822:$G1822)=0,"",IF(AND(R1822="",$O1822=INDEX(O$3:O1822,MATCH(MAX(Q$3:Q1822),Q$3:Q1822,0),0)),INDEX(R$3:R1822,MATCH(MAX(Q$3:Q1822),Q$3:Q1822,0),0),R1822)),"")</f>
        <v/>
      </c>
      <c r="T1822" s="80" t="str">
        <f>IF(U1822="","",COUNT(U$3:U1822))</f>
        <v/>
      </c>
      <c r="U1822" s="80" t="str">
        <f t="shared" si="928"/>
        <v/>
      </c>
      <c r="V1822" s="91" t="str">
        <f>IFERROR(IF(S1822="","",IF(U1822="",IF(AND(E1822="",F1822="",G1822&lt;&gt;"",$O1822=INDEX(O$3:O1822,MATCH(MAX(T$3:T1822),T$3:T1822,0),0)),INDEX(U$3:U1822,MATCH(MAX(T$3:T1822),T$3:T1822,0),0),IF(AND(S1822&lt;&gt;"",U1822=""),0,"")),U1822)),"")</f>
        <v/>
      </c>
      <c r="W1822" s="95" t="str">
        <f t="shared" si="929"/>
        <v/>
      </c>
      <c r="X1822" s="198" t="str">
        <f t="shared" si="910"/>
        <v/>
      </c>
      <c r="Y1822" s="92" t="str">
        <f t="shared" si="930"/>
        <v/>
      </c>
      <c r="Z1822" s="106" t="str">
        <f>IF(P1822="","",COUNTIF($N$3:$N1822,$N1822))</f>
        <v/>
      </c>
      <c r="AA1822" s="92" t="str">
        <f t="shared" si="911"/>
        <v/>
      </c>
      <c r="AB1822" s="92" t="str">
        <f t="shared" si="912"/>
        <v/>
      </c>
      <c r="AC1822" s="92" t="str">
        <f t="shared" si="935"/>
        <v/>
      </c>
      <c r="AD1822" s="92" t="str">
        <f t="shared" si="934"/>
        <v/>
      </c>
      <c r="AE1822" s="92" t="str">
        <f t="shared" si="934"/>
        <v/>
      </c>
      <c r="AF1822" s="92" t="str">
        <f t="shared" si="934"/>
        <v/>
      </c>
      <c r="AG1822" s="92" t="str">
        <f t="shared" si="934"/>
        <v/>
      </c>
      <c r="AH1822" s="92" t="str">
        <f t="shared" si="934"/>
        <v/>
      </c>
      <c r="AI1822" s="92" t="str">
        <f t="shared" si="934"/>
        <v/>
      </c>
      <c r="AJ1822" s="92" t="str">
        <f t="shared" si="934"/>
        <v/>
      </c>
      <c r="AK1822" s="92" t="str">
        <f t="shared" si="934"/>
        <v/>
      </c>
      <c r="AL1822" s="92" t="str">
        <f t="shared" si="934"/>
        <v/>
      </c>
      <c r="AN1822" s="35" t="str">
        <f t="shared" si="926"/>
        <v/>
      </c>
      <c r="AO1822" s="44" t="str">
        <f t="shared" si="931"/>
        <v/>
      </c>
      <c r="AP1822" s="41" t="str">
        <f>IF(AO1822="","",RANK(AO1822,AO$3:AO$1048576,1)+COUNTIF(AO$3:AO1822,AO1822)-1)</f>
        <v/>
      </c>
      <c r="AQ1822" s="1" t="str">
        <f t="shared" si="913"/>
        <v/>
      </c>
      <c r="AR1822" s="34" t="str">
        <f t="shared" si="914"/>
        <v/>
      </c>
      <c r="AS1822" s="39" t="str">
        <f t="shared" si="915"/>
        <v/>
      </c>
      <c r="AT1822" s="44" t="str">
        <f t="shared" si="927"/>
        <v/>
      </c>
      <c r="AU1822" s="41" t="str">
        <f>IF(AT1822="","",RANK(AT1822,AT$3:AT$1048576,1)+COUNTIF(AT$3:AT1822,AT1822)-1)</f>
        <v/>
      </c>
      <c r="AV1822" s="1" t="str">
        <f t="shared" si="916"/>
        <v/>
      </c>
      <c r="AW1822" s="34" t="str">
        <f t="shared" si="917"/>
        <v/>
      </c>
      <c r="AX1822" s="39" t="str">
        <f t="shared" si="918"/>
        <v/>
      </c>
      <c r="AY1822" s="44" t="str">
        <f t="shared" si="932"/>
        <v/>
      </c>
      <c r="AZ1822" s="41" t="str">
        <f>IF(AY1822="","",RANK(AY1822,AY$3:AY$1048576,1)+COUNTIF(AY$3:AY1822,AY1822)-1)</f>
        <v/>
      </c>
      <c r="BA1822" s="1" t="str">
        <f t="shared" si="919"/>
        <v/>
      </c>
      <c r="BB1822" s="34" t="str">
        <f t="shared" si="920"/>
        <v/>
      </c>
      <c r="BC1822" s="39" t="str">
        <f t="shared" si="921"/>
        <v/>
      </c>
      <c r="BD1822" s="44" t="str">
        <f t="shared" si="933"/>
        <v/>
      </c>
      <c r="BE1822" s="41" t="str">
        <f>IF(BD1822="","",RANK(BD1822,BD$3:BD$1048576,1)+COUNTIF(BD$3:BD1822,BD1822)-1)</f>
        <v/>
      </c>
      <c r="BF1822" s="1" t="str">
        <f t="shared" si="922"/>
        <v/>
      </c>
      <c r="BG1822" s="34" t="str">
        <f t="shared" si="923"/>
        <v/>
      </c>
      <c r="BH1822" s="39" t="str">
        <f t="shared" si="924"/>
        <v/>
      </c>
      <c r="BJ1822" s="3"/>
      <c r="BK1822" s="86"/>
      <c r="BL1822" s="86"/>
      <c r="BM1822" s="86"/>
      <c r="BN1822" s="86"/>
      <c r="BO1822" s="3"/>
      <c r="BP1822" s="86"/>
      <c r="BQ1822" s="86"/>
      <c r="BR1822" s="86"/>
      <c r="BS1822" s="86"/>
      <c r="BT1822" s="3"/>
      <c r="BU1822" s="86"/>
      <c r="BV1822" s="86"/>
      <c r="BW1822" s="86"/>
      <c r="BX1822" s="86"/>
      <c r="BY1822" s="3"/>
      <c r="BZ1822" s="86"/>
      <c r="CA1822" s="86"/>
      <c r="CB1822" s="86"/>
      <c r="CC1822" s="86"/>
    </row>
    <row r="1823" spans="2:81" ht="35.1" customHeight="1" x14ac:dyDescent="0.2">
      <c r="B1823" s="187"/>
      <c r="C1823" s="188"/>
      <c r="D1823" s="189"/>
      <c r="E1823" s="186"/>
      <c r="F1823" s="182"/>
      <c r="G1823" s="184"/>
      <c r="K1823" s="80" t="str">
        <f>IF(O1823="","",COUNT(O$3:O1823))</f>
        <v/>
      </c>
      <c r="L1823" s="80" t="str">
        <f>IF(B1823&lt;&gt;"",B1823,IF(OR(COUNTA($G$3:$G1823)&lt;COUNTA($G$3:$G$1048576),$G1823&lt;&gt;""),L1822,""))</f>
        <v/>
      </c>
      <c r="M1823" s="80" t="str">
        <f>IF(C1823&lt;&gt;"",C1823,IF(OR(COUNTA($G$3:$G1823)&lt;COUNTA($G$3:$G$1048576),$G1823&lt;&gt;""),M1822,""))</f>
        <v/>
      </c>
      <c r="N1823" s="80" t="str">
        <f>IF(D1823&lt;&gt;"",D1823,IF(OR(COUNTA($G$3:$G1823)&lt;COUNTA($G$3:$G$1048576),$G1823&lt;&gt;""),N1822,""))</f>
        <v/>
      </c>
      <c r="O1823" s="81" t="str">
        <f t="shared" si="908"/>
        <v/>
      </c>
      <c r="P1823" s="90" t="str">
        <f>IFERROR(IF(O1823="",IF(COUNT(S$3:S$1048576)=COUNT(S$3:S1823),IF(S1823="","",INDEX(O$3:O1823,MATCH(MAX(K$3:K1823),K$3:K1823,0),0)),INDEX(O$3:O1823,MATCH(MAX(K$3:K1823),K$3:K1823,0),0)),O1823),"")</f>
        <v/>
      </c>
      <c r="Q1823" s="89" t="str">
        <f>IF(R1823="","",COUNT(R$3:R1823))</f>
        <v/>
      </c>
      <c r="R1823" s="80" t="str">
        <f t="shared" si="909"/>
        <v/>
      </c>
      <c r="S1823" s="91" t="str">
        <f>IFERROR(IF(COUNTA($E1823:$G1823)=0,"",IF(AND(R1823="",$O1823=INDEX(O$3:O1823,MATCH(MAX(Q$3:Q1823),Q$3:Q1823,0),0)),INDEX(R$3:R1823,MATCH(MAX(Q$3:Q1823),Q$3:Q1823,0),0),R1823)),"")</f>
        <v/>
      </c>
      <c r="T1823" s="80" t="str">
        <f>IF(U1823="","",COUNT(U$3:U1823))</f>
        <v/>
      </c>
      <c r="U1823" s="80" t="str">
        <f t="shared" si="928"/>
        <v/>
      </c>
      <c r="V1823" s="91" t="str">
        <f>IFERROR(IF(S1823="","",IF(U1823="",IF(AND(E1823="",F1823="",G1823&lt;&gt;"",$O1823=INDEX(O$3:O1823,MATCH(MAX(T$3:T1823),T$3:T1823,0),0)),INDEX(U$3:U1823,MATCH(MAX(T$3:T1823),T$3:T1823,0),0),IF(AND(S1823&lt;&gt;"",U1823=""),0,"")),U1823)),"")</f>
        <v/>
      </c>
      <c r="W1823" s="95" t="str">
        <f t="shared" si="929"/>
        <v/>
      </c>
      <c r="X1823" s="198" t="str">
        <f t="shared" si="910"/>
        <v/>
      </c>
      <c r="Y1823" s="92" t="str">
        <f t="shared" si="930"/>
        <v/>
      </c>
      <c r="Z1823" s="106" t="str">
        <f>IF(P1823="","",COUNTIF($N$3:$N1823,$N1823))</f>
        <v/>
      </c>
      <c r="AA1823" s="92" t="str">
        <f t="shared" si="911"/>
        <v/>
      </c>
      <c r="AB1823" s="92" t="str">
        <f t="shared" si="912"/>
        <v/>
      </c>
      <c r="AC1823" s="92" t="str">
        <f t="shared" si="935"/>
        <v/>
      </c>
      <c r="AD1823" s="92" t="str">
        <f t="shared" si="934"/>
        <v/>
      </c>
      <c r="AE1823" s="92" t="str">
        <f t="shared" si="934"/>
        <v/>
      </c>
      <c r="AF1823" s="92" t="str">
        <f t="shared" si="934"/>
        <v/>
      </c>
      <c r="AG1823" s="92" t="str">
        <f t="shared" si="934"/>
        <v/>
      </c>
      <c r="AH1823" s="92" t="str">
        <f t="shared" si="934"/>
        <v/>
      </c>
      <c r="AI1823" s="92" t="str">
        <f t="shared" si="934"/>
        <v/>
      </c>
      <c r="AJ1823" s="92" t="str">
        <f t="shared" si="934"/>
        <v/>
      </c>
      <c r="AK1823" s="92" t="str">
        <f t="shared" si="934"/>
        <v/>
      </c>
      <c r="AL1823" s="92" t="str">
        <f t="shared" si="934"/>
        <v/>
      </c>
      <c r="AN1823" s="35" t="str">
        <f t="shared" si="926"/>
        <v/>
      </c>
      <c r="AO1823" s="44" t="str">
        <f t="shared" si="931"/>
        <v/>
      </c>
      <c r="AP1823" s="41" t="str">
        <f>IF(AO1823="","",RANK(AO1823,AO$3:AO$1048576,1)+COUNTIF(AO$3:AO1823,AO1823)-1)</f>
        <v/>
      </c>
      <c r="AQ1823" s="1" t="str">
        <f t="shared" si="913"/>
        <v/>
      </c>
      <c r="AR1823" s="34" t="str">
        <f t="shared" si="914"/>
        <v/>
      </c>
      <c r="AS1823" s="39" t="str">
        <f t="shared" si="915"/>
        <v/>
      </c>
      <c r="AT1823" s="44" t="str">
        <f t="shared" si="927"/>
        <v/>
      </c>
      <c r="AU1823" s="41" t="str">
        <f>IF(AT1823="","",RANK(AT1823,AT$3:AT$1048576,1)+COUNTIF(AT$3:AT1823,AT1823)-1)</f>
        <v/>
      </c>
      <c r="AV1823" s="1" t="str">
        <f t="shared" si="916"/>
        <v/>
      </c>
      <c r="AW1823" s="34" t="str">
        <f t="shared" si="917"/>
        <v/>
      </c>
      <c r="AX1823" s="39" t="str">
        <f t="shared" si="918"/>
        <v/>
      </c>
      <c r="AY1823" s="44" t="str">
        <f t="shared" si="932"/>
        <v/>
      </c>
      <c r="AZ1823" s="41" t="str">
        <f>IF(AY1823="","",RANK(AY1823,AY$3:AY$1048576,1)+COUNTIF(AY$3:AY1823,AY1823)-1)</f>
        <v/>
      </c>
      <c r="BA1823" s="1" t="str">
        <f t="shared" si="919"/>
        <v/>
      </c>
      <c r="BB1823" s="34" t="str">
        <f t="shared" si="920"/>
        <v/>
      </c>
      <c r="BC1823" s="39" t="str">
        <f t="shared" si="921"/>
        <v/>
      </c>
      <c r="BD1823" s="44" t="str">
        <f t="shared" si="933"/>
        <v/>
      </c>
      <c r="BE1823" s="41" t="str">
        <f>IF(BD1823="","",RANK(BD1823,BD$3:BD$1048576,1)+COUNTIF(BD$3:BD1823,BD1823)-1)</f>
        <v/>
      </c>
      <c r="BF1823" s="1" t="str">
        <f t="shared" si="922"/>
        <v/>
      </c>
      <c r="BG1823" s="34" t="str">
        <f t="shared" si="923"/>
        <v/>
      </c>
      <c r="BH1823" s="39" t="str">
        <f t="shared" si="924"/>
        <v/>
      </c>
      <c r="BJ1823" s="3"/>
      <c r="BK1823" s="86"/>
      <c r="BL1823" s="86"/>
      <c r="BM1823" s="86"/>
      <c r="BN1823" s="86"/>
      <c r="BO1823" s="3"/>
      <c r="BP1823" s="86"/>
      <c r="BQ1823" s="86"/>
      <c r="BR1823" s="86"/>
      <c r="BS1823" s="86"/>
      <c r="BT1823" s="3"/>
      <c r="BU1823" s="86"/>
      <c r="BV1823" s="86"/>
      <c r="BW1823" s="86"/>
      <c r="BX1823" s="86"/>
      <c r="BY1823" s="3"/>
      <c r="BZ1823" s="86"/>
      <c r="CA1823" s="86"/>
      <c r="CB1823" s="86"/>
      <c r="CC1823" s="86"/>
    </row>
    <row r="1824" spans="2:81" ht="35.1" customHeight="1" x14ac:dyDescent="0.2">
      <c r="B1824" s="187"/>
      <c r="C1824" s="188"/>
      <c r="D1824" s="189"/>
      <c r="E1824" s="186"/>
      <c r="F1824" s="182"/>
      <c r="G1824" s="184"/>
      <c r="K1824" s="80" t="str">
        <f>IF(O1824="","",COUNT(O$3:O1824))</f>
        <v/>
      </c>
      <c r="L1824" s="80" t="str">
        <f>IF(B1824&lt;&gt;"",B1824,IF(OR(COUNTA($G$3:$G1824)&lt;COUNTA($G$3:$G$1048576),$G1824&lt;&gt;""),L1823,""))</f>
        <v/>
      </c>
      <c r="M1824" s="80" t="str">
        <f>IF(C1824&lt;&gt;"",C1824,IF(OR(COUNTA($G$3:$G1824)&lt;COUNTA($G$3:$G$1048576),$G1824&lt;&gt;""),M1823,""))</f>
        <v/>
      </c>
      <c r="N1824" s="80" t="str">
        <f>IF(D1824&lt;&gt;"",D1824,IF(OR(COUNTA($G$3:$G1824)&lt;COUNTA($G$3:$G$1048576),$G1824&lt;&gt;""),N1823,""))</f>
        <v/>
      </c>
      <c r="O1824" s="81" t="str">
        <f t="shared" si="908"/>
        <v/>
      </c>
      <c r="P1824" s="90" t="str">
        <f>IFERROR(IF(O1824="",IF(COUNT(S$3:S$1048576)=COUNT(S$3:S1824),IF(S1824="","",INDEX(O$3:O1824,MATCH(MAX(K$3:K1824),K$3:K1824,0),0)),INDEX(O$3:O1824,MATCH(MAX(K$3:K1824),K$3:K1824,0),0)),O1824),"")</f>
        <v/>
      </c>
      <c r="Q1824" s="89" t="str">
        <f>IF(R1824="","",COUNT(R$3:R1824))</f>
        <v/>
      </c>
      <c r="R1824" s="80" t="str">
        <f t="shared" si="909"/>
        <v/>
      </c>
      <c r="S1824" s="91" t="str">
        <f>IFERROR(IF(COUNTA($E1824:$G1824)=0,"",IF(AND(R1824="",$O1824=INDEX(O$3:O1824,MATCH(MAX(Q$3:Q1824),Q$3:Q1824,0),0)),INDEX(R$3:R1824,MATCH(MAX(Q$3:Q1824),Q$3:Q1824,0),0),R1824)),"")</f>
        <v/>
      </c>
      <c r="T1824" s="80" t="str">
        <f>IF(U1824="","",COUNT(U$3:U1824))</f>
        <v/>
      </c>
      <c r="U1824" s="80" t="str">
        <f t="shared" si="928"/>
        <v/>
      </c>
      <c r="V1824" s="91" t="str">
        <f>IFERROR(IF(S1824="","",IF(U1824="",IF(AND(E1824="",F1824="",G1824&lt;&gt;"",$O1824=INDEX(O$3:O1824,MATCH(MAX(T$3:T1824),T$3:T1824,0),0)),INDEX(U$3:U1824,MATCH(MAX(T$3:T1824),T$3:T1824,0),0),IF(AND(S1824&lt;&gt;"",U1824=""),0,"")),U1824)),"")</f>
        <v/>
      </c>
      <c r="W1824" s="95" t="str">
        <f t="shared" si="929"/>
        <v/>
      </c>
      <c r="X1824" s="198" t="str">
        <f t="shared" si="910"/>
        <v/>
      </c>
      <c r="Y1824" s="92" t="str">
        <f t="shared" si="930"/>
        <v/>
      </c>
      <c r="Z1824" s="106" t="str">
        <f>IF(P1824="","",COUNTIF($N$3:$N1824,$N1824))</f>
        <v/>
      </c>
      <c r="AA1824" s="92" t="str">
        <f t="shared" si="911"/>
        <v/>
      </c>
      <c r="AB1824" s="92" t="str">
        <f t="shared" si="912"/>
        <v/>
      </c>
      <c r="AC1824" s="92" t="str">
        <f t="shared" si="935"/>
        <v/>
      </c>
      <c r="AD1824" s="92" t="str">
        <f t="shared" si="934"/>
        <v/>
      </c>
      <c r="AE1824" s="92" t="str">
        <f t="shared" si="934"/>
        <v/>
      </c>
      <c r="AF1824" s="92" t="str">
        <f t="shared" si="934"/>
        <v/>
      </c>
      <c r="AG1824" s="92" t="str">
        <f t="shared" si="934"/>
        <v/>
      </c>
      <c r="AH1824" s="92" t="str">
        <f t="shared" si="934"/>
        <v/>
      </c>
      <c r="AI1824" s="92" t="str">
        <f t="shared" si="934"/>
        <v/>
      </c>
      <c r="AJ1824" s="92" t="str">
        <f t="shared" si="934"/>
        <v/>
      </c>
      <c r="AK1824" s="92" t="str">
        <f t="shared" si="934"/>
        <v/>
      </c>
      <c r="AL1824" s="92" t="str">
        <f t="shared" si="934"/>
        <v/>
      </c>
      <c r="AN1824" s="35" t="str">
        <f t="shared" si="926"/>
        <v/>
      </c>
      <c r="AO1824" s="44" t="str">
        <f t="shared" si="931"/>
        <v/>
      </c>
      <c r="AP1824" s="41" t="str">
        <f>IF(AO1824="","",RANK(AO1824,AO$3:AO$1048576,1)+COUNTIF(AO$3:AO1824,AO1824)-1)</f>
        <v/>
      </c>
      <c r="AQ1824" s="1" t="str">
        <f t="shared" si="913"/>
        <v/>
      </c>
      <c r="AR1824" s="34" t="str">
        <f t="shared" si="914"/>
        <v/>
      </c>
      <c r="AS1824" s="39" t="str">
        <f t="shared" si="915"/>
        <v/>
      </c>
      <c r="AT1824" s="44" t="str">
        <f t="shared" si="927"/>
        <v/>
      </c>
      <c r="AU1824" s="41" t="str">
        <f>IF(AT1824="","",RANK(AT1824,AT$3:AT$1048576,1)+COUNTIF(AT$3:AT1824,AT1824)-1)</f>
        <v/>
      </c>
      <c r="AV1824" s="1" t="str">
        <f t="shared" si="916"/>
        <v/>
      </c>
      <c r="AW1824" s="34" t="str">
        <f t="shared" si="917"/>
        <v/>
      </c>
      <c r="AX1824" s="39" t="str">
        <f t="shared" si="918"/>
        <v/>
      </c>
      <c r="AY1824" s="44" t="str">
        <f t="shared" si="932"/>
        <v/>
      </c>
      <c r="AZ1824" s="41" t="str">
        <f>IF(AY1824="","",RANK(AY1824,AY$3:AY$1048576,1)+COUNTIF(AY$3:AY1824,AY1824)-1)</f>
        <v/>
      </c>
      <c r="BA1824" s="1" t="str">
        <f t="shared" si="919"/>
        <v/>
      </c>
      <c r="BB1824" s="34" t="str">
        <f t="shared" si="920"/>
        <v/>
      </c>
      <c r="BC1824" s="39" t="str">
        <f t="shared" si="921"/>
        <v/>
      </c>
      <c r="BD1824" s="44" t="str">
        <f t="shared" si="933"/>
        <v/>
      </c>
      <c r="BE1824" s="41" t="str">
        <f>IF(BD1824="","",RANK(BD1824,BD$3:BD$1048576,1)+COUNTIF(BD$3:BD1824,BD1824)-1)</f>
        <v/>
      </c>
      <c r="BF1824" s="1" t="str">
        <f t="shared" si="922"/>
        <v/>
      </c>
      <c r="BG1824" s="34" t="str">
        <f t="shared" si="923"/>
        <v/>
      </c>
      <c r="BH1824" s="39" t="str">
        <f t="shared" si="924"/>
        <v/>
      </c>
      <c r="BJ1824" s="3"/>
      <c r="BK1824" s="86"/>
      <c r="BL1824" s="86"/>
      <c r="BM1824" s="86"/>
      <c r="BN1824" s="86"/>
      <c r="BO1824" s="3"/>
      <c r="BP1824" s="86"/>
      <c r="BQ1824" s="86"/>
      <c r="BR1824" s="86"/>
      <c r="BS1824" s="86"/>
      <c r="BT1824" s="3"/>
      <c r="BU1824" s="86"/>
      <c r="BV1824" s="86"/>
      <c r="BW1824" s="86"/>
      <c r="BX1824" s="86"/>
      <c r="BY1824" s="3"/>
      <c r="BZ1824" s="86"/>
      <c r="CA1824" s="86"/>
      <c r="CB1824" s="86"/>
      <c r="CC1824" s="86"/>
    </row>
    <row r="1825" spans="2:81" ht="35.1" customHeight="1" x14ac:dyDescent="0.2">
      <c r="B1825" s="187"/>
      <c r="C1825" s="188"/>
      <c r="D1825" s="189"/>
      <c r="E1825" s="186"/>
      <c r="F1825" s="182"/>
      <c r="G1825" s="184"/>
      <c r="K1825" s="80" t="str">
        <f>IF(O1825="","",COUNT(O$3:O1825))</f>
        <v/>
      </c>
      <c r="L1825" s="80" t="str">
        <f>IF(B1825&lt;&gt;"",B1825,IF(OR(COUNTA($G$3:$G1825)&lt;COUNTA($G$3:$G$1048576),$G1825&lt;&gt;""),L1824,""))</f>
        <v/>
      </c>
      <c r="M1825" s="80" t="str">
        <f>IF(C1825&lt;&gt;"",C1825,IF(OR(COUNTA($G$3:$G1825)&lt;COUNTA($G$3:$G$1048576),$G1825&lt;&gt;""),M1824,""))</f>
        <v/>
      </c>
      <c r="N1825" s="80" t="str">
        <f>IF(D1825&lt;&gt;"",D1825,IF(OR(COUNTA($G$3:$G1825)&lt;COUNTA($G$3:$G$1048576),$G1825&lt;&gt;""),N1824,""))</f>
        <v/>
      </c>
      <c r="O1825" s="81" t="str">
        <f t="shared" si="908"/>
        <v/>
      </c>
      <c r="P1825" s="90" t="str">
        <f>IFERROR(IF(O1825="",IF(COUNT(S$3:S$1048576)=COUNT(S$3:S1825),IF(S1825="","",INDEX(O$3:O1825,MATCH(MAX(K$3:K1825),K$3:K1825,0),0)),INDEX(O$3:O1825,MATCH(MAX(K$3:K1825),K$3:K1825,0),0)),O1825),"")</f>
        <v/>
      </c>
      <c r="Q1825" s="89" t="str">
        <f>IF(R1825="","",COUNT(R$3:R1825))</f>
        <v/>
      </c>
      <c r="R1825" s="80" t="str">
        <f t="shared" si="909"/>
        <v/>
      </c>
      <c r="S1825" s="91" t="str">
        <f>IFERROR(IF(COUNTA($E1825:$G1825)=0,"",IF(AND(R1825="",$O1825=INDEX(O$3:O1825,MATCH(MAX(Q$3:Q1825),Q$3:Q1825,0),0)),INDEX(R$3:R1825,MATCH(MAX(Q$3:Q1825),Q$3:Q1825,0),0),R1825)),"")</f>
        <v/>
      </c>
      <c r="T1825" s="80" t="str">
        <f>IF(U1825="","",COUNT(U$3:U1825))</f>
        <v/>
      </c>
      <c r="U1825" s="80" t="str">
        <f t="shared" si="928"/>
        <v/>
      </c>
      <c r="V1825" s="91" t="str">
        <f>IFERROR(IF(S1825="","",IF(U1825="",IF(AND(E1825="",F1825="",G1825&lt;&gt;"",$O1825=INDEX(O$3:O1825,MATCH(MAX(T$3:T1825),T$3:T1825,0),0)),INDEX(U$3:U1825,MATCH(MAX(T$3:T1825),T$3:T1825,0),0),IF(AND(S1825&lt;&gt;"",U1825=""),0,"")),U1825)),"")</f>
        <v/>
      </c>
      <c r="W1825" s="95" t="str">
        <f t="shared" si="929"/>
        <v/>
      </c>
      <c r="X1825" s="198" t="str">
        <f t="shared" si="910"/>
        <v/>
      </c>
      <c r="Y1825" s="92" t="str">
        <f t="shared" si="930"/>
        <v/>
      </c>
      <c r="Z1825" s="106" t="str">
        <f>IF(P1825="","",COUNTIF($N$3:$N1825,$N1825))</f>
        <v/>
      </c>
      <c r="AA1825" s="92" t="str">
        <f t="shared" si="911"/>
        <v/>
      </c>
      <c r="AB1825" s="92" t="str">
        <f t="shared" si="912"/>
        <v/>
      </c>
      <c r="AC1825" s="92" t="str">
        <f t="shared" si="935"/>
        <v/>
      </c>
      <c r="AD1825" s="92" t="str">
        <f t="shared" si="934"/>
        <v/>
      </c>
      <c r="AE1825" s="92" t="str">
        <f t="shared" si="934"/>
        <v/>
      </c>
      <c r="AF1825" s="92" t="str">
        <f t="shared" si="934"/>
        <v/>
      </c>
      <c r="AG1825" s="92" t="str">
        <f t="shared" si="934"/>
        <v/>
      </c>
      <c r="AH1825" s="92" t="str">
        <f t="shared" si="934"/>
        <v/>
      </c>
      <c r="AI1825" s="92" t="str">
        <f t="shared" si="934"/>
        <v/>
      </c>
      <c r="AJ1825" s="92" t="str">
        <f t="shared" si="934"/>
        <v/>
      </c>
      <c r="AK1825" s="92" t="str">
        <f t="shared" si="934"/>
        <v/>
      </c>
      <c r="AL1825" s="92" t="str">
        <f t="shared" si="934"/>
        <v/>
      </c>
      <c r="AN1825" s="35" t="str">
        <f t="shared" si="926"/>
        <v/>
      </c>
      <c r="AO1825" s="44" t="str">
        <f t="shared" si="931"/>
        <v/>
      </c>
      <c r="AP1825" s="41" t="str">
        <f>IF(AO1825="","",RANK(AO1825,AO$3:AO$1048576,1)+COUNTIF(AO$3:AO1825,AO1825)-1)</f>
        <v/>
      </c>
      <c r="AQ1825" s="1" t="str">
        <f t="shared" si="913"/>
        <v/>
      </c>
      <c r="AR1825" s="34" t="str">
        <f t="shared" si="914"/>
        <v/>
      </c>
      <c r="AS1825" s="39" t="str">
        <f t="shared" si="915"/>
        <v/>
      </c>
      <c r="AT1825" s="44" t="str">
        <f t="shared" si="927"/>
        <v/>
      </c>
      <c r="AU1825" s="41" t="str">
        <f>IF(AT1825="","",RANK(AT1825,AT$3:AT$1048576,1)+COUNTIF(AT$3:AT1825,AT1825)-1)</f>
        <v/>
      </c>
      <c r="AV1825" s="1" t="str">
        <f t="shared" si="916"/>
        <v/>
      </c>
      <c r="AW1825" s="34" t="str">
        <f t="shared" si="917"/>
        <v/>
      </c>
      <c r="AX1825" s="39" t="str">
        <f t="shared" si="918"/>
        <v/>
      </c>
      <c r="AY1825" s="44" t="str">
        <f t="shared" si="932"/>
        <v/>
      </c>
      <c r="AZ1825" s="41" t="str">
        <f>IF(AY1825="","",RANK(AY1825,AY$3:AY$1048576,1)+COUNTIF(AY$3:AY1825,AY1825)-1)</f>
        <v/>
      </c>
      <c r="BA1825" s="1" t="str">
        <f t="shared" si="919"/>
        <v/>
      </c>
      <c r="BB1825" s="34" t="str">
        <f t="shared" si="920"/>
        <v/>
      </c>
      <c r="BC1825" s="39" t="str">
        <f t="shared" si="921"/>
        <v/>
      </c>
      <c r="BD1825" s="44" t="str">
        <f t="shared" si="933"/>
        <v/>
      </c>
      <c r="BE1825" s="41" t="str">
        <f>IF(BD1825="","",RANK(BD1825,BD$3:BD$1048576,1)+COUNTIF(BD$3:BD1825,BD1825)-1)</f>
        <v/>
      </c>
      <c r="BF1825" s="1" t="str">
        <f t="shared" si="922"/>
        <v/>
      </c>
      <c r="BG1825" s="34" t="str">
        <f t="shared" si="923"/>
        <v/>
      </c>
      <c r="BH1825" s="39" t="str">
        <f t="shared" si="924"/>
        <v/>
      </c>
      <c r="BJ1825" s="3"/>
      <c r="BK1825" s="86"/>
      <c r="BL1825" s="86"/>
      <c r="BM1825" s="86"/>
      <c r="BN1825" s="86"/>
      <c r="BO1825" s="3"/>
      <c r="BP1825" s="86"/>
      <c r="BQ1825" s="86"/>
      <c r="BR1825" s="86"/>
      <c r="BS1825" s="86"/>
      <c r="BT1825" s="3"/>
      <c r="BU1825" s="86"/>
      <c r="BV1825" s="86"/>
      <c r="BW1825" s="86"/>
      <c r="BX1825" s="86"/>
      <c r="BY1825" s="3"/>
      <c r="BZ1825" s="86"/>
      <c r="CA1825" s="86"/>
      <c r="CB1825" s="86"/>
      <c r="CC1825" s="86"/>
    </row>
    <row r="1826" spans="2:81" ht="35.1" customHeight="1" x14ac:dyDescent="0.2">
      <c r="B1826" s="187"/>
      <c r="C1826" s="188"/>
      <c r="D1826" s="189"/>
      <c r="E1826" s="186"/>
      <c r="F1826" s="182"/>
      <c r="G1826" s="184"/>
      <c r="K1826" s="80" t="str">
        <f>IF(O1826="","",COUNT(O$3:O1826))</f>
        <v/>
      </c>
      <c r="L1826" s="80" t="str">
        <f>IF(B1826&lt;&gt;"",B1826,IF(OR(COUNTA($G$3:$G1826)&lt;COUNTA($G$3:$G$1048576),$G1826&lt;&gt;""),L1825,""))</f>
        <v/>
      </c>
      <c r="M1826" s="80" t="str">
        <f>IF(C1826&lt;&gt;"",C1826,IF(OR(COUNTA($G$3:$G1826)&lt;COUNTA($G$3:$G$1048576),$G1826&lt;&gt;""),M1825,""))</f>
        <v/>
      </c>
      <c r="N1826" s="80" t="str">
        <f>IF(D1826&lt;&gt;"",D1826,IF(OR(COUNTA($G$3:$G1826)&lt;COUNTA($G$3:$G$1048576),$G1826&lt;&gt;""),N1825,""))</f>
        <v/>
      </c>
      <c r="O1826" s="81" t="str">
        <f t="shared" si="908"/>
        <v/>
      </c>
      <c r="P1826" s="90" t="str">
        <f>IFERROR(IF(O1826="",IF(COUNT(S$3:S$1048576)=COUNT(S$3:S1826),IF(S1826="","",INDEX(O$3:O1826,MATCH(MAX(K$3:K1826),K$3:K1826,0),0)),INDEX(O$3:O1826,MATCH(MAX(K$3:K1826),K$3:K1826,0),0)),O1826),"")</f>
        <v/>
      </c>
      <c r="Q1826" s="89" t="str">
        <f>IF(R1826="","",COUNT(R$3:R1826))</f>
        <v/>
      </c>
      <c r="R1826" s="80" t="str">
        <f t="shared" si="909"/>
        <v/>
      </c>
      <c r="S1826" s="91" t="str">
        <f>IFERROR(IF(COUNTA($E1826:$G1826)=0,"",IF(AND(R1826="",$O1826=INDEX(O$3:O1826,MATCH(MAX(Q$3:Q1826),Q$3:Q1826,0),0)),INDEX(R$3:R1826,MATCH(MAX(Q$3:Q1826),Q$3:Q1826,0),0),R1826)),"")</f>
        <v/>
      </c>
      <c r="T1826" s="80" t="str">
        <f>IF(U1826="","",COUNT(U$3:U1826))</f>
        <v/>
      </c>
      <c r="U1826" s="80" t="str">
        <f t="shared" si="928"/>
        <v/>
      </c>
      <c r="V1826" s="91" t="str">
        <f>IFERROR(IF(S1826="","",IF(U1826="",IF(AND(E1826="",F1826="",G1826&lt;&gt;"",$O1826=INDEX(O$3:O1826,MATCH(MAX(T$3:T1826),T$3:T1826,0),0)),INDEX(U$3:U1826,MATCH(MAX(T$3:T1826),T$3:T1826,0),0),IF(AND(S1826&lt;&gt;"",U1826=""),0,"")),U1826)),"")</f>
        <v/>
      </c>
      <c r="W1826" s="95" t="str">
        <f t="shared" si="929"/>
        <v/>
      </c>
      <c r="X1826" s="198" t="str">
        <f t="shared" si="910"/>
        <v/>
      </c>
      <c r="Y1826" s="92" t="str">
        <f t="shared" si="930"/>
        <v/>
      </c>
      <c r="Z1826" s="106" t="str">
        <f>IF(P1826="","",COUNTIF($N$3:$N1826,$N1826))</f>
        <v/>
      </c>
      <c r="AA1826" s="92" t="str">
        <f t="shared" si="911"/>
        <v/>
      </c>
      <c r="AB1826" s="92" t="str">
        <f t="shared" si="912"/>
        <v/>
      </c>
      <c r="AC1826" s="92" t="str">
        <f t="shared" si="935"/>
        <v/>
      </c>
      <c r="AD1826" s="92" t="str">
        <f t="shared" si="934"/>
        <v/>
      </c>
      <c r="AE1826" s="92" t="str">
        <f t="shared" si="934"/>
        <v/>
      </c>
      <c r="AF1826" s="92" t="str">
        <f t="shared" si="934"/>
        <v/>
      </c>
      <c r="AG1826" s="92" t="str">
        <f t="shared" si="934"/>
        <v/>
      </c>
      <c r="AH1826" s="92" t="str">
        <f t="shared" si="934"/>
        <v/>
      </c>
      <c r="AI1826" s="92" t="str">
        <f t="shared" si="934"/>
        <v/>
      </c>
      <c r="AJ1826" s="92" t="str">
        <f t="shared" si="934"/>
        <v/>
      </c>
      <c r="AK1826" s="92" t="str">
        <f t="shared" si="934"/>
        <v/>
      </c>
      <c r="AL1826" s="92" t="str">
        <f t="shared" si="934"/>
        <v/>
      </c>
      <c r="AN1826" s="35" t="str">
        <f t="shared" si="926"/>
        <v/>
      </c>
      <c r="AO1826" s="44" t="str">
        <f t="shared" si="931"/>
        <v/>
      </c>
      <c r="AP1826" s="41" t="str">
        <f>IF(AO1826="","",RANK(AO1826,AO$3:AO$1048576,1)+COUNTIF(AO$3:AO1826,AO1826)-1)</f>
        <v/>
      </c>
      <c r="AQ1826" s="1" t="str">
        <f t="shared" si="913"/>
        <v/>
      </c>
      <c r="AR1826" s="34" t="str">
        <f t="shared" si="914"/>
        <v/>
      </c>
      <c r="AS1826" s="39" t="str">
        <f t="shared" si="915"/>
        <v/>
      </c>
      <c r="AT1826" s="44" t="str">
        <f t="shared" si="927"/>
        <v/>
      </c>
      <c r="AU1826" s="41" t="str">
        <f>IF(AT1826="","",RANK(AT1826,AT$3:AT$1048576,1)+COUNTIF(AT$3:AT1826,AT1826)-1)</f>
        <v/>
      </c>
      <c r="AV1826" s="1" t="str">
        <f t="shared" si="916"/>
        <v/>
      </c>
      <c r="AW1826" s="34" t="str">
        <f t="shared" si="917"/>
        <v/>
      </c>
      <c r="AX1826" s="39" t="str">
        <f t="shared" si="918"/>
        <v/>
      </c>
      <c r="AY1826" s="44" t="str">
        <f t="shared" si="932"/>
        <v/>
      </c>
      <c r="AZ1826" s="41" t="str">
        <f>IF(AY1826="","",RANK(AY1826,AY$3:AY$1048576,1)+COUNTIF(AY$3:AY1826,AY1826)-1)</f>
        <v/>
      </c>
      <c r="BA1826" s="1" t="str">
        <f t="shared" si="919"/>
        <v/>
      </c>
      <c r="BB1826" s="34" t="str">
        <f t="shared" si="920"/>
        <v/>
      </c>
      <c r="BC1826" s="39" t="str">
        <f t="shared" si="921"/>
        <v/>
      </c>
      <c r="BD1826" s="44" t="str">
        <f t="shared" si="933"/>
        <v/>
      </c>
      <c r="BE1826" s="41" t="str">
        <f>IF(BD1826="","",RANK(BD1826,BD$3:BD$1048576,1)+COUNTIF(BD$3:BD1826,BD1826)-1)</f>
        <v/>
      </c>
      <c r="BF1826" s="1" t="str">
        <f t="shared" si="922"/>
        <v/>
      </c>
      <c r="BG1826" s="34" t="str">
        <f t="shared" si="923"/>
        <v/>
      </c>
      <c r="BH1826" s="39" t="str">
        <f t="shared" si="924"/>
        <v/>
      </c>
      <c r="BJ1826" s="3"/>
      <c r="BK1826" s="86"/>
      <c r="BL1826" s="86"/>
      <c r="BM1826" s="86"/>
      <c r="BN1826" s="86"/>
      <c r="BO1826" s="3"/>
      <c r="BP1826" s="86"/>
      <c r="BQ1826" s="86"/>
      <c r="BR1826" s="86"/>
      <c r="BS1826" s="86"/>
      <c r="BT1826" s="3"/>
      <c r="BU1826" s="86"/>
      <c r="BV1826" s="86"/>
      <c r="BW1826" s="86"/>
      <c r="BX1826" s="86"/>
      <c r="BY1826" s="3"/>
      <c r="BZ1826" s="86"/>
      <c r="CA1826" s="86"/>
      <c r="CB1826" s="86"/>
      <c r="CC1826" s="86"/>
    </row>
    <row r="1827" spans="2:81" ht="35.1" customHeight="1" x14ac:dyDescent="0.2">
      <c r="B1827" s="187"/>
      <c r="C1827" s="188"/>
      <c r="D1827" s="189"/>
      <c r="E1827" s="186"/>
      <c r="F1827" s="182"/>
      <c r="G1827" s="184"/>
      <c r="K1827" s="80" t="str">
        <f>IF(O1827="","",COUNT(O$3:O1827))</f>
        <v/>
      </c>
      <c r="L1827" s="80" t="str">
        <f>IF(B1827&lt;&gt;"",B1827,IF(OR(COUNTA($G$3:$G1827)&lt;COUNTA($G$3:$G$1048576),$G1827&lt;&gt;""),L1826,""))</f>
        <v/>
      </c>
      <c r="M1827" s="80" t="str">
        <f>IF(C1827&lt;&gt;"",C1827,IF(OR(COUNTA($G$3:$G1827)&lt;COUNTA($G$3:$G$1048576),$G1827&lt;&gt;""),M1826,""))</f>
        <v/>
      </c>
      <c r="N1827" s="80" t="str">
        <f>IF(D1827&lt;&gt;"",D1827,IF(OR(COUNTA($G$3:$G1827)&lt;COUNTA($G$3:$G$1048576),$G1827&lt;&gt;""),N1826,""))</f>
        <v/>
      </c>
      <c r="O1827" s="81" t="str">
        <f t="shared" si="908"/>
        <v/>
      </c>
      <c r="P1827" s="90" t="str">
        <f>IFERROR(IF(O1827="",IF(COUNT(S$3:S$1048576)=COUNT(S$3:S1827),IF(S1827="","",INDEX(O$3:O1827,MATCH(MAX(K$3:K1827),K$3:K1827,0),0)),INDEX(O$3:O1827,MATCH(MAX(K$3:K1827),K$3:K1827,0),0)),O1827),"")</f>
        <v/>
      </c>
      <c r="Q1827" s="89" t="str">
        <f>IF(R1827="","",COUNT(R$3:R1827))</f>
        <v/>
      </c>
      <c r="R1827" s="80" t="str">
        <f t="shared" si="909"/>
        <v/>
      </c>
      <c r="S1827" s="91" t="str">
        <f>IFERROR(IF(COUNTA($E1827:$G1827)=0,"",IF(AND(R1827="",$O1827=INDEX(O$3:O1827,MATCH(MAX(Q$3:Q1827),Q$3:Q1827,0),0)),INDEX(R$3:R1827,MATCH(MAX(Q$3:Q1827),Q$3:Q1827,0),0),R1827)),"")</f>
        <v/>
      </c>
      <c r="T1827" s="80" t="str">
        <f>IF(U1827="","",COUNT(U$3:U1827))</f>
        <v/>
      </c>
      <c r="U1827" s="80" t="str">
        <f t="shared" si="928"/>
        <v/>
      </c>
      <c r="V1827" s="91" t="str">
        <f>IFERROR(IF(S1827="","",IF(U1827="",IF(AND(E1827="",F1827="",G1827&lt;&gt;"",$O1827=INDEX(O$3:O1827,MATCH(MAX(T$3:T1827),T$3:T1827,0),0)),INDEX(U$3:U1827,MATCH(MAX(T$3:T1827),T$3:T1827,0),0),IF(AND(S1827&lt;&gt;"",U1827=""),0,"")),U1827)),"")</f>
        <v/>
      </c>
      <c r="W1827" s="95" t="str">
        <f t="shared" si="929"/>
        <v/>
      </c>
      <c r="X1827" s="198" t="str">
        <f t="shared" si="910"/>
        <v/>
      </c>
      <c r="Y1827" s="92" t="str">
        <f t="shared" si="930"/>
        <v/>
      </c>
      <c r="Z1827" s="106" t="str">
        <f>IF(P1827="","",COUNTIF($N$3:$N1827,$N1827))</f>
        <v/>
      </c>
      <c r="AA1827" s="92" t="str">
        <f t="shared" si="911"/>
        <v/>
      </c>
      <c r="AB1827" s="92" t="str">
        <f t="shared" si="912"/>
        <v/>
      </c>
      <c r="AC1827" s="92" t="str">
        <f t="shared" si="935"/>
        <v/>
      </c>
      <c r="AD1827" s="92" t="str">
        <f t="shared" si="934"/>
        <v/>
      </c>
      <c r="AE1827" s="92" t="str">
        <f t="shared" si="934"/>
        <v/>
      </c>
      <c r="AF1827" s="92" t="str">
        <f t="shared" si="934"/>
        <v/>
      </c>
      <c r="AG1827" s="92" t="str">
        <f t="shared" si="934"/>
        <v/>
      </c>
      <c r="AH1827" s="92" t="str">
        <f t="shared" si="934"/>
        <v/>
      </c>
      <c r="AI1827" s="92" t="str">
        <f t="shared" si="934"/>
        <v/>
      </c>
      <c r="AJ1827" s="92" t="str">
        <f t="shared" si="934"/>
        <v/>
      </c>
      <c r="AK1827" s="92" t="str">
        <f t="shared" si="934"/>
        <v/>
      </c>
      <c r="AL1827" s="92" t="str">
        <f t="shared" si="934"/>
        <v/>
      </c>
      <c r="AN1827" s="35" t="str">
        <f t="shared" si="926"/>
        <v/>
      </c>
      <c r="AO1827" s="44" t="str">
        <f t="shared" si="931"/>
        <v/>
      </c>
      <c r="AP1827" s="41" t="str">
        <f>IF(AO1827="","",RANK(AO1827,AO$3:AO$1048576,1)+COUNTIF(AO$3:AO1827,AO1827)-1)</f>
        <v/>
      </c>
      <c r="AQ1827" s="1" t="str">
        <f t="shared" si="913"/>
        <v/>
      </c>
      <c r="AR1827" s="34" t="str">
        <f t="shared" si="914"/>
        <v/>
      </c>
      <c r="AS1827" s="39" t="str">
        <f t="shared" si="915"/>
        <v/>
      </c>
      <c r="AT1827" s="44" t="str">
        <f t="shared" si="927"/>
        <v/>
      </c>
      <c r="AU1827" s="41" t="str">
        <f>IF(AT1827="","",RANK(AT1827,AT$3:AT$1048576,1)+COUNTIF(AT$3:AT1827,AT1827)-1)</f>
        <v/>
      </c>
      <c r="AV1827" s="1" t="str">
        <f t="shared" si="916"/>
        <v/>
      </c>
      <c r="AW1827" s="34" t="str">
        <f t="shared" si="917"/>
        <v/>
      </c>
      <c r="AX1827" s="39" t="str">
        <f t="shared" si="918"/>
        <v/>
      </c>
      <c r="AY1827" s="44" t="str">
        <f t="shared" si="932"/>
        <v/>
      </c>
      <c r="AZ1827" s="41" t="str">
        <f>IF(AY1827="","",RANK(AY1827,AY$3:AY$1048576,1)+COUNTIF(AY$3:AY1827,AY1827)-1)</f>
        <v/>
      </c>
      <c r="BA1827" s="1" t="str">
        <f t="shared" si="919"/>
        <v/>
      </c>
      <c r="BB1827" s="34" t="str">
        <f t="shared" si="920"/>
        <v/>
      </c>
      <c r="BC1827" s="39" t="str">
        <f t="shared" si="921"/>
        <v/>
      </c>
      <c r="BD1827" s="44" t="str">
        <f t="shared" si="933"/>
        <v/>
      </c>
      <c r="BE1827" s="41" t="str">
        <f>IF(BD1827="","",RANK(BD1827,BD$3:BD$1048576,1)+COUNTIF(BD$3:BD1827,BD1827)-1)</f>
        <v/>
      </c>
      <c r="BF1827" s="1" t="str">
        <f t="shared" si="922"/>
        <v/>
      </c>
      <c r="BG1827" s="34" t="str">
        <f t="shared" si="923"/>
        <v/>
      </c>
      <c r="BH1827" s="39" t="str">
        <f t="shared" si="924"/>
        <v/>
      </c>
      <c r="BJ1827" s="3"/>
      <c r="BK1827" s="86"/>
      <c r="BL1827" s="86"/>
      <c r="BM1827" s="86"/>
      <c r="BN1827" s="86"/>
      <c r="BO1827" s="3"/>
      <c r="BP1827" s="86"/>
      <c r="BQ1827" s="86"/>
      <c r="BR1827" s="86"/>
      <c r="BS1827" s="86"/>
      <c r="BT1827" s="3"/>
      <c r="BU1827" s="86"/>
      <c r="BV1827" s="86"/>
      <c r="BW1827" s="86"/>
      <c r="BX1827" s="86"/>
      <c r="BY1827" s="3"/>
      <c r="BZ1827" s="86"/>
      <c r="CA1827" s="86"/>
      <c r="CB1827" s="86"/>
      <c r="CC1827" s="86"/>
    </row>
    <row r="1828" spans="2:81" ht="35.1" customHeight="1" x14ac:dyDescent="0.2">
      <c r="B1828" s="187"/>
      <c r="C1828" s="188"/>
      <c r="D1828" s="189"/>
      <c r="E1828" s="186"/>
      <c r="F1828" s="182"/>
      <c r="G1828" s="184"/>
      <c r="K1828" s="80" t="str">
        <f>IF(O1828="","",COUNT(O$3:O1828))</f>
        <v/>
      </c>
      <c r="L1828" s="80" t="str">
        <f>IF(B1828&lt;&gt;"",B1828,IF(OR(COUNTA($G$3:$G1828)&lt;COUNTA($G$3:$G$1048576),$G1828&lt;&gt;""),L1827,""))</f>
        <v/>
      </c>
      <c r="M1828" s="80" t="str">
        <f>IF(C1828&lt;&gt;"",C1828,IF(OR(COUNTA($G$3:$G1828)&lt;COUNTA($G$3:$G$1048576),$G1828&lt;&gt;""),M1827,""))</f>
        <v/>
      </c>
      <c r="N1828" s="80" t="str">
        <f>IF(D1828&lt;&gt;"",D1828,IF(OR(COUNTA($G$3:$G1828)&lt;COUNTA($G$3:$G$1048576),$G1828&lt;&gt;""),N1827,""))</f>
        <v/>
      </c>
      <c r="O1828" s="81" t="str">
        <f t="shared" si="908"/>
        <v/>
      </c>
      <c r="P1828" s="90" t="str">
        <f>IFERROR(IF(O1828="",IF(COUNT(S$3:S$1048576)=COUNT(S$3:S1828),IF(S1828="","",INDEX(O$3:O1828,MATCH(MAX(K$3:K1828),K$3:K1828,0),0)),INDEX(O$3:O1828,MATCH(MAX(K$3:K1828),K$3:K1828,0),0)),O1828),"")</f>
        <v/>
      </c>
      <c r="Q1828" s="89" t="str">
        <f>IF(R1828="","",COUNT(R$3:R1828))</f>
        <v/>
      </c>
      <c r="R1828" s="80" t="str">
        <f t="shared" si="909"/>
        <v/>
      </c>
      <c r="S1828" s="91" t="str">
        <f>IFERROR(IF(COUNTA($E1828:$G1828)=0,"",IF(AND(R1828="",$O1828=INDEX(O$3:O1828,MATCH(MAX(Q$3:Q1828),Q$3:Q1828,0),0)),INDEX(R$3:R1828,MATCH(MAX(Q$3:Q1828),Q$3:Q1828,0),0),R1828)),"")</f>
        <v/>
      </c>
      <c r="T1828" s="80" t="str">
        <f>IF(U1828="","",COUNT(U$3:U1828))</f>
        <v/>
      </c>
      <c r="U1828" s="80" t="str">
        <f t="shared" si="928"/>
        <v/>
      </c>
      <c r="V1828" s="91" t="str">
        <f>IFERROR(IF(S1828="","",IF(U1828="",IF(AND(E1828="",F1828="",G1828&lt;&gt;"",$O1828=INDEX(O$3:O1828,MATCH(MAX(T$3:T1828),T$3:T1828,0),0)),INDEX(U$3:U1828,MATCH(MAX(T$3:T1828),T$3:T1828,0),0),IF(AND(S1828&lt;&gt;"",U1828=""),0,"")),U1828)),"")</f>
        <v/>
      </c>
      <c r="W1828" s="95" t="str">
        <f t="shared" si="929"/>
        <v/>
      </c>
      <c r="X1828" s="198" t="str">
        <f t="shared" si="910"/>
        <v/>
      </c>
      <c r="Y1828" s="92" t="str">
        <f t="shared" si="930"/>
        <v/>
      </c>
      <c r="Z1828" s="106" t="str">
        <f>IF(P1828="","",COUNTIF($N$3:$N1828,$N1828))</f>
        <v/>
      </c>
      <c r="AA1828" s="92" t="str">
        <f t="shared" si="911"/>
        <v/>
      </c>
      <c r="AB1828" s="92" t="str">
        <f t="shared" si="912"/>
        <v/>
      </c>
      <c r="AC1828" s="92" t="str">
        <f t="shared" si="935"/>
        <v/>
      </c>
      <c r="AD1828" s="92" t="str">
        <f t="shared" si="934"/>
        <v/>
      </c>
      <c r="AE1828" s="92" t="str">
        <f t="shared" si="934"/>
        <v/>
      </c>
      <c r="AF1828" s="92" t="str">
        <f t="shared" si="934"/>
        <v/>
      </c>
      <c r="AG1828" s="92" t="str">
        <f t="shared" si="934"/>
        <v/>
      </c>
      <c r="AH1828" s="92" t="str">
        <f t="shared" si="934"/>
        <v/>
      </c>
      <c r="AI1828" s="92" t="str">
        <f t="shared" si="934"/>
        <v/>
      </c>
      <c r="AJ1828" s="92" t="str">
        <f t="shared" si="934"/>
        <v/>
      </c>
      <c r="AK1828" s="92" t="str">
        <f t="shared" si="934"/>
        <v/>
      </c>
      <c r="AL1828" s="92" t="str">
        <f t="shared" si="934"/>
        <v/>
      </c>
      <c r="AN1828" s="35" t="str">
        <f t="shared" si="926"/>
        <v/>
      </c>
      <c r="AO1828" s="44" t="str">
        <f t="shared" si="931"/>
        <v/>
      </c>
      <c r="AP1828" s="41" t="str">
        <f>IF(AO1828="","",RANK(AO1828,AO$3:AO$1048576,1)+COUNTIF(AO$3:AO1828,AO1828)-1)</f>
        <v/>
      </c>
      <c r="AQ1828" s="1" t="str">
        <f t="shared" si="913"/>
        <v/>
      </c>
      <c r="AR1828" s="34" t="str">
        <f t="shared" si="914"/>
        <v/>
      </c>
      <c r="AS1828" s="39" t="str">
        <f t="shared" si="915"/>
        <v/>
      </c>
      <c r="AT1828" s="44" t="str">
        <f t="shared" si="927"/>
        <v/>
      </c>
      <c r="AU1828" s="41" t="str">
        <f>IF(AT1828="","",RANK(AT1828,AT$3:AT$1048576,1)+COUNTIF(AT$3:AT1828,AT1828)-1)</f>
        <v/>
      </c>
      <c r="AV1828" s="1" t="str">
        <f t="shared" si="916"/>
        <v/>
      </c>
      <c r="AW1828" s="34" t="str">
        <f t="shared" si="917"/>
        <v/>
      </c>
      <c r="AX1828" s="39" t="str">
        <f t="shared" si="918"/>
        <v/>
      </c>
      <c r="AY1828" s="44" t="str">
        <f t="shared" si="932"/>
        <v/>
      </c>
      <c r="AZ1828" s="41" t="str">
        <f>IF(AY1828="","",RANK(AY1828,AY$3:AY$1048576,1)+COUNTIF(AY$3:AY1828,AY1828)-1)</f>
        <v/>
      </c>
      <c r="BA1828" s="1" t="str">
        <f t="shared" si="919"/>
        <v/>
      </c>
      <c r="BB1828" s="34" t="str">
        <f t="shared" si="920"/>
        <v/>
      </c>
      <c r="BC1828" s="39" t="str">
        <f t="shared" si="921"/>
        <v/>
      </c>
      <c r="BD1828" s="44" t="str">
        <f t="shared" si="933"/>
        <v/>
      </c>
      <c r="BE1828" s="41" t="str">
        <f>IF(BD1828="","",RANK(BD1828,BD$3:BD$1048576,1)+COUNTIF(BD$3:BD1828,BD1828)-1)</f>
        <v/>
      </c>
      <c r="BF1828" s="1" t="str">
        <f t="shared" si="922"/>
        <v/>
      </c>
      <c r="BG1828" s="34" t="str">
        <f t="shared" si="923"/>
        <v/>
      </c>
      <c r="BH1828" s="39" t="str">
        <f t="shared" si="924"/>
        <v/>
      </c>
      <c r="BJ1828" s="3"/>
      <c r="BK1828" s="86"/>
      <c r="BL1828" s="86"/>
      <c r="BM1828" s="86"/>
      <c r="BN1828" s="86"/>
      <c r="BO1828" s="3"/>
      <c r="BP1828" s="86"/>
      <c r="BQ1828" s="86"/>
      <c r="BR1828" s="86"/>
      <c r="BS1828" s="86"/>
      <c r="BT1828" s="3"/>
      <c r="BU1828" s="86"/>
      <c r="BV1828" s="86"/>
      <c r="BW1828" s="86"/>
      <c r="BX1828" s="86"/>
      <c r="BY1828" s="3"/>
      <c r="BZ1828" s="86"/>
      <c r="CA1828" s="86"/>
      <c r="CB1828" s="86"/>
      <c r="CC1828" s="86"/>
    </row>
    <row r="1829" spans="2:81" ht="35.1" customHeight="1" x14ac:dyDescent="0.2">
      <c r="B1829" s="187"/>
      <c r="C1829" s="188"/>
      <c r="D1829" s="189"/>
      <c r="E1829" s="186"/>
      <c r="F1829" s="182"/>
      <c r="G1829" s="184"/>
      <c r="K1829" s="80" t="str">
        <f>IF(O1829="","",COUNT(O$3:O1829))</f>
        <v/>
      </c>
      <c r="L1829" s="80" t="str">
        <f>IF(B1829&lt;&gt;"",B1829,IF(OR(COUNTA($G$3:$G1829)&lt;COUNTA($G$3:$G$1048576),$G1829&lt;&gt;""),L1828,""))</f>
        <v/>
      </c>
      <c r="M1829" s="80" t="str">
        <f>IF(C1829&lt;&gt;"",C1829,IF(OR(COUNTA($G$3:$G1829)&lt;COUNTA($G$3:$G$1048576),$G1829&lt;&gt;""),M1828,""))</f>
        <v/>
      </c>
      <c r="N1829" s="80" t="str">
        <f>IF(D1829&lt;&gt;"",D1829,IF(OR(COUNTA($G$3:$G1829)&lt;COUNTA($G$3:$G$1048576),$G1829&lt;&gt;""),N1828,""))</f>
        <v/>
      </c>
      <c r="O1829" s="81" t="str">
        <f t="shared" si="908"/>
        <v/>
      </c>
      <c r="P1829" s="90" t="str">
        <f>IFERROR(IF(O1829="",IF(COUNT(S$3:S$1048576)=COUNT(S$3:S1829),IF(S1829="","",INDEX(O$3:O1829,MATCH(MAX(K$3:K1829),K$3:K1829,0),0)),INDEX(O$3:O1829,MATCH(MAX(K$3:K1829),K$3:K1829,0),0)),O1829),"")</f>
        <v/>
      </c>
      <c r="Q1829" s="89" t="str">
        <f>IF(R1829="","",COUNT(R$3:R1829))</f>
        <v/>
      </c>
      <c r="R1829" s="80" t="str">
        <f t="shared" si="909"/>
        <v/>
      </c>
      <c r="S1829" s="91" t="str">
        <f>IFERROR(IF(COUNTA($E1829:$G1829)=0,"",IF(AND(R1829="",$O1829=INDEX(O$3:O1829,MATCH(MAX(Q$3:Q1829),Q$3:Q1829,0),0)),INDEX(R$3:R1829,MATCH(MAX(Q$3:Q1829),Q$3:Q1829,0),0),R1829)),"")</f>
        <v/>
      </c>
      <c r="T1829" s="80" t="str">
        <f>IF(U1829="","",COUNT(U$3:U1829))</f>
        <v/>
      </c>
      <c r="U1829" s="80" t="str">
        <f t="shared" si="928"/>
        <v/>
      </c>
      <c r="V1829" s="91" t="str">
        <f>IFERROR(IF(S1829="","",IF(U1829="",IF(AND(E1829="",F1829="",G1829&lt;&gt;"",$O1829=INDEX(O$3:O1829,MATCH(MAX(T$3:T1829),T$3:T1829,0),0)),INDEX(U$3:U1829,MATCH(MAX(T$3:T1829),T$3:T1829,0),0),IF(AND(S1829&lt;&gt;"",U1829=""),0,"")),U1829)),"")</f>
        <v/>
      </c>
      <c r="W1829" s="95" t="str">
        <f t="shared" si="929"/>
        <v/>
      </c>
      <c r="X1829" s="198" t="str">
        <f t="shared" si="910"/>
        <v/>
      </c>
      <c r="Y1829" s="92" t="str">
        <f t="shared" si="930"/>
        <v/>
      </c>
      <c r="Z1829" s="106" t="str">
        <f>IF(P1829="","",COUNTIF($N$3:$N1829,$N1829))</f>
        <v/>
      </c>
      <c r="AA1829" s="92" t="str">
        <f t="shared" si="911"/>
        <v/>
      </c>
      <c r="AB1829" s="92" t="str">
        <f t="shared" si="912"/>
        <v/>
      </c>
      <c r="AC1829" s="92" t="str">
        <f t="shared" si="935"/>
        <v/>
      </c>
      <c r="AD1829" s="92" t="str">
        <f t="shared" si="934"/>
        <v/>
      </c>
      <c r="AE1829" s="92" t="str">
        <f t="shared" si="934"/>
        <v/>
      </c>
      <c r="AF1829" s="92" t="str">
        <f t="shared" si="934"/>
        <v/>
      </c>
      <c r="AG1829" s="92" t="str">
        <f t="shared" si="934"/>
        <v/>
      </c>
      <c r="AH1829" s="92" t="str">
        <f t="shared" si="934"/>
        <v/>
      </c>
      <c r="AI1829" s="92" t="str">
        <f t="shared" si="934"/>
        <v/>
      </c>
      <c r="AJ1829" s="92" t="str">
        <f t="shared" si="934"/>
        <v/>
      </c>
      <c r="AK1829" s="92" t="str">
        <f t="shared" ref="AD1829:AL1858" si="936">IFERROR(IF(AND($Z1829=1,AK$2&lt;&gt;"",""&amp;INDEX($Y$3:$Y$1048576,MATCH($P1829&amp;"@"&amp;AK$2,$AA$3:$AA$1048576,0),0)&lt;&gt;""),AK$1&amp;""&amp;INDEX($Y$3:$Y$1048576,MATCH($P1829&amp;"@"&amp;AK$2,$AA$3:$AA$1048576,0),0),""),"")</f>
        <v/>
      </c>
      <c r="AL1829" s="92" t="str">
        <f t="shared" si="936"/>
        <v/>
      </c>
      <c r="AN1829" s="35" t="str">
        <f t="shared" si="926"/>
        <v/>
      </c>
      <c r="AO1829" s="44" t="str">
        <f t="shared" si="931"/>
        <v/>
      </c>
      <c r="AP1829" s="41" t="str">
        <f>IF(AO1829="","",RANK(AO1829,AO$3:AO$1048576,1)+COUNTIF(AO$3:AO1829,AO1829)-1)</f>
        <v/>
      </c>
      <c r="AQ1829" s="1" t="str">
        <f t="shared" si="913"/>
        <v/>
      </c>
      <c r="AR1829" s="34" t="str">
        <f t="shared" si="914"/>
        <v/>
      </c>
      <c r="AS1829" s="39" t="str">
        <f t="shared" si="915"/>
        <v/>
      </c>
      <c r="AT1829" s="44" t="str">
        <f t="shared" si="927"/>
        <v/>
      </c>
      <c r="AU1829" s="41" t="str">
        <f>IF(AT1829="","",RANK(AT1829,AT$3:AT$1048576,1)+COUNTIF(AT$3:AT1829,AT1829)-1)</f>
        <v/>
      </c>
      <c r="AV1829" s="1" t="str">
        <f t="shared" si="916"/>
        <v/>
      </c>
      <c r="AW1829" s="34" t="str">
        <f t="shared" si="917"/>
        <v/>
      </c>
      <c r="AX1829" s="39" t="str">
        <f t="shared" si="918"/>
        <v/>
      </c>
      <c r="AY1829" s="44" t="str">
        <f t="shared" si="932"/>
        <v/>
      </c>
      <c r="AZ1829" s="41" t="str">
        <f>IF(AY1829="","",RANK(AY1829,AY$3:AY$1048576,1)+COUNTIF(AY$3:AY1829,AY1829)-1)</f>
        <v/>
      </c>
      <c r="BA1829" s="1" t="str">
        <f t="shared" si="919"/>
        <v/>
      </c>
      <c r="BB1829" s="34" t="str">
        <f t="shared" si="920"/>
        <v/>
      </c>
      <c r="BC1829" s="39" t="str">
        <f t="shared" si="921"/>
        <v/>
      </c>
      <c r="BD1829" s="44" t="str">
        <f t="shared" si="933"/>
        <v/>
      </c>
      <c r="BE1829" s="41" t="str">
        <f>IF(BD1829="","",RANK(BD1829,BD$3:BD$1048576,1)+COUNTIF(BD$3:BD1829,BD1829)-1)</f>
        <v/>
      </c>
      <c r="BF1829" s="1" t="str">
        <f t="shared" si="922"/>
        <v/>
      </c>
      <c r="BG1829" s="34" t="str">
        <f t="shared" si="923"/>
        <v/>
      </c>
      <c r="BH1829" s="39" t="str">
        <f t="shared" si="924"/>
        <v/>
      </c>
      <c r="BJ1829" s="3"/>
      <c r="BK1829" s="86"/>
      <c r="BL1829" s="86"/>
      <c r="BM1829" s="86"/>
      <c r="BN1829" s="86"/>
      <c r="BO1829" s="3"/>
      <c r="BP1829" s="86"/>
      <c r="BQ1829" s="86"/>
      <c r="BR1829" s="86"/>
      <c r="BS1829" s="86"/>
      <c r="BT1829" s="3"/>
      <c r="BU1829" s="86"/>
      <c r="BV1829" s="86"/>
      <c r="BW1829" s="86"/>
      <c r="BX1829" s="86"/>
      <c r="BY1829" s="3"/>
      <c r="BZ1829" s="86"/>
      <c r="CA1829" s="86"/>
      <c r="CB1829" s="86"/>
      <c r="CC1829" s="86"/>
    </row>
    <row r="1830" spans="2:81" ht="35.1" customHeight="1" x14ac:dyDescent="0.2">
      <c r="B1830" s="187"/>
      <c r="C1830" s="188"/>
      <c r="D1830" s="189"/>
      <c r="E1830" s="186"/>
      <c r="F1830" s="182"/>
      <c r="G1830" s="184"/>
      <c r="K1830" s="80" t="str">
        <f>IF(O1830="","",COUNT(O$3:O1830))</f>
        <v/>
      </c>
      <c r="L1830" s="80" t="str">
        <f>IF(B1830&lt;&gt;"",B1830,IF(OR(COUNTA($G$3:$G1830)&lt;COUNTA($G$3:$G$1048576),$G1830&lt;&gt;""),L1829,""))</f>
        <v/>
      </c>
      <c r="M1830" s="80" t="str">
        <f>IF(C1830&lt;&gt;"",C1830,IF(OR(COUNTA($G$3:$G1830)&lt;COUNTA($G$3:$G$1048576),$G1830&lt;&gt;""),M1829,""))</f>
        <v/>
      </c>
      <c r="N1830" s="80" t="str">
        <f>IF(D1830&lt;&gt;"",D1830,IF(OR(COUNTA($G$3:$G1830)&lt;COUNTA($G$3:$G$1048576),$G1830&lt;&gt;""),N1829,""))</f>
        <v/>
      </c>
      <c r="O1830" s="81" t="str">
        <f t="shared" si="908"/>
        <v/>
      </c>
      <c r="P1830" s="90" t="str">
        <f>IFERROR(IF(O1830="",IF(COUNT(S$3:S$1048576)=COUNT(S$3:S1830),IF(S1830="","",INDEX(O$3:O1830,MATCH(MAX(K$3:K1830),K$3:K1830,0),0)),INDEX(O$3:O1830,MATCH(MAX(K$3:K1830),K$3:K1830,0),0)),O1830),"")</f>
        <v/>
      </c>
      <c r="Q1830" s="89" t="str">
        <f>IF(R1830="","",COUNT(R$3:R1830))</f>
        <v/>
      </c>
      <c r="R1830" s="80" t="str">
        <f t="shared" si="909"/>
        <v/>
      </c>
      <c r="S1830" s="91" t="str">
        <f>IFERROR(IF(COUNTA($E1830:$G1830)=0,"",IF(AND(R1830="",$O1830=INDEX(O$3:O1830,MATCH(MAX(Q$3:Q1830),Q$3:Q1830,0),0)),INDEX(R$3:R1830,MATCH(MAX(Q$3:Q1830),Q$3:Q1830,0),0),R1830)),"")</f>
        <v/>
      </c>
      <c r="T1830" s="80" t="str">
        <f>IF(U1830="","",COUNT(U$3:U1830))</f>
        <v/>
      </c>
      <c r="U1830" s="80" t="str">
        <f t="shared" si="928"/>
        <v/>
      </c>
      <c r="V1830" s="91" t="str">
        <f>IFERROR(IF(S1830="","",IF(U1830="",IF(AND(E1830="",F1830="",G1830&lt;&gt;"",$O1830=INDEX(O$3:O1830,MATCH(MAX(T$3:T1830),T$3:T1830,0),0)),INDEX(U$3:U1830,MATCH(MAX(T$3:T1830),T$3:T1830,0),0),IF(AND(S1830&lt;&gt;"",U1830=""),0,"")),U1830)),"")</f>
        <v/>
      </c>
      <c r="W1830" s="95" t="str">
        <f t="shared" si="929"/>
        <v/>
      </c>
      <c r="X1830" s="198" t="str">
        <f t="shared" si="910"/>
        <v/>
      </c>
      <c r="Y1830" s="92" t="str">
        <f t="shared" si="930"/>
        <v/>
      </c>
      <c r="Z1830" s="106" t="str">
        <f>IF(P1830="","",COUNTIF($N$3:$N1830,$N1830))</f>
        <v/>
      </c>
      <c r="AA1830" s="92" t="str">
        <f t="shared" si="911"/>
        <v/>
      </c>
      <c r="AB1830" s="92" t="str">
        <f t="shared" si="912"/>
        <v/>
      </c>
      <c r="AC1830" s="92" t="str">
        <f t="shared" si="935"/>
        <v/>
      </c>
      <c r="AD1830" s="92" t="str">
        <f t="shared" si="936"/>
        <v/>
      </c>
      <c r="AE1830" s="92" t="str">
        <f t="shared" si="936"/>
        <v/>
      </c>
      <c r="AF1830" s="92" t="str">
        <f t="shared" si="936"/>
        <v/>
      </c>
      <c r="AG1830" s="92" t="str">
        <f t="shared" si="936"/>
        <v/>
      </c>
      <c r="AH1830" s="92" t="str">
        <f t="shared" si="936"/>
        <v/>
      </c>
      <c r="AI1830" s="92" t="str">
        <f t="shared" si="936"/>
        <v/>
      </c>
      <c r="AJ1830" s="92" t="str">
        <f t="shared" si="936"/>
        <v/>
      </c>
      <c r="AK1830" s="92" t="str">
        <f t="shared" si="936"/>
        <v/>
      </c>
      <c r="AL1830" s="92" t="str">
        <f t="shared" si="936"/>
        <v/>
      </c>
      <c r="AN1830" s="35" t="str">
        <f t="shared" si="926"/>
        <v/>
      </c>
      <c r="AO1830" s="44" t="str">
        <f t="shared" si="931"/>
        <v/>
      </c>
      <c r="AP1830" s="41" t="str">
        <f>IF(AO1830="","",RANK(AO1830,AO$3:AO$1048576,1)+COUNTIF(AO$3:AO1830,AO1830)-1)</f>
        <v/>
      </c>
      <c r="AQ1830" s="1" t="str">
        <f t="shared" si="913"/>
        <v/>
      </c>
      <c r="AR1830" s="34" t="str">
        <f t="shared" si="914"/>
        <v/>
      </c>
      <c r="AS1830" s="39" t="str">
        <f t="shared" si="915"/>
        <v/>
      </c>
      <c r="AT1830" s="44" t="str">
        <f t="shared" si="927"/>
        <v/>
      </c>
      <c r="AU1830" s="41" t="str">
        <f>IF(AT1830="","",RANK(AT1830,AT$3:AT$1048576,1)+COUNTIF(AT$3:AT1830,AT1830)-1)</f>
        <v/>
      </c>
      <c r="AV1830" s="1" t="str">
        <f t="shared" si="916"/>
        <v/>
      </c>
      <c r="AW1830" s="34" t="str">
        <f t="shared" si="917"/>
        <v/>
      </c>
      <c r="AX1830" s="39" t="str">
        <f t="shared" si="918"/>
        <v/>
      </c>
      <c r="AY1830" s="44" t="str">
        <f t="shared" si="932"/>
        <v/>
      </c>
      <c r="AZ1830" s="41" t="str">
        <f>IF(AY1830="","",RANK(AY1830,AY$3:AY$1048576,1)+COUNTIF(AY$3:AY1830,AY1830)-1)</f>
        <v/>
      </c>
      <c r="BA1830" s="1" t="str">
        <f t="shared" si="919"/>
        <v/>
      </c>
      <c r="BB1830" s="34" t="str">
        <f t="shared" si="920"/>
        <v/>
      </c>
      <c r="BC1830" s="39" t="str">
        <f t="shared" si="921"/>
        <v/>
      </c>
      <c r="BD1830" s="44" t="str">
        <f t="shared" si="933"/>
        <v/>
      </c>
      <c r="BE1830" s="41" t="str">
        <f>IF(BD1830="","",RANK(BD1830,BD$3:BD$1048576,1)+COUNTIF(BD$3:BD1830,BD1830)-1)</f>
        <v/>
      </c>
      <c r="BF1830" s="1" t="str">
        <f t="shared" si="922"/>
        <v/>
      </c>
      <c r="BG1830" s="34" t="str">
        <f t="shared" si="923"/>
        <v/>
      </c>
      <c r="BH1830" s="39" t="str">
        <f t="shared" si="924"/>
        <v/>
      </c>
      <c r="BJ1830" s="3"/>
      <c r="BK1830" s="86"/>
      <c r="BL1830" s="86"/>
      <c r="BM1830" s="86"/>
      <c r="BN1830" s="86"/>
      <c r="BO1830" s="3"/>
      <c r="BP1830" s="86"/>
      <c r="BQ1830" s="86"/>
      <c r="BR1830" s="86"/>
      <c r="BS1830" s="86"/>
      <c r="BT1830" s="3"/>
      <c r="BU1830" s="86"/>
      <c r="BV1830" s="86"/>
      <c r="BW1830" s="86"/>
      <c r="BX1830" s="86"/>
      <c r="BY1830" s="3"/>
      <c r="BZ1830" s="86"/>
      <c r="CA1830" s="86"/>
      <c r="CB1830" s="86"/>
      <c r="CC1830" s="86"/>
    </row>
    <row r="1831" spans="2:81" ht="35.1" customHeight="1" x14ac:dyDescent="0.2">
      <c r="B1831" s="187"/>
      <c r="C1831" s="188"/>
      <c r="D1831" s="189"/>
      <c r="E1831" s="186"/>
      <c r="F1831" s="182"/>
      <c r="G1831" s="184"/>
      <c r="K1831" s="80" t="str">
        <f>IF(O1831="","",COUNT(O$3:O1831))</f>
        <v/>
      </c>
      <c r="L1831" s="80" t="str">
        <f>IF(B1831&lt;&gt;"",B1831,IF(OR(COUNTA($G$3:$G1831)&lt;COUNTA($G$3:$G$1048576),$G1831&lt;&gt;""),L1830,""))</f>
        <v/>
      </c>
      <c r="M1831" s="80" t="str">
        <f>IF(C1831&lt;&gt;"",C1831,IF(OR(COUNTA($G$3:$G1831)&lt;COUNTA($G$3:$G$1048576),$G1831&lt;&gt;""),M1830,""))</f>
        <v/>
      </c>
      <c r="N1831" s="80" t="str">
        <f>IF(D1831&lt;&gt;"",D1831,IF(OR(COUNTA($G$3:$G1831)&lt;COUNTA($G$3:$G$1048576),$G1831&lt;&gt;""),N1830,""))</f>
        <v/>
      </c>
      <c r="O1831" s="81" t="str">
        <f t="shared" ref="O1831:O1894" si="937">IF(COUNT(L1831:N1831)=3,DATE(L1831,M1831,N1831),"")</f>
        <v/>
      </c>
      <c r="P1831" s="90" t="str">
        <f>IFERROR(IF(O1831="",IF(COUNT(S$3:S$1048576)=COUNT(S$3:S1831),IF(S1831="","",INDEX(O$3:O1831,MATCH(MAX(K$3:K1831),K$3:K1831,0),0)),INDEX(O$3:O1831,MATCH(MAX(K$3:K1831),K$3:K1831,0),0)),O1831),"")</f>
        <v/>
      </c>
      <c r="Q1831" s="89" t="str">
        <f>IF(R1831="","",COUNT(R$3:R1831))</f>
        <v/>
      </c>
      <c r="R1831" s="80" t="str">
        <f t="shared" ref="R1831:R1894" si="938">IF(E1831="","",E1831)</f>
        <v/>
      </c>
      <c r="S1831" s="91" t="str">
        <f>IFERROR(IF(COUNTA($E1831:$G1831)=0,"",IF(AND(R1831="",$O1831=INDEX(O$3:O1831,MATCH(MAX(Q$3:Q1831),Q$3:Q1831,0),0)),INDEX(R$3:R1831,MATCH(MAX(Q$3:Q1831),Q$3:Q1831,0),0),R1831)),"")</f>
        <v/>
      </c>
      <c r="T1831" s="80" t="str">
        <f>IF(U1831="","",COUNT(U$3:U1831))</f>
        <v/>
      </c>
      <c r="U1831" s="80" t="str">
        <f t="shared" si="928"/>
        <v/>
      </c>
      <c r="V1831" s="91" t="str">
        <f>IFERROR(IF(S1831="","",IF(U1831="",IF(AND(E1831="",F1831="",G1831&lt;&gt;"",$O1831=INDEX(O$3:O1831,MATCH(MAX(T$3:T1831),T$3:T1831,0),0)),INDEX(U$3:U1831,MATCH(MAX(T$3:T1831),T$3:T1831,0),0),IF(AND(S1831&lt;&gt;"",U1831=""),0,"")),U1831)),"")</f>
        <v/>
      </c>
      <c r="W1831" s="95" t="str">
        <f t="shared" si="929"/>
        <v/>
      </c>
      <c r="X1831" s="198" t="str">
        <f t="shared" ref="X1831:X1894" si="939">IF(P1831="","",TEXT(P1831,0))</f>
        <v/>
      </c>
      <c r="Y1831" s="92" t="str">
        <f t="shared" si="930"/>
        <v/>
      </c>
      <c r="Z1831" s="106" t="str">
        <f>IF(P1831="","",COUNTIF($N$3:$N1831,$N1831))</f>
        <v/>
      </c>
      <c r="AA1831" s="92" t="str">
        <f t="shared" ref="AA1831:AA1894" si="940">IF(Z1831="","",O1831&amp;"@"&amp;Z1831)</f>
        <v/>
      </c>
      <c r="AB1831" s="92" t="str">
        <f t="shared" ref="AB1831:AB1894" si="941">IF(Z1831=1,AC1831&amp;AD1831&amp;AE1831&amp;AF1831&amp;AG1831&amp;AH1831&amp;AI1831&amp;AJ1831&amp;AK1831&amp;AL1831,"")</f>
        <v/>
      </c>
      <c r="AC1831" s="92" t="str">
        <f t="shared" si="935"/>
        <v/>
      </c>
      <c r="AD1831" s="92" t="str">
        <f t="shared" si="936"/>
        <v/>
      </c>
      <c r="AE1831" s="92" t="str">
        <f t="shared" si="936"/>
        <v/>
      </c>
      <c r="AF1831" s="92" t="str">
        <f t="shared" si="936"/>
        <v/>
      </c>
      <c r="AG1831" s="92" t="str">
        <f t="shared" si="936"/>
        <v/>
      </c>
      <c r="AH1831" s="92" t="str">
        <f t="shared" si="936"/>
        <v/>
      </c>
      <c r="AI1831" s="92" t="str">
        <f t="shared" si="936"/>
        <v/>
      </c>
      <c r="AJ1831" s="92" t="str">
        <f t="shared" si="936"/>
        <v/>
      </c>
      <c r="AK1831" s="92" t="str">
        <f t="shared" si="936"/>
        <v/>
      </c>
      <c r="AL1831" s="92" t="str">
        <f t="shared" si="936"/>
        <v/>
      </c>
      <c r="AN1831" s="35" t="str">
        <f t="shared" si="926"/>
        <v/>
      </c>
      <c r="AO1831" s="44" t="str">
        <f t="shared" si="931"/>
        <v/>
      </c>
      <c r="AP1831" s="41" t="str">
        <f>IF(AO1831="","",RANK(AO1831,AO$3:AO$1048576,1)+COUNTIF(AO$3:AO1831,AO1831)-1)</f>
        <v/>
      </c>
      <c r="AQ1831" s="1" t="str">
        <f t="shared" ref="AQ1831:AQ1894" si="942">IF(OR($AN1831="",$AN1831&lt;&gt;AO$2,$W1831=""),"",$S1831)</f>
        <v/>
      </c>
      <c r="AR1831" s="34" t="str">
        <f t="shared" ref="AR1831:AR1894" si="943">IF(OR($AN1831="",$AN1831&lt;&gt;AO$2),"",$V1831)</f>
        <v/>
      </c>
      <c r="AS1831" s="39" t="str">
        <f t="shared" ref="AS1831:AS1894" si="944">IF(OR($AN1831="",$AN1831&lt;&gt;AO$2,$G1831=""),"",$G1831)</f>
        <v/>
      </c>
      <c r="AT1831" s="44" t="str">
        <f t="shared" si="927"/>
        <v/>
      </c>
      <c r="AU1831" s="41" t="str">
        <f>IF(AT1831="","",RANK(AT1831,AT$3:AT$1048576,1)+COUNTIF(AT$3:AT1831,AT1831)-1)</f>
        <v/>
      </c>
      <c r="AV1831" s="1" t="str">
        <f t="shared" ref="AV1831:AV1894" si="945">IF(OR($AN1831="",$AN1831&lt;&gt;AT$2,$W1831=""),"",$S1831)</f>
        <v/>
      </c>
      <c r="AW1831" s="34" t="str">
        <f t="shared" ref="AW1831:AW1894" si="946">IF(OR($AN1831="",$AN1831&lt;&gt;AT$2),"",$V1831)</f>
        <v/>
      </c>
      <c r="AX1831" s="39" t="str">
        <f t="shared" ref="AX1831:AX1894" si="947">IF(OR($AN1831="",$AN1831&lt;&gt;AT$2,$G1831=""),"",$G1831)</f>
        <v/>
      </c>
      <c r="AY1831" s="44" t="str">
        <f t="shared" si="932"/>
        <v/>
      </c>
      <c r="AZ1831" s="41" t="str">
        <f>IF(AY1831="","",RANK(AY1831,AY$3:AY$1048576,1)+COUNTIF(AY$3:AY1831,AY1831)-1)</f>
        <v/>
      </c>
      <c r="BA1831" s="1" t="str">
        <f t="shared" ref="BA1831:BA1894" si="948">IF(OR($AN1831="",$AN1831&lt;&gt;AY$2,$W1831=""),"",$S1831)</f>
        <v/>
      </c>
      <c r="BB1831" s="34" t="str">
        <f t="shared" ref="BB1831:BB1894" si="949">IF(OR($AN1831="",$AN1831&lt;&gt;AY$2),"",$V1831)</f>
        <v/>
      </c>
      <c r="BC1831" s="39" t="str">
        <f t="shared" ref="BC1831:BC1894" si="950">IF(OR($AN1831="",$AN1831&lt;&gt;AY$2,$G1831=""),"",$G1831)</f>
        <v/>
      </c>
      <c r="BD1831" s="44" t="str">
        <f t="shared" si="933"/>
        <v/>
      </c>
      <c r="BE1831" s="41" t="str">
        <f>IF(BD1831="","",RANK(BD1831,BD$3:BD$1048576,1)+COUNTIF(BD$3:BD1831,BD1831)-1)</f>
        <v/>
      </c>
      <c r="BF1831" s="1" t="str">
        <f t="shared" ref="BF1831:BF1894" si="951">IF(OR($AN1831="",$AN1831&lt;&gt;BD$2,$W1831=""),"",$S1831)</f>
        <v/>
      </c>
      <c r="BG1831" s="34" t="str">
        <f t="shared" ref="BG1831:BG1894" si="952">IF(OR($AN1831="",$AN1831&lt;&gt;BD$2),"",$V1831)</f>
        <v/>
      </c>
      <c r="BH1831" s="39" t="str">
        <f t="shared" ref="BH1831:BH1894" si="953">IF(OR($AN1831="",$AN1831&lt;&gt;BD$2,$G1831=""),"",$G1831)</f>
        <v/>
      </c>
      <c r="BJ1831" s="3"/>
      <c r="BK1831" s="86"/>
      <c r="BL1831" s="86"/>
      <c r="BM1831" s="86"/>
      <c r="BN1831" s="86"/>
      <c r="BO1831" s="3"/>
      <c r="BP1831" s="86"/>
      <c r="BQ1831" s="86"/>
      <c r="BR1831" s="86"/>
      <c r="BS1831" s="86"/>
      <c r="BT1831" s="3"/>
      <c r="BU1831" s="86"/>
      <c r="BV1831" s="86"/>
      <c r="BW1831" s="86"/>
      <c r="BX1831" s="86"/>
      <c r="BY1831" s="3"/>
      <c r="BZ1831" s="86"/>
      <c r="CA1831" s="86"/>
      <c r="CB1831" s="86"/>
      <c r="CC1831" s="86"/>
    </row>
    <row r="1832" spans="2:81" ht="35.1" customHeight="1" x14ac:dyDescent="0.2">
      <c r="B1832" s="187"/>
      <c r="C1832" s="188"/>
      <c r="D1832" s="189"/>
      <c r="E1832" s="186"/>
      <c r="F1832" s="182"/>
      <c r="G1832" s="184"/>
      <c r="K1832" s="80" t="str">
        <f>IF(O1832="","",COUNT(O$3:O1832))</f>
        <v/>
      </c>
      <c r="L1832" s="80" t="str">
        <f>IF(B1832&lt;&gt;"",B1832,IF(OR(COUNTA($G$3:$G1832)&lt;COUNTA($G$3:$G$1048576),$G1832&lt;&gt;""),L1831,""))</f>
        <v/>
      </c>
      <c r="M1832" s="80" t="str">
        <f>IF(C1832&lt;&gt;"",C1832,IF(OR(COUNTA($G$3:$G1832)&lt;COUNTA($G$3:$G$1048576),$G1832&lt;&gt;""),M1831,""))</f>
        <v/>
      </c>
      <c r="N1832" s="80" t="str">
        <f>IF(D1832&lt;&gt;"",D1832,IF(OR(COUNTA($G$3:$G1832)&lt;COUNTA($G$3:$G$1048576),$G1832&lt;&gt;""),N1831,""))</f>
        <v/>
      </c>
      <c r="O1832" s="81" t="str">
        <f t="shared" si="937"/>
        <v/>
      </c>
      <c r="P1832" s="90" t="str">
        <f>IFERROR(IF(O1832="",IF(COUNT(S$3:S$1048576)=COUNT(S$3:S1832),IF(S1832="","",INDEX(O$3:O1832,MATCH(MAX(K$3:K1832),K$3:K1832,0),0)),INDEX(O$3:O1832,MATCH(MAX(K$3:K1832),K$3:K1832,0),0)),O1832),"")</f>
        <v/>
      </c>
      <c r="Q1832" s="89" t="str">
        <f>IF(R1832="","",COUNT(R$3:R1832))</f>
        <v/>
      </c>
      <c r="R1832" s="80" t="str">
        <f t="shared" si="938"/>
        <v/>
      </c>
      <c r="S1832" s="91" t="str">
        <f>IFERROR(IF(COUNTA($E1832:$G1832)=0,"",IF(AND(R1832="",$O1832=INDEX(O$3:O1832,MATCH(MAX(Q$3:Q1832),Q$3:Q1832,0),0)),INDEX(R$3:R1832,MATCH(MAX(Q$3:Q1832),Q$3:Q1832,0),0),R1832)),"")</f>
        <v/>
      </c>
      <c r="T1832" s="80" t="str">
        <f>IF(U1832="","",COUNT(U$3:U1832))</f>
        <v/>
      </c>
      <c r="U1832" s="80" t="str">
        <f t="shared" si="928"/>
        <v/>
      </c>
      <c r="V1832" s="91" t="str">
        <f>IFERROR(IF(S1832="","",IF(U1832="",IF(AND(E1832="",F1832="",G1832&lt;&gt;"",$O1832=INDEX(O$3:O1832,MATCH(MAX(T$3:T1832),T$3:T1832,0),0)),INDEX(U$3:U1832,MATCH(MAX(T$3:T1832),T$3:T1832,0),0),IF(AND(S1832&lt;&gt;"",U1832=""),0,"")),U1832)),"")</f>
        <v/>
      </c>
      <c r="W1832" s="95" t="str">
        <f t="shared" si="929"/>
        <v/>
      </c>
      <c r="X1832" s="198" t="str">
        <f t="shared" si="939"/>
        <v/>
      </c>
      <c r="Y1832" s="92" t="str">
        <f t="shared" si="930"/>
        <v/>
      </c>
      <c r="Z1832" s="106" t="str">
        <f>IF(P1832="","",COUNTIF($N$3:$N1832,$N1832))</f>
        <v/>
      </c>
      <c r="AA1832" s="92" t="str">
        <f t="shared" si="940"/>
        <v/>
      </c>
      <c r="AB1832" s="92" t="str">
        <f t="shared" si="941"/>
        <v/>
      </c>
      <c r="AC1832" s="92" t="str">
        <f t="shared" si="935"/>
        <v/>
      </c>
      <c r="AD1832" s="92" t="str">
        <f t="shared" si="936"/>
        <v/>
      </c>
      <c r="AE1832" s="92" t="str">
        <f t="shared" si="936"/>
        <v/>
      </c>
      <c r="AF1832" s="92" t="str">
        <f t="shared" si="936"/>
        <v/>
      </c>
      <c r="AG1832" s="92" t="str">
        <f t="shared" si="936"/>
        <v/>
      </c>
      <c r="AH1832" s="92" t="str">
        <f t="shared" si="936"/>
        <v/>
      </c>
      <c r="AI1832" s="92" t="str">
        <f t="shared" si="936"/>
        <v/>
      </c>
      <c r="AJ1832" s="92" t="str">
        <f t="shared" si="936"/>
        <v/>
      </c>
      <c r="AK1832" s="92" t="str">
        <f t="shared" si="936"/>
        <v/>
      </c>
      <c r="AL1832" s="92" t="str">
        <f t="shared" si="936"/>
        <v/>
      </c>
      <c r="AN1832" s="35" t="str">
        <f t="shared" si="926"/>
        <v/>
      </c>
      <c r="AO1832" s="44" t="str">
        <f t="shared" si="931"/>
        <v/>
      </c>
      <c r="AP1832" s="41" t="str">
        <f>IF(AO1832="","",RANK(AO1832,AO$3:AO$1048576,1)+COUNTIF(AO$3:AO1832,AO1832)-1)</f>
        <v/>
      </c>
      <c r="AQ1832" s="1" t="str">
        <f t="shared" si="942"/>
        <v/>
      </c>
      <c r="AR1832" s="34" t="str">
        <f t="shared" si="943"/>
        <v/>
      </c>
      <c r="AS1832" s="39" t="str">
        <f t="shared" si="944"/>
        <v/>
      </c>
      <c r="AT1832" s="44" t="str">
        <f t="shared" si="927"/>
        <v/>
      </c>
      <c r="AU1832" s="41" t="str">
        <f>IF(AT1832="","",RANK(AT1832,AT$3:AT$1048576,1)+COUNTIF(AT$3:AT1832,AT1832)-1)</f>
        <v/>
      </c>
      <c r="AV1832" s="1" t="str">
        <f t="shared" si="945"/>
        <v/>
      </c>
      <c r="AW1832" s="34" t="str">
        <f t="shared" si="946"/>
        <v/>
      </c>
      <c r="AX1832" s="39" t="str">
        <f t="shared" si="947"/>
        <v/>
      </c>
      <c r="AY1832" s="44" t="str">
        <f t="shared" si="932"/>
        <v/>
      </c>
      <c r="AZ1832" s="41" t="str">
        <f>IF(AY1832="","",RANK(AY1832,AY$3:AY$1048576,1)+COUNTIF(AY$3:AY1832,AY1832)-1)</f>
        <v/>
      </c>
      <c r="BA1832" s="1" t="str">
        <f t="shared" si="948"/>
        <v/>
      </c>
      <c r="BB1832" s="34" t="str">
        <f t="shared" si="949"/>
        <v/>
      </c>
      <c r="BC1832" s="39" t="str">
        <f t="shared" si="950"/>
        <v/>
      </c>
      <c r="BD1832" s="44" t="str">
        <f t="shared" si="933"/>
        <v/>
      </c>
      <c r="BE1832" s="41" t="str">
        <f>IF(BD1832="","",RANK(BD1832,BD$3:BD$1048576,1)+COUNTIF(BD$3:BD1832,BD1832)-1)</f>
        <v/>
      </c>
      <c r="BF1832" s="1" t="str">
        <f t="shared" si="951"/>
        <v/>
      </c>
      <c r="BG1832" s="34" t="str">
        <f t="shared" si="952"/>
        <v/>
      </c>
      <c r="BH1832" s="39" t="str">
        <f t="shared" si="953"/>
        <v/>
      </c>
      <c r="BJ1832" s="3"/>
      <c r="BK1832" s="86"/>
      <c r="BL1832" s="86"/>
      <c r="BM1832" s="86"/>
      <c r="BN1832" s="86"/>
      <c r="BO1832" s="3"/>
      <c r="BP1832" s="86"/>
      <c r="BQ1832" s="86"/>
      <c r="BR1832" s="86"/>
      <c r="BS1832" s="86"/>
      <c r="BT1832" s="3"/>
      <c r="BU1832" s="86"/>
      <c r="BV1832" s="86"/>
      <c r="BW1832" s="86"/>
      <c r="BX1832" s="86"/>
      <c r="BY1832" s="3"/>
      <c r="BZ1832" s="86"/>
      <c r="CA1832" s="86"/>
      <c r="CB1832" s="86"/>
      <c r="CC1832" s="86"/>
    </row>
    <row r="1833" spans="2:81" ht="35.1" customHeight="1" x14ac:dyDescent="0.2">
      <c r="B1833" s="187"/>
      <c r="C1833" s="188"/>
      <c r="D1833" s="189"/>
      <c r="E1833" s="186"/>
      <c r="F1833" s="182"/>
      <c r="G1833" s="184"/>
      <c r="K1833" s="80" t="str">
        <f>IF(O1833="","",COUNT(O$3:O1833))</f>
        <v/>
      </c>
      <c r="L1833" s="80" t="str">
        <f>IF(B1833&lt;&gt;"",B1833,IF(OR(COUNTA($G$3:$G1833)&lt;COUNTA($G$3:$G$1048576),$G1833&lt;&gt;""),L1832,""))</f>
        <v/>
      </c>
      <c r="M1833" s="80" t="str">
        <f>IF(C1833&lt;&gt;"",C1833,IF(OR(COUNTA($G$3:$G1833)&lt;COUNTA($G$3:$G$1048576),$G1833&lt;&gt;""),M1832,""))</f>
        <v/>
      </c>
      <c r="N1833" s="80" t="str">
        <f>IF(D1833&lt;&gt;"",D1833,IF(OR(COUNTA($G$3:$G1833)&lt;COUNTA($G$3:$G$1048576),$G1833&lt;&gt;""),N1832,""))</f>
        <v/>
      </c>
      <c r="O1833" s="81" t="str">
        <f t="shared" si="937"/>
        <v/>
      </c>
      <c r="P1833" s="90" t="str">
        <f>IFERROR(IF(O1833="",IF(COUNT(S$3:S$1048576)=COUNT(S$3:S1833),IF(S1833="","",INDEX(O$3:O1833,MATCH(MAX(K$3:K1833),K$3:K1833,0),0)),INDEX(O$3:O1833,MATCH(MAX(K$3:K1833),K$3:K1833,0),0)),O1833),"")</f>
        <v/>
      </c>
      <c r="Q1833" s="89" t="str">
        <f>IF(R1833="","",COUNT(R$3:R1833))</f>
        <v/>
      </c>
      <c r="R1833" s="80" t="str">
        <f t="shared" si="938"/>
        <v/>
      </c>
      <c r="S1833" s="91" t="str">
        <f>IFERROR(IF(COUNTA($E1833:$G1833)=0,"",IF(AND(R1833="",$O1833=INDEX(O$3:O1833,MATCH(MAX(Q$3:Q1833),Q$3:Q1833,0),0)),INDEX(R$3:R1833,MATCH(MAX(Q$3:Q1833),Q$3:Q1833,0),0),R1833)),"")</f>
        <v/>
      </c>
      <c r="T1833" s="80" t="str">
        <f>IF(U1833="","",COUNT(U$3:U1833))</f>
        <v/>
      </c>
      <c r="U1833" s="80" t="str">
        <f t="shared" si="928"/>
        <v/>
      </c>
      <c r="V1833" s="91" t="str">
        <f>IFERROR(IF(S1833="","",IF(U1833="",IF(AND(E1833="",F1833="",G1833&lt;&gt;"",$O1833=INDEX(O$3:O1833,MATCH(MAX(T$3:T1833),T$3:T1833,0),0)),INDEX(U$3:U1833,MATCH(MAX(T$3:T1833),T$3:T1833,0),0),IF(AND(S1833&lt;&gt;"",U1833=""),0,"")),U1833)),"")</f>
        <v/>
      </c>
      <c r="W1833" s="95" t="str">
        <f t="shared" si="929"/>
        <v/>
      </c>
      <c r="X1833" s="198" t="str">
        <f t="shared" si="939"/>
        <v/>
      </c>
      <c r="Y1833" s="92" t="str">
        <f t="shared" si="930"/>
        <v/>
      </c>
      <c r="Z1833" s="106" t="str">
        <f>IF(P1833="","",COUNTIF($N$3:$N1833,$N1833))</f>
        <v/>
      </c>
      <c r="AA1833" s="92" t="str">
        <f t="shared" si="940"/>
        <v/>
      </c>
      <c r="AB1833" s="92" t="str">
        <f t="shared" si="941"/>
        <v/>
      </c>
      <c r="AC1833" s="92" t="str">
        <f t="shared" si="935"/>
        <v/>
      </c>
      <c r="AD1833" s="92" t="str">
        <f t="shared" si="936"/>
        <v/>
      </c>
      <c r="AE1833" s="92" t="str">
        <f t="shared" si="936"/>
        <v/>
      </c>
      <c r="AF1833" s="92" t="str">
        <f t="shared" si="936"/>
        <v/>
      </c>
      <c r="AG1833" s="92" t="str">
        <f t="shared" si="936"/>
        <v/>
      </c>
      <c r="AH1833" s="92" t="str">
        <f t="shared" si="936"/>
        <v/>
      </c>
      <c r="AI1833" s="92" t="str">
        <f t="shared" si="936"/>
        <v/>
      </c>
      <c r="AJ1833" s="92" t="str">
        <f t="shared" si="936"/>
        <v/>
      </c>
      <c r="AK1833" s="92" t="str">
        <f t="shared" si="936"/>
        <v/>
      </c>
      <c r="AL1833" s="92" t="str">
        <f t="shared" si="936"/>
        <v/>
      </c>
      <c r="AN1833" s="35" t="str">
        <f t="shared" si="926"/>
        <v/>
      </c>
      <c r="AO1833" s="44" t="str">
        <f t="shared" si="931"/>
        <v/>
      </c>
      <c r="AP1833" s="41" t="str">
        <f>IF(AO1833="","",RANK(AO1833,AO$3:AO$1048576,1)+COUNTIF(AO$3:AO1833,AO1833)-1)</f>
        <v/>
      </c>
      <c r="AQ1833" s="1" t="str">
        <f t="shared" si="942"/>
        <v/>
      </c>
      <c r="AR1833" s="34" t="str">
        <f t="shared" si="943"/>
        <v/>
      </c>
      <c r="AS1833" s="39" t="str">
        <f t="shared" si="944"/>
        <v/>
      </c>
      <c r="AT1833" s="44" t="str">
        <f t="shared" si="927"/>
        <v/>
      </c>
      <c r="AU1833" s="41" t="str">
        <f>IF(AT1833="","",RANK(AT1833,AT$3:AT$1048576,1)+COUNTIF(AT$3:AT1833,AT1833)-1)</f>
        <v/>
      </c>
      <c r="AV1833" s="1" t="str">
        <f t="shared" si="945"/>
        <v/>
      </c>
      <c r="AW1833" s="34" t="str">
        <f t="shared" si="946"/>
        <v/>
      </c>
      <c r="AX1833" s="39" t="str">
        <f t="shared" si="947"/>
        <v/>
      </c>
      <c r="AY1833" s="44" t="str">
        <f t="shared" si="932"/>
        <v/>
      </c>
      <c r="AZ1833" s="41" t="str">
        <f>IF(AY1833="","",RANK(AY1833,AY$3:AY$1048576,1)+COUNTIF(AY$3:AY1833,AY1833)-1)</f>
        <v/>
      </c>
      <c r="BA1833" s="1" t="str">
        <f t="shared" si="948"/>
        <v/>
      </c>
      <c r="BB1833" s="34" t="str">
        <f t="shared" si="949"/>
        <v/>
      </c>
      <c r="BC1833" s="39" t="str">
        <f t="shared" si="950"/>
        <v/>
      </c>
      <c r="BD1833" s="44" t="str">
        <f t="shared" si="933"/>
        <v/>
      </c>
      <c r="BE1833" s="41" t="str">
        <f>IF(BD1833="","",RANK(BD1833,BD$3:BD$1048576,1)+COUNTIF(BD$3:BD1833,BD1833)-1)</f>
        <v/>
      </c>
      <c r="BF1833" s="1" t="str">
        <f t="shared" si="951"/>
        <v/>
      </c>
      <c r="BG1833" s="34" t="str">
        <f t="shared" si="952"/>
        <v/>
      </c>
      <c r="BH1833" s="39" t="str">
        <f t="shared" si="953"/>
        <v/>
      </c>
      <c r="BJ1833" s="3"/>
      <c r="BK1833" s="86"/>
      <c r="BL1833" s="86"/>
      <c r="BM1833" s="86"/>
      <c r="BN1833" s="86"/>
      <c r="BO1833" s="3"/>
      <c r="BP1833" s="86"/>
      <c r="BQ1833" s="86"/>
      <c r="BR1833" s="86"/>
      <c r="BS1833" s="86"/>
      <c r="BT1833" s="3"/>
      <c r="BU1833" s="86"/>
      <c r="BV1833" s="86"/>
      <c r="BW1833" s="86"/>
      <c r="BX1833" s="86"/>
      <c r="BY1833" s="3"/>
      <c r="BZ1833" s="86"/>
      <c r="CA1833" s="86"/>
      <c r="CB1833" s="86"/>
      <c r="CC1833" s="86"/>
    </row>
    <row r="1834" spans="2:81" ht="35.1" customHeight="1" x14ac:dyDescent="0.2">
      <c r="B1834" s="187"/>
      <c r="C1834" s="188"/>
      <c r="D1834" s="189"/>
      <c r="E1834" s="186"/>
      <c r="F1834" s="182"/>
      <c r="G1834" s="184"/>
      <c r="K1834" s="80" t="str">
        <f>IF(O1834="","",COUNT(O$3:O1834))</f>
        <v/>
      </c>
      <c r="L1834" s="80" t="str">
        <f>IF(B1834&lt;&gt;"",B1834,IF(OR(COUNTA($G$3:$G1834)&lt;COUNTA($G$3:$G$1048576),$G1834&lt;&gt;""),L1833,""))</f>
        <v/>
      </c>
      <c r="M1834" s="80" t="str">
        <f>IF(C1834&lt;&gt;"",C1834,IF(OR(COUNTA($G$3:$G1834)&lt;COUNTA($G$3:$G$1048576),$G1834&lt;&gt;""),M1833,""))</f>
        <v/>
      </c>
      <c r="N1834" s="80" t="str">
        <f>IF(D1834&lt;&gt;"",D1834,IF(OR(COUNTA($G$3:$G1834)&lt;COUNTA($G$3:$G$1048576),$G1834&lt;&gt;""),N1833,""))</f>
        <v/>
      </c>
      <c r="O1834" s="81" t="str">
        <f t="shared" si="937"/>
        <v/>
      </c>
      <c r="P1834" s="90" t="str">
        <f>IFERROR(IF(O1834="",IF(COUNT(S$3:S$1048576)=COUNT(S$3:S1834),IF(S1834="","",INDEX(O$3:O1834,MATCH(MAX(K$3:K1834),K$3:K1834,0),0)),INDEX(O$3:O1834,MATCH(MAX(K$3:K1834),K$3:K1834,0),0)),O1834),"")</f>
        <v/>
      </c>
      <c r="Q1834" s="89" t="str">
        <f>IF(R1834="","",COUNT(R$3:R1834))</f>
        <v/>
      </c>
      <c r="R1834" s="80" t="str">
        <f t="shared" si="938"/>
        <v/>
      </c>
      <c r="S1834" s="91" t="str">
        <f>IFERROR(IF(COUNTA($E1834:$G1834)=0,"",IF(AND(R1834="",$O1834=INDEX(O$3:O1834,MATCH(MAX(Q$3:Q1834),Q$3:Q1834,0),0)),INDEX(R$3:R1834,MATCH(MAX(Q$3:Q1834),Q$3:Q1834,0),0),R1834)),"")</f>
        <v/>
      </c>
      <c r="T1834" s="80" t="str">
        <f>IF(U1834="","",COUNT(U$3:U1834))</f>
        <v/>
      </c>
      <c r="U1834" s="80" t="str">
        <f t="shared" si="928"/>
        <v/>
      </c>
      <c r="V1834" s="91" t="str">
        <f>IFERROR(IF(S1834="","",IF(U1834="",IF(AND(E1834="",F1834="",G1834&lt;&gt;"",$O1834=INDEX(O$3:O1834,MATCH(MAX(T$3:T1834),T$3:T1834,0),0)),INDEX(U$3:U1834,MATCH(MAX(T$3:T1834),T$3:T1834,0),0),IF(AND(S1834&lt;&gt;"",U1834=""),0,"")),U1834)),"")</f>
        <v/>
      </c>
      <c r="W1834" s="95" t="str">
        <f t="shared" si="929"/>
        <v/>
      </c>
      <c r="X1834" s="198" t="str">
        <f t="shared" si="939"/>
        <v/>
      </c>
      <c r="Y1834" s="92" t="str">
        <f t="shared" si="930"/>
        <v/>
      </c>
      <c r="Z1834" s="106" t="str">
        <f>IF(P1834="","",COUNTIF($N$3:$N1834,$N1834))</f>
        <v/>
      </c>
      <c r="AA1834" s="92" t="str">
        <f t="shared" si="940"/>
        <v/>
      </c>
      <c r="AB1834" s="92" t="str">
        <f t="shared" si="941"/>
        <v/>
      </c>
      <c r="AC1834" s="92" t="str">
        <f t="shared" si="935"/>
        <v/>
      </c>
      <c r="AD1834" s="92" t="str">
        <f t="shared" si="936"/>
        <v/>
      </c>
      <c r="AE1834" s="92" t="str">
        <f t="shared" si="936"/>
        <v/>
      </c>
      <c r="AF1834" s="92" t="str">
        <f t="shared" si="936"/>
        <v/>
      </c>
      <c r="AG1834" s="92" t="str">
        <f t="shared" si="936"/>
        <v/>
      </c>
      <c r="AH1834" s="92" t="str">
        <f t="shared" si="936"/>
        <v/>
      </c>
      <c r="AI1834" s="92" t="str">
        <f t="shared" si="936"/>
        <v/>
      </c>
      <c r="AJ1834" s="92" t="str">
        <f t="shared" si="936"/>
        <v/>
      </c>
      <c r="AK1834" s="92" t="str">
        <f t="shared" si="936"/>
        <v/>
      </c>
      <c r="AL1834" s="92" t="str">
        <f t="shared" si="936"/>
        <v/>
      </c>
      <c r="AN1834" s="35" t="str">
        <f t="shared" si="926"/>
        <v/>
      </c>
      <c r="AO1834" s="44" t="str">
        <f t="shared" si="931"/>
        <v/>
      </c>
      <c r="AP1834" s="41" t="str">
        <f>IF(AO1834="","",RANK(AO1834,AO$3:AO$1048576,1)+COUNTIF(AO$3:AO1834,AO1834)-1)</f>
        <v/>
      </c>
      <c r="AQ1834" s="1" t="str">
        <f t="shared" si="942"/>
        <v/>
      </c>
      <c r="AR1834" s="34" t="str">
        <f t="shared" si="943"/>
        <v/>
      </c>
      <c r="AS1834" s="39" t="str">
        <f t="shared" si="944"/>
        <v/>
      </c>
      <c r="AT1834" s="44" t="str">
        <f t="shared" si="927"/>
        <v/>
      </c>
      <c r="AU1834" s="41" t="str">
        <f>IF(AT1834="","",RANK(AT1834,AT$3:AT$1048576,1)+COUNTIF(AT$3:AT1834,AT1834)-1)</f>
        <v/>
      </c>
      <c r="AV1834" s="1" t="str">
        <f t="shared" si="945"/>
        <v/>
      </c>
      <c r="AW1834" s="34" t="str">
        <f t="shared" si="946"/>
        <v/>
      </c>
      <c r="AX1834" s="39" t="str">
        <f t="shared" si="947"/>
        <v/>
      </c>
      <c r="AY1834" s="44" t="str">
        <f t="shared" si="932"/>
        <v/>
      </c>
      <c r="AZ1834" s="41" t="str">
        <f>IF(AY1834="","",RANK(AY1834,AY$3:AY$1048576,1)+COUNTIF(AY$3:AY1834,AY1834)-1)</f>
        <v/>
      </c>
      <c r="BA1834" s="1" t="str">
        <f t="shared" si="948"/>
        <v/>
      </c>
      <c r="BB1834" s="34" t="str">
        <f t="shared" si="949"/>
        <v/>
      </c>
      <c r="BC1834" s="39" t="str">
        <f t="shared" si="950"/>
        <v/>
      </c>
      <c r="BD1834" s="44" t="str">
        <f t="shared" si="933"/>
        <v/>
      </c>
      <c r="BE1834" s="41" t="str">
        <f>IF(BD1834="","",RANK(BD1834,BD$3:BD$1048576,1)+COUNTIF(BD$3:BD1834,BD1834)-1)</f>
        <v/>
      </c>
      <c r="BF1834" s="1" t="str">
        <f t="shared" si="951"/>
        <v/>
      </c>
      <c r="BG1834" s="34" t="str">
        <f t="shared" si="952"/>
        <v/>
      </c>
      <c r="BH1834" s="39" t="str">
        <f t="shared" si="953"/>
        <v/>
      </c>
      <c r="BJ1834" s="3"/>
      <c r="BK1834" s="86"/>
      <c r="BL1834" s="86"/>
      <c r="BM1834" s="86"/>
      <c r="BN1834" s="86"/>
      <c r="BO1834" s="3"/>
      <c r="BP1834" s="86"/>
      <c r="BQ1834" s="86"/>
      <c r="BR1834" s="86"/>
      <c r="BS1834" s="86"/>
      <c r="BT1834" s="3"/>
      <c r="BU1834" s="86"/>
      <c r="BV1834" s="86"/>
      <c r="BW1834" s="86"/>
      <c r="BX1834" s="86"/>
      <c r="BY1834" s="3"/>
      <c r="BZ1834" s="86"/>
      <c r="CA1834" s="86"/>
      <c r="CB1834" s="86"/>
      <c r="CC1834" s="86"/>
    </row>
    <row r="1835" spans="2:81" ht="35.1" customHeight="1" x14ac:dyDescent="0.2">
      <c r="B1835" s="187"/>
      <c r="C1835" s="188"/>
      <c r="D1835" s="189"/>
      <c r="E1835" s="186"/>
      <c r="F1835" s="182"/>
      <c r="G1835" s="184"/>
      <c r="K1835" s="80" t="str">
        <f>IF(O1835="","",COUNT(O$3:O1835))</f>
        <v/>
      </c>
      <c r="L1835" s="80" t="str">
        <f>IF(B1835&lt;&gt;"",B1835,IF(OR(COUNTA($G$3:$G1835)&lt;COUNTA($G$3:$G$1048576),$G1835&lt;&gt;""),L1834,""))</f>
        <v/>
      </c>
      <c r="M1835" s="80" t="str">
        <f>IF(C1835&lt;&gt;"",C1835,IF(OR(COUNTA($G$3:$G1835)&lt;COUNTA($G$3:$G$1048576),$G1835&lt;&gt;""),M1834,""))</f>
        <v/>
      </c>
      <c r="N1835" s="80" t="str">
        <f>IF(D1835&lt;&gt;"",D1835,IF(OR(COUNTA($G$3:$G1835)&lt;COUNTA($G$3:$G$1048576),$G1835&lt;&gt;""),N1834,""))</f>
        <v/>
      </c>
      <c r="O1835" s="81" t="str">
        <f t="shared" si="937"/>
        <v/>
      </c>
      <c r="P1835" s="90" t="str">
        <f>IFERROR(IF(O1835="",IF(COUNT(S$3:S$1048576)=COUNT(S$3:S1835),IF(S1835="","",INDEX(O$3:O1835,MATCH(MAX(K$3:K1835),K$3:K1835,0),0)),INDEX(O$3:O1835,MATCH(MAX(K$3:K1835),K$3:K1835,0),0)),O1835),"")</f>
        <v/>
      </c>
      <c r="Q1835" s="89" t="str">
        <f>IF(R1835="","",COUNT(R$3:R1835))</f>
        <v/>
      </c>
      <c r="R1835" s="80" t="str">
        <f t="shared" si="938"/>
        <v/>
      </c>
      <c r="S1835" s="91" t="str">
        <f>IFERROR(IF(COUNTA($E1835:$G1835)=0,"",IF(AND(R1835="",$O1835=INDEX(O$3:O1835,MATCH(MAX(Q$3:Q1835),Q$3:Q1835,0),0)),INDEX(R$3:R1835,MATCH(MAX(Q$3:Q1835),Q$3:Q1835,0),0),R1835)),"")</f>
        <v/>
      </c>
      <c r="T1835" s="80" t="str">
        <f>IF(U1835="","",COUNT(U$3:U1835))</f>
        <v/>
      </c>
      <c r="U1835" s="80" t="str">
        <f t="shared" si="928"/>
        <v/>
      </c>
      <c r="V1835" s="91" t="str">
        <f>IFERROR(IF(S1835="","",IF(U1835="",IF(AND(E1835="",F1835="",G1835&lt;&gt;"",$O1835=INDEX(O$3:O1835,MATCH(MAX(T$3:T1835),T$3:T1835,0),0)),INDEX(U$3:U1835,MATCH(MAX(T$3:T1835),T$3:T1835,0),0),IF(AND(S1835&lt;&gt;"",U1835=""),0,"")),U1835)),"")</f>
        <v/>
      </c>
      <c r="W1835" s="95" t="str">
        <f t="shared" si="929"/>
        <v/>
      </c>
      <c r="X1835" s="198" t="str">
        <f t="shared" si="939"/>
        <v/>
      </c>
      <c r="Y1835" s="92" t="str">
        <f t="shared" si="930"/>
        <v/>
      </c>
      <c r="Z1835" s="106" t="str">
        <f>IF(P1835="","",COUNTIF($N$3:$N1835,$N1835))</f>
        <v/>
      </c>
      <c r="AA1835" s="92" t="str">
        <f t="shared" si="940"/>
        <v/>
      </c>
      <c r="AB1835" s="92" t="str">
        <f t="shared" si="941"/>
        <v/>
      </c>
      <c r="AC1835" s="92" t="str">
        <f t="shared" si="935"/>
        <v/>
      </c>
      <c r="AD1835" s="92" t="str">
        <f t="shared" si="936"/>
        <v/>
      </c>
      <c r="AE1835" s="92" t="str">
        <f t="shared" si="936"/>
        <v/>
      </c>
      <c r="AF1835" s="92" t="str">
        <f t="shared" si="936"/>
        <v/>
      </c>
      <c r="AG1835" s="92" t="str">
        <f t="shared" si="936"/>
        <v/>
      </c>
      <c r="AH1835" s="92" t="str">
        <f t="shared" si="936"/>
        <v/>
      </c>
      <c r="AI1835" s="92" t="str">
        <f t="shared" si="936"/>
        <v/>
      </c>
      <c r="AJ1835" s="92" t="str">
        <f t="shared" si="936"/>
        <v/>
      </c>
      <c r="AK1835" s="92" t="str">
        <f t="shared" si="936"/>
        <v/>
      </c>
      <c r="AL1835" s="92" t="str">
        <f t="shared" si="936"/>
        <v/>
      </c>
      <c r="AN1835" s="35" t="str">
        <f t="shared" si="926"/>
        <v/>
      </c>
      <c r="AO1835" s="44" t="str">
        <f t="shared" si="931"/>
        <v/>
      </c>
      <c r="AP1835" s="41" t="str">
        <f>IF(AO1835="","",RANK(AO1835,AO$3:AO$1048576,1)+COUNTIF(AO$3:AO1835,AO1835)-1)</f>
        <v/>
      </c>
      <c r="AQ1835" s="1" t="str">
        <f t="shared" si="942"/>
        <v/>
      </c>
      <c r="AR1835" s="34" t="str">
        <f t="shared" si="943"/>
        <v/>
      </c>
      <c r="AS1835" s="39" t="str">
        <f t="shared" si="944"/>
        <v/>
      </c>
      <c r="AT1835" s="44" t="str">
        <f t="shared" si="927"/>
        <v/>
      </c>
      <c r="AU1835" s="41" t="str">
        <f>IF(AT1835="","",RANK(AT1835,AT$3:AT$1048576,1)+COUNTIF(AT$3:AT1835,AT1835)-1)</f>
        <v/>
      </c>
      <c r="AV1835" s="1" t="str">
        <f t="shared" si="945"/>
        <v/>
      </c>
      <c r="AW1835" s="34" t="str">
        <f t="shared" si="946"/>
        <v/>
      </c>
      <c r="AX1835" s="39" t="str">
        <f t="shared" si="947"/>
        <v/>
      </c>
      <c r="AY1835" s="44" t="str">
        <f t="shared" si="932"/>
        <v/>
      </c>
      <c r="AZ1835" s="41" t="str">
        <f>IF(AY1835="","",RANK(AY1835,AY$3:AY$1048576,1)+COUNTIF(AY$3:AY1835,AY1835)-1)</f>
        <v/>
      </c>
      <c r="BA1835" s="1" t="str">
        <f t="shared" si="948"/>
        <v/>
      </c>
      <c r="BB1835" s="34" t="str">
        <f t="shared" si="949"/>
        <v/>
      </c>
      <c r="BC1835" s="39" t="str">
        <f t="shared" si="950"/>
        <v/>
      </c>
      <c r="BD1835" s="44" t="str">
        <f t="shared" si="933"/>
        <v/>
      </c>
      <c r="BE1835" s="41" t="str">
        <f>IF(BD1835="","",RANK(BD1835,BD$3:BD$1048576,1)+COUNTIF(BD$3:BD1835,BD1835)-1)</f>
        <v/>
      </c>
      <c r="BF1835" s="1" t="str">
        <f t="shared" si="951"/>
        <v/>
      </c>
      <c r="BG1835" s="34" t="str">
        <f t="shared" si="952"/>
        <v/>
      </c>
      <c r="BH1835" s="39" t="str">
        <f t="shared" si="953"/>
        <v/>
      </c>
      <c r="BJ1835" s="3"/>
      <c r="BK1835" s="86"/>
      <c r="BL1835" s="86"/>
      <c r="BM1835" s="86"/>
      <c r="BN1835" s="86"/>
      <c r="BO1835" s="3"/>
      <c r="BP1835" s="86"/>
      <c r="BQ1835" s="86"/>
      <c r="BR1835" s="86"/>
      <c r="BS1835" s="86"/>
      <c r="BT1835" s="3"/>
      <c r="BU1835" s="86"/>
      <c r="BV1835" s="86"/>
      <c r="BW1835" s="86"/>
      <c r="BX1835" s="86"/>
      <c r="BY1835" s="3"/>
      <c r="BZ1835" s="86"/>
      <c r="CA1835" s="86"/>
      <c r="CB1835" s="86"/>
      <c r="CC1835" s="86"/>
    </row>
    <row r="1836" spans="2:81" ht="35.1" customHeight="1" x14ac:dyDescent="0.2">
      <c r="B1836" s="187"/>
      <c r="C1836" s="188"/>
      <c r="D1836" s="189"/>
      <c r="E1836" s="186"/>
      <c r="F1836" s="182"/>
      <c r="G1836" s="184"/>
      <c r="K1836" s="80" t="str">
        <f>IF(O1836="","",COUNT(O$3:O1836))</f>
        <v/>
      </c>
      <c r="L1836" s="80" t="str">
        <f>IF(B1836&lt;&gt;"",B1836,IF(OR(COUNTA($G$3:$G1836)&lt;COUNTA($G$3:$G$1048576),$G1836&lt;&gt;""),L1835,""))</f>
        <v/>
      </c>
      <c r="M1836" s="80" t="str">
        <f>IF(C1836&lt;&gt;"",C1836,IF(OR(COUNTA($G$3:$G1836)&lt;COUNTA($G$3:$G$1048576),$G1836&lt;&gt;""),M1835,""))</f>
        <v/>
      </c>
      <c r="N1836" s="80" t="str">
        <f>IF(D1836&lt;&gt;"",D1836,IF(OR(COUNTA($G$3:$G1836)&lt;COUNTA($G$3:$G$1048576),$G1836&lt;&gt;""),N1835,""))</f>
        <v/>
      </c>
      <c r="O1836" s="81" t="str">
        <f t="shared" si="937"/>
        <v/>
      </c>
      <c r="P1836" s="90" t="str">
        <f>IFERROR(IF(O1836="",IF(COUNT(S$3:S$1048576)=COUNT(S$3:S1836),IF(S1836="","",INDEX(O$3:O1836,MATCH(MAX(K$3:K1836),K$3:K1836,0),0)),INDEX(O$3:O1836,MATCH(MAX(K$3:K1836),K$3:K1836,0),0)),O1836),"")</f>
        <v/>
      </c>
      <c r="Q1836" s="89" t="str">
        <f>IF(R1836="","",COUNT(R$3:R1836))</f>
        <v/>
      </c>
      <c r="R1836" s="80" t="str">
        <f t="shared" si="938"/>
        <v/>
      </c>
      <c r="S1836" s="91" t="str">
        <f>IFERROR(IF(COUNTA($E1836:$G1836)=0,"",IF(AND(R1836="",$O1836=INDEX(O$3:O1836,MATCH(MAX(Q$3:Q1836),Q$3:Q1836,0),0)),INDEX(R$3:R1836,MATCH(MAX(Q$3:Q1836),Q$3:Q1836,0),0),R1836)),"")</f>
        <v/>
      </c>
      <c r="T1836" s="80" t="str">
        <f>IF(U1836="","",COUNT(U$3:U1836))</f>
        <v/>
      </c>
      <c r="U1836" s="80" t="str">
        <f t="shared" si="928"/>
        <v/>
      </c>
      <c r="V1836" s="91" t="str">
        <f>IFERROR(IF(S1836="","",IF(U1836="",IF(AND(E1836="",F1836="",G1836&lt;&gt;"",$O1836=INDEX(O$3:O1836,MATCH(MAX(T$3:T1836),T$3:T1836,0),0)),INDEX(U$3:U1836,MATCH(MAX(T$3:T1836),T$3:T1836,0),0),IF(AND(S1836&lt;&gt;"",U1836=""),0,"")),U1836)),"")</f>
        <v/>
      </c>
      <c r="W1836" s="95" t="str">
        <f t="shared" si="929"/>
        <v/>
      </c>
      <c r="X1836" s="198" t="str">
        <f t="shared" si="939"/>
        <v/>
      </c>
      <c r="Y1836" s="92" t="str">
        <f t="shared" si="930"/>
        <v/>
      </c>
      <c r="Z1836" s="106" t="str">
        <f>IF(P1836="","",COUNTIF($N$3:$N1836,$N1836))</f>
        <v/>
      </c>
      <c r="AA1836" s="92" t="str">
        <f t="shared" si="940"/>
        <v/>
      </c>
      <c r="AB1836" s="92" t="str">
        <f t="shared" si="941"/>
        <v/>
      </c>
      <c r="AC1836" s="92" t="str">
        <f t="shared" si="935"/>
        <v/>
      </c>
      <c r="AD1836" s="92" t="str">
        <f t="shared" si="936"/>
        <v/>
      </c>
      <c r="AE1836" s="92" t="str">
        <f t="shared" si="936"/>
        <v/>
      </c>
      <c r="AF1836" s="92" t="str">
        <f t="shared" si="936"/>
        <v/>
      </c>
      <c r="AG1836" s="92" t="str">
        <f t="shared" si="936"/>
        <v/>
      </c>
      <c r="AH1836" s="92" t="str">
        <f t="shared" si="936"/>
        <v/>
      </c>
      <c r="AI1836" s="92" t="str">
        <f t="shared" si="936"/>
        <v/>
      </c>
      <c r="AJ1836" s="92" t="str">
        <f t="shared" si="936"/>
        <v/>
      </c>
      <c r="AK1836" s="92" t="str">
        <f t="shared" si="936"/>
        <v/>
      </c>
      <c r="AL1836" s="92" t="str">
        <f t="shared" si="936"/>
        <v/>
      </c>
      <c r="AN1836" s="35" t="str">
        <f t="shared" si="926"/>
        <v/>
      </c>
      <c r="AO1836" s="44" t="str">
        <f t="shared" si="931"/>
        <v/>
      </c>
      <c r="AP1836" s="41" t="str">
        <f>IF(AO1836="","",RANK(AO1836,AO$3:AO$1048576,1)+COUNTIF(AO$3:AO1836,AO1836)-1)</f>
        <v/>
      </c>
      <c r="AQ1836" s="1" t="str">
        <f t="shared" si="942"/>
        <v/>
      </c>
      <c r="AR1836" s="34" t="str">
        <f t="shared" si="943"/>
        <v/>
      </c>
      <c r="AS1836" s="39" t="str">
        <f t="shared" si="944"/>
        <v/>
      </c>
      <c r="AT1836" s="44" t="str">
        <f t="shared" si="927"/>
        <v/>
      </c>
      <c r="AU1836" s="41" t="str">
        <f>IF(AT1836="","",RANK(AT1836,AT$3:AT$1048576,1)+COUNTIF(AT$3:AT1836,AT1836)-1)</f>
        <v/>
      </c>
      <c r="AV1836" s="1" t="str">
        <f t="shared" si="945"/>
        <v/>
      </c>
      <c r="AW1836" s="34" t="str">
        <f t="shared" si="946"/>
        <v/>
      </c>
      <c r="AX1836" s="39" t="str">
        <f t="shared" si="947"/>
        <v/>
      </c>
      <c r="AY1836" s="44" t="str">
        <f t="shared" si="932"/>
        <v/>
      </c>
      <c r="AZ1836" s="41" t="str">
        <f>IF(AY1836="","",RANK(AY1836,AY$3:AY$1048576,1)+COUNTIF(AY$3:AY1836,AY1836)-1)</f>
        <v/>
      </c>
      <c r="BA1836" s="1" t="str">
        <f t="shared" si="948"/>
        <v/>
      </c>
      <c r="BB1836" s="34" t="str">
        <f t="shared" si="949"/>
        <v/>
      </c>
      <c r="BC1836" s="39" t="str">
        <f t="shared" si="950"/>
        <v/>
      </c>
      <c r="BD1836" s="44" t="str">
        <f t="shared" si="933"/>
        <v/>
      </c>
      <c r="BE1836" s="41" t="str">
        <f>IF(BD1836="","",RANK(BD1836,BD$3:BD$1048576,1)+COUNTIF(BD$3:BD1836,BD1836)-1)</f>
        <v/>
      </c>
      <c r="BF1836" s="1" t="str">
        <f t="shared" si="951"/>
        <v/>
      </c>
      <c r="BG1836" s="34" t="str">
        <f t="shared" si="952"/>
        <v/>
      </c>
      <c r="BH1836" s="39" t="str">
        <f t="shared" si="953"/>
        <v/>
      </c>
      <c r="BJ1836" s="3"/>
      <c r="BK1836" s="86"/>
      <c r="BL1836" s="86"/>
      <c r="BM1836" s="86"/>
      <c r="BN1836" s="86"/>
      <c r="BO1836" s="3"/>
      <c r="BP1836" s="86"/>
      <c r="BQ1836" s="86"/>
      <c r="BR1836" s="86"/>
      <c r="BS1836" s="86"/>
      <c r="BT1836" s="3"/>
      <c r="BU1836" s="86"/>
      <c r="BV1836" s="86"/>
      <c r="BW1836" s="86"/>
      <c r="BX1836" s="86"/>
      <c r="BY1836" s="3"/>
      <c r="BZ1836" s="86"/>
      <c r="CA1836" s="86"/>
      <c r="CB1836" s="86"/>
      <c r="CC1836" s="86"/>
    </row>
    <row r="1837" spans="2:81" ht="35.1" customHeight="1" x14ac:dyDescent="0.2">
      <c r="B1837" s="187"/>
      <c r="C1837" s="188"/>
      <c r="D1837" s="189"/>
      <c r="E1837" s="186"/>
      <c r="F1837" s="182"/>
      <c r="G1837" s="184"/>
      <c r="K1837" s="80" t="str">
        <f>IF(O1837="","",COUNT(O$3:O1837))</f>
        <v/>
      </c>
      <c r="L1837" s="80" t="str">
        <f>IF(B1837&lt;&gt;"",B1837,IF(OR(COUNTA($G$3:$G1837)&lt;COUNTA($G$3:$G$1048576),$G1837&lt;&gt;""),L1836,""))</f>
        <v/>
      </c>
      <c r="M1837" s="80" t="str">
        <f>IF(C1837&lt;&gt;"",C1837,IF(OR(COUNTA($G$3:$G1837)&lt;COUNTA($G$3:$G$1048576),$G1837&lt;&gt;""),M1836,""))</f>
        <v/>
      </c>
      <c r="N1837" s="80" t="str">
        <f>IF(D1837&lt;&gt;"",D1837,IF(OR(COUNTA($G$3:$G1837)&lt;COUNTA($G$3:$G$1048576),$G1837&lt;&gt;""),N1836,""))</f>
        <v/>
      </c>
      <c r="O1837" s="81" t="str">
        <f t="shared" si="937"/>
        <v/>
      </c>
      <c r="P1837" s="90" t="str">
        <f>IFERROR(IF(O1837="",IF(COUNT(S$3:S$1048576)=COUNT(S$3:S1837),IF(S1837="","",INDEX(O$3:O1837,MATCH(MAX(K$3:K1837),K$3:K1837,0),0)),INDEX(O$3:O1837,MATCH(MAX(K$3:K1837),K$3:K1837,0),0)),O1837),"")</f>
        <v/>
      </c>
      <c r="Q1837" s="89" t="str">
        <f>IF(R1837="","",COUNT(R$3:R1837))</f>
        <v/>
      </c>
      <c r="R1837" s="80" t="str">
        <f t="shared" si="938"/>
        <v/>
      </c>
      <c r="S1837" s="91" t="str">
        <f>IFERROR(IF(COUNTA($E1837:$G1837)=0,"",IF(AND(R1837="",$O1837=INDEX(O$3:O1837,MATCH(MAX(Q$3:Q1837),Q$3:Q1837,0),0)),INDEX(R$3:R1837,MATCH(MAX(Q$3:Q1837),Q$3:Q1837,0),0),R1837)),"")</f>
        <v/>
      </c>
      <c r="T1837" s="80" t="str">
        <f>IF(U1837="","",COUNT(U$3:U1837))</f>
        <v/>
      </c>
      <c r="U1837" s="80" t="str">
        <f t="shared" si="928"/>
        <v/>
      </c>
      <c r="V1837" s="91" t="str">
        <f>IFERROR(IF(S1837="","",IF(U1837="",IF(AND(E1837="",F1837="",G1837&lt;&gt;"",$O1837=INDEX(O$3:O1837,MATCH(MAX(T$3:T1837),T$3:T1837,0),0)),INDEX(U$3:U1837,MATCH(MAX(T$3:T1837),T$3:T1837,0),0),IF(AND(S1837&lt;&gt;"",U1837=""),0,"")),U1837)),"")</f>
        <v/>
      </c>
      <c r="W1837" s="95" t="str">
        <f t="shared" si="929"/>
        <v/>
      </c>
      <c r="X1837" s="198" t="str">
        <f t="shared" si="939"/>
        <v/>
      </c>
      <c r="Y1837" s="92" t="str">
        <f t="shared" si="930"/>
        <v/>
      </c>
      <c r="Z1837" s="106" t="str">
        <f>IF(P1837="","",COUNTIF($N$3:$N1837,$N1837))</f>
        <v/>
      </c>
      <c r="AA1837" s="92" t="str">
        <f t="shared" si="940"/>
        <v/>
      </c>
      <c r="AB1837" s="92" t="str">
        <f t="shared" si="941"/>
        <v/>
      </c>
      <c r="AC1837" s="92" t="str">
        <f t="shared" si="935"/>
        <v/>
      </c>
      <c r="AD1837" s="92" t="str">
        <f t="shared" si="936"/>
        <v/>
      </c>
      <c r="AE1837" s="92" t="str">
        <f t="shared" si="936"/>
        <v/>
      </c>
      <c r="AF1837" s="92" t="str">
        <f t="shared" si="936"/>
        <v/>
      </c>
      <c r="AG1837" s="92" t="str">
        <f t="shared" si="936"/>
        <v/>
      </c>
      <c r="AH1837" s="92" t="str">
        <f t="shared" si="936"/>
        <v/>
      </c>
      <c r="AI1837" s="92" t="str">
        <f t="shared" si="936"/>
        <v/>
      </c>
      <c r="AJ1837" s="92" t="str">
        <f t="shared" si="936"/>
        <v/>
      </c>
      <c r="AK1837" s="92" t="str">
        <f t="shared" si="936"/>
        <v/>
      </c>
      <c r="AL1837" s="92" t="str">
        <f t="shared" si="936"/>
        <v/>
      </c>
      <c r="AN1837" s="35" t="str">
        <f t="shared" si="926"/>
        <v/>
      </c>
      <c r="AO1837" s="44" t="str">
        <f t="shared" si="931"/>
        <v/>
      </c>
      <c r="AP1837" s="41" t="str">
        <f>IF(AO1837="","",RANK(AO1837,AO$3:AO$1048576,1)+COUNTIF(AO$3:AO1837,AO1837)-1)</f>
        <v/>
      </c>
      <c r="AQ1837" s="1" t="str">
        <f t="shared" si="942"/>
        <v/>
      </c>
      <c r="AR1837" s="34" t="str">
        <f t="shared" si="943"/>
        <v/>
      </c>
      <c r="AS1837" s="39" t="str">
        <f t="shared" si="944"/>
        <v/>
      </c>
      <c r="AT1837" s="44" t="str">
        <f t="shared" si="927"/>
        <v/>
      </c>
      <c r="AU1837" s="41" t="str">
        <f>IF(AT1837="","",RANK(AT1837,AT$3:AT$1048576,1)+COUNTIF(AT$3:AT1837,AT1837)-1)</f>
        <v/>
      </c>
      <c r="AV1837" s="1" t="str">
        <f t="shared" si="945"/>
        <v/>
      </c>
      <c r="AW1837" s="34" t="str">
        <f t="shared" si="946"/>
        <v/>
      </c>
      <c r="AX1837" s="39" t="str">
        <f t="shared" si="947"/>
        <v/>
      </c>
      <c r="AY1837" s="44" t="str">
        <f t="shared" si="932"/>
        <v/>
      </c>
      <c r="AZ1837" s="41" t="str">
        <f>IF(AY1837="","",RANK(AY1837,AY$3:AY$1048576,1)+COUNTIF(AY$3:AY1837,AY1837)-1)</f>
        <v/>
      </c>
      <c r="BA1837" s="1" t="str">
        <f t="shared" si="948"/>
        <v/>
      </c>
      <c r="BB1837" s="34" t="str">
        <f t="shared" si="949"/>
        <v/>
      </c>
      <c r="BC1837" s="39" t="str">
        <f t="shared" si="950"/>
        <v/>
      </c>
      <c r="BD1837" s="44" t="str">
        <f t="shared" si="933"/>
        <v/>
      </c>
      <c r="BE1837" s="41" t="str">
        <f>IF(BD1837="","",RANK(BD1837,BD$3:BD$1048576,1)+COUNTIF(BD$3:BD1837,BD1837)-1)</f>
        <v/>
      </c>
      <c r="BF1837" s="1" t="str">
        <f t="shared" si="951"/>
        <v/>
      </c>
      <c r="BG1837" s="34" t="str">
        <f t="shared" si="952"/>
        <v/>
      </c>
      <c r="BH1837" s="39" t="str">
        <f t="shared" si="953"/>
        <v/>
      </c>
      <c r="BJ1837" s="3"/>
      <c r="BK1837" s="86"/>
      <c r="BL1837" s="86"/>
      <c r="BM1837" s="86"/>
      <c r="BN1837" s="86"/>
      <c r="BO1837" s="3"/>
      <c r="BP1837" s="86"/>
      <c r="BQ1837" s="86"/>
      <c r="BR1837" s="86"/>
      <c r="BS1837" s="86"/>
      <c r="BT1837" s="3"/>
      <c r="BU1837" s="86"/>
      <c r="BV1837" s="86"/>
      <c r="BW1837" s="86"/>
      <c r="BX1837" s="86"/>
      <c r="BY1837" s="3"/>
      <c r="BZ1837" s="86"/>
      <c r="CA1837" s="86"/>
      <c r="CB1837" s="86"/>
      <c r="CC1837" s="86"/>
    </row>
    <row r="1838" spans="2:81" ht="35.1" customHeight="1" x14ac:dyDescent="0.2">
      <c r="B1838" s="187"/>
      <c r="C1838" s="188"/>
      <c r="D1838" s="189"/>
      <c r="E1838" s="186"/>
      <c r="F1838" s="182"/>
      <c r="G1838" s="184"/>
      <c r="K1838" s="80" t="str">
        <f>IF(O1838="","",COUNT(O$3:O1838))</f>
        <v/>
      </c>
      <c r="L1838" s="80" t="str">
        <f>IF(B1838&lt;&gt;"",B1838,IF(OR(COUNTA($G$3:$G1838)&lt;COUNTA($G$3:$G$1048576),$G1838&lt;&gt;""),L1837,""))</f>
        <v/>
      </c>
      <c r="M1838" s="80" t="str">
        <f>IF(C1838&lt;&gt;"",C1838,IF(OR(COUNTA($G$3:$G1838)&lt;COUNTA($G$3:$G$1048576),$G1838&lt;&gt;""),M1837,""))</f>
        <v/>
      </c>
      <c r="N1838" s="80" t="str">
        <f>IF(D1838&lt;&gt;"",D1838,IF(OR(COUNTA($G$3:$G1838)&lt;COUNTA($G$3:$G$1048576),$G1838&lt;&gt;""),N1837,""))</f>
        <v/>
      </c>
      <c r="O1838" s="81" t="str">
        <f t="shared" si="937"/>
        <v/>
      </c>
      <c r="P1838" s="90" t="str">
        <f>IFERROR(IF(O1838="",IF(COUNT(S$3:S$1048576)=COUNT(S$3:S1838),IF(S1838="","",INDEX(O$3:O1838,MATCH(MAX(K$3:K1838),K$3:K1838,0),0)),INDEX(O$3:O1838,MATCH(MAX(K$3:K1838),K$3:K1838,0),0)),O1838),"")</f>
        <v/>
      </c>
      <c r="Q1838" s="89" t="str">
        <f>IF(R1838="","",COUNT(R$3:R1838))</f>
        <v/>
      </c>
      <c r="R1838" s="80" t="str">
        <f t="shared" si="938"/>
        <v/>
      </c>
      <c r="S1838" s="91" t="str">
        <f>IFERROR(IF(COUNTA($E1838:$G1838)=0,"",IF(AND(R1838="",$O1838=INDEX(O$3:O1838,MATCH(MAX(Q$3:Q1838),Q$3:Q1838,0),0)),INDEX(R$3:R1838,MATCH(MAX(Q$3:Q1838),Q$3:Q1838,0),0),R1838)),"")</f>
        <v/>
      </c>
      <c r="T1838" s="80" t="str">
        <f>IF(U1838="","",COUNT(U$3:U1838))</f>
        <v/>
      </c>
      <c r="U1838" s="80" t="str">
        <f t="shared" si="928"/>
        <v/>
      </c>
      <c r="V1838" s="91" t="str">
        <f>IFERROR(IF(S1838="","",IF(U1838="",IF(AND(E1838="",F1838="",G1838&lt;&gt;"",$O1838=INDEX(O$3:O1838,MATCH(MAX(T$3:T1838),T$3:T1838,0),0)),INDEX(U$3:U1838,MATCH(MAX(T$3:T1838),T$3:T1838,0),0),IF(AND(S1838&lt;&gt;"",U1838=""),0,"")),U1838)),"")</f>
        <v/>
      </c>
      <c r="W1838" s="95" t="str">
        <f t="shared" si="929"/>
        <v/>
      </c>
      <c r="X1838" s="198" t="str">
        <f t="shared" si="939"/>
        <v/>
      </c>
      <c r="Y1838" s="92" t="str">
        <f t="shared" si="930"/>
        <v/>
      </c>
      <c r="Z1838" s="106" t="str">
        <f>IF(P1838="","",COUNTIF($N$3:$N1838,$N1838))</f>
        <v/>
      </c>
      <c r="AA1838" s="92" t="str">
        <f t="shared" si="940"/>
        <v/>
      </c>
      <c r="AB1838" s="92" t="str">
        <f t="shared" si="941"/>
        <v/>
      </c>
      <c r="AC1838" s="92" t="str">
        <f t="shared" si="935"/>
        <v/>
      </c>
      <c r="AD1838" s="92" t="str">
        <f t="shared" si="936"/>
        <v/>
      </c>
      <c r="AE1838" s="92" t="str">
        <f t="shared" si="936"/>
        <v/>
      </c>
      <c r="AF1838" s="92" t="str">
        <f t="shared" si="936"/>
        <v/>
      </c>
      <c r="AG1838" s="92" t="str">
        <f t="shared" si="936"/>
        <v/>
      </c>
      <c r="AH1838" s="92" t="str">
        <f t="shared" si="936"/>
        <v/>
      </c>
      <c r="AI1838" s="92" t="str">
        <f t="shared" si="936"/>
        <v/>
      </c>
      <c r="AJ1838" s="92" t="str">
        <f t="shared" si="936"/>
        <v/>
      </c>
      <c r="AK1838" s="92" t="str">
        <f t="shared" si="936"/>
        <v/>
      </c>
      <c r="AL1838" s="92" t="str">
        <f t="shared" si="936"/>
        <v/>
      </c>
      <c r="AN1838" s="35" t="str">
        <f t="shared" si="926"/>
        <v/>
      </c>
      <c r="AO1838" s="44" t="str">
        <f t="shared" si="931"/>
        <v/>
      </c>
      <c r="AP1838" s="41" t="str">
        <f>IF(AO1838="","",RANK(AO1838,AO$3:AO$1048576,1)+COUNTIF(AO$3:AO1838,AO1838)-1)</f>
        <v/>
      </c>
      <c r="AQ1838" s="1" t="str">
        <f t="shared" si="942"/>
        <v/>
      </c>
      <c r="AR1838" s="34" t="str">
        <f t="shared" si="943"/>
        <v/>
      </c>
      <c r="AS1838" s="39" t="str">
        <f t="shared" si="944"/>
        <v/>
      </c>
      <c r="AT1838" s="44" t="str">
        <f t="shared" si="927"/>
        <v/>
      </c>
      <c r="AU1838" s="41" t="str">
        <f>IF(AT1838="","",RANK(AT1838,AT$3:AT$1048576,1)+COUNTIF(AT$3:AT1838,AT1838)-1)</f>
        <v/>
      </c>
      <c r="AV1838" s="1" t="str">
        <f t="shared" si="945"/>
        <v/>
      </c>
      <c r="AW1838" s="34" t="str">
        <f t="shared" si="946"/>
        <v/>
      </c>
      <c r="AX1838" s="39" t="str">
        <f t="shared" si="947"/>
        <v/>
      </c>
      <c r="AY1838" s="44" t="str">
        <f t="shared" si="932"/>
        <v/>
      </c>
      <c r="AZ1838" s="41" t="str">
        <f>IF(AY1838="","",RANK(AY1838,AY$3:AY$1048576,1)+COUNTIF(AY$3:AY1838,AY1838)-1)</f>
        <v/>
      </c>
      <c r="BA1838" s="1" t="str">
        <f t="shared" si="948"/>
        <v/>
      </c>
      <c r="BB1838" s="34" t="str">
        <f t="shared" si="949"/>
        <v/>
      </c>
      <c r="BC1838" s="39" t="str">
        <f t="shared" si="950"/>
        <v/>
      </c>
      <c r="BD1838" s="44" t="str">
        <f t="shared" si="933"/>
        <v/>
      </c>
      <c r="BE1838" s="41" t="str">
        <f>IF(BD1838="","",RANK(BD1838,BD$3:BD$1048576,1)+COUNTIF(BD$3:BD1838,BD1838)-1)</f>
        <v/>
      </c>
      <c r="BF1838" s="1" t="str">
        <f t="shared" si="951"/>
        <v/>
      </c>
      <c r="BG1838" s="34" t="str">
        <f t="shared" si="952"/>
        <v/>
      </c>
      <c r="BH1838" s="39" t="str">
        <f t="shared" si="953"/>
        <v/>
      </c>
      <c r="BJ1838" s="3"/>
      <c r="BK1838" s="86"/>
      <c r="BL1838" s="86"/>
      <c r="BM1838" s="86"/>
      <c r="BN1838" s="86"/>
      <c r="BO1838" s="3"/>
      <c r="BP1838" s="86"/>
      <c r="BQ1838" s="86"/>
      <c r="BR1838" s="86"/>
      <c r="BS1838" s="86"/>
      <c r="BT1838" s="3"/>
      <c r="BU1838" s="86"/>
      <c r="BV1838" s="86"/>
      <c r="BW1838" s="86"/>
      <c r="BX1838" s="86"/>
      <c r="BY1838" s="3"/>
      <c r="BZ1838" s="86"/>
      <c r="CA1838" s="86"/>
      <c r="CB1838" s="86"/>
      <c r="CC1838" s="86"/>
    </row>
    <row r="1839" spans="2:81" ht="35.1" customHeight="1" x14ac:dyDescent="0.2">
      <c r="B1839" s="187"/>
      <c r="C1839" s="188"/>
      <c r="D1839" s="189"/>
      <c r="E1839" s="186"/>
      <c r="F1839" s="182"/>
      <c r="G1839" s="184"/>
      <c r="K1839" s="80" t="str">
        <f>IF(O1839="","",COUNT(O$3:O1839))</f>
        <v/>
      </c>
      <c r="L1839" s="80" t="str">
        <f>IF(B1839&lt;&gt;"",B1839,IF(OR(COUNTA($G$3:$G1839)&lt;COUNTA($G$3:$G$1048576),$G1839&lt;&gt;""),L1838,""))</f>
        <v/>
      </c>
      <c r="M1839" s="80" t="str">
        <f>IF(C1839&lt;&gt;"",C1839,IF(OR(COUNTA($G$3:$G1839)&lt;COUNTA($G$3:$G$1048576),$G1839&lt;&gt;""),M1838,""))</f>
        <v/>
      </c>
      <c r="N1839" s="80" t="str">
        <f>IF(D1839&lt;&gt;"",D1839,IF(OR(COUNTA($G$3:$G1839)&lt;COUNTA($G$3:$G$1048576),$G1839&lt;&gt;""),N1838,""))</f>
        <v/>
      </c>
      <c r="O1839" s="81" t="str">
        <f t="shared" si="937"/>
        <v/>
      </c>
      <c r="P1839" s="90" t="str">
        <f>IFERROR(IF(O1839="",IF(COUNT(S$3:S$1048576)=COUNT(S$3:S1839),IF(S1839="","",INDEX(O$3:O1839,MATCH(MAX(K$3:K1839),K$3:K1839,0),0)),INDEX(O$3:O1839,MATCH(MAX(K$3:K1839),K$3:K1839,0),0)),O1839),"")</f>
        <v/>
      </c>
      <c r="Q1839" s="89" t="str">
        <f>IF(R1839="","",COUNT(R$3:R1839))</f>
        <v/>
      </c>
      <c r="R1839" s="80" t="str">
        <f t="shared" si="938"/>
        <v/>
      </c>
      <c r="S1839" s="91" t="str">
        <f>IFERROR(IF(COUNTA($E1839:$G1839)=0,"",IF(AND(R1839="",$O1839=INDEX(O$3:O1839,MATCH(MAX(Q$3:Q1839),Q$3:Q1839,0),0)),INDEX(R$3:R1839,MATCH(MAX(Q$3:Q1839),Q$3:Q1839,0),0),R1839)),"")</f>
        <v/>
      </c>
      <c r="T1839" s="80" t="str">
        <f>IF(U1839="","",COUNT(U$3:U1839))</f>
        <v/>
      </c>
      <c r="U1839" s="80" t="str">
        <f t="shared" si="928"/>
        <v/>
      </c>
      <c r="V1839" s="91" t="str">
        <f>IFERROR(IF(S1839="","",IF(U1839="",IF(AND(E1839="",F1839="",G1839&lt;&gt;"",$O1839=INDEX(O$3:O1839,MATCH(MAX(T$3:T1839),T$3:T1839,0),0)),INDEX(U$3:U1839,MATCH(MAX(T$3:T1839),T$3:T1839,0),0),IF(AND(S1839&lt;&gt;"",U1839=""),0,"")),U1839)),"")</f>
        <v/>
      </c>
      <c r="W1839" s="95" t="str">
        <f t="shared" si="929"/>
        <v/>
      </c>
      <c r="X1839" s="198" t="str">
        <f t="shared" si="939"/>
        <v/>
      </c>
      <c r="Y1839" s="92" t="str">
        <f t="shared" si="930"/>
        <v/>
      </c>
      <c r="Z1839" s="106" t="str">
        <f>IF(P1839="","",COUNTIF($N$3:$N1839,$N1839))</f>
        <v/>
      </c>
      <c r="AA1839" s="92" t="str">
        <f t="shared" si="940"/>
        <v/>
      </c>
      <c r="AB1839" s="92" t="str">
        <f t="shared" si="941"/>
        <v/>
      </c>
      <c r="AC1839" s="92" t="str">
        <f t="shared" si="935"/>
        <v/>
      </c>
      <c r="AD1839" s="92" t="str">
        <f t="shared" si="936"/>
        <v/>
      </c>
      <c r="AE1839" s="92" t="str">
        <f t="shared" si="936"/>
        <v/>
      </c>
      <c r="AF1839" s="92" t="str">
        <f t="shared" si="936"/>
        <v/>
      </c>
      <c r="AG1839" s="92" t="str">
        <f t="shared" si="936"/>
        <v/>
      </c>
      <c r="AH1839" s="92" t="str">
        <f t="shared" si="936"/>
        <v/>
      </c>
      <c r="AI1839" s="92" t="str">
        <f t="shared" si="936"/>
        <v/>
      </c>
      <c r="AJ1839" s="92" t="str">
        <f t="shared" si="936"/>
        <v/>
      </c>
      <c r="AK1839" s="92" t="str">
        <f t="shared" si="936"/>
        <v/>
      </c>
      <c r="AL1839" s="92" t="str">
        <f t="shared" si="936"/>
        <v/>
      </c>
      <c r="AN1839" s="35" t="str">
        <f t="shared" si="926"/>
        <v/>
      </c>
      <c r="AO1839" s="44" t="str">
        <f t="shared" si="931"/>
        <v/>
      </c>
      <c r="AP1839" s="41" t="str">
        <f>IF(AO1839="","",RANK(AO1839,AO$3:AO$1048576,1)+COUNTIF(AO$3:AO1839,AO1839)-1)</f>
        <v/>
      </c>
      <c r="AQ1839" s="1" t="str">
        <f t="shared" si="942"/>
        <v/>
      </c>
      <c r="AR1839" s="34" t="str">
        <f t="shared" si="943"/>
        <v/>
      </c>
      <c r="AS1839" s="39" t="str">
        <f t="shared" si="944"/>
        <v/>
      </c>
      <c r="AT1839" s="44" t="str">
        <f t="shared" si="927"/>
        <v/>
      </c>
      <c r="AU1839" s="41" t="str">
        <f>IF(AT1839="","",RANK(AT1839,AT$3:AT$1048576,1)+COUNTIF(AT$3:AT1839,AT1839)-1)</f>
        <v/>
      </c>
      <c r="AV1839" s="1" t="str">
        <f t="shared" si="945"/>
        <v/>
      </c>
      <c r="AW1839" s="34" t="str">
        <f t="shared" si="946"/>
        <v/>
      </c>
      <c r="AX1839" s="39" t="str">
        <f t="shared" si="947"/>
        <v/>
      </c>
      <c r="AY1839" s="44" t="str">
        <f t="shared" si="932"/>
        <v/>
      </c>
      <c r="AZ1839" s="41" t="str">
        <f>IF(AY1839="","",RANK(AY1839,AY$3:AY$1048576,1)+COUNTIF(AY$3:AY1839,AY1839)-1)</f>
        <v/>
      </c>
      <c r="BA1839" s="1" t="str">
        <f t="shared" si="948"/>
        <v/>
      </c>
      <c r="BB1839" s="34" t="str">
        <f t="shared" si="949"/>
        <v/>
      </c>
      <c r="BC1839" s="39" t="str">
        <f t="shared" si="950"/>
        <v/>
      </c>
      <c r="BD1839" s="44" t="str">
        <f t="shared" si="933"/>
        <v/>
      </c>
      <c r="BE1839" s="41" t="str">
        <f>IF(BD1839="","",RANK(BD1839,BD$3:BD$1048576,1)+COUNTIF(BD$3:BD1839,BD1839)-1)</f>
        <v/>
      </c>
      <c r="BF1839" s="1" t="str">
        <f t="shared" si="951"/>
        <v/>
      </c>
      <c r="BG1839" s="34" t="str">
        <f t="shared" si="952"/>
        <v/>
      </c>
      <c r="BH1839" s="39" t="str">
        <f t="shared" si="953"/>
        <v/>
      </c>
      <c r="BJ1839" s="3"/>
      <c r="BK1839" s="86"/>
      <c r="BL1839" s="86"/>
      <c r="BM1839" s="86"/>
      <c r="BN1839" s="86"/>
      <c r="BO1839" s="3"/>
      <c r="BP1839" s="86"/>
      <c r="BQ1839" s="86"/>
      <c r="BR1839" s="86"/>
      <c r="BS1839" s="86"/>
      <c r="BT1839" s="3"/>
      <c r="BU1839" s="86"/>
      <c r="BV1839" s="86"/>
      <c r="BW1839" s="86"/>
      <c r="BX1839" s="86"/>
      <c r="BY1839" s="3"/>
      <c r="BZ1839" s="86"/>
      <c r="CA1839" s="86"/>
      <c r="CB1839" s="86"/>
      <c r="CC1839" s="86"/>
    </row>
    <row r="1840" spans="2:81" ht="35.1" customHeight="1" x14ac:dyDescent="0.2">
      <c r="B1840" s="187"/>
      <c r="C1840" s="188"/>
      <c r="D1840" s="189"/>
      <c r="E1840" s="186"/>
      <c r="F1840" s="182"/>
      <c r="G1840" s="184"/>
      <c r="K1840" s="80" t="str">
        <f>IF(O1840="","",COUNT(O$3:O1840))</f>
        <v/>
      </c>
      <c r="L1840" s="80" t="str">
        <f>IF(B1840&lt;&gt;"",B1840,IF(OR(COUNTA($G$3:$G1840)&lt;COUNTA($G$3:$G$1048576),$G1840&lt;&gt;""),L1839,""))</f>
        <v/>
      </c>
      <c r="M1840" s="80" t="str">
        <f>IF(C1840&lt;&gt;"",C1840,IF(OR(COUNTA($G$3:$G1840)&lt;COUNTA($G$3:$G$1048576),$G1840&lt;&gt;""),M1839,""))</f>
        <v/>
      </c>
      <c r="N1840" s="80" t="str">
        <f>IF(D1840&lt;&gt;"",D1840,IF(OR(COUNTA($G$3:$G1840)&lt;COUNTA($G$3:$G$1048576),$G1840&lt;&gt;""),N1839,""))</f>
        <v/>
      </c>
      <c r="O1840" s="81" t="str">
        <f t="shared" si="937"/>
        <v/>
      </c>
      <c r="P1840" s="90" t="str">
        <f>IFERROR(IF(O1840="",IF(COUNT(S$3:S$1048576)=COUNT(S$3:S1840),IF(S1840="","",INDEX(O$3:O1840,MATCH(MAX(K$3:K1840),K$3:K1840,0),0)),INDEX(O$3:O1840,MATCH(MAX(K$3:K1840),K$3:K1840,0),0)),O1840),"")</f>
        <v/>
      </c>
      <c r="Q1840" s="89" t="str">
        <f>IF(R1840="","",COUNT(R$3:R1840))</f>
        <v/>
      </c>
      <c r="R1840" s="80" t="str">
        <f t="shared" si="938"/>
        <v/>
      </c>
      <c r="S1840" s="91" t="str">
        <f>IFERROR(IF(COUNTA($E1840:$G1840)=0,"",IF(AND(R1840="",$O1840=INDEX(O$3:O1840,MATCH(MAX(Q$3:Q1840),Q$3:Q1840,0),0)),INDEX(R$3:R1840,MATCH(MAX(Q$3:Q1840),Q$3:Q1840,0),0),R1840)),"")</f>
        <v/>
      </c>
      <c r="T1840" s="80" t="str">
        <f>IF(U1840="","",COUNT(U$3:U1840))</f>
        <v/>
      </c>
      <c r="U1840" s="80" t="str">
        <f t="shared" si="928"/>
        <v/>
      </c>
      <c r="V1840" s="91" t="str">
        <f>IFERROR(IF(S1840="","",IF(U1840="",IF(AND(E1840="",F1840="",G1840&lt;&gt;"",$O1840=INDEX(O$3:O1840,MATCH(MAX(T$3:T1840),T$3:T1840,0),0)),INDEX(U$3:U1840,MATCH(MAX(T$3:T1840),T$3:T1840,0),0),IF(AND(S1840&lt;&gt;"",U1840=""),0,"")),U1840)),"")</f>
        <v/>
      </c>
      <c r="W1840" s="95" t="str">
        <f t="shared" si="929"/>
        <v/>
      </c>
      <c r="X1840" s="198" t="str">
        <f t="shared" si="939"/>
        <v/>
      </c>
      <c r="Y1840" s="92" t="str">
        <f t="shared" si="930"/>
        <v/>
      </c>
      <c r="Z1840" s="106" t="str">
        <f>IF(P1840="","",COUNTIF($N$3:$N1840,$N1840))</f>
        <v/>
      </c>
      <c r="AA1840" s="92" t="str">
        <f t="shared" si="940"/>
        <v/>
      </c>
      <c r="AB1840" s="92" t="str">
        <f t="shared" si="941"/>
        <v/>
      </c>
      <c r="AC1840" s="92" t="str">
        <f t="shared" si="935"/>
        <v/>
      </c>
      <c r="AD1840" s="92" t="str">
        <f t="shared" si="936"/>
        <v/>
      </c>
      <c r="AE1840" s="92" t="str">
        <f t="shared" si="936"/>
        <v/>
      </c>
      <c r="AF1840" s="92" t="str">
        <f t="shared" si="936"/>
        <v/>
      </c>
      <c r="AG1840" s="92" t="str">
        <f t="shared" si="936"/>
        <v/>
      </c>
      <c r="AH1840" s="92" t="str">
        <f t="shared" si="936"/>
        <v/>
      </c>
      <c r="AI1840" s="92" t="str">
        <f t="shared" si="936"/>
        <v/>
      </c>
      <c r="AJ1840" s="92" t="str">
        <f t="shared" si="936"/>
        <v/>
      </c>
      <c r="AK1840" s="92" t="str">
        <f t="shared" si="936"/>
        <v/>
      </c>
      <c r="AL1840" s="92" t="str">
        <f t="shared" si="936"/>
        <v/>
      </c>
      <c r="AN1840" s="35" t="str">
        <f t="shared" si="926"/>
        <v/>
      </c>
      <c r="AO1840" s="44" t="str">
        <f t="shared" si="931"/>
        <v/>
      </c>
      <c r="AP1840" s="41" t="str">
        <f>IF(AO1840="","",RANK(AO1840,AO$3:AO$1048576,1)+COUNTIF(AO$3:AO1840,AO1840)-1)</f>
        <v/>
      </c>
      <c r="AQ1840" s="1" t="str">
        <f t="shared" si="942"/>
        <v/>
      </c>
      <c r="AR1840" s="34" t="str">
        <f t="shared" si="943"/>
        <v/>
      </c>
      <c r="AS1840" s="39" t="str">
        <f t="shared" si="944"/>
        <v/>
      </c>
      <c r="AT1840" s="44" t="str">
        <f t="shared" si="927"/>
        <v/>
      </c>
      <c r="AU1840" s="41" t="str">
        <f>IF(AT1840="","",RANK(AT1840,AT$3:AT$1048576,1)+COUNTIF(AT$3:AT1840,AT1840)-1)</f>
        <v/>
      </c>
      <c r="AV1840" s="1" t="str">
        <f t="shared" si="945"/>
        <v/>
      </c>
      <c r="AW1840" s="34" t="str">
        <f t="shared" si="946"/>
        <v/>
      </c>
      <c r="AX1840" s="39" t="str">
        <f t="shared" si="947"/>
        <v/>
      </c>
      <c r="AY1840" s="44" t="str">
        <f t="shared" si="932"/>
        <v/>
      </c>
      <c r="AZ1840" s="41" t="str">
        <f>IF(AY1840="","",RANK(AY1840,AY$3:AY$1048576,1)+COUNTIF(AY$3:AY1840,AY1840)-1)</f>
        <v/>
      </c>
      <c r="BA1840" s="1" t="str">
        <f t="shared" si="948"/>
        <v/>
      </c>
      <c r="BB1840" s="34" t="str">
        <f t="shared" si="949"/>
        <v/>
      </c>
      <c r="BC1840" s="39" t="str">
        <f t="shared" si="950"/>
        <v/>
      </c>
      <c r="BD1840" s="44" t="str">
        <f t="shared" si="933"/>
        <v/>
      </c>
      <c r="BE1840" s="41" t="str">
        <f>IF(BD1840="","",RANK(BD1840,BD$3:BD$1048576,1)+COUNTIF(BD$3:BD1840,BD1840)-1)</f>
        <v/>
      </c>
      <c r="BF1840" s="1" t="str">
        <f t="shared" si="951"/>
        <v/>
      </c>
      <c r="BG1840" s="34" t="str">
        <f t="shared" si="952"/>
        <v/>
      </c>
      <c r="BH1840" s="39" t="str">
        <f t="shared" si="953"/>
        <v/>
      </c>
      <c r="BJ1840" s="3"/>
      <c r="BK1840" s="86"/>
      <c r="BL1840" s="86"/>
      <c r="BM1840" s="86"/>
      <c r="BN1840" s="86"/>
      <c r="BO1840" s="3"/>
      <c r="BP1840" s="86"/>
      <c r="BQ1840" s="86"/>
      <c r="BR1840" s="86"/>
      <c r="BS1840" s="86"/>
      <c r="BT1840" s="3"/>
      <c r="BU1840" s="86"/>
      <c r="BV1840" s="86"/>
      <c r="BW1840" s="86"/>
      <c r="BX1840" s="86"/>
      <c r="BY1840" s="3"/>
      <c r="BZ1840" s="86"/>
      <c r="CA1840" s="86"/>
      <c r="CB1840" s="86"/>
      <c r="CC1840" s="86"/>
    </row>
    <row r="1841" spans="2:81" ht="35.1" customHeight="1" x14ac:dyDescent="0.2">
      <c r="B1841" s="187"/>
      <c r="C1841" s="188"/>
      <c r="D1841" s="189"/>
      <c r="E1841" s="186"/>
      <c r="F1841" s="182"/>
      <c r="G1841" s="184"/>
      <c r="K1841" s="80" t="str">
        <f>IF(O1841="","",COUNT(O$3:O1841))</f>
        <v/>
      </c>
      <c r="L1841" s="80" t="str">
        <f>IF(B1841&lt;&gt;"",B1841,IF(OR(COUNTA($G$3:$G1841)&lt;COUNTA($G$3:$G$1048576),$G1841&lt;&gt;""),L1840,""))</f>
        <v/>
      </c>
      <c r="M1841" s="80" t="str">
        <f>IF(C1841&lt;&gt;"",C1841,IF(OR(COUNTA($G$3:$G1841)&lt;COUNTA($G$3:$G$1048576),$G1841&lt;&gt;""),M1840,""))</f>
        <v/>
      </c>
      <c r="N1841" s="80" t="str">
        <f>IF(D1841&lt;&gt;"",D1841,IF(OR(COUNTA($G$3:$G1841)&lt;COUNTA($G$3:$G$1048576),$G1841&lt;&gt;""),N1840,""))</f>
        <v/>
      </c>
      <c r="O1841" s="81" t="str">
        <f t="shared" si="937"/>
        <v/>
      </c>
      <c r="P1841" s="90" t="str">
        <f>IFERROR(IF(O1841="",IF(COUNT(S$3:S$1048576)=COUNT(S$3:S1841),IF(S1841="","",INDEX(O$3:O1841,MATCH(MAX(K$3:K1841),K$3:K1841,0),0)),INDEX(O$3:O1841,MATCH(MAX(K$3:K1841),K$3:K1841,0),0)),O1841),"")</f>
        <v/>
      </c>
      <c r="Q1841" s="89" t="str">
        <f>IF(R1841="","",COUNT(R$3:R1841))</f>
        <v/>
      </c>
      <c r="R1841" s="80" t="str">
        <f t="shared" si="938"/>
        <v/>
      </c>
      <c r="S1841" s="91" t="str">
        <f>IFERROR(IF(COUNTA($E1841:$G1841)=0,"",IF(AND(R1841="",$O1841=INDEX(O$3:O1841,MATCH(MAX(Q$3:Q1841),Q$3:Q1841,0),0)),INDEX(R$3:R1841,MATCH(MAX(Q$3:Q1841),Q$3:Q1841,0),0),R1841)),"")</f>
        <v/>
      </c>
      <c r="T1841" s="80" t="str">
        <f>IF(U1841="","",COUNT(U$3:U1841))</f>
        <v/>
      </c>
      <c r="U1841" s="80" t="str">
        <f t="shared" si="928"/>
        <v/>
      </c>
      <c r="V1841" s="91" t="str">
        <f>IFERROR(IF(S1841="","",IF(U1841="",IF(AND(E1841="",F1841="",G1841&lt;&gt;"",$O1841=INDEX(O$3:O1841,MATCH(MAX(T$3:T1841),T$3:T1841,0),0)),INDEX(U$3:U1841,MATCH(MAX(T$3:T1841),T$3:T1841,0),0),IF(AND(S1841&lt;&gt;"",U1841=""),0,"")),U1841)),"")</f>
        <v/>
      </c>
      <c r="W1841" s="95" t="str">
        <f t="shared" si="929"/>
        <v/>
      </c>
      <c r="X1841" s="198" t="str">
        <f t="shared" si="939"/>
        <v/>
      </c>
      <c r="Y1841" s="92" t="str">
        <f t="shared" si="930"/>
        <v/>
      </c>
      <c r="Z1841" s="106" t="str">
        <f>IF(P1841="","",COUNTIF($N$3:$N1841,$N1841))</f>
        <v/>
      </c>
      <c r="AA1841" s="92" t="str">
        <f t="shared" si="940"/>
        <v/>
      </c>
      <c r="AB1841" s="92" t="str">
        <f t="shared" si="941"/>
        <v/>
      </c>
      <c r="AC1841" s="92" t="str">
        <f t="shared" si="935"/>
        <v/>
      </c>
      <c r="AD1841" s="92" t="str">
        <f t="shared" si="936"/>
        <v/>
      </c>
      <c r="AE1841" s="92" t="str">
        <f t="shared" si="936"/>
        <v/>
      </c>
      <c r="AF1841" s="92" t="str">
        <f t="shared" si="936"/>
        <v/>
      </c>
      <c r="AG1841" s="92" t="str">
        <f t="shared" si="936"/>
        <v/>
      </c>
      <c r="AH1841" s="92" t="str">
        <f t="shared" si="936"/>
        <v/>
      </c>
      <c r="AI1841" s="92" t="str">
        <f t="shared" si="936"/>
        <v/>
      </c>
      <c r="AJ1841" s="92" t="str">
        <f t="shared" si="936"/>
        <v/>
      </c>
      <c r="AK1841" s="92" t="str">
        <f t="shared" si="936"/>
        <v/>
      </c>
      <c r="AL1841" s="92" t="str">
        <f t="shared" si="936"/>
        <v/>
      </c>
      <c r="AN1841" s="35" t="str">
        <f t="shared" si="926"/>
        <v/>
      </c>
      <c r="AO1841" s="44" t="str">
        <f t="shared" si="931"/>
        <v/>
      </c>
      <c r="AP1841" s="41" t="str">
        <f>IF(AO1841="","",RANK(AO1841,AO$3:AO$1048576,1)+COUNTIF(AO$3:AO1841,AO1841)-1)</f>
        <v/>
      </c>
      <c r="AQ1841" s="1" t="str">
        <f t="shared" si="942"/>
        <v/>
      </c>
      <c r="AR1841" s="34" t="str">
        <f t="shared" si="943"/>
        <v/>
      </c>
      <c r="AS1841" s="39" t="str">
        <f t="shared" si="944"/>
        <v/>
      </c>
      <c r="AT1841" s="44" t="str">
        <f t="shared" si="927"/>
        <v/>
      </c>
      <c r="AU1841" s="41" t="str">
        <f>IF(AT1841="","",RANK(AT1841,AT$3:AT$1048576,1)+COUNTIF(AT$3:AT1841,AT1841)-1)</f>
        <v/>
      </c>
      <c r="AV1841" s="1" t="str">
        <f t="shared" si="945"/>
        <v/>
      </c>
      <c r="AW1841" s="34" t="str">
        <f t="shared" si="946"/>
        <v/>
      </c>
      <c r="AX1841" s="39" t="str">
        <f t="shared" si="947"/>
        <v/>
      </c>
      <c r="AY1841" s="44" t="str">
        <f t="shared" si="932"/>
        <v/>
      </c>
      <c r="AZ1841" s="41" t="str">
        <f>IF(AY1841="","",RANK(AY1841,AY$3:AY$1048576,1)+COUNTIF(AY$3:AY1841,AY1841)-1)</f>
        <v/>
      </c>
      <c r="BA1841" s="1" t="str">
        <f t="shared" si="948"/>
        <v/>
      </c>
      <c r="BB1841" s="34" t="str">
        <f t="shared" si="949"/>
        <v/>
      </c>
      <c r="BC1841" s="39" t="str">
        <f t="shared" si="950"/>
        <v/>
      </c>
      <c r="BD1841" s="44" t="str">
        <f t="shared" si="933"/>
        <v/>
      </c>
      <c r="BE1841" s="41" t="str">
        <f>IF(BD1841="","",RANK(BD1841,BD$3:BD$1048576,1)+COUNTIF(BD$3:BD1841,BD1841)-1)</f>
        <v/>
      </c>
      <c r="BF1841" s="1" t="str">
        <f t="shared" si="951"/>
        <v/>
      </c>
      <c r="BG1841" s="34" t="str">
        <f t="shared" si="952"/>
        <v/>
      </c>
      <c r="BH1841" s="39" t="str">
        <f t="shared" si="953"/>
        <v/>
      </c>
      <c r="BJ1841" s="3"/>
      <c r="BK1841" s="86"/>
      <c r="BL1841" s="86"/>
      <c r="BM1841" s="86"/>
      <c r="BN1841" s="86"/>
      <c r="BO1841" s="3"/>
      <c r="BP1841" s="86"/>
      <c r="BQ1841" s="86"/>
      <c r="BR1841" s="86"/>
      <c r="BS1841" s="86"/>
      <c r="BT1841" s="3"/>
      <c r="BU1841" s="86"/>
      <c r="BV1841" s="86"/>
      <c r="BW1841" s="86"/>
      <c r="BX1841" s="86"/>
      <c r="BY1841" s="3"/>
      <c r="BZ1841" s="86"/>
      <c r="CA1841" s="86"/>
      <c r="CB1841" s="86"/>
      <c r="CC1841" s="86"/>
    </row>
    <row r="1842" spans="2:81" ht="35.1" customHeight="1" x14ac:dyDescent="0.2">
      <c r="B1842" s="187"/>
      <c r="C1842" s="188"/>
      <c r="D1842" s="189"/>
      <c r="E1842" s="186"/>
      <c r="F1842" s="182"/>
      <c r="G1842" s="184"/>
      <c r="K1842" s="80" t="str">
        <f>IF(O1842="","",COUNT(O$3:O1842))</f>
        <v/>
      </c>
      <c r="L1842" s="80" t="str">
        <f>IF(B1842&lt;&gt;"",B1842,IF(OR(COUNTA($G$3:$G1842)&lt;COUNTA($G$3:$G$1048576),$G1842&lt;&gt;""),L1841,""))</f>
        <v/>
      </c>
      <c r="M1842" s="80" t="str">
        <f>IF(C1842&lt;&gt;"",C1842,IF(OR(COUNTA($G$3:$G1842)&lt;COUNTA($G$3:$G$1048576),$G1842&lt;&gt;""),M1841,""))</f>
        <v/>
      </c>
      <c r="N1842" s="80" t="str">
        <f>IF(D1842&lt;&gt;"",D1842,IF(OR(COUNTA($G$3:$G1842)&lt;COUNTA($G$3:$G$1048576),$G1842&lt;&gt;""),N1841,""))</f>
        <v/>
      </c>
      <c r="O1842" s="81" t="str">
        <f t="shared" si="937"/>
        <v/>
      </c>
      <c r="P1842" s="90" t="str">
        <f>IFERROR(IF(O1842="",IF(COUNT(S$3:S$1048576)=COUNT(S$3:S1842),IF(S1842="","",INDEX(O$3:O1842,MATCH(MAX(K$3:K1842),K$3:K1842,0),0)),INDEX(O$3:O1842,MATCH(MAX(K$3:K1842),K$3:K1842,0),0)),O1842),"")</f>
        <v/>
      </c>
      <c r="Q1842" s="89" t="str">
        <f>IF(R1842="","",COUNT(R$3:R1842))</f>
        <v/>
      </c>
      <c r="R1842" s="80" t="str">
        <f t="shared" si="938"/>
        <v/>
      </c>
      <c r="S1842" s="91" t="str">
        <f>IFERROR(IF(COUNTA($E1842:$G1842)=0,"",IF(AND(R1842="",$O1842=INDEX(O$3:O1842,MATCH(MAX(Q$3:Q1842),Q$3:Q1842,0),0)),INDEX(R$3:R1842,MATCH(MAX(Q$3:Q1842),Q$3:Q1842,0),0),R1842)),"")</f>
        <v/>
      </c>
      <c r="T1842" s="80" t="str">
        <f>IF(U1842="","",COUNT(U$3:U1842))</f>
        <v/>
      </c>
      <c r="U1842" s="80" t="str">
        <f t="shared" si="928"/>
        <v/>
      </c>
      <c r="V1842" s="91" t="str">
        <f>IFERROR(IF(S1842="","",IF(U1842="",IF(AND(E1842="",F1842="",G1842&lt;&gt;"",$O1842=INDEX(O$3:O1842,MATCH(MAX(T$3:T1842),T$3:T1842,0),0)),INDEX(U$3:U1842,MATCH(MAX(T$3:T1842),T$3:T1842,0),0),IF(AND(S1842&lt;&gt;"",U1842=""),0,"")),U1842)),"")</f>
        <v/>
      </c>
      <c r="W1842" s="95" t="str">
        <f t="shared" si="929"/>
        <v/>
      </c>
      <c r="X1842" s="198" t="str">
        <f t="shared" si="939"/>
        <v/>
      </c>
      <c r="Y1842" s="92" t="str">
        <f t="shared" si="930"/>
        <v/>
      </c>
      <c r="Z1842" s="106" t="str">
        <f>IF(P1842="","",COUNTIF($N$3:$N1842,$N1842))</f>
        <v/>
      </c>
      <c r="AA1842" s="92" t="str">
        <f t="shared" si="940"/>
        <v/>
      </c>
      <c r="AB1842" s="92" t="str">
        <f t="shared" si="941"/>
        <v/>
      </c>
      <c r="AC1842" s="92" t="str">
        <f t="shared" si="935"/>
        <v/>
      </c>
      <c r="AD1842" s="92" t="str">
        <f t="shared" si="936"/>
        <v/>
      </c>
      <c r="AE1842" s="92" t="str">
        <f t="shared" si="936"/>
        <v/>
      </c>
      <c r="AF1842" s="92" t="str">
        <f t="shared" si="936"/>
        <v/>
      </c>
      <c r="AG1842" s="92" t="str">
        <f t="shared" si="936"/>
        <v/>
      </c>
      <c r="AH1842" s="92" t="str">
        <f t="shared" si="936"/>
        <v/>
      </c>
      <c r="AI1842" s="92" t="str">
        <f t="shared" si="936"/>
        <v/>
      </c>
      <c r="AJ1842" s="92" t="str">
        <f t="shared" si="936"/>
        <v/>
      </c>
      <c r="AK1842" s="92" t="str">
        <f t="shared" si="936"/>
        <v/>
      </c>
      <c r="AL1842" s="92" t="str">
        <f t="shared" si="936"/>
        <v/>
      </c>
      <c r="AN1842" s="35" t="str">
        <f t="shared" si="926"/>
        <v/>
      </c>
      <c r="AO1842" s="44" t="str">
        <f t="shared" si="931"/>
        <v/>
      </c>
      <c r="AP1842" s="41" t="str">
        <f>IF(AO1842="","",RANK(AO1842,AO$3:AO$1048576,1)+COUNTIF(AO$3:AO1842,AO1842)-1)</f>
        <v/>
      </c>
      <c r="AQ1842" s="1" t="str">
        <f t="shared" si="942"/>
        <v/>
      </c>
      <c r="AR1842" s="34" t="str">
        <f t="shared" si="943"/>
        <v/>
      </c>
      <c r="AS1842" s="39" t="str">
        <f t="shared" si="944"/>
        <v/>
      </c>
      <c r="AT1842" s="44" t="str">
        <f t="shared" si="927"/>
        <v/>
      </c>
      <c r="AU1842" s="41" t="str">
        <f>IF(AT1842="","",RANK(AT1842,AT$3:AT$1048576,1)+COUNTIF(AT$3:AT1842,AT1842)-1)</f>
        <v/>
      </c>
      <c r="AV1842" s="1" t="str">
        <f t="shared" si="945"/>
        <v/>
      </c>
      <c r="AW1842" s="34" t="str">
        <f t="shared" si="946"/>
        <v/>
      </c>
      <c r="AX1842" s="39" t="str">
        <f t="shared" si="947"/>
        <v/>
      </c>
      <c r="AY1842" s="44" t="str">
        <f t="shared" si="932"/>
        <v/>
      </c>
      <c r="AZ1842" s="41" t="str">
        <f>IF(AY1842="","",RANK(AY1842,AY$3:AY$1048576,1)+COUNTIF(AY$3:AY1842,AY1842)-1)</f>
        <v/>
      </c>
      <c r="BA1842" s="1" t="str">
        <f t="shared" si="948"/>
        <v/>
      </c>
      <c r="BB1842" s="34" t="str">
        <f t="shared" si="949"/>
        <v/>
      </c>
      <c r="BC1842" s="39" t="str">
        <f t="shared" si="950"/>
        <v/>
      </c>
      <c r="BD1842" s="44" t="str">
        <f t="shared" si="933"/>
        <v/>
      </c>
      <c r="BE1842" s="41" t="str">
        <f>IF(BD1842="","",RANK(BD1842,BD$3:BD$1048576,1)+COUNTIF(BD$3:BD1842,BD1842)-1)</f>
        <v/>
      </c>
      <c r="BF1842" s="1" t="str">
        <f t="shared" si="951"/>
        <v/>
      </c>
      <c r="BG1842" s="34" t="str">
        <f t="shared" si="952"/>
        <v/>
      </c>
      <c r="BH1842" s="39" t="str">
        <f t="shared" si="953"/>
        <v/>
      </c>
      <c r="BJ1842" s="3"/>
      <c r="BK1842" s="86"/>
      <c r="BL1842" s="86"/>
      <c r="BM1842" s="86"/>
      <c r="BN1842" s="86"/>
      <c r="BO1842" s="3"/>
      <c r="BP1842" s="86"/>
      <c r="BQ1842" s="86"/>
      <c r="BR1842" s="86"/>
      <c r="BS1842" s="86"/>
      <c r="BT1842" s="3"/>
      <c r="BU1842" s="86"/>
      <c r="BV1842" s="86"/>
      <c r="BW1842" s="86"/>
      <c r="BX1842" s="86"/>
      <c r="BY1842" s="3"/>
      <c r="BZ1842" s="86"/>
      <c r="CA1842" s="86"/>
      <c r="CB1842" s="86"/>
      <c r="CC1842" s="86"/>
    </row>
    <row r="1843" spans="2:81" ht="35.1" customHeight="1" x14ac:dyDescent="0.2">
      <c r="B1843" s="187"/>
      <c r="C1843" s="188"/>
      <c r="D1843" s="189"/>
      <c r="E1843" s="186"/>
      <c r="F1843" s="182"/>
      <c r="G1843" s="184"/>
      <c r="K1843" s="80" t="str">
        <f>IF(O1843="","",COUNT(O$3:O1843))</f>
        <v/>
      </c>
      <c r="L1843" s="80" t="str">
        <f>IF(B1843&lt;&gt;"",B1843,IF(OR(COUNTA($G$3:$G1843)&lt;COUNTA($G$3:$G$1048576),$G1843&lt;&gt;""),L1842,""))</f>
        <v/>
      </c>
      <c r="M1843" s="80" t="str">
        <f>IF(C1843&lt;&gt;"",C1843,IF(OR(COUNTA($G$3:$G1843)&lt;COUNTA($G$3:$G$1048576),$G1843&lt;&gt;""),M1842,""))</f>
        <v/>
      </c>
      <c r="N1843" s="80" t="str">
        <f>IF(D1843&lt;&gt;"",D1843,IF(OR(COUNTA($G$3:$G1843)&lt;COUNTA($G$3:$G$1048576),$G1843&lt;&gt;""),N1842,""))</f>
        <v/>
      </c>
      <c r="O1843" s="81" t="str">
        <f t="shared" si="937"/>
        <v/>
      </c>
      <c r="P1843" s="90" t="str">
        <f>IFERROR(IF(O1843="",IF(COUNT(S$3:S$1048576)=COUNT(S$3:S1843),IF(S1843="","",INDEX(O$3:O1843,MATCH(MAX(K$3:K1843),K$3:K1843,0),0)),INDEX(O$3:O1843,MATCH(MAX(K$3:K1843),K$3:K1843,0),0)),O1843),"")</f>
        <v/>
      </c>
      <c r="Q1843" s="89" t="str">
        <f>IF(R1843="","",COUNT(R$3:R1843))</f>
        <v/>
      </c>
      <c r="R1843" s="80" t="str">
        <f t="shared" si="938"/>
        <v/>
      </c>
      <c r="S1843" s="91" t="str">
        <f>IFERROR(IF(COUNTA($E1843:$G1843)=0,"",IF(AND(R1843="",$O1843=INDEX(O$3:O1843,MATCH(MAX(Q$3:Q1843),Q$3:Q1843,0),0)),INDEX(R$3:R1843,MATCH(MAX(Q$3:Q1843),Q$3:Q1843,0),0),R1843)),"")</f>
        <v/>
      </c>
      <c r="T1843" s="80" t="str">
        <f>IF(U1843="","",COUNT(U$3:U1843))</f>
        <v/>
      </c>
      <c r="U1843" s="80" t="str">
        <f t="shared" si="928"/>
        <v/>
      </c>
      <c r="V1843" s="91" t="str">
        <f>IFERROR(IF(S1843="","",IF(U1843="",IF(AND(E1843="",F1843="",G1843&lt;&gt;"",$O1843=INDEX(O$3:O1843,MATCH(MAX(T$3:T1843),T$3:T1843,0),0)),INDEX(U$3:U1843,MATCH(MAX(T$3:T1843),T$3:T1843,0),0),IF(AND(S1843&lt;&gt;"",U1843=""),0,"")),U1843)),"")</f>
        <v/>
      </c>
      <c r="W1843" s="95" t="str">
        <f t="shared" si="929"/>
        <v/>
      </c>
      <c r="X1843" s="198" t="str">
        <f t="shared" si="939"/>
        <v/>
      </c>
      <c r="Y1843" s="92" t="str">
        <f t="shared" si="930"/>
        <v/>
      </c>
      <c r="Z1843" s="106" t="str">
        <f>IF(P1843="","",COUNTIF($N$3:$N1843,$N1843))</f>
        <v/>
      </c>
      <c r="AA1843" s="92" t="str">
        <f t="shared" si="940"/>
        <v/>
      </c>
      <c r="AB1843" s="92" t="str">
        <f t="shared" si="941"/>
        <v/>
      </c>
      <c r="AC1843" s="92" t="str">
        <f t="shared" si="935"/>
        <v/>
      </c>
      <c r="AD1843" s="92" t="str">
        <f t="shared" si="936"/>
        <v/>
      </c>
      <c r="AE1843" s="92" t="str">
        <f t="shared" si="936"/>
        <v/>
      </c>
      <c r="AF1843" s="92" t="str">
        <f t="shared" si="936"/>
        <v/>
      </c>
      <c r="AG1843" s="92" t="str">
        <f t="shared" si="936"/>
        <v/>
      </c>
      <c r="AH1843" s="92" t="str">
        <f t="shared" si="936"/>
        <v/>
      </c>
      <c r="AI1843" s="92" t="str">
        <f t="shared" si="936"/>
        <v/>
      </c>
      <c r="AJ1843" s="92" t="str">
        <f t="shared" si="936"/>
        <v/>
      </c>
      <c r="AK1843" s="92" t="str">
        <f t="shared" si="936"/>
        <v/>
      </c>
      <c r="AL1843" s="92" t="str">
        <f t="shared" si="936"/>
        <v/>
      </c>
      <c r="AN1843" s="35" t="str">
        <f t="shared" si="926"/>
        <v/>
      </c>
      <c r="AO1843" s="44" t="str">
        <f t="shared" si="931"/>
        <v/>
      </c>
      <c r="AP1843" s="41" t="str">
        <f>IF(AO1843="","",RANK(AO1843,AO$3:AO$1048576,1)+COUNTIF(AO$3:AO1843,AO1843)-1)</f>
        <v/>
      </c>
      <c r="AQ1843" s="1" t="str">
        <f t="shared" si="942"/>
        <v/>
      </c>
      <c r="AR1843" s="34" t="str">
        <f t="shared" si="943"/>
        <v/>
      </c>
      <c r="AS1843" s="39" t="str">
        <f t="shared" si="944"/>
        <v/>
      </c>
      <c r="AT1843" s="44" t="str">
        <f t="shared" si="927"/>
        <v/>
      </c>
      <c r="AU1843" s="41" t="str">
        <f>IF(AT1843="","",RANK(AT1843,AT$3:AT$1048576,1)+COUNTIF(AT$3:AT1843,AT1843)-1)</f>
        <v/>
      </c>
      <c r="AV1843" s="1" t="str">
        <f t="shared" si="945"/>
        <v/>
      </c>
      <c r="AW1843" s="34" t="str">
        <f t="shared" si="946"/>
        <v/>
      </c>
      <c r="AX1843" s="39" t="str">
        <f t="shared" si="947"/>
        <v/>
      </c>
      <c r="AY1843" s="44" t="str">
        <f t="shared" si="932"/>
        <v/>
      </c>
      <c r="AZ1843" s="41" t="str">
        <f>IF(AY1843="","",RANK(AY1843,AY$3:AY$1048576,1)+COUNTIF(AY$3:AY1843,AY1843)-1)</f>
        <v/>
      </c>
      <c r="BA1843" s="1" t="str">
        <f t="shared" si="948"/>
        <v/>
      </c>
      <c r="BB1843" s="34" t="str">
        <f t="shared" si="949"/>
        <v/>
      </c>
      <c r="BC1843" s="39" t="str">
        <f t="shared" si="950"/>
        <v/>
      </c>
      <c r="BD1843" s="44" t="str">
        <f t="shared" si="933"/>
        <v/>
      </c>
      <c r="BE1843" s="41" t="str">
        <f>IF(BD1843="","",RANK(BD1843,BD$3:BD$1048576,1)+COUNTIF(BD$3:BD1843,BD1843)-1)</f>
        <v/>
      </c>
      <c r="BF1843" s="1" t="str">
        <f t="shared" si="951"/>
        <v/>
      </c>
      <c r="BG1843" s="34" t="str">
        <f t="shared" si="952"/>
        <v/>
      </c>
      <c r="BH1843" s="39" t="str">
        <f t="shared" si="953"/>
        <v/>
      </c>
      <c r="BJ1843" s="3"/>
      <c r="BK1843" s="86"/>
      <c r="BL1843" s="86"/>
      <c r="BM1843" s="86"/>
      <c r="BN1843" s="86"/>
      <c r="BO1843" s="3"/>
      <c r="BP1843" s="86"/>
      <c r="BQ1843" s="86"/>
      <c r="BR1843" s="86"/>
      <c r="BS1843" s="86"/>
      <c r="BT1843" s="3"/>
      <c r="BU1843" s="86"/>
      <c r="BV1843" s="86"/>
      <c r="BW1843" s="86"/>
      <c r="BX1843" s="86"/>
      <c r="BY1843" s="3"/>
      <c r="BZ1843" s="86"/>
      <c r="CA1843" s="86"/>
      <c r="CB1843" s="86"/>
      <c r="CC1843" s="86"/>
    </row>
    <row r="1844" spans="2:81" ht="35.1" customHeight="1" x14ac:dyDescent="0.2">
      <c r="B1844" s="187"/>
      <c r="C1844" s="188"/>
      <c r="D1844" s="189"/>
      <c r="E1844" s="186"/>
      <c r="F1844" s="182"/>
      <c r="G1844" s="184"/>
      <c r="K1844" s="80" t="str">
        <f>IF(O1844="","",COUNT(O$3:O1844))</f>
        <v/>
      </c>
      <c r="L1844" s="80" t="str">
        <f>IF(B1844&lt;&gt;"",B1844,IF(OR(COUNTA($G$3:$G1844)&lt;COUNTA($G$3:$G$1048576),$G1844&lt;&gt;""),L1843,""))</f>
        <v/>
      </c>
      <c r="M1844" s="80" t="str">
        <f>IF(C1844&lt;&gt;"",C1844,IF(OR(COUNTA($G$3:$G1844)&lt;COUNTA($G$3:$G$1048576),$G1844&lt;&gt;""),M1843,""))</f>
        <v/>
      </c>
      <c r="N1844" s="80" t="str">
        <f>IF(D1844&lt;&gt;"",D1844,IF(OR(COUNTA($G$3:$G1844)&lt;COUNTA($G$3:$G$1048576),$G1844&lt;&gt;""),N1843,""))</f>
        <v/>
      </c>
      <c r="O1844" s="81" t="str">
        <f t="shared" si="937"/>
        <v/>
      </c>
      <c r="P1844" s="90" t="str">
        <f>IFERROR(IF(O1844="",IF(COUNT(S$3:S$1048576)=COUNT(S$3:S1844),IF(S1844="","",INDEX(O$3:O1844,MATCH(MAX(K$3:K1844),K$3:K1844,0),0)),INDEX(O$3:O1844,MATCH(MAX(K$3:K1844),K$3:K1844,0),0)),O1844),"")</f>
        <v/>
      </c>
      <c r="Q1844" s="89" t="str">
        <f>IF(R1844="","",COUNT(R$3:R1844))</f>
        <v/>
      </c>
      <c r="R1844" s="80" t="str">
        <f t="shared" si="938"/>
        <v/>
      </c>
      <c r="S1844" s="91" t="str">
        <f>IFERROR(IF(COUNTA($E1844:$G1844)=0,"",IF(AND(R1844="",$O1844=INDEX(O$3:O1844,MATCH(MAX(Q$3:Q1844),Q$3:Q1844,0),0)),INDEX(R$3:R1844,MATCH(MAX(Q$3:Q1844),Q$3:Q1844,0),0),R1844)),"")</f>
        <v/>
      </c>
      <c r="T1844" s="80" t="str">
        <f>IF(U1844="","",COUNT(U$3:U1844))</f>
        <v/>
      </c>
      <c r="U1844" s="80" t="str">
        <f t="shared" si="928"/>
        <v/>
      </c>
      <c r="V1844" s="91" t="str">
        <f>IFERROR(IF(S1844="","",IF(U1844="",IF(AND(E1844="",F1844="",G1844&lt;&gt;"",$O1844=INDEX(O$3:O1844,MATCH(MAX(T$3:T1844),T$3:T1844,0),0)),INDEX(U$3:U1844,MATCH(MAX(T$3:T1844),T$3:T1844,0),0),IF(AND(S1844&lt;&gt;"",U1844=""),0,"")),U1844)),"")</f>
        <v/>
      </c>
      <c r="W1844" s="95" t="str">
        <f t="shared" si="929"/>
        <v/>
      </c>
      <c r="X1844" s="198" t="str">
        <f t="shared" si="939"/>
        <v/>
      </c>
      <c r="Y1844" s="92" t="str">
        <f t="shared" si="930"/>
        <v/>
      </c>
      <c r="Z1844" s="106" t="str">
        <f>IF(P1844="","",COUNTIF($N$3:$N1844,$N1844))</f>
        <v/>
      </c>
      <c r="AA1844" s="92" t="str">
        <f t="shared" si="940"/>
        <v/>
      </c>
      <c r="AB1844" s="92" t="str">
        <f t="shared" si="941"/>
        <v/>
      </c>
      <c r="AC1844" s="92" t="str">
        <f t="shared" si="935"/>
        <v/>
      </c>
      <c r="AD1844" s="92" t="str">
        <f t="shared" si="936"/>
        <v/>
      </c>
      <c r="AE1844" s="92" t="str">
        <f t="shared" si="936"/>
        <v/>
      </c>
      <c r="AF1844" s="92" t="str">
        <f t="shared" si="936"/>
        <v/>
      </c>
      <c r="AG1844" s="92" t="str">
        <f t="shared" si="936"/>
        <v/>
      </c>
      <c r="AH1844" s="92" t="str">
        <f t="shared" si="936"/>
        <v/>
      </c>
      <c r="AI1844" s="92" t="str">
        <f t="shared" si="936"/>
        <v/>
      </c>
      <c r="AJ1844" s="92" t="str">
        <f t="shared" si="936"/>
        <v/>
      </c>
      <c r="AK1844" s="92" t="str">
        <f t="shared" si="936"/>
        <v/>
      </c>
      <c r="AL1844" s="92" t="str">
        <f t="shared" si="936"/>
        <v/>
      </c>
      <c r="AN1844" s="35" t="str">
        <f t="shared" si="926"/>
        <v/>
      </c>
      <c r="AO1844" s="44" t="str">
        <f t="shared" si="931"/>
        <v/>
      </c>
      <c r="AP1844" s="41" t="str">
        <f>IF(AO1844="","",RANK(AO1844,AO$3:AO$1048576,1)+COUNTIF(AO$3:AO1844,AO1844)-1)</f>
        <v/>
      </c>
      <c r="AQ1844" s="1" t="str">
        <f t="shared" si="942"/>
        <v/>
      </c>
      <c r="AR1844" s="34" t="str">
        <f t="shared" si="943"/>
        <v/>
      </c>
      <c r="AS1844" s="39" t="str">
        <f t="shared" si="944"/>
        <v/>
      </c>
      <c r="AT1844" s="44" t="str">
        <f t="shared" si="927"/>
        <v/>
      </c>
      <c r="AU1844" s="41" t="str">
        <f>IF(AT1844="","",RANK(AT1844,AT$3:AT$1048576,1)+COUNTIF(AT$3:AT1844,AT1844)-1)</f>
        <v/>
      </c>
      <c r="AV1844" s="1" t="str">
        <f t="shared" si="945"/>
        <v/>
      </c>
      <c r="AW1844" s="34" t="str">
        <f t="shared" si="946"/>
        <v/>
      </c>
      <c r="AX1844" s="39" t="str">
        <f t="shared" si="947"/>
        <v/>
      </c>
      <c r="AY1844" s="44" t="str">
        <f t="shared" si="932"/>
        <v/>
      </c>
      <c r="AZ1844" s="41" t="str">
        <f>IF(AY1844="","",RANK(AY1844,AY$3:AY$1048576,1)+COUNTIF(AY$3:AY1844,AY1844)-1)</f>
        <v/>
      </c>
      <c r="BA1844" s="1" t="str">
        <f t="shared" si="948"/>
        <v/>
      </c>
      <c r="BB1844" s="34" t="str">
        <f t="shared" si="949"/>
        <v/>
      </c>
      <c r="BC1844" s="39" t="str">
        <f t="shared" si="950"/>
        <v/>
      </c>
      <c r="BD1844" s="44" t="str">
        <f t="shared" si="933"/>
        <v/>
      </c>
      <c r="BE1844" s="41" t="str">
        <f>IF(BD1844="","",RANK(BD1844,BD$3:BD$1048576,1)+COUNTIF(BD$3:BD1844,BD1844)-1)</f>
        <v/>
      </c>
      <c r="BF1844" s="1" t="str">
        <f t="shared" si="951"/>
        <v/>
      </c>
      <c r="BG1844" s="34" t="str">
        <f t="shared" si="952"/>
        <v/>
      </c>
      <c r="BH1844" s="39" t="str">
        <f t="shared" si="953"/>
        <v/>
      </c>
      <c r="BJ1844" s="3"/>
      <c r="BK1844" s="86"/>
      <c r="BL1844" s="86"/>
      <c r="BM1844" s="86"/>
      <c r="BN1844" s="86"/>
      <c r="BO1844" s="3"/>
      <c r="BP1844" s="86"/>
      <c r="BQ1844" s="86"/>
      <c r="BR1844" s="86"/>
      <c r="BS1844" s="86"/>
      <c r="BT1844" s="3"/>
      <c r="BU1844" s="86"/>
      <c r="BV1844" s="86"/>
      <c r="BW1844" s="86"/>
      <c r="BX1844" s="86"/>
      <c r="BY1844" s="3"/>
      <c r="BZ1844" s="86"/>
      <c r="CA1844" s="86"/>
      <c r="CB1844" s="86"/>
      <c r="CC1844" s="86"/>
    </row>
    <row r="1845" spans="2:81" ht="35.1" customHeight="1" x14ac:dyDescent="0.2">
      <c r="B1845" s="187"/>
      <c r="C1845" s="188"/>
      <c r="D1845" s="189"/>
      <c r="E1845" s="186"/>
      <c r="F1845" s="182"/>
      <c r="G1845" s="184"/>
      <c r="K1845" s="80" t="str">
        <f>IF(O1845="","",COUNT(O$3:O1845))</f>
        <v/>
      </c>
      <c r="L1845" s="80" t="str">
        <f>IF(B1845&lt;&gt;"",B1845,IF(OR(COUNTA($G$3:$G1845)&lt;COUNTA($G$3:$G$1048576),$G1845&lt;&gt;""),L1844,""))</f>
        <v/>
      </c>
      <c r="M1845" s="80" t="str">
        <f>IF(C1845&lt;&gt;"",C1845,IF(OR(COUNTA($G$3:$G1845)&lt;COUNTA($G$3:$G$1048576),$G1845&lt;&gt;""),M1844,""))</f>
        <v/>
      </c>
      <c r="N1845" s="80" t="str">
        <f>IF(D1845&lt;&gt;"",D1845,IF(OR(COUNTA($G$3:$G1845)&lt;COUNTA($G$3:$G$1048576),$G1845&lt;&gt;""),N1844,""))</f>
        <v/>
      </c>
      <c r="O1845" s="81" t="str">
        <f t="shared" si="937"/>
        <v/>
      </c>
      <c r="P1845" s="90" t="str">
        <f>IFERROR(IF(O1845="",IF(COUNT(S$3:S$1048576)=COUNT(S$3:S1845),IF(S1845="","",INDEX(O$3:O1845,MATCH(MAX(K$3:K1845),K$3:K1845,0),0)),INDEX(O$3:O1845,MATCH(MAX(K$3:K1845),K$3:K1845,0),0)),O1845),"")</f>
        <v/>
      </c>
      <c r="Q1845" s="89" t="str">
        <f>IF(R1845="","",COUNT(R$3:R1845))</f>
        <v/>
      </c>
      <c r="R1845" s="80" t="str">
        <f t="shared" si="938"/>
        <v/>
      </c>
      <c r="S1845" s="91" t="str">
        <f>IFERROR(IF(COUNTA($E1845:$G1845)=0,"",IF(AND(R1845="",$O1845=INDEX(O$3:O1845,MATCH(MAX(Q$3:Q1845),Q$3:Q1845,0),0)),INDEX(R$3:R1845,MATCH(MAX(Q$3:Q1845),Q$3:Q1845,0),0),R1845)),"")</f>
        <v/>
      </c>
      <c r="T1845" s="80" t="str">
        <f>IF(U1845="","",COUNT(U$3:U1845))</f>
        <v/>
      </c>
      <c r="U1845" s="80" t="str">
        <f t="shared" si="928"/>
        <v/>
      </c>
      <c r="V1845" s="91" t="str">
        <f>IFERROR(IF(S1845="","",IF(U1845="",IF(AND(E1845="",F1845="",G1845&lt;&gt;"",$O1845=INDEX(O$3:O1845,MATCH(MAX(T$3:T1845),T$3:T1845,0),0)),INDEX(U$3:U1845,MATCH(MAX(T$3:T1845),T$3:T1845,0),0),IF(AND(S1845&lt;&gt;"",U1845=""),0,"")),U1845)),"")</f>
        <v/>
      </c>
      <c r="W1845" s="95" t="str">
        <f t="shared" si="929"/>
        <v/>
      </c>
      <c r="X1845" s="198" t="str">
        <f t="shared" si="939"/>
        <v/>
      </c>
      <c r="Y1845" s="92" t="str">
        <f t="shared" si="930"/>
        <v/>
      </c>
      <c r="Z1845" s="106" t="str">
        <f>IF(P1845="","",COUNTIF($N$3:$N1845,$N1845))</f>
        <v/>
      </c>
      <c r="AA1845" s="92" t="str">
        <f t="shared" si="940"/>
        <v/>
      </c>
      <c r="AB1845" s="92" t="str">
        <f t="shared" si="941"/>
        <v/>
      </c>
      <c r="AC1845" s="92" t="str">
        <f t="shared" si="935"/>
        <v/>
      </c>
      <c r="AD1845" s="92" t="str">
        <f t="shared" si="936"/>
        <v/>
      </c>
      <c r="AE1845" s="92" t="str">
        <f t="shared" si="936"/>
        <v/>
      </c>
      <c r="AF1845" s="92" t="str">
        <f t="shared" si="936"/>
        <v/>
      </c>
      <c r="AG1845" s="92" t="str">
        <f t="shared" si="936"/>
        <v/>
      </c>
      <c r="AH1845" s="92" t="str">
        <f t="shared" si="936"/>
        <v/>
      </c>
      <c r="AI1845" s="92" t="str">
        <f t="shared" si="936"/>
        <v/>
      </c>
      <c r="AJ1845" s="92" t="str">
        <f t="shared" si="936"/>
        <v/>
      </c>
      <c r="AK1845" s="92" t="str">
        <f t="shared" si="936"/>
        <v/>
      </c>
      <c r="AL1845" s="92" t="str">
        <f t="shared" si="936"/>
        <v/>
      </c>
      <c r="AN1845" s="35" t="str">
        <f t="shared" si="926"/>
        <v/>
      </c>
      <c r="AO1845" s="44" t="str">
        <f t="shared" si="931"/>
        <v/>
      </c>
      <c r="AP1845" s="41" t="str">
        <f>IF(AO1845="","",RANK(AO1845,AO$3:AO$1048576,1)+COUNTIF(AO$3:AO1845,AO1845)-1)</f>
        <v/>
      </c>
      <c r="AQ1845" s="1" t="str">
        <f t="shared" si="942"/>
        <v/>
      </c>
      <c r="AR1845" s="34" t="str">
        <f t="shared" si="943"/>
        <v/>
      </c>
      <c r="AS1845" s="39" t="str">
        <f t="shared" si="944"/>
        <v/>
      </c>
      <c r="AT1845" s="44" t="str">
        <f t="shared" si="927"/>
        <v/>
      </c>
      <c r="AU1845" s="41" t="str">
        <f>IF(AT1845="","",RANK(AT1845,AT$3:AT$1048576,1)+COUNTIF(AT$3:AT1845,AT1845)-1)</f>
        <v/>
      </c>
      <c r="AV1845" s="1" t="str">
        <f t="shared" si="945"/>
        <v/>
      </c>
      <c r="AW1845" s="34" t="str">
        <f t="shared" si="946"/>
        <v/>
      </c>
      <c r="AX1845" s="39" t="str">
        <f t="shared" si="947"/>
        <v/>
      </c>
      <c r="AY1845" s="44" t="str">
        <f t="shared" si="932"/>
        <v/>
      </c>
      <c r="AZ1845" s="41" t="str">
        <f>IF(AY1845="","",RANK(AY1845,AY$3:AY$1048576,1)+COUNTIF(AY$3:AY1845,AY1845)-1)</f>
        <v/>
      </c>
      <c r="BA1845" s="1" t="str">
        <f t="shared" si="948"/>
        <v/>
      </c>
      <c r="BB1845" s="34" t="str">
        <f t="shared" si="949"/>
        <v/>
      </c>
      <c r="BC1845" s="39" t="str">
        <f t="shared" si="950"/>
        <v/>
      </c>
      <c r="BD1845" s="44" t="str">
        <f t="shared" si="933"/>
        <v/>
      </c>
      <c r="BE1845" s="41" t="str">
        <f>IF(BD1845="","",RANK(BD1845,BD$3:BD$1048576,1)+COUNTIF(BD$3:BD1845,BD1845)-1)</f>
        <v/>
      </c>
      <c r="BF1845" s="1" t="str">
        <f t="shared" si="951"/>
        <v/>
      </c>
      <c r="BG1845" s="34" t="str">
        <f t="shared" si="952"/>
        <v/>
      </c>
      <c r="BH1845" s="39" t="str">
        <f t="shared" si="953"/>
        <v/>
      </c>
      <c r="BJ1845" s="3"/>
      <c r="BK1845" s="86"/>
      <c r="BL1845" s="86"/>
      <c r="BM1845" s="86"/>
      <c r="BN1845" s="86"/>
      <c r="BO1845" s="3"/>
      <c r="BP1845" s="86"/>
      <c r="BQ1845" s="86"/>
      <c r="BR1845" s="86"/>
      <c r="BS1845" s="86"/>
      <c r="BT1845" s="3"/>
      <c r="BU1845" s="86"/>
      <c r="BV1845" s="86"/>
      <c r="BW1845" s="86"/>
      <c r="BX1845" s="86"/>
      <c r="BY1845" s="3"/>
      <c r="BZ1845" s="86"/>
      <c r="CA1845" s="86"/>
      <c r="CB1845" s="86"/>
      <c r="CC1845" s="86"/>
    </row>
    <row r="1846" spans="2:81" ht="35.1" customHeight="1" x14ac:dyDescent="0.2">
      <c r="B1846" s="187"/>
      <c r="C1846" s="188"/>
      <c r="D1846" s="189"/>
      <c r="E1846" s="186"/>
      <c r="F1846" s="182"/>
      <c r="G1846" s="184"/>
      <c r="K1846" s="80" t="str">
        <f>IF(O1846="","",COUNT(O$3:O1846))</f>
        <v/>
      </c>
      <c r="L1846" s="80" t="str">
        <f>IF(B1846&lt;&gt;"",B1846,IF(OR(COUNTA($G$3:$G1846)&lt;COUNTA($G$3:$G$1048576),$G1846&lt;&gt;""),L1845,""))</f>
        <v/>
      </c>
      <c r="M1846" s="80" t="str">
        <f>IF(C1846&lt;&gt;"",C1846,IF(OR(COUNTA($G$3:$G1846)&lt;COUNTA($G$3:$G$1048576),$G1846&lt;&gt;""),M1845,""))</f>
        <v/>
      </c>
      <c r="N1846" s="80" t="str">
        <f>IF(D1846&lt;&gt;"",D1846,IF(OR(COUNTA($G$3:$G1846)&lt;COUNTA($G$3:$G$1048576),$G1846&lt;&gt;""),N1845,""))</f>
        <v/>
      </c>
      <c r="O1846" s="81" t="str">
        <f t="shared" si="937"/>
        <v/>
      </c>
      <c r="P1846" s="90" t="str">
        <f>IFERROR(IF(O1846="",IF(COUNT(S$3:S$1048576)=COUNT(S$3:S1846),IF(S1846="","",INDEX(O$3:O1846,MATCH(MAX(K$3:K1846),K$3:K1846,0),0)),INDEX(O$3:O1846,MATCH(MAX(K$3:K1846),K$3:K1846,0),0)),O1846),"")</f>
        <v/>
      </c>
      <c r="Q1846" s="89" t="str">
        <f>IF(R1846="","",COUNT(R$3:R1846))</f>
        <v/>
      </c>
      <c r="R1846" s="80" t="str">
        <f t="shared" si="938"/>
        <v/>
      </c>
      <c r="S1846" s="91" t="str">
        <f>IFERROR(IF(COUNTA($E1846:$G1846)=0,"",IF(AND(R1846="",$O1846=INDEX(O$3:O1846,MATCH(MAX(Q$3:Q1846),Q$3:Q1846,0),0)),INDEX(R$3:R1846,MATCH(MAX(Q$3:Q1846),Q$3:Q1846,0),0),R1846)),"")</f>
        <v/>
      </c>
      <c r="T1846" s="80" t="str">
        <f>IF(U1846="","",COUNT(U$3:U1846))</f>
        <v/>
      </c>
      <c r="U1846" s="80" t="str">
        <f t="shared" si="928"/>
        <v/>
      </c>
      <c r="V1846" s="91" t="str">
        <f>IFERROR(IF(S1846="","",IF(U1846="",IF(AND(E1846="",F1846="",G1846&lt;&gt;"",$O1846=INDEX(O$3:O1846,MATCH(MAX(T$3:T1846),T$3:T1846,0),0)),INDEX(U$3:U1846,MATCH(MAX(T$3:T1846),T$3:T1846,0),0),IF(AND(S1846&lt;&gt;"",U1846=""),0,"")),U1846)),"")</f>
        <v/>
      </c>
      <c r="W1846" s="95" t="str">
        <f t="shared" si="929"/>
        <v/>
      </c>
      <c r="X1846" s="198" t="str">
        <f t="shared" si="939"/>
        <v/>
      </c>
      <c r="Y1846" s="92" t="str">
        <f t="shared" si="930"/>
        <v/>
      </c>
      <c r="Z1846" s="106" t="str">
        <f>IF(P1846="","",COUNTIF($N$3:$N1846,$N1846))</f>
        <v/>
      </c>
      <c r="AA1846" s="92" t="str">
        <f t="shared" si="940"/>
        <v/>
      </c>
      <c r="AB1846" s="92" t="str">
        <f t="shared" si="941"/>
        <v/>
      </c>
      <c r="AC1846" s="92" t="str">
        <f t="shared" si="935"/>
        <v/>
      </c>
      <c r="AD1846" s="92" t="str">
        <f t="shared" si="936"/>
        <v/>
      </c>
      <c r="AE1846" s="92" t="str">
        <f t="shared" si="936"/>
        <v/>
      </c>
      <c r="AF1846" s="92" t="str">
        <f t="shared" si="936"/>
        <v/>
      </c>
      <c r="AG1846" s="92" t="str">
        <f t="shared" si="936"/>
        <v/>
      </c>
      <c r="AH1846" s="92" t="str">
        <f t="shared" si="936"/>
        <v/>
      </c>
      <c r="AI1846" s="92" t="str">
        <f t="shared" si="936"/>
        <v/>
      </c>
      <c r="AJ1846" s="92" t="str">
        <f t="shared" si="936"/>
        <v/>
      </c>
      <c r="AK1846" s="92" t="str">
        <f t="shared" si="936"/>
        <v/>
      </c>
      <c r="AL1846" s="92" t="str">
        <f t="shared" si="936"/>
        <v/>
      </c>
      <c r="AN1846" s="35" t="str">
        <f t="shared" si="926"/>
        <v/>
      </c>
      <c r="AO1846" s="44" t="str">
        <f t="shared" si="931"/>
        <v/>
      </c>
      <c r="AP1846" s="41" t="str">
        <f>IF(AO1846="","",RANK(AO1846,AO$3:AO$1048576,1)+COUNTIF(AO$3:AO1846,AO1846)-1)</f>
        <v/>
      </c>
      <c r="AQ1846" s="1" t="str">
        <f t="shared" si="942"/>
        <v/>
      </c>
      <c r="AR1846" s="34" t="str">
        <f t="shared" si="943"/>
        <v/>
      </c>
      <c r="AS1846" s="39" t="str">
        <f t="shared" si="944"/>
        <v/>
      </c>
      <c r="AT1846" s="44" t="str">
        <f t="shared" si="927"/>
        <v/>
      </c>
      <c r="AU1846" s="41" t="str">
        <f>IF(AT1846="","",RANK(AT1846,AT$3:AT$1048576,1)+COUNTIF(AT$3:AT1846,AT1846)-1)</f>
        <v/>
      </c>
      <c r="AV1846" s="1" t="str">
        <f t="shared" si="945"/>
        <v/>
      </c>
      <c r="AW1846" s="34" t="str">
        <f t="shared" si="946"/>
        <v/>
      </c>
      <c r="AX1846" s="39" t="str">
        <f t="shared" si="947"/>
        <v/>
      </c>
      <c r="AY1846" s="44" t="str">
        <f t="shared" si="932"/>
        <v/>
      </c>
      <c r="AZ1846" s="41" t="str">
        <f>IF(AY1846="","",RANK(AY1846,AY$3:AY$1048576,1)+COUNTIF(AY$3:AY1846,AY1846)-1)</f>
        <v/>
      </c>
      <c r="BA1846" s="1" t="str">
        <f t="shared" si="948"/>
        <v/>
      </c>
      <c r="BB1846" s="34" t="str">
        <f t="shared" si="949"/>
        <v/>
      </c>
      <c r="BC1846" s="39" t="str">
        <f t="shared" si="950"/>
        <v/>
      </c>
      <c r="BD1846" s="44" t="str">
        <f t="shared" si="933"/>
        <v/>
      </c>
      <c r="BE1846" s="41" t="str">
        <f>IF(BD1846="","",RANK(BD1846,BD$3:BD$1048576,1)+COUNTIF(BD$3:BD1846,BD1846)-1)</f>
        <v/>
      </c>
      <c r="BF1846" s="1" t="str">
        <f t="shared" si="951"/>
        <v/>
      </c>
      <c r="BG1846" s="34" t="str">
        <f t="shared" si="952"/>
        <v/>
      </c>
      <c r="BH1846" s="39" t="str">
        <f t="shared" si="953"/>
        <v/>
      </c>
      <c r="BJ1846" s="3"/>
      <c r="BK1846" s="86"/>
      <c r="BL1846" s="86"/>
      <c r="BM1846" s="86"/>
      <c r="BN1846" s="86"/>
      <c r="BO1846" s="3"/>
      <c r="BP1846" s="86"/>
      <c r="BQ1846" s="86"/>
      <c r="BR1846" s="86"/>
      <c r="BS1846" s="86"/>
      <c r="BT1846" s="3"/>
      <c r="BU1846" s="86"/>
      <c r="BV1846" s="86"/>
      <c r="BW1846" s="86"/>
      <c r="BX1846" s="86"/>
      <c r="BY1846" s="3"/>
      <c r="BZ1846" s="86"/>
      <c r="CA1846" s="86"/>
      <c r="CB1846" s="86"/>
      <c r="CC1846" s="86"/>
    </row>
    <row r="1847" spans="2:81" ht="35.1" customHeight="1" x14ac:dyDescent="0.2">
      <c r="B1847" s="187"/>
      <c r="C1847" s="188"/>
      <c r="D1847" s="189"/>
      <c r="E1847" s="186"/>
      <c r="F1847" s="182"/>
      <c r="G1847" s="184"/>
      <c r="K1847" s="80" t="str">
        <f>IF(O1847="","",COUNT(O$3:O1847))</f>
        <v/>
      </c>
      <c r="L1847" s="80" t="str">
        <f>IF(B1847&lt;&gt;"",B1847,IF(OR(COUNTA($G$3:$G1847)&lt;COUNTA($G$3:$G$1048576),$G1847&lt;&gt;""),L1846,""))</f>
        <v/>
      </c>
      <c r="M1847" s="80" t="str">
        <f>IF(C1847&lt;&gt;"",C1847,IF(OR(COUNTA($G$3:$G1847)&lt;COUNTA($G$3:$G$1048576),$G1847&lt;&gt;""),M1846,""))</f>
        <v/>
      </c>
      <c r="N1847" s="80" t="str">
        <f>IF(D1847&lt;&gt;"",D1847,IF(OR(COUNTA($G$3:$G1847)&lt;COUNTA($G$3:$G$1048576),$G1847&lt;&gt;""),N1846,""))</f>
        <v/>
      </c>
      <c r="O1847" s="81" t="str">
        <f t="shared" si="937"/>
        <v/>
      </c>
      <c r="P1847" s="90" t="str">
        <f>IFERROR(IF(O1847="",IF(COUNT(S$3:S$1048576)=COUNT(S$3:S1847),IF(S1847="","",INDEX(O$3:O1847,MATCH(MAX(K$3:K1847),K$3:K1847,0),0)),INDEX(O$3:O1847,MATCH(MAX(K$3:K1847),K$3:K1847,0),0)),O1847),"")</f>
        <v/>
      </c>
      <c r="Q1847" s="89" t="str">
        <f>IF(R1847="","",COUNT(R$3:R1847))</f>
        <v/>
      </c>
      <c r="R1847" s="80" t="str">
        <f t="shared" si="938"/>
        <v/>
      </c>
      <c r="S1847" s="91" t="str">
        <f>IFERROR(IF(COUNTA($E1847:$G1847)=0,"",IF(AND(R1847="",$O1847=INDEX(O$3:O1847,MATCH(MAX(Q$3:Q1847),Q$3:Q1847,0),0)),INDEX(R$3:R1847,MATCH(MAX(Q$3:Q1847),Q$3:Q1847,0),0),R1847)),"")</f>
        <v/>
      </c>
      <c r="T1847" s="80" t="str">
        <f>IF(U1847="","",COUNT(U$3:U1847))</f>
        <v/>
      </c>
      <c r="U1847" s="80" t="str">
        <f t="shared" si="928"/>
        <v/>
      </c>
      <c r="V1847" s="91" t="str">
        <f>IFERROR(IF(S1847="","",IF(U1847="",IF(AND(E1847="",F1847="",G1847&lt;&gt;"",$O1847=INDEX(O$3:O1847,MATCH(MAX(T$3:T1847),T$3:T1847,0),0)),INDEX(U$3:U1847,MATCH(MAX(T$3:T1847),T$3:T1847,0),0),IF(AND(S1847&lt;&gt;"",U1847=""),0,"")),U1847)),"")</f>
        <v/>
      </c>
      <c r="W1847" s="95" t="str">
        <f t="shared" si="929"/>
        <v/>
      </c>
      <c r="X1847" s="198" t="str">
        <f t="shared" si="939"/>
        <v/>
      </c>
      <c r="Y1847" s="92" t="str">
        <f t="shared" si="930"/>
        <v/>
      </c>
      <c r="Z1847" s="106" t="str">
        <f>IF(P1847="","",COUNTIF($N$3:$N1847,$N1847))</f>
        <v/>
      </c>
      <c r="AA1847" s="92" t="str">
        <f t="shared" si="940"/>
        <v/>
      </c>
      <c r="AB1847" s="92" t="str">
        <f t="shared" si="941"/>
        <v/>
      </c>
      <c r="AC1847" s="92" t="str">
        <f t="shared" si="935"/>
        <v/>
      </c>
      <c r="AD1847" s="92" t="str">
        <f t="shared" si="936"/>
        <v/>
      </c>
      <c r="AE1847" s="92" t="str">
        <f t="shared" si="936"/>
        <v/>
      </c>
      <c r="AF1847" s="92" t="str">
        <f t="shared" si="936"/>
        <v/>
      </c>
      <c r="AG1847" s="92" t="str">
        <f t="shared" si="936"/>
        <v/>
      </c>
      <c r="AH1847" s="92" t="str">
        <f t="shared" si="936"/>
        <v/>
      </c>
      <c r="AI1847" s="92" t="str">
        <f t="shared" si="936"/>
        <v/>
      </c>
      <c r="AJ1847" s="92" t="str">
        <f t="shared" si="936"/>
        <v/>
      </c>
      <c r="AK1847" s="92" t="str">
        <f t="shared" si="936"/>
        <v/>
      </c>
      <c r="AL1847" s="92" t="str">
        <f t="shared" si="936"/>
        <v/>
      </c>
      <c r="AN1847" s="35" t="str">
        <f t="shared" si="926"/>
        <v/>
      </c>
      <c r="AO1847" s="44" t="str">
        <f t="shared" si="931"/>
        <v/>
      </c>
      <c r="AP1847" s="41" t="str">
        <f>IF(AO1847="","",RANK(AO1847,AO$3:AO$1048576,1)+COUNTIF(AO$3:AO1847,AO1847)-1)</f>
        <v/>
      </c>
      <c r="AQ1847" s="1" t="str">
        <f t="shared" si="942"/>
        <v/>
      </c>
      <c r="AR1847" s="34" t="str">
        <f t="shared" si="943"/>
        <v/>
      </c>
      <c r="AS1847" s="39" t="str">
        <f t="shared" si="944"/>
        <v/>
      </c>
      <c r="AT1847" s="44" t="str">
        <f t="shared" si="927"/>
        <v/>
      </c>
      <c r="AU1847" s="41" t="str">
        <f>IF(AT1847="","",RANK(AT1847,AT$3:AT$1048576,1)+COUNTIF(AT$3:AT1847,AT1847)-1)</f>
        <v/>
      </c>
      <c r="AV1847" s="1" t="str">
        <f t="shared" si="945"/>
        <v/>
      </c>
      <c r="AW1847" s="34" t="str">
        <f t="shared" si="946"/>
        <v/>
      </c>
      <c r="AX1847" s="39" t="str">
        <f t="shared" si="947"/>
        <v/>
      </c>
      <c r="AY1847" s="44" t="str">
        <f t="shared" si="932"/>
        <v/>
      </c>
      <c r="AZ1847" s="41" t="str">
        <f>IF(AY1847="","",RANK(AY1847,AY$3:AY$1048576,1)+COUNTIF(AY$3:AY1847,AY1847)-1)</f>
        <v/>
      </c>
      <c r="BA1847" s="1" t="str">
        <f t="shared" si="948"/>
        <v/>
      </c>
      <c r="BB1847" s="34" t="str">
        <f t="shared" si="949"/>
        <v/>
      </c>
      <c r="BC1847" s="39" t="str">
        <f t="shared" si="950"/>
        <v/>
      </c>
      <c r="BD1847" s="44" t="str">
        <f t="shared" si="933"/>
        <v/>
      </c>
      <c r="BE1847" s="41" t="str">
        <f>IF(BD1847="","",RANK(BD1847,BD$3:BD$1048576,1)+COUNTIF(BD$3:BD1847,BD1847)-1)</f>
        <v/>
      </c>
      <c r="BF1847" s="1" t="str">
        <f t="shared" si="951"/>
        <v/>
      </c>
      <c r="BG1847" s="34" t="str">
        <f t="shared" si="952"/>
        <v/>
      </c>
      <c r="BH1847" s="39" t="str">
        <f t="shared" si="953"/>
        <v/>
      </c>
      <c r="BJ1847" s="3"/>
      <c r="BK1847" s="86"/>
      <c r="BL1847" s="86"/>
      <c r="BM1847" s="86"/>
      <c r="BN1847" s="86"/>
      <c r="BO1847" s="3"/>
      <c r="BP1847" s="86"/>
      <c r="BQ1847" s="86"/>
      <c r="BR1847" s="86"/>
      <c r="BS1847" s="86"/>
      <c r="BT1847" s="3"/>
      <c r="BU1847" s="86"/>
      <c r="BV1847" s="86"/>
      <c r="BW1847" s="86"/>
      <c r="BX1847" s="86"/>
      <c r="BY1847" s="3"/>
      <c r="BZ1847" s="86"/>
      <c r="CA1847" s="86"/>
      <c r="CB1847" s="86"/>
      <c r="CC1847" s="86"/>
    </row>
    <row r="1848" spans="2:81" ht="35.1" customHeight="1" x14ac:dyDescent="0.2">
      <c r="B1848" s="187"/>
      <c r="C1848" s="188"/>
      <c r="D1848" s="189"/>
      <c r="E1848" s="186"/>
      <c r="F1848" s="182"/>
      <c r="G1848" s="184"/>
      <c r="K1848" s="80" t="str">
        <f>IF(O1848="","",COUNT(O$3:O1848))</f>
        <v/>
      </c>
      <c r="L1848" s="80" t="str">
        <f>IF(B1848&lt;&gt;"",B1848,IF(OR(COUNTA($G$3:$G1848)&lt;COUNTA($G$3:$G$1048576),$G1848&lt;&gt;""),L1847,""))</f>
        <v/>
      </c>
      <c r="M1848" s="80" t="str">
        <f>IF(C1848&lt;&gt;"",C1848,IF(OR(COUNTA($G$3:$G1848)&lt;COUNTA($G$3:$G$1048576),$G1848&lt;&gt;""),M1847,""))</f>
        <v/>
      </c>
      <c r="N1848" s="80" t="str">
        <f>IF(D1848&lt;&gt;"",D1848,IF(OR(COUNTA($G$3:$G1848)&lt;COUNTA($G$3:$G$1048576),$G1848&lt;&gt;""),N1847,""))</f>
        <v/>
      </c>
      <c r="O1848" s="81" t="str">
        <f t="shared" si="937"/>
        <v/>
      </c>
      <c r="P1848" s="90" t="str">
        <f>IFERROR(IF(O1848="",IF(COUNT(S$3:S$1048576)=COUNT(S$3:S1848),IF(S1848="","",INDEX(O$3:O1848,MATCH(MAX(K$3:K1848),K$3:K1848,0),0)),INDEX(O$3:O1848,MATCH(MAX(K$3:K1848),K$3:K1848,0),0)),O1848),"")</f>
        <v/>
      </c>
      <c r="Q1848" s="89" t="str">
        <f>IF(R1848="","",COUNT(R$3:R1848))</f>
        <v/>
      </c>
      <c r="R1848" s="80" t="str">
        <f t="shared" si="938"/>
        <v/>
      </c>
      <c r="S1848" s="91" t="str">
        <f>IFERROR(IF(COUNTA($E1848:$G1848)=0,"",IF(AND(R1848="",$O1848=INDEX(O$3:O1848,MATCH(MAX(Q$3:Q1848),Q$3:Q1848,0),0)),INDEX(R$3:R1848,MATCH(MAX(Q$3:Q1848),Q$3:Q1848,0),0),R1848)),"")</f>
        <v/>
      </c>
      <c r="T1848" s="80" t="str">
        <f>IF(U1848="","",COUNT(U$3:U1848))</f>
        <v/>
      </c>
      <c r="U1848" s="80" t="str">
        <f t="shared" si="928"/>
        <v/>
      </c>
      <c r="V1848" s="91" t="str">
        <f>IFERROR(IF(S1848="","",IF(U1848="",IF(AND(E1848="",F1848="",G1848&lt;&gt;"",$O1848=INDEX(O$3:O1848,MATCH(MAX(T$3:T1848),T$3:T1848,0),0)),INDEX(U$3:U1848,MATCH(MAX(T$3:T1848),T$3:T1848,0),0),IF(AND(S1848&lt;&gt;"",U1848=""),0,"")),U1848)),"")</f>
        <v/>
      </c>
      <c r="W1848" s="95" t="str">
        <f t="shared" si="929"/>
        <v/>
      </c>
      <c r="X1848" s="198" t="str">
        <f t="shared" si="939"/>
        <v/>
      </c>
      <c r="Y1848" s="92" t="str">
        <f t="shared" si="930"/>
        <v/>
      </c>
      <c r="Z1848" s="106" t="str">
        <f>IF(P1848="","",COUNTIF($N$3:$N1848,$N1848))</f>
        <v/>
      </c>
      <c r="AA1848" s="92" t="str">
        <f t="shared" si="940"/>
        <v/>
      </c>
      <c r="AB1848" s="92" t="str">
        <f t="shared" si="941"/>
        <v/>
      </c>
      <c r="AC1848" s="92" t="str">
        <f t="shared" si="935"/>
        <v/>
      </c>
      <c r="AD1848" s="92" t="str">
        <f t="shared" si="936"/>
        <v/>
      </c>
      <c r="AE1848" s="92" t="str">
        <f t="shared" si="936"/>
        <v/>
      </c>
      <c r="AF1848" s="92" t="str">
        <f t="shared" si="936"/>
        <v/>
      </c>
      <c r="AG1848" s="92" t="str">
        <f t="shared" si="936"/>
        <v/>
      </c>
      <c r="AH1848" s="92" t="str">
        <f t="shared" si="936"/>
        <v/>
      </c>
      <c r="AI1848" s="92" t="str">
        <f t="shared" si="936"/>
        <v/>
      </c>
      <c r="AJ1848" s="92" t="str">
        <f t="shared" si="936"/>
        <v/>
      </c>
      <c r="AK1848" s="92" t="str">
        <f t="shared" si="936"/>
        <v/>
      </c>
      <c r="AL1848" s="92" t="str">
        <f t="shared" si="936"/>
        <v/>
      </c>
      <c r="AN1848" s="35" t="str">
        <f t="shared" si="926"/>
        <v/>
      </c>
      <c r="AO1848" s="44" t="str">
        <f t="shared" si="931"/>
        <v/>
      </c>
      <c r="AP1848" s="41" t="str">
        <f>IF(AO1848="","",RANK(AO1848,AO$3:AO$1048576,1)+COUNTIF(AO$3:AO1848,AO1848)-1)</f>
        <v/>
      </c>
      <c r="AQ1848" s="1" t="str">
        <f t="shared" si="942"/>
        <v/>
      </c>
      <c r="AR1848" s="34" t="str">
        <f t="shared" si="943"/>
        <v/>
      </c>
      <c r="AS1848" s="39" t="str">
        <f t="shared" si="944"/>
        <v/>
      </c>
      <c r="AT1848" s="44" t="str">
        <f t="shared" si="927"/>
        <v/>
      </c>
      <c r="AU1848" s="41" t="str">
        <f>IF(AT1848="","",RANK(AT1848,AT$3:AT$1048576,1)+COUNTIF(AT$3:AT1848,AT1848)-1)</f>
        <v/>
      </c>
      <c r="AV1848" s="1" t="str">
        <f t="shared" si="945"/>
        <v/>
      </c>
      <c r="AW1848" s="34" t="str">
        <f t="shared" si="946"/>
        <v/>
      </c>
      <c r="AX1848" s="39" t="str">
        <f t="shared" si="947"/>
        <v/>
      </c>
      <c r="AY1848" s="44" t="str">
        <f t="shared" si="932"/>
        <v/>
      </c>
      <c r="AZ1848" s="41" t="str">
        <f>IF(AY1848="","",RANK(AY1848,AY$3:AY$1048576,1)+COUNTIF(AY$3:AY1848,AY1848)-1)</f>
        <v/>
      </c>
      <c r="BA1848" s="1" t="str">
        <f t="shared" si="948"/>
        <v/>
      </c>
      <c r="BB1848" s="34" t="str">
        <f t="shared" si="949"/>
        <v/>
      </c>
      <c r="BC1848" s="39" t="str">
        <f t="shared" si="950"/>
        <v/>
      </c>
      <c r="BD1848" s="44" t="str">
        <f t="shared" si="933"/>
        <v/>
      </c>
      <c r="BE1848" s="41" t="str">
        <f>IF(BD1848="","",RANK(BD1848,BD$3:BD$1048576,1)+COUNTIF(BD$3:BD1848,BD1848)-1)</f>
        <v/>
      </c>
      <c r="BF1848" s="1" t="str">
        <f t="shared" si="951"/>
        <v/>
      </c>
      <c r="BG1848" s="34" t="str">
        <f t="shared" si="952"/>
        <v/>
      </c>
      <c r="BH1848" s="39" t="str">
        <f t="shared" si="953"/>
        <v/>
      </c>
      <c r="BJ1848" s="3"/>
      <c r="BK1848" s="86"/>
      <c r="BL1848" s="86"/>
      <c r="BM1848" s="86"/>
      <c r="BN1848" s="86"/>
      <c r="BO1848" s="3"/>
      <c r="BP1848" s="86"/>
      <c r="BQ1848" s="86"/>
      <c r="BR1848" s="86"/>
      <c r="BS1848" s="86"/>
      <c r="BT1848" s="3"/>
      <c r="BU1848" s="86"/>
      <c r="BV1848" s="86"/>
      <c r="BW1848" s="86"/>
      <c r="BX1848" s="86"/>
      <c r="BY1848" s="3"/>
      <c r="BZ1848" s="86"/>
      <c r="CA1848" s="86"/>
      <c r="CB1848" s="86"/>
      <c r="CC1848" s="86"/>
    </row>
    <row r="1849" spans="2:81" ht="35.1" customHeight="1" x14ac:dyDescent="0.2">
      <c r="B1849" s="187"/>
      <c r="C1849" s="188"/>
      <c r="D1849" s="189"/>
      <c r="E1849" s="186"/>
      <c r="F1849" s="182"/>
      <c r="G1849" s="184"/>
      <c r="K1849" s="80" t="str">
        <f>IF(O1849="","",COUNT(O$3:O1849))</f>
        <v/>
      </c>
      <c r="L1849" s="80" t="str">
        <f>IF(B1849&lt;&gt;"",B1849,IF(OR(COUNTA($G$3:$G1849)&lt;COUNTA($G$3:$G$1048576),$G1849&lt;&gt;""),L1848,""))</f>
        <v/>
      </c>
      <c r="M1849" s="80" t="str">
        <f>IF(C1849&lt;&gt;"",C1849,IF(OR(COUNTA($G$3:$G1849)&lt;COUNTA($G$3:$G$1048576),$G1849&lt;&gt;""),M1848,""))</f>
        <v/>
      </c>
      <c r="N1849" s="80" t="str">
        <f>IF(D1849&lt;&gt;"",D1849,IF(OR(COUNTA($G$3:$G1849)&lt;COUNTA($G$3:$G$1048576),$G1849&lt;&gt;""),N1848,""))</f>
        <v/>
      </c>
      <c r="O1849" s="81" t="str">
        <f t="shared" si="937"/>
        <v/>
      </c>
      <c r="P1849" s="90" t="str">
        <f>IFERROR(IF(O1849="",IF(COUNT(S$3:S$1048576)=COUNT(S$3:S1849),IF(S1849="","",INDEX(O$3:O1849,MATCH(MAX(K$3:K1849),K$3:K1849,0),0)),INDEX(O$3:O1849,MATCH(MAX(K$3:K1849),K$3:K1849,0),0)),O1849),"")</f>
        <v/>
      </c>
      <c r="Q1849" s="89" t="str">
        <f>IF(R1849="","",COUNT(R$3:R1849))</f>
        <v/>
      </c>
      <c r="R1849" s="80" t="str">
        <f t="shared" si="938"/>
        <v/>
      </c>
      <c r="S1849" s="91" t="str">
        <f>IFERROR(IF(COUNTA($E1849:$G1849)=0,"",IF(AND(R1849="",$O1849=INDEX(O$3:O1849,MATCH(MAX(Q$3:Q1849),Q$3:Q1849,0),0)),INDEX(R$3:R1849,MATCH(MAX(Q$3:Q1849),Q$3:Q1849,0),0),R1849)),"")</f>
        <v/>
      </c>
      <c r="T1849" s="80" t="str">
        <f>IF(U1849="","",COUNT(U$3:U1849))</f>
        <v/>
      </c>
      <c r="U1849" s="80" t="str">
        <f t="shared" si="928"/>
        <v/>
      </c>
      <c r="V1849" s="91" t="str">
        <f>IFERROR(IF(S1849="","",IF(U1849="",IF(AND(E1849="",F1849="",G1849&lt;&gt;"",$O1849=INDEX(O$3:O1849,MATCH(MAX(T$3:T1849),T$3:T1849,0),0)),INDEX(U$3:U1849,MATCH(MAX(T$3:T1849),T$3:T1849,0),0),IF(AND(S1849&lt;&gt;"",U1849=""),0,"")),U1849)),"")</f>
        <v/>
      </c>
      <c r="W1849" s="95" t="str">
        <f t="shared" si="929"/>
        <v/>
      </c>
      <c r="X1849" s="198" t="str">
        <f t="shared" si="939"/>
        <v/>
      </c>
      <c r="Y1849" s="92" t="str">
        <f t="shared" si="930"/>
        <v/>
      </c>
      <c r="Z1849" s="106" t="str">
        <f>IF(P1849="","",COUNTIF($N$3:$N1849,$N1849))</f>
        <v/>
      </c>
      <c r="AA1849" s="92" t="str">
        <f t="shared" si="940"/>
        <v/>
      </c>
      <c r="AB1849" s="92" t="str">
        <f t="shared" si="941"/>
        <v/>
      </c>
      <c r="AC1849" s="92" t="str">
        <f t="shared" si="935"/>
        <v/>
      </c>
      <c r="AD1849" s="92" t="str">
        <f t="shared" si="936"/>
        <v/>
      </c>
      <c r="AE1849" s="92" t="str">
        <f t="shared" si="936"/>
        <v/>
      </c>
      <c r="AF1849" s="92" t="str">
        <f t="shared" si="936"/>
        <v/>
      </c>
      <c r="AG1849" s="92" t="str">
        <f t="shared" si="936"/>
        <v/>
      </c>
      <c r="AH1849" s="92" t="str">
        <f t="shared" si="936"/>
        <v/>
      </c>
      <c r="AI1849" s="92" t="str">
        <f t="shared" si="936"/>
        <v/>
      </c>
      <c r="AJ1849" s="92" t="str">
        <f t="shared" si="936"/>
        <v/>
      </c>
      <c r="AK1849" s="92" t="str">
        <f t="shared" si="936"/>
        <v/>
      </c>
      <c r="AL1849" s="92" t="str">
        <f t="shared" si="936"/>
        <v/>
      </c>
      <c r="AN1849" s="35" t="str">
        <f t="shared" si="926"/>
        <v/>
      </c>
      <c r="AO1849" s="44" t="str">
        <f t="shared" si="931"/>
        <v/>
      </c>
      <c r="AP1849" s="41" t="str">
        <f>IF(AO1849="","",RANK(AO1849,AO$3:AO$1048576,1)+COUNTIF(AO$3:AO1849,AO1849)-1)</f>
        <v/>
      </c>
      <c r="AQ1849" s="1" t="str">
        <f t="shared" si="942"/>
        <v/>
      </c>
      <c r="AR1849" s="34" t="str">
        <f t="shared" si="943"/>
        <v/>
      </c>
      <c r="AS1849" s="39" t="str">
        <f t="shared" si="944"/>
        <v/>
      </c>
      <c r="AT1849" s="44" t="str">
        <f t="shared" si="927"/>
        <v/>
      </c>
      <c r="AU1849" s="41" t="str">
        <f>IF(AT1849="","",RANK(AT1849,AT$3:AT$1048576,1)+COUNTIF(AT$3:AT1849,AT1849)-1)</f>
        <v/>
      </c>
      <c r="AV1849" s="1" t="str">
        <f t="shared" si="945"/>
        <v/>
      </c>
      <c r="AW1849" s="34" t="str">
        <f t="shared" si="946"/>
        <v/>
      </c>
      <c r="AX1849" s="39" t="str">
        <f t="shared" si="947"/>
        <v/>
      </c>
      <c r="AY1849" s="44" t="str">
        <f t="shared" si="932"/>
        <v/>
      </c>
      <c r="AZ1849" s="41" t="str">
        <f>IF(AY1849="","",RANK(AY1849,AY$3:AY$1048576,1)+COUNTIF(AY$3:AY1849,AY1849)-1)</f>
        <v/>
      </c>
      <c r="BA1849" s="1" t="str">
        <f t="shared" si="948"/>
        <v/>
      </c>
      <c r="BB1849" s="34" t="str">
        <f t="shared" si="949"/>
        <v/>
      </c>
      <c r="BC1849" s="39" t="str">
        <f t="shared" si="950"/>
        <v/>
      </c>
      <c r="BD1849" s="44" t="str">
        <f t="shared" si="933"/>
        <v/>
      </c>
      <c r="BE1849" s="41" t="str">
        <f>IF(BD1849="","",RANK(BD1849,BD$3:BD$1048576,1)+COUNTIF(BD$3:BD1849,BD1849)-1)</f>
        <v/>
      </c>
      <c r="BF1849" s="1" t="str">
        <f t="shared" si="951"/>
        <v/>
      </c>
      <c r="BG1849" s="34" t="str">
        <f t="shared" si="952"/>
        <v/>
      </c>
      <c r="BH1849" s="39" t="str">
        <f t="shared" si="953"/>
        <v/>
      </c>
      <c r="BJ1849" s="3"/>
      <c r="BK1849" s="86"/>
      <c r="BL1849" s="86"/>
      <c r="BM1849" s="86"/>
      <c r="BN1849" s="86"/>
      <c r="BO1849" s="3"/>
      <c r="BP1849" s="86"/>
      <c r="BQ1849" s="86"/>
      <c r="BR1849" s="86"/>
      <c r="BS1849" s="86"/>
      <c r="BT1849" s="3"/>
      <c r="BU1849" s="86"/>
      <c r="BV1849" s="86"/>
      <c r="BW1849" s="86"/>
      <c r="BX1849" s="86"/>
      <c r="BY1849" s="3"/>
      <c r="BZ1849" s="86"/>
      <c r="CA1849" s="86"/>
      <c r="CB1849" s="86"/>
      <c r="CC1849" s="86"/>
    </row>
    <row r="1850" spans="2:81" ht="35.1" customHeight="1" x14ac:dyDescent="0.2">
      <c r="B1850" s="187"/>
      <c r="C1850" s="188"/>
      <c r="D1850" s="189"/>
      <c r="E1850" s="186"/>
      <c r="F1850" s="182"/>
      <c r="G1850" s="184"/>
      <c r="K1850" s="80" t="str">
        <f>IF(O1850="","",COUNT(O$3:O1850))</f>
        <v/>
      </c>
      <c r="L1850" s="80" t="str">
        <f>IF(B1850&lt;&gt;"",B1850,IF(OR(COUNTA($G$3:$G1850)&lt;COUNTA($G$3:$G$1048576),$G1850&lt;&gt;""),L1849,""))</f>
        <v/>
      </c>
      <c r="M1850" s="80" t="str">
        <f>IF(C1850&lt;&gt;"",C1850,IF(OR(COUNTA($G$3:$G1850)&lt;COUNTA($G$3:$G$1048576),$G1850&lt;&gt;""),M1849,""))</f>
        <v/>
      </c>
      <c r="N1850" s="80" t="str">
        <f>IF(D1850&lt;&gt;"",D1850,IF(OR(COUNTA($G$3:$G1850)&lt;COUNTA($G$3:$G$1048576),$G1850&lt;&gt;""),N1849,""))</f>
        <v/>
      </c>
      <c r="O1850" s="81" t="str">
        <f t="shared" si="937"/>
        <v/>
      </c>
      <c r="P1850" s="90" t="str">
        <f>IFERROR(IF(O1850="",IF(COUNT(S$3:S$1048576)=COUNT(S$3:S1850),IF(S1850="","",INDEX(O$3:O1850,MATCH(MAX(K$3:K1850),K$3:K1850,0),0)),INDEX(O$3:O1850,MATCH(MAX(K$3:K1850),K$3:K1850,0),0)),O1850),"")</f>
        <v/>
      </c>
      <c r="Q1850" s="89" t="str">
        <f>IF(R1850="","",COUNT(R$3:R1850))</f>
        <v/>
      </c>
      <c r="R1850" s="80" t="str">
        <f t="shared" si="938"/>
        <v/>
      </c>
      <c r="S1850" s="91" t="str">
        <f>IFERROR(IF(COUNTA($E1850:$G1850)=0,"",IF(AND(R1850="",$O1850=INDEX(O$3:O1850,MATCH(MAX(Q$3:Q1850),Q$3:Q1850,0),0)),INDEX(R$3:R1850,MATCH(MAX(Q$3:Q1850),Q$3:Q1850,0),0),R1850)),"")</f>
        <v/>
      </c>
      <c r="T1850" s="80" t="str">
        <f>IF(U1850="","",COUNT(U$3:U1850))</f>
        <v/>
      </c>
      <c r="U1850" s="80" t="str">
        <f t="shared" si="928"/>
        <v/>
      </c>
      <c r="V1850" s="91" t="str">
        <f>IFERROR(IF(S1850="","",IF(U1850="",IF(AND(E1850="",F1850="",G1850&lt;&gt;"",$O1850=INDEX(O$3:O1850,MATCH(MAX(T$3:T1850),T$3:T1850,0),0)),INDEX(U$3:U1850,MATCH(MAX(T$3:T1850),T$3:T1850,0),0),IF(AND(S1850&lt;&gt;"",U1850=""),0,"")),U1850)),"")</f>
        <v/>
      </c>
      <c r="W1850" s="95" t="str">
        <f t="shared" si="929"/>
        <v/>
      </c>
      <c r="X1850" s="198" t="str">
        <f t="shared" si="939"/>
        <v/>
      </c>
      <c r="Y1850" s="92" t="str">
        <f t="shared" si="930"/>
        <v/>
      </c>
      <c r="Z1850" s="106" t="str">
        <f>IF(P1850="","",COUNTIF($N$3:$N1850,$N1850))</f>
        <v/>
      </c>
      <c r="AA1850" s="92" t="str">
        <f t="shared" si="940"/>
        <v/>
      </c>
      <c r="AB1850" s="92" t="str">
        <f t="shared" si="941"/>
        <v/>
      </c>
      <c r="AC1850" s="92" t="str">
        <f t="shared" si="935"/>
        <v/>
      </c>
      <c r="AD1850" s="92" t="str">
        <f t="shared" si="936"/>
        <v/>
      </c>
      <c r="AE1850" s="92" t="str">
        <f t="shared" si="936"/>
        <v/>
      </c>
      <c r="AF1850" s="92" t="str">
        <f t="shared" si="936"/>
        <v/>
      </c>
      <c r="AG1850" s="92" t="str">
        <f t="shared" si="936"/>
        <v/>
      </c>
      <c r="AH1850" s="92" t="str">
        <f t="shared" si="936"/>
        <v/>
      </c>
      <c r="AI1850" s="92" t="str">
        <f t="shared" si="936"/>
        <v/>
      </c>
      <c r="AJ1850" s="92" t="str">
        <f t="shared" si="936"/>
        <v/>
      </c>
      <c r="AK1850" s="92" t="str">
        <f t="shared" si="936"/>
        <v/>
      </c>
      <c r="AL1850" s="92" t="str">
        <f t="shared" si="936"/>
        <v/>
      </c>
      <c r="AN1850" s="35" t="str">
        <f t="shared" si="926"/>
        <v/>
      </c>
      <c r="AO1850" s="44" t="str">
        <f t="shared" si="931"/>
        <v/>
      </c>
      <c r="AP1850" s="41" t="str">
        <f>IF(AO1850="","",RANK(AO1850,AO$3:AO$1048576,1)+COUNTIF(AO$3:AO1850,AO1850)-1)</f>
        <v/>
      </c>
      <c r="AQ1850" s="1" t="str">
        <f t="shared" si="942"/>
        <v/>
      </c>
      <c r="AR1850" s="34" t="str">
        <f t="shared" si="943"/>
        <v/>
      </c>
      <c r="AS1850" s="39" t="str">
        <f t="shared" si="944"/>
        <v/>
      </c>
      <c r="AT1850" s="44" t="str">
        <f t="shared" si="927"/>
        <v/>
      </c>
      <c r="AU1850" s="41" t="str">
        <f>IF(AT1850="","",RANK(AT1850,AT$3:AT$1048576,1)+COUNTIF(AT$3:AT1850,AT1850)-1)</f>
        <v/>
      </c>
      <c r="AV1850" s="1" t="str">
        <f t="shared" si="945"/>
        <v/>
      </c>
      <c r="AW1850" s="34" t="str">
        <f t="shared" si="946"/>
        <v/>
      </c>
      <c r="AX1850" s="39" t="str">
        <f t="shared" si="947"/>
        <v/>
      </c>
      <c r="AY1850" s="44" t="str">
        <f t="shared" si="932"/>
        <v/>
      </c>
      <c r="AZ1850" s="41" t="str">
        <f>IF(AY1850="","",RANK(AY1850,AY$3:AY$1048576,1)+COUNTIF(AY$3:AY1850,AY1850)-1)</f>
        <v/>
      </c>
      <c r="BA1850" s="1" t="str">
        <f t="shared" si="948"/>
        <v/>
      </c>
      <c r="BB1850" s="34" t="str">
        <f t="shared" si="949"/>
        <v/>
      </c>
      <c r="BC1850" s="39" t="str">
        <f t="shared" si="950"/>
        <v/>
      </c>
      <c r="BD1850" s="44" t="str">
        <f t="shared" si="933"/>
        <v/>
      </c>
      <c r="BE1850" s="41" t="str">
        <f>IF(BD1850="","",RANK(BD1850,BD$3:BD$1048576,1)+COUNTIF(BD$3:BD1850,BD1850)-1)</f>
        <v/>
      </c>
      <c r="BF1850" s="1" t="str">
        <f t="shared" si="951"/>
        <v/>
      </c>
      <c r="BG1850" s="34" t="str">
        <f t="shared" si="952"/>
        <v/>
      </c>
      <c r="BH1850" s="39" t="str">
        <f t="shared" si="953"/>
        <v/>
      </c>
      <c r="BJ1850" s="3"/>
      <c r="BK1850" s="86"/>
      <c r="BL1850" s="86"/>
      <c r="BM1850" s="86"/>
      <c r="BN1850" s="86"/>
      <c r="BO1850" s="3"/>
      <c r="BP1850" s="86"/>
      <c r="BQ1850" s="86"/>
      <c r="BR1850" s="86"/>
      <c r="BS1850" s="86"/>
      <c r="BT1850" s="3"/>
      <c r="BU1850" s="86"/>
      <c r="BV1850" s="86"/>
      <c r="BW1850" s="86"/>
      <c r="BX1850" s="86"/>
      <c r="BY1850" s="3"/>
      <c r="BZ1850" s="86"/>
      <c r="CA1850" s="86"/>
      <c r="CB1850" s="86"/>
      <c r="CC1850" s="86"/>
    </row>
    <row r="1851" spans="2:81" ht="35.1" customHeight="1" x14ac:dyDescent="0.2">
      <c r="B1851" s="187"/>
      <c r="C1851" s="188"/>
      <c r="D1851" s="189"/>
      <c r="E1851" s="186"/>
      <c r="F1851" s="182"/>
      <c r="G1851" s="184"/>
      <c r="K1851" s="80" t="str">
        <f>IF(O1851="","",COUNT(O$3:O1851))</f>
        <v/>
      </c>
      <c r="L1851" s="80" t="str">
        <f>IF(B1851&lt;&gt;"",B1851,IF(OR(COUNTA($G$3:$G1851)&lt;COUNTA($G$3:$G$1048576),$G1851&lt;&gt;""),L1850,""))</f>
        <v/>
      </c>
      <c r="M1851" s="80" t="str">
        <f>IF(C1851&lt;&gt;"",C1851,IF(OR(COUNTA($G$3:$G1851)&lt;COUNTA($G$3:$G$1048576),$G1851&lt;&gt;""),M1850,""))</f>
        <v/>
      </c>
      <c r="N1851" s="80" t="str">
        <f>IF(D1851&lt;&gt;"",D1851,IF(OR(COUNTA($G$3:$G1851)&lt;COUNTA($G$3:$G$1048576),$G1851&lt;&gt;""),N1850,""))</f>
        <v/>
      </c>
      <c r="O1851" s="81" t="str">
        <f t="shared" si="937"/>
        <v/>
      </c>
      <c r="P1851" s="90" t="str">
        <f>IFERROR(IF(O1851="",IF(COUNT(S$3:S$1048576)=COUNT(S$3:S1851),IF(S1851="","",INDEX(O$3:O1851,MATCH(MAX(K$3:K1851),K$3:K1851,0),0)),INDEX(O$3:O1851,MATCH(MAX(K$3:K1851),K$3:K1851,0),0)),O1851),"")</f>
        <v/>
      </c>
      <c r="Q1851" s="89" t="str">
        <f>IF(R1851="","",COUNT(R$3:R1851))</f>
        <v/>
      </c>
      <c r="R1851" s="80" t="str">
        <f t="shared" si="938"/>
        <v/>
      </c>
      <c r="S1851" s="91" t="str">
        <f>IFERROR(IF(COUNTA($E1851:$G1851)=0,"",IF(AND(R1851="",$O1851=INDEX(O$3:O1851,MATCH(MAX(Q$3:Q1851),Q$3:Q1851,0),0)),INDEX(R$3:R1851,MATCH(MAX(Q$3:Q1851),Q$3:Q1851,0),0),R1851)),"")</f>
        <v/>
      </c>
      <c r="T1851" s="80" t="str">
        <f>IF(U1851="","",COUNT(U$3:U1851))</f>
        <v/>
      </c>
      <c r="U1851" s="80" t="str">
        <f t="shared" si="928"/>
        <v/>
      </c>
      <c r="V1851" s="91" t="str">
        <f>IFERROR(IF(S1851="","",IF(U1851="",IF(AND(E1851="",F1851="",G1851&lt;&gt;"",$O1851=INDEX(O$3:O1851,MATCH(MAX(T$3:T1851),T$3:T1851,0),0)),INDEX(U$3:U1851,MATCH(MAX(T$3:T1851),T$3:T1851,0),0),IF(AND(S1851&lt;&gt;"",U1851=""),0,"")),U1851)),"")</f>
        <v/>
      </c>
      <c r="W1851" s="95" t="str">
        <f t="shared" si="929"/>
        <v/>
      </c>
      <c r="X1851" s="198" t="str">
        <f t="shared" si="939"/>
        <v/>
      </c>
      <c r="Y1851" s="92" t="str">
        <f t="shared" si="930"/>
        <v/>
      </c>
      <c r="Z1851" s="106" t="str">
        <f>IF(P1851="","",COUNTIF($N$3:$N1851,$N1851))</f>
        <v/>
      </c>
      <c r="AA1851" s="92" t="str">
        <f t="shared" si="940"/>
        <v/>
      </c>
      <c r="AB1851" s="92" t="str">
        <f t="shared" si="941"/>
        <v/>
      </c>
      <c r="AC1851" s="92" t="str">
        <f t="shared" si="935"/>
        <v/>
      </c>
      <c r="AD1851" s="92" t="str">
        <f t="shared" si="936"/>
        <v/>
      </c>
      <c r="AE1851" s="92" t="str">
        <f t="shared" si="936"/>
        <v/>
      </c>
      <c r="AF1851" s="92" t="str">
        <f t="shared" si="936"/>
        <v/>
      </c>
      <c r="AG1851" s="92" t="str">
        <f t="shared" si="936"/>
        <v/>
      </c>
      <c r="AH1851" s="92" t="str">
        <f t="shared" si="936"/>
        <v/>
      </c>
      <c r="AI1851" s="92" t="str">
        <f t="shared" si="936"/>
        <v/>
      </c>
      <c r="AJ1851" s="92" t="str">
        <f t="shared" si="936"/>
        <v/>
      </c>
      <c r="AK1851" s="92" t="str">
        <f t="shared" si="936"/>
        <v/>
      </c>
      <c r="AL1851" s="92" t="str">
        <f t="shared" si="936"/>
        <v/>
      </c>
      <c r="AN1851" s="35" t="str">
        <f t="shared" si="926"/>
        <v/>
      </c>
      <c r="AO1851" s="44" t="str">
        <f t="shared" si="931"/>
        <v/>
      </c>
      <c r="AP1851" s="41" t="str">
        <f>IF(AO1851="","",RANK(AO1851,AO$3:AO$1048576,1)+COUNTIF(AO$3:AO1851,AO1851)-1)</f>
        <v/>
      </c>
      <c r="AQ1851" s="1" t="str">
        <f t="shared" si="942"/>
        <v/>
      </c>
      <c r="AR1851" s="34" t="str">
        <f t="shared" si="943"/>
        <v/>
      </c>
      <c r="AS1851" s="39" t="str">
        <f t="shared" si="944"/>
        <v/>
      </c>
      <c r="AT1851" s="44" t="str">
        <f t="shared" si="927"/>
        <v/>
      </c>
      <c r="AU1851" s="41" t="str">
        <f>IF(AT1851="","",RANK(AT1851,AT$3:AT$1048576,1)+COUNTIF(AT$3:AT1851,AT1851)-1)</f>
        <v/>
      </c>
      <c r="AV1851" s="1" t="str">
        <f t="shared" si="945"/>
        <v/>
      </c>
      <c r="AW1851" s="34" t="str">
        <f t="shared" si="946"/>
        <v/>
      </c>
      <c r="AX1851" s="39" t="str">
        <f t="shared" si="947"/>
        <v/>
      </c>
      <c r="AY1851" s="44" t="str">
        <f t="shared" si="932"/>
        <v/>
      </c>
      <c r="AZ1851" s="41" t="str">
        <f>IF(AY1851="","",RANK(AY1851,AY$3:AY$1048576,1)+COUNTIF(AY$3:AY1851,AY1851)-1)</f>
        <v/>
      </c>
      <c r="BA1851" s="1" t="str">
        <f t="shared" si="948"/>
        <v/>
      </c>
      <c r="BB1851" s="34" t="str">
        <f t="shared" si="949"/>
        <v/>
      </c>
      <c r="BC1851" s="39" t="str">
        <f t="shared" si="950"/>
        <v/>
      </c>
      <c r="BD1851" s="44" t="str">
        <f t="shared" si="933"/>
        <v/>
      </c>
      <c r="BE1851" s="41" t="str">
        <f>IF(BD1851="","",RANK(BD1851,BD$3:BD$1048576,1)+COUNTIF(BD$3:BD1851,BD1851)-1)</f>
        <v/>
      </c>
      <c r="BF1851" s="1" t="str">
        <f t="shared" si="951"/>
        <v/>
      </c>
      <c r="BG1851" s="34" t="str">
        <f t="shared" si="952"/>
        <v/>
      </c>
      <c r="BH1851" s="39" t="str">
        <f t="shared" si="953"/>
        <v/>
      </c>
      <c r="BJ1851" s="3"/>
      <c r="BK1851" s="86"/>
      <c r="BL1851" s="86"/>
      <c r="BM1851" s="86"/>
      <c r="BN1851" s="86"/>
      <c r="BO1851" s="3"/>
      <c r="BP1851" s="86"/>
      <c r="BQ1851" s="86"/>
      <c r="BR1851" s="86"/>
      <c r="BS1851" s="86"/>
      <c r="BT1851" s="3"/>
      <c r="BU1851" s="86"/>
      <c r="BV1851" s="86"/>
      <c r="BW1851" s="86"/>
      <c r="BX1851" s="86"/>
      <c r="BY1851" s="3"/>
      <c r="BZ1851" s="86"/>
      <c r="CA1851" s="86"/>
      <c r="CB1851" s="86"/>
      <c r="CC1851" s="86"/>
    </row>
    <row r="1852" spans="2:81" ht="35.1" customHeight="1" x14ac:dyDescent="0.2">
      <c r="B1852" s="187"/>
      <c r="C1852" s="188"/>
      <c r="D1852" s="189"/>
      <c r="E1852" s="186"/>
      <c r="F1852" s="182"/>
      <c r="G1852" s="184"/>
      <c r="K1852" s="80" t="str">
        <f>IF(O1852="","",COUNT(O$3:O1852))</f>
        <v/>
      </c>
      <c r="L1852" s="80" t="str">
        <f>IF(B1852&lt;&gt;"",B1852,IF(OR(COUNTA($G$3:$G1852)&lt;COUNTA($G$3:$G$1048576),$G1852&lt;&gt;""),L1851,""))</f>
        <v/>
      </c>
      <c r="M1852" s="80" t="str">
        <f>IF(C1852&lt;&gt;"",C1852,IF(OR(COUNTA($G$3:$G1852)&lt;COUNTA($G$3:$G$1048576),$G1852&lt;&gt;""),M1851,""))</f>
        <v/>
      </c>
      <c r="N1852" s="80" t="str">
        <f>IF(D1852&lt;&gt;"",D1852,IF(OR(COUNTA($G$3:$G1852)&lt;COUNTA($G$3:$G$1048576),$G1852&lt;&gt;""),N1851,""))</f>
        <v/>
      </c>
      <c r="O1852" s="81" t="str">
        <f t="shared" si="937"/>
        <v/>
      </c>
      <c r="P1852" s="90" t="str">
        <f>IFERROR(IF(O1852="",IF(COUNT(S$3:S$1048576)=COUNT(S$3:S1852),IF(S1852="","",INDEX(O$3:O1852,MATCH(MAX(K$3:K1852),K$3:K1852,0),0)),INDEX(O$3:O1852,MATCH(MAX(K$3:K1852),K$3:K1852,0),0)),O1852),"")</f>
        <v/>
      </c>
      <c r="Q1852" s="89" t="str">
        <f>IF(R1852="","",COUNT(R$3:R1852))</f>
        <v/>
      </c>
      <c r="R1852" s="80" t="str">
        <f t="shared" si="938"/>
        <v/>
      </c>
      <c r="S1852" s="91" t="str">
        <f>IFERROR(IF(COUNTA($E1852:$G1852)=0,"",IF(AND(R1852="",$O1852=INDEX(O$3:O1852,MATCH(MAX(Q$3:Q1852),Q$3:Q1852,0),0)),INDEX(R$3:R1852,MATCH(MAX(Q$3:Q1852),Q$3:Q1852,0),0),R1852)),"")</f>
        <v/>
      </c>
      <c r="T1852" s="80" t="str">
        <f>IF(U1852="","",COUNT(U$3:U1852))</f>
        <v/>
      </c>
      <c r="U1852" s="80" t="str">
        <f t="shared" si="928"/>
        <v/>
      </c>
      <c r="V1852" s="91" t="str">
        <f>IFERROR(IF(S1852="","",IF(U1852="",IF(AND(E1852="",F1852="",G1852&lt;&gt;"",$O1852=INDEX(O$3:O1852,MATCH(MAX(T$3:T1852),T$3:T1852,0),0)),INDEX(U$3:U1852,MATCH(MAX(T$3:T1852),T$3:T1852,0),0),IF(AND(S1852&lt;&gt;"",U1852=""),0,"")),U1852)),"")</f>
        <v/>
      </c>
      <c r="W1852" s="95" t="str">
        <f t="shared" si="929"/>
        <v/>
      </c>
      <c r="X1852" s="198" t="str">
        <f t="shared" si="939"/>
        <v/>
      </c>
      <c r="Y1852" s="92" t="str">
        <f t="shared" si="930"/>
        <v/>
      </c>
      <c r="Z1852" s="106" t="str">
        <f>IF(P1852="","",COUNTIF($N$3:$N1852,$N1852))</f>
        <v/>
      </c>
      <c r="AA1852" s="92" t="str">
        <f t="shared" si="940"/>
        <v/>
      </c>
      <c r="AB1852" s="92" t="str">
        <f t="shared" si="941"/>
        <v/>
      </c>
      <c r="AC1852" s="92" t="str">
        <f t="shared" si="935"/>
        <v/>
      </c>
      <c r="AD1852" s="92" t="str">
        <f t="shared" si="936"/>
        <v/>
      </c>
      <c r="AE1852" s="92" t="str">
        <f t="shared" si="936"/>
        <v/>
      </c>
      <c r="AF1852" s="92" t="str">
        <f t="shared" si="936"/>
        <v/>
      </c>
      <c r="AG1852" s="92" t="str">
        <f t="shared" si="936"/>
        <v/>
      </c>
      <c r="AH1852" s="92" t="str">
        <f t="shared" si="936"/>
        <v/>
      </c>
      <c r="AI1852" s="92" t="str">
        <f t="shared" si="936"/>
        <v/>
      </c>
      <c r="AJ1852" s="92" t="str">
        <f t="shared" si="936"/>
        <v/>
      </c>
      <c r="AK1852" s="92" t="str">
        <f t="shared" si="936"/>
        <v/>
      </c>
      <c r="AL1852" s="92" t="str">
        <f t="shared" si="936"/>
        <v/>
      </c>
      <c r="AN1852" s="35" t="str">
        <f t="shared" si="926"/>
        <v/>
      </c>
      <c r="AO1852" s="44" t="str">
        <f t="shared" si="931"/>
        <v/>
      </c>
      <c r="AP1852" s="41" t="str">
        <f>IF(AO1852="","",RANK(AO1852,AO$3:AO$1048576,1)+COUNTIF(AO$3:AO1852,AO1852)-1)</f>
        <v/>
      </c>
      <c r="AQ1852" s="1" t="str">
        <f t="shared" si="942"/>
        <v/>
      </c>
      <c r="AR1852" s="34" t="str">
        <f t="shared" si="943"/>
        <v/>
      </c>
      <c r="AS1852" s="39" t="str">
        <f t="shared" si="944"/>
        <v/>
      </c>
      <c r="AT1852" s="44" t="str">
        <f t="shared" si="927"/>
        <v/>
      </c>
      <c r="AU1852" s="41" t="str">
        <f>IF(AT1852="","",RANK(AT1852,AT$3:AT$1048576,1)+COUNTIF(AT$3:AT1852,AT1852)-1)</f>
        <v/>
      </c>
      <c r="AV1852" s="1" t="str">
        <f t="shared" si="945"/>
        <v/>
      </c>
      <c r="AW1852" s="34" t="str">
        <f t="shared" si="946"/>
        <v/>
      </c>
      <c r="AX1852" s="39" t="str">
        <f t="shared" si="947"/>
        <v/>
      </c>
      <c r="AY1852" s="44" t="str">
        <f t="shared" si="932"/>
        <v/>
      </c>
      <c r="AZ1852" s="41" t="str">
        <f>IF(AY1852="","",RANK(AY1852,AY$3:AY$1048576,1)+COUNTIF(AY$3:AY1852,AY1852)-1)</f>
        <v/>
      </c>
      <c r="BA1852" s="1" t="str">
        <f t="shared" si="948"/>
        <v/>
      </c>
      <c r="BB1852" s="34" t="str">
        <f t="shared" si="949"/>
        <v/>
      </c>
      <c r="BC1852" s="39" t="str">
        <f t="shared" si="950"/>
        <v/>
      </c>
      <c r="BD1852" s="44" t="str">
        <f t="shared" si="933"/>
        <v/>
      </c>
      <c r="BE1852" s="41" t="str">
        <f>IF(BD1852="","",RANK(BD1852,BD$3:BD$1048576,1)+COUNTIF(BD$3:BD1852,BD1852)-1)</f>
        <v/>
      </c>
      <c r="BF1852" s="1" t="str">
        <f t="shared" si="951"/>
        <v/>
      </c>
      <c r="BG1852" s="34" t="str">
        <f t="shared" si="952"/>
        <v/>
      </c>
      <c r="BH1852" s="39" t="str">
        <f t="shared" si="953"/>
        <v/>
      </c>
      <c r="BJ1852" s="3"/>
      <c r="BK1852" s="86"/>
      <c r="BL1852" s="86"/>
      <c r="BM1852" s="86"/>
      <c r="BN1852" s="86"/>
      <c r="BO1852" s="3"/>
      <c r="BP1852" s="86"/>
      <c r="BQ1852" s="86"/>
      <c r="BR1852" s="86"/>
      <c r="BS1852" s="86"/>
      <c r="BT1852" s="3"/>
      <c r="BU1852" s="86"/>
      <c r="BV1852" s="86"/>
      <c r="BW1852" s="86"/>
      <c r="BX1852" s="86"/>
      <c r="BY1852" s="3"/>
      <c r="BZ1852" s="86"/>
      <c r="CA1852" s="86"/>
      <c r="CB1852" s="86"/>
      <c r="CC1852" s="86"/>
    </row>
    <row r="1853" spans="2:81" ht="35.1" customHeight="1" x14ac:dyDescent="0.2">
      <c r="B1853" s="187"/>
      <c r="C1853" s="188"/>
      <c r="D1853" s="189"/>
      <c r="E1853" s="186"/>
      <c r="F1853" s="182"/>
      <c r="G1853" s="184"/>
      <c r="K1853" s="80" t="str">
        <f>IF(O1853="","",COUNT(O$3:O1853))</f>
        <v/>
      </c>
      <c r="L1853" s="80" t="str">
        <f>IF(B1853&lt;&gt;"",B1853,IF(OR(COUNTA($G$3:$G1853)&lt;COUNTA($G$3:$G$1048576),$G1853&lt;&gt;""),L1852,""))</f>
        <v/>
      </c>
      <c r="M1853" s="80" t="str">
        <f>IF(C1853&lt;&gt;"",C1853,IF(OR(COUNTA($G$3:$G1853)&lt;COUNTA($G$3:$G$1048576),$G1853&lt;&gt;""),M1852,""))</f>
        <v/>
      </c>
      <c r="N1853" s="80" t="str">
        <f>IF(D1853&lt;&gt;"",D1853,IF(OR(COUNTA($G$3:$G1853)&lt;COUNTA($G$3:$G$1048576),$G1853&lt;&gt;""),N1852,""))</f>
        <v/>
      </c>
      <c r="O1853" s="81" t="str">
        <f t="shared" si="937"/>
        <v/>
      </c>
      <c r="P1853" s="90" t="str">
        <f>IFERROR(IF(O1853="",IF(COUNT(S$3:S$1048576)=COUNT(S$3:S1853),IF(S1853="","",INDEX(O$3:O1853,MATCH(MAX(K$3:K1853),K$3:K1853,0),0)),INDEX(O$3:O1853,MATCH(MAX(K$3:K1853),K$3:K1853,0),0)),O1853),"")</f>
        <v/>
      </c>
      <c r="Q1853" s="89" t="str">
        <f>IF(R1853="","",COUNT(R$3:R1853))</f>
        <v/>
      </c>
      <c r="R1853" s="80" t="str">
        <f t="shared" si="938"/>
        <v/>
      </c>
      <c r="S1853" s="91" t="str">
        <f>IFERROR(IF(COUNTA($E1853:$G1853)=0,"",IF(AND(R1853="",$O1853=INDEX(O$3:O1853,MATCH(MAX(Q$3:Q1853),Q$3:Q1853,0),0)),INDEX(R$3:R1853,MATCH(MAX(Q$3:Q1853),Q$3:Q1853,0),0),R1853)),"")</f>
        <v/>
      </c>
      <c r="T1853" s="80" t="str">
        <f>IF(U1853="","",COUNT(U$3:U1853))</f>
        <v/>
      </c>
      <c r="U1853" s="80" t="str">
        <f t="shared" si="928"/>
        <v/>
      </c>
      <c r="V1853" s="91" t="str">
        <f>IFERROR(IF(S1853="","",IF(U1853="",IF(AND(E1853="",F1853="",G1853&lt;&gt;"",$O1853=INDEX(O$3:O1853,MATCH(MAX(T$3:T1853),T$3:T1853,0),0)),INDEX(U$3:U1853,MATCH(MAX(T$3:T1853),T$3:T1853,0),0),IF(AND(S1853&lt;&gt;"",U1853=""),0,"")),U1853)),"")</f>
        <v/>
      </c>
      <c r="W1853" s="95" t="str">
        <f t="shared" si="929"/>
        <v/>
      </c>
      <c r="X1853" s="198" t="str">
        <f t="shared" si="939"/>
        <v/>
      </c>
      <c r="Y1853" s="92" t="str">
        <f t="shared" si="930"/>
        <v/>
      </c>
      <c r="Z1853" s="106" t="str">
        <f>IF(P1853="","",COUNTIF($N$3:$N1853,$N1853))</f>
        <v/>
      </c>
      <c r="AA1853" s="92" t="str">
        <f t="shared" si="940"/>
        <v/>
      </c>
      <c r="AB1853" s="92" t="str">
        <f t="shared" si="941"/>
        <v/>
      </c>
      <c r="AC1853" s="92" t="str">
        <f t="shared" si="935"/>
        <v/>
      </c>
      <c r="AD1853" s="92" t="str">
        <f t="shared" si="936"/>
        <v/>
      </c>
      <c r="AE1853" s="92" t="str">
        <f t="shared" si="936"/>
        <v/>
      </c>
      <c r="AF1853" s="92" t="str">
        <f t="shared" si="936"/>
        <v/>
      </c>
      <c r="AG1853" s="92" t="str">
        <f t="shared" si="936"/>
        <v/>
      </c>
      <c r="AH1853" s="92" t="str">
        <f t="shared" si="936"/>
        <v/>
      </c>
      <c r="AI1853" s="92" t="str">
        <f t="shared" si="936"/>
        <v/>
      </c>
      <c r="AJ1853" s="92" t="str">
        <f t="shared" si="936"/>
        <v/>
      </c>
      <c r="AK1853" s="92" t="str">
        <f t="shared" si="936"/>
        <v/>
      </c>
      <c r="AL1853" s="92" t="str">
        <f t="shared" si="936"/>
        <v/>
      </c>
      <c r="AN1853" s="35" t="str">
        <f t="shared" si="926"/>
        <v/>
      </c>
      <c r="AO1853" s="44" t="str">
        <f t="shared" si="931"/>
        <v/>
      </c>
      <c r="AP1853" s="41" t="str">
        <f>IF(AO1853="","",RANK(AO1853,AO$3:AO$1048576,1)+COUNTIF(AO$3:AO1853,AO1853)-1)</f>
        <v/>
      </c>
      <c r="AQ1853" s="1" t="str">
        <f t="shared" si="942"/>
        <v/>
      </c>
      <c r="AR1853" s="34" t="str">
        <f t="shared" si="943"/>
        <v/>
      </c>
      <c r="AS1853" s="39" t="str">
        <f t="shared" si="944"/>
        <v/>
      </c>
      <c r="AT1853" s="44" t="str">
        <f t="shared" si="927"/>
        <v/>
      </c>
      <c r="AU1853" s="41" t="str">
        <f>IF(AT1853="","",RANK(AT1853,AT$3:AT$1048576,1)+COUNTIF(AT$3:AT1853,AT1853)-1)</f>
        <v/>
      </c>
      <c r="AV1853" s="1" t="str">
        <f t="shared" si="945"/>
        <v/>
      </c>
      <c r="AW1853" s="34" t="str">
        <f t="shared" si="946"/>
        <v/>
      </c>
      <c r="AX1853" s="39" t="str">
        <f t="shared" si="947"/>
        <v/>
      </c>
      <c r="AY1853" s="44" t="str">
        <f t="shared" si="932"/>
        <v/>
      </c>
      <c r="AZ1853" s="41" t="str">
        <f>IF(AY1853="","",RANK(AY1853,AY$3:AY$1048576,1)+COUNTIF(AY$3:AY1853,AY1853)-1)</f>
        <v/>
      </c>
      <c r="BA1853" s="1" t="str">
        <f t="shared" si="948"/>
        <v/>
      </c>
      <c r="BB1853" s="34" t="str">
        <f t="shared" si="949"/>
        <v/>
      </c>
      <c r="BC1853" s="39" t="str">
        <f t="shared" si="950"/>
        <v/>
      </c>
      <c r="BD1853" s="44" t="str">
        <f t="shared" si="933"/>
        <v/>
      </c>
      <c r="BE1853" s="41" t="str">
        <f>IF(BD1853="","",RANK(BD1853,BD$3:BD$1048576,1)+COUNTIF(BD$3:BD1853,BD1853)-1)</f>
        <v/>
      </c>
      <c r="BF1853" s="1" t="str">
        <f t="shared" si="951"/>
        <v/>
      </c>
      <c r="BG1853" s="34" t="str">
        <f t="shared" si="952"/>
        <v/>
      </c>
      <c r="BH1853" s="39" t="str">
        <f t="shared" si="953"/>
        <v/>
      </c>
      <c r="BJ1853" s="3"/>
      <c r="BK1853" s="86"/>
      <c r="BL1853" s="86"/>
      <c r="BM1853" s="86"/>
      <c r="BN1853" s="86"/>
      <c r="BO1853" s="3"/>
      <c r="BP1853" s="86"/>
      <c r="BQ1853" s="86"/>
      <c r="BR1853" s="86"/>
      <c r="BS1853" s="86"/>
      <c r="BT1853" s="3"/>
      <c r="BU1853" s="86"/>
      <c r="BV1853" s="86"/>
      <c r="BW1853" s="86"/>
      <c r="BX1853" s="86"/>
      <c r="BY1853" s="3"/>
      <c r="BZ1853" s="86"/>
      <c r="CA1853" s="86"/>
      <c r="CB1853" s="86"/>
      <c r="CC1853" s="86"/>
    </row>
    <row r="1854" spans="2:81" ht="35.1" customHeight="1" x14ac:dyDescent="0.2">
      <c r="B1854" s="187"/>
      <c r="C1854" s="188"/>
      <c r="D1854" s="189"/>
      <c r="E1854" s="186"/>
      <c r="F1854" s="182"/>
      <c r="G1854" s="184"/>
      <c r="K1854" s="80" t="str">
        <f>IF(O1854="","",COUNT(O$3:O1854))</f>
        <v/>
      </c>
      <c r="L1854" s="80" t="str">
        <f>IF(B1854&lt;&gt;"",B1854,IF(OR(COUNTA($G$3:$G1854)&lt;COUNTA($G$3:$G$1048576),$G1854&lt;&gt;""),L1853,""))</f>
        <v/>
      </c>
      <c r="M1854" s="80" t="str">
        <f>IF(C1854&lt;&gt;"",C1854,IF(OR(COUNTA($G$3:$G1854)&lt;COUNTA($G$3:$G$1048576),$G1854&lt;&gt;""),M1853,""))</f>
        <v/>
      </c>
      <c r="N1854" s="80" t="str">
        <f>IF(D1854&lt;&gt;"",D1854,IF(OR(COUNTA($G$3:$G1854)&lt;COUNTA($G$3:$G$1048576),$G1854&lt;&gt;""),N1853,""))</f>
        <v/>
      </c>
      <c r="O1854" s="81" t="str">
        <f t="shared" si="937"/>
        <v/>
      </c>
      <c r="P1854" s="90" t="str">
        <f>IFERROR(IF(O1854="",IF(COUNT(S$3:S$1048576)=COUNT(S$3:S1854),IF(S1854="","",INDEX(O$3:O1854,MATCH(MAX(K$3:K1854),K$3:K1854,0),0)),INDEX(O$3:O1854,MATCH(MAX(K$3:K1854),K$3:K1854,0),0)),O1854),"")</f>
        <v/>
      </c>
      <c r="Q1854" s="89" t="str">
        <f>IF(R1854="","",COUNT(R$3:R1854))</f>
        <v/>
      </c>
      <c r="R1854" s="80" t="str">
        <f t="shared" si="938"/>
        <v/>
      </c>
      <c r="S1854" s="91" t="str">
        <f>IFERROR(IF(COUNTA($E1854:$G1854)=0,"",IF(AND(R1854="",$O1854=INDEX(O$3:O1854,MATCH(MAX(Q$3:Q1854),Q$3:Q1854,0),0)),INDEX(R$3:R1854,MATCH(MAX(Q$3:Q1854),Q$3:Q1854,0),0),R1854)),"")</f>
        <v/>
      </c>
      <c r="T1854" s="80" t="str">
        <f>IF(U1854="","",COUNT(U$3:U1854))</f>
        <v/>
      </c>
      <c r="U1854" s="80" t="str">
        <f t="shared" si="928"/>
        <v/>
      </c>
      <c r="V1854" s="91" t="str">
        <f>IFERROR(IF(S1854="","",IF(U1854="",IF(AND(E1854="",F1854="",G1854&lt;&gt;"",$O1854=INDEX(O$3:O1854,MATCH(MAX(T$3:T1854),T$3:T1854,0),0)),INDEX(U$3:U1854,MATCH(MAX(T$3:T1854),T$3:T1854,0),0),IF(AND(S1854&lt;&gt;"",U1854=""),0,"")),U1854)),"")</f>
        <v/>
      </c>
      <c r="W1854" s="95" t="str">
        <f t="shared" si="929"/>
        <v/>
      </c>
      <c r="X1854" s="198" t="str">
        <f t="shared" si="939"/>
        <v/>
      </c>
      <c r="Y1854" s="92" t="str">
        <f t="shared" si="930"/>
        <v/>
      </c>
      <c r="Z1854" s="106" t="str">
        <f>IF(P1854="","",COUNTIF($N$3:$N1854,$N1854))</f>
        <v/>
      </c>
      <c r="AA1854" s="92" t="str">
        <f t="shared" si="940"/>
        <v/>
      </c>
      <c r="AB1854" s="92" t="str">
        <f t="shared" si="941"/>
        <v/>
      </c>
      <c r="AC1854" s="92" t="str">
        <f t="shared" si="935"/>
        <v/>
      </c>
      <c r="AD1854" s="92" t="str">
        <f t="shared" si="936"/>
        <v/>
      </c>
      <c r="AE1854" s="92" t="str">
        <f t="shared" si="936"/>
        <v/>
      </c>
      <c r="AF1854" s="92" t="str">
        <f t="shared" si="936"/>
        <v/>
      </c>
      <c r="AG1854" s="92" t="str">
        <f t="shared" si="936"/>
        <v/>
      </c>
      <c r="AH1854" s="92" t="str">
        <f t="shared" si="936"/>
        <v/>
      </c>
      <c r="AI1854" s="92" t="str">
        <f t="shared" si="936"/>
        <v/>
      </c>
      <c r="AJ1854" s="92" t="str">
        <f t="shared" si="936"/>
        <v/>
      </c>
      <c r="AK1854" s="92" t="str">
        <f t="shared" si="936"/>
        <v/>
      </c>
      <c r="AL1854" s="92" t="str">
        <f t="shared" si="936"/>
        <v/>
      </c>
      <c r="AN1854" s="35" t="str">
        <f t="shared" si="926"/>
        <v/>
      </c>
      <c r="AO1854" s="44" t="str">
        <f t="shared" si="931"/>
        <v/>
      </c>
      <c r="AP1854" s="41" t="str">
        <f>IF(AO1854="","",RANK(AO1854,AO$3:AO$1048576,1)+COUNTIF(AO$3:AO1854,AO1854)-1)</f>
        <v/>
      </c>
      <c r="AQ1854" s="1" t="str">
        <f t="shared" si="942"/>
        <v/>
      </c>
      <c r="AR1854" s="34" t="str">
        <f t="shared" si="943"/>
        <v/>
      </c>
      <c r="AS1854" s="39" t="str">
        <f t="shared" si="944"/>
        <v/>
      </c>
      <c r="AT1854" s="44" t="str">
        <f t="shared" si="927"/>
        <v/>
      </c>
      <c r="AU1854" s="41" t="str">
        <f>IF(AT1854="","",RANK(AT1854,AT$3:AT$1048576,1)+COUNTIF(AT$3:AT1854,AT1854)-1)</f>
        <v/>
      </c>
      <c r="AV1854" s="1" t="str">
        <f t="shared" si="945"/>
        <v/>
      </c>
      <c r="AW1854" s="34" t="str">
        <f t="shared" si="946"/>
        <v/>
      </c>
      <c r="AX1854" s="39" t="str">
        <f t="shared" si="947"/>
        <v/>
      </c>
      <c r="AY1854" s="44" t="str">
        <f t="shared" si="932"/>
        <v/>
      </c>
      <c r="AZ1854" s="41" t="str">
        <f>IF(AY1854="","",RANK(AY1854,AY$3:AY$1048576,1)+COUNTIF(AY$3:AY1854,AY1854)-1)</f>
        <v/>
      </c>
      <c r="BA1854" s="1" t="str">
        <f t="shared" si="948"/>
        <v/>
      </c>
      <c r="BB1854" s="34" t="str">
        <f t="shared" si="949"/>
        <v/>
      </c>
      <c r="BC1854" s="39" t="str">
        <f t="shared" si="950"/>
        <v/>
      </c>
      <c r="BD1854" s="44" t="str">
        <f t="shared" si="933"/>
        <v/>
      </c>
      <c r="BE1854" s="41" t="str">
        <f>IF(BD1854="","",RANK(BD1854,BD$3:BD$1048576,1)+COUNTIF(BD$3:BD1854,BD1854)-1)</f>
        <v/>
      </c>
      <c r="BF1854" s="1" t="str">
        <f t="shared" si="951"/>
        <v/>
      </c>
      <c r="BG1854" s="34" t="str">
        <f t="shared" si="952"/>
        <v/>
      </c>
      <c r="BH1854" s="39" t="str">
        <f t="shared" si="953"/>
        <v/>
      </c>
      <c r="BJ1854" s="3"/>
      <c r="BK1854" s="86"/>
      <c r="BL1854" s="86"/>
      <c r="BM1854" s="86"/>
      <c r="BN1854" s="86"/>
      <c r="BO1854" s="3"/>
      <c r="BP1854" s="86"/>
      <c r="BQ1854" s="86"/>
      <c r="BR1854" s="86"/>
      <c r="BS1854" s="86"/>
      <c r="BT1854" s="3"/>
      <c r="BU1854" s="86"/>
      <c r="BV1854" s="86"/>
      <c r="BW1854" s="86"/>
      <c r="BX1854" s="86"/>
      <c r="BY1854" s="3"/>
      <c r="BZ1854" s="86"/>
      <c r="CA1854" s="86"/>
      <c r="CB1854" s="86"/>
      <c r="CC1854" s="86"/>
    </row>
    <row r="1855" spans="2:81" ht="35.1" customHeight="1" x14ac:dyDescent="0.2">
      <c r="B1855" s="187"/>
      <c r="C1855" s="188"/>
      <c r="D1855" s="189"/>
      <c r="E1855" s="186"/>
      <c r="F1855" s="182"/>
      <c r="G1855" s="184"/>
      <c r="K1855" s="80" t="str">
        <f>IF(O1855="","",COUNT(O$3:O1855))</f>
        <v/>
      </c>
      <c r="L1855" s="80" t="str">
        <f>IF(B1855&lt;&gt;"",B1855,IF(OR(COUNTA($G$3:$G1855)&lt;COUNTA($G$3:$G$1048576),$G1855&lt;&gt;""),L1854,""))</f>
        <v/>
      </c>
      <c r="M1855" s="80" t="str">
        <f>IF(C1855&lt;&gt;"",C1855,IF(OR(COUNTA($G$3:$G1855)&lt;COUNTA($G$3:$G$1048576),$G1855&lt;&gt;""),M1854,""))</f>
        <v/>
      </c>
      <c r="N1855" s="80" t="str">
        <f>IF(D1855&lt;&gt;"",D1855,IF(OR(COUNTA($G$3:$G1855)&lt;COUNTA($G$3:$G$1048576),$G1855&lt;&gt;""),N1854,""))</f>
        <v/>
      </c>
      <c r="O1855" s="81" t="str">
        <f t="shared" si="937"/>
        <v/>
      </c>
      <c r="P1855" s="90" t="str">
        <f>IFERROR(IF(O1855="",IF(COUNT(S$3:S$1048576)=COUNT(S$3:S1855),IF(S1855="","",INDEX(O$3:O1855,MATCH(MAX(K$3:K1855),K$3:K1855,0),0)),INDEX(O$3:O1855,MATCH(MAX(K$3:K1855),K$3:K1855,0),0)),O1855),"")</f>
        <v/>
      </c>
      <c r="Q1855" s="89" t="str">
        <f>IF(R1855="","",COUNT(R$3:R1855))</f>
        <v/>
      </c>
      <c r="R1855" s="80" t="str">
        <f t="shared" si="938"/>
        <v/>
      </c>
      <c r="S1855" s="91" t="str">
        <f>IFERROR(IF(COUNTA($E1855:$G1855)=0,"",IF(AND(R1855="",$O1855=INDEX(O$3:O1855,MATCH(MAX(Q$3:Q1855),Q$3:Q1855,0),0)),INDEX(R$3:R1855,MATCH(MAX(Q$3:Q1855),Q$3:Q1855,0),0),R1855)),"")</f>
        <v/>
      </c>
      <c r="T1855" s="80" t="str">
        <f>IF(U1855="","",COUNT(U$3:U1855))</f>
        <v/>
      </c>
      <c r="U1855" s="80" t="str">
        <f t="shared" si="928"/>
        <v/>
      </c>
      <c r="V1855" s="91" t="str">
        <f>IFERROR(IF(S1855="","",IF(U1855="",IF(AND(E1855="",F1855="",G1855&lt;&gt;"",$O1855=INDEX(O$3:O1855,MATCH(MAX(T$3:T1855),T$3:T1855,0),0)),INDEX(U$3:U1855,MATCH(MAX(T$3:T1855),T$3:T1855,0),0),IF(AND(S1855&lt;&gt;"",U1855=""),0,"")),U1855)),"")</f>
        <v/>
      </c>
      <c r="W1855" s="95" t="str">
        <f t="shared" si="929"/>
        <v/>
      </c>
      <c r="X1855" s="198" t="str">
        <f t="shared" si="939"/>
        <v/>
      </c>
      <c r="Y1855" s="92" t="str">
        <f t="shared" si="930"/>
        <v/>
      </c>
      <c r="Z1855" s="106" t="str">
        <f>IF(P1855="","",COUNTIF($N$3:$N1855,$N1855))</f>
        <v/>
      </c>
      <c r="AA1855" s="92" t="str">
        <f t="shared" si="940"/>
        <v/>
      </c>
      <c r="AB1855" s="92" t="str">
        <f t="shared" si="941"/>
        <v/>
      </c>
      <c r="AC1855" s="92" t="str">
        <f t="shared" si="935"/>
        <v/>
      </c>
      <c r="AD1855" s="92" t="str">
        <f t="shared" si="936"/>
        <v/>
      </c>
      <c r="AE1855" s="92" t="str">
        <f t="shared" si="936"/>
        <v/>
      </c>
      <c r="AF1855" s="92" t="str">
        <f t="shared" si="936"/>
        <v/>
      </c>
      <c r="AG1855" s="92" t="str">
        <f t="shared" si="936"/>
        <v/>
      </c>
      <c r="AH1855" s="92" t="str">
        <f t="shared" si="936"/>
        <v/>
      </c>
      <c r="AI1855" s="92" t="str">
        <f t="shared" si="936"/>
        <v/>
      </c>
      <c r="AJ1855" s="92" t="str">
        <f t="shared" si="936"/>
        <v/>
      </c>
      <c r="AK1855" s="92" t="str">
        <f t="shared" si="936"/>
        <v/>
      </c>
      <c r="AL1855" s="92" t="str">
        <f t="shared" si="936"/>
        <v/>
      </c>
      <c r="AN1855" s="35" t="str">
        <f t="shared" si="926"/>
        <v/>
      </c>
      <c r="AO1855" s="44" t="str">
        <f t="shared" si="931"/>
        <v/>
      </c>
      <c r="AP1855" s="41" t="str">
        <f>IF(AO1855="","",RANK(AO1855,AO$3:AO$1048576,1)+COUNTIF(AO$3:AO1855,AO1855)-1)</f>
        <v/>
      </c>
      <c r="AQ1855" s="1" t="str">
        <f t="shared" si="942"/>
        <v/>
      </c>
      <c r="AR1855" s="34" t="str">
        <f t="shared" si="943"/>
        <v/>
      </c>
      <c r="AS1855" s="39" t="str">
        <f t="shared" si="944"/>
        <v/>
      </c>
      <c r="AT1855" s="44" t="str">
        <f t="shared" si="927"/>
        <v/>
      </c>
      <c r="AU1855" s="41" t="str">
        <f>IF(AT1855="","",RANK(AT1855,AT$3:AT$1048576,1)+COUNTIF(AT$3:AT1855,AT1855)-1)</f>
        <v/>
      </c>
      <c r="AV1855" s="1" t="str">
        <f t="shared" si="945"/>
        <v/>
      </c>
      <c r="AW1855" s="34" t="str">
        <f t="shared" si="946"/>
        <v/>
      </c>
      <c r="AX1855" s="39" t="str">
        <f t="shared" si="947"/>
        <v/>
      </c>
      <c r="AY1855" s="44" t="str">
        <f t="shared" si="932"/>
        <v/>
      </c>
      <c r="AZ1855" s="41" t="str">
        <f>IF(AY1855="","",RANK(AY1855,AY$3:AY$1048576,1)+COUNTIF(AY$3:AY1855,AY1855)-1)</f>
        <v/>
      </c>
      <c r="BA1855" s="1" t="str">
        <f t="shared" si="948"/>
        <v/>
      </c>
      <c r="BB1855" s="34" t="str">
        <f t="shared" si="949"/>
        <v/>
      </c>
      <c r="BC1855" s="39" t="str">
        <f t="shared" si="950"/>
        <v/>
      </c>
      <c r="BD1855" s="44" t="str">
        <f t="shared" si="933"/>
        <v/>
      </c>
      <c r="BE1855" s="41" t="str">
        <f>IF(BD1855="","",RANK(BD1855,BD$3:BD$1048576,1)+COUNTIF(BD$3:BD1855,BD1855)-1)</f>
        <v/>
      </c>
      <c r="BF1855" s="1" t="str">
        <f t="shared" si="951"/>
        <v/>
      </c>
      <c r="BG1855" s="34" t="str">
        <f t="shared" si="952"/>
        <v/>
      </c>
      <c r="BH1855" s="39" t="str">
        <f t="shared" si="953"/>
        <v/>
      </c>
      <c r="BJ1855" s="3"/>
      <c r="BK1855" s="86"/>
      <c r="BL1855" s="86"/>
      <c r="BM1855" s="86"/>
      <c r="BN1855" s="86"/>
      <c r="BO1855" s="3"/>
      <c r="BP1855" s="86"/>
      <c r="BQ1855" s="86"/>
      <c r="BR1855" s="86"/>
      <c r="BS1855" s="86"/>
      <c r="BT1855" s="3"/>
      <c r="BU1855" s="86"/>
      <c r="BV1855" s="86"/>
      <c r="BW1855" s="86"/>
      <c r="BX1855" s="86"/>
      <c r="BY1855" s="3"/>
      <c r="BZ1855" s="86"/>
      <c r="CA1855" s="86"/>
      <c r="CB1855" s="86"/>
      <c r="CC1855" s="86"/>
    </row>
    <row r="1856" spans="2:81" ht="35.1" customHeight="1" x14ac:dyDescent="0.2">
      <c r="B1856" s="187"/>
      <c r="C1856" s="188"/>
      <c r="D1856" s="189"/>
      <c r="E1856" s="186"/>
      <c r="F1856" s="182"/>
      <c r="G1856" s="184"/>
      <c r="K1856" s="80" t="str">
        <f>IF(O1856="","",COUNT(O$3:O1856))</f>
        <v/>
      </c>
      <c r="L1856" s="80" t="str">
        <f>IF(B1856&lt;&gt;"",B1856,IF(OR(COUNTA($G$3:$G1856)&lt;COUNTA($G$3:$G$1048576),$G1856&lt;&gt;""),L1855,""))</f>
        <v/>
      </c>
      <c r="M1856" s="80" t="str">
        <f>IF(C1856&lt;&gt;"",C1856,IF(OR(COUNTA($G$3:$G1856)&lt;COUNTA($G$3:$G$1048576),$G1856&lt;&gt;""),M1855,""))</f>
        <v/>
      </c>
      <c r="N1856" s="80" t="str">
        <f>IF(D1856&lt;&gt;"",D1856,IF(OR(COUNTA($G$3:$G1856)&lt;COUNTA($G$3:$G$1048576),$G1856&lt;&gt;""),N1855,""))</f>
        <v/>
      </c>
      <c r="O1856" s="81" t="str">
        <f t="shared" si="937"/>
        <v/>
      </c>
      <c r="P1856" s="90" t="str">
        <f>IFERROR(IF(O1856="",IF(COUNT(S$3:S$1048576)=COUNT(S$3:S1856),IF(S1856="","",INDEX(O$3:O1856,MATCH(MAX(K$3:K1856),K$3:K1856,0),0)),INDEX(O$3:O1856,MATCH(MAX(K$3:K1856),K$3:K1856,0),0)),O1856),"")</f>
        <v/>
      </c>
      <c r="Q1856" s="89" t="str">
        <f>IF(R1856="","",COUNT(R$3:R1856))</f>
        <v/>
      </c>
      <c r="R1856" s="80" t="str">
        <f t="shared" si="938"/>
        <v/>
      </c>
      <c r="S1856" s="91" t="str">
        <f>IFERROR(IF(COUNTA($E1856:$G1856)=0,"",IF(AND(R1856="",$O1856=INDEX(O$3:O1856,MATCH(MAX(Q$3:Q1856),Q$3:Q1856,0),0)),INDEX(R$3:R1856,MATCH(MAX(Q$3:Q1856),Q$3:Q1856,0),0),R1856)),"")</f>
        <v/>
      </c>
      <c r="T1856" s="80" t="str">
        <f>IF(U1856="","",COUNT(U$3:U1856))</f>
        <v/>
      </c>
      <c r="U1856" s="80" t="str">
        <f t="shared" si="928"/>
        <v/>
      </c>
      <c r="V1856" s="91" t="str">
        <f>IFERROR(IF(S1856="","",IF(U1856="",IF(AND(E1856="",F1856="",G1856&lt;&gt;"",$O1856=INDEX(O$3:O1856,MATCH(MAX(T$3:T1856),T$3:T1856,0),0)),INDEX(U$3:U1856,MATCH(MAX(T$3:T1856),T$3:T1856,0),0),IF(AND(S1856&lt;&gt;"",U1856=""),0,"")),U1856)),"")</f>
        <v/>
      </c>
      <c r="W1856" s="95" t="str">
        <f t="shared" si="929"/>
        <v/>
      </c>
      <c r="X1856" s="198" t="str">
        <f t="shared" si="939"/>
        <v/>
      </c>
      <c r="Y1856" s="92" t="str">
        <f t="shared" si="930"/>
        <v/>
      </c>
      <c r="Z1856" s="106" t="str">
        <f>IF(P1856="","",COUNTIF($N$3:$N1856,$N1856))</f>
        <v/>
      </c>
      <c r="AA1856" s="92" t="str">
        <f t="shared" si="940"/>
        <v/>
      </c>
      <c r="AB1856" s="92" t="str">
        <f t="shared" si="941"/>
        <v/>
      </c>
      <c r="AC1856" s="92" t="str">
        <f t="shared" si="935"/>
        <v/>
      </c>
      <c r="AD1856" s="92" t="str">
        <f t="shared" si="936"/>
        <v/>
      </c>
      <c r="AE1856" s="92" t="str">
        <f t="shared" si="936"/>
        <v/>
      </c>
      <c r="AF1856" s="92" t="str">
        <f t="shared" si="936"/>
        <v/>
      </c>
      <c r="AG1856" s="92" t="str">
        <f t="shared" si="936"/>
        <v/>
      </c>
      <c r="AH1856" s="92" t="str">
        <f t="shared" si="936"/>
        <v/>
      </c>
      <c r="AI1856" s="92" t="str">
        <f t="shared" si="936"/>
        <v/>
      </c>
      <c r="AJ1856" s="92" t="str">
        <f t="shared" si="936"/>
        <v/>
      </c>
      <c r="AK1856" s="92" t="str">
        <f t="shared" si="936"/>
        <v/>
      </c>
      <c r="AL1856" s="92" t="str">
        <f t="shared" si="936"/>
        <v/>
      </c>
      <c r="AN1856" s="35" t="str">
        <f t="shared" si="926"/>
        <v/>
      </c>
      <c r="AO1856" s="44" t="str">
        <f t="shared" si="931"/>
        <v/>
      </c>
      <c r="AP1856" s="41" t="str">
        <f>IF(AO1856="","",RANK(AO1856,AO$3:AO$1048576,1)+COUNTIF(AO$3:AO1856,AO1856)-1)</f>
        <v/>
      </c>
      <c r="AQ1856" s="1" t="str">
        <f t="shared" si="942"/>
        <v/>
      </c>
      <c r="AR1856" s="34" t="str">
        <f t="shared" si="943"/>
        <v/>
      </c>
      <c r="AS1856" s="39" t="str">
        <f t="shared" si="944"/>
        <v/>
      </c>
      <c r="AT1856" s="44" t="str">
        <f t="shared" si="927"/>
        <v/>
      </c>
      <c r="AU1856" s="41" t="str">
        <f>IF(AT1856="","",RANK(AT1856,AT$3:AT$1048576,1)+COUNTIF(AT$3:AT1856,AT1856)-1)</f>
        <v/>
      </c>
      <c r="AV1856" s="1" t="str">
        <f t="shared" si="945"/>
        <v/>
      </c>
      <c r="AW1856" s="34" t="str">
        <f t="shared" si="946"/>
        <v/>
      </c>
      <c r="AX1856" s="39" t="str">
        <f t="shared" si="947"/>
        <v/>
      </c>
      <c r="AY1856" s="44" t="str">
        <f t="shared" si="932"/>
        <v/>
      </c>
      <c r="AZ1856" s="41" t="str">
        <f>IF(AY1856="","",RANK(AY1856,AY$3:AY$1048576,1)+COUNTIF(AY$3:AY1856,AY1856)-1)</f>
        <v/>
      </c>
      <c r="BA1856" s="1" t="str">
        <f t="shared" si="948"/>
        <v/>
      </c>
      <c r="BB1856" s="34" t="str">
        <f t="shared" si="949"/>
        <v/>
      </c>
      <c r="BC1856" s="39" t="str">
        <f t="shared" si="950"/>
        <v/>
      </c>
      <c r="BD1856" s="44" t="str">
        <f t="shared" si="933"/>
        <v/>
      </c>
      <c r="BE1856" s="41" t="str">
        <f>IF(BD1856="","",RANK(BD1856,BD$3:BD$1048576,1)+COUNTIF(BD$3:BD1856,BD1856)-1)</f>
        <v/>
      </c>
      <c r="BF1856" s="1" t="str">
        <f t="shared" si="951"/>
        <v/>
      </c>
      <c r="BG1856" s="34" t="str">
        <f t="shared" si="952"/>
        <v/>
      </c>
      <c r="BH1856" s="39" t="str">
        <f t="shared" si="953"/>
        <v/>
      </c>
      <c r="BJ1856" s="3"/>
      <c r="BK1856" s="86"/>
      <c r="BL1856" s="86"/>
      <c r="BM1856" s="86"/>
      <c r="BN1856" s="86"/>
      <c r="BO1856" s="3"/>
      <c r="BP1856" s="86"/>
      <c r="BQ1856" s="86"/>
      <c r="BR1856" s="86"/>
      <c r="BS1856" s="86"/>
      <c r="BT1856" s="3"/>
      <c r="BU1856" s="86"/>
      <c r="BV1856" s="86"/>
      <c r="BW1856" s="86"/>
      <c r="BX1856" s="86"/>
      <c r="BY1856" s="3"/>
      <c r="BZ1856" s="86"/>
      <c r="CA1856" s="86"/>
      <c r="CB1856" s="86"/>
      <c r="CC1856" s="86"/>
    </row>
    <row r="1857" spans="2:81" ht="35.1" customHeight="1" x14ac:dyDescent="0.2">
      <c r="B1857" s="187"/>
      <c r="C1857" s="188"/>
      <c r="D1857" s="189"/>
      <c r="E1857" s="186"/>
      <c r="F1857" s="182"/>
      <c r="G1857" s="184"/>
      <c r="K1857" s="80" t="str">
        <f>IF(O1857="","",COUNT(O$3:O1857))</f>
        <v/>
      </c>
      <c r="L1857" s="80" t="str">
        <f>IF(B1857&lt;&gt;"",B1857,IF(OR(COUNTA($G$3:$G1857)&lt;COUNTA($G$3:$G$1048576),$G1857&lt;&gt;""),L1856,""))</f>
        <v/>
      </c>
      <c r="M1857" s="80" t="str">
        <f>IF(C1857&lt;&gt;"",C1857,IF(OR(COUNTA($G$3:$G1857)&lt;COUNTA($G$3:$G$1048576),$G1857&lt;&gt;""),M1856,""))</f>
        <v/>
      </c>
      <c r="N1857" s="80" t="str">
        <f>IF(D1857&lt;&gt;"",D1857,IF(OR(COUNTA($G$3:$G1857)&lt;COUNTA($G$3:$G$1048576),$G1857&lt;&gt;""),N1856,""))</f>
        <v/>
      </c>
      <c r="O1857" s="81" t="str">
        <f t="shared" si="937"/>
        <v/>
      </c>
      <c r="P1857" s="90" t="str">
        <f>IFERROR(IF(O1857="",IF(COUNT(S$3:S$1048576)=COUNT(S$3:S1857),IF(S1857="","",INDEX(O$3:O1857,MATCH(MAX(K$3:K1857),K$3:K1857,0),0)),INDEX(O$3:O1857,MATCH(MAX(K$3:K1857),K$3:K1857,0),0)),O1857),"")</f>
        <v/>
      </c>
      <c r="Q1857" s="89" t="str">
        <f>IF(R1857="","",COUNT(R$3:R1857))</f>
        <v/>
      </c>
      <c r="R1857" s="80" t="str">
        <f t="shared" si="938"/>
        <v/>
      </c>
      <c r="S1857" s="91" t="str">
        <f>IFERROR(IF(COUNTA($E1857:$G1857)=0,"",IF(AND(R1857="",$O1857=INDEX(O$3:O1857,MATCH(MAX(Q$3:Q1857),Q$3:Q1857,0),0)),INDEX(R$3:R1857,MATCH(MAX(Q$3:Q1857),Q$3:Q1857,0),0),R1857)),"")</f>
        <v/>
      </c>
      <c r="T1857" s="80" t="str">
        <f>IF(U1857="","",COUNT(U$3:U1857))</f>
        <v/>
      </c>
      <c r="U1857" s="80" t="str">
        <f t="shared" si="928"/>
        <v/>
      </c>
      <c r="V1857" s="91" t="str">
        <f>IFERROR(IF(S1857="","",IF(U1857="",IF(AND(E1857="",F1857="",G1857&lt;&gt;"",$O1857=INDEX(O$3:O1857,MATCH(MAX(T$3:T1857),T$3:T1857,0),0)),INDEX(U$3:U1857,MATCH(MAX(T$3:T1857),T$3:T1857,0),0),IF(AND(S1857&lt;&gt;"",U1857=""),0,"")),U1857)),"")</f>
        <v/>
      </c>
      <c r="W1857" s="95" t="str">
        <f t="shared" si="929"/>
        <v/>
      </c>
      <c r="X1857" s="198" t="str">
        <f t="shared" si="939"/>
        <v/>
      </c>
      <c r="Y1857" s="92" t="str">
        <f t="shared" si="930"/>
        <v/>
      </c>
      <c r="Z1857" s="106" t="str">
        <f>IF(P1857="","",COUNTIF($N$3:$N1857,$N1857))</f>
        <v/>
      </c>
      <c r="AA1857" s="92" t="str">
        <f t="shared" si="940"/>
        <v/>
      </c>
      <c r="AB1857" s="92" t="str">
        <f t="shared" si="941"/>
        <v/>
      </c>
      <c r="AC1857" s="92" t="str">
        <f t="shared" si="935"/>
        <v/>
      </c>
      <c r="AD1857" s="92" t="str">
        <f t="shared" si="936"/>
        <v/>
      </c>
      <c r="AE1857" s="92" t="str">
        <f t="shared" si="936"/>
        <v/>
      </c>
      <c r="AF1857" s="92" t="str">
        <f t="shared" si="936"/>
        <v/>
      </c>
      <c r="AG1857" s="92" t="str">
        <f t="shared" si="936"/>
        <v/>
      </c>
      <c r="AH1857" s="92" t="str">
        <f t="shared" si="936"/>
        <v/>
      </c>
      <c r="AI1857" s="92" t="str">
        <f t="shared" si="936"/>
        <v/>
      </c>
      <c r="AJ1857" s="92" t="str">
        <f t="shared" si="936"/>
        <v/>
      </c>
      <c r="AK1857" s="92" t="str">
        <f t="shared" si="936"/>
        <v/>
      </c>
      <c r="AL1857" s="92" t="str">
        <f t="shared" si="936"/>
        <v/>
      </c>
      <c r="AN1857" s="35" t="str">
        <f t="shared" si="926"/>
        <v/>
      </c>
      <c r="AO1857" s="44" t="str">
        <f t="shared" si="931"/>
        <v/>
      </c>
      <c r="AP1857" s="41" t="str">
        <f>IF(AO1857="","",RANK(AO1857,AO$3:AO$1048576,1)+COUNTIF(AO$3:AO1857,AO1857)-1)</f>
        <v/>
      </c>
      <c r="AQ1857" s="1" t="str">
        <f t="shared" si="942"/>
        <v/>
      </c>
      <c r="AR1857" s="34" t="str">
        <f t="shared" si="943"/>
        <v/>
      </c>
      <c r="AS1857" s="39" t="str">
        <f t="shared" si="944"/>
        <v/>
      </c>
      <c r="AT1857" s="44" t="str">
        <f t="shared" si="927"/>
        <v/>
      </c>
      <c r="AU1857" s="41" t="str">
        <f>IF(AT1857="","",RANK(AT1857,AT$3:AT$1048576,1)+COUNTIF(AT$3:AT1857,AT1857)-1)</f>
        <v/>
      </c>
      <c r="AV1857" s="1" t="str">
        <f t="shared" si="945"/>
        <v/>
      </c>
      <c r="AW1857" s="34" t="str">
        <f t="shared" si="946"/>
        <v/>
      </c>
      <c r="AX1857" s="39" t="str">
        <f t="shared" si="947"/>
        <v/>
      </c>
      <c r="AY1857" s="44" t="str">
        <f t="shared" si="932"/>
        <v/>
      </c>
      <c r="AZ1857" s="41" t="str">
        <f>IF(AY1857="","",RANK(AY1857,AY$3:AY$1048576,1)+COUNTIF(AY$3:AY1857,AY1857)-1)</f>
        <v/>
      </c>
      <c r="BA1857" s="1" t="str">
        <f t="shared" si="948"/>
        <v/>
      </c>
      <c r="BB1857" s="34" t="str">
        <f t="shared" si="949"/>
        <v/>
      </c>
      <c r="BC1857" s="39" t="str">
        <f t="shared" si="950"/>
        <v/>
      </c>
      <c r="BD1857" s="44" t="str">
        <f t="shared" si="933"/>
        <v/>
      </c>
      <c r="BE1857" s="41" t="str">
        <f>IF(BD1857="","",RANK(BD1857,BD$3:BD$1048576,1)+COUNTIF(BD$3:BD1857,BD1857)-1)</f>
        <v/>
      </c>
      <c r="BF1857" s="1" t="str">
        <f t="shared" si="951"/>
        <v/>
      </c>
      <c r="BG1857" s="34" t="str">
        <f t="shared" si="952"/>
        <v/>
      </c>
      <c r="BH1857" s="39" t="str">
        <f t="shared" si="953"/>
        <v/>
      </c>
      <c r="BJ1857" s="3"/>
      <c r="BK1857" s="86"/>
      <c r="BL1857" s="86"/>
      <c r="BM1857" s="86"/>
      <c r="BN1857" s="86"/>
      <c r="BO1857" s="3"/>
      <c r="BP1857" s="86"/>
      <c r="BQ1857" s="86"/>
      <c r="BR1857" s="86"/>
      <c r="BS1857" s="86"/>
      <c r="BT1857" s="3"/>
      <c r="BU1857" s="86"/>
      <c r="BV1857" s="86"/>
      <c r="BW1857" s="86"/>
      <c r="BX1857" s="86"/>
      <c r="BY1857" s="3"/>
      <c r="BZ1857" s="86"/>
      <c r="CA1857" s="86"/>
      <c r="CB1857" s="86"/>
      <c r="CC1857" s="86"/>
    </row>
    <row r="1858" spans="2:81" ht="35.1" customHeight="1" x14ac:dyDescent="0.2">
      <c r="B1858" s="187"/>
      <c r="C1858" s="188"/>
      <c r="D1858" s="189"/>
      <c r="E1858" s="186"/>
      <c r="F1858" s="182"/>
      <c r="G1858" s="184"/>
      <c r="K1858" s="80" t="str">
        <f>IF(O1858="","",COUNT(O$3:O1858))</f>
        <v/>
      </c>
      <c r="L1858" s="80" t="str">
        <f>IF(B1858&lt;&gt;"",B1858,IF(OR(COUNTA($G$3:$G1858)&lt;COUNTA($G$3:$G$1048576),$G1858&lt;&gt;""),L1857,""))</f>
        <v/>
      </c>
      <c r="M1858" s="80" t="str">
        <f>IF(C1858&lt;&gt;"",C1858,IF(OR(COUNTA($G$3:$G1858)&lt;COUNTA($G$3:$G$1048576),$G1858&lt;&gt;""),M1857,""))</f>
        <v/>
      </c>
      <c r="N1858" s="80" t="str">
        <f>IF(D1858&lt;&gt;"",D1858,IF(OR(COUNTA($G$3:$G1858)&lt;COUNTA($G$3:$G$1048576),$G1858&lt;&gt;""),N1857,""))</f>
        <v/>
      </c>
      <c r="O1858" s="81" t="str">
        <f t="shared" si="937"/>
        <v/>
      </c>
      <c r="P1858" s="90" t="str">
        <f>IFERROR(IF(O1858="",IF(COUNT(S$3:S$1048576)=COUNT(S$3:S1858),IF(S1858="","",INDEX(O$3:O1858,MATCH(MAX(K$3:K1858),K$3:K1858,0),0)),INDEX(O$3:O1858,MATCH(MAX(K$3:K1858),K$3:K1858,0),0)),O1858),"")</f>
        <v/>
      </c>
      <c r="Q1858" s="89" t="str">
        <f>IF(R1858="","",COUNT(R$3:R1858))</f>
        <v/>
      </c>
      <c r="R1858" s="80" t="str">
        <f t="shared" si="938"/>
        <v/>
      </c>
      <c r="S1858" s="91" t="str">
        <f>IFERROR(IF(COUNTA($E1858:$G1858)=0,"",IF(AND(R1858="",$O1858=INDEX(O$3:O1858,MATCH(MAX(Q$3:Q1858),Q$3:Q1858,0),0)),INDEX(R$3:R1858,MATCH(MAX(Q$3:Q1858),Q$3:Q1858,0),0),R1858)),"")</f>
        <v/>
      </c>
      <c r="T1858" s="80" t="str">
        <f>IF(U1858="","",COUNT(U$3:U1858))</f>
        <v/>
      </c>
      <c r="U1858" s="80" t="str">
        <f t="shared" si="928"/>
        <v/>
      </c>
      <c r="V1858" s="91" t="str">
        <f>IFERROR(IF(S1858="","",IF(U1858="",IF(AND(E1858="",F1858="",G1858&lt;&gt;"",$O1858=INDEX(O$3:O1858,MATCH(MAX(T$3:T1858),T$3:T1858,0),0)),INDEX(U$3:U1858,MATCH(MAX(T$3:T1858),T$3:T1858,0),0),IF(AND(S1858&lt;&gt;"",U1858=""),0,"")),U1858)),"")</f>
        <v/>
      </c>
      <c r="W1858" s="95" t="str">
        <f t="shared" si="929"/>
        <v/>
      </c>
      <c r="X1858" s="198" t="str">
        <f t="shared" si="939"/>
        <v/>
      </c>
      <c r="Y1858" s="92" t="str">
        <f t="shared" si="930"/>
        <v/>
      </c>
      <c r="Z1858" s="106" t="str">
        <f>IF(P1858="","",COUNTIF($N$3:$N1858,$N1858))</f>
        <v/>
      </c>
      <c r="AA1858" s="92" t="str">
        <f t="shared" si="940"/>
        <v/>
      </c>
      <c r="AB1858" s="92" t="str">
        <f t="shared" si="941"/>
        <v/>
      </c>
      <c r="AC1858" s="92" t="str">
        <f t="shared" si="935"/>
        <v/>
      </c>
      <c r="AD1858" s="92" t="str">
        <f t="shared" si="936"/>
        <v/>
      </c>
      <c r="AE1858" s="92" t="str">
        <f t="shared" ref="AD1858:AL1886" si="954">IFERROR(IF(AND($Z1858=1,AE$2&lt;&gt;"",""&amp;INDEX($Y$3:$Y$1048576,MATCH($P1858&amp;"@"&amp;AE$2,$AA$3:$AA$1048576,0),0)&lt;&gt;""),AE$1&amp;""&amp;INDEX($Y$3:$Y$1048576,MATCH($P1858&amp;"@"&amp;AE$2,$AA$3:$AA$1048576,0),0),""),"")</f>
        <v/>
      </c>
      <c r="AF1858" s="92" t="str">
        <f t="shared" si="954"/>
        <v/>
      </c>
      <c r="AG1858" s="92" t="str">
        <f t="shared" si="954"/>
        <v/>
      </c>
      <c r="AH1858" s="92" t="str">
        <f t="shared" si="954"/>
        <v/>
      </c>
      <c r="AI1858" s="92" t="str">
        <f t="shared" si="954"/>
        <v/>
      </c>
      <c r="AJ1858" s="92" t="str">
        <f t="shared" si="954"/>
        <v/>
      </c>
      <c r="AK1858" s="92" t="str">
        <f t="shared" si="954"/>
        <v/>
      </c>
      <c r="AL1858" s="92" t="str">
        <f t="shared" si="954"/>
        <v/>
      </c>
      <c r="AN1858" s="35" t="str">
        <f t="shared" si="926"/>
        <v/>
      </c>
      <c r="AO1858" s="44" t="str">
        <f t="shared" si="931"/>
        <v/>
      </c>
      <c r="AP1858" s="41" t="str">
        <f>IF(AO1858="","",RANK(AO1858,AO$3:AO$1048576,1)+COUNTIF(AO$3:AO1858,AO1858)-1)</f>
        <v/>
      </c>
      <c r="AQ1858" s="1" t="str">
        <f t="shared" si="942"/>
        <v/>
      </c>
      <c r="AR1858" s="34" t="str">
        <f t="shared" si="943"/>
        <v/>
      </c>
      <c r="AS1858" s="39" t="str">
        <f t="shared" si="944"/>
        <v/>
      </c>
      <c r="AT1858" s="44" t="str">
        <f t="shared" si="927"/>
        <v/>
      </c>
      <c r="AU1858" s="41" t="str">
        <f>IF(AT1858="","",RANK(AT1858,AT$3:AT$1048576,1)+COUNTIF(AT$3:AT1858,AT1858)-1)</f>
        <v/>
      </c>
      <c r="AV1858" s="1" t="str">
        <f t="shared" si="945"/>
        <v/>
      </c>
      <c r="AW1858" s="34" t="str">
        <f t="shared" si="946"/>
        <v/>
      </c>
      <c r="AX1858" s="39" t="str">
        <f t="shared" si="947"/>
        <v/>
      </c>
      <c r="AY1858" s="44" t="str">
        <f t="shared" si="932"/>
        <v/>
      </c>
      <c r="AZ1858" s="41" t="str">
        <f>IF(AY1858="","",RANK(AY1858,AY$3:AY$1048576,1)+COUNTIF(AY$3:AY1858,AY1858)-1)</f>
        <v/>
      </c>
      <c r="BA1858" s="1" t="str">
        <f t="shared" si="948"/>
        <v/>
      </c>
      <c r="BB1858" s="34" t="str">
        <f t="shared" si="949"/>
        <v/>
      </c>
      <c r="BC1858" s="39" t="str">
        <f t="shared" si="950"/>
        <v/>
      </c>
      <c r="BD1858" s="44" t="str">
        <f t="shared" si="933"/>
        <v/>
      </c>
      <c r="BE1858" s="41" t="str">
        <f>IF(BD1858="","",RANK(BD1858,BD$3:BD$1048576,1)+COUNTIF(BD$3:BD1858,BD1858)-1)</f>
        <v/>
      </c>
      <c r="BF1858" s="1" t="str">
        <f t="shared" si="951"/>
        <v/>
      </c>
      <c r="BG1858" s="34" t="str">
        <f t="shared" si="952"/>
        <v/>
      </c>
      <c r="BH1858" s="39" t="str">
        <f t="shared" si="953"/>
        <v/>
      </c>
      <c r="BJ1858" s="3"/>
      <c r="BK1858" s="86"/>
      <c r="BL1858" s="86"/>
      <c r="BM1858" s="86"/>
      <c r="BN1858" s="86"/>
      <c r="BO1858" s="3"/>
      <c r="BP1858" s="86"/>
      <c r="BQ1858" s="86"/>
      <c r="BR1858" s="86"/>
      <c r="BS1858" s="86"/>
      <c r="BT1858" s="3"/>
      <c r="BU1858" s="86"/>
      <c r="BV1858" s="86"/>
      <c r="BW1858" s="86"/>
      <c r="BX1858" s="86"/>
      <c r="BY1858" s="3"/>
      <c r="BZ1858" s="86"/>
      <c r="CA1858" s="86"/>
      <c r="CB1858" s="86"/>
      <c r="CC1858" s="86"/>
    </row>
    <row r="1859" spans="2:81" ht="35.1" customHeight="1" x14ac:dyDescent="0.2">
      <c r="B1859" s="187"/>
      <c r="C1859" s="188"/>
      <c r="D1859" s="189"/>
      <c r="E1859" s="186"/>
      <c r="F1859" s="182"/>
      <c r="G1859" s="184"/>
      <c r="K1859" s="80" t="str">
        <f>IF(O1859="","",COUNT(O$3:O1859))</f>
        <v/>
      </c>
      <c r="L1859" s="80" t="str">
        <f>IF(B1859&lt;&gt;"",B1859,IF(OR(COUNTA($G$3:$G1859)&lt;COUNTA($G$3:$G$1048576),$G1859&lt;&gt;""),L1858,""))</f>
        <v/>
      </c>
      <c r="M1859" s="80" t="str">
        <f>IF(C1859&lt;&gt;"",C1859,IF(OR(COUNTA($G$3:$G1859)&lt;COUNTA($G$3:$G$1048576),$G1859&lt;&gt;""),M1858,""))</f>
        <v/>
      </c>
      <c r="N1859" s="80" t="str">
        <f>IF(D1859&lt;&gt;"",D1859,IF(OR(COUNTA($G$3:$G1859)&lt;COUNTA($G$3:$G$1048576),$G1859&lt;&gt;""),N1858,""))</f>
        <v/>
      </c>
      <c r="O1859" s="81" t="str">
        <f t="shared" si="937"/>
        <v/>
      </c>
      <c r="P1859" s="90" t="str">
        <f>IFERROR(IF(O1859="",IF(COUNT(S$3:S$1048576)=COUNT(S$3:S1859),IF(S1859="","",INDEX(O$3:O1859,MATCH(MAX(K$3:K1859),K$3:K1859,0),0)),INDEX(O$3:O1859,MATCH(MAX(K$3:K1859),K$3:K1859,0),0)),O1859),"")</f>
        <v/>
      </c>
      <c r="Q1859" s="89" t="str">
        <f>IF(R1859="","",COUNT(R$3:R1859))</f>
        <v/>
      </c>
      <c r="R1859" s="80" t="str">
        <f t="shared" si="938"/>
        <v/>
      </c>
      <c r="S1859" s="91" t="str">
        <f>IFERROR(IF(COUNTA($E1859:$G1859)=0,"",IF(AND(R1859="",$O1859=INDEX(O$3:O1859,MATCH(MAX(Q$3:Q1859),Q$3:Q1859,0),0)),INDEX(R$3:R1859,MATCH(MAX(Q$3:Q1859),Q$3:Q1859,0),0),R1859)),"")</f>
        <v/>
      </c>
      <c r="T1859" s="80" t="str">
        <f>IF(U1859="","",COUNT(U$3:U1859))</f>
        <v/>
      </c>
      <c r="U1859" s="80" t="str">
        <f t="shared" si="928"/>
        <v/>
      </c>
      <c r="V1859" s="91" t="str">
        <f>IFERROR(IF(S1859="","",IF(U1859="",IF(AND(E1859="",F1859="",G1859&lt;&gt;"",$O1859=INDEX(O$3:O1859,MATCH(MAX(T$3:T1859),T$3:T1859,0),0)),INDEX(U$3:U1859,MATCH(MAX(T$3:T1859),T$3:T1859,0),0),IF(AND(S1859&lt;&gt;"",U1859=""),0,"")),U1859)),"")</f>
        <v/>
      </c>
      <c r="W1859" s="95" t="str">
        <f t="shared" si="929"/>
        <v/>
      </c>
      <c r="X1859" s="198" t="str">
        <f t="shared" si="939"/>
        <v/>
      </c>
      <c r="Y1859" s="92" t="str">
        <f t="shared" si="930"/>
        <v/>
      </c>
      <c r="Z1859" s="106" t="str">
        <f>IF(P1859="","",COUNTIF($N$3:$N1859,$N1859))</f>
        <v/>
      </c>
      <c r="AA1859" s="92" t="str">
        <f t="shared" si="940"/>
        <v/>
      </c>
      <c r="AB1859" s="92" t="str">
        <f t="shared" si="941"/>
        <v/>
      </c>
      <c r="AC1859" s="92" t="str">
        <f t="shared" si="935"/>
        <v/>
      </c>
      <c r="AD1859" s="92" t="str">
        <f t="shared" si="954"/>
        <v/>
      </c>
      <c r="AE1859" s="92" t="str">
        <f t="shared" si="954"/>
        <v/>
      </c>
      <c r="AF1859" s="92" t="str">
        <f t="shared" si="954"/>
        <v/>
      </c>
      <c r="AG1859" s="92" t="str">
        <f t="shared" si="954"/>
        <v/>
      </c>
      <c r="AH1859" s="92" t="str">
        <f t="shared" si="954"/>
        <v/>
      </c>
      <c r="AI1859" s="92" t="str">
        <f t="shared" si="954"/>
        <v/>
      </c>
      <c r="AJ1859" s="92" t="str">
        <f t="shared" si="954"/>
        <v/>
      </c>
      <c r="AK1859" s="92" t="str">
        <f t="shared" si="954"/>
        <v/>
      </c>
      <c r="AL1859" s="92" t="str">
        <f t="shared" si="954"/>
        <v/>
      </c>
      <c r="AN1859" s="35" t="str">
        <f t="shared" ref="AN1859:AN1922" si="955">IF(OR($P1859="",COUNTIF($AO$2:$BH$2,$P1859)=0),"",$P1859)</f>
        <v/>
      </c>
      <c r="AO1859" s="44" t="str">
        <f t="shared" si="931"/>
        <v/>
      </c>
      <c r="AP1859" s="41" t="str">
        <f>IF(AO1859="","",RANK(AO1859,AO$3:AO$1048576,1)+COUNTIF(AO$3:AO1859,AO1859)-1)</f>
        <v/>
      </c>
      <c r="AQ1859" s="1" t="str">
        <f t="shared" si="942"/>
        <v/>
      </c>
      <c r="AR1859" s="34" t="str">
        <f t="shared" si="943"/>
        <v/>
      </c>
      <c r="AS1859" s="39" t="str">
        <f t="shared" si="944"/>
        <v/>
      </c>
      <c r="AT1859" s="44" t="str">
        <f t="shared" ref="AT1859:AT1922" si="956">IF(OR($AN1859="",$AN1859&lt;&gt;AT$2),"",$W1859)</f>
        <v/>
      </c>
      <c r="AU1859" s="41" t="str">
        <f>IF(AT1859="","",RANK(AT1859,AT$3:AT$1048576,1)+COUNTIF(AT$3:AT1859,AT1859)-1)</f>
        <v/>
      </c>
      <c r="AV1859" s="1" t="str">
        <f t="shared" si="945"/>
        <v/>
      </c>
      <c r="AW1859" s="34" t="str">
        <f t="shared" si="946"/>
        <v/>
      </c>
      <c r="AX1859" s="39" t="str">
        <f t="shared" si="947"/>
        <v/>
      </c>
      <c r="AY1859" s="44" t="str">
        <f t="shared" si="932"/>
        <v/>
      </c>
      <c r="AZ1859" s="41" t="str">
        <f>IF(AY1859="","",RANK(AY1859,AY$3:AY$1048576,1)+COUNTIF(AY$3:AY1859,AY1859)-1)</f>
        <v/>
      </c>
      <c r="BA1859" s="1" t="str">
        <f t="shared" si="948"/>
        <v/>
      </c>
      <c r="BB1859" s="34" t="str">
        <f t="shared" si="949"/>
        <v/>
      </c>
      <c r="BC1859" s="39" t="str">
        <f t="shared" si="950"/>
        <v/>
      </c>
      <c r="BD1859" s="44" t="str">
        <f t="shared" si="933"/>
        <v/>
      </c>
      <c r="BE1859" s="41" t="str">
        <f>IF(BD1859="","",RANK(BD1859,BD$3:BD$1048576,1)+COUNTIF(BD$3:BD1859,BD1859)-1)</f>
        <v/>
      </c>
      <c r="BF1859" s="1" t="str">
        <f t="shared" si="951"/>
        <v/>
      </c>
      <c r="BG1859" s="34" t="str">
        <f t="shared" si="952"/>
        <v/>
      </c>
      <c r="BH1859" s="39" t="str">
        <f t="shared" si="953"/>
        <v/>
      </c>
      <c r="BJ1859" s="3"/>
      <c r="BK1859" s="86"/>
      <c r="BL1859" s="86"/>
      <c r="BM1859" s="86"/>
      <c r="BN1859" s="86"/>
      <c r="BO1859" s="3"/>
      <c r="BP1859" s="86"/>
      <c r="BQ1859" s="86"/>
      <c r="BR1859" s="86"/>
      <c r="BS1859" s="86"/>
      <c r="BT1859" s="3"/>
      <c r="BU1859" s="86"/>
      <c r="BV1859" s="86"/>
      <c r="BW1859" s="86"/>
      <c r="BX1859" s="86"/>
      <c r="BY1859" s="3"/>
      <c r="BZ1859" s="86"/>
      <c r="CA1859" s="86"/>
      <c r="CB1859" s="86"/>
      <c r="CC1859" s="86"/>
    </row>
    <row r="1860" spans="2:81" ht="35.1" customHeight="1" x14ac:dyDescent="0.2">
      <c r="B1860" s="187"/>
      <c r="C1860" s="188"/>
      <c r="D1860" s="189"/>
      <c r="E1860" s="186"/>
      <c r="F1860" s="182"/>
      <c r="G1860" s="184"/>
      <c r="K1860" s="80" t="str">
        <f>IF(O1860="","",COUNT(O$3:O1860))</f>
        <v/>
      </c>
      <c r="L1860" s="80" t="str">
        <f>IF(B1860&lt;&gt;"",B1860,IF(OR(COUNTA($G$3:$G1860)&lt;COUNTA($G$3:$G$1048576),$G1860&lt;&gt;""),L1859,""))</f>
        <v/>
      </c>
      <c r="M1860" s="80" t="str">
        <f>IF(C1860&lt;&gt;"",C1860,IF(OR(COUNTA($G$3:$G1860)&lt;COUNTA($G$3:$G$1048576),$G1860&lt;&gt;""),M1859,""))</f>
        <v/>
      </c>
      <c r="N1860" s="80" t="str">
        <f>IF(D1860&lt;&gt;"",D1860,IF(OR(COUNTA($G$3:$G1860)&lt;COUNTA($G$3:$G$1048576),$G1860&lt;&gt;""),N1859,""))</f>
        <v/>
      </c>
      <c r="O1860" s="81" t="str">
        <f t="shared" si="937"/>
        <v/>
      </c>
      <c r="P1860" s="90" t="str">
        <f>IFERROR(IF(O1860="",IF(COUNT(S$3:S$1048576)=COUNT(S$3:S1860),IF(S1860="","",INDEX(O$3:O1860,MATCH(MAX(K$3:K1860),K$3:K1860,0),0)),INDEX(O$3:O1860,MATCH(MAX(K$3:K1860),K$3:K1860,0),0)),O1860),"")</f>
        <v/>
      </c>
      <c r="Q1860" s="89" t="str">
        <f>IF(R1860="","",COUNT(R$3:R1860))</f>
        <v/>
      </c>
      <c r="R1860" s="80" t="str">
        <f t="shared" si="938"/>
        <v/>
      </c>
      <c r="S1860" s="91" t="str">
        <f>IFERROR(IF(COUNTA($E1860:$G1860)=0,"",IF(AND(R1860="",$O1860=INDEX(O$3:O1860,MATCH(MAX(Q$3:Q1860),Q$3:Q1860,0),0)),INDEX(R$3:R1860,MATCH(MAX(Q$3:Q1860),Q$3:Q1860,0),0),R1860)),"")</f>
        <v/>
      </c>
      <c r="T1860" s="80" t="str">
        <f>IF(U1860="","",COUNT(U$3:U1860))</f>
        <v/>
      </c>
      <c r="U1860" s="80" t="str">
        <f t="shared" ref="U1860:U1923" si="957">IF(F1860="",IF(R1860="","",0),F1860)</f>
        <v/>
      </c>
      <c r="V1860" s="91" t="str">
        <f>IFERROR(IF(S1860="","",IF(U1860="",IF(AND(E1860="",F1860="",G1860&lt;&gt;"",$O1860=INDEX(O$3:O1860,MATCH(MAX(T$3:T1860),T$3:T1860,0),0)),INDEX(U$3:U1860,MATCH(MAX(T$3:T1860),T$3:T1860,0),0),IF(AND(S1860&lt;&gt;"",U1860=""),0,"")),U1860)),"")</f>
        <v/>
      </c>
      <c r="W1860" s="95" t="str">
        <f t="shared" ref="W1860:W1923" si="958">IF(AND(S1860="",V1860=""),"",TIME(S1860,IF(V1860="",0,V1860),0))</f>
        <v/>
      </c>
      <c r="X1860" s="198" t="str">
        <f t="shared" si="939"/>
        <v/>
      </c>
      <c r="Y1860" s="92" t="str">
        <f t="shared" ref="Y1860:Y1923" si="959">IF(G1860="","",G1860&amp;" "&amp;IF(OR($Q1860="",RIGHT($I$5,1)="無"),"",$S1860&amp;":"&amp;IF($V1860=0,"00",$V1860)))</f>
        <v/>
      </c>
      <c r="Z1860" s="106" t="str">
        <f>IF(P1860="","",COUNTIF($N$3:$N1860,$N1860))</f>
        <v/>
      </c>
      <c r="AA1860" s="92" t="str">
        <f t="shared" si="940"/>
        <v/>
      </c>
      <c r="AB1860" s="92" t="str">
        <f t="shared" si="941"/>
        <v/>
      </c>
      <c r="AC1860" s="92" t="str">
        <f t="shared" si="935"/>
        <v/>
      </c>
      <c r="AD1860" s="92" t="str">
        <f t="shared" si="954"/>
        <v/>
      </c>
      <c r="AE1860" s="92" t="str">
        <f t="shared" si="954"/>
        <v/>
      </c>
      <c r="AF1860" s="92" t="str">
        <f t="shared" si="954"/>
        <v/>
      </c>
      <c r="AG1860" s="92" t="str">
        <f t="shared" si="954"/>
        <v/>
      </c>
      <c r="AH1860" s="92" t="str">
        <f t="shared" si="954"/>
        <v/>
      </c>
      <c r="AI1860" s="92" t="str">
        <f t="shared" si="954"/>
        <v/>
      </c>
      <c r="AJ1860" s="92" t="str">
        <f t="shared" si="954"/>
        <v/>
      </c>
      <c r="AK1860" s="92" t="str">
        <f t="shared" si="954"/>
        <v/>
      </c>
      <c r="AL1860" s="92" t="str">
        <f t="shared" si="954"/>
        <v/>
      </c>
      <c r="AN1860" s="35" t="str">
        <f t="shared" si="955"/>
        <v/>
      </c>
      <c r="AO1860" s="44" t="str">
        <f t="shared" ref="AO1860:AO1923" si="960">IF(OR($AN1860="",$AN1860&lt;&gt;AO$2),"",$W1860)</f>
        <v/>
      </c>
      <c r="AP1860" s="41" t="str">
        <f>IF(AO1860="","",RANK(AO1860,AO$3:AO$1048576,1)+COUNTIF(AO$3:AO1860,AO1860)-1)</f>
        <v/>
      </c>
      <c r="AQ1860" s="1" t="str">
        <f t="shared" si="942"/>
        <v/>
      </c>
      <c r="AR1860" s="34" t="str">
        <f t="shared" si="943"/>
        <v/>
      </c>
      <c r="AS1860" s="39" t="str">
        <f t="shared" si="944"/>
        <v/>
      </c>
      <c r="AT1860" s="44" t="str">
        <f t="shared" si="956"/>
        <v/>
      </c>
      <c r="AU1860" s="41" t="str">
        <f>IF(AT1860="","",RANK(AT1860,AT$3:AT$1048576,1)+COUNTIF(AT$3:AT1860,AT1860)-1)</f>
        <v/>
      </c>
      <c r="AV1860" s="1" t="str">
        <f t="shared" si="945"/>
        <v/>
      </c>
      <c r="AW1860" s="34" t="str">
        <f t="shared" si="946"/>
        <v/>
      </c>
      <c r="AX1860" s="39" t="str">
        <f t="shared" si="947"/>
        <v/>
      </c>
      <c r="AY1860" s="44" t="str">
        <f t="shared" ref="AY1860:AY1923" si="961">IF(OR($AN1860="",$AN1860&lt;&gt;AY$2),"",$W1860)</f>
        <v/>
      </c>
      <c r="AZ1860" s="41" t="str">
        <f>IF(AY1860="","",RANK(AY1860,AY$3:AY$1048576,1)+COUNTIF(AY$3:AY1860,AY1860)-1)</f>
        <v/>
      </c>
      <c r="BA1860" s="1" t="str">
        <f t="shared" si="948"/>
        <v/>
      </c>
      <c r="BB1860" s="34" t="str">
        <f t="shared" si="949"/>
        <v/>
      </c>
      <c r="BC1860" s="39" t="str">
        <f t="shared" si="950"/>
        <v/>
      </c>
      <c r="BD1860" s="44" t="str">
        <f t="shared" ref="BD1860:BD1923" si="962">IF(OR($AN1860="",$AN1860&lt;&gt;BD$2),"",$W1860)</f>
        <v/>
      </c>
      <c r="BE1860" s="41" t="str">
        <f>IF(BD1860="","",RANK(BD1860,BD$3:BD$1048576,1)+COUNTIF(BD$3:BD1860,BD1860)-1)</f>
        <v/>
      </c>
      <c r="BF1860" s="1" t="str">
        <f t="shared" si="951"/>
        <v/>
      </c>
      <c r="BG1860" s="34" t="str">
        <f t="shared" si="952"/>
        <v/>
      </c>
      <c r="BH1860" s="39" t="str">
        <f t="shared" si="953"/>
        <v/>
      </c>
      <c r="BJ1860" s="3"/>
      <c r="BK1860" s="86"/>
      <c r="BL1860" s="86"/>
      <c r="BM1860" s="86"/>
      <c r="BN1860" s="86"/>
      <c r="BO1860" s="3"/>
      <c r="BP1860" s="86"/>
      <c r="BQ1860" s="86"/>
      <c r="BR1860" s="86"/>
      <c r="BS1860" s="86"/>
      <c r="BT1860" s="3"/>
      <c r="BU1860" s="86"/>
      <c r="BV1860" s="86"/>
      <c r="BW1860" s="86"/>
      <c r="BX1860" s="86"/>
      <c r="BY1860" s="3"/>
      <c r="BZ1860" s="86"/>
      <c r="CA1860" s="86"/>
      <c r="CB1860" s="86"/>
      <c r="CC1860" s="86"/>
    </row>
    <row r="1861" spans="2:81" ht="35.1" customHeight="1" x14ac:dyDescent="0.2">
      <c r="B1861" s="187"/>
      <c r="C1861" s="188"/>
      <c r="D1861" s="189"/>
      <c r="E1861" s="186"/>
      <c r="F1861" s="182"/>
      <c r="G1861" s="184"/>
      <c r="K1861" s="80" t="str">
        <f>IF(O1861="","",COUNT(O$3:O1861))</f>
        <v/>
      </c>
      <c r="L1861" s="80" t="str">
        <f>IF(B1861&lt;&gt;"",B1861,IF(OR(COUNTA($G$3:$G1861)&lt;COUNTA($G$3:$G$1048576),$G1861&lt;&gt;""),L1860,""))</f>
        <v/>
      </c>
      <c r="M1861" s="80" t="str">
        <f>IF(C1861&lt;&gt;"",C1861,IF(OR(COUNTA($G$3:$G1861)&lt;COUNTA($G$3:$G$1048576),$G1861&lt;&gt;""),M1860,""))</f>
        <v/>
      </c>
      <c r="N1861" s="80" t="str">
        <f>IF(D1861&lt;&gt;"",D1861,IF(OR(COUNTA($G$3:$G1861)&lt;COUNTA($G$3:$G$1048576),$G1861&lt;&gt;""),N1860,""))</f>
        <v/>
      </c>
      <c r="O1861" s="81" t="str">
        <f t="shared" si="937"/>
        <v/>
      </c>
      <c r="P1861" s="90" t="str">
        <f>IFERROR(IF(O1861="",IF(COUNT(S$3:S$1048576)=COUNT(S$3:S1861),IF(S1861="","",INDEX(O$3:O1861,MATCH(MAX(K$3:K1861),K$3:K1861,0),0)),INDEX(O$3:O1861,MATCH(MAX(K$3:K1861),K$3:K1861,0),0)),O1861),"")</f>
        <v/>
      </c>
      <c r="Q1861" s="89" t="str">
        <f>IF(R1861="","",COUNT(R$3:R1861))</f>
        <v/>
      </c>
      <c r="R1861" s="80" t="str">
        <f t="shared" si="938"/>
        <v/>
      </c>
      <c r="S1861" s="91" t="str">
        <f>IFERROR(IF(COUNTA($E1861:$G1861)=0,"",IF(AND(R1861="",$O1861=INDEX(O$3:O1861,MATCH(MAX(Q$3:Q1861),Q$3:Q1861,0),0)),INDEX(R$3:R1861,MATCH(MAX(Q$3:Q1861),Q$3:Q1861,0),0),R1861)),"")</f>
        <v/>
      </c>
      <c r="T1861" s="80" t="str">
        <f>IF(U1861="","",COUNT(U$3:U1861))</f>
        <v/>
      </c>
      <c r="U1861" s="80" t="str">
        <f t="shared" si="957"/>
        <v/>
      </c>
      <c r="V1861" s="91" t="str">
        <f>IFERROR(IF(S1861="","",IF(U1861="",IF(AND(E1861="",F1861="",G1861&lt;&gt;"",$O1861=INDEX(O$3:O1861,MATCH(MAX(T$3:T1861),T$3:T1861,0),0)),INDEX(U$3:U1861,MATCH(MAX(T$3:T1861),T$3:T1861,0),0),IF(AND(S1861&lt;&gt;"",U1861=""),0,"")),U1861)),"")</f>
        <v/>
      </c>
      <c r="W1861" s="95" t="str">
        <f t="shared" si="958"/>
        <v/>
      </c>
      <c r="X1861" s="198" t="str">
        <f t="shared" si="939"/>
        <v/>
      </c>
      <c r="Y1861" s="92" t="str">
        <f t="shared" si="959"/>
        <v/>
      </c>
      <c r="Z1861" s="106" t="str">
        <f>IF(P1861="","",COUNTIF($N$3:$N1861,$N1861))</f>
        <v/>
      </c>
      <c r="AA1861" s="92" t="str">
        <f t="shared" si="940"/>
        <v/>
      </c>
      <c r="AB1861" s="92" t="str">
        <f t="shared" si="941"/>
        <v/>
      </c>
      <c r="AC1861" s="92" t="str">
        <f t="shared" si="935"/>
        <v/>
      </c>
      <c r="AD1861" s="92" t="str">
        <f t="shared" si="954"/>
        <v/>
      </c>
      <c r="AE1861" s="92" t="str">
        <f t="shared" si="954"/>
        <v/>
      </c>
      <c r="AF1861" s="92" t="str">
        <f t="shared" si="954"/>
        <v/>
      </c>
      <c r="AG1861" s="92" t="str">
        <f t="shared" si="954"/>
        <v/>
      </c>
      <c r="AH1861" s="92" t="str">
        <f t="shared" si="954"/>
        <v/>
      </c>
      <c r="AI1861" s="92" t="str">
        <f t="shared" si="954"/>
        <v/>
      </c>
      <c r="AJ1861" s="92" t="str">
        <f t="shared" si="954"/>
        <v/>
      </c>
      <c r="AK1861" s="92" t="str">
        <f t="shared" si="954"/>
        <v/>
      </c>
      <c r="AL1861" s="92" t="str">
        <f t="shared" si="954"/>
        <v/>
      </c>
      <c r="AN1861" s="35" t="str">
        <f t="shared" si="955"/>
        <v/>
      </c>
      <c r="AO1861" s="44" t="str">
        <f t="shared" si="960"/>
        <v/>
      </c>
      <c r="AP1861" s="41" t="str">
        <f>IF(AO1861="","",RANK(AO1861,AO$3:AO$1048576,1)+COUNTIF(AO$3:AO1861,AO1861)-1)</f>
        <v/>
      </c>
      <c r="AQ1861" s="1" t="str">
        <f t="shared" si="942"/>
        <v/>
      </c>
      <c r="AR1861" s="34" t="str">
        <f t="shared" si="943"/>
        <v/>
      </c>
      <c r="AS1861" s="39" t="str">
        <f t="shared" si="944"/>
        <v/>
      </c>
      <c r="AT1861" s="44" t="str">
        <f t="shared" si="956"/>
        <v/>
      </c>
      <c r="AU1861" s="41" t="str">
        <f>IF(AT1861="","",RANK(AT1861,AT$3:AT$1048576,1)+COUNTIF(AT$3:AT1861,AT1861)-1)</f>
        <v/>
      </c>
      <c r="AV1861" s="1" t="str">
        <f t="shared" si="945"/>
        <v/>
      </c>
      <c r="AW1861" s="34" t="str">
        <f t="shared" si="946"/>
        <v/>
      </c>
      <c r="AX1861" s="39" t="str">
        <f t="shared" si="947"/>
        <v/>
      </c>
      <c r="AY1861" s="44" t="str">
        <f t="shared" si="961"/>
        <v/>
      </c>
      <c r="AZ1861" s="41" t="str">
        <f>IF(AY1861="","",RANK(AY1861,AY$3:AY$1048576,1)+COUNTIF(AY$3:AY1861,AY1861)-1)</f>
        <v/>
      </c>
      <c r="BA1861" s="1" t="str">
        <f t="shared" si="948"/>
        <v/>
      </c>
      <c r="BB1861" s="34" t="str">
        <f t="shared" si="949"/>
        <v/>
      </c>
      <c r="BC1861" s="39" t="str">
        <f t="shared" si="950"/>
        <v/>
      </c>
      <c r="BD1861" s="44" t="str">
        <f t="shared" si="962"/>
        <v/>
      </c>
      <c r="BE1861" s="41" t="str">
        <f>IF(BD1861="","",RANK(BD1861,BD$3:BD$1048576,1)+COUNTIF(BD$3:BD1861,BD1861)-1)</f>
        <v/>
      </c>
      <c r="BF1861" s="1" t="str">
        <f t="shared" si="951"/>
        <v/>
      </c>
      <c r="BG1861" s="34" t="str">
        <f t="shared" si="952"/>
        <v/>
      </c>
      <c r="BH1861" s="39" t="str">
        <f t="shared" si="953"/>
        <v/>
      </c>
      <c r="BJ1861" s="3"/>
      <c r="BK1861" s="86"/>
      <c r="BL1861" s="86"/>
      <c r="BM1861" s="86"/>
      <c r="BN1861" s="86"/>
      <c r="BO1861" s="3"/>
      <c r="BP1861" s="86"/>
      <c r="BQ1861" s="86"/>
      <c r="BR1861" s="86"/>
      <c r="BS1861" s="86"/>
      <c r="BT1861" s="3"/>
      <c r="BU1861" s="86"/>
      <c r="BV1861" s="86"/>
      <c r="BW1861" s="86"/>
      <c r="BX1861" s="86"/>
      <c r="BY1861" s="3"/>
      <c r="BZ1861" s="86"/>
      <c r="CA1861" s="86"/>
      <c r="CB1861" s="86"/>
      <c r="CC1861" s="86"/>
    </row>
    <row r="1862" spans="2:81" ht="35.1" customHeight="1" x14ac:dyDescent="0.2">
      <c r="B1862" s="187"/>
      <c r="C1862" s="188"/>
      <c r="D1862" s="189"/>
      <c r="E1862" s="186"/>
      <c r="F1862" s="182"/>
      <c r="G1862" s="184"/>
      <c r="K1862" s="80" t="str">
        <f>IF(O1862="","",COUNT(O$3:O1862))</f>
        <v/>
      </c>
      <c r="L1862" s="80" t="str">
        <f>IF(B1862&lt;&gt;"",B1862,IF(OR(COUNTA($G$3:$G1862)&lt;COUNTA($G$3:$G$1048576),$G1862&lt;&gt;""),L1861,""))</f>
        <v/>
      </c>
      <c r="M1862" s="80" t="str">
        <f>IF(C1862&lt;&gt;"",C1862,IF(OR(COUNTA($G$3:$G1862)&lt;COUNTA($G$3:$G$1048576),$G1862&lt;&gt;""),M1861,""))</f>
        <v/>
      </c>
      <c r="N1862" s="80" t="str">
        <f>IF(D1862&lt;&gt;"",D1862,IF(OR(COUNTA($G$3:$G1862)&lt;COUNTA($G$3:$G$1048576),$G1862&lt;&gt;""),N1861,""))</f>
        <v/>
      </c>
      <c r="O1862" s="81" t="str">
        <f t="shared" si="937"/>
        <v/>
      </c>
      <c r="P1862" s="90" t="str">
        <f>IFERROR(IF(O1862="",IF(COUNT(S$3:S$1048576)=COUNT(S$3:S1862),IF(S1862="","",INDEX(O$3:O1862,MATCH(MAX(K$3:K1862),K$3:K1862,0),0)),INDEX(O$3:O1862,MATCH(MAX(K$3:K1862),K$3:K1862,0),0)),O1862),"")</f>
        <v/>
      </c>
      <c r="Q1862" s="89" t="str">
        <f>IF(R1862="","",COUNT(R$3:R1862))</f>
        <v/>
      </c>
      <c r="R1862" s="80" t="str">
        <f t="shared" si="938"/>
        <v/>
      </c>
      <c r="S1862" s="91" t="str">
        <f>IFERROR(IF(COUNTA($E1862:$G1862)=0,"",IF(AND(R1862="",$O1862=INDEX(O$3:O1862,MATCH(MAX(Q$3:Q1862),Q$3:Q1862,0),0)),INDEX(R$3:R1862,MATCH(MAX(Q$3:Q1862),Q$3:Q1862,0),0),R1862)),"")</f>
        <v/>
      </c>
      <c r="T1862" s="80" t="str">
        <f>IF(U1862="","",COUNT(U$3:U1862))</f>
        <v/>
      </c>
      <c r="U1862" s="80" t="str">
        <f t="shared" si="957"/>
        <v/>
      </c>
      <c r="V1862" s="91" t="str">
        <f>IFERROR(IF(S1862="","",IF(U1862="",IF(AND(E1862="",F1862="",G1862&lt;&gt;"",$O1862=INDEX(O$3:O1862,MATCH(MAX(T$3:T1862),T$3:T1862,0),0)),INDEX(U$3:U1862,MATCH(MAX(T$3:T1862),T$3:T1862,0),0),IF(AND(S1862&lt;&gt;"",U1862=""),0,"")),U1862)),"")</f>
        <v/>
      </c>
      <c r="W1862" s="95" t="str">
        <f t="shared" si="958"/>
        <v/>
      </c>
      <c r="X1862" s="198" t="str">
        <f t="shared" si="939"/>
        <v/>
      </c>
      <c r="Y1862" s="92" t="str">
        <f t="shared" si="959"/>
        <v/>
      </c>
      <c r="Z1862" s="106" t="str">
        <f>IF(P1862="","",COUNTIF($N$3:$N1862,$N1862))</f>
        <v/>
      </c>
      <c r="AA1862" s="92" t="str">
        <f t="shared" si="940"/>
        <v/>
      </c>
      <c r="AB1862" s="92" t="str">
        <f t="shared" si="941"/>
        <v/>
      </c>
      <c r="AC1862" s="92" t="str">
        <f t="shared" si="935"/>
        <v/>
      </c>
      <c r="AD1862" s="92" t="str">
        <f t="shared" si="954"/>
        <v/>
      </c>
      <c r="AE1862" s="92" t="str">
        <f t="shared" si="954"/>
        <v/>
      </c>
      <c r="AF1862" s="92" t="str">
        <f t="shared" si="954"/>
        <v/>
      </c>
      <c r="AG1862" s="92" t="str">
        <f t="shared" si="954"/>
        <v/>
      </c>
      <c r="AH1862" s="92" t="str">
        <f t="shared" si="954"/>
        <v/>
      </c>
      <c r="AI1862" s="92" t="str">
        <f t="shared" si="954"/>
        <v/>
      </c>
      <c r="AJ1862" s="92" t="str">
        <f t="shared" si="954"/>
        <v/>
      </c>
      <c r="AK1862" s="92" t="str">
        <f t="shared" si="954"/>
        <v/>
      </c>
      <c r="AL1862" s="92" t="str">
        <f t="shared" si="954"/>
        <v/>
      </c>
      <c r="AN1862" s="35" t="str">
        <f t="shared" si="955"/>
        <v/>
      </c>
      <c r="AO1862" s="44" t="str">
        <f t="shared" si="960"/>
        <v/>
      </c>
      <c r="AP1862" s="41" t="str">
        <f>IF(AO1862="","",RANK(AO1862,AO$3:AO$1048576,1)+COUNTIF(AO$3:AO1862,AO1862)-1)</f>
        <v/>
      </c>
      <c r="AQ1862" s="1" t="str">
        <f t="shared" si="942"/>
        <v/>
      </c>
      <c r="AR1862" s="34" t="str">
        <f t="shared" si="943"/>
        <v/>
      </c>
      <c r="AS1862" s="39" t="str">
        <f t="shared" si="944"/>
        <v/>
      </c>
      <c r="AT1862" s="44" t="str">
        <f t="shared" si="956"/>
        <v/>
      </c>
      <c r="AU1862" s="41" t="str">
        <f>IF(AT1862="","",RANK(AT1862,AT$3:AT$1048576,1)+COUNTIF(AT$3:AT1862,AT1862)-1)</f>
        <v/>
      </c>
      <c r="AV1862" s="1" t="str">
        <f t="shared" si="945"/>
        <v/>
      </c>
      <c r="AW1862" s="34" t="str">
        <f t="shared" si="946"/>
        <v/>
      </c>
      <c r="AX1862" s="39" t="str">
        <f t="shared" si="947"/>
        <v/>
      </c>
      <c r="AY1862" s="44" t="str">
        <f t="shared" si="961"/>
        <v/>
      </c>
      <c r="AZ1862" s="41" t="str">
        <f>IF(AY1862="","",RANK(AY1862,AY$3:AY$1048576,1)+COUNTIF(AY$3:AY1862,AY1862)-1)</f>
        <v/>
      </c>
      <c r="BA1862" s="1" t="str">
        <f t="shared" si="948"/>
        <v/>
      </c>
      <c r="BB1862" s="34" t="str">
        <f t="shared" si="949"/>
        <v/>
      </c>
      <c r="BC1862" s="39" t="str">
        <f t="shared" si="950"/>
        <v/>
      </c>
      <c r="BD1862" s="44" t="str">
        <f t="shared" si="962"/>
        <v/>
      </c>
      <c r="BE1862" s="41" t="str">
        <f>IF(BD1862="","",RANK(BD1862,BD$3:BD$1048576,1)+COUNTIF(BD$3:BD1862,BD1862)-1)</f>
        <v/>
      </c>
      <c r="BF1862" s="1" t="str">
        <f t="shared" si="951"/>
        <v/>
      </c>
      <c r="BG1862" s="34" t="str">
        <f t="shared" si="952"/>
        <v/>
      </c>
      <c r="BH1862" s="39" t="str">
        <f t="shared" si="953"/>
        <v/>
      </c>
      <c r="BJ1862" s="3"/>
      <c r="BK1862" s="86"/>
      <c r="BL1862" s="86"/>
      <c r="BM1862" s="86"/>
      <c r="BN1862" s="86"/>
      <c r="BO1862" s="3"/>
      <c r="BP1862" s="86"/>
      <c r="BQ1862" s="86"/>
      <c r="BR1862" s="86"/>
      <c r="BS1862" s="86"/>
      <c r="BT1862" s="3"/>
      <c r="BU1862" s="86"/>
      <c r="BV1862" s="86"/>
      <c r="BW1862" s="86"/>
      <c r="BX1862" s="86"/>
      <c r="BY1862" s="3"/>
      <c r="BZ1862" s="86"/>
      <c r="CA1862" s="86"/>
      <c r="CB1862" s="86"/>
      <c r="CC1862" s="86"/>
    </row>
    <row r="1863" spans="2:81" ht="35.1" customHeight="1" x14ac:dyDescent="0.2">
      <c r="B1863" s="187"/>
      <c r="C1863" s="188"/>
      <c r="D1863" s="189"/>
      <c r="E1863" s="186"/>
      <c r="F1863" s="182"/>
      <c r="G1863" s="184"/>
      <c r="K1863" s="80" t="str">
        <f>IF(O1863="","",COUNT(O$3:O1863))</f>
        <v/>
      </c>
      <c r="L1863" s="80" t="str">
        <f>IF(B1863&lt;&gt;"",B1863,IF(OR(COUNTA($G$3:$G1863)&lt;COUNTA($G$3:$G$1048576),$G1863&lt;&gt;""),L1862,""))</f>
        <v/>
      </c>
      <c r="M1863" s="80" t="str">
        <f>IF(C1863&lt;&gt;"",C1863,IF(OR(COUNTA($G$3:$G1863)&lt;COUNTA($G$3:$G$1048576),$G1863&lt;&gt;""),M1862,""))</f>
        <v/>
      </c>
      <c r="N1863" s="80" t="str">
        <f>IF(D1863&lt;&gt;"",D1863,IF(OR(COUNTA($G$3:$G1863)&lt;COUNTA($G$3:$G$1048576),$G1863&lt;&gt;""),N1862,""))</f>
        <v/>
      </c>
      <c r="O1863" s="81" t="str">
        <f t="shared" si="937"/>
        <v/>
      </c>
      <c r="P1863" s="90" t="str">
        <f>IFERROR(IF(O1863="",IF(COUNT(S$3:S$1048576)=COUNT(S$3:S1863),IF(S1863="","",INDEX(O$3:O1863,MATCH(MAX(K$3:K1863),K$3:K1863,0),0)),INDEX(O$3:O1863,MATCH(MAX(K$3:K1863),K$3:K1863,0),0)),O1863),"")</f>
        <v/>
      </c>
      <c r="Q1863" s="89" t="str">
        <f>IF(R1863="","",COUNT(R$3:R1863))</f>
        <v/>
      </c>
      <c r="R1863" s="80" t="str">
        <f t="shared" si="938"/>
        <v/>
      </c>
      <c r="S1863" s="91" t="str">
        <f>IFERROR(IF(COUNTA($E1863:$G1863)=0,"",IF(AND(R1863="",$O1863=INDEX(O$3:O1863,MATCH(MAX(Q$3:Q1863),Q$3:Q1863,0),0)),INDEX(R$3:R1863,MATCH(MAX(Q$3:Q1863),Q$3:Q1863,0),0),R1863)),"")</f>
        <v/>
      </c>
      <c r="T1863" s="80" t="str">
        <f>IF(U1863="","",COUNT(U$3:U1863))</f>
        <v/>
      </c>
      <c r="U1863" s="80" t="str">
        <f t="shared" si="957"/>
        <v/>
      </c>
      <c r="V1863" s="91" t="str">
        <f>IFERROR(IF(S1863="","",IF(U1863="",IF(AND(E1863="",F1863="",G1863&lt;&gt;"",$O1863=INDEX(O$3:O1863,MATCH(MAX(T$3:T1863),T$3:T1863,0),0)),INDEX(U$3:U1863,MATCH(MAX(T$3:T1863),T$3:T1863,0),0),IF(AND(S1863&lt;&gt;"",U1863=""),0,"")),U1863)),"")</f>
        <v/>
      </c>
      <c r="W1863" s="95" t="str">
        <f t="shared" si="958"/>
        <v/>
      </c>
      <c r="X1863" s="198" t="str">
        <f t="shared" si="939"/>
        <v/>
      </c>
      <c r="Y1863" s="92" t="str">
        <f t="shared" si="959"/>
        <v/>
      </c>
      <c r="Z1863" s="106" t="str">
        <f>IF(P1863="","",COUNTIF($N$3:$N1863,$N1863))</f>
        <v/>
      </c>
      <c r="AA1863" s="92" t="str">
        <f t="shared" si="940"/>
        <v/>
      </c>
      <c r="AB1863" s="92" t="str">
        <f t="shared" si="941"/>
        <v/>
      </c>
      <c r="AC1863" s="92" t="str">
        <f t="shared" si="935"/>
        <v/>
      </c>
      <c r="AD1863" s="92" t="str">
        <f t="shared" si="954"/>
        <v/>
      </c>
      <c r="AE1863" s="92" t="str">
        <f t="shared" si="954"/>
        <v/>
      </c>
      <c r="AF1863" s="92" t="str">
        <f t="shared" si="954"/>
        <v/>
      </c>
      <c r="AG1863" s="92" t="str">
        <f t="shared" si="954"/>
        <v/>
      </c>
      <c r="AH1863" s="92" t="str">
        <f t="shared" si="954"/>
        <v/>
      </c>
      <c r="AI1863" s="92" t="str">
        <f t="shared" si="954"/>
        <v/>
      </c>
      <c r="AJ1863" s="92" t="str">
        <f t="shared" si="954"/>
        <v/>
      </c>
      <c r="AK1863" s="92" t="str">
        <f t="shared" si="954"/>
        <v/>
      </c>
      <c r="AL1863" s="92" t="str">
        <f t="shared" si="954"/>
        <v/>
      </c>
      <c r="AN1863" s="35" t="str">
        <f t="shared" si="955"/>
        <v/>
      </c>
      <c r="AO1863" s="44" t="str">
        <f t="shared" si="960"/>
        <v/>
      </c>
      <c r="AP1863" s="41" t="str">
        <f>IF(AO1863="","",RANK(AO1863,AO$3:AO$1048576,1)+COUNTIF(AO$3:AO1863,AO1863)-1)</f>
        <v/>
      </c>
      <c r="AQ1863" s="1" t="str">
        <f t="shared" si="942"/>
        <v/>
      </c>
      <c r="AR1863" s="34" t="str">
        <f t="shared" si="943"/>
        <v/>
      </c>
      <c r="AS1863" s="39" t="str">
        <f t="shared" si="944"/>
        <v/>
      </c>
      <c r="AT1863" s="44" t="str">
        <f t="shared" si="956"/>
        <v/>
      </c>
      <c r="AU1863" s="41" t="str">
        <f>IF(AT1863="","",RANK(AT1863,AT$3:AT$1048576,1)+COUNTIF(AT$3:AT1863,AT1863)-1)</f>
        <v/>
      </c>
      <c r="AV1863" s="1" t="str">
        <f t="shared" si="945"/>
        <v/>
      </c>
      <c r="AW1863" s="34" t="str">
        <f t="shared" si="946"/>
        <v/>
      </c>
      <c r="AX1863" s="39" t="str">
        <f t="shared" si="947"/>
        <v/>
      </c>
      <c r="AY1863" s="44" t="str">
        <f t="shared" si="961"/>
        <v/>
      </c>
      <c r="AZ1863" s="41" t="str">
        <f>IF(AY1863="","",RANK(AY1863,AY$3:AY$1048576,1)+COUNTIF(AY$3:AY1863,AY1863)-1)</f>
        <v/>
      </c>
      <c r="BA1863" s="1" t="str">
        <f t="shared" si="948"/>
        <v/>
      </c>
      <c r="BB1863" s="34" t="str">
        <f t="shared" si="949"/>
        <v/>
      </c>
      <c r="BC1863" s="39" t="str">
        <f t="shared" si="950"/>
        <v/>
      </c>
      <c r="BD1863" s="44" t="str">
        <f t="shared" si="962"/>
        <v/>
      </c>
      <c r="BE1863" s="41" t="str">
        <f>IF(BD1863="","",RANK(BD1863,BD$3:BD$1048576,1)+COUNTIF(BD$3:BD1863,BD1863)-1)</f>
        <v/>
      </c>
      <c r="BF1863" s="1" t="str">
        <f t="shared" si="951"/>
        <v/>
      </c>
      <c r="BG1863" s="34" t="str">
        <f t="shared" si="952"/>
        <v/>
      </c>
      <c r="BH1863" s="39" t="str">
        <f t="shared" si="953"/>
        <v/>
      </c>
      <c r="BJ1863" s="3"/>
      <c r="BK1863" s="86"/>
      <c r="BL1863" s="86"/>
      <c r="BM1863" s="86"/>
      <c r="BN1863" s="86"/>
      <c r="BO1863" s="3"/>
      <c r="BP1863" s="86"/>
      <c r="BQ1863" s="86"/>
      <c r="BR1863" s="86"/>
      <c r="BS1863" s="86"/>
      <c r="BT1863" s="3"/>
      <c r="BU1863" s="86"/>
      <c r="BV1863" s="86"/>
      <c r="BW1863" s="86"/>
      <c r="BX1863" s="86"/>
      <c r="BY1863" s="3"/>
      <c r="BZ1863" s="86"/>
      <c r="CA1863" s="86"/>
      <c r="CB1863" s="86"/>
      <c r="CC1863" s="86"/>
    </row>
    <row r="1864" spans="2:81" ht="35.1" customHeight="1" x14ac:dyDescent="0.2">
      <c r="B1864" s="187"/>
      <c r="C1864" s="188"/>
      <c r="D1864" s="189"/>
      <c r="E1864" s="186"/>
      <c r="F1864" s="182"/>
      <c r="G1864" s="184"/>
      <c r="K1864" s="80" t="str">
        <f>IF(O1864="","",COUNT(O$3:O1864))</f>
        <v/>
      </c>
      <c r="L1864" s="80" t="str">
        <f>IF(B1864&lt;&gt;"",B1864,IF(OR(COUNTA($G$3:$G1864)&lt;COUNTA($G$3:$G$1048576),$G1864&lt;&gt;""),L1863,""))</f>
        <v/>
      </c>
      <c r="M1864" s="80" t="str">
        <f>IF(C1864&lt;&gt;"",C1864,IF(OR(COUNTA($G$3:$G1864)&lt;COUNTA($G$3:$G$1048576),$G1864&lt;&gt;""),M1863,""))</f>
        <v/>
      </c>
      <c r="N1864" s="80" t="str">
        <f>IF(D1864&lt;&gt;"",D1864,IF(OR(COUNTA($G$3:$G1864)&lt;COUNTA($G$3:$G$1048576),$G1864&lt;&gt;""),N1863,""))</f>
        <v/>
      </c>
      <c r="O1864" s="81" t="str">
        <f t="shared" si="937"/>
        <v/>
      </c>
      <c r="P1864" s="90" t="str">
        <f>IFERROR(IF(O1864="",IF(COUNT(S$3:S$1048576)=COUNT(S$3:S1864),IF(S1864="","",INDEX(O$3:O1864,MATCH(MAX(K$3:K1864),K$3:K1864,0),0)),INDEX(O$3:O1864,MATCH(MAX(K$3:K1864),K$3:K1864,0),0)),O1864),"")</f>
        <v/>
      </c>
      <c r="Q1864" s="89" t="str">
        <f>IF(R1864="","",COUNT(R$3:R1864))</f>
        <v/>
      </c>
      <c r="R1864" s="80" t="str">
        <f t="shared" si="938"/>
        <v/>
      </c>
      <c r="S1864" s="91" t="str">
        <f>IFERROR(IF(COUNTA($E1864:$G1864)=0,"",IF(AND(R1864="",$O1864=INDEX(O$3:O1864,MATCH(MAX(Q$3:Q1864),Q$3:Q1864,0),0)),INDEX(R$3:R1864,MATCH(MAX(Q$3:Q1864),Q$3:Q1864,0),0),R1864)),"")</f>
        <v/>
      </c>
      <c r="T1864" s="80" t="str">
        <f>IF(U1864="","",COUNT(U$3:U1864))</f>
        <v/>
      </c>
      <c r="U1864" s="80" t="str">
        <f t="shared" si="957"/>
        <v/>
      </c>
      <c r="V1864" s="91" t="str">
        <f>IFERROR(IF(S1864="","",IF(U1864="",IF(AND(E1864="",F1864="",G1864&lt;&gt;"",$O1864=INDEX(O$3:O1864,MATCH(MAX(T$3:T1864),T$3:T1864,0),0)),INDEX(U$3:U1864,MATCH(MAX(T$3:T1864),T$3:T1864,0),0),IF(AND(S1864&lt;&gt;"",U1864=""),0,"")),U1864)),"")</f>
        <v/>
      </c>
      <c r="W1864" s="95" t="str">
        <f t="shared" si="958"/>
        <v/>
      </c>
      <c r="X1864" s="198" t="str">
        <f t="shared" si="939"/>
        <v/>
      </c>
      <c r="Y1864" s="92" t="str">
        <f t="shared" si="959"/>
        <v/>
      </c>
      <c r="Z1864" s="106" t="str">
        <f>IF(P1864="","",COUNTIF($N$3:$N1864,$N1864))</f>
        <v/>
      </c>
      <c r="AA1864" s="92" t="str">
        <f t="shared" si="940"/>
        <v/>
      </c>
      <c r="AB1864" s="92" t="str">
        <f t="shared" si="941"/>
        <v/>
      </c>
      <c r="AC1864" s="92" t="str">
        <f t="shared" si="935"/>
        <v/>
      </c>
      <c r="AD1864" s="92" t="str">
        <f t="shared" si="954"/>
        <v/>
      </c>
      <c r="AE1864" s="92" t="str">
        <f t="shared" si="954"/>
        <v/>
      </c>
      <c r="AF1864" s="92" t="str">
        <f t="shared" si="954"/>
        <v/>
      </c>
      <c r="AG1864" s="92" t="str">
        <f t="shared" si="954"/>
        <v/>
      </c>
      <c r="AH1864" s="92" t="str">
        <f t="shared" si="954"/>
        <v/>
      </c>
      <c r="AI1864" s="92" t="str">
        <f t="shared" si="954"/>
        <v/>
      </c>
      <c r="AJ1864" s="92" t="str">
        <f t="shared" si="954"/>
        <v/>
      </c>
      <c r="AK1864" s="92" t="str">
        <f t="shared" si="954"/>
        <v/>
      </c>
      <c r="AL1864" s="92" t="str">
        <f t="shared" si="954"/>
        <v/>
      </c>
      <c r="AN1864" s="35" t="str">
        <f t="shared" si="955"/>
        <v/>
      </c>
      <c r="AO1864" s="44" t="str">
        <f t="shared" si="960"/>
        <v/>
      </c>
      <c r="AP1864" s="41" t="str">
        <f>IF(AO1864="","",RANK(AO1864,AO$3:AO$1048576,1)+COUNTIF(AO$3:AO1864,AO1864)-1)</f>
        <v/>
      </c>
      <c r="AQ1864" s="1" t="str">
        <f t="shared" si="942"/>
        <v/>
      </c>
      <c r="AR1864" s="34" t="str">
        <f t="shared" si="943"/>
        <v/>
      </c>
      <c r="AS1864" s="39" t="str">
        <f t="shared" si="944"/>
        <v/>
      </c>
      <c r="AT1864" s="44" t="str">
        <f t="shared" si="956"/>
        <v/>
      </c>
      <c r="AU1864" s="41" t="str">
        <f>IF(AT1864="","",RANK(AT1864,AT$3:AT$1048576,1)+COUNTIF(AT$3:AT1864,AT1864)-1)</f>
        <v/>
      </c>
      <c r="AV1864" s="1" t="str">
        <f t="shared" si="945"/>
        <v/>
      </c>
      <c r="AW1864" s="34" t="str">
        <f t="shared" si="946"/>
        <v/>
      </c>
      <c r="AX1864" s="39" t="str">
        <f t="shared" si="947"/>
        <v/>
      </c>
      <c r="AY1864" s="44" t="str">
        <f t="shared" si="961"/>
        <v/>
      </c>
      <c r="AZ1864" s="41" t="str">
        <f>IF(AY1864="","",RANK(AY1864,AY$3:AY$1048576,1)+COUNTIF(AY$3:AY1864,AY1864)-1)</f>
        <v/>
      </c>
      <c r="BA1864" s="1" t="str">
        <f t="shared" si="948"/>
        <v/>
      </c>
      <c r="BB1864" s="34" t="str">
        <f t="shared" si="949"/>
        <v/>
      </c>
      <c r="BC1864" s="39" t="str">
        <f t="shared" si="950"/>
        <v/>
      </c>
      <c r="BD1864" s="44" t="str">
        <f t="shared" si="962"/>
        <v/>
      </c>
      <c r="BE1864" s="41" t="str">
        <f>IF(BD1864="","",RANK(BD1864,BD$3:BD$1048576,1)+COUNTIF(BD$3:BD1864,BD1864)-1)</f>
        <v/>
      </c>
      <c r="BF1864" s="1" t="str">
        <f t="shared" si="951"/>
        <v/>
      </c>
      <c r="BG1864" s="34" t="str">
        <f t="shared" si="952"/>
        <v/>
      </c>
      <c r="BH1864" s="39" t="str">
        <f t="shared" si="953"/>
        <v/>
      </c>
      <c r="BJ1864" s="3"/>
      <c r="BK1864" s="86"/>
      <c r="BL1864" s="86"/>
      <c r="BM1864" s="86"/>
      <c r="BN1864" s="86"/>
      <c r="BO1864" s="3"/>
      <c r="BP1864" s="86"/>
      <c r="BQ1864" s="86"/>
      <c r="BR1864" s="86"/>
      <c r="BS1864" s="86"/>
      <c r="BT1864" s="3"/>
      <c r="BU1864" s="86"/>
      <c r="BV1864" s="86"/>
      <c r="BW1864" s="86"/>
      <c r="BX1864" s="86"/>
      <c r="BY1864" s="3"/>
      <c r="BZ1864" s="86"/>
      <c r="CA1864" s="86"/>
      <c r="CB1864" s="86"/>
      <c r="CC1864" s="86"/>
    </row>
    <row r="1865" spans="2:81" ht="35.1" customHeight="1" x14ac:dyDescent="0.2">
      <c r="B1865" s="187"/>
      <c r="C1865" s="188"/>
      <c r="D1865" s="189"/>
      <c r="E1865" s="186"/>
      <c r="F1865" s="182"/>
      <c r="G1865" s="184"/>
      <c r="K1865" s="80" t="str">
        <f>IF(O1865="","",COUNT(O$3:O1865))</f>
        <v/>
      </c>
      <c r="L1865" s="80" t="str">
        <f>IF(B1865&lt;&gt;"",B1865,IF(OR(COUNTA($G$3:$G1865)&lt;COUNTA($G$3:$G$1048576),$G1865&lt;&gt;""),L1864,""))</f>
        <v/>
      </c>
      <c r="M1865" s="80" t="str">
        <f>IF(C1865&lt;&gt;"",C1865,IF(OR(COUNTA($G$3:$G1865)&lt;COUNTA($G$3:$G$1048576),$G1865&lt;&gt;""),M1864,""))</f>
        <v/>
      </c>
      <c r="N1865" s="80" t="str">
        <f>IF(D1865&lt;&gt;"",D1865,IF(OR(COUNTA($G$3:$G1865)&lt;COUNTA($G$3:$G$1048576),$G1865&lt;&gt;""),N1864,""))</f>
        <v/>
      </c>
      <c r="O1865" s="81" t="str">
        <f t="shared" si="937"/>
        <v/>
      </c>
      <c r="P1865" s="90" t="str">
        <f>IFERROR(IF(O1865="",IF(COUNT(S$3:S$1048576)=COUNT(S$3:S1865),IF(S1865="","",INDEX(O$3:O1865,MATCH(MAX(K$3:K1865),K$3:K1865,0),0)),INDEX(O$3:O1865,MATCH(MAX(K$3:K1865),K$3:K1865,0),0)),O1865),"")</f>
        <v/>
      </c>
      <c r="Q1865" s="89" t="str">
        <f>IF(R1865="","",COUNT(R$3:R1865))</f>
        <v/>
      </c>
      <c r="R1865" s="80" t="str">
        <f t="shared" si="938"/>
        <v/>
      </c>
      <c r="S1865" s="91" t="str">
        <f>IFERROR(IF(COUNTA($E1865:$G1865)=0,"",IF(AND(R1865="",$O1865=INDEX(O$3:O1865,MATCH(MAX(Q$3:Q1865),Q$3:Q1865,0),0)),INDEX(R$3:R1865,MATCH(MAX(Q$3:Q1865),Q$3:Q1865,0),0),R1865)),"")</f>
        <v/>
      </c>
      <c r="T1865" s="80" t="str">
        <f>IF(U1865="","",COUNT(U$3:U1865))</f>
        <v/>
      </c>
      <c r="U1865" s="80" t="str">
        <f t="shared" si="957"/>
        <v/>
      </c>
      <c r="V1865" s="91" t="str">
        <f>IFERROR(IF(S1865="","",IF(U1865="",IF(AND(E1865="",F1865="",G1865&lt;&gt;"",$O1865=INDEX(O$3:O1865,MATCH(MAX(T$3:T1865),T$3:T1865,0),0)),INDEX(U$3:U1865,MATCH(MAX(T$3:T1865),T$3:T1865,0),0),IF(AND(S1865&lt;&gt;"",U1865=""),0,"")),U1865)),"")</f>
        <v/>
      </c>
      <c r="W1865" s="95" t="str">
        <f t="shared" si="958"/>
        <v/>
      </c>
      <c r="X1865" s="198" t="str">
        <f t="shared" si="939"/>
        <v/>
      </c>
      <c r="Y1865" s="92" t="str">
        <f t="shared" si="959"/>
        <v/>
      </c>
      <c r="Z1865" s="106" t="str">
        <f>IF(P1865="","",COUNTIF($N$3:$N1865,$N1865))</f>
        <v/>
      </c>
      <c r="AA1865" s="92" t="str">
        <f t="shared" si="940"/>
        <v/>
      </c>
      <c r="AB1865" s="92" t="str">
        <f t="shared" si="941"/>
        <v/>
      </c>
      <c r="AC1865" s="92" t="str">
        <f t="shared" si="935"/>
        <v/>
      </c>
      <c r="AD1865" s="92" t="str">
        <f t="shared" si="954"/>
        <v/>
      </c>
      <c r="AE1865" s="92" t="str">
        <f t="shared" si="954"/>
        <v/>
      </c>
      <c r="AF1865" s="92" t="str">
        <f t="shared" si="954"/>
        <v/>
      </c>
      <c r="AG1865" s="92" t="str">
        <f t="shared" si="954"/>
        <v/>
      </c>
      <c r="AH1865" s="92" t="str">
        <f t="shared" si="954"/>
        <v/>
      </c>
      <c r="AI1865" s="92" t="str">
        <f t="shared" si="954"/>
        <v/>
      </c>
      <c r="AJ1865" s="92" t="str">
        <f t="shared" si="954"/>
        <v/>
      </c>
      <c r="AK1865" s="92" t="str">
        <f t="shared" si="954"/>
        <v/>
      </c>
      <c r="AL1865" s="92" t="str">
        <f t="shared" si="954"/>
        <v/>
      </c>
      <c r="AN1865" s="35" t="str">
        <f t="shared" si="955"/>
        <v/>
      </c>
      <c r="AO1865" s="44" t="str">
        <f t="shared" si="960"/>
        <v/>
      </c>
      <c r="AP1865" s="41" t="str">
        <f>IF(AO1865="","",RANK(AO1865,AO$3:AO$1048576,1)+COUNTIF(AO$3:AO1865,AO1865)-1)</f>
        <v/>
      </c>
      <c r="AQ1865" s="1" t="str">
        <f t="shared" si="942"/>
        <v/>
      </c>
      <c r="AR1865" s="34" t="str">
        <f t="shared" si="943"/>
        <v/>
      </c>
      <c r="AS1865" s="39" t="str">
        <f t="shared" si="944"/>
        <v/>
      </c>
      <c r="AT1865" s="44" t="str">
        <f t="shared" si="956"/>
        <v/>
      </c>
      <c r="AU1865" s="41" t="str">
        <f>IF(AT1865="","",RANK(AT1865,AT$3:AT$1048576,1)+COUNTIF(AT$3:AT1865,AT1865)-1)</f>
        <v/>
      </c>
      <c r="AV1865" s="1" t="str">
        <f t="shared" si="945"/>
        <v/>
      </c>
      <c r="AW1865" s="34" t="str">
        <f t="shared" si="946"/>
        <v/>
      </c>
      <c r="AX1865" s="39" t="str">
        <f t="shared" si="947"/>
        <v/>
      </c>
      <c r="AY1865" s="44" t="str">
        <f t="shared" si="961"/>
        <v/>
      </c>
      <c r="AZ1865" s="41" t="str">
        <f>IF(AY1865="","",RANK(AY1865,AY$3:AY$1048576,1)+COUNTIF(AY$3:AY1865,AY1865)-1)</f>
        <v/>
      </c>
      <c r="BA1865" s="1" t="str">
        <f t="shared" si="948"/>
        <v/>
      </c>
      <c r="BB1865" s="34" t="str">
        <f t="shared" si="949"/>
        <v/>
      </c>
      <c r="BC1865" s="39" t="str">
        <f t="shared" si="950"/>
        <v/>
      </c>
      <c r="BD1865" s="44" t="str">
        <f t="shared" si="962"/>
        <v/>
      </c>
      <c r="BE1865" s="41" t="str">
        <f>IF(BD1865="","",RANK(BD1865,BD$3:BD$1048576,1)+COUNTIF(BD$3:BD1865,BD1865)-1)</f>
        <v/>
      </c>
      <c r="BF1865" s="1" t="str">
        <f t="shared" si="951"/>
        <v/>
      </c>
      <c r="BG1865" s="34" t="str">
        <f t="shared" si="952"/>
        <v/>
      </c>
      <c r="BH1865" s="39" t="str">
        <f t="shared" si="953"/>
        <v/>
      </c>
      <c r="BJ1865" s="3"/>
      <c r="BK1865" s="86"/>
      <c r="BL1865" s="86"/>
      <c r="BM1865" s="86"/>
      <c r="BN1865" s="86"/>
      <c r="BO1865" s="3"/>
      <c r="BP1865" s="86"/>
      <c r="BQ1865" s="86"/>
      <c r="BR1865" s="86"/>
      <c r="BS1865" s="86"/>
      <c r="BT1865" s="3"/>
      <c r="BU1865" s="86"/>
      <c r="BV1865" s="86"/>
      <c r="BW1865" s="86"/>
      <c r="BX1865" s="86"/>
      <c r="BY1865" s="3"/>
      <c r="BZ1865" s="86"/>
      <c r="CA1865" s="86"/>
      <c r="CB1865" s="86"/>
      <c r="CC1865" s="86"/>
    </row>
    <row r="1866" spans="2:81" ht="35.1" customHeight="1" x14ac:dyDescent="0.2">
      <c r="B1866" s="187"/>
      <c r="C1866" s="188"/>
      <c r="D1866" s="189"/>
      <c r="E1866" s="186"/>
      <c r="F1866" s="182"/>
      <c r="G1866" s="184"/>
      <c r="K1866" s="80" t="str">
        <f>IF(O1866="","",COUNT(O$3:O1866))</f>
        <v/>
      </c>
      <c r="L1866" s="80" t="str">
        <f>IF(B1866&lt;&gt;"",B1866,IF(OR(COUNTA($G$3:$G1866)&lt;COUNTA($G$3:$G$1048576),$G1866&lt;&gt;""),L1865,""))</f>
        <v/>
      </c>
      <c r="M1866" s="80" t="str">
        <f>IF(C1866&lt;&gt;"",C1866,IF(OR(COUNTA($G$3:$G1866)&lt;COUNTA($G$3:$G$1048576),$G1866&lt;&gt;""),M1865,""))</f>
        <v/>
      </c>
      <c r="N1866" s="80" t="str">
        <f>IF(D1866&lt;&gt;"",D1866,IF(OR(COUNTA($G$3:$G1866)&lt;COUNTA($G$3:$G$1048576),$G1866&lt;&gt;""),N1865,""))</f>
        <v/>
      </c>
      <c r="O1866" s="81" t="str">
        <f t="shared" si="937"/>
        <v/>
      </c>
      <c r="P1866" s="90" t="str">
        <f>IFERROR(IF(O1866="",IF(COUNT(S$3:S$1048576)=COUNT(S$3:S1866),IF(S1866="","",INDEX(O$3:O1866,MATCH(MAX(K$3:K1866),K$3:K1866,0),0)),INDEX(O$3:O1866,MATCH(MAX(K$3:K1866),K$3:K1866,0),0)),O1866),"")</f>
        <v/>
      </c>
      <c r="Q1866" s="89" t="str">
        <f>IF(R1866="","",COUNT(R$3:R1866))</f>
        <v/>
      </c>
      <c r="R1866" s="80" t="str">
        <f t="shared" si="938"/>
        <v/>
      </c>
      <c r="S1866" s="91" t="str">
        <f>IFERROR(IF(COUNTA($E1866:$G1866)=0,"",IF(AND(R1866="",$O1866=INDEX(O$3:O1866,MATCH(MAX(Q$3:Q1866),Q$3:Q1866,0),0)),INDEX(R$3:R1866,MATCH(MAX(Q$3:Q1866),Q$3:Q1866,0),0),R1866)),"")</f>
        <v/>
      </c>
      <c r="T1866" s="80" t="str">
        <f>IF(U1866="","",COUNT(U$3:U1866))</f>
        <v/>
      </c>
      <c r="U1866" s="80" t="str">
        <f t="shared" si="957"/>
        <v/>
      </c>
      <c r="V1866" s="91" t="str">
        <f>IFERROR(IF(S1866="","",IF(U1866="",IF(AND(E1866="",F1866="",G1866&lt;&gt;"",$O1866=INDEX(O$3:O1866,MATCH(MAX(T$3:T1866),T$3:T1866,0),0)),INDEX(U$3:U1866,MATCH(MAX(T$3:T1866),T$3:T1866,0),0),IF(AND(S1866&lt;&gt;"",U1866=""),0,"")),U1866)),"")</f>
        <v/>
      </c>
      <c r="W1866" s="95" t="str">
        <f t="shared" si="958"/>
        <v/>
      </c>
      <c r="X1866" s="198" t="str">
        <f t="shared" si="939"/>
        <v/>
      </c>
      <c r="Y1866" s="92" t="str">
        <f t="shared" si="959"/>
        <v/>
      </c>
      <c r="Z1866" s="106" t="str">
        <f>IF(P1866="","",COUNTIF($N$3:$N1866,$N1866))</f>
        <v/>
      </c>
      <c r="AA1866" s="92" t="str">
        <f t="shared" si="940"/>
        <v/>
      </c>
      <c r="AB1866" s="92" t="str">
        <f t="shared" si="941"/>
        <v/>
      </c>
      <c r="AC1866" s="92" t="str">
        <f t="shared" si="935"/>
        <v/>
      </c>
      <c r="AD1866" s="92" t="str">
        <f t="shared" si="954"/>
        <v/>
      </c>
      <c r="AE1866" s="92" t="str">
        <f t="shared" si="954"/>
        <v/>
      </c>
      <c r="AF1866" s="92" t="str">
        <f t="shared" si="954"/>
        <v/>
      </c>
      <c r="AG1866" s="92" t="str">
        <f t="shared" si="954"/>
        <v/>
      </c>
      <c r="AH1866" s="92" t="str">
        <f t="shared" si="954"/>
        <v/>
      </c>
      <c r="AI1866" s="92" t="str">
        <f t="shared" si="954"/>
        <v/>
      </c>
      <c r="AJ1866" s="92" t="str">
        <f t="shared" si="954"/>
        <v/>
      </c>
      <c r="AK1866" s="92" t="str">
        <f t="shared" si="954"/>
        <v/>
      </c>
      <c r="AL1866" s="92" t="str">
        <f t="shared" si="954"/>
        <v/>
      </c>
      <c r="AN1866" s="35" t="str">
        <f t="shared" si="955"/>
        <v/>
      </c>
      <c r="AO1866" s="44" t="str">
        <f t="shared" si="960"/>
        <v/>
      </c>
      <c r="AP1866" s="41" t="str">
        <f>IF(AO1866="","",RANK(AO1866,AO$3:AO$1048576,1)+COUNTIF(AO$3:AO1866,AO1866)-1)</f>
        <v/>
      </c>
      <c r="AQ1866" s="1" t="str">
        <f t="shared" si="942"/>
        <v/>
      </c>
      <c r="AR1866" s="34" t="str">
        <f t="shared" si="943"/>
        <v/>
      </c>
      <c r="AS1866" s="39" t="str">
        <f t="shared" si="944"/>
        <v/>
      </c>
      <c r="AT1866" s="44" t="str">
        <f t="shared" si="956"/>
        <v/>
      </c>
      <c r="AU1866" s="41" t="str">
        <f>IF(AT1866="","",RANK(AT1866,AT$3:AT$1048576,1)+COUNTIF(AT$3:AT1866,AT1866)-1)</f>
        <v/>
      </c>
      <c r="AV1866" s="1" t="str">
        <f t="shared" si="945"/>
        <v/>
      </c>
      <c r="AW1866" s="34" t="str">
        <f t="shared" si="946"/>
        <v/>
      </c>
      <c r="AX1866" s="39" t="str">
        <f t="shared" si="947"/>
        <v/>
      </c>
      <c r="AY1866" s="44" t="str">
        <f t="shared" si="961"/>
        <v/>
      </c>
      <c r="AZ1866" s="41" t="str">
        <f>IF(AY1866="","",RANK(AY1866,AY$3:AY$1048576,1)+COUNTIF(AY$3:AY1866,AY1866)-1)</f>
        <v/>
      </c>
      <c r="BA1866" s="1" t="str">
        <f t="shared" si="948"/>
        <v/>
      </c>
      <c r="BB1866" s="34" t="str">
        <f t="shared" si="949"/>
        <v/>
      </c>
      <c r="BC1866" s="39" t="str">
        <f t="shared" si="950"/>
        <v/>
      </c>
      <c r="BD1866" s="44" t="str">
        <f t="shared" si="962"/>
        <v/>
      </c>
      <c r="BE1866" s="41" t="str">
        <f>IF(BD1866="","",RANK(BD1866,BD$3:BD$1048576,1)+COUNTIF(BD$3:BD1866,BD1866)-1)</f>
        <v/>
      </c>
      <c r="BF1866" s="1" t="str">
        <f t="shared" si="951"/>
        <v/>
      </c>
      <c r="BG1866" s="34" t="str">
        <f t="shared" si="952"/>
        <v/>
      </c>
      <c r="BH1866" s="39" t="str">
        <f t="shared" si="953"/>
        <v/>
      </c>
      <c r="BJ1866" s="3"/>
      <c r="BK1866" s="86"/>
      <c r="BL1866" s="86"/>
      <c r="BM1866" s="86"/>
      <c r="BN1866" s="86"/>
      <c r="BO1866" s="3"/>
      <c r="BP1866" s="86"/>
      <c r="BQ1866" s="86"/>
      <c r="BR1866" s="86"/>
      <c r="BS1866" s="86"/>
      <c r="BT1866" s="3"/>
      <c r="BU1866" s="86"/>
      <c r="BV1866" s="86"/>
      <c r="BW1866" s="86"/>
      <c r="BX1866" s="86"/>
      <c r="BY1866" s="3"/>
      <c r="BZ1866" s="86"/>
      <c r="CA1866" s="86"/>
      <c r="CB1866" s="86"/>
      <c r="CC1866" s="86"/>
    </row>
    <row r="1867" spans="2:81" ht="35.1" customHeight="1" x14ac:dyDescent="0.2">
      <c r="B1867" s="187"/>
      <c r="C1867" s="188"/>
      <c r="D1867" s="189"/>
      <c r="E1867" s="186"/>
      <c r="F1867" s="182"/>
      <c r="G1867" s="184"/>
      <c r="K1867" s="80" t="str">
        <f>IF(O1867="","",COUNT(O$3:O1867))</f>
        <v/>
      </c>
      <c r="L1867" s="80" t="str">
        <f>IF(B1867&lt;&gt;"",B1867,IF(OR(COUNTA($G$3:$G1867)&lt;COUNTA($G$3:$G$1048576),$G1867&lt;&gt;""),L1866,""))</f>
        <v/>
      </c>
      <c r="M1867" s="80" t="str">
        <f>IF(C1867&lt;&gt;"",C1867,IF(OR(COUNTA($G$3:$G1867)&lt;COUNTA($G$3:$G$1048576),$G1867&lt;&gt;""),M1866,""))</f>
        <v/>
      </c>
      <c r="N1867" s="80" t="str">
        <f>IF(D1867&lt;&gt;"",D1867,IF(OR(COUNTA($G$3:$G1867)&lt;COUNTA($G$3:$G$1048576),$G1867&lt;&gt;""),N1866,""))</f>
        <v/>
      </c>
      <c r="O1867" s="81" t="str">
        <f t="shared" si="937"/>
        <v/>
      </c>
      <c r="P1867" s="90" t="str">
        <f>IFERROR(IF(O1867="",IF(COUNT(S$3:S$1048576)=COUNT(S$3:S1867),IF(S1867="","",INDEX(O$3:O1867,MATCH(MAX(K$3:K1867),K$3:K1867,0),0)),INDEX(O$3:O1867,MATCH(MAX(K$3:K1867),K$3:K1867,0),0)),O1867),"")</f>
        <v/>
      </c>
      <c r="Q1867" s="89" t="str">
        <f>IF(R1867="","",COUNT(R$3:R1867))</f>
        <v/>
      </c>
      <c r="R1867" s="80" t="str">
        <f t="shared" si="938"/>
        <v/>
      </c>
      <c r="S1867" s="91" t="str">
        <f>IFERROR(IF(COUNTA($E1867:$G1867)=0,"",IF(AND(R1867="",$O1867=INDEX(O$3:O1867,MATCH(MAX(Q$3:Q1867),Q$3:Q1867,0),0)),INDEX(R$3:R1867,MATCH(MAX(Q$3:Q1867),Q$3:Q1867,0),0),R1867)),"")</f>
        <v/>
      </c>
      <c r="T1867" s="80" t="str">
        <f>IF(U1867="","",COUNT(U$3:U1867))</f>
        <v/>
      </c>
      <c r="U1867" s="80" t="str">
        <f t="shared" si="957"/>
        <v/>
      </c>
      <c r="V1867" s="91" t="str">
        <f>IFERROR(IF(S1867="","",IF(U1867="",IF(AND(E1867="",F1867="",G1867&lt;&gt;"",$O1867=INDEX(O$3:O1867,MATCH(MAX(T$3:T1867),T$3:T1867,0),0)),INDEX(U$3:U1867,MATCH(MAX(T$3:T1867),T$3:T1867,0),0),IF(AND(S1867&lt;&gt;"",U1867=""),0,"")),U1867)),"")</f>
        <v/>
      </c>
      <c r="W1867" s="95" t="str">
        <f t="shared" si="958"/>
        <v/>
      </c>
      <c r="X1867" s="198" t="str">
        <f t="shared" si="939"/>
        <v/>
      </c>
      <c r="Y1867" s="92" t="str">
        <f t="shared" si="959"/>
        <v/>
      </c>
      <c r="Z1867" s="106" t="str">
        <f>IF(P1867="","",COUNTIF($N$3:$N1867,$N1867))</f>
        <v/>
      </c>
      <c r="AA1867" s="92" t="str">
        <f t="shared" si="940"/>
        <v/>
      </c>
      <c r="AB1867" s="92" t="str">
        <f t="shared" si="941"/>
        <v/>
      </c>
      <c r="AC1867" s="92" t="str">
        <f t="shared" si="935"/>
        <v/>
      </c>
      <c r="AD1867" s="92" t="str">
        <f t="shared" si="954"/>
        <v/>
      </c>
      <c r="AE1867" s="92" t="str">
        <f t="shared" si="954"/>
        <v/>
      </c>
      <c r="AF1867" s="92" t="str">
        <f t="shared" si="954"/>
        <v/>
      </c>
      <c r="AG1867" s="92" t="str">
        <f t="shared" si="954"/>
        <v/>
      </c>
      <c r="AH1867" s="92" t="str">
        <f t="shared" si="954"/>
        <v/>
      </c>
      <c r="AI1867" s="92" t="str">
        <f t="shared" si="954"/>
        <v/>
      </c>
      <c r="AJ1867" s="92" t="str">
        <f t="shared" si="954"/>
        <v/>
      </c>
      <c r="AK1867" s="92" t="str">
        <f t="shared" si="954"/>
        <v/>
      </c>
      <c r="AL1867" s="92" t="str">
        <f t="shared" si="954"/>
        <v/>
      </c>
      <c r="AN1867" s="35" t="str">
        <f t="shared" si="955"/>
        <v/>
      </c>
      <c r="AO1867" s="44" t="str">
        <f t="shared" si="960"/>
        <v/>
      </c>
      <c r="AP1867" s="41" t="str">
        <f>IF(AO1867="","",RANK(AO1867,AO$3:AO$1048576,1)+COUNTIF(AO$3:AO1867,AO1867)-1)</f>
        <v/>
      </c>
      <c r="AQ1867" s="1" t="str">
        <f t="shared" si="942"/>
        <v/>
      </c>
      <c r="AR1867" s="34" t="str">
        <f t="shared" si="943"/>
        <v/>
      </c>
      <c r="AS1867" s="39" t="str">
        <f t="shared" si="944"/>
        <v/>
      </c>
      <c r="AT1867" s="44" t="str">
        <f t="shared" si="956"/>
        <v/>
      </c>
      <c r="AU1867" s="41" t="str">
        <f>IF(AT1867="","",RANK(AT1867,AT$3:AT$1048576,1)+COUNTIF(AT$3:AT1867,AT1867)-1)</f>
        <v/>
      </c>
      <c r="AV1867" s="1" t="str">
        <f t="shared" si="945"/>
        <v/>
      </c>
      <c r="AW1867" s="34" t="str">
        <f t="shared" si="946"/>
        <v/>
      </c>
      <c r="AX1867" s="39" t="str">
        <f t="shared" si="947"/>
        <v/>
      </c>
      <c r="AY1867" s="44" t="str">
        <f t="shared" si="961"/>
        <v/>
      </c>
      <c r="AZ1867" s="41" t="str">
        <f>IF(AY1867="","",RANK(AY1867,AY$3:AY$1048576,1)+COUNTIF(AY$3:AY1867,AY1867)-1)</f>
        <v/>
      </c>
      <c r="BA1867" s="1" t="str">
        <f t="shared" si="948"/>
        <v/>
      </c>
      <c r="BB1867" s="34" t="str">
        <f t="shared" si="949"/>
        <v/>
      </c>
      <c r="BC1867" s="39" t="str">
        <f t="shared" si="950"/>
        <v/>
      </c>
      <c r="BD1867" s="44" t="str">
        <f t="shared" si="962"/>
        <v/>
      </c>
      <c r="BE1867" s="41" t="str">
        <f>IF(BD1867="","",RANK(BD1867,BD$3:BD$1048576,1)+COUNTIF(BD$3:BD1867,BD1867)-1)</f>
        <v/>
      </c>
      <c r="BF1867" s="1" t="str">
        <f t="shared" si="951"/>
        <v/>
      </c>
      <c r="BG1867" s="34" t="str">
        <f t="shared" si="952"/>
        <v/>
      </c>
      <c r="BH1867" s="39" t="str">
        <f t="shared" si="953"/>
        <v/>
      </c>
      <c r="BJ1867" s="3"/>
      <c r="BK1867" s="86"/>
      <c r="BL1867" s="86"/>
      <c r="BM1867" s="86"/>
      <c r="BN1867" s="86"/>
      <c r="BO1867" s="3"/>
      <c r="BP1867" s="86"/>
      <c r="BQ1867" s="86"/>
      <c r="BR1867" s="86"/>
      <c r="BS1867" s="86"/>
      <c r="BT1867" s="3"/>
      <c r="BU1867" s="86"/>
      <c r="BV1867" s="86"/>
      <c r="BW1867" s="86"/>
      <c r="BX1867" s="86"/>
      <c r="BY1867" s="3"/>
      <c r="BZ1867" s="86"/>
      <c r="CA1867" s="86"/>
      <c r="CB1867" s="86"/>
      <c r="CC1867" s="86"/>
    </row>
    <row r="1868" spans="2:81" ht="35.1" customHeight="1" x14ac:dyDescent="0.2">
      <c r="B1868" s="187"/>
      <c r="C1868" s="188"/>
      <c r="D1868" s="189"/>
      <c r="E1868" s="186"/>
      <c r="F1868" s="182"/>
      <c r="G1868" s="184"/>
      <c r="K1868" s="80" t="str">
        <f>IF(O1868="","",COUNT(O$3:O1868))</f>
        <v/>
      </c>
      <c r="L1868" s="80" t="str">
        <f>IF(B1868&lt;&gt;"",B1868,IF(OR(COUNTA($G$3:$G1868)&lt;COUNTA($G$3:$G$1048576),$G1868&lt;&gt;""),L1867,""))</f>
        <v/>
      </c>
      <c r="M1868" s="80" t="str">
        <f>IF(C1868&lt;&gt;"",C1868,IF(OR(COUNTA($G$3:$G1868)&lt;COUNTA($G$3:$G$1048576),$G1868&lt;&gt;""),M1867,""))</f>
        <v/>
      </c>
      <c r="N1868" s="80" t="str">
        <f>IF(D1868&lt;&gt;"",D1868,IF(OR(COUNTA($G$3:$G1868)&lt;COUNTA($G$3:$G$1048576),$G1868&lt;&gt;""),N1867,""))</f>
        <v/>
      </c>
      <c r="O1868" s="81" t="str">
        <f t="shared" si="937"/>
        <v/>
      </c>
      <c r="P1868" s="90" t="str">
        <f>IFERROR(IF(O1868="",IF(COUNT(S$3:S$1048576)=COUNT(S$3:S1868),IF(S1868="","",INDEX(O$3:O1868,MATCH(MAX(K$3:K1868),K$3:K1868,0),0)),INDEX(O$3:O1868,MATCH(MAX(K$3:K1868),K$3:K1868,0),0)),O1868),"")</f>
        <v/>
      </c>
      <c r="Q1868" s="89" t="str">
        <f>IF(R1868="","",COUNT(R$3:R1868))</f>
        <v/>
      </c>
      <c r="R1868" s="80" t="str">
        <f t="shared" si="938"/>
        <v/>
      </c>
      <c r="S1868" s="91" t="str">
        <f>IFERROR(IF(COUNTA($E1868:$G1868)=0,"",IF(AND(R1868="",$O1868=INDEX(O$3:O1868,MATCH(MAX(Q$3:Q1868),Q$3:Q1868,0),0)),INDEX(R$3:R1868,MATCH(MAX(Q$3:Q1868),Q$3:Q1868,0),0),R1868)),"")</f>
        <v/>
      </c>
      <c r="T1868" s="80" t="str">
        <f>IF(U1868="","",COUNT(U$3:U1868))</f>
        <v/>
      </c>
      <c r="U1868" s="80" t="str">
        <f t="shared" si="957"/>
        <v/>
      </c>
      <c r="V1868" s="91" t="str">
        <f>IFERROR(IF(S1868="","",IF(U1868="",IF(AND(E1868="",F1868="",G1868&lt;&gt;"",$O1868=INDEX(O$3:O1868,MATCH(MAX(T$3:T1868),T$3:T1868,0),0)),INDEX(U$3:U1868,MATCH(MAX(T$3:T1868),T$3:T1868,0),0),IF(AND(S1868&lt;&gt;"",U1868=""),0,"")),U1868)),"")</f>
        <v/>
      </c>
      <c r="W1868" s="95" t="str">
        <f t="shared" si="958"/>
        <v/>
      </c>
      <c r="X1868" s="198" t="str">
        <f t="shared" si="939"/>
        <v/>
      </c>
      <c r="Y1868" s="92" t="str">
        <f t="shared" si="959"/>
        <v/>
      </c>
      <c r="Z1868" s="106" t="str">
        <f>IF(P1868="","",COUNTIF($N$3:$N1868,$N1868))</f>
        <v/>
      </c>
      <c r="AA1868" s="92" t="str">
        <f t="shared" si="940"/>
        <v/>
      </c>
      <c r="AB1868" s="92" t="str">
        <f t="shared" si="941"/>
        <v/>
      </c>
      <c r="AC1868" s="92" t="str">
        <f t="shared" si="935"/>
        <v/>
      </c>
      <c r="AD1868" s="92" t="str">
        <f t="shared" si="954"/>
        <v/>
      </c>
      <c r="AE1868" s="92" t="str">
        <f t="shared" si="954"/>
        <v/>
      </c>
      <c r="AF1868" s="92" t="str">
        <f t="shared" si="954"/>
        <v/>
      </c>
      <c r="AG1868" s="92" t="str">
        <f t="shared" si="954"/>
        <v/>
      </c>
      <c r="AH1868" s="92" t="str">
        <f t="shared" si="954"/>
        <v/>
      </c>
      <c r="AI1868" s="92" t="str">
        <f t="shared" si="954"/>
        <v/>
      </c>
      <c r="AJ1868" s="92" t="str">
        <f t="shared" si="954"/>
        <v/>
      </c>
      <c r="AK1868" s="92" t="str">
        <f t="shared" si="954"/>
        <v/>
      </c>
      <c r="AL1868" s="92" t="str">
        <f t="shared" si="954"/>
        <v/>
      </c>
      <c r="AN1868" s="35" t="str">
        <f t="shared" si="955"/>
        <v/>
      </c>
      <c r="AO1868" s="44" t="str">
        <f t="shared" si="960"/>
        <v/>
      </c>
      <c r="AP1868" s="41" t="str">
        <f>IF(AO1868="","",RANK(AO1868,AO$3:AO$1048576,1)+COUNTIF(AO$3:AO1868,AO1868)-1)</f>
        <v/>
      </c>
      <c r="AQ1868" s="1" t="str">
        <f t="shared" si="942"/>
        <v/>
      </c>
      <c r="AR1868" s="34" t="str">
        <f t="shared" si="943"/>
        <v/>
      </c>
      <c r="AS1868" s="39" t="str">
        <f t="shared" si="944"/>
        <v/>
      </c>
      <c r="AT1868" s="44" t="str">
        <f t="shared" si="956"/>
        <v/>
      </c>
      <c r="AU1868" s="41" t="str">
        <f>IF(AT1868="","",RANK(AT1868,AT$3:AT$1048576,1)+COUNTIF(AT$3:AT1868,AT1868)-1)</f>
        <v/>
      </c>
      <c r="AV1868" s="1" t="str">
        <f t="shared" si="945"/>
        <v/>
      </c>
      <c r="AW1868" s="34" t="str">
        <f t="shared" si="946"/>
        <v/>
      </c>
      <c r="AX1868" s="39" t="str">
        <f t="shared" si="947"/>
        <v/>
      </c>
      <c r="AY1868" s="44" t="str">
        <f t="shared" si="961"/>
        <v/>
      </c>
      <c r="AZ1868" s="41" t="str">
        <f>IF(AY1868="","",RANK(AY1868,AY$3:AY$1048576,1)+COUNTIF(AY$3:AY1868,AY1868)-1)</f>
        <v/>
      </c>
      <c r="BA1868" s="1" t="str">
        <f t="shared" si="948"/>
        <v/>
      </c>
      <c r="BB1868" s="34" t="str">
        <f t="shared" si="949"/>
        <v/>
      </c>
      <c r="BC1868" s="39" t="str">
        <f t="shared" si="950"/>
        <v/>
      </c>
      <c r="BD1868" s="44" t="str">
        <f t="shared" si="962"/>
        <v/>
      </c>
      <c r="BE1868" s="41" t="str">
        <f>IF(BD1868="","",RANK(BD1868,BD$3:BD$1048576,1)+COUNTIF(BD$3:BD1868,BD1868)-1)</f>
        <v/>
      </c>
      <c r="BF1868" s="1" t="str">
        <f t="shared" si="951"/>
        <v/>
      </c>
      <c r="BG1868" s="34" t="str">
        <f t="shared" si="952"/>
        <v/>
      </c>
      <c r="BH1868" s="39" t="str">
        <f t="shared" si="953"/>
        <v/>
      </c>
      <c r="BJ1868" s="3"/>
      <c r="BK1868" s="86"/>
      <c r="BL1868" s="86"/>
      <c r="BM1868" s="86"/>
      <c r="BN1868" s="86"/>
      <c r="BO1868" s="3"/>
      <c r="BP1868" s="86"/>
      <c r="BQ1868" s="86"/>
      <c r="BR1868" s="86"/>
      <c r="BS1868" s="86"/>
      <c r="BT1868" s="3"/>
      <c r="BU1868" s="86"/>
      <c r="BV1868" s="86"/>
      <c r="BW1868" s="86"/>
      <c r="BX1868" s="86"/>
      <c r="BY1868" s="3"/>
      <c r="BZ1868" s="86"/>
      <c r="CA1868" s="86"/>
      <c r="CB1868" s="86"/>
      <c r="CC1868" s="86"/>
    </row>
    <row r="1869" spans="2:81" ht="35.1" customHeight="1" x14ac:dyDescent="0.2">
      <c r="B1869" s="187"/>
      <c r="C1869" s="188"/>
      <c r="D1869" s="189"/>
      <c r="E1869" s="186"/>
      <c r="F1869" s="182"/>
      <c r="G1869" s="184"/>
      <c r="K1869" s="80" t="str">
        <f>IF(O1869="","",COUNT(O$3:O1869))</f>
        <v/>
      </c>
      <c r="L1869" s="80" t="str">
        <f>IF(B1869&lt;&gt;"",B1869,IF(OR(COUNTA($G$3:$G1869)&lt;COUNTA($G$3:$G$1048576),$G1869&lt;&gt;""),L1868,""))</f>
        <v/>
      </c>
      <c r="M1869" s="80" t="str">
        <f>IF(C1869&lt;&gt;"",C1869,IF(OR(COUNTA($G$3:$G1869)&lt;COUNTA($G$3:$G$1048576),$G1869&lt;&gt;""),M1868,""))</f>
        <v/>
      </c>
      <c r="N1869" s="80" t="str">
        <f>IF(D1869&lt;&gt;"",D1869,IF(OR(COUNTA($G$3:$G1869)&lt;COUNTA($G$3:$G$1048576),$G1869&lt;&gt;""),N1868,""))</f>
        <v/>
      </c>
      <c r="O1869" s="81" t="str">
        <f t="shared" si="937"/>
        <v/>
      </c>
      <c r="P1869" s="90" t="str">
        <f>IFERROR(IF(O1869="",IF(COUNT(S$3:S$1048576)=COUNT(S$3:S1869),IF(S1869="","",INDEX(O$3:O1869,MATCH(MAX(K$3:K1869),K$3:K1869,0),0)),INDEX(O$3:O1869,MATCH(MAX(K$3:K1869),K$3:K1869,0),0)),O1869),"")</f>
        <v/>
      </c>
      <c r="Q1869" s="89" t="str">
        <f>IF(R1869="","",COUNT(R$3:R1869))</f>
        <v/>
      </c>
      <c r="R1869" s="80" t="str">
        <f t="shared" si="938"/>
        <v/>
      </c>
      <c r="S1869" s="91" t="str">
        <f>IFERROR(IF(COUNTA($E1869:$G1869)=0,"",IF(AND(R1869="",$O1869=INDEX(O$3:O1869,MATCH(MAX(Q$3:Q1869),Q$3:Q1869,0),0)),INDEX(R$3:R1869,MATCH(MAX(Q$3:Q1869),Q$3:Q1869,0),0),R1869)),"")</f>
        <v/>
      </c>
      <c r="T1869" s="80" t="str">
        <f>IF(U1869="","",COUNT(U$3:U1869))</f>
        <v/>
      </c>
      <c r="U1869" s="80" t="str">
        <f t="shared" si="957"/>
        <v/>
      </c>
      <c r="V1869" s="91" t="str">
        <f>IFERROR(IF(S1869="","",IF(U1869="",IF(AND(E1869="",F1869="",G1869&lt;&gt;"",$O1869=INDEX(O$3:O1869,MATCH(MAX(T$3:T1869),T$3:T1869,0),0)),INDEX(U$3:U1869,MATCH(MAX(T$3:T1869),T$3:T1869,0),0),IF(AND(S1869&lt;&gt;"",U1869=""),0,"")),U1869)),"")</f>
        <v/>
      </c>
      <c r="W1869" s="95" t="str">
        <f t="shared" si="958"/>
        <v/>
      </c>
      <c r="X1869" s="198" t="str">
        <f t="shared" si="939"/>
        <v/>
      </c>
      <c r="Y1869" s="92" t="str">
        <f t="shared" si="959"/>
        <v/>
      </c>
      <c r="Z1869" s="106" t="str">
        <f>IF(P1869="","",COUNTIF($N$3:$N1869,$N1869))</f>
        <v/>
      </c>
      <c r="AA1869" s="92" t="str">
        <f t="shared" si="940"/>
        <v/>
      </c>
      <c r="AB1869" s="92" t="str">
        <f t="shared" si="941"/>
        <v/>
      </c>
      <c r="AC1869" s="92" t="str">
        <f t="shared" ref="AC1869:AC1932" si="963">IFERROR(IF(AND($Z1869=1,AC$2&lt;&gt;"",""&amp;INDEX($Y$3:$Y$1048576,MATCH($P1869&amp;"@"&amp;AC$2,$AA$3:$AA$1048576,0),0)&lt;&gt;""),AC$1&amp;""&amp;INDEX($Y$3:$Y$1048576,MATCH($P1869&amp;"@"&amp;AC$2,$AA$3:$AA$1048576,0),0),""),"")</f>
        <v/>
      </c>
      <c r="AD1869" s="92" t="str">
        <f t="shared" si="954"/>
        <v/>
      </c>
      <c r="AE1869" s="92" t="str">
        <f t="shared" si="954"/>
        <v/>
      </c>
      <c r="AF1869" s="92" t="str">
        <f t="shared" si="954"/>
        <v/>
      </c>
      <c r="AG1869" s="92" t="str">
        <f t="shared" si="954"/>
        <v/>
      </c>
      <c r="AH1869" s="92" t="str">
        <f t="shared" si="954"/>
        <v/>
      </c>
      <c r="AI1869" s="92" t="str">
        <f t="shared" si="954"/>
        <v/>
      </c>
      <c r="AJ1869" s="92" t="str">
        <f t="shared" si="954"/>
        <v/>
      </c>
      <c r="AK1869" s="92" t="str">
        <f t="shared" si="954"/>
        <v/>
      </c>
      <c r="AL1869" s="92" t="str">
        <f t="shared" si="954"/>
        <v/>
      </c>
      <c r="AN1869" s="35" t="str">
        <f t="shared" si="955"/>
        <v/>
      </c>
      <c r="AO1869" s="44" t="str">
        <f t="shared" si="960"/>
        <v/>
      </c>
      <c r="AP1869" s="41" t="str">
        <f>IF(AO1869="","",RANK(AO1869,AO$3:AO$1048576,1)+COUNTIF(AO$3:AO1869,AO1869)-1)</f>
        <v/>
      </c>
      <c r="AQ1869" s="1" t="str">
        <f t="shared" si="942"/>
        <v/>
      </c>
      <c r="AR1869" s="34" t="str">
        <f t="shared" si="943"/>
        <v/>
      </c>
      <c r="AS1869" s="39" t="str">
        <f t="shared" si="944"/>
        <v/>
      </c>
      <c r="AT1869" s="44" t="str">
        <f t="shared" si="956"/>
        <v/>
      </c>
      <c r="AU1869" s="41" t="str">
        <f>IF(AT1869="","",RANK(AT1869,AT$3:AT$1048576,1)+COUNTIF(AT$3:AT1869,AT1869)-1)</f>
        <v/>
      </c>
      <c r="AV1869" s="1" t="str">
        <f t="shared" si="945"/>
        <v/>
      </c>
      <c r="AW1869" s="34" t="str">
        <f t="shared" si="946"/>
        <v/>
      </c>
      <c r="AX1869" s="39" t="str">
        <f t="shared" si="947"/>
        <v/>
      </c>
      <c r="AY1869" s="44" t="str">
        <f t="shared" si="961"/>
        <v/>
      </c>
      <c r="AZ1869" s="41" t="str">
        <f>IF(AY1869="","",RANK(AY1869,AY$3:AY$1048576,1)+COUNTIF(AY$3:AY1869,AY1869)-1)</f>
        <v/>
      </c>
      <c r="BA1869" s="1" t="str">
        <f t="shared" si="948"/>
        <v/>
      </c>
      <c r="BB1869" s="34" t="str">
        <f t="shared" si="949"/>
        <v/>
      </c>
      <c r="BC1869" s="39" t="str">
        <f t="shared" si="950"/>
        <v/>
      </c>
      <c r="BD1869" s="44" t="str">
        <f t="shared" si="962"/>
        <v/>
      </c>
      <c r="BE1869" s="41" t="str">
        <f>IF(BD1869="","",RANK(BD1869,BD$3:BD$1048576,1)+COUNTIF(BD$3:BD1869,BD1869)-1)</f>
        <v/>
      </c>
      <c r="BF1869" s="1" t="str">
        <f t="shared" si="951"/>
        <v/>
      </c>
      <c r="BG1869" s="34" t="str">
        <f t="shared" si="952"/>
        <v/>
      </c>
      <c r="BH1869" s="39" t="str">
        <f t="shared" si="953"/>
        <v/>
      </c>
      <c r="BJ1869" s="3"/>
      <c r="BK1869" s="86"/>
      <c r="BL1869" s="86"/>
      <c r="BM1869" s="86"/>
      <c r="BN1869" s="86"/>
      <c r="BO1869" s="3"/>
      <c r="BP1869" s="86"/>
      <c r="BQ1869" s="86"/>
      <c r="BR1869" s="86"/>
      <c r="BS1869" s="86"/>
      <c r="BT1869" s="3"/>
      <c r="BU1869" s="86"/>
      <c r="BV1869" s="86"/>
      <c r="BW1869" s="86"/>
      <c r="BX1869" s="86"/>
      <c r="BY1869" s="3"/>
      <c r="BZ1869" s="86"/>
      <c r="CA1869" s="86"/>
      <c r="CB1869" s="86"/>
      <c r="CC1869" s="86"/>
    </row>
    <row r="1870" spans="2:81" ht="35.1" customHeight="1" x14ac:dyDescent="0.2">
      <c r="B1870" s="187"/>
      <c r="C1870" s="188"/>
      <c r="D1870" s="189"/>
      <c r="E1870" s="186"/>
      <c r="F1870" s="182"/>
      <c r="G1870" s="184"/>
      <c r="K1870" s="80" t="str">
        <f>IF(O1870="","",COUNT(O$3:O1870))</f>
        <v/>
      </c>
      <c r="L1870" s="80" t="str">
        <f>IF(B1870&lt;&gt;"",B1870,IF(OR(COUNTA($G$3:$G1870)&lt;COUNTA($G$3:$G$1048576),$G1870&lt;&gt;""),L1869,""))</f>
        <v/>
      </c>
      <c r="M1870" s="80" t="str">
        <f>IF(C1870&lt;&gt;"",C1870,IF(OR(COUNTA($G$3:$G1870)&lt;COUNTA($G$3:$G$1048576),$G1870&lt;&gt;""),M1869,""))</f>
        <v/>
      </c>
      <c r="N1870" s="80" t="str">
        <f>IF(D1870&lt;&gt;"",D1870,IF(OR(COUNTA($G$3:$G1870)&lt;COUNTA($G$3:$G$1048576),$G1870&lt;&gt;""),N1869,""))</f>
        <v/>
      </c>
      <c r="O1870" s="81" t="str">
        <f t="shared" si="937"/>
        <v/>
      </c>
      <c r="P1870" s="90" t="str">
        <f>IFERROR(IF(O1870="",IF(COUNT(S$3:S$1048576)=COUNT(S$3:S1870),IF(S1870="","",INDEX(O$3:O1870,MATCH(MAX(K$3:K1870),K$3:K1870,0),0)),INDEX(O$3:O1870,MATCH(MAX(K$3:K1870),K$3:K1870,0),0)),O1870),"")</f>
        <v/>
      </c>
      <c r="Q1870" s="89" t="str">
        <f>IF(R1870="","",COUNT(R$3:R1870))</f>
        <v/>
      </c>
      <c r="R1870" s="80" t="str">
        <f t="shared" si="938"/>
        <v/>
      </c>
      <c r="S1870" s="91" t="str">
        <f>IFERROR(IF(COUNTA($E1870:$G1870)=0,"",IF(AND(R1870="",$O1870=INDEX(O$3:O1870,MATCH(MAX(Q$3:Q1870),Q$3:Q1870,0),0)),INDEX(R$3:R1870,MATCH(MAX(Q$3:Q1870),Q$3:Q1870,0),0),R1870)),"")</f>
        <v/>
      </c>
      <c r="T1870" s="80" t="str">
        <f>IF(U1870="","",COUNT(U$3:U1870))</f>
        <v/>
      </c>
      <c r="U1870" s="80" t="str">
        <f t="shared" si="957"/>
        <v/>
      </c>
      <c r="V1870" s="91" t="str">
        <f>IFERROR(IF(S1870="","",IF(U1870="",IF(AND(E1870="",F1870="",G1870&lt;&gt;"",$O1870=INDEX(O$3:O1870,MATCH(MAX(T$3:T1870),T$3:T1870,0),0)),INDEX(U$3:U1870,MATCH(MAX(T$3:T1870),T$3:T1870,0),0),IF(AND(S1870&lt;&gt;"",U1870=""),0,"")),U1870)),"")</f>
        <v/>
      </c>
      <c r="W1870" s="95" t="str">
        <f t="shared" si="958"/>
        <v/>
      </c>
      <c r="X1870" s="198" t="str">
        <f t="shared" si="939"/>
        <v/>
      </c>
      <c r="Y1870" s="92" t="str">
        <f t="shared" si="959"/>
        <v/>
      </c>
      <c r="Z1870" s="106" t="str">
        <f>IF(P1870="","",COUNTIF($N$3:$N1870,$N1870))</f>
        <v/>
      </c>
      <c r="AA1870" s="92" t="str">
        <f t="shared" si="940"/>
        <v/>
      </c>
      <c r="AB1870" s="92" t="str">
        <f t="shared" si="941"/>
        <v/>
      </c>
      <c r="AC1870" s="92" t="str">
        <f t="shared" si="963"/>
        <v/>
      </c>
      <c r="AD1870" s="92" t="str">
        <f t="shared" si="954"/>
        <v/>
      </c>
      <c r="AE1870" s="92" t="str">
        <f t="shared" si="954"/>
        <v/>
      </c>
      <c r="AF1870" s="92" t="str">
        <f t="shared" si="954"/>
        <v/>
      </c>
      <c r="AG1870" s="92" t="str">
        <f t="shared" si="954"/>
        <v/>
      </c>
      <c r="AH1870" s="92" t="str">
        <f t="shared" si="954"/>
        <v/>
      </c>
      <c r="AI1870" s="92" t="str">
        <f t="shared" si="954"/>
        <v/>
      </c>
      <c r="AJ1870" s="92" t="str">
        <f t="shared" si="954"/>
        <v/>
      </c>
      <c r="AK1870" s="92" t="str">
        <f t="shared" si="954"/>
        <v/>
      </c>
      <c r="AL1870" s="92" t="str">
        <f t="shared" si="954"/>
        <v/>
      </c>
      <c r="AN1870" s="35" t="str">
        <f t="shared" si="955"/>
        <v/>
      </c>
      <c r="AO1870" s="44" t="str">
        <f t="shared" si="960"/>
        <v/>
      </c>
      <c r="AP1870" s="41" t="str">
        <f>IF(AO1870="","",RANK(AO1870,AO$3:AO$1048576,1)+COUNTIF(AO$3:AO1870,AO1870)-1)</f>
        <v/>
      </c>
      <c r="AQ1870" s="1" t="str">
        <f t="shared" si="942"/>
        <v/>
      </c>
      <c r="AR1870" s="34" t="str">
        <f t="shared" si="943"/>
        <v/>
      </c>
      <c r="AS1870" s="39" t="str">
        <f t="shared" si="944"/>
        <v/>
      </c>
      <c r="AT1870" s="44" t="str">
        <f t="shared" si="956"/>
        <v/>
      </c>
      <c r="AU1870" s="41" t="str">
        <f>IF(AT1870="","",RANK(AT1870,AT$3:AT$1048576,1)+COUNTIF(AT$3:AT1870,AT1870)-1)</f>
        <v/>
      </c>
      <c r="AV1870" s="1" t="str">
        <f t="shared" si="945"/>
        <v/>
      </c>
      <c r="AW1870" s="34" t="str">
        <f t="shared" si="946"/>
        <v/>
      </c>
      <c r="AX1870" s="39" t="str">
        <f t="shared" si="947"/>
        <v/>
      </c>
      <c r="AY1870" s="44" t="str">
        <f t="shared" si="961"/>
        <v/>
      </c>
      <c r="AZ1870" s="41" t="str">
        <f>IF(AY1870="","",RANK(AY1870,AY$3:AY$1048576,1)+COUNTIF(AY$3:AY1870,AY1870)-1)</f>
        <v/>
      </c>
      <c r="BA1870" s="1" t="str">
        <f t="shared" si="948"/>
        <v/>
      </c>
      <c r="BB1870" s="34" t="str">
        <f t="shared" si="949"/>
        <v/>
      </c>
      <c r="BC1870" s="39" t="str">
        <f t="shared" si="950"/>
        <v/>
      </c>
      <c r="BD1870" s="44" t="str">
        <f t="shared" si="962"/>
        <v/>
      </c>
      <c r="BE1870" s="41" t="str">
        <f>IF(BD1870="","",RANK(BD1870,BD$3:BD$1048576,1)+COUNTIF(BD$3:BD1870,BD1870)-1)</f>
        <v/>
      </c>
      <c r="BF1870" s="1" t="str">
        <f t="shared" si="951"/>
        <v/>
      </c>
      <c r="BG1870" s="34" t="str">
        <f t="shared" si="952"/>
        <v/>
      </c>
      <c r="BH1870" s="39" t="str">
        <f t="shared" si="953"/>
        <v/>
      </c>
      <c r="BJ1870" s="3"/>
      <c r="BK1870" s="86"/>
      <c r="BL1870" s="86"/>
      <c r="BM1870" s="86"/>
      <c r="BN1870" s="86"/>
      <c r="BO1870" s="3"/>
      <c r="BP1870" s="86"/>
      <c r="BQ1870" s="86"/>
      <c r="BR1870" s="86"/>
      <c r="BS1870" s="86"/>
      <c r="BT1870" s="3"/>
      <c r="BU1870" s="86"/>
      <c r="BV1870" s="86"/>
      <c r="BW1870" s="86"/>
      <c r="BX1870" s="86"/>
      <c r="BY1870" s="3"/>
      <c r="BZ1870" s="86"/>
      <c r="CA1870" s="86"/>
      <c r="CB1870" s="86"/>
      <c r="CC1870" s="86"/>
    </row>
    <row r="1871" spans="2:81" ht="35.1" customHeight="1" x14ac:dyDescent="0.2">
      <c r="B1871" s="187"/>
      <c r="C1871" s="188"/>
      <c r="D1871" s="189"/>
      <c r="E1871" s="186"/>
      <c r="F1871" s="182"/>
      <c r="G1871" s="184"/>
      <c r="K1871" s="80" t="str">
        <f>IF(O1871="","",COUNT(O$3:O1871))</f>
        <v/>
      </c>
      <c r="L1871" s="80" t="str">
        <f>IF(B1871&lt;&gt;"",B1871,IF(OR(COUNTA($G$3:$G1871)&lt;COUNTA($G$3:$G$1048576),$G1871&lt;&gt;""),L1870,""))</f>
        <v/>
      </c>
      <c r="M1871" s="80" t="str">
        <f>IF(C1871&lt;&gt;"",C1871,IF(OR(COUNTA($G$3:$G1871)&lt;COUNTA($G$3:$G$1048576),$G1871&lt;&gt;""),M1870,""))</f>
        <v/>
      </c>
      <c r="N1871" s="80" t="str">
        <f>IF(D1871&lt;&gt;"",D1871,IF(OR(COUNTA($G$3:$G1871)&lt;COUNTA($G$3:$G$1048576),$G1871&lt;&gt;""),N1870,""))</f>
        <v/>
      </c>
      <c r="O1871" s="81" t="str">
        <f t="shared" si="937"/>
        <v/>
      </c>
      <c r="P1871" s="90" t="str">
        <f>IFERROR(IF(O1871="",IF(COUNT(S$3:S$1048576)=COUNT(S$3:S1871),IF(S1871="","",INDEX(O$3:O1871,MATCH(MAX(K$3:K1871),K$3:K1871,0),0)),INDEX(O$3:O1871,MATCH(MAX(K$3:K1871),K$3:K1871,0),0)),O1871),"")</f>
        <v/>
      </c>
      <c r="Q1871" s="89" t="str">
        <f>IF(R1871="","",COUNT(R$3:R1871))</f>
        <v/>
      </c>
      <c r="R1871" s="80" t="str">
        <f t="shared" si="938"/>
        <v/>
      </c>
      <c r="S1871" s="91" t="str">
        <f>IFERROR(IF(COUNTA($E1871:$G1871)=0,"",IF(AND(R1871="",$O1871=INDEX(O$3:O1871,MATCH(MAX(Q$3:Q1871),Q$3:Q1871,0),0)),INDEX(R$3:R1871,MATCH(MAX(Q$3:Q1871),Q$3:Q1871,0),0),R1871)),"")</f>
        <v/>
      </c>
      <c r="T1871" s="80" t="str">
        <f>IF(U1871="","",COUNT(U$3:U1871))</f>
        <v/>
      </c>
      <c r="U1871" s="80" t="str">
        <f t="shared" si="957"/>
        <v/>
      </c>
      <c r="V1871" s="91" t="str">
        <f>IFERROR(IF(S1871="","",IF(U1871="",IF(AND(E1871="",F1871="",G1871&lt;&gt;"",$O1871=INDEX(O$3:O1871,MATCH(MAX(T$3:T1871),T$3:T1871,0),0)),INDEX(U$3:U1871,MATCH(MAX(T$3:T1871),T$3:T1871,0),0),IF(AND(S1871&lt;&gt;"",U1871=""),0,"")),U1871)),"")</f>
        <v/>
      </c>
      <c r="W1871" s="95" t="str">
        <f t="shared" si="958"/>
        <v/>
      </c>
      <c r="X1871" s="198" t="str">
        <f t="shared" si="939"/>
        <v/>
      </c>
      <c r="Y1871" s="92" t="str">
        <f t="shared" si="959"/>
        <v/>
      </c>
      <c r="Z1871" s="106" t="str">
        <f>IF(P1871="","",COUNTIF($N$3:$N1871,$N1871))</f>
        <v/>
      </c>
      <c r="AA1871" s="92" t="str">
        <f t="shared" si="940"/>
        <v/>
      </c>
      <c r="AB1871" s="92" t="str">
        <f t="shared" si="941"/>
        <v/>
      </c>
      <c r="AC1871" s="92" t="str">
        <f t="shared" si="963"/>
        <v/>
      </c>
      <c r="AD1871" s="92" t="str">
        <f t="shared" si="954"/>
        <v/>
      </c>
      <c r="AE1871" s="92" t="str">
        <f t="shared" si="954"/>
        <v/>
      </c>
      <c r="AF1871" s="92" t="str">
        <f t="shared" si="954"/>
        <v/>
      </c>
      <c r="AG1871" s="92" t="str">
        <f t="shared" si="954"/>
        <v/>
      </c>
      <c r="AH1871" s="92" t="str">
        <f t="shared" si="954"/>
        <v/>
      </c>
      <c r="AI1871" s="92" t="str">
        <f t="shared" si="954"/>
        <v/>
      </c>
      <c r="AJ1871" s="92" t="str">
        <f t="shared" si="954"/>
        <v/>
      </c>
      <c r="AK1871" s="92" t="str">
        <f t="shared" si="954"/>
        <v/>
      </c>
      <c r="AL1871" s="92" t="str">
        <f t="shared" si="954"/>
        <v/>
      </c>
      <c r="AN1871" s="35" t="str">
        <f t="shared" si="955"/>
        <v/>
      </c>
      <c r="AO1871" s="44" t="str">
        <f t="shared" si="960"/>
        <v/>
      </c>
      <c r="AP1871" s="41" t="str">
        <f>IF(AO1871="","",RANK(AO1871,AO$3:AO$1048576,1)+COUNTIF(AO$3:AO1871,AO1871)-1)</f>
        <v/>
      </c>
      <c r="AQ1871" s="1" t="str">
        <f t="shared" si="942"/>
        <v/>
      </c>
      <c r="AR1871" s="34" t="str">
        <f t="shared" si="943"/>
        <v/>
      </c>
      <c r="AS1871" s="39" t="str">
        <f t="shared" si="944"/>
        <v/>
      </c>
      <c r="AT1871" s="44" t="str">
        <f t="shared" si="956"/>
        <v/>
      </c>
      <c r="AU1871" s="41" t="str">
        <f>IF(AT1871="","",RANK(AT1871,AT$3:AT$1048576,1)+COUNTIF(AT$3:AT1871,AT1871)-1)</f>
        <v/>
      </c>
      <c r="AV1871" s="1" t="str">
        <f t="shared" si="945"/>
        <v/>
      </c>
      <c r="AW1871" s="34" t="str">
        <f t="shared" si="946"/>
        <v/>
      </c>
      <c r="AX1871" s="39" t="str">
        <f t="shared" si="947"/>
        <v/>
      </c>
      <c r="AY1871" s="44" t="str">
        <f t="shared" si="961"/>
        <v/>
      </c>
      <c r="AZ1871" s="41" t="str">
        <f>IF(AY1871="","",RANK(AY1871,AY$3:AY$1048576,1)+COUNTIF(AY$3:AY1871,AY1871)-1)</f>
        <v/>
      </c>
      <c r="BA1871" s="1" t="str">
        <f t="shared" si="948"/>
        <v/>
      </c>
      <c r="BB1871" s="34" t="str">
        <f t="shared" si="949"/>
        <v/>
      </c>
      <c r="BC1871" s="39" t="str">
        <f t="shared" si="950"/>
        <v/>
      </c>
      <c r="BD1871" s="44" t="str">
        <f t="shared" si="962"/>
        <v/>
      </c>
      <c r="BE1871" s="41" t="str">
        <f>IF(BD1871="","",RANK(BD1871,BD$3:BD$1048576,1)+COUNTIF(BD$3:BD1871,BD1871)-1)</f>
        <v/>
      </c>
      <c r="BF1871" s="1" t="str">
        <f t="shared" si="951"/>
        <v/>
      </c>
      <c r="BG1871" s="34" t="str">
        <f t="shared" si="952"/>
        <v/>
      </c>
      <c r="BH1871" s="39" t="str">
        <f t="shared" si="953"/>
        <v/>
      </c>
      <c r="BJ1871" s="3"/>
      <c r="BK1871" s="86"/>
      <c r="BL1871" s="86"/>
      <c r="BM1871" s="86"/>
      <c r="BN1871" s="86"/>
      <c r="BO1871" s="3"/>
      <c r="BP1871" s="86"/>
      <c r="BQ1871" s="86"/>
      <c r="BR1871" s="86"/>
      <c r="BS1871" s="86"/>
      <c r="BT1871" s="3"/>
      <c r="BU1871" s="86"/>
      <c r="BV1871" s="86"/>
      <c r="BW1871" s="86"/>
      <c r="BX1871" s="86"/>
      <c r="BY1871" s="3"/>
      <c r="BZ1871" s="86"/>
      <c r="CA1871" s="86"/>
      <c r="CB1871" s="86"/>
      <c r="CC1871" s="86"/>
    </row>
    <row r="1872" spans="2:81" ht="35.1" customHeight="1" x14ac:dyDescent="0.2">
      <c r="B1872" s="187"/>
      <c r="C1872" s="188"/>
      <c r="D1872" s="189"/>
      <c r="E1872" s="186"/>
      <c r="F1872" s="182"/>
      <c r="G1872" s="184"/>
      <c r="K1872" s="80" t="str">
        <f>IF(O1872="","",COUNT(O$3:O1872))</f>
        <v/>
      </c>
      <c r="L1872" s="80" t="str">
        <f>IF(B1872&lt;&gt;"",B1872,IF(OR(COUNTA($G$3:$G1872)&lt;COUNTA($G$3:$G$1048576),$G1872&lt;&gt;""),L1871,""))</f>
        <v/>
      </c>
      <c r="M1872" s="80" t="str">
        <f>IF(C1872&lt;&gt;"",C1872,IF(OR(COUNTA($G$3:$G1872)&lt;COUNTA($G$3:$G$1048576),$G1872&lt;&gt;""),M1871,""))</f>
        <v/>
      </c>
      <c r="N1872" s="80" t="str">
        <f>IF(D1872&lt;&gt;"",D1872,IF(OR(COUNTA($G$3:$G1872)&lt;COUNTA($G$3:$G$1048576),$G1872&lt;&gt;""),N1871,""))</f>
        <v/>
      </c>
      <c r="O1872" s="81" t="str">
        <f t="shared" si="937"/>
        <v/>
      </c>
      <c r="P1872" s="90" t="str">
        <f>IFERROR(IF(O1872="",IF(COUNT(S$3:S$1048576)=COUNT(S$3:S1872),IF(S1872="","",INDEX(O$3:O1872,MATCH(MAX(K$3:K1872),K$3:K1872,0),0)),INDEX(O$3:O1872,MATCH(MAX(K$3:K1872),K$3:K1872,0),0)),O1872),"")</f>
        <v/>
      </c>
      <c r="Q1872" s="89" t="str">
        <f>IF(R1872="","",COUNT(R$3:R1872))</f>
        <v/>
      </c>
      <c r="R1872" s="80" t="str">
        <f t="shared" si="938"/>
        <v/>
      </c>
      <c r="S1872" s="91" t="str">
        <f>IFERROR(IF(COUNTA($E1872:$G1872)=0,"",IF(AND(R1872="",$O1872=INDEX(O$3:O1872,MATCH(MAX(Q$3:Q1872),Q$3:Q1872,0),0)),INDEX(R$3:R1872,MATCH(MAX(Q$3:Q1872),Q$3:Q1872,0),0),R1872)),"")</f>
        <v/>
      </c>
      <c r="T1872" s="80" t="str">
        <f>IF(U1872="","",COUNT(U$3:U1872))</f>
        <v/>
      </c>
      <c r="U1872" s="80" t="str">
        <f t="shared" si="957"/>
        <v/>
      </c>
      <c r="V1872" s="91" t="str">
        <f>IFERROR(IF(S1872="","",IF(U1872="",IF(AND(E1872="",F1872="",G1872&lt;&gt;"",$O1872=INDEX(O$3:O1872,MATCH(MAX(T$3:T1872),T$3:T1872,0),0)),INDEX(U$3:U1872,MATCH(MAX(T$3:T1872),T$3:T1872,0),0),IF(AND(S1872&lt;&gt;"",U1872=""),0,"")),U1872)),"")</f>
        <v/>
      </c>
      <c r="W1872" s="95" t="str">
        <f t="shared" si="958"/>
        <v/>
      </c>
      <c r="X1872" s="198" t="str">
        <f t="shared" si="939"/>
        <v/>
      </c>
      <c r="Y1872" s="92" t="str">
        <f t="shared" si="959"/>
        <v/>
      </c>
      <c r="Z1872" s="106" t="str">
        <f>IF(P1872="","",COUNTIF($N$3:$N1872,$N1872))</f>
        <v/>
      </c>
      <c r="AA1872" s="92" t="str">
        <f t="shared" si="940"/>
        <v/>
      </c>
      <c r="AB1872" s="92" t="str">
        <f t="shared" si="941"/>
        <v/>
      </c>
      <c r="AC1872" s="92" t="str">
        <f t="shared" si="963"/>
        <v/>
      </c>
      <c r="AD1872" s="92" t="str">
        <f t="shared" si="954"/>
        <v/>
      </c>
      <c r="AE1872" s="92" t="str">
        <f t="shared" si="954"/>
        <v/>
      </c>
      <c r="AF1872" s="92" t="str">
        <f t="shared" si="954"/>
        <v/>
      </c>
      <c r="AG1872" s="92" t="str">
        <f t="shared" si="954"/>
        <v/>
      </c>
      <c r="AH1872" s="92" t="str">
        <f t="shared" si="954"/>
        <v/>
      </c>
      <c r="AI1872" s="92" t="str">
        <f t="shared" si="954"/>
        <v/>
      </c>
      <c r="AJ1872" s="92" t="str">
        <f t="shared" si="954"/>
        <v/>
      </c>
      <c r="AK1872" s="92" t="str">
        <f t="shared" si="954"/>
        <v/>
      </c>
      <c r="AL1872" s="92" t="str">
        <f t="shared" si="954"/>
        <v/>
      </c>
      <c r="AN1872" s="35" t="str">
        <f t="shared" si="955"/>
        <v/>
      </c>
      <c r="AO1872" s="44" t="str">
        <f t="shared" si="960"/>
        <v/>
      </c>
      <c r="AP1872" s="41" t="str">
        <f>IF(AO1872="","",RANK(AO1872,AO$3:AO$1048576,1)+COUNTIF(AO$3:AO1872,AO1872)-1)</f>
        <v/>
      </c>
      <c r="AQ1872" s="1" t="str">
        <f t="shared" si="942"/>
        <v/>
      </c>
      <c r="AR1872" s="34" t="str">
        <f t="shared" si="943"/>
        <v/>
      </c>
      <c r="AS1872" s="39" t="str">
        <f t="shared" si="944"/>
        <v/>
      </c>
      <c r="AT1872" s="44" t="str">
        <f t="shared" si="956"/>
        <v/>
      </c>
      <c r="AU1872" s="41" t="str">
        <f>IF(AT1872="","",RANK(AT1872,AT$3:AT$1048576,1)+COUNTIF(AT$3:AT1872,AT1872)-1)</f>
        <v/>
      </c>
      <c r="AV1872" s="1" t="str">
        <f t="shared" si="945"/>
        <v/>
      </c>
      <c r="AW1872" s="34" t="str">
        <f t="shared" si="946"/>
        <v/>
      </c>
      <c r="AX1872" s="39" t="str">
        <f t="shared" si="947"/>
        <v/>
      </c>
      <c r="AY1872" s="44" t="str">
        <f t="shared" si="961"/>
        <v/>
      </c>
      <c r="AZ1872" s="41" t="str">
        <f>IF(AY1872="","",RANK(AY1872,AY$3:AY$1048576,1)+COUNTIF(AY$3:AY1872,AY1872)-1)</f>
        <v/>
      </c>
      <c r="BA1872" s="1" t="str">
        <f t="shared" si="948"/>
        <v/>
      </c>
      <c r="BB1872" s="34" t="str">
        <f t="shared" si="949"/>
        <v/>
      </c>
      <c r="BC1872" s="39" t="str">
        <f t="shared" si="950"/>
        <v/>
      </c>
      <c r="BD1872" s="44" t="str">
        <f t="shared" si="962"/>
        <v/>
      </c>
      <c r="BE1872" s="41" t="str">
        <f>IF(BD1872="","",RANK(BD1872,BD$3:BD$1048576,1)+COUNTIF(BD$3:BD1872,BD1872)-1)</f>
        <v/>
      </c>
      <c r="BF1872" s="1" t="str">
        <f t="shared" si="951"/>
        <v/>
      </c>
      <c r="BG1872" s="34" t="str">
        <f t="shared" si="952"/>
        <v/>
      </c>
      <c r="BH1872" s="39" t="str">
        <f t="shared" si="953"/>
        <v/>
      </c>
      <c r="BJ1872" s="3"/>
      <c r="BK1872" s="86"/>
      <c r="BL1872" s="86"/>
      <c r="BM1872" s="86"/>
      <c r="BN1872" s="86"/>
      <c r="BO1872" s="3"/>
      <c r="BP1872" s="86"/>
      <c r="BQ1872" s="86"/>
      <c r="BR1872" s="86"/>
      <c r="BS1872" s="86"/>
      <c r="BT1872" s="3"/>
      <c r="BU1872" s="86"/>
      <c r="BV1872" s="86"/>
      <c r="BW1872" s="86"/>
      <c r="BX1872" s="86"/>
      <c r="BY1872" s="3"/>
      <c r="BZ1872" s="86"/>
      <c r="CA1872" s="86"/>
      <c r="CB1872" s="86"/>
      <c r="CC1872" s="86"/>
    </row>
    <row r="1873" spans="2:81" ht="35.1" customHeight="1" x14ac:dyDescent="0.2">
      <c r="B1873" s="187"/>
      <c r="C1873" s="188"/>
      <c r="D1873" s="189"/>
      <c r="E1873" s="186"/>
      <c r="F1873" s="182"/>
      <c r="G1873" s="184"/>
      <c r="K1873" s="80" t="str">
        <f>IF(O1873="","",COUNT(O$3:O1873))</f>
        <v/>
      </c>
      <c r="L1873" s="80" t="str">
        <f>IF(B1873&lt;&gt;"",B1873,IF(OR(COUNTA($G$3:$G1873)&lt;COUNTA($G$3:$G$1048576),$G1873&lt;&gt;""),L1872,""))</f>
        <v/>
      </c>
      <c r="M1873" s="80" t="str">
        <f>IF(C1873&lt;&gt;"",C1873,IF(OR(COUNTA($G$3:$G1873)&lt;COUNTA($G$3:$G$1048576),$G1873&lt;&gt;""),M1872,""))</f>
        <v/>
      </c>
      <c r="N1873" s="80" t="str">
        <f>IF(D1873&lt;&gt;"",D1873,IF(OR(COUNTA($G$3:$G1873)&lt;COUNTA($G$3:$G$1048576),$G1873&lt;&gt;""),N1872,""))</f>
        <v/>
      </c>
      <c r="O1873" s="81" t="str">
        <f t="shared" si="937"/>
        <v/>
      </c>
      <c r="P1873" s="90" t="str">
        <f>IFERROR(IF(O1873="",IF(COUNT(S$3:S$1048576)=COUNT(S$3:S1873),IF(S1873="","",INDEX(O$3:O1873,MATCH(MAX(K$3:K1873),K$3:K1873,0),0)),INDEX(O$3:O1873,MATCH(MAX(K$3:K1873),K$3:K1873,0),0)),O1873),"")</f>
        <v/>
      </c>
      <c r="Q1873" s="89" t="str">
        <f>IF(R1873="","",COUNT(R$3:R1873))</f>
        <v/>
      </c>
      <c r="R1873" s="80" t="str">
        <f t="shared" si="938"/>
        <v/>
      </c>
      <c r="S1873" s="91" t="str">
        <f>IFERROR(IF(COUNTA($E1873:$G1873)=0,"",IF(AND(R1873="",$O1873=INDEX(O$3:O1873,MATCH(MAX(Q$3:Q1873),Q$3:Q1873,0),0)),INDEX(R$3:R1873,MATCH(MAX(Q$3:Q1873),Q$3:Q1873,0),0),R1873)),"")</f>
        <v/>
      </c>
      <c r="T1873" s="80" t="str">
        <f>IF(U1873="","",COUNT(U$3:U1873))</f>
        <v/>
      </c>
      <c r="U1873" s="80" t="str">
        <f t="shared" si="957"/>
        <v/>
      </c>
      <c r="V1873" s="91" t="str">
        <f>IFERROR(IF(S1873="","",IF(U1873="",IF(AND(E1873="",F1873="",G1873&lt;&gt;"",$O1873=INDEX(O$3:O1873,MATCH(MAX(T$3:T1873),T$3:T1873,0),0)),INDEX(U$3:U1873,MATCH(MAX(T$3:T1873),T$3:T1873,0),0),IF(AND(S1873&lt;&gt;"",U1873=""),0,"")),U1873)),"")</f>
        <v/>
      </c>
      <c r="W1873" s="95" t="str">
        <f t="shared" si="958"/>
        <v/>
      </c>
      <c r="X1873" s="198" t="str">
        <f t="shared" si="939"/>
        <v/>
      </c>
      <c r="Y1873" s="92" t="str">
        <f t="shared" si="959"/>
        <v/>
      </c>
      <c r="Z1873" s="106" t="str">
        <f>IF(P1873="","",COUNTIF($N$3:$N1873,$N1873))</f>
        <v/>
      </c>
      <c r="AA1873" s="92" t="str">
        <f t="shared" si="940"/>
        <v/>
      </c>
      <c r="AB1873" s="92" t="str">
        <f t="shared" si="941"/>
        <v/>
      </c>
      <c r="AC1873" s="92" t="str">
        <f t="shared" si="963"/>
        <v/>
      </c>
      <c r="AD1873" s="92" t="str">
        <f t="shared" si="954"/>
        <v/>
      </c>
      <c r="AE1873" s="92" t="str">
        <f t="shared" si="954"/>
        <v/>
      </c>
      <c r="AF1873" s="92" t="str">
        <f t="shared" si="954"/>
        <v/>
      </c>
      <c r="AG1873" s="92" t="str">
        <f t="shared" si="954"/>
        <v/>
      </c>
      <c r="AH1873" s="92" t="str">
        <f t="shared" si="954"/>
        <v/>
      </c>
      <c r="AI1873" s="92" t="str">
        <f t="shared" si="954"/>
        <v/>
      </c>
      <c r="AJ1873" s="92" t="str">
        <f t="shared" si="954"/>
        <v/>
      </c>
      <c r="AK1873" s="92" t="str">
        <f t="shared" si="954"/>
        <v/>
      </c>
      <c r="AL1873" s="92" t="str">
        <f t="shared" si="954"/>
        <v/>
      </c>
      <c r="AN1873" s="35" t="str">
        <f t="shared" si="955"/>
        <v/>
      </c>
      <c r="AO1873" s="44" t="str">
        <f t="shared" si="960"/>
        <v/>
      </c>
      <c r="AP1873" s="41" t="str">
        <f>IF(AO1873="","",RANK(AO1873,AO$3:AO$1048576,1)+COUNTIF(AO$3:AO1873,AO1873)-1)</f>
        <v/>
      </c>
      <c r="AQ1873" s="1" t="str">
        <f t="shared" si="942"/>
        <v/>
      </c>
      <c r="AR1873" s="34" t="str">
        <f t="shared" si="943"/>
        <v/>
      </c>
      <c r="AS1873" s="39" t="str">
        <f t="shared" si="944"/>
        <v/>
      </c>
      <c r="AT1873" s="44" t="str">
        <f t="shared" si="956"/>
        <v/>
      </c>
      <c r="AU1873" s="41" t="str">
        <f>IF(AT1873="","",RANK(AT1873,AT$3:AT$1048576,1)+COUNTIF(AT$3:AT1873,AT1873)-1)</f>
        <v/>
      </c>
      <c r="AV1873" s="1" t="str">
        <f t="shared" si="945"/>
        <v/>
      </c>
      <c r="AW1873" s="34" t="str">
        <f t="shared" si="946"/>
        <v/>
      </c>
      <c r="AX1873" s="39" t="str">
        <f t="shared" si="947"/>
        <v/>
      </c>
      <c r="AY1873" s="44" t="str">
        <f t="shared" si="961"/>
        <v/>
      </c>
      <c r="AZ1873" s="41" t="str">
        <f>IF(AY1873="","",RANK(AY1873,AY$3:AY$1048576,1)+COUNTIF(AY$3:AY1873,AY1873)-1)</f>
        <v/>
      </c>
      <c r="BA1873" s="1" t="str">
        <f t="shared" si="948"/>
        <v/>
      </c>
      <c r="BB1873" s="34" t="str">
        <f t="shared" si="949"/>
        <v/>
      </c>
      <c r="BC1873" s="39" t="str">
        <f t="shared" si="950"/>
        <v/>
      </c>
      <c r="BD1873" s="44" t="str">
        <f t="shared" si="962"/>
        <v/>
      </c>
      <c r="BE1873" s="41" t="str">
        <f>IF(BD1873="","",RANK(BD1873,BD$3:BD$1048576,1)+COUNTIF(BD$3:BD1873,BD1873)-1)</f>
        <v/>
      </c>
      <c r="BF1873" s="1" t="str">
        <f t="shared" si="951"/>
        <v/>
      </c>
      <c r="BG1873" s="34" t="str">
        <f t="shared" si="952"/>
        <v/>
      </c>
      <c r="BH1873" s="39" t="str">
        <f t="shared" si="953"/>
        <v/>
      </c>
      <c r="BJ1873" s="3"/>
      <c r="BK1873" s="86"/>
      <c r="BL1873" s="86"/>
      <c r="BM1873" s="86"/>
      <c r="BN1873" s="86"/>
      <c r="BO1873" s="3"/>
      <c r="BP1873" s="86"/>
      <c r="BQ1873" s="86"/>
      <c r="BR1873" s="86"/>
      <c r="BS1873" s="86"/>
      <c r="BT1873" s="3"/>
      <c r="BU1873" s="86"/>
      <c r="BV1873" s="86"/>
      <c r="BW1873" s="86"/>
      <c r="BX1873" s="86"/>
      <c r="BY1873" s="3"/>
      <c r="BZ1873" s="86"/>
      <c r="CA1873" s="86"/>
      <c r="CB1873" s="86"/>
      <c r="CC1873" s="86"/>
    </row>
    <row r="1874" spans="2:81" ht="35.1" customHeight="1" x14ac:dyDescent="0.2">
      <c r="B1874" s="187"/>
      <c r="C1874" s="188"/>
      <c r="D1874" s="189"/>
      <c r="E1874" s="186"/>
      <c r="F1874" s="182"/>
      <c r="G1874" s="184"/>
      <c r="K1874" s="80" t="str">
        <f>IF(O1874="","",COUNT(O$3:O1874))</f>
        <v/>
      </c>
      <c r="L1874" s="80" t="str">
        <f>IF(B1874&lt;&gt;"",B1874,IF(OR(COUNTA($G$3:$G1874)&lt;COUNTA($G$3:$G$1048576),$G1874&lt;&gt;""),L1873,""))</f>
        <v/>
      </c>
      <c r="M1874" s="80" t="str">
        <f>IF(C1874&lt;&gt;"",C1874,IF(OR(COUNTA($G$3:$G1874)&lt;COUNTA($G$3:$G$1048576),$G1874&lt;&gt;""),M1873,""))</f>
        <v/>
      </c>
      <c r="N1874" s="80" t="str">
        <f>IF(D1874&lt;&gt;"",D1874,IF(OR(COUNTA($G$3:$G1874)&lt;COUNTA($G$3:$G$1048576),$G1874&lt;&gt;""),N1873,""))</f>
        <v/>
      </c>
      <c r="O1874" s="81" t="str">
        <f t="shared" si="937"/>
        <v/>
      </c>
      <c r="P1874" s="90" t="str">
        <f>IFERROR(IF(O1874="",IF(COUNT(S$3:S$1048576)=COUNT(S$3:S1874),IF(S1874="","",INDEX(O$3:O1874,MATCH(MAX(K$3:K1874),K$3:K1874,0),0)),INDEX(O$3:O1874,MATCH(MAX(K$3:K1874),K$3:K1874,0),0)),O1874),"")</f>
        <v/>
      </c>
      <c r="Q1874" s="89" t="str">
        <f>IF(R1874="","",COUNT(R$3:R1874))</f>
        <v/>
      </c>
      <c r="R1874" s="80" t="str">
        <f t="shared" si="938"/>
        <v/>
      </c>
      <c r="S1874" s="91" t="str">
        <f>IFERROR(IF(COUNTA($E1874:$G1874)=0,"",IF(AND(R1874="",$O1874=INDEX(O$3:O1874,MATCH(MAX(Q$3:Q1874),Q$3:Q1874,0),0)),INDEX(R$3:R1874,MATCH(MAX(Q$3:Q1874),Q$3:Q1874,0),0),R1874)),"")</f>
        <v/>
      </c>
      <c r="T1874" s="80" t="str">
        <f>IF(U1874="","",COUNT(U$3:U1874))</f>
        <v/>
      </c>
      <c r="U1874" s="80" t="str">
        <f t="shared" si="957"/>
        <v/>
      </c>
      <c r="V1874" s="91" t="str">
        <f>IFERROR(IF(S1874="","",IF(U1874="",IF(AND(E1874="",F1874="",G1874&lt;&gt;"",$O1874=INDEX(O$3:O1874,MATCH(MAX(T$3:T1874),T$3:T1874,0),0)),INDEX(U$3:U1874,MATCH(MAX(T$3:T1874),T$3:T1874,0),0),IF(AND(S1874&lt;&gt;"",U1874=""),0,"")),U1874)),"")</f>
        <v/>
      </c>
      <c r="W1874" s="95" t="str">
        <f t="shared" si="958"/>
        <v/>
      </c>
      <c r="X1874" s="198" t="str">
        <f t="shared" si="939"/>
        <v/>
      </c>
      <c r="Y1874" s="92" t="str">
        <f t="shared" si="959"/>
        <v/>
      </c>
      <c r="Z1874" s="106" t="str">
        <f>IF(P1874="","",COUNTIF($N$3:$N1874,$N1874))</f>
        <v/>
      </c>
      <c r="AA1874" s="92" t="str">
        <f t="shared" si="940"/>
        <v/>
      </c>
      <c r="AB1874" s="92" t="str">
        <f t="shared" si="941"/>
        <v/>
      </c>
      <c r="AC1874" s="92" t="str">
        <f t="shared" si="963"/>
        <v/>
      </c>
      <c r="AD1874" s="92" t="str">
        <f t="shared" si="954"/>
        <v/>
      </c>
      <c r="AE1874" s="92" t="str">
        <f t="shared" si="954"/>
        <v/>
      </c>
      <c r="AF1874" s="92" t="str">
        <f t="shared" si="954"/>
        <v/>
      </c>
      <c r="AG1874" s="92" t="str">
        <f t="shared" si="954"/>
        <v/>
      </c>
      <c r="AH1874" s="92" t="str">
        <f t="shared" si="954"/>
        <v/>
      </c>
      <c r="AI1874" s="92" t="str">
        <f t="shared" si="954"/>
        <v/>
      </c>
      <c r="AJ1874" s="92" t="str">
        <f t="shared" si="954"/>
        <v/>
      </c>
      <c r="AK1874" s="92" t="str">
        <f t="shared" si="954"/>
        <v/>
      </c>
      <c r="AL1874" s="92" t="str">
        <f t="shared" si="954"/>
        <v/>
      </c>
      <c r="AN1874" s="35" t="str">
        <f t="shared" si="955"/>
        <v/>
      </c>
      <c r="AO1874" s="44" t="str">
        <f t="shared" si="960"/>
        <v/>
      </c>
      <c r="AP1874" s="41" t="str">
        <f>IF(AO1874="","",RANK(AO1874,AO$3:AO$1048576,1)+COUNTIF(AO$3:AO1874,AO1874)-1)</f>
        <v/>
      </c>
      <c r="AQ1874" s="1" t="str">
        <f t="shared" si="942"/>
        <v/>
      </c>
      <c r="AR1874" s="34" t="str">
        <f t="shared" si="943"/>
        <v/>
      </c>
      <c r="AS1874" s="39" t="str">
        <f t="shared" si="944"/>
        <v/>
      </c>
      <c r="AT1874" s="44" t="str">
        <f t="shared" si="956"/>
        <v/>
      </c>
      <c r="AU1874" s="41" t="str">
        <f>IF(AT1874="","",RANK(AT1874,AT$3:AT$1048576,1)+COUNTIF(AT$3:AT1874,AT1874)-1)</f>
        <v/>
      </c>
      <c r="AV1874" s="1" t="str">
        <f t="shared" si="945"/>
        <v/>
      </c>
      <c r="AW1874" s="34" t="str">
        <f t="shared" si="946"/>
        <v/>
      </c>
      <c r="AX1874" s="39" t="str">
        <f t="shared" si="947"/>
        <v/>
      </c>
      <c r="AY1874" s="44" t="str">
        <f t="shared" si="961"/>
        <v/>
      </c>
      <c r="AZ1874" s="41" t="str">
        <f>IF(AY1874="","",RANK(AY1874,AY$3:AY$1048576,1)+COUNTIF(AY$3:AY1874,AY1874)-1)</f>
        <v/>
      </c>
      <c r="BA1874" s="1" t="str">
        <f t="shared" si="948"/>
        <v/>
      </c>
      <c r="BB1874" s="34" t="str">
        <f t="shared" si="949"/>
        <v/>
      </c>
      <c r="BC1874" s="39" t="str">
        <f t="shared" si="950"/>
        <v/>
      </c>
      <c r="BD1874" s="44" t="str">
        <f t="shared" si="962"/>
        <v/>
      </c>
      <c r="BE1874" s="41" t="str">
        <f>IF(BD1874="","",RANK(BD1874,BD$3:BD$1048576,1)+COUNTIF(BD$3:BD1874,BD1874)-1)</f>
        <v/>
      </c>
      <c r="BF1874" s="1" t="str">
        <f t="shared" si="951"/>
        <v/>
      </c>
      <c r="BG1874" s="34" t="str">
        <f t="shared" si="952"/>
        <v/>
      </c>
      <c r="BH1874" s="39" t="str">
        <f t="shared" si="953"/>
        <v/>
      </c>
      <c r="BJ1874" s="3"/>
      <c r="BK1874" s="86"/>
      <c r="BL1874" s="86"/>
      <c r="BM1874" s="86"/>
      <c r="BN1874" s="86"/>
      <c r="BO1874" s="3"/>
      <c r="BP1874" s="86"/>
      <c r="BQ1874" s="86"/>
      <c r="BR1874" s="86"/>
      <c r="BS1874" s="86"/>
      <c r="BT1874" s="3"/>
      <c r="BU1874" s="86"/>
      <c r="BV1874" s="86"/>
      <c r="BW1874" s="86"/>
      <c r="BX1874" s="86"/>
      <c r="BY1874" s="3"/>
      <c r="BZ1874" s="86"/>
      <c r="CA1874" s="86"/>
      <c r="CB1874" s="86"/>
      <c r="CC1874" s="86"/>
    </row>
    <row r="1875" spans="2:81" ht="35.1" customHeight="1" x14ac:dyDescent="0.2">
      <c r="B1875" s="187"/>
      <c r="C1875" s="188"/>
      <c r="D1875" s="189"/>
      <c r="E1875" s="186"/>
      <c r="F1875" s="182"/>
      <c r="G1875" s="184"/>
      <c r="K1875" s="80" t="str">
        <f>IF(O1875="","",COUNT(O$3:O1875))</f>
        <v/>
      </c>
      <c r="L1875" s="80" t="str">
        <f>IF(B1875&lt;&gt;"",B1875,IF(OR(COUNTA($G$3:$G1875)&lt;COUNTA($G$3:$G$1048576),$G1875&lt;&gt;""),L1874,""))</f>
        <v/>
      </c>
      <c r="M1875" s="80" t="str">
        <f>IF(C1875&lt;&gt;"",C1875,IF(OR(COUNTA($G$3:$G1875)&lt;COUNTA($G$3:$G$1048576),$G1875&lt;&gt;""),M1874,""))</f>
        <v/>
      </c>
      <c r="N1875" s="80" t="str">
        <f>IF(D1875&lt;&gt;"",D1875,IF(OR(COUNTA($G$3:$G1875)&lt;COUNTA($G$3:$G$1048576),$G1875&lt;&gt;""),N1874,""))</f>
        <v/>
      </c>
      <c r="O1875" s="81" t="str">
        <f t="shared" si="937"/>
        <v/>
      </c>
      <c r="P1875" s="90" t="str">
        <f>IFERROR(IF(O1875="",IF(COUNT(S$3:S$1048576)=COUNT(S$3:S1875),IF(S1875="","",INDEX(O$3:O1875,MATCH(MAX(K$3:K1875),K$3:K1875,0),0)),INDEX(O$3:O1875,MATCH(MAX(K$3:K1875),K$3:K1875,0),0)),O1875),"")</f>
        <v/>
      </c>
      <c r="Q1875" s="89" t="str">
        <f>IF(R1875="","",COUNT(R$3:R1875))</f>
        <v/>
      </c>
      <c r="R1875" s="80" t="str">
        <f t="shared" si="938"/>
        <v/>
      </c>
      <c r="S1875" s="91" t="str">
        <f>IFERROR(IF(COUNTA($E1875:$G1875)=0,"",IF(AND(R1875="",$O1875=INDEX(O$3:O1875,MATCH(MAX(Q$3:Q1875),Q$3:Q1875,0),0)),INDEX(R$3:R1875,MATCH(MAX(Q$3:Q1875),Q$3:Q1875,0),0),R1875)),"")</f>
        <v/>
      </c>
      <c r="T1875" s="80" t="str">
        <f>IF(U1875="","",COUNT(U$3:U1875))</f>
        <v/>
      </c>
      <c r="U1875" s="80" t="str">
        <f t="shared" si="957"/>
        <v/>
      </c>
      <c r="V1875" s="91" t="str">
        <f>IFERROR(IF(S1875="","",IF(U1875="",IF(AND(E1875="",F1875="",G1875&lt;&gt;"",$O1875=INDEX(O$3:O1875,MATCH(MAX(T$3:T1875),T$3:T1875,0),0)),INDEX(U$3:U1875,MATCH(MAX(T$3:T1875),T$3:T1875,0),0),IF(AND(S1875&lt;&gt;"",U1875=""),0,"")),U1875)),"")</f>
        <v/>
      </c>
      <c r="W1875" s="95" t="str">
        <f t="shared" si="958"/>
        <v/>
      </c>
      <c r="X1875" s="198" t="str">
        <f t="shared" si="939"/>
        <v/>
      </c>
      <c r="Y1875" s="92" t="str">
        <f t="shared" si="959"/>
        <v/>
      </c>
      <c r="Z1875" s="106" t="str">
        <f>IF(P1875="","",COUNTIF($N$3:$N1875,$N1875))</f>
        <v/>
      </c>
      <c r="AA1875" s="92" t="str">
        <f t="shared" si="940"/>
        <v/>
      </c>
      <c r="AB1875" s="92" t="str">
        <f t="shared" si="941"/>
        <v/>
      </c>
      <c r="AC1875" s="92" t="str">
        <f t="shared" si="963"/>
        <v/>
      </c>
      <c r="AD1875" s="92" t="str">
        <f t="shared" si="954"/>
        <v/>
      </c>
      <c r="AE1875" s="92" t="str">
        <f t="shared" si="954"/>
        <v/>
      </c>
      <c r="AF1875" s="92" t="str">
        <f t="shared" si="954"/>
        <v/>
      </c>
      <c r="AG1875" s="92" t="str">
        <f t="shared" si="954"/>
        <v/>
      </c>
      <c r="AH1875" s="92" t="str">
        <f t="shared" si="954"/>
        <v/>
      </c>
      <c r="AI1875" s="92" t="str">
        <f t="shared" si="954"/>
        <v/>
      </c>
      <c r="AJ1875" s="92" t="str">
        <f t="shared" si="954"/>
        <v/>
      </c>
      <c r="AK1875" s="92" t="str">
        <f t="shared" si="954"/>
        <v/>
      </c>
      <c r="AL1875" s="92" t="str">
        <f t="shared" si="954"/>
        <v/>
      </c>
      <c r="AN1875" s="35" t="str">
        <f t="shared" si="955"/>
        <v/>
      </c>
      <c r="AO1875" s="44" t="str">
        <f t="shared" si="960"/>
        <v/>
      </c>
      <c r="AP1875" s="41" t="str">
        <f>IF(AO1875="","",RANK(AO1875,AO$3:AO$1048576,1)+COUNTIF(AO$3:AO1875,AO1875)-1)</f>
        <v/>
      </c>
      <c r="AQ1875" s="1" t="str">
        <f t="shared" si="942"/>
        <v/>
      </c>
      <c r="AR1875" s="34" t="str">
        <f t="shared" si="943"/>
        <v/>
      </c>
      <c r="AS1875" s="39" t="str">
        <f t="shared" si="944"/>
        <v/>
      </c>
      <c r="AT1875" s="44" t="str">
        <f t="shared" si="956"/>
        <v/>
      </c>
      <c r="AU1875" s="41" t="str">
        <f>IF(AT1875="","",RANK(AT1875,AT$3:AT$1048576,1)+COUNTIF(AT$3:AT1875,AT1875)-1)</f>
        <v/>
      </c>
      <c r="AV1875" s="1" t="str">
        <f t="shared" si="945"/>
        <v/>
      </c>
      <c r="AW1875" s="34" t="str">
        <f t="shared" si="946"/>
        <v/>
      </c>
      <c r="AX1875" s="39" t="str">
        <f t="shared" si="947"/>
        <v/>
      </c>
      <c r="AY1875" s="44" t="str">
        <f t="shared" si="961"/>
        <v/>
      </c>
      <c r="AZ1875" s="41" t="str">
        <f>IF(AY1875="","",RANK(AY1875,AY$3:AY$1048576,1)+COUNTIF(AY$3:AY1875,AY1875)-1)</f>
        <v/>
      </c>
      <c r="BA1875" s="1" t="str">
        <f t="shared" si="948"/>
        <v/>
      </c>
      <c r="BB1875" s="34" t="str">
        <f t="shared" si="949"/>
        <v/>
      </c>
      <c r="BC1875" s="39" t="str">
        <f t="shared" si="950"/>
        <v/>
      </c>
      <c r="BD1875" s="44" t="str">
        <f t="shared" si="962"/>
        <v/>
      </c>
      <c r="BE1875" s="41" t="str">
        <f>IF(BD1875="","",RANK(BD1875,BD$3:BD$1048576,1)+COUNTIF(BD$3:BD1875,BD1875)-1)</f>
        <v/>
      </c>
      <c r="BF1875" s="1" t="str">
        <f t="shared" si="951"/>
        <v/>
      </c>
      <c r="BG1875" s="34" t="str">
        <f t="shared" si="952"/>
        <v/>
      </c>
      <c r="BH1875" s="39" t="str">
        <f t="shared" si="953"/>
        <v/>
      </c>
      <c r="BJ1875" s="3"/>
      <c r="BK1875" s="86"/>
      <c r="BL1875" s="86"/>
      <c r="BM1875" s="86"/>
      <c r="BN1875" s="86"/>
      <c r="BO1875" s="3"/>
      <c r="BP1875" s="86"/>
      <c r="BQ1875" s="86"/>
      <c r="BR1875" s="86"/>
      <c r="BS1875" s="86"/>
      <c r="BT1875" s="3"/>
      <c r="BU1875" s="86"/>
      <c r="BV1875" s="86"/>
      <c r="BW1875" s="86"/>
      <c r="BX1875" s="86"/>
      <c r="BY1875" s="3"/>
      <c r="BZ1875" s="86"/>
      <c r="CA1875" s="86"/>
      <c r="CB1875" s="86"/>
      <c r="CC1875" s="86"/>
    </row>
    <row r="1876" spans="2:81" ht="35.1" customHeight="1" x14ac:dyDescent="0.2">
      <c r="B1876" s="187"/>
      <c r="C1876" s="188"/>
      <c r="D1876" s="189"/>
      <c r="E1876" s="186"/>
      <c r="F1876" s="182"/>
      <c r="G1876" s="184"/>
      <c r="K1876" s="80" t="str">
        <f>IF(O1876="","",COUNT(O$3:O1876))</f>
        <v/>
      </c>
      <c r="L1876" s="80" t="str">
        <f>IF(B1876&lt;&gt;"",B1876,IF(OR(COUNTA($G$3:$G1876)&lt;COUNTA($G$3:$G$1048576),$G1876&lt;&gt;""),L1875,""))</f>
        <v/>
      </c>
      <c r="M1876" s="80" t="str">
        <f>IF(C1876&lt;&gt;"",C1876,IF(OR(COUNTA($G$3:$G1876)&lt;COUNTA($G$3:$G$1048576),$G1876&lt;&gt;""),M1875,""))</f>
        <v/>
      </c>
      <c r="N1876" s="80" t="str">
        <f>IF(D1876&lt;&gt;"",D1876,IF(OR(COUNTA($G$3:$G1876)&lt;COUNTA($G$3:$G$1048576),$G1876&lt;&gt;""),N1875,""))</f>
        <v/>
      </c>
      <c r="O1876" s="81" t="str">
        <f t="shared" si="937"/>
        <v/>
      </c>
      <c r="P1876" s="90" t="str">
        <f>IFERROR(IF(O1876="",IF(COUNT(S$3:S$1048576)=COUNT(S$3:S1876),IF(S1876="","",INDEX(O$3:O1876,MATCH(MAX(K$3:K1876),K$3:K1876,0),0)),INDEX(O$3:O1876,MATCH(MAX(K$3:K1876),K$3:K1876,0),0)),O1876),"")</f>
        <v/>
      </c>
      <c r="Q1876" s="89" t="str">
        <f>IF(R1876="","",COUNT(R$3:R1876))</f>
        <v/>
      </c>
      <c r="R1876" s="80" t="str">
        <f t="shared" si="938"/>
        <v/>
      </c>
      <c r="S1876" s="91" t="str">
        <f>IFERROR(IF(COUNTA($E1876:$G1876)=0,"",IF(AND(R1876="",$O1876=INDEX(O$3:O1876,MATCH(MAX(Q$3:Q1876),Q$3:Q1876,0),0)),INDEX(R$3:R1876,MATCH(MAX(Q$3:Q1876),Q$3:Q1876,0),0),R1876)),"")</f>
        <v/>
      </c>
      <c r="T1876" s="80" t="str">
        <f>IF(U1876="","",COUNT(U$3:U1876))</f>
        <v/>
      </c>
      <c r="U1876" s="80" t="str">
        <f t="shared" si="957"/>
        <v/>
      </c>
      <c r="V1876" s="91" t="str">
        <f>IFERROR(IF(S1876="","",IF(U1876="",IF(AND(E1876="",F1876="",G1876&lt;&gt;"",$O1876=INDEX(O$3:O1876,MATCH(MAX(T$3:T1876),T$3:T1876,0),0)),INDEX(U$3:U1876,MATCH(MAX(T$3:T1876),T$3:T1876,0),0),IF(AND(S1876&lt;&gt;"",U1876=""),0,"")),U1876)),"")</f>
        <v/>
      </c>
      <c r="W1876" s="95" t="str">
        <f t="shared" si="958"/>
        <v/>
      </c>
      <c r="X1876" s="198" t="str">
        <f t="shared" si="939"/>
        <v/>
      </c>
      <c r="Y1876" s="92" t="str">
        <f t="shared" si="959"/>
        <v/>
      </c>
      <c r="Z1876" s="106" t="str">
        <f>IF(P1876="","",COUNTIF($N$3:$N1876,$N1876))</f>
        <v/>
      </c>
      <c r="AA1876" s="92" t="str">
        <f t="shared" si="940"/>
        <v/>
      </c>
      <c r="AB1876" s="92" t="str">
        <f t="shared" si="941"/>
        <v/>
      </c>
      <c r="AC1876" s="92" t="str">
        <f t="shared" si="963"/>
        <v/>
      </c>
      <c r="AD1876" s="92" t="str">
        <f t="shared" si="954"/>
        <v/>
      </c>
      <c r="AE1876" s="92" t="str">
        <f t="shared" si="954"/>
        <v/>
      </c>
      <c r="AF1876" s="92" t="str">
        <f t="shared" si="954"/>
        <v/>
      </c>
      <c r="AG1876" s="92" t="str">
        <f t="shared" si="954"/>
        <v/>
      </c>
      <c r="AH1876" s="92" t="str">
        <f t="shared" si="954"/>
        <v/>
      </c>
      <c r="AI1876" s="92" t="str">
        <f t="shared" si="954"/>
        <v/>
      </c>
      <c r="AJ1876" s="92" t="str">
        <f t="shared" si="954"/>
        <v/>
      </c>
      <c r="AK1876" s="92" t="str">
        <f t="shared" si="954"/>
        <v/>
      </c>
      <c r="AL1876" s="92" t="str">
        <f t="shared" si="954"/>
        <v/>
      </c>
      <c r="AN1876" s="35" t="str">
        <f t="shared" si="955"/>
        <v/>
      </c>
      <c r="AO1876" s="44" t="str">
        <f t="shared" si="960"/>
        <v/>
      </c>
      <c r="AP1876" s="41" t="str">
        <f>IF(AO1876="","",RANK(AO1876,AO$3:AO$1048576,1)+COUNTIF(AO$3:AO1876,AO1876)-1)</f>
        <v/>
      </c>
      <c r="AQ1876" s="1" t="str">
        <f t="shared" si="942"/>
        <v/>
      </c>
      <c r="AR1876" s="34" t="str">
        <f t="shared" si="943"/>
        <v/>
      </c>
      <c r="AS1876" s="39" t="str">
        <f t="shared" si="944"/>
        <v/>
      </c>
      <c r="AT1876" s="44" t="str">
        <f t="shared" si="956"/>
        <v/>
      </c>
      <c r="AU1876" s="41" t="str">
        <f>IF(AT1876="","",RANK(AT1876,AT$3:AT$1048576,1)+COUNTIF(AT$3:AT1876,AT1876)-1)</f>
        <v/>
      </c>
      <c r="AV1876" s="1" t="str">
        <f t="shared" si="945"/>
        <v/>
      </c>
      <c r="AW1876" s="34" t="str">
        <f t="shared" si="946"/>
        <v/>
      </c>
      <c r="AX1876" s="39" t="str">
        <f t="shared" si="947"/>
        <v/>
      </c>
      <c r="AY1876" s="44" t="str">
        <f t="shared" si="961"/>
        <v/>
      </c>
      <c r="AZ1876" s="41" t="str">
        <f>IF(AY1876="","",RANK(AY1876,AY$3:AY$1048576,1)+COUNTIF(AY$3:AY1876,AY1876)-1)</f>
        <v/>
      </c>
      <c r="BA1876" s="1" t="str">
        <f t="shared" si="948"/>
        <v/>
      </c>
      <c r="BB1876" s="34" t="str">
        <f t="shared" si="949"/>
        <v/>
      </c>
      <c r="BC1876" s="39" t="str">
        <f t="shared" si="950"/>
        <v/>
      </c>
      <c r="BD1876" s="44" t="str">
        <f t="shared" si="962"/>
        <v/>
      </c>
      <c r="BE1876" s="41" t="str">
        <f>IF(BD1876="","",RANK(BD1876,BD$3:BD$1048576,1)+COUNTIF(BD$3:BD1876,BD1876)-1)</f>
        <v/>
      </c>
      <c r="BF1876" s="1" t="str">
        <f t="shared" si="951"/>
        <v/>
      </c>
      <c r="BG1876" s="34" t="str">
        <f t="shared" si="952"/>
        <v/>
      </c>
      <c r="BH1876" s="39" t="str">
        <f t="shared" si="953"/>
        <v/>
      </c>
      <c r="BJ1876" s="3"/>
      <c r="BK1876" s="86"/>
      <c r="BL1876" s="86"/>
      <c r="BM1876" s="86"/>
      <c r="BN1876" s="86"/>
      <c r="BO1876" s="3"/>
      <c r="BP1876" s="86"/>
      <c r="BQ1876" s="86"/>
      <c r="BR1876" s="86"/>
      <c r="BS1876" s="86"/>
      <c r="BT1876" s="3"/>
      <c r="BU1876" s="86"/>
      <c r="BV1876" s="86"/>
      <c r="BW1876" s="86"/>
      <c r="BX1876" s="86"/>
      <c r="BY1876" s="3"/>
      <c r="BZ1876" s="86"/>
      <c r="CA1876" s="86"/>
      <c r="CB1876" s="86"/>
      <c r="CC1876" s="86"/>
    </row>
    <row r="1877" spans="2:81" ht="35.1" customHeight="1" x14ac:dyDescent="0.2">
      <c r="B1877" s="187"/>
      <c r="C1877" s="188"/>
      <c r="D1877" s="189"/>
      <c r="E1877" s="186"/>
      <c r="F1877" s="182"/>
      <c r="G1877" s="184"/>
      <c r="K1877" s="80" t="str">
        <f>IF(O1877="","",COUNT(O$3:O1877))</f>
        <v/>
      </c>
      <c r="L1877" s="80" t="str">
        <f>IF(B1877&lt;&gt;"",B1877,IF(OR(COUNTA($G$3:$G1877)&lt;COUNTA($G$3:$G$1048576),$G1877&lt;&gt;""),L1876,""))</f>
        <v/>
      </c>
      <c r="M1877" s="80" t="str">
        <f>IF(C1877&lt;&gt;"",C1877,IF(OR(COUNTA($G$3:$G1877)&lt;COUNTA($G$3:$G$1048576),$G1877&lt;&gt;""),M1876,""))</f>
        <v/>
      </c>
      <c r="N1877" s="80" t="str">
        <f>IF(D1877&lt;&gt;"",D1877,IF(OR(COUNTA($G$3:$G1877)&lt;COUNTA($G$3:$G$1048576),$G1877&lt;&gt;""),N1876,""))</f>
        <v/>
      </c>
      <c r="O1877" s="81" t="str">
        <f t="shared" si="937"/>
        <v/>
      </c>
      <c r="P1877" s="90" t="str">
        <f>IFERROR(IF(O1877="",IF(COUNT(S$3:S$1048576)=COUNT(S$3:S1877),IF(S1877="","",INDEX(O$3:O1877,MATCH(MAX(K$3:K1877),K$3:K1877,0),0)),INDEX(O$3:O1877,MATCH(MAX(K$3:K1877),K$3:K1877,0),0)),O1877),"")</f>
        <v/>
      </c>
      <c r="Q1877" s="89" t="str">
        <f>IF(R1877="","",COUNT(R$3:R1877))</f>
        <v/>
      </c>
      <c r="R1877" s="80" t="str">
        <f t="shared" si="938"/>
        <v/>
      </c>
      <c r="S1877" s="91" t="str">
        <f>IFERROR(IF(COUNTA($E1877:$G1877)=0,"",IF(AND(R1877="",$O1877=INDEX(O$3:O1877,MATCH(MAX(Q$3:Q1877),Q$3:Q1877,0),0)),INDEX(R$3:R1877,MATCH(MAX(Q$3:Q1877),Q$3:Q1877,0),0),R1877)),"")</f>
        <v/>
      </c>
      <c r="T1877" s="80" t="str">
        <f>IF(U1877="","",COUNT(U$3:U1877))</f>
        <v/>
      </c>
      <c r="U1877" s="80" t="str">
        <f t="shared" si="957"/>
        <v/>
      </c>
      <c r="V1877" s="91" t="str">
        <f>IFERROR(IF(S1877="","",IF(U1877="",IF(AND(E1877="",F1877="",G1877&lt;&gt;"",$O1877=INDEX(O$3:O1877,MATCH(MAX(T$3:T1877),T$3:T1877,0),0)),INDEX(U$3:U1877,MATCH(MAX(T$3:T1877),T$3:T1877,0),0),IF(AND(S1877&lt;&gt;"",U1877=""),0,"")),U1877)),"")</f>
        <v/>
      </c>
      <c r="W1877" s="95" t="str">
        <f t="shared" si="958"/>
        <v/>
      </c>
      <c r="X1877" s="198" t="str">
        <f t="shared" si="939"/>
        <v/>
      </c>
      <c r="Y1877" s="92" t="str">
        <f t="shared" si="959"/>
        <v/>
      </c>
      <c r="Z1877" s="106" t="str">
        <f>IF(P1877="","",COUNTIF($N$3:$N1877,$N1877))</f>
        <v/>
      </c>
      <c r="AA1877" s="92" t="str">
        <f t="shared" si="940"/>
        <v/>
      </c>
      <c r="AB1877" s="92" t="str">
        <f t="shared" si="941"/>
        <v/>
      </c>
      <c r="AC1877" s="92" t="str">
        <f t="shared" si="963"/>
        <v/>
      </c>
      <c r="AD1877" s="92" t="str">
        <f t="shared" si="954"/>
        <v/>
      </c>
      <c r="AE1877" s="92" t="str">
        <f t="shared" si="954"/>
        <v/>
      </c>
      <c r="AF1877" s="92" t="str">
        <f t="shared" si="954"/>
        <v/>
      </c>
      <c r="AG1877" s="92" t="str">
        <f t="shared" si="954"/>
        <v/>
      </c>
      <c r="AH1877" s="92" t="str">
        <f t="shared" si="954"/>
        <v/>
      </c>
      <c r="AI1877" s="92" t="str">
        <f t="shared" si="954"/>
        <v/>
      </c>
      <c r="AJ1877" s="92" t="str">
        <f t="shared" si="954"/>
        <v/>
      </c>
      <c r="AK1877" s="92" t="str">
        <f t="shared" si="954"/>
        <v/>
      </c>
      <c r="AL1877" s="92" t="str">
        <f t="shared" si="954"/>
        <v/>
      </c>
      <c r="AN1877" s="35" t="str">
        <f t="shared" si="955"/>
        <v/>
      </c>
      <c r="AO1877" s="44" t="str">
        <f t="shared" si="960"/>
        <v/>
      </c>
      <c r="AP1877" s="41" t="str">
        <f>IF(AO1877="","",RANK(AO1877,AO$3:AO$1048576,1)+COUNTIF(AO$3:AO1877,AO1877)-1)</f>
        <v/>
      </c>
      <c r="AQ1877" s="1" t="str">
        <f t="shared" si="942"/>
        <v/>
      </c>
      <c r="AR1877" s="34" t="str">
        <f t="shared" si="943"/>
        <v/>
      </c>
      <c r="AS1877" s="39" t="str">
        <f t="shared" si="944"/>
        <v/>
      </c>
      <c r="AT1877" s="44" t="str">
        <f t="shared" si="956"/>
        <v/>
      </c>
      <c r="AU1877" s="41" t="str">
        <f>IF(AT1877="","",RANK(AT1877,AT$3:AT$1048576,1)+COUNTIF(AT$3:AT1877,AT1877)-1)</f>
        <v/>
      </c>
      <c r="AV1877" s="1" t="str">
        <f t="shared" si="945"/>
        <v/>
      </c>
      <c r="AW1877" s="34" t="str">
        <f t="shared" si="946"/>
        <v/>
      </c>
      <c r="AX1877" s="39" t="str">
        <f t="shared" si="947"/>
        <v/>
      </c>
      <c r="AY1877" s="44" t="str">
        <f t="shared" si="961"/>
        <v/>
      </c>
      <c r="AZ1877" s="41" t="str">
        <f>IF(AY1877="","",RANK(AY1877,AY$3:AY$1048576,1)+COUNTIF(AY$3:AY1877,AY1877)-1)</f>
        <v/>
      </c>
      <c r="BA1877" s="1" t="str">
        <f t="shared" si="948"/>
        <v/>
      </c>
      <c r="BB1877" s="34" t="str">
        <f t="shared" si="949"/>
        <v/>
      </c>
      <c r="BC1877" s="39" t="str">
        <f t="shared" si="950"/>
        <v/>
      </c>
      <c r="BD1877" s="44" t="str">
        <f t="shared" si="962"/>
        <v/>
      </c>
      <c r="BE1877" s="41" t="str">
        <f>IF(BD1877="","",RANK(BD1877,BD$3:BD$1048576,1)+COUNTIF(BD$3:BD1877,BD1877)-1)</f>
        <v/>
      </c>
      <c r="BF1877" s="1" t="str">
        <f t="shared" si="951"/>
        <v/>
      </c>
      <c r="BG1877" s="34" t="str">
        <f t="shared" si="952"/>
        <v/>
      </c>
      <c r="BH1877" s="39" t="str">
        <f t="shared" si="953"/>
        <v/>
      </c>
      <c r="BJ1877" s="3"/>
      <c r="BK1877" s="86"/>
      <c r="BL1877" s="86"/>
      <c r="BM1877" s="86"/>
      <c r="BN1877" s="86"/>
      <c r="BO1877" s="3"/>
      <c r="BP1877" s="86"/>
      <c r="BQ1877" s="86"/>
      <c r="BR1877" s="86"/>
      <c r="BS1877" s="86"/>
      <c r="BT1877" s="3"/>
      <c r="BU1877" s="86"/>
      <c r="BV1877" s="86"/>
      <c r="BW1877" s="86"/>
      <c r="BX1877" s="86"/>
      <c r="BY1877" s="3"/>
      <c r="BZ1877" s="86"/>
      <c r="CA1877" s="86"/>
      <c r="CB1877" s="86"/>
      <c r="CC1877" s="86"/>
    </row>
    <row r="1878" spans="2:81" ht="35.1" customHeight="1" x14ac:dyDescent="0.2">
      <c r="B1878" s="187"/>
      <c r="C1878" s="188"/>
      <c r="D1878" s="189"/>
      <c r="E1878" s="186"/>
      <c r="F1878" s="182"/>
      <c r="G1878" s="184"/>
      <c r="K1878" s="80" t="str">
        <f>IF(O1878="","",COUNT(O$3:O1878))</f>
        <v/>
      </c>
      <c r="L1878" s="80" t="str">
        <f>IF(B1878&lt;&gt;"",B1878,IF(OR(COUNTA($G$3:$G1878)&lt;COUNTA($G$3:$G$1048576),$G1878&lt;&gt;""),L1877,""))</f>
        <v/>
      </c>
      <c r="M1878" s="80" t="str">
        <f>IF(C1878&lt;&gt;"",C1878,IF(OR(COUNTA($G$3:$G1878)&lt;COUNTA($G$3:$G$1048576),$G1878&lt;&gt;""),M1877,""))</f>
        <v/>
      </c>
      <c r="N1878" s="80" t="str">
        <f>IF(D1878&lt;&gt;"",D1878,IF(OR(COUNTA($G$3:$G1878)&lt;COUNTA($G$3:$G$1048576),$G1878&lt;&gt;""),N1877,""))</f>
        <v/>
      </c>
      <c r="O1878" s="81" t="str">
        <f t="shared" si="937"/>
        <v/>
      </c>
      <c r="P1878" s="90" t="str">
        <f>IFERROR(IF(O1878="",IF(COUNT(S$3:S$1048576)=COUNT(S$3:S1878),IF(S1878="","",INDEX(O$3:O1878,MATCH(MAX(K$3:K1878),K$3:K1878,0),0)),INDEX(O$3:O1878,MATCH(MAX(K$3:K1878),K$3:K1878,0),0)),O1878),"")</f>
        <v/>
      </c>
      <c r="Q1878" s="89" t="str">
        <f>IF(R1878="","",COUNT(R$3:R1878))</f>
        <v/>
      </c>
      <c r="R1878" s="80" t="str">
        <f t="shared" si="938"/>
        <v/>
      </c>
      <c r="S1878" s="91" t="str">
        <f>IFERROR(IF(COUNTA($E1878:$G1878)=0,"",IF(AND(R1878="",$O1878=INDEX(O$3:O1878,MATCH(MAX(Q$3:Q1878),Q$3:Q1878,0),0)),INDEX(R$3:R1878,MATCH(MAX(Q$3:Q1878),Q$3:Q1878,0),0),R1878)),"")</f>
        <v/>
      </c>
      <c r="T1878" s="80" t="str">
        <f>IF(U1878="","",COUNT(U$3:U1878))</f>
        <v/>
      </c>
      <c r="U1878" s="80" t="str">
        <f t="shared" si="957"/>
        <v/>
      </c>
      <c r="V1878" s="91" t="str">
        <f>IFERROR(IF(S1878="","",IF(U1878="",IF(AND(E1878="",F1878="",G1878&lt;&gt;"",$O1878=INDEX(O$3:O1878,MATCH(MAX(T$3:T1878),T$3:T1878,0),0)),INDEX(U$3:U1878,MATCH(MAX(T$3:T1878),T$3:T1878,0),0),IF(AND(S1878&lt;&gt;"",U1878=""),0,"")),U1878)),"")</f>
        <v/>
      </c>
      <c r="W1878" s="95" t="str">
        <f t="shared" si="958"/>
        <v/>
      </c>
      <c r="X1878" s="198" t="str">
        <f t="shared" si="939"/>
        <v/>
      </c>
      <c r="Y1878" s="92" t="str">
        <f t="shared" si="959"/>
        <v/>
      </c>
      <c r="Z1878" s="106" t="str">
        <f>IF(P1878="","",COUNTIF($N$3:$N1878,$N1878))</f>
        <v/>
      </c>
      <c r="AA1878" s="92" t="str">
        <f t="shared" si="940"/>
        <v/>
      </c>
      <c r="AB1878" s="92" t="str">
        <f t="shared" si="941"/>
        <v/>
      </c>
      <c r="AC1878" s="92" t="str">
        <f t="shared" si="963"/>
        <v/>
      </c>
      <c r="AD1878" s="92" t="str">
        <f t="shared" si="954"/>
        <v/>
      </c>
      <c r="AE1878" s="92" t="str">
        <f t="shared" si="954"/>
        <v/>
      </c>
      <c r="AF1878" s="92" t="str">
        <f t="shared" si="954"/>
        <v/>
      </c>
      <c r="AG1878" s="92" t="str">
        <f t="shared" si="954"/>
        <v/>
      </c>
      <c r="AH1878" s="92" t="str">
        <f t="shared" si="954"/>
        <v/>
      </c>
      <c r="AI1878" s="92" t="str">
        <f t="shared" si="954"/>
        <v/>
      </c>
      <c r="AJ1878" s="92" t="str">
        <f t="shared" si="954"/>
        <v/>
      </c>
      <c r="AK1878" s="92" t="str">
        <f t="shared" si="954"/>
        <v/>
      </c>
      <c r="AL1878" s="92" t="str">
        <f t="shared" si="954"/>
        <v/>
      </c>
      <c r="AN1878" s="35" t="str">
        <f t="shared" si="955"/>
        <v/>
      </c>
      <c r="AO1878" s="44" t="str">
        <f t="shared" si="960"/>
        <v/>
      </c>
      <c r="AP1878" s="41" t="str">
        <f>IF(AO1878="","",RANK(AO1878,AO$3:AO$1048576,1)+COUNTIF(AO$3:AO1878,AO1878)-1)</f>
        <v/>
      </c>
      <c r="AQ1878" s="1" t="str">
        <f t="shared" si="942"/>
        <v/>
      </c>
      <c r="AR1878" s="34" t="str">
        <f t="shared" si="943"/>
        <v/>
      </c>
      <c r="AS1878" s="39" t="str">
        <f t="shared" si="944"/>
        <v/>
      </c>
      <c r="AT1878" s="44" t="str">
        <f t="shared" si="956"/>
        <v/>
      </c>
      <c r="AU1878" s="41" t="str">
        <f>IF(AT1878="","",RANK(AT1878,AT$3:AT$1048576,1)+COUNTIF(AT$3:AT1878,AT1878)-1)</f>
        <v/>
      </c>
      <c r="AV1878" s="1" t="str">
        <f t="shared" si="945"/>
        <v/>
      </c>
      <c r="AW1878" s="34" t="str">
        <f t="shared" si="946"/>
        <v/>
      </c>
      <c r="AX1878" s="39" t="str">
        <f t="shared" si="947"/>
        <v/>
      </c>
      <c r="AY1878" s="44" t="str">
        <f t="shared" si="961"/>
        <v/>
      </c>
      <c r="AZ1878" s="41" t="str">
        <f>IF(AY1878="","",RANK(AY1878,AY$3:AY$1048576,1)+COUNTIF(AY$3:AY1878,AY1878)-1)</f>
        <v/>
      </c>
      <c r="BA1878" s="1" t="str">
        <f t="shared" si="948"/>
        <v/>
      </c>
      <c r="BB1878" s="34" t="str">
        <f t="shared" si="949"/>
        <v/>
      </c>
      <c r="BC1878" s="39" t="str">
        <f t="shared" si="950"/>
        <v/>
      </c>
      <c r="BD1878" s="44" t="str">
        <f t="shared" si="962"/>
        <v/>
      </c>
      <c r="BE1878" s="41" t="str">
        <f>IF(BD1878="","",RANK(BD1878,BD$3:BD$1048576,1)+COUNTIF(BD$3:BD1878,BD1878)-1)</f>
        <v/>
      </c>
      <c r="BF1878" s="1" t="str">
        <f t="shared" si="951"/>
        <v/>
      </c>
      <c r="BG1878" s="34" t="str">
        <f t="shared" si="952"/>
        <v/>
      </c>
      <c r="BH1878" s="39" t="str">
        <f t="shared" si="953"/>
        <v/>
      </c>
      <c r="BJ1878" s="3"/>
      <c r="BK1878" s="86"/>
      <c r="BL1878" s="86"/>
      <c r="BM1878" s="86"/>
      <c r="BN1878" s="86"/>
      <c r="BO1878" s="3"/>
      <c r="BP1878" s="86"/>
      <c r="BQ1878" s="86"/>
      <c r="BR1878" s="86"/>
      <c r="BS1878" s="86"/>
      <c r="BT1878" s="3"/>
      <c r="BU1878" s="86"/>
      <c r="BV1878" s="86"/>
      <c r="BW1878" s="86"/>
      <c r="BX1878" s="86"/>
      <c r="BY1878" s="3"/>
      <c r="BZ1878" s="86"/>
      <c r="CA1878" s="86"/>
      <c r="CB1878" s="86"/>
      <c r="CC1878" s="86"/>
    </row>
    <row r="1879" spans="2:81" ht="35.1" customHeight="1" x14ac:dyDescent="0.2">
      <c r="B1879" s="187"/>
      <c r="C1879" s="188"/>
      <c r="D1879" s="189"/>
      <c r="E1879" s="186"/>
      <c r="F1879" s="182"/>
      <c r="G1879" s="184"/>
      <c r="K1879" s="80" t="str">
        <f>IF(O1879="","",COUNT(O$3:O1879))</f>
        <v/>
      </c>
      <c r="L1879" s="80" t="str">
        <f>IF(B1879&lt;&gt;"",B1879,IF(OR(COUNTA($G$3:$G1879)&lt;COUNTA($G$3:$G$1048576),$G1879&lt;&gt;""),L1878,""))</f>
        <v/>
      </c>
      <c r="M1879" s="80" t="str">
        <f>IF(C1879&lt;&gt;"",C1879,IF(OR(COUNTA($G$3:$G1879)&lt;COUNTA($G$3:$G$1048576),$G1879&lt;&gt;""),M1878,""))</f>
        <v/>
      </c>
      <c r="N1879" s="80" t="str">
        <f>IF(D1879&lt;&gt;"",D1879,IF(OR(COUNTA($G$3:$G1879)&lt;COUNTA($G$3:$G$1048576),$G1879&lt;&gt;""),N1878,""))</f>
        <v/>
      </c>
      <c r="O1879" s="81" t="str">
        <f t="shared" si="937"/>
        <v/>
      </c>
      <c r="P1879" s="90" t="str">
        <f>IFERROR(IF(O1879="",IF(COUNT(S$3:S$1048576)=COUNT(S$3:S1879),IF(S1879="","",INDEX(O$3:O1879,MATCH(MAX(K$3:K1879),K$3:K1879,0),0)),INDEX(O$3:O1879,MATCH(MAX(K$3:K1879),K$3:K1879,0),0)),O1879),"")</f>
        <v/>
      </c>
      <c r="Q1879" s="89" t="str">
        <f>IF(R1879="","",COUNT(R$3:R1879))</f>
        <v/>
      </c>
      <c r="R1879" s="80" t="str">
        <f t="shared" si="938"/>
        <v/>
      </c>
      <c r="S1879" s="91" t="str">
        <f>IFERROR(IF(COUNTA($E1879:$G1879)=0,"",IF(AND(R1879="",$O1879=INDEX(O$3:O1879,MATCH(MAX(Q$3:Q1879),Q$3:Q1879,0),0)),INDEX(R$3:R1879,MATCH(MAX(Q$3:Q1879),Q$3:Q1879,0),0),R1879)),"")</f>
        <v/>
      </c>
      <c r="T1879" s="80" t="str">
        <f>IF(U1879="","",COUNT(U$3:U1879))</f>
        <v/>
      </c>
      <c r="U1879" s="80" t="str">
        <f t="shared" si="957"/>
        <v/>
      </c>
      <c r="V1879" s="91" t="str">
        <f>IFERROR(IF(S1879="","",IF(U1879="",IF(AND(E1879="",F1879="",G1879&lt;&gt;"",$O1879=INDEX(O$3:O1879,MATCH(MAX(T$3:T1879),T$3:T1879,0),0)),INDEX(U$3:U1879,MATCH(MAX(T$3:T1879),T$3:T1879,0),0),IF(AND(S1879&lt;&gt;"",U1879=""),0,"")),U1879)),"")</f>
        <v/>
      </c>
      <c r="W1879" s="95" t="str">
        <f t="shared" si="958"/>
        <v/>
      </c>
      <c r="X1879" s="198" t="str">
        <f t="shared" si="939"/>
        <v/>
      </c>
      <c r="Y1879" s="92" t="str">
        <f t="shared" si="959"/>
        <v/>
      </c>
      <c r="Z1879" s="106" t="str">
        <f>IF(P1879="","",COUNTIF($N$3:$N1879,$N1879))</f>
        <v/>
      </c>
      <c r="AA1879" s="92" t="str">
        <f t="shared" si="940"/>
        <v/>
      </c>
      <c r="AB1879" s="92" t="str">
        <f t="shared" si="941"/>
        <v/>
      </c>
      <c r="AC1879" s="92" t="str">
        <f t="shared" si="963"/>
        <v/>
      </c>
      <c r="AD1879" s="92" t="str">
        <f t="shared" si="954"/>
        <v/>
      </c>
      <c r="AE1879" s="92" t="str">
        <f t="shared" si="954"/>
        <v/>
      </c>
      <c r="AF1879" s="92" t="str">
        <f t="shared" si="954"/>
        <v/>
      </c>
      <c r="AG1879" s="92" t="str">
        <f t="shared" si="954"/>
        <v/>
      </c>
      <c r="AH1879" s="92" t="str">
        <f t="shared" si="954"/>
        <v/>
      </c>
      <c r="AI1879" s="92" t="str">
        <f t="shared" si="954"/>
        <v/>
      </c>
      <c r="AJ1879" s="92" t="str">
        <f t="shared" si="954"/>
        <v/>
      </c>
      <c r="AK1879" s="92" t="str">
        <f t="shared" si="954"/>
        <v/>
      </c>
      <c r="AL1879" s="92" t="str">
        <f t="shared" si="954"/>
        <v/>
      </c>
      <c r="AN1879" s="35" t="str">
        <f t="shared" si="955"/>
        <v/>
      </c>
      <c r="AO1879" s="44" t="str">
        <f t="shared" si="960"/>
        <v/>
      </c>
      <c r="AP1879" s="41" t="str">
        <f>IF(AO1879="","",RANK(AO1879,AO$3:AO$1048576,1)+COUNTIF(AO$3:AO1879,AO1879)-1)</f>
        <v/>
      </c>
      <c r="AQ1879" s="1" t="str">
        <f t="shared" si="942"/>
        <v/>
      </c>
      <c r="AR1879" s="34" t="str">
        <f t="shared" si="943"/>
        <v/>
      </c>
      <c r="AS1879" s="39" t="str">
        <f t="shared" si="944"/>
        <v/>
      </c>
      <c r="AT1879" s="44" t="str">
        <f t="shared" si="956"/>
        <v/>
      </c>
      <c r="AU1879" s="41" t="str">
        <f>IF(AT1879="","",RANK(AT1879,AT$3:AT$1048576,1)+COUNTIF(AT$3:AT1879,AT1879)-1)</f>
        <v/>
      </c>
      <c r="AV1879" s="1" t="str">
        <f t="shared" si="945"/>
        <v/>
      </c>
      <c r="AW1879" s="34" t="str">
        <f t="shared" si="946"/>
        <v/>
      </c>
      <c r="AX1879" s="39" t="str">
        <f t="shared" si="947"/>
        <v/>
      </c>
      <c r="AY1879" s="44" t="str">
        <f t="shared" si="961"/>
        <v/>
      </c>
      <c r="AZ1879" s="41" t="str">
        <f>IF(AY1879="","",RANK(AY1879,AY$3:AY$1048576,1)+COUNTIF(AY$3:AY1879,AY1879)-1)</f>
        <v/>
      </c>
      <c r="BA1879" s="1" t="str">
        <f t="shared" si="948"/>
        <v/>
      </c>
      <c r="BB1879" s="34" t="str">
        <f t="shared" si="949"/>
        <v/>
      </c>
      <c r="BC1879" s="39" t="str">
        <f t="shared" si="950"/>
        <v/>
      </c>
      <c r="BD1879" s="44" t="str">
        <f t="shared" si="962"/>
        <v/>
      </c>
      <c r="BE1879" s="41" t="str">
        <f>IF(BD1879="","",RANK(BD1879,BD$3:BD$1048576,1)+COUNTIF(BD$3:BD1879,BD1879)-1)</f>
        <v/>
      </c>
      <c r="BF1879" s="1" t="str">
        <f t="shared" si="951"/>
        <v/>
      </c>
      <c r="BG1879" s="34" t="str">
        <f t="shared" si="952"/>
        <v/>
      </c>
      <c r="BH1879" s="39" t="str">
        <f t="shared" si="953"/>
        <v/>
      </c>
      <c r="BJ1879" s="3"/>
      <c r="BK1879" s="86"/>
      <c r="BL1879" s="86"/>
      <c r="BM1879" s="86"/>
      <c r="BN1879" s="86"/>
      <c r="BO1879" s="3"/>
      <c r="BP1879" s="86"/>
      <c r="BQ1879" s="86"/>
      <c r="BR1879" s="86"/>
      <c r="BS1879" s="86"/>
      <c r="BT1879" s="3"/>
      <c r="BU1879" s="86"/>
      <c r="BV1879" s="86"/>
      <c r="BW1879" s="86"/>
      <c r="BX1879" s="86"/>
      <c r="BY1879" s="3"/>
      <c r="BZ1879" s="86"/>
      <c r="CA1879" s="86"/>
      <c r="CB1879" s="86"/>
      <c r="CC1879" s="86"/>
    </row>
    <row r="1880" spans="2:81" ht="35.1" customHeight="1" x14ac:dyDescent="0.2">
      <c r="B1880" s="187"/>
      <c r="C1880" s="188"/>
      <c r="D1880" s="189"/>
      <c r="E1880" s="186"/>
      <c r="F1880" s="182"/>
      <c r="G1880" s="184"/>
      <c r="K1880" s="80" t="str">
        <f>IF(O1880="","",COUNT(O$3:O1880))</f>
        <v/>
      </c>
      <c r="L1880" s="80" t="str">
        <f>IF(B1880&lt;&gt;"",B1880,IF(OR(COUNTA($G$3:$G1880)&lt;COUNTA($G$3:$G$1048576),$G1880&lt;&gt;""),L1879,""))</f>
        <v/>
      </c>
      <c r="M1880" s="80" t="str">
        <f>IF(C1880&lt;&gt;"",C1880,IF(OR(COUNTA($G$3:$G1880)&lt;COUNTA($G$3:$G$1048576),$G1880&lt;&gt;""),M1879,""))</f>
        <v/>
      </c>
      <c r="N1880" s="80" t="str">
        <f>IF(D1880&lt;&gt;"",D1880,IF(OR(COUNTA($G$3:$G1880)&lt;COUNTA($G$3:$G$1048576),$G1880&lt;&gt;""),N1879,""))</f>
        <v/>
      </c>
      <c r="O1880" s="81" t="str">
        <f t="shared" si="937"/>
        <v/>
      </c>
      <c r="P1880" s="90" t="str">
        <f>IFERROR(IF(O1880="",IF(COUNT(S$3:S$1048576)=COUNT(S$3:S1880),IF(S1880="","",INDEX(O$3:O1880,MATCH(MAX(K$3:K1880),K$3:K1880,0),0)),INDEX(O$3:O1880,MATCH(MAX(K$3:K1880),K$3:K1880,0),0)),O1880),"")</f>
        <v/>
      </c>
      <c r="Q1880" s="89" t="str">
        <f>IF(R1880="","",COUNT(R$3:R1880))</f>
        <v/>
      </c>
      <c r="R1880" s="80" t="str">
        <f t="shared" si="938"/>
        <v/>
      </c>
      <c r="S1880" s="91" t="str">
        <f>IFERROR(IF(COUNTA($E1880:$G1880)=0,"",IF(AND(R1880="",$O1880=INDEX(O$3:O1880,MATCH(MAX(Q$3:Q1880),Q$3:Q1880,0),0)),INDEX(R$3:R1880,MATCH(MAX(Q$3:Q1880),Q$3:Q1880,0),0),R1880)),"")</f>
        <v/>
      </c>
      <c r="T1880" s="80" t="str">
        <f>IF(U1880="","",COUNT(U$3:U1880))</f>
        <v/>
      </c>
      <c r="U1880" s="80" t="str">
        <f t="shared" si="957"/>
        <v/>
      </c>
      <c r="V1880" s="91" t="str">
        <f>IFERROR(IF(S1880="","",IF(U1880="",IF(AND(E1880="",F1880="",G1880&lt;&gt;"",$O1880=INDEX(O$3:O1880,MATCH(MAX(T$3:T1880),T$3:T1880,0),0)),INDEX(U$3:U1880,MATCH(MAX(T$3:T1880),T$3:T1880,0),0),IF(AND(S1880&lt;&gt;"",U1880=""),0,"")),U1880)),"")</f>
        <v/>
      </c>
      <c r="W1880" s="95" t="str">
        <f t="shared" si="958"/>
        <v/>
      </c>
      <c r="X1880" s="198" t="str">
        <f t="shared" si="939"/>
        <v/>
      </c>
      <c r="Y1880" s="92" t="str">
        <f t="shared" si="959"/>
        <v/>
      </c>
      <c r="Z1880" s="106" t="str">
        <f>IF(P1880="","",COUNTIF($N$3:$N1880,$N1880))</f>
        <v/>
      </c>
      <c r="AA1880" s="92" t="str">
        <f t="shared" si="940"/>
        <v/>
      </c>
      <c r="AB1880" s="92" t="str">
        <f t="shared" si="941"/>
        <v/>
      </c>
      <c r="AC1880" s="92" t="str">
        <f t="shared" si="963"/>
        <v/>
      </c>
      <c r="AD1880" s="92" t="str">
        <f t="shared" si="954"/>
        <v/>
      </c>
      <c r="AE1880" s="92" t="str">
        <f t="shared" si="954"/>
        <v/>
      </c>
      <c r="AF1880" s="92" t="str">
        <f t="shared" si="954"/>
        <v/>
      </c>
      <c r="AG1880" s="92" t="str">
        <f t="shared" si="954"/>
        <v/>
      </c>
      <c r="AH1880" s="92" t="str">
        <f t="shared" si="954"/>
        <v/>
      </c>
      <c r="AI1880" s="92" t="str">
        <f t="shared" si="954"/>
        <v/>
      </c>
      <c r="AJ1880" s="92" t="str">
        <f t="shared" si="954"/>
        <v/>
      </c>
      <c r="AK1880" s="92" t="str">
        <f t="shared" si="954"/>
        <v/>
      </c>
      <c r="AL1880" s="92" t="str">
        <f t="shared" si="954"/>
        <v/>
      </c>
      <c r="AN1880" s="35" t="str">
        <f t="shared" si="955"/>
        <v/>
      </c>
      <c r="AO1880" s="44" t="str">
        <f t="shared" si="960"/>
        <v/>
      </c>
      <c r="AP1880" s="41" t="str">
        <f>IF(AO1880="","",RANK(AO1880,AO$3:AO$1048576,1)+COUNTIF(AO$3:AO1880,AO1880)-1)</f>
        <v/>
      </c>
      <c r="AQ1880" s="1" t="str">
        <f t="shared" si="942"/>
        <v/>
      </c>
      <c r="AR1880" s="34" t="str">
        <f t="shared" si="943"/>
        <v/>
      </c>
      <c r="AS1880" s="39" t="str">
        <f t="shared" si="944"/>
        <v/>
      </c>
      <c r="AT1880" s="44" t="str">
        <f t="shared" si="956"/>
        <v/>
      </c>
      <c r="AU1880" s="41" t="str">
        <f>IF(AT1880="","",RANK(AT1880,AT$3:AT$1048576,1)+COUNTIF(AT$3:AT1880,AT1880)-1)</f>
        <v/>
      </c>
      <c r="AV1880" s="1" t="str">
        <f t="shared" si="945"/>
        <v/>
      </c>
      <c r="AW1880" s="34" t="str">
        <f t="shared" si="946"/>
        <v/>
      </c>
      <c r="AX1880" s="39" t="str">
        <f t="shared" si="947"/>
        <v/>
      </c>
      <c r="AY1880" s="44" t="str">
        <f t="shared" si="961"/>
        <v/>
      </c>
      <c r="AZ1880" s="41" t="str">
        <f>IF(AY1880="","",RANK(AY1880,AY$3:AY$1048576,1)+COUNTIF(AY$3:AY1880,AY1880)-1)</f>
        <v/>
      </c>
      <c r="BA1880" s="1" t="str">
        <f t="shared" si="948"/>
        <v/>
      </c>
      <c r="BB1880" s="34" t="str">
        <f t="shared" si="949"/>
        <v/>
      </c>
      <c r="BC1880" s="39" t="str">
        <f t="shared" si="950"/>
        <v/>
      </c>
      <c r="BD1880" s="44" t="str">
        <f t="shared" si="962"/>
        <v/>
      </c>
      <c r="BE1880" s="41" t="str">
        <f>IF(BD1880="","",RANK(BD1880,BD$3:BD$1048576,1)+COUNTIF(BD$3:BD1880,BD1880)-1)</f>
        <v/>
      </c>
      <c r="BF1880" s="1" t="str">
        <f t="shared" si="951"/>
        <v/>
      </c>
      <c r="BG1880" s="34" t="str">
        <f t="shared" si="952"/>
        <v/>
      </c>
      <c r="BH1880" s="39" t="str">
        <f t="shared" si="953"/>
        <v/>
      </c>
      <c r="BJ1880" s="3"/>
      <c r="BK1880" s="86"/>
      <c r="BL1880" s="86"/>
      <c r="BM1880" s="86"/>
      <c r="BN1880" s="86"/>
      <c r="BO1880" s="3"/>
      <c r="BP1880" s="86"/>
      <c r="BQ1880" s="86"/>
      <c r="BR1880" s="86"/>
      <c r="BS1880" s="86"/>
      <c r="BT1880" s="3"/>
      <c r="BU1880" s="86"/>
      <c r="BV1880" s="86"/>
      <c r="BW1880" s="86"/>
      <c r="BX1880" s="86"/>
      <c r="BY1880" s="3"/>
      <c r="BZ1880" s="86"/>
      <c r="CA1880" s="86"/>
      <c r="CB1880" s="86"/>
      <c r="CC1880" s="86"/>
    </row>
    <row r="1881" spans="2:81" ht="35.1" customHeight="1" x14ac:dyDescent="0.2">
      <c r="B1881" s="187"/>
      <c r="C1881" s="188"/>
      <c r="D1881" s="189"/>
      <c r="E1881" s="186"/>
      <c r="F1881" s="182"/>
      <c r="G1881" s="184"/>
      <c r="K1881" s="80" t="str">
        <f>IF(O1881="","",COUNT(O$3:O1881))</f>
        <v/>
      </c>
      <c r="L1881" s="80" t="str">
        <f>IF(B1881&lt;&gt;"",B1881,IF(OR(COUNTA($G$3:$G1881)&lt;COUNTA($G$3:$G$1048576),$G1881&lt;&gt;""),L1880,""))</f>
        <v/>
      </c>
      <c r="M1881" s="80" t="str">
        <f>IF(C1881&lt;&gt;"",C1881,IF(OR(COUNTA($G$3:$G1881)&lt;COUNTA($G$3:$G$1048576),$G1881&lt;&gt;""),M1880,""))</f>
        <v/>
      </c>
      <c r="N1881" s="80" t="str">
        <f>IF(D1881&lt;&gt;"",D1881,IF(OR(COUNTA($G$3:$G1881)&lt;COUNTA($G$3:$G$1048576),$G1881&lt;&gt;""),N1880,""))</f>
        <v/>
      </c>
      <c r="O1881" s="81" t="str">
        <f t="shared" si="937"/>
        <v/>
      </c>
      <c r="P1881" s="90" t="str">
        <f>IFERROR(IF(O1881="",IF(COUNT(S$3:S$1048576)=COUNT(S$3:S1881),IF(S1881="","",INDEX(O$3:O1881,MATCH(MAX(K$3:K1881),K$3:K1881,0),0)),INDEX(O$3:O1881,MATCH(MAX(K$3:K1881),K$3:K1881,0),0)),O1881),"")</f>
        <v/>
      </c>
      <c r="Q1881" s="89" t="str">
        <f>IF(R1881="","",COUNT(R$3:R1881))</f>
        <v/>
      </c>
      <c r="R1881" s="80" t="str">
        <f t="shared" si="938"/>
        <v/>
      </c>
      <c r="S1881" s="91" t="str">
        <f>IFERROR(IF(COUNTA($E1881:$G1881)=0,"",IF(AND(R1881="",$O1881=INDEX(O$3:O1881,MATCH(MAX(Q$3:Q1881),Q$3:Q1881,0),0)),INDEX(R$3:R1881,MATCH(MAX(Q$3:Q1881),Q$3:Q1881,0),0),R1881)),"")</f>
        <v/>
      </c>
      <c r="T1881" s="80" t="str">
        <f>IF(U1881="","",COUNT(U$3:U1881))</f>
        <v/>
      </c>
      <c r="U1881" s="80" t="str">
        <f t="shared" si="957"/>
        <v/>
      </c>
      <c r="V1881" s="91" t="str">
        <f>IFERROR(IF(S1881="","",IF(U1881="",IF(AND(E1881="",F1881="",G1881&lt;&gt;"",$O1881=INDEX(O$3:O1881,MATCH(MAX(T$3:T1881),T$3:T1881,0),0)),INDEX(U$3:U1881,MATCH(MAX(T$3:T1881),T$3:T1881,0),0),IF(AND(S1881&lt;&gt;"",U1881=""),0,"")),U1881)),"")</f>
        <v/>
      </c>
      <c r="W1881" s="95" t="str">
        <f t="shared" si="958"/>
        <v/>
      </c>
      <c r="X1881" s="198" t="str">
        <f t="shared" si="939"/>
        <v/>
      </c>
      <c r="Y1881" s="92" t="str">
        <f t="shared" si="959"/>
        <v/>
      </c>
      <c r="Z1881" s="106" t="str">
        <f>IF(P1881="","",COUNTIF($N$3:$N1881,$N1881))</f>
        <v/>
      </c>
      <c r="AA1881" s="92" t="str">
        <f t="shared" si="940"/>
        <v/>
      </c>
      <c r="AB1881" s="92" t="str">
        <f t="shared" si="941"/>
        <v/>
      </c>
      <c r="AC1881" s="92" t="str">
        <f t="shared" si="963"/>
        <v/>
      </c>
      <c r="AD1881" s="92" t="str">
        <f t="shared" si="954"/>
        <v/>
      </c>
      <c r="AE1881" s="92" t="str">
        <f t="shared" si="954"/>
        <v/>
      </c>
      <c r="AF1881" s="92" t="str">
        <f t="shared" si="954"/>
        <v/>
      </c>
      <c r="AG1881" s="92" t="str">
        <f t="shared" si="954"/>
        <v/>
      </c>
      <c r="AH1881" s="92" t="str">
        <f t="shared" si="954"/>
        <v/>
      </c>
      <c r="AI1881" s="92" t="str">
        <f t="shared" si="954"/>
        <v/>
      </c>
      <c r="AJ1881" s="92" t="str">
        <f t="shared" si="954"/>
        <v/>
      </c>
      <c r="AK1881" s="92" t="str">
        <f t="shared" si="954"/>
        <v/>
      </c>
      <c r="AL1881" s="92" t="str">
        <f t="shared" si="954"/>
        <v/>
      </c>
      <c r="AN1881" s="35" t="str">
        <f t="shared" si="955"/>
        <v/>
      </c>
      <c r="AO1881" s="44" t="str">
        <f t="shared" si="960"/>
        <v/>
      </c>
      <c r="AP1881" s="41" t="str">
        <f>IF(AO1881="","",RANK(AO1881,AO$3:AO$1048576,1)+COUNTIF(AO$3:AO1881,AO1881)-1)</f>
        <v/>
      </c>
      <c r="AQ1881" s="1" t="str">
        <f t="shared" si="942"/>
        <v/>
      </c>
      <c r="AR1881" s="34" t="str">
        <f t="shared" si="943"/>
        <v/>
      </c>
      <c r="AS1881" s="39" t="str">
        <f t="shared" si="944"/>
        <v/>
      </c>
      <c r="AT1881" s="44" t="str">
        <f t="shared" si="956"/>
        <v/>
      </c>
      <c r="AU1881" s="41" t="str">
        <f>IF(AT1881="","",RANK(AT1881,AT$3:AT$1048576,1)+COUNTIF(AT$3:AT1881,AT1881)-1)</f>
        <v/>
      </c>
      <c r="AV1881" s="1" t="str">
        <f t="shared" si="945"/>
        <v/>
      </c>
      <c r="AW1881" s="34" t="str">
        <f t="shared" si="946"/>
        <v/>
      </c>
      <c r="AX1881" s="39" t="str">
        <f t="shared" si="947"/>
        <v/>
      </c>
      <c r="AY1881" s="44" t="str">
        <f t="shared" si="961"/>
        <v/>
      </c>
      <c r="AZ1881" s="41" t="str">
        <f>IF(AY1881="","",RANK(AY1881,AY$3:AY$1048576,1)+COUNTIF(AY$3:AY1881,AY1881)-1)</f>
        <v/>
      </c>
      <c r="BA1881" s="1" t="str">
        <f t="shared" si="948"/>
        <v/>
      </c>
      <c r="BB1881" s="34" t="str">
        <f t="shared" si="949"/>
        <v/>
      </c>
      <c r="BC1881" s="39" t="str">
        <f t="shared" si="950"/>
        <v/>
      </c>
      <c r="BD1881" s="44" t="str">
        <f t="shared" si="962"/>
        <v/>
      </c>
      <c r="BE1881" s="41" t="str">
        <f>IF(BD1881="","",RANK(BD1881,BD$3:BD$1048576,1)+COUNTIF(BD$3:BD1881,BD1881)-1)</f>
        <v/>
      </c>
      <c r="BF1881" s="1" t="str">
        <f t="shared" si="951"/>
        <v/>
      </c>
      <c r="BG1881" s="34" t="str">
        <f t="shared" si="952"/>
        <v/>
      </c>
      <c r="BH1881" s="39" t="str">
        <f t="shared" si="953"/>
        <v/>
      </c>
      <c r="BJ1881" s="3"/>
      <c r="BK1881" s="86"/>
      <c r="BL1881" s="86"/>
      <c r="BM1881" s="86"/>
      <c r="BN1881" s="86"/>
      <c r="BO1881" s="3"/>
      <c r="BP1881" s="86"/>
      <c r="BQ1881" s="86"/>
      <c r="BR1881" s="86"/>
      <c r="BS1881" s="86"/>
      <c r="BT1881" s="3"/>
      <c r="BU1881" s="86"/>
      <c r="BV1881" s="86"/>
      <c r="BW1881" s="86"/>
      <c r="BX1881" s="86"/>
      <c r="BY1881" s="3"/>
      <c r="BZ1881" s="86"/>
      <c r="CA1881" s="86"/>
      <c r="CB1881" s="86"/>
      <c r="CC1881" s="86"/>
    </row>
    <row r="1882" spans="2:81" ht="35.1" customHeight="1" x14ac:dyDescent="0.2">
      <c r="B1882" s="187"/>
      <c r="C1882" s="188"/>
      <c r="D1882" s="189"/>
      <c r="E1882" s="186"/>
      <c r="F1882" s="182"/>
      <c r="G1882" s="184"/>
      <c r="K1882" s="80" t="str">
        <f>IF(O1882="","",COUNT(O$3:O1882))</f>
        <v/>
      </c>
      <c r="L1882" s="80" t="str">
        <f>IF(B1882&lt;&gt;"",B1882,IF(OR(COUNTA($G$3:$G1882)&lt;COUNTA($G$3:$G$1048576),$G1882&lt;&gt;""),L1881,""))</f>
        <v/>
      </c>
      <c r="M1882" s="80" t="str">
        <f>IF(C1882&lt;&gt;"",C1882,IF(OR(COUNTA($G$3:$G1882)&lt;COUNTA($G$3:$G$1048576),$G1882&lt;&gt;""),M1881,""))</f>
        <v/>
      </c>
      <c r="N1882" s="80" t="str">
        <f>IF(D1882&lt;&gt;"",D1882,IF(OR(COUNTA($G$3:$G1882)&lt;COUNTA($G$3:$G$1048576),$G1882&lt;&gt;""),N1881,""))</f>
        <v/>
      </c>
      <c r="O1882" s="81" t="str">
        <f t="shared" si="937"/>
        <v/>
      </c>
      <c r="P1882" s="90" t="str">
        <f>IFERROR(IF(O1882="",IF(COUNT(S$3:S$1048576)=COUNT(S$3:S1882),IF(S1882="","",INDEX(O$3:O1882,MATCH(MAX(K$3:K1882),K$3:K1882,0),0)),INDEX(O$3:O1882,MATCH(MAX(K$3:K1882),K$3:K1882,0),0)),O1882),"")</f>
        <v/>
      </c>
      <c r="Q1882" s="89" t="str">
        <f>IF(R1882="","",COUNT(R$3:R1882))</f>
        <v/>
      </c>
      <c r="R1882" s="80" t="str">
        <f t="shared" si="938"/>
        <v/>
      </c>
      <c r="S1882" s="91" t="str">
        <f>IFERROR(IF(COUNTA($E1882:$G1882)=0,"",IF(AND(R1882="",$O1882=INDEX(O$3:O1882,MATCH(MAX(Q$3:Q1882),Q$3:Q1882,0),0)),INDEX(R$3:R1882,MATCH(MAX(Q$3:Q1882),Q$3:Q1882,0),0),R1882)),"")</f>
        <v/>
      </c>
      <c r="T1882" s="80" t="str">
        <f>IF(U1882="","",COUNT(U$3:U1882))</f>
        <v/>
      </c>
      <c r="U1882" s="80" t="str">
        <f t="shared" si="957"/>
        <v/>
      </c>
      <c r="V1882" s="91" t="str">
        <f>IFERROR(IF(S1882="","",IF(U1882="",IF(AND(E1882="",F1882="",G1882&lt;&gt;"",$O1882=INDEX(O$3:O1882,MATCH(MAX(T$3:T1882),T$3:T1882,0),0)),INDEX(U$3:U1882,MATCH(MAX(T$3:T1882),T$3:T1882,0),0),IF(AND(S1882&lt;&gt;"",U1882=""),0,"")),U1882)),"")</f>
        <v/>
      </c>
      <c r="W1882" s="95" t="str">
        <f t="shared" si="958"/>
        <v/>
      </c>
      <c r="X1882" s="198" t="str">
        <f t="shared" si="939"/>
        <v/>
      </c>
      <c r="Y1882" s="92" t="str">
        <f t="shared" si="959"/>
        <v/>
      </c>
      <c r="Z1882" s="106" t="str">
        <f>IF(P1882="","",COUNTIF($N$3:$N1882,$N1882))</f>
        <v/>
      </c>
      <c r="AA1882" s="92" t="str">
        <f t="shared" si="940"/>
        <v/>
      </c>
      <c r="AB1882" s="92" t="str">
        <f t="shared" si="941"/>
        <v/>
      </c>
      <c r="AC1882" s="92" t="str">
        <f t="shared" si="963"/>
        <v/>
      </c>
      <c r="AD1882" s="92" t="str">
        <f t="shared" si="954"/>
        <v/>
      </c>
      <c r="AE1882" s="92" t="str">
        <f t="shared" si="954"/>
        <v/>
      </c>
      <c r="AF1882" s="92" t="str">
        <f t="shared" si="954"/>
        <v/>
      </c>
      <c r="AG1882" s="92" t="str">
        <f t="shared" si="954"/>
        <v/>
      </c>
      <c r="AH1882" s="92" t="str">
        <f t="shared" si="954"/>
        <v/>
      </c>
      <c r="AI1882" s="92" t="str">
        <f t="shared" si="954"/>
        <v/>
      </c>
      <c r="AJ1882" s="92" t="str">
        <f t="shared" si="954"/>
        <v/>
      </c>
      <c r="AK1882" s="92" t="str">
        <f t="shared" si="954"/>
        <v/>
      </c>
      <c r="AL1882" s="92" t="str">
        <f t="shared" si="954"/>
        <v/>
      </c>
      <c r="AN1882" s="35" t="str">
        <f t="shared" si="955"/>
        <v/>
      </c>
      <c r="AO1882" s="44" t="str">
        <f t="shared" si="960"/>
        <v/>
      </c>
      <c r="AP1882" s="41" t="str">
        <f>IF(AO1882="","",RANK(AO1882,AO$3:AO$1048576,1)+COUNTIF(AO$3:AO1882,AO1882)-1)</f>
        <v/>
      </c>
      <c r="AQ1882" s="1" t="str">
        <f t="shared" si="942"/>
        <v/>
      </c>
      <c r="AR1882" s="34" t="str">
        <f t="shared" si="943"/>
        <v/>
      </c>
      <c r="AS1882" s="39" t="str">
        <f t="shared" si="944"/>
        <v/>
      </c>
      <c r="AT1882" s="44" t="str">
        <f t="shared" si="956"/>
        <v/>
      </c>
      <c r="AU1882" s="41" t="str">
        <f>IF(AT1882="","",RANK(AT1882,AT$3:AT$1048576,1)+COUNTIF(AT$3:AT1882,AT1882)-1)</f>
        <v/>
      </c>
      <c r="AV1882" s="1" t="str">
        <f t="shared" si="945"/>
        <v/>
      </c>
      <c r="AW1882" s="34" t="str">
        <f t="shared" si="946"/>
        <v/>
      </c>
      <c r="AX1882" s="39" t="str">
        <f t="shared" si="947"/>
        <v/>
      </c>
      <c r="AY1882" s="44" t="str">
        <f t="shared" si="961"/>
        <v/>
      </c>
      <c r="AZ1882" s="41" t="str">
        <f>IF(AY1882="","",RANK(AY1882,AY$3:AY$1048576,1)+COUNTIF(AY$3:AY1882,AY1882)-1)</f>
        <v/>
      </c>
      <c r="BA1882" s="1" t="str">
        <f t="shared" si="948"/>
        <v/>
      </c>
      <c r="BB1882" s="34" t="str">
        <f t="shared" si="949"/>
        <v/>
      </c>
      <c r="BC1882" s="39" t="str">
        <f t="shared" si="950"/>
        <v/>
      </c>
      <c r="BD1882" s="44" t="str">
        <f t="shared" si="962"/>
        <v/>
      </c>
      <c r="BE1882" s="41" t="str">
        <f>IF(BD1882="","",RANK(BD1882,BD$3:BD$1048576,1)+COUNTIF(BD$3:BD1882,BD1882)-1)</f>
        <v/>
      </c>
      <c r="BF1882" s="1" t="str">
        <f t="shared" si="951"/>
        <v/>
      </c>
      <c r="BG1882" s="34" t="str">
        <f t="shared" si="952"/>
        <v/>
      </c>
      <c r="BH1882" s="39" t="str">
        <f t="shared" si="953"/>
        <v/>
      </c>
      <c r="BJ1882" s="3"/>
      <c r="BK1882" s="86"/>
      <c r="BL1882" s="86"/>
      <c r="BM1882" s="86"/>
      <c r="BN1882" s="86"/>
      <c r="BO1882" s="3"/>
      <c r="BP1882" s="86"/>
      <c r="BQ1882" s="86"/>
      <c r="BR1882" s="86"/>
      <c r="BS1882" s="86"/>
      <c r="BT1882" s="3"/>
      <c r="BU1882" s="86"/>
      <c r="BV1882" s="86"/>
      <c r="BW1882" s="86"/>
      <c r="BX1882" s="86"/>
      <c r="BY1882" s="3"/>
      <c r="BZ1882" s="86"/>
      <c r="CA1882" s="86"/>
      <c r="CB1882" s="86"/>
      <c r="CC1882" s="86"/>
    </row>
    <row r="1883" spans="2:81" ht="35.1" customHeight="1" x14ac:dyDescent="0.2">
      <c r="B1883" s="187"/>
      <c r="C1883" s="188"/>
      <c r="D1883" s="189"/>
      <c r="E1883" s="186"/>
      <c r="F1883" s="182"/>
      <c r="G1883" s="184"/>
      <c r="K1883" s="80" t="str">
        <f>IF(O1883="","",COUNT(O$3:O1883))</f>
        <v/>
      </c>
      <c r="L1883" s="80" t="str">
        <f>IF(B1883&lt;&gt;"",B1883,IF(OR(COUNTA($G$3:$G1883)&lt;COUNTA($G$3:$G$1048576),$G1883&lt;&gt;""),L1882,""))</f>
        <v/>
      </c>
      <c r="M1883" s="80" t="str">
        <f>IF(C1883&lt;&gt;"",C1883,IF(OR(COUNTA($G$3:$G1883)&lt;COUNTA($G$3:$G$1048576),$G1883&lt;&gt;""),M1882,""))</f>
        <v/>
      </c>
      <c r="N1883" s="80" t="str">
        <f>IF(D1883&lt;&gt;"",D1883,IF(OR(COUNTA($G$3:$G1883)&lt;COUNTA($G$3:$G$1048576),$G1883&lt;&gt;""),N1882,""))</f>
        <v/>
      </c>
      <c r="O1883" s="81" t="str">
        <f t="shared" si="937"/>
        <v/>
      </c>
      <c r="P1883" s="90" t="str">
        <f>IFERROR(IF(O1883="",IF(COUNT(S$3:S$1048576)=COUNT(S$3:S1883),IF(S1883="","",INDEX(O$3:O1883,MATCH(MAX(K$3:K1883),K$3:K1883,0),0)),INDEX(O$3:O1883,MATCH(MAX(K$3:K1883),K$3:K1883,0),0)),O1883),"")</f>
        <v/>
      </c>
      <c r="Q1883" s="89" t="str">
        <f>IF(R1883="","",COUNT(R$3:R1883))</f>
        <v/>
      </c>
      <c r="R1883" s="80" t="str">
        <f t="shared" si="938"/>
        <v/>
      </c>
      <c r="S1883" s="91" t="str">
        <f>IFERROR(IF(COUNTA($E1883:$G1883)=0,"",IF(AND(R1883="",$O1883=INDEX(O$3:O1883,MATCH(MAX(Q$3:Q1883),Q$3:Q1883,0),0)),INDEX(R$3:R1883,MATCH(MAX(Q$3:Q1883),Q$3:Q1883,0),0),R1883)),"")</f>
        <v/>
      </c>
      <c r="T1883" s="80" t="str">
        <f>IF(U1883="","",COUNT(U$3:U1883))</f>
        <v/>
      </c>
      <c r="U1883" s="80" t="str">
        <f t="shared" si="957"/>
        <v/>
      </c>
      <c r="V1883" s="91" t="str">
        <f>IFERROR(IF(S1883="","",IF(U1883="",IF(AND(E1883="",F1883="",G1883&lt;&gt;"",$O1883=INDEX(O$3:O1883,MATCH(MAX(T$3:T1883),T$3:T1883,0),0)),INDEX(U$3:U1883,MATCH(MAX(T$3:T1883),T$3:T1883,0),0),IF(AND(S1883&lt;&gt;"",U1883=""),0,"")),U1883)),"")</f>
        <v/>
      </c>
      <c r="W1883" s="95" t="str">
        <f t="shared" si="958"/>
        <v/>
      </c>
      <c r="X1883" s="198" t="str">
        <f t="shared" si="939"/>
        <v/>
      </c>
      <c r="Y1883" s="92" t="str">
        <f t="shared" si="959"/>
        <v/>
      </c>
      <c r="Z1883" s="106" t="str">
        <f>IF(P1883="","",COUNTIF($N$3:$N1883,$N1883))</f>
        <v/>
      </c>
      <c r="AA1883" s="92" t="str">
        <f t="shared" si="940"/>
        <v/>
      </c>
      <c r="AB1883" s="92" t="str">
        <f t="shared" si="941"/>
        <v/>
      </c>
      <c r="AC1883" s="92" t="str">
        <f t="shared" si="963"/>
        <v/>
      </c>
      <c r="AD1883" s="92" t="str">
        <f t="shared" si="954"/>
        <v/>
      </c>
      <c r="AE1883" s="92" t="str">
        <f t="shared" si="954"/>
        <v/>
      </c>
      <c r="AF1883" s="92" t="str">
        <f t="shared" si="954"/>
        <v/>
      </c>
      <c r="AG1883" s="92" t="str">
        <f t="shared" si="954"/>
        <v/>
      </c>
      <c r="AH1883" s="92" t="str">
        <f t="shared" si="954"/>
        <v/>
      </c>
      <c r="AI1883" s="92" t="str">
        <f t="shared" si="954"/>
        <v/>
      </c>
      <c r="AJ1883" s="92" t="str">
        <f t="shared" si="954"/>
        <v/>
      </c>
      <c r="AK1883" s="92" t="str">
        <f t="shared" si="954"/>
        <v/>
      </c>
      <c r="AL1883" s="92" t="str">
        <f t="shared" si="954"/>
        <v/>
      </c>
      <c r="AN1883" s="35" t="str">
        <f t="shared" si="955"/>
        <v/>
      </c>
      <c r="AO1883" s="44" t="str">
        <f t="shared" si="960"/>
        <v/>
      </c>
      <c r="AP1883" s="41" t="str">
        <f>IF(AO1883="","",RANK(AO1883,AO$3:AO$1048576,1)+COUNTIF(AO$3:AO1883,AO1883)-1)</f>
        <v/>
      </c>
      <c r="AQ1883" s="1" t="str">
        <f t="shared" si="942"/>
        <v/>
      </c>
      <c r="AR1883" s="34" t="str">
        <f t="shared" si="943"/>
        <v/>
      </c>
      <c r="AS1883" s="39" t="str">
        <f t="shared" si="944"/>
        <v/>
      </c>
      <c r="AT1883" s="44" t="str">
        <f t="shared" si="956"/>
        <v/>
      </c>
      <c r="AU1883" s="41" t="str">
        <f>IF(AT1883="","",RANK(AT1883,AT$3:AT$1048576,1)+COUNTIF(AT$3:AT1883,AT1883)-1)</f>
        <v/>
      </c>
      <c r="AV1883" s="1" t="str">
        <f t="shared" si="945"/>
        <v/>
      </c>
      <c r="AW1883" s="34" t="str">
        <f t="shared" si="946"/>
        <v/>
      </c>
      <c r="AX1883" s="39" t="str">
        <f t="shared" si="947"/>
        <v/>
      </c>
      <c r="AY1883" s="44" t="str">
        <f t="shared" si="961"/>
        <v/>
      </c>
      <c r="AZ1883" s="41" t="str">
        <f>IF(AY1883="","",RANK(AY1883,AY$3:AY$1048576,1)+COUNTIF(AY$3:AY1883,AY1883)-1)</f>
        <v/>
      </c>
      <c r="BA1883" s="1" t="str">
        <f t="shared" si="948"/>
        <v/>
      </c>
      <c r="BB1883" s="34" t="str">
        <f t="shared" si="949"/>
        <v/>
      </c>
      <c r="BC1883" s="39" t="str">
        <f t="shared" si="950"/>
        <v/>
      </c>
      <c r="BD1883" s="44" t="str">
        <f t="shared" si="962"/>
        <v/>
      </c>
      <c r="BE1883" s="41" t="str">
        <f>IF(BD1883="","",RANK(BD1883,BD$3:BD$1048576,1)+COUNTIF(BD$3:BD1883,BD1883)-1)</f>
        <v/>
      </c>
      <c r="BF1883" s="1" t="str">
        <f t="shared" si="951"/>
        <v/>
      </c>
      <c r="BG1883" s="34" t="str">
        <f t="shared" si="952"/>
        <v/>
      </c>
      <c r="BH1883" s="39" t="str">
        <f t="shared" si="953"/>
        <v/>
      </c>
      <c r="BJ1883" s="3"/>
      <c r="BK1883" s="86"/>
      <c r="BL1883" s="86"/>
      <c r="BM1883" s="86"/>
      <c r="BN1883" s="86"/>
      <c r="BO1883" s="3"/>
      <c r="BP1883" s="86"/>
      <c r="BQ1883" s="86"/>
      <c r="BR1883" s="86"/>
      <c r="BS1883" s="86"/>
      <c r="BT1883" s="3"/>
      <c r="BU1883" s="86"/>
      <c r="BV1883" s="86"/>
      <c r="BW1883" s="86"/>
      <c r="BX1883" s="86"/>
      <c r="BY1883" s="3"/>
      <c r="BZ1883" s="86"/>
      <c r="CA1883" s="86"/>
      <c r="CB1883" s="86"/>
      <c r="CC1883" s="86"/>
    </row>
    <row r="1884" spans="2:81" ht="35.1" customHeight="1" x14ac:dyDescent="0.2">
      <c r="B1884" s="187"/>
      <c r="C1884" s="188"/>
      <c r="D1884" s="189"/>
      <c r="E1884" s="186"/>
      <c r="F1884" s="182"/>
      <c r="G1884" s="184"/>
      <c r="K1884" s="80" t="str">
        <f>IF(O1884="","",COUNT(O$3:O1884))</f>
        <v/>
      </c>
      <c r="L1884" s="80" t="str">
        <f>IF(B1884&lt;&gt;"",B1884,IF(OR(COUNTA($G$3:$G1884)&lt;COUNTA($G$3:$G$1048576),$G1884&lt;&gt;""),L1883,""))</f>
        <v/>
      </c>
      <c r="M1884" s="80" t="str">
        <f>IF(C1884&lt;&gt;"",C1884,IF(OR(COUNTA($G$3:$G1884)&lt;COUNTA($G$3:$G$1048576),$G1884&lt;&gt;""),M1883,""))</f>
        <v/>
      </c>
      <c r="N1884" s="80" t="str">
        <f>IF(D1884&lt;&gt;"",D1884,IF(OR(COUNTA($G$3:$G1884)&lt;COUNTA($G$3:$G$1048576),$G1884&lt;&gt;""),N1883,""))</f>
        <v/>
      </c>
      <c r="O1884" s="81" t="str">
        <f t="shared" si="937"/>
        <v/>
      </c>
      <c r="P1884" s="90" t="str">
        <f>IFERROR(IF(O1884="",IF(COUNT(S$3:S$1048576)=COUNT(S$3:S1884),IF(S1884="","",INDEX(O$3:O1884,MATCH(MAX(K$3:K1884),K$3:K1884,0),0)),INDEX(O$3:O1884,MATCH(MAX(K$3:K1884),K$3:K1884,0),0)),O1884),"")</f>
        <v/>
      </c>
      <c r="Q1884" s="89" t="str">
        <f>IF(R1884="","",COUNT(R$3:R1884))</f>
        <v/>
      </c>
      <c r="R1884" s="80" t="str">
        <f t="shared" si="938"/>
        <v/>
      </c>
      <c r="S1884" s="91" t="str">
        <f>IFERROR(IF(COUNTA($E1884:$G1884)=0,"",IF(AND(R1884="",$O1884=INDEX(O$3:O1884,MATCH(MAX(Q$3:Q1884),Q$3:Q1884,0),0)),INDEX(R$3:R1884,MATCH(MAX(Q$3:Q1884),Q$3:Q1884,0),0),R1884)),"")</f>
        <v/>
      </c>
      <c r="T1884" s="80" t="str">
        <f>IF(U1884="","",COUNT(U$3:U1884))</f>
        <v/>
      </c>
      <c r="U1884" s="80" t="str">
        <f t="shared" si="957"/>
        <v/>
      </c>
      <c r="V1884" s="91" t="str">
        <f>IFERROR(IF(S1884="","",IF(U1884="",IF(AND(E1884="",F1884="",G1884&lt;&gt;"",$O1884=INDEX(O$3:O1884,MATCH(MAX(T$3:T1884),T$3:T1884,0),0)),INDEX(U$3:U1884,MATCH(MAX(T$3:T1884),T$3:T1884,0),0),IF(AND(S1884&lt;&gt;"",U1884=""),0,"")),U1884)),"")</f>
        <v/>
      </c>
      <c r="W1884" s="95" t="str">
        <f t="shared" si="958"/>
        <v/>
      </c>
      <c r="X1884" s="198" t="str">
        <f t="shared" si="939"/>
        <v/>
      </c>
      <c r="Y1884" s="92" t="str">
        <f t="shared" si="959"/>
        <v/>
      </c>
      <c r="Z1884" s="106" t="str">
        <f>IF(P1884="","",COUNTIF($N$3:$N1884,$N1884))</f>
        <v/>
      </c>
      <c r="AA1884" s="92" t="str">
        <f t="shared" si="940"/>
        <v/>
      </c>
      <c r="AB1884" s="92" t="str">
        <f t="shared" si="941"/>
        <v/>
      </c>
      <c r="AC1884" s="92" t="str">
        <f t="shared" si="963"/>
        <v/>
      </c>
      <c r="AD1884" s="92" t="str">
        <f t="shared" si="954"/>
        <v/>
      </c>
      <c r="AE1884" s="92" t="str">
        <f t="shared" si="954"/>
        <v/>
      </c>
      <c r="AF1884" s="92" t="str">
        <f t="shared" si="954"/>
        <v/>
      </c>
      <c r="AG1884" s="92" t="str">
        <f t="shared" si="954"/>
        <v/>
      </c>
      <c r="AH1884" s="92" t="str">
        <f t="shared" si="954"/>
        <v/>
      </c>
      <c r="AI1884" s="92" t="str">
        <f t="shared" si="954"/>
        <v/>
      </c>
      <c r="AJ1884" s="92" t="str">
        <f t="shared" si="954"/>
        <v/>
      </c>
      <c r="AK1884" s="92" t="str">
        <f t="shared" si="954"/>
        <v/>
      </c>
      <c r="AL1884" s="92" t="str">
        <f t="shared" si="954"/>
        <v/>
      </c>
      <c r="AN1884" s="35" t="str">
        <f t="shared" si="955"/>
        <v/>
      </c>
      <c r="AO1884" s="44" t="str">
        <f t="shared" si="960"/>
        <v/>
      </c>
      <c r="AP1884" s="41" t="str">
        <f>IF(AO1884="","",RANK(AO1884,AO$3:AO$1048576,1)+COUNTIF(AO$3:AO1884,AO1884)-1)</f>
        <v/>
      </c>
      <c r="AQ1884" s="1" t="str">
        <f t="shared" si="942"/>
        <v/>
      </c>
      <c r="AR1884" s="34" t="str">
        <f t="shared" si="943"/>
        <v/>
      </c>
      <c r="AS1884" s="39" t="str">
        <f t="shared" si="944"/>
        <v/>
      </c>
      <c r="AT1884" s="44" t="str">
        <f t="shared" si="956"/>
        <v/>
      </c>
      <c r="AU1884" s="41" t="str">
        <f>IF(AT1884="","",RANK(AT1884,AT$3:AT$1048576,1)+COUNTIF(AT$3:AT1884,AT1884)-1)</f>
        <v/>
      </c>
      <c r="AV1884" s="1" t="str">
        <f t="shared" si="945"/>
        <v/>
      </c>
      <c r="AW1884" s="34" t="str">
        <f t="shared" si="946"/>
        <v/>
      </c>
      <c r="AX1884" s="39" t="str">
        <f t="shared" si="947"/>
        <v/>
      </c>
      <c r="AY1884" s="44" t="str">
        <f t="shared" si="961"/>
        <v/>
      </c>
      <c r="AZ1884" s="41" t="str">
        <f>IF(AY1884="","",RANK(AY1884,AY$3:AY$1048576,1)+COUNTIF(AY$3:AY1884,AY1884)-1)</f>
        <v/>
      </c>
      <c r="BA1884" s="1" t="str">
        <f t="shared" si="948"/>
        <v/>
      </c>
      <c r="BB1884" s="34" t="str">
        <f t="shared" si="949"/>
        <v/>
      </c>
      <c r="BC1884" s="39" t="str">
        <f t="shared" si="950"/>
        <v/>
      </c>
      <c r="BD1884" s="44" t="str">
        <f t="shared" si="962"/>
        <v/>
      </c>
      <c r="BE1884" s="41" t="str">
        <f>IF(BD1884="","",RANK(BD1884,BD$3:BD$1048576,1)+COUNTIF(BD$3:BD1884,BD1884)-1)</f>
        <v/>
      </c>
      <c r="BF1884" s="1" t="str">
        <f t="shared" si="951"/>
        <v/>
      </c>
      <c r="BG1884" s="34" t="str">
        <f t="shared" si="952"/>
        <v/>
      </c>
      <c r="BH1884" s="39" t="str">
        <f t="shared" si="953"/>
        <v/>
      </c>
      <c r="BJ1884" s="3"/>
      <c r="BK1884" s="86"/>
      <c r="BL1884" s="86"/>
      <c r="BM1884" s="86"/>
      <c r="BN1884" s="86"/>
      <c r="BO1884" s="3"/>
      <c r="BP1884" s="86"/>
      <c r="BQ1884" s="86"/>
      <c r="BR1884" s="86"/>
      <c r="BS1884" s="86"/>
      <c r="BT1884" s="3"/>
      <c r="BU1884" s="86"/>
      <c r="BV1884" s="86"/>
      <c r="BW1884" s="86"/>
      <c r="BX1884" s="86"/>
      <c r="BY1884" s="3"/>
      <c r="BZ1884" s="86"/>
      <c r="CA1884" s="86"/>
      <c r="CB1884" s="86"/>
      <c r="CC1884" s="86"/>
    </row>
    <row r="1885" spans="2:81" ht="35.1" customHeight="1" x14ac:dyDescent="0.2">
      <c r="B1885" s="187"/>
      <c r="C1885" s="188"/>
      <c r="D1885" s="189"/>
      <c r="E1885" s="186"/>
      <c r="F1885" s="182"/>
      <c r="G1885" s="184"/>
      <c r="K1885" s="80" t="str">
        <f>IF(O1885="","",COUNT(O$3:O1885))</f>
        <v/>
      </c>
      <c r="L1885" s="80" t="str">
        <f>IF(B1885&lt;&gt;"",B1885,IF(OR(COUNTA($G$3:$G1885)&lt;COUNTA($G$3:$G$1048576),$G1885&lt;&gt;""),L1884,""))</f>
        <v/>
      </c>
      <c r="M1885" s="80" t="str">
        <f>IF(C1885&lt;&gt;"",C1885,IF(OR(COUNTA($G$3:$G1885)&lt;COUNTA($G$3:$G$1048576),$G1885&lt;&gt;""),M1884,""))</f>
        <v/>
      </c>
      <c r="N1885" s="80" t="str">
        <f>IF(D1885&lt;&gt;"",D1885,IF(OR(COUNTA($G$3:$G1885)&lt;COUNTA($G$3:$G$1048576),$G1885&lt;&gt;""),N1884,""))</f>
        <v/>
      </c>
      <c r="O1885" s="81" t="str">
        <f t="shared" si="937"/>
        <v/>
      </c>
      <c r="P1885" s="90" t="str">
        <f>IFERROR(IF(O1885="",IF(COUNT(S$3:S$1048576)=COUNT(S$3:S1885),IF(S1885="","",INDEX(O$3:O1885,MATCH(MAX(K$3:K1885),K$3:K1885,0),0)),INDEX(O$3:O1885,MATCH(MAX(K$3:K1885),K$3:K1885,0),0)),O1885),"")</f>
        <v/>
      </c>
      <c r="Q1885" s="89" t="str">
        <f>IF(R1885="","",COUNT(R$3:R1885))</f>
        <v/>
      </c>
      <c r="R1885" s="80" t="str">
        <f t="shared" si="938"/>
        <v/>
      </c>
      <c r="S1885" s="91" t="str">
        <f>IFERROR(IF(COUNTA($E1885:$G1885)=0,"",IF(AND(R1885="",$O1885=INDEX(O$3:O1885,MATCH(MAX(Q$3:Q1885),Q$3:Q1885,0),0)),INDEX(R$3:R1885,MATCH(MAX(Q$3:Q1885),Q$3:Q1885,0),0),R1885)),"")</f>
        <v/>
      </c>
      <c r="T1885" s="80" t="str">
        <f>IF(U1885="","",COUNT(U$3:U1885))</f>
        <v/>
      </c>
      <c r="U1885" s="80" t="str">
        <f t="shared" si="957"/>
        <v/>
      </c>
      <c r="V1885" s="91" t="str">
        <f>IFERROR(IF(S1885="","",IF(U1885="",IF(AND(E1885="",F1885="",G1885&lt;&gt;"",$O1885=INDEX(O$3:O1885,MATCH(MAX(T$3:T1885),T$3:T1885,0),0)),INDEX(U$3:U1885,MATCH(MAX(T$3:T1885),T$3:T1885,0),0),IF(AND(S1885&lt;&gt;"",U1885=""),0,"")),U1885)),"")</f>
        <v/>
      </c>
      <c r="W1885" s="95" t="str">
        <f t="shared" si="958"/>
        <v/>
      </c>
      <c r="X1885" s="198" t="str">
        <f t="shared" si="939"/>
        <v/>
      </c>
      <c r="Y1885" s="92" t="str">
        <f t="shared" si="959"/>
        <v/>
      </c>
      <c r="Z1885" s="106" t="str">
        <f>IF(P1885="","",COUNTIF($N$3:$N1885,$N1885))</f>
        <v/>
      </c>
      <c r="AA1885" s="92" t="str">
        <f t="shared" si="940"/>
        <v/>
      </c>
      <c r="AB1885" s="92" t="str">
        <f t="shared" si="941"/>
        <v/>
      </c>
      <c r="AC1885" s="92" t="str">
        <f t="shared" si="963"/>
        <v/>
      </c>
      <c r="AD1885" s="92" t="str">
        <f t="shared" si="954"/>
        <v/>
      </c>
      <c r="AE1885" s="92" t="str">
        <f t="shared" si="954"/>
        <v/>
      </c>
      <c r="AF1885" s="92" t="str">
        <f t="shared" si="954"/>
        <v/>
      </c>
      <c r="AG1885" s="92" t="str">
        <f t="shared" si="954"/>
        <v/>
      </c>
      <c r="AH1885" s="92" t="str">
        <f t="shared" si="954"/>
        <v/>
      </c>
      <c r="AI1885" s="92" t="str">
        <f t="shared" si="954"/>
        <v/>
      </c>
      <c r="AJ1885" s="92" t="str">
        <f t="shared" si="954"/>
        <v/>
      </c>
      <c r="AK1885" s="92" t="str">
        <f t="shared" si="954"/>
        <v/>
      </c>
      <c r="AL1885" s="92" t="str">
        <f t="shared" si="954"/>
        <v/>
      </c>
      <c r="AN1885" s="35" t="str">
        <f t="shared" si="955"/>
        <v/>
      </c>
      <c r="AO1885" s="44" t="str">
        <f t="shared" si="960"/>
        <v/>
      </c>
      <c r="AP1885" s="41" t="str">
        <f>IF(AO1885="","",RANK(AO1885,AO$3:AO$1048576,1)+COUNTIF(AO$3:AO1885,AO1885)-1)</f>
        <v/>
      </c>
      <c r="AQ1885" s="1" t="str">
        <f t="shared" si="942"/>
        <v/>
      </c>
      <c r="AR1885" s="34" t="str">
        <f t="shared" si="943"/>
        <v/>
      </c>
      <c r="AS1885" s="39" t="str">
        <f t="shared" si="944"/>
        <v/>
      </c>
      <c r="AT1885" s="44" t="str">
        <f t="shared" si="956"/>
        <v/>
      </c>
      <c r="AU1885" s="41" t="str">
        <f>IF(AT1885="","",RANK(AT1885,AT$3:AT$1048576,1)+COUNTIF(AT$3:AT1885,AT1885)-1)</f>
        <v/>
      </c>
      <c r="AV1885" s="1" t="str">
        <f t="shared" si="945"/>
        <v/>
      </c>
      <c r="AW1885" s="34" t="str">
        <f t="shared" si="946"/>
        <v/>
      </c>
      <c r="AX1885" s="39" t="str">
        <f t="shared" si="947"/>
        <v/>
      </c>
      <c r="AY1885" s="44" t="str">
        <f t="shared" si="961"/>
        <v/>
      </c>
      <c r="AZ1885" s="41" t="str">
        <f>IF(AY1885="","",RANK(AY1885,AY$3:AY$1048576,1)+COUNTIF(AY$3:AY1885,AY1885)-1)</f>
        <v/>
      </c>
      <c r="BA1885" s="1" t="str">
        <f t="shared" si="948"/>
        <v/>
      </c>
      <c r="BB1885" s="34" t="str">
        <f t="shared" si="949"/>
        <v/>
      </c>
      <c r="BC1885" s="39" t="str">
        <f t="shared" si="950"/>
        <v/>
      </c>
      <c r="BD1885" s="44" t="str">
        <f t="shared" si="962"/>
        <v/>
      </c>
      <c r="BE1885" s="41" t="str">
        <f>IF(BD1885="","",RANK(BD1885,BD$3:BD$1048576,1)+COUNTIF(BD$3:BD1885,BD1885)-1)</f>
        <v/>
      </c>
      <c r="BF1885" s="1" t="str">
        <f t="shared" si="951"/>
        <v/>
      </c>
      <c r="BG1885" s="34" t="str">
        <f t="shared" si="952"/>
        <v/>
      </c>
      <c r="BH1885" s="39" t="str">
        <f t="shared" si="953"/>
        <v/>
      </c>
      <c r="BJ1885" s="3"/>
      <c r="BK1885" s="86"/>
      <c r="BL1885" s="86"/>
      <c r="BM1885" s="86"/>
      <c r="BN1885" s="86"/>
      <c r="BO1885" s="3"/>
      <c r="BP1885" s="86"/>
      <c r="BQ1885" s="86"/>
      <c r="BR1885" s="86"/>
      <c r="BS1885" s="86"/>
      <c r="BT1885" s="3"/>
      <c r="BU1885" s="86"/>
      <c r="BV1885" s="86"/>
      <c r="BW1885" s="86"/>
      <c r="BX1885" s="86"/>
      <c r="BY1885" s="3"/>
      <c r="BZ1885" s="86"/>
      <c r="CA1885" s="86"/>
      <c r="CB1885" s="86"/>
      <c r="CC1885" s="86"/>
    </row>
    <row r="1886" spans="2:81" ht="35.1" customHeight="1" x14ac:dyDescent="0.2">
      <c r="B1886" s="187"/>
      <c r="C1886" s="188"/>
      <c r="D1886" s="189"/>
      <c r="E1886" s="186"/>
      <c r="F1886" s="182"/>
      <c r="G1886" s="184"/>
      <c r="K1886" s="80" t="str">
        <f>IF(O1886="","",COUNT(O$3:O1886))</f>
        <v/>
      </c>
      <c r="L1886" s="80" t="str">
        <f>IF(B1886&lt;&gt;"",B1886,IF(OR(COUNTA($G$3:$G1886)&lt;COUNTA($G$3:$G$1048576),$G1886&lt;&gt;""),L1885,""))</f>
        <v/>
      </c>
      <c r="M1886" s="80" t="str">
        <f>IF(C1886&lt;&gt;"",C1886,IF(OR(COUNTA($G$3:$G1886)&lt;COUNTA($G$3:$G$1048576),$G1886&lt;&gt;""),M1885,""))</f>
        <v/>
      </c>
      <c r="N1886" s="80" t="str">
        <f>IF(D1886&lt;&gt;"",D1886,IF(OR(COUNTA($G$3:$G1886)&lt;COUNTA($G$3:$G$1048576),$G1886&lt;&gt;""),N1885,""))</f>
        <v/>
      </c>
      <c r="O1886" s="81" t="str">
        <f t="shared" si="937"/>
        <v/>
      </c>
      <c r="P1886" s="90" t="str">
        <f>IFERROR(IF(O1886="",IF(COUNT(S$3:S$1048576)=COUNT(S$3:S1886),IF(S1886="","",INDEX(O$3:O1886,MATCH(MAX(K$3:K1886),K$3:K1886,0),0)),INDEX(O$3:O1886,MATCH(MAX(K$3:K1886),K$3:K1886,0),0)),O1886),"")</f>
        <v/>
      </c>
      <c r="Q1886" s="89" t="str">
        <f>IF(R1886="","",COUNT(R$3:R1886))</f>
        <v/>
      </c>
      <c r="R1886" s="80" t="str">
        <f t="shared" si="938"/>
        <v/>
      </c>
      <c r="S1886" s="91" t="str">
        <f>IFERROR(IF(COUNTA($E1886:$G1886)=0,"",IF(AND(R1886="",$O1886=INDEX(O$3:O1886,MATCH(MAX(Q$3:Q1886),Q$3:Q1886,0),0)),INDEX(R$3:R1886,MATCH(MAX(Q$3:Q1886),Q$3:Q1886,0),0),R1886)),"")</f>
        <v/>
      </c>
      <c r="T1886" s="80" t="str">
        <f>IF(U1886="","",COUNT(U$3:U1886))</f>
        <v/>
      </c>
      <c r="U1886" s="80" t="str">
        <f t="shared" si="957"/>
        <v/>
      </c>
      <c r="V1886" s="91" t="str">
        <f>IFERROR(IF(S1886="","",IF(U1886="",IF(AND(E1886="",F1886="",G1886&lt;&gt;"",$O1886=INDEX(O$3:O1886,MATCH(MAX(T$3:T1886),T$3:T1886,0),0)),INDEX(U$3:U1886,MATCH(MAX(T$3:T1886),T$3:T1886,0),0),IF(AND(S1886&lt;&gt;"",U1886=""),0,"")),U1886)),"")</f>
        <v/>
      </c>
      <c r="W1886" s="95" t="str">
        <f t="shared" si="958"/>
        <v/>
      </c>
      <c r="X1886" s="198" t="str">
        <f t="shared" si="939"/>
        <v/>
      </c>
      <c r="Y1886" s="92" t="str">
        <f t="shared" si="959"/>
        <v/>
      </c>
      <c r="Z1886" s="106" t="str">
        <f>IF(P1886="","",COUNTIF($N$3:$N1886,$N1886))</f>
        <v/>
      </c>
      <c r="AA1886" s="92" t="str">
        <f t="shared" si="940"/>
        <v/>
      </c>
      <c r="AB1886" s="92" t="str">
        <f t="shared" si="941"/>
        <v/>
      </c>
      <c r="AC1886" s="92" t="str">
        <f t="shared" si="963"/>
        <v/>
      </c>
      <c r="AD1886" s="92" t="str">
        <f t="shared" si="954"/>
        <v/>
      </c>
      <c r="AE1886" s="92" t="str">
        <f t="shared" si="954"/>
        <v/>
      </c>
      <c r="AF1886" s="92" t="str">
        <f t="shared" si="954"/>
        <v/>
      </c>
      <c r="AG1886" s="92" t="str">
        <f t="shared" si="954"/>
        <v/>
      </c>
      <c r="AH1886" s="92" t="str">
        <f t="shared" ref="AD1886:AL1914" si="964">IFERROR(IF(AND($Z1886=1,AH$2&lt;&gt;"",""&amp;INDEX($Y$3:$Y$1048576,MATCH($P1886&amp;"@"&amp;AH$2,$AA$3:$AA$1048576,0),0)&lt;&gt;""),AH$1&amp;""&amp;INDEX($Y$3:$Y$1048576,MATCH($P1886&amp;"@"&amp;AH$2,$AA$3:$AA$1048576,0),0),""),"")</f>
        <v/>
      </c>
      <c r="AI1886" s="92" t="str">
        <f t="shared" si="964"/>
        <v/>
      </c>
      <c r="AJ1886" s="92" t="str">
        <f t="shared" si="964"/>
        <v/>
      </c>
      <c r="AK1886" s="92" t="str">
        <f t="shared" si="964"/>
        <v/>
      </c>
      <c r="AL1886" s="92" t="str">
        <f t="shared" si="964"/>
        <v/>
      </c>
      <c r="AN1886" s="35" t="str">
        <f t="shared" si="955"/>
        <v/>
      </c>
      <c r="AO1886" s="44" t="str">
        <f t="shared" si="960"/>
        <v/>
      </c>
      <c r="AP1886" s="41" t="str">
        <f>IF(AO1886="","",RANK(AO1886,AO$3:AO$1048576,1)+COUNTIF(AO$3:AO1886,AO1886)-1)</f>
        <v/>
      </c>
      <c r="AQ1886" s="1" t="str">
        <f t="shared" si="942"/>
        <v/>
      </c>
      <c r="AR1886" s="34" t="str">
        <f t="shared" si="943"/>
        <v/>
      </c>
      <c r="AS1886" s="39" t="str">
        <f t="shared" si="944"/>
        <v/>
      </c>
      <c r="AT1886" s="44" t="str">
        <f t="shared" si="956"/>
        <v/>
      </c>
      <c r="AU1886" s="41" t="str">
        <f>IF(AT1886="","",RANK(AT1886,AT$3:AT$1048576,1)+COUNTIF(AT$3:AT1886,AT1886)-1)</f>
        <v/>
      </c>
      <c r="AV1886" s="1" t="str">
        <f t="shared" si="945"/>
        <v/>
      </c>
      <c r="AW1886" s="34" t="str">
        <f t="shared" si="946"/>
        <v/>
      </c>
      <c r="AX1886" s="39" t="str">
        <f t="shared" si="947"/>
        <v/>
      </c>
      <c r="AY1886" s="44" t="str">
        <f t="shared" si="961"/>
        <v/>
      </c>
      <c r="AZ1886" s="41" t="str">
        <f>IF(AY1886="","",RANK(AY1886,AY$3:AY$1048576,1)+COUNTIF(AY$3:AY1886,AY1886)-1)</f>
        <v/>
      </c>
      <c r="BA1886" s="1" t="str">
        <f t="shared" si="948"/>
        <v/>
      </c>
      <c r="BB1886" s="34" t="str">
        <f t="shared" si="949"/>
        <v/>
      </c>
      <c r="BC1886" s="39" t="str">
        <f t="shared" si="950"/>
        <v/>
      </c>
      <c r="BD1886" s="44" t="str">
        <f t="shared" si="962"/>
        <v/>
      </c>
      <c r="BE1886" s="41" t="str">
        <f>IF(BD1886="","",RANK(BD1886,BD$3:BD$1048576,1)+COUNTIF(BD$3:BD1886,BD1886)-1)</f>
        <v/>
      </c>
      <c r="BF1886" s="1" t="str">
        <f t="shared" si="951"/>
        <v/>
      </c>
      <c r="BG1886" s="34" t="str">
        <f t="shared" si="952"/>
        <v/>
      </c>
      <c r="BH1886" s="39" t="str">
        <f t="shared" si="953"/>
        <v/>
      </c>
      <c r="BJ1886" s="3"/>
      <c r="BK1886" s="86"/>
      <c r="BL1886" s="86"/>
      <c r="BM1886" s="86"/>
      <c r="BN1886" s="86"/>
      <c r="BO1886" s="3"/>
      <c r="BP1886" s="86"/>
      <c r="BQ1886" s="86"/>
      <c r="BR1886" s="86"/>
      <c r="BS1886" s="86"/>
      <c r="BT1886" s="3"/>
      <c r="BU1886" s="86"/>
      <c r="BV1886" s="86"/>
      <c r="BW1886" s="86"/>
      <c r="BX1886" s="86"/>
      <c r="BY1886" s="3"/>
      <c r="BZ1886" s="86"/>
      <c r="CA1886" s="86"/>
      <c r="CB1886" s="86"/>
      <c r="CC1886" s="86"/>
    </row>
    <row r="1887" spans="2:81" ht="35.1" customHeight="1" x14ac:dyDescent="0.2">
      <c r="B1887" s="187"/>
      <c r="C1887" s="188"/>
      <c r="D1887" s="189"/>
      <c r="E1887" s="186"/>
      <c r="F1887" s="182"/>
      <c r="G1887" s="184"/>
      <c r="K1887" s="80" t="str">
        <f>IF(O1887="","",COUNT(O$3:O1887))</f>
        <v/>
      </c>
      <c r="L1887" s="80" t="str">
        <f>IF(B1887&lt;&gt;"",B1887,IF(OR(COUNTA($G$3:$G1887)&lt;COUNTA($G$3:$G$1048576),$G1887&lt;&gt;""),L1886,""))</f>
        <v/>
      </c>
      <c r="M1887" s="80" t="str">
        <f>IF(C1887&lt;&gt;"",C1887,IF(OR(COUNTA($G$3:$G1887)&lt;COUNTA($G$3:$G$1048576),$G1887&lt;&gt;""),M1886,""))</f>
        <v/>
      </c>
      <c r="N1887" s="80" t="str">
        <f>IF(D1887&lt;&gt;"",D1887,IF(OR(COUNTA($G$3:$G1887)&lt;COUNTA($G$3:$G$1048576),$G1887&lt;&gt;""),N1886,""))</f>
        <v/>
      </c>
      <c r="O1887" s="81" t="str">
        <f t="shared" si="937"/>
        <v/>
      </c>
      <c r="P1887" s="90" t="str">
        <f>IFERROR(IF(O1887="",IF(COUNT(S$3:S$1048576)=COUNT(S$3:S1887),IF(S1887="","",INDEX(O$3:O1887,MATCH(MAX(K$3:K1887),K$3:K1887,0),0)),INDEX(O$3:O1887,MATCH(MAX(K$3:K1887),K$3:K1887,0),0)),O1887),"")</f>
        <v/>
      </c>
      <c r="Q1887" s="89" t="str">
        <f>IF(R1887="","",COUNT(R$3:R1887))</f>
        <v/>
      </c>
      <c r="R1887" s="80" t="str">
        <f t="shared" si="938"/>
        <v/>
      </c>
      <c r="S1887" s="91" t="str">
        <f>IFERROR(IF(COUNTA($E1887:$G1887)=0,"",IF(AND(R1887="",$O1887=INDEX(O$3:O1887,MATCH(MAX(Q$3:Q1887),Q$3:Q1887,0),0)),INDEX(R$3:R1887,MATCH(MAX(Q$3:Q1887),Q$3:Q1887,0),0),R1887)),"")</f>
        <v/>
      </c>
      <c r="T1887" s="80" t="str">
        <f>IF(U1887="","",COUNT(U$3:U1887))</f>
        <v/>
      </c>
      <c r="U1887" s="80" t="str">
        <f t="shared" si="957"/>
        <v/>
      </c>
      <c r="V1887" s="91" t="str">
        <f>IFERROR(IF(S1887="","",IF(U1887="",IF(AND(E1887="",F1887="",G1887&lt;&gt;"",$O1887=INDEX(O$3:O1887,MATCH(MAX(T$3:T1887),T$3:T1887,0),0)),INDEX(U$3:U1887,MATCH(MAX(T$3:T1887),T$3:T1887,0),0),IF(AND(S1887&lt;&gt;"",U1887=""),0,"")),U1887)),"")</f>
        <v/>
      </c>
      <c r="W1887" s="95" t="str">
        <f t="shared" si="958"/>
        <v/>
      </c>
      <c r="X1887" s="198" t="str">
        <f t="shared" si="939"/>
        <v/>
      </c>
      <c r="Y1887" s="92" t="str">
        <f t="shared" si="959"/>
        <v/>
      </c>
      <c r="Z1887" s="106" t="str">
        <f>IF(P1887="","",COUNTIF($N$3:$N1887,$N1887))</f>
        <v/>
      </c>
      <c r="AA1887" s="92" t="str">
        <f t="shared" si="940"/>
        <v/>
      </c>
      <c r="AB1887" s="92" t="str">
        <f t="shared" si="941"/>
        <v/>
      </c>
      <c r="AC1887" s="92" t="str">
        <f t="shared" si="963"/>
        <v/>
      </c>
      <c r="AD1887" s="92" t="str">
        <f t="shared" si="964"/>
        <v/>
      </c>
      <c r="AE1887" s="92" t="str">
        <f t="shared" si="964"/>
        <v/>
      </c>
      <c r="AF1887" s="92" t="str">
        <f t="shared" si="964"/>
        <v/>
      </c>
      <c r="AG1887" s="92" t="str">
        <f t="shared" si="964"/>
        <v/>
      </c>
      <c r="AH1887" s="92" t="str">
        <f t="shared" si="964"/>
        <v/>
      </c>
      <c r="AI1887" s="92" t="str">
        <f t="shared" si="964"/>
        <v/>
      </c>
      <c r="AJ1887" s="92" t="str">
        <f t="shared" si="964"/>
        <v/>
      </c>
      <c r="AK1887" s="92" t="str">
        <f t="shared" si="964"/>
        <v/>
      </c>
      <c r="AL1887" s="92" t="str">
        <f t="shared" si="964"/>
        <v/>
      </c>
      <c r="AN1887" s="35" t="str">
        <f t="shared" si="955"/>
        <v/>
      </c>
      <c r="AO1887" s="44" t="str">
        <f t="shared" si="960"/>
        <v/>
      </c>
      <c r="AP1887" s="41" t="str">
        <f>IF(AO1887="","",RANK(AO1887,AO$3:AO$1048576,1)+COUNTIF(AO$3:AO1887,AO1887)-1)</f>
        <v/>
      </c>
      <c r="AQ1887" s="1" t="str">
        <f t="shared" si="942"/>
        <v/>
      </c>
      <c r="AR1887" s="34" t="str">
        <f t="shared" si="943"/>
        <v/>
      </c>
      <c r="AS1887" s="39" t="str">
        <f t="shared" si="944"/>
        <v/>
      </c>
      <c r="AT1887" s="44" t="str">
        <f t="shared" si="956"/>
        <v/>
      </c>
      <c r="AU1887" s="41" t="str">
        <f>IF(AT1887="","",RANK(AT1887,AT$3:AT$1048576,1)+COUNTIF(AT$3:AT1887,AT1887)-1)</f>
        <v/>
      </c>
      <c r="AV1887" s="1" t="str">
        <f t="shared" si="945"/>
        <v/>
      </c>
      <c r="AW1887" s="34" t="str">
        <f t="shared" si="946"/>
        <v/>
      </c>
      <c r="AX1887" s="39" t="str">
        <f t="shared" si="947"/>
        <v/>
      </c>
      <c r="AY1887" s="44" t="str">
        <f t="shared" si="961"/>
        <v/>
      </c>
      <c r="AZ1887" s="41" t="str">
        <f>IF(AY1887="","",RANK(AY1887,AY$3:AY$1048576,1)+COUNTIF(AY$3:AY1887,AY1887)-1)</f>
        <v/>
      </c>
      <c r="BA1887" s="1" t="str">
        <f t="shared" si="948"/>
        <v/>
      </c>
      <c r="BB1887" s="34" t="str">
        <f t="shared" si="949"/>
        <v/>
      </c>
      <c r="BC1887" s="39" t="str">
        <f t="shared" si="950"/>
        <v/>
      </c>
      <c r="BD1887" s="44" t="str">
        <f t="shared" si="962"/>
        <v/>
      </c>
      <c r="BE1887" s="41" t="str">
        <f>IF(BD1887="","",RANK(BD1887,BD$3:BD$1048576,1)+COUNTIF(BD$3:BD1887,BD1887)-1)</f>
        <v/>
      </c>
      <c r="BF1887" s="1" t="str">
        <f t="shared" si="951"/>
        <v/>
      </c>
      <c r="BG1887" s="34" t="str">
        <f t="shared" si="952"/>
        <v/>
      </c>
      <c r="BH1887" s="39" t="str">
        <f t="shared" si="953"/>
        <v/>
      </c>
      <c r="BJ1887" s="3"/>
      <c r="BK1887" s="86"/>
      <c r="BL1887" s="86"/>
      <c r="BM1887" s="86"/>
      <c r="BN1887" s="86"/>
      <c r="BO1887" s="3"/>
      <c r="BP1887" s="86"/>
      <c r="BQ1887" s="86"/>
      <c r="BR1887" s="86"/>
      <c r="BS1887" s="86"/>
      <c r="BT1887" s="3"/>
      <c r="BU1887" s="86"/>
      <c r="BV1887" s="86"/>
      <c r="BW1887" s="86"/>
      <c r="BX1887" s="86"/>
      <c r="BY1887" s="3"/>
      <c r="BZ1887" s="86"/>
      <c r="CA1887" s="86"/>
      <c r="CB1887" s="86"/>
      <c r="CC1887" s="86"/>
    </row>
    <row r="1888" spans="2:81" ht="35.1" customHeight="1" x14ac:dyDescent="0.2">
      <c r="B1888" s="187"/>
      <c r="C1888" s="188"/>
      <c r="D1888" s="189"/>
      <c r="E1888" s="186"/>
      <c r="F1888" s="182"/>
      <c r="G1888" s="184"/>
      <c r="K1888" s="80" t="str">
        <f>IF(O1888="","",COUNT(O$3:O1888))</f>
        <v/>
      </c>
      <c r="L1888" s="80" t="str">
        <f>IF(B1888&lt;&gt;"",B1888,IF(OR(COUNTA($G$3:$G1888)&lt;COUNTA($G$3:$G$1048576),$G1888&lt;&gt;""),L1887,""))</f>
        <v/>
      </c>
      <c r="M1888" s="80" t="str">
        <f>IF(C1888&lt;&gt;"",C1888,IF(OR(COUNTA($G$3:$G1888)&lt;COUNTA($G$3:$G$1048576),$G1888&lt;&gt;""),M1887,""))</f>
        <v/>
      </c>
      <c r="N1888" s="80" t="str">
        <f>IF(D1888&lt;&gt;"",D1888,IF(OR(COUNTA($G$3:$G1888)&lt;COUNTA($G$3:$G$1048576),$G1888&lt;&gt;""),N1887,""))</f>
        <v/>
      </c>
      <c r="O1888" s="81" t="str">
        <f t="shared" si="937"/>
        <v/>
      </c>
      <c r="P1888" s="90" t="str">
        <f>IFERROR(IF(O1888="",IF(COUNT(S$3:S$1048576)=COUNT(S$3:S1888),IF(S1888="","",INDEX(O$3:O1888,MATCH(MAX(K$3:K1888),K$3:K1888,0),0)),INDEX(O$3:O1888,MATCH(MAX(K$3:K1888),K$3:K1888,0),0)),O1888),"")</f>
        <v/>
      </c>
      <c r="Q1888" s="89" t="str">
        <f>IF(R1888="","",COUNT(R$3:R1888))</f>
        <v/>
      </c>
      <c r="R1888" s="80" t="str">
        <f t="shared" si="938"/>
        <v/>
      </c>
      <c r="S1888" s="91" t="str">
        <f>IFERROR(IF(COUNTA($E1888:$G1888)=0,"",IF(AND(R1888="",$O1888=INDEX(O$3:O1888,MATCH(MAX(Q$3:Q1888),Q$3:Q1888,0),0)),INDEX(R$3:R1888,MATCH(MAX(Q$3:Q1888),Q$3:Q1888,0),0),R1888)),"")</f>
        <v/>
      </c>
      <c r="T1888" s="80" t="str">
        <f>IF(U1888="","",COUNT(U$3:U1888))</f>
        <v/>
      </c>
      <c r="U1888" s="80" t="str">
        <f t="shared" si="957"/>
        <v/>
      </c>
      <c r="V1888" s="91" t="str">
        <f>IFERROR(IF(S1888="","",IF(U1888="",IF(AND(E1888="",F1888="",G1888&lt;&gt;"",$O1888=INDEX(O$3:O1888,MATCH(MAX(T$3:T1888),T$3:T1888,0),0)),INDEX(U$3:U1888,MATCH(MAX(T$3:T1888),T$3:T1888,0),0),IF(AND(S1888&lt;&gt;"",U1888=""),0,"")),U1888)),"")</f>
        <v/>
      </c>
      <c r="W1888" s="95" t="str">
        <f t="shared" si="958"/>
        <v/>
      </c>
      <c r="X1888" s="198" t="str">
        <f t="shared" si="939"/>
        <v/>
      </c>
      <c r="Y1888" s="92" t="str">
        <f t="shared" si="959"/>
        <v/>
      </c>
      <c r="Z1888" s="106" t="str">
        <f>IF(P1888="","",COUNTIF($N$3:$N1888,$N1888))</f>
        <v/>
      </c>
      <c r="AA1888" s="92" t="str">
        <f t="shared" si="940"/>
        <v/>
      </c>
      <c r="AB1888" s="92" t="str">
        <f t="shared" si="941"/>
        <v/>
      </c>
      <c r="AC1888" s="92" t="str">
        <f t="shared" si="963"/>
        <v/>
      </c>
      <c r="AD1888" s="92" t="str">
        <f t="shared" si="964"/>
        <v/>
      </c>
      <c r="AE1888" s="92" t="str">
        <f t="shared" si="964"/>
        <v/>
      </c>
      <c r="AF1888" s="92" t="str">
        <f t="shared" si="964"/>
        <v/>
      </c>
      <c r="AG1888" s="92" t="str">
        <f t="shared" si="964"/>
        <v/>
      </c>
      <c r="AH1888" s="92" t="str">
        <f t="shared" si="964"/>
        <v/>
      </c>
      <c r="AI1888" s="92" t="str">
        <f t="shared" si="964"/>
        <v/>
      </c>
      <c r="AJ1888" s="92" t="str">
        <f t="shared" si="964"/>
        <v/>
      </c>
      <c r="AK1888" s="92" t="str">
        <f t="shared" si="964"/>
        <v/>
      </c>
      <c r="AL1888" s="92" t="str">
        <f t="shared" si="964"/>
        <v/>
      </c>
      <c r="AN1888" s="35" t="str">
        <f t="shared" si="955"/>
        <v/>
      </c>
      <c r="AO1888" s="44" t="str">
        <f t="shared" si="960"/>
        <v/>
      </c>
      <c r="AP1888" s="41" t="str">
        <f>IF(AO1888="","",RANK(AO1888,AO$3:AO$1048576,1)+COUNTIF(AO$3:AO1888,AO1888)-1)</f>
        <v/>
      </c>
      <c r="AQ1888" s="1" t="str">
        <f t="shared" si="942"/>
        <v/>
      </c>
      <c r="AR1888" s="34" t="str">
        <f t="shared" si="943"/>
        <v/>
      </c>
      <c r="AS1888" s="39" t="str">
        <f t="shared" si="944"/>
        <v/>
      </c>
      <c r="AT1888" s="44" t="str">
        <f t="shared" si="956"/>
        <v/>
      </c>
      <c r="AU1888" s="41" t="str">
        <f>IF(AT1888="","",RANK(AT1888,AT$3:AT$1048576,1)+COUNTIF(AT$3:AT1888,AT1888)-1)</f>
        <v/>
      </c>
      <c r="AV1888" s="1" t="str">
        <f t="shared" si="945"/>
        <v/>
      </c>
      <c r="AW1888" s="34" t="str">
        <f t="shared" si="946"/>
        <v/>
      </c>
      <c r="AX1888" s="39" t="str">
        <f t="shared" si="947"/>
        <v/>
      </c>
      <c r="AY1888" s="44" t="str">
        <f t="shared" si="961"/>
        <v/>
      </c>
      <c r="AZ1888" s="41" t="str">
        <f>IF(AY1888="","",RANK(AY1888,AY$3:AY$1048576,1)+COUNTIF(AY$3:AY1888,AY1888)-1)</f>
        <v/>
      </c>
      <c r="BA1888" s="1" t="str">
        <f t="shared" si="948"/>
        <v/>
      </c>
      <c r="BB1888" s="34" t="str">
        <f t="shared" si="949"/>
        <v/>
      </c>
      <c r="BC1888" s="39" t="str">
        <f t="shared" si="950"/>
        <v/>
      </c>
      <c r="BD1888" s="44" t="str">
        <f t="shared" si="962"/>
        <v/>
      </c>
      <c r="BE1888" s="41" t="str">
        <f>IF(BD1888="","",RANK(BD1888,BD$3:BD$1048576,1)+COUNTIF(BD$3:BD1888,BD1888)-1)</f>
        <v/>
      </c>
      <c r="BF1888" s="1" t="str">
        <f t="shared" si="951"/>
        <v/>
      </c>
      <c r="BG1888" s="34" t="str">
        <f t="shared" si="952"/>
        <v/>
      </c>
      <c r="BH1888" s="39" t="str">
        <f t="shared" si="953"/>
        <v/>
      </c>
      <c r="BJ1888" s="3"/>
      <c r="BK1888" s="86"/>
      <c r="BL1888" s="86"/>
      <c r="BM1888" s="86"/>
      <c r="BN1888" s="86"/>
      <c r="BO1888" s="3"/>
      <c r="BP1888" s="86"/>
      <c r="BQ1888" s="86"/>
      <c r="BR1888" s="86"/>
      <c r="BS1888" s="86"/>
      <c r="BT1888" s="3"/>
      <c r="BU1888" s="86"/>
      <c r="BV1888" s="86"/>
      <c r="BW1888" s="86"/>
      <c r="BX1888" s="86"/>
      <c r="BY1888" s="3"/>
      <c r="BZ1888" s="86"/>
      <c r="CA1888" s="86"/>
      <c r="CB1888" s="86"/>
      <c r="CC1888" s="86"/>
    </row>
    <row r="1889" spans="2:81" ht="35.1" customHeight="1" x14ac:dyDescent="0.2">
      <c r="B1889" s="187"/>
      <c r="C1889" s="188"/>
      <c r="D1889" s="189"/>
      <c r="E1889" s="186"/>
      <c r="F1889" s="182"/>
      <c r="G1889" s="184"/>
      <c r="K1889" s="80" t="str">
        <f>IF(O1889="","",COUNT(O$3:O1889))</f>
        <v/>
      </c>
      <c r="L1889" s="80" t="str">
        <f>IF(B1889&lt;&gt;"",B1889,IF(OR(COUNTA($G$3:$G1889)&lt;COUNTA($G$3:$G$1048576),$G1889&lt;&gt;""),L1888,""))</f>
        <v/>
      </c>
      <c r="M1889" s="80" t="str">
        <f>IF(C1889&lt;&gt;"",C1889,IF(OR(COUNTA($G$3:$G1889)&lt;COUNTA($G$3:$G$1048576),$G1889&lt;&gt;""),M1888,""))</f>
        <v/>
      </c>
      <c r="N1889" s="80" t="str">
        <f>IF(D1889&lt;&gt;"",D1889,IF(OR(COUNTA($G$3:$G1889)&lt;COUNTA($G$3:$G$1048576),$G1889&lt;&gt;""),N1888,""))</f>
        <v/>
      </c>
      <c r="O1889" s="81" t="str">
        <f t="shared" si="937"/>
        <v/>
      </c>
      <c r="P1889" s="90" t="str">
        <f>IFERROR(IF(O1889="",IF(COUNT(S$3:S$1048576)=COUNT(S$3:S1889),IF(S1889="","",INDEX(O$3:O1889,MATCH(MAX(K$3:K1889),K$3:K1889,0),0)),INDEX(O$3:O1889,MATCH(MAX(K$3:K1889),K$3:K1889,0),0)),O1889),"")</f>
        <v/>
      </c>
      <c r="Q1889" s="89" t="str">
        <f>IF(R1889="","",COUNT(R$3:R1889))</f>
        <v/>
      </c>
      <c r="R1889" s="80" t="str">
        <f t="shared" si="938"/>
        <v/>
      </c>
      <c r="S1889" s="91" t="str">
        <f>IFERROR(IF(COUNTA($E1889:$G1889)=0,"",IF(AND(R1889="",$O1889=INDEX(O$3:O1889,MATCH(MAX(Q$3:Q1889),Q$3:Q1889,0),0)),INDEX(R$3:R1889,MATCH(MAX(Q$3:Q1889),Q$3:Q1889,0),0),R1889)),"")</f>
        <v/>
      </c>
      <c r="T1889" s="80" t="str">
        <f>IF(U1889="","",COUNT(U$3:U1889))</f>
        <v/>
      </c>
      <c r="U1889" s="80" t="str">
        <f t="shared" si="957"/>
        <v/>
      </c>
      <c r="V1889" s="91" t="str">
        <f>IFERROR(IF(S1889="","",IF(U1889="",IF(AND(E1889="",F1889="",G1889&lt;&gt;"",$O1889=INDEX(O$3:O1889,MATCH(MAX(T$3:T1889),T$3:T1889,0),0)),INDEX(U$3:U1889,MATCH(MAX(T$3:T1889),T$3:T1889,0),0),IF(AND(S1889&lt;&gt;"",U1889=""),0,"")),U1889)),"")</f>
        <v/>
      </c>
      <c r="W1889" s="95" t="str">
        <f t="shared" si="958"/>
        <v/>
      </c>
      <c r="X1889" s="198" t="str">
        <f t="shared" si="939"/>
        <v/>
      </c>
      <c r="Y1889" s="92" t="str">
        <f t="shared" si="959"/>
        <v/>
      </c>
      <c r="Z1889" s="106" t="str">
        <f>IF(P1889="","",COUNTIF($N$3:$N1889,$N1889))</f>
        <v/>
      </c>
      <c r="AA1889" s="92" t="str">
        <f t="shared" si="940"/>
        <v/>
      </c>
      <c r="AB1889" s="92" t="str">
        <f t="shared" si="941"/>
        <v/>
      </c>
      <c r="AC1889" s="92" t="str">
        <f t="shared" si="963"/>
        <v/>
      </c>
      <c r="AD1889" s="92" t="str">
        <f t="shared" si="964"/>
        <v/>
      </c>
      <c r="AE1889" s="92" t="str">
        <f t="shared" si="964"/>
        <v/>
      </c>
      <c r="AF1889" s="92" t="str">
        <f t="shared" si="964"/>
        <v/>
      </c>
      <c r="AG1889" s="92" t="str">
        <f t="shared" si="964"/>
        <v/>
      </c>
      <c r="AH1889" s="92" t="str">
        <f t="shared" si="964"/>
        <v/>
      </c>
      <c r="AI1889" s="92" t="str">
        <f t="shared" si="964"/>
        <v/>
      </c>
      <c r="AJ1889" s="92" t="str">
        <f t="shared" si="964"/>
        <v/>
      </c>
      <c r="AK1889" s="92" t="str">
        <f t="shared" si="964"/>
        <v/>
      </c>
      <c r="AL1889" s="92" t="str">
        <f t="shared" si="964"/>
        <v/>
      </c>
      <c r="AN1889" s="35" t="str">
        <f t="shared" si="955"/>
        <v/>
      </c>
      <c r="AO1889" s="44" t="str">
        <f t="shared" si="960"/>
        <v/>
      </c>
      <c r="AP1889" s="41" t="str">
        <f>IF(AO1889="","",RANK(AO1889,AO$3:AO$1048576,1)+COUNTIF(AO$3:AO1889,AO1889)-1)</f>
        <v/>
      </c>
      <c r="AQ1889" s="1" t="str">
        <f t="shared" si="942"/>
        <v/>
      </c>
      <c r="AR1889" s="34" t="str">
        <f t="shared" si="943"/>
        <v/>
      </c>
      <c r="AS1889" s="39" t="str">
        <f t="shared" si="944"/>
        <v/>
      </c>
      <c r="AT1889" s="44" t="str">
        <f t="shared" si="956"/>
        <v/>
      </c>
      <c r="AU1889" s="41" t="str">
        <f>IF(AT1889="","",RANK(AT1889,AT$3:AT$1048576,1)+COUNTIF(AT$3:AT1889,AT1889)-1)</f>
        <v/>
      </c>
      <c r="AV1889" s="1" t="str">
        <f t="shared" si="945"/>
        <v/>
      </c>
      <c r="AW1889" s="34" t="str">
        <f t="shared" si="946"/>
        <v/>
      </c>
      <c r="AX1889" s="39" t="str">
        <f t="shared" si="947"/>
        <v/>
      </c>
      <c r="AY1889" s="44" t="str">
        <f t="shared" si="961"/>
        <v/>
      </c>
      <c r="AZ1889" s="41" t="str">
        <f>IF(AY1889="","",RANK(AY1889,AY$3:AY$1048576,1)+COUNTIF(AY$3:AY1889,AY1889)-1)</f>
        <v/>
      </c>
      <c r="BA1889" s="1" t="str">
        <f t="shared" si="948"/>
        <v/>
      </c>
      <c r="BB1889" s="34" t="str">
        <f t="shared" si="949"/>
        <v/>
      </c>
      <c r="BC1889" s="39" t="str">
        <f t="shared" si="950"/>
        <v/>
      </c>
      <c r="BD1889" s="44" t="str">
        <f t="shared" si="962"/>
        <v/>
      </c>
      <c r="BE1889" s="41" t="str">
        <f>IF(BD1889="","",RANK(BD1889,BD$3:BD$1048576,1)+COUNTIF(BD$3:BD1889,BD1889)-1)</f>
        <v/>
      </c>
      <c r="BF1889" s="1" t="str">
        <f t="shared" si="951"/>
        <v/>
      </c>
      <c r="BG1889" s="34" t="str">
        <f t="shared" si="952"/>
        <v/>
      </c>
      <c r="BH1889" s="39" t="str">
        <f t="shared" si="953"/>
        <v/>
      </c>
      <c r="BJ1889" s="3"/>
      <c r="BK1889" s="86"/>
      <c r="BL1889" s="86"/>
      <c r="BM1889" s="86"/>
      <c r="BN1889" s="86"/>
      <c r="BO1889" s="3"/>
      <c r="BP1889" s="86"/>
      <c r="BQ1889" s="86"/>
      <c r="BR1889" s="86"/>
      <c r="BS1889" s="86"/>
      <c r="BT1889" s="3"/>
      <c r="BU1889" s="86"/>
      <c r="BV1889" s="86"/>
      <c r="BW1889" s="86"/>
      <c r="BX1889" s="86"/>
      <c r="BY1889" s="3"/>
      <c r="BZ1889" s="86"/>
      <c r="CA1889" s="86"/>
      <c r="CB1889" s="86"/>
      <c r="CC1889" s="86"/>
    </row>
    <row r="1890" spans="2:81" ht="35.1" customHeight="1" x14ac:dyDescent="0.2">
      <c r="B1890" s="187"/>
      <c r="C1890" s="188"/>
      <c r="D1890" s="189"/>
      <c r="E1890" s="186"/>
      <c r="F1890" s="182"/>
      <c r="G1890" s="184"/>
      <c r="K1890" s="80" t="str">
        <f>IF(O1890="","",COUNT(O$3:O1890))</f>
        <v/>
      </c>
      <c r="L1890" s="80" t="str">
        <f>IF(B1890&lt;&gt;"",B1890,IF(OR(COUNTA($G$3:$G1890)&lt;COUNTA($G$3:$G$1048576),$G1890&lt;&gt;""),L1889,""))</f>
        <v/>
      </c>
      <c r="M1890" s="80" t="str">
        <f>IF(C1890&lt;&gt;"",C1890,IF(OR(COUNTA($G$3:$G1890)&lt;COUNTA($G$3:$G$1048576),$G1890&lt;&gt;""),M1889,""))</f>
        <v/>
      </c>
      <c r="N1890" s="80" t="str">
        <f>IF(D1890&lt;&gt;"",D1890,IF(OR(COUNTA($G$3:$G1890)&lt;COUNTA($G$3:$G$1048576),$G1890&lt;&gt;""),N1889,""))</f>
        <v/>
      </c>
      <c r="O1890" s="81" t="str">
        <f t="shared" si="937"/>
        <v/>
      </c>
      <c r="P1890" s="90" t="str">
        <f>IFERROR(IF(O1890="",IF(COUNT(S$3:S$1048576)=COUNT(S$3:S1890),IF(S1890="","",INDEX(O$3:O1890,MATCH(MAX(K$3:K1890),K$3:K1890,0),0)),INDEX(O$3:O1890,MATCH(MAX(K$3:K1890),K$3:K1890,0),0)),O1890),"")</f>
        <v/>
      </c>
      <c r="Q1890" s="89" t="str">
        <f>IF(R1890="","",COUNT(R$3:R1890))</f>
        <v/>
      </c>
      <c r="R1890" s="80" t="str">
        <f t="shared" si="938"/>
        <v/>
      </c>
      <c r="S1890" s="91" t="str">
        <f>IFERROR(IF(COUNTA($E1890:$G1890)=0,"",IF(AND(R1890="",$O1890=INDEX(O$3:O1890,MATCH(MAX(Q$3:Q1890),Q$3:Q1890,0),0)),INDEX(R$3:R1890,MATCH(MAX(Q$3:Q1890),Q$3:Q1890,0),0),R1890)),"")</f>
        <v/>
      </c>
      <c r="T1890" s="80" t="str">
        <f>IF(U1890="","",COUNT(U$3:U1890))</f>
        <v/>
      </c>
      <c r="U1890" s="80" t="str">
        <f t="shared" si="957"/>
        <v/>
      </c>
      <c r="V1890" s="91" t="str">
        <f>IFERROR(IF(S1890="","",IF(U1890="",IF(AND(E1890="",F1890="",G1890&lt;&gt;"",$O1890=INDEX(O$3:O1890,MATCH(MAX(T$3:T1890),T$3:T1890,0),0)),INDEX(U$3:U1890,MATCH(MAX(T$3:T1890),T$3:T1890,0),0),IF(AND(S1890&lt;&gt;"",U1890=""),0,"")),U1890)),"")</f>
        <v/>
      </c>
      <c r="W1890" s="95" t="str">
        <f t="shared" si="958"/>
        <v/>
      </c>
      <c r="X1890" s="198" t="str">
        <f t="shared" si="939"/>
        <v/>
      </c>
      <c r="Y1890" s="92" t="str">
        <f t="shared" si="959"/>
        <v/>
      </c>
      <c r="Z1890" s="106" t="str">
        <f>IF(P1890="","",COUNTIF($N$3:$N1890,$N1890))</f>
        <v/>
      </c>
      <c r="AA1890" s="92" t="str">
        <f t="shared" si="940"/>
        <v/>
      </c>
      <c r="AB1890" s="92" t="str">
        <f t="shared" si="941"/>
        <v/>
      </c>
      <c r="AC1890" s="92" t="str">
        <f t="shared" si="963"/>
        <v/>
      </c>
      <c r="AD1890" s="92" t="str">
        <f t="shared" si="964"/>
        <v/>
      </c>
      <c r="AE1890" s="92" t="str">
        <f t="shared" si="964"/>
        <v/>
      </c>
      <c r="AF1890" s="92" t="str">
        <f t="shared" si="964"/>
        <v/>
      </c>
      <c r="AG1890" s="92" t="str">
        <f t="shared" si="964"/>
        <v/>
      </c>
      <c r="AH1890" s="92" t="str">
        <f t="shared" si="964"/>
        <v/>
      </c>
      <c r="AI1890" s="92" t="str">
        <f t="shared" si="964"/>
        <v/>
      </c>
      <c r="AJ1890" s="92" t="str">
        <f t="shared" si="964"/>
        <v/>
      </c>
      <c r="AK1890" s="92" t="str">
        <f t="shared" si="964"/>
        <v/>
      </c>
      <c r="AL1890" s="92" t="str">
        <f t="shared" si="964"/>
        <v/>
      </c>
      <c r="AN1890" s="35" t="str">
        <f t="shared" si="955"/>
        <v/>
      </c>
      <c r="AO1890" s="44" t="str">
        <f t="shared" si="960"/>
        <v/>
      </c>
      <c r="AP1890" s="41" t="str">
        <f>IF(AO1890="","",RANK(AO1890,AO$3:AO$1048576,1)+COUNTIF(AO$3:AO1890,AO1890)-1)</f>
        <v/>
      </c>
      <c r="AQ1890" s="1" t="str">
        <f t="shared" si="942"/>
        <v/>
      </c>
      <c r="AR1890" s="34" t="str">
        <f t="shared" si="943"/>
        <v/>
      </c>
      <c r="AS1890" s="39" t="str">
        <f t="shared" si="944"/>
        <v/>
      </c>
      <c r="AT1890" s="44" t="str">
        <f t="shared" si="956"/>
        <v/>
      </c>
      <c r="AU1890" s="41" t="str">
        <f>IF(AT1890="","",RANK(AT1890,AT$3:AT$1048576,1)+COUNTIF(AT$3:AT1890,AT1890)-1)</f>
        <v/>
      </c>
      <c r="AV1890" s="1" t="str">
        <f t="shared" si="945"/>
        <v/>
      </c>
      <c r="AW1890" s="34" t="str">
        <f t="shared" si="946"/>
        <v/>
      </c>
      <c r="AX1890" s="39" t="str">
        <f t="shared" si="947"/>
        <v/>
      </c>
      <c r="AY1890" s="44" t="str">
        <f t="shared" si="961"/>
        <v/>
      </c>
      <c r="AZ1890" s="41" t="str">
        <f>IF(AY1890="","",RANK(AY1890,AY$3:AY$1048576,1)+COUNTIF(AY$3:AY1890,AY1890)-1)</f>
        <v/>
      </c>
      <c r="BA1890" s="1" t="str">
        <f t="shared" si="948"/>
        <v/>
      </c>
      <c r="BB1890" s="34" t="str">
        <f t="shared" si="949"/>
        <v/>
      </c>
      <c r="BC1890" s="39" t="str">
        <f t="shared" si="950"/>
        <v/>
      </c>
      <c r="BD1890" s="44" t="str">
        <f t="shared" si="962"/>
        <v/>
      </c>
      <c r="BE1890" s="41" t="str">
        <f>IF(BD1890="","",RANK(BD1890,BD$3:BD$1048576,1)+COUNTIF(BD$3:BD1890,BD1890)-1)</f>
        <v/>
      </c>
      <c r="BF1890" s="1" t="str">
        <f t="shared" si="951"/>
        <v/>
      </c>
      <c r="BG1890" s="34" t="str">
        <f t="shared" si="952"/>
        <v/>
      </c>
      <c r="BH1890" s="39" t="str">
        <f t="shared" si="953"/>
        <v/>
      </c>
      <c r="BJ1890" s="3"/>
      <c r="BK1890" s="86"/>
      <c r="BL1890" s="86"/>
      <c r="BM1890" s="86"/>
      <c r="BN1890" s="86"/>
      <c r="BO1890" s="3"/>
      <c r="BP1890" s="86"/>
      <c r="BQ1890" s="86"/>
      <c r="BR1890" s="86"/>
      <c r="BS1890" s="86"/>
      <c r="BT1890" s="3"/>
      <c r="BU1890" s="86"/>
      <c r="BV1890" s="86"/>
      <c r="BW1890" s="86"/>
      <c r="BX1890" s="86"/>
      <c r="BY1890" s="3"/>
      <c r="BZ1890" s="86"/>
      <c r="CA1890" s="86"/>
      <c r="CB1890" s="86"/>
      <c r="CC1890" s="86"/>
    </row>
    <row r="1891" spans="2:81" ht="35.1" customHeight="1" x14ac:dyDescent="0.2">
      <c r="B1891" s="187"/>
      <c r="C1891" s="188"/>
      <c r="D1891" s="189"/>
      <c r="E1891" s="186"/>
      <c r="F1891" s="182"/>
      <c r="G1891" s="184"/>
      <c r="K1891" s="80" t="str">
        <f>IF(O1891="","",COUNT(O$3:O1891))</f>
        <v/>
      </c>
      <c r="L1891" s="80" t="str">
        <f>IF(B1891&lt;&gt;"",B1891,IF(OR(COUNTA($G$3:$G1891)&lt;COUNTA($G$3:$G$1048576),$G1891&lt;&gt;""),L1890,""))</f>
        <v/>
      </c>
      <c r="M1891" s="80" t="str">
        <f>IF(C1891&lt;&gt;"",C1891,IF(OR(COUNTA($G$3:$G1891)&lt;COUNTA($G$3:$G$1048576),$G1891&lt;&gt;""),M1890,""))</f>
        <v/>
      </c>
      <c r="N1891" s="80" t="str">
        <f>IF(D1891&lt;&gt;"",D1891,IF(OR(COUNTA($G$3:$G1891)&lt;COUNTA($G$3:$G$1048576),$G1891&lt;&gt;""),N1890,""))</f>
        <v/>
      </c>
      <c r="O1891" s="81" t="str">
        <f t="shared" si="937"/>
        <v/>
      </c>
      <c r="P1891" s="90" t="str">
        <f>IFERROR(IF(O1891="",IF(COUNT(S$3:S$1048576)=COUNT(S$3:S1891),IF(S1891="","",INDEX(O$3:O1891,MATCH(MAX(K$3:K1891),K$3:K1891,0),0)),INDEX(O$3:O1891,MATCH(MAX(K$3:K1891),K$3:K1891,0),0)),O1891),"")</f>
        <v/>
      </c>
      <c r="Q1891" s="89" t="str">
        <f>IF(R1891="","",COUNT(R$3:R1891))</f>
        <v/>
      </c>
      <c r="R1891" s="80" t="str">
        <f t="shared" si="938"/>
        <v/>
      </c>
      <c r="S1891" s="91" t="str">
        <f>IFERROR(IF(COUNTA($E1891:$G1891)=0,"",IF(AND(R1891="",$O1891=INDEX(O$3:O1891,MATCH(MAX(Q$3:Q1891),Q$3:Q1891,0),0)),INDEX(R$3:R1891,MATCH(MAX(Q$3:Q1891),Q$3:Q1891,0),0),R1891)),"")</f>
        <v/>
      </c>
      <c r="T1891" s="80" t="str">
        <f>IF(U1891="","",COUNT(U$3:U1891))</f>
        <v/>
      </c>
      <c r="U1891" s="80" t="str">
        <f t="shared" si="957"/>
        <v/>
      </c>
      <c r="V1891" s="91" t="str">
        <f>IFERROR(IF(S1891="","",IF(U1891="",IF(AND(E1891="",F1891="",G1891&lt;&gt;"",$O1891=INDEX(O$3:O1891,MATCH(MAX(T$3:T1891),T$3:T1891,0),0)),INDEX(U$3:U1891,MATCH(MAX(T$3:T1891),T$3:T1891,0),0),IF(AND(S1891&lt;&gt;"",U1891=""),0,"")),U1891)),"")</f>
        <v/>
      </c>
      <c r="W1891" s="95" t="str">
        <f t="shared" si="958"/>
        <v/>
      </c>
      <c r="X1891" s="198" t="str">
        <f t="shared" si="939"/>
        <v/>
      </c>
      <c r="Y1891" s="92" t="str">
        <f t="shared" si="959"/>
        <v/>
      </c>
      <c r="Z1891" s="106" t="str">
        <f>IF(P1891="","",COUNTIF($N$3:$N1891,$N1891))</f>
        <v/>
      </c>
      <c r="AA1891" s="92" t="str">
        <f t="shared" si="940"/>
        <v/>
      </c>
      <c r="AB1891" s="92" t="str">
        <f t="shared" si="941"/>
        <v/>
      </c>
      <c r="AC1891" s="92" t="str">
        <f t="shared" si="963"/>
        <v/>
      </c>
      <c r="AD1891" s="92" t="str">
        <f t="shared" si="964"/>
        <v/>
      </c>
      <c r="AE1891" s="92" t="str">
        <f t="shared" si="964"/>
        <v/>
      </c>
      <c r="AF1891" s="92" t="str">
        <f t="shared" si="964"/>
        <v/>
      </c>
      <c r="AG1891" s="92" t="str">
        <f t="shared" si="964"/>
        <v/>
      </c>
      <c r="AH1891" s="92" t="str">
        <f t="shared" si="964"/>
        <v/>
      </c>
      <c r="AI1891" s="92" t="str">
        <f t="shared" si="964"/>
        <v/>
      </c>
      <c r="AJ1891" s="92" t="str">
        <f t="shared" si="964"/>
        <v/>
      </c>
      <c r="AK1891" s="92" t="str">
        <f t="shared" si="964"/>
        <v/>
      </c>
      <c r="AL1891" s="92" t="str">
        <f t="shared" si="964"/>
        <v/>
      </c>
      <c r="AN1891" s="35" t="str">
        <f t="shared" si="955"/>
        <v/>
      </c>
      <c r="AO1891" s="44" t="str">
        <f t="shared" si="960"/>
        <v/>
      </c>
      <c r="AP1891" s="41" t="str">
        <f>IF(AO1891="","",RANK(AO1891,AO$3:AO$1048576,1)+COUNTIF(AO$3:AO1891,AO1891)-1)</f>
        <v/>
      </c>
      <c r="AQ1891" s="1" t="str">
        <f t="shared" si="942"/>
        <v/>
      </c>
      <c r="AR1891" s="34" t="str">
        <f t="shared" si="943"/>
        <v/>
      </c>
      <c r="AS1891" s="39" t="str">
        <f t="shared" si="944"/>
        <v/>
      </c>
      <c r="AT1891" s="44" t="str">
        <f t="shared" si="956"/>
        <v/>
      </c>
      <c r="AU1891" s="41" t="str">
        <f>IF(AT1891="","",RANK(AT1891,AT$3:AT$1048576,1)+COUNTIF(AT$3:AT1891,AT1891)-1)</f>
        <v/>
      </c>
      <c r="AV1891" s="1" t="str">
        <f t="shared" si="945"/>
        <v/>
      </c>
      <c r="AW1891" s="34" t="str">
        <f t="shared" si="946"/>
        <v/>
      </c>
      <c r="AX1891" s="39" t="str">
        <f t="shared" si="947"/>
        <v/>
      </c>
      <c r="AY1891" s="44" t="str">
        <f t="shared" si="961"/>
        <v/>
      </c>
      <c r="AZ1891" s="41" t="str">
        <f>IF(AY1891="","",RANK(AY1891,AY$3:AY$1048576,1)+COUNTIF(AY$3:AY1891,AY1891)-1)</f>
        <v/>
      </c>
      <c r="BA1891" s="1" t="str">
        <f t="shared" si="948"/>
        <v/>
      </c>
      <c r="BB1891" s="34" t="str">
        <f t="shared" si="949"/>
        <v/>
      </c>
      <c r="BC1891" s="39" t="str">
        <f t="shared" si="950"/>
        <v/>
      </c>
      <c r="BD1891" s="44" t="str">
        <f t="shared" si="962"/>
        <v/>
      </c>
      <c r="BE1891" s="41" t="str">
        <f>IF(BD1891="","",RANK(BD1891,BD$3:BD$1048576,1)+COUNTIF(BD$3:BD1891,BD1891)-1)</f>
        <v/>
      </c>
      <c r="BF1891" s="1" t="str">
        <f t="shared" si="951"/>
        <v/>
      </c>
      <c r="BG1891" s="34" t="str">
        <f t="shared" si="952"/>
        <v/>
      </c>
      <c r="BH1891" s="39" t="str">
        <f t="shared" si="953"/>
        <v/>
      </c>
      <c r="BJ1891" s="3"/>
      <c r="BK1891" s="86"/>
      <c r="BL1891" s="86"/>
      <c r="BM1891" s="86"/>
      <c r="BN1891" s="86"/>
      <c r="BO1891" s="3"/>
      <c r="BP1891" s="86"/>
      <c r="BQ1891" s="86"/>
      <c r="BR1891" s="86"/>
      <c r="BS1891" s="86"/>
      <c r="BT1891" s="3"/>
      <c r="BU1891" s="86"/>
      <c r="BV1891" s="86"/>
      <c r="BW1891" s="86"/>
      <c r="BX1891" s="86"/>
      <c r="BY1891" s="3"/>
      <c r="BZ1891" s="86"/>
      <c r="CA1891" s="86"/>
      <c r="CB1891" s="86"/>
      <c r="CC1891" s="86"/>
    </row>
    <row r="1892" spans="2:81" ht="35.1" customHeight="1" x14ac:dyDescent="0.2">
      <c r="B1892" s="187"/>
      <c r="C1892" s="188"/>
      <c r="D1892" s="189"/>
      <c r="E1892" s="186"/>
      <c r="F1892" s="182"/>
      <c r="G1892" s="184"/>
      <c r="K1892" s="80" t="str">
        <f>IF(O1892="","",COUNT(O$3:O1892))</f>
        <v/>
      </c>
      <c r="L1892" s="80" t="str">
        <f>IF(B1892&lt;&gt;"",B1892,IF(OR(COUNTA($G$3:$G1892)&lt;COUNTA($G$3:$G$1048576),$G1892&lt;&gt;""),L1891,""))</f>
        <v/>
      </c>
      <c r="M1892" s="80" t="str">
        <f>IF(C1892&lt;&gt;"",C1892,IF(OR(COUNTA($G$3:$G1892)&lt;COUNTA($G$3:$G$1048576),$G1892&lt;&gt;""),M1891,""))</f>
        <v/>
      </c>
      <c r="N1892" s="80" t="str">
        <f>IF(D1892&lt;&gt;"",D1892,IF(OR(COUNTA($G$3:$G1892)&lt;COUNTA($G$3:$G$1048576),$G1892&lt;&gt;""),N1891,""))</f>
        <v/>
      </c>
      <c r="O1892" s="81" t="str">
        <f t="shared" si="937"/>
        <v/>
      </c>
      <c r="P1892" s="90" t="str">
        <f>IFERROR(IF(O1892="",IF(COUNT(S$3:S$1048576)=COUNT(S$3:S1892),IF(S1892="","",INDEX(O$3:O1892,MATCH(MAX(K$3:K1892),K$3:K1892,0),0)),INDEX(O$3:O1892,MATCH(MAX(K$3:K1892),K$3:K1892,0),0)),O1892),"")</f>
        <v/>
      </c>
      <c r="Q1892" s="89" t="str">
        <f>IF(R1892="","",COUNT(R$3:R1892))</f>
        <v/>
      </c>
      <c r="R1892" s="80" t="str">
        <f t="shared" si="938"/>
        <v/>
      </c>
      <c r="S1892" s="91" t="str">
        <f>IFERROR(IF(COUNTA($E1892:$G1892)=0,"",IF(AND(R1892="",$O1892=INDEX(O$3:O1892,MATCH(MAX(Q$3:Q1892),Q$3:Q1892,0),0)),INDEX(R$3:R1892,MATCH(MAX(Q$3:Q1892),Q$3:Q1892,0),0),R1892)),"")</f>
        <v/>
      </c>
      <c r="T1892" s="80" t="str">
        <f>IF(U1892="","",COUNT(U$3:U1892))</f>
        <v/>
      </c>
      <c r="U1892" s="80" t="str">
        <f t="shared" si="957"/>
        <v/>
      </c>
      <c r="V1892" s="91" t="str">
        <f>IFERROR(IF(S1892="","",IF(U1892="",IF(AND(E1892="",F1892="",G1892&lt;&gt;"",$O1892=INDEX(O$3:O1892,MATCH(MAX(T$3:T1892),T$3:T1892,0),0)),INDEX(U$3:U1892,MATCH(MAX(T$3:T1892),T$3:T1892,0),0),IF(AND(S1892&lt;&gt;"",U1892=""),0,"")),U1892)),"")</f>
        <v/>
      </c>
      <c r="W1892" s="95" t="str">
        <f t="shared" si="958"/>
        <v/>
      </c>
      <c r="X1892" s="198" t="str">
        <f t="shared" si="939"/>
        <v/>
      </c>
      <c r="Y1892" s="92" t="str">
        <f t="shared" si="959"/>
        <v/>
      </c>
      <c r="Z1892" s="106" t="str">
        <f>IF(P1892="","",COUNTIF($N$3:$N1892,$N1892))</f>
        <v/>
      </c>
      <c r="AA1892" s="92" t="str">
        <f t="shared" si="940"/>
        <v/>
      </c>
      <c r="AB1892" s="92" t="str">
        <f t="shared" si="941"/>
        <v/>
      </c>
      <c r="AC1892" s="92" t="str">
        <f t="shared" si="963"/>
        <v/>
      </c>
      <c r="AD1892" s="92" t="str">
        <f t="shared" si="964"/>
        <v/>
      </c>
      <c r="AE1892" s="92" t="str">
        <f t="shared" si="964"/>
        <v/>
      </c>
      <c r="AF1892" s="92" t="str">
        <f t="shared" si="964"/>
        <v/>
      </c>
      <c r="AG1892" s="92" t="str">
        <f t="shared" si="964"/>
        <v/>
      </c>
      <c r="AH1892" s="92" t="str">
        <f t="shared" si="964"/>
        <v/>
      </c>
      <c r="AI1892" s="92" t="str">
        <f t="shared" si="964"/>
        <v/>
      </c>
      <c r="AJ1892" s="92" t="str">
        <f t="shared" si="964"/>
        <v/>
      </c>
      <c r="AK1892" s="92" t="str">
        <f t="shared" si="964"/>
        <v/>
      </c>
      <c r="AL1892" s="92" t="str">
        <f t="shared" si="964"/>
        <v/>
      </c>
      <c r="AN1892" s="35" t="str">
        <f t="shared" si="955"/>
        <v/>
      </c>
      <c r="AO1892" s="44" t="str">
        <f t="shared" si="960"/>
        <v/>
      </c>
      <c r="AP1892" s="41" t="str">
        <f>IF(AO1892="","",RANK(AO1892,AO$3:AO$1048576,1)+COUNTIF(AO$3:AO1892,AO1892)-1)</f>
        <v/>
      </c>
      <c r="AQ1892" s="1" t="str">
        <f t="shared" si="942"/>
        <v/>
      </c>
      <c r="AR1892" s="34" t="str">
        <f t="shared" si="943"/>
        <v/>
      </c>
      <c r="AS1892" s="39" t="str">
        <f t="shared" si="944"/>
        <v/>
      </c>
      <c r="AT1892" s="44" t="str">
        <f t="shared" si="956"/>
        <v/>
      </c>
      <c r="AU1892" s="41" t="str">
        <f>IF(AT1892="","",RANK(AT1892,AT$3:AT$1048576,1)+COUNTIF(AT$3:AT1892,AT1892)-1)</f>
        <v/>
      </c>
      <c r="AV1892" s="1" t="str">
        <f t="shared" si="945"/>
        <v/>
      </c>
      <c r="AW1892" s="34" t="str">
        <f t="shared" si="946"/>
        <v/>
      </c>
      <c r="AX1892" s="39" t="str">
        <f t="shared" si="947"/>
        <v/>
      </c>
      <c r="AY1892" s="44" t="str">
        <f t="shared" si="961"/>
        <v/>
      </c>
      <c r="AZ1892" s="41" t="str">
        <f>IF(AY1892="","",RANK(AY1892,AY$3:AY$1048576,1)+COUNTIF(AY$3:AY1892,AY1892)-1)</f>
        <v/>
      </c>
      <c r="BA1892" s="1" t="str">
        <f t="shared" si="948"/>
        <v/>
      </c>
      <c r="BB1892" s="34" t="str">
        <f t="shared" si="949"/>
        <v/>
      </c>
      <c r="BC1892" s="39" t="str">
        <f t="shared" si="950"/>
        <v/>
      </c>
      <c r="BD1892" s="44" t="str">
        <f t="shared" si="962"/>
        <v/>
      </c>
      <c r="BE1892" s="41" t="str">
        <f>IF(BD1892="","",RANK(BD1892,BD$3:BD$1048576,1)+COUNTIF(BD$3:BD1892,BD1892)-1)</f>
        <v/>
      </c>
      <c r="BF1892" s="1" t="str">
        <f t="shared" si="951"/>
        <v/>
      </c>
      <c r="BG1892" s="34" t="str">
        <f t="shared" si="952"/>
        <v/>
      </c>
      <c r="BH1892" s="39" t="str">
        <f t="shared" si="953"/>
        <v/>
      </c>
      <c r="BJ1892" s="3"/>
      <c r="BK1892" s="86"/>
      <c r="BL1892" s="86"/>
      <c r="BM1892" s="86"/>
      <c r="BN1892" s="86"/>
      <c r="BO1892" s="3"/>
      <c r="BP1892" s="86"/>
      <c r="BQ1892" s="86"/>
      <c r="BR1892" s="86"/>
      <c r="BS1892" s="86"/>
      <c r="BT1892" s="3"/>
      <c r="BU1892" s="86"/>
      <c r="BV1892" s="86"/>
      <c r="BW1892" s="86"/>
      <c r="BX1892" s="86"/>
      <c r="BY1892" s="3"/>
      <c r="BZ1892" s="86"/>
      <c r="CA1892" s="86"/>
      <c r="CB1892" s="86"/>
      <c r="CC1892" s="86"/>
    </row>
    <row r="1893" spans="2:81" ht="35.1" customHeight="1" x14ac:dyDescent="0.2">
      <c r="B1893" s="187"/>
      <c r="C1893" s="188"/>
      <c r="D1893" s="189"/>
      <c r="E1893" s="186"/>
      <c r="F1893" s="182"/>
      <c r="G1893" s="184"/>
      <c r="K1893" s="80" t="str">
        <f>IF(O1893="","",COUNT(O$3:O1893))</f>
        <v/>
      </c>
      <c r="L1893" s="80" t="str">
        <f>IF(B1893&lt;&gt;"",B1893,IF(OR(COUNTA($G$3:$G1893)&lt;COUNTA($G$3:$G$1048576),$G1893&lt;&gt;""),L1892,""))</f>
        <v/>
      </c>
      <c r="M1893" s="80" t="str">
        <f>IF(C1893&lt;&gt;"",C1893,IF(OR(COUNTA($G$3:$G1893)&lt;COUNTA($G$3:$G$1048576),$G1893&lt;&gt;""),M1892,""))</f>
        <v/>
      </c>
      <c r="N1893" s="80" t="str">
        <f>IF(D1893&lt;&gt;"",D1893,IF(OR(COUNTA($G$3:$G1893)&lt;COUNTA($G$3:$G$1048576),$G1893&lt;&gt;""),N1892,""))</f>
        <v/>
      </c>
      <c r="O1893" s="81" t="str">
        <f t="shared" si="937"/>
        <v/>
      </c>
      <c r="P1893" s="90" t="str">
        <f>IFERROR(IF(O1893="",IF(COUNT(S$3:S$1048576)=COUNT(S$3:S1893),IF(S1893="","",INDEX(O$3:O1893,MATCH(MAX(K$3:K1893),K$3:K1893,0),0)),INDEX(O$3:O1893,MATCH(MAX(K$3:K1893),K$3:K1893,0),0)),O1893),"")</f>
        <v/>
      </c>
      <c r="Q1893" s="89" t="str">
        <f>IF(R1893="","",COUNT(R$3:R1893))</f>
        <v/>
      </c>
      <c r="R1893" s="80" t="str">
        <f t="shared" si="938"/>
        <v/>
      </c>
      <c r="S1893" s="91" t="str">
        <f>IFERROR(IF(COUNTA($E1893:$G1893)=0,"",IF(AND(R1893="",$O1893=INDEX(O$3:O1893,MATCH(MAX(Q$3:Q1893),Q$3:Q1893,0),0)),INDEX(R$3:R1893,MATCH(MAX(Q$3:Q1893),Q$3:Q1893,0),0),R1893)),"")</f>
        <v/>
      </c>
      <c r="T1893" s="80" t="str">
        <f>IF(U1893="","",COUNT(U$3:U1893))</f>
        <v/>
      </c>
      <c r="U1893" s="80" t="str">
        <f t="shared" si="957"/>
        <v/>
      </c>
      <c r="V1893" s="91" t="str">
        <f>IFERROR(IF(S1893="","",IF(U1893="",IF(AND(E1893="",F1893="",G1893&lt;&gt;"",$O1893=INDEX(O$3:O1893,MATCH(MAX(T$3:T1893),T$3:T1893,0),0)),INDEX(U$3:U1893,MATCH(MAX(T$3:T1893),T$3:T1893,0),0),IF(AND(S1893&lt;&gt;"",U1893=""),0,"")),U1893)),"")</f>
        <v/>
      </c>
      <c r="W1893" s="95" t="str">
        <f t="shared" si="958"/>
        <v/>
      </c>
      <c r="X1893" s="198" t="str">
        <f t="shared" si="939"/>
        <v/>
      </c>
      <c r="Y1893" s="92" t="str">
        <f t="shared" si="959"/>
        <v/>
      </c>
      <c r="Z1893" s="106" t="str">
        <f>IF(P1893="","",COUNTIF($N$3:$N1893,$N1893))</f>
        <v/>
      </c>
      <c r="AA1893" s="92" t="str">
        <f t="shared" si="940"/>
        <v/>
      </c>
      <c r="AB1893" s="92" t="str">
        <f t="shared" si="941"/>
        <v/>
      </c>
      <c r="AC1893" s="92" t="str">
        <f t="shared" si="963"/>
        <v/>
      </c>
      <c r="AD1893" s="92" t="str">
        <f t="shared" si="964"/>
        <v/>
      </c>
      <c r="AE1893" s="92" t="str">
        <f t="shared" si="964"/>
        <v/>
      </c>
      <c r="AF1893" s="92" t="str">
        <f t="shared" si="964"/>
        <v/>
      </c>
      <c r="AG1893" s="92" t="str">
        <f t="shared" si="964"/>
        <v/>
      </c>
      <c r="AH1893" s="92" t="str">
        <f t="shared" si="964"/>
        <v/>
      </c>
      <c r="AI1893" s="92" t="str">
        <f t="shared" si="964"/>
        <v/>
      </c>
      <c r="AJ1893" s="92" t="str">
        <f t="shared" si="964"/>
        <v/>
      </c>
      <c r="AK1893" s="92" t="str">
        <f t="shared" si="964"/>
        <v/>
      </c>
      <c r="AL1893" s="92" t="str">
        <f t="shared" si="964"/>
        <v/>
      </c>
      <c r="AN1893" s="35" t="str">
        <f t="shared" si="955"/>
        <v/>
      </c>
      <c r="AO1893" s="44" t="str">
        <f t="shared" si="960"/>
        <v/>
      </c>
      <c r="AP1893" s="41" t="str">
        <f>IF(AO1893="","",RANK(AO1893,AO$3:AO$1048576,1)+COUNTIF(AO$3:AO1893,AO1893)-1)</f>
        <v/>
      </c>
      <c r="AQ1893" s="1" t="str">
        <f t="shared" si="942"/>
        <v/>
      </c>
      <c r="AR1893" s="34" t="str">
        <f t="shared" si="943"/>
        <v/>
      </c>
      <c r="AS1893" s="39" t="str">
        <f t="shared" si="944"/>
        <v/>
      </c>
      <c r="AT1893" s="44" t="str">
        <f t="shared" si="956"/>
        <v/>
      </c>
      <c r="AU1893" s="41" t="str">
        <f>IF(AT1893="","",RANK(AT1893,AT$3:AT$1048576,1)+COUNTIF(AT$3:AT1893,AT1893)-1)</f>
        <v/>
      </c>
      <c r="AV1893" s="1" t="str">
        <f t="shared" si="945"/>
        <v/>
      </c>
      <c r="AW1893" s="34" t="str">
        <f t="shared" si="946"/>
        <v/>
      </c>
      <c r="AX1893" s="39" t="str">
        <f t="shared" si="947"/>
        <v/>
      </c>
      <c r="AY1893" s="44" t="str">
        <f t="shared" si="961"/>
        <v/>
      </c>
      <c r="AZ1893" s="41" t="str">
        <f>IF(AY1893="","",RANK(AY1893,AY$3:AY$1048576,1)+COUNTIF(AY$3:AY1893,AY1893)-1)</f>
        <v/>
      </c>
      <c r="BA1893" s="1" t="str">
        <f t="shared" si="948"/>
        <v/>
      </c>
      <c r="BB1893" s="34" t="str">
        <f t="shared" si="949"/>
        <v/>
      </c>
      <c r="BC1893" s="39" t="str">
        <f t="shared" si="950"/>
        <v/>
      </c>
      <c r="BD1893" s="44" t="str">
        <f t="shared" si="962"/>
        <v/>
      </c>
      <c r="BE1893" s="41" t="str">
        <f>IF(BD1893="","",RANK(BD1893,BD$3:BD$1048576,1)+COUNTIF(BD$3:BD1893,BD1893)-1)</f>
        <v/>
      </c>
      <c r="BF1893" s="1" t="str">
        <f t="shared" si="951"/>
        <v/>
      </c>
      <c r="BG1893" s="34" t="str">
        <f t="shared" si="952"/>
        <v/>
      </c>
      <c r="BH1893" s="39" t="str">
        <f t="shared" si="953"/>
        <v/>
      </c>
      <c r="BJ1893" s="3"/>
      <c r="BK1893" s="86"/>
      <c r="BL1893" s="86"/>
      <c r="BM1893" s="86"/>
      <c r="BN1893" s="86"/>
      <c r="BO1893" s="3"/>
      <c r="BP1893" s="86"/>
      <c r="BQ1893" s="86"/>
      <c r="BR1893" s="86"/>
      <c r="BS1893" s="86"/>
      <c r="BT1893" s="3"/>
      <c r="BU1893" s="86"/>
      <c r="BV1893" s="86"/>
      <c r="BW1893" s="86"/>
      <c r="BX1893" s="86"/>
      <c r="BY1893" s="3"/>
      <c r="BZ1893" s="86"/>
      <c r="CA1893" s="86"/>
      <c r="CB1893" s="86"/>
      <c r="CC1893" s="86"/>
    </row>
    <row r="1894" spans="2:81" ht="35.1" customHeight="1" x14ac:dyDescent="0.2">
      <c r="B1894" s="187"/>
      <c r="C1894" s="188"/>
      <c r="D1894" s="189"/>
      <c r="E1894" s="186"/>
      <c r="F1894" s="182"/>
      <c r="G1894" s="184"/>
      <c r="K1894" s="80" t="str">
        <f>IF(O1894="","",COUNT(O$3:O1894))</f>
        <v/>
      </c>
      <c r="L1894" s="80" t="str">
        <f>IF(B1894&lt;&gt;"",B1894,IF(OR(COUNTA($G$3:$G1894)&lt;COUNTA($G$3:$G$1048576),$G1894&lt;&gt;""),L1893,""))</f>
        <v/>
      </c>
      <c r="M1894" s="80" t="str">
        <f>IF(C1894&lt;&gt;"",C1894,IF(OR(COUNTA($G$3:$G1894)&lt;COUNTA($G$3:$G$1048576),$G1894&lt;&gt;""),M1893,""))</f>
        <v/>
      </c>
      <c r="N1894" s="80" t="str">
        <f>IF(D1894&lt;&gt;"",D1894,IF(OR(COUNTA($G$3:$G1894)&lt;COUNTA($G$3:$G$1048576),$G1894&lt;&gt;""),N1893,""))</f>
        <v/>
      </c>
      <c r="O1894" s="81" t="str">
        <f t="shared" si="937"/>
        <v/>
      </c>
      <c r="P1894" s="90" t="str">
        <f>IFERROR(IF(O1894="",IF(COUNT(S$3:S$1048576)=COUNT(S$3:S1894),IF(S1894="","",INDEX(O$3:O1894,MATCH(MAX(K$3:K1894),K$3:K1894,0),0)),INDEX(O$3:O1894,MATCH(MAX(K$3:K1894),K$3:K1894,0),0)),O1894),"")</f>
        <v/>
      </c>
      <c r="Q1894" s="89" t="str">
        <f>IF(R1894="","",COUNT(R$3:R1894))</f>
        <v/>
      </c>
      <c r="R1894" s="80" t="str">
        <f t="shared" si="938"/>
        <v/>
      </c>
      <c r="S1894" s="91" t="str">
        <f>IFERROR(IF(COUNTA($E1894:$G1894)=0,"",IF(AND(R1894="",$O1894=INDEX(O$3:O1894,MATCH(MAX(Q$3:Q1894),Q$3:Q1894,0),0)),INDEX(R$3:R1894,MATCH(MAX(Q$3:Q1894),Q$3:Q1894,0),0),R1894)),"")</f>
        <v/>
      </c>
      <c r="T1894" s="80" t="str">
        <f>IF(U1894="","",COUNT(U$3:U1894))</f>
        <v/>
      </c>
      <c r="U1894" s="80" t="str">
        <f t="shared" si="957"/>
        <v/>
      </c>
      <c r="V1894" s="91" t="str">
        <f>IFERROR(IF(S1894="","",IF(U1894="",IF(AND(E1894="",F1894="",G1894&lt;&gt;"",$O1894=INDEX(O$3:O1894,MATCH(MAX(T$3:T1894),T$3:T1894,0),0)),INDEX(U$3:U1894,MATCH(MAX(T$3:T1894),T$3:T1894,0),0),IF(AND(S1894&lt;&gt;"",U1894=""),0,"")),U1894)),"")</f>
        <v/>
      </c>
      <c r="W1894" s="95" t="str">
        <f t="shared" si="958"/>
        <v/>
      </c>
      <c r="X1894" s="198" t="str">
        <f t="shared" si="939"/>
        <v/>
      </c>
      <c r="Y1894" s="92" t="str">
        <f t="shared" si="959"/>
        <v/>
      </c>
      <c r="Z1894" s="106" t="str">
        <f>IF(P1894="","",COUNTIF($N$3:$N1894,$N1894))</f>
        <v/>
      </c>
      <c r="AA1894" s="92" t="str">
        <f t="shared" si="940"/>
        <v/>
      </c>
      <c r="AB1894" s="92" t="str">
        <f t="shared" si="941"/>
        <v/>
      </c>
      <c r="AC1894" s="92" t="str">
        <f t="shared" si="963"/>
        <v/>
      </c>
      <c r="AD1894" s="92" t="str">
        <f t="shared" si="964"/>
        <v/>
      </c>
      <c r="AE1894" s="92" t="str">
        <f t="shared" si="964"/>
        <v/>
      </c>
      <c r="AF1894" s="92" t="str">
        <f t="shared" si="964"/>
        <v/>
      </c>
      <c r="AG1894" s="92" t="str">
        <f t="shared" si="964"/>
        <v/>
      </c>
      <c r="AH1894" s="92" t="str">
        <f t="shared" si="964"/>
        <v/>
      </c>
      <c r="AI1894" s="92" t="str">
        <f t="shared" si="964"/>
        <v/>
      </c>
      <c r="AJ1894" s="92" t="str">
        <f t="shared" si="964"/>
        <v/>
      </c>
      <c r="AK1894" s="92" t="str">
        <f t="shared" si="964"/>
        <v/>
      </c>
      <c r="AL1894" s="92" t="str">
        <f t="shared" si="964"/>
        <v/>
      </c>
      <c r="AN1894" s="35" t="str">
        <f t="shared" si="955"/>
        <v/>
      </c>
      <c r="AO1894" s="44" t="str">
        <f t="shared" si="960"/>
        <v/>
      </c>
      <c r="AP1894" s="41" t="str">
        <f>IF(AO1894="","",RANK(AO1894,AO$3:AO$1048576,1)+COUNTIF(AO$3:AO1894,AO1894)-1)</f>
        <v/>
      </c>
      <c r="AQ1894" s="1" t="str">
        <f t="shared" si="942"/>
        <v/>
      </c>
      <c r="AR1894" s="34" t="str">
        <f t="shared" si="943"/>
        <v/>
      </c>
      <c r="AS1894" s="39" t="str">
        <f t="shared" si="944"/>
        <v/>
      </c>
      <c r="AT1894" s="44" t="str">
        <f t="shared" si="956"/>
        <v/>
      </c>
      <c r="AU1894" s="41" t="str">
        <f>IF(AT1894="","",RANK(AT1894,AT$3:AT$1048576,1)+COUNTIF(AT$3:AT1894,AT1894)-1)</f>
        <v/>
      </c>
      <c r="AV1894" s="1" t="str">
        <f t="shared" si="945"/>
        <v/>
      </c>
      <c r="AW1894" s="34" t="str">
        <f t="shared" si="946"/>
        <v/>
      </c>
      <c r="AX1894" s="39" t="str">
        <f t="shared" si="947"/>
        <v/>
      </c>
      <c r="AY1894" s="44" t="str">
        <f t="shared" si="961"/>
        <v/>
      </c>
      <c r="AZ1894" s="41" t="str">
        <f>IF(AY1894="","",RANK(AY1894,AY$3:AY$1048576,1)+COUNTIF(AY$3:AY1894,AY1894)-1)</f>
        <v/>
      </c>
      <c r="BA1894" s="1" t="str">
        <f t="shared" si="948"/>
        <v/>
      </c>
      <c r="BB1894" s="34" t="str">
        <f t="shared" si="949"/>
        <v/>
      </c>
      <c r="BC1894" s="39" t="str">
        <f t="shared" si="950"/>
        <v/>
      </c>
      <c r="BD1894" s="44" t="str">
        <f t="shared" si="962"/>
        <v/>
      </c>
      <c r="BE1894" s="41" t="str">
        <f>IF(BD1894="","",RANK(BD1894,BD$3:BD$1048576,1)+COUNTIF(BD$3:BD1894,BD1894)-1)</f>
        <v/>
      </c>
      <c r="BF1894" s="1" t="str">
        <f t="shared" si="951"/>
        <v/>
      </c>
      <c r="BG1894" s="34" t="str">
        <f t="shared" si="952"/>
        <v/>
      </c>
      <c r="BH1894" s="39" t="str">
        <f t="shared" si="953"/>
        <v/>
      </c>
      <c r="BJ1894" s="3"/>
      <c r="BK1894" s="86"/>
      <c r="BL1894" s="86"/>
      <c r="BM1894" s="86"/>
      <c r="BN1894" s="86"/>
      <c r="BO1894" s="3"/>
      <c r="BP1894" s="86"/>
      <c r="BQ1894" s="86"/>
      <c r="BR1894" s="86"/>
      <c r="BS1894" s="86"/>
      <c r="BT1894" s="3"/>
      <c r="BU1894" s="86"/>
      <c r="BV1894" s="86"/>
      <c r="BW1894" s="86"/>
      <c r="BX1894" s="86"/>
      <c r="BY1894" s="3"/>
      <c r="BZ1894" s="86"/>
      <c r="CA1894" s="86"/>
      <c r="CB1894" s="86"/>
      <c r="CC1894" s="86"/>
    </row>
    <row r="1895" spans="2:81" ht="35.1" customHeight="1" x14ac:dyDescent="0.2">
      <c r="B1895" s="187"/>
      <c r="C1895" s="188"/>
      <c r="D1895" s="189"/>
      <c r="E1895" s="186"/>
      <c r="F1895" s="182"/>
      <c r="G1895" s="184"/>
      <c r="K1895" s="80" t="str">
        <f>IF(O1895="","",COUNT(O$3:O1895))</f>
        <v/>
      </c>
      <c r="L1895" s="80" t="str">
        <f>IF(B1895&lt;&gt;"",B1895,IF(OR(COUNTA($G$3:$G1895)&lt;COUNTA($G$3:$G$1048576),$G1895&lt;&gt;""),L1894,""))</f>
        <v/>
      </c>
      <c r="M1895" s="80" t="str">
        <f>IF(C1895&lt;&gt;"",C1895,IF(OR(COUNTA($G$3:$G1895)&lt;COUNTA($G$3:$G$1048576),$G1895&lt;&gt;""),M1894,""))</f>
        <v/>
      </c>
      <c r="N1895" s="80" t="str">
        <f>IF(D1895&lt;&gt;"",D1895,IF(OR(COUNTA($G$3:$G1895)&lt;COUNTA($G$3:$G$1048576),$G1895&lt;&gt;""),N1894,""))</f>
        <v/>
      </c>
      <c r="O1895" s="81" t="str">
        <f t="shared" ref="O1895:O1958" si="965">IF(COUNT(L1895:N1895)=3,DATE(L1895,M1895,N1895),"")</f>
        <v/>
      </c>
      <c r="P1895" s="90" t="str">
        <f>IFERROR(IF(O1895="",IF(COUNT(S$3:S$1048576)=COUNT(S$3:S1895),IF(S1895="","",INDEX(O$3:O1895,MATCH(MAX(K$3:K1895),K$3:K1895,0),0)),INDEX(O$3:O1895,MATCH(MAX(K$3:K1895),K$3:K1895,0),0)),O1895),"")</f>
        <v/>
      </c>
      <c r="Q1895" s="89" t="str">
        <f>IF(R1895="","",COUNT(R$3:R1895))</f>
        <v/>
      </c>
      <c r="R1895" s="80" t="str">
        <f t="shared" ref="R1895:R1958" si="966">IF(E1895="","",E1895)</f>
        <v/>
      </c>
      <c r="S1895" s="91" t="str">
        <f>IFERROR(IF(COUNTA($E1895:$G1895)=0,"",IF(AND(R1895="",$O1895=INDEX(O$3:O1895,MATCH(MAX(Q$3:Q1895),Q$3:Q1895,0),0)),INDEX(R$3:R1895,MATCH(MAX(Q$3:Q1895),Q$3:Q1895,0),0),R1895)),"")</f>
        <v/>
      </c>
      <c r="T1895" s="80" t="str">
        <f>IF(U1895="","",COUNT(U$3:U1895))</f>
        <v/>
      </c>
      <c r="U1895" s="80" t="str">
        <f t="shared" si="957"/>
        <v/>
      </c>
      <c r="V1895" s="91" t="str">
        <f>IFERROR(IF(S1895="","",IF(U1895="",IF(AND(E1895="",F1895="",G1895&lt;&gt;"",$O1895=INDEX(O$3:O1895,MATCH(MAX(T$3:T1895),T$3:T1895,0),0)),INDEX(U$3:U1895,MATCH(MAX(T$3:T1895),T$3:T1895,0),0),IF(AND(S1895&lt;&gt;"",U1895=""),0,"")),U1895)),"")</f>
        <v/>
      </c>
      <c r="W1895" s="95" t="str">
        <f t="shared" si="958"/>
        <v/>
      </c>
      <c r="X1895" s="198" t="str">
        <f t="shared" ref="X1895:X1958" si="967">IF(P1895="","",TEXT(P1895,0))</f>
        <v/>
      </c>
      <c r="Y1895" s="92" t="str">
        <f t="shared" si="959"/>
        <v/>
      </c>
      <c r="Z1895" s="106" t="str">
        <f>IF(P1895="","",COUNTIF($N$3:$N1895,$N1895))</f>
        <v/>
      </c>
      <c r="AA1895" s="92" t="str">
        <f t="shared" ref="AA1895:AA1958" si="968">IF(Z1895="","",O1895&amp;"@"&amp;Z1895)</f>
        <v/>
      </c>
      <c r="AB1895" s="92" t="str">
        <f t="shared" ref="AB1895:AB1958" si="969">IF(Z1895=1,AC1895&amp;AD1895&amp;AE1895&amp;AF1895&amp;AG1895&amp;AH1895&amp;AI1895&amp;AJ1895&amp;AK1895&amp;AL1895,"")</f>
        <v/>
      </c>
      <c r="AC1895" s="92" t="str">
        <f t="shared" si="963"/>
        <v/>
      </c>
      <c r="AD1895" s="92" t="str">
        <f t="shared" si="964"/>
        <v/>
      </c>
      <c r="AE1895" s="92" t="str">
        <f t="shared" si="964"/>
        <v/>
      </c>
      <c r="AF1895" s="92" t="str">
        <f t="shared" si="964"/>
        <v/>
      </c>
      <c r="AG1895" s="92" t="str">
        <f t="shared" si="964"/>
        <v/>
      </c>
      <c r="AH1895" s="92" t="str">
        <f t="shared" si="964"/>
        <v/>
      </c>
      <c r="AI1895" s="92" t="str">
        <f t="shared" si="964"/>
        <v/>
      </c>
      <c r="AJ1895" s="92" t="str">
        <f t="shared" si="964"/>
        <v/>
      </c>
      <c r="AK1895" s="92" t="str">
        <f t="shared" si="964"/>
        <v/>
      </c>
      <c r="AL1895" s="92" t="str">
        <f t="shared" si="964"/>
        <v/>
      </c>
      <c r="AN1895" s="35" t="str">
        <f t="shared" si="955"/>
        <v/>
      </c>
      <c r="AO1895" s="44" t="str">
        <f t="shared" si="960"/>
        <v/>
      </c>
      <c r="AP1895" s="41" t="str">
        <f>IF(AO1895="","",RANK(AO1895,AO$3:AO$1048576,1)+COUNTIF(AO$3:AO1895,AO1895)-1)</f>
        <v/>
      </c>
      <c r="AQ1895" s="1" t="str">
        <f t="shared" ref="AQ1895:AQ1958" si="970">IF(OR($AN1895="",$AN1895&lt;&gt;AO$2,$W1895=""),"",$S1895)</f>
        <v/>
      </c>
      <c r="AR1895" s="34" t="str">
        <f t="shared" ref="AR1895:AR1958" si="971">IF(OR($AN1895="",$AN1895&lt;&gt;AO$2),"",$V1895)</f>
        <v/>
      </c>
      <c r="AS1895" s="39" t="str">
        <f t="shared" ref="AS1895:AS1958" si="972">IF(OR($AN1895="",$AN1895&lt;&gt;AO$2,$G1895=""),"",$G1895)</f>
        <v/>
      </c>
      <c r="AT1895" s="44" t="str">
        <f t="shared" si="956"/>
        <v/>
      </c>
      <c r="AU1895" s="41" t="str">
        <f>IF(AT1895="","",RANK(AT1895,AT$3:AT$1048576,1)+COUNTIF(AT$3:AT1895,AT1895)-1)</f>
        <v/>
      </c>
      <c r="AV1895" s="1" t="str">
        <f t="shared" ref="AV1895:AV1958" si="973">IF(OR($AN1895="",$AN1895&lt;&gt;AT$2,$W1895=""),"",$S1895)</f>
        <v/>
      </c>
      <c r="AW1895" s="34" t="str">
        <f t="shared" ref="AW1895:AW1958" si="974">IF(OR($AN1895="",$AN1895&lt;&gt;AT$2),"",$V1895)</f>
        <v/>
      </c>
      <c r="AX1895" s="39" t="str">
        <f t="shared" ref="AX1895:AX1958" si="975">IF(OR($AN1895="",$AN1895&lt;&gt;AT$2,$G1895=""),"",$G1895)</f>
        <v/>
      </c>
      <c r="AY1895" s="44" t="str">
        <f t="shared" si="961"/>
        <v/>
      </c>
      <c r="AZ1895" s="41" t="str">
        <f>IF(AY1895="","",RANK(AY1895,AY$3:AY$1048576,1)+COUNTIF(AY$3:AY1895,AY1895)-1)</f>
        <v/>
      </c>
      <c r="BA1895" s="1" t="str">
        <f t="shared" ref="BA1895:BA1958" si="976">IF(OR($AN1895="",$AN1895&lt;&gt;AY$2,$W1895=""),"",$S1895)</f>
        <v/>
      </c>
      <c r="BB1895" s="34" t="str">
        <f t="shared" ref="BB1895:BB1958" si="977">IF(OR($AN1895="",$AN1895&lt;&gt;AY$2),"",$V1895)</f>
        <v/>
      </c>
      <c r="BC1895" s="39" t="str">
        <f t="shared" ref="BC1895:BC1958" si="978">IF(OR($AN1895="",$AN1895&lt;&gt;AY$2,$G1895=""),"",$G1895)</f>
        <v/>
      </c>
      <c r="BD1895" s="44" t="str">
        <f t="shared" si="962"/>
        <v/>
      </c>
      <c r="BE1895" s="41" t="str">
        <f>IF(BD1895="","",RANK(BD1895,BD$3:BD$1048576,1)+COUNTIF(BD$3:BD1895,BD1895)-1)</f>
        <v/>
      </c>
      <c r="BF1895" s="1" t="str">
        <f t="shared" ref="BF1895:BF1958" si="979">IF(OR($AN1895="",$AN1895&lt;&gt;BD$2,$W1895=""),"",$S1895)</f>
        <v/>
      </c>
      <c r="BG1895" s="34" t="str">
        <f t="shared" ref="BG1895:BG1958" si="980">IF(OR($AN1895="",$AN1895&lt;&gt;BD$2),"",$V1895)</f>
        <v/>
      </c>
      <c r="BH1895" s="39" t="str">
        <f t="shared" ref="BH1895:BH1958" si="981">IF(OR($AN1895="",$AN1895&lt;&gt;BD$2,$G1895=""),"",$G1895)</f>
        <v/>
      </c>
      <c r="BJ1895" s="3"/>
      <c r="BK1895" s="86"/>
      <c r="BL1895" s="86"/>
      <c r="BM1895" s="86"/>
      <c r="BN1895" s="86"/>
      <c r="BO1895" s="3"/>
      <c r="BP1895" s="86"/>
      <c r="BQ1895" s="86"/>
      <c r="BR1895" s="86"/>
      <c r="BS1895" s="86"/>
      <c r="BT1895" s="3"/>
      <c r="BU1895" s="86"/>
      <c r="BV1895" s="86"/>
      <c r="BW1895" s="86"/>
      <c r="BX1895" s="86"/>
      <c r="BY1895" s="3"/>
      <c r="BZ1895" s="86"/>
      <c r="CA1895" s="86"/>
      <c r="CB1895" s="86"/>
      <c r="CC1895" s="86"/>
    </row>
    <row r="1896" spans="2:81" ht="35.1" customHeight="1" x14ac:dyDescent="0.2">
      <c r="B1896" s="187"/>
      <c r="C1896" s="188"/>
      <c r="D1896" s="189"/>
      <c r="E1896" s="186"/>
      <c r="F1896" s="182"/>
      <c r="G1896" s="184"/>
      <c r="K1896" s="80" t="str">
        <f>IF(O1896="","",COUNT(O$3:O1896))</f>
        <v/>
      </c>
      <c r="L1896" s="80" t="str">
        <f>IF(B1896&lt;&gt;"",B1896,IF(OR(COUNTA($G$3:$G1896)&lt;COUNTA($G$3:$G$1048576),$G1896&lt;&gt;""),L1895,""))</f>
        <v/>
      </c>
      <c r="M1896" s="80" t="str">
        <f>IF(C1896&lt;&gt;"",C1896,IF(OR(COUNTA($G$3:$G1896)&lt;COUNTA($G$3:$G$1048576),$G1896&lt;&gt;""),M1895,""))</f>
        <v/>
      </c>
      <c r="N1896" s="80" t="str">
        <f>IF(D1896&lt;&gt;"",D1896,IF(OR(COUNTA($G$3:$G1896)&lt;COUNTA($G$3:$G$1048576),$G1896&lt;&gt;""),N1895,""))</f>
        <v/>
      </c>
      <c r="O1896" s="81" t="str">
        <f t="shared" si="965"/>
        <v/>
      </c>
      <c r="P1896" s="90" t="str">
        <f>IFERROR(IF(O1896="",IF(COUNT(S$3:S$1048576)=COUNT(S$3:S1896),IF(S1896="","",INDEX(O$3:O1896,MATCH(MAX(K$3:K1896),K$3:K1896,0),0)),INDEX(O$3:O1896,MATCH(MAX(K$3:K1896),K$3:K1896,0),0)),O1896),"")</f>
        <v/>
      </c>
      <c r="Q1896" s="89" t="str">
        <f>IF(R1896="","",COUNT(R$3:R1896))</f>
        <v/>
      </c>
      <c r="R1896" s="80" t="str">
        <f t="shared" si="966"/>
        <v/>
      </c>
      <c r="S1896" s="91" t="str">
        <f>IFERROR(IF(COUNTA($E1896:$G1896)=0,"",IF(AND(R1896="",$O1896=INDEX(O$3:O1896,MATCH(MAX(Q$3:Q1896),Q$3:Q1896,0),0)),INDEX(R$3:R1896,MATCH(MAX(Q$3:Q1896),Q$3:Q1896,0),0),R1896)),"")</f>
        <v/>
      </c>
      <c r="T1896" s="80" t="str">
        <f>IF(U1896="","",COUNT(U$3:U1896))</f>
        <v/>
      </c>
      <c r="U1896" s="80" t="str">
        <f t="shared" si="957"/>
        <v/>
      </c>
      <c r="V1896" s="91" t="str">
        <f>IFERROR(IF(S1896="","",IF(U1896="",IF(AND(E1896="",F1896="",G1896&lt;&gt;"",$O1896=INDEX(O$3:O1896,MATCH(MAX(T$3:T1896),T$3:T1896,0),0)),INDEX(U$3:U1896,MATCH(MAX(T$3:T1896),T$3:T1896,0),0),IF(AND(S1896&lt;&gt;"",U1896=""),0,"")),U1896)),"")</f>
        <v/>
      </c>
      <c r="W1896" s="95" t="str">
        <f t="shared" si="958"/>
        <v/>
      </c>
      <c r="X1896" s="198" t="str">
        <f t="shared" si="967"/>
        <v/>
      </c>
      <c r="Y1896" s="92" t="str">
        <f t="shared" si="959"/>
        <v/>
      </c>
      <c r="Z1896" s="106" t="str">
        <f>IF(P1896="","",COUNTIF($N$3:$N1896,$N1896))</f>
        <v/>
      </c>
      <c r="AA1896" s="92" t="str">
        <f t="shared" si="968"/>
        <v/>
      </c>
      <c r="AB1896" s="92" t="str">
        <f t="shared" si="969"/>
        <v/>
      </c>
      <c r="AC1896" s="92" t="str">
        <f t="shared" si="963"/>
        <v/>
      </c>
      <c r="AD1896" s="92" t="str">
        <f t="shared" si="964"/>
        <v/>
      </c>
      <c r="AE1896" s="92" t="str">
        <f t="shared" si="964"/>
        <v/>
      </c>
      <c r="AF1896" s="92" t="str">
        <f t="shared" si="964"/>
        <v/>
      </c>
      <c r="AG1896" s="92" t="str">
        <f t="shared" si="964"/>
        <v/>
      </c>
      <c r="AH1896" s="92" t="str">
        <f t="shared" si="964"/>
        <v/>
      </c>
      <c r="AI1896" s="92" t="str">
        <f t="shared" si="964"/>
        <v/>
      </c>
      <c r="AJ1896" s="92" t="str">
        <f t="shared" si="964"/>
        <v/>
      </c>
      <c r="AK1896" s="92" t="str">
        <f t="shared" si="964"/>
        <v/>
      </c>
      <c r="AL1896" s="92" t="str">
        <f t="shared" si="964"/>
        <v/>
      </c>
      <c r="AN1896" s="35" t="str">
        <f t="shared" si="955"/>
        <v/>
      </c>
      <c r="AO1896" s="44" t="str">
        <f t="shared" si="960"/>
        <v/>
      </c>
      <c r="AP1896" s="41" t="str">
        <f>IF(AO1896="","",RANK(AO1896,AO$3:AO$1048576,1)+COUNTIF(AO$3:AO1896,AO1896)-1)</f>
        <v/>
      </c>
      <c r="AQ1896" s="1" t="str">
        <f t="shared" si="970"/>
        <v/>
      </c>
      <c r="AR1896" s="34" t="str">
        <f t="shared" si="971"/>
        <v/>
      </c>
      <c r="AS1896" s="39" t="str">
        <f t="shared" si="972"/>
        <v/>
      </c>
      <c r="AT1896" s="44" t="str">
        <f t="shared" si="956"/>
        <v/>
      </c>
      <c r="AU1896" s="41" t="str">
        <f>IF(AT1896="","",RANK(AT1896,AT$3:AT$1048576,1)+COUNTIF(AT$3:AT1896,AT1896)-1)</f>
        <v/>
      </c>
      <c r="AV1896" s="1" t="str">
        <f t="shared" si="973"/>
        <v/>
      </c>
      <c r="AW1896" s="34" t="str">
        <f t="shared" si="974"/>
        <v/>
      </c>
      <c r="AX1896" s="39" t="str">
        <f t="shared" si="975"/>
        <v/>
      </c>
      <c r="AY1896" s="44" t="str">
        <f t="shared" si="961"/>
        <v/>
      </c>
      <c r="AZ1896" s="41" t="str">
        <f>IF(AY1896="","",RANK(AY1896,AY$3:AY$1048576,1)+COUNTIF(AY$3:AY1896,AY1896)-1)</f>
        <v/>
      </c>
      <c r="BA1896" s="1" t="str">
        <f t="shared" si="976"/>
        <v/>
      </c>
      <c r="BB1896" s="34" t="str">
        <f t="shared" si="977"/>
        <v/>
      </c>
      <c r="BC1896" s="39" t="str">
        <f t="shared" si="978"/>
        <v/>
      </c>
      <c r="BD1896" s="44" t="str">
        <f t="shared" si="962"/>
        <v/>
      </c>
      <c r="BE1896" s="41" t="str">
        <f>IF(BD1896="","",RANK(BD1896,BD$3:BD$1048576,1)+COUNTIF(BD$3:BD1896,BD1896)-1)</f>
        <v/>
      </c>
      <c r="BF1896" s="1" t="str">
        <f t="shared" si="979"/>
        <v/>
      </c>
      <c r="BG1896" s="34" t="str">
        <f t="shared" si="980"/>
        <v/>
      </c>
      <c r="BH1896" s="39" t="str">
        <f t="shared" si="981"/>
        <v/>
      </c>
      <c r="BJ1896" s="3"/>
      <c r="BK1896" s="86"/>
      <c r="BL1896" s="86"/>
      <c r="BM1896" s="86"/>
      <c r="BN1896" s="86"/>
      <c r="BO1896" s="3"/>
      <c r="BP1896" s="86"/>
      <c r="BQ1896" s="86"/>
      <c r="BR1896" s="86"/>
      <c r="BS1896" s="86"/>
      <c r="BT1896" s="3"/>
      <c r="BU1896" s="86"/>
      <c r="BV1896" s="86"/>
      <c r="BW1896" s="86"/>
      <c r="BX1896" s="86"/>
      <c r="BY1896" s="3"/>
      <c r="BZ1896" s="86"/>
      <c r="CA1896" s="86"/>
      <c r="CB1896" s="86"/>
      <c r="CC1896" s="86"/>
    </row>
    <row r="1897" spans="2:81" ht="35.1" customHeight="1" x14ac:dyDescent="0.2">
      <c r="B1897" s="187"/>
      <c r="C1897" s="188"/>
      <c r="D1897" s="189"/>
      <c r="E1897" s="186"/>
      <c r="F1897" s="182"/>
      <c r="G1897" s="184"/>
      <c r="K1897" s="80" t="str">
        <f>IF(O1897="","",COUNT(O$3:O1897))</f>
        <v/>
      </c>
      <c r="L1897" s="80" t="str">
        <f>IF(B1897&lt;&gt;"",B1897,IF(OR(COUNTA($G$3:$G1897)&lt;COUNTA($G$3:$G$1048576),$G1897&lt;&gt;""),L1896,""))</f>
        <v/>
      </c>
      <c r="M1897" s="80" t="str">
        <f>IF(C1897&lt;&gt;"",C1897,IF(OR(COUNTA($G$3:$G1897)&lt;COUNTA($G$3:$G$1048576),$G1897&lt;&gt;""),M1896,""))</f>
        <v/>
      </c>
      <c r="N1897" s="80" t="str">
        <f>IF(D1897&lt;&gt;"",D1897,IF(OR(COUNTA($G$3:$G1897)&lt;COUNTA($G$3:$G$1048576),$G1897&lt;&gt;""),N1896,""))</f>
        <v/>
      </c>
      <c r="O1897" s="81" t="str">
        <f t="shared" si="965"/>
        <v/>
      </c>
      <c r="P1897" s="90" t="str">
        <f>IFERROR(IF(O1897="",IF(COUNT(S$3:S$1048576)=COUNT(S$3:S1897),IF(S1897="","",INDEX(O$3:O1897,MATCH(MAX(K$3:K1897),K$3:K1897,0),0)),INDEX(O$3:O1897,MATCH(MAX(K$3:K1897),K$3:K1897,0),0)),O1897),"")</f>
        <v/>
      </c>
      <c r="Q1897" s="89" t="str">
        <f>IF(R1897="","",COUNT(R$3:R1897))</f>
        <v/>
      </c>
      <c r="R1897" s="80" t="str">
        <f t="shared" si="966"/>
        <v/>
      </c>
      <c r="S1897" s="91" t="str">
        <f>IFERROR(IF(COUNTA($E1897:$G1897)=0,"",IF(AND(R1897="",$O1897=INDEX(O$3:O1897,MATCH(MAX(Q$3:Q1897),Q$3:Q1897,0),0)),INDEX(R$3:R1897,MATCH(MAX(Q$3:Q1897),Q$3:Q1897,0),0),R1897)),"")</f>
        <v/>
      </c>
      <c r="T1897" s="80" t="str">
        <f>IF(U1897="","",COUNT(U$3:U1897))</f>
        <v/>
      </c>
      <c r="U1897" s="80" t="str">
        <f t="shared" si="957"/>
        <v/>
      </c>
      <c r="V1897" s="91" t="str">
        <f>IFERROR(IF(S1897="","",IF(U1897="",IF(AND(E1897="",F1897="",G1897&lt;&gt;"",$O1897=INDEX(O$3:O1897,MATCH(MAX(T$3:T1897),T$3:T1897,0),0)),INDEX(U$3:U1897,MATCH(MAX(T$3:T1897),T$3:T1897,0),0),IF(AND(S1897&lt;&gt;"",U1897=""),0,"")),U1897)),"")</f>
        <v/>
      </c>
      <c r="W1897" s="95" t="str">
        <f t="shared" si="958"/>
        <v/>
      </c>
      <c r="X1897" s="198" t="str">
        <f t="shared" si="967"/>
        <v/>
      </c>
      <c r="Y1897" s="92" t="str">
        <f t="shared" si="959"/>
        <v/>
      </c>
      <c r="Z1897" s="106" t="str">
        <f>IF(P1897="","",COUNTIF($N$3:$N1897,$N1897))</f>
        <v/>
      </c>
      <c r="AA1897" s="92" t="str">
        <f t="shared" si="968"/>
        <v/>
      </c>
      <c r="AB1897" s="92" t="str">
        <f t="shared" si="969"/>
        <v/>
      </c>
      <c r="AC1897" s="92" t="str">
        <f t="shared" si="963"/>
        <v/>
      </c>
      <c r="AD1897" s="92" t="str">
        <f t="shared" si="964"/>
        <v/>
      </c>
      <c r="AE1897" s="92" t="str">
        <f t="shared" si="964"/>
        <v/>
      </c>
      <c r="AF1897" s="92" t="str">
        <f t="shared" si="964"/>
        <v/>
      </c>
      <c r="AG1897" s="92" t="str">
        <f t="shared" si="964"/>
        <v/>
      </c>
      <c r="AH1897" s="92" t="str">
        <f t="shared" si="964"/>
        <v/>
      </c>
      <c r="AI1897" s="92" t="str">
        <f t="shared" si="964"/>
        <v/>
      </c>
      <c r="AJ1897" s="92" t="str">
        <f t="shared" si="964"/>
        <v/>
      </c>
      <c r="AK1897" s="92" t="str">
        <f t="shared" si="964"/>
        <v/>
      </c>
      <c r="AL1897" s="92" t="str">
        <f t="shared" si="964"/>
        <v/>
      </c>
      <c r="AN1897" s="35" t="str">
        <f t="shared" si="955"/>
        <v/>
      </c>
      <c r="AO1897" s="44" t="str">
        <f t="shared" si="960"/>
        <v/>
      </c>
      <c r="AP1897" s="41" t="str">
        <f>IF(AO1897="","",RANK(AO1897,AO$3:AO$1048576,1)+COUNTIF(AO$3:AO1897,AO1897)-1)</f>
        <v/>
      </c>
      <c r="AQ1897" s="1" t="str">
        <f t="shared" si="970"/>
        <v/>
      </c>
      <c r="AR1897" s="34" t="str">
        <f t="shared" si="971"/>
        <v/>
      </c>
      <c r="AS1897" s="39" t="str">
        <f t="shared" si="972"/>
        <v/>
      </c>
      <c r="AT1897" s="44" t="str">
        <f t="shared" si="956"/>
        <v/>
      </c>
      <c r="AU1897" s="41" t="str">
        <f>IF(AT1897="","",RANK(AT1897,AT$3:AT$1048576,1)+COUNTIF(AT$3:AT1897,AT1897)-1)</f>
        <v/>
      </c>
      <c r="AV1897" s="1" t="str">
        <f t="shared" si="973"/>
        <v/>
      </c>
      <c r="AW1897" s="34" t="str">
        <f t="shared" si="974"/>
        <v/>
      </c>
      <c r="AX1897" s="39" t="str">
        <f t="shared" si="975"/>
        <v/>
      </c>
      <c r="AY1897" s="44" t="str">
        <f t="shared" si="961"/>
        <v/>
      </c>
      <c r="AZ1897" s="41" t="str">
        <f>IF(AY1897="","",RANK(AY1897,AY$3:AY$1048576,1)+COUNTIF(AY$3:AY1897,AY1897)-1)</f>
        <v/>
      </c>
      <c r="BA1897" s="1" t="str">
        <f t="shared" si="976"/>
        <v/>
      </c>
      <c r="BB1897" s="34" t="str">
        <f t="shared" si="977"/>
        <v/>
      </c>
      <c r="BC1897" s="39" t="str">
        <f t="shared" si="978"/>
        <v/>
      </c>
      <c r="BD1897" s="44" t="str">
        <f t="shared" si="962"/>
        <v/>
      </c>
      <c r="BE1897" s="41" t="str">
        <f>IF(BD1897="","",RANK(BD1897,BD$3:BD$1048576,1)+COUNTIF(BD$3:BD1897,BD1897)-1)</f>
        <v/>
      </c>
      <c r="BF1897" s="1" t="str">
        <f t="shared" si="979"/>
        <v/>
      </c>
      <c r="BG1897" s="34" t="str">
        <f t="shared" si="980"/>
        <v/>
      </c>
      <c r="BH1897" s="39" t="str">
        <f t="shared" si="981"/>
        <v/>
      </c>
      <c r="BJ1897" s="3"/>
      <c r="BK1897" s="86"/>
      <c r="BL1897" s="86"/>
      <c r="BM1897" s="86"/>
      <c r="BN1897" s="86"/>
      <c r="BO1897" s="3"/>
      <c r="BP1897" s="86"/>
      <c r="BQ1897" s="86"/>
      <c r="BR1897" s="86"/>
      <c r="BS1897" s="86"/>
      <c r="BT1897" s="3"/>
      <c r="BU1897" s="86"/>
      <c r="BV1897" s="86"/>
      <c r="BW1897" s="86"/>
      <c r="BX1897" s="86"/>
      <c r="BY1897" s="3"/>
      <c r="BZ1897" s="86"/>
      <c r="CA1897" s="86"/>
      <c r="CB1897" s="86"/>
      <c r="CC1897" s="86"/>
    </row>
    <row r="1898" spans="2:81" ht="35.1" customHeight="1" x14ac:dyDescent="0.2">
      <c r="B1898" s="187"/>
      <c r="C1898" s="188"/>
      <c r="D1898" s="189"/>
      <c r="E1898" s="186"/>
      <c r="F1898" s="182"/>
      <c r="G1898" s="184"/>
      <c r="K1898" s="80" t="str">
        <f>IF(O1898="","",COUNT(O$3:O1898))</f>
        <v/>
      </c>
      <c r="L1898" s="80" t="str">
        <f>IF(B1898&lt;&gt;"",B1898,IF(OR(COUNTA($G$3:$G1898)&lt;COUNTA($G$3:$G$1048576),$G1898&lt;&gt;""),L1897,""))</f>
        <v/>
      </c>
      <c r="M1898" s="80" t="str">
        <f>IF(C1898&lt;&gt;"",C1898,IF(OR(COUNTA($G$3:$G1898)&lt;COUNTA($G$3:$G$1048576),$G1898&lt;&gt;""),M1897,""))</f>
        <v/>
      </c>
      <c r="N1898" s="80" t="str">
        <f>IF(D1898&lt;&gt;"",D1898,IF(OR(COUNTA($G$3:$G1898)&lt;COUNTA($G$3:$G$1048576),$G1898&lt;&gt;""),N1897,""))</f>
        <v/>
      </c>
      <c r="O1898" s="81" t="str">
        <f t="shared" si="965"/>
        <v/>
      </c>
      <c r="P1898" s="90" t="str">
        <f>IFERROR(IF(O1898="",IF(COUNT(S$3:S$1048576)=COUNT(S$3:S1898),IF(S1898="","",INDEX(O$3:O1898,MATCH(MAX(K$3:K1898),K$3:K1898,0),0)),INDEX(O$3:O1898,MATCH(MAX(K$3:K1898),K$3:K1898,0),0)),O1898),"")</f>
        <v/>
      </c>
      <c r="Q1898" s="89" t="str">
        <f>IF(R1898="","",COUNT(R$3:R1898))</f>
        <v/>
      </c>
      <c r="R1898" s="80" t="str">
        <f t="shared" si="966"/>
        <v/>
      </c>
      <c r="S1898" s="91" t="str">
        <f>IFERROR(IF(COUNTA($E1898:$G1898)=0,"",IF(AND(R1898="",$O1898=INDEX(O$3:O1898,MATCH(MAX(Q$3:Q1898),Q$3:Q1898,0),0)),INDEX(R$3:R1898,MATCH(MAX(Q$3:Q1898),Q$3:Q1898,0),0),R1898)),"")</f>
        <v/>
      </c>
      <c r="T1898" s="80" t="str">
        <f>IF(U1898="","",COUNT(U$3:U1898))</f>
        <v/>
      </c>
      <c r="U1898" s="80" t="str">
        <f t="shared" si="957"/>
        <v/>
      </c>
      <c r="V1898" s="91" t="str">
        <f>IFERROR(IF(S1898="","",IF(U1898="",IF(AND(E1898="",F1898="",G1898&lt;&gt;"",$O1898=INDEX(O$3:O1898,MATCH(MAX(T$3:T1898),T$3:T1898,0),0)),INDEX(U$3:U1898,MATCH(MAX(T$3:T1898),T$3:T1898,0),0),IF(AND(S1898&lt;&gt;"",U1898=""),0,"")),U1898)),"")</f>
        <v/>
      </c>
      <c r="W1898" s="95" t="str">
        <f t="shared" si="958"/>
        <v/>
      </c>
      <c r="X1898" s="198" t="str">
        <f t="shared" si="967"/>
        <v/>
      </c>
      <c r="Y1898" s="92" t="str">
        <f t="shared" si="959"/>
        <v/>
      </c>
      <c r="Z1898" s="106" t="str">
        <f>IF(P1898="","",COUNTIF($N$3:$N1898,$N1898))</f>
        <v/>
      </c>
      <c r="AA1898" s="92" t="str">
        <f t="shared" si="968"/>
        <v/>
      </c>
      <c r="AB1898" s="92" t="str">
        <f t="shared" si="969"/>
        <v/>
      </c>
      <c r="AC1898" s="92" t="str">
        <f t="shared" si="963"/>
        <v/>
      </c>
      <c r="AD1898" s="92" t="str">
        <f t="shared" si="964"/>
        <v/>
      </c>
      <c r="AE1898" s="92" t="str">
        <f t="shared" si="964"/>
        <v/>
      </c>
      <c r="AF1898" s="92" t="str">
        <f t="shared" si="964"/>
        <v/>
      </c>
      <c r="AG1898" s="92" t="str">
        <f t="shared" si="964"/>
        <v/>
      </c>
      <c r="AH1898" s="92" t="str">
        <f t="shared" si="964"/>
        <v/>
      </c>
      <c r="AI1898" s="92" t="str">
        <f t="shared" si="964"/>
        <v/>
      </c>
      <c r="AJ1898" s="92" t="str">
        <f t="shared" si="964"/>
        <v/>
      </c>
      <c r="AK1898" s="92" t="str">
        <f t="shared" si="964"/>
        <v/>
      </c>
      <c r="AL1898" s="92" t="str">
        <f t="shared" si="964"/>
        <v/>
      </c>
      <c r="AN1898" s="35" t="str">
        <f t="shared" si="955"/>
        <v/>
      </c>
      <c r="AO1898" s="44" t="str">
        <f t="shared" si="960"/>
        <v/>
      </c>
      <c r="AP1898" s="41" t="str">
        <f>IF(AO1898="","",RANK(AO1898,AO$3:AO$1048576,1)+COUNTIF(AO$3:AO1898,AO1898)-1)</f>
        <v/>
      </c>
      <c r="AQ1898" s="1" t="str">
        <f t="shared" si="970"/>
        <v/>
      </c>
      <c r="AR1898" s="34" t="str">
        <f t="shared" si="971"/>
        <v/>
      </c>
      <c r="AS1898" s="39" t="str">
        <f t="shared" si="972"/>
        <v/>
      </c>
      <c r="AT1898" s="44" t="str">
        <f t="shared" si="956"/>
        <v/>
      </c>
      <c r="AU1898" s="41" t="str">
        <f>IF(AT1898="","",RANK(AT1898,AT$3:AT$1048576,1)+COUNTIF(AT$3:AT1898,AT1898)-1)</f>
        <v/>
      </c>
      <c r="AV1898" s="1" t="str">
        <f t="shared" si="973"/>
        <v/>
      </c>
      <c r="AW1898" s="34" t="str">
        <f t="shared" si="974"/>
        <v/>
      </c>
      <c r="AX1898" s="39" t="str">
        <f t="shared" si="975"/>
        <v/>
      </c>
      <c r="AY1898" s="44" t="str">
        <f t="shared" si="961"/>
        <v/>
      </c>
      <c r="AZ1898" s="41" t="str">
        <f>IF(AY1898="","",RANK(AY1898,AY$3:AY$1048576,1)+COUNTIF(AY$3:AY1898,AY1898)-1)</f>
        <v/>
      </c>
      <c r="BA1898" s="1" t="str">
        <f t="shared" si="976"/>
        <v/>
      </c>
      <c r="BB1898" s="34" t="str">
        <f t="shared" si="977"/>
        <v/>
      </c>
      <c r="BC1898" s="39" t="str">
        <f t="shared" si="978"/>
        <v/>
      </c>
      <c r="BD1898" s="44" t="str">
        <f t="shared" si="962"/>
        <v/>
      </c>
      <c r="BE1898" s="41" t="str">
        <f>IF(BD1898="","",RANK(BD1898,BD$3:BD$1048576,1)+COUNTIF(BD$3:BD1898,BD1898)-1)</f>
        <v/>
      </c>
      <c r="BF1898" s="1" t="str">
        <f t="shared" si="979"/>
        <v/>
      </c>
      <c r="BG1898" s="34" t="str">
        <f t="shared" si="980"/>
        <v/>
      </c>
      <c r="BH1898" s="39" t="str">
        <f t="shared" si="981"/>
        <v/>
      </c>
      <c r="BJ1898" s="3"/>
      <c r="BK1898" s="86"/>
      <c r="BL1898" s="86"/>
      <c r="BM1898" s="86"/>
      <c r="BN1898" s="86"/>
      <c r="BO1898" s="3"/>
      <c r="BP1898" s="86"/>
      <c r="BQ1898" s="86"/>
      <c r="BR1898" s="86"/>
      <c r="BS1898" s="86"/>
      <c r="BT1898" s="3"/>
      <c r="BU1898" s="86"/>
      <c r="BV1898" s="86"/>
      <c r="BW1898" s="86"/>
      <c r="BX1898" s="86"/>
      <c r="BY1898" s="3"/>
      <c r="BZ1898" s="86"/>
      <c r="CA1898" s="86"/>
      <c r="CB1898" s="86"/>
      <c r="CC1898" s="86"/>
    </row>
    <row r="1899" spans="2:81" ht="35.1" customHeight="1" x14ac:dyDescent="0.2">
      <c r="B1899" s="187"/>
      <c r="C1899" s="188"/>
      <c r="D1899" s="189"/>
      <c r="E1899" s="186"/>
      <c r="F1899" s="182"/>
      <c r="G1899" s="184"/>
      <c r="K1899" s="80" t="str">
        <f>IF(O1899="","",COUNT(O$3:O1899))</f>
        <v/>
      </c>
      <c r="L1899" s="80" t="str">
        <f>IF(B1899&lt;&gt;"",B1899,IF(OR(COUNTA($G$3:$G1899)&lt;COUNTA($G$3:$G$1048576),$G1899&lt;&gt;""),L1898,""))</f>
        <v/>
      </c>
      <c r="M1899" s="80" t="str">
        <f>IF(C1899&lt;&gt;"",C1899,IF(OR(COUNTA($G$3:$G1899)&lt;COUNTA($G$3:$G$1048576),$G1899&lt;&gt;""),M1898,""))</f>
        <v/>
      </c>
      <c r="N1899" s="80" t="str">
        <f>IF(D1899&lt;&gt;"",D1899,IF(OR(COUNTA($G$3:$G1899)&lt;COUNTA($G$3:$G$1048576),$G1899&lt;&gt;""),N1898,""))</f>
        <v/>
      </c>
      <c r="O1899" s="81" t="str">
        <f t="shared" si="965"/>
        <v/>
      </c>
      <c r="P1899" s="90" t="str">
        <f>IFERROR(IF(O1899="",IF(COUNT(S$3:S$1048576)=COUNT(S$3:S1899),IF(S1899="","",INDEX(O$3:O1899,MATCH(MAX(K$3:K1899),K$3:K1899,0),0)),INDEX(O$3:O1899,MATCH(MAX(K$3:K1899),K$3:K1899,0),0)),O1899),"")</f>
        <v/>
      </c>
      <c r="Q1899" s="89" t="str">
        <f>IF(R1899="","",COUNT(R$3:R1899))</f>
        <v/>
      </c>
      <c r="R1899" s="80" t="str">
        <f t="shared" si="966"/>
        <v/>
      </c>
      <c r="S1899" s="91" t="str">
        <f>IFERROR(IF(COUNTA($E1899:$G1899)=0,"",IF(AND(R1899="",$O1899=INDEX(O$3:O1899,MATCH(MAX(Q$3:Q1899),Q$3:Q1899,0),0)),INDEX(R$3:R1899,MATCH(MAX(Q$3:Q1899),Q$3:Q1899,0),0),R1899)),"")</f>
        <v/>
      </c>
      <c r="T1899" s="80" t="str">
        <f>IF(U1899="","",COUNT(U$3:U1899))</f>
        <v/>
      </c>
      <c r="U1899" s="80" t="str">
        <f t="shared" si="957"/>
        <v/>
      </c>
      <c r="V1899" s="91" t="str">
        <f>IFERROR(IF(S1899="","",IF(U1899="",IF(AND(E1899="",F1899="",G1899&lt;&gt;"",$O1899=INDEX(O$3:O1899,MATCH(MAX(T$3:T1899),T$3:T1899,0),0)),INDEX(U$3:U1899,MATCH(MAX(T$3:T1899),T$3:T1899,0),0),IF(AND(S1899&lt;&gt;"",U1899=""),0,"")),U1899)),"")</f>
        <v/>
      </c>
      <c r="W1899" s="95" t="str">
        <f t="shared" si="958"/>
        <v/>
      </c>
      <c r="X1899" s="198" t="str">
        <f t="shared" si="967"/>
        <v/>
      </c>
      <c r="Y1899" s="92" t="str">
        <f t="shared" si="959"/>
        <v/>
      </c>
      <c r="Z1899" s="106" t="str">
        <f>IF(P1899="","",COUNTIF($N$3:$N1899,$N1899))</f>
        <v/>
      </c>
      <c r="AA1899" s="92" t="str">
        <f t="shared" si="968"/>
        <v/>
      </c>
      <c r="AB1899" s="92" t="str">
        <f t="shared" si="969"/>
        <v/>
      </c>
      <c r="AC1899" s="92" t="str">
        <f t="shared" si="963"/>
        <v/>
      </c>
      <c r="AD1899" s="92" t="str">
        <f t="shared" si="964"/>
        <v/>
      </c>
      <c r="AE1899" s="92" t="str">
        <f t="shared" si="964"/>
        <v/>
      </c>
      <c r="AF1899" s="92" t="str">
        <f t="shared" si="964"/>
        <v/>
      </c>
      <c r="AG1899" s="92" t="str">
        <f t="shared" si="964"/>
        <v/>
      </c>
      <c r="AH1899" s="92" t="str">
        <f t="shared" si="964"/>
        <v/>
      </c>
      <c r="AI1899" s="92" t="str">
        <f t="shared" si="964"/>
        <v/>
      </c>
      <c r="AJ1899" s="92" t="str">
        <f t="shared" si="964"/>
        <v/>
      </c>
      <c r="AK1899" s="92" t="str">
        <f t="shared" si="964"/>
        <v/>
      </c>
      <c r="AL1899" s="92" t="str">
        <f t="shared" si="964"/>
        <v/>
      </c>
      <c r="AN1899" s="35" t="str">
        <f t="shared" si="955"/>
        <v/>
      </c>
      <c r="AO1899" s="44" t="str">
        <f t="shared" si="960"/>
        <v/>
      </c>
      <c r="AP1899" s="41" t="str">
        <f>IF(AO1899="","",RANK(AO1899,AO$3:AO$1048576,1)+COUNTIF(AO$3:AO1899,AO1899)-1)</f>
        <v/>
      </c>
      <c r="AQ1899" s="1" t="str">
        <f t="shared" si="970"/>
        <v/>
      </c>
      <c r="AR1899" s="34" t="str">
        <f t="shared" si="971"/>
        <v/>
      </c>
      <c r="AS1899" s="39" t="str">
        <f t="shared" si="972"/>
        <v/>
      </c>
      <c r="AT1899" s="44" t="str">
        <f t="shared" si="956"/>
        <v/>
      </c>
      <c r="AU1899" s="41" t="str">
        <f>IF(AT1899="","",RANK(AT1899,AT$3:AT$1048576,1)+COUNTIF(AT$3:AT1899,AT1899)-1)</f>
        <v/>
      </c>
      <c r="AV1899" s="1" t="str">
        <f t="shared" si="973"/>
        <v/>
      </c>
      <c r="AW1899" s="34" t="str">
        <f t="shared" si="974"/>
        <v/>
      </c>
      <c r="AX1899" s="39" t="str">
        <f t="shared" si="975"/>
        <v/>
      </c>
      <c r="AY1899" s="44" t="str">
        <f t="shared" si="961"/>
        <v/>
      </c>
      <c r="AZ1899" s="41" t="str">
        <f>IF(AY1899="","",RANK(AY1899,AY$3:AY$1048576,1)+COUNTIF(AY$3:AY1899,AY1899)-1)</f>
        <v/>
      </c>
      <c r="BA1899" s="1" t="str">
        <f t="shared" si="976"/>
        <v/>
      </c>
      <c r="BB1899" s="34" t="str">
        <f t="shared" si="977"/>
        <v/>
      </c>
      <c r="BC1899" s="39" t="str">
        <f t="shared" si="978"/>
        <v/>
      </c>
      <c r="BD1899" s="44" t="str">
        <f t="shared" si="962"/>
        <v/>
      </c>
      <c r="BE1899" s="41" t="str">
        <f>IF(BD1899="","",RANK(BD1899,BD$3:BD$1048576,1)+COUNTIF(BD$3:BD1899,BD1899)-1)</f>
        <v/>
      </c>
      <c r="BF1899" s="1" t="str">
        <f t="shared" si="979"/>
        <v/>
      </c>
      <c r="BG1899" s="34" t="str">
        <f t="shared" si="980"/>
        <v/>
      </c>
      <c r="BH1899" s="39" t="str">
        <f t="shared" si="981"/>
        <v/>
      </c>
      <c r="BJ1899" s="3"/>
      <c r="BK1899" s="86"/>
      <c r="BL1899" s="86"/>
      <c r="BM1899" s="86"/>
      <c r="BN1899" s="86"/>
      <c r="BO1899" s="3"/>
      <c r="BP1899" s="86"/>
      <c r="BQ1899" s="86"/>
      <c r="BR1899" s="86"/>
      <c r="BS1899" s="86"/>
      <c r="BT1899" s="3"/>
      <c r="BU1899" s="86"/>
      <c r="BV1899" s="86"/>
      <c r="BW1899" s="86"/>
      <c r="BX1899" s="86"/>
      <c r="BY1899" s="3"/>
      <c r="BZ1899" s="86"/>
      <c r="CA1899" s="86"/>
      <c r="CB1899" s="86"/>
      <c r="CC1899" s="86"/>
    </row>
    <row r="1900" spans="2:81" ht="35.1" customHeight="1" x14ac:dyDescent="0.2">
      <c r="B1900" s="187"/>
      <c r="C1900" s="188"/>
      <c r="D1900" s="189"/>
      <c r="E1900" s="186"/>
      <c r="F1900" s="182"/>
      <c r="G1900" s="184"/>
      <c r="K1900" s="80" t="str">
        <f>IF(O1900="","",COUNT(O$3:O1900))</f>
        <v/>
      </c>
      <c r="L1900" s="80" t="str">
        <f>IF(B1900&lt;&gt;"",B1900,IF(OR(COUNTA($G$3:$G1900)&lt;COUNTA($G$3:$G$1048576),$G1900&lt;&gt;""),L1899,""))</f>
        <v/>
      </c>
      <c r="M1900" s="80" t="str">
        <f>IF(C1900&lt;&gt;"",C1900,IF(OR(COUNTA($G$3:$G1900)&lt;COUNTA($G$3:$G$1048576),$G1900&lt;&gt;""),M1899,""))</f>
        <v/>
      </c>
      <c r="N1900" s="80" t="str">
        <f>IF(D1900&lt;&gt;"",D1900,IF(OR(COUNTA($G$3:$G1900)&lt;COUNTA($G$3:$G$1048576),$G1900&lt;&gt;""),N1899,""))</f>
        <v/>
      </c>
      <c r="O1900" s="81" t="str">
        <f t="shared" si="965"/>
        <v/>
      </c>
      <c r="P1900" s="90" t="str">
        <f>IFERROR(IF(O1900="",IF(COUNT(S$3:S$1048576)=COUNT(S$3:S1900),IF(S1900="","",INDEX(O$3:O1900,MATCH(MAX(K$3:K1900),K$3:K1900,0),0)),INDEX(O$3:O1900,MATCH(MAX(K$3:K1900),K$3:K1900,0),0)),O1900),"")</f>
        <v/>
      </c>
      <c r="Q1900" s="89" t="str">
        <f>IF(R1900="","",COUNT(R$3:R1900))</f>
        <v/>
      </c>
      <c r="R1900" s="80" t="str">
        <f t="shared" si="966"/>
        <v/>
      </c>
      <c r="S1900" s="91" t="str">
        <f>IFERROR(IF(COUNTA($E1900:$G1900)=0,"",IF(AND(R1900="",$O1900=INDEX(O$3:O1900,MATCH(MAX(Q$3:Q1900),Q$3:Q1900,0),0)),INDEX(R$3:R1900,MATCH(MAX(Q$3:Q1900),Q$3:Q1900,0),0),R1900)),"")</f>
        <v/>
      </c>
      <c r="T1900" s="80" t="str">
        <f>IF(U1900="","",COUNT(U$3:U1900))</f>
        <v/>
      </c>
      <c r="U1900" s="80" t="str">
        <f t="shared" si="957"/>
        <v/>
      </c>
      <c r="V1900" s="91" t="str">
        <f>IFERROR(IF(S1900="","",IF(U1900="",IF(AND(E1900="",F1900="",G1900&lt;&gt;"",$O1900=INDEX(O$3:O1900,MATCH(MAX(T$3:T1900),T$3:T1900,0),0)),INDEX(U$3:U1900,MATCH(MAX(T$3:T1900),T$3:T1900,0),0),IF(AND(S1900&lt;&gt;"",U1900=""),0,"")),U1900)),"")</f>
        <v/>
      </c>
      <c r="W1900" s="95" t="str">
        <f t="shared" si="958"/>
        <v/>
      </c>
      <c r="X1900" s="198" t="str">
        <f t="shared" si="967"/>
        <v/>
      </c>
      <c r="Y1900" s="92" t="str">
        <f t="shared" si="959"/>
        <v/>
      </c>
      <c r="Z1900" s="106" t="str">
        <f>IF(P1900="","",COUNTIF($N$3:$N1900,$N1900))</f>
        <v/>
      </c>
      <c r="AA1900" s="92" t="str">
        <f t="shared" si="968"/>
        <v/>
      </c>
      <c r="AB1900" s="92" t="str">
        <f t="shared" si="969"/>
        <v/>
      </c>
      <c r="AC1900" s="92" t="str">
        <f t="shared" si="963"/>
        <v/>
      </c>
      <c r="AD1900" s="92" t="str">
        <f t="shared" si="964"/>
        <v/>
      </c>
      <c r="AE1900" s="92" t="str">
        <f t="shared" si="964"/>
        <v/>
      </c>
      <c r="AF1900" s="92" t="str">
        <f t="shared" si="964"/>
        <v/>
      </c>
      <c r="AG1900" s="92" t="str">
        <f t="shared" si="964"/>
        <v/>
      </c>
      <c r="AH1900" s="92" t="str">
        <f t="shared" si="964"/>
        <v/>
      </c>
      <c r="AI1900" s="92" t="str">
        <f t="shared" si="964"/>
        <v/>
      </c>
      <c r="AJ1900" s="92" t="str">
        <f t="shared" si="964"/>
        <v/>
      </c>
      <c r="AK1900" s="92" t="str">
        <f t="shared" si="964"/>
        <v/>
      </c>
      <c r="AL1900" s="92" t="str">
        <f t="shared" si="964"/>
        <v/>
      </c>
      <c r="AN1900" s="35" t="str">
        <f t="shared" si="955"/>
        <v/>
      </c>
      <c r="AO1900" s="44" t="str">
        <f t="shared" si="960"/>
        <v/>
      </c>
      <c r="AP1900" s="41" t="str">
        <f>IF(AO1900="","",RANK(AO1900,AO$3:AO$1048576,1)+COUNTIF(AO$3:AO1900,AO1900)-1)</f>
        <v/>
      </c>
      <c r="AQ1900" s="1" t="str">
        <f t="shared" si="970"/>
        <v/>
      </c>
      <c r="AR1900" s="34" t="str">
        <f t="shared" si="971"/>
        <v/>
      </c>
      <c r="AS1900" s="39" t="str">
        <f t="shared" si="972"/>
        <v/>
      </c>
      <c r="AT1900" s="44" t="str">
        <f t="shared" si="956"/>
        <v/>
      </c>
      <c r="AU1900" s="41" t="str">
        <f>IF(AT1900="","",RANK(AT1900,AT$3:AT$1048576,1)+COUNTIF(AT$3:AT1900,AT1900)-1)</f>
        <v/>
      </c>
      <c r="AV1900" s="1" t="str">
        <f t="shared" si="973"/>
        <v/>
      </c>
      <c r="AW1900" s="34" t="str">
        <f t="shared" si="974"/>
        <v/>
      </c>
      <c r="AX1900" s="39" t="str">
        <f t="shared" si="975"/>
        <v/>
      </c>
      <c r="AY1900" s="44" t="str">
        <f t="shared" si="961"/>
        <v/>
      </c>
      <c r="AZ1900" s="41" t="str">
        <f>IF(AY1900="","",RANK(AY1900,AY$3:AY$1048576,1)+COUNTIF(AY$3:AY1900,AY1900)-1)</f>
        <v/>
      </c>
      <c r="BA1900" s="1" t="str">
        <f t="shared" si="976"/>
        <v/>
      </c>
      <c r="BB1900" s="34" t="str">
        <f t="shared" si="977"/>
        <v/>
      </c>
      <c r="BC1900" s="39" t="str">
        <f t="shared" si="978"/>
        <v/>
      </c>
      <c r="BD1900" s="44" t="str">
        <f t="shared" si="962"/>
        <v/>
      </c>
      <c r="BE1900" s="41" t="str">
        <f>IF(BD1900="","",RANK(BD1900,BD$3:BD$1048576,1)+COUNTIF(BD$3:BD1900,BD1900)-1)</f>
        <v/>
      </c>
      <c r="BF1900" s="1" t="str">
        <f t="shared" si="979"/>
        <v/>
      </c>
      <c r="BG1900" s="34" t="str">
        <f t="shared" si="980"/>
        <v/>
      </c>
      <c r="BH1900" s="39" t="str">
        <f t="shared" si="981"/>
        <v/>
      </c>
      <c r="BJ1900" s="3"/>
      <c r="BK1900" s="86"/>
      <c r="BL1900" s="86"/>
      <c r="BM1900" s="86"/>
      <c r="BN1900" s="86"/>
      <c r="BO1900" s="3"/>
      <c r="BP1900" s="86"/>
      <c r="BQ1900" s="86"/>
      <c r="BR1900" s="86"/>
      <c r="BS1900" s="86"/>
      <c r="BT1900" s="3"/>
      <c r="BU1900" s="86"/>
      <c r="BV1900" s="86"/>
      <c r="BW1900" s="86"/>
      <c r="BX1900" s="86"/>
      <c r="BY1900" s="3"/>
      <c r="BZ1900" s="86"/>
      <c r="CA1900" s="86"/>
      <c r="CB1900" s="86"/>
      <c r="CC1900" s="86"/>
    </row>
    <row r="1901" spans="2:81" ht="35.1" customHeight="1" x14ac:dyDescent="0.2">
      <c r="B1901" s="187"/>
      <c r="C1901" s="188"/>
      <c r="D1901" s="189"/>
      <c r="E1901" s="186"/>
      <c r="F1901" s="182"/>
      <c r="G1901" s="184"/>
      <c r="K1901" s="80" t="str">
        <f>IF(O1901="","",COUNT(O$3:O1901))</f>
        <v/>
      </c>
      <c r="L1901" s="80" t="str">
        <f>IF(B1901&lt;&gt;"",B1901,IF(OR(COUNTA($G$3:$G1901)&lt;COUNTA($G$3:$G$1048576),$G1901&lt;&gt;""),L1900,""))</f>
        <v/>
      </c>
      <c r="M1901" s="80" t="str">
        <f>IF(C1901&lt;&gt;"",C1901,IF(OR(COUNTA($G$3:$G1901)&lt;COUNTA($G$3:$G$1048576),$G1901&lt;&gt;""),M1900,""))</f>
        <v/>
      </c>
      <c r="N1901" s="80" t="str">
        <f>IF(D1901&lt;&gt;"",D1901,IF(OR(COUNTA($G$3:$G1901)&lt;COUNTA($G$3:$G$1048576),$G1901&lt;&gt;""),N1900,""))</f>
        <v/>
      </c>
      <c r="O1901" s="81" t="str">
        <f t="shared" si="965"/>
        <v/>
      </c>
      <c r="P1901" s="90" t="str">
        <f>IFERROR(IF(O1901="",IF(COUNT(S$3:S$1048576)=COUNT(S$3:S1901),IF(S1901="","",INDEX(O$3:O1901,MATCH(MAX(K$3:K1901),K$3:K1901,0),0)),INDEX(O$3:O1901,MATCH(MAX(K$3:K1901),K$3:K1901,0),0)),O1901),"")</f>
        <v/>
      </c>
      <c r="Q1901" s="89" t="str">
        <f>IF(R1901="","",COUNT(R$3:R1901))</f>
        <v/>
      </c>
      <c r="R1901" s="80" t="str">
        <f t="shared" si="966"/>
        <v/>
      </c>
      <c r="S1901" s="91" t="str">
        <f>IFERROR(IF(COUNTA($E1901:$G1901)=0,"",IF(AND(R1901="",$O1901=INDEX(O$3:O1901,MATCH(MAX(Q$3:Q1901),Q$3:Q1901,0),0)),INDEX(R$3:R1901,MATCH(MAX(Q$3:Q1901),Q$3:Q1901,0),0),R1901)),"")</f>
        <v/>
      </c>
      <c r="T1901" s="80" t="str">
        <f>IF(U1901="","",COUNT(U$3:U1901))</f>
        <v/>
      </c>
      <c r="U1901" s="80" t="str">
        <f t="shared" si="957"/>
        <v/>
      </c>
      <c r="V1901" s="91" t="str">
        <f>IFERROR(IF(S1901="","",IF(U1901="",IF(AND(E1901="",F1901="",G1901&lt;&gt;"",$O1901=INDEX(O$3:O1901,MATCH(MAX(T$3:T1901),T$3:T1901,0),0)),INDEX(U$3:U1901,MATCH(MAX(T$3:T1901),T$3:T1901,0),0),IF(AND(S1901&lt;&gt;"",U1901=""),0,"")),U1901)),"")</f>
        <v/>
      </c>
      <c r="W1901" s="95" t="str">
        <f t="shared" si="958"/>
        <v/>
      </c>
      <c r="X1901" s="198" t="str">
        <f t="shared" si="967"/>
        <v/>
      </c>
      <c r="Y1901" s="92" t="str">
        <f t="shared" si="959"/>
        <v/>
      </c>
      <c r="Z1901" s="106" t="str">
        <f>IF(P1901="","",COUNTIF($N$3:$N1901,$N1901))</f>
        <v/>
      </c>
      <c r="AA1901" s="92" t="str">
        <f t="shared" si="968"/>
        <v/>
      </c>
      <c r="AB1901" s="92" t="str">
        <f t="shared" si="969"/>
        <v/>
      </c>
      <c r="AC1901" s="92" t="str">
        <f t="shared" si="963"/>
        <v/>
      </c>
      <c r="AD1901" s="92" t="str">
        <f t="shared" si="964"/>
        <v/>
      </c>
      <c r="AE1901" s="92" t="str">
        <f t="shared" si="964"/>
        <v/>
      </c>
      <c r="AF1901" s="92" t="str">
        <f t="shared" si="964"/>
        <v/>
      </c>
      <c r="AG1901" s="92" t="str">
        <f t="shared" si="964"/>
        <v/>
      </c>
      <c r="AH1901" s="92" t="str">
        <f t="shared" si="964"/>
        <v/>
      </c>
      <c r="AI1901" s="92" t="str">
        <f t="shared" si="964"/>
        <v/>
      </c>
      <c r="AJ1901" s="92" t="str">
        <f t="shared" si="964"/>
        <v/>
      </c>
      <c r="AK1901" s="92" t="str">
        <f t="shared" si="964"/>
        <v/>
      </c>
      <c r="AL1901" s="92" t="str">
        <f t="shared" si="964"/>
        <v/>
      </c>
      <c r="AN1901" s="35" t="str">
        <f t="shared" si="955"/>
        <v/>
      </c>
      <c r="AO1901" s="44" t="str">
        <f t="shared" si="960"/>
        <v/>
      </c>
      <c r="AP1901" s="41" t="str">
        <f>IF(AO1901="","",RANK(AO1901,AO$3:AO$1048576,1)+COUNTIF(AO$3:AO1901,AO1901)-1)</f>
        <v/>
      </c>
      <c r="AQ1901" s="1" t="str">
        <f t="shared" si="970"/>
        <v/>
      </c>
      <c r="AR1901" s="34" t="str">
        <f t="shared" si="971"/>
        <v/>
      </c>
      <c r="AS1901" s="39" t="str">
        <f t="shared" si="972"/>
        <v/>
      </c>
      <c r="AT1901" s="44" t="str">
        <f t="shared" si="956"/>
        <v/>
      </c>
      <c r="AU1901" s="41" t="str">
        <f>IF(AT1901="","",RANK(AT1901,AT$3:AT$1048576,1)+COUNTIF(AT$3:AT1901,AT1901)-1)</f>
        <v/>
      </c>
      <c r="AV1901" s="1" t="str">
        <f t="shared" si="973"/>
        <v/>
      </c>
      <c r="AW1901" s="34" t="str">
        <f t="shared" si="974"/>
        <v/>
      </c>
      <c r="AX1901" s="39" t="str">
        <f t="shared" si="975"/>
        <v/>
      </c>
      <c r="AY1901" s="44" t="str">
        <f t="shared" si="961"/>
        <v/>
      </c>
      <c r="AZ1901" s="41" t="str">
        <f>IF(AY1901="","",RANK(AY1901,AY$3:AY$1048576,1)+COUNTIF(AY$3:AY1901,AY1901)-1)</f>
        <v/>
      </c>
      <c r="BA1901" s="1" t="str">
        <f t="shared" si="976"/>
        <v/>
      </c>
      <c r="BB1901" s="34" t="str">
        <f t="shared" si="977"/>
        <v/>
      </c>
      <c r="BC1901" s="39" t="str">
        <f t="shared" si="978"/>
        <v/>
      </c>
      <c r="BD1901" s="44" t="str">
        <f t="shared" si="962"/>
        <v/>
      </c>
      <c r="BE1901" s="41" t="str">
        <f>IF(BD1901="","",RANK(BD1901,BD$3:BD$1048576,1)+COUNTIF(BD$3:BD1901,BD1901)-1)</f>
        <v/>
      </c>
      <c r="BF1901" s="1" t="str">
        <f t="shared" si="979"/>
        <v/>
      </c>
      <c r="BG1901" s="34" t="str">
        <f t="shared" si="980"/>
        <v/>
      </c>
      <c r="BH1901" s="39" t="str">
        <f t="shared" si="981"/>
        <v/>
      </c>
      <c r="BJ1901" s="3"/>
      <c r="BK1901" s="86"/>
      <c r="BL1901" s="86"/>
      <c r="BM1901" s="86"/>
      <c r="BN1901" s="86"/>
      <c r="BO1901" s="3"/>
      <c r="BP1901" s="86"/>
      <c r="BQ1901" s="86"/>
      <c r="BR1901" s="86"/>
      <c r="BS1901" s="86"/>
      <c r="BT1901" s="3"/>
      <c r="BU1901" s="86"/>
      <c r="BV1901" s="86"/>
      <c r="BW1901" s="86"/>
      <c r="BX1901" s="86"/>
      <c r="BY1901" s="3"/>
      <c r="BZ1901" s="86"/>
      <c r="CA1901" s="86"/>
      <c r="CB1901" s="86"/>
      <c r="CC1901" s="86"/>
    </row>
    <row r="1902" spans="2:81" ht="35.1" customHeight="1" x14ac:dyDescent="0.2">
      <c r="B1902" s="187"/>
      <c r="C1902" s="188"/>
      <c r="D1902" s="189"/>
      <c r="E1902" s="186"/>
      <c r="F1902" s="182"/>
      <c r="G1902" s="184"/>
      <c r="K1902" s="80" t="str">
        <f>IF(O1902="","",COUNT(O$3:O1902))</f>
        <v/>
      </c>
      <c r="L1902" s="80" t="str">
        <f>IF(B1902&lt;&gt;"",B1902,IF(OR(COUNTA($G$3:$G1902)&lt;COUNTA($G$3:$G$1048576),$G1902&lt;&gt;""),L1901,""))</f>
        <v/>
      </c>
      <c r="M1902" s="80" t="str">
        <f>IF(C1902&lt;&gt;"",C1902,IF(OR(COUNTA($G$3:$G1902)&lt;COUNTA($G$3:$G$1048576),$G1902&lt;&gt;""),M1901,""))</f>
        <v/>
      </c>
      <c r="N1902" s="80" t="str">
        <f>IF(D1902&lt;&gt;"",D1902,IF(OR(COUNTA($G$3:$G1902)&lt;COUNTA($G$3:$G$1048576),$G1902&lt;&gt;""),N1901,""))</f>
        <v/>
      </c>
      <c r="O1902" s="81" t="str">
        <f t="shared" si="965"/>
        <v/>
      </c>
      <c r="P1902" s="90" t="str">
        <f>IFERROR(IF(O1902="",IF(COUNT(S$3:S$1048576)=COUNT(S$3:S1902),IF(S1902="","",INDEX(O$3:O1902,MATCH(MAX(K$3:K1902),K$3:K1902,0),0)),INDEX(O$3:O1902,MATCH(MAX(K$3:K1902),K$3:K1902,0),0)),O1902),"")</f>
        <v/>
      </c>
      <c r="Q1902" s="89" t="str">
        <f>IF(R1902="","",COUNT(R$3:R1902))</f>
        <v/>
      </c>
      <c r="R1902" s="80" t="str">
        <f t="shared" si="966"/>
        <v/>
      </c>
      <c r="S1902" s="91" t="str">
        <f>IFERROR(IF(COUNTA($E1902:$G1902)=0,"",IF(AND(R1902="",$O1902=INDEX(O$3:O1902,MATCH(MAX(Q$3:Q1902),Q$3:Q1902,0),0)),INDEX(R$3:R1902,MATCH(MAX(Q$3:Q1902),Q$3:Q1902,0),0),R1902)),"")</f>
        <v/>
      </c>
      <c r="T1902" s="80" t="str">
        <f>IF(U1902="","",COUNT(U$3:U1902))</f>
        <v/>
      </c>
      <c r="U1902" s="80" t="str">
        <f t="shared" si="957"/>
        <v/>
      </c>
      <c r="V1902" s="91" t="str">
        <f>IFERROR(IF(S1902="","",IF(U1902="",IF(AND(E1902="",F1902="",G1902&lt;&gt;"",$O1902=INDEX(O$3:O1902,MATCH(MAX(T$3:T1902),T$3:T1902,0),0)),INDEX(U$3:U1902,MATCH(MAX(T$3:T1902),T$3:T1902,0),0),IF(AND(S1902&lt;&gt;"",U1902=""),0,"")),U1902)),"")</f>
        <v/>
      </c>
      <c r="W1902" s="95" t="str">
        <f t="shared" si="958"/>
        <v/>
      </c>
      <c r="X1902" s="198" t="str">
        <f t="shared" si="967"/>
        <v/>
      </c>
      <c r="Y1902" s="92" t="str">
        <f t="shared" si="959"/>
        <v/>
      </c>
      <c r="Z1902" s="106" t="str">
        <f>IF(P1902="","",COUNTIF($N$3:$N1902,$N1902))</f>
        <v/>
      </c>
      <c r="AA1902" s="92" t="str">
        <f t="shared" si="968"/>
        <v/>
      </c>
      <c r="AB1902" s="92" t="str">
        <f t="shared" si="969"/>
        <v/>
      </c>
      <c r="AC1902" s="92" t="str">
        <f t="shared" si="963"/>
        <v/>
      </c>
      <c r="AD1902" s="92" t="str">
        <f t="shared" si="964"/>
        <v/>
      </c>
      <c r="AE1902" s="92" t="str">
        <f t="shared" si="964"/>
        <v/>
      </c>
      <c r="AF1902" s="92" t="str">
        <f t="shared" si="964"/>
        <v/>
      </c>
      <c r="AG1902" s="92" t="str">
        <f t="shared" si="964"/>
        <v/>
      </c>
      <c r="AH1902" s="92" t="str">
        <f t="shared" si="964"/>
        <v/>
      </c>
      <c r="AI1902" s="92" t="str">
        <f t="shared" si="964"/>
        <v/>
      </c>
      <c r="AJ1902" s="92" t="str">
        <f t="shared" si="964"/>
        <v/>
      </c>
      <c r="AK1902" s="92" t="str">
        <f t="shared" si="964"/>
        <v/>
      </c>
      <c r="AL1902" s="92" t="str">
        <f t="shared" si="964"/>
        <v/>
      </c>
      <c r="AN1902" s="35" t="str">
        <f t="shared" si="955"/>
        <v/>
      </c>
      <c r="AO1902" s="44" t="str">
        <f t="shared" si="960"/>
        <v/>
      </c>
      <c r="AP1902" s="41" t="str">
        <f>IF(AO1902="","",RANK(AO1902,AO$3:AO$1048576,1)+COUNTIF(AO$3:AO1902,AO1902)-1)</f>
        <v/>
      </c>
      <c r="AQ1902" s="1" t="str">
        <f t="shared" si="970"/>
        <v/>
      </c>
      <c r="AR1902" s="34" t="str">
        <f t="shared" si="971"/>
        <v/>
      </c>
      <c r="AS1902" s="39" t="str">
        <f t="shared" si="972"/>
        <v/>
      </c>
      <c r="AT1902" s="44" t="str">
        <f t="shared" si="956"/>
        <v/>
      </c>
      <c r="AU1902" s="41" t="str">
        <f>IF(AT1902="","",RANK(AT1902,AT$3:AT$1048576,1)+COUNTIF(AT$3:AT1902,AT1902)-1)</f>
        <v/>
      </c>
      <c r="AV1902" s="1" t="str">
        <f t="shared" si="973"/>
        <v/>
      </c>
      <c r="AW1902" s="34" t="str">
        <f t="shared" si="974"/>
        <v/>
      </c>
      <c r="AX1902" s="39" t="str">
        <f t="shared" si="975"/>
        <v/>
      </c>
      <c r="AY1902" s="44" t="str">
        <f t="shared" si="961"/>
        <v/>
      </c>
      <c r="AZ1902" s="41" t="str">
        <f>IF(AY1902="","",RANK(AY1902,AY$3:AY$1048576,1)+COUNTIF(AY$3:AY1902,AY1902)-1)</f>
        <v/>
      </c>
      <c r="BA1902" s="1" t="str">
        <f t="shared" si="976"/>
        <v/>
      </c>
      <c r="BB1902" s="34" t="str">
        <f t="shared" si="977"/>
        <v/>
      </c>
      <c r="BC1902" s="39" t="str">
        <f t="shared" si="978"/>
        <v/>
      </c>
      <c r="BD1902" s="44" t="str">
        <f t="shared" si="962"/>
        <v/>
      </c>
      <c r="BE1902" s="41" t="str">
        <f>IF(BD1902="","",RANK(BD1902,BD$3:BD$1048576,1)+COUNTIF(BD$3:BD1902,BD1902)-1)</f>
        <v/>
      </c>
      <c r="BF1902" s="1" t="str">
        <f t="shared" si="979"/>
        <v/>
      </c>
      <c r="BG1902" s="34" t="str">
        <f t="shared" si="980"/>
        <v/>
      </c>
      <c r="BH1902" s="39" t="str">
        <f t="shared" si="981"/>
        <v/>
      </c>
      <c r="BJ1902" s="3"/>
      <c r="BK1902" s="86"/>
      <c r="BL1902" s="86"/>
      <c r="BM1902" s="86"/>
      <c r="BN1902" s="86"/>
      <c r="BO1902" s="3"/>
      <c r="BP1902" s="86"/>
      <c r="BQ1902" s="86"/>
      <c r="BR1902" s="86"/>
      <c r="BS1902" s="86"/>
      <c r="BT1902" s="3"/>
      <c r="BU1902" s="86"/>
      <c r="BV1902" s="86"/>
      <c r="BW1902" s="86"/>
      <c r="BX1902" s="86"/>
      <c r="BY1902" s="3"/>
      <c r="BZ1902" s="86"/>
      <c r="CA1902" s="86"/>
      <c r="CB1902" s="86"/>
      <c r="CC1902" s="86"/>
    </row>
    <row r="1903" spans="2:81" ht="35.1" customHeight="1" x14ac:dyDescent="0.2">
      <c r="B1903" s="187"/>
      <c r="C1903" s="188"/>
      <c r="D1903" s="189"/>
      <c r="E1903" s="186"/>
      <c r="F1903" s="182"/>
      <c r="G1903" s="184"/>
      <c r="K1903" s="80" t="str">
        <f>IF(O1903="","",COUNT(O$3:O1903))</f>
        <v/>
      </c>
      <c r="L1903" s="80" t="str">
        <f>IF(B1903&lt;&gt;"",B1903,IF(OR(COUNTA($G$3:$G1903)&lt;COUNTA($G$3:$G$1048576),$G1903&lt;&gt;""),L1902,""))</f>
        <v/>
      </c>
      <c r="M1903" s="80" t="str">
        <f>IF(C1903&lt;&gt;"",C1903,IF(OR(COUNTA($G$3:$G1903)&lt;COUNTA($G$3:$G$1048576),$G1903&lt;&gt;""),M1902,""))</f>
        <v/>
      </c>
      <c r="N1903" s="80" t="str">
        <f>IF(D1903&lt;&gt;"",D1903,IF(OR(COUNTA($G$3:$G1903)&lt;COUNTA($G$3:$G$1048576),$G1903&lt;&gt;""),N1902,""))</f>
        <v/>
      </c>
      <c r="O1903" s="81" t="str">
        <f t="shared" si="965"/>
        <v/>
      </c>
      <c r="P1903" s="90" t="str">
        <f>IFERROR(IF(O1903="",IF(COUNT(S$3:S$1048576)=COUNT(S$3:S1903),IF(S1903="","",INDEX(O$3:O1903,MATCH(MAX(K$3:K1903),K$3:K1903,0),0)),INDEX(O$3:O1903,MATCH(MAX(K$3:K1903),K$3:K1903,0),0)),O1903),"")</f>
        <v/>
      </c>
      <c r="Q1903" s="89" t="str">
        <f>IF(R1903="","",COUNT(R$3:R1903))</f>
        <v/>
      </c>
      <c r="R1903" s="80" t="str">
        <f t="shared" si="966"/>
        <v/>
      </c>
      <c r="S1903" s="91" t="str">
        <f>IFERROR(IF(COUNTA($E1903:$G1903)=0,"",IF(AND(R1903="",$O1903=INDEX(O$3:O1903,MATCH(MAX(Q$3:Q1903),Q$3:Q1903,0),0)),INDEX(R$3:R1903,MATCH(MAX(Q$3:Q1903),Q$3:Q1903,0),0),R1903)),"")</f>
        <v/>
      </c>
      <c r="T1903" s="80" t="str">
        <f>IF(U1903="","",COUNT(U$3:U1903))</f>
        <v/>
      </c>
      <c r="U1903" s="80" t="str">
        <f t="shared" si="957"/>
        <v/>
      </c>
      <c r="V1903" s="91" t="str">
        <f>IFERROR(IF(S1903="","",IF(U1903="",IF(AND(E1903="",F1903="",G1903&lt;&gt;"",$O1903=INDEX(O$3:O1903,MATCH(MAX(T$3:T1903),T$3:T1903,0),0)),INDEX(U$3:U1903,MATCH(MAX(T$3:T1903),T$3:T1903,0),0),IF(AND(S1903&lt;&gt;"",U1903=""),0,"")),U1903)),"")</f>
        <v/>
      </c>
      <c r="W1903" s="95" t="str">
        <f t="shared" si="958"/>
        <v/>
      </c>
      <c r="X1903" s="198" t="str">
        <f t="shared" si="967"/>
        <v/>
      </c>
      <c r="Y1903" s="92" t="str">
        <f t="shared" si="959"/>
        <v/>
      </c>
      <c r="Z1903" s="106" t="str">
        <f>IF(P1903="","",COUNTIF($N$3:$N1903,$N1903))</f>
        <v/>
      </c>
      <c r="AA1903" s="92" t="str">
        <f t="shared" si="968"/>
        <v/>
      </c>
      <c r="AB1903" s="92" t="str">
        <f t="shared" si="969"/>
        <v/>
      </c>
      <c r="AC1903" s="92" t="str">
        <f t="shared" si="963"/>
        <v/>
      </c>
      <c r="AD1903" s="92" t="str">
        <f t="shared" si="964"/>
        <v/>
      </c>
      <c r="AE1903" s="92" t="str">
        <f t="shared" si="964"/>
        <v/>
      </c>
      <c r="AF1903" s="92" t="str">
        <f t="shared" si="964"/>
        <v/>
      </c>
      <c r="AG1903" s="92" t="str">
        <f t="shared" si="964"/>
        <v/>
      </c>
      <c r="AH1903" s="92" t="str">
        <f t="shared" si="964"/>
        <v/>
      </c>
      <c r="AI1903" s="92" t="str">
        <f t="shared" si="964"/>
        <v/>
      </c>
      <c r="AJ1903" s="92" t="str">
        <f t="shared" si="964"/>
        <v/>
      </c>
      <c r="AK1903" s="92" t="str">
        <f t="shared" si="964"/>
        <v/>
      </c>
      <c r="AL1903" s="92" t="str">
        <f t="shared" si="964"/>
        <v/>
      </c>
      <c r="AN1903" s="35" t="str">
        <f t="shared" si="955"/>
        <v/>
      </c>
      <c r="AO1903" s="44" t="str">
        <f t="shared" si="960"/>
        <v/>
      </c>
      <c r="AP1903" s="41" t="str">
        <f>IF(AO1903="","",RANK(AO1903,AO$3:AO$1048576,1)+COUNTIF(AO$3:AO1903,AO1903)-1)</f>
        <v/>
      </c>
      <c r="AQ1903" s="1" t="str">
        <f t="shared" si="970"/>
        <v/>
      </c>
      <c r="AR1903" s="34" t="str">
        <f t="shared" si="971"/>
        <v/>
      </c>
      <c r="AS1903" s="39" t="str">
        <f t="shared" si="972"/>
        <v/>
      </c>
      <c r="AT1903" s="44" t="str">
        <f t="shared" si="956"/>
        <v/>
      </c>
      <c r="AU1903" s="41" t="str">
        <f>IF(AT1903="","",RANK(AT1903,AT$3:AT$1048576,1)+COUNTIF(AT$3:AT1903,AT1903)-1)</f>
        <v/>
      </c>
      <c r="AV1903" s="1" t="str">
        <f t="shared" si="973"/>
        <v/>
      </c>
      <c r="AW1903" s="34" t="str">
        <f t="shared" si="974"/>
        <v/>
      </c>
      <c r="AX1903" s="39" t="str">
        <f t="shared" si="975"/>
        <v/>
      </c>
      <c r="AY1903" s="44" t="str">
        <f t="shared" si="961"/>
        <v/>
      </c>
      <c r="AZ1903" s="41" t="str">
        <f>IF(AY1903="","",RANK(AY1903,AY$3:AY$1048576,1)+COUNTIF(AY$3:AY1903,AY1903)-1)</f>
        <v/>
      </c>
      <c r="BA1903" s="1" t="str">
        <f t="shared" si="976"/>
        <v/>
      </c>
      <c r="BB1903" s="34" t="str">
        <f t="shared" si="977"/>
        <v/>
      </c>
      <c r="BC1903" s="39" t="str">
        <f t="shared" si="978"/>
        <v/>
      </c>
      <c r="BD1903" s="44" t="str">
        <f t="shared" si="962"/>
        <v/>
      </c>
      <c r="BE1903" s="41" t="str">
        <f>IF(BD1903="","",RANK(BD1903,BD$3:BD$1048576,1)+COUNTIF(BD$3:BD1903,BD1903)-1)</f>
        <v/>
      </c>
      <c r="BF1903" s="1" t="str">
        <f t="shared" si="979"/>
        <v/>
      </c>
      <c r="BG1903" s="34" t="str">
        <f t="shared" si="980"/>
        <v/>
      </c>
      <c r="BH1903" s="39" t="str">
        <f t="shared" si="981"/>
        <v/>
      </c>
      <c r="BJ1903" s="3"/>
      <c r="BK1903" s="86"/>
      <c r="BL1903" s="86"/>
      <c r="BM1903" s="86"/>
      <c r="BN1903" s="86"/>
      <c r="BO1903" s="3"/>
      <c r="BP1903" s="86"/>
      <c r="BQ1903" s="86"/>
      <c r="BR1903" s="86"/>
      <c r="BS1903" s="86"/>
      <c r="BT1903" s="3"/>
      <c r="BU1903" s="86"/>
      <c r="BV1903" s="86"/>
      <c r="BW1903" s="86"/>
      <c r="BX1903" s="86"/>
      <c r="BY1903" s="3"/>
      <c r="BZ1903" s="86"/>
      <c r="CA1903" s="86"/>
      <c r="CB1903" s="86"/>
      <c r="CC1903" s="86"/>
    </row>
    <row r="1904" spans="2:81" ht="35.1" customHeight="1" x14ac:dyDescent="0.2">
      <c r="B1904" s="187"/>
      <c r="C1904" s="188"/>
      <c r="D1904" s="189"/>
      <c r="E1904" s="186"/>
      <c r="F1904" s="182"/>
      <c r="G1904" s="184"/>
      <c r="K1904" s="80" t="str">
        <f>IF(O1904="","",COUNT(O$3:O1904))</f>
        <v/>
      </c>
      <c r="L1904" s="80" t="str">
        <f>IF(B1904&lt;&gt;"",B1904,IF(OR(COUNTA($G$3:$G1904)&lt;COUNTA($G$3:$G$1048576),$G1904&lt;&gt;""),L1903,""))</f>
        <v/>
      </c>
      <c r="M1904" s="80" t="str">
        <f>IF(C1904&lt;&gt;"",C1904,IF(OR(COUNTA($G$3:$G1904)&lt;COUNTA($G$3:$G$1048576),$G1904&lt;&gt;""),M1903,""))</f>
        <v/>
      </c>
      <c r="N1904" s="80" t="str">
        <f>IF(D1904&lt;&gt;"",D1904,IF(OR(COUNTA($G$3:$G1904)&lt;COUNTA($G$3:$G$1048576),$G1904&lt;&gt;""),N1903,""))</f>
        <v/>
      </c>
      <c r="O1904" s="81" t="str">
        <f t="shared" si="965"/>
        <v/>
      </c>
      <c r="P1904" s="90" t="str">
        <f>IFERROR(IF(O1904="",IF(COUNT(S$3:S$1048576)=COUNT(S$3:S1904),IF(S1904="","",INDEX(O$3:O1904,MATCH(MAX(K$3:K1904),K$3:K1904,0),0)),INDEX(O$3:O1904,MATCH(MAX(K$3:K1904),K$3:K1904,0),0)),O1904),"")</f>
        <v/>
      </c>
      <c r="Q1904" s="89" t="str">
        <f>IF(R1904="","",COUNT(R$3:R1904))</f>
        <v/>
      </c>
      <c r="R1904" s="80" t="str">
        <f t="shared" si="966"/>
        <v/>
      </c>
      <c r="S1904" s="91" t="str">
        <f>IFERROR(IF(COUNTA($E1904:$G1904)=0,"",IF(AND(R1904="",$O1904=INDEX(O$3:O1904,MATCH(MAX(Q$3:Q1904),Q$3:Q1904,0),0)),INDEX(R$3:R1904,MATCH(MAX(Q$3:Q1904),Q$3:Q1904,0),0),R1904)),"")</f>
        <v/>
      </c>
      <c r="T1904" s="80" t="str">
        <f>IF(U1904="","",COUNT(U$3:U1904))</f>
        <v/>
      </c>
      <c r="U1904" s="80" t="str">
        <f t="shared" si="957"/>
        <v/>
      </c>
      <c r="V1904" s="91" t="str">
        <f>IFERROR(IF(S1904="","",IF(U1904="",IF(AND(E1904="",F1904="",G1904&lt;&gt;"",$O1904=INDEX(O$3:O1904,MATCH(MAX(T$3:T1904),T$3:T1904,0),0)),INDEX(U$3:U1904,MATCH(MAX(T$3:T1904),T$3:T1904,0),0),IF(AND(S1904&lt;&gt;"",U1904=""),0,"")),U1904)),"")</f>
        <v/>
      </c>
      <c r="W1904" s="95" t="str">
        <f t="shared" si="958"/>
        <v/>
      </c>
      <c r="X1904" s="198" t="str">
        <f t="shared" si="967"/>
        <v/>
      </c>
      <c r="Y1904" s="92" t="str">
        <f t="shared" si="959"/>
        <v/>
      </c>
      <c r="Z1904" s="106" t="str">
        <f>IF(P1904="","",COUNTIF($N$3:$N1904,$N1904))</f>
        <v/>
      </c>
      <c r="AA1904" s="92" t="str">
        <f t="shared" si="968"/>
        <v/>
      </c>
      <c r="AB1904" s="92" t="str">
        <f t="shared" si="969"/>
        <v/>
      </c>
      <c r="AC1904" s="92" t="str">
        <f t="shared" si="963"/>
        <v/>
      </c>
      <c r="AD1904" s="92" t="str">
        <f t="shared" si="964"/>
        <v/>
      </c>
      <c r="AE1904" s="92" t="str">
        <f t="shared" si="964"/>
        <v/>
      </c>
      <c r="AF1904" s="92" t="str">
        <f t="shared" si="964"/>
        <v/>
      </c>
      <c r="AG1904" s="92" t="str">
        <f t="shared" si="964"/>
        <v/>
      </c>
      <c r="AH1904" s="92" t="str">
        <f t="shared" si="964"/>
        <v/>
      </c>
      <c r="AI1904" s="92" t="str">
        <f t="shared" si="964"/>
        <v/>
      </c>
      <c r="AJ1904" s="92" t="str">
        <f t="shared" si="964"/>
        <v/>
      </c>
      <c r="AK1904" s="92" t="str">
        <f t="shared" si="964"/>
        <v/>
      </c>
      <c r="AL1904" s="92" t="str">
        <f t="shared" si="964"/>
        <v/>
      </c>
      <c r="AN1904" s="35" t="str">
        <f t="shared" si="955"/>
        <v/>
      </c>
      <c r="AO1904" s="44" t="str">
        <f t="shared" si="960"/>
        <v/>
      </c>
      <c r="AP1904" s="41" t="str">
        <f>IF(AO1904="","",RANK(AO1904,AO$3:AO$1048576,1)+COUNTIF(AO$3:AO1904,AO1904)-1)</f>
        <v/>
      </c>
      <c r="AQ1904" s="1" t="str">
        <f t="shared" si="970"/>
        <v/>
      </c>
      <c r="AR1904" s="34" t="str">
        <f t="shared" si="971"/>
        <v/>
      </c>
      <c r="AS1904" s="39" t="str">
        <f t="shared" si="972"/>
        <v/>
      </c>
      <c r="AT1904" s="44" t="str">
        <f t="shared" si="956"/>
        <v/>
      </c>
      <c r="AU1904" s="41" t="str">
        <f>IF(AT1904="","",RANK(AT1904,AT$3:AT$1048576,1)+COUNTIF(AT$3:AT1904,AT1904)-1)</f>
        <v/>
      </c>
      <c r="AV1904" s="1" t="str">
        <f t="shared" si="973"/>
        <v/>
      </c>
      <c r="AW1904" s="34" t="str">
        <f t="shared" si="974"/>
        <v/>
      </c>
      <c r="AX1904" s="39" t="str">
        <f t="shared" si="975"/>
        <v/>
      </c>
      <c r="AY1904" s="44" t="str">
        <f t="shared" si="961"/>
        <v/>
      </c>
      <c r="AZ1904" s="41" t="str">
        <f>IF(AY1904="","",RANK(AY1904,AY$3:AY$1048576,1)+COUNTIF(AY$3:AY1904,AY1904)-1)</f>
        <v/>
      </c>
      <c r="BA1904" s="1" t="str">
        <f t="shared" si="976"/>
        <v/>
      </c>
      <c r="BB1904" s="34" t="str">
        <f t="shared" si="977"/>
        <v/>
      </c>
      <c r="BC1904" s="39" t="str">
        <f t="shared" si="978"/>
        <v/>
      </c>
      <c r="BD1904" s="44" t="str">
        <f t="shared" si="962"/>
        <v/>
      </c>
      <c r="BE1904" s="41" t="str">
        <f>IF(BD1904="","",RANK(BD1904,BD$3:BD$1048576,1)+COUNTIF(BD$3:BD1904,BD1904)-1)</f>
        <v/>
      </c>
      <c r="BF1904" s="1" t="str">
        <f t="shared" si="979"/>
        <v/>
      </c>
      <c r="BG1904" s="34" t="str">
        <f t="shared" si="980"/>
        <v/>
      </c>
      <c r="BH1904" s="39" t="str">
        <f t="shared" si="981"/>
        <v/>
      </c>
      <c r="BJ1904" s="3"/>
      <c r="BK1904" s="86"/>
      <c r="BL1904" s="86"/>
      <c r="BM1904" s="86"/>
      <c r="BN1904" s="86"/>
      <c r="BO1904" s="3"/>
      <c r="BP1904" s="86"/>
      <c r="BQ1904" s="86"/>
      <c r="BR1904" s="86"/>
      <c r="BS1904" s="86"/>
      <c r="BT1904" s="3"/>
      <c r="BU1904" s="86"/>
      <c r="BV1904" s="86"/>
      <c r="BW1904" s="86"/>
      <c r="BX1904" s="86"/>
      <c r="BY1904" s="3"/>
      <c r="BZ1904" s="86"/>
      <c r="CA1904" s="86"/>
      <c r="CB1904" s="86"/>
      <c r="CC1904" s="86"/>
    </row>
    <row r="1905" spans="2:81" ht="35.1" customHeight="1" x14ac:dyDescent="0.2">
      <c r="B1905" s="187"/>
      <c r="C1905" s="188"/>
      <c r="D1905" s="189"/>
      <c r="E1905" s="186"/>
      <c r="F1905" s="182"/>
      <c r="G1905" s="184"/>
      <c r="K1905" s="80" t="str">
        <f>IF(O1905="","",COUNT(O$3:O1905))</f>
        <v/>
      </c>
      <c r="L1905" s="80" t="str">
        <f>IF(B1905&lt;&gt;"",B1905,IF(OR(COUNTA($G$3:$G1905)&lt;COUNTA($G$3:$G$1048576),$G1905&lt;&gt;""),L1904,""))</f>
        <v/>
      </c>
      <c r="M1905" s="80" t="str">
        <f>IF(C1905&lt;&gt;"",C1905,IF(OR(COUNTA($G$3:$G1905)&lt;COUNTA($G$3:$G$1048576),$G1905&lt;&gt;""),M1904,""))</f>
        <v/>
      </c>
      <c r="N1905" s="80" t="str">
        <f>IF(D1905&lt;&gt;"",D1905,IF(OR(COUNTA($G$3:$G1905)&lt;COUNTA($G$3:$G$1048576),$G1905&lt;&gt;""),N1904,""))</f>
        <v/>
      </c>
      <c r="O1905" s="81" t="str">
        <f t="shared" si="965"/>
        <v/>
      </c>
      <c r="P1905" s="90" t="str">
        <f>IFERROR(IF(O1905="",IF(COUNT(S$3:S$1048576)=COUNT(S$3:S1905),IF(S1905="","",INDEX(O$3:O1905,MATCH(MAX(K$3:K1905),K$3:K1905,0),0)),INDEX(O$3:O1905,MATCH(MAX(K$3:K1905),K$3:K1905,0),0)),O1905),"")</f>
        <v/>
      </c>
      <c r="Q1905" s="89" t="str">
        <f>IF(R1905="","",COUNT(R$3:R1905))</f>
        <v/>
      </c>
      <c r="R1905" s="80" t="str">
        <f t="shared" si="966"/>
        <v/>
      </c>
      <c r="S1905" s="91" t="str">
        <f>IFERROR(IF(COUNTA($E1905:$G1905)=0,"",IF(AND(R1905="",$O1905=INDEX(O$3:O1905,MATCH(MAX(Q$3:Q1905),Q$3:Q1905,0),0)),INDEX(R$3:R1905,MATCH(MAX(Q$3:Q1905),Q$3:Q1905,0),0),R1905)),"")</f>
        <v/>
      </c>
      <c r="T1905" s="80" t="str">
        <f>IF(U1905="","",COUNT(U$3:U1905))</f>
        <v/>
      </c>
      <c r="U1905" s="80" t="str">
        <f t="shared" si="957"/>
        <v/>
      </c>
      <c r="V1905" s="91" t="str">
        <f>IFERROR(IF(S1905="","",IF(U1905="",IF(AND(E1905="",F1905="",G1905&lt;&gt;"",$O1905=INDEX(O$3:O1905,MATCH(MAX(T$3:T1905),T$3:T1905,0),0)),INDEX(U$3:U1905,MATCH(MAX(T$3:T1905),T$3:T1905,0),0),IF(AND(S1905&lt;&gt;"",U1905=""),0,"")),U1905)),"")</f>
        <v/>
      </c>
      <c r="W1905" s="95" t="str">
        <f t="shared" si="958"/>
        <v/>
      </c>
      <c r="X1905" s="198" t="str">
        <f t="shared" si="967"/>
        <v/>
      </c>
      <c r="Y1905" s="92" t="str">
        <f t="shared" si="959"/>
        <v/>
      </c>
      <c r="Z1905" s="106" t="str">
        <f>IF(P1905="","",COUNTIF($N$3:$N1905,$N1905))</f>
        <v/>
      </c>
      <c r="AA1905" s="92" t="str">
        <f t="shared" si="968"/>
        <v/>
      </c>
      <c r="AB1905" s="92" t="str">
        <f t="shared" si="969"/>
        <v/>
      </c>
      <c r="AC1905" s="92" t="str">
        <f t="shared" si="963"/>
        <v/>
      </c>
      <c r="AD1905" s="92" t="str">
        <f t="shared" si="964"/>
        <v/>
      </c>
      <c r="AE1905" s="92" t="str">
        <f t="shared" si="964"/>
        <v/>
      </c>
      <c r="AF1905" s="92" t="str">
        <f t="shared" si="964"/>
        <v/>
      </c>
      <c r="AG1905" s="92" t="str">
        <f t="shared" si="964"/>
        <v/>
      </c>
      <c r="AH1905" s="92" t="str">
        <f t="shared" si="964"/>
        <v/>
      </c>
      <c r="AI1905" s="92" t="str">
        <f t="shared" si="964"/>
        <v/>
      </c>
      <c r="AJ1905" s="92" t="str">
        <f t="shared" si="964"/>
        <v/>
      </c>
      <c r="AK1905" s="92" t="str">
        <f t="shared" si="964"/>
        <v/>
      </c>
      <c r="AL1905" s="92" t="str">
        <f t="shared" si="964"/>
        <v/>
      </c>
      <c r="AN1905" s="35" t="str">
        <f t="shared" si="955"/>
        <v/>
      </c>
      <c r="AO1905" s="44" t="str">
        <f t="shared" si="960"/>
        <v/>
      </c>
      <c r="AP1905" s="41" t="str">
        <f>IF(AO1905="","",RANK(AO1905,AO$3:AO$1048576,1)+COUNTIF(AO$3:AO1905,AO1905)-1)</f>
        <v/>
      </c>
      <c r="AQ1905" s="1" t="str">
        <f t="shared" si="970"/>
        <v/>
      </c>
      <c r="AR1905" s="34" t="str">
        <f t="shared" si="971"/>
        <v/>
      </c>
      <c r="AS1905" s="39" t="str">
        <f t="shared" si="972"/>
        <v/>
      </c>
      <c r="AT1905" s="44" t="str">
        <f t="shared" si="956"/>
        <v/>
      </c>
      <c r="AU1905" s="41" t="str">
        <f>IF(AT1905="","",RANK(AT1905,AT$3:AT$1048576,1)+COUNTIF(AT$3:AT1905,AT1905)-1)</f>
        <v/>
      </c>
      <c r="AV1905" s="1" t="str">
        <f t="shared" si="973"/>
        <v/>
      </c>
      <c r="AW1905" s="34" t="str">
        <f t="shared" si="974"/>
        <v/>
      </c>
      <c r="AX1905" s="39" t="str">
        <f t="shared" si="975"/>
        <v/>
      </c>
      <c r="AY1905" s="44" t="str">
        <f t="shared" si="961"/>
        <v/>
      </c>
      <c r="AZ1905" s="41" t="str">
        <f>IF(AY1905="","",RANK(AY1905,AY$3:AY$1048576,1)+COUNTIF(AY$3:AY1905,AY1905)-1)</f>
        <v/>
      </c>
      <c r="BA1905" s="1" t="str">
        <f t="shared" si="976"/>
        <v/>
      </c>
      <c r="BB1905" s="34" t="str">
        <f t="shared" si="977"/>
        <v/>
      </c>
      <c r="BC1905" s="39" t="str">
        <f t="shared" si="978"/>
        <v/>
      </c>
      <c r="BD1905" s="44" t="str">
        <f t="shared" si="962"/>
        <v/>
      </c>
      <c r="BE1905" s="41" t="str">
        <f>IF(BD1905="","",RANK(BD1905,BD$3:BD$1048576,1)+COUNTIF(BD$3:BD1905,BD1905)-1)</f>
        <v/>
      </c>
      <c r="BF1905" s="1" t="str">
        <f t="shared" si="979"/>
        <v/>
      </c>
      <c r="BG1905" s="34" t="str">
        <f t="shared" si="980"/>
        <v/>
      </c>
      <c r="BH1905" s="39" t="str">
        <f t="shared" si="981"/>
        <v/>
      </c>
      <c r="BJ1905" s="3"/>
      <c r="BK1905" s="86"/>
      <c r="BL1905" s="86"/>
      <c r="BM1905" s="86"/>
      <c r="BN1905" s="86"/>
      <c r="BO1905" s="3"/>
      <c r="BP1905" s="86"/>
      <c r="BQ1905" s="86"/>
      <c r="BR1905" s="86"/>
      <c r="BS1905" s="86"/>
      <c r="BT1905" s="3"/>
      <c r="BU1905" s="86"/>
      <c r="BV1905" s="86"/>
      <c r="BW1905" s="86"/>
      <c r="BX1905" s="86"/>
      <c r="BY1905" s="3"/>
      <c r="BZ1905" s="86"/>
      <c r="CA1905" s="86"/>
      <c r="CB1905" s="86"/>
      <c r="CC1905" s="86"/>
    </row>
    <row r="1906" spans="2:81" ht="35.1" customHeight="1" x14ac:dyDescent="0.2">
      <c r="B1906" s="187"/>
      <c r="C1906" s="188"/>
      <c r="D1906" s="189"/>
      <c r="E1906" s="186"/>
      <c r="F1906" s="182"/>
      <c r="G1906" s="184"/>
      <c r="K1906" s="80" t="str">
        <f>IF(O1906="","",COUNT(O$3:O1906))</f>
        <v/>
      </c>
      <c r="L1906" s="80" t="str">
        <f>IF(B1906&lt;&gt;"",B1906,IF(OR(COUNTA($G$3:$G1906)&lt;COUNTA($G$3:$G$1048576),$G1906&lt;&gt;""),L1905,""))</f>
        <v/>
      </c>
      <c r="M1906" s="80" t="str">
        <f>IF(C1906&lt;&gt;"",C1906,IF(OR(COUNTA($G$3:$G1906)&lt;COUNTA($G$3:$G$1048576),$G1906&lt;&gt;""),M1905,""))</f>
        <v/>
      </c>
      <c r="N1906" s="80" t="str">
        <f>IF(D1906&lt;&gt;"",D1906,IF(OR(COUNTA($G$3:$G1906)&lt;COUNTA($G$3:$G$1048576),$G1906&lt;&gt;""),N1905,""))</f>
        <v/>
      </c>
      <c r="O1906" s="81" t="str">
        <f t="shared" si="965"/>
        <v/>
      </c>
      <c r="P1906" s="90" t="str">
        <f>IFERROR(IF(O1906="",IF(COUNT(S$3:S$1048576)=COUNT(S$3:S1906),IF(S1906="","",INDEX(O$3:O1906,MATCH(MAX(K$3:K1906),K$3:K1906,0),0)),INDEX(O$3:O1906,MATCH(MAX(K$3:K1906),K$3:K1906,0),0)),O1906),"")</f>
        <v/>
      </c>
      <c r="Q1906" s="89" t="str">
        <f>IF(R1906="","",COUNT(R$3:R1906))</f>
        <v/>
      </c>
      <c r="R1906" s="80" t="str">
        <f t="shared" si="966"/>
        <v/>
      </c>
      <c r="S1906" s="91" t="str">
        <f>IFERROR(IF(COUNTA($E1906:$G1906)=0,"",IF(AND(R1906="",$O1906=INDEX(O$3:O1906,MATCH(MAX(Q$3:Q1906),Q$3:Q1906,0),0)),INDEX(R$3:R1906,MATCH(MAX(Q$3:Q1906),Q$3:Q1906,0),0),R1906)),"")</f>
        <v/>
      </c>
      <c r="T1906" s="80" t="str">
        <f>IF(U1906="","",COUNT(U$3:U1906))</f>
        <v/>
      </c>
      <c r="U1906" s="80" t="str">
        <f t="shared" si="957"/>
        <v/>
      </c>
      <c r="V1906" s="91" t="str">
        <f>IFERROR(IF(S1906="","",IF(U1906="",IF(AND(E1906="",F1906="",G1906&lt;&gt;"",$O1906=INDEX(O$3:O1906,MATCH(MAX(T$3:T1906),T$3:T1906,0),0)),INDEX(U$3:U1906,MATCH(MAX(T$3:T1906),T$3:T1906,0),0),IF(AND(S1906&lt;&gt;"",U1906=""),0,"")),U1906)),"")</f>
        <v/>
      </c>
      <c r="W1906" s="95" t="str">
        <f t="shared" si="958"/>
        <v/>
      </c>
      <c r="X1906" s="198" t="str">
        <f t="shared" si="967"/>
        <v/>
      </c>
      <c r="Y1906" s="92" t="str">
        <f t="shared" si="959"/>
        <v/>
      </c>
      <c r="Z1906" s="106" t="str">
        <f>IF(P1906="","",COUNTIF($N$3:$N1906,$N1906))</f>
        <v/>
      </c>
      <c r="AA1906" s="92" t="str">
        <f t="shared" si="968"/>
        <v/>
      </c>
      <c r="AB1906" s="92" t="str">
        <f t="shared" si="969"/>
        <v/>
      </c>
      <c r="AC1906" s="92" t="str">
        <f t="shared" si="963"/>
        <v/>
      </c>
      <c r="AD1906" s="92" t="str">
        <f t="shared" si="964"/>
        <v/>
      </c>
      <c r="AE1906" s="92" t="str">
        <f t="shared" si="964"/>
        <v/>
      </c>
      <c r="AF1906" s="92" t="str">
        <f t="shared" si="964"/>
        <v/>
      </c>
      <c r="AG1906" s="92" t="str">
        <f t="shared" si="964"/>
        <v/>
      </c>
      <c r="AH1906" s="92" t="str">
        <f t="shared" si="964"/>
        <v/>
      </c>
      <c r="AI1906" s="92" t="str">
        <f t="shared" si="964"/>
        <v/>
      </c>
      <c r="AJ1906" s="92" t="str">
        <f t="shared" si="964"/>
        <v/>
      </c>
      <c r="AK1906" s="92" t="str">
        <f t="shared" si="964"/>
        <v/>
      </c>
      <c r="AL1906" s="92" t="str">
        <f t="shared" si="964"/>
        <v/>
      </c>
      <c r="AN1906" s="35" t="str">
        <f t="shared" si="955"/>
        <v/>
      </c>
      <c r="AO1906" s="44" t="str">
        <f t="shared" si="960"/>
        <v/>
      </c>
      <c r="AP1906" s="41" t="str">
        <f>IF(AO1906="","",RANK(AO1906,AO$3:AO$1048576,1)+COUNTIF(AO$3:AO1906,AO1906)-1)</f>
        <v/>
      </c>
      <c r="AQ1906" s="1" t="str">
        <f t="shared" si="970"/>
        <v/>
      </c>
      <c r="AR1906" s="34" t="str">
        <f t="shared" si="971"/>
        <v/>
      </c>
      <c r="AS1906" s="39" t="str">
        <f t="shared" si="972"/>
        <v/>
      </c>
      <c r="AT1906" s="44" t="str">
        <f t="shared" si="956"/>
        <v/>
      </c>
      <c r="AU1906" s="41" t="str">
        <f>IF(AT1906="","",RANK(AT1906,AT$3:AT$1048576,1)+COUNTIF(AT$3:AT1906,AT1906)-1)</f>
        <v/>
      </c>
      <c r="AV1906" s="1" t="str">
        <f t="shared" si="973"/>
        <v/>
      </c>
      <c r="AW1906" s="34" t="str">
        <f t="shared" si="974"/>
        <v/>
      </c>
      <c r="AX1906" s="39" t="str">
        <f t="shared" si="975"/>
        <v/>
      </c>
      <c r="AY1906" s="44" t="str">
        <f t="shared" si="961"/>
        <v/>
      </c>
      <c r="AZ1906" s="41" t="str">
        <f>IF(AY1906="","",RANK(AY1906,AY$3:AY$1048576,1)+COUNTIF(AY$3:AY1906,AY1906)-1)</f>
        <v/>
      </c>
      <c r="BA1906" s="1" t="str">
        <f t="shared" si="976"/>
        <v/>
      </c>
      <c r="BB1906" s="34" t="str">
        <f t="shared" si="977"/>
        <v/>
      </c>
      <c r="BC1906" s="39" t="str">
        <f t="shared" si="978"/>
        <v/>
      </c>
      <c r="BD1906" s="44" t="str">
        <f t="shared" si="962"/>
        <v/>
      </c>
      <c r="BE1906" s="41" t="str">
        <f>IF(BD1906="","",RANK(BD1906,BD$3:BD$1048576,1)+COUNTIF(BD$3:BD1906,BD1906)-1)</f>
        <v/>
      </c>
      <c r="BF1906" s="1" t="str">
        <f t="shared" si="979"/>
        <v/>
      </c>
      <c r="BG1906" s="34" t="str">
        <f t="shared" si="980"/>
        <v/>
      </c>
      <c r="BH1906" s="39" t="str">
        <f t="shared" si="981"/>
        <v/>
      </c>
      <c r="BJ1906" s="3"/>
      <c r="BK1906" s="86"/>
      <c r="BL1906" s="86"/>
      <c r="BM1906" s="86"/>
      <c r="BN1906" s="86"/>
      <c r="BO1906" s="3"/>
      <c r="BP1906" s="86"/>
      <c r="BQ1906" s="86"/>
      <c r="BR1906" s="86"/>
      <c r="BS1906" s="86"/>
      <c r="BT1906" s="3"/>
      <c r="BU1906" s="86"/>
      <c r="BV1906" s="86"/>
      <c r="BW1906" s="86"/>
      <c r="BX1906" s="86"/>
      <c r="BY1906" s="3"/>
      <c r="BZ1906" s="86"/>
      <c r="CA1906" s="86"/>
      <c r="CB1906" s="86"/>
      <c r="CC1906" s="86"/>
    </row>
    <row r="1907" spans="2:81" ht="35.1" customHeight="1" x14ac:dyDescent="0.2">
      <c r="B1907" s="187"/>
      <c r="C1907" s="188"/>
      <c r="D1907" s="189"/>
      <c r="E1907" s="186"/>
      <c r="F1907" s="182"/>
      <c r="G1907" s="184"/>
      <c r="K1907" s="80" t="str">
        <f>IF(O1907="","",COUNT(O$3:O1907))</f>
        <v/>
      </c>
      <c r="L1907" s="80" t="str">
        <f>IF(B1907&lt;&gt;"",B1907,IF(OR(COUNTA($G$3:$G1907)&lt;COUNTA($G$3:$G$1048576),$G1907&lt;&gt;""),L1906,""))</f>
        <v/>
      </c>
      <c r="M1907" s="80" t="str">
        <f>IF(C1907&lt;&gt;"",C1907,IF(OR(COUNTA($G$3:$G1907)&lt;COUNTA($G$3:$G$1048576),$G1907&lt;&gt;""),M1906,""))</f>
        <v/>
      </c>
      <c r="N1907" s="80" t="str">
        <f>IF(D1907&lt;&gt;"",D1907,IF(OR(COUNTA($G$3:$G1907)&lt;COUNTA($G$3:$G$1048576),$G1907&lt;&gt;""),N1906,""))</f>
        <v/>
      </c>
      <c r="O1907" s="81" t="str">
        <f t="shared" si="965"/>
        <v/>
      </c>
      <c r="P1907" s="90" t="str">
        <f>IFERROR(IF(O1907="",IF(COUNT(S$3:S$1048576)=COUNT(S$3:S1907),IF(S1907="","",INDEX(O$3:O1907,MATCH(MAX(K$3:K1907),K$3:K1907,0),0)),INDEX(O$3:O1907,MATCH(MAX(K$3:K1907),K$3:K1907,0),0)),O1907),"")</f>
        <v/>
      </c>
      <c r="Q1907" s="89" t="str">
        <f>IF(R1907="","",COUNT(R$3:R1907))</f>
        <v/>
      </c>
      <c r="R1907" s="80" t="str">
        <f t="shared" si="966"/>
        <v/>
      </c>
      <c r="S1907" s="91" t="str">
        <f>IFERROR(IF(COUNTA($E1907:$G1907)=0,"",IF(AND(R1907="",$O1907=INDEX(O$3:O1907,MATCH(MAX(Q$3:Q1907),Q$3:Q1907,0),0)),INDEX(R$3:R1907,MATCH(MAX(Q$3:Q1907),Q$3:Q1907,0),0),R1907)),"")</f>
        <v/>
      </c>
      <c r="T1907" s="80" t="str">
        <f>IF(U1907="","",COUNT(U$3:U1907))</f>
        <v/>
      </c>
      <c r="U1907" s="80" t="str">
        <f t="shared" si="957"/>
        <v/>
      </c>
      <c r="V1907" s="91" t="str">
        <f>IFERROR(IF(S1907="","",IF(U1907="",IF(AND(E1907="",F1907="",G1907&lt;&gt;"",$O1907=INDEX(O$3:O1907,MATCH(MAX(T$3:T1907),T$3:T1907,0),0)),INDEX(U$3:U1907,MATCH(MAX(T$3:T1907),T$3:T1907,0),0),IF(AND(S1907&lt;&gt;"",U1907=""),0,"")),U1907)),"")</f>
        <v/>
      </c>
      <c r="W1907" s="95" t="str">
        <f t="shared" si="958"/>
        <v/>
      </c>
      <c r="X1907" s="198" t="str">
        <f t="shared" si="967"/>
        <v/>
      </c>
      <c r="Y1907" s="92" t="str">
        <f t="shared" si="959"/>
        <v/>
      </c>
      <c r="Z1907" s="106" t="str">
        <f>IF(P1907="","",COUNTIF($N$3:$N1907,$N1907))</f>
        <v/>
      </c>
      <c r="AA1907" s="92" t="str">
        <f t="shared" si="968"/>
        <v/>
      </c>
      <c r="AB1907" s="92" t="str">
        <f t="shared" si="969"/>
        <v/>
      </c>
      <c r="AC1907" s="92" t="str">
        <f t="shared" si="963"/>
        <v/>
      </c>
      <c r="AD1907" s="92" t="str">
        <f t="shared" si="964"/>
        <v/>
      </c>
      <c r="AE1907" s="92" t="str">
        <f t="shared" si="964"/>
        <v/>
      </c>
      <c r="AF1907" s="92" t="str">
        <f t="shared" si="964"/>
        <v/>
      </c>
      <c r="AG1907" s="92" t="str">
        <f t="shared" si="964"/>
        <v/>
      </c>
      <c r="AH1907" s="92" t="str">
        <f t="shared" si="964"/>
        <v/>
      </c>
      <c r="AI1907" s="92" t="str">
        <f t="shared" si="964"/>
        <v/>
      </c>
      <c r="AJ1907" s="92" t="str">
        <f t="shared" si="964"/>
        <v/>
      </c>
      <c r="AK1907" s="92" t="str">
        <f t="shared" si="964"/>
        <v/>
      </c>
      <c r="AL1907" s="92" t="str">
        <f t="shared" si="964"/>
        <v/>
      </c>
      <c r="AN1907" s="35" t="str">
        <f t="shared" si="955"/>
        <v/>
      </c>
      <c r="AO1907" s="44" t="str">
        <f t="shared" si="960"/>
        <v/>
      </c>
      <c r="AP1907" s="41" t="str">
        <f>IF(AO1907="","",RANK(AO1907,AO$3:AO$1048576,1)+COUNTIF(AO$3:AO1907,AO1907)-1)</f>
        <v/>
      </c>
      <c r="AQ1907" s="1" t="str">
        <f t="shared" si="970"/>
        <v/>
      </c>
      <c r="AR1907" s="34" t="str">
        <f t="shared" si="971"/>
        <v/>
      </c>
      <c r="AS1907" s="39" t="str">
        <f t="shared" si="972"/>
        <v/>
      </c>
      <c r="AT1907" s="44" t="str">
        <f t="shared" si="956"/>
        <v/>
      </c>
      <c r="AU1907" s="41" t="str">
        <f>IF(AT1907="","",RANK(AT1907,AT$3:AT$1048576,1)+COUNTIF(AT$3:AT1907,AT1907)-1)</f>
        <v/>
      </c>
      <c r="AV1907" s="1" t="str">
        <f t="shared" si="973"/>
        <v/>
      </c>
      <c r="AW1907" s="34" t="str">
        <f t="shared" si="974"/>
        <v/>
      </c>
      <c r="AX1907" s="39" t="str">
        <f t="shared" si="975"/>
        <v/>
      </c>
      <c r="AY1907" s="44" t="str">
        <f t="shared" si="961"/>
        <v/>
      </c>
      <c r="AZ1907" s="41" t="str">
        <f>IF(AY1907="","",RANK(AY1907,AY$3:AY$1048576,1)+COUNTIF(AY$3:AY1907,AY1907)-1)</f>
        <v/>
      </c>
      <c r="BA1907" s="1" t="str">
        <f t="shared" si="976"/>
        <v/>
      </c>
      <c r="BB1907" s="34" t="str">
        <f t="shared" si="977"/>
        <v/>
      </c>
      <c r="BC1907" s="39" t="str">
        <f t="shared" si="978"/>
        <v/>
      </c>
      <c r="BD1907" s="44" t="str">
        <f t="shared" si="962"/>
        <v/>
      </c>
      <c r="BE1907" s="41" t="str">
        <f>IF(BD1907="","",RANK(BD1907,BD$3:BD$1048576,1)+COUNTIF(BD$3:BD1907,BD1907)-1)</f>
        <v/>
      </c>
      <c r="BF1907" s="1" t="str">
        <f t="shared" si="979"/>
        <v/>
      </c>
      <c r="BG1907" s="34" t="str">
        <f t="shared" si="980"/>
        <v/>
      </c>
      <c r="BH1907" s="39" t="str">
        <f t="shared" si="981"/>
        <v/>
      </c>
      <c r="BJ1907" s="3"/>
      <c r="BK1907" s="86"/>
      <c r="BL1907" s="86"/>
      <c r="BM1907" s="86"/>
      <c r="BN1907" s="86"/>
      <c r="BO1907" s="3"/>
      <c r="BP1907" s="86"/>
      <c r="BQ1907" s="86"/>
      <c r="BR1907" s="86"/>
      <c r="BS1907" s="86"/>
      <c r="BT1907" s="3"/>
      <c r="BU1907" s="86"/>
      <c r="BV1907" s="86"/>
      <c r="BW1907" s="86"/>
      <c r="BX1907" s="86"/>
      <c r="BY1907" s="3"/>
      <c r="BZ1907" s="86"/>
      <c r="CA1907" s="86"/>
      <c r="CB1907" s="86"/>
      <c r="CC1907" s="86"/>
    </row>
    <row r="1908" spans="2:81" ht="35.1" customHeight="1" x14ac:dyDescent="0.2">
      <c r="B1908" s="187"/>
      <c r="C1908" s="188"/>
      <c r="D1908" s="189"/>
      <c r="E1908" s="186"/>
      <c r="F1908" s="182"/>
      <c r="G1908" s="184"/>
      <c r="K1908" s="80" t="str">
        <f>IF(O1908="","",COUNT(O$3:O1908))</f>
        <v/>
      </c>
      <c r="L1908" s="80" t="str">
        <f>IF(B1908&lt;&gt;"",B1908,IF(OR(COUNTA($G$3:$G1908)&lt;COUNTA($G$3:$G$1048576),$G1908&lt;&gt;""),L1907,""))</f>
        <v/>
      </c>
      <c r="M1908" s="80" t="str">
        <f>IF(C1908&lt;&gt;"",C1908,IF(OR(COUNTA($G$3:$G1908)&lt;COUNTA($G$3:$G$1048576),$G1908&lt;&gt;""),M1907,""))</f>
        <v/>
      </c>
      <c r="N1908" s="80" t="str">
        <f>IF(D1908&lt;&gt;"",D1908,IF(OR(COUNTA($G$3:$G1908)&lt;COUNTA($G$3:$G$1048576),$G1908&lt;&gt;""),N1907,""))</f>
        <v/>
      </c>
      <c r="O1908" s="81" t="str">
        <f t="shared" si="965"/>
        <v/>
      </c>
      <c r="P1908" s="90" t="str">
        <f>IFERROR(IF(O1908="",IF(COUNT(S$3:S$1048576)=COUNT(S$3:S1908),IF(S1908="","",INDEX(O$3:O1908,MATCH(MAX(K$3:K1908),K$3:K1908,0),0)),INDEX(O$3:O1908,MATCH(MAX(K$3:K1908),K$3:K1908,0),0)),O1908),"")</f>
        <v/>
      </c>
      <c r="Q1908" s="89" t="str">
        <f>IF(R1908="","",COUNT(R$3:R1908))</f>
        <v/>
      </c>
      <c r="R1908" s="80" t="str">
        <f t="shared" si="966"/>
        <v/>
      </c>
      <c r="S1908" s="91" t="str">
        <f>IFERROR(IF(COUNTA($E1908:$G1908)=0,"",IF(AND(R1908="",$O1908=INDEX(O$3:O1908,MATCH(MAX(Q$3:Q1908),Q$3:Q1908,0),0)),INDEX(R$3:R1908,MATCH(MAX(Q$3:Q1908),Q$3:Q1908,0),0),R1908)),"")</f>
        <v/>
      </c>
      <c r="T1908" s="80" t="str">
        <f>IF(U1908="","",COUNT(U$3:U1908))</f>
        <v/>
      </c>
      <c r="U1908" s="80" t="str">
        <f t="shared" si="957"/>
        <v/>
      </c>
      <c r="V1908" s="91" t="str">
        <f>IFERROR(IF(S1908="","",IF(U1908="",IF(AND(E1908="",F1908="",G1908&lt;&gt;"",$O1908=INDEX(O$3:O1908,MATCH(MAX(T$3:T1908),T$3:T1908,0),0)),INDEX(U$3:U1908,MATCH(MAX(T$3:T1908),T$3:T1908,0),0),IF(AND(S1908&lt;&gt;"",U1908=""),0,"")),U1908)),"")</f>
        <v/>
      </c>
      <c r="W1908" s="95" t="str">
        <f t="shared" si="958"/>
        <v/>
      </c>
      <c r="X1908" s="198" t="str">
        <f t="shared" si="967"/>
        <v/>
      </c>
      <c r="Y1908" s="92" t="str">
        <f t="shared" si="959"/>
        <v/>
      </c>
      <c r="Z1908" s="106" t="str">
        <f>IF(P1908="","",COUNTIF($N$3:$N1908,$N1908))</f>
        <v/>
      </c>
      <c r="AA1908" s="92" t="str">
        <f t="shared" si="968"/>
        <v/>
      </c>
      <c r="AB1908" s="92" t="str">
        <f t="shared" si="969"/>
        <v/>
      </c>
      <c r="AC1908" s="92" t="str">
        <f t="shared" si="963"/>
        <v/>
      </c>
      <c r="AD1908" s="92" t="str">
        <f t="shared" si="964"/>
        <v/>
      </c>
      <c r="AE1908" s="92" t="str">
        <f t="shared" si="964"/>
        <v/>
      </c>
      <c r="AF1908" s="92" t="str">
        <f t="shared" si="964"/>
        <v/>
      </c>
      <c r="AG1908" s="92" t="str">
        <f t="shared" si="964"/>
        <v/>
      </c>
      <c r="AH1908" s="92" t="str">
        <f t="shared" si="964"/>
        <v/>
      </c>
      <c r="AI1908" s="92" t="str">
        <f t="shared" si="964"/>
        <v/>
      </c>
      <c r="AJ1908" s="92" t="str">
        <f t="shared" si="964"/>
        <v/>
      </c>
      <c r="AK1908" s="92" t="str">
        <f t="shared" si="964"/>
        <v/>
      </c>
      <c r="AL1908" s="92" t="str">
        <f t="shared" si="964"/>
        <v/>
      </c>
      <c r="AN1908" s="35" t="str">
        <f t="shared" si="955"/>
        <v/>
      </c>
      <c r="AO1908" s="44" t="str">
        <f t="shared" si="960"/>
        <v/>
      </c>
      <c r="AP1908" s="41" t="str">
        <f>IF(AO1908="","",RANK(AO1908,AO$3:AO$1048576,1)+COUNTIF(AO$3:AO1908,AO1908)-1)</f>
        <v/>
      </c>
      <c r="AQ1908" s="1" t="str">
        <f t="shared" si="970"/>
        <v/>
      </c>
      <c r="AR1908" s="34" t="str">
        <f t="shared" si="971"/>
        <v/>
      </c>
      <c r="AS1908" s="39" t="str">
        <f t="shared" si="972"/>
        <v/>
      </c>
      <c r="AT1908" s="44" t="str">
        <f t="shared" si="956"/>
        <v/>
      </c>
      <c r="AU1908" s="41" t="str">
        <f>IF(AT1908="","",RANK(AT1908,AT$3:AT$1048576,1)+COUNTIF(AT$3:AT1908,AT1908)-1)</f>
        <v/>
      </c>
      <c r="AV1908" s="1" t="str">
        <f t="shared" si="973"/>
        <v/>
      </c>
      <c r="AW1908" s="34" t="str">
        <f t="shared" si="974"/>
        <v/>
      </c>
      <c r="AX1908" s="39" t="str">
        <f t="shared" si="975"/>
        <v/>
      </c>
      <c r="AY1908" s="44" t="str">
        <f t="shared" si="961"/>
        <v/>
      </c>
      <c r="AZ1908" s="41" t="str">
        <f>IF(AY1908="","",RANK(AY1908,AY$3:AY$1048576,1)+COUNTIF(AY$3:AY1908,AY1908)-1)</f>
        <v/>
      </c>
      <c r="BA1908" s="1" t="str">
        <f t="shared" si="976"/>
        <v/>
      </c>
      <c r="BB1908" s="34" t="str">
        <f t="shared" si="977"/>
        <v/>
      </c>
      <c r="BC1908" s="39" t="str">
        <f t="shared" si="978"/>
        <v/>
      </c>
      <c r="BD1908" s="44" t="str">
        <f t="shared" si="962"/>
        <v/>
      </c>
      <c r="BE1908" s="41" t="str">
        <f>IF(BD1908="","",RANK(BD1908,BD$3:BD$1048576,1)+COUNTIF(BD$3:BD1908,BD1908)-1)</f>
        <v/>
      </c>
      <c r="BF1908" s="1" t="str">
        <f t="shared" si="979"/>
        <v/>
      </c>
      <c r="BG1908" s="34" t="str">
        <f t="shared" si="980"/>
        <v/>
      </c>
      <c r="BH1908" s="39" t="str">
        <f t="shared" si="981"/>
        <v/>
      </c>
      <c r="BJ1908" s="3"/>
      <c r="BK1908" s="86"/>
      <c r="BL1908" s="86"/>
      <c r="BM1908" s="86"/>
      <c r="BN1908" s="86"/>
      <c r="BO1908" s="3"/>
      <c r="BP1908" s="86"/>
      <c r="BQ1908" s="86"/>
      <c r="BR1908" s="86"/>
      <c r="BS1908" s="86"/>
      <c r="BT1908" s="3"/>
      <c r="BU1908" s="86"/>
      <c r="BV1908" s="86"/>
      <c r="BW1908" s="86"/>
      <c r="BX1908" s="86"/>
      <c r="BY1908" s="3"/>
      <c r="BZ1908" s="86"/>
      <c r="CA1908" s="86"/>
      <c r="CB1908" s="86"/>
      <c r="CC1908" s="86"/>
    </row>
    <row r="1909" spans="2:81" ht="35.1" customHeight="1" x14ac:dyDescent="0.2">
      <c r="B1909" s="187"/>
      <c r="C1909" s="188"/>
      <c r="D1909" s="189"/>
      <c r="E1909" s="186"/>
      <c r="F1909" s="182"/>
      <c r="G1909" s="184"/>
      <c r="K1909" s="80" t="str">
        <f>IF(O1909="","",COUNT(O$3:O1909))</f>
        <v/>
      </c>
      <c r="L1909" s="80" t="str">
        <f>IF(B1909&lt;&gt;"",B1909,IF(OR(COUNTA($G$3:$G1909)&lt;COUNTA($G$3:$G$1048576),$G1909&lt;&gt;""),L1908,""))</f>
        <v/>
      </c>
      <c r="M1909" s="80" t="str">
        <f>IF(C1909&lt;&gt;"",C1909,IF(OR(COUNTA($G$3:$G1909)&lt;COUNTA($G$3:$G$1048576),$G1909&lt;&gt;""),M1908,""))</f>
        <v/>
      </c>
      <c r="N1909" s="80" t="str">
        <f>IF(D1909&lt;&gt;"",D1909,IF(OR(COUNTA($G$3:$G1909)&lt;COUNTA($G$3:$G$1048576),$G1909&lt;&gt;""),N1908,""))</f>
        <v/>
      </c>
      <c r="O1909" s="81" t="str">
        <f t="shared" si="965"/>
        <v/>
      </c>
      <c r="P1909" s="90" t="str">
        <f>IFERROR(IF(O1909="",IF(COUNT(S$3:S$1048576)=COUNT(S$3:S1909),IF(S1909="","",INDEX(O$3:O1909,MATCH(MAX(K$3:K1909),K$3:K1909,0),0)),INDEX(O$3:O1909,MATCH(MAX(K$3:K1909),K$3:K1909,0),0)),O1909),"")</f>
        <v/>
      </c>
      <c r="Q1909" s="89" t="str">
        <f>IF(R1909="","",COUNT(R$3:R1909))</f>
        <v/>
      </c>
      <c r="R1909" s="80" t="str">
        <f t="shared" si="966"/>
        <v/>
      </c>
      <c r="S1909" s="91" t="str">
        <f>IFERROR(IF(COUNTA($E1909:$G1909)=0,"",IF(AND(R1909="",$O1909=INDEX(O$3:O1909,MATCH(MAX(Q$3:Q1909),Q$3:Q1909,0),0)),INDEX(R$3:R1909,MATCH(MAX(Q$3:Q1909),Q$3:Q1909,0),0),R1909)),"")</f>
        <v/>
      </c>
      <c r="T1909" s="80" t="str">
        <f>IF(U1909="","",COUNT(U$3:U1909))</f>
        <v/>
      </c>
      <c r="U1909" s="80" t="str">
        <f t="shared" si="957"/>
        <v/>
      </c>
      <c r="V1909" s="91" t="str">
        <f>IFERROR(IF(S1909="","",IF(U1909="",IF(AND(E1909="",F1909="",G1909&lt;&gt;"",$O1909=INDEX(O$3:O1909,MATCH(MAX(T$3:T1909),T$3:T1909,0),0)),INDEX(U$3:U1909,MATCH(MAX(T$3:T1909),T$3:T1909,0),0),IF(AND(S1909&lt;&gt;"",U1909=""),0,"")),U1909)),"")</f>
        <v/>
      </c>
      <c r="W1909" s="95" t="str">
        <f t="shared" si="958"/>
        <v/>
      </c>
      <c r="X1909" s="198" t="str">
        <f t="shared" si="967"/>
        <v/>
      </c>
      <c r="Y1909" s="92" t="str">
        <f t="shared" si="959"/>
        <v/>
      </c>
      <c r="Z1909" s="106" t="str">
        <f>IF(P1909="","",COUNTIF($N$3:$N1909,$N1909))</f>
        <v/>
      </c>
      <c r="AA1909" s="92" t="str">
        <f t="shared" si="968"/>
        <v/>
      </c>
      <c r="AB1909" s="92" t="str">
        <f t="shared" si="969"/>
        <v/>
      </c>
      <c r="AC1909" s="92" t="str">
        <f t="shared" si="963"/>
        <v/>
      </c>
      <c r="AD1909" s="92" t="str">
        <f t="shared" si="964"/>
        <v/>
      </c>
      <c r="AE1909" s="92" t="str">
        <f t="shared" si="964"/>
        <v/>
      </c>
      <c r="AF1909" s="92" t="str">
        <f t="shared" si="964"/>
        <v/>
      </c>
      <c r="AG1909" s="92" t="str">
        <f t="shared" si="964"/>
        <v/>
      </c>
      <c r="AH1909" s="92" t="str">
        <f t="shared" si="964"/>
        <v/>
      </c>
      <c r="AI1909" s="92" t="str">
        <f t="shared" si="964"/>
        <v/>
      </c>
      <c r="AJ1909" s="92" t="str">
        <f t="shared" si="964"/>
        <v/>
      </c>
      <c r="AK1909" s="92" t="str">
        <f t="shared" si="964"/>
        <v/>
      </c>
      <c r="AL1909" s="92" t="str">
        <f t="shared" si="964"/>
        <v/>
      </c>
      <c r="AN1909" s="35" t="str">
        <f t="shared" si="955"/>
        <v/>
      </c>
      <c r="AO1909" s="44" t="str">
        <f t="shared" si="960"/>
        <v/>
      </c>
      <c r="AP1909" s="41" t="str">
        <f>IF(AO1909="","",RANK(AO1909,AO$3:AO$1048576,1)+COUNTIF(AO$3:AO1909,AO1909)-1)</f>
        <v/>
      </c>
      <c r="AQ1909" s="1" t="str">
        <f t="shared" si="970"/>
        <v/>
      </c>
      <c r="AR1909" s="34" t="str">
        <f t="shared" si="971"/>
        <v/>
      </c>
      <c r="AS1909" s="39" t="str">
        <f t="shared" si="972"/>
        <v/>
      </c>
      <c r="AT1909" s="44" t="str">
        <f t="shared" si="956"/>
        <v/>
      </c>
      <c r="AU1909" s="41" t="str">
        <f>IF(AT1909="","",RANK(AT1909,AT$3:AT$1048576,1)+COUNTIF(AT$3:AT1909,AT1909)-1)</f>
        <v/>
      </c>
      <c r="AV1909" s="1" t="str">
        <f t="shared" si="973"/>
        <v/>
      </c>
      <c r="AW1909" s="34" t="str">
        <f t="shared" si="974"/>
        <v/>
      </c>
      <c r="AX1909" s="39" t="str">
        <f t="shared" si="975"/>
        <v/>
      </c>
      <c r="AY1909" s="44" t="str">
        <f t="shared" si="961"/>
        <v/>
      </c>
      <c r="AZ1909" s="41" t="str">
        <f>IF(AY1909="","",RANK(AY1909,AY$3:AY$1048576,1)+COUNTIF(AY$3:AY1909,AY1909)-1)</f>
        <v/>
      </c>
      <c r="BA1909" s="1" t="str">
        <f t="shared" si="976"/>
        <v/>
      </c>
      <c r="BB1909" s="34" t="str">
        <f t="shared" si="977"/>
        <v/>
      </c>
      <c r="BC1909" s="39" t="str">
        <f t="shared" si="978"/>
        <v/>
      </c>
      <c r="BD1909" s="44" t="str">
        <f t="shared" si="962"/>
        <v/>
      </c>
      <c r="BE1909" s="41" t="str">
        <f>IF(BD1909="","",RANK(BD1909,BD$3:BD$1048576,1)+COUNTIF(BD$3:BD1909,BD1909)-1)</f>
        <v/>
      </c>
      <c r="BF1909" s="1" t="str">
        <f t="shared" si="979"/>
        <v/>
      </c>
      <c r="BG1909" s="34" t="str">
        <f t="shared" si="980"/>
        <v/>
      </c>
      <c r="BH1909" s="39" t="str">
        <f t="shared" si="981"/>
        <v/>
      </c>
      <c r="BJ1909" s="3"/>
      <c r="BK1909" s="86"/>
      <c r="BL1909" s="86"/>
      <c r="BM1909" s="86"/>
      <c r="BN1909" s="86"/>
      <c r="BO1909" s="3"/>
      <c r="BP1909" s="86"/>
      <c r="BQ1909" s="86"/>
      <c r="BR1909" s="86"/>
      <c r="BS1909" s="86"/>
      <c r="BT1909" s="3"/>
      <c r="BU1909" s="86"/>
      <c r="BV1909" s="86"/>
      <c r="BW1909" s="86"/>
      <c r="BX1909" s="86"/>
      <c r="BY1909" s="3"/>
      <c r="BZ1909" s="86"/>
      <c r="CA1909" s="86"/>
      <c r="CB1909" s="86"/>
      <c r="CC1909" s="86"/>
    </row>
    <row r="1910" spans="2:81" ht="35.1" customHeight="1" x14ac:dyDescent="0.2">
      <c r="B1910" s="187"/>
      <c r="C1910" s="188"/>
      <c r="D1910" s="189"/>
      <c r="E1910" s="186"/>
      <c r="F1910" s="182"/>
      <c r="G1910" s="184"/>
      <c r="K1910" s="80" t="str">
        <f>IF(O1910="","",COUNT(O$3:O1910))</f>
        <v/>
      </c>
      <c r="L1910" s="80" t="str">
        <f>IF(B1910&lt;&gt;"",B1910,IF(OR(COUNTA($G$3:$G1910)&lt;COUNTA($G$3:$G$1048576),$G1910&lt;&gt;""),L1909,""))</f>
        <v/>
      </c>
      <c r="M1910" s="80" t="str">
        <f>IF(C1910&lt;&gt;"",C1910,IF(OR(COUNTA($G$3:$G1910)&lt;COUNTA($G$3:$G$1048576),$G1910&lt;&gt;""),M1909,""))</f>
        <v/>
      </c>
      <c r="N1910" s="80" t="str">
        <f>IF(D1910&lt;&gt;"",D1910,IF(OR(COUNTA($G$3:$G1910)&lt;COUNTA($G$3:$G$1048576),$G1910&lt;&gt;""),N1909,""))</f>
        <v/>
      </c>
      <c r="O1910" s="81" t="str">
        <f t="shared" si="965"/>
        <v/>
      </c>
      <c r="P1910" s="90" t="str">
        <f>IFERROR(IF(O1910="",IF(COUNT(S$3:S$1048576)=COUNT(S$3:S1910),IF(S1910="","",INDEX(O$3:O1910,MATCH(MAX(K$3:K1910),K$3:K1910,0),0)),INDEX(O$3:O1910,MATCH(MAX(K$3:K1910),K$3:K1910,0),0)),O1910),"")</f>
        <v/>
      </c>
      <c r="Q1910" s="89" t="str">
        <f>IF(R1910="","",COUNT(R$3:R1910))</f>
        <v/>
      </c>
      <c r="R1910" s="80" t="str">
        <f t="shared" si="966"/>
        <v/>
      </c>
      <c r="S1910" s="91" t="str">
        <f>IFERROR(IF(COUNTA($E1910:$G1910)=0,"",IF(AND(R1910="",$O1910=INDEX(O$3:O1910,MATCH(MAX(Q$3:Q1910),Q$3:Q1910,0),0)),INDEX(R$3:R1910,MATCH(MAX(Q$3:Q1910),Q$3:Q1910,0),0),R1910)),"")</f>
        <v/>
      </c>
      <c r="T1910" s="80" t="str">
        <f>IF(U1910="","",COUNT(U$3:U1910))</f>
        <v/>
      </c>
      <c r="U1910" s="80" t="str">
        <f t="shared" si="957"/>
        <v/>
      </c>
      <c r="V1910" s="91" t="str">
        <f>IFERROR(IF(S1910="","",IF(U1910="",IF(AND(E1910="",F1910="",G1910&lt;&gt;"",$O1910=INDEX(O$3:O1910,MATCH(MAX(T$3:T1910),T$3:T1910,0),0)),INDEX(U$3:U1910,MATCH(MAX(T$3:T1910),T$3:T1910,0),0),IF(AND(S1910&lt;&gt;"",U1910=""),0,"")),U1910)),"")</f>
        <v/>
      </c>
      <c r="W1910" s="95" t="str">
        <f t="shared" si="958"/>
        <v/>
      </c>
      <c r="X1910" s="198" t="str">
        <f t="shared" si="967"/>
        <v/>
      </c>
      <c r="Y1910" s="92" t="str">
        <f t="shared" si="959"/>
        <v/>
      </c>
      <c r="Z1910" s="106" t="str">
        <f>IF(P1910="","",COUNTIF($N$3:$N1910,$N1910))</f>
        <v/>
      </c>
      <c r="AA1910" s="92" t="str">
        <f t="shared" si="968"/>
        <v/>
      </c>
      <c r="AB1910" s="92" t="str">
        <f t="shared" si="969"/>
        <v/>
      </c>
      <c r="AC1910" s="92" t="str">
        <f t="shared" si="963"/>
        <v/>
      </c>
      <c r="AD1910" s="92" t="str">
        <f t="shared" si="964"/>
        <v/>
      </c>
      <c r="AE1910" s="92" t="str">
        <f t="shared" si="964"/>
        <v/>
      </c>
      <c r="AF1910" s="92" t="str">
        <f t="shared" si="964"/>
        <v/>
      </c>
      <c r="AG1910" s="92" t="str">
        <f t="shared" si="964"/>
        <v/>
      </c>
      <c r="AH1910" s="92" t="str">
        <f t="shared" si="964"/>
        <v/>
      </c>
      <c r="AI1910" s="92" t="str">
        <f t="shared" si="964"/>
        <v/>
      </c>
      <c r="AJ1910" s="92" t="str">
        <f t="shared" si="964"/>
        <v/>
      </c>
      <c r="AK1910" s="92" t="str">
        <f t="shared" si="964"/>
        <v/>
      </c>
      <c r="AL1910" s="92" t="str">
        <f t="shared" si="964"/>
        <v/>
      </c>
      <c r="AN1910" s="35" t="str">
        <f t="shared" si="955"/>
        <v/>
      </c>
      <c r="AO1910" s="44" t="str">
        <f t="shared" si="960"/>
        <v/>
      </c>
      <c r="AP1910" s="41" t="str">
        <f>IF(AO1910="","",RANK(AO1910,AO$3:AO$1048576,1)+COUNTIF(AO$3:AO1910,AO1910)-1)</f>
        <v/>
      </c>
      <c r="AQ1910" s="1" t="str">
        <f t="shared" si="970"/>
        <v/>
      </c>
      <c r="AR1910" s="34" t="str">
        <f t="shared" si="971"/>
        <v/>
      </c>
      <c r="AS1910" s="39" t="str">
        <f t="shared" si="972"/>
        <v/>
      </c>
      <c r="AT1910" s="44" t="str">
        <f t="shared" si="956"/>
        <v/>
      </c>
      <c r="AU1910" s="41" t="str">
        <f>IF(AT1910="","",RANK(AT1910,AT$3:AT$1048576,1)+COUNTIF(AT$3:AT1910,AT1910)-1)</f>
        <v/>
      </c>
      <c r="AV1910" s="1" t="str">
        <f t="shared" si="973"/>
        <v/>
      </c>
      <c r="AW1910" s="34" t="str">
        <f t="shared" si="974"/>
        <v/>
      </c>
      <c r="AX1910" s="39" t="str">
        <f t="shared" si="975"/>
        <v/>
      </c>
      <c r="AY1910" s="44" t="str">
        <f t="shared" si="961"/>
        <v/>
      </c>
      <c r="AZ1910" s="41" t="str">
        <f>IF(AY1910="","",RANK(AY1910,AY$3:AY$1048576,1)+COUNTIF(AY$3:AY1910,AY1910)-1)</f>
        <v/>
      </c>
      <c r="BA1910" s="1" t="str">
        <f t="shared" si="976"/>
        <v/>
      </c>
      <c r="BB1910" s="34" t="str">
        <f t="shared" si="977"/>
        <v/>
      </c>
      <c r="BC1910" s="39" t="str">
        <f t="shared" si="978"/>
        <v/>
      </c>
      <c r="BD1910" s="44" t="str">
        <f t="shared" si="962"/>
        <v/>
      </c>
      <c r="BE1910" s="41" t="str">
        <f>IF(BD1910="","",RANK(BD1910,BD$3:BD$1048576,1)+COUNTIF(BD$3:BD1910,BD1910)-1)</f>
        <v/>
      </c>
      <c r="BF1910" s="1" t="str">
        <f t="shared" si="979"/>
        <v/>
      </c>
      <c r="BG1910" s="34" t="str">
        <f t="shared" si="980"/>
        <v/>
      </c>
      <c r="BH1910" s="39" t="str">
        <f t="shared" si="981"/>
        <v/>
      </c>
      <c r="BJ1910" s="3"/>
      <c r="BK1910" s="86"/>
      <c r="BL1910" s="86"/>
      <c r="BM1910" s="86"/>
      <c r="BN1910" s="86"/>
      <c r="BO1910" s="3"/>
      <c r="BP1910" s="86"/>
      <c r="BQ1910" s="86"/>
      <c r="BR1910" s="86"/>
      <c r="BS1910" s="86"/>
      <c r="BT1910" s="3"/>
      <c r="BU1910" s="86"/>
      <c r="BV1910" s="86"/>
      <c r="BW1910" s="86"/>
      <c r="BX1910" s="86"/>
      <c r="BY1910" s="3"/>
      <c r="BZ1910" s="86"/>
      <c r="CA1910" s="86"/>
      <c r="CB1910" s="86"/>
      <c r="CC1910" s="86"/>
    </row>
    <row r="1911" spans="2:81" ht="35.1" customHeight="1" x14ac:dyDescent="0.2">
      <c r="B1911" s="187"/>
      <c r="C1911" s="188"/>
      <c r="D1911" s="189"/>
      <c r="E1911" s="186"/>
      <c r="F1911" s="182"/>
      <c r="G1911" s="184"/>
      <c r="K1911" s="80" t="str">
        <f>IF(O1911="","",COUNT(O$3:O1911))</f>
        <v/>
      </c>
      <c r="L1911" s="80" t="str">
        <f>IF(B1911&lt;&gt;"",B1911,IF(OR(COUNTA($G$3:$G1911)&lt;COUNTA($G$3:$G$1048576),$G1911&lt;&gt;""),L1910,""))</f>
        <v/>
      </c>
      <c r="M1911" s="80" t="str">
        <f>IF(C1911&lt;&gt;"",C1911,IF(OR(COUNTA($G$3:$G1911)&lt;COUNTA($G$3:$G$1048576),$G1911&lt;&gt;""),M1910,""))</f>
        <v/>
      </c>
      <c r="N1911" s="80" t="str">
        <f>IF(D1911&lt;&gt;"",D1911,IF(OR(COUNTA($G$3:$G1911)&lt;COUNTA($G$3:$G$1048576),$G1911&lt;&gt;""),N1910,""))</f>
        <v/>
      </c>
      <c r="O1911" s="81" t="str">
        <f t="shared" si="965"/>
        <v/>
      </c>
      <c r="P1911" s="90" t="str">
        <f>IFERROR(IF(O1911="",IF(COUNT(S$3:S$1048576)=COUNT(S$3:S1911),IF(S1911="","",INDEX(O$3:O1911,MATCH(MAX(K$3:K1911),K$3:K1911,0),0)),INDEX(O$3:O1911,MATCH(MAX(K$3:K1911),K$3:K1911,0),0)),O1911),"")</f>
        <v/>
      </c>
      <c r="Q1911" s="89" t="str">
        <f>IF(R1911="","",COUNT(R$3:R1911))</f>
        <v/>
      </c>
      <c r="R1911" s="80" t="str">
        <f t="shared" si="966"/>
        <v/>
      </c>
      <c r="S1911" s="91" t="str">
        <f>IFERROR(IF(COUNTA($E1911:$G1911)=0,"",IF(AND(R1911="",$O1911=INDEX(O$3:O1911,MATCH(MAX(Q$3:Q1911),Q$3:Q1911,0),0)),INDEX(R$3:R1911,MATCH(MAX(Q$3:Q1911),Q$3:Q1911,0),0),R1911)),"")</f>
        <v/>
      </c>
      <c r="T1911" s="80" t="str">
        <f>IF(U1911="","",COUNT(U$3:U1911))</f>
        <v/>
      </c>
      <c r="U1911" s="80" t="str">
        <f t="shared" si="957"/>
        <v/>
      </c>
      <c r="V1911" s="91" t="str">
        <f>IFERROR(IF(S1911="","",IF(U1911="",IF(AND(E1911="",F1911="",G1911&lt;&gt;"",$O1911=INDEX(O$3:O1911,MATCH(MAX(T$3:T1911),T$3:T1911,0),0)),INDEX(U$3:U1911,MATCH(MAX(T$3:T1911),T$3:T1911,0),0),IF(AND(S1911&lt;&gt;"",U1911=""),0,"")),U1911)),"")</f>
        <v/>
      </c>
      <c r="W1911" s="95" t="str">
        <f t="shared" si="958"/>
        <v/>
      </c>
      <c r="X1911" s="198" t="str">
        <f t="shared" si="967"/>
        <v/>
      </c>
      <c r="Y1911" s="92" t="str">
        <f t="shared" si="959"/>
        <v/>
      </c>
      <c r="Z1911" s="106" t="str">
        <f>IF(P1911="","",COUNTIF($N$3:$N1911,$N1911))</f>
        <v/>
      </c>
      <c r="AA1911" s="92" t="str">
        <f t="shared" si="968"/>
        <v/>
      </c>
      <c r="AB1911" s="92" t="str">
        <f t="shared" si="969"/>
        <v/>
      </c>
      <c r="AC1911" s="92" t="str">
        <f t="shared" si="963"/>
        <v/>
      </c>
      <c r="AD1911" s="92" t="str">
        <f t="shared" si="964"/>
        <v/>
      </c>
      <c r="AE1911" s="92" t="str">
        <f t="shared" si="964"/>
        <v/>
      </c>
      <c r="AF1911" s="92" t="str">
        <f t="shared" si="964"/>
        <v/>
      </c>
      <c r="AG1911" s="92" t="str">
        <f t="shared" si="964"/>
        <v/>
      </c>
      <c r="AH1911" s="92" t="str">
        <f t="shared" si="964"/>
        <v/>
      </c>
      <c r="AI1911" s="92" t="str">
        <f t="shared" si="964"/>
        <v/>
      </c>
      <c r="AJ1911" s="92" t="str">
        <f t="shared" si="964"/>
        <v/>
      </c>
      <c r="AK1911" s="92" t="str">
        <f t="shared" si="964"/>
        <v/>
      </c>
      <c r="AL1911" s="92" t="str">
        <f t="shared" si="964"/>
        <v/>
      </c>
      <c r="AN1911" s="35" t="str">
        <f t="shared" si="955"/>
        <v/>
      </c>
      <c r="AO1911" s="44" t="str">
        <f t="shared" si="960"/>
        <v/>
      </c>
      <c r="AP1911" s="41" t="str">
        <f>IF(AO1911="","",RANK(AO1911,AO$3:AO$1048576,1)+COUNTIF(AO$3:AO1911,AO1911)-1)</f>
        <v/>
      </c>
      <c r="AQ1911" s="1" t="str">
        <f t="shared" si="970"/>
        <v/>
      </c>
      <c r="AR1911" s="34" t="str">
        <f t="shared" si="971"/>
        <v/>
      </c>
      <c r="AS1911" s="39" t="str">
        <f t="shared" si="972"/>
        <v/>
      </c>
      <c r="AT1911" s="44" t="str">
        <f t="shared" si="956"/>
        <v/>
      </c>
      <c r="AU1911" s="41" t="str">
        <f>IF(AT1911="","",RANK(AT1911,AT$3:AT$1048576,1)+COUNTIF(AT$3:AT1911,AT1911)-1)</f>
        <v/>
      </c>
      <c r="AV1911" s="1" t="str">
        <f t="shared" si="973"/>
        <v/>
      </c>
      <c r="AW1911" s="34" t="str">
        <f t="shared" si="974"/>
        <v/>
      </c>
      <c r="AX1911" s="39" t="str">
        <f t="shared" si="975"/>
        <v/>
      </c>
      <c r="AY1911" s="44" t="str">
        <f t="shared" si="961"/>
        <v/>
      </c>
      <c r="AZ1911" s="41" t="str">
        <f>IF(AY1911="","",RANK(AY1911,AY$3:AY$1048576,1)+COUNTIF(AY$3:AY1911,AY1911)-1)</f>
        <v/>
      </c>
      <c r="BA1911" s="1" t="str">
        <f t="shared" si="976"/>
        <v/>
      </c>
      <c r="BB1911" s="34" t="str">
        <f t="shared" si="977"/>
        <v/>
      </c>
      <c r="BC1911" s="39" t="str">
        <f t="shared" si="978"/>
        <v/>
      </c>
      <c r="BD1911" s="44" t="str">
        <f t="shared" si="962"/>
        <v/>
      </c>
      <c r="BE1911" s="41" t="str">
        <f>IF(BD1911="","",RANK(BD1911,BD$3:BD$1048576,1)+COUNTIF(BD$3:BD1911,BD1911)-1)</f>
        <v/>
      </c>
      <c r="BF1911" s="1" t="str">
        <f t="shared" si="979"/>
        <v/>
      </c>
      <c r="BG1911" s="34" t="str">
        <f t="shared" si="980"/>
        <v/>
      </c>
      <c r="BH1911" s="39" t="str">
        <f t="shared" si="981"/>
        <v/>
      </c>
      <c r="BJ1911" s="3"/>
      <c r="BK1911" s="86"/>
      <c r="BL1911" s="86"/>
      <c r="BM1911" s="86"/>
      <c r="BN1911" s="86"/>
      <c r="BO1911" s="3"/>
      <c r="BP1911" s="86"/>
      <c r="BQ1911" s="86"/>
      <c r="BR1911" s="86"/>
      <c r="BS1911" s="86"/>
      <c r="BT1911" s="3"/>
      <c r="BU1911" s="86"/>
      <c r="BV1911" s="86"/>
      <c r="BW1911" s="86"/>
      <c r="BX1911" s="86"/>
      <c r="BY1911" s="3"/>
      <c r="BZ1911" s="86"/>
      <c r="CA1911" s="86"/>
      <c r="CB1911" s="86"/>
      <c r="CC1911" s="86"/>
    </row>
    <row r="1912" spans="2:81" ht="35.1" customHeight="1" x14ac:dyDescent="0.2">
      <c r="B1912" s="187"/>
      <c r="C1912" s="188"/>
      <c r="D1912" s="189"/>
      <c r="E1912" s="186"/>
      <c r="F1912" s="182"/>
      <c r="G1912" s="184"/>
      <c r="K1912" s="80" t="str">
        <f>IF(O1912="","",COUNT(O$3:O1912))</f>
        <v/>
      </c>
      <c r="L1912" s="80" t="str">
        <f>IF(B1912&lt;&gt;"",B1912,IF(OR(COUNTA($G$3:$G1912)&lt;COUNTA($G$3:$G$1048576),$G1912&lt;&gt;""),L1911,""))</f>
        <v/>
      </c>
      <c r="M1912" s="80" t="str">
        <f>IF(C1912&lt;&gt;"",C1912,IF(OR(COUNTA($G$3:$G1912)&lt;COUNTA($G$3:$G$1048576),$G1912&lt;&gt;""),M1911,""))</f>
        <v/>
      </c>
      <c r="N1912" s="80" t="str">
        <f>IF(D1912&lt;&gt;"",D1912,IF(OR(COUNTA($G$3:$G1912)&lt;COUNTA($G$3:$G$1048576),$G1912&lt;&gt;""),N1911,""))</f>
        <v/>
      </c>
      <c r="O1912" s="81" t="str">
        <f t="shared" si="965"/>
        <v/>
      </c>
      <c r="P1912" s="90" t="str">
        <f>IFERROR(IF(O1912="",IF(COUNT(S$3:S$1048576)=COUNT(S$3:S1912),IF(S1912="","",INDEX(O$3:O1912,MATCH(MAX(K$3:K1912),K$3:K1912,0),0)),INDEX(O$3:O1912,MATCH(MAX(K$3:K1912),K$3:K1912,0),0)),O1912),"")</f>
        <v/>
      </c>
      <c r="Q1912" s="89" t="str">
        <f>IF(R1912="","",COUNT(R$3:R1912))</f>
        <v/>
      </c>
      <c r="R1912" s="80" t="str">
        <f t="shared" si="966"/>
        <v/>
      </c>
      <c r="S1912" s="91" t="str">
        <f>IFERROR(IF(COUNTA($E1912:$G1912)=0,"",IF(AND(R1912="",$O1912=INDEX(O$3:O1912,MATCH(MAX(Q$3:Q1912),Q$3:Q1912,0),0)),INDEX(R$3:R1912,MATCH(MAX(Q$3:Q1912),Q$3:Q1912,0),0),R1912)),"")</f>
        <v/>
      </c>
      <c r="T1912" s="80" t="str">
        <f>IF(U1912="","",COUNT(U$3:U1912))</f>
        <v/>
      </c>
      <c r="U1912" s="80" t="str">
        <f t="shared" si="957"/>
        <v/>
      </c>
      <c r="V1912" s="91" t="str">
        <f>IFERROR(IF(S1912="","",IF(U1912="",IF(AND(E1912="",F1912="",G1912&lt;&gt;"",$O1912=INDEX(O$3:O1912,MATCH(MAX(T$3:T1912),T$3:T1912,0),0)),INDEX(U$3:U1912,MATCH(MAX(T$3:T1912),T$3:T1912,0),0),IF(AND(S1912&lt;&gt;"",U1912=""),0,"")),U1912)),"")</f>
        <v/>
      </c>
      <c r="W1912" s="95" t="str">
        <f t="shared" si="958"/>
        <v/>
      </c>
      <c r="X1912" s="198" t="str">
        <f t="shared" si="967"/>
        <v/>
      </c>
      <c r="Y1912" s="92" t="str">
        <f t="shared" si="959"/>
        <v/>
      </c>
      <c r="Z1912" s="106" t="str">
        <f>IF(P1912="","",COUNTIF($N$3:$N1912,$N1912))</f>
        <v/>
      </c>
      <c r="AA1912" s="92" t="str">
        <f t="shared" si="968"/>
        <v/>
      </c>
      <c r="AB1912" s="92" t="str">
        <f t="shared" si="969"/>
        <v/>
      </c>
      <c r="AC1912" s="92" t="str">
        <f t="shared" si="963"/>
        <v/>
      </c>
      <c r="AD1912" s="92" t="str">
        <f t="shared" si="964"/>
        <v/>
      </c>
      <c r="AE1912" s="92" t="str">
        <f t="shared" si="964"/>
        <v/>
      </c>
      <c r="AF1912" s="92" t="str">
        <f t="shared" si="964"/>
        <v/>
      </c>
      <c r="AG1912" s="92" t="str">
        <f t="shared" si="964"/>
        <v/>
      </c>
      <c r="AH1912" s="92" t="str">
        <f t="shared" si="964"/>
        <v/>
      </c>
      <c r="AI1912" s="92" t="str">
        <f t="shared" si="964"/>
        <v/>
      </c>
      <c r="AJ1912" s="92" t="str">
        <f t="shared" si="964"/>
        <v/>
      </c>
      <c r="AK1912" s="92" t="str">
        <f t="shared" si="964"/>
        <v/>
      </c>
      <c r="AL1912" s="92" t="str">
        <f t="shared" si="964"/>
        <v/>
      </c>
      <c r="AN1912" s="35" t="str">
        <f t="shared" si="955"/>
        <v/>
      </c>
      <c r="AO1912" s="44" t="str">
        <f t="shared" si="960"/>
        <v/>
      </c>
      <c r="AP1912" s="41" t="str">
        <f>IF(AO1912="","",RANK(AO1912,AO$3:AO$1048576,1)+COUNTIF(AO$3:AO1912,AO1912)-1)</f>
        <v/>
      </c>
      <c r="AQ1912" s="1" t="str">
        <f t="shared" si="970"/>
        <v/>
      </c>
      <c r="AR1912" s="34" t="str">
        <f t="shared" si="971"/>
        <v/>
      </c>
      <c r="AS1912" s="39" t="str">
        <f t="shared" si="972"/>
        <v/>
      </c>
      <c r="AT1912" s="44" t="str">
        <f t="shared" si="956"/>
        <v/>
      </c>
      <c r="AU1912" s="41" t="str">
        <f>IF(AT1912="","",RANK(AT1912,AT$3:AT$1048576,1)+COUNTIF(AT$3:AT1912,AT1912)-1)</f>
        <v/>
      </c>
      <c r="AV1912" s="1" t="str">
        <f t="shared" si="973"/>
        <v/>
      </c>
      <c r="AW1912" s="34" t="str">
        <f t="shared" si="974"/>
        <v/>
      </c>
      <c r="AX1912" s="39" t="str">
        <f t="shared" si="975"/>
        <v/>
      </c>
      <c r="AY1912" s="44" t="str">
        <f t="shared" si="961"/>
        <v/>
      </c>
      <c r="AZ1912" s="41" t="str">
        <f>IF(AY1912="","",RANK(AY1912,AY$3:AY$1048576,1)+COUNTIF(AY$3:AY1912,AY1912)-1)</f>
        <v/>
      </c>
      <c r="BA1912" s="1" t="str">
        <f t="shared" si="976"/>
        <v/>
      </c>
      <c r="BB1912" s="34" t="str">
        <f t="shared" si="977"/>
        <v/>
      </c>
      <c r="BC1912" s="39" t="str">
        <f t="shared" si="978"/>
        <v/>
      </c>
      <c r="BD1912" s="44" t="str">
        <f t="shared" si="962"/>
        <v/>
      </c>
      <c r="BE1912" s="41" t="str">
        <f>IF(BD1912="","",RANK(BD1912,BD$3:BD$1048576,1)+COUNTIF(BD$3:BD1912,BD1912)-1)</f>
        <v/>
      </c>
      <c r="BF1912" s="1" t="str">
        <f t="shared" si="979"/>
        <v/>
      </c>
      <c r="BG1912" s="34" t="str">
        <f t="shared" si="980"/>
        <v/>
      </c>
      <c r="BH1912" s="39" t="str">
        <f t="shared" si="981"/>
        <v/>
      </c>
      <c r="BJ1912" s="3"/>
      <c r="BK1912" s="86"/>
      <c r="BL1912" s="86"/>
      <c r="BM1912" s="86"/>
      <c r="BN1912" s="86"/>
      <c r="BO1912" s="3"/>
      <c r="BP1912" s="86"/>
      <c r="BQ1912" s="86"/>
      <c r="BR1912" s="86"/>
      <c r="BS1912" s="86"/>
      <c r="BT1912" s="3"/>
      <c r="BU1912" s="86"/>
      <c r="BV1912" s="86"/>
      <c r="BW1912" s="86"/>
      <c r="BX1912" s="86"/>
      <c r="BY1912" s="3"/>
      <c r="BZ1912" s="86"/>
      <c r="CA1912" s="86"/>
      <c r="CB1912" s="86"/>
      <c r="CC1912" s="86"/>
    </row>
    <row r="1913" spans="2:81" ht="35.1" customHeight="1" x14ac:dyDescent="0.2">
      <c r="B1913" s="187"/>
      <c r="C1913" s="188"/>
      <c r="D1913" s="189"/>
      <c r="E1913" s="186"/>
      <c r="F1913" s="182"/>
      <c r="G1913" s="184"/>
      <c r="K1913" s="80" t="str">
        <f>IF(O1913="","",COUNT(O$3:O1913))</f>
        <v/>
      </c>
      <c r="L1913" s="80" t="str">
        <f>IF(B1913&lt;&gt;"",B1913,IF(OR(COUNTA($G$3:$G1913)&lt;COUNTA($G$3:$G$1048576),$G1913&lt;&gt;""),L1912,""))</f>
        <v/>
      </c>
      <c r="M1913" s="80" t="str">
        <f>IF(C1913&lt;&gt;"",C1913,IF(OR(COUNTA($G$3:$G1913)&lt;COUNTA($G$3:$G$1048576),$G1913&lt;&gt;""),M1912,""))</f>
        <v/>
      </c>
      <c r="N1913" s="80" t="str">
        <f>IF(D1913&lt;&gt;"",D1913,IF(OR(COUNTA($G$3:$G1913)&lt;COUNTA($G$3:$G$1048576),$G1913&lt;&gt;""),N1912,""))</f>
        <v/>
      </c>
      <c r="O1913" s="81" t="str">
        <f t="shared" si="965"/>
        <v/>
      </c>
      <c r="P1913" s="90" t="str">
        <f>IFERROR(IF(O1913="",IF(COUNT(S$3:S$1048576)=COUNT(S$3:S1913),IF(S1913="","",INDEX(O$3:O1913,MATCH(MAX(K$3:K1913),K$3:K1913,0),0)),INDEX(O$3:O1913,MATCH(MAX(K$3:K1913),K$3:K1913,0),0)),O1913),"")</f>
        <v/>
      </c>
      <c r="Q1913" s="89" t="str">
        <f>IF(R1913="","",COUNT(R$3:R1913))</f>
        <v/>
      </c>
      <c r="R1913" s="80" t="str">
        <f t="shared" si="966"/>
        <v/>
      </c>
      <c r="S1913" s="91" t="str">
        <f>IFERROR(IF(COUNTA($E1913:$G1913)=0,"",IF(AND(R1913="",$O1913=INDEX(O$3:O1913,MATCH(MAX(Q$3:Q1913),Q$3:Q1913,0),0)),INDEX(R$3:R1913,MATCH(MAX(Q$3:Q1913),Q$3:Q1913,0),0),R1913)),"")</f>
        <v/>
      </c>
      <c r="T1913" s="80" t="str">
        <f>IF(U1913="","",COUNT(U$3:U1913))</f>
        <v/>
      </c>
      <c r="U1913" s="80" t="str">
        <f t="shared" si="957"/>
        <v/>
      </c>
      <c r="V1913" s="91" t="str">
        <f>IFERROR(IF(S1913="","",IF(U1913="",IF(AND(E1913="",F1913="",G1913&lt;&gt;"",$O1913=INDEX(O$3:O1913,MATCH(MAX(T$3:T1913),T$3:T1913,0),0)),INDEX(U$3:U1913,MATCH(MAX(T$3:T1913),T$3:T1913,0),0),IF(AND(S1913&lt;&gt;"",U1913=""),0,"")),U1913)),"")</f>
        <v/>
      </c>
      <c r="W1913" s="95" t="str">
        <f t="shared" si="958"/>
        <v/>
      </c>
      <c r="X1913" s="198" t="str">
        <f t="shared" si="967"/>
        <v/>
      </c>
      <c r="Y1913" s="92" t="str">
        <f t="shared" si="959"/>
        <v/>
      </c>
      <c r="Z1913" s="106" t="str">
        <f>IF(P1913="","",COUNTIF($N$3:$N1913,$N1913))</f>
        <v/>
      </c>
      <c r="AA1913" s="92" t="str">
        <f t="shared" si="968"/>
        <v/>
      </c>
      <c r="AB1913" s="92" t="str">
        <f t="shared" si="969"/>
        <v/>
      </c>
      <c r="AC1913" s="92" t="str">
        <f t="shared" si="963"/>
        <v/>
      </c>
      <c r="AD1913" s="92" t="str">
        <f t="shared" si="964"/>
        <v/>
      </c>
      <c r="AE1913" s="92" t="str">
        <f t="shared" si="964"/>
        <v/>
      </c>
      <c r="AF1913" s="92" t="str">
        <f t="shared" si="964"/>
        <v/>
      </c>
      <c r="AG1913" s="92" t="str">
        <f t="shared" si="964"/>
        <v/>
      </c>
      <c r="AH1913" s="92" t="str">
        <f t="shared" si="964"/>
        <v/>
      </c>
      <c r="AI1913" s="92" t="str">
        <f t="shared" si="964"/>
        <v/>
      </c>
      <c r="AJ1913" s="92" t="str">
        <f t="shared" si="964"/>
        <v/>
      </c>
      <c r="AK1913" s="92" t="str">
        <f t="shared" si="964"/>
        <v/>
      </c>
      <c r="AL1913" s="92" t="str">
        <f t="shared" si="964"/>
        <v/>
      </c>
      <c r="AN1913" s="35" t="str">
        <f t="shared" si="955"/>
        <v/>
      </c>
      <c r="AO1913" s="44" t="str">
        <f t="shared" si="960"/>
        <v/>
      </c>
      <c r="AP1913" s="41" t="str">
        <f>IF(AO1913="","",RANK(AO1913,AO$3:AO$1048576,1)+COUNTIF(AO$3:AO1913,AO1913)-1)</f>
        <v/>
      </c>
      <c r="AQ1913" s="1" t="str">
        <f t="shared" si="970"/>
        <v/>
      </c>
      <c r="AR1913" s="34" t="str">
        <f t="shared" si="971"/>
        <v/>
      </c>
      <c r="AS1913" s="39" t="str">
        <f t="shared" si="972"/>
        <v/>
      </c>
      <c r="AT1913" s="44" t="str">
        <f t="shared" si="956"/>
        <v/>
      </c>
      <c r="AU1913" s="41" t="str">
        <f>IF(AT1913="","",RANK(AT1913,AT$3:AT$1048576,1)+COUNTIF(AT$3:AT1913,AT1913)-1)</f>
        <v/>
      </c>
      <c r="AV1913" s="1" t="str">
        <f t="shared" si="973"/>
        <v/>
      </c>
      <c r="AW1913" s="34" t="str">
        <f t="shared" si="974"/>
        <v/>
      </c>
      <c r="AX1913" s="39" t="str">
        <f t="shared" si="975"/>
        <v/>
      </c>
      <c r="AY1913" s="44" t="str">
        <f t="shared" si="961"/>
        <v/>
      </c>
      <c r="AZ1913" s="41" t="str">
        <f>IF(AY1913="","",RANK(AY1913,AY$3:AY$1048576,1)+COUNTIF(AY$3:AY1913,AY1913)-1)</f>
        <v/>
      </c>
      <c r="BA1913" s="1" t="str">
        <f t="shared" si="976"/>
        <v/>
      </c>
      <c r="BB1913" s="34" t="str">
        <f t="shared" si="977"/>
        <v/>
      </c>
      <c r="BC1913" s="39" t="str">
        <f t="shared" si="978"/>
        <v/>
      </c>
      <c r="BD1913" s="44" t="str">
        <f t="shared" si="962"/>
        <v/>
      </c>
      <c r="BE1913" s="41" t="str">
        <f>IF(BD1913="","",RANK(BD1913,BD$3:BD$1048576,1)+COUNTIF(BD$3:BD1913,BD1913)-1)</f>
        <v/>
      </c>
      <c r="BF1913" s="1" t="str">
        <f t="shared" si="979"/>
        <v/>
      </c>
      <c r="BG1913" s="34" t="str">
        <f t="shared" si="980"/>
        <v/>
      </c>
      <c r="BH1913" s="39" t="str">
        <f t="shared" si="981"/>
        <v/>
      </c>
      <c r="BJ1913" s="3"/>
      <c r="BK1913" s="86"/>
      <c r="BL1913" s="86"/>
      <c r="BM1913" s="86"/>
      <c r="BN1913" s="86"/>
      <c r="BO1913" s="3"/>
      <c r="BP1913" s="86"/>
      <c r="BQ1913" s="86"/>
      <c r="BR1913" s="86"/>
      <c r="BS1913" s="86"/>
      <c r="BT1913" s="3"/>
      <c r="BU1913" s="86"/>
      <c r="BV1913" s="86"/>
      <c r="BW1913" s="86"/>
      <c r="BX1913" s="86"/>
      <c r="BY1913" s="3"/>
      <c r="BZ1913" s="86"/>
      <c r="CA1913" s="86"/>
      <c r="CB1913" s="86"/>
      <c r="CC1913" s="86"/>
    </row>
    <row r="1914" spans="2:81" ht="35.1" customHeight="1" x14ac:dyDescent="0.2">
      <c r="B1914" s="187"/>
      <c r="C1914" s="188"/>
      <c r="D1914" s="189"/>
      <c r="E1914" s="186"/>
      <c r="F1914" s="182"/>
      <c r="G1914" s="184"/>
      <c r="K1914" s="80" t="str">
        <f>IF(O1914="","",COUNT(O$3:O1914))</f>
        <v/>
      </c>
      <c r="L1914" s="80" t="str">
        <f>IF(B1914&lt;&gt;"",B1914,IF(OR(COUNTA($G$3:$G1914)&lt;COUNTA($G$3:$G$1048576),$G1914&lt;&gt;""),L1913,""))</f>
        <v/>
      </c>
      <c r="M1914" s="80" t="str">
        <f>IF(C1914&lt;&gt;"",C1914,IF(OR(COUNTA($G$3:$G1914)&lt;COUNTA($G$3:$G$1048576),$G1914&lt;&gt;""),M1913,""))</f>
        <v/>
      </c>
      <c r="N1914" s="80" t="str">
        <f>IF(D1914&lt;&gt;"",D1914,IF(OR(COUNTA($G$3:$G1914)&lt;COUNTA($G$3:$G$1048576),$G1914&lt;&gt;""),N1913,""))</f>
        <v/>
      </c>
      <c r="O1914" s="81" t="str">
        <f t="shared" si="965"/>
        <v/>
      </c>
      <c r="P1914" s="90" t="str">
        <f>IFERROR(IF(O1914="",IF(COUNT(S$3:S$1048576)=COUNT(S$3:S1914),IF(S1914="","",INDEX(O$3:O1914,MATCH(MAX(K$3:K1914),K$3:K1914,0),0)),INDEX(O$3:O1914,MATCH(MAX(K$3:K1914),K$3:K1914,0),0)),O1914),"")</f>
        <v/>
      </c>
      <c r="Q1914" s="89" t="str">
        <f>IF(R1914="","",COUNT(R$3:R1914))</f>
        <v/>
      </c>
      <c r="R1914" s="80" t="str">
        <f t="shared" si="966"/>
        <v/>
      </c>
      <c r="S1914" s="91" t="str">
        <f>IFERROR(IF(COUNTA($E1914:$G1914)=0,"",IF(AND(R1914="",$O1914=INDEX(O$3:O1914,MATCH(MAX(Q$3:Q1914),Q$3:Q1914,0),0)),INDEX(R$3:R1914,MATCH(MAX(Q$3:Q1914),Q$3:Q1914,0),0),R1914)),"")</f>
        <v/>
      </c>
      <c r="T1914" s="80" t="str">
        <f>IF(U1914="","",COUNT(U$3:U1914))</f>
        <v/>
      </c>
      <c r="U1914" s="80" t="str">
        <f t="shared" si="957"/>
        <v/>
      </c>
      <c r="V1914" s="91" t="str">
        <f>IFERROR(IF(S1914="","",IF(U1914="",IF(AND(E1914="",F1914="",G1914&lt;&gt;"",$O1914=INDEX(O$3:O1914,MATCH(MAX(T$3:T1914),T$3:T1914,0),0)),INDEX(U$3:U1914,MATCH(MAX(T$3:T1914),T$3:T1914,0),0),IF(AND(S1914&lt;&gt;"",U1914=""),0,"")),U1914)),"")</f>
        <v/>
      </c>
      <c r="W1914" s="95" t="str">
        <f t="shared" si="958"/>
        <v/>
      </c>
      <c r="X1914" s="198" t="str">
        <f t="shared" si="967"/>
        <v/>
      </c>
      <c r="Y1914" s="92" t="str">
        <f t="shared" si="959"/>
        <v/>
      </c>
      <c r="Z1914" s="106" t="str">
        <f>IF(P1914="","",COUNTIF($N$3:$N1914,$N1914))</f>
        <v/>
      </c>
      <c r="AA1914" s="92" t="str">
        <f t="shared" si="968"/>
        <v/>
      </c>
      <c r="AB1914" s="92" t="str">
        <f t="shared" si="969"/>
        <v/>
      </c>
      <c r="AC1914" s="92" t="str">
        <f t="shared" si="963"/>
        <v/>
      </c>
      <c r="AD1914" s="92" t="str">
        <f t="shared" si="964"/>
        <v/>
      </c>
      <c r="AE1914" s="92" t="str">
        <f t="shared" si="964"/>
        <v/>
      </c>
      <c r="AF1914" s="92" t="str">
        <f t="shared" si="964"/>
        <v/>
      </c>
      <c r="AG1914" s="92" t="str">
        <f t="shared" si="964"/>
        <v/>
      </c>
      <c r="AH1914" s="92" t="str">
        <f t="shared" si="964"/>
        <v/>
      </c>
      <c r="AI1914" s="92" t="str">
        <f t="shared" si="964"/>
        <v/>
      </c>
      <c r="AJ1914" s="92" t="str">
        <f t="shared" si="964"/>
        <v/>
      </c>
      <c r="AK1914" s="92" t="str">
        <f t="shared" ref="AD1914:AL1943" si="982">IFERROR(IF(AND($Z1914=1,AK$2&lt;&gt;"",""&amp;INDEX($Y$3:$Y$1048576,MATCH($P1914&amp;"@"&amp;AK$2,$AA$3:$AA$1048576,0),0)&lt;&gt;""),AK$1&amp;""&amp;INDEX($Y$3:$Y$1048576,MATCH($P1914&amp;"@"&amp;AK$2,$AA$3:$AA$1048576,0),0),""),"")</f>
        <v/>
      </c>
      <c r="AL1914" s="92" t="str">
        <f t="shared" si="982"/>
        <v/>
      </c>
      <c r="AN1914" s="35" t="str">
        <f t="shared" si="955"/>
        <v/>
      </c>
      <c r="AO1914" s="44" t="str">
        <f t="shared" si="960"/>
        <v/>
      </c>
      <c r="AP1914" s="41" t="str">
        <f>IF(AO1914="","",RANK(AO1914,AO$3:AO$1048576,1)+COUNTIF(AO$3:AO1914,AO1914)-1)</f>
        <v/>
      </c>
      <c r="AQ1914" s="1" t="str">
        <f t="shared" si="970"/>
        <v/>
      </c>
      <c r="AR1914" s="34" t="str">
        <f t="shared" si="971"/>
        <v/>
      </c>
      <c r="AS1914" s="39" t="str">
        <f t="shared" si="972"/>
        <v/>
      </c>
      <c r="AT1914" s="44" t="str">
        <f t="shared" si="956"/>
        <v/>
      </c>
      <c r="AU1914" s="41" t="str">
        <f>IF(AT1914="","",RANK(AT1914,AT$3:AT$1048576,1)+COUNTIF(AT$3:AT1914,AT1914)-1)</f>
        <v/>
      </c>
      <c r="AV1914" s="1" t="str">
        <f t="shared" si="973"/>
        <v/>
      </c>
      <c r="AW1914" s="34" t="str">
        <f t="shared" si="974"/>
        <v/>
      </c>
      <c r="AX1914" s="39" t="str">
        <f t="shared" si="975"/>
        <v/>
      </c>
      <c r="AY1914" s="44" t="str">
        <f t="shared" si="961"/>
        <v/>
      </c>
      <c r="AZ1914" s="41" t="str">
        <f>IF(AY1914="","",RANK(AY1914,AY$3:AY$1048576,1)+COUNTIF(AY$3:AY1914,AY1914)-1)</f>
        <v/>
      </c>
      <c r="BA1914" s="1" t="str">
        <f t="shared" si="976"/>
        <v/>
      </c>
      <c r="BB1914" s="34" t="str">
        <f t="shared" si="977"/>
        <v/>
      </c>
      <c r="BC1914" s="39" t="str">
        <f t="shared" si="978"/>
        <v/>
      </c>
      <c r="BD1914" s="44" t="str">
        <f t="shared" si="962"/>
        <v/>
      </c>
      <c r="BE1914" s="41" t="str">
        <f>IF(BD1914="","",RANK(BD1914,BD$3:BD$1048576,1)+COUNTIF(BD$3:BD1914,BD1914)-1)</f>
        <v/>
      </c>
      <c r="BF1914" s="1" t="str">
        <f t="shared" si="979"/>
        <v/>
      </c>
      <c r="BG1914" s="34" t="str">
        <f t="shared" si="980"/>
        <v/>
      </c>
      <c r="BH1914" s="39" t="str">
        <f t="shared" si="981"/>
        <v/>
      </c>
      <c r="BJ1914" s="3"/>
      <c r="BK1914" s="86"/>
      <c r="BL1914" s="86"/>
      <c r="BM1914" s="86"/>
      <c r="BN1914" s="86"/>
      <c r="BO1914" s="3"/>
      <c r="BP1914" s="86"/>
      <c r="BQ1914" s="86"/>
      <c r="BR1914" s="86"/>
      <c r="BS1914" s="86"/>
      <c r="BT1914" s="3"/>
      <c r="BU1914" s="86"/>
      <c r="BV1914" s="86"/>
      <c r="BW1914" s="86"/>
      <c r="BX1914" s="86"/>
      <c r="BY1914" s="3"/>
      <c r="BZ1914" s="86"/>
      <c r="CA1914" s="86"/>
      <c r="CB1914" s="86"/>
      <c r="CC1914" s="86"/>
    </row>
    <row r="1915" spans="2:81" ht="35.1" customHeight="1" x14ac:dyDescent="0.2">
      <c r="B1915" s="187"/>
      <c r="C1915" s="188"/>
      <c r="D1915" s="189"/>
      <c r="E1915" s="186"/>
      <c r="F1915" s="182"/>
      <c r="G1915" s="184"/>
      <c r="K1915" s="80" t="str">
        <f>IF(O1915="","",COUNT(O$3:O1915))</f>
        <v/>
      </c>
      <c r="L1915" s="80" t="str">
        <f>IF(B1915&lt;&gt;"",B1915,IF(OR(COUNTA($G$3:$G1915)&lt;COUNTA($G$3:$G$1048576),$G1915&lt;&gt;""),L1914,""))</f>
        <v/>
      </c>
      <c r="M1915" s="80" t="str">
        <f>IF(C1915&lt;&gt;"",C1915,IF(OR(COUNTA($G$3:$G1915)&lt;COUNTA($G$3:$G$1048576),$G1915&lt;&gt;""),M1914,""))</f>
        <v/>
      </c>
      <c r="N1915" s="80" t="str">
        <f>IF(D1915&lt;&gt;"",D1915,IF(OR(COUNTA($G$3:$G1915)&lt;COUNTA($G$3:$G$1048576),$G1915&lt;&gt;""),N1914,""))</f>
        <v/>
      </c>
      <c r="O1915" s="81" t="str">
        <f t="shared" si="965"/>
        <v/>
      </c>
      <c r="P1915" s="90" t="str">
        <f>IFERROR(IF(O1915="",IF(COUNT(S$3:S$1048576)=COUNT(S$3:S1915),IF(S1915="","",INDEX(O$3:O1915,MATCH(MAX(K$3:K1915),K$3:K1915,0),0)),INDEX(O$3:O1915,MATCH(MAX(K$3:K1915),K$3:K1915,0),0)),O1915),"")</f>
        <v/>
      </c>
      <c r="Q1915" s="89" t="str">
        <f>IF(R1915="","",COUNT(R$3:R1915))</f>
        <v/>
      </c>
      <c r="R1915" s="80" t="str">
        <f t="shared" si="966"/>
        <v/>
      </c>
      <c r="S1915" s="91" t="str">
        <f>IFERROR(IF(COUNTA($E1915:$G1915)=0,"",IF(AND(R1915="",$O1915=INDEX(O$3:O1915,MATCH(MAX(Q$3:Q1915),Q$3:Q1915,0),0)),INDEX(R$3:R1915,MATCH(MAX(Q$3:Q1915),Q$3:Q1915,0),0),R1915)),"")</f>
        <v/>
      </c>
      <c r="T1915" s="80" t="str">
        <f>IF(U1915="","",COUNT(U$3:U1915))</f>
        <v/>
      </c>
      <c r="U1915" s="80" t="str">
        <f t="shared" si="957"/>
        <v/>
      </c>
      <c r="V1915" s="91" t="str">
        <f>IFERROR(IF(S1915="","",IF(U1915="",IF(AND(E1915="",F1915="",G1915&lt;&gt;"",$O1915=INDEX(O$3:O1915,MATCH(MAX(T$3:T1915),T$3:T1915,0),0)),INDEX(U$3:U1915,MATCH(MAX(T$3:T1915),T$3:T1915,0),0),IF(AND(S1915&lt;&gt;"",U1915=""),0,"")),U1915)),"")</f>
        <v/>
      </c>
      <c r="W1915" s="95" t="str">
        <f t="shared" si="958"/>
        <v/>
      </c>
      <c r="X1915" s="198" t="str">
        <f t="shared" si="967"/>
        <v/>
      </c>
      <c r="Y1915" s="92" t="str">
        <f t="shared" si="959"/>
        <v/>
      </c>
      <c r="Z1915" s="106" t="str">
        <f>IF(P1915="","",COUNTIF($N$3:$N1915,$N1915))</f>
        <v/>
      </c>
      <c r="AA1915" s="92" t="str">
        <f t="shared" si="968"/>
        <v/>
      </c>
      <c r="AB1915" s="92" t="str">
        <f t="shared" si="969"/>
        <v/>
      </c>
      <c r="AC1915" s="92" t="str">
        <f t="shared" si="963"/>
        <v/>
      </c>
      <c r="AD1915" s="92" t="str">
        <f t="shared" si="982"/>
        <v/>
      </c>
      <c r="AE1915" s="92" t="str">
        <f t="shared" si="982"/>
        <v/>
      </c>
      <c r="AF1915" s="92" t="str">
        <f t="shared" si="982"/>
        <v/>
      </c>
      <c r="AG1915" s="92" t="str">
        <f t="shared" si="982"/>
        <v/>
      </c>
      <c r="AH1915" s="92" t="str">
        <f t="shared" si="982"/>
        <v/>
      </c>
      <c r="AI1915" s="92" t="str">
        <f t="shared" si="982"/>
        <v/>
      </c>
      <c r="AJ1915" s="92" t="str">
        <f t="shared" si="982"/>
        <v/>
      </c>
      <c r="AK1915" s="92" t="str">
        <f t="shared" si="982"/>
        <v/>
      </c>
      <c r="AL1915" s="92" t="str">
        <f t="shared" si="982"/>
        <v/>
      </c>
      <c r="AN1915" s="35" t="str">
        <f t="shared" si="955"/>
        <v/>
      </c>
      <c r="AO1915" s="44" t="str">
        <f t="shared" si="960"/>
        <v/>
      </c>
      <c r="AP1915" s="41" t="str">
        <f>IF(AO1915="","",RANK(AO1915,AO$3:AO$1048576,1)+COUNTIF(AO$3:AO1915,AO1915)-1)</f>
        <v/>
      </c>
      <c r="AQ1915" s="1" t="str">
        <f t="shared" si="970"/>
        <v/>
      </c>
      <c r="AR1915" s="34" t="str">
        <f t="shared" si="971"/>
        <v/>
      </c>
      <c r="AS1915" s="39" t="str">
        <f t="shared" si="972"/>
        <v/>
      </c>
      <c r="AT1915" s="44" t="str">
        <f t="shared" si="956"/>
        <v/>
      </c>
      <c r="AU1915" s="41" t="str">
        <f>IF(AT1915="","",RANK(AT1915,AT$3:AT$1048576,1)+COUNTIF(AT$3:AT1915,AT1915)-1)</f>
        <v/>
      </c>
      <c r="AV1915" s="1" t="str">
        <f t="shared" si="973"/>
        <v/>
      </c>
      <c r="AW1915" s="34" t="str">
        <f t="shared" si="974"/>
        <v/>
      </c>
      <c r="AX1915" s="39" t="str">
        <f t="shared" si="975"/>
        <v/>
      </c>
      <c r="AY1915" s="44" t="str">
        <f t="shared" si="961"/>
        <v/>
      </c>
      <c r="AZ1915" s="41" t="str">
        <f>IF(AY1915="","",RANK(AY1915,AY$3:AY$1048576,1)+COUNTIF(AY$3:AY1915,AY1915)-1)</f>
        <v/>
      </c>
      <c r="BA1915" s="1" t="str">
        <f t="shared" si="976"/>
        <v/>
      </c>
      <c r="BB1915" s="34" t="str">
        <f t="shared" si="977"/>
        <v/>
      </c>
      <c r="BC1915" s="39" t="str">
        <f t="shared" si="978"/>
        <v/>
      </c>
      <c r="BD1915" s="44" t="str">
        <f t="shared" si="962"/>
        <v/>
      </c>
      <c r="BE1915" s="41" t="str">
        <f>IF(BD1915="","",RANK(BD1915,BD$3:BD$1048576,1)+COUNTIF(BD$3:BD1915,BD1915)-1)</f>
        <v/>
      </c>
      <c r="BF1915" s="1" t="str">
        <f t="shared" si="979"/>
        <v/>
      </c>
      <c r="BG1915" s="34" t="str">
        <f t="shared" si="980"/>
        <v/>
      </c>
      <c r="BH1915" s="39" t="str">
        <f t="shared" si="981"/>
        <v/>
      </c>
      <c r="BJ1915" s="3"/>
      <c r="BK1915" s="86"/>
      <c r="BL1915" s="86"/>
      <c r="BM1915" s="86"/>
      <c r="BN1915" s="86"/>
      <c r="BO1915" s="3"/>
      <c r="BP1915" s="86"/>
      <c r="BQ1915" s="86"/>
      <c r="BR1915" s="86"/>
      <c r="BS1915" s="86"/>
      <c r="BT1915" s="3"/>
      <c r="BU1915" s="86"/>
      <c r="BV1915" s="86"/>
      <c r="BW1915" s="86"/>
      <c r="BX1915" s="86"/>
      <c r="BY1915" s="3"/>
      <c r="BZ1915" s="86"/>
      <c r="CA1915" s="86"/>
      <c r="CB1915" s="86"/>
      <c r="CC1915" s="86"/>
    </row>
    <row r="1916" spans="2:81" ht="35.1" customHeight="1" x14ac:dyDescent="0.2">
      <c r="B1916" s="187"/>
      <c r="C1916" s="188"/>
      <c r="D1916" s="189"/>
      <c r="E1916" s="186"/>
      <c r="F1916" s="182"/>
      <c r="G1916" s="184"/>
      <c r="K1916" s="80" t="str">
        <f>IF(O1916="","",COUNT(O$3:O1916))</f>
        <v/>
      </c>
      <c r="L1916" s="80" t="str">
        <f>IF(B1916&lt;&gt;"",B1916,IF(OR(COUNTA($G$3:$G1916)&lt;COUNTA($G$3:$G$1048576),$G1916&lt;&gt;""),L1915,""))</f>
        <v/>
      </c>
      <c r="M1916" s="80" t="str">
        <f>IF(C1916&lt;&gt;"",C1916,IF(OR(COUNTA($G$3:$G1916)&lt;COUNTA($G$3:$G$1048576),$G1916&lt;&gt;""),M1915,""))</f>
        <v/>
      </c>
      <c r="N1916" s="80" t="str">
        <f>IF(D1916&lt;&gt;"",D1916,IF(OR(COUNTA($G$3:$G1916)&lt;COUNTA($G$3:$G$1048576),$G1916&lt;&gt;""),N1915,""))</f>
        <v/>
      </c>
      <c r="O1916" s="81" t="str">
        <f t="shared" si="965"/>
        <v/>
      </c>
      <c r="P1916" s="90" t="str">
        <f>IFERROR(IF(O1916="",IF(COUNT(S$3:S$1048576)=COUNT(S$3:S1916),IF(S1916="","",INDEX(O$3:O1916,MATCH(MAX(K$3:K1916),K$3:K1916,0),0)),INDEX(O$3:O1916,MATCH(MAX(K$3:K1916),K$3:K1916,0),0)),O1916),"")</f>
        <v/>
      </c>
      <c r="Q1916" s="89" t="str">
        <f>IF(R1916="","",COUNT(R$3:R1916))</f>
        <v/>
      </c>
      <c r="R1916" s="80" t="str">
        <f t="shared" si="966"/>
        <v/>
      </c>
      <c r="S1916" s="91" t="str">
        <f>IFERROR(IF(COUNTA($E1916:$G1916)=0,"",IF(AND(R1916="",$O1916=INDEX(O$3:O1916,MATCH(MAX(Q$3:Q1916),Q$3:Q1916,0),0)),INDEX(R$3:R1916,MATCH(MAX(Q$3:Q1916),Q$3:Q1916,0),0),R1916)),"")</f>
        <v/>
      </c>
      <c r="T1916" s="80" t="str">
        <f>IF(U1916="","",COUNT(U$3:U1916))</f>
        <v/>
      </c>
      <c r="U1916" s="80" t="str">
        <f t="shared" si="957"/>
        <v/>
      </c>
      <c r="V1916" s="91" t="str">
        <f>IFERROR(IF(S1916="","",IF(U1916="",IF(AND(E1916="",F1916="",G1916&lt;&gt;"",$O1916=INDEX(O$3:O1916,MATCH(MAX(T$3:T1916),T$3:T1916,0),0)),INDEX(U$3:U1916,MATCH(MAX(T$3:T1916),T$3:T1916,0),0),IF(AND(S1916&lt;&gt;"",U1916=""),0,"")),U1916)),"")</f>
        <v/>
      </c>
      <c r="W1916" s="95" t="str">
        <f t="shared" si="958"/>
        <v/>
      </c>
      <c r="X1916" s="198" t="str">
        <f t="shared" si="967"/>
        <v/>
      </c>
      <c r="Y1916" s="92" t="str">
        <f t="shared" si="959"/>
        <v/>
      </c>
      <c r="Z1916" s="106" t="str">
        <f>IF(P1916="","",COUNTIF($N$3:$N1916,$N1916))</f>
        <v/>
      </c>
      <c r="AA1916" s="92" t="str">
        <f t="shared" si="968"/>
        <v/>
      </c>
      <c r="AB1916" s="92" t="str">
        <f t="shared" si="969"/>
        <v/>
      </c>
      <c r="AC1916" s="92" t="str">
        <f t="shared" si="963"/>
        <v/>
      </c>
      <c r="AD1916" s="92" t="str">
        <f t="shared" si="982"/>
        <v/>
      </c>
      <c r="AE1916" s="92" t="str">
        <f t="shared" si="982"/>
        <v/>
      </c>
      <c r="AF1916" s="92" t="str">
        <f t="shared" si="982"/>
        <v/>
      </c>
      <c r="AG1916" s="92" t="str">
        <f t="shared" si="982"/>
        <v/>
      </c>
      <c r="AH1916" s="92" t="str">
        <f t="shared" si="982"/>
        <v/>
      </c>
      <c r="AI1916" s="92" t="str">
        <f t="shared" si="982"/>
        <v/>
      </c>
      <c r="AJ1916" s="92" t="str">
        <f t="shared" si="982"/>
        <v/>
      </c>
      <c r="AK1916" s="92" t="str">
        <f t="shared" si="982"/>
        <v/>
      </c>
      <c r="AL1916" s="92" t="str">
        <f t="shared" si="982"/>
        <v/>
      </c>
      <c r="AN1916" s="35" t="str">
        <f t="shared" si="955"/>
        <v/>
      </c>
      <c r="AO1916" s="44" t="str">
        <f t="shared" si="960"/>
        <v/>
      </c>
      <c r="AP1916" s="41" t="str">
        <f>IF(AO1916="","",RANK(AO1916,AO$3:AO$1048576,1)+COUNTIF(AO$3:AO1916,AO1916)-1)</f>
        <v/>
      </c>
      <c r="AQ1916" s="1" t="str">
        <f t="shared" si="970"/>
        <v/>
      </c>
      <c r="AR1916" s="34" t="str">
        <f t="shared" si="971"/>
        <v/>
      </c>
      <c r="AS1916" s="39" t="str">
        <f t="shared" si="972"/>
        <v/>
      </c>
      <c r="AT1916" s="44" t="str">
        <f t="shared" si="956"/>
        <v/>
      </c>
      <c r="AU1916" s="41" t="str">
        <f>IF(AT1916="","",RANK(AT1916,AT$3:AT$1048576,1)+COUNTIF(AT$3:AT1916,AT1916)-1)</f>
        <v/>
      </c>
      <c r="AV1916" s="1" t="str">
        <f t="shared" si="973"/>
        <v/>
      </c>
      <c r="AW1916" s="34" t="str">
        <f t="shared" si="974"/>
        <v/>
      </c>
      <c r="AX1916" s="39" t="str">
        <f t="shared" si="975"/>
        <v/>
      </c>
      <c r="AY1916" s="44" t="str">
        <f t="shared" si="961"/>
        <v/>
      </c>
      <c r="AZ1916" s="41" t="str">
        <f>IF(AY1916="","",RANK(AY1916,AY$3:AY$1048576,1)+COUNTIF(AY$3:AY1916,AY1916)-1)</f>
        <v/>
      </c>
      <c r="BA1916" s="1" t="str">
        <f t="shared" si="976"/>
        <v/>
      </c>
      <c r="BB1916" s="34" t="str">
        <f t="shared" si="977"/>
        <v/>
      </c>
      <c r="BC1916" s="39" t="str">
        <f t="shared" si="978"/>
        <v/>
      </c>
      <c r="BD1916" s="44" t="str">
        <f t="shared" si="962"/>
        <v/>
      </c>
      <c r="BE1916" s="41" t="str">
        <f>IF(BD1916="","",RANK(BD1916,BD$3:BD$1048576,1)+COUNTIF(BD$3:BD1916,BD1916)-1)</f>
        <v/>
      </c>
      <c r="BF1916" s="1" t="str">
        <f t="shared" si="979"/>
        <v/>
      </c>
      <c r="BG1916" s="34" t="str">
        <f t="shared" si="980"/>
        <v/>
      </c>
      <c r="BH1916" s="39" t="str">
        <f t="shared" si="981"/>
        <v/>
      </c>
      <c r="BJ1916" s="3"/>
      <c r="BK1916" s="86"/>
      <c r="BL1916" s="86"/>
      <c r="BM1916" s="86"/>
      <c r="BN1916" s="86"/>
      <c r="BO1916" s="3"/>
      <c r="BP1916" s="86"/>
      <c r="BQ1916" s="86"/>
      <c r="BR1916" s="86"/>
      <c r="BS1916" s="86"/>
      <c r="BT1916" s="3"/>
      <c r="BU1916" s="86"/>
      <c r="BV1916" s="86"/>
      <c r="BW1916" s="86"/>
      <c r="BX1916" s="86"/>
      <c r="BY1916" s="3"/>
      <c r="BZ1916" s="86"/>
      <c r="CA1916" s="86"/>
      <c r="CB1916" s="86"/>
      <c r="CC1916" s="86"/>
    </row>
    <row r="1917" spans="2:81" ht="35.1" customHeight="1" x14ac:dyDescent="0.2">
      <c r="B1917" s="187"/>
      <c r="C1917" s="188"/>
      <c r="D1917" s="189"/>
      <c r="E1917" s="186"/>
      <c r="F1917" s="182"/>
      <c r="G1917" s="184"/>
      <c r="K1917" s="80" t="str">
        <f>IF(O1917="","",COUNT(O$3:O1917))</f>
        <v/>
      </c>
      <c r="L1917" s="80" t="str">
        <f>IF(B1917&lt;&gt;"",B1917,IF(OR(COUNTA($G$3:$G1917)&lt;COUNTA($G$3:$G$1048576),$G1917&lt;&gt;""),L1916,""))</f>
        <v/>
      </c>
      <c r="M1917" s="80" t="str">
        <f>IF(C1917&lt;&gt;"",C1917,IF(OR(COUNTA($G$3:$G1917)&lt;COUNTA($G$3:$G$1048576),$G1917&lt;&gt;""),M1916,""))</f>
        <v/>
      </c>
      <c r="N1917" s="80" t="str">
        <f>IF(D1917&lt;&gt;"",D1917,IF(OR(COUNTA($G$3:$G1917)&lt;COUNTA($G$3:$G$1048576),$G1917&lt;&gt;""),N1916,""))</f>
        <v/>
      </c>
      <c r="O1917" s="81" t="str">
        <f t="shared" si="965"/>
        <v/>
      </c>
      <c r="P1917" s="90" t="str">
        <f>IFERROR(IF(O1917="",IF(COUNT(S$3:S$1048576)=COUNT(S$3:S1917),IF(S1917="","",INDEX(O$3:O1917,MATCH(MAX(K$3:K1917),K$3:K1917,0),0)),INDEX(O$3:O1917,MATCH(MAX(K$3:K1917),K$3:K1917,0),0)),O1917),"")</f>
        <v/>
      </c>
      <c r="Q1917" s="89" t="str">
        <f>IF(R1917="","",COUNT(R$3:R1917))</f>
        <v/>
      </c>
      <c r="R1917" s="80" t="str">
        <f t="shared" si="966"/>
        <v/>
      </c>
      <c r="S1917" s="91" t="str">
        <f>IFERROR(IF(COUNTA($E1917:$G1917)=0,"",IF(AND(R1917="",$O1917=INDEX(O$3:O1917,MATCH(MAX(Q$3:Q1917),Q$3:Q1917,0),0)),INDEX(R$3:R1917,MATCH(MAX(Q$3:Q1917),Q$3:Q1917,0),0),R1917)),"")</f>
        <v/>
      </c>
      <c r="T1917" s="80" t="str">
        <f>IF(U1917="","",COUNT(U$3:U1917))</f>
        <v/>
      </c>
      <c r="U1917" s="80" t="str">
        <f t="shared" si="957"/>
        <v/>
      </c>
      <c r="V1917" s="91" t="str">
        <f>IFERROR(IF(S1917="","",IF(U1917="",IF(AND(E1917="",F1917="",G1917&lt;&gt;"",$O1917=INDEX(O$3:O1917,MATCH(MAX(T$3:T1917),T$3:T1917,0),0)),INDEX(U$3:U1917,MATCH(MAX(T$3:T1917),T$3:T1917,0),0),IF(AND(S1917&lt;&gt;"",U1917=""),0,"")),U1917)),"")</f>
        <v/>
      </c>
      <c r="W1917" s="95" t="str">
        <f t="shared" si="958"/>
        <v/>
      </c>
      <c r="X1917" s="198" t="str">
        <f t="shared" si="967"/>
        <v/>
      </c>
      <c r="Y1917" s="92" t="str">
        <f t="shared" si="959"/>
        <v/>
      </c>
      <c r="Z1917" s="106" t="str">
        <f>IF(P1917="","",COUNTIF($N$3:$N1917,$N1917))</f>
        <v/>
      </c>
      <c r="AA1917" s="92" t="str">
        <f t="shared" si="968"/>
        <v/>
      </c>
      <c r="AB1917" s="92" t="str">
        <f t="shared" si="969"/>
        <v/>
      </c>
      <c r="AC1917" s="92" t="str">
        <f t="shared" si="963"/>
        <v/>
      </c>
      <c r="AD1917" s="92" t="str">
        <f t="shared" si="982"/>
        <v/>
      </c>
      <c r="AE1917" s="92" t="str">
        <f t="shared" si="982"/>
        <v/>
      </c>
      <c r="AF1917" s="92" t="str">
        <f t="shared" si="982"/>
        <v/>
      </c>
      <c r="AG1917" s="92" t="str">
        <f t="shared" si="982"/>
        <v/>
      </c>
      <c r="AH1917" s="92" t="str">
        <f t="shared" si="982"/>
        <v/>
      </c>
      <c r="AI1917" s="92" t="str">
        <f t="shared" si="982"/>
        <v/>
      </c>
      <c r="AJ1917" s="92" t="str">
        <f t="shared" si="982"/>
        <v/>
      </c>
      <c r="AK1917" s="92" t="str">
        <f t="shared" si="982"/>
        <v/>
      </c>
      <c r="AL1917" s="92" t="str">
        <f t="shared" si="982"/>
        <v/>
      </c>
      <c r="AN1917" s="35" t="str">
        <f t="shared" si="955"/>
        <v/>
      </c>
      <c r="AO1917" s="44" t="str">
        <f t="shared" si="960"/>
        <v/>
      </c>
      <c r="AP1917" s="41" t="str">
        <f>IF(AO1917="","",RANK(AO1917,AO$3:AO$1048576,1)+COUNTIF(AO$3:AO1917,AO1917)-1)</f>
        <v/>
      </c>
      <c r="AQ1917" s="1" t="str">
        <f t="shared" si="970"/>
        <v/>
      </c>
      <c r="AR1917" s="34" t="str">
        <f t="shared" si="971"/>
        <v/>
      </c>
      <c r="AS1917" s="39" t="str">
        <f t="shared" si="972"/>
        <v/>
      </c>
      <c r="AT1917" s="44" t="str">
        <f t="shared" si="956"/>
        <v/>
      </c>
      <c r="AU1917" s="41" t="str">
        <f>IF(AT1917="","",RANK(AT1917,AT$3:AT$1048576,1)+COUNTIF(AT$3:AT1917,AT1917)-1)</f>
        <v/>
      </c>
      <c r="AV1917" s="1" t="str">
        <f t="shared" si="973"/>
        <v/>
      </c>
      <c r="AW1917" s="34" t="str">
        <f t="shared" si="974"/>
        <v/>
      </c>
      <c r="AX1917" s="39" t="str">
        <f t="shared" si="975"/>
        <v/>
      </c>
      <c r="AY1917" s="44" t="str">
        <f t="shared" si="961"/>
        <v/>
      </c>
      <c r="AZ1917" s="41" t="str">
        <f>IF(AY1917="","",RANK(AY1917,AY$3:AY$1048576,1)+COUNTIF(AY$3:AY1917,AY1917)-1)</f>
        <v/>
      </c>
      <c r="BA1917" s="1" t="str">
        <f t="shared" si="976"/>
        <v/>
      </c>
      <c r="BB1917" s="34" t="str">
        <f t="shared" si="977"/>
        <v/>
      </c>
      <c r="BC1917" s="39" t="str">
        <f t="shared" si="978"/>
        <v/>
      </c>
      <c r="BD1917" s="44" t="str">
        <f t="shared" si="962"/>
        <v/>
      </c>
      <c r="BE1917" s="41" t="str">
        <f>IF(BD1917="","",RANK(BD1917,BD$3:BD$1048576,1)+COUNTIF(BD$3:BD1917,BD1917)-1)</f>
        <v/>
      </c>
      <c r="BF1917" s="1" t="str">
        <f t="shared" si="979"/>
        <v/>
      </c>
      <c r="BG1917" s="34" t="str">
        <f t="shared" si="980"/>
        <v/>
      </c>
      <c r="BH1917" s="39" t="str">
        <f t="shared" si="981"/>
        <v/>
      </c>
      <c r="BJ1917" s="3"/>
      <c r="BK1917" s="86"/>
      <c r="BL1917" s="86"/>
      <c r="BM1917" s="86"/>
      <c r="BN1917" s="86"/>
      <c r="BO1917" s="3"/>
      <c r="BP1917" s="86"/>
      <c r="BQ1917" s="86"/>
      <c r="BR1917" s="86"/>
      <c r="BS1917" s="86"/>
      <c r="BT1917" s="3"/>
      <c r="BU1917" s="86"/>
      <c r="BV1917" s="86"/>
      <c r="BW1917" s="86"/>
      <c r="BX1917" s="86"/>
      <c r="BY1917" s="3"/>
      <c r="BZ1917" s="86"/>
      <c r="CA1917" s="86"/>
      <c r="CB1917" s="86"/>
      <c r="CC1917" s="86"/>
    </row>
    <row r="1918" spans="2:81" ht="35.1" customHeight="1" x14ac:dyDescent="0.2">
      <c r="B1918" s="187"/>
      <c r="C1918" s="188"/>
      <c r="D1918" s="189"/>
      <c r="E1918" s="186"/>
      <c r="F1918" s="182"/>
      <c r="G1918" s="184"/>
      <c r="K1918" s="80" t="str">
        <f>IF(O1918="","",COUNT(O$3:O1918))</f>
        <v/>
      </c>
      <c r="L1918" s="80" t="str">
        <f>IF(B1918&lt;&gt;"",B1918,IF(OR(COUNTA($G$3:$G1918)&lt;COUNTA($G$3:$G$1048576),$G1918&lt;&gt;""),L1917,""))</f>
        <v/>
      </c>
      <c r="M1918" s="80" t="str">
        <f>IF(C1918&lt;&gt;"",C1918,IF(OR(COUNTA($G$3:$G1918)&lt;COUNTA($G$3:$G$1048576),$G1918&lt;&gt;""),M1917,""))</f>
        <v/>
      </c>
      <c r="N1918" s="80" t="str">
        <f>IF(D1918&lt;&gt;"",D1918,IF(OR(COUNTA($G$3:$G1918)&lt;COUNTA($G$3:$G$1048576),$G1918&lt;&gt;""),N1917,""))</f>
        <v/>
      </c>
      <c r="O1918" s="81" t="str">
        <f t="shared" si="965"/>
        <v/>
      </c>
      <c r="P1918" s="90" t="str">
        <f>IFERROR(IF(O1918="",IF(COUNT(S$3:S$1048576)=COUNT(S$3:S1918),IF(S1918="","",INDEX(O$3:O1918,MATCH(MAX(K$3:K1918),K$3:K1918,0),0)),INDEX(O$3:O1918,MATCH(MAX(K$3:K1918),K$3:K1918,0),0)),O1918),"")</f>
        <v/>
      </c>
      <c r="Q1918" s="89" t="str">
        <f>IF(R1918="","",COUNT(R$3:R1918))</f>
        <v/>
      </c>
      <c r="R1918" s="80" t="str">
        <f t="shared" si="966"/>
        <v/>
      </c>
      <c r="S1918" s="91" t="str">
        <f>IFERROR(IF(COUNTA($E1918:$G1918)=0,"",IF(AND(R1918="",$O1918=INDEX(O$3:O1918,MATCH(MAX(Q$3:Q1918),Q$3:Q1918,0),0)),INDEX(R$3:R1918,MATCH(MAX(Q$3:Q1918),Q$3:Q1918,0),0),R1918)),"")</f>
        <v/>
      </c>
      <c r="T1918" s="80" t="str">
        <f>IF(U1918="","",COUNT(U$3:U1918))</f>
        <v/>
      </c>
      <c r="U1918" s="80" t="str">
        <f t="shared" si="957"/>
        <v/>
      </c>
      <c r="V1918" s="91" t="str">
        <f>IFERROR(IF(S1918="","",IF(U1918="",IF(AND(E1918="",F1918="",G1918&lt;&gt;"",$O1918=INDEX(O$3:O1918,MATCH(MAX(T$3:T1918),T$3:T1918,0),0)),INDEX(U$3:U1918,MATCH(MAX(T$3:T1918),T$3:T1918,0),0),IF(AND(S1918&lt;&gt;"",U1918=""),0,"")),U1918)),"")</f>
        <v/>
      </c>
      <c r="W1918" s="95" t="str">
        <f t="shared" si="958"/>
        <v/>
      </c>
      <c r="X1918" s="198" t="str">
        <f t="shared" si="967"/>
        <v/>
      </c>
      <c r="Y1918" s="92" t="str">
        <f t="shared" si="959"/>
        <v/>
      </c>
      <c r="Z1918" s="106" t="str">
        <f>IF(P1918="","",COUNTIF($N$3:$N1918,$N1918))</f>
        <v/>
      </c>
      <c r="AA1918" s="92" t="str">
        <f t="shared" si="968"/>
        <v/>
      </c>
      <c r="AB1918" s="92" t="str">
        <f t="shared" si="969"/>
        <v/>
      </c>
      <c r="AC1918" s="92" t="str">
        <f t="shared" si="963"/>
        <v/>
      </c>
      <c r="AD1918" s="92" t="str">
        <f t="shared" si="982"/>
        <v/>
      </c>
      <c r="AE1918" s="92" t="str">
        <f t="shared" si="982"/>
        <v/>
      </c>
      <c r="AF1918" s="92" t="str">
        <f t="shared" si="982"/>
        <v/>
      </c>
      <c r="AG1918" s="92" t="str">
        <f t="shared" si="982"/>
        <v/>
      </c>
      <c r="AH1918" s="92" t="str">
        <f t="shared" si="982"/>
        <v/>
      </c>
      <c r="AI1918" s="92" t="str">
        <f t="shared" si="982"/>
        <v/>
      </c>
      <c r="AJ1918" s="92" t="str">
        <f t="shared" si="982"/>
        <v/>
      </c>
      <c r="AK1918" s="92" t="str">
        <f t="shared" si="982"/>
        <v/>
      </c>
      <c r="AL1918" s="92" t="str">
        <f t="shared" si="982"/>
        <v/>
      </c>
      <c r="AN1918" s="35" t="str">
        <f t="shared" si="955"/>
        <v/>
      </c>
      <c r="AO1918" s="44" t="str">
        <f t="shared" si="960"/>
        <v/>
      </c>
      <c r="AP1918" s="41" t="str">
        <f>IF(AO1918="","",RANK(AO1918,AO$3:AO$1048576,1)+COUNTIF(AO$3:AO1918,AO1918)-1)</f>
        <v/>
      </c>
      <c r="AQ1918" s="1" t="str">
        <f t="shared" si="970"/>
        <v/>
      </c>
      <c r="AR1918" s="34" t="str">
        <f t="shared" si="971"/>
        <v/>
      </c>
      <c r="AS1918" s="39" t="str">
        <f t="shared" si="972"/>
        <v/>
      </c>
      <c r="AT1918" s="44" t="str">
        <f t="shared" si="956"/>
        <v/>
      </c>
      <c r="AU1918" s="41" t="str">
        <f>IF(AT1918="","",RANK(AT1918,AT$3:AT$1048576,1)+COUNTIF(AT$3:AT1918,AT1918)-1)</f>
        <v/>
      </c>
      <c r="AV1918" s="1" t="str">
        <f t="shared" si="973"/>
        <v/>
      </c>
      <c r="AW1918" s="34" t="str">
        <f t="shared" si="974"/>
        <v/>
      </c>
      <c r="AX1918" s="39" t="str">
        <f t="shared" si="975"/>
        <v/>
      </c>
      <c r="AY1918" s="44" t="str">
        <f t="shared" si="961"/>
        <v/>
      </c>
      <c r="AZ1918" s="41" t="str">
        <f>IF(AY1918="","",RANK(AY1918,AY$3:AY$1048576,1)+COUNTIF(AY$3:AY1918,AY1918)-1)</f>
        <v/>
      </c>
      <c r="BA1918" s="1" t="str">
        <f t="shared" si="976"/>
        <v/>
      </c>
      <c r="BB1918" s="34" t="str">
        <f t="shared" si="977"/>
        <v/>
      </c>
      <c r="BC1918" s="39" t="str">
        <f t="shared" si="978"/>
        <v/>
      </c>
      <c r="BD1918" s="44" t="str">
        <f t="shared" si="962"/>
        <v/>
      </c>
      <c r="BE1918" s="41" t="str">
        <f>IF(BD1918="","",RANK(BD1918,BD$3:BD$1048576,1)+COUNTIF(BD$3:BD1918,BD1918)-1)</f>
        <v/>
      </c>
      <c r="BF1918" s="1" t="str">
        <f t="shared" si="979"/>
        <v/>
      </c>
      <c r="BG1918" s="34" t="str">
        <f t="shared" si="980"/>
        <v/>
      </c>
      <c r="BH1918" s="39" t="str">
        <f t="shared" si="981"/>
        <v/>
      </c>
      <c r="BJ1918" s="3"/>
      <c r="BK1918" s="86"/>
      <c r="BL1918" s="86"/>
      <c r="BM1918" s="86"/>
      <c r="BN1918" s="86"/>
      <c r="BO1918" s="3"/>
      <c r="BP1918" s="86"/>
      <c r="BQ1918" s="86"/>
      <c r="BR1918" s="86"/>
      <c r="BS1918" s="86"/>
      <c r="BT1918" s="3"/>
      <c r="BU1918" s="86"/>
      <c r="BV1918" s="86"/>
      <c r="BW1918" s="86"/>
      <c r="BX1918" s="86"/>
      <c r="BY1918" s="3"/>
      <c r="BZ1918" s="86"/>
      <c r="CA1918" s="86"/>
      <c r="CB1918" s="86"/>
      <c r="CC1918" s="86"/>
    </row>
    <row r="1919" spans="2:81" ht="35.1" customHeight="1" x14ac:dyDescent="0.2">
      <c r="B1919" s="187"/>
      <c r="C1919" s="188"/>
      <c r="D1919" s="189"/>
      <c r="E1919" s="186"/>
      <c r="F1919" s="182"/>
      <c r="G1919" s="184"/>
      <c r="K1919" s="80" t="str">
        <f>IF(O1919="","",COUNT(O$3:O1919))</f>
        <v/>
      </c>
      <c r="L1919" s="80" t="str">
        <f>IF(B1919&lt;&gt;"",B1919,IF(OR(COUNTA($G$3:$G1919)&lt;COUNTA($G$3:$G$1048576),$G1919&lt;&gt;""),L1918,""))</f>
        <v/>
      </c>
      <c r="M1919" s="80" t="str">
        <f>IF(C1919&lt;&gt;"",C1919,IF(OR(COUNTA($G$3:$G1919)&lt;COUNTA($G$3:$G$1048576),$G1919&lt;&gt;""),M1918,""))</f>
        <v/>
      </c>
      <c r="N1919" s="80" t="str">
        <f>IF(D1919&lt;&gt;"",D1919,IF(OR(COUNTA($G$3:$G1919)&lt;COUNTA($G$3:$G$1048576),$G1919&lt;&gt;""),N1918,""))</f>
        <v/>
      </c>
      <c r="O1919" s="81" t="str">
        <f t="shared" si="965"/>
        <v/>
      </c>
      <c r="P1919" s="90" t="str">
        <f>IFERROR(IF(O1919="",IF(COUNT(S$3:S$1048576)=COUNT(S$3:S1919),IF(S1919="","",INDEX(O$3:O1919,MATCH(MAX(K$3:K1919),K$3:K1919,0),0)),INDEX(O$3:O1919,MATCH(MAX(K$3:K1919),K$3:K1919,0),0)),O1919),"")</f>
        <v/>
      </c>
      <c r="Q1919" s="89" t="str">
        <f>IF(R1919="","",COUNT(R$3:R1919))</f>
        <v/>
      </c>
      <c r="R1919" s="80" t="str">
        <f t="shared" si="966"/>
        <v/>
      </c>
      <c r="S1919" s="91" t="str">
        <f>IFERROR(IF(COUNTA($E1919:$G1919)=0,"",IF(AND(R1919="",$O1919=INDEX(O$3:O1919,MATCH(MAX(Q$3:Q1919),Q$3:Q1919,0),0)),INDEX(R$3:R1919,MATCH(MAX(Q$3:Q1919),Q$3:Q1919,0),0),R1919)),"")</f>
        <v/>
      </c>
      <c r="T1919" s="80" t="str">
        <f>IF(U1919="","",COUNT(U$3:U1919))</f>
        <v/>
      </c>
      <c r="U1919" s="80" t="str">
        <f t="shared" si="957"/>
        <v/>
      </c>
      <c r="V1919" s="91" t="str">
        <f>IFERROR(IF(S1919="","",IF(U1919="",IF(AND(E1919="",F1919="",G1919&lt;&gt;"",$O1919=INDEX(O$3:O1919,MATCH(MAX(T$3:T1919),T$3:T1919,0),0)),INDEX(U$3:U1919,MATCH(MAX(T$3:T1919),T$3:T1919,0),0),IF(AND(S1919&lt;&gt;"",U1919=""),0,"")),U1919)),"")</f>
        <v/>
      </c>
      <c r="W1919" s="95" t="str">
        <f t="shared" si="958"/>
        <v/>
      </c>
      <c r="X1919" s="198" t="str">
        <f t="shared" si="967"/>
        <v/>
      </c>
      <c r="Y1919" s="92" t="str">
        <f t="shared" si="959"/>
        <v/>
      </c>
      <c r="Z1919" s="106" t="str">
        <f>IF(P1919="","",COUNTIF($N$3:$N1919,$N1919))</f>
        <v/>
      </c>
      <c r="AA1919" s="92" t="str">
        <f t="shared" si="968"/>
        <v/>
      </c>
      <c r="AB1919" s="92" t="str">
        <f t="shared" si="969"/>
        <v/>
      </c>
      <c r="AC1919" s="92" t="str">
        <f t="shared" si="963"/>
        <v/>
      </c>
      <c r="AD1919" s="92" t="str">
        <f t="shared" si="982"/>
        <v/>
      </c>
      <c r="AE1919" s="92" t="str">
        <f t="shared" si="982"/>
        <v/>
      </c>
      <c r="AF1919" s="92" t="str">
        <f t="shared" si="982"/>
        <v/>
      </c>
      <c r="AG1919" s="92" t="str">
        <f t="shared" si="982"/>
        <v/>
      </c>
      <c r="AH1919" s="92" t="str">
        <f t="shared" si="982"/>
        <v/>
      </c>
      <c r="AI1919" s="92" t="str">
        <f t="shared" si="982"/>
        <v/>
      </c>
      <c r="AJ1919" s="92" t="str">
        <f t="shared" si="982"/>
        <v/>
      </c>
      <c r="AK1919" s="92" t="str">
        <f t="shared" si="982"/>
        <v/>
      </c>
      <c r="AL1919" s="92" t="str">
        <f t="shared" si="982"/>
        <v/>
      </c>
      <c r="AN1919" s="35" t="str">
        <f t="shared" si="955"/>
        <v/>
      </c>
      <c r="AO1919" s="44" t="str">
        <f t="shared" si="960"/>
        <v/>
      </c>
      <c r="AP1919" s="41" t="str">
        <f>IF(AO1919="","",RANK(AO1919,AO$3:AO$1048576,1)+COUNTIF(AO$3:AO1919,AO1919)-1)</f>
        <v/>
      </c>
      <c r="AQ1919" s="1" t="str">
        <f t="shared" si="970"/>
        <v/>
      </c>
      <c r="AR1919" s="34" t="str">
        <f t="shared" si="971"/>
        <v/>
      </c>
      <c r="AS1919" s="39" t="str">
        <f t="shared" si="972"/>
        <v/>
      </c>
      <c r="AT1919" s="44" t="str">
        <f t="shared" si="956"/>
        <v/>
      </c>
      <c r="AU1919" s="41" t="str">
        <f>IF(AT1919="","",RANK(AT1919,AT$3:AT$1048576,1)+COUNTIF(AT$3:AT1919,AT1919)-1)</f>
        <v/>
      </c>
      <c r="AV1919" s="1" t="str">
        <f t="shared" si="973"/>
        <v/>
      </c>
      <c r="AW1919" s="34" t="str">
        <f t="shared" si="974"/>
        <v/>
      </c>
      <c r="AX1919" s="39" t="str">
        <f t="shared" si="975"/>
        <v/>
      </c>
      <c r="AY1919" s="44" t="str">
        <f t="shared" si="961"/>
        <v/>
      </c>
      <c r="AZ1919" s="41" t="str">
        <f>IF(AY1919="","",RANK(AY1919,AY$3:AY$1048576,1)+COUNTIF(AY$3:AY1919,AY1919)-1)</f>
        <v/>
      </c>
      <c r="BA1919" s="1" t="str">
        <f t="shared" si="976"/>
        <v/>
      </c>
      <c r="BB1919" s="34" t="str">
        <f t="shared" si="977"/>
        <v/>
      </c>
      <c r="BC1919" s="39" t="str">
        <f t="shared" si="978"/>
        <v/>
      </c>
      <c r="BD1919" s="44" t="str">
        <f t="shared" si="962"/>
        <v/>
      </c>
      <c r="BE1919" s="41" t="str">
        <f>IF(BD1919="","",RANK(BD1919,BD$3:BD$1048576,1)+COUNTIF(BD$3:BD1919,BD1919)-1)</f>
        <v/>
      </c>
      <c r="BF1919" s="1" t="str">
        <f t="shared" si="979"/>
        <v/>
      </c>
      <c r="BG1919" s="34" t="str">
        <f t="shared" si="980"/>
        <v/>
      </c>
      <c r="BH1919" s="39" t="str">
        <f t="shared" si="981"/>
        <v/>
      </c>
      <c r="BJ1919" s="3"/>
      <c r="BK1919" s="86"/>
      <c r="BL1919" s="86"/>
      <c r="BM1919" s="86"/>
      <c r="BN1919" s="86"/>
      <c r="BO1919" s="3"/>
      <c r="BP1919" s="86"/>
      <c r="BQ1919" s="86"/>
      <c r="BR1919" s="86"/>
      <c r="BS1919" s="86"/>
      <c r="BT1919" s="3"/>
      <c r="BU1919" s="86"/>
      <c r="BV1919" s="86"/>
      <c r="BW1919" s="86"/>
      <c r="BX1919" s="86"/>
      <c r="BY1919" s="3"/>
      <c r="BZ1919" s="86"/>
      <c r="CA1919" s="86"/>
      <c r="CB1919" s="86"/>
      <c r="CC1919" s="86"/>
    </row>
    <row r="1920" spans="2:81" ht="35.1" customHeight="1" x14ac:dyDescent="0.2">
      <c r="B1920" s="187"/>
      <c r="C1920" s="188"/>
      <c r="D1920" s="189"/>
      <c r="E1920" s="186"/>
      <c r="F1920" s="182"/>
      <c r="G1920" s="184"/>
      <c r="K1920" s="80" t="str">
        <f>IF(O1920="","",COUNT(O$3:O1920))</f>
        <v/>
      </c>
      <c r="L1920" s="80" t="str">
        <f>IF(B1920&lt;&gt;"",B1920,IF(OR(COUNTA($G$3:$G1920)&lt;COUNTA($G$3:$G$1048576),$G1920&lt;&gt;""),L1919,""))</f>
        <v/>
      </c>
      <c r="M1920" s="80" t="str">
        <f>IF(C1920&lt;&gt;"",C1920,IF(OR(COUNTA($G$3:$G1920)&lt;COUNTA($G$3:$G$1048576),$G1920&lt;&gt;""),M1919,""))</f>
        <v/>
      </c>
      <c r="N1920" s="80" t="str">
        <f>IF(D1920&lt;&gt;"",D1920,IF(OR(COUNTA($G$3:$G1920)&lt;COUNTA($G$3:$G$1048576),$G1920&lt;&gt;""),N1919,""))</f>
        <v/>
      </c>
      <c r="O1920" s="81" t="str">
        <f t="shared" si="965"/>
        <v/>
      </c>
      <c r="P1920" s="90" t="str">
        <f>IFERROR(IF(O1920="",IF(COUNT(S$3:S$1048576)=COUNT(S$3:S1920),IF(S1920="","",INDEX(O$3:O1920,MATCH(MAX(K$3:K1920),K$3:K1920,0),0)),INDEX(O$3:O1920,MATCH(MAX(K$3:K1920),K$3:K1920,0),0)),O1920),"")</f>
        <v/>
      </c>
      <c r="Q1920" s="89" t="str">
        <f>IF(R1920="","",COUNT(R$3:R1920))</f>
        <v/>
      </c>
      <c r="R1920" s="80" t="str">
        <f t="shared" si="966"/>
        <v/>
      </c>
      <c r="S1920" s="91" t="str">
        <f>IFERROR(IF(COUNTA($E1920:$G1920)=0,"",IF(AND(R1920="",$O1920=INDEX(O$3:O1920,MATCH(MAX(Q$3:Q1920),Q$3:Q1920,0),0)),INDEX(R$3:R1920,MATCH(MAX(Q$3:Q1920),Q$3:Q1920,0),0),R1920)),"")</f>
        <v/>
      </c>
      <c r="T1920" s="80" t="str">
        <f>IF(U1920="","",COUNT(U$3:U1920))</f>
        <v/>
      </c>
      <c r="U1920" s="80" t="str">
        <f t="shared" si="957"/>
        <v/>
      </c>
      <c r="V1920" s="91" t="str">
        <f>IFERROR(IF(S1920="","",IF(U1920="",IF(AND(E1920="",F1920="",G1920&lt;&gt;"",$O1920=INDEX(O$3:O1920,MATCH(MAX(T$3:T1920),T$3:T1920,0),0)),INDEX(U$3:U1920,MATCH(MAX(T$3:T1920),T$3:T1920,0),0),IF(AND(S1920&lt;&gt;"",U1920=""),0,"")),U1920)),"")</f>
        <v/>
      </c>
      <c r="W1920" s="95" t="str">
        <f t="shared" si="958"/>
        <v/>
      </c>
      <c r="X1920" s="198" t="str">
        <f t="shared" si="967"/>
        <v/>
      </c>
      <c r="Y1920" s="92" t="str">
        <f t="shared" si="959"/>
        <v/>
      </c>
      <c r="Z1920" s="106" t="str">
        <f>IF(P1920="","",COUNTIF($N$3:$N1920,$N1920))</f>
        <v/>
      </c>
      <c r="AA1920" s="92" t="str">
        <f t="shared" si="968"/>
        <v/>
      </c>
      <c r="AB1920" s="92" t="str">
        <f t="shared" si="969"/>
        <v/>
      </c>
      <c r="AC1920" s="92" t="str">
        <f t="shared" si="963"/>
        <v/>
      </c>
      <c r="AD1920" s="92" t="str">
        <f t="shared" si="982"/>
        <v/>
      </c>
      <c r="AE1920" s="92" t="str">
        <f t="shared" si="982"/>
        <v/>
      </c>
      <c r="AF1920" s="92" t="str">
        <f t="shared" si="982"/>
        <v/>
      </c>
      <c r="AG1920" s="92" t="str">
        <f t="shared" si="982"/>
        <v/>
      </c>
      <c r="AH1920" s="92" t="str">
        <f t="shared" si="982"/>
        <v/>
      </c>
      <c r="AI1920" s="92" t="str">
        <f t="shared" si="982"/>
        <v/>
      </c>
      <c r="AJ1920" s="92" t="str">
        <f t="shared" si="982"/>
        <v/>
      </c>
      <c r="AK1920" s="92" t="str">
        <f t="shared" si="982"/>
        <v/>
      </c>
      <c r="AL1920" s="92" t="str">
        <f t="shared" si="982"/>
        <v/>
      </c>
      <c r="AN1920" s="35" t="str">
        <f t="shared" si="955"/>
        <v/>
      </c>
      <c r="AO1920" s="44" t="str">
        <f t="shared" si="960"/>
        <v/>
      </c>
      <c r="AP1920" s="41" t="str">
        <f>IF(AO1920="","",RANK(AO1920,AO$3:AO$1048576,1)+COUNTIF(AO$3:AO1920,AO1920)-1)</f>
        <v/>
      </c>
      <c r="AQ1920" s="1" t="str">
        <f t="shared" si="970"/>
        <v/>
      </c>
      <c r="AR1920" s="34" t="str">
        <f t="shared" si="971"/>
        <v/>
      </c>
      <c r="AS1920" s="39" t="str">
        <f t="shared" si="972"/>
        <v/>
      </c>
      <c r="AT1920" s="44" t="str">
        <f t="shared" si="956"/>
        <v/>
      </c>
      <c r="AU1920" s="41" t="str">
        <f>IF(AT1920="","",RANK(AT1920,AT$3:AT$1048576,1)+COUNTIF(AT$3:AT1920,AT1920)-1)</f>
        <v/>
      </c>
      <c r="AV1920" s="1" t="str">
        <f t="shared" si="973"/>
        <v/>
      </c>
      <c r="AW1920" s="34" t="str">
        <f t="shared" si="974"/>
        <v/>
      </c>
      <c r="AX1920" s="39" t="str">
        <f t="shared" si="975"/>
        <v/>
      </c>
      <c r="AY1920" s="44" t="str">
        <f t="shared" si="961"/>
        <v/>
      </c>
      <c r="AZ1920" s="41" t="str">
        <f>IF(AY1920="","",RANK(AY1920,AY$3:AY$1048576,1)+COUNTIF(AY$3:AY1920,AY1920)-1)</f>
        <v/>
      </c>
      <c r="BA1920" s="1" t="str">
        <f t="shared" si="976"/>
        <v/>
      </c>
      <c r="BB1920" s="34" t="str">
        <f t="shared" si="977"/>
        <v/>
      </c>
      <c r="BC1920" s="39" t="str">
        <f t="shared" si="978"/>
        <v/>
      </c>
      <c r="BD1920" s="44" t="str">
        <f t="shared" si="962"/>
        <v/>
      </c>
      <c r="BE1920" s="41" t="str">
        <f>IF(BD1920="","",RANK(BD1920,BD$3:BD$1048576,1)+COUNTIF(BD$3:BD1920,BD1920)-1)</f>
        <v/>
      </c>
      <c r="BF1920" s="1" t="str">
        <f t="shared" si="979"/>
        <v/>
      </c>
      <c r="BG1920" s="34" t="str">
        <f t="shared" si="980"/>
        <v/>
      </c>
      <c r="BH1920" s="39" t="str">
        <f t="shared" si="981"/>
        <v/>
      </c>
      <c r="BJ1920" s="3"/>
      <c r="BK1920" s="86"/>
      <c r="BL1920" s="86"/>
      <c r="BM1920" s="86"/>
      <c r="BN1920" s="86"/>
      <c r="BO1920" s="3"/>
      <c r="BP1920" s="86"/>
      <c r="BQ1920" s="86"/>
      <c r="BR1920" s="86"/>
      <c r="BS1920" s="86"/>
      <c r="BT1920" s="3"/>
      <c r="BU1920" s="86"/>
      <c r="BV1920" s="86"/>
      <c r="BW1920" s="86"/>
      <c r="BX1920" s="86"/>
      <c r="BY1920" s="3"/>
      <c r="BZ1920" s="86"/>
      <c r="CA1920" s="86"/>
      <c r="CB1920" s="86"/>
      <c r="CC1920" s="86"/>
    </row>
    <row r="1921" spans="2:81" ht="35.1" customHeight="1" x14ac:dyDescent="0.2">
      <c r="B1921" s="187"/>
      <c r="C1921" s="188"/>
      <c r="D1921" s="189"/>
      <c r="E1921" s="186"/>
      <c r="F1921" s="182"/>
      <c r="G1921" s="184"/>
      <c r="K1921" s="80" t="str">
        <f>IF(O1921="","",COUNT(O$3:O1921))</f>
        <v/>
      </c>
      <c r="L1921" s="80" t="str">
        <f>IF(B1921&lt;&gt;"",B1921,IF(OR(COUNTA($G$3:$G1921)&lt;COUNTA($G$3:$G$1048576),$G1921&lt;&gt;""),L1920,""))</f>
        <v/>
      </c>
      <c r="M1921" s="80" t="str">
        <f>IF(C1921&lt;&gt;"",C1921,IF(OR(COUNTA($G$3:$G1921)&lt;COUNTA($G$3:$G$1048576),$G1921&lt;&gt;""),M1920,""))</f>
        <v/>
      </c>
      <c r="N1921" s="80" t="str">
        <f>IF(D1921&lt;&gt;"",D1921,IF(OR(COUNTA($G$3:$G1921)&lt;COUNTA($G$3:$G$1048576),$G1921&lt;&gt;""),N1920,""))</f>
        <v/>
      </c>
      <c r="O1921" s="81" t="str">
        <f t="shared" si="965"/>
        <v/>
      </c>
      <c r="P1921" s="90" t="str">
        <f>IFERROR(IF(O1921="",IF(COUNT(S$3:S$1048576)=COUNT(S$3:S1921),IF(S1921="","",INDEX(O$3:O1921,MATCH(MAX(K$3:K1921),K$3:K1921,0),0)),INDEX(O$3:O1921,MATCH(MAX(K$3:K1921),K$3:K1921,0),0)),O1921),"")</f>
        <v/>
      </c>
      <c r="Q1921" s="89" t="str">
        <f>IF(R1921="","",COUNT(R$3:R1921))</f>
        <v/>
      </c>
      <c r="R1921" s="80" t="str">
        <f t="shared" si="966"/>
        <v/>
      </c>
      <c r="S1921" s="91" t="str">
        <f>IFERROR(IF(COUNTA($E1921:$G1921)=0,"",IF(AND(R1921="",$O1921=INDEX(O$3:O1921,MATCH(MAX(Q$3:Q1921),Q$3:Q1921,0),0)),INDEX(R$3:R1921,MATCH(MAX(Q$3:Q1921),Q$3:Q1921,0),0),R1921)),"")</f>
        <v/>
      </c>
      <c r="T1921" s="80" t="str">
        <f>IF(U1921="","",COUNT(U$3:U1921))</f>
        <v/>
      </c>
      <c r="U1921" s="80" t="str">
        <f t="shared" si="957"/>
        <v/>
      </c>
      <c r="V1921" s="91" t="str">
        <f>IFERROR(IF(S1921="","",IF(U1921="",IF(AND(E1921="",F1921="",G1921&lt;&gt;"",$O1921=INDEX(O$3:O1921,MATCH(MAX(T$3:T1921),T$3:T1921,0),0)),INDEX(U$3:U1921,MATCH(MAX(T$3:T1921),T$3:T1921,0),0),IF(AND(S1921&lt;&gt;"",U1921=""),0,"")),U1921)),"")</f>
        <v/>
      </c>
      <c r="W1921" s="95" t="str">
        <f t="shared" si="958"/>
        <v/>
      </c>
      <c r="X1921" s="198" t="str">
        <f t="shared" si="967"/>
        <v/>
      </c>
      <c r="Y1921" s="92" t="str">
        <f t="shared" si="959"/>
        <v/>
      </c>
      <c r="Z1921" s="106" t="str">
        <f>IF(P1921="","",COUNTIF($N$3:$N1921,$N1921))</f>
        <v/>
      </c>
      <c r="AA1921" s="92" t="str">
        <f t="shared" si="968"/>
        <v/>
      </c>
      <c r="AB1921" s="92" t="str">
        <f t="shared" si="969"/>
        <v/>
      </c>
      <c r="AC1921" s="92" t="str">
        <f t="shared" si="963"/>
        <v/>
      </c>
      <c r="AD1921" s="92" t="str">
        <f t="shared" si="982"/>
        <v/>
      </c>
      <c r="AE1921" s="92" t="str">
        <f t="shared" si="982"/>
        <v/>
      </c>
      <c r="AF1921" s="92" t="str">
        <f t="shared" si="982"/>
        <v/>
      </c>
      <c r="AG1921" s="92" t="str">
        <f t="shared" si="982"/>
        <v/>
      </c>
      <c r="AH1921" s="92" t="str">
        <f t="shared" si="982"/>
        <v/>
      </c>
      <c r="AI1921" s="92" t="str">
        <f t="shared" si="982"/>
        <v/>
      </c>
      <c r="AJ1921" s="92" t="str">
        <f t="shared" si="982"/>
        <v/>
      </c>
      <c r="AK1921" s="92" t="str">
        <f t="shared" si="982"/>
        <v/>
      </c>
      <c r="AL1921" s="92" t="str">
        <f t="shared" si="982"/>
        <v/>
      </c>
      <c r="AN1921" s="35" t="str">
        <f t="shared" si="955"/>
        <v/>
      </c>
      <c r="AO1921" s="44" t="str">
        <f t="shared" si="960"/>
        <v/>
      </c>
      <c r="AP1921" s="41" t="str">
        <f>IF(AO1921="","",RANK(AO1921,AO$3:AO$1048576,1)+COUNTIF(AO$3:AO1921,AO1921)-1)</f>
        <v/>
      </c>
      <c r="AQ1921" s="1" t="str">
        <f t="shared" si="970"/>
        <v/>
      </c>
      <c r="AR1921" s="34" t="str">
        <f t="shared" si="971"/>
        <v/>
      </c>
      <c r="AS1921" s="39" t="str">
        <f t="shared" si="972"/>
        <v/>
      </c>
      <c r="AT1921" s="44" t="str">
        <f t="shared" si="956"/>
        <v/>
      </c>
      <c r="AU1921" s="41" t="str">
        <f>IF(AT1921="","",RANK(AT1921,AT$3:AT$1048576,1)+COUNTIF(AT$3:AT1921,AT1921)-1)</f>
        <v/>
      </c>
      <c r="AV1921" s="1" t="str">
        <f t="shared" si="973"/>
        <v/>
      </c>
      <c r="AW1921" s="34" t="str">
        <f t="shared" si="974"/>
        <v/>
      </c>
      <c r="AX1921" s="39" t="str">
        <f t="shared" si="975"/>
        <v/>
      </c>
      <c r="AY1921" s="44" t="str">
        <f t="shared" si="961"/>
        <v/>
      </c>
      <c r="AZ1921" s="41" t="str">
        <f>IF(AY1921="","",RANK(AY1921,AY$3:AY$1048576,1)+COUNTIF(AY$3:AY1921,AY1921)-1)</f>
        <v/>
      </c>
      <c r="BA1921" s="1" t="str">
        <f t="shared" si="976"/>
        <v/>
      </c>
      <c r="BB1921" s="34" t="str">
        <f t="shared" si="977"/>
        <v/>
      </c>
      <c r="BC1921" s="39" t="str">
        <f t="shared" si="978"/>
        <v/>
      </c>
      <c r="BD1921" s="44" t="str">
        <f t="shared" si="962"/>
        <v/>
      </c>
      <c r="BE1921" s="41" t="str">
        <f>IF(BD1921="","",RANK(BD1921,BD$3:BD$1048576,1)+COUNTIF(BD$3:BD1921,BD1921)-1)</f>
        <v/>
      </c>
      <c r="BF1921" s="1" t="str">
        <f t="shared" si="979"/>
        <v/>
      </c>
      <c r="BG1921" s="34" t="str">
        <f t="shared" si="980"/>
        <v/>
      </c>
      <c r="BH1921" s="39" t="str">
        <f t="shared" si="981"/>
        <v/>
      </c>
      <c r="BJ1921" s="3"/>
      <c r="BK1921" s="86"/>
      <c r="BL1921" s="86"/>
      <c r="BM1921" s="86"/>
      <c r="BN1921" s="86"/>
      <c r="BO1921" s="3"/>
      <c r="BP1921" s="86"/>
      <c r="BQ1921" s="86"/>
      <c r="BR1921" s="86"/>
      <c r="BS1921" s="86"/>
      <c r="BT1921" s="3"/>
      <c r="BU1921" s="86"/>
      <c r="BV1921" s="86"/>
      <c r="BW1921" s="86"/>
      <c r="BX1921" s="86"/>
      <c r="BY1921" s="3"/>
      <c r="BZ1921" s="86"/>
      <c r="CA1921" s="86"/>
      <c r="CB1921" s="86"/>
      <c r="CC1921" s="86"/>
    </row>
    <row r="1922" spans="2:81" ht="35.1" customHeight="1" x14ac:dyDescent="0.2">
      <c r="B1922" s="187"/>
      <c r="C1922" s="188"/>
      <c r="D1922" s="189"/>
      <c r="E1922" s="186"/>
      <c r="F1922" s="182"/>
      <c r="G1922" s="184"/>
      <c r="K1922" s="80" t="str">
        <f>IF(O1922="","",COUNT(O$3:O1922))</f>
        <v/>
      </c>
      <c r="L1922" s="80" t="str">
        <f>IF(B1922&lt;&gt;"",B1922,IF(OR(COUNTA($G$3:$G1922)&lt;COUNTA($G$3:$G$1048576),$G1922&lt;&gt;""),L1921,""))</f>
        <v/>
      </c>
      <c r="M1922" s="80" t="str">
        <f>IF(C1922&lt;&gt;"",C1922,IF(OR(COUNTA($G$3:$G1922)&lt;COUNTA($G$3:$G$1048576),$G1922&lt;&gt;""),M1921,""))</f>
        <v/>
      </c>
      <c r="N1922" s="80" t="str">
        <f>IF(D1922&lt;&gt;"",D1922,IF(OR(COUNTA($G$3:$G1922)&lt;COUNTA($G$3:$G$1048576),$G1922&lt;&gt;""),N1921,""))</f>
        <v/>
      </c>
      <c r="O1922" s="81" t="str">
        <f t="shared" si="965"/>
        <v/>
      </c>
      <c r="P1922" s="90" t="str">
        <f>IFERROR(IF(O1922="",IF(COUNT(S$3:S$1048576)=COUNT(S$3:S1922),IF(S1922="","",INDEX(O$3:O1922,MATCH(MAX(K$3:K1922),K$3:K1922,0),0)),INDEX(O$3:O1922,MATCH(MAX(K$3:K1922),K$3:K1922,0),0)),O1922),"")</f>
        <v/>
      </c>
      <c r="Q1922" s="89" t="str">
        <f>IF(R1922="","",COUNT(R$3:R1922))</f>
        <v/>
      </c>
      <c r="R1922" s="80" t="str">
        <f t="shared" si="966"/>
        <v/>
      </c>
      <c r="S1922" s="91" t="str">
        <f>IFERROR(IF(COUNTA($E1922:$G1922)=0,"",IF(AND(R1922="",$O1922=INDEX(O$3:O1922,MATCH(MAX(Q$3:Q1922),Q$3:Q1922,0),0)),INDEX(R$3:R1922,MATCH(MAX(Q$3:Q1922),Q$3:Q1922,0),0),R1922)),"")</f>
        <v/>
      </c>
      <c r="T1922" s="80" t="str">
        <f>IF(U1922="","",COUNT(U$3:U1922))</f>
        <v/>
      </c>
      <c r="U1922" s="80" t="str">
        <f t="shared" si="957"/>
        <v/>
      </c>
      <c r="V1922" s="91" t="str">
        <f>IFERROR(IF(S1922="","",IF(U1922="",IF(AND(E1922="",F1922="",G1922&lt;&gt;"",$O1922=INDEX(O$3:O1922,MATCH(MAX(T$3:T1922),T$3:T1922,0),0)),INDEX(U$3:U1922,MATCH(MAX(T$3:T1922),T$3:T1922,0),0),IF(AND(S1922&lt;&gt;"",U1922=""),0,"")),U1922)),"")</f>
        <v/>
      </c>
      <c r="W1922" s="95" t="str">
        <f t="shared" si="958"/>
        <v/>
      </c>
      <c r="X1922" s="198" t="str">
        <f t="shared" si="967"/>
        <v/>
      </c>
      <c r="Y1922" s="92" t="str">
        <f t="shared" si="959"/>
        <v/>
      </c>
      <c r="Z1922" s="106" t="str">
        <f>IF(P1922="","",COUNTIF($N$3:$N1922,$N1922))</f>
        <v/>
      </c>
      <c r="AA1922" s="92" t="str">
        <f t="shared" si="968"/>
        <v/>
      </c>
      <c r="AB1922" s="92" t="str">
        <f t="shared" si="969"/>
        <v/>
      </c>
      <c r="AC1922" s="92" t="str">
        <f t="shared" si="963"/>
        <v/>
      </c>
      <c r="AD1922" s="92" t="str">
        <f t="shared" si="982"/>
        <v/>
      </c>
      <c r="AE1922" s="92" t="str">
        <f t="shared" si="982"/>
        <v/>
      </c>
      <c r="AF1922" s="92" t="str">
        <f t="shared" si="982"/>
        <v/>
      </c>
      <c r="AG1922" s="92" t="str">
        <f t="shared" si="982"/>
        <v/>
      </c>
      <c r="AH1922" s="92" t="str">
        <f t="shared" si="982"/>
        <v/>
      </c>
      <c r="AI1922" s="92" t="str">
        <f t="shared" si="982"/>
        <v/>
      </c>
      <c r="AJ1922" s="92" t="str">
        <f t="shared" si="982"/>
        <v/>
      </c>
      <c r="AK1922" s="92" t="str">
        <f t="shared" si="982"/>
        <v/>
      </c>
      <c r="AL1922" s="92" t="str">
        <f t="shared" si="982"/>
        <v/>
      </c>
      <c r="AN1922" s="35" t="str">
        <f t="shared" si="955"/>
        <v/>
      </c>
      <c r="AO1922" s="44" t="str">
        <f t="shared" si="960"/>
        <v/>
      </c>
      <c r="AP1922" s="41" t="str">
        <f>IF(AO1922="","",RANK(AO1922,AO$3:AO$1048576,1)+COUNTIF(AO$3:AO1922,AO1922)-1)</f>
        <v/>
      </c>
      <c r="AQ1922" s="1" t="str">
        <f t="shared" si="970"/>
        <v/>
      </c>
      <c r="AR1922" s="34" t="str">
        <f t="shared" si="971"/>
        <v/>
      </c>
      <c r="AS1922" s="39" t="str">
        <f t="shared" si="972"/>
        <v/>
      </c>
      <c r="AT1922" s="44" t="str">
        <f t="shared" si="956"/>
        <v/>
      </c>
      <c r="AU1922" s="41" t="str">
        <f>IF(AT1922="","",RANK(AT1922,AT$3:AT$1048576,1)+COUNTIF(AT$3:AT1922,AT1922)-1)</f>
        <v/>
      </c>
      <c r="AV1922" s="1" t="str">
        <f t="shared" si="973"/>
        <v/>
      </c>
      <c r="AW1922" s="34" t="str">
        <f t="shared" si="974"/>
        <v/>
      </c>
      <c r="AX1922" s="39" t="str">
        <f t="shared" si="975"/>
        <v/>
      </c>
      <c r="AY1922" s="44" t="str">
        <f t="shared" si="961"/>
        <v/>
      </c>
      <c r="AZ1922" s="41" t="str">
        <f>IF(AY1922="","",RANK(AY1922,AY$3:AY$1048576,1)+COUNTIF(AY$3:AY1922,AY1922)-1)</f>
        <v/>
      </c>
      <c r="BA1922" s="1" t="str">
        <f t="shared" si="976"/>
        <v/>
      </c>
      <c r="BB1922" s="34" t="str">
        <f t="shared" si="977"/>
        <v/>
      </c>
      <c r="BC1922" s="39" t="str">
        <f t="shared" si="978"/>
        <v/>
      </c>
      <c r="BD1922" s="44" t="str">
        <f t="shared" si="962"/>
        <v/>
      </c>
      <c r="BE1922" s="41" t="str">
        <f>IF(BD1922="","",RANK(BD1922,BD$3:BD$1048576,1)+COUNTIF(BD$3:BD1922,BD1922)-1)</f>
        <v/>
      </c>
      <c r="BF1922" s="1" t="str">
        <f t="shared" si="979"/>
        <v/>
      </c>
      <c r="BG1922" s="34" t="str">
        <f t="shared" si="980"/>
        <v/>
      </c>
      <c r="BH1922" s="39" t="str">
        <f t="shared" si="981"/>
        <v/>
      </c>
      <c r="BJ1922" s="3"/>
      <c r="BK1922" s="86"/>
      <c r="BL1922" s="86"/>
      <c r="BM1922" s="86"/>
      <c r="BN1922" s="86"/>
      <c r="BO1922" s="3"/>
      <c r="BP1922" s="86"/>
      <c r="BQ1922" s="86"/>
      <c r="BR1922" s="86"/>
      <c r="BS1922" s="86"/>
      <c r="BT1922" s="3"/>
      <c r="BU1922" s="86"/>
      <c r="BV1922" s="86"/>
      <c r="BW1922" s="86"/>
      <c r="BX1922" s="86"/>
      <c r="BY1922" s="3"/>
      <c r="BZ1922" s="86"/>
      <c r="CA1922" s="86"/>
      <c r="CB1922" s="86"/>
      <c r="CC1922" s="86"/>
    </row>
    <row r="1923" spans="2:81" ht="35.1" customHeight="1" x14ac:dyDescent="0.2">
      <c r="B1923" s="187"/>
      <c r="C1923" s="188"/>
      <c r="D1923" s="189"/>
      <c r="E1923" s="186"/>
      <c r="F1923" s="182"/>
      <c r="G1923" s="184"/>
      <c r="K1923" s="80" t="str">
        <f>IF(O1923="","",COUNT(O$3:O1923))</f>
        <v/>
      </c>
      <c r="L1923" s="80" t="str">
        <f>IF(B1923&lt;&gt;"",B1923,IF(OR(COUNTA($G$3:$G1923)&lt;COUNTA($G$3:$G$1048576),$G1923&lt;&gt;""),L1922,""))</f>
        <v/>
      </c>
      <c r="M1923" s="80" t="str">
        <f>IF(C1923&lt;&gt;"",C1923,IF(OR(COUNTA($G$3:$G1923)&lt;COUNTA($G$3:$G$1048576),$G1923&lt;&gt;""),M1922,""))</f>
        <v/>
      </c>
      <c r="N1923" s="80" t="str">
        <f>IF(D1923&lt;&gt;"",D1923,IF(OR(COUNTA($G$3:$G1923)&lt;COUNTA($G$3:$G$1048576),$G1923&lt;&gt;""),N1922,""))</f>
        <v/>
      </c>
      <c r="O1923" s="81" t="str">
        <f t="shared" si="965"/>
        <v/>
      </c>
      <c r="P1923" s="90" t="str">
        <f>IFERROR(IF(O1923="",IF(COUNT(S$3:S$1048576)=COUNT(S$3:S1923),IF(S1923="","",INDEX(O$3:O1923,MATCH(MAX(K$3:K1923),K$3:K1923,0),0)),INDEX(O$3:O1923,MATCH(MAX(K$3:K1923),K$3:K1923,0),0)),O1923),"")</f>
        <v/>
      </c>
      <c r="Q1923" s="89" t="str">
        <f>IF(R1923="","",COUNT(R$3:R1923))</f>
        <v/>
      </c>
      <c r="R1923" s="80" t="str">
        <f t="shared" si="966"/>
        <v/>
      </c>
      <c r="S1923" s="91" t="str">
        <f>IFERROR(IF(COUNTA($E1923:$G1923)=0,"",IF(AND(R1923="",$O1923=INDEX(O$3:O1923,MATCH(MAX(Q$3:Q1923),Q$3:Q1923,0),0)),INDEX(R$3:R1923,MATCH(MAX(Q$3:Q1923),Q$3:Q1923,0),0),R1923)),"")</f>
        <v/>
      </c>
      <c r="T1923" s="80" t="str">
        <f>IF(U1923="","",COUNT(U$3:U1923))</f>
        <v/>
      </c>
      <c r="U1923" s="80" t="str">
        <f t="shared" si="957"/>
        <v/>
      </c>
      <c r="V1923" s="91" t="str">
        <f>IFERROR(IF(S1923="","",IF(U1923="",IF(AND(E1923="",F1923="",G1923&lt;&gt;"",$O1923=INDEX(O$3:O1923,MATCH(MAX(T$3:T1923),T$3:T1923,0),0)),INDEX(U$3:U1923,MATCH(MAX(T$3:T1923),T$3:T1923,0),0),IF(AND(S1923&lt;&gt;"",U1923=""),0,"")),U1923)),"")</f>
        <v/>
      </c>
      <c r="W1923" s="95" t="str">
        <f t="shared" si="958"/>
        <v/>
      </c>
      <c r="X1923" s="198" t="str">
        <f t="shared" si="967"/>
        <v/>
      </c>
      <c r="Y1923" s="92" t="str">
        <f t="shared" si="959"/>
        <v/>
      </c>
      <c r="Z1923" s="106" t="str">
        <f>IF(P1923="","",COUNTIF($N$3:$N1923,$N1923))</f>
        <v/>
      </c>
      <c r="AA1923" s="92" t="str">
        <f t="shared" si="968"/>
        <v/>
      </c>
      <c r="AB1923" s="92" t="str">
        <f t="shared" si="969"/>
        <v/>
      </c>
      <c r="AC1923" s="92" t="str">
        <f t="shared" si="963"/>
        <v/>
      </c>
      <c r="AD1923" s="92" t="str">
        <f t="shared" si="982"/>
        <v/>
      </c>
      <c r="AE1923" s="92" t="str">
        <f t="shared" si="982"/>
        <v/>
      </c>
      <c r="AF1923" s="92" t="str">
        <f t="shared" si="982"/>
        <v/>
      </c>
      <c r="AG1923" s="92" t="str">
        <f t="shared" si="982"/>
        <v/>
      </c>
      <c r="AH1923" s="92" t="str">
        <f t="shared" si="982"/>
        <v/>
      </c>
      <c r="AI1923" s="92" t="str">
        <f t="shared" si="982"/>
        <v/>
      </c>
      <c r="AJ1923" s="92" t="str">
        <f t="shared" si="982"/>
        <v/>
      </c>
      <c r="AK1923" s="92" t="str">
        <f t="shared" si="982"/>
        <v/>
      </c>
      <c r="AL1923" s="92" t="str">
        <f t="shared" si="982"/>
        <v/>
      </c>
      <c r="AN1923" s="35" t="str">
        <f t="shared" ref="AN1923:AN1986" si="983">IF(OR($P1923="",COUNTIF($AO$2:$BH$2,$P1923)=0),"",$P1923)</f>
        <v/>
      </c>
      <c r="AO1923" s="44" t="str">
        <f t="shared" si="960"/>
        <v/>
      </c>
      <c r="AP1923" s="41" t="str">
        <f>IF(AO1923="","",RANK(AO1923,AO$3:AO$1048576,1)+COUNTIF(AO$3:AO1923,AO1923)-1)</f>
        <v/>
      </c>
      <c r="AQ1923" s="1" t="str">
        <f t="shared" si="970"/>
        <v/>
      </c>
      <c r="AR1923" s="34" t="str">
        <f t="shared" si="971"/>
        <v/>
      </c>
      <c r="AS1923" s="39" t="str">
        <f t="shared" si="972"/>
        <v/>
      </c>
      <c r="AT1923" s="44" t="str">
        <f t="shared" ref="AT1923:AT1986" si="984">IF(OR($AN1923="",$AN1923&lt;&gt;AT$2),"",$W1923)</f>
        <v/>
      </c>
      <c r="AU1923" s="41" t="str">
        <f>IF(AT1923="","",RANK(AT1923,AT$3:AT$1048576,1)+COUNTIF(AT$3:AT1923,AT1923)-1)</f>
        <v/>
      </c>
      <c r="AV1923" s="1" t="str">
        <f t="shared" si="973"/>
        <v/>
      </c>
      <c r="AW1923" s="34" t="str">
        <f t="shared" si="974"/>
        <v/>
      </c>
      <c r="AX1923" s="39" t="str">
        <f t="shared" si="975"/>
        <v/>
      </c>
      <c r="AY1923" s="44" t="str">
        <f t="shared" si="961"/>
        <v/>
      </c>
      <c r="AZ1923" s="41" t="str">
        <f>IF(AY1923="","",RANK(AY1923,AY$3:AY$1048576,1)+COUNTIF(AY$3:AY1923,AY1923)-1)</f>
        <v/>
      </c>
      <c r="BA1923" s="1" t="str">
        <f t="shared" si="976"/>
        <v/>
      </c>
      <c r="BB1923" s="34" t="str">
        <f t="shared" si="977"/>
        <v/>
      </c>
      <c r="BC1923" s="39" t="str">
        <f t="shared" si="978"/>
        <v/>
      </c>
      <c r="BD1923" s="44" t="str">
        <f t="shared" si="962"/>
        <v/>
      </c>
      <c r="BE1923" s="41" t="str">
        <f>IF(BD1923="","",RANK(BD1923,BD$3:BD$1048576,1)+COUNTIF(BD$3:BD1923,BD1923)-1)</f>
        <v/>
      </c>
      <c r="BF1923" s="1" t="str">
        <f t="shared" si="979"/>
        <v/>
      </c>
      <c r="BG1923" s="34" t="str">
        <f t="shared" si="980"/>
        <v/>
      </c>
      <c r="BH1923" s="39" t="str">
        <f t="shared" si="981"/>
        <v/>
      </c>
      <c r="BJ1923" s="3"/>
      <c r="BK1923" s="86"/>
      <c r="BL1923" s="86"/>
      <c r="BM1923" s="86"/>
      <c r="BN1923" s="86"/>
      <c r="BO1923" s="3"/>
      <c r="BP1923" s="86"/>
      <c r="BQ1923" s="86"/>
      <c r="BR1923" s="86"/>
      <c r="BS1923" s="86"/>
      <c r="BT1923" s="3"/>
      <c r="BU1923" s="86"/>
      <c r="BV1923" s="86"/>
      <c r="BW1923" s="86"/>
      <c r="BX1923" s="86"/>
      <c r="BY1923" s="3"/>
      <c r="BZ1923" s="86"/>
      <c r="CA1923" s="86"/>
      <c r="CB1923" s="86"/>
      <c r="CC1923" s="86"/>
    </row>
    <row r="1924" spans="2:81" ht="35.1" customHeight="1" x14ac:dyDescent="0.2">
      <c r="B1924" s="187"/>
      <c r="C1924" s="188"/>
      <c r="D1924" s="189"/>
      <c r="E1924" s="186"/>
      <c r="F1924" s="182"/>
      <c r="G1924" s="184"/>
      <c r="K1924" s="80" t="str">
        <f>IF(O1924="","",COUNT(O$3:O1924))</f>
        <v/>
      </c>
      <c r="L1924" s="80" t="str">
        <f>IF(B1924&lt;&gt;"",B1924,IF(OR(COUNTA($G$3:$G1924)&lt;COUNTA($G$3:$G$1048576),$G1924&lt;&gt;""),L1923,""))</f>
        <v/>
      </c>
      <c r="M1924" s="80" t="str">
        <f>IF(C1924&lt;&gt;"",C1924,IF(OR(COUNTA($G$3:$G1924)&lt;COUNTA($G$3:$G$1048576),$G1924&lt;&gt;""),M1923,""))</f>
        <v/>
      </c>
      <c r="N1924" s="80" t="str">
        <f>IF(D1924&lt;&gt;"",D1924,IF(OR(COUNTA($G$3:$G1924)&lt;COUNTA($G$3:$G$1048576),$G1924&lt;&gt;""),N1923,""))</f>
        <v/>
      </c>
      <c r="O1924" s="81" t="str">
        <f t="shared" si="965"/>
        <v/>
      </c>
      <c r="P1924" s="90" t="str">
        <f>IFERROR(IF(O1924="",IF(COUNT(S$3:S$1048576)=COUNT(S$3:S1924),IF(S1924="","",INDEX(O$3:O1924,MATCH(MAX(K$3:K1924),K$3:K1924,0),0)),INDEX(O$3:O1924,MATCH(MAX(K$3:K1924),K$3:K1924,0),0)),O1924),"")</f>
        <v/>
      </c>
      <c r="Q1924" s="89" t="str">
        <f>IF(R1924="","",COUNT(R$3:R1924))</f>
        <v/>
      </c>
      <c r="R1924" s="80" t="str">
        <f t="shared" si="966"/>
        <v/>
      </c>
      <c r="S1924" s="91" t="str">
        <f>IFERROR(IF(COUNTA($E1924:$G1924)=0,"",IF(AND(R1924="",$O1924=INDEX(O$3:O1924,MATCH(MAX(Q$3:Q1924),Q$3:Q1924,0),0)),INDEX(R$3:R1924,MATCH(MAX(Q$3:Q1924),Q$3:Q1924,0),0),R1924)),"")</f>
        <v/>
      </c>
      <c r="T1924" s="80" t="str">
        <f>IF(U1924="","",COUNT(U$3:U1924))</f>
        <v/>
      </c>
      <c r="U1924" s="80" t="str">
        <f t="shared" ref="U1924:U1987" si="985">IF(F1924="",IF(R1924="","",0),F1924)</f>
        <v/>
      </c>
      <c r="V1924" s="91" t="str">
        <f>IFERROR(IF(S1924="","",IF(U1924="",IF(AND(E1924="",F1924="",G1924&lt;&gt;"",$O1924=INDEX(O$3:O1924,MATCH(MAX(T$3:T1924),T$3:T1924,0),0)),INDEX(U$3:U1924,MATCH(MAX(T$3:T1924),T$3:T1924,0),0),IF(AND(S1924&lt;&gt;"",U1924=""),0,"")),U1924)),"")</f>
        <v/>
      </c>
      <c r="W1924" s="95" t="str">
        <f t="shared" ref="W1924:W1987" si="986">IF(AND(S1924="",V1924=""),"",TIME(S1924,IF(V1924="",0,V1924),0))</f>
        <v/>
      </c>
      <c r="X1924" s="198" t="str">
        <f t="shared" si="967"/>
        <v/>
      </c>
      <c r="Y1924" s="92" t="str">
        <f t="shared" ref="Y1924:Y1987" si="987">IF(G1924="","",G1924&amp;" "&amp;IF(OR($Q1924="",RIGHT($I$5,1)="無"),"",$S1924&amp;":"&amp;IF($V1924=0,"00",$V1924)))</f>
        <v/>
      </c>
      <c r="Z1924" s="106" t="str">
        <f>IF(P1924="","",COUNTIF($N$3:$N1924,$N1924))</f>
        <v/>
      </c>
      <c r="AA1924" s="92" t="str">
        <f t="shared" si="968"/>
        <v/>
      </c>
      <c r="AB1924" s="92" t="str">
        <f t="shared" si="969"/>
        <v/>
      </c>
      <c r="AC1924" s="92" t="str">
        <f t="shared" si="963"/>
        <v/>
      </c>
      <c r="AD1924" s="92" t="str">
        <f t="shared" si="982"/>
        <v/>
      </c>
      <c r="AE1924" s="92" t="str">
        <f t="shared" si="982"/>
        <v/>
      </c>
      <c r="AF1924" s="92" t="str">
        <f t="shared" si="982"/>
        <v/>
      </c>
      <c r="AG1924" s="92" t="str">
        <f t="shared" si="982"/>
        <v/>
      </c>
      <c r="AH1924" s="92" t="str">
        <f t="shared" si="982"/>
        <v/>
      </c>
      <c r="AI1924" s="92" t="str">
        <f t="shared" si="982"/>
        <v/>
      </c>
      <c r="AJ1924" s="92" t="str">
        <f t="shared" si="982"/>
        <v/>
      </c>
      <c r="AK1924" s="92" t="str">
        <f t="shared" si="982"/>
        <v/>
      </c>
      <c r="AL1924" s="92" t="str">
        <f t="shared" si="982"/>
        <v/>
      </c>
      <c r="AN1924" s="35" t="str">
        <f t="shared" si="983"/>
        <v/>
      </c>
      <c r="AO1924" s="44" t="str">
        <f t="shared" ref="AO1924:AO1987" si="988">IF(OR($AN1924="",$AN1924&lt;&gt;AO$2),"",$W1924)</f>
        <v/>
      </c>
      <c r="AP1924" s="41" t="str">
        <f>IF(AO1924="","",RANK(AO1924,AO$3:AO$1048576,1)+COUNTIF(AO$3:AO1924,AO1924)-1)</f>
        <v/>
      </c>
      <c r="AQ1924" s="1" t="str">
        <f t="shared" si="970"/>
        <v/>
      </c>
      <c r="AR1924" s="34" t="str">
        <f t="shared" si="971"/>
        <v/>
      </c>
      <c r="AS1924" s="39" t="str">
        <f t="shared" si="972"/>
        <v/>
      </c>
      <c r="AT1924" s="44" t="str">
        <f t="shared" si="984"/>
        <v/>
      </c>
      <c r="AU1924" s="41" t="str">
        <f>IF(AT1924="","",RANK(AT1924,AT$3:AT$1048576,1)+COUNTIF(AT$3:AT1924,AT1924)-1)</f>
        <v/>
      </c>
      <c r="AV1924" s="1" t="str">
        <f t="shared" si="973"/>
        <v/>
      </c>
      <c r="AW1924" s="34" t="str">
        <f t="shared" si="974"/>
        <v/>
      </c>
      <c r="AX1924" s="39" t="str">
        <f t="shared" si="975"/>
        <v/>
      </c>
      <c r="AY1924" s="44" t="str">
        <f t="shared" ref="AY1924:AY1987" si="989">IF(OR($AN1924="",$AN1924&lt;&gt;AY$2),"",$W1924)</f>
        <v/>
      </c>
      <c r="AZ1924" s="41" t="str">
        <f>IF(AY1924="","",RANK(AY1924,AY$3:AY$1048576,1)+COUNTIF(AY$3:AY1924,AY1924)-1)</f>
        <v/>
      </c>
      <c r="BA1924" s="1" t="str">
        <f t="shared" si="976"/>
        <v/>
      </c>
      <c r="BB1924" s="34" t="str">
        <f t="shared" si="977"/>
        <v/>
      </c>
      <c r="BC1924" s="39" t="str">
        <f t="shared" si="978"/>
        <v/>
      </c>
      <c r="BD1924" s="44" t="str">
        <f t="shared" ref="BD1924:BD1987" si="990">IF(OR($AN1924="",$AN1924&lt;&gt;BD$2),"",$W1924)</f>
        <v/>
      </c>
      <c r="BE1924" s="41" t="str">
        <f>IF(BD1924="","",RANK(BD1924,BD$3:BD$1048576,1)+COUNTIF(BD$3:BD1924,BD1924)-1)</f>
        <v/>
      </c>
      <c r="BF1924" s="1" t="str">
        <f t="shared" si="979"/>
        <v/>
      </c>
      <c r="BG1924" s="34" t="str">
        <f t="shared" si="980"/>
        <v/>
      </c>
      <c r="BH1924" s="39" t="str">
        <f t="shared" si="981"/>
        <v/>
      </c>
      <c r="BJ1924" s="3"/>
      <c r="BK1924" s="86"/>
      <c r="BL1924" s="86"/>
      <c r="BM1924" s="86"/>
      <c r="BN1924" s="86"/>
      <c r="BO1924" s="3"/>
      <c r="BP1924" s="86"/>
      <c r="BQ1924" s="86"/>
      <c r="BR1924" s="86"/>
      <c r="BS1924" s="86"/>
      <c r="BT1924" s="3"/>
      <c r="BU1924" s="86"/>
      <c r="BV1924" s="86"/>
      <c r="BW1924" s="86"/>
      <c r="BX1924" s="86"/>
      <c r="BY1924" s="3"/>
      <c r="BZ1924" s="86"/>
      <c r="CA1924" s="86"/>
      <c r="CB1924" s="86"/>
      <c r="CC1924" s="86"/>
    </row>
    <row r="1925" spans="2:81" ht="35.1" customHeight="1" x14ac:dyDescent="0.2">
      <c r="B1925" s="187"/>
      <c r="C1925" s="188"/>
      <c r="D1925" s="189"/>
      <c r="E1925" s="186"/>
      <c r="F1925" s="182"/>
      <c r="G1925" s="184"/>
      <c r="K1925" s="80" t="str">
        <f>IF(O1925="","",COUNT(O$3:O1925))</f>
        <v/>
      </c>
      <c r="L1925" s="80" t="str">
        <f>IF(B1925&lt;&gt;"",B1925,IF(OR(COUNTA($G$3:$G1925)&lt;COUNTA($G$3:$G$1048576),$G1925&lt;&gt;""),L1924,""))</f>
        <v/>
      </c>
      <c r="M1925" s="80" t="str">
        <f>IF(C1925&lt;&gt;"",C1925,IF(OR(COUNTA($G$3:$G1925)&lt;COUNTA($G$3:$G$1048576),$G1925&lt;&gt;""),M1924,""))</f>
        <v/>
      </c>
      <c r="N1925" s="80" t="str">
        <f>IF(D1925&lt;&gt;"",D1925,IF(OR(COUNTA($G$3:$G1925)&lt;COUNTA($G$3:$G$1048576),$G1925&lt;&gt;""),N1924,""))</f>
        <v/>
      </c>
      <c r="O1925" s="81" t="str">
        <f t="shared" si="965"/>
        <v/>
      </c>
      <c r="P1925" s="90" t="str">
        <f>IFERROR(IF(O1925="",IF(COUNT(S$3:S$1048576)=COUNT(S$3:S1925),IF(S1925="","",INDEX(O$3:O1925,MATCH(MAX(K$3:K1925),K$3:K1925,0),0)),INDEX(O$3:O1925,MATCH(MAX(K$3:K1925),K$3:K1925,0),0)),O1925),"")</f>
        <v/>
      </c>
      <c r="Q1925" s="89" t="str">
        <f>IF(R1925="","",COUNT(R$3:R1925))</f>
        <v/>
      </c>
      <c r="R1925" s="80" t="str">
        <f t="shared" si="966"/>
        <v/>
      </c>
      <c r="S1925" s="91" t="str">
        <f>IFERROR(IF(COUNTA($E1925:$G1925)=0,"",IF(AND(R1925="",$O1925=INDEX(O$3:O1925,MATCH(MAX(Q$3:Q1925),Q$3:Q1925,0),0)),INDEX(R$3:R1925,MATCH(MAX(Q$3:Q1925),Q$3:Q1925,0),0),R1925)),"")</f>
        <v/>
      </c>
      <c r="T1925" s="80" t="str">
        <f>IF(U1925="","",COUNT(U$3:U1925))</f>
        <v/>
      </c>
      <c r="U1925" s="80" t="str">
        <f t="shared" si="985"/>
        <v/>
      </c>
      <c r="V1925" s="91" t="str">
        <f>IFERROR(IF(S1925="","",IF(U1925="",IF(AND(E1925="",F1925="",G1925&lt;&gt;"",$O1925=INDEX(O$3:O1925,MATCH(MAX(T$3:T1925),T$3:T1925,0),0)),INDEX(U$3:U1925,MATCH(MAX(T$3:T1925),T$3:T1925,0),0),IF(AND(S1925&lt;&gt;"",U1925=""),0,"")),U1925)),"")</f>
        <v/>
      </c>
      <c r="W1925" s="95" t="str">
        <f t="shared" si="986"/>
        <v/>
      </c>
      <c r="X1925" s="198" t="str">
        <f t="shared" si="967"/>
        <v/>
      </c>
      <c r="Y1925" s="92" t="str">
        <f t="shared" si="987"/>
        <v/>
      </c>
      <c r="Z1925" s="106" t="str">
        <f>IF(P1925="","",COUNTIF($N$3:$N1925,$N1925))</f>
        <v/>
      </c>
      <c r="AA1925" s="92" t="str">
        <f t="shared" si="968"/>
        <v/>
      </c>
      <c r="AB1925" s="92" t="str">
        <f t="shared" si="969"/>
        <v/>
      </c>
      <c r="AC1925" s="92" t="str">
        <f t="shared" si="963"/>
        <v/>
      </c>
      <c r="AD1925" s="92" t="str">
        <f t="shared" si="982"/>
        <v/>
      </c>
      <c r="AE1925" s="92" t="str">
        <f t="shared" si="982"/>
        <v/>
      </c>
      <c r="AF1925" s="92" t="str">
        <f t="shared" si="982"/>
        <v/>
      </c>
      <c r="AG1925" s="92" t="str">
        <f t="shared" si="982"/>
        <v/>
      </c>
      <c r="AH1925" s="92" t="str">
        <f t="shared" si="982"/>
        <v/>
      </c>
      <c r="AI1925" s="92" t="str">
        <f t="shared" si="982"/>
        <v/>
      </c>
      <c r="AJ1925" s="92" t="str">
        <f t="shared" si="982"/>
        <v/>
      </c>
      <c r="AK1925" s="92" t="str">
        <f t="shared" si="982"/>
        <v/>
      </c>
      <c r="AL1925" s="92" t="str">
        <f t="shared" si="982"/>
        <v/>
      </c>
      <c r="AN1925" s="35" t="str">
        <f t="shared" si="983"/>
        <v/>
      </c>
      <c r="AO1925" s="44" t="str">
        <f t="shared" si="988"/>
        <v/>
      </c>
      <c r="AP1925" s="41" t="str">
        <f>IF(AO1925="","",RANK(AO1925,AO$3:AO$1048576,1)+COUNTIF(AO$3:AO1925,AO1925)-1)</f>
        <v/>
      </c>
      <c r="AQ1925" s="1" t="str">
        <f t="shared" si="970"/>
        <v/>
      </c>
      <c r="AR1925" s="34" t="str">
        <f t="shared" si="971"/>
        <v/>
      </c>
      <c r="AS1925" s="39" t="str">
        <f t="shared" si="972"/>
        <v/>
      </c>
      <c r="AT1925" s="44" t="str">
        <f t="shared" si="984"/>
        <v/>
      </c>
      <c r="AU1925" s="41" t="str">
        <f>IF(AT1925="","",RANK(AT1925,AT$3:AT$1048576,1)+COUNTIF(AT$3:AT1925,AT1925)-1)</f>
        <v/>
      </c>
      <c r="AV1925" s="1" t="str">
        <f t="shared" si="973"/>
        <v/>
      </c>
      <c r="AW1925" s="34" t="str">
        <f t="shared" si="974"/>
        <v/>
      </c>
      <c r="AX1925" s="39" t="str">
        <f t="shared" si="975"/>
        <v/>
      </c>
      <c r="AY1925" s="44" t="str">
        <f t="shared" si="989"/>
        <v/>
      </c>
      <c r="AZ1925" s="41" t="str">
        <f>IF(AY1925="","",RANK(AY1925,AY$3:AY$1048576,1)+COUNTIF(AY$3:AY1925,AY1925)-1)</f>
        <v/>
      </c>
      <c r="BA1925" s="1" t="str">
        <f t="shared" si="976"/>
        <v/>
      </c>
      <c r="BB1925" s="34" t="str">
        <f t="shared" si="977"/>
        <v/>
      </c>
      <c r="BC1925" s="39" t="str">
        <f t="shared" si="978"/>
        <v/>
      </c>
      <c r="BD1925" s="44" t="str">
        <f t="shared" si="990"/>
        <v/>
      </c>
      <c r="BE1925" s="41" t="str">
        <f>IF(BD1925="","",RANK(BD1925,BD$3:BD$1048576,1)+COUNTIF(BD$3:BD1925,BD1925)-1)</f>
        <v/>
      </c>
      <c r="BF1925" s="1" t="str">
        <f t="shared" si="979"/>
        <v/>
      </c>
      <c r="BG1925" s="34" t="str">
        <f t="shared" si="980"/>
        <v/>
      </c>
      <c r="BH1925" s="39" t="str">
        <f t="shared" si="981"/>
        <v/>
      </c>
      <c r="BJ1925" s="3"/>
      <c r="BK1925" s="86"/>
      <c r="BL1925" s="86"/>
      <c r="BM1925" s="86"/>
      <c r="BN1925" s="86"/>
      <c r="BO1925" s="3"/>
      <c r="BP1925" s="86"/>
      <c r="BQ1925" s="86"/>
      <c r="BR1925" s="86"/>
      <c r="BS1925" s="86"/>
      <c r="BT1925" s="3"/>
      <c r="BU1925" s="86"/>
      <c r="BV1925" s="86"/>
      <c r="BW1925" s="86"/>
      <c r="BX1925" s="86"/>
      <c r="BY1925" s="3"/>
      <c r="BZ1925" s="86"/>
      <c r="CA1925" s="86"/>
      <c r="CB1925" s="86"/>
      <c r="CC1925" s="86"/>
    </row>
    <row r="1926" spans="2:81" ht="35.1" customHeight="1" x14ac:dyDescent="0.2">
      <c r="B1926" s="187"/>
      <c r="C1926" s="188"/>
      <c r="D1926" s="189"/>
      <c r="E1926" s="186"/>
      <c r="F1926" s="182"/>
      <c r="G1926" s="184"/>
      <c r="K1926" s="80" t="str">
        <f>IF(O1926="","",COUNT(O$3:O1926))</f>
        <v/>
      </c>
      <c r="L1926" s="80" t="str">
        <f>IF(B1926&lt;&gt;"",B1926,IF(OR(COUNTA($G$3:$G1926)&lt;COUNTA($G$3:$G$1048576),$G1926&lt;&gt;""),L1925,""))</f>
        <v/>
      </c>
      <c r="M1926" s="80" t="str">
        <f>IF(C1926&lt;&gt;"",C1926,IF(OR(COUNTA($G$3:$G1926)&lt;COUNTA($G$3:$G$1048576),$G1926&lt;&gt;""),M1925,""))</f>
        <v/>
      </c>
      <c r="N1926" s="80" t="str">
        <f>IF(D1926&lt;&gt;"",D1926,IF(OR(COUNTA($G$3:$G1926)&lt;COUNTA($G$3:$G$1048576),$G1926&lt;&gt;""),N1925,""))</f>
        <v/>
      </c>
      <c r="O1926" s="81" t="str">
        <f t="shared" si="965"/>
        <v/>
      </c>
      <c r="P1926" s="90" t="str">
        <f>IFERROR(IF(O1926="",IF(COUNT(S$3:S$1048576)=COUNT(S$3:S1926),IF(S1926="","",INDEX(O$3:O1926,MATCH(MAX(K$3:K1926),K$3:K1926,0),0)),INDEX(O$3:O1926,MATCH(MAX(K$3:K1926),K$3:K1926,0),0)),O1926),"")</f>
        <v/>
      </c>
      <c r="Q1926" s="89" t="str">
        <f>IF(R1926="","",COUNT(R$3:R1926))</f>
        <v/>
      </c>
      <c r="R1926" s="80" t="str">
        <f t="shared" si="966"/>
        <v/>
      </c>
      <c r="S1926" s="91" t="str">
        <f>IFERROR(IF(COUNTA($E1926:$G1926)=0,"",IF(AND(R1926="",$O1926=INDEX(O$3:O1926,MATCH(MAX(Q$3:Q1926),Q$3:Q1926,0),0)),INDEX(R$3:R1926,MATCH(MAX(Q$3:Q1926),Q$3:Q1926,0),0),R1926)),"")</f>
        <v/>
      </c>
      <c r="T1926" s="80" t="str">
        <f>IF(U1926="","",COUNT(U$3:U1926))</f>
        <v/>
      </c>
      <c r="U1926" s="80" t="str">
        <f t="shared" si="985"/>
        <v/>
      </c>
      <c r="V1926" s="91" t="str">
        <f>IFERROR(IF(S1926="","",IF(U1926="",IF(AND(E1926="",F1926="",G1926&lt;&gt;"",$O1926=INDEX(O$3:O1926,MATCH(MAX(T$3:T1926),T$3:T1926,0),0)),INDEX(U$3:U1926,MATCH(MAX(T$3:T1926),T$3:T1926,0),0),IF(AND(S1926&lt;&gt;"",U1926=""),0,"")),U1926)),"")</f>
        <v/>
      </c>
      <c r="W1926" s="95" t="str">
        <f t="shared" si="986"/>
        <v/>
      </c>
      <c r="X1926" s="198" t="str">
        <f t="shared" si="967"/>
        <v/>
      </c>
      <c r="Y1926" s="92" t="str">
        <f t="shared" si="987"/>
        <v/>
      </c>
      <c r="Z1926" s="106" t="str">
        <f>IF(P1926="","",COUNTIF($N$3:$N1926,$N1926))</f>
        <v/>
      </c>
      <c r="AA1926" s="92" t="str">
        <f t="shared" si="968"/>
        <v/>
      </c>
      <c r="AB1926" s="92" t="str">
        <f t="shared" si="969"/>
        <v/>
      </c>
      <c r="AC1926" s="92" t="str">
        <f t="shared" si="963"/>
        <v/>
      </c>
      <c r="AD1926" s="92" t="str">
        <f t="shared" si="982"/>
        <v/>
      </c>
      <c r="AE1926" s="92" t="str">
        <f t="shared" si="982"/>
        <v/>
      </c>
      <c r="AF1926" s="92" t="str">
        <f t="shared" si="982"/>
        <v/>
      </c>
      <c r="AG1926" s="92" t="str">
        <f t="shared" si="982"/>
        <v/>
      </c>
      <c r="AH1926" s="92" t="str">
        <f t="shared" si="982"/>
        <v/>
      </c>
      <c r="AI1926" s="92" t="str">
        <f t="shared" si="982"/>
        <v/>
      </c>
      <c r="AJ1926" s="92" t="str">
        <f t="shared" si="982"/>
        <v/>
      </c>
      <c r="AK1926" s="92" t="str">
        <f t="shared" si="982"/>
        <v/>
      </c>
      <c r="AL1926" s="92" t="str">
        <f t="shared" si="982"/>
        <v/>
      </c>
      <c r="AN1926" s="35" t="str">
        <f t="shared" si="983"/>
        <v/>
      </c>
      <c r="AO1926" s="44" t="str">
        <f t="shared" si="988"/>
        <v/>
      </c>
      <c r="AP1926" s="41" t="str">
        <f>IF(AO1926="","",RANK(AO1926,AO$3:AO$1048576,1)+COUNTIF(AO$3:AO1926,AO1926)-1)</f>
        <v/>
      </c>
      <c r="AQ1926" s="1" t="str">
        <f t="shared" si="970"/>
        <v/>
      </c>
      <c r="AR1926" s="34" t="str">
        <f t="shared" si="971"/>
        <v/>
      </c>
      <c r="AS1926" s="39" t="str">
        <f t="shared" si="972"/>
        <v/>
      </c>
      <c r="AT1926" s="44" t="str">
        <f t="shared" si="984"/>
        <v/>
      </c>
      <c r="AU1926" s="41" t="str">
        <f>IF(AT1926="","",RANK(AT1926,AT$3:AT$1048576,1)+COUNTIF(AT$3:AT1926,AT1926)-1)</f>
        <v/>
      </c>
      <c r="AV1926" s="1" t="str">
        <f t="shared" si="973"/>
        <v/>
      </c>
      <c r="AW1926" s="34" t="str">
        <f t="shared" si="974"/>
        <v/>
      </c>
      <c r="AX1926" s="39" t="str">
        <f t="shared" si="975"/>
        <v/>
      </c>
      <c r="AY1926" s="44" t="str">
        <f t="shared" si="989"/>
        <v/>
      </c>
      <c r="AZ1926" s="41" t="str">
        <f>IF(AY1926="","",RANK(AY1926,AY$3:AY$1048576,1)+COUNTIF(AY$3:AY1926,AY1926)-1)</f>
        <v/>
      </c>
      <c r="BA1926" s="1" t="str">
        <f t="shared" si="976"/>
        <v/>
      </c>
      <c r="BB1926" s="34" t="str">
        <f t="shared" si="977"/>
        <v/>
      </c>
      <c r="BC1926" s="39" t="str">
        <f t="shared" si="978"/>
        <v/>
      </c>
      <c r="BD1926" s="44" t="str">
        <f t="shared" si="990"/>
        <v/>
      </c>
      <c r="BE1926" s="41" t="str">
        <f>IF(BD1926="","",RANK(BD1926,BD$3:BD$1048576,1)+COUNTIF(BD$3:BD1926,BD1926)-1)</f>
        <v/>
      </c>
      <c r="BF1926" s="1" t="str">
        <f t="shared" si="979"/>
        <v/>
      </c>
      <c r="BG1926" s="34" t="str">
        <f t="shared" si="980"/>
        <v/>
      </c>
      <c r="BH1926" s="39" t="str">
        <f t="shared" si="981"/>
        <v/>
      </c>
      <c r="BJ1926" s="3"/>
      <c r="BK1926" s="86"/>
      <c r="BL1926" s="86"/>
      <c r="BM1926" s="86"/>
      <c r="BN1926" s="86"/>
      <c r="BO1926" s="3"/>
      <c r="BP1926" s="86"/>
      <c r="BQ1926" s="86"/>
      <c r="BR1926" s="86"/>
      <c r="BS1926" s="86"/>
      <c r="BT1926" s="3"/>
      <c r="BU1926" s="86"/>
      <c r="BV1926" s="86"/>
      <c r="BW1926" s="86"/>
      <c r="BX1926" s="86"/>
      <c r="BY1926" s="3"/>
      <c r="BZ1926" s="86"/>
      <c r="CA1926" s="86"/>
      <c r="CB1926" s="86"/>
      <c r="CC1926" s="86"/>
    </row>
    <row r="1927" spans="2:81" ht="35.1" customHeight="1" x14ac:dyDescent="0.2">
      <c r="B1927" s="187"/>
      <c r="C1927" s="188"/>
      <c r="D1927" s="189"/>
      <c r="E1927" s="186"/>
      <c r="F1927" s="182"/>
      <c r="G1927" s="184"/>
      <c r="K1927" s="80" t="str">
        <f>IF(O1927="","",COUNT(O$3:O1927))</f>
        <v/>
      </c>
      <c r="L1927" s="80" t="str">
        <f>IF(B1927&lt;&gt;"",B1927,IF(OR(COUNTA($G$3:$G1927)&lt;COUNTA($G$3:$G$1048576),$G1927&lt;&gt;""),L1926,""))</f>
        <v/>
      </c>
      <c r="M1927" s="80" t="str">
        <f>IF(C1927&lt;&gt;"",C1927,IF(OR(COUNTA($G$3:$G1927)&lt;COUNTA($G$3:$G$1048576),$G1927&lt;&gt;""),M1926,""))</f>
        <v/>
      </c>
      <c r="N1927" s="80" t="str">
        <f>IF(D1927&lt;&gt;"",D1927,IF(OR(COUNTA($G$3:$G1927)&lt;COUNTA($G$3:$G$1048576),$G1927&lt;&gt;""),N1926,""))</f>
        <v/>
      </c>
      <c r="O1927" s="81" t="str">
        <f t="shared" si="965"/>
        <v/>
      </c>
      <c r="P1927" s="90" t="str">
        <f>IFERROR(IF(O1927="",IF(COUNT(S$3:S$1048576)=COUNT(S$3:S1927),IF(S1927="","",INDEX(O$3:O1927,MATCH(MAX(K$3:K1927),K$3:K1927,0),0)),INDEX(O$3:O1927,MATCH(MAX(K$3:K1927),K$3:K1927,0),0)),O1927),"")</f>
        <v/>
      </c>
      <c r="Q1927" s="89" t="str">
        <f>IF(R1927="","",COUNT(R$3:R1927))</f>
        <v/>
      </c>
      <c r="R1927" s="80" t="str">
        <f t="shared" si="966"/>
        <v/>
      </c>
      <c r="S1927" s="91" t="str">
        <f>IFERROR(IF(COUNTA($E1927:$G1927)=0,"",IF(AND(R1927="",$O1927=INDEX(O$3:O1927,MATCH(MAX(Q$3:Q1927),Q$3:Q1927,0),0)),INDEX(R$3:R1927,MATCH(MAX(Q$3:Q1927),Q$3:Q1927,0),0),R1927)),"")</f>
        <v/>
      </c>
      <c r="T1927" s="80" t="str">
        <f>IF(U1927="","",COUNT(U$3:U1927))</f>
        <v/>
      </c>
      <c r="U1927" s="80" t="str">
        <f t="shared" si="985"/>
        <v/>
      </c>
      <c r="V1927" s="91" t="str">
        <f>IFERROR(IF(S1927="","",IF(U1927="",IF(AND(E1927="",F1927="",G1927&lt;&gt;"",$O1927=INDEX(O$3:O1927,MATCH(MAX(T$3:T1927),T$3:T1927,0),0)),INDEX(U$3:U1927,MATCH(MAX(T$3:T1927),T$3:T1927,0),0),IF(AND(S1927&lt;&gt;"",U1927=""),0,"")),U1927)),"")</f>
        <v/>
      </c>
      <c r="W1927" s="95" t="str">
        <f t="shared" si="986"/>
        <v/>
      </c>
      <c r="X1927" s="198" t="str">
        <f t="shared" si="967"/>
        <v/>
      </c>
      <c r="Y1927" s="92" t="str">
        <f t="shared" si="987"/>
        <v/>
      </c>
      <c r="Z1927" s="106" t="str">
        <f>IF(P1927="","",COUNTIF($N$3:$N1927,$N1927))</f>
        <v/>
      </c>
      <c r="AA1927" s="92" t="str">
        <f t="shared" si="968"/>
        <v/>
      </c>
      <c r="AB1927" s="92" t="str">
        <f t="shared" si="969"/>
        <v/>
      </c>
      <c r="AC1927" s="92" t="str">
        <f t="shared" si="963"/>
        <v/>
      </c>
      <c r="AD1927" s="92" t="str">
        <f t="shared" si="982"/>
        <v/>
      </c>
      <c r="AE1927" s="92" t="str">
        <f t="shared" si="982"/>
        <v/>
      </c>
      <c r="AF1927" s="92" t="str">
        <f t="shared" si="982"/>
        <v/>
      </c>
      <c r="AG1927" s="92" t="str">
        <f t="shared" si="982"/>
        <v/>
      </c>
      <c r="AH1927" s="92" t="str">
        <f t="shared" si="982"/>
        <v/>
      </c>
      <c r="AI1927" s="92" t="str">
        <f t="shared" si="982"/>
        <v/>
      </c>
      <c r="AJ1927" s="92" t="str">
        <f t="shared" si="982"/>
        <v/>
      </c>
      <c r="AK1927" s="92" t="str">
        <f t="shared" si="982"/>
        <v/>
      </c>
      <c r="AL1927" s="92" t="str">
        <f t="shared" si="982"/>
        <v/>
      </c>
      <c r="AN1927" s="35" t="str">
        <f t="shared" si="983"/>
        <v/>
      </c>
      <c r="AO1927" s="44" t="str">
        <f t="shared" si="988"/>
        <v/>
      </c>
      <c r="AP1927" s="41" t="str">
        <f>IF(AO1927="","",RANK(AO1927,AO$3:AO$1048576,1)+COUNTIF(AO$3:AO1927,AO1927)-1)</f>
        <v/>
      </c>
      <c r="AQ1927" s="1" t="str">
        <f t="shared" si="970"/>
        <v/>
      </c>
      <c r="AR1927" s="34" t="str">
        <f t="shared" si="971"/>
        <v/>
      </c>
      <c r="AS1927" s="39" t="str">
        <f t="shared" si="972"/>
        <v/>
      </c>
      <c r="AT1927" s="44" t="str">
        <f t="shared" si="984"/>
        <v/>
      </c>
      <c r="AU1927" s="41" t="str">
        <f>IF(AT1927="","",RANK(AT1927,AT$3:AT$1048576,1)+COUNTIF(AT$3:AT1927,AT1927)-1)</f>
        <v/>
      </c>
      <c r="AV1927" s="1" t="str">
        <f t="shared" si="973"/>
        <v/>
      </c>
      <c r="AW1927" s="34" t="str">
        <f t="shared" si="974"/>
        <v/>
      </c>
      <c r="AX1927" s="39" t="str">
        <f t="shared" si="975"/>
        <v/>
      </c>
      <c r="AY1927" s="44" t="str">
        <f t="shared" si="989"/>
        <v/>
      </c>
      <c r="AZ1927" s="41" t="str">
        <f>IF(AY1927="","",RANK(AY1927,AY$3:AY$1048576,1)+COUNTIF(AY$3:AY1927,AY1927)-1)</f>
        <v/>
      </c>
      <c r="BA1927" s="1" t="str">
        <f t="shared" si="976"/>
        <v/>
      </c>
      <c r="BB1927" s="34" t="str">
        <f t="shared" si="977"/>
        <v/>
      </c>
      <c r="BC1927" s="39" t="str">
        <f t="shared" si="978"/>
        <v/>
      </c>
      <c r="BD1927" s="44" t="str">
        <f t="shared" si="990"/>
        <v/>
      </c>
      <c r="BE1927" s="41" t="str">
        <f>IF(BD1927="","",RANK(BD1927,BD$3:BD$1048576,1)+COUNTIF(BD$3:BD1927,BD1927)-1)</f>
        <v/>
      </c>
      <c r="BF1927" s="1" t="str">
        <f t="shared" si="979"/>
        <v/>
      </c>
      <c r="BG1927" s="34" t="str">
        <f t="shared" si="980"/>
        <v/>
      </c>
      <c r="BH1927" s="39" t="str">
        <f t="shared" si="981"/>
        <v/>
      </c>
      <c r="BJ1927" s="3"/>
      <c r="BK1927" s="86"/>
      <c r="BL1927" s="86"/>
      <c r="BM1927" s="86"/>
      <c r="BN1927" s="86"/>
      <c r="BO1927" s="3"/>
      <c r="BP1927" s="86"/>
      <c r="BQ1927" s="86"/>
      <c r="BR1927" s="86"/>
      <c r="BS1927" s="86"/>
      <c r="BT1927" s="3"/>
      <c r="BU1927" s="86"/>
      <c r="BV1927" s="86"/>
      <c r="BW1927" s="86"/>
      <c r="BX1927" s="86"/>
      <c r="BY1927" s="3"/>
      <c r="BZ1927" s="86"/>
      <c r="CA1927" s="86"/>
      <c r="CB1927" s="86"/>
      <c r="CC1927" s="86"/>
    </row>
    <row r="1928" spans="2:81" ht="35.1" customHeight="1" x14ac:dyDescent="0.2">
      <c r="B1928" s="187"/>
      <c r="C1928" s="188"/>
      <c r="D1928" s="189"/>
      <c r="E1928" s="186"/>
      <c r="F1928" s="182"/>
      <c r="G1928" s="184"/>
      <c r="K1928" s="80" t="str">
        <f>IF(O1928="","",COUNT(O$3:O1928))</f>
        <v/>
      </c>
      <c r="L1928" s="80" t="str">
        <f>IF(B1928&lt;&gt;"",B1928,IF(OR(COUNTA($G$3:$G1928)&lt;COUNTA($G$3:$G$1048576),$G1928&lt;&gt;""),L1927,""))</f>
        <v/>
      </c>
      <c r="M1928" s="80" t="str">
        <f>IF(C1928&lt;&gt;"",C1928,IF(OR(COUNTA($G$3:$G1928)&lt;COUNTA($G$3:$G$1048576),$G1928&lt;&gt;""),M1927,""))</f>
        <v/>
      </c>
      <c r="N1928" s="80" t="str">
        <f>IF(D1928&lt;&gt;"",D1928,IF(OR(COUNTA($G$3:$G1928)&lt;COUNTA($G$3:$G$1048576),$G1928&lt;&gt;""),N1927,""))</f>
        <v/>
      </c>
      <c r="O1928" s="81" t="str">
        <f t="shared" si="965"/>
        <v/>
      </c>
      <c r="P1928" s="90" t="str">
        <f>IFERROR(IF(O1928="",IF(COUNT(S$3:S$1048576)=COUNT(S$3:S1928),IF(S1928="","",INDEX(O$3:O1928,MATCH(MAX(K$3:K1928),K$3:K1928,0),0)),INDEX(O$3:O1928,MATCH(MAX(K$3:K1928),K$3:K1928,0),0)),O1928),"")</f>
        <v/>
      </c>
      <c r="Q1928" s="89" t="str">
        <f>IF(R1928="","",COUNT(R$3:R1928))</f>
        <v/>
      </c>
      <c r="R1928" s="80" t="str">
        <f t="shared" si="966"/>
        <v/>
      </c>
      <c r="S1928" s="91" t="str">
        <f>IFERROR(IF(COUNTA($E1928:$G1928)=0,"",IF(AND(R1928="",$O1928=INDEX(O$3:O1928,MATCH(MAX(Q$3:Q1928),Q$3:Q1928,0),0)),INDEX(R$3:R1928,MATCH(MAX(Q$3:Q1928),Q$3:Q1928,0),0),R1928)),"")</f>
        <v/>
      </c>
      <c r="T1928" s="80" t="str">
        <f>IF(U1928="","",COUNT(U$3:U1928))</f>
        <v/>
      </c>
      <c r="U1928" s="80" t="str">
        <f t="shared" si="985"/>
        <v/>
      </c>
      <c r="V1928" s="91" t="str">
        <f>IFERROR(IF(S1928="","",IF(U1928="",IF(AND(E1928="",F1928="",G1928&lt;&gt;"",$O1928=INDEX(O$3:O1928,MATCH(MAX(T$3:T1928),T$3:T1928,0),0)),INDEX(U$3:U1928,MATCH(MAX(T$3:T1928),T$3:T1928,0),0),IF(AND(S1928&lt;&gt;"",U1928=""),0,"")),U1928)),"")</f>
        <v/>
      </c>
      <c r="W1928" s="95" t="str">
        <f t="shared" si="986"/>
        <v/>
      </c>
      <c r="X1928" s="198" t="str">
        <f t="shared" si="967"/>
        <v/>
      </c>
      <c r="Y1928" s="92" t="str">
        <f t="shared" si="987"/>
        <v/>
      </c>
      <c r="Z1928" s="106" t="str">
        <f>IF(P1928="","",COUNTIF($N$3:$N1928,$N1928))</f>
        <v/>
      </c>
      <c r="AA1928" s="92" t="str">
        <f t="shared" si="968"/>
        <v/>
      </c>
      <c r="AB1928" s="92" t="str">
        <f t="shared" si="969"/>
        <v/>
      </c>
      <c r="AC1928" s="92" t="str">
        <f t="shared" si="963"/>
        <v/>
      </c>
      <c r="AD1928" s="92" t="str">
        <f t="shared" si="982"/>
        <v/>
      </c>
      <c r="AE1928" s="92" t="str">
        <f t="shared" si="982"/>
        <v/>
      </c>
      <c r="AF1928" s="92" t="str">
        <f t="shared" si="982"/>
        <v/>
      </c>
      <c r="AG1928" s="92" t="str">
        <f t="shared" si="982"/>
        <v/>
      </c>
      <c r="AH1928" s="92" t="str">
        <f t="shared" si="982"/>
        <v/>
      </c>
      <c r="AI1928" s="92" t="str">
        <f t="shared" si="982"/>
        <v/>
      </c>
      <c r="AJ1928" s="92" t="str">
        <f t="shared" si="982"/>
        <v/>
      </c>
      <c r="AK1928" s="92" t="str">
        <f t="shared" si="982"/>
        <v/>
      </c>
      <c r="AL1928" s="92" t="str">
        <f t="shared" si="982"/>
        <v/>
      </c>
      <c r="AN1928" s="35" t="str">
        <f t="shared" si="983"/>
        <v/>
      </c>
      <c r="AO1928" s="44" t="str">
        <f t="shared" si="988"/>
        <v/>
      </c>
      <c r="AP1928" s="41" t="str">
        <f>IF(AO1928="","",RANK(AO1928,AO$3:AO$1048576,1)+COUNTIF(AO$3:AO1928,AO1928)-1)</f>
        <v/>
      </c>
      <c r="AQ1928" s="1" t="str">
        <f t="shared" si="970"/>
        <v/>
      </c>
      <c r="AR1928" s="34" t="str">
        <f t="shared" si="971"/>
        <v/>
      </c>
      <c r="AS1928" s="39" t="str">
        <f t="shared" si="972"/>
        <v/>
      </c>
      <c r="AT1928" s="44" t="str">
        <f t="shared" si="984"/>
        <v/>
      </c>
      <c r="AU1928" s="41" t="str">
        <f>IF(AT1928="","",RANK(AT1928,AT$3:AT$1048576,1)+COUNTIF(AT$3:AT1928,AT1928)-1)</f>
        <v/>
      </c>
      <c r="AV1928" s="1" t="str">
        <f t="shared" si="973"/>
        <v/>
      </c>
      <c r="AW1928" s="34" t="str">
        <f t="shared" si="974"/>
        <v/>
      </c>
      <c r="AX1928" s="39" t="str">
        <f t="shared" si="975"/>
        <v/>
      </c>
      <c r="AY1928" s="44" t="str">
        <f t="shared" si="989"/>
        <v/>
      </c>
      <c r="AZ1928" s="41" t="str">
        <f>IF(AY1928="","",RANK(AY1928,AY$3:AY$1048576,1)+COUNTIF(AY$3:AY1928,AY1928)-1)</f>
        <v/>
      </c>
      <c r="BA1928" s="1" t="str">
        <f t="shared" si="976"/>
        <v/>
      </c>
      <c r="BB1928" s="34" t="str">
        <f t="shared" si="977"/>
        <v/>
      </c>
      <c r="BC1928" s="39" t="str">
        <f t="shared" si="978"/>
        <v/>
      </c>
      <c r="BD1928" s="44" t="str">
        <f t="shared" si="990"/>
        <v/>
      </c>
      <c r="BE1928" s="41" t="str">
        <f>IF(BD1928="","",RANK(BD1928,BD$3:BD$1048576,1)+COUNTIF(BD$3:BD1928,BD1928)-1)</f>
        <v/>
      </c>
      <c r="BF1928" s="1" t="str">
        <f t="shared" si="979"/>
        <v/>
      </c>
      <c r="BG1928" s="34" t="str">
        <f t="shared" si="980"/>
        <v/>
      </c>
      <c r="BH1928" s="39" t="str">
        <f t="shared" si="981"/>
        <v/>
      </c>
      <c r="BJ1928" s="3"/>
      <c r="BK1928" s="86"/>
      <c r="BL1928" s="86"/>
      <c r="BM1928" s="86"/>
      <c r="BN1928" s="86"/>
      <c r="BO1928" s="3"/>
      <c r="BP1928" s="86"/>
      <c r="BQ1928" s="86"/>
      <c r="BR1928" s="86"/>
      <c r="BS1928" s="86"/>
      <c r="BT1928" s="3"/>
      <c r="BU1928" s="86"/>
      <c r="BV1928" s="86"/>
      <c r="BW1928" s="86"/>
      <c r="BX1928" s="86"/>
      <c r="BY1928" s="3"/>
      <c r="BZ1928" s="86"/>
      <c r="CA1928" s="86"/>
      <c r="CB1928" s="86"/>
      <c r="CC1928" s="86"/>
    </row>
    <row r="1929" spans="2:81" ht="35.1" customHeight="1" x14ac:dyDescent="0.2">
      <c r="B1929" s="187"/>
      <c r="C1929" s="188"/>
      <c r="D1929" s="189"/>
      <c r="E1929" s="186"/>
      <c r="F1929" s="182"/>
      <c r="G1929" s="184"/>
      <c r="K1929" s="80" t="str">
        <f>IF(O1929="","",COUNT(O$3:O1929))</f>
        <v/>
      </c>
      <c r="L1929" s="80" t="str">
        <f>IF(B1929&lt;&gt;"",B1929,IF(OR(COUNTA($G$3:$G1929)&lt;COUNTA($G$3:$G$1048576),$G1929&lt;&gt;""),L1928,""))</f>
        <v/>
      </c>
      <c r="M1929" s="80" t="str">
        <f>IF(C1929&lt;&gt;"",C1929,IF(OR(COUNTA($G$3:$G1929)&lt;COUNTA($G$3:$G$1048576),$G1929&lt;&gt;""),M1928,""))</f>
        <v/>
      </c>
      <c r="N1929" s="80" t="str">
        <f>IF(D1929&lt;&gt;"",D1929,IF(OR(COUNTA($G$3:$G1929)&lt;COUNTA($G$3:$G$1048576),$G1929&lt;&gt;""),N1928,""))</f>
        <v/>
      </c>
      <c r="O1929" s="81" t="str">
        <f t="shared" si="965"/>
        <v/>
      </c>
      <c r="P1929" s="90" t="str">
        <f>IFERROR(IF(O1929="",IF(COUNT(S$3:S$1048576)=COUNT(S$3:S1929),IF(S1929="","",INDEX(O$3:O1929,MATCH(MAX(K$3:K1929),K$3:K1929,0),0)),INDEX(O$3:O1929,MATCH(MAX(K$3:K1929),K$3:K1929,0),0)),O1929),"")</f>
        <v/>
      </c>
      <c r="Q1929" s="89" t="str">
        <f>IF(R1929="","",COUNT(R$3:R1929))</f>
        <v/>
      </c>
      <c r="R1929" s="80" t="str">
        <f t="shared" si="966"/>
        <v/>
      </c>
      <c r="S1929" s="91" t="str">
        <f>IFERROR(IF(COUNTA($E1929:$G1929)=0,"",IF(AND(R1929="",$O1929=INDEX(O$3:O1929,MATCH(MAX(Q$3:Q1929),Q$3:Q1929,0),0)),INDEX(R$3:R1929,MATCH(MAX(Q$3:Q1929),Q$3:Q1929,0),0),R1929)),"")</f>
        <v/>
      </c>
      <c r="T1929" s="80" t="str">
        <f>IF(U1929="","",COUNT(U$3:U1929))</f>
        <v/>
      </c>
      <c r="U1929" s="80" t="str">
        <f t="shared" si="985"/>
        <v/>
      </c>
      <c r="V1929" s="91" t="str">
        <f>IFERROR(IF(S1929="","",IF(U1929="",IF(AND(E1929="",F1929="",G1929&lt;&gt;"",$O1929=INDEX(O$3:O1929,MATCH(MAX(T$3:T1929),T$3:T1929,0),0)),INDEX(U$3:U1929,MATCH(MAX(T$3:T1929),T$3:T1929,0),0),IF(AND(S1929&lt;&gt;"",U1929=""),0,"")),U1929)),"")</f>
        <v/>
      </c>
      <c r="W1929" s="95" t="str">
        <f t="shared" si="986"/>
        <v/>
      </c>
      <c r="X1929" s="198" t="str">
        <f t="shared" si="967"/>
        <v/>
      </c>
      <c r="Y1929" s="92" t="str">
        <f t="shared" si="987"/>
        <v/>
      </c>
      <c r="Z1929" s="106" t="str">
        <f>IF(P1929="","",COUNTIF($N$3:$N1929,$N1929))</f>
        <v/>
      </c>
      <c r="AA1929" s="92" t="str">
        <f t="shared" si="968"/>
        <v/>
      </c>
      <c r="AB1929" s="92" t="str">
        <f t="shared" si="969"/>
        <v/>
      </c>
      <c r="AC1929" s="92" t="str">
        <f t="shared" si="963"/>
        <v/>
      </c>
      <c r="AD1929" s="92" t="str">
        <f t="shared" si="982"/>
        <v/>
      </c>
      <c r="AE1929" s="92" t="str">
        <f t="shared" si="982"/>
        <v/>
      </c>
      <c r="AF1929" s="92" t="str">
        <f t="shared" si="982"/>
        <v/>
      </c>
      <c r="AG1929" s="92" t="str">
        <f t="shared" si="982"/>
        <v/>
      </c>
      <c r="AH1929" s="92" t="str">
        <f t="shared" si="982"/>
        <v/>
      </c>
      <c r="AI1929" s="92" t="str">
        <f t="shared" si="982"/>
        <v/>
      </c>
      <c r="AJ1929" s="92" t="str">
        <f t="shared" si="982"/>
        <v/>
      </c>
      <c r="AK1929" s="92" t="str">
        <f t="shared" si="982"/>
        <v/>
      </c>
      <c r="AL1929" s="92" t="str">
        <f t="shared" si="982"/>
        <v/>
      </c>
      <c r="AN1929" s="35" t="str">
        <f t="shared" si="983"/>
        <v/>
      </c>
      <c r="AO1929" s="44" t="str">
        <f t="shared" si="988"/>
        <v/>
      </c>
      <c r="AP1929" s="41" t="str">
        <f>IF(AO1929="","",RANK(AO1929,AO$3:AO$1048576,1)+COUNTIF(AO$3:AO1929,AO1929)-1)</f>
        <v/>
      </c>
      <c r="AQ1929" s="1" t="str">
        <f t="shared" si="970"/>
        <v/>
      </c>
      <c r="AR1929" s="34" t="str">
        <f t="shared" si="971"/>
        <v/>
      </c>
      <c r="AS1929" s="39" t="str">
        <f t="shared" si="972"/>
        <v/>
      </c>
      <c r="AT1929" s="44" t="str">
        <f t="shared" si="984"/>
        <v/>
      </c>
      <c r="AU1929" s="41" t="str">
        <f>IF(AT1929="","",RANK(AT1929,AT$3:AT$1048576,1)+COUNTIF(AT$3:AT1929,AT1929)-1)</f>
        <v/>
      </c>
      <c r="AV1929" s="1" t="str">
        <f t="shared" si="973"/>
        <v/>
      </c>
      <c r="AW1929" s="34" t="str">
        <f t="shared" si="974"/>
        <v/>
      </c>
      <c r="AX1929" s="39" t="str">
        <f t="shared" si="975"/>
        <v/>
      </c>
      <c r="AY1929" s="44" t="str">
        <f t="shared" si="989"/>
        <v/>
      </c>
      <c r="AZ1929" s="41" t="str">
        <f>IF(AY1929="","",RANK(AY1929,AY$3:AY$1048576,1)+COUNTIF(AY$3:AY1929,AY1929)-1)</f>
        <v/>
      </c>
      <c r="BA1929" s="1" t="str">
        <f t="shared" si="976"/>
        <v/>
      </c>
      <c r="BB1929" s="34" t="str">
        <f t="shared" si="977"/>
        <v/>
      </c>
      <c r="BC1929" s="39" t="str">
        <f t="shared" si="978"/>
        <v/>
      </c>
      <c r="BD1929" s="44" t="str">
        <f t="shared" si="990"/>
        <v/>
      </c>
      <c r="BE1929" s="41" t="str">
        <f>IF(BD1929="","",RANK(BD1929,BD$3:BD$1048576,1)+COUNTIF(BD$3:BD1929,BD1929)-1)</f>
        <v/>
      </c>
      <c r="BF1929" s="1" t="str">
        <f t="shared" si="979"/>
        <v/>
      </c>
      <c r="BG1929" s="34" t="str">
        <f t="shared" si="980"/>
        <v/>
      </c>
      <c r="BH1929" s="39" t="str">
        <f t="shared" si="981"/>
        <v/>
      </c>
      <c r="BJ1929" s="3"/>
      <c r="BK1929" s="86"/>
      <c r="BL1929" s="86"/>
      <c r="BM1929" s="86"/>
      <c r="BN1929" s="86"/>
      <c r="BO1929" s="3"/>
      <c r="BP1929" s="86"/>
      <c r="BQ1929" s="86"/>
      <c r="BR1929" s="86"/>
      <c r="BS1929" s="86"/>
      <c r="BT1929" s="3"/>
      <c r="BU1929" s="86"/>
      <c r="BV1929" s="86"/>
      <c r="BW1929" s="86"/>
      <c r="BX1929" s="86"/>
      <c r="BY1929" s="3"/>
      <c r="BZ1929" s="86"/>
      <c r="CA1929" s="86"/>
      <c r="CB1929" s="86"/>
      <c r="CC1929" s="86"/>
    </row>
    <row r="1930" spans="2:81" ht="35.1" customHeight="1" x14ac:dyDescent="0.2">
      <c r="B1930" s="187"/>
      <c r="C1930" s="188"/>
      <c r="D1930" s="189"/>
      <c r="E1930" s="186"/>
      <c r="F1930" s="182"/>
      <c r="G1930" s="184"/>
      <c r="K1930" s="80" t="str">
        <f>IF(O1930="","",COUNT(O$3:O1930))</f>
        <v/>
      </c>
      <c r="L1930" s="80" t="str">
        <f>IF(B1930&lt;&gt;"",B1930,IF(OR(COUNTA($G$3:$G1930)&lt;COUNTA($G$3:$G$1048576),$G1930&lt;&gt;""),L1929,""))</f>
        <v/>
      </c>
      <c r="M1930" s="80" t="str">
        <f>IF(C1930&lt;&gt;"",C1930,IF(OR(COUNTA($G$3:$G1930)&lt;COUNTA($G$3:$G$1048576),$G1930&lt;&gt;""),M1929,""))</f>
        <v/>
      </c>
      <c r="N1930" s="80" t="str">
        <f>IF(D1930&lt;&gt;"",D1930,IF(OR(COUNTA($G$3:$G1930)&lt;COUNTA($G$3:$G$1048576),$G1930&lt;&gt;""),N1929,""))</f>
        <v/>
      </c>
      <c r="O1930" s="81" t="str">
        <f t="shared" si="965"/>
        <v/>
      </c>
      <c r="P1930" s="90" t="str">
        <f>IFERROR(IF(O1930="",IF(COUNT(S$3:S$1048576)=COUNT(S$3:S1930),IF(S1930="","",INDEX(O$3:O1930,MATCH(MAX(K$3:K1930),K$3:K1930,0),0)),INDEX(O$3:O1930,MATCH(MAX(K$3:K1930),K$3:K1930,0),0)),O1930),"")</f>
        <v/>
      </c>
      <c r="Q1930" s="89" t="str">
        <f>IF(R1930="","",COUNT(R$3:R1930))</f>
        <v/>
      </c>
      <c r="R1930" s="80" t="str">
        <f t="shared" si="966"/>
        <v/>
      </c>
      <c r="S1930" s="91" t="str">
        <f>IFERROR(IF(COUNTA($E1930:$G1930)=0,"",IF(AND(R1930="",$O1930=INDEX(O$3:O1930,MATCH(MAX(Q$3:Q1930),Q$3:Q1930,0),0)),INDEX(R$3:R1930,MATCH(MAX(Q$3:Q1930),Q$3:Q1930,0),0),R1930)),"")</f>
        <v/>
      </c>
      <c r="T1930" s="80" t="str">
        <f>IF(U1930="","",COUNT(U$3:U1930))</f>
        <v/>
      </c>
      <c r="U1930" s="80" t="str">
        <f t="shared" si="985"/>
        <v/>
      </c>
      <c r="V1930" s="91" t="str">
        <f>IFERROR(IF(S1930="","",IF(U1930="",IF(AND(E1930="",F1930="",G1930&lt;&gt;"",$O1930=INDEX(O$3:O1930,MATCH(MAX(T$3:T1930),T$3:T1930,0),0)),INDEX(U$3:U1930,MATCH(MAX(T$3:T1930),T$3:T1930,0),0),IF(AND(S1930&lt;&gt;"",U1930=""),0,"")),U1930)),"")</f>
        <v/>
      </c>
      <c r="W1930" s="95" t="str">
        <f t="shared" si="986"/>
        <v/>
      </c>
      <c r="X1930" s="198" t="str">
        <f t="shared" si="967"/>
        <v/>
      </c>
      <c r="Y1930" s="92" t="str">
        <f t="shared" si="987"/>
        <v/>
      </c>
      <c r="Z1930" s="106" t="str">
        <f>IF(P1930="","",COUNTIF($N$3:$N1930,$N1930))</f>
        <v/>
      </c>
      <c r="AA1930" s="92" t="str">
        <f t="shared" si="968"/>
        <v/>
      </c>
      <c r="AB1930" s="92" t="str">
        <f t="shared" si="969"/>
        <v/>
      </c>
      <c r="AC1930" s="92" t="str">
        <f t="shared" si="963"/>
        <v/>
      </c>
      <c r="AD1930" s="92" t="str">
        <f t="shared" si="982"/>
        <v/>
      </c>
      <c r="AE1930" s="92" t="str">
        <f t="shared" si="982"/>
        <v/>
      </c>
      <c r="AF1930" s="92" t="str">
        <f t="shared" si="982"/>
        <v/>
      </c>
      <c r="AG1930" s="92" t="str">
        <f t="shared" si="982"/>
        <v/>
      </c>
      <c r="AH1930" s="92" t="str">
        <f t="shared" si="982"/>
        <v/>
      </c>
      <c r="AI1930" s="92" t="str">
        <f t="shared" si="982"/>
        <v/>
      </c>
      <c r="AJ1930" s="92" t="str">
        <f t="shared" si="982"/>
        <v/>
      </c>
      <c r="AK1930" s="92" t="str">
        <f t="shared" si="982"/>
        <v/>
      </c>
      <c r="AL1930" s="92" t="str">
        <f t="shared" si="982"/>
        <v/>
      </c>
      <c r="AN1930" s="35" t="str">
        <f t="shared" si="983"/>
        <v/>
      </c>
      <c r="AO1930" s="44" t="str">
        <f t="shared" si="988"/>
        <v/>
      </c>
      <c r="AP1930" s="41" t="str">
        <f>IF(AO1930="","",RANK(AO1930,AO$3:AO$1048576,1)+COUNTIF(AO$3:AO1930,AO1930)-1)</f>
        <v/>
      </c>
      <c r="AQ1930" s="1" t="str">
        <f t="shared" si="970"/>
        <v/>
      </c>
      <c r="AR1930" s="34" t="str">
        <f t="shared" si="971"/>
        <v/>
      </c>
      <c r="AS1930" s="39" t="str">
        <f t="shared" si="972"/>
        <v/>
      </c>
      <c r="AT1930" s="44" t="str">
        <f t="shared" si="984"/>
        <v/>
      </c>
      <c r="AU1930" s="41" t="str">
        <f>IF(AT1930="","",RANK(AT1930,AT$3:AT$1048576,1)+COUNTIF(AT$3:AT1930,AT1930)-1)</f>
        <v/>
      </c>
      <c r="AV1930" s="1" t="str">
        <f t="shared" si="973"/>
        <v/>
      </c>
      <c r="AW1930" s="34" t="str">
        <f t="shared" si="974"/>
        <v/>
      </c>
      <c r="AX1930" s="39" t="str">
        <f t="shared" si="975"/>
        <v/>
      </c>
      <c r="AY1930" s="44" t="str">
        <f t="shared" si="989"/>
        <v/>
      </c>
      <c r="AZ1930" s="41" t="str">
        <f>IF(AY1930="","",RANK(AY1930,AY$3:AY$1048576,1)+COUNTIF(AY$3:AY1930,AY1930)-1)</f>
        <v/>
      </c>
      <c r="BA1930" s="1" t="str">
        <f t="shared" si="976"/>
        <v/>
      </c>
      <c r="BB1930" s="34" t="str">
        <f t="shared" si="977"/>
        <v/>
      </c>
      <c r="BC1930" s="39" t="str">
        <f t="shared" si="978"/>
        <v/>
      </c>
      <c r="BD1930" s="44" t="str">
        <f t="shared" si="990"/>
        <v/>
      </c>
      <c r="BE1930" s="41" t="str">
        <f>IF(BD1930="","",RANK(BD1930,BD$3:BD$1048576,1)+COUNTIF(BD$3:BD1930,BD1930)-1)</f>
        <v/>
      </c>
      <c r="BF1930" s="1" t="str">
        <f t="shared" si="979"/>
        <v/>
      </c>
      <c r="BG1930" s="34" t="str">
        <f t="shared" si="980"/>
        <v/>
      </c>
      <c r="BH1930" s="39" t="str">
        <f t="shared" si="981"/>
        <v/>
      </c>
      <c r="BJ1930" s="3"/>
      <c r="BK1930" s="86"/>
      <c r="BL1930" s="86"/>
      <c r="BM1930" s="86"/>
      <c r="BN1930" s="86"/>
      <c r="BO1930" s="3"/>
      <c r="BP1930" s="86"/>
      <c r="BQ1930" s="86"/>
      <c r="BR1930" s="86"/>
      <c r="BS1930" s="86"/>
      <c r="BT1930" s="3"/>
      <c r="BU1930" s="86"/>
      <c r="BV1930" s="86"/>
      <c r="BW1930" s="86"/>
      <c r="BX1930" s="86"/>
      <c r="BY1930" s="3"/>
      <c r="BZ1930" s="86"/>
      <c r="CA1930" s="86"/>
      <c r="CB1930" s="86"/>
      <c r="CC1930" s="86"/>
    </row>
    <row r="1931" spans="2:81" ht="35.1" customHeight="1" x14ac:dyDescent="0.2">
      <c r="B1931" s="187"/>
      <c r="C1931" s="188"/>
      <c r="D1931" s="189"/>
      <c r="E1931" s="186"/>
      <c r="F1931" s="182"/>
      <c r="G1931" s="184"/>
      <c r="K1931" s="80" t="str">
        <f>IF(O1931="","",COUNT(O$3:O1931))</f>
        <v/>
      </c>
      <c r="L1931" s="80" t="str">
        <f>IF(B1931&lt;&gt;"",B1931,IF(OR(COUNTA($G$3:$G1931)&lt;COUNTA($G$3:$G$1048576),$G1931&lt;&gt;""),L1930,""))</f>
        <v/>
      </c>
      <c r="M1931" s="80" t="str">
        <f>IF(C1931&lt;&gt;"",C1931,IF(OR(COUNTA($G$3:$G1931)&lt;COUNTA($G$3:$G$1048576),$G1931&lt;&gt;""),M1930,""))</f>
        <v/>
      </c>
      <c r="N1931" s="80" t="str">
        <f>IF(D1931&lt;&gt;"",D1931,IF(OR(COUNTA($G$3:$G1931)&lt;COUNTA($G$3:$G$1048576),$G1931&lt;&gt;""),N1930,""))</f>
        <v/>
      </c>
      <c r="O1931" s="81" t="str">
        <f t="shared" si="965"/>
        <v/>
      </c>
      <c r="P1931" s="90" t="str">
        <f>IFERROR(IF(O1931="",IF(COUNT(S$3:S$1048576)=COUNT(S$3:S1931),IF(S1931="","",INDEX(O$3:O1931,MATCH(MAX(K$3:K1931),K$3:K1931,0),0)),INDEX(O$3:O1931,MATCH(MAX(K$3:K1931),K$3:K1931,0),0)),O1931),"")</f>
        <v/>
      </c>
      <c r="Q1931" s="89" t="str">
        <f>IF(R1931="","",COUNT(R$3:R1931))</f>
        <v/>
      </c>
      <c r="R1931" s="80" t="str">
        <f t="shared" si="966"/>
        <v/>
      </c>
      <c r="S1931" s="91" t="str">
        <f>IFERROR(IF(COUNTA($E1931:$G1931)=0,"",IF(AND(R1931="",$O1931=INDEX(O$3:O1931,MATCH(MAX(Q$3:Q1931),Q$3:Q1931,0),0)),INDEX(R$3:R1931,MATCH(MAX(Q$3:Q1931),Q$3:Q1931,0),0),R1931)),"")</f>
        <v/>
      </c>
      <c r="T1931" s="80" t="str">
        <f>IF(U1931="","",COUNT(U$3:U1931))</f>
        <v/>
      </c>
      <c r="U1931" s="80" t="str">
        <f t="shared" si="985"/>
        <v/>
      </c>
      <c r="V1931" s="91" t="str">
        <f>IFERROR(IF(S1931="","",IF(U1931="",IF(AND(E1931="",F1931="",G1931&lt;&gt;"",$O1931=INDEX(O$3:O1931,MATCH(MAX(T$3:T1931),T$3:T1931,0),0)),INDEX(U$3:U1931,MATCH(MAX(T$3:T1931),T$3:T1931,0),0),IF(AND(S1931&lt;&gt;"",U1931=""),0,"")),U1931)),"")</f>
        <v/>
      </c>
      <c r="W1931" s="95" t="str">
        <f t="shared" si="986"/>
        <v/>
      </c>
      <c r="X1931" s="198" t="str">
        <f t="shared" si="967"/>
        <v/>
      </c>
      <c r="Y1931" s="92" t="str">
        <f t="shared" si="987"/>
        <v/>
      </c>
      <c r="Z1931" s="106" t="str">
        <f>IF(P1931="","",COUNTIF($N$3:$N1931,$N1931))</f>
        <v/>
      </c>
      <c r="AA1931" s="92" t="str">
        <f t="shared" si="968"/>
        <v/>
      </c>
      <c r="AB1931" s="92" t="str">
        <f t="shared" si="969"/>
        <v/>
      </c>
      <c r="AC1931" s="92" t="str">
        <f t="shared" si="963"/>
        <v/>
      </c>
      <c r="AD1931" s="92" t="str">
        <f t="shared" si="982"/>
        <v/>
      </c>
      <c r="AE1931" s="92" t="str">
        <f t="shared" si="982"/>
        <v/>
      </c>
      <c r="AF1931" s="92" t="str">
        <f t="shared" si="982"/>
        <v/>
      </c>
      <c r="AG1931" s="92" t="str">
        <f t="shared" si="982"/>
        <v/>
      </c>
      <c r="AH1931" s="92" t="str">
        <f t="shared" si="982"/>
        <v/>
      </c>
      <c r="AI1931" s="92" t="str">
        <f t="shared" si="982"/>
        <v/>
      </c>
      <c r="AJ1931" s="92" t="str">
        <f t="shared" si="982"/>
        <v/>
      </c>
      <c r="AK1931" s="92" t="str">
        <f t="shared" si="982"/>
        <v/>
      </c>
      <c r="AL1931" s="92" t="str">
        <f t="shared" si="982"/>
        <v/>
      </c>
      <c r="AN1931" s="35" t="str">
        <f t="shared" si="983"/>
        <v/>
      </c>
      <c r="AO1931" s="44" t="str">
        <f t="shared" si="988"/>
        <v/>
      </c>
      <c r="AP1931" s="41" t="str">
        <f>IF(AO1931="","",RANK(AO1931,AO$3:AO$1048576,1)+COUNTIF(AO$3:AO1931,AO1931)-1)</f>
        <v/>
      </c>
      <c r="AQ1931" s="1" t="str">
        <f t="shared" si="970"/>
        <v/>
      </c>
      <c r="AR1931" s="34" t="str">
        <f t="shared" si="971"/>
        <v/>
      </c>
      <c r="AS1931" s="39" t="str">
        <f t="shared" si="972"/>
        <v/>
      </c>
      <c r="AT1931" s="44" t="str">
        <f t="shared" si="984"/>
        <v/>
      </c>
      <c r="AU1931" s="41" t="str">
        <f>IF(AT1931="","",RANK(AT1931,AT$3:AT$1048576,1)+COUNTIF(AT$3:AT1931,AT1931)-1)</f>
        <v/>
      </c>
      <c r="AV1931" s="1" t="str">
        <f t="shared" si="973"/>
        <v/>
      </c>
      <c r="AW1931" s="34" t="str">
        <f t="shared" si="974"/>
        <v/>
      </c>
      <c r="AX1931" s="39" t="str">
        <f t="shared" si="975"/>
        <v/>
      </c>
      <c r="AY1931" s="44" t="str">
        <f t="shared" si="989"/>
        <v/>
      </c>
      <c r="AZ1931" s="41" t="str">
        <f>IF(AY1931="","",RANK(AY1931,AY$3:AY$1048576,1)+COUNTIF(AY$3:AY1931,AY1931)-1)</f>
        <v/>
      </c>
      <c r="BA1931" s="1" t="str">
        <f t="shared" si="976"/>
        <v/>
      </c>
      <c r="BB1931" s="34" t="str">
        <f t="shared" si="977"/>
        <v/>
      </c>
      <c r="BC1931" s="39" t="str">
        <f t="shared" si="978"/>
        <v/>
      </c>
      <c r="BD1931" s="44" t="str">
        <f t="shared" si="990"/>
        <v/>
      </c>
      <c r="BE1931" s="41" t="str">
        <f>IF(BD1931="","",RANK(BD1931,BD$3:BD$1048576,1)+COUNTIF(BD$3:BD1931,BD1931)-1)</f>
        <v/>
      </c>
      <c r="BF1931" s="1" t="str">
        <f t="shared" si="979"/>
        <v/>
      </c>
      <c r="BG1931" s="34" t="str">
        <f t="shared" si="980"/>
        <v/>
      </c>
      <c r="BH1931" s="39" t="str">
        <f t="shared" si="981"/>
        <v/>
      </c>
      <c r="BJ1931" s="3"/>
      <c r="BK1931" s="86"/>
      <c r="BL1931" s="86"/>
      <c r="BM1931" s="86"/>
      <c r="BN1931" s="86"/>
      <c r="BO1931" s="3"/>
      <c r="BP1931" s="86"/>
      <c r="BQ1931" s="86"/>
      <c r="BR1931" s="86"/>
      <c r="BS1931" s="86"/>
      <c r="BT1931" s="3"/>
      <c r="BU1931" s="86"/>
      <c r="BV1931" s="86"/>
      <c r="BW1931" s="86"/>
      <c r="BX1931" s="86"/>
      <c r="BY1931" s="3"/>
      <c r="BZ1931" s="86"/>
      <c r="CA1931" s="86"/>
      <c r="CB1931" s="86"/>
      <c r="CC1931" s="86"/>
    </row>
    <row r="1932" spans="2:81" ht="35.1" customHeight="1" x14ac:dyDescent="0.2">
      <c r="B1932" s="187"/>
      <c r="C1932" s="188"/>
      <c r="D1932" s="189"/>
      <c r="E1932" s="186"/>
      <c r="F1932" s="182"/>
      <c r="G1932" s="184"/>
      <c r="K1932" s="80" t="str">
        <f>IF(O1932="","",COUNT(O$3:O1932))</f>
        <v/>
      </c>
      <c r="L1932" s="80" t="str">
        <f>IF(B1932&lt;&gt;"",B1932,IF(OR(COUNTA($G$3:$G1932)&lt;COUNTA($G$3:$G$1048576),$G1932&lt;&gt;""),L1931,""))</f>
        <v/>
      </c>
      <c r="M1932" s="80" t="str">
        <f>IF(C1932&lt;&gt;"",C1932,IF(OR(COUNTA($G$3:$G1932)&lt;COUNTA($G$3:$G$1048576),$G1932&lt;&gt;""),M1931,""))</f>
        <v/>
      </c>
      <c r="N1932" s="80" t="str">
        <f>IF(D1932&lt;&gt;"",D1932,IF(OR(COUNTA($G$3:$G1932)&lt;COUNTA($G$3:$G$1048576),$G1932&lt;&gt;""),N1931,""))</f>
        <v/>
      </c>
      <c r="O1932" s="81" t="str">
        <f t="shared" si="965"/>
        <v/>
      </c>
      <c r="P1932" s="90" t="str">
        <f>IFERROR(IF(O1932="",IF(COUNT(S$3:S$1048576)=COUNT(S$3:S1932),IF(S1932="","",INDEX(O$3:O1932,MATCH(MAX(K$3:K1932),K$3:K1932,0),0)),INDEX(O$3:O1932,MATCH(MAX(K$3:K1932),K$3:K1932,0),0)),O1932),"")</f>
        <v/>
      </c>
      <c r="Q1932" s="89" t="str">
        <f>IF(R1932="","",COUNT(R$3:R1932))</f>
        <v/>
      </c>
      <c r="R1932" s="80" t="str">
        <f t="shared" si="966"/>
        <v/>
      </c>
      <c r="S1932" s="91" t="str">
        <f>IFERROR(IF(COUNTA($E1932:$G1932)=0,"",IF(AND(R1932="",$O1932=INDEX(O$3:O1932,MATCH(MAX(Q$3:Q1932),Q$3:Q1932,0),0)),INDEX(R$3:R1932,MATCH(MAX(Q$3:Q1932),Q$3:Q1932,0),0),R1932)),"")</f>
        <v/>
      </c>
      <c r="T1932" s="80" t="str">
        <f>IF(U1932="","",COUNT(U$3:U1932))</f>
        <v/>
      </c>
      <c r="U1932" s="80" t="str">
        <f t="shared" si="985"/>
        <v/>
      </c>
      <c r="V1932" s="91" t="str">
        <f>IFERROR(IF(S1932="","",IF(U1932="",IF(AND(E1932="",F1932="",G1932&lt;&gt;"",$O1932=INDEX(O$3:O1932,MATCH(MAX(T$3:T1932),T$3:T1932,0),0)),INDEX(U$3:U1932,MATCH(MAX(T$3:T1932),T$3:T1932,0),0),IF(AND(S1932&lt;&gt;"",U1932=""),0,"")),U1932)),"")</f>
        <v/>
      </c>
      <c r="W1932" s="95" t="str">
        <f t="shared" si="986"/>
        <v/>
      </c>
      <c r="X1932" s="198" t="str">
        <f t="shared" si="967"/>
        <v/>
      </c>
      <c r="Y1932" s="92" t="str">
        <f t="shared" si="987"/>
        <v/>
      </c>
      <c r="Z1932" s="106" t="str">
        <f>IF(P1932="","",COUNTIF($N$3:$N1932,$N1932))</f>
        <v/>
      </c>
      <c r="AA1932" s="92" t="str">
        <f t="shared" si="968"/>
        <v/>
      </c>
      <c r="AB1932" s="92" t="str">
        <f t="shared" si="969"/>
        <v/>
      </c>
      <c r="AC1932" s="92" t="str">
        <f t="shared" si="963"/>
        <v/>
      </c>
      <c r="AD1932" s="92" t="str">
        <f t="shared" si="982"/>
        <v/>
      </c>
      <c r="AE1932" s="92" t="str">
        <f t="shared" si="982"/>
        <v/>
      </c>
      <c r="AF1932" s="92" t="str">
        <f t="shared" si="982"/>
        <v/>
      </c>
      <c r="AG1932" s="92" t="str">
        <f t="shared" si="982"/>
        <v/>
      </c>
      <c r="AH1932" s="92" t="str">
        <f t="shared" si="982"/>
        <v/>
      </c>
      <c r="AI1932" s="92" t="str">
        <f t="shared" si="982"/>
        <v/>
      </c>
      <c r="AJ1932" s="92" t="str">
        <f t="shared" si="982"/>
        <v/>
      </c>
      <c r="AK1932" s="92" t="str">
        <f t="shared" si="982"/>
        <v/>
      </c>
      <c r="AL1932" s="92" t="str">
        <f t="shared" si="982"/>
        <v/>
      </c>
      <c r="AN1932" s="35" t="str">
        <f t="shared" si="983"/>
        <v/>
      </c>
      <c r="AO1932" s="44" t="str">
        <f t="shared" si="988"/>
        <v/>
      </c>
      <c r="AP1932" s="41" t="str">
        <f>IF(AO1932="","",RANK(AO1932,AO$3:AO$1048576,1)+COUNTIF(AO$3:AO1932,AO1932)-1)</f>
        <v/>
      </c>
      <c r="AQ1932" s="1" t="str">
        <f t="shared" si="970"/>
        <v/>
      </c>
      <c r="AR1932" s="34" t="str">
        <f t="shared" si="971"/>
        <v/>
      </c>
      <c r="AS1932" s="39" t="str">
        <f t="shared" si="972"/>
        <v/>
      </c>
      <c r="AT1932" s="44" t="str">
        <f t="shared" si="984"/>
        <v/>
      </c>
      <c r="AU1932" s="41" t="str">
        <f>IF(AT1932="","",RANK(AT1932,AT$3:AT$1048576,1)+COUNTIF(AT$3:AT1932,AT1932)-1)</f>
        <v/>
      </c>
      <c r="AV1932" s="1" t="str">
        <f t="shared" si="973"/>
        <v/>
      </c>
      <c r="AW1932" s="34" t="str">
        <f t="shared" si="974"/>
        <v/>
      </c>
      <c r="AX1932" s="39" t="str">
        <f t="shared" si="975"/>
        <v/>
      </c>
      <c r="AY1932" s="44" t="str">
        <f t="shared" si="989"/>
        <v/>
      </c>
      <c r="AZ1932" s="41" t="str">
        <f>IF(AY1932="","",RANK(AY1932,AY$3:AY$1048576,1)+COUNTIF(AY$3:AY1932,AY1932)-1)</f>
        <v/>
      </c>
      <c r="BA1932" s="1" t="str">
        <f t="shared" si="976"/>
        <v/>
      </c>
      <c r="BB1932" s="34" t="str">
        <f t="shared" si="977"/>
        <v/>
      </c>
      <c r="BC1932" s="39" t="str">
        <f t="shared" si="978"/>
        <v/>
      </c>
      <c r="BD1932" s="44" t="str">
        <f t="shared" si="990"/>
        <v/>
      </c>
      <c r="BE1932" s="41" t="str">
        <f>IF(BD1932="","",RANK(BD1932,BD$3:BD$1048576,1)+COUNTIF(BD$3:BD1932,BD1932)-1)</f>
        <v/>
      </c>
      <c r="BF1932" s="1" t="str">
        <f t="shared" si="979"/>
        <v/>
      </c>
      <c r="BG1932" s="34" t="str">
        <f t="shared" si="980"/>
        <v/>
      </c>
      <c r="BH1932" s="39" t="str">
        <f t="shared" si="981"/>
        <v/>
      </c>
      <c r="BJ1932" s="3"/>
      <c r="BK1932" s="86"/>
      <c r="BL1932" s="86"/>
      <c r="BM1932" s="86"/>
      <c r="BN1932" s="86"/>
      <c r="BO1932" s="3"/>
      <c r="BP1932" s="86"/>
      <c r="BQ1932" s="86"/>
      <c r="BR1932" s="86"/>
      <c r="BS1932" s="86"/>
      <c r="BT1932" s="3"/>
      <c r="BU1932" s="86"/>
      <c r="BV1932" s="86"/>
      <c r="BW1932" s="86"/>
      <c r="BX1932" s="86"/>
      <c r="BY1932" s="3"/>
      <c r="BZ1932" s="86"/>
      <c r="CA1932" s="86"/>
      <c r="CB1932" s="86"/>
      <c r="CC1932" s="86"/>
    </row>
    <row r="1933" spans="2:81" ht="35.1" customHeight="1" x14ac:dyDescent="0.2">
      <c r="B1933" s="187"/>
      <c r="C1933" s="188"/>
      <c r="D1933" s="189"/>
      <c r="E1933" s="186"/>
      <c r="F1933" s="182"/>
      <c r="G1933" s="184"/>
      <c r="K1933" s="80" t="str">
        <f>IF(O1933="","",COUNT(O$3:O1933))</f>
        <v/>
      </c>
      <c r="L1933" s="80" t="str">
        <f>IF(B1933&lt;&gt;"",B1933,IF(OR(COUNTA($G$3:$G1933)&lt;COUNTA($G$3:$G$1048576),$G1933&lt;&gt;""),L1932,""))</f>
        <v/>
      </c>
      <c r="M1933" s="80" t="str">
        <f>IF(C1933&lt;&gt;"",C1933,IF(OR(COUNTA($G$3:$G1933)&lt;COUNTA($G$3:$G$1048576),$G1933&lt;&gt;""),M1932,""))</f>
        <v/>
      </c>
      <c r="N1933" s="80" t="str">
        <f>IF(D1933&lt;&gt;"",D1933,IF(OR(COUNTA($G$3:$G1933)&lt;COUNTA($G$3:$G$1048576),$G1933&lt;&gt;""),N1932,""))</f>
        <v/>
      </c>
      <c r="O1933" s="81" t="str">
        <f t="shared" si="965"/>
        <v/>
      </c>
      <c r="P1933" s="90" t="str">
        <f>IFERROR(IF(O1933="",IF(COUNT(S$3:S$1048576)=COUNT(S$3:S1933),IF(S1933="","",INDEX(O$3:O1933,MATCH(MAX(K$3:K1933),K$3:K1933,0),0)),INDEX(O$3:O1933,MATCH(MAX(K$3:K1933),K$3:K1933,0),0)),O1933),"")</f>
        <v/>
      </c>
      <c r="Q1933" s="89" t="str">
        <f>IF(R1933="","",COUNT(R$3:R1933))</f>
        <v/>
      </c>
      <c r="R1933" s="80" t="str">
        <f t="shared" si="966"/>
        <v/>
      </c>
      <c r="S1933" s="91" t="str">
        <f>IFERROR(IF(COUNTA($E1933:$G1933)=0,"",IF(AND(R1933="",$O1933=INDEX(O$3:O1933,MATCH(MAX(Q$3:Q1933),Q$3:Q1933,0),0)),INDEX(R$3:R1933,MATCH(MAX(Q$3:Q1933),Q$3:Q1933,0),0),R1933)),"")</f>
        <v/>
      </c>
      <c r="T1933" s="80" t="str">
        <f>IF(U1933="","",COUNT(U$3:U1933))</f>
        <v/>
      </c>
      <c r="U1933" s="80" t="str">
        <f t="shared" si="985"/>
        <v/>
      </c>
      <c r="V1933" s="91" t="str">
        <f>IFERROR(IF(S1933="","",IF(U1933="",IF(AND(E1933="",F1933="",G1933&lt;&gt;"",$O1933=INDEX(O$3:O1933,MATCH(MAX(T$3:T1933),T$3:T1933,0),0)),INDEX(U$3:U1933,MATCH(MAX(T$3:T1933),T$3:T1933,0),0),IF(AND(S1933&lt;&gt;"",U1933=""),0,"")),U1933)),"")</f>
        <v/>
      </c>
      <c r="W1933" s="95" t="str">
        <f t="shared" si="986"/>
        <v/>
      </c>
      <c r="X1933" s="198" t="str">
        <f t="shared" si="967"/>
        <v/>
      </c>
      <c r="Y1933" s="92" t="str">
        <f t="shared" si="987"/>
        <v/>
      </c>
      <c r="Z1933" s="106" t="str">
        <f>IF(P1933="","",COUNTIF($N$3:$N1933,$N1933))</f>
        <v/>
      </c>
      <c r="AA1933" s="92" t="str">
        <f t="shared" si="968"/>
        <v/>
      </c>
      <c r="AB1933" s="92" t="str">
        <f t="shared" si="969"/>
        <v/>
      </c>
      <c r="AC1933" s="92" t="str">
        <f t="shared" ref="AC1933:AC1996" si="991">IFERROR(IF(AND($Z1933=1,AC$2&lt;&gt;"",""&amp;INDEX($Y$3:$Y$1048576,MATCH($P1933&amp;"@"&amp;AC$2,$AA$3:$AA$1048576,0),0)&lt;&gt;""),AC$1&amp;""&amp;INDEX($Y$3:$Y$1048576,MATCH($P1933&amp;"@"&amp;AC$2,$AA$3:$AA$1048576,0),0),""),"")</f>
        <v/>
      </c>
      <c r="AD1933" s="92" t="str">
        <f t="shared" si="982"/>
        <v/>
      </c>
      <c r="AE1933" s="92" t="str">
        <f t="shared" si="982"/>
        <v/>
      </c>
      <c r="AF1933" s="92" t="str">
        <f t="shared" si="982"/>
        <v/>
      </c>
      <c r="AG1933" s="92" t="str">
        <f t="shared" si="982"/>
        <v/>
      </c>
      <c r="AH1933" s="92" t="str">
        <f t="shared" si="982"/>
        <v/>
      </c>
      <c r="AI1933" s="92" t="str">
        <f t="shared" si="982"/>
        <v/>
      </c>
      <c r="AJ1933" s="92" t="str">
        <f t="shared" si="982"/>
        <v/>
      </c>
      <c r="AK1933" s="92" t="str">
        <f t="shared" si="982"/>
        <v/>
      </c>
      <c r="AL1933" s="92" t="str">
        <f t="shared" si="982"/>
        <v/>
      </c>
      <c r="AN1933" s="35" t="str">
        <f t="shared" si="983"/>
        <v/>
      </c>
      <c r="AO1933" s="44" t="str">
        <f t="shared" si="988"/>
        <v/>
      </c>
      <c r="AP1933" s="41" t="str">
        <f>IF(AO1933="","",RANK(AO1933,AO$3:AO$1048576,1)+COUNTIF(AO$3:AO1933,AO1933)-1)</f>
        <v/>
      </c>
      <c r="AQ1933" s="1" t="str">
        <f t="shared" si="970"/>
        <v/>
      </c>
      <c r="AR1933" s="34" t="str">
        <f t="shared" si="971"/>
        <v/>
      </c>
      <c r="AS1933" s="39" t="str">
        <f t="shared" si="972"/>
        <v/>
      </c>
      <c r="AT1933" s="44" t="str">
        <f t="shared" si="984"/>
        <v/>
      </c>
      <c r="AU1933" s="41" t="str">
        <f>IF(AT1933="","",RANK(AT1933,AT$3:AT$1048576,1)+COUNTIF(AT$3:AT1933,AT1933)-1)</f>
        <v/>
      </c>
      <c r="AV1933" s="1" t="str">
        <f t="shared" si="973"/>
        <v/>
      </c>
      <c r="AW1933" s="34" t="str">
        <f t="shared" si="974"/>
        <v/>
      </c>
      <c r="AX1933" s="39" t="str">
        <f t="shared" si="975"/>
        <v/>
      </c>
      <c r="AY1933" s="44" t="str">
        <f t="shared" si="989"/>
        <v/>
      </c>
      <c r="AZ1933" s="41" t="str">
        <f>IF(AY1933="","",RANK(AY1933,AY$3:AY$1048576,1)+COUNTIF(AY$3:AY1933,AY1933)-1)</f>
        <v/>
      </c>
      <c r="BA1933" s="1" t="str">
        <f t="shared" si="976"/>
        <v/>
      </c>
      <c r="BB1933" s="34" t="str">
        <f t="shared" si="977"/>
        <v/>
      </c>
      <c r="BC1933" s="39" t="str">
        <f t="shared" si="978"/>
        <v/>
      </c>
      <c r="BD1933" s="44" t="str">
        <f t="shared" si="990"/>
        <v/>
      </c>
      <c r="BE1933" s="41" t="str">
        <f>IF(BD1933="","",RANK(BD1933,BD$3:BD$1048576,1)+COUNTIF(BD$3:BD1933,BD1933)-1)</f>
        <v/>
      </c>
      <c r="BF1933" s="1" t="str">
        <f t="shared" si="979"/>
        <v/>
      </c>
      <c r="BG1933" s="34" t="str">
        <f t="shared" si="980"/>
        <v/>
      </c>
      <c r="BH1933" s="39" t="str">
        <f t="shared" si="981"/>
        <v/>
      </c>
      <c r="BJ1933" s="3"/>
      <c r="BK1933" s="86"/>
      <c r="BL1933" s="86"/>
      <c r="BM1933" s="86"/>
      <c r="BN1933" s="86"/>
      <c r="BO1933" s="3"/>
      <c r="BP1933" s="86"/>
      <c r="BQ1933" s="86"/>
      <c r="BR1933" s="86"/>
      <c r="BS1933" s="86"/>
      <c r="BT1933" s="3"/>
      <c r="BU1933" s="86"/>
      <c r="BV1933" s="86"/>
      <c r="BW1933" s="86"/>
      <c r="BX1933" s="86"/>
      <c r="BY1933" s="3"/>
      <c r="BZ1933" s="86"/>
      <c r="CA1933" s="86"/>
      <c r="CB1933" s="86"/>
      <c r="CC1933" s="86"/>
    </row>
    <row r="1934" spans="2:81" ht="35.1" customHeight="1" x14ac:dyDescent="0.2">
      <c r="B1934" s="187"/>
      <c r="C1934" s="188"/>
      <c r="D1934" s="189"/>
      <c r="E1934" s="186"/>
      <c r="F1934" s="182"/>
      <c r="G1934" s="184"/>
      <c r="K1934" s="80" t="str">
        <f>IF(O1934="","",COUNT(O$3:O1934))</f>
        <v/>
      </c>
      <c r="L1934" s="80" t="str">
        <f>IF(B1934&lt;&gt;"",B1934,IF(OR(COUNTA($G$3:$G1934)&lt;COUNTA($G$3:$G$1048576),$G1934&lt;&gt;""),L1933,""))</f>
        <v/>
      </c>
      <c r="M1934" s="80" t="str">
        <f>IF(C1934&lt;&gt;"",C1934,IF(OR(COUNTA($G$3:$G1934)&lt;COUNTA($G$3:$G$1048576),$G1934&lt;&gt;""),M1933,""))</f>
        <v/>
      </c>
      <c r="N1934" s="80" t="str">
        <f>IF(D1934&lt;&gt;"",D1934,IF(OR(COUNTA($G$3:$G1934)&lt;COUNTA($G$3:$G$1048576),$G1934&lt;&gt;""),N1933,""))</f>
        <v/>
      </c>
      <c r="O1934" s="81" t="str">
        <f t="shared" si="965"/>
        <v/>
      </c>
      <c r="P1934" s="90" t="str">
        <f>IFERROR(IF(O1934="",IF(COUNT(S$3:S$1048576)=COUNT(S$3:S1934),IF(S1934="","",INDEX(O$3:O1934,MATCH(MAX(K$3:K1934),K$3:K1934,0),0)),INDEX(O$3:O1934,MATCH(MAX(K$3:K1934),K$3:K1934,0),0)),O1934),"")</f>
        <v/>
      </c>
      <c r="Q1934" s="89" t="str">
        <f>IF(R1934="","",COUNT(R$3:R1934))</f>
        <v/>
      </c>
      <c r="R1934" s="80" t="str">
        <f t="shared" si="966"/>
        <v/>
      </c>
      <c r="S1934" s="91" t="str">
        <f>IFERROR(IF(COUNTA($E1934:$G1934)=0,"",IF(AND(R1934="",$O1934=INDEX(O$3:O1934,MATCH(MAX(Q$3:Q1934),Q$3:Q1934,0),0)),INDEX(R$3:R1934,MATCH(MAX(Q$3:Q1934),Q$3:Q1934,0),0),R1934)),"")</f>
        <v/>
      </c>
      <c r="T1934" s="80" t="str">
        <f>IF(U1934="","",COUNT(U$3:U1934))</f>
        <v/>
      </c>
      <c r="U1934" s="80" t="str">
        <f t="shared" si="985"/>
        <v/>
      </c>
      <c r="V1934" s="91" t="str">
        <f>IFERROR(IF(S1934="","",IF(U1934="",IF(AND(E1934="",F1934="",G1934&lt;&gt;"",$O1934=INDEX(O$3:O1934,MATCH(MAX(T$3:T1934),T$3:T1934,0),0)),INDEX(U$3:U1934,MATCH(MAX(T$3:T1934),T$3:T1934,0),0),IF(AND(S1934&lt;&gt;"",U1934=""),0,"")),U1934)),"")</f>
        <v/>
      </c>
      <c r="W1934" s="95" t="str">
        <f t="shared" si="986"/>
        <v/>
      </c>
      <c r="X1934" s="198" t="str">
        <f t="shared" si="967"/>
        <v/>
      </c>
      <c r="Y1934" s="92" t="str">
        <f t="shared" si="987"/>
        <v/>
      </c>
      <c r="Z1934" s="106" t="str">
        <f>IF(P1934="","",COUNTIF($N$3:$N1934,$N1934))</f>
        <v/>
      </c>
      <c r="AA1934" s="92" t="str">
        <f t="shared" si="968"/>
        <v/>
      </c>
      <c r="AB1934" s="92" t="str">
        <f t="shared" si="969"/>
        <v/>
      </c>
      <c r="AC1934" s="92" t="str">
        <f t="shared" si="991"/>
        <v/>
      </c>
      <c r="AD1934" s="92" t="str">
        <f t="shared" si="982"/>
        <v/>
      </c>
      <c r="AE1934" s="92" t="str">
        <f t="shared" si="982"/>
        <v/>
      </c>
      <c r="AF1934" s="92" t="str">
        <f t="shared" si="982"/>
        <v/>
      </c>
      <c r="AG1934" s="92" t="str">
        <f t="shared" si="982"/>
        <v/>
      </c>
      <c r="AH1934" s="92" t="str">
        <f t="shared" si="982"/>
        <v/>
      </c>
      <c r="AI1934" s="92" t="str">
        <f t="shared" si="982"/>
        <v/>
      </c>
      <c r="AJ1934" s="92" t="str">
        <f t="shared" si="982"/>
        <v/>
      </c>
      <c r="AK1934" s="92" t="str">
        <f t="shared" si="982"/>
        <v/>
      </c>
      <c r="AL1934" s="92" t="str">
        <f t="shared" si="982"/>
        <v/>
      </c>
      <c r="AN1934" s="35" t="str">
        <f t="shared" si="983"/>
        <v/>
      </c>
      <c r="AO1934" s="44" t="str">
        <f t="shared" si="988"/>
        <v/>
      </c>
      <c r="AP1934" s="41" t="str">
        <f>IF(AO1934="","",RANK(AO1934,AO$3:AO$1048576,1)+COUNTIF(AO$3:AO1934,AO1934)-1)</f>
        <v/>
      </c>
      <c r="AQ1934" s="1" t="str">
        <f t="shared" si="970"/>
        <v/>
      </c>
      <c r="AR1934" s="34" t="str">
        <f t="shared" si="971"/>
        <v/>
      </c>
      <c r="AS1934" s="39" t="str">
        <f t="shared" si="972"/>
        <v/>
      </c>
      <c r="AT1934" s="44" t="str">
        <f t="shared" si="984"/>
        <v/>
      </c>
      <c r="AU1934" s="41" t="str">
        <f>IF(AT1934="","",RANK(AT1934,AT$3:AT$1048576,1)+COUNTIF(AT$3:AT1934,AT1934)-1)</f>
        <v/>
      </c>
      <c r="AV1934" s="1" t="str">
        <f t="shared" si="973"/>
        <v/>
      </c>
      <c r="AW1934" s="34" t="str">
        <f t="shared" si="974"/>
        <v/>
      </c>
      <c r="AX1934" s="39" t="str">
        <f t="shared" si="975"/>
        <v/>
      </c>
      <c r="AY1934" s="44" t="str">
        <f t="shared" si="989"/>
        <v/>
      </c>
      <c r="AZ1934" s="41" t="str">
        <f>IF(AY1934="","",RANK(AY1934,AY$3:AY$1048576,1)+COUNTIF(AY$3:AY1934,AY1934)-1)</f>
        <v/>
      </c>
      <c r="BA1934" s="1" t="str">
        <f t="shared" si="976"/>
        <v/>
      </c>
      <c r="BB1934" s="34" t="str">
        <f t="shared" si="977"/>
        <v/>
      </c>
      <c r="BC1934" s="39" t="str">
        <f t="shared" si="978"/>
        <v/>
      </c>
      <c r="BD1934" s="44" t="str">
        <f t="shared" si="990"/>
        <v/>
      </c>
      <c r="BE1934" s="41" t="str">
        <f>IF(BD1934="","",RANK(BD1934,BD$3:BD$1048576,1)+COUNTIF(BD$3:BD1934,BD1934)-1)</f>
        <v/>
      </c>
      <c r="BF1934" s="1" t="str">
        <f t="shared" si="979"/>
        <v/>
      </c>
      <c r="BG1934" s="34" t="str">
        <f t="shared" si="980"/>
        <v/>
      </c>
      <c r="BH1934" s="39" t="str">
        <f t="shared" si="981"/>
        <v/>
      </c>
      <c r="BJ1934" s="3"/>
      <c r="BK1934" s="86"/>
      <c r="BL1934" s="86"/>
      <c r="BM1934" s="86"/>
      <c r="BN1934" s="86"/>
      <c r="BO1934" s="3"/>
      <c r="BP1934" s="86"/>
      <c r="BQ1934" s="86"/>
      <c r="BR1934" s="86"/>
      <c r="BS1934" s="86"/>
      <c r="BT1934" s="3"/>
      <c r="BU1934" s="86"/>
      <c r="BV1934" s="86"/>
      <c r="BW1934" s="86"/>
      <c r="BX1934" s="86"/>
      <c r="BY1934" s="3"/>
      <c r="BZ1934" s="86"/>
      <c r="CA1934" s="86"/>
      <c r="CB1934" s="86"/>
      <c r="CC1934" s="86"/>
    </row>
    <row r="1935" spans="2:81" ht="35.1" customHeight="1" x14ac:dyDescent="0.2">
      <c r="B1935" s="187"/>
      <c r="C1935" s="188"/>
      <c r="D1935" s="189"/>
      <c r="E1935" s="186"/>
      <c r="F1935" s="182"/>
      <c r="G1935" s="184"/>
      <c r="K1935" s="80" t="str">
        <f>IF(O1935="","",COUNT(O$3:O1935))</f>
        <v/>
      </c>
      <c r="L1935" s="80" t="str">
        <f>IF(B1935&lt;&gt;"",B1935,IF(OR(COUNTA($G$3:$G1935)&lt;COUNTA($G$3:$G$1048576),$G1935&lt;&gt;""),L1934,""))</f>
        <v/>
      </c>
      <c r="M1935" s="80" t="str">
        <f>IF(C1935&lt;&gt;"",C1935,IF(OR(COUNTA($G$3:$G1935)&lt;COUNTA($G$3:$G$1048576),$G1935&lt;&gt;""),M1934,""))</f>
        <v/>
      </c>
      <c r="N1935" s="80" t="str">
        <f>IF(D1935&lt;&gt;"",D1935,IF(OR(COUNTA($G$3:$G1935)&lt;COUNTA($G$3:$G$1048576),$G1935&lt;&gt;""),N1934,""))</f>
        <v/>
      </c>
      <c r="O1935" s="81" t="str">
        <f t="shared" si="965"/>
        <v/>
      </c>
      <c r="P1935" s="90" t="str">
        <f>IFERROR(IF(O1935="",IF(COUNT(S$3:S$1048576)=COUNT(S$3:S1935),IF(S1935="","",INDEX(O$3:O1935,MATCH(MAX(K$3:K1935),K$3:K1935,0),0)),INDEX(O$3:O1935,MATCH(MAX(K$3:K1935),K$3:K1935,0),0)),O1935),"")</f>
        <v/>
      </c>
      <c r="Q1935" s="89" t="str">
        <f>IF(R1935="","",COUNT(R$3:R1935))</f>
        <v/>
      </c>
      <c r="R1935" s="80" t="str">
        <f t="shared" si="966"/>
        <v/>
      </c>
      <c r="S1935" s="91" t="str">
        <f>IFERROR(IF(COUNTA($E1935:$G1935)=0,"",IF(AND(R1935="",$O1935=INDEX(O$3:O1935,MATCH(MAX(Q$3:Q1935),Q$3:Q1935,0),0)),INDEX(R$3:R1935,MATCH(MAX(Q$3:Q1935),Q$3:Q1935,0),0),R1935)),"")</f>
        <v/>
      </c>
      <c r="T1935" s="80" t="str">
        <f>IF(U1935="","",COUNT(U$3:U1935))</f>
        <v/>
      </c>
      <c r="U1935" s="80" t="str">
        <f t="shared" si="985"/>
        <v/>
      </c>
      <c r="V1935" s="91" t="str">
        <f>IFERROR(IF(S1935="","",IF(U1935="",IF(AND(E1935="",F1935="",G1935&lt;&gt;"",$O1935=INDEX(O$3:O1935,MATCH(MAX(T$3:T1935),T$3:T1935,0),0)),INDEX(U$3:U1935,MATCH(MAX(T$3:T1935),T$3:T1935,0),0),IF(AND(S1935&lt;&gt;"",U1935=""),0,"")),U1935)),"")</f>
        <v/>
      </c>
      <c r="W1935" s="95" t="str">
        <f t="shared" si="986"/>
        <v/>
      </c>
      <c r="X1935" s="198" t="str">
        <f t="shared" si="967"/>
        <v/>
      </c>
      <c r="Y1935" s="92" t="str">
        <f t="shared" si="987"/>
        <v/>
      </c>
      <c r="Z1935" s="106" t="str">
        <f>IF(P1935="","",COUNTIF($N$3:$N1935,$N1935))</f>
        <v/>
      </c>
      <c r="AA1935" s="92" t="str">
        <f t="shared" si="968"/>
        <v/>
      </c>
      <c r="AB1935" s="92" t="str">
        <f t="shared" si="969"/>
        <v/>
      </c>
      <c r="AC1935" s="92" t="str">
        <f t="shared" si="991"/>
        <v/>
      </c>
      <c r="AD1935" s="92" t="str">
        <f t="shared" si="982"/>
        <v/>
      </c>
      <c r="AE1935" s="92" t="str">
        <f t="shared" si="982"/>
        <v/>
      </c>
      <c r="AF1935" s="92" t="str">
        <f t="shared" si="982"/>
        <v/>
      </c>
      <c r="AG1935" s="92" t="str">
        <f t="shared" si="982"/>
        <v/>
      </c>
      <c r="AH1935" s="92" t="str">
        <f t="shared" si="982"/>
        <v/>
      </c>
      <c r="AI1935" s="92" t="str">
        <f t="shared" si="982"/>
        <v/>
      </c>
      <c r="AJ1935" s="92" t="str">
        <f t="shared" si="982"/>
        <v/>
      </c>
      <c r="AK1935" s="92" t="str">
        <f t="shared" si="982"/>
        <v/>
      </c>
      <c r="AL1935" s="92" t="str">
        <f t="shared" si="982"/>
        <v/>
      </c>
      <c r="AN1935" s="35" t="str">
        <f t="shared" si="983"/>
        <v/>
      </c>
      <c r="AO1935" s="44" t="str">
        <f t="shared" si="988"/>
        <v/>
      </c>
      <c r="AP1935" s="41" t="str">
        <f>IF(AO1935="","",RANK(AO1935,AO$3:AO$1048576,1)+COUNTIF(AO$3:AO1935,AO1935)-1)</f>
        <v/>
      </c>
      <c r="AQ1935" s="1" t="str">
        <f t="shared" si="970"/>
        <v/>
      </c>
      <c r="AR1935" s="34" t="str">
        <f t="shared" si="971"/>
        <v/>
      </c>
      <c r="AS1935" s="39" t="str">
        <f t="shared" si="972"/>
        <v/>
      </c>
      <c r="AT1935" s="44" t="str">
        <f t="shared" si="984"/>
        <v/>
      </c>
      <c r="AU1935" s="41" t="str">
        <f>IF(AT1935="","",RANK(AT1935,AT$3:AT$1048576,1)+COUNTIF(AT$3:AT1935,AT1935)-1)</f>
        <v/>
      </c>
      <c r="AV1935" s="1" t="str">
        <f t="shared" si="973"/>
        <v/>
      </c>
      <c r="AW1935" s="34" t="str">
        <f t="shared" si="974"/>
        <v/>
      </c>
      <c r="AX1935" s="39" t="str">
        <f t="shared" si="975"/>
        <v/>
      </c>
      <c r="AY1935" s="44" t="str">
        <f t="shared" si="989"/>
        <v/>
      </c>
      <c r="AZ1935" s="41" t="str">
        <f>IF(AY1935="","",RANK(AY1935,AY$3:AY$1048576,1)+COUNTIF(AY$3:AY1935,AY1935)-1)</f>
        <v/>
      </c>
      <c r="BA1935" s="1" t="str">
        <f t="shared" si="976"/>
        <v/>
      </c>
      <c r="BB1935" s="34" t="str">
        <f t="shared" si="977"/>
        <v/>
      </c>
      <c r="BC1935" s="39" t="str">
        <f t="shared" si="978"/>
        <v/>
      </c>
      <c r="BD1935" s="44" t="str">
        <f t="shared" si="990"/>
        <v/>
      </c>
      <c r="BE1935" s="41" t="str">
        <f>IF(BD1935="","",RANK(BD1935,BD$3:BD$1048576,1)+COUNTIF(BD$3:BD1935,BD1935)-1)</f>
        <v/>
      </c>
      <c r="BF1935" s="1" t="str">
        <f t="shared" si="979"/>
        <v/>
      </c>
      <c r="BG1935" s="34" t="str">
        <f t="shared" si="980"/>
        <v/>
      </c>
      <c r="BH1935" s="39" t="str">
        <f t="shared" si="981"/>
        <v/>
      </c>
      <c r="BJ1935" s="3"/>
      <c r="BK1935" s="86"/>
      <c r="BL1935" s="86"/>
      <c r="BM1935" s="86"/>
      <c r="BN1935" s="86"/>
      <c r="BO1935" s="3"/>
      <c r="BP1935" s="86"/>
      <c r="BQ1935" s="86"/>
      <c r="BR1935" s="86"/>
      <c r="BS1935" s="86"/>
      <c r="BT1935" s="3"/>
      <c r="BU1935" s="86"/>
      <c r="BV1935" s="86"/>
      <c r="BW1935" s="86"/>
      <c r="BX1935" s="86"/>
      <c r="BY1935" s="3"/>
      <c r="BZ1935" s="86"/>
      <c r="CA1935" s="86"/>
      <c r="CB1935" s="86"/>
      <c r="CC1935" s="86"/>
    </row>
    <row r="1936" spans="2:81" ht="35.1" customHeight="1" x14ac:dyDescent="0.2">
      <c r="B1936" s="187"/>
      <c r="C1936" s="188"/>
      <c r="D1936" s="189"/>
      <c r="E1936" s="186"/>
      <c r="F1936" s="182"/>
      <c r="G1936" s="184"/>
      <c r="K1936" s="80" t="str">
        <f>IF(O1936="","",COUNT(O$3:O1936))</f>
        <v/>
      </c>
      <c r="L1936" s="80" t="str">
        <f>IF(B1936&lt;&gt;"",B1936,IF(OR(COUNTA($G$3:$G1936)&lt;COUNTA($G$3:$G$1048576),$G1936&lt;&gt;""),L1935,""))</f>
        <v/>
      </c>
      <c r="M1936" s="80" t="str">
        <f>IF(C1936&lt;&gt;"",C1936,IF(OR(COUNTA($G$3:$G1936)&lt;COUNTA($G$3:$G$1048576),$G1936&lt;&gt;""),M1935,""))</f>
        <v/>
      </c>
      <c r="N1936" s="80" t="str">
        <f>IF(D1936&lt;&gt;"",D1936,IF(OR(COUNTA($G$3:$G1936)&lt;COUNTA($G$3:$G$1048576),$G1936&lt;&gt;""),N1935,""))</f>
        <v/>
      </c>
      <c r="O1936" s="81" t="str">
        <f t="shared" si="965"/>
        <v/>
      </c>
      <c r="P1936" s="90" t="str">
        <f>IFERROR(IF(O1936="",IF(COUNT(S$3:S$1048576)=COUNT(S$3:S1936),IF(S1936="","",INDEX(O$3:O1936,MATCH(MAX(K$3:K1936),K$3:K1936,0),0)),INDEX(O$3:O1936,MATCH(MAX(K$3:K1936),K$3:K1936,0),0)),O1936),"")</f>
        <v/>
      </c>
      <c r="Q1936" s="89" t="str">
        <f>IF(R1936="","",COUNT(R$3:R1936))</f>
        <v/>
      </c>
      <c r="R1936" s="80" t="str">
        <f t="shared" si="966"/>
        <v/>
      </c>
      <c r="S1936" s="91" t="str">
        <f>IFERROR(IF(COUNTA($E1936:$G1936)=0,"",IF(AND(R1936="",$O1936=INDEX(O$3:O1936,MATCH(MAX(Q$3:Q1936),Q$3:Q1936,0),0)),INDEX(R$3:R1936,MATCH(MAX(Q$3:Q1936),Q$3:Q1936,0),0),R1936)),"")</f>
        <v/>
      </c>
      <c r="T1936" s="80" t="str">
        <f>IF(U1936="","",COUNT(U$3:U1936))</f>
        <v/>
      </c>
      <c r="U1936" s="80" t="str">
        <f t="shared" si="985"/>
        <v/>
      </c>
      <c r="V1936" s="91" t="str">
        <f>IFERROR(IF(S1936="","",IF(U1936="",IF(AND(E1936="",F1936="",G1936&lt;&gt;"",$O1936=INDEX(O$3:O1936,MATCH(MAX(T$3:T1936),T$3:T1936,0),0)),INDEX(U$3:U1936,MATCH(MAX(T$3:T1936),T$3:T1936,0),0),IF(AND(S1936&lt;&gt;"",U1936=""),0,"")),U1936)),"")</f>
        <v/>
      </c>
      <c r="W1936" s="95" t="str">
        <f t="shared" si="986"/>
        <v/>
      </c>
      <c r="X1936" s="198" t="str">
        <f t="shared" si="967"/>
        <v/>
      </c>
      <c r="Y1936" s="92" t="str">
        <f t="shared" si="987"/>
        <v/>
      </c>
      <c r="Z1936" s="106" t="str">
        <f>IF(P1936="","",COUNTIF($N$3:$N1936,$N1936))</f>
        <v/>
      </c>
      <c r="AA1936" s="92" t="str">
        <f t="shared" si="968"/>
        <v/>
      </c>
      <c r="AB1936" s="92" t="str">
        <f t="shared" si="969"/>
        <v/>
      </c>
      <c r="AC1936" s="92" t="str">
        <f t="shared" si="991"/>
        <v/>
      </c>
      <c r="AD1936" s="92" t="str">
        <f t="shared" si="982"/>
        <v/>
      </c>
      <c r="AE1936" s="92" t="str">
        <f t="shared" si="982"/>
        <v/>
      </c>
      <c r="AF1936" s="92" t="str">
        <f t="shared" si="982"/>
        <v/>
      </c>
      <c r="AG1936" s="92" t="str">
        <f t="shared" si="982"/>
        <v/>
      </c>
      <c r="AH1936" s="92" t="str">
        <f t="shared" si="982"/>
        <v/>
      </c>
      <c r="AI1936" s="92" t="str">
        <f t="shared" si="982"/>
        <v/>
      </c>
      <c r="AJ1936" s="92" t="str">
        <f t="shared" si="982"/>
        <v/>
      </c>
      <c r="AK1936" s="92" t="str">
        <f t="shared" si="982"/>
        <v/>
      </c>
      <c r="AL1936" s="92" t="str">
        <f t="shared" si="982"/>
        <v/>
      </c>
      <c r="AN1936" s="35" t="str">
        <f t="shared" si="983"/>
        <v/>
      </c>
      <c r="AO1936" s="44" t="str">
        <f t="shared" si="988"/>
        <v/>
      </c>
      <c r="AP1936" s="41" t="str">
        <f>IF(AO1936="","",RANK(AO1936,AO$3:AO$1048576,1)+COUNTIF(AO$3:AO1936,AO1936)-1)</f>
        <v/>
      </c>
      <c r="AQ1936" s="1" t="str">
        <f t="shared" si="970"/>
        <v/>
      </c>
      <c r="AR1936" s="34" t="str">
        <f t="shared" si="971"/>
        <v/>
      </c>
      <c r="AS1936" s="39" t="str">
        <f t="shared" si="972"/>
        <v/>
      </c>
      <c r="AT1936" s="44" t="str">
        <f t="shared" si="984"/>
        <v/>
      </c>
      <c r="AU1936" s="41" t="str">
        <f>IF(AT1936="","",RANK(AT1936,AT$3:AT$1048576,1)+COUNTIF(AT$3:AT1936,AT1936)-1)</f>
        <v/>
      </c>
      <c r="AV1936" s="1" t="str">
        <f t="shared" si="973"/>
        <v/>
      </c>
      <c r="AW1936" s="34" t="str">
        <f t="shared" si="974"/>
        <v/>
      </c>
      <c r="AX1936" s="39" t="str">
        <f t="shared" si="975"/>
        <v/>
      </c>
      <c r="AY1936" s="44" t="str">
        <f t="shared" si="989"/>
        <v/>
      </c>
      <c r="AZ1936" s="41" t="str">
        <f>IF(AY1936="","",RANK(AY1936,AY$3:AY$1048576,1)+COUNTIF(AY$3:AY1936,AY1936)-1)</f>
        <v/>
      </c>
      <c r="BA1936" s="1" t="str">
        <f t="shared" si="976"/>
        <v/>
      </c>
      <c r="BB1936" s="34" t="str">
        <f t="shared" si="977"/>
        <v/>
      </c>
      <c r="BC1936" s="39" t="str">
        <f t="shared" si="978"/>
        <v/>
      </c>
      <c r="BD1936" s="44" t="str">
        <f t="shared" si="990"/>
        <v/>
      </c>
      <c r="BE1936" s="41" t="str">
        <f>IF(BD1936="","",RANK(BD1936,BD$3:BD$1048576,1)+COUNTIF(BD$3:BD1936,BD1936)-1)</f>
        <v/>
      </c>
      <c r="BF1936" s="1" t="str">
        <f t="shared" si="979"/>
        <v/>
      </c>
      <c r="BG1936" s="34" t="str">
        <f t="shared" si="980"/>
        <v/>
      </c>
      <c r="BH1936" s="39" t="str">
        <f t="shared" si="981"/>
        <v/>
      </c>
      <c r="BJ1936" s="3"/>
      <c r="BK1936" s="86"/>
      <c r="BL1936" s="86"/>
      <c r="BM1936" s="86"/>
      <c r="BN1936" s="86"/>
      <c r="BO1936" s="3"/>
      <c r="BP1936" s="86"/>
      <c r="BQ1936" s="86"/>
      <c r="BR1936" s="86"/>
      <c r="BS1936" s="86"/>
      <c r="BT1936" s="3"/>
      <c r="BU1936" s="86"/>
      <c r="BV1936" s="86"/>
      <c r="BW1936" s="86"/>
      <c r="BX1936" s="86"/>
      <c r="BY1936" s="3"/>
      <c r="BZ1936" s="86"/>
      <c r="CA1936" s="86"/>
      <c r="CB1936" s="86"/>
      <c r="CC1936" s="86"/>
    </row>
    <row r="1937" spans="2:81" ht="35.1" customHeight="1" x14ac:dyDescent="0.2">
      <c r="B1937" s="187"/>
      <c r="C1937" s="188"/>
      <c r="D1937" s="189"/>
      <c r="E1937" s="186"/>
      <c r="F1937" s="182"/>
      <c r="G1937" s="184"/>
      <c r="K1937" s="80" t="str">
        <f>IF(O1937="","",COUNT(O$3:O1937))</f>
        <v/>
      </c>
      <c r="L1937" s="80" t="str">
        <f>IF(B1937&lt;&gt;"",B1937,IF(OR(COUNTA($G$3:$G1937)&lt;COUNTA($G$3:$G$1048576),$G1937&lt;&gt;""),L1936,""))</f>
        <v/>
      </c>
      <c r="M1937" s="80" t="str">
        <f>IF(C1937&lt;&gt;"",C1937,IF(OR(COUNTA($G$3:$G1937)&lt;COUNTA($G$3:$G$1048576),$G1937&lt;&gt;""),M1936,""))</f>
        <v/>
      </c>
      <c r="N1937" s="80" t="str">
        <f>IF(D1937&lt;&gt;"",D1937,IF(OR(COUNTA($G$3:$G1937)&lt;COUNTA($G$3:$G$1048576),$G1937&lt;&gt;""),N1936,""))</f>
        <v/>
      </c>
      <c r="O1937" s="81" t="str">
        <f t="shared" si="965"/>
        <v/>
      </c>
      <c r="P1937" s="90" t="str">
        <f>IFERROR(IF(O1937="",IF(COUNT(S$3:S$1048576)=COUNT(S$3:S1937),IF(S1937="","",INDEX(O$3:O1937,MATCH(MAX(K$3:K1937),K$3:K1937,0),0)),INDEX(O$3:O1937,MATCH(MAX(K$3:K1937),K$3:K1937,0),0)),O1937),"")</f>
        <v/>
      </c>
      <c r="Q1937" s="89" t="str">
        <f>IF(R1937="","",COUNT(R$3:R1937))</f>
        <v/>
      </c>
      <c r="R1937" s="80" t="str">
        <f t="shared" si="966"/>
        <v/>
      </c>
      <c r="S1937" s="91" t="str">
        <f>IFERROR(IF(COUNTA($E1937:$G1937)=0,"",IF(AND(R1937="",$O1937=INDEX(O$3:O1937,MATCH(MAX(Q$3:Q1937),Q$3:Q1937,0),0)),INDEX(R$3:R1937,MATCH(MAX(Q$3:Q1937),Q$3:Q1937,0),0),R1937)),"")</f>
        <v/>
      </c>
      <c r="T1937" s="80" t="str">
        <f>IF(U1937="","",COUNT(U$3:U1937))</f>
        <v/>
      </c>
      <c r="U1937" s="80" t="str">
        <f t="shared" si="985"/>
        <v/>
      </c>
      <c r="V1937" s="91" t="str">
        <f>IFERROR(IF(S1937="","",IF(U1937="",IF(AND(E1937="",F1937="",G1937&lt;&gt;"",$O1937=INDEX(O$3:O1937,MATCH(MAX(T$3:T1937),T$3:T1937,0),0)),INDEX(U$3:U1937,MATCH(MAX(T$3:T1937),T$3:T1937,0),0),IF(AND(S1937&lt;&gt;"",U1937=""),0,"")),U1937)),"")</f>
        <v/>
      </c>
      <c r="W1937" s="95" t="str">
        <f t="shared" si="986"/>
        <v/>
      </c>
      <c r="X1937" s="198" t="str">
        <f t="shared" si="967"/>
        <v/>
      </c>
      <c r="Y1937" s="92" t="str">
        <f t="shared" si="987"/>
        <v/>
      </c>
      <c r="Z1937" s="106" t="str">
        <f>IF(P1937="","",COUNTIF($N$3:$N1937,$N1937))</f>
        <v/>
      </c>
      <c r="AA1937" s="92" t="str">
        <f t="shared" si="968"/>
        <v/>
      </c>
      <c r="AB1937" s="92" t="str">
        <f t="shared" si="969"/>
        <v/>
      </c>
      <c r="AC1937" s="92" t="str">
        <f t="shared" si="991"/>
        <v/>
      </c>
      <c r="AD1937" s="92" t="str">
        <f t="shared" si="982"/>
        <v/>
      </c>
      <c r="AE1937" s="92" t="str">
        <f t="shared" si="982"/>
        <v/>
      </c>
      <c r="AF1937" s="92" t="str">
        <f t="shared" si="982"/>
        <v/>
      </c>
      <c r="AG1937" s="92" t="str">
        <f t="shared" si="982"/>
        <v/>
      </c>
      <c r="AH1937" s="92" t="str">
        <f t="shared" si="982"/>
        <v/>
      </c>
      <c r="AI1937" s="92" t="str">
        <f t="shared" si="982"/>
        <v/>
      </c>
      <c r="AJ1937" s="92" t="str">
        <f t="shared" si="982"/>
        <v/>
      </c>
      <c r="AK1937" s="92" t="str">
        <f t="shared" si="982"/>
        <v/>
      </c>
      <c r="AL1937" s="92" t="str">
        <f t="shared" si="982"/>
        <v/>
      </c>
      <c r="AN1937" s="35" t="str">
        <f t="shared" si="983"/>
        <v/>
      </c>
      <c r="AO1937" s="44" t="str">
        <f t="shared" si="988"/>
        <v/>
      </c>
      <c r="AP1937" s="41" t="str">
        <f>IF(AO1937="","",RANK(AO1937,AO$3:AO$1048576,1)+COUNTIF(AO$3:AO1937,AO1937)-1)</f>
        <v/>
      </c>
      <c r="AQ1937" s="1" t="str">
        <f t="shared" si="970"/>
        <v/>
      </c>
      <c r="AR1937" s="34" t="str">
        <f t="shared" si="971"/>
        <v/>
      </c>
      <c r="AS1937" s="39" t="str">
        <f t="shared" si="972"/>
        <v/>
      </c>
      <c r="AT1937" s="44" t="str">
        <f t="shared" si="984"/>
        <v/>
      </c>
      <c r="AU1937" s="41" t="str">
        <f>IF(AT1937="","",RANK(AT1937,AT$3:AT$1048576,1)+COUNTIF(AT$3:AT1937,AT1937)-1)</f>
        <v/>
      </c>
      <c r="AV1937" s="1" t="str">
        <f t="shared" si="973"/>
        <v/>
      </c>
      <c r="AW1937" s="34" t="str">
        <f t="shared" si="974"/>
        <v/>
      </c>
      <c r="AX1937" s="39" t="str">
        <f t="shared" si="975"/>
        <v/>
      </c>
      <c r="AY1937" s="44" t="str">
        <f t="shared" si="989"/>
        <v/>
      </c>
      <c r="AZ1937" s="41" t="str">
        <f>IF(AY1937="","",RANK(AY1937,AY$3:AY$1048576,1)+COUNTIF(AY$3:AY1937,AY1937)-1)</f>
        <v/>
      </c>
      <c r="BA1937" s="1" t="str">
        <f t="shared" si="976"/>
        <v/>
      </c>
      <c r="BB1937" s="34" t="str">
        <f t="shared" si="977"/>
        <v/>
      </c>
      <c r="BC1937" s="39" t="str">
        <f t="shared" si="978"/>
        <v/>
      </c>
      <c r="BD1937" s="44" t="str">
        <f t="shared" si="990"/>
        <v/>
      </c>
      <c r="BE1937" s="41" t="str">
        <f>IF(BD1937="","",RANK(BD1937,BD$3:BD$1048576,1)+COUNTIF(BD$3:BD1937,BD1937)-1)</f>
        <v/>
      </c>
      <c r="BF1937" s="1" t="str">
        <f t="shared" si="979"/>
        <v/>
      </c>
      <c r="BG1937" s="34" t="str">
        <f t="shared" si="980"/>
        <v/>
      </c>
      <c r="BH1937" s="39" t="str">
        <f t="shared" si="981"/>
        <v/>
      </c>
      <c r="BJ1937" s="3"/>
      <c r="BK1937" s="86"/>
      <c r="BL1937" s="86"/>
      <c r="BM1937" s="86"/>
      <c r="BN1937" s="86"/>
      <c r="BO1937" s="3"/>
      <c r="BP1937" s="86"/>
      <c r="BQ1937" s="86"/>
      <c r="BR1937" s="86"/>
      <c r="BS1937" s="86"/>
      <c r="BT1937" s="3"/>
      <c r="BU1937" s="86"/>
      <c r="BV1937" s="86"/>
      <c r="BW1937" s="86"/>
      <c r="BX1937" s="86"/>
      <c r="BY1937" s="3"/>
      <c r="BZ1937" s="86"/>
      <c r="CA1937" s="86"/>
      <c r="CB1937" s="86"/>
      <c r="CC1937" s="86"/>
    </row>
    <row r="1938" spans="2:81" ht="35.1" customHeight="1" x14ac:dyDescent="0.2">
      <c r="B1938" s="187"/>
      <c r="C1938" s="188"/>
      <c r="D1938" s="189"/>
      <c r="E1938" s="186"/>
      <c r="F1938" s="182"/>
      <c r="G1938" s="184"/>
      <c r="K1938" s="80" t="str">
        <f>IF(O1938="","",COUNT(O$3:O1938))</f>
        <v/>
      </c>
      <c r="L1938" s="80" t="str">
        <f>IF(B1938&lt;&gt;"",B1938,IF(OR(COUNTA($G$3:$G1938)&lt;COUNTA($G$3:$G$1048576),$G1938&lt;&gt;""),L1937,""))</f>
        <v/>
      </c>
      <c r="M1938" s="80" t="str">
        <f>IF(C1938&lt;&gt;"",C1938,IF(OR(COUNTA($G$3:$G1938)&lt;COUNTA($G$3:$G$1048576),$G1938&lt;&gt;""),M1937,""))</f>
        <v/>
      </c>
      <c r="N1938" s="80" t="str">
        <f>IF(D1938&lt;&gt;"",D1938,IF(OR(COUNTA($G$3:$G1938)&lt;COUNTA($G$3:$G$1048576),$G1938&lt;&gt;""),N1937,""))</f>
        <v/>
      </c>
      <c r="O1938" s="81" t="str">
        <f t="shared" si="965"/>
        <v/>
      </c>
      <c r="P1938" s="90" t="str">
        <f>IFERROR(IF(O1938="",IF(COUNT(S$3:S$1048576)=COUNT(S$3:S1938),IF(S1938="","",INDEX(O$3:O1938,MATCH(MAX(K$3:K1938),K$3:K1938,0),0)),INDEX(O$3:O1938,MATCH(MAX(K$3:K1938),K$3:K1938,0),0)),O1938),"")</f>
        <v/>
      </c>
      <c r="Q1938" s="89" t="str">
        <f>IF(R1938="","",COUNT(R$3:R1938))</f>
        <v/>
      </c>
      <c r="R1938" s="80" t="str">
        <f t="shared" si="966"/>
        <v/>
      </c>
      <c r="S1938" s="91" t="str">
        <f>IFERROR(IF(COUNTA($E1938:$G1938)=0,"",IF(AND(R1938="",$O1938=INDEX(O$3:O1938,MATCH(MAX(Q$3:Q1938),Q$3:Q1938,0),0)),INDEX(R$3:R1938,MATCH(MAX(Q$3:Q1938),Q$3:Q1938,0),0),R1938)),"")</f>
        <v/>
      </c>
      <c r="T1938" s="80" t="str">
        <f>IF(U1938="","",COUNT(U$3:U1938))</f>
        <v/>
      </c>
      <c r="U1938" s="80" t="str">
        <f t="shared" si="985"/>
        <v/>
      </c>
      <c r="V1938" s="91" t="str">
        <f>IFERROR(IF(S1938="","",IF(U1938="",IF(AND(E1938="",F1938="",G1938&lt;&gt;"",$O1938=INDEX(O$3:O1938,MATCH(MAX(T$3:T1938),T$3:T1938,0),0)),INDEX(U$3:U1938,MATCH(MAX(T$3:T1938),T$3:T1938,0),0),IF(AND(S1938&lt;&gt;"",U1938=""),0,"")),U1938)),"")</f>
        <v/>
      </c>
      <c r="W1938" s="95" t="str">
        <f t="shared" si="986"/>
        <v/>
      </c>
      <c r="X1938" s="198" t="str">
        <f t="shared" si="967"/>
        <v/>
      </c>
      <c r="Y1938" s="92" t="str">
        <f t="shared" si="987"/>
        <v/>
      </c>
      <c r="Z1938" s="106" t="str">
        <f>IF(P1938="","",COUNTIF($N$3:$N1938,$N1938))</f>
        <v/>
      </c>
      <c r="AA1938" s="92" t="str">
        <f t="shared" si="968"/>
        <v/>
      </c>
      <c r="AB1938" s="92" t="str">
        <f t="shared" si="969"/>
        <v/>
      </c>
      <c r="AC1938" s="92" t="str">
        <f t="shared" si="991"/>
        <v/>
      </c>
      <c r="AD1938" s="92" t="str">
        <f t="shared" si="982"/>
        <v/>
      </c>
      <c r="AE1938" s="92" t="str">
        <f t="shared" si="982"/>
        <v/>
      </c>
      <c r="AF1938" s="92" t="str">
        <f t="shared" si="982"/>
        <v/>
      </c>
      <c r="AG1938" s="92" t="str">
        <f t="shared" si="982"/>
        <v/>
      </c>
      <c r="AH1938" s="92" t="str">
        <f t="shared" si="982"/>
        <v/>
      </c>
      <c r="AI1938" s="92" t="str">
        <f t="shared" si="982"/>
        <v/>
      </c>
      <c r="AJ1938" s="92" t="str">
        <f t="shared" si="982"/>
        <v/>
      </c>
      <c r="AK1938" s="92" t="str">
        <f t="shared" si="982"/>
        <v/>
      </c>
      <c r="AL1938" s="92" t="str">
        <f t="shared" si="982"/>
        <v/>
      </c>
      <c r="AN1938" s="35" t="str">
        <f t="shared" si="983"/>
        <v/>
      </c>
      <c r="AO1938" s="44" t="str">
        <f t="shared" si="988"/>
        <v/>
      </c>
      <c r="AP1938" s="41" t="str">
        <f>IF(AO1938="","",RANK(AO1938,AO$3:AO$1048576,1)+COUNTIF(AO$3:AO1938,AO1938)-1)</f>
        <v/>
      </c>
      <c r="AQ1938" s="1" t="str">
        <f t="shared" si="970"/>
        <v/>
      </c>
      <c r="AR1938" s="34" t="str">
        <f t="shared" si="971"/>
        <v/>
      </c>
      <c r="AS1938" s="39" t="str">
        <f t="shared" si="972"/>
        <v/>
      </c>
      <c r="AT1938" s="44" t="str">
        <f t="shared" si="984"/>
        <v/>
      </c>
      <c r="AU1938" s="41" t="str">
        <f>IF(AT1938="","",RANK(AT1938,AT$3:AT$1048576,1)+COUNTIF(AT$3:AT1938,AT1938)-1)</f>
        <v/>
      </c>
      <c r="AV1938" s="1" t="str">
        <f t="shared" si="973"/>
        <v/>
      </c>
      <c r="AW1938" s="34" t="str">
        <f t="shared" si="974"/>
        <v/>
      </c>
      <c r="AX1938" s="39" t="str">
        <f t="shared" si="975"/>
        <v/>
      </c>
      <c r="AY1938" s="44" t="str">
        <f t="shared" si="989"/>
        <v/>
      </c>
      <c r="AZ1938" s="41" t="str">
        <f>IF(AY1938="","",RANK(AY1938,AY$3:AY$1048576,1)+COUNTIF(AY$3:AY1938,AY1938)-1)</f>
        <v/>
      </c>
      <c r="BA1938" s="1" t="str">
        <f t="shared" si="976"/>
        <v/>
      </c>
      <c r="BB1938" s="34" t="str">
        <f t="shared" si="977"/>
        <v/>
      </c>
      <c r="BC1938" s="39" t="str">
        <f t="shared" si="978"/>
        <v/>
      </c>
      <c r="BD1938" s="44" t="str">
        <f t="shared" si="990"/>
        <v/>
      </c>
      <c r="BE1938" s="41" t="str">
        <f>IF(BD1938="","",RANK(BD1938,BD$3:BD$1048576,1)+COUNTIF(BD$3:BD1938,BD1938)-1)</f>
        <v/>
      </c>
      <c r="BF1938" s="1" t="str">
        <f t="shared" si="979"/>
        <v/>
      </c>
      <c r="BG1938" s="34" t="str">
        <f t="shared" si="980"/>
        <v/>
      </c>
      <c r="BH1938" s="39" t="str">
        <f t="shared" si="981"/>
        <v/>
      </c>
      <c r="BJ1938" s="3"/>
      <c r="BK1938" s="86"/>
      <c r="BL1938" s="86"/>
      <c r="BM1938" s="86"/>
      <c r="BN1938" s="86"/>
      <c r="BO1938" s="3"/>
      <c r="BP1938" s="86"/>
      <c r="BQ1938" s="86"/>
      <c r="BR1938" s="86"/>
      <c r="BS1938" s="86"/>
      <c r="BT1938" s="3"/>
      <c r="BU1938" s="86"/>
      <c r="BV1938" s="86"/>
      <c r="BW1938" s="86"/>
      <c r="BX1938" s="86"/>
      <c r="BY1938" s="3"/>
      <c r="BZ1938" s="86"/>
      <c r="CA1938" s="86"/>
      <c r="CB1938" s="86"/>
      <c r="CC1938" s="86"/>
    </row>
    <row r="1939" spans="2:81" ht="35.1" customHeight="1" x14ac:dyDescent="0.2">
      <c r="B1939" s="187"/>
      <c r="C1939" s="188"/>
      <c r="D1939" s="189"/>
      <c r="E1939" s="186"/>
      <c r="F1939" s="182"/>
      <c r="G1939" s="184"/>
      <c r="K1939" s="80" t="str">
        <f>IF(O1939="","",COUNT(O$3:O1939))</f>
        <v/>
      </c>
      <c r="L1939" s="80" t="str">
        <f>IF(B1939&lt;&gt;"",B1939,IF(OR(COUNTA($G$3:$G1939)&lt;COUNTA($G$3:$G$1048576),$G1939&lt;&gt;""),L1938,""))</f>
        <v/>
      </c>
      <c r="M1939" s="80" t="str">
        <f>IF(C1939&lt;&gt;"",C1939,IF(OR(COUNTA($G$3:$G1939)&lt;COUNTA($G$3:$G$1048576),$G1939&lt;&gt;""),M1938,""))</f>
        <v/>
      </c>
      <c r="N1939" s="80" t="str">
        <f>IF(D1939&lt;&gt;"",D1939,IF(OR(COUNTA($G$3:$G1939)&lt;COUNTA($G$3:$G$1048576),$G1939&lt;&gt;""),N1938,""))</f>
        <v/>
      </c>
      <c r="O1939" s="81" t="str">
        <f t="shared" si="965"/>
        <v/>
      </c>
      <c r="P1939" s="90" t="str">
        <f>IFERROR(IF(O1939="",IF(COUNT(S$3:S$1048576)=COUNT(S$3:S1939),IF(S1939="","",INDEX(O$3:O1939,MATCH(MAX(K$3:K1939),K$3:K1939,0),0)),INDEX(O$3:O1939,MATCH(MAX(K$3:K1939),K$3:K1939,0),0)),O1939),"")</f>
        <v/>
      </c>
      <c r="Q1939" s="89" t="str">
        <f>IF(R1939="","",COUNT(R$3:R1939))</f>
        <v/>
      </c>
      <c r="R1939" s="80" t="str">
        <f t="shared" si="966"/>
        <v/>
      </c>
      <c r="S1939" s="91" t="str">
        <f>IFERROR(IF(COUNTA($E1939:$G1939)=0,"",IF(AND(R1939="",$O1939=INDEX(O$3:O1939,MATCH(MAX(Q$3:Q1939),Q$3:Q1939,0),0)),INDEX(R$3:R1939,MATCH(MAX(Q$3:Q1939),Q$3:Q1939,0),0),R1939)),"")</f>
        <v/>
      </c>
      <c r="T1939" s="80" t="str">
        <f>IF(U1939="","",COUNT(U$3:U1939))</f>
        <v/>
      </c>
      <c r="U1939" s="80" t="str">
        <f t="shared" si="985"/>
        <v/>
      </c>
      <c r="V1939" s="91" t="str">
        <f>IFERROR(IF(S1939="","",IF(U1939="",IF(AND(E1939="",F1939="",G1939&lt;&gt;"",$O1939=INDEX(O$3:O1939,MATCH(MAX(T$3:T1939),T$3:T1939,0),0)),INDEX(U$3:U1939,MATCH(MAX(T$3:T1939),T$3:T1939,0),0),IF(AND(S1939&lt;&gt;"",U1939=""),0,"")),U1939)),"")</f>
        <v/>
      </c>
      <c r="W1939" s="95" t="str">
        <f t="shared" si="986"/>
        <v/>
      </c>
      <c r="X1939" s="198" t="str">
        <f t="shared" si="967"/>
        <v/>
      </c>
      <c r="Y1939" s="92" t="str">
        <f t="shared" si="987"/>
        <v/>
      </c>
      <c r="Z1939" s="106" t="str">
        <f>IF(P1939="","",COUNTIF($N$3:$N1939,$N1939))</f>
        <v/>
      </c>
      <c r="AA1939" s="92" t="str">
        <f t="shared" si="968"/>
        <v/>
      </c>
      <c r="AB1939" s="92" t="str">
        <f t="shared" si="969"/>
        <v/>
      </c>
      <c r="AC1939" s="92" t="str">
        <f t="shared" si="991"/>
        <v/>
      </c>
      <c r="AD1939" s="92" t="str">
        <f t="shared" si="982"/>
        <v/>
      </c>
      <c r="AE1939" s="92" t="str">
        <f t="shared" si="982"/>
        <v/>
      </c>
      <c r="AF1939" s="92" t="str">
        <f t="shared" si="982"/>
        <v/>
      </c>
      <c r="AG1939" s="92" t="str">
        <f t="shared" si="982"/>
        <v/>
      </c>
      <c r="AH1939" s="92" t="str">
        <f t="shared" si="982"/>
        <v/>
      </c>
      <c r="AI1939" s="92" t="str">
        <f t="shared" si="982"/>
        <v/>
      </c>
      <c r="AJ1939" s="92" t="str">
        <f t="shared" si="982"/>
        <v/>
      </c>
      <c r="AK1939" s="92" t="str">
        <f t="shared" si="982"/>
        <v/>
      </c>
      <c r="AL1939" s="92" t="str">
        <f t="shared" si="982"/>
        <v/>
      </c>
      <c r="AN1939" s="35" t="str">
        <f t="shared" si="983"/>
        <v/>
      </c>
      <c r="AO1939" s="44" t="str">
        <f t="shared" si="988"/>
        <v/>
      </c>
      <c r="AP1939" s="41" t="str">
        <f>IF(AO1939="","",RANK(AO1939,AO$3:AO$1048576,1)+COUNTIF(AO$3:AO1939,AO1939)-1)</f>
        <v/>
      </c>
      <c r="AQ1939" s="1" t="str">
        <f t="shared" si="970"/>
        <v/>
      </c>
      <c r="AR1939" s="34" t="str">
        <f t="shared" si="971"/>
        <v/>
      </c>
      <c r="AS1939" s="39" t="str">
        <f t="shared" si="972"/>
        <v/>
      </c>
      <c r="AT1939" s="44" t="str">
        <f t="shared" si="984"/>
        <v/>
      </c>
      <c r="AU1939" s="41" t="str">
        <f>IF(AT1939="","",RANK(AT1939,AT$3:AT$1048576,1)+COUNTIF(AT$3:AT1939,AT1939)-1)</f>
        <v/>
      </c>
      <c r="AV1939" s="1" t="str">
        <f t="shared" si="973"/>
        <v/>
      </c>
      <c r="AW1939" s="34" t="str">
        <f t="shared" si="974"/>
        <v/>
      </c>
      <c r="AX1939" s="39" t="str">
        <f t="shared" si="975"/>
        <v/>
      </c>
      <c r="AY1939" s="44" t="str">
        <f t="shared" si="989"/>
        <v/>
      </c>
      <c r="AZ1939" s="41" t="str">
        <f>IF(AY1939="","",RANK(AY1939,AY$3:AY$1048576,1)+COUNTIF(AY$3:AY1939,AY1939)-1)</f>
        <v/>
      </c>
      <c r="BA1939" s="1" t="str">
        <f t="shared" si="976"/>
        <v/>
      </c>
      <c r="BB1939" s="34" t="str">
        <f t="shared" si="977"/>
        <v/>
      </c>
      <c r="BC1939" s="39" t="str">
        <f t="shared" si="978"/>
        <v/>
      </c>
      <c r="BD1939" s="44" t="str">
        <f t="shared" si="990"/>
        <v/>
      </c>
      <c r="BE1939" s="41" t="str">
        <f>IF(BD1939="","",RANK(BD1939,BD$3:BD$1048576,1)+COUNTIF(BD$3:BD1939,BD1939)-1)</f>
        <v/>
      </c>
      <c r="BF1939" s="1" t="str">
        <f t="shared" si="979"/>
        <v/>
      </c>
      <c r="BG1939" s="34" t="str">
        <f t="shared" si="980"/>
        <v/>
      </c>
      <c r="BH1939" s="39" t="str">
        <f t="shared" si="981"/>
        <v/>
      </c>
      <c r="BJ1939" s="3"/>
      <c r="BK1939" s="86"/>
      <c r="BL1939" s="86"/>
      <c r="BM1939" s="86"/>
      <c r="BN1939" s="86"/>
      <c r="BO1939" s="3"/>
      <c r="BP1939" s="86"/>
      <c r="BQ1939" s="86"/>
      <c r="BR1939" s="86"/>
      <c r="BS1939" s="86"/>
      <c r="BT1939" s="3"/>
      <c r="BU1939" s="86"/>
      <c r="BV1939" s="86"/>
      <c r="BW1939" s="86"/>
      <c r="BX1939" s="86"/>
      <c r="BY1939" s="3"/>
      <c r="BZ1939" s="86"/>
      <c r="CA1939" s="86"/>
      <c r="CB1939" s="86"/>
      <c r="CC1939" s="86"/>
    </row>
    <row r="1940" spans="2:81" ht="35.1" customHeight="1" x14ac:dyDescent="0.2">
      <c r="B1940" s="187"/>
      <c r="C1940" s="188"/>
      <c r="D1940" s="189"/>
      <c r="E1940" s="186"/>
      <c r="F1940" s="182"/>
      <c r="G1940" s="184"/>
      <c r="K1940" s="80" t="str">
        <f>IF(O1940="","",COUNT(O$3:O1940))</f>
        <v/>
      </c>
      <c r="L1940" s="80" t="str">
        <f>IF(B1940&lt;&gt;"",B1940,IF(OR(COUNTA($G$3:$G1940)&lt;COUNTA($G$3:$G$1048576),$G1940&lt;&gt;""),L1939,""))</f>
        <v/>
      </c>
      <c r="M1940" s="80" t="str">
        <f>IF(C1940&lt;&gt;"",C1940,IF(OR(COUNTA($G$3:$G1940)&lt;COUNTA($G$3:$G$1048576),$G1940&lt;&gt;""),M1939,""))</f>
        <v/>
      </c>
      <c r="N1940" s="80" t="str">
        <f>IF(D1940&lt;&gt;"",D1940,IF(OR(COUNTA($G$3:$G1940)&lt;COUNTA($G$3:$G$1048576),$G1940&lt;&gt;""),N1939,""))</f>
        <v/>
      </c>
      <c r="O1940" s="81" t="str">
        <f t="shared" si="965"/>
        <v/>
      </c>
      <c r="P1940" s="90" t="str">
        <f>IFERROR(IF(O1940="",IF(COUNT(S$3:S$1048576)=COUNT(S$3:S1940),IF(S1940="","",INDEX(O$3:O1940,MATCH(MAX(K$3:K1940),K$3:K1940,0),0)),INDEX(O$3:O1940,MATCH(MAX(K$3:K1940),K$3:K1940,0),0)),O1940),"")</f>
        <v/>
      </c>
      <c r="Q1940" s="89" t="str">
        <f>IF(R1940="","",COUNT(R$3:R1940))</f>
        <v/>
      </c>
      <c r="R1940" s="80" t="str">
        <f t="shared" si="966"/>
        <v/>
      </c>
      <c r="S1940" s="91" t="str">
        <f>IFERROR(IF(COUNTA($E1940:$G1940)=0,"",IF(AND(R1940="",$O1940=INDEX(O$3:O1940,MATCH(MAX(Q$3:Q1940),Q$3:Q1940,0),0)),INDEX(R$3:R1940,MATCH(MAX(Q$3:Q1940),Q$3:Q1940,0),0),R1940)),"")</f>
        <v/>
      </c>
      <c r="T1940" s="80" t="str">
        <f>IF(U1940="","",COUNT(U$3:U1940))</f>
        <v/>
      </c>
      <c r="U1940" s="80" t="str">
        <f t="shared" si="985"/>
        <v/>
      </c>
      <c r="V1940" s="91" t="str">
        <f>IFERROR(IF(S1940="","",IF(U1940="",IF(AND(E1940="",F1940="",G1940&lt;&gt;"",$O1940=INDEX(O$3:O1940,MATCH(MAX(T$3:T1940),T$3:T1940,0),0)),INDEX(U$3:U1940,MATCH(MAX(T$3:T1940),T$3:T1940,0),0),IF(AND(S1940&lt;&gt;"",U1940=""),0,"")),U1940)),"")</f>
        <v/>
      </c>
      <c r="W1940" s="95" t="str">
        <f t="shared" si="986"/>
        <v/>
      </c>
      <c r="X1940" s="198" t="str">
        <f t="shared" si="967"/>
        <v/>
      </c>
      <c r="Y1940" s="92" t="str">
        <f t="shared" si="987"/>
        <v/>
      </c>
      <c r="Z1940" s="106" t="str">
        <f>IF(P1940="","",COUNTIF($N$3:$N1940,$N1940))</f>
        <v/>
      </c>
      <c r="AA1940" s="92" t="str">
        <f t="shared" si="968"/>
        <v/>
      </c>
      <c r="AB1940" s="92" t="str">
        <f t="shared" si="969"/>
        <v/>
      </c>
      <c r="AC1940" s="92" t="str">
        <f t="shared" si="991"/>
        <v/>
      </c>
      <c r="AD1940" s="92" t="str">
        <f t="shared" si="982"/>
        <v/>
      </c>
      <c r="AE1940" s="92" t="str">
        <f t="shared" si="982"/>
        <v/>
      </c>
      <c r="AF1940" s="92" t="str">
        <f t="shared" si="982"/>
        <v/>
      </c>
      <c r="AG1940" s="92" t="str">
        <f t="shared" si="982"/>
        <v/>
      </c>
      <c r="AH1940" s="92" t="str">
        <f t="shared" si="982"/>
        <v/>
      </c>
      <c r="AI1940" s="92" t="str">
        <f t="shared" si="982"/>
        <v/>
      </c>
      <c r="AJ1940" s="92" t="str">
        <f t="shared" si="982"/>
        <v/>
      </c>
      <c r="AK1940" s="92" t="str">
        <f t="shared" si="982"/>
        <v/>
      </c>
      <c r="AL1940" s="92" t="str">
        <f t="shared" si="982"/>
        <v/>
      </c>
      <c r="AN1940" s="35" t="str">
        <f t="shared" si="983"/>
        <v/>
      </c>
      <c r="AO1940" s="44" t="str">
        <f t="shared" si="988"/>
        <v/>
      </c>
      <c r="AP1940" s="41" t="str">
        <f>IF(AO1940="","",RANK(AO1940,AO$3:AO$1048576,1)+COUNTIF(AO$3:AO1940,AO1940)-1)</f>
        <v/>
      </c>
      <c r="AQ1940" s="1" t="str">
        <f t="shared" si="970"/>
        <v/>
      </c>
      <c r="AR1940" s="34" t="str">
        <f t="shared" si="971"/>
        <v/>
      </c>
      <c r="AS1940" s="39" t="str">
        <f t="shared" si="972"/>
        <v/>
      </c>
      <c r="AT1940" s="44" t="str">
        <f t="shared" si="984"/>
        <v/>
      </c>
      <c r="AU1940" s="41" t="str">
        <f>IF(AT1940="","",RANK(AT1940,AT$3:AT$1048576,1)+COUNTIF(AT$3:AT1940,AT1940)-1)</f>
        <v/>
      </c>
      <c r="AV1940" s="1" t="str">
        <f t="shared" si="973"/>
        <v/>
      </c>
      <c r="AW1940" s="34" t="str">
        <f t="shared" si="974"/>
        <v/>
      </c>
      <c r="AX1940" s="39" t="str">
        <f t="shared" si="975"/>
        <v/>
      </c>
      <c r="AY1940" s="44" t="str">
        <f t="shared" si="989"/>
        <v/>
      </c>
      <c r="AZ1940" s="41" t="str">
        <f>IF(AY1940="","",RANK(AY1940,AY$3:AY$1048576,1)+COUNTIF(AY$3:AY1940,AY1940)-1)</f>
        <v/>
      </c>
      <c r="BA1940" s="1" t="str">
        <f t="shared" si="976"/>
        <v/>
      </c>
      <c r="BB1940" s="34" t="str">
        <f t="shared" si="977"/>
        <v/>
      </c>
      <c r="BC1940" s="39" t="str">
        <f t="shared" si="978"/>
        <v/>
      </c>
      <c r="BD1940" s="44" t="str">
        <f t="shared" si="990"/>
        <v/>
      </c>
      <c r="BE1940" s="41" t="str">
        <f>IF(BD1940="","",RANK(BD1940,BD$3:BD$1048576,1)+COUNTIF(BD$3:BD1940,BD1940)-1)</f>
        <v/>
      </c>
      <c r="BF1940" s="1" t="str">
        <f t="shared" si="979"/>
        <v/>
      </c>
      <c r="BG1940" s="34" t="str">
        <f t="shared" si="980"/>
        <v/>
      </c>
      <c r="BH1940" s="39" t="str">
        <f t="shared" si="981"/>
        <v/>
      </c>
      <c r="BJ1940" s="3"/>
      <c r="BK1940" s="86"/>
      <c r="BL1940" s="86"/>
      <c r="BM1940" s="86"/>
      <c r="BN1940" s="86"/>
      <c r="BO1940" s="3"/>
      <c r="BP1940" s="86"/>
      <c r="BQ1940" s="86"/>
      <c r="BR1940" s="86"/>
      <c r="BS1940" s="86"/>
      <c r="BT1940" s="3"/>
      <c r="BU1940" s="86"/>
      <c r="BV1940" s="86"/>
      <c r="BW1940" s="86"/>
      <c r="BX1940" s="86"/>
      <c r="BY1940" s="3"/>
      <c r="BZ1940" s="86"/>
      <c r="CA1940" s="86"/>
      <c r="CB1940" s="86"/>
      <c r="CC1940" s="86"/>
    </row>
    <row r="1941" spans="2:81" ht="35.1" customHeight="1" x14ac:dyDescent="0.2">
      <c r="B1941" s="187"/>
      <c r="C1941" s="188"/>
      <c r="D1941" s="189"/>
      <c r="E1941" s="186"/>
      <c r="F1941" s="182"/>
      <c r="G1941" s="184"/>
      <c r="K1941" s="80" t="str">
        <f>IF(O1941="","",COUNT(O$3:O1941))</f>
        <v/>
      </c>
      <c r="L1941" s="80" t="str">
        <f>IF(B1941&lt;&gt;"",B1941,IF(OR(COUNTA($G$3:$G1941)&lt;COUNTA($G$3:$G$1048576),$G1941&lt;&gt;""),L1940,""))</f>
        <v/>
      </c>
      <c r="M1941" s="80" t="str">
        <f>IF(C1941&lt;&gt;"",C1941,IF(OR(COUNTA($G$3:$G1941)&lt;COUNTA($G$3:$G$1048576),$G1941&lt;&gt;""),M1940,""))</f>
        <v/>
      </c>
      <c r="N1941" s="80" t="str">
        <f>IF(D1941&lt;&gt;"",D1941,IF(OR(COUNTA($G$3:$G1941)&lt;COUNTA($G$3:$G$1048576),$G1941&lt;&gt;""),N1940,""))</f>
        <v/>
      </c>
      <c r="O1941" s="81" t="str">
        <f t="shared" si="965"/>
        <v/>
      </c>
      <c r="P1941" s="90" t="str">
        <f>IFERROR(IF(O1941="",IF(COUNT(S$3:S$1048576)=COUNT(S$3:S1941),IF(S1941="","",INDEX(O$3:O1941,MATCH(MAX(K$3:K1941),K$3:K1941,0),0)),INDEX(O$3:O1941,MATCH(MAX(K$3:K1941),K$3:K1941,0),0)),O1941),"")</f>
        <v/>
      </c>
      <c r="Q1941" s="89" t="str">
        <f>IF(R1941="","",COUNT(R$3:R1941))</f>
        <v/>
      </c>
      <c r="R1941" s="80" t="str">
        <f t="shared" si="966"/>
        <v/>
      </c>
      <c r="S1941" s="91" t="str">
        <f>IFERROR(IF(COUNTA($E1941:$G1941)=0,"",IF(AND(R1941="",$O1941=INDEX(O$3:O1941,MATCH(MAX(Q$3:Q1941),Q$3:Q1941,0),0)),INDEX(R$3:R1941,MATCH(MAX(Q$3:Q1941),Q$3:Q1941,0),0),R1941)),"")</f>
        <v/>
      </c>
      <c r="T1941" s="80" t="str">
        <f>IF(U1941="","",COUNT(U$3:U1941))</f>
        <v/>
      </c>
      <c r="U1941" s="80" t="str">
        <f t="shared" si="985"/>
        <v/>
      </c>
      <c r="V1941" s="91" t="str">
        <f>IFERROR(IF(S1941="","",IF(U1941="",IF(AND(E1941="",F1941="",G1941&lt;&gt;"",$O1941=INDEX(O$3:O1941,MATCH(MAX(T$3:T1941),T$3:T1941,0),0)),INDEX(U$3:U1941,MATCH(MAX(T$3:T1941),T$3:T1941,0),0),IF(AND(S1941&lt;&gt;"",U1941=""),0,"")),U1941)),"")</f>
        <v/>
      </c>
      <c r="W1941" s="95" t="str">
        <f t="shared" si="986"/>
        <v/>
      </c>
      <c r="X1941" s="198" t="str">
        <f t="shared" si="967"/>
        <v/>
      </c>
      <c r="Y1941" s="92" t="str">
        <f t="shared" si="987"/>
        <v/>
      </c>
      <c r="Z1941" s="106" t="str">
        <f>IF(P1941="","",COUNTIF($N$3:$N1941,$N1941))</f>
        <v/>
      </c>
      <c r="AA1941" s="92" t="str">
        <f t="shared" si="968"/>
        <v/>
      </c>
      <c r="AB1941" s="92" t="str">
        <f t="shared" si="969"/>
        <v/>
      </c>
      <c r="AC1941" s="92" t="str">
        <f t="shared" si="991"/>
        <v/>
      </c>
      <c r="AD1941" s="92" t="str">
        <f t="shared" si="982"/>
        <v/>
      </c>
      <c r="AE1941" s="92" t="str">
        <f t="shared" si="982"/>
        <v/>
      </c>
      <c r="AF1941" s="92" t="str">
        <f t="shared" si="982"/>
        <v/>
      </c>
      <c r="AG1941" s="92" t="str">
        <f t="shared" si="982"/>
        <v/>
      </c>
      <c r="AH1941" s="92" t="str">
        <f t="shared" si="982"/>
        <v/>
      </c>
      <c r="AI1941" s="92" t="str">
        <f t="shared" si="982"/>
        <v/>
      </c>
      <c r="AJ1941" s="92" t="str">
        <f t="shared" si="982"/>
        <v/>
      </c>
      <c r="AK1941" s="92" t="str">
        <f t="shared" si="982"/>
        <v/>
      </c>
      <c r="AL1941" s="92" t="str">
        <f t="shared" si="982"/>
        <v/>
      </c>
      <c r="AN1941" s="35" t="str">
        <f t="shared" si="983"/>
        <v/>
      </c>
      <c r="AO1941" s="44" t="str">
        <f t="shared" si="988"/>
        <v/>
      </c>
      <c r="AP1941" s="41" t="str">
        <f>IF(AO1941="","",RANK(AO1941,AO$3:AO$1048576,1)+COUNTIF(AO$3:AO1941,AO1941)-1)</f>
        <v/>
      </c>
      <c r="AQ1941" s="1" t="str">
        <f t="shared" si="970"/>
        <v/>
      </c>
      <c r="AR1941" s="34" t="str">
        <f t="shared" si="971"/>
        <v/>
      </c>
      <c r="AS1941" s="39" t="str">
        <f t="shared" si="972"/>
        <v/>
      </c>
      <c r="AT1941" s="44" t="str">
        <f t="shared" si="984"/>
        <v/>
      </c>
      <c r="AU1941" s="41" t="str">
        <f>IF(AT1941="","",RANK(AT1941,AT$3:AT$1048576,1)+COUNTIF(AT$3:AT1941,AT1941)-1)</f>
        <v/>
      </c>
      <c r="AV1941" s="1" t="str">
        <f t="shared" si="973"/>
        <v/>
      </c>
      <c r="AW1941" s="34" t="str">
        <f t="shared" si="974"/>
        <v/>
      </c>
      <c r="AX1941" s="39" t="str">
        <f t="shared" si="975"/>
        <v/>
      </c>
      <c r="AY1941" s="44" t="str">
        <f t="shared" si="989"/>
        <v/>
      </c>
      <c r="AZ1941" s="41" t="str">
        <f>IF(AY1941="","",RANK(AY1941,AY$3:AY$1048576,1)+COUNTIF(AY$3:AY1941,AY1941)-1)</f>
        <v/>
      </c>
      <c r="BA1941" s="1" t="str">
        <f t="shared" si="976"/>
        <v/>
      </c>
      <c r="BB1941" s="34" t="str">
        <f t="shared" si="977"/>
        <v/>
      </c>
      <c r="BC1941" s="39" t="str">
        <f t="shared" si="978"/>
        <v/>
      </c>
      <c r="BD1941" s="44" t="str">
        <f t="shared" si="990"/>
        <v/>
      </c>
      <c r="BE1941" s="41" t="str">
        <f>IF(BD1941="","",RANK(BD1941,BD$3:BD$1048576,1)+COUNTIF(BD$3:BD1941,BD1941)-1)</f>
        <v/>
      </c>
      <c r="BF1941" s="1" t="str">
        <f t="shared" si="979"/>
        <v/>
      </c>
      <c r="BG1941" s="34" t="str">
        <f t="shared" si="980"/>
        <v/>
      </c>
      <c r="BH1941" s="39" t="str">
        <f t="shared" si="981"/>
        <v/>
      </c>
      <c r="BJ1941" s="3"/>
      <c r="BK1941" s="86"/>
      <c r="BL1941" s="86"/>
      <c r="BM1941" s="86"/>
      <c r="BN1941" s="86"/>
      <c r="BO1941" s="3"/>
      <c r="BP1941" s="86"/>
      <c r="BQ1941" s="86"/>
      <c r="BR1941" s="86"/>
      <c r="BS1941" s="86"/>
      <c r="BT1941" s="3"/>
      <c r="BU1941" s="86"/>
      <c r="BV1941" s="86"/>
      <c r="BW1941" s="86"/>
      <c r="BX1941" s="86"/>
      <c r="BY1941" s="3"/>
      <c r="BZ1941" s="86"/>
      <c r="CA1941" s="86"/>
      <c r="CB1941" s="86"/>
      <c r="CC1941" s="86"/>
    </row>
    <row r="1942" spans="2:81" ht="35.1" customHeight="1" x14ac:dyDescent="0.2">
      <c r="B1942" s="187"/>
      <c r="C1942" s="188"/>
      <c r="D1942" s="189"/>
      <c r="E1942" s="186"/>
      <c r="F1942" s="182"/>
      <c r="G1942" s="184"/>
      <c r="K1942" s="80" t="str">
        <f>IF(O1942="","",COUNT(O$3:O1942))</f>
        <v/>
      </c>
      <c r="L1942" s="80" t="str">
        <f>IF(B1942&lt;&gt;"",B1942,IF(OR(COUNTA($G$3:$G1942)&lt;COUNTA($G$3:$G$1048576),$G1942&lt;&gt;""),L1941,""))</f>
        <v/>
      </c>
      <c r="M1942" s="80" t="str">
        <f>IF(C1942&lt;&gt;"",C1942,IF(OR(COUNTA($G$3:$G1942)&lt;COUNTA($G$3:$G$1048576),$G1942&lt;&gt;""),M1941,""))</f>
        <v/>
      </c>
      <c r="N1942" s="80" t="str">
        <f>IF(D1942&lt;&gt;"",D1942,IF(OR(COUNTA($G$3:$G1942)&lt;COUNTA($G$3:$G$1048576),$G1942&lt;&gt;""),N1941,""))</f>
        <v/>
      </c>
      <c r="O1942" s="81" t="str">
        <f t="shared" si="965"/>
        <v/>
      </c>
      <c r="P1942" s="90" t="str">
        <f>IFERROR(IF(O1942="",IF(COUNT(S$3:S$1048576)=COUNT(S$3:S1942),IF(S1942="","",INDEX(O$3:O1942,MATCH(MAX(K$3:K1942),K$3:K1942,0),0)),INDEX(O$3:O1942,MATCH(MAX(K$3:K1942),K$3:K1942,0),0)),O1942),"")</f>
        <v/>
      </c>
      <c r="Q1942" s="89" t="str">
        <f>IF(R1942="","",COUNT(R$3:R1942))</f>
        <v/>
      </c>
      <c r="R1942" s="80" t="str">
        <f t="shared" si="966"/>
        <v/>
      </c>
      <c r="S1942" s="91" t="str">
        <f>IFERROR(IF(COUNTA($E1942:$G1942)=0,"",IF(AND(R1942="",$O1942=INDEX(O$3:O1942,MATCH(MAX(Q$3:Q1942),Q$3:Q1942,0),0)),INDEX(R$3:R1942,MATCH(MAX(Q$3:Q1942),Q$3:Q1942,0),0),R1942)),"")</f>
        <v/>
      </c>
      <c r="T1942" s="80" t="str">
        <f>IF(U1942="","",COUNT(U$3:U1942))</f>
        <v/>
      </c>
      <c r="U1942" s="80" t="str">
        <f t="shared" si="985"/>
        <v/>
      </c>
      <c r="V1942" s="91" t="str">
        <f>IFERROR(IF(S1942="","",IF(U1942="",IF(AND(E1942="",F1942="",G1942&lt;&gt;"",$O1942=INDEX(O$3:O1942,MATCH(MAX(T$3:T1942),T$3:T1942,0),0)),INDEX(U$3:U1942,MATCH(MAX(T$3:T1942),T$3:T1942,0),0),IF(AND(S1942&lt;&gt;"",U1942=""),0,"")),U1942)),"")</f>
        <v/>
      </c>
      <c r="W1942" s="95" t="str">
        <f t="shared" si="986"/>
        <v/>
      </c>
      <c r="X1942" s="198" t="str">
        <f t="shared" si="967"/>
        <v/>
      </c>
      <c r="Y1942" s="92" t="str">
        <f t="shared" si="987"/>
        <v/>
      </c>
      <c r="Z1942" s="106" t="str">
        <f>IF(P1942="","",COUNTIF($N$3:$N1942,$N1942))</f>
        <v/>
      </c>
      <c r="AA1942" s="92" t="str">
        <f t="shared" si="968"/>
        <v/>
      </c>
      <c r="AB1942" s="92" t="str">
        <f t="shared" si="969"/>
        <v/>
      </c>
      <c r="AC1942" s="92" t="str">
        <f t="shared" si="991"/>
        <v/>
      </c>
      <c r="AD1942" s="92" t="str">
        <f t="shared" si="982"/>
        <v/>
      </c>
      <c r="AE1942" s="92" t="str">
        <f t="shared" si="982"/>
        <v/>
      </c>
      <c r="AF1942" s="92" t="str">
        <f t="shared" si="982"/>
        <v/>
      </c>
      <c r="AG1942" s="92" t="str">
        <f t="shared" si="982"/>
        <v/>
      </c>
      <c r="AH1942" s="92" t="str">
        <f t="shared" si="982"/>
        <v/>
      </c>
      <c r="AI1942" s="92" t="str">
        <f t="shared" si="982"/>
        <v/>
      </c>
      <c r="AJ1942" s="92" t="str">
        <f t="shared" si="982"/>
        <v/>
      </c>
      <c r="AK1942" s="92" t="str">
        <f t="shared" si="982"/>
        <v/>
      </c>
      <c r="AL1942" s="92" t="str">
        <f t="shared" si="982"/>
        <v/>
      </c>
      <c r="AN1942" s="35" t="str">
        <f t="shared" si="983"/>
        <v/>
      </c>
      <c r="AO1942" s="44" t="str">
        <f t="shared" si="988"/>
        <v/>
      </c>
      <c r="AP1942" s="41" t="str">
        <f>IF(AO1942="","",RANK(AO1942,AO$3:AO$1048576,1)+COUNTIF(AO$3:AO1942,AO1942)-1)</f>
        <v/>
      </c>
      <c r="AQ1942" s="1" t="str">
        <f t="shared" si="970"/>
        <v/>
      </c>
      <c r="AR1942" s="34" t="str">
        <f t="shared" si="971"/>
        <v/>
      </c>
      <c r="AS1942" s="39" t="str">
        <f t="shared" si="972"/>
        <v/>
      </c>
      <c r="AT1942" s="44" t="str">
        <f t="shared" si="984"/>
        <v/>
      </c>
      <c r="AU1942" s="41" t="str">
        <f>IF(AT1942="","",RANK(AT1942,AT$3:AT$1048576,1)+COUNTIF(AT$3:AT1942,AT1942)-1)</f>
        <v/>
      </c>
      <c r="AV1942" s="1" t="str">
        <f t="shared" si="973"/>
        <v/>
      </c>
      <c r="AW1942" s="34" t="str">
        <f t="shared" si="974"/>
        <v/>
      </c>
      <c r="AX1942" s="39" t="str">
        <f t="shared" si="975"/>
        <v/>
      </c>
      <c r="AY1942" s="44" t="str">
        <f t="shared" si="989"/>
        <v/>
      </c>
      <c r="AZ1942" s="41" t="str">
        <f>IF(AY1942="","",RANK(AY1942,AY$3:AY$1048576,1)+COUNTIF(AY$3:AY1942,AY1942)-1)</f>
        <v/>
      </c>
      <c r="BA1942" s="1" t="str">
        <f t="shared" si="976"/>
        <v/>
      </c>
      <c r="BB1942" s="34" t="str">
        <f t="shared" si="977"/>
        <v/>
      </c>
      <c r="BC1942" s="39" t="str">
        <f t="shared" si="978"/>
        <v/>
      </c>
      <c r="BD1942" s="44" t="str">
        <f t="shared" si="990"/>
        <v/>
      </c>
      <c r="BE1942" s="41" t="str">
        <f>IF(BD1942="","",RANK(BD1942,BD$3:BD$1048576,1)+COUNTIF(BD$3:BD1942,BD1942)-1)</f>
        <v/>
      </c>
      <c r="BF1942" s="1" t="str">
        <f t="shared" si="979"/>
        <v/>
      </c>
      <c r="BG1942" s="34" t="str">
        <f t="shared" si="980"/>
        <v/>
      </c>
      <c r="BH1942" s="39" t="str">
        <f t="shared" si="981"/>
        <v/>
      </c>
      <c r="BJ1942" s="3"/>
      <c r="BK1942" s="86"/>
      <c r="BL1942" s="86"/>
      <c r="BM1942" s="86"/>
      <c r="BN1942" s="86"/>
      <c r="BO1942" s="3"/>
      <c r="BP1942" s="86"/>
      <c r="BQ1942" s="86"/>
      <c r="BR1942" s="86"/>
      <c r="BS1942" s="86"/>
      <c r="BT1942" s="3"/>
      <c r="BU1942" s="86"/>
      <c r="BV1942" s="86"/>
      <c r="BW1942" s="86"/>
      <c r="BX1942" s="86"/>
      <c r="BY1942" s="3"/>
      <c r="BZ1942" s="86"/>
      <c r="CA1942" s="86"/>
      <c r="CB1942" s="86"/>
      <c r="CC1942" s="86"/>
    </row>
    <row r="1943" spans="2:81" ht="35.1" customHeight="1" x14ac:dyDescent="0.2">
      <c r="B1943" s="187"/>
      <c r="C1943" s="188"/>
      <c r="D1943" s="189"/>
      <c r="E1943" s="186"/>
      <c r="F1943" s="182"/>
      <c r="G1943" s="184"/>
      <c r="K1943" s="80" t="str">
        <f>IF(O1943="","",COUNT(O$3:O1943))</f>
        <v/>
      </c>
      <c r="L1943" s="80" t="str">
        <f>IF(B1943&lt;&gt;"",B1943,IF(OR(COUNTA($G$3:$G1943)&lt;COUNTA($G$3:$G$1048576),$G1943&lt;&gt;""),L1942,""))</f>
        <v/>
      </c>
      <c r="M1943" s="80" t="str">
        <f>IF(C1943&lt;&gt;"",C1943,IF(OR(COUNTA($G$3:$G1943)&lt;COUNTA($G$3:$G$1048576),$G1943&lt;&gt;""),M1942,""))</f>
        <v/>
      </c>
      <c r="N1943" s="80" t="str">
        <f>IF(D1943&lt;&gt;"",D1943,IF(OR(COUNTA($G$3:$G1943)&lt;COUNTA($G$3:$G$1048576),$G1943&lt;&gt;""),N1942,""))</f>
        <v/>
      </c>
      <c r="O1943" s="81" t="str">
        <f t="shared" si="965"/>
        <v/>
      </c>
      <c r="P1943" s="90" t="str">
        <f>IFERROR(IF(O1943="",IF(COUNT(S$3:S$1048576)=COUNT(S$3:S1943),IF(S1943="","",INDEX(O$3:O1943,MATCH(MAX(K$3:K1943),K$3:K1943,0),0)),INDEX(O$3:O1943,MATCH(MAX(K$3:K1943),K$3:K1943,0),0)),O1943),"")</f>
        <v/>
      </c>
      <c r="Q1943" s="89" t="str">
        <f>IF(R1943="","",COUNT(R$3:R1943))</f>
        <v/>
      </c>
      <c r="R1943" s="80" t="str">
        <f t="shared" si="966"/>
        <v/>
      </c>
      <c r="S1943" s="91" t="str">
        <f>IFERROR(IF(COUNTA($E1943:$G1943)=0,"",IF(AND(R1943="",$O1943=INDEX(O$3:O1943,MATCH(MAX(Q$3:Q1943),Q$3:Q1943,0),0)),INDEX(R$3:R1943,MATCH(MAX(Q$3:Q1943),Q$3:Q1943,0),0),R1943)),"")</f>
        <v/>
      </c>
      <c r="T1943" s="80" t="str">
        <f>IF(U1943="","",COUNT(U$3:U1943))</f>
        <v/>
      </c>
      <c r="U1943" s="80" t="str">
        <f t="shared" si="985"/>
        <v/>
      </c>
      <c r="V1943" s="91" t="str">
        <f>IFERROR(IF(S1943="","",IF(U1943="",IF(AND(E1943="",F1943="",G1943&lt;&gt;"",$O1943=INDEX(O$3:O1943,MATCH(MAX(T$3:T1943),T$3:T1943,0),0)),INDEX(U$3:U1943,MATCH(MAX(T$3:T1943),T$3:T1943,0),0),IF(AND(S1943&lt;&gt;"",U1943=""),0,"")),U1943)),"")</f>
        <v/>
      </c>
      <c r="W1943" s="95" t="str">
        <f t="shared" si="986"/>
        <v/>
      </c>
      <c r="X1943" s="198" t="str">
        <f t="shared" si="967"/>
        <v/>
      </c>
      <c r="Y1943" s="92" t="str">
        <f t="shared" si="987"/>
        <v/>
      </c>
      <c r="Z1943" s="106" t="str">
        <f>IF(P1943="","",COUNTIF($N$3:$N1943,$N1943))</f>
        <v/>
      </c>
      <c r="AA1943" s="92" t="str">
        <f t="shared" si="968"/>
        <v/>
      </c>
      <c r="AB1943" s="92" t="str">
        <f t="shared" si="969"/>
        <v/>
      </c>
      <c r="AC1943" s="92" t="str">
        <f t="shared" si="991"/>
        <v/>
      </c>
      <c r="AD1943" s="92" t="str">
        <f t="shared" si="982"/>
        <v/>
      </c>
      <c r="AE1943" s="92" t="str">
        <f t="shared" ref="AD1943:AL1971" si="992">IFERROR(IF(AND($Z1943=1,AE$2&lt;&gt;"",""&amp;INDEX($Y$3:$Y$1048576,MATCH($P1943&amp;"@"&amp;AE$2,$AA$3:$AA$1048576,0),0)&lt;&gt;""),AE$1&amp;""&amp;INDEX($Y$3:$Y$1048576,MATCH($P1943&amp;"@"&amp;AE$2,$AA$3:$AA$1048576,0),0),""),"")</f>
        <v/>
      </c>
      <c r="AF1943" s="92" t="str">
        <f t="shared" si="992"/>
        <v/>
      </c>
      <c r="AG1943" s="92" t="str">
        <f t="shared" si="992"/>
        <v/>
      </c>
      <c r="AH1943" s="92" t="str">
        <f t="shared" si="992"/>
        <v/>
      </c>
      <c r="AI1943" s="92" t="str">
        <f t="shared" si="992"/>
        <v/>
      </c>
      <c r="AJ1943" s="92" t="str">
        <f t="shared" si="992"/>
        <v/>
      </c>
      <c r="AK1943" s="92" t="str">
        <f t="shared" si="992"/>
        <v/>
      </c>
      <c r="AL1943" s="92" t="str">
        <f t="shared" si="992"/>
        <v/>
      </c>
      <c r="AN1943" s="35" t="str">
        <f t="shared" si="983"/>
        <v/>
      </c>
      <c r="AO1943" s="44" t="str">
        <f t="shared" si="988"/>
        <v/>
      </c>
      <c r="AP1943" s="41" t="str">
        <f>IF(AO1943="","",RANK(AO1943,AO$3:AO$1048576,1)+COUNTIF(AO$3:AO1943,AO1943)-1)</f>
        <v/>
      </c>
      <c r="AQ1943" s="1" t="str">
        <f t="shared" si="970"/>
        <v/>
      </c>
      <c r="AR1943" s="34" t="str">
        <f t="shared" si="971"/>
        <v/>
      </c>
      <c r="AS1943" s="39" t="str">
        <f t="shared" si="972"/>
        <v/>
      </c>
      <c r="AT1943" s="44" t="str">
        <f t="shared" si="984"/>
        <v/>
      </c>
      <c r="AU1943" s="41" t="str">
        <f>IF(AT1943="","",RANK(AT1943,AT$3:AT$1048576,1)+COUNTIF(AT$3:AT1943,AT1943)-1)</f>
        <v/>
      </c>
      <c r="AV1943" s="1" t="str">
        <f t="shared" si="973"/>
        <v/>
      </c>
      <c r="AW1943" s="34" t="str">
        <f t="shared" si="974"/>
        <v/>
      </c>
      <c r="AX1943" s="39" t="str">
        <f t="shared" si="975"/>
        <v/>
      </c>
      <c r="AY1943" s="44" t="str">
        <f t="shared" si="989"/>
        <v/>
      </c>
      <c r="AZ1943" s="41" t="str">
        <f>IF(AY1943="","",RANK(AY1943,AY$3:AY$1048576,1)+COUNTIF(AY$3:AY1943,AY1943)-1)</f>
        <v/>
      </c>
      <c r="BA1943" s="1" t="str">
        <f t="shared" si="976"/>
        <v/>
      </c>
      <c r="BB1943" s="34" t="str">
        <f t="shared" si="977"/>
        <v/>
      </c>
      <c r="BC1943" s="39" t="str">
        <f t="shared" si="978"/>
        <v/>
      </c>
      <c r="BD1943" s="44" t="str">
        <f t="shared" si="990"/>
        <v/>
      </c>
      <c r="BE1943" s="41" t="str">
        <f>IF(BD1943="","",RANK(BD1943,BD$3:BD$1048576,1)+COUNTIF(BD$3:BD1943,BD1943)-1)</f>
        <v/>
      </c>
      <c r="BF1943" s="1" t="str">
        <f t="shared" si="979"/>
        <v/>
      </c>
      <c r="BG1943" s="34" t="str">
        <f t="shared" si="980"/>
        <v/>
      </c>
      <c r="BH1943" s="39" t="str">
        <f t="shared" si="981"/>
        <v/>
      </c>
      <c r="BJ1943" s="3"/>
      <c r="BK1943" s="86"/>
      <c r="BL1943" s="86"/>
      <c r="BM1943" s="86"/>
      <c r="BN1943" s="86"/>
      <c r="BO1943" s="3"/>
      <c r="BP1943" s="86"/>
      <c r="BQ1943" s="86"/>
      <c r="BR1943" s="86"/>
      <c r="BS1943" s="86"/>
      <c r="BT1943" s="3"/>
      <c r="BU1943" s="86"/>
      <c r="BV1943" s="86"/>
      <c r="BW1943" s="86"/>
      <c r="BX1943" s="86"/>
      <c r="BY1943" s="3"/>
      <c r="BZ1943" s="86"/>
      <c r="CA1943" s="86"/>
      <c r="CB1943" s="86"/>
      <c r="CC1943" s="86"/>
    </row>
    <row r="1944" spans="2:81" ht="35.1" customHeight="1" x14ac:dyDescent="0.2">
      <c r="B1944" s="187"/>
      <c r="C1944" s="188"/>
      <c r="D1944" s="189"/>
      <c r="E1944" s="186"/>
      <c r="F1944" s="182"/>
      <c r="G1944" s="184"/>
      <c r="K1944" s="80" t="str">
        <f>IF(O1944="","",COUNT(O$3:O1944))</f>
        <v/>
      </c>
      <c r="L1944" s="80" t="str">
        <f>IF(B1944&lt;&gt;"",B1944,IF(OR(COUNTA($G$3:$G1944)&lt;COUNTA($G$3:$G$1048576),$G1944&lt;&gt;""),L1943,""))</f>
        <v/>
      </c>
      <c r="M1944" s="80" t="str">
        <f>IF(C1944&lt;&gt;"",C1944,IF(OR(COUNTA($G$3:$G1944)&lt;COUNTA($G$3:$G$1048576),$G1944&lt;&gt;""),M1943,""))</f>
        <v/>
      </c>
      <c r="N1944" s="80" t="str">
        <f>IF(D1944&lt;&gt;"",D1944,IF(OR(COUNTA($G$3:$G1944)&lt;COUNTA($G$3:$G$1048576),$G1944&lt;&gt;""),N1943,""))</f>
        <v/>
      </c>
      <c r="O1944" s="81" t="str">
        <f t="shared" si="965"/>
        <v/>
      </c>
      <c r="P1944" s="90" t="str">
        <f>IFERROR(IF(O1944="",IF(COUNT(S$3:S$1048576)=COUNT(S$3:S1944),IF(S1944="","",INDEX(O$3:O1944,MATCH(MAX(K$3:K1944),K$3:K1944,0),0)),INDEX(O$3:O1944,MATCH(MAX(K$3:K1944),K$3:K1944,0),0)),O1944),"")</f>
        <v/>
      </c>
      <c r="Q1944" s="89" t="str">
        <f>IF(R1944="","",COUNT(R$3:R1944))</f>
        <v/>
      </c>
      <c r="R1944" s="80" t="str">
        <f t="shared" si="966"/>
        <v/>
      </c>
      <c r="S1944" s="91" t="str">
        <f>IFERROR(IF(COUNTA($E1944:$G1944)=0,"",IF(AND(R1944="",$O1944=INDEX(O$3:O1944,MATCH(MAX(Q$3:Q1944),Q$3:Q1944,0),0)),INDEX(R$3:R1944,MATCH(MAX(Q$3:Q1944),Q$3:Q1944,0),0),R1944)),"")</f>
        <v/>
      </c>
      <c r="T1944" s="80" t="str">
        <f>IF(U1944="","",COUNT(U$3:U1944))</f>
        <v/>
      </c>
      <c r="U1944" s="80" t="str">
        <f t="shared" si="985"/>
        <v/>
      </c>
      <c r="V1944" s="91" t="str">
        <f>IFERROR(IF(S1944="","",IF(U1944="",IF(AND(E1944="",F1944="",G1944&lt;&gt;"",$O1944=INDEX(O$3:O1944,MATCH(MAX(T$3:T1944),T$3:T1944,0),0)),INDEX(U$3:U1944,MATCH(MAX(T$3:T1944),T$3:T1944,0),0),IF(AND(S1944&lt;&gt;"",U1944=""),0,"")),U1944)),"")</f>
        <v/>
      </c>
      <c r="W1944" s="95" t="str">
        <f t="shared" si="986"/>
        <v/>
      </c>
      <c r="X1944" s="198" t="str">
        <f t="shared" si="967"/>
        <v/>
      </c>
      <c r="Y1944" s="92" t="str">
        <f t="shared" si="987"/>
        <v/>
      </c>
      <c r="Z1944" s="106" t="str">
        <f>IF(P1944="","",COUNTIF($N$3:$N1944,$N1944))</f>
        <v/>
      </c>
      <c r="AA1944" s="92" t="str">
        <f t="shared" si="968"/>
        <v/>
      </c>
      <c r="AB1944" s="92" t="str">
        <f t="shared" si="969"/>
        <v/>
      </c>
      <c r="AC1944" s="92" t="str">
        <f t="shared" si="991"/>
        <v/>
      </c>
      <c r="AD1944" s="92" t="str">
        <f t="shared" si="992"/>
        <v/>
      </c>
      <c r="AE1944" s="92" t="str">
        <f t="shared" si="992"/>
        <v/>
      </c>
      <c r="AF1944" s="92" t="str">
        <f t="shared" si="992"/>
        <v/>
      </c>
      <c r="AG1944" s="92" t="str">
        <f t="shared" si="992"/>
        <v/>
      </c>
      <c r="AH1944" s="92" t="str">
        <f t="shared" si="992"/>
        <v/>
      </c>
      <c r="AI1944" s="92" t="str">
        <f t="shared" si="992"/>
        <v/>
      </c>
      <c r="AJ1944" s="92" t="str">
        <f t="shared" si="992"/>
        <v/>
      </c>
      <c r="AK1944" s="92" t="str">
        <f t="shared" si="992"/>
        <v/>
      </c>
      <c r="AL1944" s="92" t="str">
        <f t="shared" si="992"/>
        <v/>
      </c>
      <c r="AN1944" s="35" t="str">
        <f t="shared" si="983"/>
        <v/>
      </c>
      <c r="AO1944" s="44" t="str">
        <f t="shared" si="988"/>
        <v/>
      </c>
      <c r="AP1944" s="41" t="str">
        <f>IF(AO1944="","",RANK(AO1944,AO$3:AO$1048576,1)+COUNTIF(AO$3:AO1944,AO1944)-1)</f>
        <v/>
      </c>
      <c r="AQ1944" s="1" t="str">
        <f t="shared" si="970"/>
        <v/>
      </c>
      <c r="AR1944" s="34" t="str">
        <f t="shared" si="971"/>
        <v/>
      </c>
      <c r="AS1944" s="39" t="str">
        <f t="shared" si="972"/>
        <v/>
      </c>
      <c r="AT1944" s="44" t="str">
        <f t="shared" si="984"/>
        <v/>
      </c>
      <c r="AU1944" s="41" t="str">
        <f>IF(AT1944="","",RANK(AT1944,AT$3:AT$1048576,1)+COUNTIF(AT$3:AT1944,AT1944)-1)</f>
        <v/>
      </c>
      <c r="AV1944" s="1" t="str">
        <f t="shared" si="973"/>
        <v/>
      </c>
      <c r="AW1944" s="34" t="str">
        <f t="shared" si="974"/>
        <v/>
      </c>
      <c r="AX1944" s="39" t="str">
        <f t="shared" si="975"/>
        <v/>
      </c>
      <c r="AY1944" s="44" t="str">
        <f t="shared" si="989"/>
        <v/>
      </c>
      <c r="AZ1944" s="41" t="str">
        <f>IF(AY1944="","",RANK(AY1944,AY$3:AY$1048576,1)+COUNTIF(AY$3:AY1944,AY1944)-1)</f>
        <v/>
      </c>
      <c r="BA1944" s="1" t="str">
        <f t="shared" si="976"/>
        <v/>
      </c>
      <c r="BB1944" s="34" t="str">
        <f t="shared" si="977"/>
        <v/>
      </c>
      <c r="BC1944" s="39" t="str">
        <f t="shared" si="978"/>
        <v/>
      </c>
      <c r="BD1944" s="44" t="str">
        <f t="shared" si="990"/>
        <v/>
      </c>
      <c r="BE1944" s="41" t="str">
        <f>IF(BD1944="","",RANK(BD1944,BD$3:BD$1048576,1)+COUNTIF(BD$3:BD1944,BD1944)-1)</f>
        <v/>
      </c>
      <c r="BF1944" s="1" t="str">
        <f t="shared" si="979"/>
        <v/>
      </c>
      <c r="BG1944" s="34" t="str">
        <f t="shared" si="980"/>
        <v/>
      </c>
      <c r="BH1944" s="39" t="str">
        <f t="shared" si="981"/>
        <v/>
      </c>
      <c r="BJ1944" s="3"/>
      <c r="BK1944" s="86"/>
      <c r="BL1944" s="86"/>
      <c r="BM1944" s="86"/>
      <c r="BN1944" s="86"/>
      <c r="BO1944" s="3"/>
      <c r="BP1944" s="86"/>
      <c r="BQ1944" s="86"/>
      <c r="BR1944" s="86"/>
      <c r="BS1944" s="86"/>
      <c r="BT1944" s="3"/>
      <c r="BU1944" s="86"/>
      <c r="BV1944" s="86"/>
      <c r="BW1944" s="86"/>
      <c r="BX1944" s="86"/>
      <c r="BY1944" s="3"/>
      <c r="BZ1944" s="86"/>
      <c r="CA1944" s="86"/>
      <c r="CB1944" s="86"/>
      <c r="CC1944" s="86"/>
    </row>
    <row r="1945" spans="2:81" ht="35.1" customHeight="1" x14ac:dyDescent="0.2">
      <c r="B1945" s="187"/>
      <c r="C1945" s="188"/>
      <c r="D1945" s="189"/>
      <c r="E1945" s="186"/>
      <c r="F1945" s="182"/>
      <c r="G1945" s="184"/>
      <c r="K1945" s="80" t="str">
        <f>IF(O1945="","",COUNT(O$3:O1945))</f>
        <v/>
      </c>
      <c r="L1945" s="80" t="str">
        <f>IF(B1945&lt;&gt;"",B1945,IF(OR(COUNTA($G$3:$G1945)&lt;COUNTA($G$3:$G$1048576),$G1945&lt;&gt;""),L1944,""))</f>
        <v/>
      </c>
      <c r="M1945" s="80" t="str">
        <f>IF(C1945&lt;&gt;"",C1945,IF(OR(COUNTA($G$3:$G1945)&lt;COUNTA($G$3:$G$1048576),$G1945&lt;&gt;""),M1944,""))</f>
        <v/>
      </c>
      <c r="N1945" s="80" t="str">
        <f>IF(D1945&lt;&gt;"",D1945,IF(OR(COUNTA($G$3:$G1945)&lt;COUNTA($G$3:$G$1048576),$G1945&lt;&gt;""),N1944,""))</f>
        <v/>
      </c>
      <c r="O1945" s="81" t="str">
        <f t="shared" si="965"/>
        <v/>
      </c>
      <c r="P1945" s="90" t="str">
        <f>IFERROR(IF(O1945="",IF(COUNT(S$3:S$1048576)=COUNT(S$3:S1945),IF(S1945="","",INDEX(O$3:O1945,MATCH(MAX(K$3:K1945),K$3:K1945,0),0)),INDEX(O$3:O1945,MATCH(MAX(K$3:K1945),K$3:K1945,0),0)),O1945),"")</f>
        <v/>
      </c>
      <c r="Q1945" s="89" t="str">
        <f>IF(R1945="","",COUNT(R$3:R1945))</f>
        <v/>
      </c>
      <c r="R1945" s="80" t="str">
        <f t="shared" si="966"/>
        <v/>
      </c>
      <c r="S1945" s="91" t="str">
        <f>IFERROR(IF(COUNTA($E1945:$G1945)=0,"",IF(AND(R1945="",$O1945=INDEX(O$3:O1945,MATCH(MAX(Q$3:Q1945),Q$3:Q1945,0),0)),INDEX(R$3:R1945,MATCH(MAX(Q$3:Q1945),Q$3:Q1945,0),0),R1945)),"")</f>
        <v/>
      </c>
      <c r="T1945" s="80" t="str">
        <f>IF(U1945="","",COUNT(U$3:U1945))</f>
        <v/>
      </c>
      <c r="U1945" s="80" t="str">
        <f t="shared" si="985"/>
        <v/>
      </c>
      <c r="V1945" s="91" t="str">
        <f>IFERROR(IF(S1945="","",IF(U1945="",IF(AND(E1945="",F1945="",G1945&lt;&gt;"",$O1945=INDEX(O$3:O1945,MATCH(MAX(T$3:T1945),T$3:T1945,0),0)),INDEX(U$3:U1945,MATCH(MAX(T$3:T1945),T$3:T1945,0),0),IF(AND(S1945&lt;&gt;"",U1945=""),0,"")),U1945)),"")</f>
        <v/>
      </c>
      <c r="W1945" s="95" t="str">
        <f t="shared" si="986"/>
        <v/>
      </c>
      <c r="X1945" s="198" t="str">
        <f t="shared" si="967"/>
        <v/>
      </c>
      <c r="Y1945" s="92" t="str">
        <f t="shared" si="987"/>
        <v/>
      </c>
      <c r="Z1945" s="106" t="str">
        <f>IF(P1945="","",COUNTIF($N$3:$N1945,$N1945))</f>
        <v/>
      </c>
      <c r="AA1945" s="92" t="str">
        <f t="shared" si="968"/>
        <v/>
      </c>
      <c r="AB1945" s="92" t="str">
        <f t="shared" si="969"/>
        <v/>
      </c>
      <c r="AC1945" s="92" t="str">
        <f t="shared" si="991"/>
        <v/>
      </c>
      <c r="AD1945" s="92" t="str">
        <f t="shared" si="992"/>
        <v/>
      </c>
      <c r="AE1945" s="92" t="str">
        <f t="shared" si="992"/>
        <v/>
      </c>
      <c r="AF1945" s="92" t="str">
        <f t="shared" si="992"/>
        <v/>
      </c>
      <c r="AG1945" s="92" t="str">
        <f t="shared" si="992"/>
        <v/>
      </c>
      <c r="AH1945" s="92" t="str">
        <f t="shared" si="992"/>
        <v/>
      </c>
      <c r="AI1945" s="92" t="str">
        <f t="shared" si="992"/>
        <v/>
      </c>
      <c r="AJ1945" s="92" t="str">
        <f t="shared" si="992"/>
        <v/>
      </c>
      <c r="AK1945" s="92" t="str">
        <f t="shared" si="992"/>
        <v/>
      </c>
      <c r="AL1945" s="92" t="str">
        <f t="shared" si="992"/>
        <v/>
      </c>
      <c r="AN1945" s="35" t="str">
        <f t="shared" si="983"/>
        <v/>
      </c>
      <c r="AO1945" s="44" t="str">
        <f t="shared" si="988"/>
        <v/>
      </c>
      <c r="AP1945" s="41" t="str">
        <f>IF(AO1945="","",RANK(AO1945,AO$3:AO$1048576,1)+COUNTIF(AO$3:AO1945,AO1945)-1)</f>
        <v/>
      </c>
      <c r="AQ1945" s="1" t="str">
        <f t="shared" si="970"/>
        <v/>
      </c>
      <c r="AR1945" s="34" t="str">
        <f t="shared" si="971"/>
        <v/>
      </c>
      <c r="AS1945" s="39" t="str">
        <f t="shared" si="972"/>
        <v/>
      </c>
      <c r="AT1945" s="44" t="str">
        <f t="shared" si="984"/>
        <v/>
      </c>
      <c r="AU1945" s="41" t="str">
        <f>IF(AT1945="","",RANK(AT1945,AT$3:AT$1048576,1)+COUNTIF(AT$3:AT1945,AT1945)-1)</f>
        <v/>
      </c>
      <c r="AV1945" s="1" t="str">
        <f t="shared" si="973"/>
        <v/>
      </c>
      <c r="AW1945" s="34" t="str">
        <f t="shared" si="974"/>
        <v/>
      </c>
      <c r="AX1945" s="39" t="str">
        <f t="shared" si="975"/>
        <v/>
      </c>
      <c r="AY1945" s="44" t="str">
        <f t="shared" si="989"/>
        <v/>
      </c>
      <c r="AZ1945" s="41" t="str">
        <f>IF(AY1945="","",RANK(AY1945,AY$3:AY$1048576,1)+COUNTIF(AY$3:AY1945,AY1945)-1)</f>
        <v/>
      </c>
      <c r="BA1945" s="1" t="str">
        <f t="shared" si="976"/>
        <v/>
      </c>
      <c r="BB1945" s="34" t="str">
        <f t="shared" si="977"/>
        <v/>
      </c>
      <c r="BC1945" s="39" t="str">
        <f t="shared" si="978"/>
        <v/>
      </c>
      <c r="BD1945" s="44" t="str">
        <f t="shared" si="990"/>
        <v/>
      </c>
      <c r="BE1945" s="41" t="str">
        <f>IF(BD1945="","",RANK(BD1945,BD$3:BD$1048576,1)+COUNTIF(BD$3:BD1945,BD1945)-1)</f>
        <v/>
      </c>
      <c r="BF1945" s="1" t="str">
        <f t="shared" si="979"/>
        <v/>
      </c>
      <c r="BG1945" s="34" t="str">
        <f t="shared" si="980"/>
        <v/>
      </c>
      <c r="BH1945" s="39" t="str">
        <f t="shared" si="981"/>
        <v/>
      </c>
      <c r="BJ1945" s="3"/>
      <c r="BK1945" s="86"/>
      <c r="BL1945" s="86"/>
      <c r="BM1945" s="86"/>
      <c r="BN1945" s="86"/>
      <c r="BO1945" s="3"/>
      <c r="BP1945" s="86"/>
      <c r="BQ1945" s="86"/>
      <c r="BR1945" s="86"/>
      <c r="BS1945" s="86"/>
      <c r="BT1945" s="3"/>
      <c r="BU1945" s="86"/>
      <c r="BV1945" s="86"/>
      <c r="BW1945" s="86"/>
      <c r="BX1945" s="86"/>
      <c r="BY1945" s="3"/>
      <c r="BZ1945" s="86"/>
      <c r="CA1945" s="86"/>
      <c r="CB1945" s="86"/>
      <c r="CC1945" s="86"/>
    </row>
    <row r="1946" spans="2:81" ht="35.1" customHeight="1" x14ac:dyDescent="0.2">
      <c r="B1946" s="187"/>
      <c r="C1946" s="188"/>
      <c r="D1946" s="189"/>
      <c r="E1946" s="186"/>
      <c r="F1946" s="182"/>
      <c r="G1946" s="184"/>
      <c r="K1946" s="80" t="str">
        <f>IF(O1946="","",COUNT(O$3:O1946))</f>
        <v/>
      </c>
      <c r="L1946" s="80" t="str">
        <f>IF(B1946&lt;&gt;"",B1946,IF(OR(COUNTA($G$3:$G1946)&lt;COUNTA($G$3:$G$1048576),$G1946&lt;&gt;""),L1945,""))</f>
        <v/>
      </c>
      <c r="M1946" s="80" t="str">
        <f>IF(C1946&lt;&gt;"",C1946,IF(OR(COUNTA($G$3:$G1946)&lt;COUNTA($G$3:$G$1048576),$G1946&lt;&gt;""),M1945,""))</f>
        <v/>
      </c>
      <c r="N1946" s="80" t="str">
        <f>IF(D1946&lt;&gt;"",D1946,IF(OR(COUNTA($G$3:$G1946)&lt;COUNTA($G$3:$G$1048576),$G1946&lt;&gt;""),N1945,""))</f>
        <v/>
      </c>
      <c r="O1946" s="81" t="str">
        <f t="shared" si="965"/>
        <v/>
      </c>
      <c r="P1946" s="90" t="str">
        <f>IFERROR(IF(O1946="",IF(COUNT(S$3:S$1048576)=COUNT(S$3:S1946),IF(S1946="","",INDEX(O$3:O1946,MATCH(MAX(K$3:K1946),K$3:K1946,0),0)),INDEX(O$3:O1946,MATCH(MAX(K$3:K1946),K$3:K1946,0),0)),O1946),"")</f>
        <v/>
      </c>
      <c r="Q1946" s="89" t="str">
        <f>IF(R1946="","",COUNT(R$3:R1946))</f>
        <v/>
      </c>
      <c r="R1946" s="80" t="str">
        <f t="shared" si="966"/>
        <v/>
      </c>
      <c r="S1946" s="91" t="str">
        <f>IFERROR(IF(COUNTA($E1946:$G1946)=0,"",IF(AND(R1946="",$O1946=INDEX(O$3:O1946,MATCH(MAX(Q$3:Q1946),Q$3:Q1946,0),0)),INDEX(R$3:R1946,MATCH(MAX(Q$3:Q1946),Q$3:Q1946,0),0),R1946)),"")</f>
        <v/>
      </c>
      <c r="T1946" s="80" t="str">
        <f>IF(U1946="","",COUNT(U$3:U1946))</f>
        <v/>
      </c>
      <c r="U1946" s="80" t="str">
        <f t="shared" si="985"/>
        <v/>
      </c>
      <c r="V1946" s="91" t="str">
        <f>IFERROR(IF(S1946="","",IF(U1946="",IF(AND(E1946="",F1946="",G1946&lt;&gt;"",$O1946=INDEX(O$3:O1946,MATCH(MAX(T$3:T1946),T$3:T1946,0),0)),INDEX(U$3:U1946,MATCH(MAX(T$3:T1946),T$3:T1946,0),0),IF(AND(S1946&lt;&gt;"",U1946=""),0,"")),U1946)),"")</f>
        <v/>
      </c>
      <c r="W1946" s="95" t="str">
        <f t="shared" si="986"/>
        <v/>
      </c>
      <c r="X1946" s="198" t="str">
        <f t="shared" si="967"/>
        <v/>
      </c>
      <c r="Y1946" s="92" t="str">
        <f t="shared" si="987"/>
        <v/>
      </c>
      <c r="Z1946" s="106" t="str">
        <f>IF(P1946="","",COUNTIF($N$3:$N1946,$N1946))</f>
        <v/>
      </c>
      <c r="AA1946" s="92" t="str">
        <f t="shared" si="968"/>
        <v/>
      </c>
      <c r="AB1946" s="92" t="str">
        <f t="shared" si="969"/>
        <v/>
      </c>
      <c r="AC1946" s="92" t="str">
        <f t="shared" si="991"/>
        <v/>
      </c>
      <c r="AD1946" s="92" t="str">
        <f t="shared" si="992"/>
        <v/>
      </c>
      <c r="AE1946" s="92" t="str">
        <f t="shared" si="992"/>
        <v/>
      </c>
      <c r="AF1946" s="92" t="str">
        <f t="shared" si="992"/>
        <v/>
      </c>
      <c r="AG1946" s="92" t="str">
        <f t="shared" si="992"/>
        <v/>
      </c>
      <c r="AH1946" s="92" t="str">
        <f t="shared" si="992"/>
        <v/>
      </c>
      <c r="AI1946" s="92" t="str">
        <f t="shared" si="992"/>
        <v/>
      </c>
      <c r="AJ1946" s="92" t="str">
        <f t="shared" si="992"/>
        <v/>
      </c>
      <c r="AK1946" s="92" t="str">
        <f t="shared" si="992"/>
        <v/>
      </c>
      <c r="AL1946" s="92" t="str">
        <f t="shared" si="992"/>
        <v/>
      </c>
      <c r="AN1946" s="35" t="str">
        <f t="shared" si="983"/>
        <v/>
      </c>
      <c r="AO1946" s="44" t="str">
        <f t="shared" si="988"/>
        <v/>
      </c>
      <c r="AP1946" s="41" t="str">
        <f>IF(AO1946="","",RANK(AO1946,AO$3:AO$1048576,1)+COUNTIF(AO$3:AO1946,AO1946)-1)</f>
        <v/>
      </c>
      <c r="AQ1946" s="1" t="str">
        <f t="shared" si="970"/>
        <v/>
      </c>
      <c r="AR1946" s="34" t="str">
        <f t="shared" si="971"/>
        <v/>
      </c>
      <c r="AS1946" s="39" t="str">
        <f t="shared" si="972"/>
        <v/>
      </c>
      <c r="AT1946" s="44" t="str">
        <f t="shared" si="984"/>
        <v/>
      </c>
      <c r="AU1946" s="41" t="str">
        <f>IF(AT1946="","",RANK(AT1946,AT$3:AT$1048576,1)+COUNTIF(AT$3:AT1946,AT1946)-1)</f>
        <v/>
      </c>
      <c r="AV1946" s="1" t="str">
        <f t="shared" si="973"/>
        <v/>
      </c>
      <c r="AW1946" s="34" t="str">
        <f t="shared" si="974"/>
        <v/>
      </c>
      <c r="AX1946" s="39" t="str">
        <f t="shared" si="975"/>
        <v/>
      </c>
      <c r="AY1946" s="44" t="str">
        <f t="shared" si="989"/>
        <v/>
      </c>
      <c r="AZ1946" s="41" t="str">
        <f>IF(AY1946="","",RANK(AY1946,AY$3:AY$1048576,1)+COUNTIF(AY$3:AY1946,AY1946)-1)</f>
        <v/>
      </c>
      <c r="BA1946" s="1" t="str">
        <f t="shared" si="976"/>
        <v/>
      </c>
      <c r="BB1946" s="34" t="str">
        <f t="shared" si="977"/>
        <v/>
      </c>
      <c r="BC1946" s="39" t="str">
        <f t="shared" si="978"/>
        <v/>
      </c>
      <c r="BD1946" s="44" t="str">
        <f t="shared" si="990"/>
        <v/>
      </c>
      <c r="BE1946" s="41" t="str">
        <f>IF(BD1946="","",RANK(BD1946,BD$3:BD$1048576,1)+COUNTIF(BD$3:BD1946,BD1946)-1)</f>
        <v/>
      </c>
      <c r="BF1946" s="1" t="str">
        <f t="shared" si="979"/>
        <v/>
      </c>
      <c r="BG1946" s="34" t="str">
        <f t="shared" si="980"/>
        <v/>
      </c>
      <c r="BH1946" s="39" t="str">
        <f t="shared" si="981"/>
        <v/>
      </c>
      <c r="BJ1946" s="3"/>
      <c r="BK1946" s="86"/>
      <c r="BL1946" s="86"/>
      <c r="BM1946" s="86"/>
      <c r="BN1946" s="86"/>
      <c r="BO1946" s="3"/>
      <c r="BP1946" s="86"/>
      <c r="BQ1946" s="86"/>
      <c r="BR1946" s="86"/>
      <c r="BS1946" s="86"/>
      <c r="BT1946" s="3"/>
      <c r="BU1946" s="86"/>
      <c r="BV1946" s="86"/>
      <c r="BW1946" s="86"/>
      <c r="BX1946" s="86"/>
      <c r="BY1946" s="3"/>
      <c r="BZ1946" s="86"/>
      <c r="CA1946" s="86"/>
      <c r="CB1946" s="86"/>
      <c r="CC1946" s="86"/>
    </row>
    <row r="1947" spans="2:81" ht="35.1" customHeight="1" x14ac:dyDescent="0.2">
      <c r="B1947" s="187"/>
      <c r="C1947" s="188"/>
      <c r="D1947" s="189"/>
      <c r="E1947" s="186"/>
      <c r="F1947" s="182"/>
      <c r="G1947" s="184"/>
      <c r="K1947" s="80" t="str">
        <f>IF(O1947="","",COUNT(O$3:O1947))</f>
        <v/>
      </c>
      <c r="L1947" s="80" t="str">
        <f>IF(B1947&lt;&gt;"",B1947,IF(OR(COUNTA($G$3:$G1947)&lt;COUNTA($G$3:$G$1048576),$G1947&lt;&gt;""),L1946,""))</f>
        <v/>
      </c>
      <c r="M1947" s="80" t="str">
        <f>IF(C1947&lt;&gt;"",C1947,IF(OR(COUNTA($G$3:$G1947)&lt;COUNTA($G$3:$G$1048576),$G1947&lt;&gt;""),M1946,""))</f>
        <v/>
      </c>
      <c r="N1947" s="80" t="str">
        <f>IF(D1947&lt;&gt;"",D1947,IF(OR(COUNTA($G$3:$G1947)&lt;COUNTA($G$3:$G$1048576),$G1947&lt;&gt;""),N1946,""))</f>
        <v/>
      </c>
      <c r="O1947" s="81" t="str">
        <f t="shared" si="965"/>
        <v/>
      </c>
      <c r="P1947" s="90" t="str">
        <f>IFERROR(IF(O1947="",IF(COUNT(S$3:S$1048576)=COUNT(S$3:S1947),IF(S1947="","",INDEX(O$3:O1947,MATCH(MAX(K$3:K1947),K$3:K1947,0),0)),INDEX(O$3:O1947,MATCH(MAX(K$3:K1947),K$3:K1947,0),0)),O1947),"")</f>
        <v/>
      </c>
      <c r="Q1947" s="89" t="str">
        <f>IF(R1947="","",COUNT(R$3:R1947))</f>
        <v/>
      </c>
      <c r="R1947" s="80" t="str">
        <f t="shared" si="966"/>
        <v/>
      </c>
      <c r="S1947" s="91" t="str">
        <f>IFERROR(IF(COUNTA($E1947:$G1947)=0,"",IF(AND(R1947="",$O1947=INDEX(O$3:O1947,MATCH(MAX(Q$3:Q1947),Q$3:Q1947,0),0)),INDEX(R$3:R1947,MATCH(MAX(Q$3:Q1947),Q$3:Q1947,0),0),R1947)),"")</f>
        <v/>
      </c>
      <c r="T1947" s="80" t="str">
        <f>IF(U1947="","",COUNT(U$3:U1947))</f>
        <v/>
      </c>
      <c r="U1947" s="80" t="str">
        <f t="shared" si="985"/>
        <v/>
      </c>
      <c r="V1947" s="91" t="str">
        <f>IFERROR(IF(S1947="","",IF(U1947="",IF(AND(E1947="",F1947="",G1947&lt;&gt;"",$O1947=INDEX(O$3:O1947,MATCH(MAX(T$3:T1947),T$3:T1947,0),0)),INDEX(U$3:U1947,MATCH(MAX(T$3:T1947),T$3:T1947,0),0),IF(AND(S1947&lt;&gt;"",U1947=""),0,"")),U1947)),"")</f>
        <v/>
      </c>
      <c r="W1947" s="95" t="str">
        <f t="shared" si="986"/>
        <v/>
      </c>
      <c r="X1947" s="198" t="str">
        <f t="shared" si="967"/>
        <v/>
      </c>
      <c r="Y1947" s="92" t="str">
        <f t="shared" si="987"/>
        <v/>
      </c>
      <c r="Z1947" s="106" t="str">
        <f>IF(P1947="","",COUNTIF($N$3:$N1947,$N1947))</f>
        <v/>
      </c>
      <c r="AA1947" s="92" t="str">
        <f t="shared" si="968"/>
        <v/>
      </c>
      <c r="AB1947" s="92" t="str">
        <f t="shared" si="969"/>
        <v/>
      </c>
      <c r="AC1947" s="92" t="str">
        <f t="shared" si="991"/>
        <v/>
      </c>
      <c r="AD1947" s="92" t="str">
        <f t="shared" si="992"/>
        <v/>
      </c>
      <c r="AE1947" s="92" t="str">
        <f t="shared" si="992"/>
        <v/>
      </c>
      <c r="AF1947" s="92" t="str">
        <f t="shared" si="992"/>
        <v/>
      </c>
      <c r="AG1947" s="92" t="str">
        <f t="shared" si="992"/>
        <v/>
      </c>
      <c r="AH1947" s="92" t="str">
        <f t="shared" si="992"/>
        <v/>
      </c>
      <c r="AI1947" s="92" t="str">
        <f t="shared" si="992"/>
        <v/>
      </c>
      <c r="AJ1947" s="92" t="str">
        <f t="shared" si="992"/>
        <v/>
      </c>
      <c r="AK1947" s="92" t="str">
        <f t="shared" si="992"/>
        <v/>
      </c>
      <c r="AL1947" s="92" t="str">
        <f t="shared" si="992"/>
        <v/>
      </c>
      <c r="AN1947" s="35" t="str">
        <f t="shared" si="983"/>
        <v/>
      </c>
      <c r="AO1947" s="44" t="str">
        <f t="shared" si="988"/>
        <v/>
      </c>
      <c r="AP1947" s="41" t="str">
        <f>IF(AO1947="","",RANK(AO1947,AO$3:AO$1048576,1)+COUNTIF(AO$3:AO1947,AO1947)-1)</f>
        <v/>
      </c>
      <c r="AQ1947" s="1" t="str">
        <f t="shared" si="970"/>
        <v/>
      </c>
      <c r="AR1947" s="34" t="str">
        <f t="shared" si="971"/>
        <v/>
      </c>
      <c r="AS1947" s="39" t="str">
        <f t="shared" si="972"/>
        <v/>
      </c>
      <c r="AT1947" s="44" t="str">
        <f t="shared" si="984"/>
        <v/>
      </c>
      <c r="AU1947" s="41" t="str">
        <f>IF(AT1947="","",RANK(AT1947,AT$3:AT$1048576,1)+COUNTIF(AT$3:AT1947,AT1947)-1)</f>
        <v/>
      </c>
      <c r="AV1947" s="1" t="str">
        <f t="shared" si="973"/>
        <v/>
      </c>
      <c r="AW1947" s="34" t="str">
        <f t="shared" si="974"/>
        <v/>
      </c>
      <c r="AX1947" s="39" t="str">
        <f t="shared" si="975"/>
        <v/>
      </c>
      <c r="AY1947" s="44" t="str">
        <f t="shared" si="989"/>
        <v/>
      </c>
      <c r="AZ1947" s="41" t="str">
        <f>IF(AY1947="","",RANK(AY1947,AY$3:AY$1048576,1)+COUNTIF(AY$3:AY1947,AY1947)-1)</f>
        <v/>
      </c>
      <c r="BA1947" s="1" t="str">
        <f t="shared" si="976"/>
        <v/>
      </c>
      <c r="BB1947" s="34" t="str">
        <f t="shared" si="977"/>
        <v/>
      </c>
      <c r="BC1947" s="39" t="str">
        <f t="shared" si="978"/>
        <v/>
      </c>
      <c r="BD1947" s="44" t="str">
        <f t="shared" si="990"/>
        <v/>
      </c>
      <c r="BE1947" s="41" t="str">
        <f>IF(BD1947="","",RANK(BD1947,BD$3:BD$1048576,1)+COUNTIF(BD$3:BD1947,BD1947)-1)</f>
        <v/>
      </c>
      <c r="BF1947" s="1" t="str">
        <f t="shared" si="979"/>
        <v/>
      </c>
      <c r="BG1947" s="34" t="str">
        <f t="shared" si="980"/>
        <v/>
      </c>
      <c r="BH1947" s="39" t="str">
        <f t="shared" si="981"/>
        <v/>
      </c>
      <c r="BJ1947" s="3"/>
      <c r="BK1947" s="86"/>
      <c r="BL1947" s="86"/>
      <c r="BM1947" s="86"/>
      <c r="BN1947" s="86"/>
      <c r="BO1947" s="3"/>
      <c r="BP1947" s="86"/>
      <c r="BQ1947" s="86"/>
      <c r="BR1947" s="86"/>
      <c r="BS1947" s="86"/>
      <c r="BT1947" s="3"/>
      <c r="BU1947" s="86"/>
      <c r="BV1947" s="86"/>
      <c r="BW1947" s="86"/>
      <c r="BX1947" s="86"/>
      <c r="BY1947" s="3"/>
      <c r="BZ1947" s="86"/>
      <c r="CA1947" s="86"/>
      <c r="CB1947" s="86"/>
      <c r="CC1947" s="86"/>
    </row>
    <row r="1948" spans="2:81" ht="35.1" customHeight="1" x14ac:dyDescent="0.2">
      <c r="B1948" s="187"/>
      <c r="C1948" s="188"/>
      <c r="D1948" s="189"/>
      <c r="E1948" s="186"/>
      <c r="F1948" s="182"/>
      <c r="G1948" s="184"/>
      <c r="K1948" s="80" t="str">
        <f>IF(O1948="","",COUNT(O$3:O1948))</f>
        <v/>
      </c>
      <c r="L1948" s="80" t="str">
        <f>IF(B1948&lt;&gt;"",B1948,IF(OR(COUNTA($G$3:$G1948)&lt;COUNTA($G$3:$G$1048576),$G1948&lt;&gt;""),L1947,""))</f>
        <v/>
      </c>
      <c r="M1948" s="80" t="str">
        <f>IF(C1948&lt;&gt;"",C1948,IF(OR(COUNTA($G$3:$G1948)&lt;COUNTA($G$3:$G$1048576),$G1948&lt;&gt;""),M1947,""))</f>
        <v/>
      </c>
      <c r="N1948" s="80" t="str">
        <f>IF(D1948&lt;&gt;"",D1948,IF(OR(COUNTA($G$3:$G1948)&lt;COUNTA($G$3:$G$1048576),$G1948&lt;&gt;""),N1947,""))</f>
        <v/>
      </c>
      <c r="O1948" s="81" t="str">
        <f t="shared" si="965"/>
        <v/>
      </c>
      <c r="P1948" s="90" t="str">
        <f>IFERROR(IF(O1948="",IF(COUNT(S$3:S$1048576)=COUNT(S$3:S1948),IF(S1948="","",INDEX(O$3:O1948,MATCH(MAX(K$3:K1948),K$3:K1948,0),0)),INDEX(O$3:O1948,MATCH(MAX(K$3:K1948),K$3:K1948,0),0)),O1948),"")</f>
        <v/>
      </c>
      <c r="Q1948" s="89" t="str">
        <f>IF(R1948="","",COUNT(R$3:R1948))</f>
        <v/>
      </c>
      <c r="R1948" s="80" t="str">
        <f t="shared" si="966"/>
        <v/>
      </c>
      <c r="S1948" s="91" t="str">
        <f>IFERROR(IF(COUNTA($E1948:$G1948)=0,"",IF(AND(R1948="",$O1948=INDEX(O$3:O1948,MATCH(MAX(Q$3:Q1948),Q$3:Q1948,0),0)),INDEX(R$3:R1948,MATCH(MAX(Q$3:Q1948),Q$3:Q1948,0),0),R1948)),"")</f>
        <v/>
      </c>
      <c r="T1948" s="80" t="str">
        <f>IF(U1948="","",COUNT(U$3:U1948))</f>
        <v/>
      </c>
      <c r="U1948" s="80" t="str">
        <f t="shared" si="985"/>
        <v/>
      </c>
      <c r="V1948" s="91" t="str">
        <f>IFERROR(IF(S1948="","",IF(U1948="",IF(AND(E1948="",F1948="",G1948&lt;&gt;"",$O1948=INDEX(O$3:O1948,MATCH(MAX(T$3:T1948),T$3:T1948,0),0)),INDEX(U$3:U1948,MATCH(MAX(T$3:T1948),T$3:T1948,0),0),IF(AND(S1948&lt;&gt;"",U1948=""),0,"")),U1948)),"")</f>
        <v/>
      </c>
      <c r="W1948" s="95" t="str">
        <f t="shared" si="986"/>
        <v/>
      </c>
      <c r="X1948" s="198" t="str">
        <f t="shared" si="967"/>
        <v/>
      </c>
      <c r="Y1948" s="92" t="str">
        <f t="shared" si="987"/>
        <v/>
      </c>
      <c r="Z1948" s="106" t="str">
        <f>IF(P1948="","",COUNTIF($N$3:$N1948,$N1948))</f>
        <v/>
      </c>
      <c r="AA1948" s="92" t="str">
        <f t="shared" si="968"/>
        <v/>
      </c>
      <c r="AB1948" s="92" t="str">
        <f t="shared" si="969"/>
        <v/>
      </c>
      <c r="AC1948" s="92" t="str">
        <f t="shared" si="991"/>
        <v/>
      </c>
      <c r="AD1948" s="92" t="str">
        <f t="shared" si="992"/>
        <v/>
      </c>
      <c r="AE1948" s="92" t="str">
        <f t="shared" si="992"/>
        <v/>
      </c>
      <c r="AF1948" s="92" t="str">
        <f t="shared" si="992"/>
        <v/>
      </c>
      <c r="AG1948" s="92" t="str">
        <f t="shared" si="992"/>
        <v/>
      </c>
      <c r="AH1948" s="92" t="str">
        <f t="shared" si="992"/>
        <v/>
      </c>
      <c r="AI1948" s="92" t="str">
        <f t="shared" si="992"/>
        <v/>
      </c>
      <c r="AJ1948" s="92" t="str">
        <f t="shared" si="992"/>
        <v/>
      </c>
      <c r="AK1948" s="92" t="str">
        <f t="shared" si="992"/>
        <v/>
      </c>
      <c r="AL1948" s="92" t="str">
        <f t="shared" si="992"/>
        <v/>
      </c>
      <c r="AN1948" s="35" t="str">
        <f t="shared" si="983"/>
        <v/>
      </c>
      <c r="AO1948" s="44" t="str">
        <f t="shared" si="988"/>
        <v/>
      </c>
      <c r="AP1948" s="41" t="str">
        <f>IF(AO1948="","",RANK(AO1948,AO$3:AO$1048576,1)+COUNTIF(AO$3:AO1948,AO1948)-1)</f>
        <v/>
      </c>
      <c r="AQ1948" s="1" t="str">
        <f t="shared" si="970"/>
        <v/>
      </c>
      <c r="AR1948" s="34" t="str">
        <f t="shared" si="971"/>
        <v/>
      </c>
      <c r="AS1948" s="39" t="str">
        <f t="shared" si="972"/>
        <v/>
      </c>
      <c r="AT1948" s="44" t="str">
        <f t="shared" si="984"/>
        <v/>
      </c>
      <c r="AU1948" s="41" t="str">
        <f>IF(AT1948="","",RANK(AT1948,AT$3:AT$1048576,1)+COUNTIF(AT$3:AT1948,AT1948)-1)</f>
        <v/>
      </c>
      <c r="AV1948" s="1" t="str">
        <f t="shared" si="973"/>
        <v/>
      </c>
      <c r="AW1948" s="34" t="str">
        <f t="shared" si="974"/>
        <v/>
      </c>
      <c r="AX1948" s="39" t="str">
        <f t="shared" si="975"/>
        <v/>
      </c>
      <c r="AY1948" s="44" t="str">
        <f t="shared" si="989"/>
        <v/>
      </c>
      <c r="AZ1948" s="41" t="str">
        <f>IF(AY1948="","",RANK(AY1948,AY$3:AY$1048576,1)+COUNTIF(AY$3:AY1948,AY1948)-1)</f>
        <v/>
      </c>
      <c r="BA1948" s="1" t="str">
        <f t="shared" si="976"/>
        <v/>
      </c>
      <c r="BB1948" s="34" t="str">
        <f t="shared" si="977"/>
        <v/>
      </c>
      <c r="BC1948" s="39" t="str">
        <f t="shared" si="978"/>
        <v/>
      </c>
      <c r="BD1948" s="44" t="str">
        <f t="shared" si="990"/>
        <v/>
      </c>
      <c r="BE1948" s="41" t="str">
        <f>IF(BD1948="","",RANK(BD1948,BD$3:BD$1048576,1)+COUNTIF(BD$3:BD1948,BD1948)-1)</f>
        <v/>
      </c>
      <c r="BF1948" s="1" t="str">
        <f t="shared" si="979"/>
        <v/>
      </c>
      <c r="BG1948" s="34" t="str">
        <f t="shared" si="980"/>
        <v/>
      </c>
      <c r="BH1948" s="39" t="str">
        <f t="shared" si="981"/>
        <v/>
      </c>
      <c r="BJ1948" s="3"/>
      <c r="BK1948" s="86"/>
      <c r="BL1948" s="86"/>
      <c r="BM1948" s="86"/>
      <c r="BN1948" s="86"/>
      <c r="BO1948" s="3"/>
      <c r="BP1948" s="86"/>
      <c r="BQ1948" s="86"/>
      <c r="BR1948" s="86"/>
      <c r="BS1948" s="86"/>
      <c r="BT1948" s="3"/>
      <c r="BU1948" s="86"/>
      <c r="BV1948" s="86"/>
      <c r="BW1948" s="86"/>
      <c r="BX1948" s="86"/>
      <c r="BY1948" s="3"/>
      <c r="BZ1948" s="86"/>
      <c r="CA1948" s="86"/>
      <c r="CB1948" s="86"/>
      <c r="CC1948" s="86"/>
    </row>
    <row r="1949" spans="2:81" ht="35.1" customHeight="1" x14ac:dyDescent="0.2">
      <c r="B1949" s="187"/>
      <c r="C1949" s="188"/>
      <c r="D1949" s="189"/>
      <c r="E1949" s="186"/>
      <c r="F1949" s="182"/>
      <c r="G1949" s="184"/>
      <c r="K1949" s="80" t="str">
        <f>IF(O1949="","",COUNT(O$3:O1949))</f>
        <v/>
      </c>
      <c r="L1949" s="80" t="str">
        <f>IF(B1949&lt;&gt;"",B1949,IF(OR(COUNTA($G$3:$G1949)&lt;COUNTA($G$3:$G$1048576),$G1949&lt;&gt;""),L1948,""))</f>
        <v/>
      </c>
      <c r="M1949" s="80" t="str">
        <f>IF(C1949&lt;&gt;"",C1949,IF(OR(COUNTA($G$3:$G1949)&lt;COUNTA($G$3:$G$1048576),$G1949&lt;&gt;""),M1948,""))</f>
        <v/>
      </c>
      <c r="N1949" s="80" t="str">
        <f>IF(D1949&lt;&gt;"",D1949,IF(OR(COUNTA($G$3:$G1949)&lt;COUNTA($G$3:$G$1048576),$G1949&lt;&gt;""),N1948,""))</f>
        <v/>
      </c>
      <c r="O1949" s="81" t="str">
        <f t="shared" si="965"/>
        <v/>
      </c>
      <c r="P1949" s="90" t="str">
        <f>IFERROR(IF(O1949="",IF(COUNT(S$3:S$1048576)=COUNT(S$3:S1949),IF(S1949="","",INDEX(O$3:O1949,MATCH(MAX(K$3:K1949),K$3:K1949,0),0)),INDEX(O$3:O1949,MATCH(MAX(K$3:K1949),K$3:K1949,0),0)),O1949),"")</f>
        <v/>
      </c>
      <c r="Q1949" s="89" t="str">
        <f>IF(R1949="","",COUNT(R$3:R1949))</f>
        <v/>
      </c>
      <c r="R1949" s="80" t="str">
        <f t="shared" si="966"/>
        <v/>
      </c>
      <c r="S1949" s="91" t="str">
        <f>IFERROR(IF(COUNTA($E1949:$G1949)=0,"",IF(AND(R1949="",$O1949=INDEX(O$3:O1949,MATCH(MAX(Q$3:Q1949),Q$3:Q1949,0),0)),INDEX(R$3:R1949,MATCH(MAX(Q$3:Q1949),Q$3:Q1949,0),0),R1949)),"")</f>
        <v/>
      </c>
      <c r="T1949" s="80" t="str">
        <f>IF(U1949="","",COUNT(U$3:U1949))</f>
        <v/>
      </c>
      <c r="U1949" s="80" t="str">
        <f t="shared" si="985"/>
        <v/>
      </c>
      <c r="V1949" s="91" t="str">
        <f>IFERROR(IF(S1949="","",IF(U1949="",IF(AND(E1949="",F1949="",G1949&lt;&gt;"",$O1949=INDEX(O$3:O1949,MATCH(MAX(T$3:T1949),T$3:T1949,0),0)),INDEX(U$3:U1949,MATCH(MAX(T$3:T1949),T$3:T1949,0),0),IF(AND(S1949&lt;&gt;"",U1949=""),0,"")),U1949)),"")</f>
        <v/>
      </c>
      <c r="W1949" s="95" t="str">
        <f t="shared" si="986"/>
        <v/>
      </c>
      <c r="X1949" s="198" t="str">
        <f t="shared" si="967"/>
        <v/>
      </c>
      <c r="Y1949" s="92" t="str">
        <f t="shared" si="987"/>
        <v/>
      </c>
      <c r="Z1949" s="106" t="str">
        <f>IF(P1949="","",COUNTIF($N$3:$N1949,$N1949))</f>
        <v/>
      </c>
      <c r="AA1949" s="92" t="str">
        <f t="shared" si="968"/>
        <v/>
      </c>
      <c r="AB1949" s="92" t="str">
        <f t="shared" si="969"/>
        <v/>
      </c>
      <c r="AC1949" s="92" t="str">
        <f t="shared" si="991"/>
        <v/>
      </c>
      <c r="AD1949" s="92" t="str">
        <f t="shared" si="992"/>
        <v/>
      </c>
      <c r="AE1949" s="92" t="str">
        <f t="shared" si="992"/>
        <v/>
      </c>
      <c r="AF1949" s="92" t="str">
        <f t="shared" si="992"/>
        <v/>
      </c>
      <c r="AG1949" s="92" t="str">
        <f t="shared" si="992"/>
        <v/>
      </c>
      <c r="AH1949" s="92" t="str">
        <f t="shared" si="992"/>
        <v/>
      </c>
      <c r="AI1949" s="92" t="str">
        <f t="shared" si="992"/>
        <v/>
      </c>
      <c r="AJ1949" s="92" t="str">
        <f t="shared" si="992"/>
        <v/>
      </c>
      <c r="AK1949" s="92" t="str">
        <f t="shared" si="992"/>
        <v/>
      </c>
      <c r="AL1949" s="92" t="str">
        <f t="shared" si="992"/>
        <v/>
      </c>
      <c r="AN1949" s="35" t="str">
        <f t="shared" si="983"/>
        <v/>
      </c>
      <c r="AO1949" s="44" t="str">
        <f t="shared" si="988"/>
        <v/>
      </c>
      <c r="AP1949" s="41" t="str">
        <f>IF(AO1949="","",RANK(AO1949,AO$3:AO$1048576,1)+COUNTIF(AO$3:AO1949,AO1949)-1)</f>
        <v/>
      </c>
      <c r="AQ1949" s="1" t="str">
        <f t="shared" si="970"/>
        <v/>
      </c>
      <c r="AR1949" s="34" t="str">
        <f t="shared" si="971"/>
        <v/>
      </c>
      <c r="AS1949" s="39" t="str">
        <f t="shared" si="972"/>
        <v/>
      </c>
      <c r="AT1949" s="44" t="str">
        <f t="shared" si="984"/>
        <v/>
      </c>
      <c r="AU1949" s="41" t="str">
        <f>IF(AT1949="","",RANK(AT1949,AT$3:AT$1048576,1)+COUNTIF(AT$3:AT1949,AT1949)-1)</f>
        <v/>
      </c>
      <c r="AV1949" s="1" t="str">
        <f t="shared" si="973"/>
        <v/>
      </c>
      <c r="AW1949" s="34" t="str">
        <f t="shared" si="974"/>
        <v/>
      </c>
      <c r="AX1949" s="39" t="str">
        <f t="shared" si="975"/>
        <v/>
      </c>
      <c r="AY1949" s="44" t="str">
        <f t="shared" si="989"/>
        <v/>
      </c>
      <c r="AZ1949" s="41" t="str">
        <f>IF(AY1949="","",RANK(AY1949,AY$3:AY$1048576,1)+COUNTIF(AY$3:AY1949,AY1949)-1)</f>
        <v/>
      </c>
      <c r="BA1949" s="1" t="str">
        <f t="shared" si="976"/>
        <v/>
      </c>
      <c r="BB1949" s="34" t="str">
        <f t="shared" si="977"/>
        <v/>
      </c>
      <c r="BC1949" s="39" t="str">
        <f t="shared" si="978"/>
        <v/>
      </c>
      <c r="BD1949" s="44" t="str">
        <f t="shared" si="990"/>
        <v/>
      </c>
      <c r="BE1949" s="41" t="str">
        <f>IF(BD1949="","",RANK(BD1949,BD$3:BD$1048576,1)+COUNTIF(BD$3:BD1949,BD1949)-1)</f>
        <v/>
      </c>
      <c r="BF1949" s="1" t="str">
        <f t="shared" si="979"/>
        <v/>
      </c>
      <c r="BG1949" s="34" t="str">
        <f t="shared" si="980"/>
        <v/>
      </c>
      <c r="BH1949" s="39" t="str">
        <f t="shared" si="981"/>
        <v/>
      </c>
      <c r="BJ1949" s="3"/>
      <c r="BK1949" s="86"/>
      <c r="BL1949" s="86"/>
      <c r="BM1949" s="86"/>
      <c r="BN1949" s="86"/>
      <c r="BO1949" s="3"/>
      <c r="BP1949" s="86"/>
      <c r="BQ1949" s="86"/>
      <c r="BR1949" s="86"/>
      <c r="BS1949" s="86"/>
      <c r="BT1949" s="3"/>
      <c r="BU1949" s="86"/>
      <c r="BV1949" s="86"/>
      <c r="BW1949" s="86"/>
      <c r="BX1949" s="86"/>
      <c r="BY1949" s="3"/>
      <c r="BZ1949" s="86"/>
      <c r="CA1949" s="86"/>
      <c r="CB1949" s="86"/>
      <c r="CC1949" s="86"/>
    </row>
    <row r="1950" spans="2:81" ht="35.1" customHeight="1" x14ac:dyDescent="0.2">
      <c r="B1950" s="187"/>
      <c r="C1950" s="188"/>
      <c r="D1950" s="189"/>
      <c r="E1950" s="186"/>
      <c r="F1950" s="182"/>
      <c r="G1950" s="184"/>
      <c r="K1950" s="80" t="str">
        <f>IF(O1950="","",COUNT(O$3:O1950))</f>
        <v/>
      </c>
      <c r="L1950" s="80" t="str">
        <f>IF(B1950&lt;&gt;"",B1950,IF(OR(COUNTA($G$3:$G1950)&lt;COUNTA($G$3:$G$1048576),$G1950&lt;&gt;""),L1949,""))</f>
        <v/>
      </c>
      <c r="M1950" s="80" t="str">
        <f>IF(C1950&lt;&gt;"",C1950,IF(OR(COUNTA($G$3:$G1950)&lt;COUNTA($G$3:$G$1048576),$G1950&lt;&gt;""),M1949,""))</f>
        <v/>
      </c>
      <c r="N1950" s="80" t="str">
        <f>IF(D1950&lt;&gt;"",D1950,IF(OR(COUNTA($G$3:$G1950)&lt;COUNTA($G$3:$G$1048576),$G1950&lt;&gt;""),N1949,""))</f>
        <v/>
      </c>
      <c r="O1950" s="81" t="str">
        <f t="shared" si="965"/>
        <v/>
      </c>
      <c r="P1950" s="90" t="str">
        <f>IFERROR(IF(O1950="",IF(COUNT(S$3:S$1048576)=COUNT(S$3:S1950),IF(S1950="","",INDEX(O$3:O1950,MATCH(MAX(K$3:K1950),K$3:K1950,0),0)),INDEX(O$3:O1950,MATCH(MAX(K$3:K1950),K$3:K1950,0),0)),O1950),"")</f>
        <v/>
      </c>
      <c r="Q1950" s="89" t="str">
        <f>IF(R1950="","",COUNT(R$3:R1950))</f>
        <v/>
      </c>
      <c r="R1950" s="80" t="str">
        <f t="shared" si="966"/>
        <v/>
      </c>
      <c r="S1950" s="91" t="str">
        <f>IFERROR(IF(COUNTA($E1950:$G1950)=0,"",IF(AND(R1950="",$O1950=INDEX(O$3:O1950,MATCH(MAX(Q$3:Q1950),Q$3:Q1950,0),0)),INDEX(R$3:R1950,MATCH(MAX(Q$3:Q1950),Q$3:Q1950,0),0),R1950)),"")</f>
        <v/>
      </c>
      <c r="T1950" s="80" t="str">
        <f>IF(U1950="","",COUNT(U$3:U1950))</f>
        <v/>
      </c>
      <c r="U1950" s="80" t="str">
        <f t="shared" si="985"/>
        <v/>
      </c>
      <c r="V1950" s="91" t="str">
        <f>IFERROR(IF(S1950="","",IF(U1950="",IF(AND(E1950="",F1950="",G1950&lt;&gt;"",$O1950=INDEX(O$3:O1950,MATCH(MAX(T$3:T1950),T$3:T1950,0),0)),INDEX(U$3:U1950,MATCH(MAX(T$3:T1950),T$3:T1950,0),0),IF(AND(S1950&lt;&gt;"",U1950=""),0,"")),U1950)),"")</f>
        <v/>
      </c>
      <c r="W1950" s="95" t="str">
        <f t="shared" si="986"/>
        <v/>
      </c>
      <c r="X1950" s="198" t="str">
        <f t="shared" si="967"/>
        <v/>
      </c>
      <c r="Y1950" s="92" t="str">
        <f t="shared" si="987"/>
        <v/>
      </c>
      <c r="Z1950" s="106" t="str">
        <f>IF(P1950="","",COUNTIF($N$3:$N1950,$N1950))</f>
        <v/>
      </c>
      <c r="AA1950" s="92" t="str">
        <f t="shared" si="968"/>
        <v/>
      </c>
      <c r="AB1950" s="92" t="str">
        <f t="shared" si="969"/>
        <v/>
      </c>
      <c r="AC1950" s="92" t="str">
        <f t="shared" si="991"/>
        <v/>
      </c>
      <c r="AD1950" s="92" t="str">
        <f t="shared" si="992"/>
        <v/>
      </c>
      <c r="AE1950" s="92" t="str">
        <f t="shared" si="992"/>
        <v/>
      </c>
      <c r="AF1950" s="92" t="str">
        <f t="shared" si="992"/>
        <v/>
      </c>
      <c r="AG1950" s="92" t="str">
        <f t="shared" si="992"/>
        <v/>
      </c>
      <c r="AH1950" s="92" t="str">
        <f t="shared" si="992"/>
        <v/>
      </c>
      <c r="AI1950" s="92" t="str">
        <f t="shared" si="992"/>
        <v/>
      </c>
      <c r="AJ1950" s="92" t="str">
        <f t="shared" si="992"/>
        <v/>
      </c>
      <c r="AK1950" s="92" t="str">
        <f t="shared" si="992"/>
        <v/>
      </c>
      <c r="AL1950" s="92" t="str">
        <f t="shared" si="992"/>
        <v/>
      </c>
      <c r="AN1950" s="35" t="str">
        <f t="shared" si="983"/>
        <v/>
      </c>
      <c r="AO1950" s="44" t="str">
        <f t="shared" si="988"/>
        <v/>
      </c>
      <c r="AP1950" s="41" t="str">
        <f>IF(AO1950="","",RANK(AO1950,AO$3:AO$1048576,1)+COUNTIF(AO$3:AO1950,AO1950)-1)</f>
        <v/>
      </c>
      <c r="AQ1950" s="1" t="str">
        <f t="shared" si="970"/>
        <v/>
      </c>
      <c r="AR1950" s="34" t="str">
        <f t="shared" si="971"/>
        <v/>
      </c>
      <c r="AS1950" s="39" t="str">
        <f t="shared" si="972"/>
        <v/>
      </c>
      <c r="AT1950" s="44" t="str">
        <f t="shared" si="984"/>
        <v/>
      </c>
      <c r="AU1950" s="41" t="str">
        <f>IF(AT1950="","",RANK(AT1950,AT$3:AT$1048576,1)+COUNTIF(AT$3:AT1950,AT1950)-1)</f>
        <v/>
      </c>
      <c r="AV1950" s="1" t="str">
        <f t="shared" si="973"/>
        <v/>
      </c>
      <c r="AW1950" s="34" t="str">
        <f t="shared" si="974"/>
        <v/>
      </c>
      <c r="AX1950" s="39" t="str">
        <f t="shared" si="975"/>
        <v/>
      </c>
      <c r="AY1950" s="44" t="str">
        <f t="shared" si="989"/>
        <v/>
      </c>
      <c r="AZ1950" s="41" t="str">
        <f>IF(AY1950="","",RANK(AY1950,AY$3:AY$1048576,1)+COUNTIF(AY$3:AY1950,AY1950)-1)</f>
        <v/>
      </c>
      <c r="BA1950" s="1" t="str">
        <f t="shared" si="976"/>
        <v/>
      </c>
      <c r="BB1950" s="34" t="str">
        <f t="shared" si="977"/>
        <v/>
      </c>
      <c r="BC1950" s="39" t="str">
        <f t="shared" si="978"/>
        <v/>
      </c>
      <c r="BD1950" s="44" t="str">
        <f t="shared" si="990"/>
        <v/>
      </c>
      <c r="BE1950" s="41" t="str">
        <f>IF(BD1950="","",RANK(BD1950,BD$3:BD$1048576,1)+COUNTIF(BD$3:BD1950,BD1950)-1)</f>
        <v/>
      </c>
      <c r="BF1950" s="1" t="str">
        <f t="shared" si="979"/>
        <v/>
      </c>
      <c r="BG1950" s="34" t="str">
        <f t="shared" si="980"/>
        <v/>
      </c>
      <c r="BH1950" s="39" t="str">
        <f t="shared" si="981"/>
        <v/>
      </c>
      <c r="BJ1950" s="3"/>
      <c r="BK1950" s="86"/>
      <c r="BL1950" s="86"/>
      <c r="BM1950" s="86"/>
      <c r="BN1950" s="86"/>
      <c r="BO1950" s="3"/>
      <c r="BP1950" s="86"/>
      <c r="BQ1950" s="86"/>
      <c r="BR1950" s="86"/>
      <c r="BS1950" s="86"/>
      <c r="BT1950" s="3"/>
      <c r="BU1950" s="86"/>
      <c r="BV1950" s="86"/>
      <c r="BW1950" s="86"/>
      <c r="BX1950" s="86"/>
      <c r="BY1950" s="3"/>
      <c r="BZ1950" s="86"/>
      <c r="CA1950" s="86"/>
      <c r="CB1950" s="86"/>
      <c r="CC1950" s="86"/>
    </row>
    <row r="1951" spans="2:81" ht="35.1" customHeight="1" x14ac:dyDescent="0.2">
      <c r="B1951" s="187"/>
      <c r="C1951" s="188"/>
      <c r="D1951" s="189"/>
      <c r="E1951" s="186"/>
      <c r="F1951" s="182"/>
      <c r="G1951" s="184"/>
      <c r="K1951" s="80" t="str">
        <f>IF(O1951="","",COUNT(O$3:O1951))</f>
        <v/>
      </c>
      <c r="L1951" s="80" t="str">
        <f>IF(B1951&lt;&gt;"",B1951,IF(OR(COUNTA($G$3:$G1951)&lt;COUNTA($G$3:$G$1048576),$G1951&lt;&gt;""),L1950,""))</f>
        <v/>
      </c>
      <c r="M1951" s="80" t="str">
        <f>IF(C1951&lt;&gt;"",C1951,IF(OR(COUNTA($G$3:$G1951)&lt;COUNTA($G$3:$G$1048576),$G1951&lt;&gt;""),M1950,""))</f>
        <v/>
      </c>
      <c r="N1951" s="80" t="str">
        <f>IF(D1951&lt;&gt;"",D1951,IF(OR(COUNTA($G$3:$G1951)&lt;COUNTA($G$3:$G$1048576),$G1951&lt;&gt;""),N1950,""))</f>
        <v/>
      </c>
      <c r="O1951" s="81" t="str">
        <f t="shared" si="965"/>
        <v/>
      </c>
      <c r="P1951" s="90" t="str">
        <f>IFERROR(IF(O1951="",IF(COUNT(S$3:S$1048576)=COUNT(S$3:S1951),IF(S1951="","",INDEX(O$3:O1951,MATCH(MAX(K$3:K1951),K$3:K1951,0),0)),INDEX(O$3:O1951,MATCH(MAX(K$3:K1951),K$3:K1951,0),0)),O1951),"")</f>
        <v/>
      </c>
      <c r="Q1951" s="89" t="str">
        <f>IF(R1951="","",COUNT(R$3:R1951))</f>
        <v/>
      </c>
      <c r="R1951" s="80" t="str">
        <f t="shared" si="966"/>
        <v/>
      </c>
      <c r="S1951" s="91" t="str">
        <f>IFERROR(IF(COUNTA($E1951:$G1951)=0,"",IF(AND(R1951="",$O1951=INDEX(O$3:O1951,MATCH(MAX(Q$3:Q1951),Q$3:Q1951,0),0)),INDEX(R$3:R1951,MATCH(MAX(Q$3:Q1951),Q$3:Q1951,0),0),R1951)),"")</f>
        <v/>
      </c>
      <c r="T1951" s="80" t="str">
        <f>IF(U1951="","",COUNT(U$3:U1951))</f>
        <v/>
      </c>
      <c r="U1951" s="80" t="str">
        <f t="shared" si="985"/>
        <v/>
      </c>
      <c r="V1951" s="91" t="str">
        <f>IFERROR(IF(S1951="","",IF(U1951="",IF(AND(E1951="",F1951="",G1951&lt;&gt;"",$O1951=INDEX(O$3:O1951,MATCH(MAX(T$3:T1951),T$3:T1951,0),0)),INDEX(U$3:U1951,MATCH(MAX(T$3:T1951),T$3:T1951,0),0),IF(AND(S1951&lt;&gt;"",U1951=""),0,"")),U1951)),"")</f>
        <v/>
      </c>
      <c r="W1951" s="95" t="str">
        <f t="shared" si="986"/>
        <v/>
      </c>
      <c r="X1951" s="198" t="str">
        <f t="shared" si="967"/>
        <v/>
      </c>
      <c r="Y1951" s="92" t="str">
        <f t="shared" si="987"/>
        <v/>
      </c>
      <c r="Z1951" s="106" t="str">
        <f>IF(P1951="","",COUNTIF($N$3:$N1951,$N1951))</f>
        <v/>
      </c>
      <c r="AA1951" s="92" t="str">
        <f t="shared" si="968"/>
        <v/>
      </c>
      <c r="AB1951" s="92" t="str">
        <f t="shared" si="969"/>
        <v/>
      </c>
      <c r="AC1951" s="92" t="str">
        <f t="shared" si="991"/>
        <v/>
      </c>
      <c r="AD1951" s="92" t="str">
        <f t="shared" si="992"/>
        <v/>
      </c>
      <c r="AE1951" s="92" t="str">
        <f t="shared" si="992"/>
        <v/>
      </c>
      <c r="AF1951" s="92" t="str">
        <f t="shared" si="992"/>
        <v/>
      </c>
      <c r="AG1951" s="92" t="str">
        <f t="shared" si="992"/>
        <v/>
      </c>
      <c r="AH1951" s="92" t="str">
        <f t="shared" si="992"/>
        <v/>
      </c>
      <c r="AI1951" s="92" t="str">
        <f t="shared" si="992"/>
        <v/>
      </c>
      <c r="AJ1951" s="92" t="str">
        <f t="shared" si="992"/>
        <v/>
      </c>
      <c r="AK1951" s="92" t="str">
        <f t="shared" si="992"/>
        <v/>
      </c>
      <c r="AL1951" s="92" t="str">
        <f t="shared" si="992"/>
        <v/>
      </c>
      <c r="AN1951" s="35" t="str">
        <f t="shared" si="983"/>
        <v/>
      </c>
      <c r="AO1951" s="44" t="str">
        <f t="shared" si="988"/>
        <v/>
      </c>
      <c r="AP1951" s="41" t="str">
        <f>IF(AO1951="","",RANK(AO1951,AO$3:AO$1048576,1)+COUNTIF(AO$3:AO1951,AO1951)-1)</f>
        <v/>
      </c>
      <c r="AQ1951" s="1" t="str">
        <f t="shared" si="970"/>
        <v/>
      </c>
      <c r="AR1951" s="34" t="str">
        <f t="shared" si="971"/>
        <v/>
      </c>
      <c r="AS1951" s="39" t="str">
        <f t="shared" si="972"/>
        <v/>
      </c>
      <c r="AT1951" s="44" t="str">
        <f t="shared" si="984"/>
        <v/>
      </c>
      <c r="AU1951" s="41" t="str">
        <f>IF(AT1951="","",RANK(AT1951,AT$3:AT$1048576,1)+COUNTIF(AT$3:AT1951,AT1951)-1)</f>
        <v/>
      </c>
      <c r="AV1951" s="1" t="str">
        <f t="shared" si="973"/>
        <v/>
      </c>
      <c r="AW1951" s="34" t="str">
        <f t="shared" si="974"/>
        <v/>
      </c>
      <c r="AX1951" s="39" t="str">
        <f t="shared" si="975"/>
        <v/>
      </c>
      <c r="AY1951" s="44" t="str">
        <f t="shared" si="989"/>
        <v/>
      </c>
      <c r="AZ1951" s="41" t="str">
        <f>IF(AY1951="","",RANK(AY1951,AY$3:AY$1048576,1)+COUNTIF(AY$3:AY1951,AY1951)-1)</f>
        <v/>
      </c>
      <c r="BA1951" s="1" t="str">
        <f t="shared" si="976"/>
        <v/>
      </c>
      <c r="BB1951" s="34" t="str">
        <f t="shared" si="977"/>
        <v/>
      </c>
      <c r="BC1951" s="39" t="str">
        <f t="shared" si="978"/>
        <v/>
      </c>
      <c r="BD1951" s="44" t="str">
        <f t="shared" si="990"/>
        <v/>
      </c>
      <c r="BE1951" s="41" t="str">
        <f>IF(BD1951="","",RANK(BD1951,BD$3:BD$1048576,1)+COUNTIF(BD$3:BD1951,BD1951)-1)</f>
        <v/>
      </c>
      <c r="BF1951" s="1" t="str">
        <f t="shared" si="979"/>
        <v/>
      </c>
      <c r="BG1951" s="34" t="str">
        <f t="shared" si="980"/>
        <v/>
      </c>
      <c r="BH1951" s="39" t="str">
        <f t="shared" si="981"/>
        <v/>
      </c>
      <c r="BJ1951" s="3"/>
      <c r="BK1951" s="86"/>
      <c r="BL1951" s="86"/>
      <c r="BM1951" s="86"/>
      <c r="BN1951" s="86"/>
      <c r="BO1951" s="3"/>
      <c r="BP1951" s="86"/>
      <c r="BQ1951" s="86"/>
      <c r="BR1951" s="86"/>
      <c r="BS1951" s="86"/>
      <c r="BT1951" s="3"/>
      <c r="BU1951" s="86"/>
      <c r="BV1951" s="86"/>
      <c r="BW1951" s="86"/>
      <c r="BX1951" s="86"/>
      <c r="BY1951" s="3"/>
      <c r="BZ1951" s="86"/>
      <c r="CA1951" s="86"/>
      <c r="CB1951" s="86"/>
      <c r="CC1951" s="86"/>
    </row>
    <row r="1952" spans="2:81" ht="35.1" customHeight="1" x14ac:dyDescent="0.2">
      <c r="B1952" s="187"/>
      <c r="C1952" s="188"/>
      <c r="D1952" s="189"/>
      <c r="E1952" s="186"/>
      <c r="F1952" s="182"/>
      <c r="G1952" s="184"/>
      <c r="K1952" s="80" t="str">
        <f>IF(O1952="","",COUNT(O$3:O1952))</f>
        <v/>
      </c>
      <c r="L1952" s="80" t="str">
        <f>IF(B1952&lt;&gt;"",B1952,IF(OR(COUNTA($G$3:$G1952)&lt;COUNTA($G$3:$G$1048576),$G1952&lt;&gt;""),L1951,""))</f>
        <v/>
      </c>
      <c r="M1952" s="80" t="str">
        <f>IF(C1952&lt;&gt;"",C1952,IF(OR(COUNTA($G$3:$G1952)&lt;COUNTA($G$3:$G$1048576),$G1952&lt;&gt;""),M1951,""))</f>
        <v/>
      </c>
      <c r="N1952" s="80" t="str">
        <f>IF(D1952&lt;&gt;"",D1952,IF(OR(COUNTA($G$3:$G1952)&lt;COUNTA($G$3:$G$1048576),$G1952&lt;&gt;""),N1951,""))</f>
        <v/>
      </c>
      <c r="O1952" s="81" t="str">
        <f t="shared" si="965"/>
        <v/>
      </c>
      <c r="P1952" s="90" t="str">
        <f>IFERROR(IF(O1952="",IF(COUNT(S$3:S$1048576)=COUNT(S$3:S1952),IF(S1952="","",INDEX(O$3:O1952,MATCH(MAX(K$3:K1952),K$3:K1952,0),0)),INDEX(O$3:O1952,MATCH(MAX(K$3:K1952),K$3:K1952,0),0)),O1952),"")</f>
        <v/>
      </c>
      <c r="Q1952" s="89" t="str">
        <f>IF(R1952="","",COUNT(R$3:R1952))</f>
        <v/>
      </c>
      <c r="R1952" s="80" t="str">
        <f t="shared" si="966"/>
        <v/>
      </c>
      <c r="S1952" s="91" t="str">
        <f>IFERROR(IF(COUNTA($E1952:$G1952)=0,"",IF(AND(R1952="",$O1952=INDEX(O$3:O1952,MATCH(MAX(Q$3:Q1952),Q$3:Q1952,0),0)),INDEX(R$3:R1952,MATCH(MAX(Q$3:Q1952),Q$3:Q1952,0),0),R1952)),"")</f>
        <v/>
      </c>
      <c r="T1952" s="80" t="str">
        <f>IF(U1952="","",COUNT(U$3:U1952))</f>
        <v/>
      </c>
      <c r="U1952" s="80" t="str">
        <f t="shared" si="985"/>
        <v/>
      </c>
      <c r="V1952" s="91" t="str">
        <f>IFERROR(IF(S1952="","",IF(U1952="",IF(AND(E1952="",F1952="",G1952&lt;&gt;"",$O1952=INDEX(O$3:O1952,MATCH(MAX(T$3:T1952),T$3:T1952,0),0)),INDEX(U$3:U1952,MATCH(MAX(T$3:T1952),T$3:T1952,0),0),IF(AND(S1952&lt;&gt;"",U1952=""),0,"")),U1952)),"")</f>
        <v/>
      </c>
      <c r="W1952" s="95" t="str">
        <f t="shared" si="986"/>
        <v/>
      </c>
      <c r="X1952" s="198" t="str">
        <f t="shared" si="967"/>
        <v/>
      </c>
      <c r="Y1952" s="92" t="str">
        <f t="shared" si="987"/>
        <v/>
      </c>
      <c r="Z1952" s="106" t="str">
        <f>IF(P1952="","",COUNTIF($N$3:$N1952,$N1952))</f>
        <v/>
      </c>
      <c r="AA1952" s="92" t="str">
        <f t="shared" si="968"/>
        <v/>
      </c>
      <c r="AB1952" s="92" t="str">
        <f t="shared" si="969"/>
        <v/>
      </c>
      <c r="AC1952" s="92" t="str">
        <f t="shared" si="991"/>
        <v/>
      </c>
      <c r="AD1952" s="92" t="str">
        <f t="shared" si="992"/>
        <v/>
      </c>
      <c r="AE1952" s="92" t="str">
        <f t="shared" si="992"/>
        <v/>
      </c>
      <c r="AF1952" s="92" t="str">
        <f t="shared" si="992"/>
        <v/>
      </c>
      <c r="AG1952" s="92" t="str">
        <f t="shared" si="992"/>
        <v/>
      </c>
      <c r="AH1952" s="92" t="str">
        <f t="shared" si="992"/>
        <v/>
      </c>
      <c r="AI1952" s="92" t="str">
        <f t="shared" si="992"/>
        <v/>
      </c>
      <c r="AJ1952" s="92" t="str">
        <f t="shared" si="992"/>
        <v/>
      </c>
      <c r="AK1952" s="92" t="str">
        <f t="shared" si="992"/>
        <v/>
      </c>
      <c r="AL1952" s="92" t="str">
        <f t="shared" si="992"/>
        <v/>
      </c>
      <c r="AN1952" s="35" t="str">
        <f t="shared" si="983"/>
        <v/>
      </c>
      <c r="AO1952" s="44" t="str">
        <f t="shared" si="988"/>
        <v/>
      </c>
      <c r="AP1952" s="41" t="str">
        <f>IF(AO1952="","",RANK(AO1952,AO$3:AO$1048576,1)+COUNTIF(AO$3:AO1952,AO1952)-1)</f>
        <v/>
      </c>
      <c r="AQ1952" s="1" t="str">
        <f t="shared" si="970"/>
        <v/>
      </c>
      <c r="AR1952" s="34" t="str">
        <f t="shared" si="971"/>
        <v/>
      </c>
      <c r="AS1952" s="39" t="str">
        <f t="shared" si="972"/>
        <v/>
      </c>
      <c r="AT1952" s="44" t="str">
        <f t="shared" si="984"/>
        <v/>
      </c>
      <c r="AU1952" s="41" t="str">
        <f>IF(AT1952="","",RANK(AT1952,AT$3:AT$1048576,1)+COUNTIF(AT$3:AT1952,AT1952)-1)</f>
        <v/>
      </c>
      <c r="AV1952" s="1" t="str">
        <f t="shared" si="973"/>
        <v/>
      </c>
      <c r="AW1952" s="34" t="str">
        <f t="shared" si="974"/>
        <v/>
      </c>
      <c r="AX1952" s="39" t="str">
        <f t="shared" si="975"/>
        <v/>
      </c>
      <c r="AY1952" s="44" t="str">
        <f t="shared" si="989"/>
        <v/>
      </c>
      <c r="AZ1952" s="41" t="str">
        <f>IF(AY1952="","",RANK(AY1952,AY$3:AY$1048576,1)+COUNTIF(AY$3:AY1952,AY1952)-1)</f>
        <v/>
      </c>
      <c r="BA1952" s="1" t="str">
        <f t="shared" si="976"/>
        <v/>
      </c>
      <c r="BB1952" s="34" t="str">
        <f t="shared" si="977"/>
        <v/>
      </c>
      <c r="BC1952" s="39" t="str">
        <f t="shared" si="978"/>
        <v/>
      </c>
      <c r="BD1952" s="44" t="str">
        <f t="shared" si="990"/>
        <v/>
      </c>
      <c r="BE1952" s="41" t="str">
        <f>IF(BD1952="","",RANK(BD1952,BD$3:BD$1048576,1)+COUNTIF(BD$3:BD1952,BD1952)-1)</f>
        <v/>
      </c>
      <c r="BF1952" s="1" t="str">
        <f t="shared" si="979"/>
        <v/>
      </c>
      <c r="BG1952" s="34" t="str">
        <f t="shared" si="980"/>
        <v/>
      </c>
      <c r="BH1952" s="39" t="str">
        <f t="shared" si="981"/>
        <v/>
      </c>
      <c r="BJ1952" s="3"/>
      <c r="BK1952" s="86"/>
      <c r="BL1952" s="86"/>
      <c r="BM1952" s="86"/>
      <c r="BN1952" s="86"/>
      <c r="BO1952" s="3"/>
      <c r="BP1952" s="86"/>
      <c r="BQ1952" s="86"/>
      <c r="BR1952" s="86"/>
      <c r="BS1952" s="86"/>
      <c r="BT1952" s="3"/>
      <c r="BU1952" s="86"/>
      <c r="BV1952" s="86"/>
      <c r="BW1952" s="86"/>
      <c r="BX1952" s="86"/>
      <c r="BY1952" s="3"/>
      <c r="BZ1952" s="86"/>
      <c r="CA1952" s="86"/>
      <c r="CB1952" s="86"/>
      <c r="CC1952" s="86"/>
    </row>
    <row r="1953" spans="2:81" ht="35.1" customHeight="1" x14ac:dyDescent="0.2">
      <c r="B1953" s="187"/>
      <c r="C1953" s="188"/>
      <c r="D1953" s="189"/>
      <c r="E1953" s="186"/>
      <c r="F1953" s="182"/>
      <c r="G1953" s="184"/>
      <c r="K1953" s="80" t="str">
        <f>IF(O1953="","",COUNT(O$3:O1953))</f>
        <v/>
      </c>
      <c r="L1953" s="80" t="str">
        <f>IF(B1953&lt;&gt;"",B1953,IF(OR(COUNTA($G$3:$G1953)&lt;COUNTA($G$3:$G$1048576),$G1953&lt;&gt;""),L1952,""))</f>
        <v/>
      </c>
      <c r="M1953" s="80" t="str">
        <f>IF(C1953&lt;&gt;"",C1953,IF(OR(COUNTA($G$3:$G1953)&lt;COUNTA($G$3:$G$1048576),$G1953&lt;&gt;""),M1952,""))</f>
        <v/>
      </c>
      <c r="N1953" s="80" t="str">
        <f>IF(D1953&lt;&gt;"",D1953,IF(OR(COUNTA($G$3:$G1953)&lt;COUNTA($G$3:$G$1048576),$G1953&lt;&gt;""),N1952,""))</f>
        <v/>
      </c>
      <c r="O1953" s="81" t="str">
        <f t="shared" si="965"/>
        <v/>
      </c>
      <c r="P1953" s="90" t="str">
        <f>IFERROR(IF(O1953="",IF(COUNT(S$3:S$1048576)=COUNT(S$3:S1953),IF(S1953="","",INDEX(O$3:O1953,MATCH(MAX(K$3:K1953),K$3:K1953,0),0)),INDEX(O$3:O1953,MATCH(MAX(K$3:K1953),K$3:K1953,0),0)),O1953),"")</f>
        <v/>
      </c>
      <c r="Q1953" s="89" t="str">
        <f>IF(R1953="","",COUNT(R$3:R1953))</f>
        <v/>
      </c>
      <c r="R1953" s="80" t="str">
        <f t="shared" si="966"/>
        <v/>
      </c>
      <c r="S1953" s="91" t="str">
        <f>IFERROR(IF(COUNTA($E1953:$G1953)=0,"",IF(AND(R1953="",$O1953=INDEX(O$3:O1953,MATCH(MAX(Q$3:Q1953),Q$3:Q1953,0),0)),INDEX(R$3:R1953,MATCH(MAX(Q$3:Q1953),Q$3:Q1953,0),0),R1953)),"")</f>
        <v/>
      </c>
      <c r="T1953" s="80" t="str">
        <f>IF(U1953="","",COUNT(U$3:U1953))</f>
        <v/>
      </c>
      <c r="U1953" s="80" t="str">
        <f t="shared" si="985"/>
        <v/>
      </c>
      <c r="V1953" s="91" t="str">
        <f>IFERROR(IF(S1953="","",IF(U1953="",IF(AND(E1953="",F1953="",G1953&lt;&gt;"",$O1953=INDEX(O$3:O1953,MATCH(MAX(T$3:T1953),T$3:T1953,0),0)),INDEX(U$3:U1953,MATCH(MAX(T$3:T1953),T$3:T1953,0),0),IF(AND(S1953&lt;&gt;"",U1953=""),0,"")),U1953)),"")</f>
        <v/>
      </c>
      <c r="W1953" s="95" t="str">
        <f t="shared" si="986"/>
        <v/>
      </c>
      <c r="X1953" s="198" t="str">
        <f t="shared" si="967"/>
        <v/>
      </c>
      <c r="Y1953" s="92" t="str">
        <f t="shared" si="987"/>
        <v/>
      </c>
      <c r="Z1953" s="106" t="str">
        <f>IF(P1953="","",COUNTIF($N$3:$N1953,$N1953))</f>
        <v/>
      </c>
      <c r="AA1953" s="92" t="str">
        <f t="shared" si="968"/>
        <v/>
      </c>
      <c r="AB1953" s="92" t="str">
        <f t="shared" si="969"/>
        <v/>
      </c>
      <c r="AC1953" s="92" t="str">
        <f t="shared" si="991"/>
        <v/>
      </c>
      <c r="AD1953" s="92" t="str">
        <f t="shared" si="992"/>
        <v/>
      </c>
      <c r="AE1953" s="92" t="str">
        <f t="shared" si="992"/>
        <v/>
      </c>
      <c r="AF1953" s="92" t="str">
        <f t="shared" si="992"/>
        <v/>
      </c>
      <c r="AG1953" s="92" t="str">
        <f t="shared" si="992"/>
        <v/>
      </c>
      <c r="AH1953" s="92" t="str">
        <f t="shared" si="992"/>
        <v/>
      </c>
      <c r="AI1953" s="92" t="str">
        <f t="shared" si="992"/>
        <v/>
      </c>
      <c r="AJ1953" s="92" t="str">
        <f t="shared" si="992"/>
        <v/>
      </c>
      <c r="AK1953" s="92" t="str">
        <f t="shared" si="992"/>
        <v/>
      </c>
      <c r="AL1953" s="92" t="str">
        <f t="shared" si="992"/>
        <v/>
      </c>
      <c r="AN1953" s="35" t="str">
        <f t="shared" si="983"/>
        <v/>
      </c>
      <c r="AO1953" s="44" t="str">
        <f t="shared" si="988"/>
        <v/>
      </c>
      <c r="AP1953" s="41" t="str">
        <f>IF(AO1953="","",RANK(AO1953,AO$3:AO$1048576,1)+COUNTIF(AO$3:AO1953,AO1953)-1)</f>
        <v/>
      </c>
      <c r="AQ1953" s="1" t="str">
        <f t="shared" si="970"/>
        <v/>
      </c>
      <c r="AR1953" s="34" t="str">
        <f t="shared" si="971"/>
        <v/>
      </c>
      <c r="AS1953" s="39" t="str">
        <f t="shared" si="972"/>
        <v/>
      </c>
      <c r="AT1953" s="44" t="str">
        <f t="shared" si="984"/>
        <v/>
      </c>
      <c r="AU1953" s="41" t="str">
        <f>IF(AT1953="","",RANK(AT1953,AT$3:AT$1048576,1)+COUNTIF(AT$3:AT1953,AT1953)-1)</f>
        <v/>
      </c>
      <c r="AV1953" s="1" t="str">
        <f t="shared" si="973"/>
        <v/>
      </c>
      <c r="AW1953" s="34" t="str">
        <f t="shared" si="974"/>
        <v/>
      </c>
      <c r="AX1953" s="39" t="str">
        <f t="shared" si="975"/>
        <v/>
      </c>
      <c r="AY1953" s="44" t="str">
        <f t="shared" si="989"/>
        <v/>
      </c>
      <c r="AZ1953" s="41" t="str">
        <f>IF(AY1953="","",RANK(AY1953,AY$3:AY$1048576,1)+COUNTIF(AY$3:AY1953,AY1953)-1)</f>
        <v/>
      </c>
      <c r="BA1953" s="1" t="str">
        <f t="shared" si="976"/>
        <v/>
      </c>
      <c r="BB1953" s="34" t="str">
        <f t="shared" si="977"/>
        <v/>
      </c>
      <c r="BC1953" s="39" t="str">
        <f t="shared" si="978"/>
        <v/>
      </c>
      <c r="BD1953" s="44" t="str">
        <f t="shared" si="990"/>
        <v/>
      </c>
      <c r="BE1953" s="41" t="str">
        <f>IF(BD1953="","",RANK(BD1953,BD$3:BD$1048576,1)+COUNTIF(BD$3:BD1953,BD1953)-1)</f>
        <v/>
      </c>
      <c r="BF1953" s="1" t="str">
        <f t="shared" si="979"/>
        <v/>
      </c>
      <c r="BG1953" s="34" t="str">
        <f t="shared" si="980"/>
        <v/>
      </c>
      <c r="BH1953" s="39" t="str">
        <f t="shared" si="981"/>
        <v/>
      </c>
      <c r="BJ1953" s="3"/>
      <c r="BK1953" s="86"/>
      <c r="BL1953" s="86"/>
      <c r="BM1953" s="86"/>
      <c r="BN1953" s="86"/>
      <c r="BO1953" s="3"/>
      <c r="BP1953" s="86"/>
      <c r="BQ1953" s="86"/>
      <c r="BR1953" s="86"/>
      <c r="BS1953" s="86"/>
      <c r="BT1953" s="3"/>
      <c r="BU1953" s="86"/>
      <c r="BV1953" s="86"/>
      <c r="BW1953" s="86"/>
      <c r="BX1953" s="86"/>
      <c r="BY1953" s="3"/>
      <c r="BZ1953" s="86"/>
      <c r="CA1953" s="86"/>
      <c r="CB1953" s="86"/>
      <c r="CC1953" s="86"/>
    </row>
    <row r="1954" spans="2:81" ht="35.1" customHeight="1" x14ac:dyDescent="0.2">
      <c r="B1954" s="187"/>
      <c r="C1954" s="188"/>
      <c r="D1954" s="189"/>
      <c r="E1954" s="186"/>
      <c r="F1954" s="182"/>
      <c r="G1954" s="184"/>
      <c r="K1954" s="80" t="str">
        <f>IF(O1954="","",COUNT(O$3:O1954))</f>
        <v/>
      </c>
      <c r="L1954" s="80" t="str">
        <f>IF(B1954&lt;&gt;"",B1954,IF(OR(COUNTA($G$3:$G1954)&lt;COUNTA($G$3:$G$1048576),$G1954&lt;&gt;""),L1953,""))</f>
        <v/>
      </c>
      <c r="M1954" s="80" t="str">
        <f>IF(C1954&lt;&gt;"",C1954,IF(OR(COUNTA($G$3:$G1954)&lt;COUNTA($G$3:$G$1048576),$G1954&lt;&gt;""),M1953,""))</f>
        <v/>
      </c>
      <c r="N1954" s="80" t="str">
        <f>IF(D1954&lt;&gt;"",D1954,IF(OR(COUNTA($G$3:$G1954)&lt;COUNTA($G$3:$G$1048576),$G1954&lt;&gt;""),N1953,""))</f>
        <v/>
      </c>
      <c r="O1954" s="81" t="str">
        <f t="shared" si="965"/>
        <v/>
      </c>
      <c r="P1954" s="90" t="str">
        <f>IFERROR(IF(O1954="",IF(COUNT(S$3:S$1048576)=COUNT(S$3:S1954),IF(S1954="","",INDEX(O$3:O1954,MATCH(MAX(K$3:K1954),K$3:K1954,0),0)),INDEX(O$3:O1954,MATCH(MAX(K$3:K1954),K$3:K1954,0),0)),O1954),"")</f>
        <v/>
      </c>
      <c r="Q1954" s="89" t="str">
        <f>IF(R1954="","",COUNT(R$3:R1954))</f>
        <v/>
      </c>
      <c r="R1954" s="80" t="str">
        <f t="shared" si="966"/>
        <v/>
      </c>
      <c r="S1954" s="91" t="str">
        <f>IFERROR(IF(COUNTA($E1954:$G1954)=0,"",IF(AND(R1954="",$O1954=INDEX(O$3:O1954,MATCH(MAX(Q$3:Q1954),Q$3:Q1954,0),0)),INDEX(R$3:R1954,MATCH(MAX(Q$3:Q1954),Q$3:Q1954,0),0),R1954)),"")</f>
        <v/>
      </c>
      <c r="T1954" s="80" t="str">
        <f>IF(U1954="","",COUNT(U$3:U1954))</f>
        <v/>
      </c>
      <c r="U1954" s="80" t="str">
        <f t="shared" si="985"/>
        <v/>
      </c>
      <c r="V1954" s="91" t="str">
        <f>IFERROR(IF(S1954="","",IF(U1954="",IF(AND(E1954="",F1954="",G1954&lt;&gt;"",$O1954=INDEX(O$3:O1954,MATCH(MAX(T$3:T1954),T$3:T1954,0),0)),INDEX(U$3:U1954,MATCH(MAX(T$3:T1954),T$3:T1954,0),0),IF(AND(S1954&lt;&gt;"",U1954=""),0,"")),U1954)),"")</f>
        <v/>
      </c>
      <c r="W1954" s="95" t="str">
        <f t="shared" si="986"/>
        <v/>
      </c>
      <c r="X1954" s="198" t="str">
        <f t="shared" si="967"/>
        <v/>
      </c>
      <c r="Y1954" s="92" t="str">
        <f t="shared" si="987"/>
        <v/>
      </c>
      <c r="Z1954" s="106" t="str">
        <f>IF(P1954="","",COUNTIF($N$3:$N1954,$N1954))</f>
        <v/>
      </c>
      <c r="AA1954" s="92" t="str">
        <f t="shared" si="968"/>
        <v/>
      </c>
      <c r="AB1954" s="92" t="str">
        <f t="shared" si="969"/>
        <v/>
      </c>
      <c r="AC1954" s="92" t="str">
        <f t="shared" si="991"/>
        <v/>
      </c>
      <c r="AD1954" s="92" t="str">
        <f t="shared" si="992"/>
        <v/>
      </c>
      <c r="AE1954" s="92" t="str">
        <f t="shared" si="992"/>
        <v/>
      </c>
      <c r="AF1954" s="92" t="str">
        <f t="shared" si="992"/>
        <v/>
      </c>
      <c r="AG1954" s="92" t="str">
        <f t="shared" si="992"/>
        <v/>
      </c>
      <c r="AH1954" s="92" t="str">
        <f t="shared" si="992"/>
        <v/>
      </c>
      <c r="AI1954" s="92" t="str">
        <f t="shared" si="992"/>
        <v/>
      </c>
      <c r="AJ1954" s="92" t="str">
        <f t="shared" si="992"/>
        <v/>
      </c>
      <c r="AK1954" s="92" t="str">
        <f t="shared" si="992"/>
        <v/>
      </c>
      <c r="AL1954" s="92" t="str">
        <f t="shared" si="992"/>
        <v/>
      </c>
      <c r="AN1954" s="35" t="str">
        <f t="shared" si="983"/>
        <v/>
      </c>
      <c r="AO1954" s="44" t="str">
        <f t="shared" si="988"/>
        <v/>
      </c>
      <c r="AP1954" s="41" t="str">
        <f>IF(AO1954="","",RANK(AO1954,AO$3:AO$1048576,1)+COUNTIF(AO$3:AO1954,AO1954)-1)</f>
        <v/>
      </c>
      <c r="AQ1954" s="1" t="str">
        <f t="shared" si="970"/>
        <v/>
      </c>
      <c r="AR1954" s="34" t="str">
        <f t="shared" si="971"/>
        <v/>
      </c>
      <c r="AS1954" s="39" t="str">
        <f t="shared" si="972"/>
        <v/>
      </c>
      <c r="AT1954" s="44" t="str">
        <f t="shared" si="984"/>
        <v/>
      </c>
      <c r="AU1954" s="41" t="str">
        <f>IF(AT1954="","",RANK(AT1954,AT$3:AT$1048576,1)+COUNTIF(AT$3:AT1954,AT1954)-1)</f>
        <v/>
      </c>
      <c r="AV1954" s="1" t="str">
        <f t="shared" si="973"/>
        <v/>
      </c>
      <c r="AW1954" s="34" t="str">
        <f t="shared" si="974"/>
        <v/>
      </c>
      <c r="AX1954" s="39" t="str">
        <f t="shared" si="975"/>
        <v/>
      </c>
      <c r="AY1954" s="44" t="str">
        <f t="shared" si="989"/>
        <v/>
      </c>
      <c r="AZ1954" s="41" t="str">
        <f>IF(AY1954="","",RANK(AY1954,AY$3:AY$1048576,1)+COUNTIF(AY$3:AY1954,AY1954)-1)</f>
        <v/>
      </c>
      <c r="BA1954" s="1" t="str">
        <f t="shared" si="976"/>
        <v/>
      </c>
      <c r="BB1954" s="34" t="str">
        <f t="shared" si="977"/>
        <v/>
      </c>
      <c r="BC1954" s="39" t="str">
        <f t="shared" si="978"/>
        <v/>
      </c>
      <c r="BD1954" s="44" t="str">
        <f t="shared" si="990"/>
        <v/>
      </c>
      <c r="BE1954" s="41" t="str">
        <f>IF(BD1954="","",RANK(BD1954,BD$3:BD$1048576,1)+COUNTIF(BD$3:BD1954,BD1954)-1)</f>
        <v/>
      </c>
      <c r="BF1954" s="1" t="str">
        <f t="shared" si="979"/>
        <v/>
      </c>
      <c r="BG1954" s="34" t="str">
        <f t="shared" si="980"/>
        <v/>
      </c>
      <c r="BH1954" s="39" t="str">
        <f t="shared" si="981"/>
        <v/>
      </c>
      <c r="BJ1954" s="3"/>
      <c r="BK1954" s="86"/>
      <c r="BL1954" s="86"/>
      <c r="BM1954" s="86"/>
      <c r="BN1954" s="86"/>
      <c r="BO1954" s="3"/>
      <c r="BP1954" s="86"/>
      <c r="BQ1954" s="86"/>
      <c r="BR1954" s="86"/>
      <c r="BS1954" s="86"/>
      <c r="BT1954" s="3"/>
      <c r="BU1954" s="86"/>
      <c r="BV1954" s="86"/>
      <c r="BW1954" s="86"/>
      <c r="BX1954" s="86"/>
      <c r="BY1954" s="3"/>
      <c r="BZ1954" s="86"/>
      <c r="CA1954" s="86"/>
      <c r="CB1954" s="86"/>
      <c r="CC1954" s="86"/>
    </row>
    <row r="1955" spans="2:81" ht="35.1" customHeight="1" x14ac:dyDescent="0.2">
      <c r="B1955" s="187"/>
      <c r="C1955" s="188"/>
      <c r="D1955" s="189"/>
      <c r="E1955" s="186"/>
      <c r="F1955" s="182"/>
      <c r="G1955" s="184"/>
      <c r="K1955" s="80" t="str">
        <f>IF(O1955="","",COUNT(O$3:O1955))</f>
        <v/>
      </c>
      <c r="L1955" s="80" t="str">
        <f>IF(B1955&lt;&gt;"",B1955,IF(OR(COUNTA($G$3:$G1955)&lt;COUNTA($G$3:$G$1048576),$G1955&lt;&gt;""),L1954,""))</f>
        <v/>
      </c>
      <c r="M1955" s="80" t="str">
        <f>IF(C1955&lt;&gt;"",C1955,IF(OR(COUNTA($G$3:$G1955)&lt;COUNTA($G$3:$G$1048576),$G1955&lt;&gt;""),M1954,""))</f>
        <v/>
      </c>
      <c r="N1955" s="80" t="str">
        <f>IF(D1955&lt;&gt;"",D1955,IF(OR(COUNTA($G$3:$G1955)&lt;COUNTA($G$3:$G$1048576),$G1955&lt;&gt;""),N1954,""))</f>
        <v/>
      </c>
      <c r="O1955" s="81" t="str">
        <f t="shared" si="965"/>
        <v/>
      </c>
      <c r="P1955" s="90" t="str">
        <f>IFERROR(IF(O1955="",IF(COUNT(S$3:S$1048576)=COUNT(S$3:S1955),IF(S1955="","",INDEX(O$3:O1955,MATCH(MAX(K$3:K1955),K$3:K1955,0),0)),INDEX(O$3:O1955,MATCH(MAX(K$3:K1955),K$3:K1955,0),0)),O1955),"")</f>
        <v/>
      </c>
      <c r="Q1955" s="89" t="str">
        <f>IF(R1955="","",COUNT(R$3:R1955))</f>
        <v/>
      </c>
      <c r="R1955" s="80" t="str">
        <f t="shared" si="966"/>
        <v/>
      </c>
      <c r="S1955" s="91" t="str">
        <f>IFERROR(IF(COUNTA($E1955:$G1955)=0,"",IF(AND(R1955="",$O1955=INDEX(O$3:O1955,MATCH(MAX(Q$3:Q1955),Q$3:Q1955,0),0)),INDEX(R$3:R1955,MATCH(MAX(Q$3:Q1955),Q$3:Q1955,0),0),R1955)),"")</f>
        <v/>
      </c>
      <c r="T1955" s="80" t="str">
        <f>IF(U1955="","",COUNT(U$3:U1955))</f>
        <v/>
      </c>
      <c r="U1955" s="80" t="str">
        <f t="shared" si="985"/>
        <v/>
      </c>
      <c r="V1955" s="91" t="str">
        <f>IFERROR(IF(S1955="","",IF(U1955="",IF(AND(E1955="",F1955="",G1955&lt;&gt;"",$O1955=INDEX(O$3:O1955,MATCH(MAX(T$3:T1955),T$3:T1955,0),0)),INDEX(U$3:U1955,MATCH(MAX(T$3:T1955),T$3:T1955,0),0),IF(AND(S1955&lt;&gt;"",U1955=""),0,"")),U1955)),"")</f>
        <v/>
      </c>
      <c r="W1955" s="95" t="str">
        <f t="shared" si="986"/>
        <v/>
      </c>
      <c r="X1955" s="198" t="str">
        <f t="shared" si="967"/>
        <v/>
      </c>
      <c r="Y1955" s="92" t="str">
        <f t="shared" si="987"/>
        <v/>
      </c>
      <c r="Z1955" s="106" t="str">
        <f>IF(P1955="","",COUNTIF($N$3:$N1955,$N1955))</f>
        <v/>
      </c>
      <c r="AA1955" s="92" t="str">
        <f t="shared" si="968"/>
        <v/>
      </c>
      <c r="AB1955" s="92" t="str">
        <f t="shared" si="969"/>
        <v/>
      </c>
      <c r="AC1955" s="92" t="str">
        <f t="shared" si="991"/>
        <v/>
      </c>
      <c r="AD1955" s="92" t="str">
        <f t="shared" si="992"/>
        <v/>
      </c>
      <c r="AE1955" s="92" t="str">
        <f t="shared" si="992"/>
        <v/>
      </c>
      <c r="AF1955" s="92" t="str">
        <f t="shared" si="992"/>
        <v/>
      </c>
      <c r="AG1955" s="92" t="str">
        <f t="shared" si="992"/>
        <v/>
      </c>
      <c r="AH1955" s="92" t="str">
        <f t="shared" si="992"/>
        <v/>
      </c>
      <c r="AI1955" s="92" t="str">
        <f t="shared" si="992"/>
        <v/>
      </c>
      <c r="AJ1955" s="92" t="str">
        <f t="shared" si="992"/>
        <v/>
      </c>
      <c r="AK1955" s="92" t="str">
        <f t="shared" si="992"/>
        <v/>
      </c>
      <c r="AL1955" s="92" t="str">
        <f t="shared" si="992"/>
        <v/>
      </c>
      <c r="AN1955" s="35" t="str">
        <f t="shared" si="983"/>
        <v/>
      </c>
      <c r="AO1955" s="44" t="str">
        <f t="shared" si="988"/>
        <v/>
      </c>
      <c r="AP1955" s="41" t="str">
        <f>IF(AO1955="","",RANK(AO1955,AO$3:AO$1048576,1)+COUNTIF(AO$3:AO1955,AO1955)-1)</f>
        <v/>
      </c>
      <c r="AQ1955" s="1" t="str">
        <f t="shared" si="970"/>
        <v/>
      </c>
      <c r="AR1955" s="34" t="str">
        <f t="shared" si="971"/>
        <v/>
      </c>
      <c r="AS1955" s="39" t="str">
        <f t="shared" si="972"/>
        <v/>
      </c>
      <c r="AT1955" s="44" t="str">
        <f t="shared" si="984"/>
        <v/>
      </c>
      <c r="AU1955" s="41" t="str">
        <f>IF(AT1955="","",RANK(AT1955,AT$3:AT$1048576,1)+COUNTIF(AT$3:AT1955,AT1955)-1)</f>
        <v/>
      </c>
      <c r="AV1955" s="1" t="str">
        <f t="shared" si="973"/>
        <v/>
      </c>
      <c r="AW1955" s="34" t="str">
        <f t="shared" si="974"/>
        <v/>
      </c>
      <c r="AX1955" s="39" t="str">
        <f t="shared" si="975"/>
        <v/>
      </c>
      <c r="AY1955" s="44" t="str">
        <f t="shared" si="989"/>
        <v/>
      </c>
      <c r="AZ1955" s="41" t="str">
        <f>IF(AY1955="","",RANK(AY1955,AY$3:AY$1048576,1)+COUNTIF(AY$3:AY1955,AY1955)-1)</f>
        <v/>
      </c>
      <c r="BA1955" s="1" t="str">
        <f t="shared" si="976"/>
        <v/>
      </c>
      <c r="BB1955" s="34" t="str">
        <f t="shared" si="977"/>
        <v/>
      </c>
      <c r="BC1955" s="39" t="str">
        <f t="shared" si="978"/>
        <v/>
      </c>
      <c r="BD1955" s="44" t="str">
        <f t="shared" si="990"/>
        <v/>
      </c>
      <c r="BE1955" s="41" t="str">
        <f>IF(BD1955="","",RANK(BD1955,BD$3:BD$1048576,1)+COUNTIF(BD$3:BD1955,BD1955)-1)</f>
        <v/>
      </c>
      <c r="BF1955" s="1" t="str">
        <f t="shared" si="979"/>
        <v/>
      </c>
      <c r="BG1955" s="34" t="str">
        <f t="shared" si="980"/>
        <v/>
      </c>
      <c r="BH1955" s="39" t="str">
        <f t="shared" si="981"/>
        <v/>
      </c>
      <c r="BJ1955" s="3"/>
      <c r="BK1955" s="86"/>
      <c r="BL1955" s="86"/>
      <c r="BM1955" s="86"/>
      <c r="BN1955" s="86"/>
      <c r="BO1955" s="3"/>
      <c r="BP1955" s="86"/>
      <c r="BQ1955" s="86"/>
      <c r="BR1955" s="86"/>
      <c r="BS1955" s="86"/>
      <c r="BT1955" s="3"/>
      <c r="BU1955" s="86"/>
      <c r="BV1955" s="86"/>
      <c r="BW1955" s="86"/>
      <c r="BX1955" s="86"/>
      <c r="BY1955" s="3"/>
      <c r="BZ1955" s="86"/>
      <c r="CA1955" s="86"/>
      <c r="CB1955" s="86"/>
      <c r="CC1955" s="86"/>
    </row>
    <row r="1956" spans="2:81" ht="35.1" customHeight="1" x14ac:dyDescent="0.2">
      <c r="B1956" s="187"/>
      <c r="C1956" s="188"/>
      <c r="D1956" s="189"/>
      <c r="E1956" s="186"/>
      <c r="F1956" s="182"/>
      <c r="G1956" s="184"/>
      <c r="K1956" s="80" t="str">
        <f>IF(O1956="","",COUNT(O$3:O1956))</f>
        <v/>
      </c>
      <c r="L1956" s="80" t="str">
        <f>IF(B1956&lt;&gt;"",B1956,IF(OR(COUNTA($G$3:$G1956)&lt;COUNTA($G$3:$G$1048576),$G1956&lt;&gt;""),L1955,""))</f>
        <v/>
      </c>
      <c r="M1956" s="80" t="str">
        <f>IF(C1956&lt;&gt;"",C1956,IF(OR(COUNTA($G$3:$G1956)&lt;COUNTA($G$3:$G$1048576),$G1956&lt;&gt;""),M1955,""))</f>
        <v/>
      </c>
      <c r="N1956" s="80" t="str">
        <f>IF(D1956&lt;&gt;"",D1956,IF(OR(COUNTA($G$3:$G1956)&lt;COUNTA($G$3:$G$1048576),$G1956&lt;&gt;""),N1955,""))</f>
        <v/>
      </c>
      <c r="O1956" s="81" t="str">
        <f t="shared" si="965"/>
        <v/>
      </c>
      <c r="P1956" s="90" t="str">
        <f>IFERROR(IF(O1956="",IF(COUNT(S$3:S$1048576)=COUNT(S$3:S1956),IF(S1956="","",INDEX(O$3:O1956,MATCH(MAX(K$3:K1956),K$3:K1956,0),0)),INDEX(O$3:O1956,MATCH(MAX(K$3:K1956),K$3:K1956,0),0)),O1956),"")</f>
        <v/>
      </c>
      <c r="Q1956" s="89" t="str">
        <f>IF(R1956="","",COUNT(R$3:R1956))</f>
        <v/>
      </c>
      <c r="R1956" s="80" t="str">
        <f t="shared" si="966"/>
        <v/>
      </c>
      <c r="S1956" s="91" t="str">
        <f>IFERROR(IF(COUNTA($E1956:$G1956)=0,"",IF(AND(R1956="",$O1956=INDEX(O$3:O1956,MATCH(MAX(Q$3:Q1956),Q$3:Q1956,0),0)),INDEX(R$3:R1956,MATCH(MAX(Q$3:Q1956),Q$3:Q1956,0),0),R1956)),"")</f>
        <v/>
      </c>
      <c r="T1956" s="80" t="str">
        <f>IF(U1956="","",COUNT(U$3:U1956))</f>
        <v/>
      </c>
      <c r="U1956" s="80" t="str">
        <f t="shared" si="985"/>
        <v/>
      </c>
      <c r="V1956" s="91" t="str">
        <f>IFERROR(IF(S1956="","",IF(U1956="",IF(AND(E1956="",F1956="",G1956&lt;&gt;"",$O1956=INDEX(O$3:O1956,MATCH(MAX(T$3:T1956),T$3:T1956,0),0)),INDEX(U$3:U1956,MATCH(MAX(T$3:T1956),T$3:T1956,0),0),IF(AND(S1956&lt;&gt;"",U1956=""),0,"")),U1956)),"")</f>
        <v/>
      </c>
      <c r="W1956" s="95" t="str">
        <f t="shared" si="986"/>
        <v/>
      </c>
      <c r="X1956" s="198" t="str">
        <f t="shared" si="967"/>
        <v/>
      </c>
      <c r="Y1956" s="92" t="str">
        <f t="shared" si="987"/>
        <v/>
      </c>
      <c r="Z1956" s="106" t="str">
        <f>IF(P1956="","",COUNTIF($N$3:$N1956,$N1956))</f>
        <v/>
      </c>
      <c r="AA1956" s="92" t="str">
        <f t="shared" si="968"/>
        <v/>
      </c>
      <c r="AB1956" s="92" t="str">
        <f t="shared" si="969"/>
        <v/>
      </c>
      <c r="AC1956" s="92" t="str">
        <f t="shared" si="991"/>
        <v/>
      </c>
      <c r="AD1956" s="92" t="str">
        <f t="shared" si="992"/>
        <v/>
      </c>
      <c r="AE1956" s="92" t="str">
        <f t="shared" si="992"/>
        <v/>
      </c>
      <c r="AF1956" s="92" t="str">
        <f t="shared" si="992"/>
        <v/>
      </c>
      <c r="AG1956" s="92" t="str">
        <f t="shared" si="992"/>
        <v/>
      </c>
      <c r="AH1956" s="92" t="str">
        <f t="shared" si="992"/>
        <v/>
      </c>
      <c r="AI1956" s="92" t="str">
        <f t="shared" si="992"/>
        <v/>
      </c>
      <c r="AJ1956" s="92" t="str">
        <f t="shared" si="992"/>
        <v/>
      </c>
      <c r="AK1956" s="92" t="str">
        <f t="shared" si="992"/>
        <v/>
      </c>
      <c r="AL1956" s="92" t="str">
        <f t="shared" si="992"/>
        <v/>
      </c>
      <c r="AN1956" s="35" t="str">
        <f t="shared" si="983"/>
        <v/>
      </c>
      <c r="AO1956" s="44" t="str">
        <f t="shared" si="988"/>
        <v/>
      </c>
      <c r="AP1956" s="41" t="str">
        <f>IF(AO1956="","",RANK(AO1956,AO$3:AO$1048576,1)+COUNTIF(AO$3:AO1956,AO1956)-1)</f>
        <v/>
      </c>
      <c r="AQ1956" s="1" t="str">
        <f t="shared" si="970"/>
        <v/>
      </c>
      <c r="AR1956" s="34" t="str">
        <f t="shared" si="971"/>
        <v/>
      </c>
      <c r="AS1956" s="39" t="str">
        <f t="shared" si="972"/>
        <v/>
      </c>
      <c r="AT1956" s="44" t="str">
        <f t="shared" si="984"/>
        <v/>
      </c>
      <c r="AU1956" s="41" t="str">
        <f>IF(AT1956="","",RANK(AT1956,AT$3:AT$1048576,1)+COUNTIF(AT$3:AT1956,AT1956)-1)</f>
        <v/>
      </c>
      <c r="AV1956" s="1" t="str">
        <f t="shared" si="973"/>
        <v/>
      </c>
      <c r="AW1956" s="34" t="str">
        <f t="shared" si="974"/>
        <v/>
      </c>
      <c r="AX1956" s="39" t="str">
        <f t="shared" si="975"/>
        <v/>
      </c>
      <c r="AY1956" s="44" t="str">
        <f t="shared" si="989"/>
        <v/>
      </c>
      <c r="AZ1956" s="41" t="str">
        <f>IF(AY1956="","",RANK(AY1956,AY$3:AY$1048576,1)+COUNTIF(AY$3:AY1956,AY1956)-1)</f>
        <v/>
      </c>
      <c r="BA1956" s="1" t="str">
        <f t="shared" si="976"/>
        <v/>
      </c>
      <c r="BB1956" s="34" t="str">
        <f t="shared" si="977"/>
        <v/>
      </c>
      <c r="BC1956" s="39" t="str">
        <f t="shared" si="978"/>
        <v/>
      </c>
      <c r="BD1956" s="44" t="str">
        <f t="shared" si="990"/>
        <v/>
      </c>
      <c r="BE1956" s="41" t="str">
        <f>IF(BD1956="","",RANK(BD1956,BD$3:BD$1048576,1)+COUNTIF(BD$3:BD1956,BD1956)-1)</f>
        <v/>
      </c>
      <c r="BF1956" s="1" t="str">
        <f t="shared" si="979"/>
        <v/>
      </c>
      <c r="BG1956" s="34" t="str">
        <f t="shared" si="980"/>
        <v/>
      </c>
      <c r="BH1956" s="39" t="str">
        <f t="shared" si="981"/>
        <v/>
      </c>
      <c r="BJ1956" s="3"/>
      <c r="BK1956" s="86"/>
      <c r="BL1956" s="86"/>
      <c r="BM1956" s="86"/>
      <c r="BN1956" s="86"/>
      <c r="BO1956" s="3"/>
      <c r="BP1956" s="86"/>
      <c r="BQ1956" s="86"/>
      <c r="BR1956" s="86"/>
      <c r="BS1956" s="86"/>
      <c r="BT1956" s="3"/>
      <c r="BU1956" s="86"/>
      <c r="BV1956" s="86"/>
      <c r="BW1956" s="86"/>
      <c r="BX1956" s="86"/>
      <c r="BY1956" s="3"/>
      <c r="BZ1956" s="86"/>
      <c r="CA1956" s="86"/>
      <c r="CB1956" s="86"/>
      <c r="CC1956" s="86"/>
    </row>
    <row r="1957" spans="2:81" ht="35.1" customHeight="1" x14ac:dyDescent="0.2">
      <c r="B1957" s="187"/>
      <c r="C1957" s="188"/>
      <c r="D1957" s="189"/>
      <c r="E1957" s="186"/>
      <c r="F1957" s="182"/>
      <c r="G1957" s="184"/>
      <c r="K1957" s="80" t="str">
        <f>IF(O1957="","",COUNT(O$3:O1957))</f>
        <v/>
      </c>
      <c r="L1957" s="80" t="str">
        <f>IF(B1957&lt;&gt;"",B1957,IF(OR(COUNTA($G$3:$G1957)&lt;COUNTA($G$3:$G$1048576),$G1957&lt;&gt;""),L1956,""))</f>
        <v/>
      </c>
      <c r="M1957" s="80" t="str">
        <f>IF(C1957&lt;&gt;"",C1957,IF(OR(COUNTA($G$3:$G1957)&lt;COUNTA($G$3:$G$1048576),$G1957&lt;&gt;""),M1956,""))</f>
        <v/>
      </c>
      <c r="N1957" s="80" t="str">
        <f>IF(D1957&lt;&gt;"",D1957,IF(OR(COUNTA($G$3:$G1957)&lt;COUNTA($G$3:$G$1048576),$G1957&lt;&gt;""),N1956,""))</f>
        <v/>
      </c>
      <c r="O1957" s="81" t="str">
        <f t="shared" si="965"/>
        <v/>
      </c>
      <c r="P1957" s="90" t="str">
        <f>IFERROR(IF(O1957="",IF(COUNT(S$3:S$1048576)=COUNT(S$3:S1957),IF(S1957="","",INDEX(O$3:O1957,MATCH(MAX(K$3:K1957),K$3:K1957,0),0)),INDEX(O$3:O1957,MATCH(MAX(K$3:K1957),K$3:K1957,0),0)),O1957),"")</f>
        <v/>
      </c>
      <c r="Q1957" s="89" t="str">
        <f>IF(R1957="","",COUNT(R$3:R1957))</f>
        <v/>
      </c>
      <c r="R1957" s="80" t="str">
        <f t="shared" si="966"/>
        <v/>
      </c>
      <c r="S1957" s="91" t="str">
        <f>IFERROR(IF(COUNTA($E1957:$G1957)=0,"",IF(AND(R1957="",$O1957=INDEX(O$3:O1957,MATCH(MAX(Q$3:Q1957),Q$3:Q1957,0),0)),INDEX(R$3:R1957,MATCH(MAX(Q$3:Q1957),Q$3:Q1957,0),0),R1957)),"")</f>
        <v/>
      </c>
      <c r="T1957" s="80" t="str">
        <f>IF(U1957="","",COUNT(U$3:U1957))</f>
        <v/>
      </c>
      <c r="U1957" s="80" t="str">
        <f t="shared" si="985"/>
        <v/>
      </c>
      <c r="V1957" s="91" t="str">
        <f>IFERROR(IF(S1957="","",IF(U1957="",IF(AND(E1957="",F1957="",G1957&lt;&gt;"",$O1957=INDEX(O$3:O1957,MATCH(MAX(T$3:T1957),T$3:T1957,0),0)),INDEX(U$3:U1957,MATCH(MAX(T$3:T1957),T$3:T1957,0),0),IF(AND(S1957&lt;&gt;"",U1957=""),0,"")),U1957)),"")</f>
        <v/>
      </c>
      <c r="W1957" s="95" t="str">
        <f t="shared" si="986"/>
        <v/>
      </c>
      <c r="X1957" s="198" t="str">
        <f t="shared" si="967"/>
        <v/>
      </c>
      <c r="Y1957" s="92" t="str">
        <f t="shared" si="987"/>
        <v/>
      </c>
      <c r="Z1957" s="106" t="str">
        <f>IF(P1957="","",COUNTIF($N$3:$N1957,$N1957))</f>
        <v/>
      </c>
      <c r="AA1957" s="92" t="str">
        <f t="shared" si="968"/>
        <v/>
      </c>
      <c r="AB1957" s="92" t="str">
        <f t="shared" si="969"/>
        <v/>
      </c>
      <c r="AC1957" s="92" t="str">
        <f t="shared" si="991"/>
        <v/>
      </c>
      <c r="AD1957" s="92" t="str">
        <f t="shared" si="992"/>
        <v/>
      </c>
      <c r="AE1957" s="92" t="str">
        <f t="shared" si="992"/>
        <v/>
      </c>
      <c r="AF1957" s="92" t="str">
        <f t="shared" si="992"/>
        <v/>
      </c>
      <c r="AG1957" s="92" t="str">
        <f t="shared" si="992"/>
        <v/>
      </c>
      <c r="AH1957" s="92" t="str">
        <f t="shared" si="992"/>
        <v/>
      </c>
      <c r="AI1957" s="92" t="str">
        <f t="shared" si="992"/>
        <v/>
      </c>
      <c r="AJ1957" s="92" t="str">
        <f t="shared" si="992"/>
        <v/>
      </c>
      <c r="AK1957" s="92" t="str">
        <f t="shared" si="992"/>
        <v/>
      </c>
      <c r="AL1957" s="92" t="str">
        <f t="shared" si="992"/>
        <v/>
      </c>
      <c r="AN1957" s="35" t="str">
        <f t="shared" si="983"/>
        <v/>
      </c>
      <c r="AO1957" s="44" t="str">
        <f t="shared" si="988"/>
        <v/>
      </c>
      <c r="AP1957" s="41" t="str">
        <f>IF(AO1957="","",RANK(AO1957,AO$3:AO$1048576,1)+COUNTIF(AO$3:AO1957,AO1957)-1)</f>
        <v/>
      </c>
      <c r="AQ1957" s="1" t="str">
        <f t="shared" si="970"/>
        <v/>
      </c>
      <c r="AR1957" s="34" t="str">
        <f t="shared" si="971"/>
        <v/>
      </c>
      <c r="AS1957" s="39" t="str">
        <f t="shared" si="972"/>
        <v/>
      </c>
      <c r="AT1957" s="44" t="str">
        <f t="shared" si="984"/>
        <v/>
      </c>
      <c r="AU1957" s="41" t="str">
        <f>IF(AT1957="","",RANK(AT1957,AT$3:AT$1048576,1)+COUNTIF(AT$3:AT1957,AT1957)-1)</f>
        <v/>
      </c>
      <c r="AV1957" s="1" t="str">
        <f t="shared" si="973"/>
        <v/>
      </c>
      <c r="AW1957" s="34" t="str">
        <f t="shared" si="974"/>
        <v/>
      </c>
      <c r="AX1957" s="39" t="str">
        <f t="shared" si="975"/>
        <v/>
      </c>
      <c r="AY1957" s="44" t="str">
        <f t="shared" si="989"/>
        <v/>
      </c>
      <c r="AZ1957" s="41" t="str">
        <f>IF(AY1957="","",RANK(AY1957,AY$3:AY$1048576,1)+COUNTIF(AY$3:AY1957,AY1957)-1)</f>
        <v/>
      </c>
      <c r="BA1957" s="1" t="str">
        <f t="shared" si="976"/>
        <v/>
      </c>
      <c r="BB1957" s="34" t="str">
        <f t="shared" si="977"/>
        <v/>
      </c>
      <c r="BC1957" s="39" t="str">
        <f t="shared" si="978"/>
        <v/>
      </c>
      <c r="BD1957" s="44" t="str">
        <f t="shared" si="990"/>
        <v/>
      </c>
      <c r="BE1957" s="41" t="str">
        <f>IF(BD1957="","",RANK(BD1957,BD$3:BD$1048576,1)+COUNTIF(BD$3:BD1957,BD1957)-1)</f>
        <v/>
      </c>
      <c r="BF1957" s="1" t="str">
        <f t="shared" si="979"/>
        <v/>
      </c>
      <c r="BG1957" s="34" t="str">
        <f t="shared" si="980"/>
        <v/>
      </c>
      <c r="BH1957" s="39" t="str">
        <f t="shared" si="981"/>
        <v/>
      </c>
      <c r="BJ1957" s="3"/>
      <c r="BK1957" s="86"/>
      <c r="BL1957" s="86"/>
      <c r="BM1957" s="86"/>
      <c r="BN1957" s="86"/>
      <c r="BO1957" s="3"/>
      <c r="BP1957" s="86"/>
      <c r="BQ1957" s="86"/>
      <c r="BR1957" s="86"/>
      <c r="BS1957" s="86"/>
      <c r="BT1957" s="3"/>
      <c r="BU1957" s="86"/>
      <c r="BV1957" s="86"/>
      <c r="BW1957" s="86"/>
      <c r="BX1957" s="86"/>
      <c r="BY1957" s="3"/>
      <c r="BZ1957" s="86"/>
      <c r="CA1957" s="86"/>
      <c r="CB1957" s="86"/>
      <c r="CC1957" s="86"/>
    </row>
    <row r="1958" spans="2:81" ht="35.1" customHeight="1" x14ac:dyDescent="0.2">
      <c r="B1958" s="187"/>
      <c r="C1958" s="188"/>
      <c r="D1958" s="189"/>
      <c r="E1958" s="186"/>
      <c r="F1958" s="182"/>
      <c r="G1958" s="184"/>
      <c r="K1958" s="80" t="str">
        <f>IF(O1958="","",COUNT(O$3:O1958))</f>
        <v/>
      </c>
      <c r="L1958" s="80" t="str">
        <f>IF(B1958&lt;&gt;"",B1958,IF(OR(COUNTA($G$3:$G1958)&lt;COUNTA($G$3:$G$1048576),$G1958&lt;&gt;""),L1957,""))</f>
        <v/>
      </c>
      <c r="M1958" s="80" t="str">
        <f>IF(C1958&lt;&gt;"",C1958,IF(OR(COUNTA($G$3:$G1958)&lt;COUNTA($G$3:$G$1048576),$G1958&lt;&gt;""),M1957,""))</f>
        <v/>
      </c>
      <c r="N1958" s="80" t="str">
        <f>IF(D1958&lt;&gt;"",D1958,IF(OR(COUNTA($G$3:$G1958)&lt;COUNTA($G$3:$G$1048576),$G1958&lt;&gt;""),N1957,""))</f>
        <v/>
      </c>
      <c r="O1958" s="81" t="str">
        <f t="shared" si="965"/>
        <v/>
      </c>
      <c r="P1958" s="90" t="str">
        <f>IFERROR(IF(O1958="",IF(COUNT(S$3:S$1048576)=COUNT(S$3:S1958),IF(S1958="","",INDEX(O$3:O1958,MATCH(MAX(K$3:K1958),K$3:K1958,0),0)),INDEX(O$3:O1958,MATCH(MAX(K$3:K1958),K$3:K1958,0),0)),O1958),"")</f>
        <v/>
      </c>
      <c r="Q1958" s="89" t="str">
        <f>IF(R1958="","",COUNT(R$3:R1958))</f>
        <v/>
      </c>
      <c r="R1958" s="80" t="str">
        <f t="shared" si="966"/>
        <v/>
      </c>
      <c r="S1958" s="91" t="str">
        <f>IFERROR(IF(COUNTA($E1958:$G1958)=0,"",IF(AND(R1958="",$O1958=INDEX(O$3:O1958,MATCH(MAX(Q$3:Q1958),Q$3:Q1958,0),0)),INDEX(R$3:R1958,MATCH(MAX(Q$3:Q1958),Q$3:Q1958,0),0),R1958)),"")</f>
        <v/>
      </c>
      <c r="T1958" s="80" t="str">
        <f>IF(U1958="","",COUNT(U$3:U1958))</f>
        <v/>
      </c>
      <c r="U1958" s="80" t="str">
        <f t="shared" si="985"/>
        <v/>
      </c>
      <c r="V1958" s="91" t="str">
        <f>IFERROR(IF(S1958="","",IF(U1958="",IF(AND(E1958="",F1958="",G1958&lt;&gt;"",$O1958=INDEX(O$3:O1958,MATCH(MAX(T$3:T1958),T$3:T1958,0),0)),INDEX(U$3:U1958,MATCH(MAX(T$3:T1958),T$3:T1958,0),0),IF(AND(S1958&lt;&gt;"",U1958=""),0,"")),U1958)),"")</f>
        <v/>
      </c>
      <c r="W1958" s="95" t="str">
        <f t="shared" si="986"/>
        <v/>
      </c>
      <c r="X1958" s="198" t="str">
        <f t="shared" si="967"/>
        <v/>
      </c>
      <c r="Y1958" s="92" t="str">
        <f t="shared" si="987"/>
        <v/>
      </c>
      <c r="Z1958" s="106" t="str">
        <f>IF(P1958="","",COUNTIF($N$3:$N1958,$N1958))</f>
        <v/>
      </c>
      <c r="AA1958" s="92" t="str">
        <f t="shared" si="968"/>
        <v/>
      </c>
      <c r="AB1958" s="92" t="str">
        <f t="shared" si="969"/>
        <v/>
      </c>
      <c r="AC1958" s="92" t="str">
        <f t="shared" si="991"/>
        <v/>
      </c>
      <c r="AD1958" s="92" t="str">
        <f t="shared" si="992"/>
        <v/>
      </c>
      <c r="AE1958" s="92" t="str">
        <f t="shared" si="992"/>
        <v/>
      </c>
      <c r="AF1958" s="92" t="str">
        <f t="shared" si="992"/>
        <v/>
      </c>
      <c r="AG1958" s="92" t="str">
        <f t="shared" si="992"/>
        <v/>
      </c>
      <c r="AH1958" s="92" t="str">
        <f t="shared" si="992"/>
        <v/>
      </c>
      <c r="AI1958" s="92" t="str">
        <f t="shared" si="992"/>
        <v/>
      </c>
      <c r="AJ1958" s="92" t="str">
        <f t="shared" si="992"/>
        <v/>
      </c>
      <c r="AK1958" s="92" t="str">
        <f t="shared" si="992"/>
        <v/>
      </c>
      <c r="AL1958" s="92" t="str">
        <f t="shared" si="992"/>
        <v/>
      </c>
      <c r="AN1958" s="35" t="str">
        <f t="shared" si="983"/>
        <v/>
      </c>
      <c r="AO1958" s="44" t="str">
        <f t="shared" si="988"/>
        <v/>
      </c>
      <c r="AP1958" s="41" t="str">
        <f>IF(AO1958="","",RANK(AO1958,AO$3:AO$1048576,1)+COUNTIF(AO$3:AO1958,AO1958)-1)</f>
        <v/>
      </c>
      <c r="AQ1958" s="1" t="str">
        <f t="shared" si="970"/>
        <v/>
      </c>
      <c r="AR1958" s="34" t="str">
        <f t="shared" si="971"/>
        <v/>
      </c>
      <c r="AS1958" s="39" t="str">
        <f t="shared" si="972"/>
        <v/>
      </c>
      <c r="AT1958" s="44" t="str">
        <f t="shared" si="984"/>
        <v/>
      </c>
      <c r="AU1958" s="41" t="str">
        <f>IF(AT1958="","",RANK(AT1958,AT$3:AT$1048576,1)+COUNTIF(AT$3:AT1958,AT1958)-1)</f>
        <v/>
      </c>
      <c r="AV1958" s="1" t="str">
        <f t="shared" si="973"/>
        <v/>
      </c>
      <c r="AW1958" s="34" t="str">
        <f t="shared" si="974"/>
        <v/>
      </c>
      <c r="AX1958" s="39" t="str">
        <f t="shared" si="975"/>
        <v/>
      </c>
      <c r="AY1958" s="44" t="str">
        <f t="shared" si="989"/>
        <v/>
      </c>
      <c r="AZ1958" s="41" t="str">
        <f>IF(AY1958="","",RANK(AY1958,AY$3:AY$1048576,1)+COUNTIF(AY$3:AY1958,AY1958)-1)</f>
        <v/>
      </c>
      <c r="BA1958" s="1" t="str">
        <f t="shared" si="976"/>
        <v/>
      </c>
      <c r="BB1958" s="34" t="str">
        <f t="shared" si="977"/>
        <v/>
      </c>
      <c r="BC1958" s="39" t="str">
        <f t="shared" si="978"/>
        <v/>
      </c>
      <c r="BD1958" s="44" t="str">
        <f t="shared" si="990"/>
        <v/>
      </c>
      <c r="BE1958" s="41" t="str">
        <f>IF(BD1958="","",RANK(BD1958,BD$3:BD$1048576,1)+COUNTIF(BD$3:BD1958,BD1958)-1)</f>
        <v/>
      </c>
      <c r="BF1958" s="1" t="str">
        <f t="shared" si="979"/>
        <v/>
      </c>
      <c r="BG1958" s="34" t="str">
        <f t="shared" si="980"/>
        <v/>
      </c>
      <c r="BH1958" s="39" t="str">
        <f t="shared" si="981"/>
        <v/>
      </c>
      <c r="BJ1958" s="3"/>
      <c r="BK1958" s="86"/>
      <c r="BL1958" s="86"/>
      <c r="BM1958" s="86"/>
      <c r="BN1958" s="86"/>
      <c r="BO1958" s="3"/>
      <c r="BP1958" s="86"/>
      <c r="BQ1958" s="86"/>
      <c r="BR1958" s="86"/>
      <c r="BS1958" s="86"/>
      <c r="BT1958" s="3"/>
      <c r="BU1958" s="86"/>
      <c r="BV1958" s="86"/>
      <c r="BW1958" s="86"/>
      <c r="BX1958" s="86"/>
      <c r="BY1958" s="3"/>
      <c r="BZ1958" s="86"/>
      <c r="CA1958" s="86"/>
      <c r="CB1958" s="86"/>
      <c r="CC1958" s="86"/>
    </row>
    <row r="1959" spans="2:81" ht="35.1" customHeight="1" x14ac:dyDescent="0.2">
      <c r="B1959" s="187"/>
      <c r="C1959" s="188"/>
      <c r="D1959" s="189"/>
      <c r="E1959" s="186"/>
      <c r="F1959" s="182"/>
      <c r="G1959" s="184"/>
      <c r="K1959" s="80" t="str">
        <f>IF(O1959="","",COUNT(O$3:O1959))</f>
        <v/>
      </c>
      <c r="L1959" s="80" t="str">
        <f>IF(B1959&lt;&gt;"",B1959,IF(OR(COUNTA($G$3:$G1959)&lt;COUNTA($G$3:$G$1048576),$G1959&lt;&gt;""),L1958,""))</f>
        <v/>
      </c>
      <c r="M1959" s="80" t="str">
        <f>IF(C1959&lt;&gt;"",C1959,IF(OR(COUNTA($G$3:$G1959)&lt;COUNTA($G$3:$G$1048576),$G1959&lt;&gt;""),M1958,""))</f>
        <v/>
      </c>
      <c r="N1959" s="80" t="str">
        <f>IF(D1959&lt;&gt;"",D1959,IF(OR(COUNTA($G$3:$G1959)&lt;COUNTA($G$3:$G$1048576),$G1959&lt;&gt;""),N1958,""))</f>
        <v/>
      </c>
      <c r="O1959" s="81" t="str">
        <f t="shared" ref="O1959:O2002" si="993">IF(COUNT(L1959:N1959)=3,DATE(L1959,M1959,N1959),"")</f>
        <v/>
      </c>
      <c r="P1959" s="90" t="str">
        <f>IFERROR(IF(O1959="",IF(COUNT(S$3:S$1048576)=COUNT(S$3:S1959),IF(S1959="","",INDEX(O$3:O1959,MATCH(MAX(K$3:K1959),K$3:K1959,0),0)),INDEX(O$3:O1959,MATCH(MAX(K$3:K1959),K$3:K1959,0),0)),O1959),"")</f>
        <v/>
      </c>
      <c r="Q1959" s="89" t="str">
        <f>IF(R1959="","",COUNT(R$3:R1959))</f>
        <v/>
      </c>
      <c r="R1959" s="80" t="str">
        <f t="shared" ref="R1959:R2002" si="994">IF(E1959="","",E1959)</f>
        <v/>
      </c>
      <c r="S1959" s="91" t="str">
        <f>IFERROR(IF(COUNTA($E1959:$G1959)=0,"",IF(AND(R1959="",$O1959=INDEX(O$3:O1959,MATCH(MAX(Q$3:Q1959),Q$3:Q1959,0),0)),INDEX(R$3:R1959,MATCH(MAX(Q$3:Q1959),Q$3:Q1959,0),0),R1959)),"")</f>
        <v/>
      </c>
      <c r="T1959" s="80" t="str">
        <f>IF(U1959="","",COUNT(U$3:U1959))</f>
        <v/>
      </c>
      <c r="U1959" s="80" t="str">
        <f t="shared" si="985"/>
        <v/>
      </c>
      <c r="V1959" s="91" t="str">
        <f>IFERROR(IF(S1959="","",IF(U1959="",IF(AND(E1959="",F1959="",G1959&lt;&gt;"",$O1959=INDEX(O$3:O1959,MATCH(MAX(T$3:T1959),T$3:T1959,0),0)),INDEX(U$3:U1959,MATCH(MAX(T$3:T1959),T$3:T1959,0),0),IF(AND(S1959&lt;&gt;"",U1959=""),0,"")),U1959)),"")</f>
        <v/>
      </c>
      <c r="W1959" s="95" t="str">
        <f t="shared" si="986"/>
        <v/>
      </c>
      <c r="X1959" s="198" t="str">
        <f t="shared" ref="X1959:X2002" si="995">IF(P1959="","",TEXT(P1959,0))</f>
        <v/>
      </c>
      <c r="Y1959" s="92" t="str">
        <f t="shared" si="987"/>
        <v/>
      </c>
      <c r="Z1959" s="106" t="str">
        <f>IF(P1959="","",COUNTIF($N$3:$N1959,$N1959))</f>
        <v/>
      </c>
      <c r="AA1959" s="92" t="str">
        <f t="shared" ref="AA1959:AA2002" si="996">IF(Z1959="","",O1959&amp;"@"&amp;Z1959)</f>
        <v/>
      </c>
      <c r="AB1959" s="92" t="str">
        <f t="shared" ref="AB1959:AB2002" si="997">IF(Z1959=1,AC1959&amp;AD1959&amp;AE1959&amp;AF1959&amp;AG1959&amp;AH1959&amp;AI1959&amp;AJ1959&amp;AK1959&amp;AL1959,"")</f>
        <v/>
      </c>
      <c r="AC1959" s="92" t="str">
        <f t="shared" si="991"/>
        <v/>
      </c>
      <c r="AD1959" s="92" t="str">
        <f t="shared" si="992"/>
        <v/>
      </c>
      <c r="AE1959" s="92" t="str">
        <f t="shared" si="992"/>
        <v/>
      </c>
      <c r="AF1959" s="92" t="str">
        <f t="shared" si="992"/>
        <v/>
      </c>
      <c r="AG1959" s="92" t="str">
        <f t="shared" si="992"/>
        <v/>
      </c>
      <c r="AH1959" s="92" t="str">
        <f t="shared" si="992"/>
        <v/>
      </c>
      <c r="AI1959" s="92" t="str">
        <f t="shared" si="992"/>
        <v/>
      </c>
      <c r="AJ1959" s="92" t="str">
        <f t="shared" si="992"/>
        <v/>
      </c>
      <c r="AK1959" s="92" t="str">
        <f t="shared" si="992"/>
        <v/>
      </c>
      <c r="AL1959" s="92" t="str">
        <f t="shared" si="992"/>
        <v/>
      </c>
      <c r="AN1959" s="35" t="str">
        <f t="shared" si="983"/>
        <v/>
      </c>
      <c r="AO1959" s="44" t="str">
        <f t="shared" si="988"/>
        <v/>
      </c>
      <c r="AP1959" s="41" t="str">
        <f>IF(AO1959="","",RANK(AO1959,AO$3:AO$1048576,1)+COUNTIF(AO$3:AO1959,AO1959)-1)</f>
        <v/>
      </c>
      <c r="AQ1959" s="1" t="str">
        <f t="shared" ref="AQ1959:AQ2002" si="998">IF(OR($AN1959="",$AN1959&lt;&gt;AO$2,$W1959=""),"",$S1959)</f>
        <v/>
      </c>
      <c r="AR1959" s="34" t="str">
        <f t="shared" ref="AR1959:AR2002" si="999">IF(OR($AN1959="",$AN1959&lt;&gt;AO$2),"",$V1959)</f>
        <v/>
      </c>
      <c r="AS1959" s="39" t="str">
        <f t="shared" ref="AS1959:AS2002" si="1000">IF(OR($AN1959="",$AN1959&lt;&gt;AO$2,$G1959=""),"",$G1959)</f>
        <v/>
      </c>
      <c r="AT1959" s="44" t="str">
        <f t="shared" si="984"/>
        <v/>
      </c>
      <c r="AU1959" s="41" t="str">
        <f>IF(AT1959="","",RANK(AT1959,AT$3:AT$1048576,1)+COUNTIF(AT$3:AT1959,AT1959)-1)</f>
        <v/>
      </c>
      <c r="AV1959" s="1" t="str">
        <f t="shared" ref="AV1959:AV2002" si="1001">IF(OR($AN1959="",$AN1959&lt;&gt;AT$2,$W1959=""),"",$S1959)</f>
        <v/>
      </c>
      <c r="AW1959" s="34" t="str">
        <f t="shared" ref="AW1959:AW2002" si="1002">IF(OR($AN1959="",$AN1959&lt;&gt;AT$2),"",$V1959)</f>
        <v/>
      </c>
      <c r="AX1959" s="39" t="str">
        <f t="shared" ref="AX1959:AX2002" si="1003">IF(OR($AN1959="",$AN1959&lt;&gt;AT$2,$G1959=""),"",$G1959)</f>
        <v/>
      </c>
      <c r="AY1959" s="44" t="str">
        <f t="shared" si="989"/>
        <v/>
      </c>
      <c r="AZ1959" s="41" t="str">
        <f>IF(AY1959="","",RANK(AY1959,AY$3:AY$1048576,1)+COUNTIF(AY$3:AY1959,AY1959)-1)</f>
        <v/>
      </c>
      <c r="BA1959" s="1" t="str">
        <f t="shared" ref="BA1959:BA2002" si="1004">IF(OR($AN1959="",$AN1959&lt;&gt;AY$2,$W1959=""),"",$S1959)</f>
        <v/>
      </c>
      <c r="BB1959" s="34" t="str">
        <f t="shared" ref="BB1959:BB2002" si="1005">IF(OR($AN1959="",$AN1959&lt;&gt;AY$2),"",$V1959)</f>
        <v/>
      </c>
      <c r="BC1959" s="39" t="str">
        <f t="shared" ref="BC1959:BC2002" si="1006">IF(OR($AN1959="",$AN1959&lt;&gt;AY$2,$G1959=""),"",$G1959)</f>
        <v/>
      </c>
      <c r="BD1959" s="44" t="str">
        <f t="shared" si="990"/>
        <v/>
      </c>
      <c r="BE1959" s="41" t="str">
        <f>IF(BD1959="","",RANK(BD1959,BD$3:BD$1048576,1)+COUNTIF(BD$3:BD1959,BD1959)-1)</f>
        <v/>
      </c>
      <c r="BF1959" s="1" t="str">
        <f t="shared" ref="BF1959:BF2002" si="1007">IF(OR($AN1959="",$AN1959&lt;&gt;BD$2,$W1959=""),"",$S1959)</f>
        <v/>
      </c>
      <c r="BG1959" s="34" t="str">
        <f t="shared" ref="BG1959:BG2002" si="1008">IF(OR($AN1959="",$AN1959&lt;&gt;BD$2),"",$V1959)</f>
        <v/>
      </c>
      <c r="BH1959" s="39" t="str">
        <f t="shared" ref="BH1959:BH2002" si="1009">IF(OR($AN1959="",$AN1959&lt;&gt;BD$2,$G1959=""),"",$G1959)</f>
        <v/>
      </c>
      <c r="BJ1959" s="3"/>
      <c r="BK1959" s="86"/>
      <c r="BL1959" s="86"/>
      <c r="BM1959" s="86"/>
      <c r="BN1959" s="86"/>
      <c r="BO1959" s="3"/>
      <c r="BP1959" s="86"/>
      <c r="BQ1959" s="86"/>
      <c r="BR1959" s="86"/>
      <c r="BS1959" s="86"/>
      <c r="BT1959" s="3"/>
      <c r="BU1959" s="86"/>
      <c r="BV1959" s="86"/>
      <c r="BW1959" s="86"/>
      <c r="BX1959" s="86"/>
      <c r="BY1959" s="3"/>
      <c r="BZ1959" s="86"/>
      <c r="CA1959" s="86"/>
      <c r="CB1959" s="86"/>
      <c r="CC1959" s="86"/>
    </row>
    <row r="1960" spans="2:81" ht="35.1" customHeight="1" x14ac:dyDescent="0.2">
      <c r="B1960" s="187"/>
      <c r="C1960" s="188"/>
      <c r="D1960" s="189"/>
      <c r="E1960" s="186"/>
      <c r="F1960" s="182"/>
      <c r="G1960" s="184"/>
      <c r="K1960" s="80" t="str">
        <f>IF(O1960="","",COUNT(O$3:O1960))</f>
        <v/>
      </c>
      <c r="L1960" s="80" t="str">
        <f>IF(B1960&lt;&gt;"",B1960,IF(OR(COUNTA($G$3:$G1960)&lt;COUNTA($G$3:$G$1048576),$G1960&lt;&gt;""),L1959,""))</f>
        <v/>
      </c>
      <c r="M1960" s="80" t="str">
        <f>IF(C1960&lt;&gt;"",C1960,IF(OR(COUNTA($G$3:$G1960)&lt;COUNTA($G$3:$G$1048576),$G1960&lt;&gt;""),M1959,""))</f>
        <v/>
      </c>
      <c r="N1960" s="80" t="str">
        <f>IF(D1960&lt;&gt;"",D1960,IF(OR(COUNTA($G$3:$G1960)&lt;COUNTA($G$3:$G$1048576),$G1960&lt;&gt;""),N1959,""))</f>
        <v/>
      </c>
      <c r="O1960" s="81" t="str">
        <f t="shared" si="993"/>
        <v/>
      </c>
      <c r="P1960" s="90" t="str">
        <f>IFERROR(IF(O1960="",IF(COUNT(S$3:S$1048576)=COUNT(S$3:S1960),IF(S1960="","",INDEX(O$3:O1960,MATCH(MAX(K$3:K1960),K$3:K1960,0),0)),INDEX(O$3:O1960,MATCH(MAX(K$3:K1960),K$3:K1960,0),0)),O1960),"")</f>
        <v/>
      </c>
      <c r="Q1960" s="89" t="str">
        <f>IF(R1960="","",COUNT(R$3:R1960))</f>
        <v/>
      </c>
      <c r="R1960" s="80" t="str">
        <f t="shared" si="994"/>
        <v/>
      </c>
      <c r="S1960" s="91" t="str">
        <f>IFERROR(IF(COUNTA($E1960:$G1960)=0,"",IF(AND(R1960="",$O1960=INDEX(O$3:O1960,MATCH(MAX(Q$3:Q1960),Q$3:Q1960,0),0)),INDEX(R$3:R1960,MATCH(MAX(Q$3:Q1960),Q$3:Q1960,0),0),R1960)),"")</f>
        <v/>
      </c>
      <c r="T1960" s="80" t="str">
        <f>IF(U1960="","",COUNT(U$3:U1960))</f>
        <v/>
      </c>
      <c r="U1960" s="80" t="str">
        <f t="shared" si="985"/>
        <v/>
      </c>
      <c r="V1960" s="91" t="str">
        <f>IFERROR(IF(S1960="","",IF(U1960="",IF(AND(E1960="",F1960="",G1960&lt;&gt;"",$O1960=INDEX(O$3:O1960,MATCH(MAX(T$3:T1960),T$3:T1960,0),0)),INDEX(U$3:U1960,MATCH(MAX(T$3:T1960),T$3:T1960,0),0),IF(AND(S1960&lt;&gt;"",U1960=""),0,"")),U1960)),"")</f>
        <v/>
      </c>
      <c r="W1960" s="95" t="str">
        <f t="shared" si="986"/>
        <v/>
      </c>
      <c r="X1960" s="198" t="str">
        <f t="shared" si="995"/>
        <v/>
      </c>
      <c r="Y1960" s="92" t="str">
        <f t="shared" si="987"/>
        <v/>
      </c>
      <c r="Z1960" s="106" t="str">
        <f>IF(P1960="","",COUNTIF($N$3:$N1960,$N1960))</f>
        <v/>
      </c>
      <c r="AA1960" s="92" t="str">
        <f t="shared" si="996"/>
        <v/>
      </c>
      <c r="AB1960" s="92" t="str">
        <f t="shared" si="997"/>
        <v/>
      </c>
      <c r="AC1960" s="92" t="str">
        <f t="shared" si="991"/>
        <v/>
      </c>
      <c r="AD1960" s="92" t="str">
        <f t="shared" si="992"/>
        <v/>
      </c>
      <c r="AE1960" s="92" t="str">
        <f t="shared" si="992"/>
        <v/>
      </c>
      <c r="AF1960" s="92" t="str">
        <f t="shared" si="992"/>
        <v/>
      </c>
      <c r="AG1960" s="92" t="str">
        <f t="shared" si="992"/>
        <v/>
      </c>
      <c r="AH1960" s="92" t="str">
        <f t="shared" si="992"/>
        <v/>
      </c>
      <c r="AI1960" s="92" t="str">
        <f t="shared" si="992"/>
        <v/>
      </c>
      <c r="AJ1960" s="92" t="str">
        <f t="shared" si="992"/>
        <v/>
      </c>
      <c r="AK1960" s="92" t="str">
        <f t="shared" si="992"/>
        <v/>
      </c>
      <c r="AL1960" s="92" t="str">
        <f t="shared" si="992"/>
        <v/>
      </c>
      <c r="AN1960" s="35" t="str">
        <f t="shared" si="983"/>
        <v/>
      </c>
      <c r="AO1960" s="44" t="str">
        <f t="shared" si="988"/>
        <v/>
      </c>
      <c r="AP1960" s="41" t="str">
        <f>IF(AO1960="","",RANK(AO1960,AO$3:AO$1048576,1)+COUNTIF(AO$3:AO1960,AO1960)-1)</f>
        <v/>
      </c>
      <c r="AQ1960" s="1" t="str">
        <f t="shared" si="998"/>
        <v/>
      </c>
      <c r="AR1960" s="34" t="str">
        <f t="shared" si="999"/>
        <v/>
      </c>
      <c r="AS1960" s="39" t="str">
        <f t="shared" si="1000"/>
        <v/>
      </c>
      <c r="AT1960" s="44" t="str">
        <f t="shared" si="984"/>
        <v/>
      </c>
      <c r="AU1960" s="41" t="str">
        <f>IF(AT1960="","",RANK(AT1960,AT$3:AT$1048576,1)+COUNTIF(AT$3:AT1960,AT1960)-1)</f>
        <v/>
      </c>
      <c r="AV1960" s="1" t="str">
        <f t="shared" si="1001"/>
        <v/>
      </c>
      <c r="AW1960" s="34" t="str">
        <f t="shared" si="1002"/>
        <v/>
      </c>
      <c r="AX1960" s="39" t="str">
        <f t="shared" si="1003"/>
        <v/>
      </c>
      <c r="AY1960" s="44" t="str">
        <f t="shared" si="989"/>
        <v/>
      </c>
      <c r="AZ1960" s="41" t="str">
        <f>IF(AY1960="","",RANK(AY1960,AY$3:AY$1048576,1)+COUNTIF(AY$3:AY1960,AY1960)-1)</f>
        <v/>
      </c>
      <c r="BA1960" s="1" t="str">
        <f t="shared" si="1004"/>
        <v/>
      </c>
      <c r="BB1960" s="34" t="str">
        <f t="shared" si="1005"/>
        <v/>
      </c>
      <c r="BC1960" s="39" t="str">
        <f t="shared" si="1006"/>
        <v/>
      </c>
      <c r="BD1960" s="44" t="str">
        <f t="shared" si="990"/>
        <v/>
      </c>
      <c r="BE1960" s="41" t="str">
        <f>IF(BD1960="","",RANK(BD1960,BD$3:BD$1048576,1)+COUNTIF(BD$3:BD1960,BD1960)-1)</f>
        <v/>
      </c>
      <c r="BF1960" s="1" t="str">
        <f t="shared" si="1007"/>
        <v/>
      </c>
      <c r="BG1960" s="34" t="str">
        <f t="shared" si="1008"/>
        <v/>
      </c>
      <c r="BH1960" s="39" t="str">
        <f t="shared" si="1009"/>
        <v/>
      </c>
      <c r="BJ1960" s="3"/>
      <c r="BK1960" s="86"/>
      <c r="BL1960" s="86"/>
      <c r="BM1960" s="86"/>
      <c r="BN1960" s="86"/>
      <c r="BO1960" s="3"/>
      <c r="BP1960" s="86"/>
      <c r="BQ1960" s="86"/>
      <c r="BR1960" s="86"/>
      <c r="BS1960" s="86"/>
      <c r="BT1960" s="3"/>
      <c r="BU1960" s="86"/>
      <c r="BV1960" s="86"/>
      <c r="BW1960" s="86"/>
      <c r="BX1960" s="86"/>
      <c r="BY1960" s="3"/>
      <c r="BZ1960" s="86"/>
      <c r="CA1960" s="86"/>
      <c r="CB1960" s="86"/>
      <c r="CC1960" s="86"/>
    </row>
    <row r="1961" spans="2:81" ht="35.1" customHeight="1" x14ac:dyDescent="0.2">
      <c r="B1961" s="187"/>
      <c r="C1961" s="188"/>
      <c r="D1961" s="189"/>
      <c r="E1961" s="186"/>
      <c r="F1961" s="182"/>
      <c r="G1961" s="184"/>
      <c r="K1961" s="80" t="str">
        <f>IF(O1961="","",COUNT(O$3:O1961))</f>
        <v/>
      </c>
      <c r="L1961" s="80" t="str">
        <f>IF(B1961&lt;&gt;"",B1961,IF(OR(COUNTA($G$3:$G1961)&lt;COUNTA($G$3:$G$1048576),$G1961&lt;&gt;""),L1960,""))</f>
        <v/>
      </c>
      <c r="M1961" s="80" t="str">
        <f>IF(C1961&lt;&gt;"",C1961,IF(OR(COUNTA($G$3:$G1961)&lt;COUNTA($G$3:$G$1048576),$G1961&lt;&gt;""),M1960,""))</f>
        <v/>
      </c>
      <c r="N1961" s="80" t="str">
        <f>IF(D1961&lt;&gt;"",D1961,IF(OR(COUNTA($G$3:$G1961)&lt;COUNTA($G$3:$G$1048576),$G1961&lt;&gt;""),N1960,""))</f>
        <v/>
      </c>
      <c r="O1961" s="81" t="str">
        <f t="shared" si="993"/>
        <v/>
      </c>
      <c r="P1961" s="90" t="str">
        <f>IFERROR(IF(O1961="",IF(COUNT(S$3:S$1048576)=COUNT(S$3:S1961),IF(S1961="","",INDEX(O$3:O1961,MATCH(MAX(K$3:K1961),K$3:K1961,0),0)),INDEX(O$3:O1961,MATCH(MAX(K$3:K1961),K$3:K1961,0),0)),O1961),"")</f>
        <v/>
      </c>
      <c r="Q1961" s="89" t="str">
        <f>IF(R1961="","",COUNT(R$3:R1961))</f>
        <v/>
      </c>
      <c r="R1961" s="80" t="str">
        <f t="shared" si="994"/>
        <v/>
      </c>
      <c r="S1961" s="91" t="str">
        <f>IFERROR(IF(COUNTA($E1961:$G1961)=0,"",IF(AND(R1961="",$O1961=INDEX(O$3:O1961,MATCH(MAX(Q$3:Q1961),Q$3:Q1961,0),0)),INDEX(R$3:R1961,MATCH(MAX(Q$3:Q1961),Q$3:Q1961,0),0),R1961)),"")</f>
        <v/>
      </c>
      <c r="T1961" s="80" t="str">
        <f>IF(U1961="","",COUNT(U$3:U1961))</f>
        <v/>
      </c>
      <c r="U1961" s="80" t="str">
        <f t="shared" si="985"/>
        <v/>
      </c>
      <c r="V1961" s="91" t="str">
        <f>IFERROR(IF(S1961="","",IF(U1961="",IF(AND(E1961="",F1961="",G1961&lt;&gt;"",$O1961=INDEX(O$3:O1961,MATCH(MAX(T$3:T1961),T$3:T1961,0),0)),INDEX(U$3:U1961,MATCH(MAX(T$3:T1961),T$3:T1961,0),0),IF(AND(S1961&lt;&gt;"",U1961=""),0,"")),U1961)),"")</f>
        <v/>
      </c>
      <c r="W1961" s="95" t="str">
        <f t="shared" si="986"/>
        <v/>
      </c>
      <c r="X1961" s="198" t="str">
        <f t="shared" si="995"/>
        <v/>
      </c>
      <c r="Y1961" s="92" t="str">
        <f t="shared" si="987"/>
        <v/>
      </c>
      <c r="Z1961" s="106" t="str">
        <f>IF(P1961="","",COUNTIF($N$3:$N1961,$N1961))</f>
        <v/>
      </c>
      <c r="AA1961" s="92" t="str">
        <f t="shared" si="996"/>
        <v/>
      </c>
      <c r="AB1961" s="92" t="str">
        <f t="shared" si="997"/>
        <v/>
      </c>
      <c r="AC1961" s="92" t="str">
        <f t="shared" si="991"/>
        <v/>
      </c>
      <c r="AD1961" s="92" t="str">
        <f t="shared" si="992"/>
        <v/>
      </c>
      <c r="AE1961" s="92" t="str">
        <f t="shared" si="992"/>
        <v/>
      </c>
      <c r="AF1961" s="92" t="str">
        <f t="shared" si="992"/>
        <v/>
      </c>
      <c r="AG1961" s="92" t="str">
        <f t="shared" si="992"/>
        <v/>
      </c>
      <c r="AH1961" s="92" t="str">
        <f t="shared" si="992"/>
        <v/>
      </c>
      <c r="AI1961" s="92" t="str">
        <f t="shared" si="992"/>
        <v/>
      </c>
      <c r="AJ1961" s="92" t="str">
        <f t="shared" si="992"/>
        <v/>
      </c>
      <c r="AK1961" s="92" t="str">
        <f t="shared" si="992"/>
        <v/>
      </c>
      <c r="AL1961" s="92" t="str">
        <f t="shared" si="992"/>
        <v/>
      </c>
      <c r="AN1961" s="35" t="str">
        <f t="shared" si="983"/>
        <v/>
      </c>
      <c r="AO1961" s="44" t="str">
        <f t="shared" si="988"/>
        <v/>
      </c>
      <c r="AP1961" s="41" t="str">
        <f>IF(AO1961="","",RANK(AO1961,AO$3:AO$1048576,1)+COUNTIF(AO$3:AO1961,AO1961)-1)</f>
        <v/>
      </c>
      <c r="AQ1961" s="1" t="str">
        <f t="shared" si="998"/>
        <v/>
      </c>
      <c r="AR1961" s="34" t="str">
        <f t="shared" si="999"/>
        <v/>
      </c>
      <c r="AS1961" s="39" t="str">
        <f t="shared" si="1000"/>
        <v/>
      </c>
      <c r="AT1961" s="44" t="str">
        <f t="shared" si="984"/>
        <v/>
      </c>
      <c r="AU1961" s="41" t="str">
        <f>IF(AT1961="","",RANK(AT1961,AT$3:AT$1048576,1)+COUNTIF(AT$3:AT1961,AT1961)-1)</f>
        <v/>
      </c>
      <c r="AV1961" s="1" t="str">
        <f t="shared" si="1001"/>
        <v/>
      </c>
      <c r="AW1961" s="34" t="str">
        <f t="shared" si="1002"/>
        <v/>
      </c>
      <c r="AX1961" s="39" t="str">
        <f t="shared" si="1003"/>
        <v/>
      </c>
      <c r="AY1961" s="44" t="str">
        <f t="shared" si="989"/>
        <v/>
      </c>
      <c r="AZ1961" s="41" t="str">
        <f>IF(AY1961="","",RANK(AY1961,AY$3:AY$1048576,1)+COUNTIF(AY$3:AY1961,AY1961)-1)</f>
        <v/>
      </c>
      <c r="BA1961" s="1" t="str">
        <f t="shared" si="1004"/>
        <v/>
      </c>
      <c r="BB1961" s="34" t="str">
        <f t="shared" si="1005"/>
        <v/>
      </c>
      <c r="BC1961" s="39" t="str">
        <f t="shared" si="1006"/>
        <v/>
      </c>
      <c r="BD1961" s="44" t="str">
        <f t="shared" si="990"/>
        <v/>
      </c>
      <c r="BE1961" s="41" t="str">
        <f>IF(BD1961="","",RANK(BD1961,BD$3:BD$1048576,1)+COUNTIF(BD$3:BD1961,BD1961)-1)</f>
        <v/>
      </c>
      <c r="BF1961" s="1" t="str">
        <f t="shared" si="1007"/>
        <v/>
      </c>
      <c r="BG1961" s="34" t="str">
        <f t="shared" si="1008"/>
        <v/>
      </c>
      <c r="BH1961" s="39" t="str">
        <f t="shared" si="1009"/>
        <v/>
      </c>
      <c r="BJ1961" s="3"/>
      <c r="BK1961" s="86"/>
      <c r="BL1961" s="86"/>
      <c r="BM1961" s="86"/>
      <c r="BN1961" s="86"/>
      <c r="BO1961" s="3"/>
      <c r="BP1961" s="86"/>
      <c r="BQ1961" s="86"/>
      <c r="BR1961" s="86"/>
      <c r="BS1961" s="86"/>
      <c r="BT1961" s="3"/>
      <c r="BU1961" s="86"/>
      <c r="BV1961" s="86"/>
      <c r="BW1961" s="86"/>
      <c r="BX1961" s="86"/>
      <c r="BY1961" s="3"/>
      <c r="BZ1961" s="86"/>
      <c r="CA1961" s="86"/>
      <c r="CB1961" s="86"/>
      <c r="CC1961" s="86"/>
    </row>
    <row r="1962" spans="2:81" ht="35.1" customHeight="1" x14ac:dyDescent="0.2">
      <c r="B1962" s="187"/>
      <c r="C1962" s="188"/>
      <c r="D1962" s="189"/>
      <c r="E1962" s="186"/>
      <c r="F1962" s="182"/>
      <c r="G1962" s="184"/>
      <c r="K1962" s="80" t="str">
        <f>IF(O1962="","",COUNT(O$3:O1962))</f>
        <v/>
      </c>
      <c r="L1962" s="80" t="str">
        <f>IF(B1962&lt;&gt;"",B1962,IF(OR(COUNTA($G$3:$G1962)&lt;COUNTA($G$3:$G$1048576),$G1962&lt;&gt;""),L1961,""))</f>
        <v/>
      </c>
      <c r="M1962" s="80" t="str">
        <f>IF(C1962&lt;&gt;"",C1962,IF(OR(COUNTA($G$3:$G1962)&lt;COUNTA($G$3:$G$1048576),$G1962&lt;&gt;""),M1961,""))</f>
        <v/>
      </c>
      <c r="N1962" s="80" t="str">
        <f>IF(D1962&lt;&gt;"",D1962,IF(OR(COUNTA($G$3:$G1962)&lt;COUNTA($G$3:$G$1048576),$G1962&lt;&gt;""),N1961,""))</f>
        <v/>
      </c>
      <c r="O1962" s="81" t="str">
        <f t="shared" si="993"/>
        <v/>
      </c>
      <c r="P1962" s="90" t="str">
        <f>IFERROR(IF(O1962="",IF(COUNT(S$3:S$1048576)=COUNT(S$3:S1962),IF(S1962="","",INDEX(O$3:O1962,MATCH(MAX(K$3:K1962),K$3:K1962,0),0)),INDEX(O$3:O1962,MATCH(MAX(K$3:K1962),K$3:K1962,0),0)),O1962),"")</f>
        <v/>
      </c>
      <c r="Q1962" s="89" t="str">
        <f>IF(R1962="","",COUNT(R$3:R1962))</f>
        <v/>
      </c>
      <c r="R1962" s="80" t="str">
        <f t="shared" si="994"/>
        <v/>
      </c>
      <c r="S1962" s="91" t="str">
        <f>IFERROR(IF(COUNTA($E1962:$G1962)=0,"",IF(AND(R1962="",$O1962=INDEX(O$3:O1962,MATCH(MAX(Q$3:Q1962),Q$3:Q1962,0),0)),INDEX(R$3:R1962,MATCH(MAX(Q$3:Q1962),Q$3:Q1962,0),0),R1962)),"")</f>
        <v/>
      </c>
      <c r="T1962" s="80" t="str">
        <f>IF(U1962="","",COUNT(U$3:U1962))</f>
        <v/>
      </c>
      <c r="U1962" s="80" t="str">
        <f t="shared" si="985"/>
        <v/>
      </c>
      <c r="V1962" s="91" t="str">
        <f>IFERROR(IF(S1962="","",IF(U1962="",IF(AND(E1962="",F1962="",G1962&lt;&gt;"",$O1962=INDEX(O$3:O1962,MATCH(MAX(T$3:T1962),T$3:T1962,0),0)),INDEX(U$3:U1962,MATCH(MAX(T$3:T1962),T$3:T1962,0),0),IF(AND(S1962&lt;&gt;"",U1962=""),0,"")),U1962)),"")</f>
        <v/>
      </c>
      <c r="W1962" s="95" t="str">
        <f t="shared" si="986"/>
        <v/>
      </c>
      <c r="X1962" s="198" t="str">
        <f t="shared" si="995"/>
        <v/>
      </c>
      <c r="Y1962" s="92" t="str">
        <f t="shared" si="987"/>
        <v/>
      </c>
      <c r="Z1962" s="106" t="str">
        <f>IF(P1962="","",COUNTIF($N$3:$N1962,$N1962))</f>
        <v/>
      </c>
      <c r="AA1962" s="92" t="str">
        <f t="shared" si="996"/>
        <v/>
      </c>
      <c r="AB1962" s="92" t="str">
        <f t="shared" si="997"/>
        <v/>
      </c>
      <c r="AC1962" s="92" t="str">
        <f t="shared" si="991"/>
        <v/>
      </c>
      <c r="AD1962" s="92" t="str">
        <f t="shared" si="992"/>
        <v/>
      </c>
      <c r="AE1962" s="92" t="str">
        <f t="shared" si="992"/>
        <v/>
      </c>
      <c r="AF1962" s="92" t="str">
        <f t="shared" si="992"/>
        <v/>
      </c>
      <c r="AG1962" s="92" t="str">
        <f t="shared" si="992"/>
        <v/>
      </c>
      <c r="AH1962" s="92" t="str">
        <f t="shared" si="992"/>
        <v/>
      </c>
      <c r="AI1962" s="92" t="str">
        <f t="shared" si="992"/>
        <v/>
      </c>
      <c r="AJ1962" s="92" t="str">
        <f t="shared" si="992"/>
        <v/>
      </c>
      <c r="AK1962" s="92" t="str">
        <f t="shared" si="992"/>
        <v/>
      </c>
      <c r="AL1962" s="92" t="str">
        <f t="shared" si="992"/>
        <v/>
      </c>
      <c r="AN1962" s="35" t="str">
        <f t="shared" si="983"/>
        <v/>
      </c>
      <c r="AO1962" s="44" t="str">
        <f t="shared" si="988"/>
        <v/>
      </c>
      <c r="AP1962" s="41" t="str">
        <f>IF(AO1962="","",RANK(AO1962,AO$3:AO$1048576,1)+COUNTIF(AO$3:AO1962,AO1962)-1)</f>
        <v/>
      </c>
      <c r="AQ1962" s="1" t="str">
        <f t="shared" si="998"/>
        <v/>
      </c>
      <c r="AR1962" s="34" t="str">
        <f t="shared" si="999"/>
        <v/>
      </c>
      <c r="AS1962" s="39" t="str">
        <f t="shared" si="1000"/>
        <v/>
      </c>
      <c r="AT1962" s="44" t="str">
        <f t="shared" si="984"/>
        <v/>
      </c>
      <c r="AU1962" s="41" t="str">
        <f>IF(AT1962="","",RANK(AT1962,AT$3:AT$1048576,1)+COUNTIF(AT$3:AT1962,AT1962)-1)</f>
        <v/>
      </c>
      <c r="AV1962" s="1" t="str">
        <f t="shared" si="1001"/>
        <v/>
      </c>
      <c r="AW1962" s="34" t="str">
        <f t="shared" si="1002"/>
        <v/>
      </c>
      <c r="AX1962" s="39" t="str">
        <f t="shared" si="1003"/>
        <v/>
      </c>
      <c r="AY1962" s="44" t="str">
        <f t="shared" si="989"/>
        <v/>
      </c>
      <c r="AZ1962" s="41" t="str">
        <f>IF(AY1962="","",RANK(AY1962,AY$3:AY$1048576,1)+COUNTIF(AY$3:AY1962,AY1962)-1)</f>
        <v/>
      </c>
      <c r="BA1962" s="1" t="str">
        <f t="shared" si="1004"/>
        <v/>
      </c>
      <c r="BB1962" s="34" t="str">
        <f t="shared" si="1005"/>
        <v/>
      </c>
      <c r="BC1962" s="39" t="str">
        <f t="shared" si="1006"/>
        <v/>
      </c>
      <c r="BD1962" s="44" t="str">
        <f t="shared" si="990"/>
        <v/>
      </c>
      <c r="BE1962" s="41" t="str">
        <f>IF(BD1962="","",RANK(BD1962,BD$3:BD$1048576,1)+COUNTIF(BD$3:BD1962,BD1962)-1)</f>
        <v/>
      </c>
      <c r="BF1962" s="1" t="str">
        <f t="shared" si="1007"/>
        <v/>
      </c>
      <c r="BG1962" s="34" t="str">
        <f t="shared" si="1008"/>
        <v/>
      </c>
      <c r="BH1962" s="39" t="str">
        <f t="shared" si="1009"/>
        <v/>
      </c>
      <c r="BJ1962" s="3"/>
      <c r="BK1962" s="86"/>
      <c r="BL1962" s="86"/>
      <c r="BM1962" s="86"/>
      <c r="BN1962" s="86"/>
      <c r="BO1962" s="3"/>
      <c r="BP1962" s="86"/>
      <c r="BQ1962" s="86"/>
      <c r="BR1962" s="86"/>
      <c r="BS1962" s="86"/>
      <c r="BT1962" s="3"/>
      <c r="BU1962" s="86"/>
      <c r="BV1962" s="86"/>
      <c r="BW1962" s="86"/>
      <c r="BX1962" s="86"/>
      <c r="BY1962" s="3"/>
      <c r="BZ1962" s="86"/>
      <c r="CA1962" s="86"/>
      <c r="CB1962" s="86"/>
      <c r="CC1962" s="86"/>
    </row>
    <row r="1963" spans="2:81" ht="35.1" customHeight="1" x14ac:dyDescent="0.2">
      <c r="B1963" s="187"/>
      <c r="C1963" s="188"/>
      <c r="D1963" s="189"/>
      <c r="E1963" s="186"/>
      <c r="F1963" s="182"/>
      <c r="G1963" s="184"/>
      <c r="K1963" s="80" t="str">
        <f>IF(O1963="","",COUNT(O$3:O1963))</f>
        <v/>
      </c>
      <c r="L1963" s="80" t="str">
        <f>IF(B1963&lt;&gt;"",B1963,IF(OR(COUNTA($G$3:$G1963)&lt;COUNTA($G$3:$G$1048576),$G1963&lt;&gt;""),L1962,""))</f>
        <v/>
      </c>
      <c r="M1963" s="80" t="str">
        <f>IF(C1963&lt;&gt;"",C1963,IF(OR(COUNTA($G$3:$G1963)&lt;COUNTA($G$3:$G$1048576),$G1963&lt;&gt;""),M1962,""))</f>
        <v/>
      </c>
      <c r="N1963" s="80" t="str">
        <f>IF(D1963&lt;&gt;"",D1963,IF(OR(COUNTA($G$3:$G1963)&lt;COUNTA($G$3:$G$1048576),$G1963&lt;&gt;""),N1962,""))</f>
        <v/>
      </c>
      <c r="O1963" s="81" t="str">
        <f t="shared" si="993"/>
        <v/>
      </c>
      <c r="P1963" s="90" t="str">
        <f>IFERROR(IF(O1963="",IF(COUNT(S$3:S$1048576)=COUNT(S$3:S1963),IF(S1963="","",INDEX(O$3:O1963,MATCH(MAX(K$3:K1963),K$3:K1963,0),0)),INDEX(O$3:O1963,MATCH(MAX(K$3:K1963),K$3:K1963,0),0)),O1963),"")</f>
        <v/>
      </c>
      <c r="Q1963" s="89" t="str">
        <f>IF(R1963="","",COUNT(R$3:R1963))</f>
        <v/>
      </c>
      <c r="R1963" s="80" t="str">
        <f t="shared" si="994"/>
        <v/>
      </c>
      <c r="S1963" s="91" t="str">
        <f>IFERROR(IF(COUNTA($E1963:$G1963)=0,"",IF(AND(R1963="",$O1963=INDEX(O$3:O1963,MATCH(MAX(Q$3:Q1963),Q$3:Q1963,0),0)),INDEX(R$3:R1963,MATCH(MAX(Q$3:Q1963),Q$3:Q1963,0),0),R1963)),"")</f>
        <v/>
      </c>
      <c r="T1963" s="80" t="str">
        <f>IF(U1963="","",COUNT(U$3:U1963))</f>
        <v/>
      </c>
      <c r="U1963" s="80" t="str">
        <f t="shared" si="985"/>
        <v/>
      </c>
      <c r="V1963" s="91" t="str">
        <f>IFERROR(IF(S1963="","",IF(U1963="",IF(AND(E1963="",F1963="",G1963&lt;&gt;"",$O1963=INDEX(O$3:O1963,MATCH(MAX(T$3:T1963),T$3:T1963,0),0)),INDEX(U$3:U1963,MATCH(MAX(T$3:T1963),T$3:T1963,0),0),IF(AND(S1963&lt;&gt;"",U1963=""),0,"")),U1963)),"")</f>
        <v/>
      </c>
      <c r="W1963" s="95" t="str">
        <f t="shared" si="986"/>
        <v/>
      </c>
      <c r="X1963" s="198" t="str">
        <f t="shared" si="995"/>
        <v/>
      </c>
      <c r="Y1963" s="92" t="str">
        <f t="shared" si="987"/>
        <v/>
      </c>
      <c r="Z1963" s="106" t="str">
        <f>IF(P1963="","",COUNTIF($N$3:$N1963,$N1963))</f>
        <v/>
      </c>
      <c r="AA1963" s="92" t="str">
        <f t="shared" si="996"/>
        <v/>
      </c>
      <c r="AB1963" s="92" t="str">
        <f t="shared" si="997"/>
        <v/>
      </c>
      <c r="AC1963" s="92" t="str">
        <f t="shared" si="991"/>
        <v/>
      </c>
      <c r="AD1963" s="92" t="str">
        <f t="shared" si="992"/>
        <v/>
      </c>
      <c r="AE1963" s="92" t="str">
        <f t="shared" si="992"/>
        <v/>
      </c>
      <c r="AF1963" s="92" t="str">
        <f t="shared" si="992"/>
        <v/>
      </c>
      <c r="AG1963" s="92" t="str">
        <f t="shared" si="992"/>
        <v/>
      </c>
      <c r="AH1963" s="92" t="str">
        <f t="shared" si="992"/>
        <v/>
      </c>
      <c r="AI1963" s="92" t="str">
        <f t="shared" si="992"/>
        <v/>
      </c>
      <c r="AJ1963" s="92" t="str">
        <f t="shared" si="992"/>
        <v/>
      </c>
      <c r="AK1963" s="92" t="str">
        <f t="shared" si="992"/>
        <v/>
      </c>
      <c r="AL1963" s="92" t="str">
        <f t="shared" si="992"/>
        <v/>
      </c>
      <c r="AN1963" s="35" t="str">
        <f t="shared" si="983"/>
        <v/>
      </c>
      <c r="AO1963" s="44" t="str">
        <f t="shared" si="988"/>
        <v/>
      </c>
      <c r="AP1963" s="41" t="str">
        <f>IF(AO1963="","",RANK(AO1963,AO$3:AO$1048576,1)+COUNTIF(AO$3:AO1963,AO1963)-1)</f>
        <v/>
      </c>
      <c r="AQ1963" s="1" t="str">
        <f t="shared" si="998"/>
        <v/>
      </c>
      <c r="AR1963" s="34" t="str">
        <f t="shared" si="999"/>
        <v/>
      </c>
      <c r="AS1963" s="39" t="str">
        <f t="shared" si="1000"/>
        <v/>
      </c>
      <c r="AT1963" s="44" t="str">
        <f t="shared" si="984"/>
        <v/>
      </c>
      <c r="AU1963" s="41" t="str">
        <f>IF(AT1963="","",RANK(AT1963,AT$3:AT$1048576,1)+COUNTIF(AT$3:AT1963,AT1963)-1)</f>
        <v/>
      </c>
      <c r="AV1963" s="1" t="str">
        <f t="shared" si="1001"/>
        <v/>
      </c>
      <c r="AW1963" s="34" t="str">
        <f t="shared" si="1002"/>
        <v/>
      </c>
      <c r="AX1963" s="39" t="str">
        <f t="shared" si="1003"/>
        <v/>
      </c>
      <c r="AY1963" s="44" t="str">
        <f t="shared" si="989"/>
        <v/>
      </c>
      <c r="AZ1963" s="41" t="str">
        <f>IF(AY1963="","",RANK(AY1963,AY$3:AY$1048576,1)+COUNTIF(AY$3:AY1963,AY1963)-1)</f>
        <v/>
      </c>
      <c r="BA1963" s="1" t="str">
        <f t="shared" si="1004"/>
        <v/>
      </c>
      <c r="BB1963" s="34" t="str">
        <f t="shared" si="1005"/>
        <v/>
      </c>
      <c r="BC1963" s="39" t="str">
        <f t="shared" si="1006"/>
        <v/>
      </c>
      <c r="BD1963" s="44" t="str">
        <f t="shared" si="990"/>
        <v/>
      </c>
      <c r="BE1963" s="41" t="str">
        <f>IF(BD1963="","",RANK(BD1963,BD$3:BD$1048576,1)+COUNTIF(BD$3:BD1963,BD1963)-1)</f>
        <v/>
      </c>
      <c r="BF1963" s="1" t="str">
        <f t="shared" si="1007"/>
        <v/>
      </c>
      <c r="BG1963" s="34" t="str">
        <f t="shared" si="1008"/>
        <v/>
      </c>
      <c r="BH1963" s="39" t="str">
        <f t="shared" si="1009"/>
        <v/>
      </c>
      <c r="BJ1963" s="3"/>
      <c r="BK1963" s="86"/>
      <c r="BL1963" s="86"/>
      <c r="BM1963" s="86"/>
      <c r="BN1963" s="86"/>
      <c r="BO1963" s="3"/>
      <c r="BP1963" s="86"/>
      <c r="BQ1963" s="86"/>
      <c r="BR1963" s="86"/>
      <c r="BS1963" s="86"/>
      <c r="BT1963" s="3"/>
      <c r="BU1963" s="86"/>
      <c r="BV1963" s="86"/>
      <c r="BW1963" s="86"/>
      <c r="BX1963" s="86"/>
      <c r="BY1963" s="3"/>
      <c r="BZ1963" s="86"/>
      <c r="CA1963" s="86"/>
      <c r="CB1963" s="86"/>
      <c r="CC1963" s="86"/>
    </row>
    <row r="1964" spans="2:81" ht="35.1" customHeight="1" x14ac:dyDescent="0.2">
      <c r="B1964" s="187"/>
      <c r="C1964" s="188"/>
      <c r="D1964" s="189"/>
      <c r="E1964" s="186"/>
      <c r="F1964" s="182"/>
      <c r="G1964" s="184"/>
      <c r="K1964" s="80" t="str">
        <f>IF(O1964="","",COUNT(O$3:O1964))</f>
        <v/>
      </c>
      <c r="L1964" s="80" t="str">
        <f>IF(B1964&lt;&gt;"",B1964,IF(OR(COUNTA($G$3:$G1964)&lt;COUNTA($G$3:$G$1048576),$G1964&lt;&gt;""),L1963,""))</f>
        <v/>
      </c>
      <c r="M1964" s="80" t="str">
        <f>IF(C1964&lt;&gt;"",C1964,IF(OR(COUNTA($G$3:$G1964)&lt;COUNTA($G$3:$G$1048576),$G1964&lt;&gt;""),M1963,""))</f>
        <v/>
      </c>
      <c r="N1964" s="80" t="str">
        <f>IF(D1964&lt;&gt;"",D1964,IF(OR(COUNTA($G$3:$G1964)&lt;COUNTA($G$3:$G$1048576),$G1964&lt;&gt;""),N1963,""))</f>
        <v/>
      </c>
      <c r="O1964" s="81" t="str">
        <f t="shared" si="993"/>
        <v/>
      </c>
      <c r="P1964" s="90" t="str">
        <f>IFERROR(IF(O1964="",IF(COUNT(S$3:S$1048576)=COUNT(S$3:S1964),IF(S1964="","",INDEX(O$3:O1964,MATCH(MAX(K$3:K1964),K$3:K1964,0),0)),INDEX(O$3:O1964,MATCH(MAX(K$3:K1964),K$3:K1964,0),0)),O1964),"")</f>
        <v/>
      </c>
      <c r="Q1964" s="89" t="str">
        <f>IF(R1964="","",COUNT(R$3:R1964))</f>
        <v/>
      </c>
      <c r="R1964" s="80" t="str">
        <f t="shared" si="994"/>
        <v/>
      </c>
      <c r="S1964" s="91" t="str">
        <f>IFERROR(IF(COUNTA($E1964:$G1964)=0,"",IF(AND(R1964="",$O1964=INDEX(O$3:O1964,MATCH(MAX(Q$3:Q1964),Q$3:Q1964,0),0)),INDEX(R$3:R1964,MATCH(MAX(Q$3:Q1964),Q$3:Q1964,0),0),R1964)),"")</f>
        <v/>
      </c>
      <c r="T1964" s="80" t="str">
        <f>IF(U1964="","",COUNT(U$3:U1964))</f>
        <v/>
      </c>
      <c r="U1964" s="80" t="str">
        <f t="shared" si="985"/>
        <v/>
      </c>
      <c r="V1964" s="91" t="str">
        <f>IFERROR(IF(S1964="","",IF(U1964="",IF(AND(E1964="",F1964="",G1964&lt;&gt;"",$O1964=INDEX(O$3:O1964,MATCH(MAX(T$3:T1964),T$3:T1964,0),0)),INDEX(U$3:U1964,MATCH(MAX(T$3:T1964),T$3:T1964,0),0),IF(AND(S1964&lt;&gt;"",U1964=""),0,"")),U1964)),"")</f>
        <v/>
      </c>
      <c r="W1964" s="95" t="str">
        <f t="shared" si="986"/>
        <v/>
      </c>
      <c r="X1964" s="198" t="str">
        <f t="shared" si="995"/>
        <v/>
      </c>
      <c r="Y1964" s="92" t="str">
        <f t="shared" si="987"/>
        <v/>
      </c>
      <c r="Z1964" s="106" t="str">
        <f>IF(P1964="","",COUNTIF($N$3:$N1964,$N1964))</f>
        <v/>
      </c>
      <c r="AA1964" s="92" t="str">
        <f t="shared" si="996"/>
        <v/>
      </c>
      <c r="AB1964" s="92" t="str">
        <f t="shared" si="997"/>
        <v/>
      </c>
      <c r="AC1964" s="92" t="str">
        <f t="shared" si="991"/>
        <v/>
      </c>
      <c r="AD1964" s="92" t="str">
        <f t="shared" si="992"/>
        <v/>
      </c>
      <c r="AE1964" s="92" t="str">
        <f t="shared" si="992"/>
        <v/>
      </c>
      <c r="AF1964" s="92" t="str">
        <f t="shared" si="992"/>
        <v/>
      </c>
      <c r="AG1964" s="92" t="str">
        <f t="shared" si="992"/>
        <v/>
      </c>
      <c r="AH1964" s="92" t="str">
        <f t="shared" si="992"/>
        <v/>
      </c>
      <c r="AI1964" s="92" t="str">
        <f t="shared" si="992"/>
        <v/>
      </c>
      <c r="AJ1964" s="92" t="str">
        <f t="shared" si="992"/>
        <v/>
      </c>
      <c r="AK1964" s="92" t="str">
        <f t="shared" si="992"/>
        <v/>
      </c>
      <c r="AL1964" s="92" t="str">
        <f t="shared" si="992"/>
        <v/>
      </c>
      <c r="AN1964" s="35" t="str">
        <f t="shared" si="983"/>
        <v/>
      </c>
      <c r="AO1964" s="44" t="str">
        <f t="shared" si="988"/>
        <v/>
      </c>
      <c r="AP1964" s="41" t="str">
        <f>IF(AO1964="","",RANK(AO1964,AO$3:AO$1048576,1)+COUNTIF(AO$3:AO1964,AO1964)-1)</f>
        <v/>
      </c>
      <c r="AQ1964" s="1" t="str">
        <f t="shared" si="998"/>
        <v/>
      </c>
      <c r="AR1964" s="34" t="str">
        <f t="shared" si="999"/>
        <v/>
      </c>
      <c r="AS1964" s="39" t="str">
        <f t="shared" si="1000"/>
        <v/>
      </c>
      <c r="AT1964" s="44" t="str">
        <f t="shared" si="984"/>
        <v/>
      </c>
      <c r="AU1964" s="41" t="str">
        <f>IF(AT1964="","",RANK(AT1964,AT$3:AT$1048576,1)+COUNTIF(AT$3:AT1964,AT1964)-1)</f>
        <v/>
      </c>
      <c r="AV1964" s="1" t="str">
        <f t="shared" si="1001"/>
        <v/>
      </c>
      <c r="AW1964" s="34" t="str">
        <f t="shared" si="1002"/>
        <v/>
      </c>
      <c r="AX1964" s="39" t="str">
        <f t="shared" si="1003"/>
        <v/>
      </c>
      <c r="AY1964" s="44" t="str">
        <f t="shared" si="989"/>
        <v/>
      </c>
      <c r="AZ1964" s="41" t="str">
        <f>IF(AY1964="","",RANK(AY1964,AY$3:AY$1048576,1)+COUNTIF(AY$3:AY1964,AY1964)-1)</f>
        <v/>
      </c>
      <c r="BA1964" s="1" t="str">
        <f t="shared" si="1004"/>
        <v/>
      </c>
      <c r="BB1964" s="34" t="str">
        <f t="shared" si="1005"/>
        <v/>
      </c>
      <c r="BC1964" s="39" t="str">
        <f t="shared" si="1006"/>
        <v/>
      </c>
      <c r="BD1964" s="44" t="str">
        <f t="shared" si="990"/>
        <v/>
      </c>
      <c r="BE1964" s="41" t="str">
        <f>IF(BD1964="","",RANK(BD1964,BD$3:BD$1048576,1)+COUNTIF(BD$3:BD1964,BD1964)-1)</f>
        <v/>
      </c>
      <c r="BF1964" s="1" t="str">
        <f t="shared" si="1007"/>
        <v/>
      </c>
      <c r="BG1964" s="34" t="str">
        <f t="shared" si="1008"/>
        <v/>
      </c>
      <c r="BH1964" s="39" t="str">
        <f t="shared" si="1009"/>
        <v/>
      </c>
      <c r="BJ1964" s="3"/>
      <c r="BK1964" s="86"/>
      <c r="BL1964" s="86"/>
      <c r="BM1964" s="86"/>
      <c r="BN1964" s="86"/>
      <c r="BO1964" s="3"/>
      <c r="BP1964" s="86"/>
      <c r="BQ1964" s="86"/>
      <c r="BR1964" s="86"/>
      <c r="BS1964" s="86"/>
      <c r="BT1964" s="3"/>
      <c r="BU1964" s="86"/>
      <c r="BV1964" s="86"/>
      <c r="BW1964" s="86"/>
      <c r="BX1964" s="86"/>
      <c r="BY1964" s="3"/>
      <c r="BZ1964" s="86"/>
      <c r="CA1964" s="86"/>
      <c r="CB1964" s="86"/>
      <c r="CC1964" s="86"/>
    </row>
    <row r="1965" spans="2:81" ht="35.1" customHeight="1" x14ac:dyDescent="0.2">
      <c r="B1965" s="187"/>
      <c r="C1965" s="188"/>
      <c r="D1965" s="189"/>
      <c r="E1965" s="186"/>
      <c r="F1965" s="182"/>
      <c r="G1965" s="184"/>
      <c r="K1965" s="80" t="str">
        <f>IF(O1965="","",COUNT(O$3:O1965))</f>
        <v/>
      </c>
      <c r="L1965" s="80" t="str">
        <f>IF(B1965&lt;&gt;"",B1965,IF(OR(COUNTA($G$3:$G1965)&lt;COUNTA($G$3:$G$1048576),$G1965&lt;&gt;""),L1964,""))</f>
        <v/>
      </c>
      <c r="M1965" s="80" t="str">
        <f>IF(C1965&lt;&gt;"",C1965,IF(OR(COUNTA($G$3:$G1965)&lt;COUNTA($G$3:$G$1048576),$G1965&lt;&gt;""),M1964,""))</f>
        <v/>
      </c>
      <c r="N1965" s="80" t="str">
        <f>IF(D1965&lt;&gt;"",D1965,IF(OR(COUNTA($G$3:$G1965)&lt;COUNTA($G$3:$G$1048576),$G1965&lt;&gt;""),N1964,""))</f>
        <v/>
      </c>
      <c r="O1965" s="81" t="str">
        <f t="shared" si="993"/>
        <v/>
      </c>
      <c r="P1965" s="90" t="str">
        <f>IFERROR(IF(O1965="",IF(COUNT(S$3:S$1048576)=COUNT(S$3:S1965),IF(S1965="","",INDEX(O$3:O1965,MATCH(MAX(K$3:K1965),K$3:K1965,0),0)),INDEX(O$3:O1965,MATCH(MAX(K$3:K1965),K$3:K1965,0),0)),O1965),"")</f>
        <v/>
      </c>
      <c r="Q1965" s="89" t="str">
        <f>IF(R1965="","",COUNT(R$3:R1965))</f>
        <v/>
      </c>
      <c r="R1965" s="80" t="str">
        <f t="shared" si="994"/>
        <v/>
      </c>
      <c r="S1965" s="91" t="str">
        <f>IFERROR(IF(COUNTA($E1965:$G1965)=0,"",IF(AND(R1965="",$O1965=INDEX(O$3:O1965,MATCH(MAX(Q$3:Q1965),Q$3:Q1965,0),0)),INDEX(R$3:R1965,MATCH(MAX(Q$3:Q1965),Q$3:Q1965,0),0),R1965)),"")</f>
        <v/>
      </c>
      <c r="T1965" s="80" t="str">
        <f>IF(U1965="","",COUNT(U$3:U1965))</f>
        <v/>
      </c>
      <c r="U1965" s="80" t="str">
        <f t="shared" si="985"/>
        <v/>
      </c>
      <c r="V1965" s="91" t="str">
        <f>IFERROR(IF(S1965="","",IF(U1965="",IF(AND(E1965="",F1965="",G1965&lt;&gt;"",$O1965=INDEX(O$3:O1965,MATCH(MAX(T$3:T1965),T$3:T1965,0),0)),INDEX(U$3:U1965,MATCH(MAX(T$3:T1965),T$3:T1965,0),0),IF(AND(S1965&lt;&gt;"",U1965=""),0,"")),U1965)),"")</f>
        <v/>
      </c>
      <c r="W1965" s="95" t="str">
        <f t="shared" si="986"/>
        <v/>
      </c>
      <c r="X1965" s="198" t="str">
        <f t="shared" si="995"/>
        <v/>
      </c>
      <c r="Y1965" s="92" t="str">
        <f t="shared" si="987"/>
        <v/>
      </c>
      <c r="Z1965" s="106" t="str">
        <f>IF(P1965="","",COUNTIF($N$3:$N1965,$N1965))</f>
        <v/>
      </c>
      <c r="AA1965" s="92" t="str">
        <f t="shared" si="996"/>
        <v/>
      </c>
      <c r="AB1965" s="92" t="str">
        <f t="shared" si="997"/>
        <v/>
      </c>
      <c r="AC1965" s="92" t="str">
        <f t="shared" si="991"/>
        <v/>
      </c>
      <c r="AD1965" s="92" t="str">
        <f t="shared" si="992"/>
        <v/>
      </c>
      <c r="AE1965" s="92" t="str">
        <f t="shared" si="992"/>
        <v/>
      </c>
      <c r="AF1965" s="92" t="str">
        <f t="shared" si="992"/>
        <v/>
      </c>
      <c r="AG1965" s="92" t="str">
        <f t="shared" si="992"/>
        <v/>
      </c>
      <c r="AH1965" s="92" t="str">
        <f t="shared" si="992"/>
        <v/>
      </c>
      <c r="AI1965" s="92" t="str">
        <f t="shared" si="992"/>
        <v/>
      </c>
      <c r="AJ1965" s="92" t="str">
        <f t="shared" si="992"/>
        <v/>
      </c>
      <c r="AK1965" s="92" t="str">
        <f t="shared" si="992"/>
        <v/>
      </c>
      <c r="AL1965" s="92" t="str">
        <f t="shared" si="992"/>
        <v/>
      </c>
      <c r="AN1965" s="35" t="str">
        <f t="shared" si="983"/>
        <v/>
      </c>
      <c r="AO1965" s="44" t="str">
        <f t="shared" si="988"/>
        <v/>
      </c>
      <c r="AP1965" s="41" t="str">
        <f>IF(AO1965="","",RANK(AO1965,AO$3:AO$1048576,1)+COUNTIF(AO$3:AO1965,AO1965)-1)</f>
        <v/>
      </c>
      <c r="AQ1965" s="1" t="str">
        <f t="shared" si="998"/>
        <v/>
      </c>
      <c r="AR1965" s="34" t="str">
        <f t="shared" si="999"/>
        <v/>
      </c>
      <c r="AS1965" s="39" t="str">
        <f t="shared" si="1000"/>
        <v/>
      </c>
      <c r="AT1965" s="44" t="str">
        <f t="shared" si="984"/>
        <v/>
      </c>
      <c r="AU1965" s="41" t="str">
        <f>IF(AT1965="","",RANK(AT1965,AT$3:AT$1048576,1)+COUNTIF(AT$3:AT1965,AT1965)-1)</f>
        <v/>
      </c>
      <c r="AV1965" s="1" t="str">
        <f t="shared" si="1001"/>
        <v/>
      </c>
      <c r="AW1965" s="34" t="str">
        <f t="shared" si="1002"/>
        <v/>
      </c>
      <c r="AX1965" s="39" t="str">
        <f t="shared" si="1003"/>
        <v/>
      </c>
      <c r="AY1965" s="44" t="str">
        <f t="shared" si="989"/>
        <v/>
      </c>
      <c r="AZ1965" s="41" t="str">
        <f>IF(AY1965="","",RANK(AY1965,AY$3:AY$1048576,1)+COUNTIF(AY$3:AY1965,AY1965)-1)</f>
        <v/>
      </c>
      <c r="BA1965" s="1" t="str">
        <f t="shared" si="1004"/>
        <v/>
      </c>
      <c r="BB1965" s="34" t="str">
        <f t="shared" si="1005"/>
        <v/>
      </c>
      <c r="BC1965" s="39" t="str">
        <f t="shared" si="1006"/>
        <v/>
      </c>
      <c r="BD1965" s="44" t="str">
        <f t="shared" si="990"/>
        <v/>
      </c>
      <c r="BE1965" s="41" t="str">
        <f>IF(BD1965="","",RANK(BD1965,BD$3:BD$1048576,1)+COUNTIF(BD$3:BD1965,BD1965)-1)</f>
        <v/>
      </c>
      <c r="BF1965" s="1" t="str">
        <f t="shared" si="1007"/>
        <v/>
      </c>
      <c r="BG1965" s="34" t="str">
        <f t="shared" si="1008"/>
        <v/>
      </c>
      <c r="BH1965" s="39" t="str">
        <f t="shared" si="1009"/>
        <v/>
      </c>
      <c r="BJ1965" s="3"/>
      <c r="BK1965" s="86"/>
      <c r="BL1965" s="86"/>
      <c r="BM1965" s="86"/>
      <c r="BN1965" s="86"/>
      <c r="BO1965" s="3"/>
      <c r="BP1965" s="86"/>
      <c r="BQ1965" s="86"/>
      <c r="BR1965" s="86"/>
      <c r="BS1965" s="86"/>
      <c r="BT1965" s="3"/>
      <c r="BU1965" s="86"/>
      <c r="BV1965" s="86"/>
      <c r="BW1965" s="86"/>
      <c r="BX1965" s="86"/>
      <c r="BY1965" s="3"/>
      <c r="BZ1965" s="86"/>
      <c r="CA1965" s="86"/>
      <c r="CB1965" s="86"/>
      <c r="CC1965" s="86"/>
    </row>
    <row r="1966" spans="2:81" ht="35.1" customHeight="1" x14ac:dyDescent="0.2">
      <c r="B1966" s="187"/>
      <c r="C1966" s="188"/>
      <c r="D1966" s="189"/>
      <c r="E1966" s="186"/>
      <c r="F1966" s="182"/>
      <c r="G1966" s="184"/>
      <c r="K1966" s="80" t="str">
        <f>IF(O1966="","",COUNT(O$3:O1966))</f>
        <v/>
      </c>
      <c r="L1966" s="80" t="str">
        <f>IF(B1966&lt;&gt;"",B1966,IF(OR(COUNTA($G$3:$G1966)&lt;COUNTA($G$3:$G$1048576),$G1966&lt;&gt;""),L1965,""))</f>
        <v/>
      </c>
      <c r="M1966" s="80" t="str">
        <f>IF(C1966&lt;&gt;"",C1966,IF(OR(COUNTA($G$3:$G1966)&lt;COUNTA($G$3:$G$1048576),$G1966&lt;&gt;""),M1965,""))</f>
        <v/>
      </c>
      <c r="N1966" s="80" t="str">
        <f>IF(D1966&lt;&gt;"",D1966,IF(OR(COUNTA($G$3:$G1966)&lt;COUNTA($G$3:$G$1048576),$G1966&lt;&gt;""),N1965,""))</f>
        <v/>
      </c>
      <c r="O1966" s="81" t="str">
        <f t="shared" si="993"/>
        <v/>
      </c>
      <c r="P1966" s="90" t="str">
        <f>IFERROR(IF(O1966="",IF(COUNT(S$3:S$1048576)=COUNT(S$3:S1966),IF(S1966="","",INDEX(O$3:O1966,MATCH(MAX(K$3:K1966),K$3:K1966,0),0)),INDEX(O$3:O1966,MATCH(MAX(K$3:K1966),K$3:K1966,0),0)),O1966),"")</f>
        <v/>
      </c>
      <c r="Q1966" s="89" t="str">
        <f>IF(R1966="","",COUNT(R$3:R1966))</f>
        <v/>
      </c>
      <c r="R1966" s="80" t="str">
        <f t="shared" si="994"/>
        <v/>
      </c>
      <c r="S1966" s="91" t="str">
        <f>IFERROR(IF(COUNTA($E1966:$G1966)=0,"",IF(AND(R1966="",$O1966=INDEX(O$3:O1966,MATCH(MAX(Q$3:Q1966),Q$3:Q1966,0),0)),INDEX(R$3:R1966,MATCH(MAX(Q$3:Q1966),Q$3:Q1966,0),0),R1966)),"")</f>
        <v/>
      </c>
      <c r="T1966" s="80" t="str">
        <f>IF(U1966="","",COUNT(U$3:U1966))</f>
        <v/>
      </c>
      <c r="U1966" s="80" t="str">
        <f t="shared" si="985"/>
        <v/>
      </c>
      <c r="V1966" s="91" t="str">
        <f>IFERROR(IF(S1966="","",IF(U1966="",IF(AND(E1966="",F1966="",G1966&lt;&gt;"",$O1966=INDEX(O$3:O1966,MATCH(MAX(T$3:T1966),T$3:T1966,0),0)),INDEX(U$3:U1966,MATCH(MAX(T$3:T1966),T$3:T1966,0),0),IF(AND(S1966&lt;&gt;"",U1966=""),0,"")),U1966)),"")</f>
        <v/>
      </c>
      <c r="W1966" s="95" t="str">
        <f t="shared" si="986"/>
        <v/>
      </c>
      <c r="X1966" s="198" t="str">
        <f t="shared" si="995"/>
        <v/>
      </c>
      <c r="Y1966" s="92" t="str">
        <f t="shared" si="987"/>
        <v/>
      </c>
      <c r="Z1966" s="106" t="str">
        <f>IF(P1966="","",COUNTIF($N$3:$N1966,$N1966))</f>
        <v/>
      </c>
      <c r="AA1966" s="92" t="str">
        <f t="shared" si="996"/>
        <v/>
      </c>
      <c r="AB1966" s="92" t="str">
        <f t="shared" si="997"/>
        <v/>
      </c>
      <c r="AC1966" s="92" t="str">
        <f t="shared" si="991"/>
        <v/>
      </c>
      <c r="AD1966" s="92" t="str">
        <f t="shared" si="992"/>
        <v/>
      </c>
      <c r="AE1966" s="92" t="str">
        <f t="shared" si="992"/>
        <v/>
      </c>
      <c r="AF1966" s="92" t="str">
        <f t="shared" si="992"/>
        <v/>
      </c>
      <c r="AG1966" s="92" t="str">
        <f t="shared" si="992"/>
        <v/>
      </c>
      <c r="AH1966" s="92" t="str">
        <f t="shared" si="992"/>
        <v/>
      </c>
      <c r="AI1966" s="92" t="str">
        <f t="shared" si="992"/>
        <v/>
      </c>
      <c r="AJ1966" s="92" t="str">
        <f t="shared" si="992"/>
        <v/>
      </c>
      <c r="AK1966" s="92" t="str">
        <f t="shared" si="992"/>
        <v/>
      </c>
      <c r="AL1966" s="92" t="str">
        <f t="shared" si="992"/>
        <v/>
      </c>
      <c r="AN1966" s="35" t="str">
        <f t="shared" si="983"/>
        <v/>
      </c>
      <c r="AO1966" s="44" t="str">
        <f t="shared" si="988"/>
        <v/>
      </c>
      <c r="AP1966" s="41" t="str">
        <f>IF(AO1966="","",RANK(AO1966,AO$3:AO$1048576,1)+COUNTIF(AO$3:AO1966,AO1966)-1)</f>
        <v/>
      </c>
      <c r="AQ1966" s="1" t="str">
        <f t="shared" si="998"/>
        <v/>
      </c>
      <c r="AR1966" s="34" t="str">
        <f t="shared" si="999"/>
        <v/>
      </c>
      <c r="AS1966" s="39" t="str">
        <f t="shared" si="1000"/>
        <v/>
      </c>
      <c r="AT1966" s="44" t="str">
        <f t="shared" si="984"/>
        <v/>
      </c>
      <c r="AU1966" s="41" t="str">
        <f>IF(AT1966="","",RANK(AT1966,AT$3:AT$1048576,1)+COUNTIF(AT$3:AT1966,AT1966)-1)</f>
        <v/>
      </c>
      <c r="AV1966" s="1" t="str">
        <f t="shared" si="1001"/>
        <v/>
      </c>
      <c r="AW1966" s="34" t="str">
        <f t="shared" si="1002"/>
        <v/>
      </c>
      <c r="AX1966" s="39" t="str">
        <f t="shared" si="1003"/>
        <v/>
      </c>
      <c r="AY1966" s="44" t="str">
        <f t="shared" si="989"/>
        <v/>
      </c>
      <c r="AZ1966" s="41" t="str">
        <f>IF(AY1966="","",RANK(AY1966,AY$3:AY$1048576,1)+COUNTIF(AY$3:AY1966,AY1966)-1)</f>
        <v/>
      </c>
      <c r="BA1966" s="1" t="str">
        <f t="shared" si="1004"/>
        <v/>
      </c>
      <c r="BB1966" s="34" t="str">
        <f t="shared" si="1005"/>
        <v/>
      </c>
      <c r="BC1966" s="39" t="str">
        <f t="shared" si="1006"/>
        <v/>
      </c>
      <c r="BD1966" s="44" t="str">
        <f t="shared" si="990"/>
        <v/>
      </c>
      <c r="BE1966" s="41" t="str">
        <f>IF(BD1966="","",RANK(BD1966,BD$3:BD$1048576,1)+COUNTIF(BD$3:BD1966,BD1966)-1)</f>
        <v/>
      </c>
      <c r="BF1966" s="1" t="str">
        <f t="shared" si="1007"/>
        <v/>
      </c>
      <c r="BG1966" s="34" t="str">
        <f t="shared" si="1008"/>
        <v/>
      </c>
      <c r="BH1966" s="39" t="str">
        <f t="shared" si="1009"/>
        <v/>
      </c>
      <c r="BJ1966" s="3"/>
      <c r="BK1966" s="86"/>
      <c r="BL1966" s="86"/>
      <c r="BM1966" s="86"/>
      <c r="BN1966" s="86"/>
      <c r="BO1966" s="3"/>
      <c r="BP1966" s="86"/>
      <c r="BQ1966" s="86"/>
      <c r="BR1966" s="86"/>
      <c r="BS1966" s="86"/>
      <c r="BT1966" s="3"/>
      <c r="BU1966" s="86"/>
      <c r="BV1966" s="86"/>
      <c r="BW1966" s="86"/>
      <c r="BX1966" s="86"/>
      <c r="BY1966" s="3"/>
      <c r="BZ1966" s="86"/>
      <c r="CA1966" s="86"/>
      <c r="CB1966" s="86"/>
      <c r="CC1966" s="86"/>
    </row>
    <row r="1967" spans="2:81" ht="35.1" customHeight="1" x14ac:dyDescent="0.2">
      <c r="B1967" s="187"/>
      <c r="C1967" s="188"/>
      <c r="D1967" s="189"/>
      <c r="E1967" s="186"/>
      <c r="F1967" s="182"/>
      <c r="G1967" s="184"/>
      <c r="K1967" s="80" t="str">
        <f>IF(O1967="","",COUNT(O$3:O1967))</f>
        <v/>
      </c>
      <c r="L1967" s="80" t="str">
        <f>IF(B1967&lt;&gt;"",B1967,IF(OR(COUNTA($G$3:$G1967)&lt;COUNTA($G$3:$G$1048576),$G1967&lt;&gt;""),L1966,""))</f>
        <v/>
      </c>
      <c r="M1967" s="80" t="str">
        <f>IF(C1967&lt;&gt;"",C1967,IF(OR(COUNTA($G$3:$G1967)&lt;COUNTA($G$3:$G$1048576),$G1967&lt;&gt;""),M1966,""))</f>
        <v/>
      </c>
      <c r="N1967" s="80" t="str">
        <f>IF(D1967&lt;&gt;"",D1967,IF(OR(COUNTA($G$3:$G1967)&lt;COUNTA($G$3:$G$1048576),$G1967&lt;&gt;""),N1966,""))</f>
        <v/>
      </c>
      <c r="O1967" s="81" t="str">
        <f t="shared" si="993"/>
        <v/>
      </c>
      <c r="P1967" s="90" t="str">
        <f>IFERROR(IF(O1967="",IF(COUNT(S$3:S$1048576)=COUNT(S$3:S1967),IF(S1967="","",INDEX(O$3:O1967,MATCH(MAX(K$3:K1967),K$3:K1967,0),0)),INDEX(O$3:O1967,MATCH(MAX(K$3:K1967),K$3:K1967,0),0)),O1967),"")</f>
        <v/>
      </c>
      <c r="Q1967" s="89" t="str">
        <f>IF(R1967="","",COUNT(R$3:R1967))</f>
        <v/>
      </c>
      <c r="R1967" s="80" t="str">
        <f t="shared" si="994"/>
        <v/>
      </c>
      <c r="S1967" s="91" t="str">
        <f>IFERROR(IF(COUNTA($E1967:$G1967)=0,"",IF(AND(R1967="",$O1967=INDEX(O$3:O1967,MATCH(MAX(Q$3:Q1967),Q$3:Q1967,0),0)),INDEX(R$3:R1967,MATCH(MAX(Q$3:Q1967),Q$3:Q1967,0),0),R1967)),"")</f>
        <v/>
      </c>
      <c r="T1967" s="80" t="str">
        <f>IF(U1967="","",COUNT(U$3:U1967))</f>
        <v/>
      </c>
      <c r="U1967" s="80" t="str">
        <f t="shared" si="985"/>
        <v/>
      </c>
      <c r="V1967" s="91" t="str">
        <f>IFERROR(IF(S1967="","",IF(U1967="",IF(AND(E1967="",F1967="",G1967&lt;&gt;"",$O1967=INDEX(O$3:O1967,MATCH(MAX(T$3:T1967),T$3:T1967,0),0)),INDEX(U$3:U1967,MATCH(MAX(T$3:T1967),T$3:T1967,0),0),IF(AND(S1967&lt;&gt;"",U1967=""),0,"")),U1967)),"")</f>
        <v/>
      </c>
      <c r="W1967" s="95" t="str">
        <f t="shared" si="986"/>
        <v/>
      </c>
      <c r="X1967" s="198" t="str">
        <f t="shared" si="995"/>
        <v/>
      </c>
      <c r="Y1967" s="92" t="str">
        <f t="shared" si="987"/>
        <v/>
      </c>
      <c r="Z1967" s="106" t="str">
        <f>IF(P1967="","",COUNTIF($N$3:$N1967,$N1967))</f>
        <v/>
      </c>
      <c r="AA1967" s="92" t="str">
        <f t="shared" si="996"/>
        <v/>
      </c>
      <c r="AB1967" s="92" t="str">
        <f t="shared" si="997"/>
        <v/>
      </c>
      <c r="AC1967" s="92" t="str">
        <f t="shared" si="991"/>
        <v/>
      </c>
      <c r="AD1967" s="92" t="str">
        <f t="shared" si="992"/>
        <v/>
      </c>
      <c r="AE1967" s="92" t="str">
        <f t="shared" si="992"/>
        <v/>
      </c>
      <c r="AF1967" s="92" t="str">
        <f t="shared" si="992"/>
        <v/>
      </c>
      <c r="AG1967" s="92" t="str">
        <f t="shared" si="992"/>
        <v/>
      </c>
      <c r="AH1967" s="92" t="str">
        <f t="shared" si="992"/>
        <v/>
      </c>
      <c r="AI1967" s="92" t="str">
        <f t="shared" si="992"/>
        <v/>
      </c>
      <c r="AJ1967" s="92" t="str">
        <f t="shared" si="992"/>
        <v/>
      </c>
      <c r="AK1967" s="92" t="str">
        <f t="shared" si="992"/>
        <v/>
      </c>
      <c r="AL1967" s="92" t="str">
        <f t="shared" si="992"/>
        <v/>
      </c>
      <c r="AN1967" s="35" t="str">
        <f t="shared" si="983"/>
        <v/>
      </c>
      <c r="AO1967" s="44" t="str">
        <f t="shared" si="988"/>
        <v/>
      </c>
      <c r="AP1967" s="41" t="str">
        <f>IF(AO1967="","",RANK(AO1967,AO$3:AO$1048576,1)+COUNTIF(AO$3:AO1967,AO1967)-1)</f>
        <v/>
      </c>
      <c r="AQ1967" s="1" t="str">
        <f t="shared" si="998"/>
        <v/>
      </c>
      <c r="AR1967" s="34" t="str">
        <f t="shared" si="999"/>
        <v/>
      </c>
      <c r="AS1967" s="39" t="str">
        <f t="shared" si="1000"/>
        <v/>
      </c>
      <c r="AT1967" s="44" t="str">
        <f t="shared" si="984"/>
        <v/>
      </c>
      <c r="AU1967" s="41" t="str">
        <f>IF(AT1967="","",RANK(AT1967,AT$3:AT$1048576,1)+COUNTIF(AT$3:AT1967,AT1967)-1)</f>
        <v/>
      </c>
      <c r="AV1967" s="1" t="str">
        <f t="shared" si="1001"/>
        <v/>
      </c>
      <c r="AW1967" s="34" t="str">
        <f t="shared" si="1002"/>
        <v/>
      </c>
      <c r="AX1967" s="39" t="str">
        <f t="shared" si="1003"/>
        <v/>
      </c>
      <c r="AY1967" s="44" t="str">
        <f t="shared" si="989"/>
        <v/>
      </c>
      <c r="AZ1967" s="41" t="str">
        <f>IF(AY1967="","",RANK(AY1967,AY$3:AY$1048576,1)+COUNTIF(AY$3:AY1967,AY1967)-1)</f>
        <v/>
      </c>
      <c r="BA1967" s="1" t="str">
        <f t="shared" si="1004"/>
        <v/>
      </c>
      <c r="BB1967" s="34" t="str">
        <f t="shared" si="1005"/>
        <v/>
      </c>
      <c r="BC1967" s="39" t="str">
        <f t="shared" si="1006"/>
        <v/>
      </c>
      <c r="BD1967" s="44" t="str">
        <f t="shared" si="990"/>
        <v/>
      </c>
      <c r="BE1967" s="41" t="str">
        <f>IF(BD1967="","",RANK(BD1967,BD$3:BD$1048576,1)+COUNTIF(BD$3:BD1967,BD1967)-1)</f>
        <v/>
      </c>
      <c r="BF1967" s="1" t="str">
        <f t="shared" si="1007"/>
        <v/>
      </c>
      <c r="BG1967" s="34" t="str">
        <f t="shared" si="1008"/>
        <v/>
      </c>
      <c r="BH1967" s="39" t="str">
        <f t="shared" si="1009"/>
        <v/>
      </c>
      <c r="BJ1967" s="3"/>
      <c r="BK1967" s="86"/>
      <c r="BL1967" s="86"/>
      <c r="BM1967" s="86"/>
      <c r="BN1967" s="86"/>
      <c r="BO1967" s="3"/>
      <c r="BP1967" s="86"/>
      <c r="BQ1967" s="86"/>
      <c r="BR1967" s="86"/>
      <c r="BS1967" s="86"/>
      <c r="BT1967" s="3"/>
      <c r="BU1967" s="86"/>
      <c r="BV1967" s="86"/>
      <c r="BW1967" s="86"/>
      <c r="BX1967" s="86"/>
      <c r="BY1967" s="3"/>
      <c r="BZ1967" s="86"/>
      <c r="CA1967" s="86"/>
      <c r="CB1967" s="86"/>
      <c r="CC1967" s="86"/>
    </row>
    <row r="1968" spans="2:81" ht="35.1" customHeight="1" x14ac:dyDescent="0.2">
      <c r="B1968" s="187"/>
      <c r="C1968" s="188"/>
      <c r="D1968" s="189"/>
      <c r="E1968" s="186"/>
      <c r="F1968" s="182"/>
      <c r="G1968" s="184"/>
      <c r="K1968" s="80" t="str">
        <f>IF(O1968="","",COUNT(O$3:O1968))</f>
        <v/>
      </c>
      <c r="L1968" s="80" t="str">
        <f>IF(B1968&lt;&gt;"",B1968,IF(OR(COUNTA($G$3:$G1968)&lt;COUNTA($G$3:$G$1048576),$G1968&lt;&gt;""),L1967,""))</f>
        <v/>
      </c>
      <c r="M1968" s="80" t="str">
        <f>IF(C1968&lt;&gt;"",C1968,IF(OR(COUNTA($G$3:$G1968)&lt;COUNTA($G$3:$G$1048576),$G1968&lt;&gt;""),M1967,""))</f>
        <v/>
      </c>
      <c r="N1968" s="80" t="str">
        <f>IF(D1968&lt;&gt;"",D1968,IF(OR(COUNTA($G$3:$G1968)&lt;COUNTA($G$3:$G$1048576),$G1968&lt;&gt;""),N1967,""))</f>
        <v/>
      </c>
      <c r="O1968" s="81" t="str">
        <f t="shared" si="993"/>
        <v/>
      </c>
      <c r="P1968" s="90" t="str">
        <f>IFERROR(IF(O1968="",IF(COUNT(S$3:S$1048576)=COUNT(S$3:S1968),IF(S1968="","",INDEX(O$3:O1968,MATCH(MAX(K$3:K1968),K$3:K1968,0),0)),INDEX(O$3:O1968,MATCH(MAX(K$3:K1968),K$3:K1968,0),0)),O1968),"")</f>
        <v/>
      </c>
      <c r="Q1968" s="89" t="str">
        <f>IF(R1968="","",COUNT(R$3:R1968))</f>
        <v/>
      </c>
      <c r="R1968" s="80" t="str">
        <f t="shared" si="994"/>
        <v/>
      </c>
      <c r="S1968" s="91" t="str">
        <f>IFERROR(IF(COUNTA($E1968:$G1968)=0,"",IF(AND(R1968="",$O1968=INDEX(O$3:O1968,MATCH(MAX(Q$3:Q1968),Q$3:Q1968,0),0)),INDEX(R$3:R1968,MATCH(MAX(Q$3:Q1968),Q$3:Q1968,0),0),R1968)),"")</f>
        <v/>
      </c>
      <c r="T1968" s="80" t="str">
        <f>IF(U1968="","",COUNT(U$3:U1968))</f>
        <v/>
      </c>
      <c r="U1968" s="80" t="str">
        <f t="shared" si="985"/>
        <v/>
      </c>
      <c r="V1968" s="91" t="str">
        <f>IFERROR(IF(S1968="","",IF(U1968="",IF(AND(E1968="",F1968="",G1968&lt;&gt;"",$O1968=INDEX(O$3:O1968,MATCH(MAX(T$3:T1968),T$3:T1968,0),0)),INDEX(U$3:U1968,MATCH(MAX(T$3:T1968),T$3:T1968,0),0),IF(AND(S1968&lt;&gt;"",U1968=""),0,"")),U1968)),"")</f>
        <v/>
      </c>
      <c r="W1968" s="95" t="str">
        <f t="shared" si="986"/>
        <v/>
      </c>
      <c r="X1968" s="198" t="str">
        <f t="shared" si="995"/>
        <v/>
      </c>
      <c r="Y1968" s="92" t="str">
        <f t="shared" si="987"/>
        <v/>
      </c>
      <c r="Z1968" s="106" t="str">
        <f>IF(P1968="","",COUNTIF($N$3:$N1968,$N1968))</f>
        <v/>
      </c>
      <c r="AA1968" s="92" t="str">
        <f t="shared" si="996"/>
        <v/>
      </c>
      <c r="AB1968" s="92" t="str">
        <f t="shared" si="997"/>
        <v/>
      </c>
      <c r="AC1968" s="92" t="str">
        <f t="shared" si="991"/>
        <v/>
      </c>
      <c r="AD1968" s="92" t="str">
        <f t="shared" si="992"/>
        <v/>
      </c>
      <c r="AE1968" s="92" t="str">
        <f t="shared" si="992"/>
        <v/>
      </c>
      <c r="AF1968" s="92" t="str">
        <f t="shared" si="992"/>
        <v/>
      </c>
      <c r="AG1968" s="92" t="str">
        <f t="shared" si="992"/>
        <v/>
      </c>
      <c r="AH1968" s="92" t="str">
        <f t="shared" si="992"/>
        <v/>
      </c>
      <c r="AI1968" s="92" t="str">
        <f t="shared" si="992"/>
        <v/>
      </c>
      <c r="AJ1968" s="92" t="str">
        <f t="shared" si="992"/>
        <v/>
      </c>
      <c r="AK1968" s="92" t="str">
        <f t="shared" si="992"/>
        <v/>
      </c>
      <c r="AL1968" s="92" t="str">
        <f t="shared" si="992"/>
        <v/>
      </c>
      <c r="AN1968" s="35" t="str">
        <f t="shared" si="983"/>
        <v/>
      </c>
      <c r="AO1968" s="44" t="str">
        <f t="shared" si="988"/>
        <v/>
      </c>
      <c r="AP1968" s="41" t="str">
        <f>IF(AO1968="","",RANK(AO1968,AO$3:AO$1048576,1)+COUNTIF(AO$3:AO1968,AO1968)-1)</f>
        <v/>
      </c>
      <c r="AQ1968" s="1" t="str">
        <f t="shared" si="998"/>
        <v/>
      </c>
      <c r="AR1968" s="34" t="str">
        <f t="shared" si="999"/>
        <v/>
      </c>
      <c r="AS1968" s="39" t="str">
        <f t="shared" si="1000"/>
        <v/>
      </c>
      <c r="AT1968" s="44" t="str">
        <f t="shared" si="984"/>
        <v/>
      </c>
      <c r="AU1968" s="41" t="str">
        <f>IF(AT1968="","",RANK(AT1968,AT$3:AT$1048576,1)+COUNTIF(AT$3:AT1968,AT1968)-1)</f>
        <v/>
      </c>
      <c r="AV1968" s="1" t="str">
        <f t="shared" si="1001"/>
        <v/>
      </c>
      <c r="AW1968" s="34" t="str">
        <f t="shared" si="1002"/>
        <v/>
      </c>
      <c r="AX1968" s="39" t="str">
        <f t="shared" si="1003"/>
        <v/>
      </c>
      <c r="AY1968" s="44" t="str">
        <f t="shared" si="989"/>
        <v/>
      </c>
      <c r="AZ1968" s="41" t="str">
        <f>IF(AY1968="","",RANK(AY1968,AY$3:AY$1048576,1)+COUNTIF(AY$3:AY1968,AY1968)-1)</f>
        <v/>
      </c>
      <c r="BA1968" s="1" t="str">
        <f t="shared" si="1004"/>
        <v/>
      </c>
      <c r="BB1968" s="34" t="str">
        <f t="shared" si="1005"/>
        <v/>
      </c>
      <c r="BC1968" s="39" t="str">
        <f t="shared" si="1006"/>
        <v/>
      </c>
      <c r="BD1968" s="44" t="str">
        <f t="shared" si="990"/>
        <v/>
      </c>
      <c r="BE1968" s="41" t="str">
        <f>IF(BD1968="","",RANK(BD1968,BD$3:BD$1048576,1)+COUNTIF(BD$3:BD1968,BD1968)-1)</f>
        <v/>
      </c>
      <c r="BF1968" s="1" t="str">
        <f t="shared" si="1007"/>
        <v/>
      </c>
      <c r="BG1968" s="34" t="str">
        <f t="shared" si="1008"/>
        <v/>
      </c>
      <c r="BH1968" s="39" t="str">
        <f t="shared" si="1009"/>
        <v/>
      </c>
      <c r="BJ1968" s="3"/>
      <c r="BK1968" s="86"/>
      <c r="BL1968" s="86"/>
      <c r="BM1968" s="86"/>
      <c r="BN1968" s="86"/>
      <c r="BO1968" s="3"/>
      <c r="BP1968" s="86"/>
      <c r="BQ1968" s="86"/>
      <c r="BR1968" s="86"/>
      <c r="BS1968" s="86"/>
      <c r="BT1968" s="3"/>
      <c r="BU1968" s="86"/>
      <c r="BV1968" s="86"/>
      <c r="BW1968" s="86"/>
      <c r="BX1968" s="86"/>
      <c r="BY1968" s="3"/>
      <c r="BZ1968" s="86"/>
      <c r="CA1968" s="86"/>
      <c r="CB1968" s="86"/>
      <c r="CC1968" s="86"/>
    </row>
    <row r="1969" spans="2:81" ht="35.1" customHeight="1" x14ac:dyDescent="0.2">
      <c r="B1969" s="187"/>
      <c r="C1969" s="188"/>
      <c r="D1969" s="189"/>
      <c r="E1969" s="186"/>
      <c r="F1969" s="182"/>
      <c r="G1969" s="184"/>
      <c r="K1969" s="80" t="str">
        <f>IF(O1969="","",COUNT(O$3:O1969))</f>
        <v/>
      </c>
      <c r="L1969" s="80" t="str">
        <f>IF(B1969&lt;&gt;"",B1969,IF(OR(COUNTA($G$3:$G1969)&lt;COUNTA($G$3:$G$1048576),$G1969&lt;&gt;""),L1968,""))</f>
        <v/>
      </c>
      <c r="M1969" s="80" t="str">
        <f>IF(C1969&lt;&gt;"",C1969,IF(OR(COUNTA($G$3:$G1969)&lt;COUNTA($G$3:$G$1048576),$G1969&lt;&gt;""),M1968,""))</f>
        <v/>
      </c>
      <c r="N1969" s="80" t="str">
        <f>IF(D1969&lt;&gt;"",D1969,IF(OR(COUNTA($G$3:$G1969)&lt;COUNTA($G$3:$G$1048576),$G1969&lt;&gt;""),N1968,""))</f>
        <v/>
      </c>
      <c r="O1969" s="81" t="str">
        <f t="shared" si="993"/>
        <v/>
      </c>
      <c r="P1969" s="90" t="str">
        <f>IFERROR(IF(O1969="",IF(COUNT(S$3:S$1048576)=COUNT(S$3:S1969),IF(S1969="","",INDEX(O$3:O1969,MATCH(MAX(K$3:K1969),K$3:K1969,0),0)),INDEX(O$3:O1969,MATCH(MAX(K$3:K1969),K$3:K1969,0),0)),O1969),"")</f>
        <v/>
      </c>
      <c r="Q1969" s="89" t="str">
        <f>IF(R1969="","",COUNT(R$3:R1969))</f>
        <v/>
      </c>
      <c r="R1969" s="80" t="str">
        <f t="shared" si="994"/>
        <v/>
      </c>
      <c r="S1969" s="91" t="str">
        <f>IFERROR(IF(COUNTA($E1969:$G1969)=0,"",IF(AND(R1969="",$O1969=INDEX(O$3:O1969,MATCH(MAX(Q$3:Q1969),Q$3:Q1969,0),0)),INDEX(R$3:R1969,MATCH(MAX(Q$3:Q1969),Q$3:Q1969,0),0),R1969)),"")</f>
        <v/>
      </c>
      <c r="T1969" s="80" t="str">
        <f>IF(U1969="","",COUNT(U$3:U1969))</f>
        <v/>
      </c>
      <c r="U1969" s="80" t="str">
        <f t="shared" si="985"/>
        <v/>
      </c>
      <c r="V1969" s="91" t="str">
        <f>IFERROR(IF(S1969="","",IF(U1969="",IF(AND(E1969="",F1969="",G1969&lt;&gt;"",$O1969=INDEX(O$3:O1969,MATCH(MAX(T$3:T1969),T$3:T1969,0),0)),INDEX(U$3:U1969,MATCH(MAX(T$3:T1969),T$3:T1969,0),0),IF(AND(S1969&lt;&gt;"",U1969=""),0,"")),U1969)),"")</f>
        <v/>
      </c>
      <c r="W1969" s="95" t="str">
        <f t="shared" si="986"/>
        <v/>
      </c>
      <c r="X1969" s="198" t="str">
        <f t="shared" si="995"/>
        <v/>
      </c>
      <c r="Y1969" s="92" t="str">
        <f t="shared" si="987"/>
        <v/>
      </c>
      <c r="Z1969" s="106" t="str">
        <f>IF(P1969="","",COUNTIF($N$3:$N1969,$N1969))</f>
        <v/>
      </c>
      <c r="AA1969" s="92" t="str">
        <f t="shared" si="996"/>
        <v/>
      </c>
      <c r="AB1969" s="92" t="str">
        <f t="shared" si="997"/>
        <v/>
      </c>
      <c r="AC1969" s="92" t="str">
        <f t="shared" si="991"/>
        <v/>
      </c>
      <c r="AD1969" s="92" t="str">
        <f t="shared" si="992"/>
        <v/>
      </c>
      <c r="AE1969" s="92" t="str">
        <f t="shared" si="992"/>
        <v/>
      </c>
      <c r="AF1969" s="92" t="str">
        <f t="shared" si="992"/>
        <v/>
      </c>
      <c r="AG1969" s="92" t="str">
        <f t="shared" si="992"/>
        <v/>
      </c>
      <c r="AH1969" s="92" t="str">
        <f t="shared" si="992"/>
        <v/>
      </c>
      <c r="AI1969" s="92" t="str">
        <f t="shared" si="992"/>
        <v/>
      </c>
      <c r="AJ1969" s="92" t="str">
        <f t="shared" si="992"/>
        <v/>
      </c>
      <c r="AK1969" s="92" t="str">
        <f t="shared" si="992"/>
        <v/>
      </c>
      <c r="AL1969" s="92" t="str">
        <f t="shared" si="992"/>
        <v/>
      </c>
      <c r="AN1969" s="35" t="str">
        <f t="shared" si="983"/>
        <v/>
      </c>
      <c r="AO1969" s="44" t="str">
        <f t="shared" si="988"/>
        <v/>
      </c>
      <c r="AP1969" s="41" t="str">
        <f>IF(AO1969="","",RANK(AO1969,AO$3:AO$1048576,1)+COUNTIF(AO$3:AO1969,AO1969)-1)</f>
        <v/>
      </c>
      <c r="AQ1969" s="1" t="str">
        <f t="shared" si="998"/>
        <v/>
      </c>
      <c r="AR1969" s="34" t="str">
        <f t="shared" si="999"/>
        <v/>
      </c>
      <c r="AS1969" s="39" t="str">
        <f t="shared" si="1000"/>
        <v/>
      </c>
      <c r="AT1969" s="44" t="str">
        <f t="shared" si="984"/>
        <v/>
      </c>
      <c r="AU1969" s="41" t="str">
        <f>IF(AT1969="","",RANK(AT1969,AT$3:AT$1048576,1)+COUNTIF(AT$3:AT1969,AT1969)-1)</f>
        <v/>
      </c>
      <c r="AV1969" s="1" t="str">
        <f t="shared" si="1001"/>
        <v/>
      </c>
      <c r="AW1969" s="34" t="str">
        <f t="shared" si="1002"/>
        <v/>
      </c>
      <c r="AX1969" s="39" t="str">
        <f t="shared" si="1003"/>
        <v/>
      </c>
      <c r="AY1969" s="44" t="str">
        <f t="shared" si="989"/>
        <v/>
      </c>
      <c r="AZ1969" s="41" t="str">
        <f>IF(AY1969="","",RANK(AY1969,AY$3:AY$1048576,1)+COUNTIF(AY$3:AY1969,AY1969)-1)</f>
        <v/>
      </c>
      <c r="BA1969" s="1" t="str">
        <f t="shared" si="1004"/>
        <v/>
      </c>
      <c r="BB1969" s="34" t="str">
        <f t="shared" si="1005"/>
        <v/>
      </c>
      <c r="BC1969" s="39" t="str">
        <f t="shared" si="1006"/>
        <v/>
      </c>
      <c r="BD1969" s="44" t="str">
        <f t="shared" si="990"/>
        <v/>
      </c>
      <c r="BE1969" s="41" t="str">
        <f>IF(BD1969="","",RANK(BD1969,BD$3:BD$1048576,1)+COUNTIF(BD$3:BD1969,BD1969)-1)</f>
        <v/>
      </c>
      <c r="BF1969" s="1" t="str">
        <f t="shared" si="1007"/>
        <v/>
      </c>
      <c r="BG1969" s="34" t="str">
        <f t="shared" si="1008"/>
        <v/>
      </c>
      <c r="BH1969" s="39" t="str">
        <f t="shared" si="1009"/>
        <v/>
      </c>
      <c r="BJ1969" s="3"/>
      <c r="BK1969" s="86"/>
      <c r="BL1969" s="86"/>
      <c r="BM1969" s="86"/>
      <c r="BN1969" s="86"/>
      <c r="BO1969" s="3"/>
      <c r="BP1969" s="86"/>
      <c r="BQ1969" s="86"/>
      <c r="BR1969" s="86"/>
      <c r="BS1969" s="86"/>
      <c r="BT1969" s="3"/>
      <c r="BU1969" s="86"/>
      <c r="BV1969" s="86"/>
      <c r="BW1969" s="86"/>
      <c r="BX1969" s="86"/>
      <c r="BY1969" s="3"/>
      <c r="BZ1969" s="86"/>
      <c r="CA1969" s="86"/>
      <c r="CB1969" s="86"/>
      <c r="CC1969" s="86"/>
    </row>
    <row r="1970" spans="2:81" ht="35.1" customHeight="1" x14ac:dyDescent="0.2">
      <c r="B1970" s="187"/>
      <c r="C1970" s="188"/>
      <c r="D1970" s="189"/>
      <c r="E1970" s="186"/>
      <c r="F1970" s="182"/>
      <c r="G1970" s="184"/>
      <c r="K1970" s="80" t="str">
        <f>IF(O1970="","",COUNT(O$3:O1970))</f>
        <v/>
      </c>
      <c r="L1970" s="80" t="str">
        <f>IF(B1970&lt;&gt;"",B1970,IF(OR(COUNTA($G$3:$G1970)&lt;COUNTA($G$3:$G$1048576),$G1970&lt;&gt;""),L1969,""))</f>
        <v/>
      </c>
      <c r="M1970" s="80" t="str">
        <f>IF(C1970&lt;&gt;"",C1970,IF(OR(COUNTA($G$3:$G1970)&lt;COUNTA($G$3:$G$1048576),$G1970&lt;&gt;""),M1969,""))</f>
        <v/>
      </c>
      <c r="N1970" s="80" t="str">
        <f>IF(D1970&lt;&gt;"",D1970,IF(OR(COUNTA($G$3:$G1970)&lt;COUNTA($G$3:$G$1048576),$G1970&lt;&gt;""),N1969,""))</f>
        <v/>
      </c>
      <c r="O1970" s="81" t="str">
        <f t="shared" si="993"/>
        <v/>
      </c>
      <c r="P1970" s="90" t="str">
        <f>IFERROR(IF(O1970="",IF(COUNT(S$3:S$1048576)=COUNT(S$3:S1970),IF(S1970="","",INDEX(O$3:O1970,MATCH(MAX(K$3:K1970),K$3:K1970,0),0)),INDEX(O$3:O1970,MATCH(MAX(K$3:K1970),K$3:K1970,0),0)),O1970),"")</f>
        <v/>
      </c>
      <c r="Q1970" s="89" t="str">
        <f>IF(R1970="","",COUNT(R$3:R1970))</f>
        <v/>
      </c>
      <c r="R1970" s="80" t="str">
        <f t="shared" si="994"/>
        <v/>
      </c>
      <c r="S1970" s="91" t="str">
        <f>IFERROR(IF(COUNTA($E1970:$G1970)=0,"",IF(AND(R1970="",$O1970=INDEX(O$3:O1970,MATCH(MAX(Q$3:Q1970),Q$3:Q1970,0),0)),INDEX(R$3:R1970,MATCH(MAX(Q$3:Q1970),Q$3:Q1970,0),0),R1970)),"")</f>
        <v/>
      </c>
      <c r="T1970" s="80" t="str">
        <f>IF(U1970="","",COUNT(U$3:U1970))</f>
        <v/>
      </c>
      <c r="U1970" s="80" t="str">
        <f t="shared" si="985"/>
        <v/>
      </c>
      <c r="V1970" s="91" t="str">
        <f>IFERROR(IF(S1970="","",IF(U1970="",IF(AND(E1970="",F1970="",G1970&lt;&gt;"",$O1970=INDEX(O$3:O1970,MATCH(MAX(T$3:T1970),T$3:T1970,0),0)),INDEX(U$3:U1970,MATCH(MAX(T$3:T1970),T$3:T1970,0),0),IF(AND(S1970&lt;&gt;"",U1970=""),0,"")),U1970)),"")</f>
        <v/>
      </c>
      <c r="W1970" s="95" t="str">
        <f t="shared" si="986"/>
        <v/>
      </c>
      <c r="X1970" s="198" t="str">
        <f t="shared" si="995"/>
        <v/>
      </c>
      <c r="Y1970" s="92" t="str">
        <f t="shared" si="987"/>
        <v/>
      </c>
      <c r="Z1970" s="106" t="str">
        <f>IF(P1970="","",COUNTIF($N$3:$N1970,$N1970))</f>
        <v/>
      </c>
      <c r="AA1970" s="92" t="str">
        <f t="shared" si="996"/>
        <v/>
      </c>
      <c r="AB1970" s="92" t="str">
        <f t="shared" si="997"/>
        <v/>
      </c>
      <c r="AC1970" s="92" t="str">
        <f t="shared" si="991"/>
        <v/>
      </c>
      <c r="AD1970" s="92" t="str">
        <f t="shared" si="992"/>
        <v/>
      </c>
      <c r="AE1970" s="92" t="str">
        <f t="shared" si="992"/>
        <v/>
      </c>
      <c r="AF1970" s="92" t="str">
        <f t="shared" si="992"/>
        <v/>
      </c>
      <c r="AG1970" s="92" t="str">
        <f t="shared" si="992"/>
        <v/>
      </c>
      <c r="AH1970" s="92" t="str">
        <f t="shared" si="992"/>
        <v/>
      </c>
      <c r="AI1970" s="92" t="str">
        <f t="shared" si="992"/>
        <v/>
      </c>
      <c r="AJ1970" s="92" t="str">
        <f t="shared" si="992"/>
        <v/>
      </c>
      <c r="AK1970" s="92" t="str">
        <f t="shared" si="992"/>
        <v/>
      </c>
      <c r="AL1970" s="92" t="str">
        <f t="shared" si="992"/>
        <v/>
      </c>
      <c r="AN1970" s="35" t="str">
        <f t="shared" si="983"/>
        <v/>
      </c>
      <c r="AO1970" s="44" t="str">
        <f t="shared" si="988"/>
        <v/>
      </c>
      <c r="AP1970" s="41" t="str">
        <f>IF(AO1970="","",RANK(AO1970,AO$3:AO$1048576,1)+COUNTIF(AO$3:AO1970,AO1970)-1)</f>
        <v/>
      </c>
      <c r="AQ1970" s="1" t="str">
        <f t="shared" si="998"/>
        <v/>
      </c>
      <c r="AR1970" s="34" t="str">
        <f t="shared" si="999"/>
        <v/>
      </c>
      <c r="AS1970" s="39" t="str">
        <f t="shared" si="1000"/>
        <v/>
      </c>
      <c r="AT1970" s="44" t="str">
        <f t="shared" si="984"/>
        <v/>
      </c>
      <c r="AU1970" s="41" t="str">
        <f>IF(AT1970="","",RANK(AT1970,AT$3:AT$1048576,1)+COUNTIF(AT$3:AT1970,AT1970)-1)</f>
        <v/>
      </c>
      <c r="AV1970" s="1" t="str">
        <f t="shared" si="1001"/>
        <v/>
      </c>
      <c r="AW1970" s="34" t="str">
        <f t="shared" si="1002"/>
        <v/>
      </c>
      <c r="AX1970" s="39" t="str">
        <f t="shared" si="1003"/>
        <v/>
      </c>
      <c r="AY1970" s="44" t="str">
        <f t="shared" si="989"/>
        <v/>
      </c>
      <c r="AZ1970" s="41" t="str">
        <f>IF(AY1970="","",RANK(AY1970,AY$3:AY$1048576,1)+COUNTIF(AY$3:AY1970,AY1970)-1)</f>
        <v/>
      </c>
      <c r="BA1970" s="1" t="str">
        <f t="shared" si="1004"/>
        <v/>
      </c>
      <c r="BB1970" s="34" t="str">
        <f t="shared" si="1005"/>
        <v/>
      </c>
      <c r="BC1970" s="39" t="str">
        <f t="shared" si="1006"/>
        <v/>
      </c>
      <c r="BD1970" s="44" t="str">
        <f t="shared" si="990"/>
        <v/>
      </c>
      <c r="BE1970" s="41" t="str">
        <f>IF(BD1970="","",RANK(BD1970,BD$3:BD$1048576,1)+COUNTIF(BD$3:BD1970,BD1970)-1)</f>
        <v/>
      </c>
      <c r="BF1970" s="1" t="str">
        <f t="shared" si="1007"/>
        <v/>
      </c>
      <c r="BG1970" s="34" t="str">
        <f t="shared" si="1008"/>
        <v/>
      </c>
      <c r="BH1970" s="39" t="str">
        <f t="shared" si="1009"/>
        <v/>
      </c>
      <c r="BJ1970" s="3"/>
      <c r="BK1970" s="86"/>
      <c r="BL1970" s="86"/>
      <c r="BM1970" s="86"/>
      <c r="BN1970" s="86"/>
      <c r="BO1970" s="3"/>
      <c r="BP1970" s="86"/>
      <c r="BQ1970" s="86"/>
      <c r="BR1970" s="86"/>
      <c r="BS1970" s="86"/>
      <c r="BT1970" s="3"/>
      <c r="BU1970" s="86"/>
      <c r="BV1970" s="86"/>
      <c r="BW1970" s="86"/>
      <c r="BX1970" s="86"/>
      <c r="BY1970" s="3"/>
      <c r="BZ1970" s="86"/>
      <c r="CA1970" s="86"/>
      <c r="CB1970" s="86"/>
      <c r="CC1970" s="86"/>
    </row>
    <row r="1971" spans="2:81" ht="35.1" customHeight="1" x14ac:dyDescent="0.2">
      <c r="B1971" s="187"/>
      <c r="C1971" s="188"/>
      <c r="D1971" s="189"/>
      <c r="E1971" s="186"/>
      <c r="F1971" s="182"/>
      <c r="G1971" s="184"/>
      <c r="K1971" s="80" t="str">
        <f>IF(O1971="","",COUNT(O$3:O1971))</f>
        <v/>
      </c>
      <c r="L1971" s="80" t="str">
        <f>IF(B1971&lt;&gt;"",B1971,IF(OR(COUNTA($G$3:$G1971)&lt;COUNTA($G$3:$G$1048576),$G1971&lt;&gt;""),L1970,""))</f>
        <v/>
      </c>
      <c r="M1971" s="80" t="str">
        <f>IF(C1971&lt;&gt;"",C1971,IF(OR(COUNTA($G$3:$G1971)&lt;COUNTA($G$3:$G$1048576),$G1971&lt;&gt;""),M1970,""))</f>
        <v/>
      </c>
      <c r="N1971" s="80" t="str">
        <f>IF(D1971&lt;&gt;"",D1971,IF(OR(COUNTA($G$3:$G1971)&lt;COUNTA($G$3:$G$1048576),$G1971&lt;&gt;""),N1970,""))</f>
        <v/>
      </c>
      <c r="O1971" s="81" t="str">
        <f t="shared" si="993"/>
        <v/>
      </c>
      <c r="P1971" s="90" t="str">
        <f>IFERROR(IF(O1971="",IF(COUNT(S$3:S$1048576)=COUNT(S$3:S1971),IF(S1971="","",INDEX(O$3:O1971,MATCH(MAX(K$3:K1971),K$3:K1971,0),0)),INDEX(O$3:O1971,MATCH(MAX(K$3:K1971),K$3:K1971,0),0)),O1971),"")</f>
        <v/>
      </c>
      <c r="Q1971" s="89" t="str">
        <f>IF(R1971="","",COUNT(R$3:R1971))</f>
        <v/>
      </c>
      <c r="R1971" s="80" t="str">
        <f t="shared" si="994"/>
        <v/>
      </c>
      <c r="S1971" s="91" t="str">
        <f>IFERROR(IF(COUNTA($E1971:$G1971)=0,"",IF(AND(R1971="",$O1971=INDEX(O$3:O1971,MATCH(MAX(Q$3:Q1971),Q$3:Q1971,0),0)),INDEX(R$3:R1971,MATCH(MAX(Q$3:Q1971),Q$3:Q1971,0),0),R1971)),"")</f>
        <v/>
      </c>
      <c r="T1971" s="80" t="str">
        <f>IF(U1971="","",COUNT(U$3:U1971))</f>
        <v/>
      </c>
      <c r="U1971" s="80" t="str">
        <f t="shared" si="985"/>
        <v/>
      </c>
      <c r="V1971" s="91" t="str">
        <f>IFERROR(IF(S1971="","",IF(U1971="",IF(AND(E1971="",F1971="",G1971&lt;&gt;"",$O1971=INDEX(O$3:O1971,MATCH(MAX(T$3:T1971),T$3:T1971,0),0)),INDEX(U$3:U1971,MATCH(MAX(T$3:T1971),T$3:T1971,0),0),IF(AND(S1971&lt;&gt;"",U1971=""),0,"")),U1971)),"")</f>
        <v/>
      </c>
      <c r="W1971" s="95" t="str">
        <f t="shared" si="986"/>
        <v/>
      </c>
      <c r="X1971" s="198" t="str">
        <f t="shared" si="995"/>
        <v/>
      </c>
      <c r="Y1971" s="92" t="str">
        <f t="shared" si="987"/>
        <v/>
      </c>
      <c r="Z1971" s="106" t="str">
        <f>IF(P1971="","",COUNTIF($N$3:$N1971,$N1971))</f>
        <v/>
      </c>
      <c r="AA1971" s="92" t="str">
        <f t="shared" si="996"/>
        <v/>
      </c>
      <c r="AB1971" s="92" t="str">
        <f t="shared" si="997"/>
        <v/>
      </c>
      <c r="AC1971" s="92" t="str">
        <f t="shared" si="991"/>
        <v/>
      </c>
      <c r="AD1971" s="92" t="str">
        <f t="shared" si="992"/>
        <v/>
      </c>
      <c r="AE1971" s="92" t="str">
        <f t="shared" si="992"/>
        <v/>
      </c>
      <c r="AF1971" s="92" t="str">
        <f t="shared" si="992"/>
        <v/>
      </c>
      <c r="AG1971" s="92" t="str">
        <f t="shared" si="992"/>
        <v/>
      </c>
      <c r="AH1971" s="92" t="str">
        <f t="shared" ref="AD1971:AL1999" si="1010">IFERROR(IF(AND($Z1971=1,AH$2&lt;&gt;"",""&amp;INDEX($Y$3:$Y$1048576,MATCH($P1971&amp;"@"&amp;AH$2,$AA$3:$AA$1048576,0),0)&lt;&gt;""),AH$1&amp;""&amp;INDEX($Y$3:$Y$1048576,MATCH($P1971&amp;"@"&amp;AH$2,$AA$3:$AA$1048576,0),0),""),"")</f>
        <v/>
      </c>
      <c r="AI1971" s="92" t="str">
        <f t="shared" si="1010"/>
        <v/>
      </c>
      <c r="AJ1971" s="92" t="str">
        <f t="shared" si="1010"/>
        <v/>
      </c>
      <c r="AK1971" s="92" t="str">
        <f t="shared" si="1010"/>
        <v/>
      </c>
      <c r="AL1971" s="92" t="str">
        <f t="shared" si="1010"/>
        <v/>
      </c>
      <c r="AN1971" s="35" t="str">
        <f t="shared" si="983"/>
        <v/>
      </c>
      <c r="AO1971" s="44" t="str">
        <f t="shared" si="988"/>
        <v/>
      </c>
      <c r="AP1971" s="41" t="str">
        <f>IF(AO1971="","",RANK(AO1971,AO$3:AO$1048576,1)+COUNTIF(AO$3:AO1971,AO1971)-1)</f>
        <v/>
      </c>
      <c r="AQ1971" s="1" t="str">
        <f t="shared" si="998"/>
        <v/>
      </c>
      <c r="AR1971" s="34" t="str">
        <f t="shared" si="999"/>
        <v/>
      </c>
      <c r="AS1971" s="39" t="str">
        <f t="shared" si="1000"/>
        <v/>
      </c>
      <c r="AT1971" s="44" t="str">
        <f t="shared" si="984"/>
        <v/>
      </c>
      <c r="AU1971" s="41" t="str">
        <f>IF(AT1971="","",RANK(AT1971,AT$3:AT$1048576,1)+COUNTIF(AT$3:AT1971,AT1971)-1)</f>
        <v/>
      </c>
      <c r="AV1971" s="1" t="str">
        <f t="shared" si="1001"/>
        <v/>
      </c>
      <c r="AW1971" s="34" t="str">
        <f t="shared" si="1002"/>
        <v/>
      </c>
      <c r="AX1971" s="39" t="str">
        <f t="shared" si="1003"/>
        <v/>
      </c>
      <c r="AY1971" s="44" t="str">
        <f t="shared" si="989"/>
        <v/>
      </c>
      <c r="AZ1971" s="41" t="str">
        <f>IF(AY1971="","",RANK(AY1971,AY$3:AY$1048576,1)+COUNTIF(AY$3:AY1971,AY1971)-1)</f>
        <v/>
      </c>
      <c r="BA1971" s="1" t="str">
        <f t="shared" si="1004"/>
        <v/>
      </c>
      <c r="BB1971" s="34" t="str">
        <f t="shared" si="1005"/>
        <v/>
      </c>
      <c r="BC1971" s="39" t="str">
        <f t="shared" si="1006"/>
        <v/>
      </c>
      <c r="BD1971" s="44" t="str">
        <f t="shared" si="990"/>
        <v/>
      </c>
      <c r="BE1971" s="41" t="str">
        <f>IF(BD1971="","",RANK(BD1971,BD$3:BD$1048576,1)+COUNTIF(BD$3:BD1971,BD1971)-1)</f>
        <v/>
      </c>
      <c r="BF1971" s="1" t="str">
        <f t="shared" si="1007"/>
        <v/>
      </c>
      <c r="BG1971" s="34" t="str">
        <f t="shared" si="1008"/>
        <v/>
      </c>
      <c r="BH1971" s="39" t="str">
        <f t="shared" si="1009"/>
        <v/>
      </c>
      <c r="BJ1971" s="3"/>
      <c r="BK1971" s="86"/>
      <c r="BL1971" s="86"/>
      <c r="BM1971" s="86"/>
      <c r="BN1971" s="86"/>
      <c r="BO1971" s="3"/>
      <c r="BP1971" s="86"/>
      <c r="BQ1971" s="86"/>
      <c r="BR1971" s="86"/>
      <c r="BS1971" s="86"/>
      <c r="BT1971" s="3"/>
      <c r="BU1971" s="86"/>
      <c r="BV1971" s="86"/>
      <c r="BW1971" s="86"/>
      <c r="BX1971" s="86"/>
      <c r="BY1971" s="3"/>
      <c r="BZ1971" s="86"/>
      <c r="CA1971" s="86"/>
      <c r="CB1971" s="86"/>
      <c r="CC1971" s="86"/>
    </row>
    <row r="1972" spans="2:81" ht="35.1" customHeight="1" x14ac:dyDescent="0.2">
      <c r="B1972" s="187"/>
      <c r="C1972" s="188"/>
      <c r="D1972" s="189"/>
      <c r="E1972" s="186"/>
      <c r="F1972" s="182"/>
      <c r="G1972" s="184"/>
      <c r="K1972" s="80" t="str">
        <f>IF(O1972="","",COUNT(O$3:O1972))</f>
        <v/>
      </c>
      <c r="L1972" s="80" t="str">
        <f>IF(B1972&lt;&gt;"",B1972,IF(OR(COUNTA($G$3:$G1972)&lt;COUNTA($G$3:$G$1048576),$G1972&lt;&gt;""),L1971,""))</f>
        <v/>
      </c>
      <c r="M1972" s="80" t="str">
        <f>IF(C1972&lt;&gt;"",C1972,IF(OR(COUNTA($G$3:$G1972)&lt;COUNTA($G$3:$G$1048576),$G1972&lt;&gt;""),M1971,""))</f>
        <v/>
      </c>
      <c r="N1972" s="80" t="str">
        <f>IF(D1972&lt;&gt;"",D1972,IF(OR(COUNTA($G$3:$G1972)&lt;COUNTA($G$3:$G$1048576),$G1972&lt;&gt;""),N1971,""))</f>
        <v/>
      </c>
      <c r="O1972" s="81" t="str">
        <f t="shared" si="993"/>
        <v/>
      </c>
      <c r="P1972" s="90" t="str">
        <f>IFERROR(IF(O1972="",IF(COUNT(S$3:S$1048576)=COUNT(S$3:S1972),IF(S1972="","",INDEX(O$3:O1972,MATCH(MAX(K$3:K1972),K$3:K1972,0),0)),INDEX(O$3:O1972,MATCH(MAX(K$3:K1972),K$3:K1972,0),0)),O1972),"")</f>
        <v/>
      </c>
      <c r="Q1972" s="89" t="str">
        <f>IF(R1972="","",COUNT(R$3:R1972))</f>
        <v/>
      </c>
      <c r="R1972" s="80" t="str">
        <f t="shared" si="994"/>
        <v/>
      </c>
      <c r="S1972" s="91" t="str">
        <f>IFERROR(IF(COUNTA($E1972:$G1972)=0,"",IF(AND(R1972="",$O1972=INDEX(O$3:O1972,MATCH(MAX(Q$3:Q1972),Q$3:Q1972,0),0)),INDEX(R$3:R1972,MATCH(MAX(Q$3:Q1972),Q$3:Q1972,0),0),R1972)),"")</f>
        <v/>
      </c>
      <c r="T1972" s="80" t="str">
        <f>IF(U1972="","",COUNT(U$3:U1972))</f>
        <v/>
      </c>
      <c r="U1972" s="80" t="str">
        <f t="shared" si="985"/>
        <v/>
      </c>
      <c r="V1972" s="91" t="str">
        <f>IFERROR(IF(S1972="","",IF(U1972="",IF(AND(E1972="",F1972="",G1972&lt;&gt;"",$O1972=INDEX(O$3:O1972,MATCH(MAX(T$3:T1972),T$3:T1972,0),0)),INDEX(U$3:U1972,MATCH(MAX(T$3:T1972),T$3:T1972,0),0),IF(AND(S1972&lt;&gt;"",U1972=""),0,"")),U1972)),"")</f>
        <v/>
      </c>
      <c r="W1972" s="95" t="str">
        <f t="shared" si="986"/>
        <v/>
      </c>
      <c r="X1972" s="198" t="str">
        <f t="shared" si="995"/>
        <v/>
      </c>
      <c r="Y1972" s="92" t="str">
        <f t="shared" si="987"/>
        <v/>
      </c>
      <c r="Z1972" s="106" t="str">
        <f>IF(P1972="","",COUNTIF($N$3:$N1972,$N1972))</f>
        <v/>
      </c>
      <c r="AA1972" s="92" t="str">
        <f t="shared" si="996"/>
        <v/>
      </c>
      <c r="AB1972" s="92" t="str">
        <f t="shared" si="997"/>
        <v/>
      </c>
      <c r="AC1972" s="92" t="str">
        <f t="shared" si="991"/>
        <v/>
      </c>
      <c r="AD1972" s="92" t="str">
        <f t="shared" si="1010"/>
        <v/>
      </c>
      <c r="AE1972" s="92" t="str">
        <f t="shared" si="1010"/>
        <v/>
      </c>
      <c r="AF1972" s="92" t="str">
        <f t="shared" si="1010"/>
        <v/>
      </c>
      <c r="AG1972" s="92" t="str">
        <f t="shared" si="1010"/>
        <v/>
      </c>
      <c r="AH1972" s="92" t="str">
        <f t="shared" si="1010"/>
        <v/>
      </c>
      <c r="AI1972" s="92" t="str">
        <f t="shared" si="1010"/>
        <v/>
      </c>
      <c r="AJ1972" s="92" t="str">
        <f t="shared" si="1010"/>
        <v/>
      </c>
      <c r="AK1972" s="92" t="str">
        <f t="shared" si="1010"/>
        <v/>
      </c>
      <c r="AL1972" s="92" t="str">
        <f t="shared" si="1010"/>
        <v/>
      </c>
      <c r="AN1972" s="35" t="str">
        <f t="shared" si="983"/>
        <v/>
      </c>
      <c r="AO1972" s="44" t="str">
        <f t="shared" si="988"/>
        <v/>
      </c>
      <c r="AP1972" s="41" t="str">
        <f>IF(AO1972="","",RANK(AO1972,AO$3:AO$1048576,1)+COUNTIF(AO$3:AO1972,AO1972)-1)</f>
        <v/>
      </c>
      <c r="AQ1972" s="1" t="str">
        <f t="shared" si="998"/>
        <v/>
      </c>
      <c r="AR1972" s="34" t="str">
        <f t="shared" si="999"/>
        <v/>
      </c>
      <c r="AS1972" s="39" t="str">
        <f t="shared" si="1000"/>
        <v/>
      </c>
      <c r="AT1972" s="44" t="str">
        <f t="shared" si="984"/>
        <v/>
      </c>
      <c r="AU1972" s="41" t="str">
        <f>IF(AT1972="","",RANK(AT1972,AT$3:AT$1048576,1)+COUNTIF(AT$3:AT1972,AT1972)-1)</f>
        <v/>
      </c>
      <c r="AV1972" s="1" t="str">
        <f t="shared" si="1001"/>
        <v/>
      </c>
      <c r="AW1972" s="34" t="str">
        <f t="shared" si="1002"/>
        <v/>
      </c>
      <c r="AX1972" s="39" t="str">
        <f t="shared" si="1003"/>
        <v/>
      </c>
      <c r="AY1972" s="44" t="str">
        <f t="shared" si="989"/>
        <v/>
      </c>
      <c r="AZ1972" s="41" t="str">
        <f>IF(AY1972="","",RANK(AY1972,AY$3:AY$1048576,1)+COUNTIF(AY$3:AY1972,AY1972)-1)</f>
        <v/>
      </c>
      <c r="BA1972" s="1" t="str">
        <f t="shared" si="1004"/>
        <v/>
      </c>
      <c r="BB1972" s="34" t="str">
        <f t="shared" si="1005"/>
        <v/>
      </c>
      <c r="BC1972" s="39" t="str">
        <f t="shared" si="1006"/>
        <v/>
      </c>
      <c r="BD1972" s="44" t="str">
        <f t="shared" si="990"/>
        <v/>
      </c>
      <c r="BE1972" s="41" t="str">
        <f>IF(BD1972="","",RANK(BD1972,BD$3:BD$1048576,1)+COUNTIF(BD$3:BD1972,BD1972)-1)</f>
        <v/>
      </c>
      <c r="BF1972" s="1" t="str">
        <f t="shared" si="1007"/>
        <v/>
      </c>
      <c r="BG1972" s="34" t="str">
        <f t="shared" si="1008"/>
        <v/>
      </c>
      <c r="BH1972" s="39" t="str">
        <f t="shared" si="1009"/>
        <v/>
      </c>
      <c r="BJ1972" s="3"/>
      <c r="BK1972" s="86"/>
      <c r="BL1972" s="86"/>
      <c r="BM1972" s="86"/>
      <c r="BN1972" s="86"/>
      <c r="BO1972" s="3"/>
      <c r="BP1972" s="86"/>
      <c r="BQ1972" s="86"/>
      <c r="BR1972" s="86"/>
      <c r="BS1972" s="86"/>
      <c r="BT1972" s="3"/>
      <c r="BU1972" s="86"/>
      <c r="BV1972" s="86"/>
      <c r="BW1972" s="86"/>
      <c r="BX1972" s="86"/>
      <c r="BY1972" s="3"/>
      <c r="BZ1972" s="86"/>
      <c r="CA1972" s="86"/>
      <c r="CB1972" s="86"/>
      <c r="CC1972" s="86"/>
    </row>
    <row r="1973" spans="2:81" ht="35.1" customHeight="1" x14ac:dyDescent="0.2">
      <c r="B1973" s="187"/>
      <c r="C1973" s="188"/>
      <c r="D1973" s="189"/>
      <c r="E1973" s="186"/>
      <c r="F1973" s="182"/>
      <c r="G1973" s="184"/>
      <c r="K1973" s="80" t="str">
        <f>IF(O1973="","",COUNT(O$3:O1973))</f>
        <v/>
      </c>
      <c r="L1973" s="80" t="str">
        <f>IF(B1973&lt;&gt;"",B1973,IF(OR(COUNTA($G$3:$G1973)&lt;COUNTA($G$3:$G$1048576),$G1973&lt;&gt;""),L1972,""))</f>
        <v/>
      </c>
      <c r="M1973" s="80" t="str">
        <f>IF(C1973&lt;&gt;"",C1973,IF(OR(COUNTA($G$3:$G1973)&lt;COUNTA($G$3:$G$1048576),$G1973&lt;&gt;""),M1972,""))</f>
        <v/>
      </c>
      <c r="N1973" s="80" t="str">
        <f>IF(D1973&lt;&gt;"",D1973,IF(OR(COUNTA($G$3:$G1973)&lt;COUNTA($G$3:$G$1048576),$G1973&lt;&gt;""),N1972,""))</f>
        <v/>
      </c>
      <c r="O1973" s="81" t="str">
        <f t="shared" si="993"/>
        <v/>
      </c>
      <c r="P1973" s="90" t="str">
        <f>IFERROR(IF(O1973="",IF(COUNT(S$3:S$1048576)=COUNT(S$3:S1973),IF(S1973="","",INDEX(O$3:O1973,MATCH(MAX(K$3:K1973),K$3:K1973,0),0)),INDEX(O$3:O1973,MATCH(MAX(K$3:K1973),K$3:K1973,0),0)),O1973),"")</f>
        <v/>
      </c>
      <c r="Q1973" s="89" t="str">
        <f>IF(R1973="","",COUNT(R$3:R1973))</f>
        <v/>
      </c>
      <c r="R1973" s="80" t="str">
        <f t="shared" si="994"/>
        <v/>
      </c>
      <c r="S1973" s="91" t="str">
        <f>IFERROR(IF(COUNTA($E1973:$G1973)=0,"",IF(AND(R1973="",$O1973=INDEX(O$3:O1973,MATCH(MAX(Q$3:Q1973),Q$3:Q1973,0),0)),INDEX(R$3:R1973,MATCH(MAX(Q$3:Q1973),Q$3:Q1973,0),0),R1973)),"")</f>
        <v/>
      </c>
      <c r="T1973" s="80" t="str">
        <f>IF(U1973="","",COUNT(U$3:U1973))</f>
        <v/>
      </c>
      <c r="U1973" s="80" t="str">
        <f t="shared" si="985"/>
        <v/>
      </c>
      <c r="V1973" s="91" t="str">
        <f>IFERROR(IF(S1973="","",IF(U1973="",IF(AND(E1973="",F1973="",G1973&lt;&gt;"",$O1973=INDEX(O$3:O1973,MATCH(MAX(T$3:T1973),T$3:T1973,0),0)),INDEX(U$3:U1973,MATCH(MAX(T$3:T1973),T$3:T1973,0),0),IF(AND(S1973&lt;&gt;"",U1973=""),0,"")),U1973)),"")</f>
        <v/>
      </c>
      <c r="W1973" s="95" t="str">
        <f t="shared" si="986"/>
        <v/>
      </c>
      <c r="X1973" s="198" t="str">
        <f t="shared" si="995"/>
        <v/>
      </c>
      <c r="Y1973" s="92" t="str">
        <f t="shared" si="987"/>
        <v/>
      </c>
      <c r="Z1973" s="106" t="str">
        <f>IF(P1973="","",COUNTIF($N$3:$N1973,$N1973))</f>
        <v/>
      </c>
      <c r="AA1973" s="92" t="str">
        <f t="shared" si="996"/>
        <v/>
      </c>
      <c r="AB1973" s="92" t="str">
        <f t="shared" si="997"/>
        <v/>
      </c>
      <c r="AC1973" s="92" t="str">
        <f t="shared" si="991"/>
        <v/>
      </c>
      <c r="AD1973" s="92" t="str">
        <f t="shared" si="1010"/>
        <v/>
      </c>
      <c r="AE1973" s="92" t="str">
        <f t="shared" si="1010"/>
        <v/>
      </c>
      <c r="AF1973" s="92" t="str">
        <f t="shared" si="1010"/>
        <v/>
      </c>
      <c r="AG1973" s="92" t="str">
        <f t="shared" si="1010"/>
        <v/>
      </c>
      <c r="AH1973" s="92" t="str">
        <f t="shared" si="1010"/>
        <v/>
      </c>
      <c r="AI1973" s="92" t="str">
        <f t="shared" si="1010"/>
        <v/>
      </c>
      <c r="AJ1973" s="92" t="str">
        <f t="shared" si="1010"/>
        <v/>
      </c>
      <c r="AK1973" s="92" t="str">
        <f t="shared" si="1010"/>
        <v/>
      </c>
      <c r="AL1973" s="92" t="str">
        <f t="shared" si="1010"/>
        <v/>
      </c>
      <c r="AN1973" s="35" t="str">
        <f t="shared" si="983"/>
        <v/>
      </c>
      <c r="AO1973" s="44" t="str">
        <f t="shared" si="988"/>
        <v/>
      </c>
      <c r="AP1973" s="41" t="str">
        <f>IF(AO1973="","",RANK(AO1973,AO$3:AO$1048576,1)+COUNTIF(AO$3:AO1973,AO1973)-1)</f>
        <v/>
      </c>
      <c r="AQ1973" s="1" t="str">
        <f t="shared" si="998"/>
        <v/>
      </c>
      <c r="AR1973" s="34" t="str">
        <f t="shared" si="999"/>
        <v/>
      </c>
      <c r="AS1973" s="39" t="str">
        <f t="shared" si="1000"/>
        <v/>
      </c>
      <c r="AT1973" s="44" t="str">
        <f t="shared" si="984"/>
        <v/>
      </c>
      <c r="AU1973" s="41" t="str">
        <f>IF(AT1973="","",RANK(AT1973,AT$3:AT$1048576,1)+COUNTIF(AT$3:AT1973,AT1973)-1)</f>
        <v/>
      </c>
      <c r="AV1973" s="1" t="str">
        <f t="shared" si="1001"/>
        <v/>
      </c>
      <c r="AW1973" s="34" t="str">
        <f t="shared" si="1002"/>
        <v/>
      </c>
      <c r="AX1973" s="39" t="str">
        <f t="shared" si="1003"/>
        <v/>
      </c>
      <c r="AY1973" s="44" t="str">
        <f t="shared" si="989"/>
        <v/>
      </c>
      <c r="AZ1973" s="41" t="str">
        <f>IF(AY1973="","",RANK(AY1973,AY$3:AY$1048576,1)+COUNTIF(AY$3:AY1973,AY1973)-1)</f>
        <v/>
      </c>
      <c r="BA1973" s="1" t="str">
        <f t="shared" si="1004"/>
        <v/>
      </c>
      <c r="BB1973" s="34" t="str">
        <f t="shared" si="1005"/>
        <v/>
      </c>
      <c r="BC1973" s="39" t="str">
        <f t="shared" si="1006"/>
        <v/>
      </c>
      <c r="BD1973" s="44" t="str">
        <f t="shared" si="990"/>
        <v/>
      </c>
      <c r="BE1973" s="41" t="str">
        <f>IF(BD1973="","",RANK(BD1973,BD$3:BD$1048576,1)+COUNTIF(BD$3:BD1973,BD1973)-1)</f>
        <v/>
      </c>
      <c r="BF1973" s="1" t="str">
        <f t="shared" si="1007"/>
        <v/>
      </c>
      <c r="BG1973" s="34" t="str">
        <f t="shared" si="1008"/>
        <v/>
      </c>
      <c r="BH1973" s="39" t="str">
        <f t="shared" si="1009"/>
        <v/>
      </c>
      <c r="BJ1973" s="3"/>
      <c r="BK1973" s="86"/>
      <c r="BL1973" s="86"/>
      <c r="BM1973" s="86"/>
      <c r="BN1973" s="86"/>
      <c r="BO1973" s="3"/>
      <c r="BP1973" s="86"/>
      <c r="BQ1973" s="86"/>
      <c r="BR1973" s="86"/>
      <c r="BS1973" s="86"/>
      <c r="BT1973" s="3"/>
      <c r="BU1973" s="86"/>
      <c r="BV1973" s="86"/>
      <c r="BW1973" s="86"/>
      <c r="BX1973" s="86"/>
      <c r="BY1973" s="3"/>
      <c r="BZ1973" s="86"/>
      <c r="CA1973" s="86"/>
      <c r="CB1973" s="86"/>
      <c r="CC1973" s="86"/>
    </row>
    <row r="1974" spans="2:81" ht="35.1" customHeight="1" x14ac:dyDescent="0.2">
      <c r="B1974" s="187"/>
      <c r="C1974" s="188"/>
      <c r="D1974" s="189"/>
      <c r="E1974" s="186"/>
      <c r="F1974" s="182"/>
      <c r="G1974" s="184"/>
      <c r="K1974" s="80" t="str">
        <f>IF(O1974="","",COUNT(O$3:O1974))</f>
        <v/>
      </c>
      <c r="L1974" s="80" t="str">
        <f>IF(B1974&lt;&gt;"",B1974,IF(OR(COUNTA($G$3:$G1974)&lt;COUNTA($G$3:$G$1048576),$G1974&lt;&gt;""),L1973,""))</f>
        <v/>
      </c>
      <c r="M1974" s="80" t="str">
        <f>IF(C1974&lt;&gt;"",C1974,IF(OR(COUNTA($G$3:$G1974)&lt;COUNTA($G$3:$G$1048576),$G1974&lt;&gt;""),M1973,""))</f>
        <v/>
      </c>
      <c r="N1974" s="80" t="str">
        <f>IF(D1974&lt;&gt;"",D1974,IF(OR(COUNTA($G$3:$G1974)&lt;COUNTA($G$3:$G$1048576),$G1974&lt;&gt;""),N1973,""))</f>
        <v/>
      </c>
      <c r="O1974" s="81" t="str">
        <f t="shared" si="993"/>
        <v/>
      </c>
      <c r="P1974" s="90" t="str">
        <f>IFERROR(IF(O1974="",IF(COUNT(S$3:S$1048576)=COUNT(S$3:S1974),IF(S1974="","",INDEX(O$3:O1974,MATCH(MAX(K$3:K1974),K$3:K1974,0),0)),INDEX(O$3:O1974,MATCH(MAX(K$3:K1974),K$3:K1974,0),0)),O1974),"")</f>
        <v/>
      </c>
      <c r="Q1974" s="89" t="str">
        <f>IF(R1974="","",COUNT(R$3:R1974))</f>
        <v/>
      </c>
      <c r="R1974" s="80" t="str">
        <f t="shared" si="994"/>
        <v/>
      </c>
      <c r="S1974" s="91" t="str">
        <f>IFERROR(IF(COUNTA($E1974:$G1974)=0,"",IF(AND(R1974="",$O1974=INDEX(O$3:O1974,MATCH(MAX(Q$3:Q1974),Q$3:Q1974,0),0)),INDEX(R$3:R1974,MATCH(MAX(Q$3:Q1974),Q$3:Q1974,0),0),R1974)),"")</f>
        <v/>
      </c>
      <c r="T1974" s="80" t="str">
        <f>IF(U1974="","",COUNT(U$3:U1974))</f>
        <v/>
      </c>
      <c r="U1974" s="80" t="str">
        <f t="shared" si="985"/>
        <v/>
      </c>
      <c r="V1974" s="91" t="str">
        <f>IFERROR(IF(S1974="","",IF(U1974="",IF(AND(E1974="",F1974="",G1974&lt;&gt;"",$O1974=INDEX(O$3:O1974,MATCH(MAX(T$3:T1974),T$3:T1974,0),0)),INDEX(U$3:U1974,MATCH(MAX(T$3:T1974),T$3:T1974,0),0),IF(AND(S1974&lt;&gt;"",U1974=""),0,"")),U1974)),"")</f>
        <v/>
      </c>
      <c r="W1974" s="95" t="str">
        <f t="shared" si="986"/>
        <v/>
      </c>
      <c r="X1974" s="198" t="str">
        <f t="shared" si="995"/>
        <v/>
      </c>
      <c r="Y1974" s="92" t="str">
        <f t="shared" si="987"/>
        <v/>
      </c>
      <c r="Z1974" s="106" t="str">
        <f>IF(P1974="","",COUNTIF($N$3:$N1974,$N1974))</f>
        <v/>
      </c>
      <c r="AA1974" s="92" t="str">
        <f t="shared" si="996"/>
        <v/>
      </c>
      <c r="AB1974" s="92" t="str">
        <f t="shared" si="997"/>
        <v/>
      </c>
      <c r="AC1974" s="92" t="str">
        <f t="shared" si="991"/>
        <v/>
      </c>
      <c r="AD1974" s="92" t="str">
        <f t="shared" si="1010"/>
        <v/>
      </c>
      <c r="AE1974" s="92" t="str">
        <f t="shared" si="1010"/>
        <v/>
      </c>
      <c r="AF1974" s="92" t="str">
        <f t="shared" si="1010"/>
        <v/>
      </c>
      <c r="AG1974" s="92" t="str">
        <f t="shared" si="1010"/>
        <v/>
      </c>
      <c r="AH1974" s="92" t="str">
        <f t="shared" si="1010"/>
        <v/>
      </c>
      <c r="AI1974" s="92" t="str">
        <f t="shared" si="1010"/>
        <v/>
      </c>
      <c r="AJ1974" s="92" t="str">
        <f t="shared" si="1010"/>
        <v/>
      </c>
      <c r="AK1974" s="92" t="str">
        <f t="shared" si="1010"/>
        <v/>
      </c>
      <c r="AL1974" s="92" t="str">
        <f t="shared" si="1010"/>
        <v/>
      </c>
      <c r="AN1974" s="35" t="str">
        <f t="shared" si="983"/>
        <v/>
      </c>
      <c r="AO1974" s="44" t="str">
        <f t="shared" si="988"/>
        <v/>
      </c>
      <c r="AP1974" s="41" t="str">
        <f>IF(AO1974="","",RANK(AO1974,AO$3:AO$1048576,1)+COUNTIF(AO$3:AO1974,AO1974)-1)</f>
        <v/>
      </c>
      <c r="AQ1974" s="1" t="str">
        <f t="shared" si="998"/>
        <v/>
      </c>
      <c r="AR1974" s="34" t="str">
        <f t="shared" si="999"/>
        <v/>
      </c>
      <c r="AS1974" s="39" t="str">
        <f t="shared" si="1000"/>
        <v/>
      </c>
      <c r="AT1974" s="44" t="str">
        <f t="shared" si="984"/>
        <v/>
      </c>
      <c r="AU1974" s="41" t="str">
        <f>IF(AT1974="","",RANK(AT1974,AT$3:AT$1048576,1)+COUNTIF(AT$3:AT1974,AT1974)-1)</f>
        <v/>
      </c>
      <c r="AV1974" s="1" t="str">
        <f t="shared" si="1001"/>
        <v/>
      </c>
      <c r="AW1974" s="34" t="str">
        <f t="shared" si="1002"/>
        <v/>
      </c>
      <c r="AX1974" s="39" t="str">
        <f t="shared" si="1003"/>
        <v/>
      </c>
      <c r="AY1974" s="44" t="str">
        <f t="shared" si="989"/>
        <v/>
      </c>
      <c r="AZ1974" s="41" t="str">
        <f>IF(AY1974="","",RANK(AY1974,AY$3:AY$1048576,1)+COUNTIF(AY$3:AY1974,AY1974)-1)</f>
        <v/>
      </c>
      <c r="BA1974" s="1" t="str">
        <f t="shared" si="1004"/>
        <v/>
      </c>
      <c r="BB1974" s="34" t="str">
        <f t="shared" si="1005"/>
        <v/>
      </c>
      <c r="BC1974" s="39" t="str">
        <f t="shared" si="1006"/>
        <v/>
      </c>
      <c r="BD1974" s="44" t="str">
        <f t="shared" si="990"/>
        <v/>
      </c>
      <c r="BE1974" s="41" t="str">
        <f>IF(BD1974="","",RANK(BD1974,BD$3:BD$1048576,1)+COUNTIF(BD$3:BD1974,BD1974)-1)</f>
        <v/>
      </c>
      <c r="BF1974" s="1" t="str">
        <f t="shared" si="1007"/>
        <v/>
      </c>
      <c r="BG1974" s="34" t="str">
        <f t="shared" si="1008"/>
        <v/>
      </c>
      <c r="BH1974" s="39" t="str">
        <f t="shared" si="1009"/>
        <v/>
      </c>
      <c r="BJ1974" s="3"/>
      <c r="BK1974" s="86"/>
      <c r="BL1974" s="86"/>
      <c r="BM1974" s="86"/>
      <c r="BN1974" s="86"/>
      <c r="BO1974" s="3"/>
      <c r="BP1974" s="86"/>
      <c r="BQ1974" s="86"/>
      <c r="BR1974" s="86"/>
      <c r="BS1974" s="86"/>
      <c r="BT1974" s="3"/>
      <c r="BU1974" s="86"/>
      <c r="BV1974" s="86"/>
      <c r="BW1974" s="86"/>
      <c r="BX1974" s="86"/>
      <c r="BY1974" s="3"/>
      <c r="BZ1974" s="86"/>
      <c r="CA1974" s="86"/>
      <c r="CB1974" s="86"/>
      <c r="CC1974" s="86"/>
    </row>
    <row r="1975" spans="2:81" ht="35.1" customHeight="1" x14ac:dyDescent="0.2">
      <c r="B1975" s="187"/>
      <c r="C1975" s="188"/>
      <c r="D1975" s="189"/>
      <c r="E1975" s="186"/>
      <c r="F1975" s="182"/>
      <c r="G1975" s="184"/>
      <c r="K1975" s="80" t="str">
        <f>IF(O1975="","",COUNT(O$3:O1975))</f>
        <v/>
      </c>
      <c r="L1975" s="80" t="str">
        <f>IF(B1975&lt;&gt;"",B1975,IF(OR(COUNTA($G$3:$G1975)&lt;COUNTA($G$3:$G$1048576),$G1975&lt;&gt;""),L1974,""))</f>
        <v/>
      </c>
      <c r="M1975" s="80" t="str">
        <f>IF(C1975&lt;&gt;"",C1975,IF(OR(COUNTA($G$3:$G1975)&lt;COUNTA($G$3:$G$1048576),$G1975&lt;&gt;""),M1974,""))</f>
        <v/>
      </c>
      <c r="N1975" s="80" t="str">
        <f>IF(D1975&lt;&gt;"",D1975,IF(OR(COUNTA($G$3:$G1975)&lt;COUNTA($G$3:$G$1048576),$G1975&lt;&gt;""),N1974,""))</f>
        <v/>
      </c>
      <c r="O1975" s="81" t="str">
        <f t="shared" si="993"/>
        <v/>
      </c>
      <c r="P1975" s="90" t="str">
        <f>IFERROR(IF(O1975="",IF(COUNT(S$3:S$1048576)=COUNT(S$3:S1975),IF(S1975="","",INDEX(O$3:O1975,MATCH(MAX(K$3:K1975),K$3:K1975,0),0)),INDEX(O$3:O1975,MATCH(MAX(K$3:K1975),K$3:K1975,0),0)),O1975),"")</f>
        <v/>
      </c>
      <c r="Q1975" s="89" t="str">
        <f>IF(R1975="","",COUNT(R$3:R1975))</f>
        <v/>
      </c>
      <c r="R1975" s="80" t="str">
        <f t="shared" si="994"/>
        <v/>
      </c>
      <c r="S1975" s="91" t="str">
        <f>IFERROR(IF(COUNTA($E1975:$G1975)=0,"",IF(AND(R1975="",$O1975=INDEX(O$3:O1975,MATCH(MAX(Q$3:Q1975),Q$3:Q1975,0),0)),INDEX(R$3:R1975,MATCH(MAX(Q$3:Q1975),Q$3:Q1975,0),0),R1975)),"")</f>
        <v/>
      </c>
      <c r="T1975" s="80" t="str">
        <f>IF(U1975="","",COUNT(U$3:U1975))</f>
        <v/>
      </c>
      <c r="U1975" s="80" t="str">
        <f t="shared" si="985"/>
        <v/>
      </c>
      <c r="V1975" s="91" t="str">
        <f>IFERROR(IF(S1975="","",IF(U1975="",IF(AND(E1975="",F1975="",G1975&lt;&gt;"",$O1975=INDEX(O$3:O1975,MATCH(MAX(T$3:T1975),T$3:T1975,0),0)),INDEX(U$3:U1975,MATCH(MAX(T$3:T1975),T$3:T1975,0),0),IF(AND(S1975&lt;&gt;"",U1975=""),0,"")),U1975)),"")</f>
        <v/>
      </c>
      <c r="W1975" s="95" t="str">
        <f t="shared" si="986"/>
        <v/>
      </c>
      <c r="X1975" s="198" t="str">
        <f t="shared" si="995"/>
        <v/>
      </c>
      <c r="Y1975" s="92" t="str">
        <f t="shared" si="987"/>
        <v/>
      </c>
      <c r="Z1975" s="106" t="str">
        <f>IF(P1975="","",COUNTIF($N$3:$N1975,$N1975))</f>
        <v/>
      </c>
      <c r="AA1975" s="92" t="str">
        <f t="shared" si="996"/>
        <v/>
      </c>
      <c r="AB1975" s="92" t="str">
        <f t="shared" si="997"/>
        <v/>
      </c>
      <c r="AC1975" s="92" t="str">
        <f t="shared" si="991"/>
        <v/>
      </c>
      <c r="AD1975" s="92" t="str">
        <f t="shared" si="1010"/>
        <v/>
      </c>
      <c r="AE1975" s="92" t="str">
        <f t="shared" si="1010"/>
        <v/>
      </c>
      <c r="AF1975" s="92" t="str">
        <f t="shared" si="1010"/>
        <v/>
      </c>
      <c r="AG1975" s="92" t="str">
        <f t="shared" si="1010"/>
        <v/>
      </c>
      <c r="AH1975" s="92" t="str">
        <f t="shared" si="1010"/>
        <v/>
      </c>
      <c r="AI1975" s="92" t="str">
        <f t="shared" si="1010"/>
        <v/>
      </c>
      <c r="AJ1975" s="92" t="str">
        <f t="shared" si="1010"/>
        <v/>
      </c>
      <c r="AK1975" s="92" t="str">
        <f t="shared" si="1010"/>
        <v/>
      </c>
      <c r="AL1975" s="92" t="str">
        <f t="shared" si="1010"/>
        <v/>
      </c>
      <c r="AN1975" s="35" t="str">
        <f t="shared" si="983"/>
        <v/>
      </c>
      <c r="AO1975" s="44" t="str">
        <f t="shared" si="988"/>
        <v/>
      </c>
      <c r="AP1975" s="41" t="str">
        <f>IF(AO1975="","",RANK(AO1975,AO$3:AO$1048576,1)+COUNTIF(AO$3:AO1975,AO1975)-1)</f>
        <v/>
      </c>
      <c r="AQ1975" s="1" t="str">
        <f t="shared" si="998"/>
        <v/>
      </c>
      <c r="AR1975" s="34" t="str">
        <f t="shared" si="999"/>
        <v/>
      </c>
      <c r="AS1975" s="39" t="str">
        <f t="shared" si="1000"/>
        <v/>
      </c>
      <c r="AT1975" s="44" t="str">
        <f t="shared" si="984"/>
        <v/>
      </c>
      <c r="AU1975" s="41" t="str">
        <f>IF(AT1975="","",RANK(AT1975,AT$3:AT$1048576,1)+COUNTIF(AT$3:AT1975,AT1975)-1)</f>
        <v/>
      </c>
      <c r="AV1975" s="1" t="str">
        <f t="shared" si="1001"/>
        <v/>
      </c>
      <c r="AW1975" s="34" t="str">
        <f t="shared" si="1002"/>
        <v/>
      </c>
      <c r="AX1975" s="39" t="str">
        <f t="shared" si="1003"/>
        <v/>
      </c>
      <c r="AY1975" s="44" t="str">
        <f t="shared" si="989"/>
        <v/>
      </c>
      <c r="AZ1975" s="41" t="str">
        <f>IF(AY1975="","",RANK(AY1975,AY$3:AY$1048576,1)+COUNTIF(AY$3:AY1975,AY1975)-1)</f>
        <v/>
      </c>
      <c r="BA1975" s="1" t="str">
        <f t="shared" si="1004"/>
        <v/>
      </c>
      <c r="BB1975" s="34" t="str">
        <f t="shared" si="1005"/>
        <v/>
      </c>
      <c r="BC1975" s="39" t="str">
        <f t="shared" si="1006"/>
        <v/>
      </c>
      <c r="BD1975" s="44" t="str">
        <f t="shared" si="990"/>
        <v/>
      </c>
      <c r="BE1975" s="41" t="str">
        <f>IF(BD1975="","",RANK(BD1975,BD$3:BD$1048576,1)+COUNTIF(BD$3:BD1975,BD1975)-1)</f>
        <v/>
      </c>
      <c r="BF1975" s="1" t="str">
        <f t="shared" si="1007"/>
        <v/>
      </c>
      <c r="BG1975" s="34" t="str">
        <f t="shared" si="1008"/>
        <v/>
      </c>
      <c r="BH1975" s="39" t="str">
        <f t="shared" si="1009"/>
        <v/>
      </c>
      <c r="BJ1975" s="3"/>
      <c r="BK1975" s="86"/>
      <c r="BL1975" s="86"/>
      <c r="BM1975" s="86"/>
      <c r="BN1975" s="86"/>
      <c r="BO1975" s="3"/>
      <c r="BP1975" s="86"/>
      <c r="BQ1975" s="86"/>
      <c r="BR1975" s="86"/>
      <c r="BS1975" s="86"/>
      <c r="BT1975" s="3"/>
      <c r="BU1975" s="86"/>
      <c r="BV1975" s="86"/>
      <c r="BW1975" s="86"/>
      <c r="BX1975" s="86"/>
      <c r="BY1975" s="3"/>
      <c r="BZ1975" s="86"/>
      <c r="CA1975" s="86"/>
      <c r="CB1975" s="86"/>
      <c r="CC1975" s="86"/>
    </row>
    <row r="1976" spans="2:81" ht="35.1" customHeight="1" x14ac:dyDescent="0.2">
      <c r="B1976" s="187"/>
      <c r="C1976" s="188"/>
      <c r="D1976" s="189"/>
      <c r="E1976" s="186"/>
      <c r="F1976" s="182"/>
      <c r="G1976" s="184"/>
      <c r="K1976" s="80" t="str">
        <f>IF(O1976="","",COUNT(O$3:O1976))</f>
        <v/>
      </c>
      <c r="L1976" s="80" t="str">
        <f>IF(B1976&lt;&gt;"",B1976,IF(OR(COUNTA($G$3:$G1976)&lt;COUNTA($G$3:$G$1048576),$G1976&lt;&gt;""),L1975,""))</f>
        <v/>
      </c>
      <c r="M1976" s="80" t="str">
        <f>IF(C1976&lt;&gt;"",C1976,IF(OR(COUNTA($G$3:$G1976)&lt;COUNTA($G$3:$G$1048576),$G1976&lt;&gt;""),M1975,""))</f>
        <v/>
      </c>
      <c r="N1976" s="80" t="str">
        <f>IF(D1976&lt;&gt;"",D1976,IF(OR(COUNTA($G$3:$G1976)&lt;COUNTA($G$3:$G$1048576),$G1976&lt;&gt;""),N1975,""))</f>
        <v/>
      </c>
      <c r="O1976" s="81" t="str">
        <f t="shared" si="993"/>
        <v/>
      </c>
      <c r="P1976" s="90" t="str">
        <f>IFERROR(IF(O1976="",IF(COUNT(S$3:S$1048576)=COUNT(S$3:S1976),IF(S1976="","",INDEX(O$3:O1976,MATCH(MAX(K$3:K1976),K$3:K1976,0),0)),INDEX(O$3:O1976,MATCH(MAX(K$3:K1976),K$3:K1976,0),0)),O1976),"")</f>
        <v/>
      </c>
      <c r="Q1976" s="89" t="str">
        <f>IF(R1976="","",COUNT(R$3:R1976))</f>
        <v/>
      </c>
      <c r="R1976" s="80" t="str">
        <f t="shared" si="994"/>
        <v/>
      </c>
      <c r="S1976" s="91" t="str">
        <f>IFERROR(IF(COUNTA($E1976:$G1976)=0,"",IF(AND(R1976="",$O1976=INDEX(O$3:O1976,MATCH(MAX(Q$3:Q1976),Q$3:Q1976,0),0)),INDEX(R$3:R1976,MATCH(MAX(Q$3:Q1976),Q$3:Q1976,0),0),R1976)),"")</f>
        <v/>
      </c>
      <c r="T1976" s="80" t="str">
        <f>IF(U1976="","",COUNT(U$3:U1976))</f>
        <v/>
      </c>
      <c r="U1976" s="80" t="str">
        <f t="shared" si="985"/>
        <v/>
      </c>
      <c r="V1976" s="91" t="str">
        <f>IFERROR(IF(S1976="","",IF(U1976="",IF(AND(E1976="",F1976="",G1976&lt;&gt;"",$O1976=INDEX(O$3:O1976,MATCH(MAX(T$3:T1976),T$3:T1976,0),0)),INDEX(U$3:U1976,MATCH(MAX(T$3:T1976),T$3:T1976,0),0),IF(AND(S1976&lt;&gt;"",U1976=""),0,"")),U1976)),"")</f>
        <v/>
      </c>
      <c r="W1976" s="95" t="str">
        <f t="shared" si="986"/>
        <v/>
      </c>
      <c r="X1976" s="198" t="str">
        <f t="shared" si="995"/>
        <v/>
      </c>
      <c r="Y1976" s="92" t="str">
        <f t="shared" si="987"/>
        <v/>
      </c>
      <c r="Z1976" s="106" t="str">
        <f>IF(P1976="","",COUNTIF($N$3:$N1976,$N1976))</f>
        <v/>
      </c>
      <c r="AA1976" s="92" t="str">
        <f t="shared" si="996"/>
        <v/>
      </c>
      <c r="AB1976" s="92" t="str">
        <f t="shared" si="997"/>
        <v/>
      </c>
      <c r="AC1976" s="92" t="str">
        <f t="shared" si="991"/>
        <v/>
      </c>
      <c r="AD1976" s="92" t="str">
        <f t="shared" si="1010"/>
        <v/>
      </c>
      <c r="AE1976" s="92" t="str">
        <f t="shared" si="1010"/>
        <v/>
      </c>
      <c r="AF1976" s="92" t="str">
        <f t="shared" si="1010"/>
        <v/>
      </c>
      <c r="AG1976" s="92" t="str">
        <f t="shared" si="1010"/>
        <v/>
      </c>
      <c r="AH1976" s="92" t="str">
        <f t="shared" si="1010"/>
        <v/>
      </c>
      <c r="AI1976" s="92" t="str">
        <f t="shared" si="1010"/>
        <v/>
      </c>
      <c r="AJ1976" s="92" t="str">
        <f t="shared" si="1010"/>
        <v/>
      </c>
      <c r="AK1976" s="92" t="str">
        <f t="shared" si="1010"/>
        <v/>
      </c>
      <c r="AL1976" s="92" t="str">
        <f t="shared" si="1010"/>
        <v/>
      </c>
      <c r="AN1976" s="35" t="str">
        <f t="shared" si="983"/>
        <v/>
      </c>
      <c r="AO1976" s="44" t="str">
        <f t="shared" si="988"/>
        <v/>
      </c>
      <c r="AP1976" s="41" t="str">
        <f>IF(AO1976="","",RANK(AO1976,AO$3:AO$1048576,1)+COUNTIF(AO$3:AO1976,AO1976)-1)</f>
        <v/>
      </c>
      <c r="AQ1976" s="1" t="str">
        <f t="shared" si="998"/>
        <v/>
      </c>
      <c r="AR1976" s="34" t="str">
        <f t="shared" si="999"/>
        <v/>
      </c>
      <c r="AS1976" s="39" t="str">
        <f t="shared" si="1000"/>
        <v/>
      </c>
      <c r="AT1976" s="44" t="str">
        <f t="shared" si="984"/>
        <v/>
      </c>
      <c r="AU1976" s="41" t="str">
        <f>IF(AT1976="","",RANK(AT1976,AT$3:AT$1048576,1)+COUNTIF(AT$3:AT1976,AT1976)-1)</f>
        <v/>
      </c>
      <c r="AV1976" s="1" t="str">
        <f t="shared" si="1001"/>
        <v/>
      </c>
      <c r="AW1976" s="34" t="str">
        <f t="shared" si="1002"/>
        <v/>
      </c>
      <c r="AX1976" s="39" t="str">
        <f t="shared" si="1003"/>
        <v/>
      </c>
      <c r="AY1976" s="44" t="str">
        <f t="shared" si="989"/>
        <v/>
      </c>
      <c r="AZ1976" s="41" t="str">
        <f>IF(AY1976="","",RANK(AY1976,AY$3:AY$1048576,1)+COUNTIF(AY$3:AY1976,AY1976)-1)</f>
        <v/>
      </c>
      <c r="BA1976" s="1" t="str">
        <f t="shared" si="1004"/>
        <v/>
      </c>
      <c r="BB1976" s="34" t="str">
        <f t="shared" si="1005"/>
        <v/>
      </c>
      <c r="BC1976" s="39" t="str">
        <f t="shared" si="1006"/>
        <v/>
      </c>
      <c r="BD1976" s="44" t="str">
        <f t="shared" si="990"/>
        <v/>
      </c>
      <c r="BE1976" s="41" t="str">
        <f>IF(BD1976="","",RANK(BD1976,BD$3:BD$1048576,1)+COUNTIF(BD$3:BD1976,BD1976)-1)</f>
        <v/>
      </c>
      <c r="BF1976" s="1" t="str">
        <f t="shared" si="1007"/>
        <v/>
      </c>
      <c r="BG1976" s="34" t="str">
        <f t="shared" si="1008"/>
        <v/>
      </c>
      <c r="BH1976" s="39" t="str">
        <f t="shared" si="1009"/>
        <v/>
      </c>
      <c r="BJ1976" s="3"/>
      <c r="BK1976" s="86"/>
      <c r="BL1976" s="86"/>
      <c r="BM1976" s="86"/>
      <c r="BN1976" s="86"/>
      <c r="BO1976" s="3"/>
      <c r="BP1976" s="86"/>
      <c r="BQ1976" s="86"/>
      <c r="BR1976" s="86"/>
      <c r="BS1976" s="86"/>
      <c r="BT1976" s="3"/>
      <c r="BU1976" s="86"/>
      <c r="BV1976" s="86"/>
      <c r="BW1976" s="86"/>
      <c r="BX1976" s="86"/>
      <c r="BY1976" s="3"/>
      <c r="BZ1976" s="86"/>
      <c r="CA1976" s="86"/>
      <c r="CB1976" s="86"/>
      <c r="CC1976" s="86"/>
    </row>
    <row r="1977" spans="2:81" ht="35.1" customHeight="1" x14ac:dyDescent="0.2">
      <c r="B1977" s="187"/>
      <c r="C1977" s="188"/>
      <c r="D1977" s="189"/>
      <c r="E1977" s="186"/>
      <c r="F1977" s="182"/>
      <c r="G1977" s="184"/>
      <c r="K1977" s="80" t="str">
        <f>IF(O1977="","",COUNT(O$3:O1977))</f>
        <v/>
      </c>
      <c r="L1977" s="80" t="str">
        <f>IF(B1977&lt;&gt;"",B1977,IF(OR(COUNTA($G$3:$G1977)&lt;COUNTA($G$3:$G$1048576),$G1977&lt;&gt;""),L1976,""))</f>
        <v/>
      </c>
      <c r="M1977" s="80" t="str">
        <f>IF(C1977&lt;&gt;"",C1977,IF(OR(COUNTA($G$3:$G1977)&lt;COUNTA($G$3:$G$1048576),$G1977&lt;&gt;""),M1976,""))</f>
        <v/>
      </c>
      <c r="N1977" s="80" t="str">
        <f>IF(D1977&lt;&gt;"",D1977,IF(OR(COUNTA($G$3:$G1977)&lt;COUNTA($G$3:$G$1048576),$G1977&lt;&gt;""),N1976,""))</f>
        <v/>
      </c>
      <c r="O1977" s="81" t="str">
        <f t="shared" si="993"/>
        <v/>
      </c>
      <c r="P1977" s="90" t="str">
        <f>IFERROR(IF(O1977="",IF(COUNT(S$3:S$1048576)=COUNT(S$3:S1977),IF(S1977="","",INDEX(O$3:O1977,MATCH(MAX(K$3:K1977),K$3:K1977,0),0)),INDEX(O$3:O1977,MATCH(MAX(K$3:K1977),K$3:K1977,0),0)),O1977),"")</f>
        <v/>
      </c>
      <c r="Q1977" s="89" t="str">
        <f>IF(R1977="","",COUNT(R$3:R1977))</f>
        <v/>
      </c>
      <c r="R1977" s="80" t="str">
        <f t="shared" si="994"/>
        <v/>
      </c>
      <c r="S1977" s="91" t="str">
        <f>IFERROR(IF(COUNTA($E1977:$G1977)=0,"",IF(AND(R1977="",$O1977=INDEX(O$3:O1977,MATCH(MAX(Q$3:Q1977),Q$3:Q1977,0),0)),INDEX(R$3:R1977,MATCH(MAX(Q$3:Q1977),Q$3:Q1977,0),0),R1977)),"")</f>
        <v/>
      </c>
      <c r="T1977" s="80" t="str">
        <f>IF(U1977="","",COUNT(U$3:U1977))</f>
        <v/>
      </c>
      <c r="U1977" s="80" t="str">
        <f t="shared" si="985"/>
        <v/>
      </c>
      <c r="V1977" s="91" t="str">
        <f>IFERROR(IF(S1977="","",IF(U1977="",IF(AND(E1977="",F1977="",G1977&lt;&gt;"",$O1977=INDEX(O$3:O1977,MATCH(MAX(T$3:T1977),T$3:T1977,0),0)),INDEX(U$3:U1977,MATCH(MAX(T$3:T1977),T$3:T1977,0),0),IF(AND(S1977&lt;&gt;"",U1977=""),0,"")),U1977)),"")</f>
        <v/>
      </c>
      <c r="W1977" s="95" t="str">
        <f t="shared" si="986"/>
        <v/>
      </c>
      <c r="X1977" s="198" t="str">
        <f t="shared" si="995"/>
        <v/>
      </c>
      <c r="Y1977" s="92" t="str">
        <f t="shared" si="987"/>
        <v/>
      </c>
      <c r="Z1977" s="106" t="str">
        <f>IF(P1977="","",COUNTIF($N$3:$N1977,$N1977))</f>
        <v/>
      </c>
      <c r="AA1977" s="92" t="str">
        <f t="shared" si="996"/>
        <v/>
      </c>
      <c r="AB1977" s="92" t="str">
        <f t="shared" si="997"/>
        <v/>
      </c>
      <c r="AC1977" s="92" t="str">
        <f t="shared" si="991"/>
        <v/>
      </c>
      <c r="AD1977" s="92" t="str">
        <f t="shared" si="1010"/>
        <v/>
      </c>
      <c r="AE1977" s="92" t="str">
        <f t="shared" si="1010"/>
        <v/>
      </c>
      <c r="AF1977" s="92" t="str">
        <f t="shared" si="1010"/>
        <v/>
      </c>
      <c r="AG1977" s="92" t="str">
        <f t="shared" si="1010"/>
        <v/>
      </c>
      <c r="AH1977" s="92" t="str">
        <f t="shared" si="1010"/>
        <v/>
      </c>
      <c r="AI1977" s="92" t="str">
        <f t="shared" si="1010"/>
        <v/>
      </c>
      <c r="AJ1977" s="92" t="str">
        <f t="shared" si="1010"/>
        <v/>
      </c>
      <c r="AK1977" s="92" t="str">
        <f t="shared" si="1010"/>
        <v/>
      </c>
      <c r="AL1977" s="92" t="str">
        <f t="shared" si="1010"/>
        <v/>
      </c>
      <c r="AN1977" s="35" t="str">
        <f t="shared" si="983"/>
        <v/>
      </c>
      <c r="AO1977" s="44" t="str">
        <f t="shared" si="988"/>
        <v/>
      </c>
      <c r="AP1977" s="41" t="str">
        <f>IF(AO1977="","",RANK(AO1977,AO$3:AO$1048576,1)+COUNTIF(AO$3:AO1977,AO1977)-1)</f>
        <v/>
      </c>
      <c r="AQ1977" s="1" t="str">
        <f t="shared" si="998"/>
        <v/>
      </c>
      <c r="AR1977" s="34" t="str">
        <f t="shared" si="999"/>
        <v/>
      </c>
      <c r="AS1977" s="39" t="str">
        <f t="shared" si="1000"/>
        <v/>
      </c>
      <c r="AT1977" s="44" t="str">
        <f t="shared" si="984"/>
        <v/>
      </c>
      <c r="AU1977" s="41" t="str">
        <f>IF(AT1977="","",RANK(AT1977,AT$3:AT$1048576,1)+COUNTIF(AT$3:AT1977,AT1977)-1)</f>
        <v/>
      </c>
      <c r="AV1977" s="1" t="str">
        <f t="shared" si="1001"/>
        <v/>
      </c>
      <c r="AW1977" s="34" t="str">
        <f t="shared" si="1002"/>
        <v/>
      </c>
      <c r="AX1977" s="39" t="str">
        <f t="shared" si="1003"/>
        <v/>
      </c>
      <c r="AY1977" s="44" t="str">
        <f t="shared" si="989"/>
        <v/>
      </c>
      <c r="AZ1977" s="41" t="str">
        <f>IF(AY1977="","",RANK(AY1977,AY$3:AY$1048576,1)+COUNTIF(AY$3:AY1977,AY1977)-1)</f>
        <v/>
      </c>
      <c r="BA1977" s="1" t="str">
        <f t="shared" si="1004"/>
        <v/>
      </c>
      <c r="BB1977" s="34" t="str">
        <f t="shared" si="1005"/>
        <v/>
      </c>
      <c r="BC1977" s="39" t="str">
        <f t="shared" si="1006"/>
        <v/>
      </c>
      <c r="BD1977" s="44" t="str">
        <f t="shared" si="990"/>
        <v/>
      </c>
      <c r="BE1977" s="41" t="str">
        <f>IF(BD1977="","",RANK(BD1977,BD$3:BD$1048576,1)+COUNTIF(BD$3:BD1977,BD1977)-1)</f>
        <v/>
      </c>
      <c r="BF1977" s="1" t="str">
        <f t="shared" si="1007"/>
        <v/>
      </c>
      <c r="BG1977" s="34" t="str">
        <f t="shared" si="1008"/>
        <v/>
      </c>
      <c r="BH1977" s="39" t="str">
        <f t="shared" si="1009"/>
        <v/>
      </c>
      <c r="BJ1977" s="3"/>
      <c r="BK1977" s="86"/>
      <c r="BL1977" s="86"/>
      <c r="BM1977" s="86"/>
      <c r="BN1977" s="86"/>
      <c r="BO1977" s="3"/>
      <c r="BP1977" s="86"/>
      <c r="BQ1977" s="86"/>
      <c r="BR1977" s="86"/>
      <c r="BS1977" s="86"/>
      <c r="BT1977" s="3"/>
      <c r="BU1977" s="86"/>
      <c r="BV1977" s="86"/>
      <c r="BW1977" s="86"/>
      <c r="BX1977" s="86"/>
      <c r="BY1977" s="3"/>
      <c r="BZ1977" s="86"/>
      <c r="CA1977" s="86"/>
      <c r="CB1977" s="86"/>
      <c r="CC1977" s="86"/>
    </row>
    <row r="1978" spans="2:81" ht="35.1" customHeight="1" x14ac:dyDescent="0.2">
      <c r="B1978" s="187"/>
      <c r="C1978" s="188"/>
      <c r="D1978" s="189"/>
      <c r="E1978" s="186"/>
      <c r="F1978" s="182"/>
      <c r="G1978" s="184"/>
      <c r="K1978" s="80" t="str">
        <f>IF(O1978="","",COUNT(O$3:O1978))</f>
        <v/>
      </c>
      <c r="L1978" s="80" t="str">
        <f>IF(B1978&lt;&gt;"",B1978,IF(OR(COUNTA($G$3:$G1978)&lt;COUNTA($G$3:$G$1048576),$G1978&lt;&gt;""),L1977,""))</f>
        <v/>
      </c>
      <c r="M1978" s="80" t="str">
        <f>IF(C1978&lt;&gt;"",C1978,IF(OR(COUNTA($G$3:$G1978)&lt;COUNTA($G$3:$G$1048576),$G1978&lt;&gt;""),M1977,""))</f>
        <v/>
      </c>
      <c r="N1978" s="80" t="str">
        <f>IF(D1978&lt;&gt;"",D1978,IF(OR(COUNTA($G$3:$G1978)&lt;COUNTA($G$3:$G$1048576),$G1978&lt;&gt;""),N1977,""))</f>
        <v/>
      </c>
      <c r="O1978" s="81" t="str">
        <f t="shared" si="993"/>
        <v/>
      </c>
      <c r="P1978" s="90" t="str">
        <f>IFERROR(IF(O1978="",IF(COUNT(S$3:S$1048576)=COUNT(S$3:S1978),IF(S1978="","",INDEX(O$3:O1978,MATCH(MAX(K$3:K1978),K$3:K1978,0),0)),INDEX(O$3:O1978,MATCH(MAX(K$3:K1978),K$3:K1978,0),0)),O1978),"")</f>
        <v/>
      </c>
      <c r="Q1978" s="89" t="str">
        <f>IF(R1978="","",COUNT(R$3:R1978))</f>
        <v/>
      </c>
      <c r="R1978" s="80" t="str">
        <f t="shared" si="994"/>
        <v/>
      </c>
      <c r="S1978" s="91" t="str">
        <f>IFERROR(IF(COUNTA($E1978:$G1978)=0,"",IF(AND(R1978="",$O1978=INDEX(O$3:O1978,MATCH(MAX(Q$3:Q1978),Q$3:Q1978,0),0)),INDEX(R$3:R1978,MATCH(MAX(Q$3:Q1978),Q$3:Q1978,0),0),R1978)),"")</f>
        <v/>
      </c>
      <c r="T1978" s="80" t="str">
        <f>IF(U1978="","",COUNT(U$3:U1978))</f>
        <v/>
      </c>
      <c r="U1978" s="80" t="str">
        <f t="shared" si="985"/>
        <v/>
      </c>
      <c r="V1978" s="91" t="str">
        <f>IFERROR(IF(S1978="","",IF(U1978="",IF(AND(E1978="",F1978="",G1978&lt;&gt;"",$O1978=INDEX(O$3:O1978,MATCH(MAX(T$3:T1978),T$3:T1978,0),0)),INDEX(U$3:U1978,MATCH(MAX(T$3:T1978),T$3:T1978,0),0),IF(AND(S1978&lt;&gt;"",U1978=""),0,"")),U1978)),"")</f>
        <v/>
      </c>
      <c r="W1978" s="95" t="str">
        <f t="shared" si="986"/>
        <v/>
      </c>
      <c r="X1978" s="198" t="str">
        <f t="shared" si="995"/>
        <v/>
      </c>
      <c r="Y1978" s="92" t="str">
        <f t="shared" si="987"/>
        <v/>
      </c>
      <c r="Z1978" s="106" t="str">
        <f>IF(P1978="","",COUNTIF($N$3:$N1978,$N1978))</f>
        <v/>
      </c>
      <c r="AA1978" s="92" t="str">
        <f t="shared" si="996"/>
        <v/>
      </c>
      <c r="AB1978" s="92" t="str">
        <f t="shared" si="997"/>
        <v/>
      </c>
      <c r="AC1978" s="92" t="str">
        <f t="shared" si="991"/>
        <v/>
      </c>
      <c r="AD1978" s="92" t="str">
        <f t="shared" si="1010"/>
        <v/>
      </c>
      <c r="AE1978" s="92" t="str">
        <f t="shared" si="1010"/>
        <v/>
      </c>
      <c r="AF1978" s="92" t="str">
        <f t="shared" si="1010"/>
        <v/>
      </c>
      <c r="AG1978" s="92" t="str">
        <f t="shared" si="1010"/>
        <v/>
      </c>
      <c r="AH1978" s="92" t="str">
        <f t="shared" si="1010"/>
        <v/>
      </c>
      <c r="AI1978" s="92" t="str">
        <f t="shared" si="1010"/>
        <v/>
      </c>
      <c r="AJ1978" s="92" t="str">
        <f t="shared" si="1010"/>
        <v/>
      </c>
      <c r="AK1978" s="92" t="str">
        <f t="shared" si="1010"/>
        <v/>
      </c>
      <c r="AL1978" s="92" t="str">
        <f t="shared" si="1010"/>
        <v/>
      </c>
      <c r="AN1978" s="35" t="str">
        <f t="shared" si="983"/>
        <v/>
      </c>
      <c r="AO1978" s="44" t="str">
        <f t="shared" si="988"/>
        <v/>
      </c>
      <c r="AP1978" s="41" t="str">
        <f>IF(AO1978="","",RANK(AO1978,AO$3:AO$1048576,1)+COUNTIF(AO$3:AO1978,AO1978)-1)</f>
        <v/>
      </c>
      <c r="AQ1978" s="1" t="str">
        <f t="shared" si="998"/>
        <v/>
      </c>
      <c r="AR1978" s="34" t="str">
        <f t="shared" si="999"/>
        <v/>
      </c>
      <c r="AS1978" s="39" t="str">
        <f t="shared" si="1000"/>
        <v/>
      </c>
      <c r="AT1978" s="44" t="str">
        <f t="shared" si="984"/>
        <v/>
      </c>
      <c r="AU1978" s="41" t="str">
        <f>IF(AT1978="","",RANK(AT1978,AT$3:AT$1048576,1)+COUNTIF(AT$3:AT1978,AT1978)-1)</f>
        <v/>
      </c>
      <c r="AV1978" s="1" t="str">
        <f t="shared" si="1001"/>
        <v/>
      </c>
      <c r="AW1978" s="34" t="str">
        <f t="shared" si="1002"/>
        <v/>
      </c>
      <c r="AX1978" s="39" t="str">
        <f t="shared" si="1003"/>
        <v/>
      </c>
      <c r="AY1978" s="44" t="str">
        <f t="shared" si="989"/>
        <v/>
      </c>
      <c r="AZ1978" s="41" t="str">
        <f>IF(AY1978="","",RANK(AY1978,AY$3:AY$1048576,1)+COUNTIF(AY$3:AY1978,AY1978)-1)</f>
        <v/>
      </c>
      <c r="BA1978" s="1" t="str">
        <f t="shared" si="1004"/>
        <v/>
      </c>
      <c r="BB1978" s="34" t="str">
        <f t="shared" si="1005"/>
        <v/>
      </c>
      <c r="BC1978" s="39" t="str">
        <f t="shared" si="1006"/>
        <v/>
      </c>
      <c r="BD1978" s="44" t="str">
        <f t="shared" si="990"/>
        <v/>
      </c>
      <c r="BE1978" s="41" t="str">
        <f>IF(BD1978="","",RANK(BD1978,BD$3:BD$1048576,1)+COUNTIF(BD$3:BD1978,BD1978)-1)</f>
        <v/>
      </c>
      <c r="BF1978" s="1" t="str">
        <f t="shared" si="1007"/>
        <v/>
      </c>
      <c r="BG1978" s="34" t="str">
        <f t="shared" si="1008"/>
        <v/>
      </c>
      <c r="BH1978" s="39" t="str">
        <f t="shared" si="1009"/>
        <v/>
      </c>
      <c r="BJ1978" s="3"/>
      <c r="BK1978" s="86"/>
      <c r="BL1978" s="86"/>
      <c r="BM1978" s="86"/>
      <c r="BN1978" s="86"/>
      <c r="BO1978" s="3"/>
      <c r="BP1978" s="86"/>
      <c r="BQ1978" s="86"/>
      <c r="BR1978" s="86"/>
      <c r="BS1978" s="86"/>
      <c r="BT1978" s="3"/>
      <c r="BU1978" s="86"/>
      <c r="BV1978" s="86"/>
      <c r="BW1978" s="86"/>
      <c r="BX1978" s="86"/>
      <c r="BY1978" s="3"/>
      <c r="BZ1978" s="86"/>
      <c r="CA1978" s="86"/>
      <c r="CB1978" s="86"/>
      <c r="CC1978" s="86"/>
    </row>
    <row r="1979" spans="2:81" ht="35.1" customHeight="1" x14ac:dyDescent="0.2">
      <c r="B1979" s="187"/>
      <c r="C1979" s="188"/>
      <c r="D1979" s="189"/>
      <c r="E1979" s="186"/>
      <c r="F1979" s="182"/>
      <c r="G1979" s="184"/>
      <c r="K1979" s="80" t="str">
        <f>IF(O1979="","",COUNT(O$3:O1979))</f>
        <v/>
      </c>
      <c r="L1979" s="80" t="str">
        <f>IF(B1979&lt;&gt;"",B1979,IF(OR(COUNTA($G$3:$G1979)&lt;COUNTA($G$3:$G$1048576),$G1979&lt;&gt;""),L1978,""))</f>
        <v/>
      </c>
      <c r="M1979" s="80" t="str">
        <f>IF(C1979&lt;&gt;"",C1979,IF(OR(COUNTA($G$3:$G1979)&lt;COUNTA($G$3:$G$1048576),$G1979&lt;&gt;""),M1978,""))</f>
        <v/>
      </c>
      <c r="N1979" s="80" t="str">
        <f>IF(D1979&lt;&gt;"",D1979,IF(OR(COUNTA($G$3:$G1979)&lt;COUNTA($G$3:$G$1048576),$G1979&lt;&gt;""),N1978,""))</f>
        <v/>
      </c>
      <c r="O1979" s="81" t="str">
        <f t="shared" si="993"/>
        <v/>
      </c>
      <c r="P1979" s="90" t="str">
        <f>IFERROR(IF(O1979="",IF(COUNT(S$3:S$1048576)=COUNT(S$3:S1979),IF(S1979="","",INDEX(O$3:O1979,MATCH(MAX(K$3:K1979),K$3:K1979,0),0)),INDEX(O$3:O1979,MATCH(MAX(K$3:K1979),K$3:K1979,0),0)),O1979),"")</f>
        <v/>
      </c>
      <c r="Q1979" s="89" t="str">
        <f>IF(R1979="","",COUNT(R$3:R1979))</f>
        <v/>
      </c>
      <c r="R1979" s="80" t="str">
        <f t="shared" si="994"/>
        <v/>
      </c>
      <c r="S1979" s="91" t="str">
        <f>IFERROR(IF(COUNTA($E1979:$G1979)=0,"",IF(AND(R1979="",$O1979=INDEX(O$3:O1979,MATCH(MAX(Q$3:Q1979),Q$3:Q1979,0),0)),INDEX(R$3:R1979,MATCH(MAX(Q$3:Q1979),Q$3:Q1979,0),0),R1979)),"")</f>
        <v/>
      </c>
      <c r="T1979" s="80" t="str">
        <f>IF(U1979="","",COUNT(U$3:U1979))</f>
        <v/>
      </c>
      <c r="U1979" s="80" t="str">
        <f t="shared" si="985"/>
        <v/>
      </c>
      <c r="V1979" s="91" t="str">
        <f>IFERROR(IF(S1979="","",IF(U1979="",IF(AND(E1979="",F1979="",G1979&lt;&gt;"",$O1979=INDEX(O$3:O1979,MATCH(MAX(T$3:T1979),T$3:T1979,0),0)),INDEX(U$3:U1979,MATCH(MAX(T$3:T1979),T$3:T1979,0),0),IF(AND(S1979&lt;&gt;"",U1979=""),0,"")),U1979)),"")</f>
        <v/>
      </c>
      <c r="W1979" s="95" t="str">
        <f t="shared" si="986"/>
        <v/>
      </c>
      <c r="X1979" s="198" t="str">
        <f t="shared" si="995"/>
        <v/>
      </c>
      <c r="Y1979" s="92" t="str">
        <f t="shared" si="987"/>
        <v/>
      </c>
      <c r="Z1979" s="106" t="str">
        <f>IF(P1979="","",COUNTIF($N$3:$N1979,$N1979))</f>
        <v/>
      </c>
      <c r="AA1979" s="92" t="str">
        <f t="shared" si="996"/>
        <v/>
      </c>
      <c r="AB1979" s="92" t="str">
        <f t="shared" si="997"/>
        <v/>
      </c>
      <c r="AC1979" s="92" t="str">
        <f t="shared" si="991"/>
        <v/>
      </c>
      <c r="AD1979" s="92" t="str">
        <f t="shared" si="1010"/>
        <v/>
      </c>
      <c r="AE1979" s="92" t="str">
        <f t="shared" si="1010"/>
        <v/>
      </c>
      <c r="AF1979" s="92" t="str">
        <f t="shared" si="1010"/>
        <v/>
      </c>
      <c r="AG1979" s="92" t="str">
        <f t="shared" si="1010"/>
        <v/>
      </c>
      <c r="AH1979" s="92" t="str">
        <f t="shared" si="1010"/>
        <v/>
      </c>
      <c r="AI1979" s="92" t="str">
        <f t="shared" si="1010"/>
        <v/>
      </c>
      <c r="AJ1979" s="92" t="str">
        <f t="shared" si="1010"/>
        <v/>
      </c>
      <c r="AK1979" s="92" t="str">
        <f t="shared" si="1010"/>
        <v/>
      </c>
      <c r="AL1979" s="92" t="str">
        <f t="shared" si="1010"/>
        <v/>
      </c>
      <c r="AN1979" s="35" t="str">
        <f t="shared" si="983"/>
        <v/>
      </c>
      <c r="AO1979" s="44" t="str">
        <f t="shared" si="988"/>
        <v/>
      </c>
      <c r="AP1979" s="41" t="str">
        <f>IF(AO1979="","",RANK(AO1979,AO$3:AO$1048576,1)+COUNTIF(AO$3:AO1979,AO1979)-1)</f>
        <v/>
      </c>
      <c r="AQ1979" s="1" t="str">
        <f t="shared" si="998"/>
        <v/>
      </c>
      <c r="AR1979" s="34" t="str">
        <f t="shared" si="999"/>
        <v/>
      </c>
      <c r="AS1979" s="39" t="str">
        <f t="shared" si="1000"/>
        <v/>
      </c>
      <c r="AT1979" s="44" t="str">
        <f t="shared" si="984"/>
        <v/>
      </c>
      <c r="AU1979" s="41" t="str">
        <f>IF(AT1979="","",RANK(AT1979,AT$3:AT$1048576,1)+COUNTIF(AT$3:AT1979,AT1979)-1)</f>
        <v/>
      </c>
      <c r="AV1979" s="1" t="str">
        <f t="shared" si="1001"/>
        <v/>
      </c>
      <c r="AW1979" s="34" t="str">
        <f t="shared" si="1002"/>
        <v/>
      </c>
      <c r="AX1979" s="39" t="str">
        <f t="shared" si="1003"/>
        <v/>
      </c>
      <c r="AY1979" s="44" t="str">
        <f t="shared" si="989"/>
        <v/>
      </c>
      <c r="AZ1979" s="41" t="str">
        <f>IF(AY1979="","",RANK(AY1979,AY$3:AY$1048576,1)+COUNTIF(AY$3:AY1979,AY1979)-1)</f>
        <v/>
      </c>
      <c r="BA1979" s="1" t="str">
        <f t="shared" si="1004"/>
        <v/>
      </c>
      <c r="BB1979" s="34" t="str">
        <f t="shared" si="1005"/>
        <v/>
      </c>
      <c r="BC1979" s="39" t="str">
        <f t="shared" si="1006"/>
        <v/>
      </c>
      <c r="BD1979" s="44" t="str">
        <f t="shared" si="990"/>
        <v/>
      </c>
      <c r="BE1979" s="41" t="str">
        <f>IF(BD1979="","",RANK(BD1979,BD$3:BD$1048576,1)+COUNTIF(BD$3:BD1979,BD1979)-1)</f>
        <v/>
      </c>
      <c r="BF1979" s="1" t="str">
        <f t="shared" si="1007"/>
        <v/>
      </c>
      <c r="BG1979" s="34" t="str">
        <f t="shared" si="1008"/>
        <v/>
      </c>
      <c r="BH1979" s="39" t="str">
        <f t="shared" si="1009"/>
        <v/>
      </c>
      <c r="BJ1979" s="3"/>
      <c r="BK1979" s="86"/>
      <c r="BL1979" s="86"/>
      <c r="BM1979" s="86"/>
      <c r="BN1979" s="86"/>
      <c r="BO1979" s="3"/>
      <c r="BP1979" s="86"/>
      <c r="BQ1979" s="86"/>
      <c r="BR1979" s="86"/>
      <c r="BS1979" s="86"/>
      <c r="BT1979" s="3"/>
      <c r="BU1979" s="86"/>
      <c r="BV1979" s="86"/>
      <c r="BW1979" s="86"/>
      <c r="BX1979" s="86"/>
      <c r="BY1979" s="3"/>
      <c r="BZ1979" s="86"/>
      <c r="CA1979" s="86"/>
      <c r="CB1979" s="86"/>
      <c r="CC1979" s="86"/>
    </row>
    <row r="1980" spans="2:81" ht="35.1" customHeight="1" x14ac:dyDescent="0.2">
      <c r="B1980" s="187"/>
      <c r="C1980" s="188"/>
      <c r="D1980" s="189"/>
      <c r="E1980" s="186"/>
      <c r="F1980" s="182"/>
      <c r="G1980" s="184"/>
      <c r="K1980" s="80" t="str">
        <f>IF(O1980="","",COUNT(O$3:O1980))</f>
        <v/>
      </c>
      <c r="L1980" s="80" t="str">
        <f>IF(B1980&lt;&gt;"",B1980,IF(OR(COUNTA($G$3:$G1980)&lt;COUNTA($G$3:$G$1048576),$G1980&lt;&gt;""),L1979,""))</f>
        <v/>
      </c>
      <c r="M1980" s="80" t="str">
        <f>IF(C1980&lt;&gt;"",C1980,IF(OR(COUNTA($G$3:$G1980)&lt;COUNTA($G$3:$G$1048576),$G1980&lt;&gt;""),M1979,""))</f>
        <v/>
      </c>
      <c r="N1980" s="80" t="str">
        <f>IF(D1980&lt;&gt;"",D1980,IF(OR(COUNTA($G$3:$G1980)&lt;COUNTA($G$3:$G$1048576),$G1980&lt;&gt;""),N1979,""))</f>
        <v/>
      </c>
      <c r="O1980" s="81" t="str">
        <f t="shared" si="993"/>
        <v/>
      </c>
      <c r="P1980" s="90" t="str">
        <f>IFERROR(IF(O1980="",IF(COUNT(S$3:S$1048576)=COUNT(S$3:S1980),IF(S1980="","",INDEX(O$3:O1980,MATCH(MAX(K$3:K1980),K$3:K1980,0),0)),INDEX(O$3:O1980,MATCH(MAX(K$3:K1980),K$3:K1980,0),0)),O1980),"")</f>
        <v/>
      </c>
      <c r="Q1980" s="89" t="str">
        <f>IF(R1980="","",COUNT(R$3:R1980))</f>
        <v/>
      </c>
      <c r="R1980" s="80" t="str">
        <f t="shared" si="994"/>
        <v/>
      </c>
      <c r="S1980" s="91" t="str">
        <f>IFERROR(IF(COUNTA($E1980:$G1980)=0,"",IF(AND(R1980="",$O1980=INDEX(O$3:O1980,MATCH(MAX(Q$3:Q1980),Q$3:Q1980,0),0)),INDEX(R$3:R1980,MATCH(MAX(Q$3:Q1980),Q$3:Q1980,0),0),R1980)),"")</f>
        <v/>
      </c>
      <c r="T1980" s="80" t="str">
        <f>IF(U1980="","",COUNT(U$3:U1980))</f>
        <v/>
      </c>
      <c r="U1980" s="80" t="str">
        <f t="shared" si="985"/>
        <v/>
      </c>
      <c r="V1980" s="91" t="str">
        <f>IFERROR(IF(S1980="","",IF(U1980="",IF(AND(E1980="",F1980="",G1980&lt;&gt;"",$O1980=INDEX(O$3:O1980,MATCH(MAX(T$3:T1980),T$3:T1980,0),0)),INDEX(U$3:U1980,MATCH(MAX(T$3:T1980),T$3:T1980,0),0),IF(AND(S1980&lt;&gt;"",U1980=""),0,"")),U1980)),"")</f>
        <v/>
      </c>
      <c r="W1980" s="95" t="str">
        <f t="shared" si="986"/>
        <v/>
      </c>
      <c r="X1980" s="198" t="str">
        <f t="shared" si="995"/>
        <v/>
      </c>
      <c r="Y1980" s="92" t="str">
        <f t="shared" si="987"/>
        <v/>
      </c>
      <c r="Z1980" s="106" t="str">
        <f>IF(P1980="","",COUNTIF($N$3:$N1980,$N1980))</f>
        <v/>
      </c>
      <c r="AA1980" s="92" t="str">
        <f t="shared" si="996"/>
        <v/>
      </c>
      <c r="AB1980" s="92" t="str">
        <f t="shared" si="997"/>
        <v/>
      </c>
      <c r="AC1980" s="92" t="str">
        <f t="shared" si="991"/>
        <v/>
      </c>
      <c r="AD1980" s="92" t="str">
        <f t="shared" si="1010"/>
        <v/>
      </c>
      <c r="AE1980" s="92" t="str">
        <f t="shared" si="1010"/>
        <v/>
      </c>
      <c r="AF1980" s="92" t="str">
        <f t="shared" si="1010"/>
        <v/>
      </c>
      <c r="AG1980" s="92" t="str">
        <f t="shared" si="1010"/>
        <v/>
      </c>
      <c r="AH1980" s="92" t="str">
        <f t="shared" si="1010"/>
        <v/>
      </c>
      <c r="AI1980" s="92" t="str">
        <f t="shared" si="1010"/>
        <v/>
      </c>
      <c r="AJ1980" s="92" t="str">
        <f t="shared" si="1010"/>
        <v/>
      </c>
      <c r="AK1980" s="92" t="str">
        <f t="shared" si="1010"/>
        <v/>
      </c>
      <c r="AL1980" s="92" t="str">
        <f t="shared" si="1010"/>
        <v/>
      </c>
      <c r="AN1980" s="35" t="str">
        <f t="shared" si="983"/>
        <v/>
      </c>
      <c r="AO1980" s="44" t="str">
        <f t="shared" si="988"/>
        <v/>
      </c>
      <c r="AP1980" s="41" t="str">
        <f>IF(AO1980="","",RANK(AO1980,AO$3:AO$1048576,1)+COUNTIF(AO$3:AO1980,AO1980)-1)</f>
        <v/>
      </c>
      <c r="AQ1980" s="1" t="str">
        <f t="shared" si="998"/>
        <v/>
      </c>
      <c r="AR1980" s="34" t="str">
        <f t="shared" si="999"/>
        <v/>
      </c>
      <c r="AS1980" s="39" t="str">
        <f t="shared" si="1000"/>
        <v/>
      </c>
      <c r="AT1980" s="44" t="str">
        <f t="shared" si="984"/>
        <v/>
      </c>
      <c r="AU1980" s="41" t="str">
        <f>IF(AT1980="","",RANK(AT1980,AT$3:AT$1048576,1)+COUNTIF(AT$3:AT1980,AT1980)-1)</f>
        <v/>
      </c>
      <c r="AV1980" s="1" t="str">
        <f t="shared" si="1001"/>
        <v/>
      </c>
      <c r="AW1980" s="34" t="str">
        <f t="shared" si="1002"/>
        <v/>
      </c>
      <c r="AX1980" s="39" t="str">
        <f t="shared" si="1003"/>
        <v/>
      </c>
      <c r="AY1980" s="44" t="str">
        <f t="shared" si="989"/>
        <v/>
      </c>
      <c r="AZ1980" s="41" t="str">
        <f>IF(AY1980="","",RANK(AY1980,AY$3:AY$1048576,1)+COUNTIF(AY$3:AY1980,AY1980)-1)</f>
        <v/>
      </c>
      <c r="BA1980" s="1" t="str">
        <f t="shared" si="1004"/>
        <v/>
      </c>
      <c r="BB1980" s="34" t="str">
        <f t="shared" si="1005"/>
        <v/>
      </c>
      <c r="BC1980" s="39" t="str">
        <f t="shared" si="1006"/>
        <v/>
      </c>
      <c r="BD1980" s="44" t="str">
        <f t="shared" si="990"/>
        <v/>
      </c>
      <c r="BE1980" s="41" t="str">
        <f>IF(BD1980="","",RANK(BD1980,BD$3:BD$1048576,1)+COUNTIF(BD$3:BD1980,BD1980)-1)</f>
        <v/>
      </c>
      <c r="BF1980" s="1" t="str">
        <f t="shared" si="1007"/>
        <v/>
      </c>
      <c r="BG1980" s="34" t="str">
        <f t="shared" si="1008"/>
        <v/>
      </c>
      <c r="BH1980" s="39" t="str">
        <f t="shared" si="1009"/>
        <v/>
      </c>
      <c r="BJ1980" s="3"/>
      <c r="BK1980" s="86"/>
      <c r="BL1980" s="86"/>
      <c r="BM1980" s="86"/>
      <c r="BN1980" s="86"/>
      <c r="BO1980" s="3"/>
      <c r="BP1980" s="86"/>
      <c r="BQ1980" s="86"/>
      <c r="BR1980" s="86"/>
      <c r="BS1980" s="86"/>
      <c r="BT1980" s="3"/>
      <c r="BU1980" s="86"/>
      <c r="BV1980" s="86"/>
      <c r="BW1980" s="86"/>
      <c r="BX1980" s="86"/>
      <c r="BY1980" s="3"/>
      <c r="BZ1980" s="86"/>
      <c r="CA1980" s="86"/>
      <c r="CB1980" s="86"/>
      <c r="CC1980" s="86"/>
    </row>
    <row r="1981" spans="2:81" ht="35.1" customHeight="1" x14ac:dyDescent="0.2">
      <c r="B1981" s="187"/>
      <c r="C1981" s="188"/>
      <c r="D1981" s="189"/>
      <c r="E1981" s="186"/>
      <c r="F1981" s="182"/>
      <c r="G1981" s="184"/>
      <c r="K1981" s="80" t="str">
        <f>IF(O1981="","",COUNT(O$3:O1981))</f>
        <v/>
      </c>
      <c r="L1981" s="80" t="str">
        <f>IF(B1981&lt;&gt;"",B1981,IF(OR(COUNTA($G$3:$G1981)&lt;COUNTA($G$3:$G$1048576),$G1981&lt;&gt;""),L1980,""))</f>
        <v/>
      </c>
      <c r="M1981" s="80" t="str">
        <f>IF(C1981&lt;&gt;"",C1981,IF(OR(COUNTA($G$3:$G1981)&lt;COUNTA($G$3:$G$1048576),$G1981&lt;&gt;""),M1980,""))</f>
        <v/>
      </c>
      <c r="N1981" s="80" t="str">
        <f>IF(D1981&lt;&gt;"",D1981,IF(OR(COUNTA($G$3:$G1981)&lt;COUNTA($G$3:$G$1048576),$G1981&lt;&gt;""),N1980,""))</f>
        <v/>
      </c>
      <c r="O1981" s="81" t="str">
        <f t="shared" si="993"/>
        <v/>
      </c>
      <c r="P1981" s="90" t="str">
        <f>IFERROR(IF(O1981="",IF(COUNT(S$3:S$1048576)=COUNT(S$3:S1981),IF(S1981="","",INDEX(O$3:O1981,MATCH(MAX(K$3:K1981),K$3:K1981,0),0)),INDEX(O$3:O1981,MATCH(MAX(K$3:K1981),K$3:K1981,0),0)),O1981),"")</f>
        <v/>
      </c>
      <c r="Q1981" s="89" t="str">
        <f>IF(R1981="","",COUNT(R$3:R1981))</f>
        <v/>
      </c>
      <c r="R1981" s="80" t="str">
        <f t="shared" si="994"/>
        <v/>
      </c>
      <c r="S1981" s="91" t="str">
        <f>IFERROR(IF(COUNTA($E1981:$G1981)=0,"",IF(AND(R1981="",$O1981=INDEX(O$3:O1981,MATCH(MAX(Q$3:Q1981),Q$3:Q1981,0),0)),INDEX(R$3:R1981,MATCH(MAX(Q$3:Q1981),Q$3:Q1981,0),0),R1981)),"")</f>
        <v/>
      </c>
      <c r="T1981" s="80" t="str">
        <f>IF(U1981="","",COUNT(U$3:U1981))</f>
        <v/>
      </c>
      <c r="U1981" s="80" t="str">
        <f t="shared" si="985"/>
        <v/>
      </c>
      <c r="V1981" s="91" t="str">
        <f>IFERROR(IF(S1981="","",IF(U1981="",IF(AND(E1981="",F1981="",G1981&lt;&gt;"",$O1981=INDEX(O$3:O1981,MATCH(MAX(T$3:T1981),T$3:T1981,0),0)),INDEX(U$3:U1981,MATCH(MAX(T$3:T1981),T$3:T1981,0),0),IF(AND(S1981&lt;&gt;"",U1981=""),0,"")),U1981)),"")</f>
        <v/>
      </c>
      <c r="W1981" s="95" t="str">
        <f t="shared" si="986"/>
        <v/>
      </c>
      <c r="X1981" s="198" t="str">
        <f t="shared" si="995"/>
        <v/>
      </c>
      <c r="Y1981" s="92" t="str">
        <f t="shared" si="987"/>
        <v/>
      </c>
      <c r="Z1981" s="106" t="str">
        <f>IF(P1981="","",COUNTIF($N$3:$N1981,$N1981))</f>
        <v/>
      </c>
      <c r="AA1981" s="92" t="str">
        <f t="shared" si="996"/>
        <v/>
      </c>
      <c r="AB1981" s="92" t="str">
        <f t="shared" si="997"/>
        <v/>
      </c>
      <c r="AC1981" s="92" t="str">
        <f t="shared" si="991"/>
        <v/>
      </c>
      <c r="AD1981" s="92" t="str">
        <f t="shared" si="1010"/>
        <v/>
      </c>
      <c r="AE1981" s="92" t="str">
        <f t="shared" si="1010"/>
        <v/>
      </c>
      <c r="AF1981" s="92" t="str">
        <f t="shared" si="1010"/>
        <v/>
      </c>
      <c r="AG1981" s="92" t="str">
        <f t="shared" si="1010"/>
        <v/>
      </c>
      <c r="AH1981" s="92" t="str">
        <f t="shared" si="1010"/>
        <v/>
      </c>
      <c r="AI1981" s="92" t="str">
        <f t="shared" si="1010"/>
        <v/>
      </c>
      <c r="AJ1981" s="92" t="str">
        <f t="shared" si="1010"/>
        <v/>
      </c>
      <c r="AK1981" s="92" t="str">
        <f t="shared" si="1010"/>
        <v/>
      </c>
      <c r="AL1981" s="92" t="str">
        <f t="shared" si="1010"/>
        <v/>
      </c>
      <c r="AN1981" s="35" t="str">
        <f t="shared" si="983"/>
        <v/>
      </c>
      <c r="AO1981" s="44" t="str">
        <f t="shared" si="988"/>
        <v/>
      </c>
      <c r="AP1981" s="41" t="str">
        <f>IF(AO1981="","",RANK(AO1981,AO$3:AO$1048576,1)+COUNTIF(AO$3:AO1981,AO1981)-1)</f>
        <v/>
      </c>
      <c r="AQ1981" s="1" t="str">
        <f t="shared" si="998"/>
        <v/>
      </c>
      <c r="AR1981" s="34" t="str">
        <f t="shared" si="999"/>
        <v/>
      </c>
      <c r="AS1981" s="39" t="str">
        <f t="shared" si="1000"/>
        <v/>
      </c>
      <c r="AT1981" s="44" t="str">
        <f t="shared" si="984"/>
        <v/>
      </c>
      <c r="AU1981" s="41" t="str">
        <f>IF(AT1981="","",RANK(AT1981,AT$3:AT$1048576,1)+COUNTIF(AT$3:AT1981,AT1981)-1)</f>
        <v/>
      </c>
      <c r="AV1981" s="1" t="str">
        <f t="shared" si="1001"/>
        <v/>
      </c>
      <c r="AW1981" s="34" t="str">
        <f t="shared" si="1002"/>
        <v/>
      </c>
      <c r="AX1981" s="39" t="str">
        <f t="shared" si="1003"/>
        <v/>
      </c>
      <c r="AY1981" s="44" t="str">
        <f t="shared" si="989"/>
        <v/>
      </c>
      <c r="AZ1981" s="41" t="str">
        <f>IF(AY1981="","",RANK(AY1981,AY$3:AY$1048576,1)+COUNTIF(AY$3:AY1981,AY1981)-1)</f>
        <v/>
      </c>
      <c r="BA1981" s="1" t="str">
        <f t="shared" si="1004"/>
        <v/>
      </c>
      <c r="BB1981" s="34" t="str">
        <f t="shared" si="1005"/>
        <v/>
      </c>
      <c r="BC1981" s="39" t="str">
        <f t="shared" si="1006"/>
        <v/>
      </c>
      <c r="BD1981" s="44" t="str">
        <f t="shared" si="990"/>
        <v/>
      </c>
      <c r="BE1981" s="41" t="str">
        <f>IF(BD1981="","",RANK(BD1981,BD$3:BD$1048576,1)+COUNTIF(BD$3:BD1981,BD1981)-1)</f>
        <v/>
      </c>
      <c r="BF1981" s="1" t="str">
        <f t="shared" si="1007"/>
        <v/>
      </c>
      <c r="BG1981" s="34" t="str">
        <f t="shared" si="1008"/>
        <v/>
      </c>
      <c r="BH1981" s="39" t="str">
        <f t="shared" si="1009"/>
        <v/>
      </c>
      <c r="BJ1981" s="3"/>
      <c r="BK1981" s="86"/>
      <c r="BL1981" s="86"/>
      <c r="BM1981" s="86"/>
      <c r="BN1981" s="86"/>
      <c r="BO1981" s="3"/>
      <c r="BP1981" s="86"/>
      <c r="BQ1981" s="86"/>
      <c r="BR1981" s="86"/>
      <c r="BS1981" s="86"/>
      <c r="BT1981" s="3"/>
      <c r="BU1981" s="86"/>
      <c r="BV1981" s="86"/>
      <c r="BW1981" s="86"/>
      <c r="BX1981" s="86"/>
      <c r="BY1981" s="3"/>
      <c r="BZ1981" s="86"/>
      <c r="CA1981" s="86"/>
      <c r="CB1981" s="86"/>
      <c r="CC1981" s="86"/>
    </row>
    <row r="1982" spans="2:81" ht="35.1" customHeight="1" x14ac:dyDescent="0.2">
      <c r="B1982" s="187"/>
      <c r="C1982" s="188"/>
      <c r="D1982" s="189"/>
      <c r="E1982" s="186"/>
      <c r="F1982" s="182"/>
      <c r="G1982" s="184"/>
      <c r="K1982" s="80" t="str">
        <f>IF(O1982="","",COUNT(O$3:O1982))</f>
        <v/>
      </c>
      <c r="L1982" s="80" t="str">
        <f>IF(B1982&lt;&gt;"",B1982,IF(OR(COUNTA($G$3:$G1982)&lt;COUNTA($G$3:$G$1048576),$G1982&lt;&gt;""),L1981,""))</f>
        <v/>
      </c>
      <c r="M1982" s="80" t="str">
        <f>IF(C1982&lt;&gt;"",C1982,IF(OR(COUNTA($G$3:$G1982)&lt;COUNTA($G$3:$G$1048576),$G1982&lt;&gt;""),M1981,""))</f>
        <v/>
      </c>
      <c r="N1982" s="80" t="str">
        <f>IF(D1982&lt;&gt;"",D1982,IF(OR(COUNTA($G$3:$G1982)&lt;COUNTA($G$3:$G$1048576),$G1982&lt;&gt;""),N1981,""))</f>
        <v/>
      </c>
      <c r="O1982" s="81" t="str">
        <f t="shared" si="993"/>
        <v/>
      </c>
      <c r="P1982" s="90" t="str">
        <f>IFERROR(IF(O1982="",IF(COUNT(S$3:S$1048576)=COUNT(S$3:S1982),IF(S1982="","",INDEX(O$3:O1982,MATCH(MAX(K$3:K1982),K$3:K1982,0),0)),INDEX(O$3:O1982,MATCH(MAX(K$3:K1982),K$3:K1982,0),0)),O1982),"")</f>
        <v/>
      </c>
      <c r="Q1982" s="89" t="str">
        <f>IF(R1982="","",COUNT(R$3:R1982))</f>
        <v/>
      </c>
      <c r="R1982" s="80" t="str">
        <f t="shared" si="994"/>
        <v/>
      </c>
      <c r="S1982" s="91" t="str">
        <f>IFERROR(IF(COUNTA($E1982:$G1982)=0,"",IF(AND(R1982="",$O1982=INDEX(O$3:O1982,MATCH(MAX(Q$3:Q1982),Q$3:Q1982,0),0)),INDEX(R$3:R1982,MATCH(MAX(Q$3:Q1982),Q$3:Q1982,0),0),R1982)),"")</f>
        <v/>
      </c>
      <c r="T1982" s="80" t="str">
        <f>IF(U1982="","",COUNT(U$3:U1982))</f>
        <v/>
      </c>
      <c r="U1982" s="80" t="str">
        <f t="shared" si="985"/>
        <v/>
      </c>
      <c r="V1982" s="91" t="str">
        <f>IFERROR(IF(S1982="","",IF(U1982="",IF(AND(E1982="",F1982="",G1982&lt;&gt;"",$O1982=INDEX(O$3:O1982,MATCH(MAX(T$3:T1982),T$3:T1982,0),0)),INDEX(U$3:U1982,MATCH(MAX(T$3:T1982),T$3:T1982,0),0),IF(AND(S1982&lt;&gt;"",U1982=""),0,"")),U1982)),"")</f>
        <v/>
      </c>
      <c r="W1982" s="95" t="str">
        <f t="shared" si="986"/>
        <v/>
      </c>
      <c r="X1982" s="198" t="str">
        <f t="shared" si="995"/>
        <v/>
      </c>
      <c r="Y1982" s="92" t="str">
        <f t="shared" si="987"/>
        <v/>
      </c>
      <c r="Z1982" s="106" t="str">
        <f>IF(P1982="","",COUNTIF($N$3:$N1982,$N1982))</f>
        <v/>
      </c>
      <c r="AA1982" s="92" t="str">
        <f t="shared" si="996"/>
        <v/>
      </c>
      <c r="AB1982" s="92" t="str">
        <f t="shared" si="997"/>
        <v/>
      </c>
      <c r="AC1982" s="92" t="str">
        <f t="shared" si="991"/>
        <v/>
      </c>
      <c r="AD1982" s="92" t="str">
        <f t="shared" si="1010"/>
        <v/>
      </c>
      <c r="AE1982" s="92" t="str">
        <f t="shared" si="1010"/>
        <v/>
      </c>
      <c r="AF1982" s="92" t="str">
        <f t="shared" si="1010"/>
        <v/>
      </c>
      <c r="AG1982" s="92" t="str">
        <f t="shared" si="1010"/>
        <v/>
      </c>
      <c r="AH1982" s="92" t="str">
        <f t="shared" si="1010"/>
        <v/>
      </c>
      <c r="AI1982" s="92" t="str">
        <f t="shared" si="1010"/>
        <v/>
      </c>
      <c r="AJ1982" s="92" t="str">
        <f t="shared" si="1010"/>
        <v/>
      </c>
      <c r="AK1982" s="92" t="str">
        <f t="shared" si="1010"/>
        <v/>
      </c>
      <c r="AL1982" s="92" t="str">
        <f t="shared" si="1010"/>
        <v/>
      </c>
      <c r="AN1982" s="35" t="str">
        <f t="shared" si="983"/>
        <v/>
      </c>
      <c r="AO1982" s="44" t="str">
        <f t="shared" si="988"/>
        <v/>
      </c>
      <c r="AP1982" s="41" t="str">
        <f>IF(AO1982="","",RANK(AO1982,AO$3:AO$1048576,1)+COUNTIF(AO$3:AO1982,AO1982)-1)</f>
        <v/>
      </c>
      <c r="AQ1982" s="1" t="str">
        <f t="shared" si="998"/>
        <v/>
      </c>
      <c r="AR1982" s="34" t="str">
        <f t="shared" si="999"/>
        <v/>
      </c>
      <c r="AS1982" s="39" t="str">
        <f t="shared" si="1000"/>
        <v/>
      </c>
      <c r="AT1982" s="44" t="str">
        <f t="shared" si="984"/>
        <v/>
      </c>
      <c r="AU1982" s="41" t="str">
        <f>IF(AT1982="","",RANK(AT1982,AT$3:AT$1048576,1)+COUNTIF(AT$3:AT1982,AT1982)-1)</f>
        <v/>
      </c>
      <c r="AV1982" s="1" t="str">
        <f t="shared" si="1001"/>
        <v/>
      </c>
      <c r="AW1982" s="34" t="str">
        <f t="shared" si="1002"/>
        <v/>
      </c>
      <c r="AX1982" s="39" t="str">
        <f t="shared" si="1003"/>
        <v/>
      </c>
      <c r="AY1982" s="44" t="str">
        <f t="shared" si="989"/>
        <v/>
      </c>
      <c r="AZ1982" s="41" t="str">
        <f>IF(AY1982="","",RANK(AY1982,AY$3:AY$1048576,1)+COUNTIF(AY$3:AY1982,AY1982)-1)</f>
        <v/>
      </c>
      <c r="BA1982" s="1" t="str">
        <f t="shared" si="1004"/>
        <v/>
      </c>
      <c r="BB1982" s="34" t="str">
        <f t="shared" si="1005"/>
        <v/>
      </c>
      <c r="BC1982" s="39" t="str">
        <f t="shared" si="1006"/>
        <v/>
      </c>
      <c r="BD1982" s="44" t="str">
        <f t="shared" si="990"/>
        <v/>
      </c>
      <c r="BE1982" s="41" t="str">
        <f>IF(BD1982="","",RANK(BD1982,BD$3:BD$1048576,1)+COUNTIF(BD$3:BD1982,BD1982)-1)</f>
        <v/>
      </c>
      <c r="BF1982" s="1" t="str">
        <f t="shared" si="1007"/>
        <v/>
      </c>
      <c r="BG1982" s="34" t="str">
        <f t="shared" si="1008"/>
        <v/>
      </c>
      <c r="BH1982" s="39" t="str">
        <f t="shared" si="1009"/>
        <v/>
      </c>
      <c r="BJ1982" s="3"/>
      <c r="BK1982" s="86"/>
      <c r="BL1982" s="86"/>
      <c r="BM1982" s="86"/>
      <c r="BN1982" s="86"/>
      <c r="BO1982" s="3"/>
      <c r="BP1982" s="86"/>
      <c r="BQ1982" s="86"/>
      <c r="BR1982" s="86"/>
      <c r="BS1982" s="86"/>
      <c r="BT1982" s="3"/>
      <c r="BU1982" s="86"/>
      <c r="BV1982" s="86"/>
      <c r="BW1982" s="86"/>
      <c r="BX1982" s="86"/>
      <c r="BY1982" s="3"/>
      <c r="BZ1982" s="86"/>
      <c r="CA1982" s="86"/>
      <c r="CB1982" s="86"/>
      <c r="CC1982" s="86"/>
    </row>
    <row r="1983" spans="2:81" ht="35.1" customHeight="1" x14ac:dyDescent="0.2">
      <c r="B1983" s="187"/>
      <c r="C1983" s="188"/>
      <c r="D1983" s="189"/>
      <c r="E1983" s="186"/>
      <c r="F1983" s="182"/>
      <c r="G1983" s="184"/>
      <c r="K1983" s="80" t="str">
        <f>IF(O1983="","",COUNT(O$3:O1983))</f>
        <v/>
      </c>
      <c r="L1983" s="80" t="str">
        <f>IF(B1983&lt;&gt;"",B1983,IF(OR(COUNTA($G$3:$G1983)&lt;COUNTA($G$3:$G$1048576),$G1983&lt;&gt;""),L1982,""))</f>
        <v/>
      </c>
      <c r="M1983" s="80" t="str">
        <f>IF(C1983&lt;&gt;"",C1983,IF(OR(COUNTA($G$3:$G1983)&lt;COUNTA($G$3:$G$1048576),$G1983&lt;&gt;""),M1982,""))</f>
        <v/>
      </c>
      <c r="N1983" s="80" t="str">
        <f>IF(D1983&lt;&gt;"",D1983,IF(OR(COUNTA($G$3:$G1983)&lt;COUNTA($G$3:$G$1048576),$G1983&lt;&gt;""),N1982,""))</f>
        <v/>
      </c>
      <c r="O1983" s="81" t="str">
        <f t="shared" si="993"/>
        <v/>
      </c>
      <c r="P1983" s="90" t="str">
        <f>IFERROR(IF(O1983="",IF(COUNT(S$3:S$1048576)=COUNT(S$3:S1983),IF(S1983="","",INDEX(O$3:O1983,MATCH(MAX(K$3:K1983),K$3:K1983,0),0)),INDEX(O$3:O1983,MATCH(MAX(K$3:K1983),K$3:K1983,0),0)),O1983),"")</f>
        <v/>
      </c>
      <c r="Q1983" s="89" t="str">
        <f>IF(R1983="","",COUNT(R$3:R1983))</f>
        <v/>
      </c>
      <c r="R1983" s="80" t="str">
        <f t="shared" si="994"/>
        <v/>
      </c>
      <c r="S1983" s="91" t="str">
        <f>IFERROR(IF(COUNTA($E1983:$G1983)=0,"",IF(AND(R1983="",$O1983=INDEX(O$3:O1983,MATCH(MAX(Q$3:Q1983),Q$3:Q1983,0),0)),INDEX(R$3:R1983,MATCH(MAX(Q$3:Q1983),Q$3:Q1983,0),0),R1983)),"")</f>
        <v/>
      </c>
      <c r="T1983" s="80" t="str">
        <f>IF(U1983="","",COUNT(U$3:U1983))</f>
        <v/>
      </c>
      <c r="U1983" s="80" t="str">
        <f t="shared" si="985"/>
        <v/>
      </c>
      <c r="V1983" s="91" t="str">
        <f>IFERROR(IF(S1983="","",IF(U1983="",IF(AND(E1983="",F1983="",G1983&lt;&gt;"",$O1983=INDEX(O$3:O1983,MATCH(MAX(T$3:T1983),T$3:T1983,0),0)),INDEX(U$3:U1983,MATCH(MAX(T$3:T1983),T$3:T1983,0),0),IF(AND(S1983&lt;&gt;"",U1983=""),0,"")),U1983)),"")</f>
        <v/>
      </c>
      <c r="W1983" s="95" t="str">
        <f t="shared" si="986"/>
        <v/>
      </c>
      <c r="X1983" s="198" t="str">
        <f t="shared" si="995"/>
        <v/>
      </c>
      <c r="Y1983" s="92" t="str">
        <f t="shared" si="987"/>
        <v/>
      </c>
      <c r="Z1983" s="106" t="str">
        <f>IF(P1983="","",COUNTIF($N$3:$N1983,$N1983))</f>
        <v/>
      </c>
      <c r="AA1983" s="92" t="str">
        <f t="shared" si="996"/>
        <v/>
      </c>
      <c r="AB1983" s="92" t="str">
        <f t="shared" si="997"/>
        <v/>
      </c>
      <c r="AC1983" s="92" t="str">
        <f t="shared" si="991"/>
        <v/>
      </c>
      <c r="AD1983" s="92" t="str">
        <f t="shared" si="1010"/>
        <v/>
      </c>
      <c r="AE1983" s="92" t="str">
        <f t="shared" si="1010"/>
        <v/>
      </c>
      <c r="AF1983" s="92" t="str">
        <f t="shared" si="1010"/>
        <v/>
      </c>
      <c r="AG1983" s="92" t="str">
        <f t="shared" si="1010"/>
        <v/>
      </c>
      <c r="AH1983" s="92" t="str">
        <f t="shared" si="1010"/>
        <v/>
      </c>
      <c r="AI1983" s="92" t="str">
        <f t="shared" si="1010"/>
        <v/>
      </c>
      <c r="AJ1983" s="92" t="str">
        <f t="shared" si="1010"/>
        <v/>
      </c>
      <c r="AK1983" s="92" t="str">
        <f t="shared" si="1010"/>
        <v/>
      </c>
      <c r="AL1983" s="92" t="str">
        <f t="shared" si="1010"/>
        <v/>
      </c>
      <c r="AN1983" s="35" t="str">
        <f t="shared" si="983"/>
        <v/>
      </c>
      <c r="AO1983" s="44" t="str">
        <f t="shared" si="988"/>
        <v/>
      </c>
      <c r="AP1983" s="41" t="str">
        <f>IF(AO1983="","",RANK(AO1983,AO$3:AO$1048576,1)+COUNTIF(AO$3:AO1983,AO1983)-1)</f>
        <v/>
      </c>
      <c r="AQ1983" s="1" t="str">
        <f t="shared" si="998"/>
        <v/>
      </c>
      <c r="AR1983" s="34" t="str">
        <f t="shared" si="999"/>
        <v/>
      </c>
      <c r="AS1983" s="39" t="str">
        <f t="shared" si="1000"/>
        <v/>
      </c>
      <c r="AT1983" s="44" t="str">
        <f t="shared" si="984"/>
        <v/>
      </c>
      <c r="AU1983" s="41" t="str">
        <f>IF(AT1983="","",RANK(AT1983,AT$3:AT$1048576,1)+COUNTIF(AT$3:AT1983,AT1983)-1)</f>
        <v/>
      </c>
      <c r="AV1983" s="1" t="str">
        <f t="shared" si="1001"/>
        <v/>
      </c>
      <c r="AW1983" s="34" t="str">
        <f t="shared" si="1002"/>
        <v/>
      </c>
      <c r="AX1983" s="39" t="str">
        <f t="shared" si="1003"/>
        <v/>
      </c>
      <c r="AY1983" s="44" t="str">
        <f t="shared" si="989"/>
        <v/>
      </c>
      <c r="AZ1983" s="41" t="str">
        <f>IF(AY1983="","",RANK(AY1983,AY$3:AY$1048576,1)+COUNTIF(AY$3:AY1983,AY1983)-1)</f>
        <v/>
      </c>
      <c r="BA1983" s="1" t="str">
        <f t="shared" si="1004"/>
        <v/>
      </c>
      <c r="BB1983" s="34" t="str">
        <f t="shared" si="1005"/>
        <v/>
      </c>
      <c r="BC1983" s="39" t="str">
        <f t="shared" si="1006"/>
        <v/>
      </c>
      <c r="BD1983" s="44" t="str">
        <f t="shared" si="990"/>
        <v/>
      </c>
      <c r="BE1983" s="41" t="str">
        <f>IF(BD1983="","",RANK(BD1983,BD$3:BD$1048576,1)+COUNTIF(BD$3:BD1983,BD1983)-1)</f>
        <v/>
      </c>
      <c r="BF1983" s="1" t="str">
        <f t="shared" si="1007"/>
        <v/>
      </c>
      <c r="BG1983" s="34" t="str">
        <f t="shared" si="1008"/>
        <v/>
      </c>
      <c r="BH1983" s="39" t="str">
        <f t="shared" si="1009"/>
        <v/>
      </c>
      <c r="BJ1983" s="3"/>
      <c r="BK1983" s="86"/>
      <c r="BL1983" s="86"/>
      <c r="BM1983" s="86"/>
      <c r="BN1983" s="86"/>
      <c r="BO1983" s="3"/>
      <c r="BP1983" s="86"/>
      <c r="BQ1983" s="86"/>
      <c r="BR1983" s="86"/>
      <c r="BS1983" s="86"/>
      <c r="BT1983" s="3"/>
      <c r="BU1983" s="86"/>
      <c r="BV1983" s="86"/>
      <c r="BW1983" s="86"/>
      <c r="BX1983" s="86"/>
      <c r="BY1983" s="3"/>
      <c r="BZ1983" s="86"/>
      <c r="CA1983" s="86"/>
      <c r="CB1983" s="86"/>
      <c r="CC1983" s="86"/>
    </row>
    <row r="1984" spans="2:81" ht="35.1" customHeight="1" x14ac:dyDescent="0.2">
      <c r="B1984" s="187"/>
      <c r="C1984" s="188"/>
      <c r="D1984" s="189"/>
      <c r="E1984" s="186"/>
      <c r="F1984" s="182"/>
      <c r="G1984" s="184"/>
      <c r="K1984" s="80" t="str">
        <f>IF(O1984="","",COUNT(O$3:O1984))</f>
        <v/>
      </c>
      <c r="L1984" s="80" t="str">
        <f>IF(B1984&lt;&gt;"",B1984,IF(OR(COUNTA($G$3:$G1984)&lt;COUNTA($G$3:$G$1048576),$G1984&lt;&gt;""),L1983,""))</f>
        <v/>
      </c>
      <c r="M1984" s="80" t="str">
        <f>IF(C1984&lt;&gt;"",C1984,IF(OR(COUNTA($G$3:$G1984)&lt;COUNTA($G$3:$G$1048576),$G1984&lt;&gt;""),M1983,""))</f>
        <v/>
      </c>
      <c r="N1984" s="80" t="str">
        <f>IF(D1984&lt;&gt;"",D1984,IF(OR(COUNTA($G$3:$G1984)&lt;COUNTA($G$3:$G$1048576),$G1984&lt;&gt;""),N1983,""))</f>
        <v/>
      </c>
      <c r="O1984" s="81" t="str">
        <f t="shared" si="993"/>
        <v/>
      </c>
      <c r="P1984" s="90" t="str">
        <f>IFERROR(IF(O1984="",IF(COUNT(S$3:S$1048576)=COUNT(S$3:S1984),IF(S1984="","",INDEX(O$3:O1984,MATCH(MAX(K$3:K1984),K$3:K1984,0),0)),INDEX(O$3:O1984,MATCH(MAX(K$3:K1984),K$3:K1984,0),0)),O1984),"")</f>
        <v/>
      </c>
      <c r="Q1984" s="89" t="str">
        <f>IF(R1984="","",COUNT(R$3:R1984))</f>
        <v/>
      </c>
      <c r="R1984" s="80" t="str">
        <f t="shared" si="994"/>
        <v/>
      </c>
      <c r="S1984" s="91" t="str">
        <f>IFERROR(IF(COUNTA($E1984:$G1984)=0,"",IF(AND(R1984="",$O1984=INDEX(O$3:O1984,MATCH(MAX(Q$3:Q1984),Q$3:Q1984,0),0)),INDEX(R$3:R1984,MATCH(MAX(Q$3:Q1984),Q$3:Q1984,0),0),R1984)),"")</f>
        <v/>
      </c>
      <c r="T1984" s="80" t="str">
        <f>IF(U1984="","",COUNT(U$3:U1984))</f>
        <v/>
      </c>
      <c r="U1984" s="80" t="str">
        <f t="shared" si="985"/>
        <v/>
      </c>
      <c r="V1984" s="91" t="str">
        <f>IFERROR(IF(S1984="","",IF(U1984="",IF(AND(E1984="",F1984="",G1984&lt;&gt;"",$O1984=INDEX(O$3:O1984,MATCH(MAX(T$3:T1984),T$3:T1984,0),0)),INDEX(U$3:U1984,MATCH(MAX(T$3:T1984),T$3:T1984,0),0),IF(AND(S1984&lt;&gt;"",U1984=""),0,"")),U1984)),"")</f>
        <v/>
      </c>
      <c r="W1984" s="95" t="str">
        <f t="shared" si="986"/>
        <v/>
      </c>
      <c r="X1984" s="198" t="str">
        <f t="shared" si="995"/>
        <v/>
      </c>
      <c r="Y1984" s="92" t="str">
        <f t="shared" si="987"/>
        <v/>
      </c>
      <c r="Z1984" s="106" t="str">
        <f>IF(P1984="","",COUNTIF($N$3:$N1984,$N1984))</f>
        <v/>
      </c>
      <c r="AA1984" s="92" t="str">
        <f t="shared" si="996"/>
        <v/>
      </c>
      <c r="AB1984" s="92" t="str">
        <f t="shared" si="997"/>
        <v/>
      </c>
      <c r="AC1984" s="92" t="str">
        <f t="shared" si="991"/>
        <v/>
      </c>
      <c r="AD1984" s="92" t="str">
        <f t="shared" si="1010"/>
        <v/>
      </c>
      <c r="AE1984" s="92" t="str">
        <f t="shared" si="1010"/>
        <v/>
      </c>
      <c r="AF1984" s="92" t="str">
        <f t="shared" si="1010"/>
        <v/>
      </c>
      <c r="AG1984" s="92" t="str">
        <f t="shared" si="1010"/>
        <v/>
      </c>
      <c r="AH1984" s="92" t="str">
        <f t="shared" si="1010"/>
        <v/>
      </c>
      <c r="AI1984" s="92" t="str">
        <f t="shared" si="1010"/>
        <v/>
      </c>
      <c r="AJ1984" s="92" t="str">
        <f t="shared" si="1010"/>
        <v/>
      </c>
      <c r="AK1984" s="92" t="str">
        <f t="shared" si="1010"/>
        <v/>
      </c>
      <c r="AL1984" s="92" t="str">
        <f t="shared" si="1010"/>
        <v/>
      </c>
      <c r="AN1984" s="35" t="str">
        <f t="shared" si="983"/>
        <v/>
      </c>
      <c r="AO1984" s="44" t="str">
        <f t="shared" si="988"/>
        <v/>
      </c>
      <c r="AP1984" s="41" t="str">
        <f>IF(AO1984="","",RANK(AO1984,AO$3:AO$1048576,1)+COUNTIF(AO$3:AO1984,AO1984)-1)</f>
        <v/>
      </c>
      <c r="AQ1984" s="1" t="str">
        <f t="shared" si="998"/>
        <v/>
      </c>
      <c r="AR1984" s="34" t="str">
        <f t="shared" si="999"/>
        <v/>
      </c>
      <c r="AS1984" s="39" t="str">
        <f t="shared" si="1000"/>
        <v/>
      </c>
      <c r="AT1984" s="44" t="str">
        <f t="shared" si="984"/>
        <v/>
      </c>
      <c r="AU1984" s="41" t="str">
        <f>IF(AT1984="","",RANK(AT1984,AT$3:AT$1048576,1)+COUNTIF(AT$3:AT1984,AT1984)-1)</f>
        <v/>
      </c>
      <c r="AV1984" s="1" t="str">
        <f t="shared" si="1001"/>
        <v/>
      </c>
      <c r="AW1984" s="34" t="str">
        <f t="shared" si="1002"/>
        <v/>
      </c>
      <c r="AX1984" s="39" t="str">
        <f t="shared" si="1003"/>
        <v/>
      </c>
      <c r="AY1984" s="44" t="str">
        <f t="shared" si="989"/>
        <v/>
      </c>
      <c r="AZ1984" s="41" t="str">
        <f>IF(AY1984="","",RANK(AY1984,AY$3:AY$1048576,1)+COUNTIF(AY$3:AY1984,AY1984)-1)</f>
        <v/>
      </c>
      <c r="BA1984" s="1" t="str">
        <f t="shared" si="1004"/>
        <v/>
      </c>
      <c r="BB1984" s="34" t="str">
        <f t="shared" si="1005"/>
        <v/>
      </c>
      <c r="BC1984" s="39" t="str">
        <f t="shared" si="1006"/>
        <v/>
      </c>
      <c r="BD1984" s="44" t="str">
        <f t="shared" si="990"/>
        <v/>
      </c>
      <c r="BE1984" s="41" t="str">
        <f>IF(BD1984="","",RANK(BD1984,BD$3:BD$1048576,1)+COUNTIF(BD$3:BD1984,BD1984)-1)</f>
        <v/>
      </c>
      <c r="BF1984" s="1" t="str">
        <f t="shared" si="1007"/>
        <v/>
      </c>
      <c r="BG1984" s="34" t="str">
        <f t="shared" si="1008"/>
        <v/>
      </c>
      <c r="BH1984" s="39" t="str">
        <f t="shared" si="1009"/>
        <v/>
      </c>
      <c r="BJ1984" s="3"/>
      <c r="BK1984" s="86"/>
      <c r="BL1984" s="86"/>
      <c r="BM1984" s="86"/>
      <c r="BN1984" s="86"/>
      <c r="BO1984" s="3"/>
      <c r="BP1984" s="86"/>
      <c r="BQ1984" s="86"/>
      <c r="BR1984" s="86"/>
      <c r="BS1984" s="86"/>
      <c r="BT1984" s="3"/>
      <c r="BU1984" s="86"/>
      <c r="BV1984" s="86"/>
      <c r="BW1984" s="86"/>
      <c r="BX1984" s="86"/>
      <c r="BY1984" s="3"/>
      <c r="BZ1984" s="86"/>
      <c r="CA1984" s="86"/>
      <c r="CB1984" s="86"/>
      <c r="CC1984" s="86"/>
    </row>
    <row r="1985" spans="2:81" ht="35.1" customHeight="1" x14ac:dyDescent="0.2">
      <c r="B1985" s="187"/>
      <c r="C1985" s="188"/>
      <c r="D1985" s="189"/>
      <c r="E1985" s="186"/>
      <c r="F1985" s="182"/>
      <c r="G1985" s="184"/>
      <c r="K1985" s="80" t="str">
        <f>IF(O1985="","",COUNT(O$3:O1985))</f>
        <v/>
      </c>
      <c r="L1985" s="80" t="str">
        <f>IF(B1985&lt;&gt;"",B1985,IF(OR(COUNTA($G$3:$G1985)&lt;COUNTA($G$3:$G$1048576),$G1985&lt;&gt;""),L1984,""))</f>
        <v/>
      </c>
      <c r="M1985" s="80" t="str">
        <f>IF(C1985&lt;&gt;"",C1985,IF(OR(COUNTA($G$3:$G1985)&lt;COUNTA($G$3:$G$1048576),$G1985&lt;&gt;""),M1984,""))</f>
        <v/>
      </c>
      <c r="N1985" s="80" t="str">
        <f>IF(D1985&lt;&gt;"",D1985,IF(OR(COUNTA($G$3:$G1985)&lt;COUNTA($G$3:$G$1048576),$G1985&lt;&gt;""),N1984,""))</f>
        <v/>
      </c>
      <c r="O1985" s="81" t="str">
        <f t="shared" si="993"/>
        <v/>
      </c>
      <c r="P1985" s="90" t="str">
        <f>IFERROR(IF(O1985="",IF(COUNT(S$3:S$1048576)=COUNT(S$3:S1985),IF(S1985="","",INDEX(O$3:O1985,MATCH(MAX(K$3:K1985),K$3:K1985,0),0)),INDEX(O$3:O1985,MATCH(MAX(K$3:K1985),K$3:K1985,0),0)),O1985),"")</f>
        <v/>
      </c>
      <c r="Q1985" s="89" t="str">
        <f>IF(R1985="","",COUNT(R$3:R1985))</f>
        <v/>
      </c>
      <c r="R1985" s="80" t="str">
        <f t="shared" si="994"/>
        <v/>
      </c>
      <c r="S1985" s="91" t="str">
        <f>IFERROR(IF(COUNTA($E1985:$G1985)=0,"",IF(AND(R1985="",$O1985=INDEX(O$3:O1985,MATCH(MAX(Q$3:Q1985),Q$3:Q1985,0),0)),INDEX(R$3:R1985,MATCH(MAX(Q$3:Q1985),Q$3:Q1985,0),0),R1985)),"")</f>
        <v/>
      </c>
      <c r="T1985" s="80" t="str">
        <f>IF(U1985="","",COUNT(U$3:U1985))</f>
        <v/>
      </c>
      <c r="U1985" s="80" t="str">
        <f t="shared" si="985"/>
        <v/>
      </c>
      <c r="V1985" s="91" t="str">
        <f>IFERROR(IF(S1985="","",IF(U1985="",IF(AND(E1985="",F1985="",G1985&lt;&gt;"",$O1985=INDEX(O$3:O1985,MATCH(MAX(T$3:T1985),T$3:T1985,0),0)),INDEX(U$3:U1985,MATCH(MAX(T$3:T1985),T$3:T1985,0),0),IF(AND(S1985&lt;&gt;"",U1985=""),0,"")),U1985)),"")</f>
        <v/>
      </c>
      <c r="W1985" s="95" t="str">
        <f t="shared" si="986"/>
        <v/>
      </c>
      <c r="X1985" s="198" t="str">
        <f t="shared" si="995"/>
        <v/>
      </c>
      <c r="Y1985" s="92" t="str">
        <f t="shared" si="987"/>
        <v/>
      </c>
      <c r="Z1985" s="106" t="str">
        <f>IF(P1985="","",COUNTIF($N$3:$N1985,$N1985))</f>
        <v/>
      </c>
      <c r="AA1985" s="92" t="str">
        <f t="shared" si="996"/>
        <v/>
      </c>
      <c r="AB1985" s="92" t="str">
        <f t="shared" si="997"/>
        <v/>
      </c>
      <c r="AC1985" s="92" t="str">
        <f t="shared" si="991"/>
        <v/>
      </c>
      <c r="AD1985" s="92" t="str">
        <f t="shared" si="1010"/>
        <v/>
      </c>
      <c r="AE1985" s="92" t="str">
        <f t="shared" si="1010"/>
        <v/>
      </c>
      <c r="AF1985" s="92" t="str">
        <f t="shared" si="1010"/>
        <v/>
      </c>
      <c r="AG1985" s="92" t="str">
        <f t="shared" si="1010"/>
        <v/>
      </c>
      <c r="AH1985" s="92" t="str">
        <f t="shared" si="1010"/>
        <v/>
      </c>
      <c r="AI1985" s="92" t="str">
        <f t="shared" si="1010"/>
        <v/>
      </c>
      <c r="AJ1985" s="92" t="str">
        <f t="shared" si="1010"/>
        <v/>
      </c>
      <c r="AK1985" s="92" t="str">
        <f t="shared" si="1010"/>
        <v/>
      </c>
      <c r="AL1985" s="92" t="str">
        <f t="shared" si="1010"/>
        <v/>
      </c>
      <c r="AN1985" s="35" t="str">
        <f t="shared" si="983"/>
        <v/>
      </c>
      <c r="AO1985" s="44" t="str">
        <f t="shared" si="988"/>
        <v/>
      </c>
      <c r="AP1985" s="41" t="str">
        <f>IF(AO1985="","",RANK(AO1985,AO$3:AO$1048576,1)+COUNTIF(AO$3:AO1985,AO1985)-1)</f>
        <v/>
      </c>
      <c r="AQ1985" s="1" t="str">
        <f t="shared" si="998"/>
        <v/>
      </c>
      <c r="AR1985" s="34" t="str">
        <f t="shared" si="999"/>
        <v/>
      </c>
      <c r="AS1985" s="39" t="str">
        <f t="shared" si="1000"/>
        <v/>
      </c>
      <c r="AT1985" s="44" t="str">
        <f t="shared" si="984"/>
        <v/>
      </c>
      <c r="AU1985" s="41" t="str">
        <f>IF(AT1985="","",RANK(AT1985,AT$3:AT$1048576,1)+COUNTIF(AT$3:AT1985,AT1985)-1)</f>
        <v/>
      </c>
      <c r="AV1985" s="1" t="str">
        <f t="shared" si="1001"/>
        <v/>
      </c>
      <c r="AW1985" s="34" t="str">
        <f t="shared" si="1002"/>
        <v/>
      </c>
      <c r="AX1985" s="39" t="str">
        <f t="shared" si="1003"/>
        <v/>
      </c>
      <c r="AY1985" s="44" t="str">
        <f t="shared" si="989"/>
        <v/>
      </c>
      <c r="AZ1985" s="41" t="str">
        <f>IF(AY1985="","",RANK(AY1985,AY$3:AY$1048576,1)+COUNTIF(AY$3:AY1985,AY1985)-1)</f>
        <v/>
      </c>
      <c r="BA1985" s="1" t="str">
        <f t="shared" si="1004"/>
        <v/>
      </c>
      <c r="BB1985" s="34" t="str">
        <f t="shared" si="1005"/>
        <v/>
      </c>
      <c r="BC1985" s="39" t="str">
        <f t="shared" si="1006"/>
        <v/>
      </c>
      <c r="BD1985" s="44" t="str">
        <f t="shared" si="990"/>
        <v/>
      </c>
      <c r="BE1985" s="41" t="str">
        <f>IF(BD1985="","",RANK(BD1985,BD$3:BD$1048576,1)+COUNTIF(BD$3:BD1985,BD1985)-1)</f>
        <v/>
      </c>
      <c r="BF1985" s="1" t="str">
        <f t="shared" si="1007"/>
        <v/>
      </c>
      <c r="BG1985" s="34" t="str">
        <f t="shared" si="1008"/>
        <v/>
      </c>
      <c r="BH1985" s="39" t="str">
        <f t="shared" si="1009"/>
        <v/>
      </c>
      <c r="BJ1985" s="3"/>
      <c r="BK1985" s="86"/>
      <c r="BL1985" s="86"/>
      <c r="BM1985" s="86"/>
      <c r="BN1985" s="86"/>
      <c r="BO1985" s="3"/>
      <c r="BP1985" s="86"/>
      <c r="BQ1985" s="86"/>
      <c r="BR1985" s="86"/>
      <c r="BS1985" s="86"/>
      <c r="BT1985" s="3"/>
      <c r="BU1985" s="86"/>
      <c r="BV1985" s="86"/>
      <c r="BW1985" s="86"/>
      <c r="BX1985" s="86"/>
      <c r="BY1985" s="3"/>
      <c r="BZ1985" s="86"/>
      <c r="CA1985" s="86"/>
      <c r="CB1985" s="86"/>
      <c r="CC1985" s="86"/>
    </row>
    <row r="1986" spans="2:81" ht="35.1" customHeight="1" x14ac:dyDescent="0.2">
      <c r="B1986" s="187"/>
      <c r="C1986" s="188"/>
      <c r="D1986" s="189"/>
      <c r="E1986" s="186"/>
      <c r="F1986" s="182"/>
      <c r="G1986" s="184"/>
      <c r="K1986" s="80" t="str">
        <f>IF(O1986="","",COUNT(O$3:O1986))</f>
        <v/>
      </c>
      <c r="L1986" s="80" t="str">
        <f>IF(B1986&lt;&gt;"",B1986,IF(OR(COUNTA($G$3:$G1986)&lt;COUNTA($G$3:$G$1048576),$G1986&lt;&gt;""),L1985,""))</f>
        <v/>
      </c>
      <c r="M1986" s="80" t="str">
        <f>IF(C1986&lt;&gt;"",C1986,IF(OR(COUNTA($G$3:$G1986)&lt;COUNTA($G$3:$G$1048576),$G1986&lt;&gt;""),M1985,""))</f>
        <v/>
      </c>
      <c r="N1986" s="80" t="str">
        <f>IF(D1986&lt;&gt;"",D1986,IF(OR(COUNTA($G$3:$G1986)&lt;COUNTA($G$3:$G$1048576),$G1986&lt;&gt;""),N1985,""))</f>
        <v/>
      </c>
      <c r="O1986" s="81" t="str">
        <f t="shared" si="993"/>
        <v/>
      </c>
      <c r="P1986" s="90" t="str">
        <f>IFERROR(IF(O1986="",IF(COUNT(S$3:S$1048576)=COUNT(S$3:S1986),IF(S1986="","",INDEX(O$3:O1986,MATCH(MAX(K$3:K1986),K$3:K1986,0),0)),INDEX(O$3:O1986,MATCH(MAX(K$3:K1986),K$3:K1986,0),0)),O1986),"")</f>
        <v/>
      </c>
      <c r="Q1986" s="89" t="str">
        <f>IF(R1986="","",COUNT(R$3:R1986))</f>
        <v/>
      </c>
      <c r="R1986" s="80" t="str">
        <f t="shared" si="994"/>
        <v/>
      </c>
      <c r="S1986" s="91" t="str">
        <f>IFERROR(IF(COUNTA($E1986:$G1986)=0,"",IF(AND(R1986="",$O1986=INDEX(O$3:O1986,MATCH(MAX(Q$3:Q1986),Q$3:Q1986,0),0)),INDEX(R$3:R1986,MATCH(MAX(Q$3:Q1986),Q$3:Q1986,0),0),R1986)),"")</f>
        <v/>
      </c>
      <c r="T1986" s="80" t="str">
        <f>IF(U1986="","",COUNT(U$3:U1986))</f>
        <v/>
      </c>
      <c r="U1986" s="80" t="str">
        <f t="shared" si="985"/>
        <v/>
      </c>
      <c r="V1986" s="91" t="str">
        <f>IFERROR(IF(S1986="","",IF(U1986="",IF(AND(E1986="",F1986="",G1986&lt;&gt;"",$O1986=INDEX(O$3:O1986,MATCH(MAX(T$3:T1986),T$3:T1986,0),0)),INDEX(U$3:U1986,MATCH(MAX(T$3:T1986),T$3:T1986,0),0),IF(AND(S1986&lt;&gt;"",U1986=""),0,"")),U1986)),"")</f>
        <v/>
      </c>
      <c r="W1986" s="95" t="str">
        <f t="shared" si="986"/>
        <v/>
      </c>
      <c r="X1986" s="198" t="str">
        <f t="shared" si="995"/>
        <v/>
      </c>
      <c r="Y1986" s="92" t="str">
        <f t="shared" si="987"/>
        <v/>
      </c>
      <c r="Z1986" s="106" t="str">
        <f>IF(P1986="","",COUNTIF($N$3:$N1986,$N1986))</f>
        <v/>
      </c>
      <c r="AA1986" s="92" t="str">
        <f t="shared" si="996"/>
        <v/>
      </c>
      <c r="AB1986" s="92" t="str">
        <f t="shared" si="997"/>
        <v/>
      </c>
      <c r="AC1986" s="92" t="str">
        <f t="shared" si="991"/>
        <v/>
      </c>
      <c r="AD1986" s="92" t="str">
        <f t="shared" si="1010"/>
        <v/>
      </c>
      <c r="AE1986" s="92" t="str">
        <f t="shared" si="1010"/>
        <v/>
      </c>
      <c r="AF1986" s="92" t="str">
        <f t="shared" si="1010"/>
        <v/>
      </c>
      <c r="AG1986" s="92" t="str">
        <f t="shared" si="1010"/>
        <v/>
      </c>
      <c r="AH1986" s="92" t="str">
        <f t="shared" si="1010"/>
        <v/>
      </c>
      <c r="AI1986" s="92" t="str">
        <f t="shared" si="1010"/>
        <v/>
      </c>
      <c r="AJ1986" s="92" t="str">
        <f t="shared" si="1010"/>
        <v/>
      </c>
      <c r="AK1986" s="92" t="str">
        <f t="shared" si="1010"/>
        <v/>
      </c>
      <c r="AL1986" s="92" t="str">
        <f t="shared" si="1010"/>
        <v/>
      </c>
      <c r="AN1986" s="35" t="str">
        <f t="shared" si="983"/>
        <v/>
      </c>
      <c r="AO1986" s="44" t="str">
        <f t="shared" si="988"/>
        <v/>
      </c>
      <c r="AP1986" s="41" t="str">
        <f>IF(AO1986="","",RANK(AO1986,AO$3:AO$1048576,1)+COUNTIF(AO$3:AO1986,AO1986)-1)</f>
        <v/>
      </c>
      <c r="AQ1986" s="1" t="str">
        <f t="shared" si="998"/>
        <v/>
      </c>
      <c r="AR1986" s="34" t="str">
        <f t="shared" si="999"/>
        <v/>
      </c>
      <c r="AS1986" s="39" t="str">
        <f t="shared" si="1000"/>
        <v/>
      </c>
      <c r="AT1986" s="44" t="str">
        <f t="shared" si="984"/>
        <v/>
      </c>
      <c r="AU1986" s="41" t="str">
        <f>IF(AT1986="","",RANK(AT1986,AT$3:AT$1048576,1)+COUNTIF(AT$3:AT1986,AT1986)-1)</f>
        <v/>
      </c>
      <c r="AV1986" s="1" t="str">
        <f t="shared" si="1001"/>
        <v/>
      </c>
      <c r="AW1986" s="34" t="str">
        <f t="shared" si="1002"/>
        <v/>
      </c>
      <c r="AX1986" s="39" t="str">
        <f t="shared" si="1003"/>
        <v/>
      </c>
      <c r="AY1986" s="44" t="str">
        <f t="shared" si="989"/>
        <v/>
      </c>
      <c r="AZ1986" s="41" t="str">
        <f>IF(AY1986="","",RANK(AY1986,AY$3:AY$1048576,1)+COUNTIF(AY$3:AY1986,AY1986)-1)</f>
        <v/>
      </c>
      <c r="BA1986" s="1" t="str">
        <f t="shared" si="1004"/>
        <v/>
      </c>
      <c r="BB1986" s="34" t="str">
        <f t="shared" si="1005"/>
        <v/>
      </c>
      <c r="BC1986" s="39" t="str">
        <f t="shared" si="1006"/>
        <v/>
      </c>
      <c r="BD1986" s="44" t="str">
        <f t="shared" si="990"/>
        <v/>
      </c>
      <c r="BE1986" s="41" t="str">
        <f>IF(BD1986="","",RANK(BD1986,BD$3:BD$1048576,1)+COUNTIF(BD$3:BD1986,BD1986)-1)</f>
        <v/>
      </c>
      <c r="BF1986" s="1" t="str">
        <f t="shared" si="1007"/>
        <v/>
      </c>
      <c r="BG1986" s="34" t="str">
        <f t="shared" si="1008"/>
        <v/>
      </c>
      <c r="BH1986" s="39" t="str">
        <f t="shared" si="1009"/>
        <v/>
      </c>
      <c r="BJ1986" s="3"/>
      <c r="BK1986" s="86"/>
      <c r="BL1986" s="86"/>
      <c r="BM1986" s="86"/>
      <c r="BN1986" s="86"/>
      <c r="BO1986" s="3"/>
      <c r="BP1986" s="86"/>
      <c r="BQ1986" s="86"/>
      <c r="BR1986" s="86"/>
      <c r="BS1986" s="86"/>
      <c r="BT1986" s="3"/>
      <c r="BU1986" s="86"/>
      <c r="BV1986" s="86"/>
      <c r="BW1986" s="86"/>
      <c r="BX1986" s="86"/>
      <c r="BY1986" s="3"/>
      <c r="BZ1986" s="86"/>
      <c r="CA1986" s="86"/>
      <c r="CB1986" s="86"/>
      <c r="CC1986" s="86"/>
    </row>
    <row r="1987" spans="2:81" ht="35.1" customHeight="1" x14ac:dyDescent="0.2">
      <c r="B1987" s="187"/>
      <c r="C1987" s="188"/>
      <c r="D1987" s="189"/>
      <c r="E1987" s="186"/>
      <c r="F1987" s="182"/>
      <c r="G1987" s="184"/>
      <c r="K1987" s="80" t="str">
        <f>IF(O1987="","",COUNT(O$3:O1987))</f>
        <v/>
      </c>
      <c r="L1987" s="80" t="str">
        <f>IF(B1987&lt;&gt;"",B1987,IF(OR(COUNTA($G$3:$G1987)&lt;COUNTA($G$3:$G$1048576),$G1987&lt;&gt;""),L1986,""))</f>
        <v/>
      </c>
      <c r="M1987" s="80" t="str">
        <f>IF(C1987&lt;&gt;"",C1987,IF(OR(COUNTA($G$3:$G1987)&lt;COUNTA($G$3:$G$1048576),$G1987&lt;&gt;""),M1986,""))</f>
        <v/>
      </c>
      <c r="N1987" s="80" t="str">
        <f>IF(D1987&lt;&gt;"",D1987,IF(OR(COUNTA($G$3:$G1987)&lt;COUNTA($G$3:$G$1048576),$G1987&lt;&gt;""),N1986,""))</f>
        <v/>
      </c>
      <c r="O1987" s="81" t="str">
        <f t="shared" si="993"/>
        <v/>
      </c>
      <c r="P1987" s="90" t="str">
        <f>IFERROR(IF(O1987="",IF(COUNT(S$3:S$1048576)=COUNT(S$3:S1987),IF(S1987="","",INDEX(O$3:O1987,MATCH(MAX(K$3:K1987),K$3:K1987,0),0)),INDEX(O$3:O1987,MATCH(MAX(K$3:K1987),K$3:K1987,0),0)),O1987),"")</f>
        <v/>
      </c>
      <c r="Q1987" s="89" t="str">
        <f>IF(R1987="","",COUNT(R$3:R1987))</f>
        <v/>
      </c>
      <c r="R1987" s="80" t="str">
        <f t="shared" si="994"/>
        <v/>
      </c>
      <c r="S1987" s="91" t="str">
        <f>IFERROR(IF(COUNTA($E1987:$G1987)=0,"",IF(AND(R1987="",$O1987=INDEX(O$3:O1987,MATCH(MAX(Q$3:Q1987),Q$3:Q1987,0),0)),INDEX(R$3:R1987,MATCH(MAX(Q$3:Q1987),Q$3:Q1987,0),0),R1987)),"")</f>
        <v/>
      </c>
      <c r="T1987" s="80" t="str">
        <f>IF(U1987="","",COUNT(U$3:U1987))</f>
        <v/>
      </c>
      <c r="U1987" s="80" t="str">
        <f t="shared" si="985"/>
        <v/>
      </c>
      <c r="V1987" s="91" t="str">
        <f>IFERROR(IF(S1987="","",IF(U1987="",IF(AND(E1987="",F1987="",G1987&lt;&gt;"",$O1987=INDEX(O$3:O1987,MATCH(MAX(T$3:T1987),T$3:T1987,0),0)),INDEX(U$3:U1987,MATCH(MAX(T$3:T1987),T$3:T1987,0),0),IF(AND(S1987&lt;&gt;"",U1987=""),0,"")),U1987)),"")</f>
        <v/>
      </c>
      <c r="W1987" s="95" t="str">
        <f t="shared" si="986"/>
        <v/>
      </c>
      <c r="X1987" s="198" t="str">
        <f t="shared" si="995"/>
        <v/>
      </c>
      <c r="Y1987" s="92" t="str">
        <f t="shared" si="987"/>
        <v/>
      </c>
      <c r="Z1987" s="106" t="str">
        <f>IF(P1987="","",COUNTIF($N$3:$N1987,$N1987))</f>
        <v/>
      </c>
      <c r="AA1987" s="92" t="str">
        <f t="shared" si="996"/>
        <v/>
      </c>
      <c r="AB1987" s="92" t="str">
        <f t="shared" si="997"/>
        <v/>
      </c>
      <c r="AC1987" s="92" t="str">
        <f t="shared" si="991"/>
        <v/>
      </c>
      <c r="AD1987" s="92" t="str">
        <f t="shared" si="1010"/>
        <v/>
      </c>
      <c r="AE1987" s="92" t="str">
        <f t="shared" si="1010"/>
        <v/>
      </c>
      <c r="AF1987" s="92" t="str">
        <f t="shared" si="1010"/>
        <v/>
      </c>
      <c r="AG1987" s="92" t="str">
        <f t="shared" si="1010"/>
        <v/>
      </c>
      <c r="AH1987" s="92" t="str">
        <f t="shared" si="1010"/>
        <v/>
      </c>
      <c r="AI1987" s="92" t="str">
        <f t="shared" si="1010"/>
        <v/>
      </c>
      <c r="AJ1987" s="92" t="str">
        <f t="shared" si="1010"/>
        <v/>
      </c>
      <c r="AK1987" s="92" t="str">
        <f t="shared" si="1010"/>
        <v/>
      </c>
      <c r="AL1987" s="92" t="str">
        <f t="shared" si="1010"/>
        <v/>
      </c>
      <c r="AN1987" s="35" t="str">
        <f t="shared" ref="AN1987:AN2003" si="1011">IF(OR($P1987="",COUNTIF($AO$2:$BH$2,$P1987)=0),"",$P1987)</f>
        <v/>
      </c>
      <c r="AO1987" s="44" t="str">
        <f t="shared" si="988"/>
        <v/>
      </c>
      <c r="AP1987" s="41" t="str">
        <f>IF(AO1987="","",RANK(AO1987,AO$3:AO$1048576,1)+COUNTIF(AO$3:AO1987,AO1987)-1)</f>
        <v/>
      </c>
      <c r="AQ1987" s="1" t="str">
        <f t="shared" si="998"/>
        <v/>
      </c>
      <c r="AR1987" s="34" t="str">
        <f t="shared" si="999"/>
        <v/>
      </c>
      <c r="AS1987" s="39" t="str">
        <f t="shared" si="1000"/>
        <v/>
      </c>
      <c r="AT1987" s="44" t="str">
        <f t="shared" ref="AT1987:AT2003" si="1012">IF(OR($AN1987="",$AN1987&lt;&gt;AT$2),"",$W1987)</f>
        <v/>
      </c>
      <c r="AU1987" s="41" t="str">
        <f>IF(AT1987="","",RANK(AT1987,AT$3:AT$1048576,1)+COUNTIF(AT$3:AT1987,AT1987)-1)</f>
        <v/>
      </c>
      <c r="AV1987" s="1" t="str">
        <f t="shared" si="1001"/>
        <v/>
      </c>
      <c r="AW1987" s="34" t="str">
        <f t="shared" si="1002"/>
        <v/>
      </c>
      <c r="AX1987" s="39" t="str">
        <f t="shared" si="1003"/>
        <v/>
      </c>
      <c r="AY1987" s="44" t="str">
        <f t="shared" si="989"/>
        <v/>
      </c>
      <c r="AZ1987" s="41" t="str">
        <f>IF(AY1987="","",RANK(AY1987,AY$3:AY$1048576,1)+COUNTIF(AY$3:AY1987,AY1987)-1)</f>
        <v/>
      </c>
      <c r="BA1987" s="1" t="str">
        <f t="shared" si="1004"/>
        <v/>
      </c>
      <c r="BB1987" s="34" t="str">
        <f t="shared" si="1005"/>
        <v/>
      </c>
      <c r="BC1987" s="39" t="str">
        <f t="shared" si="1006"/>
        <v/>
      </c>
      <c r="BD1987" s="44" t="str">
        <f t="shared" si="990"/>
        <v/>
      </c>
      <c r="BE1987" s="41" t="str">
        <f>IF(BD1987="","",RANK(BD1987,BD$3:BD$1048576,1)+COUNTIF(BD$3:BD1987,BD1987)-1)</f>
        <v/>
      </c>
      <c r="BF1987" s="1" t="str">
        <f t="shared" si="1007"/>
        <v/>
      </c>
      <c r="BG1987" s="34" t="str">
        <f t="shared" si="1008"/>
        <v/>
      </c>
      <c r="BH1987" s="39" t="str">
        <f t="shared" si="1009"/>
        <v/>
      </c>
      <c r="BJ1987" s="3"/>
      <c r="BK1987" s="86"/>
      <c r="BL1987" s="86"/>
      <c r="BM1987" s="86"/>
      <c r="BN1987" s="86"/>
      <c r="BO1987" s="3"/>
      <c r="BP1987" s="86"/>
      <c r="BQ1987" s="86"/>
      <c r="BR1987" s="86"/>
      <c r="BS1987" s="86"/>
      <c r="BT1987" s="3"/>
      <c r="BU1987" s="86"/>
      <c r="BV1987" s="86"/>
      <c r="BW1987" s="86"/>
      <c r="BX1987" s="86"/>
      <c r="BY1987" s="3"/>
      <c r="BZ1987" s="86"/>
      <c r="CA1987" s="86"/>
      <c r="CB1987" s="86"/>
      <c r="CC1987" s="86"/>
    </row>
    <row r="1988" spans="2:81" ht="35.1" customHeight="1" x14ac:dyDescent="0.2">
      <c r="B1988" s="187"/>
      <c r="C1988" s="188"/>
      <c r="D1988" s="189"/>
      <c r="E1988" s="186"/>
      <c r="F1988" s="182"/>
      <c r="G1988" s="184"/>
      <c r="K1988" s="80" t="str">
        <f>IF(O1988="","",COUNT(O$3:O1988))</f>
        <v/>
      </c>
      <c r="L1988" s="80" t="str">
        <f>IF(B1988&lt;&gt;"",B1988,IF(OR(COUNTA($G$3:$G1988)&lt;COUNTA($G$3:$G$1048576),$G1988&lt;&gt;""),L1987,""))</f>
        <v/>
      </c>
      <c r="M1988" s="80" t="str">
        <f>IF(C1988&lt;&gt;"",C1988,IF(OR(COUNTA($G$3:$G1988)&lt;COUNTA($G$3:$G$1048576),$G1988&lt;&gt;""),M1987,""))</f>
        <v/>
      </c>
      <c r="N1988" s="80" t="str">
        <f>IF(D1988&lt;&gt;"",D1988,IF(OR(COUNTA($G$3:$G1988)&lt;COUNTA($G$3:$G$1048576),$G1988&lt;&gt;""),N1987,""))</f>
        <v/>
      </c>
      <c r="O1988" s="81" t="str">
        <f t="shared" si="993"/>
        <v/>
      </c>
      <c r="P1988" s="90" t="str">
        <f>IFERROR(IF(O1988="",IF(COUNT(S$3:S$1048576)=COUNT(S$3:S1988),IF(S1988="","",INDEX(O$3:O1988,MATCH(MAX(K$3:K1988),K$3:K1988,0),0)),INDEX(O$3:O1988,MATCH(MAX(K$3:K1988),K$3:K1988,0),0)),O1988),"")</f>
        <v/>
      </c>
      <c r="Q1988" s="89" t="str">
        <f>IF(R1988="","",COUNT(R$3:R1988))</f>
        <v/>
      </c>
      <c r="R1988" s="80" t="str">
        <f t="shared" si="994"/>
        <v/>
      </c>
      <c r="S1988" s="91" t="str">
        <f>IFERROR(IF(COUNTA($E1988:$G1988)=0,"",IF(AND(R1988="",$O1988=INDEX(O$3:O1988,MATCH(MAX(Q$3:Q1988),Q$3:Q1988,0),0)),INDEX(R$3:R1988,MATCH(MAX(Q$3:Q1988),Q$3:Q1988,0),0),R1988)),"")</f>
        <v/>
      </c>
      <c r="T1988" s="80" t="str">
        <f>IF(U1988="","",COUNT(U$3:U1988))</f>
        <v/>
      </c>
      <c r="U1988" s="80" t="str">
        <f t="shared" ref="U1988:U2003" si="1013">IF(F1988="",IF(R1988="","",0),F1988)</f>
        <v/>
      </c>
      <c r="V1988" s="91" t="str">
        <f>IFERROR(IF(S1988="","",IF(U1988="",IF(AND(E1988="",F1988="",G1988&lt;&gt;"",$O1988=INDEX(O$3:O1988,MATCH(MAX(T$3:T1988),T$3:T1988,0),0)),INDEX(U$3:U1988,MATCH(MAX(T$3:T1988),T$3:T1988,0),0),IF(AND(S1988&lt;&gt;"",U1988=""),0,"")),U1988)),"")</f>
        <v/>
      </c>
      <c r="W1988" s="95" t="str">
        <f t="shared" ref="W1988:W2003" si="1014">IF(AND(S1988="",V1988=""),"",TIME(S1988,IF(V1988="",0,V1988),0))</f>
        <v/>
      </c>
      <c r="X1988" s="198" t="str">
        <f t="shared" si="995"/>
        <v/>
      </c>
      <c r="Y1988" s="92" t="str">
        <f t="shared" ref="Y1988:Y2003" si="1015">IF(G1988="","",G1988&amp;" "&amp;IF(OR($Q1988="",RIGHT($I$5,1)="無"),"",$S1988&amp;":"&amp;IF($V1988=0,"00",$V1988)))</f>
        <v/>
      </c>
      <c r="Z1988" s="106" t="str">
        <f>IF(P1988="","",COUNTIF($N$3:$N1988,$N1988))</f>
        <v/>
      </c>
      <c r="AA1988" s="92" t="str">
        <f t="shared" si="996"/>
        <v/>
      </c>
      <c r="AB1988" s="92" t="str">
        <f t="shared" si="997"/>
        <v/>
      </c>
      <c r="AC1988" s="92" t="str">
        <f t="shared" si="991"/>
        <v/>
      </c>
      <c r="AD1988" s="92" t="str">
        <f t="shared" si="1010"/>
        <v/>
      </c>
      <c r="AE1988" s="92" t="str">
        <f t="shared" si="1010"/>
        <v/>
      </c>
      <c r="AF1988" s="92" t="str">
        <f t="shared" si="1010"/>
        <v/>
      </c>
      <c r="AG1988" s="92" t="str">
        <f t="shared" si="1010"/>
        <v/>
      </c>
      <c r="AH1988" s="92" t="str">
        <f t="shared" si="1010"/>
        <v/>
      </c>
      <c r="AI1988" s="92" t="str">
        <f t="shared" si="1010"/>
        <v/>
      </c>
      <c r="AJ1988" s="92" t="str">
        <f t="shared" si="1010"/>
        <v/>
      </c>
      <c r="AK1988" s="92" t="str">
        <f t="shared" si="1010"/>
        <v/>
      </c>
      <c r="AL1988" s="92" t="str">
        <f t="shared" si="1010"/>
        <v/>
      </c>
      <c r="AN1988" s="35" t="str">
        <f t="shared" si="1011"/>
        <v/>
      </c>
      <c r="AO1988" s="44" t="str">
        <f t="shared" ref="AO1988:AO2003" si="1016">IF(OR($AN1988="",$AN1988&lt;&gt;AO$2),"",$W1988)</f>
        <v/>
      </c>
      <c r="AP1988" s="41" t="str">
        <f>IF(AO1988="","",RANK(AO1988,AO$3:AO$1048576,1)+COUNTIF(AO$3:AO1988,AO1988)-1)</f>
        <v/>
      </c>
      <c r="AQ1988" s="1" t="str">
        <f t="shared" si="998"/>
        <v/>
      </c>
      <c r="AR1988" s="34" t="str">
        <f t="shared" si="999"/>
        <v/>
      </c>
      <c r="AS1988" s="39" t="str">
        <f t="shared" si="1000"/>
        <v/>
      </c>
      <c r="AT1988" s="44" t="str">
        <f t="shared" si="1012"/>
        <v/>
      </c>
      <c r="AU1988" s="41" t="str">
        <f>IF(AT1988="","",RANK(AT1988,AT$3:AT$1048576,1)+COUNTIF(AT$3:AT1988,AT1988)-1)</f>
        <v/>
      </c>
      <c r="AV1988" s="1" t="str">
        <f t="shared" si="1001"/>
        <v/>
      </c>
      <c r="AW1988" s="34" t="str">
        <f t="shared" si="1002"/>
        <v/>
      </c>
      <c r="AX1988" s="39" t="str">
        <f t="shared" si="1003"/>
        <v/>
      </c>
      <c r="AY1988" s="44" t="str">
        <f t="shared" ref="AY1988:AY2003" si="1017">IF(OR($AN1988="",$AN1988&lt;&gt;AY$2),"",$W1988)</f>
        <v/>
      </c>
      <c r="AZ1988" s="41" t="str">
        <f>IF(AY1988="","",RANK(AY1988,AY$3:AY$1048576,1)+COUNTIF(AY$3:AY1988,AY1988)-1)</f>
        <v/>
      </c>
      <c r="BA1988" s="1" t="str">
        <f t="shared" si="1004"/>
        <v/>
      </c>
      <c r="BB1988" s="34" t="str">
        <f t="shared" si="1005"/>
        <v/>
      </c>
      <c r="BC1988" s="39" t="str">
        <f t="shared" si="1006"/>
        <v/>
      </c>
      <c r="BD1988" s="44" t="str">
        <f t="shared" ref="BD1988:BD2003" si="1018">IF(OR($AN1988="",$AN1988&lt;&gt;BD$2),"",$W1988)</f>
        <v/>
      </c>
      <c r="BE1988" s="41" t="str">
        <f>IF(BD1988="","",RANK(BD1988,BD$3:BD$1048576,1)+COUNTIF(BD$3:BD1988,BD1988)-1)</f>
        <v/>
      </c>
      <c r="BF1988" s="1" t="str">
        <f t="shared" si="1007"/>
        <v/>
      </c>
      <c r="BG1988" s="34" t="str">
        <f t="shared" si="1008"/>
        <v/>
      </c>
      <c r="BH1988" s="39" t="str">
        <f t="shared" si="1009"/>
        <v/>
      </c>
      <c r="BJ1988" s="3"/>
      <c r="BK1988" s="86"/>
      <c r="BL1988" s="86"/>
      <c r="BM1988" s="86"/>
      <c r="BN1988" s="86"/>
      <c r="BO1988" s="3"/>
      <c r="BP1988" s="86"/>
      <c r="BQ1988" s="86"/>
      <c r="BR1988" s="86"/>
      <c r="BS1988" s="86"/>
      <c r="BT1988" s="3"/>
      <c r="BU1988" s="86"/>
      <c r="BV1988" s="86"/>
      <c r="BW1988" s="86"/>
      <c r="BX1988" s="86"/>
      <c r="BY1988" s="3"/>
      <c r="BZ1988" s="86"/>
      <c r="CA1988" s="86"/>
      <c r="CB1988" s="86"/>
      <c r="CC1988" s="86"/>
    </row>
    <row r="1989" spans="2:81" ht="35.1" customHeight="1" x14ac:dyDescent="0.2">
      <c r="B1989" s="187"/>
      <c r="C1989" s="188"/>
      <c r="D1989" s="189"/>
      <c r="E1989" s="186"/>
      <c r="F1989" s="182"/>
      <c r="G1989" s="184"/>
      <c r="K1989" s="80" t="str">
        <f>IF(O1989="","",COUNT(O$3:O1989))</f>
        <v/>
      </c>
      <c r="L1989" s="80" t="str">
        <f>IF(B1989&lt;&gt;"",B1989,IF(OR(COUNTA($G$3:$G1989)&lt;COUNTA($G$3:$G$1048576),$G1989&lt;&gt;""),L1988,""))</f>
        <v/>
      </c>
      <c r="M1989" s="80" t="str">
        <f>IF(C1989&lt;&gt;"",C1989,IF(OR(COUNTA($G$3:$G1989)&lt;COUNTA($G$3:$G$1048576),$G1989&lt;&gt;""),M1988,""))</f>
        <v/>
      </c>
      <c r="N1989" s="80" t="str">
        <f>IF(D1989&lt;&gt;"",D1989,IF(OR(COUNTA($G$3:$G1989)&lt;COUNTA($G$3:$G$1048576),$G1989&lt;&gt;""),N1988,""))</f>
        <v/>
      </c>
      <c r="O1989" s="81" t="str">
        <f t="shared" si="993"/>
        <v/>
      </c>
      <c r="P1989" s="90" t="str">
        <f>IFERROR(IF(O1989="",IF(COUNT(S$3:S$1048576)=COUNT(S$3:S1989),IF(S1989="","",INDEX(O$3:O1989,MATCH(MAX(K$3:K1989),K$3:K1989,0),0)),INDEX(O$3:O1989,MATCH(MAX(K$3:K1989),K$3:K1989,0),0)),O1989),"")</f>
        <v/>
      </c>
      <c r="Q1989" s="89" t="str">
        <f>IF(R1989="","",COUNT(R$3:R1989))</f>
        <v/>
      </c>
      <c r="R1989" s="80" t="str">
        <f t="shared" si="994"/>
        <v/>
      </c>
      <c r="S1989" s="91" t="str">
        <f>IFERROR(IF(COUNTA($E1989:$G1989)=0,"",IF(AND(R1989="",$O1989=INDEX(O$3:O1989,MATCH(MAX(Q$3:Q1989),Q$3:Q1989,0),0)),INDEX(R$3:R1989,MATCH(MAX(Q$3:Q1989),Q$3:Q1989,0),0),R1989)),"")</f>
        <v/>
      </c>
      <c r="T1989" s="80" t="str">
        <f>IF(U1989="","",COUNT(U$3:U1989))</f>
        <v/>
      </c>
      <c r="U1989" s="80" t="str">
        <f t="shared" si="1013"/>
        <v/>
      </c>
      <c r="V1989" s="91" t="str">
        <f>IFERROR(IF(S1989="","",IF(U1989="",IF(AND(E1989="",F1989="",G1989&lt;&gt;"",$O1989=INDEX(O$3:O1989,MATCH(MAX(T$3:T1989),T$3:T1989,0),0)),INDEX(U$3:U1989,MATCH(MAX(T$3:T1989),T$3:T1989,0),0),IF(AND(S1989&lt;&gt;"",U1989=""),0,"")),U1989)),"")</f>
        <v/>
      </c>
      <c r="W1989" s="95" t="str">
        <f t="shared" si="1014"/>
        <v/>
      </c>
      <c r="X1989" s="198" t="str">
        <f t="shared" si="995"/>
        <v/>
      </c>
      <c r="Y1989" s="92" t="str">
        <f t="shared" si="1015"/>
        <v/>
      </c>
      <c r="Z1989" s="106" t="str">
        <f>IF(P1989="","",COUNTIF($N$3:$N1989,$N1989))</f>
        <v/>
      </c>
      <c r="AA1989" s="92" t="str">
        <f t="shared" si="996"/>
        <v/>
      </c>
      <c r="AB1989" s="92" t="str">
        <f t="shared" si="997"/>
        <v/>
      </c>
      <c r="AC1989" s="92" t="str">
        <f t="shared" si="991"/>
        <v/>
      </c>
      <c r="AD1989" s="92" t="str">
        <f t="shared" si="1010"/>
        <v/>
      </c>
      <c r="AE1989" s="92" t="str">
        <f t="shared" si="1010"/>
        <v/>
      </c>
      <c r="AF1989" s="92" t="str">
        <f t="shared" si="1010"/>
        <v/>
      </c>
      <c r="AG1989" s="92" t="str">
        <f t="shared" si="1010"/>
        <v/>
      </c>
      <c r="AH1989" s="92" t="str">
        <f t="shared" si="1010"/>
        <v/>
      </c>
      <c r="AI1989" s="92" t="str">
        <f t="shared" si="1010"/>
        <v/>
      </c>
      <c r="AJ1989" s="92" t="str">
        <f t="shared" si="1010"/>
        <v/>
      </c>
      <c r="AK1989" s="92" t="str">
        <f t="shared" si="1010"/>
        <v/>
      </c>
      <c r="AL1989" s="92" t="str">
        <f t="shared" si="1010"/>
        <v/>
      </c>
      <c r="AN1989" s="35" t="str">
        <f t="shared" si="1011"/>
        <v/>
      </c>
      <c r="AO1989" s="44" t="str">
        <f t="shared" si="1016"/>
        <v/>
      </c>
      <c r="AP1989" s="41" t="str">
        <f>IF(AO1989="","",RANK(AO1989,AO$3:AO$1048576,1)+COUNTIF(AO$3:AO1989,AO1989)-1)</f>
        <v/>
      </c>
      <c r="AQ1989" s="1" t="str">
        <f t="shared" si="998"/>
        <v/>
      </c>
      <c r="AR1989" s="34" t="str">
        <f t="shared" si="999"/>
        <v/>
      </c>
      <c r="AS1989" s="39" t="str">
        <f t="shared" si="1000"/>
        <v/>
      </c>
      <c r="AT1989" s="44" t="str">
        <f t="shared" si="1012"/>
        <v/>
      </c>
      <c r="AU1989" s="41" t="str">
        <f>IF(AT1989="","",RANK(AT1989,AT$3:AT$1048576,1)+COUNTIF(AT$3:AT1989,AT1989)-1)</f>
        <v/>
      </c>
      <c r="AV1989" s="1" t="str">
        <f t="shared" si="1001"/>
        <v/>
      </c>
      <c r="AW1989" s="34" t="str">
        <f t="shared" si="1002"/>
        <v/>
      </c>
      <c r="AX1989" s="39" t="str">
        <f t="shared" si="1003"/>
        <v/>
      </c>
      <c r="AY1989" s="44" t="str">
        <f t="shared" si="1017"/>
        <v/>
      </c>
      <c r="AZ1989" s="41" t="str">
        <f>IF(AY1989="","",RANK(AY1989,AY$3:AY$1048576,1)+COUNTIF(AY$3:AY1989,AY1989)-1)</f>
        <v/>
      </c>
      <c r="BA1989" s="1" t="str">
        <f t="shared" si="1004"/>
        <v/>
      </c>
      <c r="BB1989" s="34" t="str">
        <f t="shared" si="1005"/>
        <v/>
      </c>
      <c r="BC1989" s="39" t="str">
        <f t="shared" si="1006"/>
        <v/>
      </c>
      <c r="BD1989" s="44" t="str">
        <f t="shared" si="1018"/>
        <v/>
      </c>
      <c r="BE1989" s="41" t="str">
        <f>IF(BD1989="","",RANK(BD1989,BD$3:BD$1048576,1)+COUNTIF(BD$3:BD1989,BD1989)-1)</f>
        <v/>
      </c>
      <c r="BF1989" s="1" t="str">
        <f t="shared" si="1007"/>
        <v/>
      </c>
      <c r="BG1989" s="34" t="str">
        <f t="shared" si="1008"/>
        <v/>
      </c>
      <c r="BH1989" s="39" t="str">
        <f t="shared" si="1009"/>
        <v/>
      </c>
      <c r="BJ1989" s="3"/>
      <c r="BK1989" s="86"/>
      <c r="BL1989" s="86"/>
      <c r="BM1989" s="86"/>
      <c r="BN1989" s="86"/>
      <c r="BO1989" s="3"/>
      <c r="BP1989" s="86"/>
      <c r="BQ1989" s="86"/>
      <c r="BR1989" s="86"/>
      <c r="BS1989" s="86"/>
      <c r="BT1989" s="3"/>
      <c r="BU1989" s="86"/>
      <c r="BV1989" s="86"/>
      <c r="BW1989" s="86"/>
      <c r="BX1989" s="86"/>
      <c r="BY1989" s="3"/>
      <c r="BZ1989" s="86"/>
      <c r="CA1989" s="86"/>
      <c r="CB1989" s="86"/>
      <c r="CC1989" s="86"/>
    </row>
    <row r="1990" spans="2:81" ht="35.1" customHeight="1" x14ac:dyDescent="0.2">
      <c r="B1990" s="187"/>
      <c r="C1990" s="188"/>
      <c r="D1990" s="189"/>
      <c r="E1990" s="186"/>
      <c r="F1990" s="182"/>
      <c r="G1990" s="184"/>
      <c r="K1990" s="80" t="str">
        <f>IF(O1990="","",COUNT(O$3:O1990))</f>
        <v/>
      </c>
      <c r="L1990" s="80" t="str">
        <f>IF(B1990&lt;&gt;"",B1990,IF(OR(COUNTA($G$3:$G1990)&lt;COUNTA($G$3:$G$1048576),$G1990&lt;&gt;""),L1989,""))</f>
        <v/>
      </c>
      <c r="M1990" s="80" t="str">
        <f>IF(C1990&lt;&gt;"",C1990,IF(OR(COUNTA($G$3:$G1990)&lt;COUNTA($G$3:$G$1048576),$G1990&lt;&gt;""),M1989,""))</f>
        <v/>
      </c>
      <c r="N1990" s="80" t="str">
        <f>IF(D1990&lt;&gt;"",D1990,IF(OR(COUNTA($G$3:$G1990)&lt;COUNTA($G$3:$G$1048576),$G1990&lt;&gt;""),N1989,""))</f>
        <v/>
      </c>
      <c r="O1990" s="81" t="str">
        <f t="shared" si="993"/>
        <v/>
      </c>
      <c r="P1990" s="90" t="str">
        <f>IFERROR(IF(O1990="",IF(COUNT(S$3:S$1048576)=COUNT(S$3:S1990),IF(S1990="","",INDEX(O$3:O1990,MATCH(MAX(K$3:K1990),K$3:K1990,0),0)),INDEX(O$3:O1990,MATCH(MAX(K$3:K1990),K$3:K1990,0),0)),O1990),"")</f>
        <v/>
      </c>
      <c r="Q1990" s="89" t="str">
        <f>IF(R1990="","",COUNT(R$3:R1990))</f>
        <v/>
      </c>
      <c r="R1990" s="80" t="str">
        <f t="shared" si="994"/>
        <v/>
      </c>
      <c r="S1990" s="91" t="str">
        <f>IFERROR(IF(COUNTA($E1990:$G1990)=0,"",IF(AND(R1990="",$O1990=INDEX(O$3:O1990,MATCH(MAX(Q$3:Q1990),Q$3:Q1990,0),0)),INDEX(R$3:R1990,MATCH(MAX(Q$3:Q1990),Q$3:Q1990,0),0),R1990)),"")</f>
        <v/>
      </c>
      <c r="T1990" s="80" t="str">
        <f>IF(U1990="","",COUNT(U$3:U1990))</f>
        <v/>
      </c>
      <c r="U1990" s="80" t="str">
        <f t="shared" si="1013"/>
        <v/>
      </c>
      <c r="V1990" s="91" t="str">
        <f>IFERROR(IF(S1990="","",IF(U1990="",IF(AND(E1990="",F1990="",G1990&lt;&gt;"",$O1990=INDEX(O$3:O1990,MATCH(MAX(T$3:T1990),T$3:T1990,0),0)),INDEX(U$3:U1990,MATCH(MAX(T$3:T1990),T$3:T1990,0),0),IF(AND(S1990&lt;&gt;"",U1990=""),0,"")),U1990)),"")</f>
        <v/>
      </c>
      <c r="W1990" s="95" t="str">
        <f t="shared" si="1014"/>
        <v/>
      </c>
      <c r="X1990" s="198" t="str">
        <f t="shared" si="995"/>
        <v/>
      </c>
      <c r="Y1990" s="92" t="str">
        <f t="shared" si="1015"/>
        <v/>
      </c>
      <c r="Z1990" s="106" t="str">
        <f>IF(P1990="","",COUNTIF($N$3:$N1990,$N1990))</f>
        <v/>
      </c>
      <c r="AA1990" s="92" t="str">
        <f t="shared" si="996"/>
        <v/>
      </c>
      <c r="AB1990" s="92" t="str">
        <f t="shared" si="997"/>
        <v/>
      </c>
      <c r="AC1990" s="92" t="str">
        <f t="shared" si="991"/>
        <v/>
      </c>
      <c r="AD1990" s="92" t="str">
        <f t="shared" si="1010"/>
        <v/>
      </c>
      <c r="AE1990" s="92" t="str">
        <f t="shared" si="1010"/>
        <v/>
      </c>
      <c r="AF1990" s="92" t="str">
        <f t="shared" si="1010"/>
        <v/>
      </c>
      <c r="AG1990" s="92" t="str">
        <f t="shared" si="1010"/>
        <v/>
      </c>
      <c r="AH1990" s="92" t="str">
        <f t="shared" si="1010"/>
        <v/>
      </c>
      <c r="AI1990" s="92" t="str">
        <f t="shared" si="1010"/>
        <v/>
      </c>
      <c r="AJ1990" s="92" t="str">
        <f t="shared" si="1010"/>
        <v/>
      </c>
      <c r="AK1990" s="92" t="str">
        <f t="shared" si="1010"/>
        <v/>
      </c>
      <c r="AL1990" s="92" t="str">
        <f t="shared" si="1010"/>
        <v/>
      </c>
      <c r="AN1990" s="35" t="str">
        <f t="shared" si="1011"/>
        <v/>
      </c>
      <c r="AO1990" s="44" t="str">
        <f t="shared" si="1016"/>
        <v/>
      </c>
      <c r="AP1990" s="41" t="str">
        <f>IF(AO1990="","",RANK(AO1990,AO$3:AO$1048576,1)+COUNTIF(AO$3:AO1990,AO1990)-1)</f>
        <v/>
      </c>
      <c r="AQ1990" s="1" t="str">
        <f t="shared" si="998"/>
        <v/>
      </c>
      <c r="AR1990" s="34" t="str">
        <f t="shared" si="999"/>
        <v/>
      </c>
      <c r="AS1990" s="39" t="str">
        <f t="shared" si="1000"/>
        <v/>
      </c>
      <c r="AT1990" s="44" t="str">
        <f t="shared" si="1012"/>
        <v/>
      </c>
      <c r="AU1990" s="41" t="str">
        <f>IF(AT1990="","",RANK(AT1990,AT$3:AT$1048576,1)+COUNTIF(AT$3:AT1990,AT1990)-1)</f>
        <v/>
      </c>
      <c r="AV1990" s="1" t="str">
        <f t="shared" si="1001"/>
        <v/>
      </c>
      <c r="AW1990" s="34" t="str">
        <f t="shared" si="1002"/>
        <v/>
      </c>
      <c r="AX1990" s="39" t="str">
        <f t="shared" si="1003"/>
        <v/>
      </c>
      <c r="AY1990" s="44" t="str">
        <f t="shared" si="1017"/>
        <v/>
      </c>
      <c r="AZ1990" s="41" t="str">
        <f>IF(AY1990="","",RANK(AY1990,AY$3:AY$1048576,1)+COUNTIF(AY$3:AY1990,AY1990)-1)</f>
        <v/>
      </c>
      <c r="BA1990" s="1" t="str">
        <f t="shared" si="1004"/>
        <v/>
      </c>
      <c r="BB1990" s="34" t="str">
        <f t="shared" si="1005"/>
        <v/>
      </c>
      <c r="BC1990" s="39" t="str">
        <f t="shared" si="1006"/>
        <v/>
      </c>
      <c r="BD1990" s="44" t="str">
        <f t="shared" si="1018"/>
        <v/>
      </c>
      <c r="BE1990" s="41" t="str">
        <f>IF(BD1990="","",RANK(BD1990,BD$3:BD$1048576,1)+COUNTIF(BD$3:BD1990,BD1990)-1)</f>
        <v/>
      </c>
      <c r="BF1990" s="1" t="str">
        <f t="shared" si="1007"/>
        <v/>
      </c>
      <c r="BG1990" s="34" t="str">
        <f t="shared" si="1008"/>
        <v/>
      </c>
      <c r="BH1990" s="39" t="str">
        <f t="shared" si="1009"/>
        <v/>
      </c>
      <c r="BJ1990" s="3"/>
      <c r="BK1990" s="86"/>
      <c r="BL1990" s="86"/>
      <c r="BM1990" s="86"/>
      <c r="BN1990" s="86"/>
      <c r="BO1990" s="3"/>
      <c r="BP1990" s="86"/>
      <c r="BQ1990" s="86"/>
      <c r="BR1990" s="86"/>
      <c r="BS1990" s="86"/>
      <c r="BT1990" s="3"/>
      <c r="BU1990" s="86"/>
      <c r="BV1990" s="86"/>
      <c r="BW1990" s="86"/>
      <c r="BX1990" s="86"/>
      <c r="BY1990" s="3"/>
      <c r="BZ1990" s="86"/>
      <c r="CA1990" s="86"/>
      <c r="CB1990" s="86"/>
      <c r="CC1990" s="86"/>
    </row>
    <row r="1991" spans="2:81" ht="35.1" customHeight="1" x14ac:dyDescent="0.2">
      <c r="B1991" s="187"/>
      <c r="C1991" s="188"/>
      <c r="D1991" s="189"/>
      <c r="E1991" s="186"/>
      <c r="F1991" s="182"/>
      <c r="G1991" s="184"/>
      <c r="K1991" s="80" t="str">
        <f>IF(O1991="","",COUNT(O$3:O1991))</f>
        <v/>
      </c>
      <c r="L1991" s="80" t="str">
        <f>IF(B1991&lt;&gt;"",B1991,IF(OR(COUNTA($G$3:$G1991)&lt;COUNTA($G$3:$G$1048576),$G1991&lt;&gt;""),L1990,""))</f>
        <v/>
      </c>
      <c r="M1991" s="80" t="str">
        <f>IF(C1991&lt;&gt;"",C1991,IF(OR(COUNTA($G$3:$G1991)&lt;COUNTA($G$3:$G$1048576),$G1991&lt;&gt;""),M1990,""))</f>
        <v/>
      </c>
      <c r="N1991" s="80" t="str">
        <f>IF(D1991&lt;&gt;"",D1991,IF(OR(COUNTA($G$3:$G1991)&lt;COUNTA($G$3:$G$1048576),$G1991&lt;&gt;""),N1990,""))</f>
        <v/>
      </c>
      <c r="O1991" s="81" t="str">
        <f t="shared" si="993"/>
        <v/>
      </c>
      <c r="P1991" s="90" t="str">
        <f>IFERROR(IF(O1991="",IF(COUNT(S$3:S$1048576)=COUNT(S$3:S1991),IF(S1991="","",INDEX(O$3:O1991,MATCH(MAX(K$3:K1991),K$3:K1991,0),0)),INDEX(O$3:O1991,MATCH(MAX(K$3:K1991),K$3:K1991,0),0)),O1991),"")</f>
        <v/>
      </c>
      <c r="Q1991" s="89" t="str">
        <f>IF(R1991="","",COUNT(R$3:R1991))</f>
        <v/>
      </c>
      <c r="R1991" s="80" t="str">
        <f t="shared" si="994"/>
        <v/>
      </c>
      <c r="S1991" s="91" t="str">
        <f>IFERROR(IF(COUNTA($E1991:$G1991)=0,"",IF(AND(R1991="",$O1991=INDEX(O$3:O1991,MATCH(MAX(Q$3:Q1991),Q$3:Q1991,0),0)),INDEX(R$3:R1991,MATCH(MAX(Q$3:Q1991),Q$3:Q1991,0),0),R1991)),"")</f>
        <v/>
      </c>
      <c r="T1991" s="80" t="str">
        <f>IF(U1991="","",COUNT(U$3:U1991))</f>
        <v/>
      </c>
      <c r="U1991" s="80" t="str">
        <f t="shared" si="1013"/>
        <v/>
      </c>
      <c r="V1991" s="91" t="str">
        <f>IFERROR(IF(S1991="","",IF(U1991="",IF(AND(E1991="",F1991="",G1991&lt;&gt;"",$O1991=INDEX(O$3:O1991,MATCH(MAX(T$3:T1991),T$3:T1991,0),0)),INDEX(U$3:U1991,MATCH(MAX(T$3:T1991),T$3:T1991,0),0),IF(AND(S1991&lt;&gt;"",U1991=""),0,"")),U1991)),"")</f>
        <v/>
      </c>
      <c r="W1991" s="95" t="str">
        <f t="shared" si="1014"/>
        <v/>
      </c>
      <c r="X1991" s="198" t="str">
        <f t="shared" si="995"/>
        <v/>
      </c>
      <c r="Y1991" s="92" t="str">
        <f t="shared" si="1015"/>
        <v/>
      </c>
      <c r="Z1991" s="106" t="str">
        <f>IF(P1991="","",COUNTIF($N$3:$N1991,$N1991))</f>
        <v/>
      </c>
      <c r="AA1991" s="92" t="str">
        <f t="shared" si="996"/>
        <v/>
      </c>
      <c r="AB1991" s="92" t="str">
        <f t="shared" si="997"/>
        <v/>
      </c>
      <c r="AC1991" s="92" t="str">
        <f t="shared" si="991"/>
        <v/>
      </c>
      <c r="AD1991" s="92" t="str">
        <f t="shared" si="1010"/>
        <v/>
      </c>
      <c r="AE1991" s="92" t="str">
        <f t="shared" si="1010"/>
        <v/>
      </c>
      <c r="AF1991" s="92" t="str">
        <f t="shared" si="1010"/>
        <v/>
      </c>
      <c r="AG1991" s="92" t="str">
        <f t="shared" si="1010"/>
        <v/>
      </c>
      <c r="AH1991" s="92" t="str">
        <f t="shared" si="1010"/>
        <v/>
      </c>
      <c r="AI1991" s="92" t="str">
        <f t="shared" si="1010"/>
        <v/>
      </c>
      <c r="AJ1991" s="92" t="str">
        <f t="shared" si="1010"/>
        <v/>
      </c>
      <c r="AK1991" s="92" t="str">
        <f t="shared" si="1010"/>
        <v/>
      </c>
      <c r="AL1991" s="92" t="str">
        <f t="shared" si="1010"/>
        <v/>
      </c>
      <c r="AN1991" s="35" t="str">
        <f t="shared" si="1011"/>
        <v/>
      </c>
      <c r="AO1991" s="44" t="str">
        <f t="shared" si="1016"/>
        <v/>
      </c>
      <c r="AP1991" s="41" t="str">
        <f>IF(AO1991="","",RANK(AO1991,AO$3:AO$1048576,1)+COUNTIF(AO$3:AO1991,AO1991)-1)</f>
        <v/>
      </c>
      <c r="AQ1991" s="1" t="str">
        <f t="shared" si="998"/>
        <v/>
      </c>
      <c r="AR1991" s="34" t="str">
        <f t="shared" si="999"/>
        <v/>
      </c>
      <c r="AS1991" s="39" t="str">
        <f t="shared" si="1000"/>
        <v/>
      </c>
      <c r="AT1991" s="44" t="str">
        <f t="shared" si="1012"/>
        <v/>
      </c>
      <c r="AU1991" s="41" t="str">
        <f>IF(AT1991="","",RANK(AT1991,AT$3:AT$1048576,1)+COUNTIF(AT$3:AT1991,AT1991)-1)</f>
        <v/>
      </c>
      <c r="AV1991" s="1" t="str">
        <f t="shared" si="1001"/>
        <v/>
      </c>
      <c r="AW1991" s="34" t="str">
        <f t="shared" si="1002"/>
        <v/>
      </c>
      <c r="AX1991" s="39" t="str">
        <f t="shared" si="1003"/>
        <v/>
      </c>
      <c r="AY1991" s="44" t="str">
        <f t="shared" si="1017"/>
        <v/>
      </c>
      <c r="AZ1991" s="41" t="str">
        <f>IF(AY1991="","",RANK(AY1991,AY$3:AY$1048576,1)+COUNTIF(AY$3:AY1991,AY1991)-1)</f>
        <v/>
      </c>
      <c r="BA1991" s="1" t="str">
        <f t="shared" si="1004"/>
        <v/>
      </c>
      <c r="BB1991" s="34" t="str">
        <f t="shared" si="1005"/>
        <v/>
      </c>
      <c r="BC1991" s="39" t="str">
        <f t="shared" si="1006"/>
        <v/>
      </c>
      <c r="BD1991" s="44" t="str">
        <f t="shared" si="1018"/>
        <v/>
      </c>
      <c r="BE1991" s="41" t="str">
        <f>IF(BD1991="","",RANK(BD1991,BD$3:BD$1048576,1)+COUNTIF(BD$3:BD1991,BD1991)-1)</f>
        <v/>
      </c>
      <c r="BF1991" s="1" t="str">
        <f t="shared" si="1007"/>
        <v/>
      </c>
      <c r="BG1991" s="34" t="str">
        <f t="shared" si="1008"/>
        <v/>
      </c>
      <c r="BH1991" s="39" t="str">
        <f t="shared" si="1009"/>
        <v/>
      </c>
      <c r="BJ1991" s="3"/>
      <c r="BK1991" s="86"/>
      <c r="BL1991" s="86"/>
      <c r="BM1991" s="86"/>
      <c r="BN1991" s="86"/>
      <c r="BO1991" s="3"/>
      <c r="BP1991" s="86"/>
      <c r="BQ1991" s="86"/>
      <c r="BR1991" s="86"/>
      <c r="BS1991" s="86"/>
      <c r="BT1991" s="3"/>
      <c r="BU1991" s="86"/>
      <c r="BV1991" s="86"/>
      <c r="BW1991" s="86"/>
      <c r="BX1991" s="86"/>
      <c r="BY1991" s="3"/>
      <c r="BZ1991" s="86"/>
      <c r="CA1991" s="86"/>
      <c r="CB1991" s="86"/>
      <c r="CC1991" s="86"/>
    </row>
    <row r="1992" spans="2:81" ht="35.1" customHeight="1" x14ac:dyDescent="0.2">
      <c r="B1992" s="187"/>
      <c r="C1992" s="188"/>
      <c r="D1992" s="189"/>
      <c r="E1992" s="186"/>
      <c r="F1992" s="182"/>
      <c r="G1992" s="184"/>
      <c r="K1992" s="80" t="str">
        <f>IF(O1992="","",COUNT(O$3:O1992))</f>
        <v/>
      </c>
      <c r="L1992" s="80" t="str">
        <f>IF(B1992&lt;&gt;"",B1992,IF(OR(COUNTA($G$3:$G1992)&lt;COUNTA($G$3:$G$1048576),$G1992&lt;&gt;""),L1991,""))</f>
        <v/>
      </c>
      <c r="M1992" s="80" t="str">
        <f>IF(C1992&lt;&gt;"",C1992,IF(OR(COUNTA($G$3:$G1992)&lt;COUNTA($G$3:$G$1048576),$G1992&lt;&gt;""),M1991,""))</f>
        <v/>
      </c>
      <c r="N1992" s="80" t="str">
        <f>IF(D1992&lt;&gt;"",D1992,IF(OR(COUNTA($G$3:$G1992)&lt;COUNTA($G$3:$G$1048576),$G1992&lt;&gt;""),N1991,""))</f>
        <v/>
      </c>
      <c r="O1992" s="81" t="str">
        <f t="shared" si="993"/>
        <v/>
      </c>
      <c r="P1992" s="90" t="str">
        <f>IFERROR(IF(O1992="",IF(COUNT(S$3:S$1048576)=COUNT(S$3:S1992),IF(S1992="","",INDEX(O$3:O1992,MATCH(MAX(K$3:K1992),K$3:K1992,0),0)),INDEX(O$3:O1992,MATCH(MAX(K$3:K1992),K$3:K1992,0),0)),O1992),"")</f>
        <v/>
      </c>
      <c r="Q1992" s="89" t="str">
        <f>IF(R1992="","",COUNT(R$3:R1992))</f>
        <v/>
      </c>
      <c r="R1992" s="80" t="str">
        <f t="shared" si="994"/>
        <v/>
      </c>
      <c r="S1992" s="91" t="str">
        <f>IFERROR(IF(COUNTA($E1992:$G1992)=0,"",IF(AND(R1992="",$O1992=INDEX(O$3:O1992,MATCH(MAX(Q$3:Q1992),Q$3:Q1992,0),0)),INDEX(R$3:R1992,MATCH(MAX(Q$3:Q1992),Q$3:Q1992,0),0),R1992)),"")</f>
        <v/>
      </c>
      <c r="T1992" s="80" t="str">
        <f>IF(U1992="","",COUNT(U$3:U1992))</f>
        <v/>
      </c>
      <c r="U1992" s="80" t="str">
        <f t="shared" si="1013"/>
        <v/>
      </c>
      <c r="V1992" s="91" t="str">
        <f>IFERROR(IF(S1992="","",IF(U1992="",IF(AND(E1992="",F1992="",G1992&lt;&gt;"",$O1992=INDEX(O$3:O1992,MATCH(MAX(T$3:T1992),T$3:T1992,0),0)),INDEX(U$3:U1992,MATCH(MAX(T$3:T1992),T$3:T1992,0),0),IF(AND(S1992&lt;&gt;"",U1992=""),0,"")),U1992)),"")</f>
        <v/>
      </c>
      <c r="W1992" s="95" t="str">
        <f t="shared" si="1014"/>
        <v/>
      </c>
      <c r="X1992" s="198" t="str">
        <f t="shared" si="995"/>
        <v/>
      </c>
      <c r="Y1992" s="92" t="str">
        <f t="shared" si="1015"/>
        <v/>
      </c>
      <c r="Z1992" s="106" t="str">
        <f>IF(P1992="","",COUNTIF($N$3:$N1992,$N1992))</f>
        <v/>
      </c>
      <c r="AA1992" s="92" t="str">
        <f t="shared" si="996"/>
        <v/>
      </c>
      <c r="AB1992" s="92" t="str">
        <f t="shared" si="997"/>
        <v/>
      </c>
      <c r="AC1992" s="92" t="str">
        <f t="shared" si="991"/>
        <v/>
      </c>
      <c r="AD1992" s="92" t="str">
        <f t="shared" si="1010"/>
        <v/>
      </c>
      <c r="AE1992" s="92" t="str">
        <f t="shared" si="1010"/>
        <v/>
      </c>
      <c r="AF1992" s="92" t="str">
        <f t="shared" si="1010"/>
        <v/>
      </c>
      <c r="AG1992" s="92" t="str">
        <f t="shared" si="1010"/>
        <v/>
      </c>
      <c r="AH1992" s="92" t="str">
        <f t="shared" si="1010"/>
        <v/>
      </c>
      <c r="AI1992" s="92" t="str">
        <f t="shared" si="1010"/>
        <v/>
      </c>
      <c r="AJ1992" s="92" t="str">
        <f t="shared" si="1010"/>
        <v/>
      </c>
      <c r="AK1992" s="92" t="str">
        <f t="shared" si="1010"/>
        <v/>
      </c>
      <c r="AL1992" s="92" t="str">
        <f t="shared" si="1010"/>
        <v/>
      </c>
      <c r="AN1992" s="35" t="str">
        <f t="shared" si="1011"/>
        <v/>
      </c>
      <c r="AO1992" s="44" t="str">
        <f t="shared" si="1016"/>
        <v/>
      </c>
      <c r="AP1992" s="41" t="str">
        <f>IF(AO1992="","",RANK(AO1992,AO$3:AO$1048576,1)+COUNTIF(AO$3:AO1992,AO1992)-1)</f>
        <v/>
      </c>
      <c r="AQ1992" s="1" t="str">
        <f t="shared" si="998"/>
        <v/>
      </c>
      <c r="AR1992" s="34" t="str">
        <f t="shared" si="999"/>
        <v/>
      </c>
      <c r="AS1992" s="39" t="str">
        <f t="shared" si="1000"/>
        <v/>
      </c>
      <c r="AT1992" s="44" t="str">
        <f t="shared" si="1012"/>
        <v/>
      </c>
      <c r="AU1992" s="41" t="str">
        <f>IF(AT1992="","",RANK(AT1992,AT$3:AT$1048576,1)+COUNTIF(AT$3:AT1992,AT1992)-1)</f>
        <v/>
      </c>
      <c r="AV1992" s="1" t="str">
        <f t="shared" si="1001"/>
        <v/>
      </c>
      <c r="AW1992" s="34" t="str">
        <f t="shared" si="1002"/>
        <v/>
      </c>
      <c r="AX1992" s="39" t="str">
        <f t="shared" si="1003"/>
        <v/>
      </c>
      <c r="AY1992" s="44" t="str">
        <f t="shared" si="1017"/>
        <v/>
      </c>
      <c r="AZ1992" s="41" t="str">
        <f>IF(AY1992="","",RANK(AY1992,AY$3:AY$1048576,1)+COUNTIF(AY$3:AY1992,AY1992)-1)</f>
        <v/>
      </c>
      <c r="BA1992" s="1" t="str">
        <f t="shared" si="1004"/>
        <v/>
      </c>
      <c r="BB1992" s="34" t="str">
        <f t="shared" si="1005"/>
        <v/>
      </c>
      <c r="BC1992" s="39" t="str">
        <f t="shared" si="1006"/>
        <v/>
      </c>
      <c r="BD1992" s="44" t="str">
        <f t="shared" si="1018"/>
        <v/>
      </c>
      <c r="BE1992" s="41" t="str">
        <f>IF(BD1992="","",RANK(BD1992,BD$3:BD$1048576,1)+COUNTIF(BD$3:BD1992,BD1992)-1)</f>
        <v/>
      </c>
      <c r="BF1992" s="1" t="str">
        <f t="shared" si="1007"/>
        <v/>
      </c>
      <c r="BG1992" s="34" t="str">
        <f t="shared" si="1008"/>
        <v/>
      </c>
      <c r="BH1992" s="39" t="str">
        <f t="shared" si="1009"/>
        <v/>
      </c>
      <c r="BJ1992" s="3"/>
      <c r="BK1992" s="86"/>
      <c r="BL1992" s="86"/>
      <c r="BM1992" s="86"/>
      <c r="BN1992" s="86"/>
      <c r="BO1992" s="3"/>
      <c r="BP1992" s="86"/>
      <c r="BQ1992" s="86"/>
      <c r="BR1992" s="86"/>
      <c r="BS1992" s="86"/>
      <c r="BT1992" s="3"/>
      <c r="BU1992" s="86"/>
      <c r="BV1992" s="86"/>
      <c r="BW1992" s="86"/>
      <c r="BX1992" s="86"/>
      <c r="BY1992" s="3"/>
      <c r="BZ1992" s="86"/>
      <c r="CA1992" s="86"/>
      <c r="CB1992" s="86"/>
      <c r="CC1992" s="86"/>
    </row>
    <row r="1993" spans="2:81" ht="35.1" customHeight="1" x14ac:dyDescent="0.2">
      <c r="B1993" s="187"/>
      <c r="C1993" s="188"/>
      <c r="D1993" s="189"/>
      <c r="E1993" s="186"/>
      <c r="F1993" s="182"/>
      <c r="G1993" s="184"/>
      <c r="K1993" s="80" t="str">
        <f>IF(O1993="","",COUNT(O$3:O1993))</f>
        <v/>
      </c>
      <c r="L1993" s="80" t="str">
        <f>IF(B1993&lt;&gt;"",B1993,IF(OR(COUNTA($G$3:$G1993)&lt;COUNTA($G$3:$G$1048576),$G1993&lt;&gt;""),L1992,""))</f>
        <v/>
      </c>
      <c r="M1993" s="80" t="str">
        <f>IF(C1993&lt;&gt;"",C1993,IF(OR(COUNTA($G$3:$G1993)&lt;COUNTA($G$3:$G$1048576),$G1993&lt;&gt;""),M1992,""))</f>
        <v/>
      </c>
      <c r="N1993" s="80" t="str">
        <f>IF(D1993&lt;&gt;"",D1993,IF(OR(COUNTA($G$3:$G1993)&lt;COUNTA($G$3:$G$1048576),$G1993&lt;&gt;""),N1992,""))</f>
        <v/>
      </c>
      <c r="O1993" s="81" t="str">
        <f t="shared" si="993"/>
        <v/>
      </c>
      <c r="P1993" s="90" t="str">
        <f>IFERROR(IF(O1993="",IF(COUNT(S$3:S$1048576)=COUNT(S$3:S1993),IF(S1993="","",INDEX(O$3:O1993,MATCH(MAX(K$3:K1993),K$3:K1993,0),0)),INDEX(O$3:O1993,MATCH(MAX(K$3:K1993),K$3:K1993,0),0)),O1993),"")</f>
        <v/>
      </c>
      <c r="Q1993" s="89" t="str">
        <f>IF(R1993="","",COUNT(R$3:R1993))</f>
        <v/>
      </c>
      <c r="R1993" s="80" t="str">
        <f t="shared" si="994"/>
        <v/>
      </c>
      <c r="S1993" s="91" t="str">
        <f>IFERROR(IF(COUNTA($E1993:$G1993)=0,"",IF(AND(R1993="",$O1993=INDEX(O$3:O1993,MATCH(MAX(Q$3:Q1993),Q$3:Q1993,0),0)),INDEX(R$3:R1993,MATCH(MAX(Q$3:Q1993),Q$3:Q1993,0),0),R1993)),"")</f>
        <v/>
      </c>
      <c r="T1993" s="80" t="str">
        <f>IF(U1993="","",COUNT(U$3:U1993))</f>
        <v/>
      </c>
      <c r="U1993" s="80" t="str">
        <f t="shared" si="1013"/>
        <v/>
      </c>
      <c r="V1993" s="91" t="str">
        <f>IFERROR(IF(S1993="","",IF(U1993="",IF(AND(E1993="",F1993="",G1993&lt;&gt;"",$O1993=INDEX(O$3:O1993,MATCH(MAX(T$3:T1993),T$3:T1993,0),0)),INDEX(U$3:U1993,MATCH(MAX(T$3:T1993),T$3:T1993,0),0),IF(AND(S1993&lt;&gt;"",U1993=""),0,"")),U1993)),"")</f>
        <v/>
      </c>
      <c r="W1993" s="95" t="str">
        <f t="shared" si="1014"/>
        <v/>
      </c>
      <c r="X1993" s="198" t="str">
        <f t="shared" si="995"/>
        <v/>
      </c>
      <c r="Y1993" s="92" t="str">
        <f t="shared" si="1015"/>
        <v/>
      </c>
      <c r="Z1993" s="106" t="str">
        <f>IF(P1993="","",COUNTIF($N$3:$N1993,$N1993))</f>
        <v/>
      </c>
      <c r="AA1993" s="92" t="str">
        <f t="shared" si="996"/>
        <v/>
      </c>
      <c r="AB1993" s="92" t="str">
        <f t="shared" si="997"/>
        <v/>
      </c>
      <c r="AC1993" s="92" t="str">
        <f t="shared" si="991"/>
        <v/>
      </c>
      <c r="AD1993" s="92" t="str">
        <f t="shared" si="1010"/>
        <v/>
      </c>
      <c r="AE1993" s="92" t="str">
        <f t="shared" si="1010"/>
        <v/>
      </c>
      <c r="AF1993" s="92" t="str">
        <f t="shared" si="1010"/>
        <v/>
      </c>
      <c r="AG1993" s="92" t="str">
        <f t="shared" si="1010"/>
        <v/>
      </c>
      <c r="AH1993" s="92" t="str">
        <f t="shared" si="1010"/>
        <v/>
      </c>
      <c r="AI1993" s="92" t="str">
        <f t="shared" si="1010"/>
        <v/>
      </c>
      <c r="AJ1993" s="92" t="str">
        <f t="shared" si="1010"/>
        <v/>
      </c>
      <c r="AK1993" s="92" t="str">
        <f t="shared" si="1010"/>
        <v/>
      </c>
      <c r="AL1993" s="92" t="str">
        <f t="shared" si="1010"/>
        <v/>
      </c>
      <c r="AN1993" s="35" t="str">
        <f t="shared" si="1011"/>
        <v/>
      </c>
      <c r="AO1993" s="44" t="str">
        <f t="shared" si="1016"/>
        <v/>
      </c>
      <c r="AP1993" s="41" t="str">
        <f>IF(AO1993="","",RANK(AO1993,AO$3:AO$1048576,1)+COUNTIF(AO$3:AO1993,AO1993)-1)</f>
        <v/>
      </c>
      <c r="AQ1993" s="1" t="str">
        <f t="shared" si="998"/>
        <v/>
      </c>
      <c r="AR1993" s="34" t="str">
        <f t="shared" si="999"/>
        <v/>
      </c>
      <c r="AS1993" s="39" t="str">
        <f t="shared" si="1000"/>
        <v/>
      </c>
      <c r="AT1993" s="44" t="str">
        <f t="shared" si="1012"/>
        <v/>
      </c>
      <c r="AU1993" s="41" t="str">
        <f>IF(AT1993="","",RANK(AT1993,AT$3:AT$1048576,1)+COUNTIF(AT$3:AT1993,AT1993)-1)</f>
        <v/>
      </c>
      <c r="AV1993" s="1" t="str">
        <f t="shared" si="1001"/>
        <v/>
      </c>
      <c r="AW1993" s="34" t="str">
        <f t="shared" si="1002"/>
        <v/>
      </c>
      <c r="AX1993" s="39" t="str">
        <f t="shared" si="1003"/>
        <v/>
      </c>
      <c r="AY1993" s="44" t="str">
        <f t="shared" si="1017"/>
        <v/>
      </c>
      <c r="AZ1993" s="41" t="str">
        <f>IF(AY1993="","",RANK(AY1993,AY$3:AY$1048576,1)+COUNTIF(AY$3:AY1993,AY1993)-1)</f>
        <v/>
      </c>
      <c r="BA1993" s="1" t="str">
        <f t="shared" si="1004"/>
        <v/>
      </c>
      <c r="BB1993" s="34" t="str">
        <f t="shared" si="1005"/>
        <v/>
      </c>
      <c r="BC1993" s="39" t="str">
        <f t="shared" si="1006"/>
        <v/>
      </c>
      <c r="BD1993" s="44" t="str">
        <f t="shared" si="1018"/>
        <v/>
      </c>
      <c r="BE1993" s="41" t="str">
        <f>IF(BD1993="","",RANK(BD1993,BD$3:BD$1048576,1)+COUNTIF(BD$3:BD1993,BD1993)-1)</f>
        <v/>
      </c>
      <c r="BF1993" s="1" t="str">
        <f t="shared" si="1007"/>
        <v/>
      </c>
      <c r="BG1993" s="34" t="str">
        <f t="shared" si="1008"/>
        <v/>
      </c>
      <c r="BH1993" s="39" t="str">
        <f t="shared" si="1009"/>
        <v/>
      </c>
      <c r="BJ1993" s="3"/>
      <c r="BK1993" s="86"/>
      <c r="BL1993" s="86"/>
      <c r="BM1993" s="86"/>
      <c r="BN1993" s="86"/>
      <c r="BO1993" s="3"/>
      <c r="BP1993" s="86"/>
      <c r="BQ1993" s="86"/>
      <c r="BR1993" s="86"/>
      <c r="BS1993" s="86"/>
      <c r="BT1993" s="3"/>
      <c r="BU1993" s="86"/>
      <c r="BV1993" s="86"/>
      <c r="BW1993" s="86"/>
      <c r="BX1993" s="86"/>
      <c r="BY1993" s="3"/>
      <c r="BZ1993" s="86"/>
      <c r="CA1993" s="86"/>
      <c r="CB1993" s="86"/>
      <c r="CC1993" s="86"/>
    </row>
    <row r="1994" spans="2:81" ht="35.1" customHeight="1" x14ac:dyDescent="0.2">
      <c r="B1994" s="187"/>
      <c r="C1994" s="188"/>
      <c r="D1994" s="189"/>
      <c r="E1994" s="186"/>
      <c r="F1994" s="182"/>
      <c r="G1994" s="184"/>
      <c r="K1994" s="80" t="str">
        <f>IF(O1994="","",COUNT(O$3:O1994))</f>
        <v/>
      </c>
      <c r="L1994" s="80" t="str">
        <f>IF(B1994&lt;&gt;"",B1994,IF(OR(COUNTA($G$3:$G1994)&lt;COUNTA($G$3:$G$1048576),$G1994&lt;&gt;""),L1993,""))</f>
        <v/>
      </c>
      <c r="M1994" s="80" t="str">
        <f>IF(C1994&lt;&gt;"",C1994,IF(OR(COUNTA($G$3:$G1994)&lt;COUNTA($G$3:$G$1048576),$G1994&lt;&gt;""),M1993,""))</f>
        <v/>
      </c>
      <c r="N1994" s="80" t="str">
        <f>IF(D1994&lt;&gt;"",D1994,IF(OR(COUNTA($G$3:$G1994)&lt;COUNTA($G$3:$G$1048576),$G1994&lt;&gt;""),N1993,""))</f>
        <v/>
      </c>
      <c r="O1994" s="81" t="str">
        <f t="shared" si="993"/>
        <v/>
      </c>
      <c r="P1994" s="90" t="str">
        <f>IFERROR(IF(O1994="",IF(COUNT(S$3:S$1048576)=COUNT(S$3:S1994),IF(S1994="","",INDEX(O$3:O1994,MATCH(MAX(K$3:K1994),K$3:K1994,0),0)),INDEX(O$3:O1994,MATCH(MAX(K$3:K1994),K$3:K1994,0),0)),O1994),"")</f>
        <v/>
      </c>
      <c r="Q1994" s="89" t="str">
        <f>IF(R1994="","",COUNT(R$3:R1994))</f>
        <v/>
      </c>
      <c r="R1994" s="80" t="str">
        <f t="shared" si="994"/>
        <v/>
      </c>
      <c r="S1994" s="91" t="str">
        <f>IFERROR(IF(COUNTA($E1994:$G1994)=0,"",IF(AND(R1994="",$O1994=INDEX(O$3:O1994,MATCH(MAX(Q$3:Q1994),Q$3:Q1994,0),0)),INDEX(R$3:R1994,MATCH(MAX(Q$3:Q1994),Q$3:Q1994,0),0),R1994)),"")</f>
        <v/>
      </c>
      <c r="T1994" s="80" t="str">
        <f>IF(U1994="","",COUNT(U$3:U1994))</f>
        <v/>
      </c>
      <c r="U1994" s="80" t="str">
        <f t="shared" si="1013"/>
        <v/>
      </c>
      <c r="V1994" s="91" t="str">
        <f>IFERROR(IF(S1994="","",IF(U1994="",IF(AND(E1994="",F1994="",G1994&lt;&gt;"",$O1994=INDEX(O$3:O1994,MATCH(MAX(T$3:T1994),T$3:T1994,0),0)),INDEX(U$3:U1994,MATCH(MAX(T$3:T1994),T$3:T1994,0),0),IF(AND(S1994&lt;&gt;"",U1994=""),0,"")),U1994)),"")</f>
        <v/>
      </c>
      <c r="W1994" s="95" t="str">
        <f t="shared" si="1014"/>
        <v/>
      </c>
      <c r="X1994" s="198" t="str">
        <f t="shared" si="995"/>
        <v/>
      </c>
      <c r="Y1994" s="92" t="str">
        <f t="shared" si="1015"/>
        <v/>
      </c>
      <c r="Z1994" s="106" t="str">
        <f>IF(P1994="","",COUNTIF($N$3:$N1994,$N1994))</f>
        <v/>
      </c>
      <c r="AA1994" s="92" t="str">
        <f t="shared" si="996"/>
        <v/>
      </c>
      <c r="AB1994" s="92" t="str">
        <f t="shared" si="997"/>
        <v/>
      </c>
      <c r="AC1994" s="92" t="str">
        <f t="shared" si="991"/>
        <v/>
      </c>
      <c r="AD1994" s="92" t="str">
        <f t="shared" si="1010"/>
        <v/>
      </c>
      <c r="AE1994" s="92" t="str">
        <f t="shared" si="1010"/>
        <v/>
      </c>
      <c r="AF1994" s="92" t="str">
        <f t="shared" si="1010"/>
        <v/>
      </c>
      <c r="AG1994" s="92" t="str">
        <f t="shared" si="1010"/>
        <v/>
      </c>
      <c r="AH1994" s="92" t="str">
        <f t="shared" si="1010"/>
        <v/>
      </c>
      <c r="AI1994" s="92" t="str">
        <f t="shared" si="1010"/>
        <v/>
      </c>
      <c r="AJ1994" s="92" t="str">
        <f t="shared" si="1010"/>
        <v/>
      </c>
      <c r="AK1994" s="92" t="str">
        <f t="shared" si="1010"/>
        <v/>
      </c>
      <c r="AL1994" s="92" t="str">
        <f t="shared" si="1010"/>
        <v/>
      </c>
      <c r="AN1994" s="35" t="str">
        <f t="shared" si="1011"/>
        <v/>
      </c>
      <c r="AO1994" s="44" t="str">
        <f t="shared" si="1016"/>
        <v/>
      </c>
      <c r="AP1994" s="41" t="str">
        <f>IF(AO1994="","",RANK(AO1994,AO$3:AO$1048576,1)+COUNTIF(AO$3:AO1994,AO1994)-1)</f>
        <v/>
      </c>
      <c r="AQ1994" s="1" t="str">
        <f t="shared" si="998"/>
        <v/>
      </c>
      <c r="AR1994" s="34" t="str">
        <f t="shared" si="999"/>
        <v/>
      </c>
      <c r="AS1994" s="39" t="str">
        <f t="shared" si="1000"/>
        <v/>
      </c>
      <c r="AT1994" s="44" t="str">
        <f t="shared" si="1012"/>
        <v/>
      </c>
      <c r="AU1994" s="41" t="str">
        <f>IF(AT1994="","",RANK(AT1994,AT$3:AT$1048576,1)+COUNTIF(AT$3:AT1994,AT1994)-1)</f>
        <v/>
      </c>
      <c r="AV1994" s="1" t="str">
        <f t="shared" si="1001"/>
        <v/>
      </c>
      <c r="AW1994" s="34" t="str">
        <f t="shared" si="1002"/>
        <v/>
      </c>
      <c r="AX1994" s="39" t="str">
        <f t="shared" si="1003"/>
        <v/>
      </c>
      <c r="AY1994" s="44" t="str">
        <f t="shared" si="1017"/>
        <v/>
      </c>
      <c r="AZ1994" s="41" t="str">
        <f>IF(AY1994="","",RANK(AY1994,AY$3:AY$1048576,1)+COUNTIF(AY$3:AY1994,AY1994)-1)</f>
        <v/>
      </c>
      <c r="BA1994" s="1" t="str">
        <f t="shared" si="1004"/>
        <v/>
      </c>
      <c r="BB1994" s="34" t="str">
        <f t="shared" si="1005"/>
        <v/>
      </c>
      <c r="BC1994" s="39" t="str">
        <f t="shared" si="1006"/>
        <v/>
      </c>
      <c r="BD1994" s="44" t="str">
        <f t="shared" si="1018"/>
        <v/>
      </c>
      <c r="BE1994" s="41" t="str">
        <f>IF(BD1994="","",RANK(BD1994,BD$3:BD$1048576,1)+COUNTIF(BD$3:BD1994,BD1994)-1)</f>
        <v/>
      </c>
      <c r="BF1994" s="1" t="str">
        <f t="shared" si="1007"/>
        <v/>
      </c>
      <c r="BG1994" s="34" t="str">
        <f t="shared" si="1008"/>
        <v/>
      </c>
      <c r="BH1994" s="39" t="str">
        <f t="shared" si="1009"/>
        <v/>
      </c>
      <c r="BJ1994" s="3"/>
      <c r="BK1994" s="86"/>
      <c r="BL1994" s="86"/>
      <c r="BM1994" s="86"/>
      <c r="BN1994" s="86"/>
      <c r="BO1994" s="3"/>
      <c r="BP1994" s="86"/>
      <c r="BQ1994" s="86"/>
      <c r="BR1994" s="86"/>
      <c r="BS1994" s="86"/>
      <c r="BT1994" s="3"/>
      <c r="BU1994" s="86"/>
      <c r="BV1994" s="86"/>
      <c r="BW1994" s="86"/>
      <c r="BX1994" s="86"/>
      <c r="BY1994" s="3"/>
      <c r="BZ1994" s="86"/>
      <c r="CA1994" s="86"/>
      <c r="CB1994" s="86"/>
      <c r="CC1994" s="86"/>
    </row>
    <row r="1995" spans="2:81" ht="35.1" customHeight="1" x14ac:dyDescent="0.2">
      <c r="B1995" s="187"/>
      <c r="C1995" s="188"/>
      <c r="D1995" s="189"/>
      <c r="E1995" s="186"/>
      <c r="F1995" s="182"/>
      <c r="G1995" s="184"/>
      <c r="K1995" s="80" t="str">
        <f>IF(O1995="","",COUNT(O$3:O1995))</f>
        <v/>
      </c>
      <c r="L1995" s="80" t="str">
        <f>IF(B1995&lt;&gt;"",B1995,IF(OR(COUNTA($G$3:$G1995)&lt;COUNTA($G$3:$G$1048576),$G1995&lt;&gt;""),L1994,""))</f>
        <v/>
      </c>
      <c r="M1995" s="80" t="str">
        <f>IF(C1995&lt;&gt;"",C1995,IF(OR(COUNTA($G$3:$G1995)&lt;COUNTA($G$3:$G$1048576),$G1995&lt;&gt;""),M1994,""))</f>
        <v/>
      </c>
      <c r="N1995" s="80" t="str">
        <f>IF(D1995&lt;&gt;"",D1995,IF(OR(COUNTA($G$3:$G1995)&lt;COUNTA($G$3:$G$1048576),$G1995&lt;&gt;""),N1994,""))</f>
        <v/>
      </c>
      <c r="O1995" s="81" t="str">
        <f t="shared" si="993"/>
        <v/>
      </c>
      <c r="P1995" s="90" t="str">
        <f>IFERROR(IF(O1995="",IF(COUNT(S$3:S$1048576)=COUNT(S$3:S1995),IF(S1995="","",INDEX(O$3:O1995,MATCH(MAX(K$3:K1995),K$3:K1995,0),0)),INDEX(O$3:O1995,MATCH(MAX(K$3:K1995),K$3:K1995,0),0)),O1995),"")</f>
        <v/>
      </c>
      <c r="Q1995" s="89" t="str">
        <f>IF(R1995="","",COUNT(R$3:R1995))</f>
        <v/>
      </c>
      <c r="R1995" s="80" t="str">
        <f t="shared" si="994"/>
        <v/>
      </c>
      <c r="S1995" s="91" t="str">
        <f>IFERROR(IF(COUNTA($E1995:$G1995)=0,"",IF(AND(R1995="",$O1995=INDEX(O$3:O1995,MATCH(MAX(Q$3:Q1995),Q$3:Q1995,0),0)),INDEX(R$3:R1995,MATCH(MAX(Q$3:Q1995),Q$3:Q1995,0),0),R1995)),"")</f>
        <v/>
      </c>
      <c r="T1995" s="80" t="str">
        <f>IF(U1995="","",COUNT(U$3:U1995))</f>
        <v/>
      </c>
      <c r="U1995" s="80" t="str">
        <f t="shared" si="1013"/>
        <v/>
      </c>
      <c r="V1995" s="91" t="str">
        <f>IFERROR(IF(S1995="","",IF(U1995="",IF(AND(E1995="",F1995="",G1995&lt;&gt;"",$O1995=INDEX(O$3:O1995,MATCH(MAX(T$3:T1995),T$3:T1995,0),0)),INDEX(U$3:U1995,MATCH(MAX(T$3:T1995),T$3:T1995,0),0),IF(AND(S1995&lt;&gt;"",U1995=""),0,"")),U1995)),"")</f>
        <v/>
      </c>
      <c r="W1995" s="95" t="str">
        <f t="shared" si="1014"/>
        <v/>
      </c>
      <c r="X1995" s="198" t="str">
        <f t="shared" si="995"/>
        <v/>
      </c>
      <c r="Y1995" s="92" t="str">
        <f t="shared" si="1015"/>
        <v/>
      </c>
      <c r="Z1995" s="106" t="str">
        <f>IF(P1995="","",COUNTIF($N$3:$N1995,$N1995))</f>
        <v/>
      </c>
      <c r="AA1995" s="92" t="str">
        <f t="shared" si="996"/>
        <v/>
      </c>
      <c r="AB1995" s="92" t="str">
        <f t="shared" si="997"/>
        <v/>
      </c>
      <c r="AC1995" s="92" t="str">
        <f t="shared" si="991"/>
        <v/>
      </c>
      <c r="AD1995" s="92" t="str">
        <f t="shared" si="1010"/>
        <v/>
      </c>
      <c r="AE1995" s="92" t="str">
        <f t="shared" si="1010"/>
        <v/>
      </c>
      <c r="AF1995" s="92" t="str">
        <f t="shared" si="1010"/>
        <v/>
      </c>
      <c r="AG1995" s="92" t="str">
        <f t="shared" si="1010"/>
        <v/>
      </c>
      <c r="AH1995" s="92" t="str">
        <f t="shared" si="1010"/>
        <v/>
      </c>
      <c r="AI1995" s="92" t="str">
        <f t="shared" si="1010"/>
        <v/>
      </c>
      <c r="AJ1995" s="92" t="str">
        <f t="shared" si="1010"/>
        <v/>
      </c>
      <c r="AK1995" s="92" t="str">
        <f t="shared" si="1010"/>
        <v/>
      </c>
      <c r="AL1995" s="92" t="str">
        <f t="shared" si="1010"/>
        <v/>
      </c>
      <c r="AN1995" s="35" t="str">
        <f t="shared" si="1011"/>
        <v/>
      </c>
      <c r="AO1995" s="44" t="str">
        <f t="shared" si="1016"/>
        <v/>
      </c>
      <c r="AP1995" s="41" t="str">
        <f>IF(AO1995="","",RANK(AO1995,AO$3:AO$1048576,1)+COUNTIF(AO$3:AO1995,AO1995)-1)</f>
        <v/>
      </c>
      <c r="AQ1995" s="1" t="str">
        <f t="shared" si="998"/>
        <v/>
      </c>
      <c r="AR1995" s="34" t="str">
        <f t="shared" si="999"/>
        <v/>
      </c>
      <c r="AS1995" s="39" t="str">
        <f t="shared" si="1000"/>
        <v/>
      </c>
      <c r="AT1995" s="44" t="str">
        <f t="shared" si="1012"/>
        <v/>
      </c>
      <c r="AU1995" s="41" t="str">
        <f>IF(AT1995="","",RANK(AT1995,AT$3:AT$1048576,1)+COUNTIF(AT$3:AT1995,AT1995)-1)</f>
        <v/>
      </c>
      <c r="AV1995" s="1" t="str">
        <f t="shared" si="1001"/>
        <v/>
      </c>
      <c r="AW1995" s="34" t="str">
        <f t="shared" si="1002"/>
        <v/>
      </c>
      <c r="AX1995" s="39" t="str">
        <f t="shared" si="1003"/>
        <v/>
      </c>
      <c r="AY1995" s="44" t="str">
        <f t="shared" si="1017"/>
        <v/>
      </c>
      <c r="AZ1995" s="41" t="str">
        <f>IF(AY1995="","",RANK(AY1995,AY$3:AY$1048576,1)+COUNTIF(AY$3:AY1995,AY1995)-1)</f>
        <v/>
      </c>
      <c r="BA1995" s="1" t="str">
        <f t="shared" si="1004"/>
        <v/>
      </c>
      <c r="BB1995" s="34" t="str">
        <f t="shared" si="1005"/>
        <v/>
      </c>
      <c r="BC1995" s="39" t="str">
        <f t="shared" si="1006"/>
        <v/>
      </c>
      <c r="BD1995" s="44" t="str">
        <f t="shared" si="1018"/>
        <v/>
      </c>
      <c r="BE1995" s="41" t="str">
        <f>IF(BD1995="","",RANK(BD1995,BD$3:BD$1048576,1)+COUNTIF(BD$3:BD1995,BD1995)-1)</f>
        <v/>
      </c>
      <c r="BF1995" s="1" t="str">
        <f t="shared" si="1007"/>
        <v/>
      </c>
      <c r="BG1995" s="34" t="str">
        <f t="shared" si="1008"/>
        <v/>
      </c>
      <c r="BH1995" s="39" t="str">
        <f t="shared" si="1009"/>
        <v/>
      </c>
      <c r="BJ1995" s="3"/>
      <c r="BK1995" s="86"/>
      <c r="BL1995" s="86"/>
      <c r="BM1995" s="86"/>
      <c r="BN1995" s="86"/>
      <c r="BO1995" s="3"/>
      <c r="BP1995" s="86"/>
      <c r="BQ1995" s="86"/>
      <c r="BR1995" s="86"/>
      <c r="BS1995" s="86"/>
      <c r="BT1995" s="3"/>
      <c r="BU1995" s="86"/>
      <c r="BV1995" s="86"/>
      <c r="BW1995" s="86"/>
      <c r="BX1995" s="86"/>
      <c r="BY1995" s="3"/>
      <c r="BZ1995" s="86"/>
      <c r="CA1995" s="86"/>
      <c r="CB1995" s="86"/>
      <c r="CC1995" s="86"/>
    </row>
    <row r="1996" spans="2:81" ht="35.1" customHeight="1" x14ac:dyDescent="0.2">
      <c r="B1996" s="187"/>
      <c r="C1996" s="188"/>
      <c r="D1996" s="189"/>
      <c r="E1996" s="186"/>
      <c r="F1996" s="182"/>
      <c r="G1996" s="184"/>
      <c r="K1996" s="80" t="str">
        <f>IF(O1996="","",COUNT(O$3:O1996))</f>
        <v/>
      </c>
      <c r="L1996" s="80" t="str">
        <f>IF(B1996&lt;&gt;"",B1996,IF(OR(COUNTA($G$3:$G1996)&lt;COUNTA($G$3:$G$1048576),$G1996&lt;&gt;""),L1995,""))</f>
        <v/>
      </c>
      <c r="M1996" s="80" t="str">
        <f>IF(C1996&lt;&gt;"",C1996,IF(OR(COUNTA($G$3:$G1996)&lt;COUNTA($G$3:$G$1048576),$G1996&lt;&gt;""),M1995,""))</f>
        <v/>
      </c>
      <c r="N1996" s="80" t="str">
        <f>IF(D1996&lt;&gt;"",D1996,IF(OR(COUNTA($G$3:$G1996)&lt;COUNTA($G$3:$G$1048576),$G1996&lt;&gt;""),N1995,""))</f>
        <v/>
      </c>
      <c r="O1996" s="81" t="str">
        <f t="shared" si="993"/>
        <v/>
      </c>
      <c r="P1996" s="90" t="str">
        <f>IFERROR(IF(O1996="",IF(COUNT(S$3:S$1048576)=COUNT(S$3:S1996),IF(S1996="","",INDEX(O$3:O1996,MATCH(MAX(K$3:K1996),K$3:K1996,0),0)),INDEX(O$3:O1996,MATCH(MAX(K$3:K1996),K$3:K1996,0),0)),O1996),"")</f>
        <v/>
      </c>
      <c r="Q1996" s="89" t="str">
        <f>IF(R1996="","",COUNT(R$3:R1996))</f>
        <v/>
      </c>
      <c r="R1996" s="80" t="str">
        <f t="shared" si="994"/>
        <v/>
      </c>
      <c r="S1996" s="91" t="str">
        <f>IFERROR(IF(COUNTA($E1996:$G1996)=0,"",IF(AND(R1996="",$O1996=INDEX(O$3:O1996,MATCH(MAX(Q$3:Q1996),Q$3:Q1996,0),0)),INDEX(R$3:R1996,MATCH(MAX(Q$3:Q1996),Q$3:Q1996,0),0),R1996)),"")</f>
        <v/>
      </c>
      <c r="T1996" s="80" t="str">
        <f>IF(U1996="","",COUNT(U$3:U1996))</f>
        <v/>
      </c>
      <c r="U1996" s="80" t="str">
        <f t="shared" si="1013"/>
        <v/>
      </c>
      <c r="V1996" s="91" t="str">
        <f>IFERROR(IF(S1996="","",IF(U1996="",IF(AND(E1996="",F1996="",G1996&lt;&gt;"",$O1996=INDEX(O$3:O1996,MATCH(MAX(T$3:T1996),T$3:T1996,0),0)),INDEX(U$3:U1996,MATCH(MAX(T$3:T1996),T$3:T1996,0),0),IF(AND(S1996&lt;&gt;"",U1996=""),0,"")),U1996)),"")</f>
        <v/>
      </c>
      <c r="W1996" s="95" t="str">
        <f t="shared" si="1014"/>
        <v/>
      </c>
      <c r="X1996" s="198" t="str">
        <f t="shared" si="995"/>
        <v/>
      </c>
      <c r="Y1996" s="92" t="str">
        <f t="shared" si="1015"/>
        <v/>
      </c>
      <c r="Z1996" s="106" t="str">
        <f>IF(P1996="","",COUNTIF($N$3:$N1996,$N1996))</f>
        <v/>
      </c>
      <c r="AA1996" s="92" t="str">
        <f t="shared" si="996"/>
        <v/>
      </c>
      <c r="AB1996" s="92" t="str">
        <f t="shared" si="997"/>
        <v/>
      </c>
      <c r="AC1996" s="92" t="str">
        <f t="shared" si="991"/>
        <v/>
      </c>
      <c r="AD1996" s="92" t="str">
        <f t="shared" si="1010"/>
        <v/>
      </c>
      <c r="AE1996" s="92" t="str">
        <f t="shared" si="1010"/>
        <v/>
      </c>
      <c r="AF1996" s="92" t="str">
        <f t="shared" si="1010"/>
        <v/>
      </c>
      <c r="AG1996" s="92" t="str">
        <f t="shared" si="1010"/>
        <v/>
      </c>
      <c r="AH1996" s="92" t="str">
        <f t="shared" si="1010"/>
        <v/>
      </c>
      <c r="AI1996" s="92" t="str">
        <f t="shared" si="1010"/>
        <v/>
      </c>
      <c r="AJ1996" s="92" t="str">
        <f t="shared" si="1010"/>
        <v/>
      </c>
      <c r="AK1996" s="92" t="str">
        <f t="shared" si="1010"/>
        <v/>
      </c>
      <c r="AL1996" s="92" t="str">
        <f t="shared" si="1010"/>
        <v/>
      </c>
      <c r="AN1996" s="35" t="str">
        <f t="shared" si="1011"/>
        <v/>
      </c>
      <c r="AO1996" s="44" t="str">
        <f t="shared" si="1016"/>
        <v/>
      </c>
      <c r="AP1996" s="41" t="str">
        <f>IF(AO1996="","",RANK(AO1996,AO$3:AO$1048576,1)+COUNTIF(AO$3:AO1996,AO1996)-1)</f>
        <v/>
      </c>
      <c r="AQ1996" s="1" t="str">
        <f t="shared" si="998"/>
        <v/>
      </c>
      <c r="AR1996" s="34" t="str">
        <f t="shared" si="999"/>
        <v/>
      </c>
      <c r="AS1996" s="39" t="str">
        <f t="shared" si="1000"/>
        <v/>
      </c>
      <c r="AT1996" s="44" t="str">
        <f t="shared" si="1012"/>
        <v/>
      </c>
      <c r="AU1996" s="41" t="str">
        <f>IF(AT1996="","",RANK(AT1996,AT$3:AT$1048576,1)+COUNTIF(AT$3:AT1996,AT1996)-1)</f>
        <v/>
      </c>
      <c r="AV1996" s="1" t="str">
        <f t="shared" si="1001"/>
        <v/>
      </c>
      <c r="AW1996" s="34" t="str">
        <f t="shared" si="1002"/>
        <v/>
      </c>
      <c r="AX1996" s="39" t="str">
        <f t="shared" si="1003"/>
        <v/>
      </c>
      <c r="AY1996" s="44" t="str">
        <f t="shared" si="1017"/>
        <v/>
      </c>
      <c r="AZ1996" s="41" t="str">
        <f>IF(AY1996="","",RANK(AY1996,AY$3:AY$1048576,1)+COUNTIF(AY$3:AY1996,AY1996)-1)</f>
        <v/>
      </c>
      <c r="BA1996" s="1" t="str">
        <f t="shared" si="1004"/>
        <v/>
      </c>
      <c r="BB1996" s="34" t="str">
        <f t="shared" si="1005"/>
        <v/>
      </c>
      <c r="BC1996" s="39" t="str">
        <f t="shared" si="1006"/>
        <v/>
      </c>
      <c r="BD1996" s="44" t="str">
        <f t="shared" si="1018"/>
        <v/>
      </c>
      <c r="BE1996" s="41" t="str">
        <f>IF(BD1996="","",RANK(BD1996,BD$3:BD$1048576,1)+COUNTIF(BD$3:BD1996,BD1996)-1)</f>
        <v/>
      </c>
      <c r="BF1996" s="1" t="str">
        <f t="shared" si="1007"/>
        <v/>
      </c>
      <c r="BG1996" s="34" t="str">
        <f t="shared" si="1008"/>
        <v/>
      </c>
      <c r="BH1996" s="39" t="str">
        <f t="shared" si="1009"/>
        <v/>
      </c>
      <c r="BJ1996" s="3"/>
      <c r="BK1996" s="86"/>
      <c r="BL1996" s="86"/>
      <c r="BM1996" s="86"/>
      <c r="BN1996" s="86"/>
      <c r="BO1996" s="3"/>
      <c r="BP1996" s="86"/>
      <c r="BQ1996" s="86"/>
      <c r="BR1996" s="86"/>
      <c r="BS1996" s="86"/>
      <c r="BT1996" s="3"/>
      <c r="BU1996" s="86"/>
      <c r="BV1996" s="86"/>
      <c r="BW1996" s="86"/>
      <c r="BX1996" s="86"/>
      <c r="BY1996" s="3"/>
      <c r="BZ1996" s="86"/>
      <c r="CA1996" s="86"/>
      <c r="CB1996" s="86"/>
      <c r="CC1996" s="86"/>
    </row>
    <row r="1997" spans="2:81" ht="35.1" customHeight="1" x14ac:dyDescent="0.2">
      <c r="B1997" s="187"/>
      <c r="C1997" s="188"/>
      <c r="D1997" s="189"/>
      <c r="E1997" s="186"/>
      <c r="F1997" s="182"/>
      <c r="G1997" s="184"/>
      <c r="K1997" s="80" t="str">
        <f>IF(O1997="","",COUNT(O$3:O1997))</f>
        <v/>
      </c>
      <c r="L1997" s="80" t="str">
        <f>IF(B1997&lt;&gt;"",B1997,IF(OR(COUNTA($G$3:$G1997)&lt;COUNTA($G$3:$G$1048576),$G1997&lt;&gt;""),L1996,""))</f>
        <v/>
      </c>
      <c r="M1997" s="80" t="str">
        <f>IF(C1997&lt;&gt;"",C1997,IF(OR(COUNTA($G$3:$G1997)&lt;COUNTA($G$3:$G$1048576),$G1997&lt;&gt;""),M1996,""))</f>
        <v/>
      </c>
      <c r="N1997" s="80" t="str">
        <f>IF(D1997&lt;&gt;"",D1997,IF(OR(COUNTA($G$3:$G1997)&lt;COUNTA($G$3:$G$1048576),$G1997&lt;&gt;""),N1996,""))</f>
        <v/>
      </c>
      <c r="O1997" s="81" t="str">
        <f t="shared" si="993"/>
        <v/>
      </c>
      <c r="P1997" s="90" t="str">
        <f>IFERROR(IF(O1997="",IF(COUNT(S$3:S$1048576)=COUNT(S$3:S1997),IF(S1997="","",INDEX(O$3:O1997,MATCH(MAX(K$3:K1997),K$3:K1997,0),0)),INDEX(O$3:O1997,MATCH(MAX(K$3:K1997),K$3:K1997,0),0)),O1997),"")</f>
        <v/>
      </c>
      <c r="Q1997" s="89" t="str">
        <f>IF(R1997="","",COUNT(R$3:R1997))</f>
        <v/>
      </c>
      <c r="R1997" s="80" t="str">
        <f t="shared" si="994"/>
        <v/>
      </c>
      <c r="S1997" s="91" t="str">
        <f>IFERROR(IF(COUNTA($E1997:$G1997)=0,"",IF(AND(R1997="",$O1997=INDEX(O$3:O1997,MATCH(MAX(Q$3:Q1997),Q$3:Q1997,0),0)),INDEX(R$3:R1997,MATCH(MAX(Q$3:Q1997),Q$3:Q1997,0),0),R1997)),"")</f>
        <v/>
      </c>
      <c r="T1997" s="80" t="str">
        <f>IF(U1997="","",COUNT(U$3:U1997))</f>
        <v/>
      </c>
      <c r="U1997" s="80" t="str">
        <f t="shared" si="1013"/>
        <v/>
      </c>
      <c r="V1997" s="91" t="str">
        <f>IFERROR(IF(S1997="","",IF(U1997="",IF(AND(E1997="",F1997="",G1997&lt;&gt;"",$O1997=INDEX(O$3:O1997,MATCH(MAX(T$3:T1997),T$3:T1997,0),0)),INDEX(U$3:U1997,MATCH(MAX(T$3:T1997),T$3:T1997,0),0),IF(AND(S1997&lt;&gt;"",U1997=""),0,"")),U1997)),"")</f>
        <v/>
      </c>
      <c r="W1997" s="95" t="str">
        <f t="shared" si="1014"/>
        <v/>
      </c>
      <c r="X1997" s="198" t="str">
        <f t="shared" si="995"/>
        <v/>
      </c>
      <c r="Y1997" s="92" t="str">
        <f t="shared" si="1015"/>
        <v/>
      </c>
      <c r="Z1997" s="106" t="str">
        <f>IF(P1997="","",COUNTIF($N$3:$N1997,$N1997))</f>
        <v/>
      </c>
      <c r="AA1997" s="92" t="str">
        <f t="shared" si="996"/>
        <v/>
      </c>
      <c r="AB1997" s="92" t="str">
        <f t="shared" si="997"/>
        <v/>
      </c>
      <c r="AC1997" s="92" t="str">
        <f t="shared" ref="AC1997:AC2003" si="1019">IFERROR(IF(AND($Z1997=1,AC$2&lt;&gt;"",""&amp;INDEX($Y$3:$Y$1048576,MATCH($P1997&amp;"@"&amp;AC$2,$AA$3:$AA$1048576,0),0)&lt;&gt;""),AC$1&amp;""&amp;INDEX($Y$3:$Y$1048576,MATCH($P1997&amp;"@"&amp;AC$2,$AA$3:$AA$1048576,0),0),""),"")</f>
        <v/>
      </c>
      <c r="AD1997" s="92" t="str">
        <f t="shared" si="1010"/>
        <v/>
      </c>
      <c r="AE1997" s="92" t="str">
        <f t="shared" si="1010"/>
        <v/>
      </c>
      <c r="AF1997" s="92" t="str">
        <f t="shared" si="1010"/>
        <v/>
      </c>
      <c r="AG1997" s="92" t="str">
        <f t="shared" si="1010"/>
        <v/>
      </c>
      <c r="AH1997" s="92" t="str">
        <f t="shared" si="1010"/>
        <v/>
      </c>
      <c r="AI1997" s="92" t="str">
        <f t="shared" si="1010"/>
        <v/>
      </c>
      <c r="AJ1997" s="92" t="str">
        <f t="shared" si="1010"/>
        <v/>
      </c>
      <c r="AK1997" s="92" t="str">
        <f t="shared" si="1010"/>
        <v/>
      </c>
      <c r="AL1997" s="92" t="str">
        <f t="shared" si="1010"/>
        <v/>
      </c>
      <c r="AN1997" s="35" t="str">
        <f t="shared" si="1011"/>
        <v/>
      </c>
      <c r="AO1997" s="44" t="str">
        <f t="shared" si="1016"/>
        <v/>
      </c>
      <c r="AP1997" s="41" t="str">
        <f>IF(AO1997="","",RANK(AO1997,AO$3:AO$1048576,1)+COUNTIF(AO$3:AO1997,AO1997)-1)</f>
        <v/>
      </c>
      <c r="AQ1997" s="1" t="str">
        <f t="shared" si="998"/>
        <v/>
      </c>
      <c r="AR1997" s="34" t="str">
        <f t="shared" si="999"/>
        <v/>
      </c>
      <c r="AS1997" s="39" t="str">
        <f t="shared" si="1000"/>
        <v/>
      </c>
      <c r="AT1997" s="44" t="str">
        <f t="shared" si="1012"/>
        <v/>
      </c>
      <c r="AU1997" s="41" t="str">
        <f>IF(AT1997="","",RANK(AT1997,AT$3:AT$1048576,1)+COUNTIF(AT$3:AT1997,AT1997)-1)</f>
        <v/>
      </c>
      <c r="AV1997" s="1" t="str">
        <f t="shared" si="1001"/>
        <v/>
      </c>
      <c r="AW1997" s="34" t="str">
        <f t="shared" si="1002"/>
        <v/>
      </c>
      <c r="AX1997" s="39" t="str">
        <f t="shared" si="1003"/>
        <v/>
      </c>
      <c r="AY1997" s="44" t="str">
        <f t="shared" si="1017"/>
        <v/>
      </c>
      <c r="AZ1997" s="41" t="str">
        <f>IF(AY1997="","",RANK(AY1997,AY$3:AY$1048576,1)+COUNTIF(AY$3:AY1997,AY1997)-1)</f>
        <v/>
      </c>
      <c r="BA1997" s="1" t="str">
        <f t="shared" si="1004"/>
        <v/>
      </c>
      <c r="BB1997" s="34" t="str">
        <f t="shared" si="1005"/>
        <v/>
      </c>
      <c r="BC1997" s="39" t="str">
        <f t="shared" si="1006"/>
        <v/>
      </c>
      <c r="BD1997" s="44" t="str">
        <f t="shared" si="1018"/>
        <v/>
      </c>
      <c r="BE1997" s="41" t="str">
        <f>IF(BD1997="","",RANK(BD1997,BD$3:BD$1048576,1)+COUNTIF(BD$3:BD1997,BD1997)-1)</f>
        <v/>
      </c>
      <c r="BF1997" s="1" t="str">
        <f t="shared" si="1007"/>
        <v/>
      </c>
      <c r="BG1997" s="34" t="str">
        <f t="shared" si="1008"/>
        <v/>
      </c>
      <c r="BH1997" s="39" t="str">
        <f t="shared" si="1009"/>
        <v/>
      </c>
      <c r="BJ1997" s="3"/>
      <c r="BK1997" s="86"/>
      <c r="BL1997" s="86"/>
      <c r="BM1997" s="86"/>
      <c r="BN1997" s="86"/>
      <c r="BO1997" s="3"/>
      <c r="BP1997" s="86"/>
      <c r="BQ1997" s="86"/>
      <c r="BR1997" s="86"/>
      <c r="BS1997" s="86"/>
      <c r="BT1997" s="3"/>
      <c r="BU1997" s="86"/>
      <c r="BV1997" s="86"/>
      <c r="BW1997" s="86"/>
      <c r="BX1997" s="86"/>
      <c r="BY1997" s="3"/>
      <c r="BZ1997" s="86"/>
      <c r="CA1997" s="86"/>
      <c r="CB1997" s="86"/>
      <c r="CC1997" s="86"/>
    </row>
    <row r="1998" spans="2:81" ht="35.1" customHeight="1" x14ac:dyDescent="0.2">
      <c r="B1998" s="187"/>
      <c r="C1998" s="188"/>
      <c r="D1998" s="189"/>
      <c r="E1998" s="186"/>
      <c r="F1998" s="182"/>
      <c r="G1998" s="184"/>
      <c r="K1998" s="80" t="str">
        <f>IF(O1998="","",COUNT(O$3:O1998))</f>
        <v/>
      </c>
      <c r="L1998" s="80" t="str">
        <f>IF(B1998&lt;&gt;"",B1998,IF(OR(COUNTA($G$3:$G1998)&lt;COUNTA($G$3:$G$1048576),$G1998&lt;&gt;""),L1997,""))</f>
        <v/>
      </c>
      <c r="M1998" s="80" t="str">
        <f>IF(C1998&lt;&gt;"",C1998,IF(OR(COUNTA($G$3:$G1998)&lt;COUNTA($G$3:$G$1048576),$G1998&lt;&gt;""),M1997,""))</f>
        <v/>
      </c>
      <c r="N1998" s="80" t="str">
        <f>IF(D1998&lt;&gt;"",D1998,IF(OR(COUNTA($G$3:$G1998)&lt;COUNTA($G$3:$G$1048576),$G1998&lt;&gt;""),N1997,""))</f>
        <v/>
      </c>
      <c r="O1998" s="81" t="str">
        <f t="shared" si="993"/>
        <v/>
      </c>
      <c r="P1998" s="90" t="str">
        <f>IFERROR(IF(O1998="",IF(COUNT(S$3:S$1048576)=COUNT(S$3:S1998),IF(S1998="","",INDEX(O$3:O1998,MATCH(MAX(K$3:K1998),K$3:K1998,0),0)),INDEX(O$3:O1998,MATCH(MAX(K$3:K1998),K$3:K1998,0),0)),O1998),"")</f>
        <v/>
      </c>
      <c r="Q1998" s="89" t="str">
        <f>IF(R1998="","",COUNT(R$3:R1998))</f>
        <v/>
      </c>
      <c r="R1998" s="80" t="str">
        <f t="shared" si="994"/>
        <v/>
      </c>
      <c r="S1998" s="91" t="str">
        <f>IFERROR(IF(COUNTA($E1998:$G1998)=0,"",IF(AND(R1998="",$O1998=INDEX(O$3:O1998,MATCH(MAX(Q$3:Q1998),Q$3:Q1998,0),0)),INDEX(R$3:R1998,MATCH(MAX(Q$3:Q1998),Q$3:Q1998,0),0),R1998)),"")</f>
        <v/>
      </c>
      <c r="T1998" s="80" t="str">
        <f>IF(U1998="","",COUNT(U$3:U1998))</f>
        <v/>
      </c>
      <c r="U1998" s="80" t="str">
        <f t="shared" si="1013"/>
        <v/>
      </c>
      <c r="V1998" s="91" t="str">
        <f>IFERROR(IF(S1998="","",IF(U1998="",IF(AND(E1998="",F1998="",G1998&lt;&gt;"",$O1998=INDEX(O$3:O1998,MATCH(MAX(T$3:T1998),T$3:T1998,0),0)),INDEX(U$3:U1998,MATCH(MAX(T$3:T1998),T$3:T1998,0),0),IF(AND(S1998&lt;&gt;"",U1998=""),0,"")),U1998)),"")</f>
        <v/>
      </c>
      <c r="W1998" s="95" t="str">
        <f t="shared" si="1014"/>
        <v/>
      </c>
      <c r="X1998" s="198" t="str">
        <f t="shared" si="995"/>
        <v/>
      </c>
      <c r="Y1998" s="92" t="str">
        <f t="shared" si="1015"/>
        <v/>
      </c>
      <c r="Z1998" s="106" t="str">
        <f>IF(P1998="","",COUNTIF($N$3:$N1998,$N1998))</f>
        <v/>
      </c>
      <c r="AA1998" s="92" t="str">
        <f t="shared" si="996"/>
        <v/>
      </c>
      <c r="AB1998" s="92" t="str">
        <f t="shared" si="997"/>
        <v/>
      </c>
      <c r="AC1998" s="92" t="str">
        <f t="shared" si="1019"/>
        <v/>
      </c>
      <c r="AD1998" s="92" t="str">
        <f t="shared" si="1010"/>
        <v/>
      </c>
      <c r="AE1998" s="92" t="str">
        <f t="shared" si="1010"/>
        <v/>
      </c>
      <c r="AF1998" s="92" t="str">
        <f t="shared" si="1010"/>
        <v/>
      </c>
      <c r="AG1998" s="92" t="str">
        <f t="shared" si="1010"/>
        <v/>
      </c>
      <c r="AH1998" s="92" t="str">
        <f t="shared" si="1010"/>
        <v/>
      </c>
      <c r="AI1998" s="92" t="str">
        <f t="shared" si="1010"/>
        <v/>
      </c>
      <c r="AJ1998" s="92" t="str">
        <f t="shared" si="1010"/>
        <v/>
      </c>
      <c r="AK1998" s="92" t="str">
        <f t="shared" si="1010"/>
        <v/>
      </c>
      <c r="AL1998" s="92" t="str">
        <f t="shared" si="1010"/>
        <v/>
      </c>
      <c r="AN1998" s="35" t="str">
        <f t="shared" si="1011"/>
        <v/>
      </c>
      <c r="AO1998" s="44" t="str">
        <f t="shared" si="1016"/>
        <v/>
      </c>
      <c r="AP1998" s="41" t="str">
        <f>IF(AO1998="","",RANK(AO1998,AO$3:AO$1048576,1)+COUNTIF(AO$3:AO1998,AO1998)-1)</f>
        <v/>
      </c>
      <c r="AQ1998" s="1" t="str">
        <f t="shared" si="998"/>
        <v/>
      </c>
      <c r="AR1998" s="34" t="str">
        <f t="shared" si="999"/>
        <v/>
      </c>
      <c r="AS1998" s="39" t="str">
        <f t="shared" si="1000"/>
        <v/>
      </c>
      <c r="AT1998" s="44" t="str">
        <f t="shared" si="1012"/>
        <v/>
      </c>
      <c r="AU1998" s="41" t="str">
        <f>IF(AT1998="","",RANK(AT1998,AT$3:AT$1048576,1)+COUNTIF(AT$3:AT1998,AT1998)-1)</f>
        <v/>
      </c>
      <c r="AV1998" s="1" t="str">
        <f t="shared" si="1001"/>
        <v/>
      </c>
      <c r="AW1998" s="34" t="str">
        <f t="shared" si="1002"/>
        <v/>
      </c>
      <c r="AX1998" s="39" t="str">
        <f t="shared" si="1003"/>
        <v/>
      </c>
      <c r="AY1998" s="44" t="str">
        <f t="shared" si="1017"/>
        <v/>
      </c>
      <c r="AZ1998" s="41" t="str">
        <f>IF(AY1998="","",RANK(AY1998,AY$3:AY$1048576,1)+COUNTIF(AY$3:AY1998,AY1998)-1)</f>
        <v/>
      </c>
      <c r="BA1998" s="1" t="str">
        <f t="shared" si="1004"/>
        <v/>
      </c>
      <c r="BB1998" s="34" t="str">
        <f t="shared" si="1005"/>
        <v/>
      </c>
      <c r="BC1998" s="39" t="str">
        <f t="shared" si="1006"/>
        <v/>
      </c>
      <c r="BD1998" s="44" t="str">
        <f t="shared" si="1018"/>
        <v/>
      </c>
      <c r="BE1998" s="41" t="str">
        <f>IF(BD1998="","",RANK(BD1998,BD$3:BD$1048576,1)+COUNTIF(BD$3:BD1998,BD1998)-1)</f>
        <v/>
      </c>
      <c r="BF1998" s="1" t="str">
        <f t="shared" si="1007"/>
        <v/>
      </c>
      <c r="BG1998" s="34" t="str">
        <f t="shared" si="1008"/>
        <v/>
      </c>
      <c r="BH1998" s="39" t="str">
        <f t="shared" si="1009"/>
        <v/>
      </c>
      <c r="BJ1998" s="3"/>
      <c r="BK1998" s="86"/>
      <c r="BL1998" s="86"/>
      <c r="BM1998" s="86"/>
      <c r="BN1998" s="86"/>
      <c r="BO1998" s="3"/>
      <c r="BP1998" s="86"/>
      <c r="BQ1998" s="86"/>
      <c r="BR1998" s="86"/>
      <c r="BS1998" s="86"/>
      <c r="BT1998" s="3"/>
      <c r="BU1998" s="86"/>
      <c r="BV1998" s="86"/>
      <c r="BW1998" s="86"/>
      <c r="BX1998" s="86"/>
      <c r="BY1998" s="3"/>
      <c r="BZ1998" s="86"/>
      <c r="CA1998" s="86"/>
      <c r="CB1998" s="86"/>
      <c r="CC1998" s="86"/>
    </row>
    <row r="1999" spans="2:81" ht="35.1" customHeight="1" x14ac:dyDescent="0.2">
      <c r="B1999" s="187"/>
      <c r="C1999" s="188"/>
      <c r="D1999" s="189"/>
      <c r="E1999" s="186"/>
      <c r="F1999" s="182"/>
      <c r="G1999" s="184"/>
      <c r="K1999" s="80" t="str">
        <f>IF(O1999="","",COUNT(O$3:O1999))</f>
        <v/>
      </c>
      <c r="L1999" s="80" t="str">
        <f>IF(B1999&lt;&gt;"",B1999,IF(OR(COUNTA($G$3:$G1999)&lt;COUNTA($G$3:$G$1048576),$G1999&lt;&gt;""),L1998,""))</f>
        <v/>
      </c>
      <c r="M1999" s="80" t="str">
        <f>IF(C1999&lt;&gt;"",C1999,IF(OR(COUNTA($G$3:$G1999)&lt;COUNTA($G$3:$G$1048576),$G1999&lt;&gt;""),M1998,""))</f>
        <v/>
      </c>
      <c r="N1999" s="80" t="str">
        <f>IF(D1999&lt;&gt;"",D1999,IF(OR(COUNTA($G$3:$G1999)&lt;COUNTA($G$3:$G$1048576),$G1999&lt;&gt;""),N1998,""))</f>
        <v/>
      </c>
      <c r="O1999" s="81" t="str">
        <f t="shared" si="993"/>
        <v/>
      </c>
      <c r="P1999" s="90" t="str">
        <f>IFERROR(IF(O1999="",IF(COUNT(S$3:S$1048576)=COUNT(S$3:S1999),IF(S1999="","",INDEX(O$3:O1999,MATCH(MAX(K$3:K1999),K$3:K1999,0),0)),INDEX(O$3:O1999,MATCH(MAX(K$3:K1999),K$3:K1999,0),0)),O1999),"")</f>
        <v/>
      </c>
      <c r="Q1999" s="89" t="str">
        <f>IF(R1999="","",COUNT(R$3:R1999))</f>
        <v/>
      </c>
      <c r="R1999" s="80" t="str">
        <f t="shared" si="994"/>
        <v/>
      </c>
      <c r="S1999" s="91" t="str">
        <f>IFERROR(IF(COUNTA($E1999:$G1999)=0,"",IF(AND(R1999="",$O1999=INDEX(O$3:O1999,MATCH(MAX(Q$3:Q1999),Q$3:Q1999,0),0)),INDEX(R$3:R1999,MATCH(MAX(Q$3:Q1999),Q$3:Q1999,0),0),R1999)),"")</f>
        <v/>
      </c>
      <c r="T1999" s="80" t="str">
        <f>IF(U1999="","",COUNT(U$3:U1999))</f>
        <v/>
      </c>
      <c r="U1999" s="80" t="str">
        <f t="shared" si="1013"/>
        <v/>
      </c>
      <c r="V1999" s="91" t="str">
        <f>IFERROR(IF(S1999="","",IF(U1999="",IF(AND(E1999="",F1999="",G1999&lt;&gt;"",$O1999=INDEX(O$3:O1999,MATCH(MAX(T$3:T1999),T$3:T1999,0),0)),INDEX(U$3:U1999,MATCH(MAX(T$3:T1999),T$3:T1999,0),0),IF(AND(S1999&lt;&gt;"",U1999=""),0,"")),U1999)),"")</f>
        <v/>
      </c>
      <c r="W1999" s="95" t="str">
        <f t="shared" si="1014"/>
        <v/>
      </c>
      <c r="X1999" s="198" t="str">
        <f t="shared" si="995"/>
        <v/>
      </c>
      <c r="Y1999" s="92" t="str">
        <f t="shared" si="1015"/>
        <v/>
      </c>
      <c r="Z1999" s="106" t="str">
        <f>IF(P1999="","",COUNTIF($N$3:$N1999,$N1999))</f>
        <v/>
      </c>
      <c r="AA1999" s="92" t="str">
        <f t="shared" si="996"/>
        <v/>
      </c>
      <c r="AB1999" s="92" t="str">
        <f t="shared" si="997"/>
        <v/>
      </c>
      <c r="AC1999" s="92" t="str">
        <f t="shared" si="1019"/>
        <v/>
      </c>
      <c r="AD1999" s="92" t="str">
        <f t="shared" si="1010"/>
        <v/>
      </c>
      <c r="AE1999" s="92" t="str">
        <f t="shared" si="1010"/>
        <v/>
      </c>
      <c r="AF1999" s="92" t="str">
        <f t="shared" si="1010"/>
        <v/>
      </c>
      <c r="AG1999" s="92" t="str">
        <f t="shared" si="1010"/>
        <v/>
      </c>
      <c r="AH1999" s="92" t="str">
        <f t="shared" si="1010"/>
        <v/>
      </c>
      <c r="AI1999" s="92" t="str">
        <f t="shared" si="1010"/>
        <v/>
      </c>
      <c r="AJ1999" s="92" t="str">
        <f t="shared" si="1010"/>
        <v/>
      </c>
      <c r="AK1999" s="92" t="str">
        <f t="shared" ref="AD1999:AL2003" si="1020">IFERROR(IF(AND($Z1999=1,AK$2&lt;&gt;"",""&amp;INDEX($Y$3:$Y$1048576,MATCH($P1999&amp;"@"&amp;AK$2,$AA$3:$AA$1048576,0),0)&lt;&gt;""),AK$1&amp;""&amp;INDEX($Y$3:$Y$1048576,MATCH($P1999&amp;"@"&amp;AK$2,$AA$3:$AA$1048576,0),0),""),"")</f>
        <v/>
      </c>
      <c r="AL1999" s="92" t="str">
        <f t="shared" si="1020"/>
        <v/>
      </c>
      <c r="AN1999" s="35" t="str">
        <f t="shared" si="1011"/>
        <v/>
      </c>
      <c r="AO1999" s="44" t="str">
        <f t="shared" si="1016"/>
        <v/>
      </c>
      <c r="AP1999" s="41" t="str">
        <f>IF(AO1999="","",RANK(AO1999,AO$3:AO$1048576,1)+COUNTIF(AO$3:AO1999,AO1999)-1)</f>
        <v/>
      </c>
      <c r="AQ1999" s="1" t="str">
        <f t="shared" si="998"/>
        <v/>
      </c>
      <c r="AR1999" s="34" t="str">
        <f t="shared" si="999"/>
        <v/>
      </c>
      <c r="AS1999" s="39" t="str">
        <f t="shared" si="1000"/>
        <v/>
      </c>
      <c r="AT1999" s="44" t="str">
        <f t="shared" si="1012"/>
        <v/>
      </c>
      <c r="AU1999" s="41" t="str">
        <f>IF(AT1999="","",RANK(AT1999,AT$3:AT$1048576,1)+COUNTIF(AT$3:AT1999,AT1999)-1)</f>
        <v/>
      </c>
      <c r="AV1999" s="1" t="str">
        <f t="shared" si="1001"/>
        <v/>
      </c>
      <c r="AW1999" s="34" t="str">
        <f t="shared" si="1002"/>
        <v/>
      </c>
      <c r="AX1999" s="39" t="str">
        <f t="shared" si="1003"/>
        <v/>
      </c>
      <c r="AY1999" s="44" t="str">
        <f t="shared" si="1017"/>
        <v/>
      </c>
      <c r="AZ1999" s="41" t="str">
        <f>IF(AY1999="","",RANK(AY1999,AY$3:AY$1048576,1)+COUNTIF(AY$3:AY1999,AY1999)-1)</f>
        <v/>
      </c>
      <c r="BA1999" s="1" t="str">
        <f t="shared" si="1004"/>
        <v/>
      </c>
      <c r="BB1999" s="34" t="str">
        <f t="shared" si="1005"/>
        <v/>
      </c>
      <c r="BC1999" s="39" t="str">
        <f t="shared" si="1006"/>
        <v/>
      </c>
      <c r="BD1999" s="44" t="str">
        <f t="shared" si="1018"/>
        <v/>
      </c>
      <c r="BE1999" s="41" t="str">
        <f>IF(BD1999="","",RANK(BD1999,BD$3:BD$1048576,1)+COUNTIF(BD$3:BD1999,BD1999)-1)</f>
        <v/>
      </c>
      <c r="BF1999" s="1" t="str">
        <f t="shared" si="1007"/>
        <v/>
      </c>
      <c r="BG1999" s="34" t="str">
        <f t="shared" si="1008"/>
        <v/>
      </c>
      <c r="BH1999" s="39" t="str">
        <f t="shared" si="1009"/>
        <v/>
      </c>
      <c r="BJ1999" s="3"/>
      <c r="BK1999" s="86"/>
      <c r="BL1999" s="86"/>
      <c r="BM1999" s="86"/>
      <c r="BN1999" s="86"/>
      <c r="BO1999" s="3"/>
      <c r="BP1999" s="86"/>
      <c r="BQ1999" s="86"/>
      <c r="BR1999" s="86"/>
      <c r="BS1999" s="86"/>
      <c r="BT1999" s="3"/>
      <c r="BU1999" s="86"/>
      <c r="BV1999" s="86"/>
      <c r="BW1999" s="86"/>
      <c r="BX1999" s="86"/>
      <c r="BY1999" s="3"/>
      <c r="BZ1999" s="86"/>
      <c r="CA1999" s="86"/>
      <c r="CB1999" s="86"/>
      <c r="CC1999" s="86"/>
    </row>
    <row r="2000" spans="2:81" ht="35.1" customHeight="1" x14ac:dyDescent="0.2">
      <c r="B2000" s="187"/>
      <c r="C2000" s="188"/>
      <c r="D2000" s="189"/>
      <c r="E2000" s="186"/>
      <c r="F2000" s="182"/>
      <c r="G2000" s="184"/>
      <c r="K2000" s="80" t="str">
        <f>IF(O2000="","",COUNT(O$3:O2000))</f>
        <v/>
      </c>
      <c r="L2000" s="80" t="str">
        <f>IF(B2000&lt;&gt;"",B2000,IF(OR(COUNTA($G$3:$G2000)&lt;COUNTA($G$3:$G$1048576),$G2000&lt;&gt;""),L1999,""))</f>
        <v/>
      </c>
      <c r="M2000" s="80" t="str">
        <f>IF(C2000&lt;&gt;"",C2000,IF(OR(COUNTA($G$3:$G2000)&lt;COUNTA($G$3:$G$1048576),$G2000&lt;&gt;""),M1999,""))</f>
        <v/>
      </c>
      <c r="N2000" s="80" t="str">
        <f>IF(D2000&lt;&gt;"",D2000,IF(OR(COUNTA($G$3:$G2000)&lt;COUNTA($G$3:$G$1048576),$G2000&lt;&gt;""),N1999,""))</f>
        <v/>
      </c>
      <c r="O2000" s="81" t="str">
        <f t="shared" si="993"/>
        <v/>
      </c>
      <c r="P2000" s="90" t="str">
        <f>IFERROR(IF(O2000="",IF(COUNT(S$3:S$1048576)=COUNT(S$3:S2000),IF(S2000="","",INDEX(O$3:O2000,MATCH(MAX(K$3:K2000),K$3:K2000,0),0)),INDEX(O$3:O2000,MATCH(MAX(K$3:K2000),K$3:K2000,0),0)),O2000),"")</f>
        <v/>
      </c>
      <c r="Q2000" s="89" t="str">
        <f>IF(R2000="","",COUNT(R$3:R2000))</f>
        <v/>
      </c>
      <c r="R2000" s="80" t="str">
        <f t="shared" si="994"/>
        <v/>
      </c>
      <c r="S2000" s="91" t="str">
        <f>IFERROR(IF(COUNTA($E2000:$G2000)=0,"",IF(AND(R2000="",$O2000=INDEX(O$3:O2000,MATCH(MAX(Q$3:Q2000),Q$3:Q2000,0),0)),INDEX(R$3:R2000,MATCH(MAX(Q$3:Q2000),Q$3:Q2000,0),0),R2000)),"")</f>
        <v/>
      </c>
      <c r="T2000" s="80" t="str">
        <f>IF(U2000="","",COUNT(U$3:U2000))</f>
        <v/>
      </c>
      <c r="U2000" s="80" t="str">
        <f t="shared" si="1013"/>
        <v/>
      </c>
      <c r="V2000" s="91" t="str">
        <f>IFERROR(IF(S2000="","",IF(U2000="",IF(AND(E2000="",F2000="",G2000&lt;&gt;"",$O2000=INDEX(O$3:O2000,MATCH(MAX(T$3:T2000),T$3:T2000,0),0)),INDEX(U$3:U2000,MATCH(MAX(T$3:T2000),T$3:T2000,0),0),IF(AND(S2000&lt;&gt;"",U2000=""),0,"")),U2000)),"")</f>
        <v/>
      </c>
      <c r="W2000" s="95" t="str">
        <f t="shared" si="1014"/>
        <v/>
      </c>
      <c r="X2000" s="198" t="str">
        <f t="shared" si="995"/>
        <v/>
      </c>
      <c r="Y2000" s="92" t="str">
        <f t="shared" si="1015"/>
        <v/>
      </c>
      <c r="Z2000" s="106" t="str">
        <f>IF(P2000="","",COUNTIF($N$3:$N2000,$N2000))</f>
        <v/>
      </c>
      <c r="AA2000" s="92" t="str">
        <f t="shared" si="996"/>
        <v/>
      </c>
      <c r="AB2000" s="92" t="str">
        <f t="shared" si="997"/>
        <v/>
      </c>
      <c r="AC2000" s="92" t="str">
        <f t="shared" si="1019"/>
        <v/>
      </c>
      <c r="AD2000" s="92" t="str">
        <f t="shared" si="1020"/>
        <v/>
      </c>
      <c r="AE2000" s="92" t="str">
        <f t="shared" si="1020"/>
        <v/>
      </c>
      <c r="AF2000" s="92" t="str">
        <f t="shared" si="1020"/>
        <v/>
      </c>
      <c r="AG2000" s="92" t="str">
        <f t="shared" si="1020"/>
        <v/>
      </c>
      <c r="AH2000" s="92" t="str">
        <f t="shared" si="1020"/>
        <v/>
      </c>
      <c r="AI2000" s="92" t="str">
        <f t="shared" si="1020"/>
        <v/>
      </c>
      <c r="AJ2000" s="92" t="str">
        <f t="shared" si="1020"/>
        <v/>
      </c>
      <c r="AK2000" s="92" t="str">
        <f t="shared" si="1020"/>
        <v/>
      </c>
      <c r="AL2000" s="92" t="str">
        <f t="shared" si="1020"/>
        <v/>
      </c>
      <c r="AN2000" s="35" t="str">
        <f t="shared" si="1011"/>
        <v/>
      </c>
      <c r="AO2000" s="44" t="str">
        <f t="shared" si="1016"/>
        <v/>
      </c>
      <c r="AP2000" s="41" t="str">
        <f>IF(AO2000="","",RANK(AO2000,AO$3:AO$1048576,1)+COUNTIF(AO$3:AO2000,AO2000)-1)</f>
        <v/>
      </c>
      <c r="AQ2000" s="1" t="str">
        <f t="shared" si="998"/>
        <v/>
      </c>
      <c r="AR2000" s="34" t="str">
        <f t="shared" si="999"/>
        <v/>
      </c>
      <c r="AS2000" s="39" t="str">
        <f t="shared" si="1000"/>
        <v/>
      </c>
      <c r="AT2000" s="44" t="str">
        <f t="shared" si="1012"/>
        <v/>
      </c>
      <c r="AU2000" s="41" t="str">
        <f>IF(AT2000="","",RANK(AT2000,AT$3:AT$1048576,1)+COUNTIF(AT$3:AT2000,AT2000)-1)</f>
        <v/>
      </c>
      <c r="AV2000" s="1" t="str">
        <f t="shared" si="1001"/>
        <v/>
      </c>
      <c r="AW2000" s="34" t="str">
        <f t="shared" si="1002"/>
        <v/>
      </c>
      <c r="AX2000" s="39" t="str">
        <f t="shared" si="1003"/>
        <v/>
      </c>
      <c r="AY2000" s="44" t="str">
        <f t="shared" si="1017"/>
        <v/>
      </c>
      <c r="AZ2000" s="41" t="str">
        <f>IF(AY2000="","",RANK(AY2000,AY$3:AY$1048576,1)+COUNTIF(AY$3:AY2000,AY2000)-1)</f>
        <v/>
      </c>
      <c r="BA2000" s="1" t="str">
        <f t="shared" si="1004"/>
        <v/>
      </c>
      <c r="BB2000" s="34" t="str">
        <f t="shared" si="1005"/>
        <v/>
      </c>
      <c r="BC2000" s="39" t="str">
        <f t="shared" si="1006"/>
        <v/>
      </c>
      <c r="BD2000" s="44" t="str">
        <f t="shared" si="1018"/>
        <v/>
      </c>
      <c r="BE2000" s="41" t="str">
        <f>IF(BD2000="","",RANK(BD2000,BD$3:BD$1048576,1)+COUNTIF(BD$3:BD2000,BD2000)-1)</f>
        <v/>
      </c>
      <c r="BF2000" s="1" t="str">
        <f t="shared" si="1007"/>
        <v/>
      </c>
      <c r="BG2000" s="34" t="str">
        <f t="shared" si="1008"/>
        <v/>
      </c>
      <c r="BH2000" s="39" t="str">
        <f t="shared" si="1009"/>
        <v/>
      </c>
      <c r="BJ2000" s="3"/>
      <c r="BK2000" s="86"/>
      <c r="BL2000" s="86"/>
      <c r="BM2000" s="86"/>
      <c r="BN2000" s="86"/>
      <c r="BO2000" s="3"/>
      <c r="BP2000" s="86"/>
      <c r="BQ2000" s="86"/>
      <c r="BR2000" s="86"/>
      <c r="BS2000" s="86"/>
      <c r="BT2000" s="3"/>
      <c r="BU2000" s="86"/>
      <c r="BV2000" s="86"/>
      <c r="BW2000" s="86"/>
      <c r="BX2000" s="86"/>
      <c r="BY2000" s="3"/>
      <c r="BZ2000" s="86"/>
      <c r="CA2000" s="86"/>
      <c r="CB2000" s="86"/>
      <c r="CC2000" s="86"/>
    </row>
    <row r="2001" spans="2:81" ht="35.1" customHeight="1" x14ac:dyDescent="0.2">
      <c r="B2001" s="187"/>
      <c r="C2001" s="188"/>
      <c r="D2001" s="189"/>
      <c r="E2001" s="186"/>
      <c r="F2001" s="182"/>
      <c r="G2001" s="184"/>
      <c r="K2001" s="80" t="str">
        <f>IF(O2001="","",COUNT(O$3:O2001))</f>
        <v/>
      </c>
      <c r="L2001" s="80" t="str">
        <f>IF(B2001&lt;&gt;"",B2001,IF(OR(COUNTA($G$3:$G2001)&lt;COUNTA($G$3:$G$1048576),$G2001&lt;&gt;""),L2000,""))</f>
        <v/>
      </c>
      <c r="M2001" s="80" t="str">
        <f>IF(C2001&lt;&gt;"",C2001,IF(OR(COUNTA($G$3:$G2001)&lt;COUNTA($G$3:$G$1048576),$G2001&lt;&gt;""),M2000,""))</f>
        <v/>
      </c>
      <c r="N2001" s="80" t="str">
        <f>IF(D2001&lt;&gt;"",D2001,IF(OR(COUNTA($G$3:$G2001)&lt;COUNTA($G$3:$G$1048576),$G2001&lt;&gt;""),N2000,""))</f>
        <v/>
      </c>
      <c r="O2001" s="81" t="str">
        <f t="shared" si="993"/>
        <v/>
      </c>
      <c r="P2001" s="90" t="str">
        <f>IFERROR(IF(O2001="",IF(COUNT(S$3:S$1048576)=COUNT(S$3:S2001),IF(S2001="","",INDEX(O$3:O2001,MATCH(MAX(K$3:K2001),K$3:K2001,0),0)),INDEX(O$3:O2001,MATCH(MAX(K$3:K2001),K$3:K2001,0),0)),O2001),"")</f>
        <v/>
      </c>
      <c r="Q2001" s="89" t="str">
        <f>IF(R2001="","",COUNT(R$3:R2001))</f>
        <v/>
      </c>
      <c r="R2001" s="80" t="str">
        <f t="shared" si="994"/>
        <v/>
      </c>
      <c r="S2001" s="91" t="str">
        <f>IFERROR(IF(COUNTA($E2001:$G2001)=0,"",IF(AND(R2001="",$O2001=INDEX(O$3:O2001,MATCH(MAX(Q$3:Q2001),Q$3:Q2001,0),0)),INDEX(R$3:R2001,MATCH(MAX(Q$3:Q2001),Q$3:Q2001,0),0),R2001)),"")</f>
        <v/>
      </c>
      <c r="T2001" s="80" t="str">
        <f>IF(U2001="","",COUNT(U$3:U2001))</f>
        <v/>
      </c>
      <c r="U2001" s="80" t="str">
        <f t="shared" si="1013"/>
        <v/>
      </c>
      <c r="V2001" s="91" t="str">
        <f>IFERROR(IF(S2001="","",IF(U2001="",IF(AND(E2001="",F2001="",G2001&lt;&gt;"",$O2001=INDEX(O$3:O2001,MATCH(MAX(T$3:T2001),T$3:T2001,0),0)),INDEX(U$3:U2001,MATCH(MAX(T$3:T2001),T$3:T2001,0),0),IF(AND(S2001&lt;&gt;"",U2001=""),0,"")),U2001)),"")</f>
        <v/>
      </c>
      <c r="W2001" s="95" t="str">
        <f t="shared" si="1014"/>
        <v/>
      </c>
      <c r="X2001" s="198" t="str">
        <f t="shared" si="995"/>
        <v/>
      </c>
      <c r="Y2001" s="92" t="str">
        <f t="shared" si="1015"/>
        <v/>
      </c>
      <c r="Z2001" s="106" t="str">
        <f>IF(P2001="","",COUNTIF($N$3:$N2001,$N2001))</f>
        <v/>
      </c>
      <c r="AA2001" s="92" t="str">
        <f t="shared" si="996"/>
        <v/>
      </c>
      <c r="AB2001" s="92" t="str">
        <f t="shared" si="997"/>
        <v/>
      </c>
      <c r="AC2001" s="92" t="str">
        <f t="shared" si="1019"/>
        <v/>
      </c>
      <c r="AD2001" s="92" t="str">
        <f t="shared" si="1020"/>
        <v/>
      </c>
      <c r="AE2001" s="92" t="str">
        <f t="shared" si="1020"/>
        <v/>
      </c>
      <c r="AF2001" s="92" t="str">
        <f t="shared" si="1020"/>
        <v/>
      </c>
      <c r="AG2001" s="92" t="str">
        <f t="shared" si="1020"/>
        <v/>
      </c>
      <c r="AH2001" s="92" t="str">
        <f t="shared" si="1020"/>
        <v/>
      </c>
      <c r="AI2001" s="92" t="str">
        <f t="shared" si="1020"/>
        <v/>
      </c>
      <c r="AJ2001" s="92" t="str">
        <f t="shared" si="1020"/>
        <v/>
      </c>
      <c r="AK2001" s="92" t="str">
        <f t="shared" si="1020"/>
        <v/>
      </c>
      <c r="AL2001" s="92" t="str">
        <f t="shared" si="1020"/>
        <v/>
      </c>
      <c r="AN2001" s="35" t="str">
        <f t="shared" si="1011"/>
        <v/>
      </c>
      <c r="AO2001" s="44" t="str">
        <f t="shared" si="1016"/>
        <v/>
      </c>
      <c r="AP2001" s="41" t="str">
        <f>IF(AO2001="","",RANK(AO2001,AO$3:AO$1048576,1)+COUNTIF(AO$3:AO2001,AO2001)-1)</f>
        <v/>
      </c>
      <c r="AQ2001" s="1" t="str">
        <f t="shared" si="998"/>
        <v/>
      </c>
      <c r="AR2001" s="34" t="str">
        <f t="shared" si="999"/>
        <v/>
      </c>
      <c r="AS2001" s="39" t="str">
        <f t="shared" si="1000"/>
        <v/>
      </c>
      <c r="AT2001" s="44" t="str">
        <f t="shared" si="1012"/>
        <v/>
      </c>
      <c r="AU2001" s="41" t="str">
        <f>IF(AT2001="","",RANK(AT2001,AT$3:AT$1048576,1)+COUNTIF(AT$3:AT2001,AT2001)-1)</f>
        <v/>
      </c>
      <c r="AV2001" s="1" t="str">
        <f t="shared" si="1001"/>
        <v/>
      </c>
      <c r="AW2001" s="34" t="str">
        <f t="shared" si="1002"/>
        <v/>
      </c>
      <c r="AX2001" s="39" t="str">
        <f t="shared" si="1003"/>
        <v/>
      </c>
      <c r="AY2001" s="44" t="str">
        <f t="shared" si="1017"/>
        <v/>
      </c>
      <c r="AZ2001" s="41" t="str">
        <f>IF(AY2001="","",RANK(AY2001,AY$3:AY$1048576,1)+COUNTIF(AY$3:AY2001,AY2001)-1)</f>
        <v/>
      </c>
      <c r="BA2001" s="1" t="str">
        <f t="shared" si="1004"/>
        <v/>
      </c>
      <c r="BB2001" s="34" t="str">
        <f t="shared" si="1005"/>
        <v/>
      </c>
      <c r="BC2001" s="39" t="str">
        <f t="shared" si="1006"/>
        <v/>
      </c>
      <c r="BD2001" s="44" t="str">
        <f t="shared" si="1018"/>
        <v/>
      </c>
      <c r="BE2001" s="41" t="str">
        <f>IF(BD2001="","",RANK(BD2001,BD$3:BD$1048576,1)+COUNTIF(BD$3:BD2001,BD2001)-1)</f>
        <v/>
      </c>
      <c r="BF2001" s="1" t="str">
        <f t="shared" si="1007"/>
        <v/>
      </c>
      <c r="BG2001" s="34" t="str">
        <f t="shared" si="1008"/>
        <v/>
      </c>
      <c r="BH2001" s="39" t="str">
        <f t="shared" si="1009"/>
        <v/>
      </c>
      <c r="BJ2001" s="3"/>
      <c r="BK2001" s="86"/>
      <c r="BL2001" s="86"/>
      <c r="BM2001" s="86"/>
      <c r="BN2001" s="86"/>
      <c r="BO2001" s="3"/>
      <c r="BP2001" s="86"/>
      <c r="BQ2001" s="86"/>
      <c r="BR2001" s="86"/>
      <c r="BS2001" s="86"/>
      <c r="BT2001" s="3"/>
      <c r="BU2001" s="86"/>
      <c r="BV2001" s="86"/>
      <c r="BW2001" s="86"/>
      <c r="BX2001" s="86"/>
      <c r="BY2001" s="3"/>
      <c r="BZ2001" s="86"/>
      <c r="CA2001" s="86"/>
      <c r="CB2001" s="86"/>
      <c r="CC2001" s="86"/>
    </row>
    <row r="2002" spans="2:81" ht="35.1" customHeight="1" x14ac:dyDescent="0.2">
      <c r="B2002" s="187"/>
      <c r="C2002" s="188"/>
      <c r="D2002" s="189"/>
      <c r="E2002" s="186"/>
      <c r="F2002" s="182"/>
      <c r="G2002" s="184"/>
      <c r="K2002" s="80" t="str">
        <f>IF(O2002="","",COUNT(O$3:O2002))</f>
        <v/>
      </c>
      <c r="L2002" s="80" t="str">
        <f>IF(B2002&lt;&gt;"",B2002,IF(OR(COUNTA($G$3:$G2002)&lt;COUNTA($G$3:$G$1048576),$G2002&lt;&gt;""),L2001,""))</f>
        <v/>
      </c>
      <c r="M2002" s="80" t="str">
        <f>IF(C2002&lt;&gt;"",C2002,IF(OR(COUNTA($G$3:$G2002)&lt;COUNTA($G$3:$G$1048576),$G2002&lt;&gt;""),M2001,""))</f>
        <v/>
      </c>
      <c r="N2002" s="80" t="str">
        <f>IF(D2002&lt;&gt;"",D2002,IF(OR(COUNTA($G$3:$G2002)&lt;COUNTA($G$3:$G$1048576),$G2002&lt;&gt;""),N2001,""))</f>
        <v/>
      </c>
      <c r="O2002" s="81" t="str">
        <f t="shared" si="993"/>
        <v/>
      </c>
      <c r="P2002" s="90" t="str">
        <f>IFERROR(IF(O2002="",IF(COUNT(S$3:S$1048576)=COUNT(S$3:S2002),IF(S2002="","",INDEX(O$3:O2002,MATCH(MAX(K$3:K2002),K$3:K2002,0),0)),INDEX(O$3:O2002,MATCH(MAX(K$3:K2002),K$3:K2002,0),0)),O2002),"")</f>
        <v/>
      </c>
      <c r="Q2002" s="89" t="str">
        <f>IF(R2002="","",COUNT(R$3:R2002))</f>
        <v/>
      </c>
      <c r="R2002" s="80" t="str">
        <f t="shared" si="994"/>
        <v/>
      </c>
      <c r="S2002" s="91" t="str">
        <f>IFERROR(IF(COUNTA($E2002:$G2002)=0,"",IF(AND(R2002="",$O2002=INDEX(O$3:O2002,MATCH(MAX(Q$3:Q2002),Q$3:Q2002,0),0)),INDEX(R$3:R2002,MATCH(MAX(Q$3:Q2002),Q$3:Q2002,0),0),R2002)),"")</f>
        <v/>
      </c>
      <c r="T2002" s="80" t="str">
        <f>IF(U2002="","",COUNT(U$3:U2002))</f>
        <v/>
      </c>
      <c r="U2002" s="80" t="str">
        <f t="shared" si="1013"/>
        <v/>
      </c>
      <c r="V2002" s="91" t="str">
        <f>IFERROR(IF(S2002="","",IF(U2002="",IF(AND(E2002="",F2002="",G2002&lt;&gt;"",$O2002=INDEX(O$3:O2002,MATCH(MAX(T$3:T2002),T$3:T2002,0),0)),INDEX(U$3:U2002,MATCH(MAX(T$3:T2002),T$3:T2002,0),0),IF(AND(S2002&lt;&gt;"",U2002=""),0,"")),U2002)),"")</f>
        <v/>
      </c>
      <c r="W2002" s="95" t="str">
        <f t="shared" si="1014"/>
        <v/>
      </c>
      <c r="X2002" s="198" t="str">
        <f t="shared" si="995"/>
        <v/>
      </c>
      <c r="Y2002" s="92" t="str">
        <f t="shared" si="1015"/>
        <v/>
      </c>
      <c r="Z2002" s="106" t="str">
        <f>IF(P2002="","",COUNTIF($N$3:$N2002,$N2002))</f>
        <v/>
      </c>
      <c r="AA2002" s="92" t="str">
        <f t="shared" si="996"/>
        <v/>
      </c>
      <c r="AB2002" s="92" t="str">
        <f t="shared" si="997"/>
        <v/>
      </c>
      <c r="AC2002" s="92" t="str">
        <f t="shared" si="1019"/>
        <v/>
      </c>
      <c r="AD2002" s="92" t="str">
        <f t="shared" si="1020"/>
        <v/>
      </c>
      <c r="AE2002" s="92" t="str">
        <f t="shared" si="1020"/>
        <v/>
      </c>
      <c r="AF2002" s="92" t="str">
        <f t="shared" si="1020"/>
        <v/>
      </c>
      <c r="AG2002" s="92" t="str">
        <f t="shared" si="1020"/>
        <v/>
      </c>
      <c r="AH2002" s="92" t="str">
        <f t="shared" si="1020"/>
        <v/>
      </c>
      <c r="AI2002" s="92" t="str">
        <f t="shared" si="1020"/>
        <v/>
      </c>
      <c r="AJ2002" s="92" t="str">
        <f t="shared" si="1020"/>
        <v/>
      </c>
      <c r="AK2002" s="92" t="str">
        <f t="shared" si="1020"/>
        <v/>
      </c>
      <c r="AL2002" s="92" t="str">
        <f t="shared" si="1020"/>
        <v/>
      </c>
      <c r="AN2002" s="35" t="str">
        <f t="shared" si="1011"/>
        <v/>
      </c>
      <c r="AO2002" s="44" t="str">
        <f t="shared" si="1016"/>
        <v/>
      </c>
      <c r="AP2002" s="41" t="str">
        <f>IF(AO2002="","",RANK(AO2002,AO$3:AO$1048576,1)+COUNTIF(AO$3:AO2002,AO2002)-1)</f>
        <v/>
      </c>
      <c r="AQ2002" s="1" t="str">
        <f t="shared" si="998"/>
        <v/>
      </c>
      <c r="AR2002" s="34" t="str">
        <f t="shared" si="999"/>
        <v/>
      </c>
      <c r="AS2002" s="39" t="str">
        <f t="shared" si="1000"/>
        <v/>
      </c>
      <c r="AT2002" s="44" t="str">
        <f t="shared" si="1012"/>
        <v/>
      </c>
      <c r="AU2002" s="41" t="str">
        <f>IF(AT2002="","",RANK(AT2002,AT$3:AT$1048576,1)+COUNTIF(AT$3:AT2002,AT2002)-1)</f>
        <v/>
      </c>
      <c r="AV2002" s="1" t="str">
        <f t="shared" si="1001"/>
        <v/>
      </c>
      <c r="AW2002" s="34" t="str">
        <f t="shared" si="1002"/>
        <v/>
      </c>
      <c r="AX2002" s="39" t="str">
        <f t="shared" si="1003"/>
        <v/>
      </c>
      <c r="AY2002" s="44" t="str">
        <f t="shared" si="1017"/>
        <v/>
      </c>
      <c r="AZ2002" s="41" t="str">
        <f>IF(AY2002="","",RANK(AY2002,AY$3:AY$1048576,1)+COUNTIF(AY$3:AY2002,AY2002)-1)</f>
        <v/>
      </c>
      <c r="BA2002" s="1" t="str">
        <f t="shared" si="1004"/>
        <v/>
      </c>
      <c r="BB2002" s="34" t="str">
        <f t="shared" si="1005"/>
        <v/>
      </c>
      <c r="BC2002" s="39" t="str">
        <f t="shared" si="1006"/>
        <v/>
      </c>
      <c r="BD2002" s="44" t="str">
        <f t="shared" si="1018"/>
        <v/>
      </c>
      <c r="BE2002" s="41" t="str">
        <f>IF(BD2002="","",RANK(BD2002,BD$3:BD$1048576,1)+COUNTIF(BD$3:BD2002,BD2002)-1)</f>
        <v/>
      </c>
      <c r="BF2002" s="1" t="str">
        <f t="shared" si="1007"/>
        <v/>
      </c>
      <c r="BG2002" s="34" t="str">
        <f t="shared" si="1008"/>
        <v/>
      </c>
      <c r="BH2002" s="39" t="str">
        <f t="shared" si="1009"/>
        <v/>
      </c>
      <c r="BJ2002" s="3"/>
      <c r="BK2002" s="86"/>
      <c r="BL2002" s="86"/>
      <c r="BM2002" s="86"/>
      <c r="BN2002" s="86"/>
      <c r="BO2002" s="3"/>
      <c r="BP2002" s="86"/>
      <c r="BQ2002" s="86"/>
      <c r="BR2002" s="86"/>
      <c r="BS2002" s="86"/>
      <c r="BT2002" s="3"/>
      <c r="BU2002" s="86"/>
      <c r="BV2002" s="86"/>
      <c r="BW2002" s="86"/>
      <c r="BX2002" s="86"/>
      <c r="BY2002" s="3"/>
      <c r="BZ2002" s="86"/>
      <c r="CA2002" s="86"/>
      <c r="CB2002" s="86"/>
      <c r="CC2002" s="86"/>
    </row>
    <row r="2003" spans="2:81" ht="35.1" customHeight="1" x14ac:dyDescent="0.2">
      <c r="B2003" s="187"/>
      <c r="C2003" s="188"/>
      <c r="D2003" s="189"/>
      <c r="E2003" s="186"/>
      <c r="F2003" s="182"/>
      <c r="G2003" s="184"/>
      <c r="K2003" s="80" t="str">
        <f>IF(O2003="","",COUNT(O$3:O2003))</f>
        <v/>
      </c>
      <c r="L2003" s="80" t="str">
        <f>IF(B2003&lt;&gt;"",B2003,IF(OR(COUNTA($G$3:$G2003)&lt;COUNTA($G$3:$G$1048576),$G2003&lt;&gt;""),L2002,""))</f>
        <v/>
      </c>
      <c r="M2003" s="80" t="str">
        <f>IF(C2003&lt;&gt;"",C2003,IF(OR(COUNTA($G$3:$G2003)&lt;COUNTA($G$3:$G$1048576),$G2003&lt;&gt;""),M2002,""))</f>
        <v/>
      </c>
      <c r="N2003" s="80" t="str">
        <f>IF(D2003&lt;&gt;"",D2003,IF(OR(COUNTA($G$3:$G2003)&lt;COUNTA($G$3:$G$1048576),$G2003&lt;&gt;""),N2002,""))</f>
        <v/>
      </c>
      <c r="O2003" s="81" t="str">
        <f t="shared" ref="O2003" si="1021">IF(COUNT(L2003:N2003)=3,DATE(L2003,M2003,N2003),"")</f>
        <v/>
      </c>
      <c r="P2003" s="90" t="str">
        <f>IFERROR(IF(O2003="",IF(COUNT(S$3:S$1048576)=COUNT(S$3:S2003),IF(S2003="","",INDEX(O$3:O2003,MATCH(MAX(K$3:K2003),K$3:K2003,0),0)),INDEX(O$3:O2003,MATCH(MAX(K$3:K2003),K$3:K2003,0),0)),O2003),"")</f>
        <v/>
      </c>
      <c r="Q2003" s="89" t="str">
        <f>IF(R2003="","",COUNT(R$3:R2003))</f>
        <v/>
      </c>
      <c r="R2003" s="80" t="str">
        <f t="shared" ref="R2003" si="1022">IF(E2003="","",E2003)</f>
        <v/>
      </c>
      <c r="S2003" s="91" t="str">
        <f>IFERROR(IF(COUNTA($E2003:$G2003)=0,"",IF(AND(R2003="",$O2003=INDEX(O$3:O2003,MATCH(MAX(Q$3:Q2003),Q$3:Q2003,0),0)),INDEX(R$3:R2003,MATCH(MAX(Q$3:Q2003),Q$3:Q2003,0),0),R2003)),"")</f>
        <v/>
      </c>
      <c r="T2003" s="80" t="str">
        <f>IF(U2003="","",COUNT(U$3:U2003))</f>
        <v/>
      </c>
      <c r="U2003" s="80" t="str">
        <f t="shared" si="1013"/>
        <v/>
      </c>
      <c r="V2003" s="91" t="str">
        <f>IFERROR(IF(S2003="","",IF(U2003="",IF(AND(E2003="",F2003="",G2003&lt;&gt;"",$O2003=INDEX(O$3:O2003,MATCH(MAX(T$3:T2003),T$3:T2003,0),0)),INDEX(U$3:U2003,MATCH(MAX(T$3:T2003),T$3:T2003,0),0),IF(AND(S2003&lt;&gt;"",U2003=""),0,"")),U2003)),"")</f>
        <v/>
      </c>
      <c r="W2003" s="95" t="str">
        <f t="shared" si="1014"/>
        <v/>
      </c>
      <c r="X2003" s="198" t="str">
        <f t="shared" ref="X2003" si="1023">IF(P2003="","",TEXT(P2003,0))</f>
        <v/>
      </c>
      <c r="Y2003" s="92" t="str">
        <f t="shared" si="1015"/>
        <v/>
      </c>
      <c r="Z2003" s="106" t="str">
        <f>IF(P2003="","",COUNTIF($N$3:$N2003,$N2003))</f>
        <v/>
      </c>
      <c r="AA2003" s="92" t="str">
        <f t="shared" ref="AA2003" si="1024">IF(Z2003="","",O2003&amp;"@"&amp;Z2003)</f>
        <v/>
      </c>
      <c r="AB2003" s="92" t="str">
        <f t="shared" ref="AB2003" si="1025">IF(Z2003=1,AC2003&amp;AD2003&amp;AE2003&amp;AF2003&amp;AG2003&amp;AH2003&amp;AI2003&amp;AJ2003&amp;AK2003&amp;AL2003,"")</f>
        <v/>
      </c>
      <c r="AC2003" s="92" t="str">
        <f t="shared" si="1019"/>
        <v/>
      </c>
      <c r="AD2003" s="92" t="str">
        <f t="shared" si="1020"/>
        <v/>
      </c>
      <c r="AE2003" s="92" t="str">
        <f t="shared" si="1020"/>
        <v/>
      </c>
      <c r="AF2003" s="92" t="str">
        <f t="shared" si="1020"/>
        <v/>
      </c>
      <c r="AG2003" s="92" t="str">
        <f t="shared" si="1020"/>
        <v/>
      </c>
      <c r="AH2003" s="92" t="str">
        <f t="shared" si="1020"/>
        <v/>
      </c>
      <c r="AI2003" s="92" t="str">
        <f t="shared" si="1020"/>
        <v/>
      </c>
      <c r="AJ2003" s="92" t="str">
        <f t="shared" si="1020"/>
        <v/>
      </c>
      <c r="AK2003" s="92" t="str">
        <f t="shared" si="1020"/>
        <v/>
      </c>
      <c r="AL2003" s="92" t="str">
        <f t="shared" si="1020"/>
        <v/>
      </c>
      <c r="AN2003" s="35" t="str">
        <f t="shared" si="1011"/>
        <v/>
      </c>
      <c r="AO2003" s="44" t="str">
        <f t="shared" si="1016"/>
        <v/>
      </c>
      <c r="AP2003" s="41" t="str">
        <f>IF(AO2003="","",RANK(AO2003,AO$3:AO$1048576,1)+COUNTIF(AO$3:AO2003,AO2003)-1)</f>
        <v/>
      </c>
      <c r="AQ2003" s="1" t="str">
        <f t="shared" ref="AQ2003" si="1026">IF(OR($AN2003="",$AN2003&lt;&gt;AO$2,$W2003=""),"",$S2003)</f>
        <v/>
      </c>
      <c r="AR2003" s="34" t="str">
        <f t="shared" ref="AR2003" si="1027">IF(OR($AN2003="",$AN2003&lt;&gt;AO$2),"",$V2003)</f>
        <v/>
      </c>
      <c r="AS2003" s="39" t="str">
        <f t="shared" ref="AS2003" si="1028">IF(OR($AN2003="",$AN2003&lt;&gt;AO$2,$G2003=""),"",$G2003)</f>
        <v/>
      </c>
      <c r="AT2003" s="44" t="str">
        <f t="shared" si="1012"/>
        <v/>
      </c>
      <c r="AU2003" s="41" t="str">
        <f>IF(AT2003="","",RANK(AT2003,AT$3:AT$1048576,1)+COUNTIF(AT$3:AT2003,AT2003)-1)</f>
        <v/>
      </c>
      <c r="AV2003" s="1" t="str">
        <f t="shared" ref="AV2003" si="1029">IF(OR($AN2003="",$AN2003&lt;&gt;AT$2,$W2003=""),"",$S2003)</f>
        <v/>
      </c>
      <c r="AW2003" s="34" t="str">
        <f t="shared" ref="AW2003" si="1030">IF(OR($AN2003="",$AN2003&lt;&gt;AT$2),"",$V2003)</f>
        <v/>
      </c>
      <c r="AX2003" s="39" t="str">
        <f t="shared" ref="AX2003" si="1031">IF(OR($AN2003="",$AN2003&lt;&gt;AT$2,$G2003=""),"",$G2003)</f>
        <v/>
      </c>
      <c r="AY2003" s="44" t="str">
        <f t="shared" si="1017"/>
        <v/>
      </c>
      <c r="AZ2003" s="41" t="str">
        <f>IF(AY2003="","",RANK(AY2003,AY$3:AY$1048576,1)+COUNTIF(AY$3:AY2003,AY2003)-1)</f>
        <v/>
      </c>
      <c r="BA2003" s="1" t="str">
        <f t="shared" ref="BA2003" si="1032">IF(OR($AN2003="",$AN2003&lt;&gt;AY$2,$W2003=""),"",$S2003)</f>
        <v/>
      </c>
      <c r="BB2003" s="34" t="str">
        <f t="shared" ref="BB2003" si="1033">IF(OR($AN2003="",$AN2003&lt;&gt;AY$2),"",$V2003)</f>
        <v/>
      </c>
      <c r="BC2003" s="39" t="str">
        <f t="shared" ref="BC2003" si="1034">IF(OR($AN2003="",$AN2003&lt;&gt;AY$2,$G2003=""),"",$G2003)</f>
        <v/>
      </c>
      <c r="BD2003" s="44" t="str">
        <f t="shared" si="1018"/>
        <v/>
      </c>
      <c r="BE2003" s="41" t="str">
        <f>IF(BD2003="","",RANK(BD2003,BD$3:BD$1048576,1)+COUNTIF(BD$3:BD2003,BD2003)-1)</f>
        <v/>
      </c>
      <c r="BF2003" s="1" t="str">
        <f t="shared" ref="BF2003" si="1035">IF(OR($AN2003="",$AN2003&lt;&gt;BD$2,$W2003=""),"",$S2003)</f>
        <v/>
      </c>
      <c r="BG2003" s="34" t="str">
        <f t="shared" ref="BG2003" si="1036">IF(OR($AN2003="",$AN2003&lt;&gt;BD$2),"",$V2003)</f>
        <v/>
      </c>
      <c r="BH2003" s="39" t="str">
        <f t="shared" ref="BH2003" si="1037">IF(OR($AN2003="",$AN2003&lt;&gt;BD$2,$G2003=""),"",$G2003)</f>
        <v/>
      </c>
      <c r="BJ2003" s="3"/>
      <c r="BK2003" s="86"/>
      <c r="BL2003" s="86"/>
      <c r="BM2003" s="86"/>
      <c r="BN2003" s="86"/>
      <c r="BO2003" s="3"/>
      <c r="BP2003" s="86"/>
      <c r="BQ2003" s="86"/>
      <c r="BR2003" s="86"/>
      <c r="BS2003" s="86"/>
      <c r="BT2003" s="3"/>
      <c r="BU2003" s="86"/>
      <c r="BV2003" s="86"/>
      <c r="BW2003" s="86"/>
      <c r="BX2003" s="86"/>
      <c r="BY2003" s="3"/>
      <c r="BZ2003" s="86"/>
      <c r="CA2003" s="86"/>
      <c r="CB2003" s="86"/>
      <c r="CC2003" s="86"/>
    </row>
  </sheetData>
  <mergeCells count="1">
    <mergeCell ref="E1:F1"/>
  </mergeCells>
  <phoneticPr fontId="2"/>
  <conditionalFormatting sqref="B2004:D1048521">
    <cfRule type="expression" dxfId="51" priority="9">
      <formula>AND($P2004&lt;&gt;"",$P2004=$P2005)</formula>
    </cfRule>
  </conditionalFormatting>
  <conditionalFormatting sqref="B2:G1048521">
    <cfRule type="expression" dxfId="50" priority="394">
      <formula>AND(ISNUMBER($P2),COUNT($P$1:$P2)=COUNT($P$2:$P$1048521),$P2&lt;&gt;"",COUNTIF($I$3,"*有*"))</formula>
    </cfRule>
  </conditionalFormatting>
  <conditionalFormatting sqref="B3:G1048521">
    <cfRule type="expression" dxfId="49" priority="1">
      <formula>AND($G$1&lt;&gt;"",COUNTIF($X3:$Y3,"*"&amp;$G$1&amp;"*"))</formula>
    </cfRule>
    <cfRule type="expression" dxfId="48" priority="2">
      <formula>AND($P3&lt;&gt;$P4,$P3&lt;&gt;"")</formula>
    </cfRule>
    <cfRule type="expression" dxfId="47" priority="368">
      <formula>$D3&lt;&gt;""</formula>
    </cfRule>
    <cfRule type="expression" dxfId="46" priority="369">
      <formula>$P3=""</formula>
    </cfRule>
  </conditionalFormatting>
  <conditionalFormatting sqref="C1:D1">
    <cfRule type="expression" dxfId="45" priority="375">
      <formula>AND(ISNUMBER($I3),COUNT($I$3:$I3)=COUNT($D:$D),$I3&lt;&gt;"",COUNTIF($I$3,"*有*"))</formula>
    </cfRule>
  </conditionalFormatting>
  <conditionalFormatting sqref="D1048522:G1048576">
    <cfRule type="expression" dxfId="44" priority="389">
      <formula>AND(ISNUMBER($D1048522),COUNT($D$1:$D1048576)=COUNT($D:$D),$D1048522&lt;&gt;"",COUNTIF($I$3,"*有*"))</formula>
    </cfRule>
  </conditionalFormatting>
  <conditionalFormatting sqref="E3:G1048521">
    <cfRule type="expression" dxfId="43" priority="377">
      <formula>AND($P3&lt;&gt;"",$G3="",COUNTIF($I$4,"*有*"))</formula>
    </cfRule>
  </conditionalFormatting>
  <conditionalFormatting sqref="K3:Y3 AA3 AC3 K4:AL1048521">
    <cfRule type="expression" dxfId="42" priority="7">
      <formula>$K3&lt;&gt;""</formula>
    </cfRule>
  </conditionalFormatting>
  <dataValidations count="3">
    <dataValidation type="list" allowBlank="1" showInputMessage="1" showErrorMessage="1" sqref="I3" xr:uid="{600A5655-FA30-49F9-A949-99C919A33CA4}">
      <formula1>"最後行塗潰し有,最後行塗潰し無"</formula1>
    </dataValidation>
    <dataValidation type="list" allowBlank="1" showInputMessage="1" showErrorMessage="1" sqref="I4" xr:uid="{7028F407-9088-41B1-B584-2D7915A8E71E}">
      <formula1>"空白塗潰し有,空白塗潰し無"</formula1>
    </dataValidation>
    <dataValidation type="list" allowBlank="1" showInputMessage="1" showErrorMessage="1" sqref="I5" xr:uid="{B481E65D-BDAF-4FD7-8F6A-8D832694618A}">
      <formula1>"月・週：先頭時間有,月・週：先頭時間無"</formula1>
    </dataValidation>
  </dataValidations>
  <printOptions horizontalCentered="1"/>
  <pageMargins left="0.31496062992125984" right="0.31496062992125984" top="0.35433070866141736" bottom="0.35433070866141736" header="0" footer="0"/>
  <pageSetup paperSize="9" scale="70" orientation="portrait" horizontalDpi="1200" verticalDpi="1200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EDF-012A-4E61-AC96-0FB6E777DB88}">
  <dimension ref="B1:AP10965"/>
  <sheetViews>
    <sheetView zoomScaleNormal="100" workbookViewId="0">
      <selection activeCell="D3" sqref="D3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5.77734375" style="111" customWidth="1"/>
    <col min="5" max="5" width="10.77734375" style="111" customWidth="1"/>
    <col min="6" max="7" width="20.77734375" style="111" customWidth="1"/>
    <col min="8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30" customHeight="1" x14ac:dyDescent="0.2">
      <c r="C1" s="110"/>
      <c r="D1" s="206">
        <v>2025</v>
      </c>
      <c r="E1" s="207">
        <v>10</v>
      </c>
      <c r="F1" s="30" t="s">
        <v>51</v>
      </c>
      <c r="G1" s="30"/>
      <c r="H1" s="30"/>
      <c r="J1" s="112" t="s">
        <v>52</v>
      </c>
      <c r="K1" s="66" t="s">
        <v>35</v>
      </c>
      <c r="L1" s="109"/>
      <c r="M1" s="112" t="s">
        <v>53</v>
      </c>
      <c r="N1" s="66" t="s">
        <v>35</v>
      </c>
      <c r="P1" s="112" t="s">
        <v>54</v>
      </c>
      <c r="Q1" s="66" t="s">
        <v>35</v>
      </c>
      <c r="R1" s="213" t="s">
        <v>55</v>
      </c>
      <c r="S1" s="214"/>
      <c r="T1" s="215"/>
      <c r="U1" s="66" t="s">
        <v>35</v>
      </c>
      <c r="Z1" s="111"/>
      <c r="AB1" s="113"/>
      <c r="AF1" s="113"/>
      <c r="AL1" s="113"/>
      <c r="AM1" s="111"/>
      <c r="AN1" s="111"/>
      <c r="AO1" s="111"/>
      <c r="AP1" s="111"/>
    </row>
    <row r="2" spans="2:42" s="120" customFormat="1" ht="25.05" customHeight="1" thickBot="1" x14ac:dyDescent="0.25">
      <c r="B2" s="203" t="s">
        <v>56</v>
      </c>
      <c r="C2" s="204" t="s">
        <v>57</v>
      </c>
      <c r="D2" s="216" t="s">
        <v>58</v>
      </c>
      <c r="E2" s="217"/>
      <c r="F2" s="217"/>
      <c r="G2" s="217"/>
      <c r="H2" s="218"/>
      <c r="I2" s="114"/>
      <c r="J2" s="115" t="s">
        <v>59</v>
      </c>
      <c r="K2" s="116" t="s">
        <v>60</v>
      </c>
      <c r="L2" s="114"/>
      <c r="M2" s="117" t="s">
        <v>61</v>
      </c>
      <c r="N2" s="117" t="s">
        <v>62</v>
      </c>
      <c r="O2" s="111"/>
      <c r="P2" s="116" t="s">
        <v>6</v>
      </c>
      <c r="Q2" s="118">
        <f>D1</f>
        <v>2025</v>
      </c>
      <c r="R2" s="119">
        <f>E1</f>
        <v>10</v>
      </c>
      <c r="S2" s="117" t="s">
        <v>63</v>
      </c>
      <c r="T2" s="117" t="s">
        <v>64</v>
      </c>
      <c r="U2" s="117" t="s">
        <v>65</v>
      </c>
      <c r="V2" s="116" t="s">
        <v>66</v>
      </c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</row>
    <row r="3" spans="2:42" ht="22.95" customHeight="1" x14ac:dyDescent="0.2">
      <c r="B3" s="121">
        <f>IF(E1="","",1)</f>
        <v>1</v>
      </c>
      <c r="C3" s="122" t="str">
        <f t="array" ref="C3">IFERROR(IF(B3="","",INDEX($S$3:$S$33,MATCH(B3,$P$3:$P$33,0),0)),"")</f>
        <v>水</v>
      </c>
      <c r="D3" s="93" t="str">
        <f>IF(V3="","",V3)</f>
        <v/>
      </c>
      <c r="E3" s="93"/>
      <c r="F3" s="93"/>
      <c r="G3" s="93"/>
      <c r="H3" s="190" t="str">
        <f t="shared" ref="H3:H33" si="0">IFERROR(IF(B3="","",IF(INDEX($U$3:$U$33,MATCH(B3,$P$3:$P$33,0),0)=0,"",INDEX($U$3:$U$33,MATCH(B3,$P$3:$P$33,0),0))),"")</f>
        <v/>
      </c>
      <c r="I3" s="114"/>
      <c r="J3" s="123" t="s">
        <v>67</v>
      </c>
      <c r="K3" s="112" t="s">
        <v>59</v>
      </c>
      <c r="L3" s="114"/>
      <c r="M3" s="124">
        <v>45658</v>
      </c>
      <c r="N3" s="125" t="s">
        <v>68</v>
      </c>
      <c r="P3" s="126">
        <f>IF(R3="","",DAY(R3))</f>
        <v>1</v>
      </c>
      <c r="Q3" s="126">
        <f>DATE($D$1,$E$1,1)</f>
        <v>45931</v>
      </c>
      <c r="R3" s="126">
        <f t="shared" ref="R3:R33" si="1">IF(MONTH(Q3)&gt;$E$1,"",Q3)</f>
        <v>45931</v>
      </c>
      <c r="S3" s="112" t="str">
        <f t="shared" ref="S3:S33" si="2">IF(R3="","",CHOOSE(WEEKDAY(R3,1),"日","月","火","水","木","金","土"))</f>
        <v>水</v>
      </c>
      <c r="T3" s="126" t="str">
        <f t="shared" ref="T3:T33" si="3">IF(U3="","",R3)</f>
        <v/>
      </c>
      <c r="U3" s="127" t="str">
        <f t="shared" ref="U3:U33" si="4">IFERROR(IF(AND(COUNTIF($J$3:$J$37,DAY(R3)),$K$1="有"),VLOOKUP(DAY(R3),$J$3:$K$37,2,0),IF(AND(COUNTIF($J$3:$J$37,S3),$K$1="有"),VLOOKUP(S3,$J$3:$K$37,2,0),IF($N$1="有",VLOOKUP(R3,M$3:N$1048576,2,0),""))),"")</f>
        <v/>
      </c>
      <c r="V3" s="127" t="str">
        <f>IF(R3="","",IFERROR(INDEX(入力!$AB$3:$AB$1048576,MATCH(Q3&amp;"@"&amp;1,入力!$AA$3:$AA$1048576,0),0),""))</f>
        <v/>
      </c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28"/>
      <c r="AM3" s="111"/>
      <c r="AN3" s="111"/>
      <c r="AO3" s="111"/>
    </row>
    <row r="4" spans="2:42" ht="22.95" customHeight="1" x14ac:dyDescent="0.2">
      <c r="B4" s="129">
        <f t="array" ref="B4">IFERROR(IF(B3="","",INDEX($P$3:$P$33,MATCH(B3+1,$P$3:$P$33,0),0)),"")</f>
        <v>2</v>
      </c>
      <c r="C4" s="130" t="str">
        <f t="array" ref="C4">IFERROR(IF(B3="","",INDEX($S$3:$S$33,MATCH(B3+1,$P$3:$P$33,0),0)),"")</f>
        <v>木</v>
      </c>
      <c r="D4" s="131" t="str">
        <f t="shared" ref="D4:D33" si="5">IF(V4="","",V4)</f>
        <v/>
      </c>
      <c r="E4" s="131"/>
      <c r="F4" s="131"/>
      <c r="G4" s="131"/>
      <c r="H4" s="191" t="str">
        <f t="shared" si="0"/>
        <v/>
      </c>
      <c r="I4" s="132"/>
      <c r="J4" s="133"/>
      <c r="K4" s="112"/>
      <c r="L4" s="132"/>
      <c r="M4" s="124">
        <v>45670</v>
      </c>
      <c r="N4" s="125" t="s">
        <v>69</v>
      </c>
      <c r="P4" s="126">
        <f t="shared" ref="P4:P33" si="6">IF(R4="","",DAY(R4))</f>
        <v>2</v>
      </c>
      <c r="Q4" s="126">
        <f>Q3+1</f>
        <v>45932</v>
      </c>
      <c r="R4" s="126">
        <f t="shared" si="1"/>
        <v>45932</v>
      </c>
      <c r="S4" s="112" t="str">
        <f t="shared" si="2"/>
        <v>木</v>
      </c>
      <c r="T4" s="126" t="str">
        <f t="shared" si="3"/>
        <v/>
      </c>
      <c r="U4" s="127" t="str">
        <f t="shared" si="4"/>
        <v/>
      </c>
      <c r="V4" s="127" t="str">
        <f>IF(R4="","",IFERROR(INDEX(入力!$AB$3:$AB$1048576,MATCH(Q4&amp;"@"&amp;1,入力!$AA$3:$AA$1048576,0),0),""))</f>
        <v/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</row>
    <row r="5" spans="2:42" ht="22.95" customHeight="1" x14ac:dyDescent="0.2">
      <c r="B5" s="129">
        <f t="array" ref="B5">IFERROR(IF(B4="","",INDEX($P$3:$P$33,MATCH(B4+1,$P$3:$P$33,0),0)),"")</f>
        <v>3</v>
      </c>
      <c r="C5" s="130" t="str">
        <f t="array" ref="C5">IFERROR(IF(B4="","",INDEX($S$3:$S$33,MATCH(B4+1,$P$3:$P$33,0),0)),"")</f>
        <v>金</v>
      </c>
      <c r="D5" s="131" t="str">
        <f t="shared" si="5"/>
        <v/>
      </c>
      <c r="E5" s="131"/>
      <c r="F5" s="131"/>
      <c r="G5" s="131"/>
      <c r="H5" s="191" t="str">
        <f t="shared" si="0"/>
        <v/>
      </c>
      <c r="I5" s="132"/>
      <c r="J5" s="133"/>
      <c r="K5" s="112"/>
      <c r="L5" s="132"/>
      <c r="M5" s="124">
        <v>45699</v>
      </c>
      <c r="N5" s="125" t="s">
        <v>70</v>
      </c>
      <c r="P5" s="126">
        <f t="shared" si="6"/>
        <v>3</v>
      </c>
      <c r="Q5" s="126">
        <f t="shared" ref="Q5:Q13" si="7">Q4+1</f>
        <v>45933</v>
      </c>
      <c r="R5" s="126">
        <f t="shared" si="1"/>
        <v>45933</v>
      </c>
      <c r="S5" s="112" t="str">
        <f t="shared" si="2"/>
        <v>金</v>
      </c>
      <c r="T5" s="126" t="str">
        <f t="shared" si="3"/>
        <v/>
      </c>
      <c r="U5" s="127" t="str">
        <f t="shared" si="4"/>
        <v/>
      </c>
      <c r="V5" s="127" t="str">
        <f>IF(R5="","",IFERROR(INDEX(入力!$AB$3:$AB$1048576,MATCH(Q5&amp;"@"&amp;1,入力!$AA$3:$AA$1048576,0),0),""))</f>
        <v/>
      </c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</row>
    <row r="6" spans="2:42" ht="22.95" customHeight="1" x14ac:dyDescent="0.2">
      <c r="B6" s="129">
        <f t="array" ref="B6">IFERROR(IF(B5="","",INDEX($P$3:$P$33,MATCH(B5+1,$P$3:$P$33,0),0)),"")</f>
        <v>4</v>
      </c>
      <c r="C6" s="130" t="str">
        <f t="array" ref="C6">IFERROR(IF(B5="","",INDEX($S$3:$S$33,MATCH(B5+1,$P$3:$P$33,0),0)),"")</f>
        <v>土</v>
      </c>
      <c r="D6" s="131" t="str">
        <f t="shared" si="5"/>
        <v/>
      </c>
      <c r="E6" s="131"/>
      <c r="F6" s="131"/>
      <c r="G6" s="131"/>
      <c r="H6" s="191" t="str">
        <f t="shared" si="0"/>
        <v/>
      </c>
      <c r="I6" s="132"/>
      <c r="J6" s="133"/>
      <c r="K6" s="112"/>
      <c r="L6" s="132"/>
      <c r="M6" s="124">
        <v>45711</v>
      </c>
      <c r="N6" s="125" t="s">
        <v>71</v>
      </c>
      <c r="P6" s="126">
        <f t="shared" si="6"/>
        <v>4</v>
      </c>
      <c r="Q6" s="126">
        <f t="shared" si="7"/>
        <v>45934</v>
      </c>
      <c r="R6" s="126">
        <f t="shared" si="1"/>
        <v>45934</v>
      </c>
      <c r="S6" s="112" t="str">
        <f t="shared" si="2"/>
        <v>土</v>
      </c>
      <c r="T6" s="126" t="str">
        <f t="shared" si="3"/>
        <v/>
      </c>
      <c r="U6" s="127" t="str">
        <f t="shared" si="4"/>
        <v/>
      </c>
      <c r="V6" s="127" t="str">
        <f>IF(R6="","",IFERROR(INDEX(入力!$AB$3:$AB$1048576,MATCH(Q6&amp;"@"&amp;1,入力!$AA$3:$AA$1048576,0),0),""))</f>
        <v/>
      </c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</row>
    <row r="7" spans="2:42" ht="22.95" customHeight="1" x14ac:dyDescent="0.2">
      <c r="B7" s="129">
        <f t="array" ref="B7">IFERROR(IF(B6="","",INDEX($P$3:$P$33,MATCH(B6+1,$P$3:$P$33,0),0)),"")</f>
        <v>5</v>
      </c>
      <c r="C7" s="130" t="str">
        <f t="array" ref="C7">IFERROR(IF(B6="","",INDEX($S$3:$S$33,MATCH(B6+1,$P$3:$P$33,0),0)),"")</f>
        <v>日</v>
      </c>
      <c r="D7" s="131" t="str">
        <f t="shared" si="5"/>
        <v/>
      </c>
      <c r="E7" s="131"/>
      <c r="F7" s="131"/>
      <c r="G7" s="131"/>
      <c r="H7" s="191" t="str">
        <f t="shared" si="0"/>
        <v>休日</v>
      </c>
      <c r="I7" s="132"/>
      <c r="J7" s="133"/>
      <c r="K7" s="112"/>
      <c r="L7" s="132"/>
      <c r="M7" s="124">
        <v>45712</v>
      </c>
      <c r="N7" s="125" t="s">
        <v>72</v>
      </c>
      <c r="P7" s="126">
        <f t="shared" si="6"/>
        <v>5</v>
      </c>
      <c r="Q7" s="126">
        <f t="shared" si="7"/>
        <v>45935</v>
      </c>
      <c r="R7" s="126">
        <f t="shared" si="1"/>
        <v>45935</v>
      </c>
      <c r="S7" s="112" t="str">
        <f t="shared" si="2"/>
        <v>日</v>
      </c>
      <c r="T7" s="126">
        <f t="shared" si="3"/>
        <v>45935</v>
      </c>
      <c r="U7" s="127" t="str">
        <f t="shared" si="4"/>
        <v>休日</v>
      </c>
      <c r="V7" s="127" t="str">
        <f>IF(R7="","",IFERROR(INDEX(入力!$AB$3:$AB$1048576,MATCH(Q7&amp;"@"&amp;1,入力!$AA$3:$AA$1048576,0),0),""))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>
        <f t="array" ref="B8">IFERROR(IF(B7="","",INDEX($P$3:$P$33,MATCH(B7+1,$P$3:$P$33,0),0)),"")</f>
        <v>6</v>
      </c>
      <c r="C8" s="130" t="str">
        <f t="array" ref="C8">IFERROR(IF(B7="","",INDEX($S$3:$S$33,MATCH(B7+1,$P$3:$P$33,0),0)),"")</f>
        <v>月</v>
      </c>
      <c r="D8" s="131" t="str">
        <f t="shared" si="5"/>
        <v/>
      </c>
      <c r="E8" s="131"/>
      <c r="F8" s="131"/>
      <c r="G8" s="131"/>
      <c r="H8" s="191" t="str">
        <f t="shared" si="0"/>
        <v/>
      </c>
      <c r="I8" s="132"/>
      <c r="J8" s="133"/>
      <c r="K8" s="112"/>
      <c r="L8" s="132"/>
      <c r="M8" s="124">
        <v>45736</v>
      </c>
      <c r="N8" s="125" t="s">
        <v>73</v>
      </c>
      <c r="P8" s="126">
        <f t="shared" si="6"/>
        <v>6</v>
      </c>
      <c r="Q8" s="126">
        <f t="shared" si="7"/>
        <v>45936</v>
      </c>
      <c r="R8" s="126">
        <f t="shared" si="1"/>
        <v>45936</v>
      </c>
      <c r="S8" s="112" t="str">
        <f t="shared" si="2"/>
        <v>月</v>
      </c>
      <c r="T8" s="126" t="str">
        <f t="shared" si="3"/>
        <v/>
      </c>
      <c r="U8" s="127" t="str">
        <f t="shared" si="4"/>
        <v/>
      </c>
      <c r="V8" s="127" t="str">
        <f>IF(R8="","",IFERROR(INDEX(入力!$AB$3:$AB$1048576,MATCH(Q8&amp;"@"&amp;1,入力!$AA$3:$AA$1048576,0),0),""))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>
        <f t="array" ref="B9">IFERROR(IF(B8="","",INDEX($P$3:$P$33,MATCH(B8+1,$P$3:$P$33,0),0)),"")</f>
        <v>7</v>
      </c>
      <c r="C9" s="130" t="str">
        <f t="array" ref="C9">IFERROR(IF(B8="","",INDEX($S$3:$S$33,MATCH(B8+1,$P$3:$P$33,0),0)),"")</f>
        <v>火</v>
      </c>
      <c r="D9" s="131" t="str">
        <f t="shared" si="5"/>
        <v/>
      </c>
      <c r="E9" s="131"/>
      <c r="F9" s="131"/>
      <c r="G9" s="131"/>
      <c r="H9" s="191" t="str">
        <f t="shared" si="0"/>
        <v/>
      </c>
      <c r="I9" s="132"/>
      <c r="J9" s="133"/>
      <c r="K9" s="112"/>
      <c r="L9" s="132"/>
      <c r="M9" s="124">
        <v>45776</v>
      </c>
      <c r="N9" s="125" t="s">
        <v>74</v>
      </c>
      <c r="P9" s="126">
        <f t="shared" si="6"/>
        <v>7</v>
      </c>
      <c r="Q9" s="126">
        <f t="shared" si="7"/>
        <v>45937</v>
      </c>
      <c r="R9" s="126">
        <f t="shared" si="1"/>
        <v>45937</v>
      </c>
      <c r="S9" s="112" t="str">
        <f t="shared" si="2"/>
        <v>火</v>
      </c>
      <c r="T9" s="126" t="str">
        <f t="shared" si="3"/>
        <v/>
      </c>
      <c r="U9" s="127" t="str">
        <f t="shared" si="4"/>
        <v/>
      </c>
      <c r="V9" s="127" t="str">
        <f>IF(R9="","",IFERROR(INDEX(入力!$AB$3:$AB$1048576,MATCH(Q9&amp;"@"&amp;1,入力!$AA$3:$AA$1048576,0),0),""))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>
        <f t="array" ref="B10">IFERROR(IF(B9="","",INDEX($P$3:$P$33,MATCH(B9+1,$P$3:$P$33,0),0)),"")</f>
        <v>8</v>
      </c>
      <c r="C10" s="130" t="str">
        <f t="array" ref="C10">IFERROR(IF(B9="","",INDEX($S$3:$S$33,MATCH(B9+1,$P$3:$P$33,0),0)),"")</f>
        <v>水</v>
      </c>
      <c r="D10" s="131" t="str">
        <f t="shared" si="5"/>
        <v/>
      </c>
      <c r="E10" s="131"/>
      <c r="F10" s="131"/>
      <c r="G10" s="131"/>
      <c r="H10" s="191" t="str">
        <f t="shared" si="0"/>
        <v/>
      </c>
      <c r="I10" s="132"/>
      <c r="J10" s="133"/>
      <c r="K10" s="112"/>
      <c r="L10" s="132"/>
      <c r="M10" s="124">
        <v>45780</v>
      </c>
      <c r="N10" s="125" t="s">
        <v>75</v>
      </c>
      <c r="P10" s="126">
        <f t="shared" si="6"/>
        <v>8</v>
      </c>
      <c r="Q10" s="126">
        <f t="shared" si="7"/>
        <v>45938</v>
      </c>
      <c r="R10" s="126">
        <f t="shared" si="1"/>
        <v>45938</v>
      </c>
      <c r="S10" s="112" t="str">
        <f t="shared" si="2"/>
        <v>水</v>
      </c>
      <c r="T10" s="126" t="str">
        <f t="shared" si="3"/>
        <v/>
      </c>
      <c r="U10" s="127" t="str">
        <f t="shared" si="4"/>
        <v/>
      </c>
      <c r="V10" s="127" t="str">
        <f>IF(R10="","",IFERROR(INDEX(入力!$AB$3:$AB$1048576,MATCH(Q10&amp;"@"&amp;1,入力!$AA$3:$AA$1048576,0),0),""))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>
        <f t="array" ref="B11">IFERROR(IF(B10="","",INDEX($P$3:$P$33,MATCH(B10+1,$P$3:$P$33,0),0)),"")</f>
        <v>9</v>
      </c>
      <c r="C11" s="130" t="str">
        <f t="array" ref="C11">IFERROR(IF(B10="","",INDEX($S$3:$S$33,MATCH(B10+1,$P$3:$P$33,0),0)),"")</f>
        <v>木</v>
      </c>
      <c r="D11" s="131" t="str">
        <f t="shared" si="5"/>
        <v/>
      </c>
      <c r="E11" s="131"/>
      <c r="F11" s="131"/>
      <c r="G11" s="131"/>
      <c r="H11" s="191" t="str">
        <f t="shared" si="0"/>
        <v/>
      </c>
      <c r="I11" s="132"/>
      <c r="J11" s="133"/>
      <c r="K11" s="112"/>
      <c r="L11" s="132"/>
      <c r="M11" s="124">
        <v>45781</v>
      </c>
      <c r="N11" s="125" t="s">
        <v>76</v>
      </c>
      <c r="P11" s="126">
        <f t="shared" si="6"/>
        <v>9</v>
      </c>
      <c r="Q11" s="126">
        <f t="shared" si="7"/>
        <v>45939</v>
      </c>
      <c r="R11" s="126">
        <f t="shared" si="1"/>
        <v>45939</v>
      </c>
      <c r="S11" s="112" t="str">
        <f t="shared" si="2"/>
        <v>木</v>
      </c>
      <c r="T11" s="126" t="str">
        <f t="shared" si="3"/>
        <v/>
      </c>
      <c r="U11" s="127" t="str">
        <f t="shared" si="4"/>
        <v/>
      </c>
      <c r="V11" s="127" t="str">
        <f>IF(R11="","",IFERROR(INDEX(入力!$AB$3:$AB$1048576,MATCH(Q11&amp;"@"&amp;1,入力!$AA$3:$AA$1048576,0),0),""))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>
        <f t="array" ref="B12">IFERROR(IF(B11="","",INDEX($P$3:$P$33,MATCH(B11+1,$P$3:$P$33,0),0)),"")</f>
        <v>10</v>
      </c>
      <c r="C12" s="130" t="str">
        <f t="array" ref="C12">IFERROR(IF(B11="","",INDEX($S$3:$S$33,MATCH(B11+1,$P$3:$P$33,0),0)),"")</f>
        <v>金</v>
      </c>
      <c r="D12" s="131" t="str">
        <f t="shared" si="5"/>
        <v/>
      </c>
      <c r="E12" s="131"/>
      <c r="F12" s="131"/>
      <c r="G12" s="131"/>
      <c r="H12" s="191" t="str">
        <f t="shared" si="0"/>
        <v/>
      </c>
      <c r="I12" s="132"/>
      <c r="J12" s="133"/>
      <c r="K12" s="112"/>
      <c r="L12" s="132"/>
      <c r="M12" s="124">
        <v>45782</v>
      </c>
      <c r="N12" s="125" t="s">
        <v>77</v>
      </c>
      <c r="P12" s="126">
        <f t="shared" si="6"/>
        <v>10</v>
      </c>
      <c r="Q12" s="126">
        <f t="shared" si="7"/>
        <v>45940</v>
      </c>
      <c r="R12" s="126">
        <f t="shared" si="1"/>
        <v>45940</v>
      </c>
      <c r="S12" s="112" t="str">
        <f t="shared" si="2"/>
        <v>金</v>
      </c>
      <c r="T12" s="126" t="str">
        <f t="shared" si="3"/>
        <v/>
      </c>
      <c r="U12" s="127" t="str">
        <f t="shared" si="4"/>
        <v/>
      </c>
      <c r="V12" s="127" t="str">
        <f>IF(R12="","",IFERROR(INDEX(入力!$AB$3:$AB$1048576,MATCH(Q12&amp;"@"&amp;1,入力!$AA$3:$AA$1048576,0),0),""))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>
        <f t="array" ref="B13">IFERROR(IF(B12="","",INDEX($P$3:$P$33,MATCH(B12+1,$P$3:$P$33,0),0)),"")</f>
        <v>11</v>
      </c>
      <c r="C13" s="130" t="str">
        <f t="array" ref="C13">IFERROR(IF(B12="","",INDEX($S$3:$S$33,MATCH(B12+1,$P$3:$P$33,0),0)),"")</f>
        <v>土</v>
      </c>
      <c r="D13" s="131" t="str">
        <f t="shared" si="5"/>
        <v/>
      </c>
      <c r="E13" s="131"/>
      <c r="F13" s="131"/>
      <c r="G13" s="131"/>
      <c r="H13" s="191" t="str">
        <f t="shared" si="0"/>
        <v/>
      </c>
      <c r="I13" s="132"/>
      <c r="J13" s="133"/>
      <c r="K13" s="112"/>
      <c r="L13" s="132"/>
      <c r="M13" s="124">
        <v>45783</v>
      </c>
      <c r="N13" s="125" t="s">
        <v>72</v>
      </c>
      <c r="P13" s="126">
        <f t="shared" si="6"/>
        <v>11</v>
      </c>
      <c r="Q13" s="126">
        <f t="shared" si="7"/>
        <v>45941</v>
      </c>
      <c r="R13" s="126">
        <f t="shared" si="1"/>
        <v>45941</v>
      </c>
      <c r="S13" s="112" t="str">
        <f t="shared" si="2"/>
        <v>土</v>
      </c>
      <c r="T13" s="126" t="str">
        <f t="shared" si="3"/>
        <v/>
      </c>
      <c r="U13" s="127" t="str">
        <f t="shared" si="4"/>
        <v/>
      </c>
      <c r="V13" s="127" t="str">
        <f>IF(R13="","",IFERROR(INDEX(入力!$AB$3:$AB$1048576,MATCH(Q13&amp;"@"&amp;1,入力!$AA$3:$AA$1048576,0),0),""))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>
        <f t="array" ref="B14">IFERROR(IF(B13="","",INDEX($P$3:$P$33,MATCH(B13+1,$P$3:$P$33,0),0)),"")</f>
        <v>12</v>
      </c>
      <c r="C14" s="130" t="str">
        <f t="array" ref="C14">IFERROR(IF(B13="","",INDEX($S$3:$S$33,MATCH(B13+1,$P$3:$P$33,0),0)),"")</f>
        <v>日</v>
      </c>
      <c r="D14" s="131" t="str">
        <f t="shared" si="5"/>
        <v/>
      </c>
      <c r="E14" s="131"/>
      <c r="F14" s="131"/>
      <c r="G14" s="131"/>
      <c r="H14" s="191" t="str">
        <f t="shared" si="0"/>
        <v>休日</v>
      </c>
      <c r="I14" s="132"/>
      <c r="J14" s="133"/>
      <c r="K14" s="112"/>
      <c r="L14" s="132"/>
      <c r="M14" s="124">
        <v>45859</v>
      </c>
      <c r="N14" s="125" t="s">
        <v>78</v>
      </c>
      <c r="P14" s="126">
        <f t="shared" si="6"/>
        <v>12</v>
      </c>
      <c r="Q14" s="126">
        <f>Q13+1</f>
        <v>45942</v>
      </c>
      <c r="R14" s="126">
        <f t="shared" si="1"/>
        <v>45942</v>
      </c>
      <c r="S14" s="112" t="str">
        <f t="shared" si="2"/>
        <v>日</v>
      </c>
      <c r="T14" s="126">
        <f t="shared" si="3"/>
        <v>45942</v>
      </c>
      <c r="U14" s="127" t="str">
        <f t="shared" si="4"/>
        <v>休日</v>
      </c>
      <c r="V14" s="127" t="str">
        <f>IF(R14="","",IFERROR(INDEX(入力!$AB$3:$AB$1048576,MATCH(Q14&amp;"@"&amp;1,入力!$AA$3:$AA$1048576,0),0),""))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array" ref="B15">IFERROR(IF(B14="","",INDEX($P$3:$P$33,MATCH(B14+1,$P$3:$P$33,0),0)),"")</f>
        <v>13</v>
      </c>
      <c r="C15" s="130" t="str">
        <f t="array" ref="C15">IFERROR(IF(B14="","",INDEX($S$3:$S$33,MATCH(B14+1,$P$3:$P$33,0),0)),"")</f>
        <v>月</v>
      </c>
      <c r="D15" s="131" t="str">
        <f t="shared" si="5"/>
        <v/>
      </c>
      <c r="E15" s="131"/>
      <c r="F15" s="131"/>
      <c r="G15" s="131"/>
      <c r="H15" s="191" t="str">
        <f t="shared" si="0"/>
        <v>スポーツの日</v>
      </c>
      <c r="I15" s="132"/>
      <c r="J15" s="133"/>
      <c r="K15" s="112"/>
      <c r="L15" s="132"/>
      <c r="M15" s="124">
        <v>45880</v>
      </c>
      <c r="N15" s="125" t="s">
        <v>79</v>
      </c>
      <c r="P15" s="126">
        <f t="shared" si="6"/>
        <v>13</v>
      </c>
      <c r="Q15" s="126">
        <f t="shared" ref="Q15:Q22" si="8">Q14+1</f>
        <v>45943</v>
      </c>
      <c r="R15" s="126">
        <f t="shared" si="1"/>
        <v>45943</v>
      </c>
      <c r="S15" s="112" t="str">
        <f t="shared" si="2"/>
        <v>月</v>
      </c>
      <c r="T15" s="126">
        <f t="shared" si="3"/>
        <v>45943</v>
      </c>
      <c r="U15" s="127" t="str">
        <f t="shared" si="4"/>
        <v>スポーツの日</v>
      </c>
      <c r="V15" s="127" t="str">
        <f>IF(R15="","",IFERROR(INDEX(入力!$AB$3:$AB$1048576,MATCH(Q15&amp;"@"&amp;1,入力!$AA$3:$AA$1048576,0),0),""))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array" ref="B16">IFERROR(IF(B15="","",INDEX($P$3:$P$33,MATCH(B15+1,$P$3:$P$33,0),0)),"")</f>
        <v>14</v>
      </c>
      <c r="C16" s="130" t="str">
        <f t="array" ref="C16">IFERROR(IF(B15="","",INDEX($S$3:$S$33,MATCH(B15+1,$P$3:$P$33,0),0)),"")</f>
        <v>火</v>
      </c>
      <c r="D16" s="131" t="str">
        <f t="shared" si="5"/>
        <v/>
      </c>
      <c r="E16" s="131"/>
      <c r="F16" s="131"/>
      <c r="G16" s="131"/>
      <c r="H16" s="191" t="str">
        <f t="shared" si="0"/>
        <v/>
      </c>
      <c r="I16" s="132"/>
      <c r="J16" s="133"/>
      <c r="K16" s="112"/>
      <c r="L16" s="132"/>
      <c r="M16" s="124">
        <v>45915</v>
      </c>
      <c r="N16" s="125" t="s">
        <v>80</v>
      </c>
      <c r="P16" s="126">
        <f t="shared" si="6"/>
        <v>14</v>
      </c>
      <c r="Q16" s="126">
        <f t="shared" si="8"/>
        <v>45944</v>
      </c>
      <c r="R16" s="126">
        <f t="shared" si="1"/>
        <v>45944</v>
      </c>
      <c r="S16" s="112" t="str">
        <f t="shared" si="2"/>
        <v>火</v>
      </c>
      <c r="T16" s="126" t="str">
        <f t="shared" si="3"/>
        <v/>
      </c>
      <c r="U16" s="127" t="str">
        <f t="shared" si="4"/>
        <v/>
      </c>
      <c r="V16" s="127" t="str">
        <f>IF(R16="","",IFERROR(INDEX(入力!$AB$3:$AB$1048576,MATCH(Q16&amp;"@"&amp;1,入力!$AA$3:$AA$1048576,0),0),""))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array" ref="B17">IFERROR(IF(B16="","",INDEX($P$3:$P$33,MATCH(B16+1,$P$3:$P$33,0),0)),"")</f>
        <v>15</v>
      </c>
      <c r="C17" s="130" t="str">
        <f t="array" ref="C17">IFERROR(IF(B16="","",INDEX($S$3:$S$33,MATCH(B16+1,$P$3:$P$33,0),0)),"")</f>
        <v>水</v>
      </c>
      <c r="D17" s="131" t="str">
        <f t="shared" si="5"/>
        <v/>
      </c>
      <c r="E17" s="131"/>
      <c r="F17" s="131"/>
      <c r="G17" s="131"/>
      <c r="H17" s="191" t="str">
        <f t="shared" si="0"/>
        <v/>
      </c>
      <c r="I17" s="132"/>
      <c r="J17" s="133"/>
      <c r="K17" s="112"/>
      <c r="L17" s="132"/>
      <c r="M17" s="124">
        <v>45923</v>
      </c>
      <c r="N17" s="125" t="s">
        <v>81</v>
      </c>
      <c r="P17" s="126">
        <f t="shared" si="6"/>
        <v>15</v>
      </c>
      <c r="Q17" s="126">
        <f t="shared" si="8"/>
        <v>45945</v>
      </c>
      <c r="R17" s="126">
        <f t="shared" si="1"/>
        <v>45945</v>
      </c>
      <c r="S17" s="112" t="str">
        <f t="shared" si="2"/>
        <v>水</v>
      </c>
      <c r="T17" s="126" t="str">
        <f t="shared" si="3"/>
        <v/>
      </c>
      <c r="U17" s="127" t="str">
        <f t="shared" si="4"/>
        <v/>
      </c>
      <c r="V17" s="127" t="str">
        <f>IF(R17="","",IFERROR(INDEX(入力!$AB$3:$AB$1048576,MATCH(Q17&amp;"@"&amp;1,入力!$AA$3:$AA$1048576,0),0),""))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array" ref="B18">IFERROR(IF(B17="","",INDEX($P$3:$P$33,MATCH(B17+1,$P$3:$P$33,0),0)),"")</f>
        <v>16</v>
      </c>
      <c r="C18" s="130" t="str">
        <f t="array" ref="C18">IFERROR(IF(B17="","",INDEX($S$3:$S$33,MATCH(B17+1,$P$3:$P$33,0),0)),"")</f>
        <v>木</v>
      </c>
      <c r="D18" s="131" t="str">
        <f t="shared" si="5"/>
        <v/>
      </c>
      <c r="E18" s="131"/>
      <c r="F18" s="131"/>
      <c r="G18" s="131"/>
      <c r="H18" s="191" t="str">
        <f t="shared" si="0"/>
        <v/>
      </c>
      <c r="I18" s="132"/>
      <c r="J18" s="133"/>
      <c r="K18" s="112"/>
      <c r="L18" s="132"/>
      <c r="M18" s="124">
        <v>45943</v>
      </c>
      <c r="N18" s="125" t="s">
        <v>82</v>
      </c>
      <c r="P18" s="126">
        <f t="shared" si="6"/>
        <v>16</v>
      </c>
      <c r="Q18" s="126">
        <f t="shared" si="8"/>
        <v>45946</v>
      </c>
      <c r="R18" s="126">
        <f t="shared" si="1"/>
        <v>45946</v>
      </c>
      <c r="S18" s="112" t="str">
        <f t="shared" si="2"/>
        <v>木</v>
      </c>
      <c r="T18" s="126" t="str">
        <f t="shared" si="3"/>
        <v/>
      </c>
      <c r="U18" s="127" t="str">
        <f t="shared" si="4"/>
        <v/>
      </c>
      <c r="V18" s="127" t="str">
        <f>IF(R18="","",IFERROR(INDEX(入力!$AB$3:$AB$1048576,MATCH(Q18&amp;"@"&amp;1,入力!$AA$3:$AA$1048576,0),0),""))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array" ref="B19">IFERROR(IF(B18="","",INDEX($P$3:$P$33,MATCH(B18+1,$P$3:$P$33,0),0)),"")</f>
        <v>17</v>
      </c>
      <c r="C19" s="130" t="str">
        <f t="array" ref="C19">IFERROR(IF(B18="","",INDEX($S$3:$S$33,MATCH(B18+1,$P$3:$P$33,0),0)),"")</f>
        <v>金</v>
      </c>
      <c r="D19" s="131" t="str">
        <f t="shared" si="5"/>
        <v/>
      </c>
      <c r="E19" s="131"/>
      <c r="F19" s="131"/>
      <c r="G19" s="131"/>
      <c r="H19" s="191" t="str">
        <f t="shared" si="0"/>
        <v/>
      </c>
      <c r="I19" s="132"/>
      <c r="J19" s="133"/>
      <c r="K19" s="112"/>
      <c r="L19" s="132"/>
      <c r="M19" s="124">
        <v>45964</v>
      </c>
      <c r="N19" s="125" t="s">
        <v>83</v>
      </c>
      <c r="P19" s="126">
        <f t="shared" si="6"/>
        <v>17</v>
      </c>
      <c r="Q19" s="126">
        <f t="shared" si="8"/>
        <v>45947</v>
      </c>
      <c r="R19" s="126">
        <f t="shared" si="1"/>
        <v>45947</v>
      </c>
      <c r="S19" s="112" t="str">
        <f t="shared" si="2"/>
        <v>金</v>
      </c>
      <c r="T19" s="126" t="str">
        <f t="shared" si="3"/>
        <v/>
      </c>
      <c r="U19" s="127" t="str">
        <f t="shared" si="4"/>
        <v/>
      </c>
      <c r="V19" s="127" t="str">
        <f>IF(R19="","",IFERROR(INDEX(入力!$AB$3:$AB$1048576,MATCH(Q19&amp;"@"&amp;1,入力!$AA$3:$AA$1048576,0),0),""))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129">
        <f t="array" ref="B20">IFERROR(IF(B19="","",INDEX($P$3:$P$33,MATCH(B19+1,$P$3:$P$33,0),0)),"")</f>
        <v>18</v>
      </c>
      <c r="C20" s="130" t="str">
        <f t="array" ref="C20">IFERROR(IF(B19="","",INDEX($S$3:$S$33,MATCH(B19+1,$P$3:$P$33,0),0)),"")</f>
        <v>土</v>
      </c>
      <c r="D20" s="131" t="str">
        <f t="shared" si="5"/>
        <v/>
      </c>
      <c r="E20" s="131"/>
      <c r="F20" s="131"/>
      <c r="G20" s="131"/>
      <c r="H20" s="191" t="str">
        <f t="shared" si="0"/>
        <v/>
      </c>
      <c r="I20" s="132"/>
      <c r="J20" s="133"/>
      <c r="K20" s="112"/>
      <c r="L20" s="132"/>
      <c r="M20" s="124">
        <v>45984</v>
      </c>
      <c r="N20" s="125" t="s">
        <v>84</v>
      </c>
      <c r="P20" s="126">
        <f t="shared" si="6"/>
        <v>18</v>
      </c>
      <c r="Q20" s="126">
        <f t="shared" si="8"/>
        <v>45948</v>
      </c>
      <c r="R20" s="126">
        <f t="shared" si="1"/>
        <v>45948</v>
      </c>
      <c r="S20" s="112" t="str">
        <f t="shared" si="2"/>
        <v>土</v>
      </c>
      <c r="T20" s="126" t="str">
        <f t="shared" si="3"/>
        <v/>
      </c>
      <c r="U20" s="127" t="str">
        <f t="shared" si="4"/>
        <v/>
      </c>
      <c r="V20" s="127" t="str">
        <f>IF(R20="","",IFERROR(INDEX(入力!$AB$3:$AB$1048576,MATCH(Q20&amp;"@"&amp;1,入力!$AA$3:$AA$1048576,0),0),""))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129">
        <f t="array" ref="B21">IFERROR(IF(B20="","",INDEX($P$3:$P$33,MATCH(B20+1,$P$3:$P$33,0),0)),"")</f>
        <v>19</v>
      </c>
      <c r="C21" s="130" t="str">
        <f t="array" ref="C21">IFERROR(IF(B20="","",INDEX($S$3:$S$33,MATCH(B20+1,$P$3:$P$33,0),0)),"")</f>
        <v>日</v>
      </c>
      <c r="D21" s="131" t="str">
        <f t="shared" si="5"/>
        <v/>
      </c>
      <c r="E21" s="131"/>
      <c r="F21" s="131"/>
      <c r="G21" s="131"/>
      <c r="H21" s="191" t="str">
        <f t="shared" si="0"/>
        <v>休日</v>
      </c>
      <c r="I21" s="132"/>
      <c r="J21" s="133"/>
      <c r="K21" s="112"/>
      <c r="L21" s="132"/>
      <c r="M21" s="124">
        <v>45985</v>
      </c>
      <c r="N21" s="125" t="s">
        <v>72</v>
      </c>
      <c r="P21" s="126">
        <f t="shared" si="6"/>
        <v>19</v>
      </c>
      <c r="Q21" s="126">
        <f t="shared" si="8"/>
        <v>45949</v>
      </c>
      <c r="R21" s="126">
        <f t="shared" si="1"/>
        <v>45949</v>
      </c>
      <c r="S21" s="112" t="str">
        <f t="shared" si="2"/>
        <v>日</v>
      </c>
      <c r="T21" s="126">
        <f t="shared" si="3"/>
        <v>45949</v>
      </c>
      <c r="U21" s="127" t="str">
        <f t="shared" si="4"/>
        <v>休日</v>
      </c>
      <c r="V21" s="127" t="str">
        <f>IF(R21="","",IFERROR(INDEX(入力!$AB$3:$AB$1048576,MATCH(Q21&amp;"@"&amp;1,入力!$AA$3:$AA$1048576,0),0),""))</f>
        <v/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B22" s="129">
        <f t="array" ref="B22">IFERROR(IF(B21="","",INDEX($P$3:$P$33,MATCH(B21+1,$P$3:$P$33,0),0)),"")</f>
        <v>20</v>
      </c>
      <c r="C22" s="130" t="str">
        <f t="array" ref="C22">IFERROR(IF(B21="","",INDEX($S$3:$S$33,MATCH(B21+1,$P$3:$P$33,0),0)),"")</f>
        <v>月</v>
      </c>
      <c r="D22" s="131" t="str">
        <f t="shared" si="5"/>
        <v/>
      </c>
      <c r="E22" s="131"/>
      <c r="F22" s="131"/>
      <c r="G22" s="131"/>
      <c r="H22" s="191" t="str">
        <f t="shared" si="0"/>
        <v/>
      </c>
      <c r="J22" s="127"/>
      <c r="K22" s="112"/>
      <c r="M22" s="124"/>
      <c r="N22" s="125"/>
      <c r="P22" s="126">
        <f t="shared" si="6"/>
        <v>20</v>
      </c>
      <c r="Q22" s="126">
        <f t="shared" si="8"/>
        <v>45950</v>
      </c>
      <c r="R22" s="126">
        <f t="shared" si="1"/>
        <v>45950</v>
      </c>
      <c r="S22" s="112" t="str">
        <f t="shared" si="2"/>
        <v>月</v>
      </c>
      <c r="T22" s="126" t="str">
        <f t="shared" si="3"/>
        <v/>
      </c>
      <c r="U22" s="127" t="str">
        <f t="shared" si="4"/>
        <v/>
      </c>
      <c r="V22" s="127" t="str">
        <f>IF(R22="","",IFERROR(INDEX(入力!$AB$3:$AB$1048576,MATCH(Q22&amp;"@"&amp;1,入力!$AA$3:$AA$1048576,0),0),""))</f>
        <v/>
      </c>
      <c r="Z22" s="111"/>
      <c r="AM22" s="111"/>
      <c r="AN22" s="111"/>
      <c r="AO22" s="120"/>
      <c r="AP22" s="120"/>
    </row>
    <row r="23" spans="2:42" ht="22.95" customHeight="1" x14ac:dyDescent="0.2">
      <c r="B23" s="129">
        <f t="array" ref="B23">IFERROR(IF(B22="","",INDEX($P$3:$P$33,MATCH(B22+1,$P$3:$P$33,0),0)),"")</f>
        <v>21</v>
      </c>
      <c r="C23" s="130" t="str">
        <f t="array" ref="C23">IFERROR(IF(B22="","",INDEX($S$3:$S$33,MATCH(B22+1,$P$3:$P$33,0),0)),"")</f>
        <v>火</v>
      </c>
      <c r="D23" s="131" t="str">
        <f t="shared" si="5"/>
        <v/>
      </c>
      <c r="E23" s="131"/>
      <c r="F23" s="131"/>
      <c r="G23" s="131"/>
      <c r="H23" s="191" t="str">
        <f t="shared" si="0"/>
        <v/>
      </c>
      <c r="J23" s="127"/>
      <c r="K23" s="112"/>
      <c r="M23" s="124"/>
      <c r="N23" s="125"/>
      <c r="P23" s="126">
        <f t="shared" si="6"/>
        <v>21</v>
      </c>
      <c r="Q23" s="126">
        <f>Q22+1</f>
        <v>45951</v>
      </c>
      <c r="R23" s="126">
        <f t="shared" si="1"/>
        <v>45951</v>
      </c>
      <c r="S23" s="112" t="str">
        <f t="shared" si="2"/>
        <v>火</v>
      </c>
      <c r="T23" s="126" t="str">
        <f t="shared" si="3"/>
        <v/>
      </c>
      <c r="U23" s="127" t="str">
        <f t="shared" si="4"/>
        <v/>
      </c>
      <c r="V23" s="127" t="str">
        <f>IF(R23="","",IFERROR(INDEX(入力!$AB$3:$AB$1048576,MATCH(Q23&amp;"@"&amp;1,入力!$AA$3:$AA$1048576,0),0),""))</f>
        <v/>
      </c>
      <c r="Z23" s="111"/>
      <c r="AM23" s="111"/>
      <c r="AN23" s="111"/>
      <c r="AO23" s="120"/>
      <c r="AP23" s="120"/>
    </row>
    <row r="24" spans="2:42" ht="22.95" customHeight="1" x14ac:dyDescent="0.2">
      <c r="B24" s="129">
        <f t="array" ref="B24">IFERROR(IF(B23="","",INDEX($P$3:$P$33,MATCH(B23+1,$P$3:$P$33,0),0)),"")</f>
        <v>22</v>
      </c>
      <c r="C24" s="130" t="str">
        <f t="array" ref="C24">IFERROR(IF(B23="","",INDEX($S$3:$S$33,MATCH(B23+1,$P$3:$P$33,0),0)),"")</f>
        <v>水</v>
      </c>
      <c r="D24" s="131" t="str">
        <f t="shared" si="5"/>
        <v/>
      </c>
      <c r="E24" s="131"/>
      <c r="F24" s="131"/>
      <c r="G24" s="131"/>
      <c r="H24" s="191" t="str">
        <f t="shared" si="0"/>
        <v/>
      </c>
      <c r="J24" s="127"/>
      <c r="K24" s="112"/>
      <c r="M24" s="124"/>
      <c r="N24" s="125"/>
      <c r="P24" s="126">
        <f t="shared" si="6"/>
        <v>22</v>
      </c>
      <c r="Q24" s="126">
        <f t="shared" ref="Q24:Q32" si="9">Q23+1</f>
        <v>45952</v>
      </c>
      <c r="R24" s="126">
        <f t="shared" si="1"/>
        <v>45952</v>
      </c>
      <c r="S24" s="112" t="str">
        <f t="shared" si="2"/>
        <v>水</v>
      </c>
      <c r="T24" s="126" t="str">
        <f t="shared" si="3"/>
        <v/>
      </c>
      <c r="U24" s="127" t="str">
        <f t="shared" si="4"/>
        <v/>
      </c>
      <c r="V24" s="127" t="str">
        <f>IF(R24="","",IFERROR(INDEX(入力!$AB$3:$AB$1048576,MATCH(Q24&amp;"@"&amp;1,入力!$AA$3:$AA$1048576,0),0),""))</f>
        <v/>
      </c>
      <c r="Z24" s="111"/>
    </row>
    <row r="25" spans="2:42" ht="22.95" customHeight="1" x14ac:dyDescent="0.2">
      <c r="B25" s="129">
        <f t="array" ref="B25">IFERROR(IF(B24="","",INDEX($P$3:$P$33,MATCH(B24+1,$P$3:$P$33,0),0)),"")</f>
        <v>23</v>
      </c>
      <c r="C25" s="130" t="str">
        <f t="array" ref="C25">IFERROR(IF(B24="","",INDEX($S$3:$S$33,MATCH(B24+1,$P$3:$P$33,0),0)),"")</f>
        <v>木</v>
      </c>
      <c r="D25" s="131" t="str">
        <f t="shared" si="5"/>
        <v/>
      </c>
      <c r="E25" s="131"/>
      <c r="F25" s="131"/>
      <c r="G25" s="131"/>
      <c r="H25" s="191" t="str">
        <f t="shared" si="0"/>
        <v/>
      </c>
      <c r="J25" s="127"/>
      <c r="K25" s="112"/>
      <c r="M25" s="124"/>
      <c r="N25" s="125"/>
      <c r="P25" s="126">
        <f t="shared" si="6"/>
        <v>23</v>
      </c>
      <c r="Q25" s="126">
        <f t="shared" si="9"/>
        <v>45953</v>
      </c>
      <c r="R25" s="126">
        <f t="shared" si="1"/>
        <v>45953</v>
      </c>
      <c r="S25" s="112" t="str">
        <f t="shared" si="2"/>
        <v>木</v>
      </c>
      <c r="T25" s="126" t="str">
        <f t="shared" si="3"/>
        <v/>
      </c>
      <c r="U25" s="127" t="str">
        <f t="shared" si="4"/>
        <v/>
      </c>
      <c r="V25" s="127" t="str">
        <f>IF(R25="","",IFERROR(INDEX(入力!$AB$3:$AB$1048576,MATCH(Q25&amp;"@"&amp;1,入力!$AA$3:$AA$1048576,0),0),""))</f>
        <v/>
      </c>
      <c r="Z25" s="111"/>
    </row>
    <row r="26" spans="2:42" ht="22.95" customHeight="1" x14ac:dyDescent="0.2">
      <c r="B26" s="129">
        <f t="array" ref="B26">IFERROR(IF(B25="","",INDEX($P$3:$P$33,MATCH(B25+1,$P$3:$P$33,0),0)),"")</f>
        <v>24</v>
      </c>
      <c r="C26" s="130" t="str">
        <f t="array" ref="C26">IFERROR(IF(B25="","",INDEX($S$3:$S$33,MATCH(B25+1,$P$3:$P$33,0),0)),"")</f>
        <v>金</v>
      </c>
      <c r="D26" s="131" t="str">
        <f t="shared" si="5"/>
        <v/>
      </c>
      <c r="E26" s="131"/>
      <c r="F26" s="131"/>
      <c r="G26" s="131"/>
      <c r="H26" s="191" t="str">
        <f t="shared" si="0"/>
        <v/>
      </c>
      <c r="J26" s="127"/>
      <c r="K26" s="112"/>
      <c r="M26" s="124"/>
      <c r="N26" s="125"/>
      <c r="P26" s="126">
        <f t="shared" si="6"/>
        <v>24</v>
      </c>
      <c r="Q26" s="126">
        <f t="shared" si="9"/>
        <v>45954</v>
      </c>
      <c r="R26" s="126">
        <f t="shared" si="1"/>
        <v>45954</v>
      </c>
      <c r="S26" s="112" t="str">
        <f t="shared" si="2"/>
        <v>金</v>
      </c>
      <c r="T26" s="126" t="str">
        <f t="shared" si="3"/>
        <v/>
      </c>
      <c r="U26" s="127" t="str">
        <f t="shared" si="4"/>
        <v/>
      </c>
      <c r="V26" s="127" t="str">
        <f>IF(R26="","",IFERROR(INDEX(入力!$AB$3:$AB$1048576,MATCH(Q26&amp;"@"&amp;1,入力!$AA$3:$AA$1048576,0),0),""))</f>
        <v/>
      </c>
      <c r="Z26" s="111"/>
    </row>
    <row r="27" spans="2:42" ht="22.95" customHeight="1" x14ac:dyDescent="0.2">
      <c r="B27" s="129">
        <f t="array" ref="B27">IFERROR(IF(B26="","",INDEX($P$3:$P$33,MATCH(B26+1,$P$3:$P$33,0),0)),"")</f>
        <v>25</v>
      </c>
      <c r="C27" s="130" t="str">
        <f t="array" ref="C27">IFERROR(IF(B26="","",INDEX($S$3:$S$33,MATCH(B26+1,$P$3:$P$33,0),0)),"")</f>
        <v>土</v>
      </c>
      <c r="D27" s="131" t="str">
        <f t="shared" si="5"/>
        <v/>
      </c>
      <c r="E27" s="131"/>
      <c r="F27" s="131"/>
      <c r="G27" s="131"/>
      <c r="H27" s="191" t="str">
        <f t="shared" si="0"/>
        <v/>
      </c>
      <c r="J27" s="127"/>
      <c r="K27" s="112"/>
      <c r="M27" s="124">
        <v>46023</v>
      </c>
      <c r="N27" s="125" t="s">
        <v>68</v>
      </c>
      <c r="P27" s="126">
        <f t="shared" si="6"/>
        <v>25</v>
      </c>
      <c r="Q27" s="126">
        <f t="shared" si="9"/>
        <v>45955</v>
      </c>
      <c r="R27" s="126">
        <f t="shared" si="1"/>
        <v>45955</v>
      </c>
      <c r="S27" s="112" t="str">
        <f t="shared" si="2"/>
        <v>土</v>
      </c>
      <c r="T27" s="126" t="str">
        <f t="shared" si="3"/>
        <v/>
      </c>
      <c r="U27" s="127" t="str">
        <f t="shared" si="4"/>
        <v/>
      </c>
      <c r="V27" s="127" t="str">
        <f>IF(R27="","",IFERROR(INDEX(入力!$AB$3:$AB$1048576,MATCH(Q27&amp;"@"&amp;1,入力!$AA$3:$AA$1048576,0),0),""))</f>
        <v/>
      </c>
      <c r="Z27" s="111"/>
    </row>
    <row r="28" spans="2:42" ht="22.95" customHeight="1" x14ac:dyDescent="0.2">
      <c r="B28" s="129">
        <f t="array" ref="B28">IFERROR(IF(B27="","",INDEX($P$3:$P$33,MATCH(B27+1,$P$3:$P$33,0),0)),"")</f>
        <v>26</v>
      </c>
      <c r="C28" s="130" t="str">
        <f t="array" ref="C28">IFERROR(IF(B27="","",INDEX($S$3:$S$33,MATCH(B27+1,$P$3:$P$33,0),0)),"")</f>
        <v>日</v>
      </c>
      <c r="D28" s="131" t="str">
        <f t="shared" si="5"/>
        <v/>
      </c>
      <c r="E28" s="131"/>
      <c r="F28" s="131"/>
      <c r="G28" s="131"/>
      <c r="H28" s="191" t="str">
        <f t="shared" si="0"/>
        <v>休日</v>
      </c>
      <c r="J28" s="127"/>
      <c r="K28" s="112"/>
      <c r="M28" s="124">
        <v>46034</v>
      </c>
      <c r="N28" s="125" t="s">
        <v>69</v>
      </c>
      <c r="P28" s="126">
        <f t="shared" si="6"/>
        <v>26</v>
      </c>
      <c r="Q28" s="126">
        <f t="shared" si="9"/>
        <v>45956</v>
      </c>
      <c r="R28" s="126">
        <f t="shared" si="1"/>
        <v>45956</v>
      </c>
      <c r="S28" s="112" t="str">
        <f t="shared" si="2"/>
        <v>日</v>
      </c>
      <c r="T28" s="126">
        <f t="shared" si="3"/>
        <v>45956</v>
      </c>
      <c r="U28" s="127" t="str">
        <f t="shared" si="4"/>
        <v>休日</v>
      </c>
      <c r="V28" s="127" t="str">
        <f>IF(R28="","",IFERROR(INDEX(入力!$AB$3:$AB$1048576,MATCH(Q28&amp;"@"&amp;1,入力!$AA$3:$AA$1048576,0),0),""))</f>
        <v/>
      </c>
      <c r="Z28" s="111"/>
    </row>
    <row r="29" spans="2:42" ht="22.95" customHeight="1" x14ac:dyDescent="0.2">
      <c r="B29" s="129">
        <f t="array" ref="B29">IFERROR(IF(B28="","",INDEX($P$3:$P$33,MATCH(B28+1,$P$3:$P$33,0),0)),"")</f>
        <v>27</v>
      </c>
      <c r="C29" s="130" t="str">
        <f t="array" ref="C29">IFERROR(IF(B28="","",INDEX($S$3:$S$33,MATCH(B28+1,$P$3:$P$33,0),0)),"")</f>
        <v>月</v>
      </c>
      <c r="D29" s="131" t="str">
        <f t="shared" si="5"/>
        <v/>
      </c>
      <c r="E29" s="131"/>
      <c r="F29" s="131"/>
      <c r="G29" s="131"/>
      <c r="H29" s="191" t="str">
        <f t="shared" si="0"/>
        <v/>
      </c>
      <c r="J29" s="127"/>
      <c r="K29" s="112"/>
      <c r="M29" s="124">
        <v>46064</v>
      </c>
      <c r="N29" s="125" t="s">
        <v>70</v>
      </c>
      <c r="P29" s="126">
        <f t="shared" si="6"/>
        <v>27</v>
      </c>
      <c r="Q29" s="126">
        <f t="shared" si="9"/>
        <v>45957</v>
      </c>
      <c r="R29" s="126">
        <f t="shared" si="1"/>
        <v>45957</v>
      </c>
      <c r="S29" s="112" t="str">
        <f t="shared" si="2"/>
        <v>月</v>
      </c>
      <c r="T29" s="126" t="str">
        <f t="shared" si="3"/>
        <v/>
      </c>
      <c r="U29" s="127" t="str">
        <f t="shared" si="4"/>
        <v/>
      </c>
      <c r="V29" s="127" t="str">
        <f>IF(R29="","",IFERROR(INDEX(入力!$AB$3:$AB$1048576,MATCH(Q29&amp;"@"&amp;1,入力!$AA$3:$AA$1048576,0),0),""))</f>
        <v/>
      </c>
      <c r="Z29" s="111"/>
    </row>
    <row r="30" spans="2:42" ht="22.95" customHeight="1" x14ac:dyDescent="0.2">
      <c r="B30" s="129">
        <f t="array" ref="B30">IFERROR(IF(B29="","",INDEX($P$3:$P$33,MATCH(B29+1,$P$3:$P$33,0),0)),"")</f>
        <v>28</v>
      </c>
      <c r="C30" s="130" t="str">
        <f t="array" ref="C30">IFERROR(IF(B29="","",INDEX($S$3:$S$33,MATCH(B29+1,$P$3:$P$33,0),0)),"")</f>
        <v>火</v>
      </c>
      <c r="D30" s="131" t="str">
        <f t="shared" si="5"/>
        <v/>
      </c>
      <c r="E30" s="131"/>
      <c r="F30" s="131"/>
      <c r="G30" s="131"/>
      <c r="H30" s="191" t="str">
        <f t="shared" si="0"/>
        <v/>
      </c>
      <c r="J30" s="127"/>
      <c r="K30" s="112"/>
      <c r="M30" s="124">
        <v>46076</v>
      </c>
      <c r="N30" s="125" t="s">
        <v>71</v>
      </c>
      <c r="P30" s="126">
        <f t="shared" si="6"/>
        <v>28</v>
      </c>
      <c r="Q30" s="126">
        <f t="shared" si="9"/>
        <v>45958</v>
      </c>
      <c r="R30" s="126">
        <f t="shared" si="1"/>
        <v>45958</v>
      </c>
      <c r="S30" s="112" t="str">
        <f t="shared" si="2"/>
        <v>火</v>
      </c>
      <c r="T30" s="126" t="str">
        <f t="shared" si="3"/>
        <v/>
      </c>
      <c r="U30" s="127" t="str">
        <f t="shared" si="4"/>
        <v/>
      </c>
      <c r="V30" s="127" t="str">
        <f>IF(R30="","",IFERROR(INDEX(入力!$AB$3:$AB$1048576,MATCH(Q30&amp;"@"&amp;1,入力!$AA$3:$AA$1048576,0),0),""))</f>
        <v/>
      </c>
      <c r="Z30" s="111"/>
    </row>
    <row r="31" spans="2:42" ht="22.95" customHeight="1" x14ac:dyDescent="0.2">
      <c r="B31" s="129">
        <f t="array" ref="B31">IFERROR(IF(B30="","",INDEX($P$3:$P$33,MATCH(B30+1,$P$3:$P$33,0),0)),"")</f>
        <v>29</v>
      </c>
      <c r="C31" s="130" t="str">
        <f t="array" ref="C31">IFERROR(IF(B30="","",INDEX($S$3:$S$33,MATCH(B30+1,$P$3:$P$33,0),0)),"")</f>
        <v>水</v>
      </c>
      <c r="D31" s="131" t="str">
        <f t="shared" si="5"/>
        <v/>
      </c>
      <c r="E31" s="131"/>
      <c r="F31" s="131"/>
      <c r="G31" s="131"/>
      <c r="H31" s="191" t="str">
        <f t="shared" si="0"/>
        <v/>
      </c>
      <c r="J31" s="127"/>
      <c r="K31" s="112"/>
      <c r="M31" s="124">
        <v>46101</v>
      </c>
      <c r="N31" s="125" t="s">
        <v>73</v>
      </c>
      <c r="P31" s="126">
        <f t="shared" si="6"/>
        <v>29</v>
      </c>
      <c r="Q31" s="126">
        <f t="shared" si="9"/>
        <v>45959</v>
      </c>
      <c r="R31" s="126">
        <f t="shared" si="1"/>
        <v>45959</v>
      </c>
      <c r="S31" s="112" t="str">
        <f t="shared" si="2"/>
        <v>水</v>
      </c>
      <c r="T31" s="126" t="str">
        <f t="shared" si="3"/>
        <v/>
      </c>
      <c r="U31" s="127" t="str">
        <f t="shared" si="4"/>
        <v/>
      </c>
      <c r="V31" s="127" t="str">
        <f>IF(R31="","",IFERROR(INDEX(入力!$AB$3:$AB$1048576,MATCH(Q31&amp;"@"&amp;1,入力!$AA$3:$AA$1048576,0),0),""))</f>
        <v/>
      </c>
      <c r="Z31" s="111"/>
    </row>
    <row r="32" spans="2:42" ht="22.95" customHeight="1" x14ac:dyDescent="0.2">
      <c r="B32" s="129">
        <f t="array" ref="B32">IFERROR(IF(B31="","",INDEX($P$3:$P$33,MATCH(B31+1,$P$3:$P$33,0),0)),"")</f>
        <v>30</v>
      </c>
      <c r="C32" s="130" t="str">
        <f t="array" ref="C32">IFERROR(IF(B31="","",INDEX($S$3:$S$33,MATCH(B31+1,$P$3:$P$33,0),0)),"")</f>
        <v>木</v>
      </c>
      <c r="D32" s="131" t="str">
        <f t="shared" si="5"/>
        <v/>
      </c>
      <c r="E32" s="131"/>
      <c r="F32" s="131"/>
      <c r="G32" s="131"/>
      <c r="H32" s="191" t="str">
        <f t="shared" si="0"/>
        <v/>
      </c>
      <c r="J32" s="127"/>
      <c r="K32" s="112"/>
      <c r="M32" s="124">
        <v>46141</v>
      </c>
      <c r="N32" s="125" t="s">
        <v>74</v>
      </c>
      <c r="P32" s="126">
        <f t="shared" si="6"/>
        <v>30</v>
      </c>
      <c r="Q32" s="126">
        <f t="shared" si="9"/>
        <v>45960</v>
      </c>
      <c r="R32" s="126">
        <f t="shared" si="1"/>
        <v>45960</v>
      </c>
      <c r="S32" s="112" t="str">
        <f t="shared" si="2"/>
        <v>木</v>
      </c>
      <c r="T32" s="126" t="str">
        <f t="shared" si="3"/>
        <v/>
      </c>
      <c r="U32" s="127" t="str">
        <f t="shared" si="4"/>
        <v/>
      </c>
      <c r="V32" s="127" t="str">
        <f>IF(R32="","",IFERROR(INDEX(入力!$AB$3:$AB$1048576,MATCH(Q32&amp;"@"&amp;1,入力!$AA$3:$AA$1048576,0),0),""))</f>
        <v/>
      </c>
      <c r="Z32" s="111"/>
    </row>
    <row r="33" spans="2:26" ht="22.95" customHeight="1" x14ac:dyDescent="0.2">
      <c r="B33" s="129">
        <f t="array" ref="B33">IFERROR(IF(B32="","",INDEX($P$3:$P$33,MATCH(B32+1,$P$3:$P$33,0),0)),"")</f>
        <v>31</v>
      </c>
      <c r="C33" s="130" t="str">
        <f t="array" ref="C33">IFERROR(IF(B32="","",INDEX($S$3:$S$33,MATCH(B32+1,$P$3:$P$33,0),0)),"")</f>
        <v>金</v>
      </c>
      <c r="D33" s="131" t="str">
        <f t="shared" si="5"/>
        <v/>
      </c>
      <c r="E33" s="131"/>
      <c r="F33" s="131"/>
      <c r="G33" s="131"/>
      <c r="H33" s="192" t="str">
        <f t="shared" si="0"/>
        <v/>
      </c>
      <c r="J33" s="127"/>
      <c r="K33" s="112"/>
      <c r="M33" s="124">
        <v>46145</v>
      </c>
      <c r="N33" s="125" t="s">
        <v>75</v>
      </c>
      <c r="P33" s="126">
        <f t="shared" si="6"/>
        <v>31</v>
      </c>
      <c r="Q33" s="126">
        <f>Q32+1</f>
        <v>45961</v>
      </c>
      <c r="R33" s="126">
        <f t="shared" si="1"/>
        <v>45961</v>
      </c>
      <c r="S33" s="112" t="str">
        <f t="shared" si="2"/>
        <v>金</v>
      </c>
      <c r="T33" s="126" t="str">
        <f t="shared" si="3"/>
        <v/>
      </c>
      <c r="U33" s="127" t="str">
        <f t="shared" si="4"/>
        <v/>
      </c>
      <c r="V33" s="127" t="str">
        <f>IF(R33="","",IFERROR(INDEX(入力!$AB$3:$AB$1048576,MATCH(Q33&amp;"@"&amp;1,入力!$AA$3:$AA$1048576,0),0),""))</f>
        <v/>
      </c>
      <c r="X33" s="135"/>
      <c r="Z33" s="111"/>
    </row>
    <row r="34" spans="2:26" ht="22.95" customHeight="1" x14ac:dyDescent="0.2">
      <c r="B34" s="136"/>
      <c r="C34" s="130"/>
      <c r="D34" s="137"/>
      <c r="E34" s="138"/>
      <c r="F34" s="138"/>
      <c r="G34" s="138"/>
      <c r="H34" s="134"/>
      <c r="J34" s="127"/>
      <c r="K34" s="112"/>
      <c r="M34" s="124">
        <v>46146</v>
      </c>
      <c r="N34" s="125" t="s">
        <v>76</v>
      </c>
      <c r="Q34" s="122"/>
      <c r="R34" s="122"/>
      <c r="S34" s="109"/>
      <c r="T34" s="122"/>
      <c r="Z34" s="111"/>
    </row>
    <row r="35" spans="2:26" ht="22.95" customHeight="1" x14ac:dyDescent="0.2">
      <c r="B35" s="136"/>
      <c r="C35" s="130"/>
      <c r="D35" s="137"/>
      <c r="E35" s="138"/>
      <c r="F35" s="138"/>
      <c r="G35" s="138"/>
      <c r="H35" s="134"/>
      <c r="J35" s="127"/>
      <c r="K35" s="112"/>
      <c r="M35" s="124">
        <v>46147</v>
      </c>
      <c r="N35" s="125" t="s">
        <v>77</v>
      </c>
      <c r="Q35" s="122"/>
      <c r="R35" s="122"/>
      <c r="S35" s="109"/>
      <c r="T35" s="122"/>
      <c r="Z35" s="111"/>
    </row>
    <row r="36" spans="2:26" ht="22.95" customHeight="1" x14ac:dyDescent="0.2">
      <c r="B36" s="139"/>
      <c r="C36" s="140"/>
      <c r="D36" s="141"/>
      <c r="E36" s="142"/>
      <c r="F36" s="142"/>
      <c r="G36" s="142"/>
      <c r="H36" s="143"/>
      <c r="J36" s="127"/>
      <c r="K36" s="112"/>
      <c r="M36" s="124">
        <v>46148</v>
      </c>
      <c r="N36" s="125" t="s">
        <v>72</v>
      </c>
      <c r="Q36" s="122"/>
      <c r="R36" s="122"/>
      <c r="S36" s="109"/>
      <c r="T36" s="122"/>
      <c r="Z36" s="111"/>
    </row>
    <row r="37" spans="2:26" ht="22.95" customHeight="1" x14ac:dyDescent="0.2">
      <c r="B37" s="144"/>
      <c r="C37" s="145"/>
      <c r="D37" s="146"/>
      <c r="E37" s="147"/>
      <c r="F37" s="147"/>
      <c r="G37" s="147"/>
      <c r="H37" s="148"/>
      <c r="J37" s="127"/>
      <c r="K37" s="127"/>
      <c r="M37" s="124">
        <v>46223</v>
      </c>
      <c r="N37" s="125" t="s">
        <v>78</v>
      </c>
      <c r="Q37" s="122"/>
      <c r="R37" s="122"/>
      <c r="S37" s="109"/>
      <c r="T37" s="122"/>
      <c r="Z37" s="111"/>
    </row>
    <row r="38" spans="2:26" ht="22.95" customHeight="1" x14ac:dyDescent="0.2">
      <c r="D38" s="149"/>
      <c r="M38" s="124">
        <v>46245</v>
      </c>
      <c r="N38" s="125" t="s">
        <v>79</v>
      </c>
      <c r="Z38" s="111"/>
    </row>
    <row r="39" spans="2:26" ht="22.95" customHeight="1" x14ac:dyDescent="0.2">
      <c r="D39" s="149"/>
      <c r="M39" s="124">
        <v>46286</v>
      </c>
      <c r="N39" s="125" t="s">
        <v>80</v>
      </c>
      <c r="Z39" s="111"/>
    </row>
    <row r="40" spans="2:26" ht="22.95" customHeight="1" x14ac:dyDescent="0.2">
      <c r="D40" s="149"/>
      <c r="M40" s="124">
        <v>46288</v>
      </c>
      <c r="N40" s="125" t="s">
        <v>81</v>
      </c>
      <c r="Z40" s="111"/>
    </row>
    <row r="41" spans="2:26" ht="22.95" customHeight="1" x14ac:dyDescent="0.2">
      <c r="D41" s="149"/>
      <c r="M41" s="124">
        <v>46307</v>
      </c>
      <c r="N41" s="125" t="s">
        <v>85</v>
      </c>
      <c r="Z41" s="111"/>
    </row>
    <row r="42" spans="2:26" ht="22.95" customHeight="1" x14ac:dyDescent="0.2">
      <c r="B42" s="122"/>
      <c r="E42" s="150"/>
      <c r="F42" s="150"/>
      <c r="G42" s="150"/>
      <c r="H42" s="150"/>
      <c r="M42" s="124">
        <v>46329</v>
      </c>
      <c r="N42" s="125" t="s">
        <v>83</v>
      </c>
      <c r="Z42" s="111"/>
    </row>
    <row r="43" spans="2:26" ht="22.95" customHeight="1" x14ac:dyDescent="0.2">
      <c r="B43" s="122"/>
      <c r="E43" s="150"/>
      <c r="F43" s="150"/>
      <c r="G43" s="150"/>
      <c r="H43" s="150"/>
      <c r="M43" s="124">
        <v>46349</v>
      </c>
      <c r="N43" s="125" t="s">
        <v>84</v>
      </c>
      <c r="Z43" s="111"/>
    </row>
    <row r="44" spans="2:26" ht="22.95" customHeight="1" x14ac:dyDescent="0.2">
      <c r="B44" s="122"/>
      <c r="C44" s="122"/>
      <c r="D44" s="149"/>
      <c r="E44" s="150"/>
      <c r="F44" s="150"/>
      <c r="G44" s="150"/>
      <c r="H44" s="150"/>
      <c r="M44" s="124"/>
      <c r="N44" s="125"/>
      <c r="Z44" s="111"/>
    </row>
    <row r="45" spans="2:26" ht="22.95" customHeight="1" x14ac:dyDescent="0.2">
      <c r="B45" s="122"/>
      <c r="C45" s="122"/>
      <c r="D45" s="149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C46" s="122"/>
      <c r="D46" s="149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>
        <v>46388</v>
      </c>
      <c r="N49" s="125" t="s">
        <v>68</v>
      </c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46398</v>
      </c>
      <c r="N50" s="125" t="s">
        <v>69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46429</v>
      </c>
      <c r="N51" s="125" t="s">
        <v>70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46441</v>
      </c>
      <c r="N52" s="125" t="s">
        <v>71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46467</v>
      </c>
      <c r="N53" s="125" t="s">
        <v>73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46468</v>
      </c>
      <c r="N54" s="125" t="s">
        <v>72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46506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46510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46511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46512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46587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46610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46650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46653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46671</v>
      </c>
      <c r="N63" s="125" t="s">
        <v>85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46694</v>
      </c>
      <c r="N64" s="125" t="s">
        <v>83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46714</v>
      </c>
      <c r="N65" s="125" t="s">
        <v>84</v>
      </c>
      <c r="Z65" s="111"/>
    </row>
    <row r="66" spans="2:26" ht="22.95" customHeight="1" x14ac:dyDescent="0.2">
      <c r="C66" s="122"/>
      <c r="D66" s="149"/>
      <c r="E66" s="109"/>
      <c r="F66" s="109"/>
      <c r="G66" s="109"/>
      <c r="H66" s="109"/>
      <c r="M66" s="124"/>
      <c r="N66" s="125"/>
      <c r="Z66" s="111"/>
    </row>
    <row r="67" spans="2:26" ht="22.95" customHeight="1" x14ac:dyDescent="0.2">
      <c r="C67" s="122"/>
      <c r="D67" s="149"/>
      <c r="E67" s="109"/>
      <c r="F67" s="109"/>
      <c r="G67" s="109"/>
      <c r="H67" s="109"/>
      <c r="M67" s="124"/>
      <c r="N67" s="125"/>
      <c r="Z67" s="111"/>
    </row>
    <row r="68" spans="2:26" ht="22.95" customHeight="1" x14ac:dyDescent="0.2">
      <c r="B68" s="111"/>
      <c r="C68" s="111"/>
      <c r="D68" s="149"/>
      <c r="E68" s="109"/>
      <c r="F68" s="109"/>
      <c r="G68" s="109"/>
      <c r="H68" s="109"/>
      <c r="M68" s="124"/>
      <c r="N68" s="125"/>
      <c r="Z68" s="111"/>
    </row>
    <row r="69" spans="2:26" ht="22.95" customHeight="1" x14ac:dyDescent="0.2">
      <c r="D69" s="149"/>
      <c r="M69" s="124"/>
      <c r="N69" s="125"/>
      <c r="Z69" s="111"/>
    </row>
    <row r="70" spans="2:26" ht="22.95" customHeight="1" x14ac:dyDescent="0.2">
      <c r="C70" s="111"/>
      <c r="D70" s="149"/>
      <c r="M70" s="124"/>
      <c r="N70" s="125"/>
      <c r="Z70" s="111"/>
    </row>
    <row r="71" spans="2:26" ht="22.95" customHeight="1" x14ac:dyDescent="0.2">
      <c r="M71" s="124">
        <v>46753</v>
      </c>
      <c r="N71" s="125" t="s">
        <v>68</v>
      </c>
      <c r="Z71" s="111"/>
    </row>
    <row r="72" spans="2:26" ht="22.95" customHeight="1" x14ac:dyDescent="0.2">
      <c r="M72" s="124">
        <v>46762</v>
      </c>
      <c r="N72" s="125" t="s">
        <v>69</v>
      </c>
      <c r="Z72" s="111"/>
    </row>
    <row r="73" spans="2:26" ht="22.95" customHeight="1" x14ac:dyDescent="0.2">
      <c r="M73" s="124">
        <v>46794</v>
      </c>
      <c r="N73" s="125" t="s">
        <v>70</v>
      </c>
      <c r="Z73" s="111"/>
    </row>
    <row r="74" spans="2:26" ht="22.95" customHeight="1" x14ac:dyDescent="0.2">
      <c r="M74" s="124">
        <v>46806</v>
      </c>
      <c r="N74" s="125" t="s">
        <v>71</v>
      </c>
      <c r="Z74" s="111"/>
    </row>
    <row r="75" spans="2:26" ht="22.95" customHeight="1" x14ac:dyDescent="0.2">
      <c r="M75" s="124">
        <v>46832</v>
      </c>
      <c r="N75" s="125" t="s">
        <v>73</v>
      </c>
      <c r="Z75" s="111"/>
    </row>
    <row r="76" spans="2:26" ht="22.95" customHeight="1" x14ac:dyDescent="0.2">
      <c r="M76" s="124">
        <v>46872</v>
      </c>
      <c r="N76" s="125" t="s">
        <v>74</v>
      </c>
      <c r="Z76" s="111"/>
    </row>
    <row r="77" spans="2:26" ht="22.95" customHeight="1" x14ac:dyDescent="0.2">
      <c r="M77" s="124">
        <v>46876</v>
      </c>
      <c r="N77" s="125" t="s">
        <v>75</v>
      </c>
      <c r="Z77" s="111"/>
    </row>
    <row r="78" spans="2:26" ht="22.95" customHeight="1" x14ac:dyDescent="0.2">
      <c r="M78" s="124">
        <v>46877</v>
      </c>
      <c r="N78" s="125" t="s">
        <v>76</v>
      </c>
      <c r="Z78" s="111"/>
    </row>
    <row r="79" spans="2:26" ht="22.95" customHeight="1" x14ac:dyDescent="0.2">
      <c r="M79" s="124">
        <v>46878</v>
      </c>
      <c r="N79" s="125" t="s">
        <v>77</v>
      </c>
      <c r="Z79" s="111"/>
    </row>
    <row r="80" spans="2:26" ht="22.95" customHeight="1" x14ac:dyDescent="0.2">
      <c r="M80" s="124">
        <v>46951</v>
      </c>
      <c r="N80" s="125" t="s">
        <v>78</v>
      </c>
      <c r="Z80" s="111"/>
    </row>
    <row r="81" spans="13:26" ht="22.95" customHeight="1" x14ac:dyDescent="0.2">
      <c r="M81" s="124">
        <v>46976</v>
      </c>
      <c r="N81" s="125" t="s">
        <v>79</v>
      </c>
      <c r="Z81" s="111"/>
    </row>
    <row r="82" spans="13:26" ht="22.95" customHeight="1" x14ac:dyDescent="0.2">
      <c r="M82" s="124">
        <v>47014</v>
      </c>
      <c r="N82" s="125" t="s">
        <v>80</v>
      </c>
      <c r="Z82" s="111"/>
    </row>
    <row r="83" spans="13:26" ht="22.95" customHeight="1" x14ac:dyDescent="0.2">
      <c r="M83" s="124">
        <v>47018</v>
      </c>
      <c r="N83" s="125" t="s">
        <v>81</v>
      </c>
      <c r="Z83" s="111"/>
    </row>
    <row r="84" spans="13:26" ht="22.95" customHeight="1" x14ac:dyDescent="0.2">
      <c r="M84" s="124">
        <v>47035</v>
      </c>
      <c r="N84" s="125" t="s">
        <v>85</v>
      </c>
      <c r="Z84" s="111"/>
    </row>
    <row r="85" spans="13:26" ht="22.95" customHeight="1" x14ac:dyDescent="0.2">
      <c r="M85" s="124">
        <v>47060</v>
      </c>
      <c r="N85" s="125" t="s">
        <v>83</v>
      </c>
      <c r="Z85" s="111"/>
    </row>
    <row r="86" spans="13:26" ht="22.95" customHeight="1" x14ac:dyDescent="0.2">
      <c r="M86" s="124">
        <v>47080</v>
      </c>
      <c r="N86" s="125" t="s">
        <v>84</v>
      </c>
      <c r="Z86" s="111"/>
    </row>
    <row r="87" spans="13:26" ht="22.95" customHeight="1" x14ac:dyDescent="0.2">
      <c r="M87" s="124"/>
      <c r="N87" s="125"/>
      <c r="Z87" s="111"/>
    </row>
    <row r="88" spans="13:26" ht="22.95" customHeight="1" x14ac:dyDescent="0.2">
      <c r="M88" s="124"/>
      <c r="N88" s="125"/>
      <c r="Z88" s="111"/>
    </row>
    <row r="89" spans="13:26" ht="22.95" customHeight="1" x14ac:dyDescent="0.2">
      <c r="M89" s="124"/>
      <c r="N89" s="125"/>
      <c r="Z89" s="111"/>
    </row>
    <row r="90" spans="13:26" ht="22.95" customHeight="1" x14ac:dyDescent="0.2">
      <c r="M90" s="124"/>
      <c r="N90" s="125"/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/>
      <c r="N95" s="125"/>
      <c r="Z95" s="111"/>
    </row>
    <row r="96" spans="13:26" ht="22.95" customHeight="1" x14ac:dyDescent="0.2">
      <c r="M96" s="124"/>
      <c r="N96" s="125"/>
      <c r="Z96" s="111"/>
    </row>
    <row r="97" spans="13:26" ht="22.95" customHeight="1" x14ac:dyDescent="0.2">
      <c r="M97" s="124"/>
      <c r="N97" s="125"/>
      <c r="Z97" s="111"/>
    </row>
    <row r="98" spans="13:26" ht="22.95" customHeight="1" x14ac:dyDescent="0.2">
      <c r="M98" s="124"/>
      <c r="N98" s="125"/>
      <c r="Z98" s="111"/>
    </row>
    <row r="99" spans="13:26" ht="22.95" customHeight="1" x14ac:dyDescent="0.2">
      <c r="M99" s="124"/>
      <c r="N99" s="125"/>
      <c r="Z99" s="111"/>
    </row>
    <row r="100" spans="13:26" ht="22.95" customHeight="1" x14ac:dyDescent="0.2">
      <c r="M100" s="124"/>
      <c r="N100" s="125"/>
      <c r="Z100" s="111"/>
    </row>
    <row r="101" spans="13:26" ht="22.95" customHeight="1" x14ac:dyDescent="0.2">
      <c r="M101" s="124"/>
      <c r="N101" s="125"/>
      <c r="Z101" s="111"/>
    </row>
    <row r="102" spans="13:26" ht="22.95" customHeight="1" x14ac:dyDescent="0.2">
      <c r="M102" s="124"/>
      <c r="N102" s="125"/>
      <c r="Z102" s="111"/>
    </row>
    <row r="103" spans="13:26" ht="22.95" customHeight="1" x14ac:dyDescent="0.2">
      <c r="M103" s="124"/>
      <c r="N103" s="125"/>
      <c r="Z103" s="111"/>
    </row>
    <row r="104" spans="13:26" ht="22.95" customHeight="1" x14ac:dyDescent="0.2">
      <c r="M104" s="124"/>
      <c r="N104" s="125"/>
      <c r="Z104" s="111"/>
    </row>
    <row r="105" spans="13:26" ht="22.95" customHeight="1" x14ac:dyDescent="0.2">
      <c r="M105" s="124"/>
      <c r="N105" s="125"/>
      <c r="Z105" s="111"/>
    </row>
    <row r="106" spans="13:26" ht="22.95" customHeight="1" x14ac:dyDescent="0.2">
      <c r="M106" s="124"/>
      <c r="N106" s="125"/>
      <c r="Z106" s="111"/>
    </row>
    <row r="107" spans="13:26" ht="22.95" customHeight="1" x14ac:dyDescent="0.2">
      <c r="M107" s="124"/>
      <c r="N107" s="125"/>
      <c r="Z107" s="111"/>
    </row>
    <row r="108" spans="13:26" ht="22.95" customHeight="1" x14ac:dyDescent="0.2">
      <c r="M108" s="124"/>
      <c r="N108" s="125"/>
      <c r="Z108" s="111"/>
    </row>
    <row r="109" spans="13:26" ht="22.95" customHeight="1" x14ac:dyDescent="0.2">
      <c r="M109" s="124"/>
      <c r="N109" s="125"/>
      <c r="Z109" s="111"/>
    </row>
    <row r="110" spans="13:26" ht="22.95" customHeight="1" x14ac:dyDescent="0.2">
      <c r="M110" s="124"/>
      <c r="N110" s="125"/>
      <c r="Z110" s="111"/>
    </row>
    <row r="111" spans="13:26" ht="22.95" customHeight="1" x14ac:dyDescent="0.2">
      <c r="M111" s="124"/>
      <c r="N111" s="125"/>
      <c r="Z111" s="111"/>
    </row>
    <row r="112" spans="13:26" ht="22.95" customHeight="1" x14ac:dyDescent="0.2">
      <c r="M112" s="124"/>
      <c r="N112" s="125"/>
      <c r="Z112" s="111"/>
    </row>
    <row r="113" spans="13:26" ht="22.95" customHeight="1" x14ac:dyDescent="0.2">
      <c r="M113" s="124"/>
      <c r="N113" s="125"/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51"/>
      <c r="Z144" s="111"/>
    </row>
    <row r="145" spans="13:26" ht="22.95" customHeight="1" x14ac:dyDescent="0.2">
      <c r="M145" s="151"/>
      <c r="Z145" s="111"/>
    </row>
    <row r="146" spans="13:26" ht="22.95" customHeight="1" x14ac:dyDescent="0.2">
      <c r="M146" s="151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Z167" s="111"/>
    </row>
    <row r="168" spans="13:26" ht="22.95" customHeight="1" x14ac:dyDescent="0.2">
      <c r="Z168" s="111"/>
    </row>
    <row r="169" spans="13:26" ht="22.95" customHeight="1" x14ac:dyDescent="0.2"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</sheetData>
  <mergeCells count="2">
    <mergeCell ref="R1:T1"/>
    <mergeCell ref="D2:H2"/>
  </mergeCells>
  <phoneticPr fontId="2"/>
  <conditionalFormatting sqref="B3:H3">
    <cfRule type="expression" dxfId="41" priority="1">
      <formula>AND(ISNUMBER($B3),$B3&lt;&gt;"")</formula>
    </cfRule>
  </conditionalFormatting>
  <conditionalFormatting sqref="B3:H36">
    <cfRule type="expression" dxfId="40" priority="396">
      <formula>AND(INDEX($U$3:$U$33,MATCH($B3,$P$3:$P$33,0),0)&lt;&gt;"",COUNTIF($U$1,"*有*"))</formula>
    </cfRule>
  </conditionalFormatting>
  <conditionalFormatting sqref="B4:H36">
    <cfRule type="expression" dxfId="39" priority="4">
      <formula>AND($B3&lt;&gt;"",ISNUMBER($B3))</formula>
    </cfRule>
    <cfRule type="expression" dxfId="38" priority="5">
      <formula>AND(ISNUMBER($B4),$B4&lt;&gt;"")</formula>
    </cfRule>
  </conditionalFormatting>
  <conditionalFormatting sqref="C3:C36">
    <cfRule type="expression" dxfId="37" priority="2">
      <formula>AND(ISNUMBER($B3),$B3&lt;&gt;"")</formula>
    </cfRule>
  </conditionalFormatting>
  <conditionalFormatting sqref="H3:H36">
    <cfRule type="expression" dxfId="36" priority="3">
      <formula>AND(INDEX($U$3:$U$33,MATCH($B3,$P$3:$P$33,0),0)&lt;&gt;"",COUNTIF($Q$1,"*有*"))</formula>
    </cfRule>
  </conditionalFormatting>
  <dataValidations count="2">
    <dataValidation type="list" allowBlank="1" showInputMessage="1" showErrorMessage="1" sqref="K1 N1 U1 Q1" xr:uid="{F40690B2-2B90-4B13-B513-BA4B0A29F449}">
      <formula1>"有,無"</formula1>
    </dataValidation>
    <dataValidation type="whole" allowBlank="1" showInputMessage="1" showErrorMessage="1" sqref="R2" xr:uid="{0971B3F6-3836-4ADA-BC96-E63415C63290}">
      <formula1>1</formula1>
      <formula2>12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C568-0F98-4B44-B512-D09DBA284B8E}">
  <dimension ref="A1:AT10965"/>
  <sheetViews>
    <sheetView zoomScale="85" zoomScaleNormal="85" workbookViewId="0">
      <selection activeCell="D1" sqref="D1"/>
    </sheetView>
  </sheetViews>
  <sheetFormatPr defaultColWidth="9" defaultRowHeight="22.95" customHeight="1" x14ac:dyDescent="0.2"/>
  <cols>
    <col min="1" max="1" width="15.77734375" style="32" customWidth="1"/>
    <col min="2" max="3" width="4.77734375" style="167" customWidth="1"/>
    <col min="4" max="4" width="15.77734375" style="32" customWidth="1"/>
    <col min="5" max="6" width="10.77734375" style="32" customWidth="1"/>
    <col min="7" max="9" width="15.77734375" style="32" customWidth="1"/>
    <col min="10" max="11" width="15.77734375" style="111" customWidth="1"/>
    <col min="12" max="12" width="20.77734375" style="111" customWidth="1"/>
    <col min="13" max="13" width="5.77734375" style="111" customWidth="1"/>
    <col min="14" max="14" width="20.77734375" style="127" customWidth="1"/>
    <col min="15" max="15" width="26.77734375" style="112" bestFit="1" customWidth="1"/>
    <col min="16" max="16" width="5.77734375" style="111" customWidth="1"/>
    <col min="17" max="17" width="20.77734375" style="111" customWidth="1"/>
    <col min="18" max="18" width="11.88671875" style="111" bestFit="1" customWidth="1"/>
    <col min="19" max="19" width="7.77734375" style="111" customWidth="1"/>
    <col min="20" max="20" width="6.88671875" style="111" customWidth="1"/>
    <col min="21" max="21" width="6.33203125" style="109" customWidth="1"/>
    <col min="22" max="22" width="36.88671875" style="111" customWidth="1"/>
    <col min="24" max="24" width="12.77734375" style="111" bestFit="1" customWidth="1"/>
    <col min="25" max="25" width="12.77734375" style="111" customWidth="1"/>
    <col min="26" max="26" width="7.77734375" style="111" bestFit="1" customWidth="1"/>
    <col min="27" max="27" width="11.6640625" style="111" bestFit="1" customWidth="1"/>
    <col min="28" max="28" width="16.33203125" style="111" bestFit="1" customWidth="1"/>
    <col min="29" max="29" width="13.109375" style="111" customWidth="1"/>
    <col min="30" max="30" width="4.6640625" style="177" customWidth="1"/>
    <col min="31" max="39" width="4.6640625" style="32" customWidth="1"/>
    <col min="40" max="41" width="3.6640625" style="32" customWidth="1"/>
    <col min="42" max="42" width="5.6640625" style="32" customWidth="1"/>
    <col min="43" max="46" width="5.6640625" style="167" customWidth="1"/>
    <col min="47" max="74" width="10.6640625" style="32" customWidth="1"/>
    <col min="75" max="16384" width="9" style="32"/>
  </cols>
  <sheetData>
    <row r="1" spans="1:46" ht="30" customHeight="1" x14ac:dyDescent="0.2">
      <c r="A1" s="111"/>
      <c r="B1" s="15"/>
      <c r="C1" s="153"/>
      <c r="D1" s="206">
        <v>2025</v>
      </c>
      <c r="E1" s="207">
        <v>8</v>
      </c>
      <c r="F1" s="208">
        <v>10</v>
      </c>
      <c r="G1" s="154">
        <f>IF(F1="","",MAX(B3,B8,B13,B18,B23,B28,B33))</f>
        <v>16</v>
      </c>
      <c r="H1" s="30" t="s">
        <v>51</v>
      </c>
      <c r="I1" s="30"/>
      <c r="K1" s="112" t="s">
        <v>52</v>
      </c>
      <c r="L1" s="66" t="s">
        <v>35</v>
      </c>
      <c r="M1" s="109"/>
      <c r="N1" s="112" t="s">
        <v>53</v>
      </c>
      <c r="O1" s="66" t="s">
        <v>35</v>
      </c>
      <c r="Q1" s="112" t="s">
        <v>54</v>
      </c>
      <c r="R1" s="66" t="s">
        <v>35</v>
      </c>
      <c r="S1" s="213" t="s">
        <v>55</v>
      </c>
      <c r="T1" s="214"/>
      <c r="U1" s="215"/>
      <c r="V1" s="66" t="s">
        <v>35</v>
      </c>
      <c r="AD1" s="32"/>
      <c r="AF1" s="155"/>
      <c r="AJ1" s="155"/>
      <c r="AP1" s="155"/>
      <c r="AQ1" s="32"/>
      <c r="AR1" s="32"/>
      <c r="AS1" s="32"/>
      <c r="AT1" s="32"/>
    </row>
    <row r="2" spans="1:46" s="158" customFormat="1" ht="22.95" customHeight="1" x14ac:dyDescent="0.2">
      <c r="A2" s="120"/>
      <c r="B2" s="156" t="s">
        <v>56</v>
      </c>
      <c r="C2" s="157" t="s">
        <v>57</v>
      </c>
      <c r="D2" s="219" t="s">
        <v>86</v>
      </c>
      <c r="E2" s="219"/>
      <c r="F2" s="219"/>
      <c r="G2" s="219"/>
      <c r="H2" s="219"/>
      <c r="I2" s="219"/>
      <c r="J2" s="114"/>
      <c r="K2" s="115" t="s">
        <v>59</v>
      </c>
      <c r="L2" s="116" t="s">
        <v>60</v>
      </c>
      <c r="M2" s="114"/>
      <c r="N2" s="117" t="s">
        <v>61</v>
      </c>
      <c r="O2" s="117" t="s">
        <v>62</v>
      </c>
      <c r="P2" s="111"/>
      <c r="Q2" s="116" t="s">
        <v>6</v>
      </c>
      <c r="R2" s="118">
        <f>D1</f>
        <v>2025</v>
      </c>
      <c r="S2" s="119">
        <f>E1</f>
        <v>8</v>
      </c>
      <c r="T2" s="117" t="s">
        <v>63</v>
      </c>
      <c r="U2" s="117" t="s">
        <v>64</v>
      </c>
      <c r="V2" s="117" t="s">
        <v>65</v>
      </c>
      <c r="X2" s="123" t="s">
        <v>87</v>
      </c>
      <c r="Y2" s="123" t="s">
        <v>44</v>
      </c>
      <c r="Z2" s="123" t="s">
        <v>88</v>
      </c>
      <c r="AA2" s="123" t="s">
        <v>48</v>
      </c>
      <c r="AB2" s="123" t="s">
        <v>6</v>
      </c>
      <c r="AC2" s="123" t="s">
        <v>65</v>
      </c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</row>
    <row r="3" spans="1:46" ht="22.95" customHeight="1" x14ac:dyDescent="0.2">
      <c r="B3" s="160">
        <f>IF(F1="","",F1)</f>
        <v>10</v>
      </c>
      <c r="C3" s="161" t="str">
        <f t="array" ref="C3">IFERROR(IF(B3="","",INDEX($T$3:$T$33,MATCH(B3,$Q$3:$Q$33,0),0)),"")</f>
        <v>日</v>
      </c>
      <c r="D3" s="150" t="str">
        <f>IF(AC3="","",AC3)</f>
        <v/>
      </c>
      <c r="E3" s="111"/>
      <c r="F3" s="111"/>
      <c r="G3" s="111"/>
      <c r="H3" s="111"/>
      <c r="I3" s="190" t="str">
        <f>IFERROR(IF(B3="","",IF(INDEX($V$3:$V$33,MATCH(B3,$Q$3:$Q$33,0),0)=0,"",INDEX($V$3:$V$33,MATCH(B3,$Q$3:$Q$33,0),0))),"")</f>
        <v/>
      </c>
      <c r="J3" s="114"/>
      <c r="K3" s="123" t="s">
        <v>67</v>
      </c>
      <c r="L3" s="112"/>
      <c r="M3" s="114"/>
      <c r="N3" s="124">
        <v>45658</v>
      </c>
      <c r="O3" s="125" t="s">
        <v>68</v>
      </c>
      <c r="Q3" s="126">
        <f>IF(S3="","",DAY(S3))</f>
        <v>1</v>
      </c>
      <c r="R3" s="126">
        <f>DATE($D$1,$E$1,1)</f>
        <v>45870</v>
      </c>
      <c r="S3" s="126">
        <f t="shared" ref="S3:S33" si="0">IF(MONTH(R3)&gt;$E$1,"",R3)</f>
        <v>45870</v>
      </c>
      <c r="T3" s="112" t="str">
        <f t="shared" ref="T3:T33" si="1">IF(S3="","",CHOOSE(WEEKDAY(S3,1),"日","月","火","水","木","金","土"))</f>
        <v>金</v>
      </c>
      <c r="U3" s="126" t="str">
        <f t="shared" ref="U3:U33" si="2">IF(V3="","",S3)</f>
        <v/>
      </c>
      <c r="V3" s="127" t="str">
        <f t="shared" ref="V3:V33" si="3">IFERROR(IF(AND(COUNTIF($K$3:$K$37,DAY(S3)),$L$1="有"),VLOOKUP(DAY(S3),$K$3:$L$37,2,0),IF(AND(COUNTIF($K$3:$K$37,T3),$L$1="有"),VLOOKUP(T3,$K$3:$L$37,2,0),IF($O$1="有",VLOOKUP(S3,N$3:O$1048576,2,0),""))),"")</f>
        <v/>
      </c>
      <c r="X3" s="163">
        <f>IF(B3&lt;&gt;"",DATE($R$2,$S$2,B3),IF(X2="","",X2))</f>
        <v>45879</v>
      </c>
      <c r="Y3" s="163">
        <f>IF(X3="","",DAY(X3))</f>
        <v>10</v>
      </c>
      <c r="Z3" s="164" t="str">
        <f>IF(X3="","",CHOOSE(WEEKDAY(X3,1),"日","月","火","水","木","金","土"))</f>
        <v>日</v>
      </c>
      <c r="AA3" s="163">
        <f>IF(X3="","",COUNTIF($X$3:X3,X3))</f>
        <v>1</v>
      </c>
      <c r="AB3" s="165" t="str">
        <f>IF(X3="","",X3&amp;"@"&amp;AA3)</f>
        <v>45879@1</v>
      </c>
      <c r="AC3" s="165" t="str">
        <f>IFERROR(""&amp;INDEX(入力!$Y$3:$Y$1048576,MATCH(AB3,入力!$AA$3:$AA$1048576,0),0),"")</f>
        <v/>
      </c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66"/>
      <c r="AQ3" s="32"/>
      <c r="AR3" s="32"/>
      <c r="AS3" s="32"/>
    </row>
    <row r="4" spans="1:46" ht="22.95" customHeight="1" x14ac:dyDescent="0.2">
      <c r="B4" s="136"/>
      <c r="C4" s="168"/>
      <c r="D4" s="168" t="str">
        <f t="shared" ref="D4:D37" si="4">IF(AC4="","",AC4)</f>
        <v/>
      </c>
      <c r="E4" s="168"/>
      <c r="F4" s="168"/>
      <c r="G4" s="168"/>
      <c r="H4" s="168"/>
      <c r="I4" s="194"/>
      <c r="J4" s="132"/>
      <c r="K4" s="133" t="s">
        <v>89</v>
      </c>
      <c r="L4" s="112"/>
      <c r="M4" s="132"/>
      <c r="N4" s="124">
        <v>45670</v>
      </c>
      <c r="O4" s="125" t="s">
        <v>69</v>
      </c>
      <c r="Q4" s="126">
        <f t="shared" ref="Q4:Q33" si="5">IF(S4="","",DAY(S4))</f>
        <v>2</v>
      </c>
      <c r="R4" s="126">
        <f>R3+1</f>
        <v>45871</v>
      </c>
      <c r="S4" s="126">
        <f t="shared" si="0"/>
        <v>45871</v>
      </c>
      <c r="T4" s="112" t="str">
        <f t="shared" si="1"/>
        <v>土</v>
      </c>
      <c r="U4" s="126">
        <f t="shared" si="2"/>
        <v>45871</v>
      </c>
      <c r="V4" s="127">
        <f t="shared" si="3"/>
        <v>0</v>
      </c>
      <c r="X4" s="163">
        <f t="shared" ref="X4:X37" si="6">IF(B4&lt;&gt;"",DATE($R$2,$S$2,B4),IF(X3="","",X3))</f>
        <v>45879</v>
      </c>
      <c r="Y4" s="163">
        <f t="shared" ref="Y4:Y37" si="7">IF(X4="","",DAY(X4))</f>
        <v>10</v>
      </c>
      <c r="Z4" s="164" t="str">
        <f t="shared" ref="Z4:Z37" si="8">IF(X4="","",CHOOSE(WEEKDAY(X4,1),"日","月","火","水","木","金","土"))</f>
        <v>日</v>
      </c>
      <c r="AA4" s="163">
        <f>IF(X4="","",COUNTIF($X$3:X4,X4))</f>
        <v>2</v>
      </c>
      <c r="AB4" s="165" t="str">
        <f t="shared" ref="AB4:AB37" si="9">IF(X4="","",X4&amp;"@"&amp;AA4)</f>
        <v>45879@2</v>
      </c>
      <c r="AC4" s="165" t="str">
        <f>IFERROR(""&amp;INDEX(入力!$Y$3:$Y$1048576,MATCH(AB4,入力!$AA$3:$AA$1048576,0),0),"")</f>
        <v/>
      </c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</row>
    <row r="5" spans="1:46" ht="22.95" customHeight="1" x14ac:dyDescent="0.2">
      <c r="B5" s="136"/>
      <c r="C5" s="168"/>
      <c r="D5" s="168" t="str">
        <f t="shared" si="4"/>
        <v/>
      </c>
      <c r="E5" s="168"/>
      <c r="F5" s="168"/>
      <c r="G5" s="168"/>
      <c r="H5" s="168"/>
      <c r="I5" s="194"/>
      <c r="J5" s="132"/>
      <c r="K5" s="133"/>
      <c r="L5" s="112"/>
      <c r="M5" s="132"/>
      <c r="N5" s="124">
        <v>45699</v>
      </c>
      <c r="O5" s="125" t="s">
        <v>70</v>
      </c>
      <c r="Q5" s="126">
        <f t="shared" si="5"/>
        <v>3</v>
      </c>
      <c r="R5" s="126">
        <f t="shared" ref="R5:R13" si="10">R4+1</f>
        <v>45872</v>
      </c>
      <c r="S5" s="126">
        <f t="shared" si="0"/>
        <v>45872</v>
      </c>
      <c r="T5" s="112" t="str">
        <f t="shared" si="1"/>
        <v>日</v>
      </c>
      <c r="U5" s="126">
        <f t="shared" si="2"/>
        <v>45872</v>
      </c>
      <c r="V5" s="127">
        <f t="shared" si="3"/>
        <v>0</v>
      </c>
      <c r="X5" s="163">
        <f t="shared" si="6"/>
        <v>45879</v>
      </c>
      <c r="Y5" s="163">
        <f t="shared" si="7"/>
        <v>10</v>
      </c>
      <c r="Z5" s="164" t="str">
        <f t="shared" si="8"/>
        <v>日</v>
      </c>
      <c r="AA5" s="163">
        <f>IF(X5="","",COUNTIF($X$3:X5,X5))</f>
        <v>3</v>
      </c>
      <c r="AB5" s="165" t="str">
        <f t="shared" si="9"/>
        <v>45879@3</v>
      </c>
      <c r="AC5" s="165" t="str">
        <f>IFERROR(""&amp;INDEX(入力!$Y$3:$Y$1048576,MATCH(AB5,入力!$AA$3:$AA$1048576,0),0),"")</f>
        <v/>
      </c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</row>
    <row r="6" spans="1:46" ht="22.95" customHeight="1" x14ac:dyDescent="0.2">
      <c r="B6" s="136"/>
      <c r="C6" s="168"/>
      <c r="D6" s="168" t="str">
        <f t="shared" si="4"/>
        <v/>
      </c>
      <c r="E6" s="168"/>
      <c r="F6" s="168"/>
      <c r="G6" s="168"/>
      <c r="H6" s="168"/>
      <c r="I6" s="194"/>
      <c r="J6" s="132"/>
      <c r="K6" s="133"/>
      <c r="L6" s="112"/>
      <c r="M6" s="132"/>
      <c r="N6" s="124">
        <v>45711</v>
      </c>
      <c r="O6" s="125" t="s">
        <v>71</v>
      </c>
      <c r="Q6" s="126">
        <f t="shared" si="5"/>
        <v>4</v>
      </c>
      <c r="R6" s="126">
        <f t="shared" si="10"/>
        <v>45873</v>
      </c>
      <c r="S6" s="126">
        <f t="shared" si="0"/>
        <v>45873</v>
      </c>
      <c r="T6" s="112" t="str">
        <f t="shared" si="1"/>
        <v>月</v>
      </c>
      <c r="U6" s="126" t="str">
        <f t="shared" si="2"/>
        <v/>
      </c>
      <c r="V6" s="127" t="str">
        <f t="shared" si="3"/>
        <v/>
      </c>
      <c r="X6" s="163">
        <f t="shared" si="6"/>
        <v>45879</v>
      </c>
      <c r="Y6" s="163">
        <f t="shared" si="7"/>
        <v>10</v>
      </c>
      <c r="Z6" s="164" t="str">
        <f t="shared" si="8"/>
        <v>日</v>
      </c>
      <c r="AA6" s="163">
        <f>IF(X6="","",COUNTIF($X$3:X6,X6))</f>
        <v>4</v>
      </c>
      <c r="AB6" s="165" t="str">
        <f t="shared" si="9"/>
        <v>45879@4</v>
      </c>
      <c r="AC6" s="165" t="str">
        <f>IFERROR(""&amp;INDEX(入力!$Y$3:$Y$1048576,MATCH(AB6,入力!$AA$3:$AA$1048576,0),0),"")</f>
        <v/>
      </c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</row>
    <row r="7" spans="1:46" ht="22.95" customHeight="1" x14ac:dyDescent="0.2">
      <c r="B7" s="136"/>
      <c r="C7" s="168"/>
      <c r="D7" s="168" t="str">
        <f t="shared" si="4"/>
        <v/>
      </c>
      <c r="E7" s="168"/>
      <c r="F7" s="168"/>
      <c r="G7" s="168"/>
      <c r="H7" s="168"/>
      <c r="I7" s="194"/>
      <c r="J7" s="132"/>
      <c r="K7" s="133"/>
      <c r="L7" s="112"/>
      <c r="M7" s="132"/>
      <c r="N7" s="124">
        <v>45712</v>
      </c>
      <c r="O7" s="125" t="s">
        <v>72</v>
      </c>
      <c r="Q7" s="126">
        <f t="shared" si="5"/>
        <v>5</v>
      </c>
      <c r="R7" s="126">
        <f t="shared" si="10"/>
        <v>45874</v>
      </c>
      <c r="S7" s="126">
        <f t="shared" si="0"/>
        <v>45874</v>
      </c>
      <c r="T7" s="112" t="str">
        <f t="shared" si="1"/>
        <v>火</v>
      </c>
      <c r="U7" s="126" t="str">
        <f t="shared" si="2"/>
        <v/>
      </c>
      <c r="V7" s="127" t="str">
        <f t="shared" si="3"/>
        <v/>
      </c>
      <c r="X7" s="163">
        <f t="shared" si="6"/>
        <v>45879</v>
      </c>
      <c r="Y7" s="163">
        <f t="shared" si="7"/>
        <v>10</v>
      </c>
      <c r="Z7" s="164" t="str">
        <f t="shared" si="8"/>
        <v>日</v>
      </c>
      <c r="AA7" s="163">
        <f>IF(X7="","",COUNTIF($X$3:X7,X7))</f>
        <v>5</v>
      </c>
      <c r="AB7" s="165" t="str">
        <f t="shared" si="9"/>
        <v>45879@5</v>
      </c>
      <c r="AC7" s="165" t="str">
        <f>IFERROR(""&amp;INDEX(入力!$Y$3:$Y$1048576,MATCH(AB7,入力!$AA$3:$AA$1048576,0),0),"")</f>
        <v/>
      </c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</row>
    <row r="8" spans="1:46" ht="22.95" customHeight="1" x14ac:dyDescent="0.2">
      <c r="B8" s="170">
        <f t="array" ref="B8">IFERROR(IF(B3="","",INDEX($Q$3:$Q$33,MATCH(B3+1,$Q$3:$Q$33,0),0)),"")</f>
        <v>11</v>
      </c>
      <c r="C8" s="171" t="str">
        <f t="array" ref="C8">IFERROR(IF(B3="","",INDEX($T$3:$T$33,MATCH(B3+1,$Q$3:$Q$33,0),0)),"")</f>
        <v>月</v>
      </c>
      <c r="D8" s="209" t="str">
        <f t="shared" si="4"/>
        <v/>
      </c>
      <c r="E8" s="138"/>
      <c r="F8" s="138"/>
      <c r="G8" s="138"/>
      <c r="H8" s="138"/>
      <c r="I8" s="191" t="str">
        <f>IFERROR(IF(B8="","",IF(INDEX($V$3:$V$33,MATCH(B8,$Q$3:$Q$33,0),0)=0,"",INDEX($V$3:$V$33,MATCH(B8,$Q$3:$Q$33,0),0))),"")</f>
        <v>山の日</v>
      </c>
      <c r="J8" s="132"/>
      <c r="K8" s="133"/>
      <c r="L8" s="112"/>
      <c r="M8" s="132"/>
      <c r="N8" s="124">
        <v>45736</v>
      </c>
      <c r="O8" s="125" t="s">
        <v>73</v>
      </c>
      <c r="Q8" s="126">
        <f t="shared" si="5"/>
        <v>6</v>
      </c>
      <c r="R8" s="126">
        <f t="shared" si="10"/>
        <v>45875</v>
      </c>
      <c r="S8" s="126">
        <f t="shared" si="0"/>
        <v>45875</v>
      </c>
      <c r="T8" s="112" t="str">
        <f t="shared" si="1"/>
        <v>水</v>
      </c>
      <c r="U8" s="126" t="str">
        <f t="shared" si="2"/>
        <v/>
      </c>
      <c r="V8" s="127" t="str">
        <f t="shared" si="3"/>
        <v/>
      </c>
      <c r="X8" s="163">
        <f t="shared" si="6"/>
        <v>45880</v>
      </c>
      <c r="Y8" s="163">
        <f t="shared" si="7"/>
        <v>11</v>
      </c>
      <c r="Z8" s="164" t="str">
        <f t="shared" si="8"/>
        <v>月</v>
      </c>
      <c r="AA8" s="163">
        <f>IF(X8="","",COUNTIF($X$3:X8,X8))</f>
        <v>1</v>
      </c>
      <c r="AB8" s="165" t="str">
        <f t="shared" si="9"/>
        <v>45880@1</v>
      </c>
      <c r="AC8" s="165" t="str">
        <f>IFERROR(""&amp;INDEX(入力!$Y$3:$Y$1048576,MATCH(AB8,入力!$AA$3:$AA$1048576,0),0),"")</f>
        <v/>
      </c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</row>
    <row r="9" spans="1:46" ht="22.95" customHeight="1" x14ac:dyDescent="0.2">
      <c r="B9" s="136"/>
      <c r="C9" s="168"/>
      <c r="D9" s="210" t="str">
        <f t="shared" si="4"/>
        <v/>
      </c>
      <c r="E9" s="168"/>
      <c r="F9" s="168"/>
      <c r="G9" s="168"/>
      <c r="H9" s="168"/>
      <c r="I9" s="194"/>
      <c r="J9" s="132"/>
      <c r="K9" s="133"/>
      <c r="L9" s="112"/>
      <c r="M9" s="132"/>
      <c r="N9" s="124">
        <v>45776</v>
      </c>
      <c r="O9" s="125" t="s">
        <v>74</v>
      </c>
      <c r="Q9" s="126">
        <f t="shared" si="5"/>
        <v>7</v>
      </c>
      <c r="R9" s="126">
        <f t="shared" si="10"/>
        <v>45876</v>
      </c>
      <c r="S9" s="126">
        <f t="shared" si="0"/>
        <v>45876</v>
      </c>
      <c r="T9" s="112" t="str">
        <f t="shared" si="1"/>
        <v>木</v>
      </c>
      <c r="U9" s="126" t="str">
        <f t="shared" si="2"/>
        <v/>
      </c>
      <c r="V9" s="127" t="str">
        <f t="shared" si="3"/>
        <v/>
      </c>
      <c r="X9" s="163">
        <f t="shared" si="6"/>
        <v>45880</v>
      </c>
      <c r="Y9" s="163">
        <f t="shared" si="7"/>
        <v>11</v>
      </c>
      <c r="Z9" s="164" t="str">
        <f t="shared" si="8"/>
        <v>月</v>
      </c>
      <c r="AA9" s="163">
        <f>IF(X9="","",COUNTIF($X$3:X9,X9))</f>
        <v>2</v>
      </c>
      <c r="AB9" s="165" t="str">
        <f t="shared" si="9"/>
        <v>45880@2</v>
      </c>
      <c r="AC9" s="165" t="str">
        <f>IFERROR(""&amp;INDEX(入力!$Y$3:$Y$1048576,MATCH(AB9,入力!$AA$3:$AA$1048576,0),0),"")</f>
        <v/>
      </c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</row>
    <row r="10" spans="1:46" ht="22.95" customHeight="1" x14ac:dyDescent="0.2">
      <c r="B10" s="136"/>
      <c r="C10" s="168"/>
      <c r="D10" s="210" t="str">
        <f t="shared" si="4"/>
        <v/>
      </c>
      <c r="E10" s="168"/>
      <c r="F10" s="168"/>
      <c r="G10" s="168"/>
      <c r="H10" s="168"/>
      <c r="I10" s="194"/>
      <c r="J10" s="132"/>
      <c r="K10" s="133"/>
      <c r="L10" s="112"/>
      <c r="M10" s="132"/>
      <c r="N10" s="124">
        <v>45780</v>
      </c>
      <c r="O10" s="125" t="s">
        <v>75</v>
      </c>
      <c r="Q10" s="126">
        <f t="shared" si="5"/>
        <v>8</v>
      </c>
      <c r="R10" s="126">
        <f t="shared" si="10"/>
        <v>45877</v>
      </c>
      <c r="S10" s="126">
        <f t="shared" si="0"/>
        <v>45877</v>
      </c>
      <c r="T10" s="112" t="str">
        <f t="shared" si="1"/>
        <v>金</v>
      </c>
      <c r="U10" s="126" t="str">
        <f t="shared" si="2"/>
        <v/>
      </c>
      <c r="V10" s="127" t="str">
        <f t="shared" si="3"/>
        <v/>
      </c>
      <c r="X10" s="163">
        <f t="shared" si="6"/>
        <v>45880</v>
      </c>
      <c r="Y10" s="163">
        <f t="shared" si="7"/>
        <v>11</v>
      </c>
      <c r="Z10" s="164" t="str">
        <f t="shared" si="8"/>
        <v>月</v>
      </c>
      <c r="AA10" s="163">
        <f>IF(X10="","",COUNTIF($X$3:X10,X10))</f>
        <v>3</v>
      </c>
      <c r="AB10" s="165" t="str">
        <f t="shared" si="9"/>
        <v>45880@3</v>
      </c>
      <c r="AC10" s="165" t="str">
        <f>IFERROR(""&amp;INDEX(入力!$Y$3:$Y$1048576,MATCH(AB10,入力!$AA$3:$AA$1048576,0),0),"")</f>
        <v/>
      </c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</row>
    <row r="11" spans="1:46" ht="22.95" customHeight="1" x14ac:dyDescent="0.2">
      <c r="B11" s="136"/>
      <c r="C11" s="168"/>
      <c r="D11" s="210" t="str">
        <f t="shared" si="4"/>
        <v/>
      </c>
      <c r="E11" s="168"/>
      <c r="F11" s="168"/>
      <c r="G11" s="168"/>
      <c r="H11" s="168"/>
      <c r="I11" s="194"/>
      <c r="J11" s="132"/>
      <c r="K11" s="133"/>
      <c r="L11" s="112"/>
      <c r="M11" s="132"/>
      <c r="N11" s="124">
        <v>45781</v>
      </c>
      <c r="O11" s="125" t="s">
        <v>76</v>
      </c>
      <c r="Q11" s="126">
        <f t="shared" si="5"/>
        <v>9</v>
      </c>
      <c r="R11" s="126">
        <f t="shared" si="10"/>
        <v>45878</v>
      </c>
      <c r="S11" s="126">
        <f t="shared" si="0"/>
        <v>45878</v>
      </c>
      <c r="T11" s="112" t="str">
        <f t="shared" si="1"/>
        <v>土</v>
      </c>
      <c r="U11" s="126">
        <f t="shared" si="2"/>
        <v>45878</v>
      </c>
      <c r="V11" s="127">
        <f t="shared" si="3"/>
        <v>0</v>
      </c>
      <c r="X11" s="163">
        <f t="shared" si="6"/>
        <v>45880</v>
      </c>
      <c r="Y11" s="163">
        <f t="shared" si="7"/>
        <v>11</v>
      </c>
      <c r="Z11" s="164" t="str">
        <f t="shared" si="8"/>
        <v>月</v>
      </c>
      <c r="AA11" s="163">
        <f>IF(X11="","",COUNTIF($X$3:X11,X11))</f>
        <v>4</v>
      </c>
      <c r="AB11" s="165" t="str">
        <f t="shared" si="9"/>
        <v>45880@4</v>
      </c>
      <c r="AC11" s="165" t="str">
        <f>IFERROR(""&amp;INDEX(入力!$Y$3:$Y$1048576,MATCH(AB11,入力!$AA$3:$AA$1048576,0),0),"")</f>
        <v/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</row>
    <row r="12" spans="1:46" ht="22.95" customHeight="1" x14ac:dyDescent="0.2">
      <c r="B12" s="136"/>
      <c r="C12" s="168"/>
      <c r="D12" s="210" t="str">
        <f t="shared" si="4"/>
        <v/>
      </c>
      <c r="E12" s="168"/>
      <c r="F12" s="168"/>
      <c r="G12" s="168"/>
      <c r="H12" s="168"/>
      <c r="I12" s="194"/>
      <c r="J12" s="132"/>
      <c r="K12" s="133"/>
      <c r="L12" s="112"/>
      <c r="M12" s="132"/>
      <c r="N12" s="124">
        <v>45782</v>
      </c>
      <c r="O12" s="125" t="s">
        <v>77</v>
      </c>
      <c r="Q12" s="126">
        <f t="shared" si="5"/>
        <v>10</v>
      </c>
      <c r="R12" s="126">
        <f t="shared" si="10"/>
        <v>45879</v>
      </c>
      <c r="S12" s="126">
        <f t="shared" si="0"/>
        <v>45879</v>
      </c>
      <c r="T12" s="112" t="str">
        <f t="shared" si="1"/>
        <v>日</v>
      </c>
      <c r="U12" s="126">
        <f t="shared" si="2"/>
        <v>45879</v>
      </c>
      <c r="V12" s="127">
        <f t="shared" si="3"/>
        <v>0</v>
      </c>
      <c r="X12" s="163">
        <f t="shared" si="6"/>
        <v>45880</v>
      </c>
      <c r="Y12" s="163">
        <f t="shared" si="7"/>
        <v>11</v>
      </c>
      <c r="Z12" s="164" t="str">
        <f t="shared" si="8"/>
        <v>月</v>
      </c>
      <c r="AA12" s="163">
        <f>IF(X12="","",COUNTIF($X$3:X12,X12))</f>
        <v>5</v>
      </c>
      <c r="AB12" s="165" t="str">
        <f t="shared" si="9"/>
        <v>45880@5</v>
      </c>
      <c r="AC12" s="165" t="str">
        <f>IFERROR(""&amp;INDEX(入力!$Y$3:$Y$1048576,MATCH(AB12,入力!$AA$3:$AA$1048576,0),0),"")</f>
        <v/>
      </c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</row>
    <row r="13" spans="1:46" ht="22.95" customHeight="1" x14ac:dyDescent="0.2">
      <c r="B13" s="170">
        <f t="array" ref="B13">IFERROR(IF(B8="","",INDEX($Q$3:$Q$33,MATCH(B8+1,$Q$3:$Q$33,0),0)),"")</f>
        <v>12</v>
      </c>
      <c r="C13" s="171" t="str">
        <f t="array" ref="C13">IFERROR(IF(B8="","",INDEX($T$3:$T$33,MATCH(B8+1,$Q$3:$Q$33,0),0)),"")</f>
        <v>火</v>
      </c>
      <c r="D13" s="209" t="str">
        <f t="shared" si="4"/>
        <v/>
      </c>
      <c r="E13" s="138"/>
      <c r="F13" s="138"/>
      <c r="G13" s="138"/>
      <c r="H13" s="138"/>
      <c r="I13" s="191" t="str">
        <f>IFERROR(IF(B13="","",IF(INDEX($V$3:$V$33,MATCH(B13,$Q$3:$Q$33,0),0)=0,"",INDEX($V$3:$V$33,MATCH(B13,$Q$3:$Q$33,0),0))),"")</f>
        <v/>
      </c>
      <c r="J13" s="132"/>
      <c r="K13" s="133"/>
      <c r="L13" s="112"/>
      <c r="M13" s="132"/>
      <c r="N13" s="124">
        <v>45783</v>
      </c>
      <c r="O13" s="125" t="s">
        <v>72</v>
      </c>
      <c r="Q13" s="126">
        <f t="shared" si="5"/>
        <v>11</v>
      </c>
      <c r="R13" s="126">
        <f t="shared" si="10"/>
        <v>45880</v>
      </c>
      <c r="S13" s="126">
        <f t="shared" si="0"/>
        <v>45880</v>
      </c>
      <c r="T13" s="112" t="str">
        <f t="shared" si="1"/>
        <v>月</v>
      </c>
      <c r="U13" s="126">
        <f t="shared" si="2"/>
        <v>45880</v>
      </c>
      <c r="V13" s="127" t="str">
        <f t="shared" si="3"/>
        <v>山の日</v>
      </c>
      <c r="X13" s="163">
        <f t="shared" si="6"/>
        <v>45881</v>
      </c>
      <c r="Y13" s="163">
        <f t="shared" si="7"/>
        <v>12</v>
      </c>
      <c r="Z13" s="164" t="str">
        <f t="shared" si="8"/>
        <v>火</v>
      </c>
      <c r="AA13" s="163">
        <f>IF(X13="","",COUNTIF($X$3:X13,X13))</f>
        <v>1</v>
      </c>
      <c r="AB13" s="165" t="str">
        <f t="shared" si="9"/>
        <v>45881@1</v>
      </c>
      <c r="AC13" s="165" t="str">
        <f>IFERROR(""&amp;INDEX(入力!$Y$3:$Y$1048576,MATCH(AB13,入力!$AA$3:$AA$1048576,0),0),"")</f>
        <v/>
      </c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</row>
    <row r="14" spans="1:46" ht="22.95" customHeight="1" x14ac:dyDescent="0.2">
      <c r="B14" s="136"/>
      <c r="C14" s="172"/>
      <c r="D14" s="168" t="str">
        <f t="shared" si="4"/>
        <v/>
      </c>
      <c r="E14" s="138"/>
      <c r="F14" s="138"/>
      <c r="G14" s="138"/>
      <c r="H14" s="138"/>
      <c r="I14" s="195"/>
      <c r="J14" s="132"/>
      <c r="K14" s="133"/>
      <c r="L14" s="112"/>
      <c r="M14" s="132"/>
      <c r="N14" s="124">
        <v>45859</v>
      </c>
      <c r="O14" s="125" t="s">
        <v>78</v>
      </c>
      <c r="Q14" s="126">
        <f t="shared" si="5"/>
        <v>12</v>
      </c>
      <c r="R14" s="126">
        <f>R13+1</f>
        <v>45881</v>
      </c>
      <c r="S14" s="126">
        <f t="shared" si="0"/>
        <v>45881</v>
      </c>
      <c r="T14" s="112" t="str">
        <f t="shared" si="1"/>
        <v>火</v>
      </c>
      <c r="U14" s="126" t="str">
        <f t="shared" si="2"/>
        <v/>
      </c>
      <c r="V14" s="127" t="str">
        <f t="shared" si="3"/>
        <v/>
      </c>
      <c r="X14" s="163">
        <f t="shared" si="6"/>
        <v>45881</v>
      </c>
      <c r="Y14" s="163">
        <f t="shared" si="7"/>
        <v>12</v>
      </c>
      <c r="Z14" s="164" t="str">
        <f t="shared" si="8"/>
        <v>火</v>
      </c>
      <c r="AA14" s="163">
        <f>IF(X14="","",COUNTIF($X$3:X14,X14))</f>
        <v>2</v>
      </c>
      <c r="AB14" s="165" t="str">
        <f t="shared" si="9"/>
        <v>45881@2</v>
      </c>
      <c r="AC14" s="165" t="str">
        <f>IFERROR(""&amp;INDEX(入力!$Y$3:$Y$1048576,MATCH(AB14,入力!$AA$3:$AA$1048576,0),0),"")</f>
        <v/>
      </c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</row>
    <row r="15" spans="1:46" ht="22.95" customHeight="1" x14ac:dyDescent="0.2">
      <c r="B15" s="136"/>
      <c r="C15" s="172"/>
      <c r="D15" s="168" t="str">
        <f t="shared" si="4"/>
        <v/>
      </c>
      <c r="E15" s="138"/>
      <c r="F15" s="138"/>
      <c r="G15" s="138"/>
      <c r="H15" s="138"/>
      <c r="I15" s="195"/>
      <c r="J15" s="132"/>
      <c r="K15" s="133"/>
      <c r="L15" s="112"/>
      <c r="M15" s="132"/>
      <c r="N15" s="124">
        <v>45880</v>
      </c>
      <c r="O15" s="125" t="s">
        <v>79</v>
      </c>
      <c r="Q15" s="126">
        <f t="shared" si="5"/>
        <v>13</v>
      </c>
      <c r="R15" s="126">
        <f t="shared" ref="R15:R22" si="11">R14+1</f>
        <v>45882</v>
      </c>
      <c r="S15" s="126">
        <f t="shared" si="0"/>
        <v>45882</v>
      </c>
      <c r="T15" s="112" t="str">
        <f t="shared" si="1"/>
        <v>水</v>
      </c>
      <c r="U15" s="126" t="str">
        <f t="shared" si="2"/>
        <v/>
      </c>
      <c r="V15" s="127" t="str">
        <f t="shared" si="3"/>
        <v/>
      </c>
      <c r="X15" s="163">
        <f t="shared" si="6"/>
        <v>45881</v>
      </c>
      <c r="Y15" s="163">
        <f t="shared" si="7"/>
        <v>12</v>
      </c>
      <c r="Z15" s="164" t="str">
        <f t="shared" si="8"/>
        <v>火</v>
      </c>
      <c r="AA15" s="163">
        <f>IF(X15="","",COUNTIF($X$3:X15,X15))</f>
        <v>3</v>
      </c>
      <c r="AB15" s="165" t="str">
        <f t="shared" si="9"/>
        <v>45881@3</v>
      </c>
      <c r="AC15" s="165" t="str">
        <f>IFERROR(""&amp;INDEX(入力!$Y$3:$Y$1048576,MATCH(AB15,入力!$AA$3:$AA$1048576,0),0),"")</f>
        <v/>
      </c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</row>
    <row r="16" spans="1:46" ht="22.95" customHeight="1" x14ac:dyDescent="0.2">
      <c r="B16" s="136"/>
      <c r="C16" s="172"/>
      <c r="D16" s="168" t="str">
        <f t="shared" si="4"/>
        <v/>
      </c>
      <c r="E16" s="138"/>
      <c r="F16" s="138"/>
      <c r="G16" s="138"/>
      <c r="H16" s="138"/>
      <c r="I16" s="195"/>
      <c r="J16" s="132"/>
      <c r="K16" s="133"/>
      <c r="L16" s="112"/>
      <c r="M16" s="132"/>
      <c r="N16" s="124">
        <v>45915</v>
      </c>
      <c r="O16" s="125" t="s">
        <v>80</v>
      </c>
      <c r="Q16" s="126">
        <f t="shared" si="5"/>
        <v>14</v>
      </c>
      <c r="R16" s="126">
        <f t="shared" si="11"/>
        <v>45883</v>
      </c>
      <c r="S16" s="126">
        <f t="shared" si="0"/>
        <v>45883</v>
      </c>
      <c r="T16" s="112" t="str">
        <f t="shared" si="1"/>
        <v>木</v>
      </c>
      <c r="U16" s="126" t="str">
        <f t="shared" si="2"/>
        <v/>
      </c>
      <c r="V16" s="127" t="str">
        <f t="shared" si="3"/>
        <v/>
      </c>
      <c r="X16" s="163">
        <f t="shared" si="6"/>
        <v>45881</v>
      </c>
      <c r="Y16" s="163">
        <f t="shared" si="7"/>
        <v>12</v>
      </c>
      <c r="Z16" s="164" t="str">
        <f t="shared" si="8"/>
        <v>火</v>
      </c>
      <c r="AA16" s="163">
        <f>IF(X16="","",COUNTIF($X$3:X16,X16))</f>
        <v>4</v>
      </c>
      <c r="AB16" s="165" t="str">
        <f t="shared" si="9"/>
        <v>45881@4</v>
      </c>
      <c r="AC16" s="165" t="str">
        <f>IFERROR(""&amp;INDEX(入力!$Y$3:$Y$1048576,MATCH(AB16,入力!$AA$3:$AA$1048576,0),0),"")</f>
        <v/>
      </c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</row>
    <row r="17" spans="2:46" ht="22.95" customHeight="1" x14ac:dyDescent="0.2">
      <c r="B17" s="136"/>
      <c r="C17" s="172"/>
      <c r="D17" s="168" t="str">
        <f t="shared" si="4"/>
        <v/>
      </c>
      <c r="E17" s="138"/>
      <c r="F17" s="138"/>
      <c r="G17" s="138"/>
      <c r="H17" s="138"/>
      <c r="I17" s="195"/>
      <c r="J17" s="132"/>
      <c r="K17" s="133"/>
      <c r="L17" s="112"/>
      <c r="M17" s="132"/>
      <c r="N17" s="124">
        <v>45923</v>
      </c>
      <c r="O17" s="125" t="s">
        <v>81</v>
      </c>
      <c r="Q17" s="126">
        <f t="shared" si="5"/>
        <v>15</v>
      </c>
      <c r="R17" s="126">
        <f t="shared" si="11"/>
        <v>45884</v>
      </c>
      <c r="S17" s="126">
        <f t="shared" si="0"/>
        <v>45884</v>
      </c>
      <c r="T17" s="112" t="str">
        <f t="shared" si="1"/>
        <v>金</v>
      </c>
      <c r="U17" s="126" t="str">
        <f t="shared" si="2"/>
        <v/>
      </c>
      <c r="V17" s="127" t="str">
        <f t="shared" si="3"/>
        <v/>
      </c>
      <c r="X17" s="163">
        <f t="shared" si="6"/>
        <v>45881</v>
      </c>
      <c r="Y17" s="163">
        <f t="shared" si="7"/>
        <v>12</v>
      </c>
      <c r="Z17" s="164" t="str">
        <f t="shared" si="8"/>
        <v>火</v>
      </c>
      <c r="AA17" s="163">
        <f>IF(X17="","",COUNTIF($X$3:X17,X17))</f>
        <v>5</v>
      </c>
      <c r="AB17" s="165" t="str">
        <f t="shared" si="9"/>
        <v>45881@5</v>
      </c>
      <c r="AC17" s="165" t="str">
        <f>IFERROR(""&amp;INDEX(入力!$Y$3:$Y$1048576,MATCH(AB17,入力!$AA$3:$AA$1048576,0),0),"")</f>
        <v/>
      </c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</row>
    <row r="18" spans="2:46" ht="22.95" customHeight="1" x14ac:dyDescent="0.2">
      <c r="B18" s="170">
        <f t="array" ref="B18">IFERROR(IF(B13="","",INDEX($Q$3:$Q$33,MATCH(B13+1,$Q$3:$Q$33,0),0)),"")</f>
        <v>13</v>
      </c>
      <c r="C18" s="171" t="str">
        <f t="array" ref="C18">IFERROR(IF(B13="","",INDEX($T$3:$T$33,MATCH(B13+1,$Q$3:$Q$33,0),0)),"")</f>
        <v>水</v>
      </c>
      <c r="D18" s="209" t="str">
        <f t="shared" si="4"/>
        <v/>
      </c>
      <c r="E18" s="138"/>
      <c r="F18" s="138"/>
      <c r="G18" s="138"/>
      <c r="H18" s="138"/>
      <c r="I18" s="191" t="str">
        <f>IFERROR(IF(B18="","",IF(INDEX($V$3:$V$33,MATCH(B18,$Q$3:$Q$33,0),0)=0,"",INDEX($V$3:$V$33,MATCH(B18,$Q$3:$Q$33,0),0))),"")</f>
        <v/>
      </c>
      <c r="J18" s="132"/>
      <c r="K18" s="133"/>
      <c r="L18" s="112"/>
      <c r="M18" s="132"/>
      <c r="N18" s="124">
        <v>45943</v>
      </c>
      <c r="O18" s="125" t="s">
        <v>82</v>
      </c>
      <c r="Q18" s="126">
        <f t="shared" si="5"/>
        <v>16</v>
      </c>
      <c r="R18" s="126">
        <f t="shared" si="11"/>
        <v>45885</v>
      </c>
      <c r="S18" s="126">
        <f t="shared" si="0"/>
        <v>45885</v>
      </c>
      <c r="T18" s="112" t="str">
        <f t="shared" si="1"/>
        <v>土</v>
      </c>
      <c r="U18" s="126">
        <f t="shared" si="2"/>
        <v>45885</v>
      </c>
      <c r="V18" s="127">
        <f t="shared" si="3"/>
        <v>0</v>
      </c>
      <c r="X18" s="163">
        <f t="shared" si="6"/>
        <v>45882</v>
      </c>
      <c r="Y18" s="163">
        <f t="shared" si="7"/>
        <v>13</v>
      </c>
      <c r="Z18" s="164" t="str">
        <f t="shared" si="8"/>
        <v>水</v>
      </c>
      <c r="AA18" s="163">
        <f>IF(X18="","",COUNTIF($X$3:X18,X18))</f>
        <v>1</v>
      </c>
      <c r="AB18" s="165" t="str">
        <f t="shared" si="9"/>
        <v>45882@1</v>
      </c>
      <c r="AC18" s="165" t="str">
        <f>IFERROR(""&amp;INDEX(入力!$Y$3:$Y$1048576,MATCH(AB18,入力!$AA$3:$AA$1048576,0),0),"")</f>
        <v/>
      </c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</row>
    <row r="19" spans="2:46" ht="22.95" customHeight="1" x14ac:dyDescent="0.2">
      <c r="B19" s="136"/>
      <c r="C19" s="172"/>
      <c r="D19" s="168" t="str">
        <f t="shared" si="4"/>
        <v/>
      </c>
      <c r="E19" s="138"/>
      <c r="F19" s="138"/>
      <c r="G19" s="138"/>
      <c r="H19" s="138"/>
      <c r="I19" s="195"/>
      <c r="J19" s="132"/>
      <c r="K19" s="133"/>
      <c r="L19" s="112"/>
      <c r="M19" s="132"/>
      <c r="N19" s="124">
        <v>45964</v>
      </c>
      <c r="O19" s="125" t="s">
        <v>83</v>
      </c>
      <c r="Q19" s="126">
        <f t="shared" si="5"/>
        <v>17</v>
      </c>
      <c r="R19" s="126">
        <f t="shared" si="11"/>
        <v>45886</v>
      </c>
      <c r="S19" s="126">
        <f t="shared" si="0"/>
        <v>45886</v>
      </c>
      <c r="T19" s="112" t="str">
        <f t="shared" si="1"/>
        <v>日</v>
      </c>
      <c r="U19" s="126">
        <f t="shared" si="2"/>
        <v>45886</v>
      </c>
      <c r="V19" s="127">
        <f t="shared" si="3"/>
        <v>0</v>
      </c>
      <c r="X19" s="163">
        <f t="shared" si="6"/>
        <v>45882</v>
      </c>
      <c r="Y19" s="163">
        <f t="shared" si="7"/>
        <v>13</v>
      </c>
      <c r="Z19" s="164" t="str">
        <f t="shared" si="8"/>
        <v>水</v>
      </c>
      <c r="AA19" s="163">
        <f>IF(X19="","",COUNTIF($X$3:X19,X19))</f>
        <v>2</v>
      </c>
      <c r="AB19" s="165" t="str">
        <f t="shared" si="9"/>
        <v>45882@2</v>
      </c>
      <c r="AC19" s="165" t="str">
        <f>IFERROR(""&amp;INDEX(入力!$Y$3:$Y$1048576,MATCH(AB19,入力!$AA$3:$AA$1048576,0),0),"")</f>
        <v/>
      </c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</row>
    <row r="20" spans="2:46" ht="22.95" customHeight="1" x14ac:dyDescent="0.2">
      <c r="B20" s="136"/>
      <c r="C20" s="172"/>
      <c r="D20" s="168" t="str">
        <f t="shared" si="4"/>
        <v/>
      </c>
      <c r="E20" s="138"/>
      <c r="F20" s="138"/>
      <c r="G20" s="138"/>
      <c r="H20" s="138"/>
      <c r="I20" s="195"/>
      <c r="J20" s="132"/>
      <c r="K20" s="133"/>
      <c r="L20" s="112"/>
      <c r="M20" s="132"/>
      <c r="N20" s="124">
        <v>45984</v>
      </c>
      <c r="O20" s="125" t="s">
        <v>84</v>
      </c>
      <c r="Q20" s="126">
        <f t="shared" si="5"/>
        <v>18</v>
      </c>
      <c r="R20" s="126">
        <f t="shared" si="11"/>
        <v>45887</v>
      </c>
      <c r="S20" s="126">
        <f t="shared" si="0"/>
        <v>45887</v>
      </c>
      <c r="T20" s="112" t="str">
        <f t="shared" si="1"/>
        <v>月</v>
      </c>
      <c r="U20" s="126" t="str">
        <f t="shared" si="2"/>
        <v/>
      </c>
      <c r="V20" s="127" t="str">
        <f t="shared" si="3"/>
        <v/>
      </c>
      <c r="X20" s="163">
        <f t="shared" si="6"/>
        <v>45882</v>
      </c>
      <c r="Y20" s="163">
        <f t="shared" si="7"/>
        <v>13</v>
      </c>
      <c r="Z20" s="164" t="str">
        <f t="shared" si="8"/>
        <v>水</v>
      </c>
      <c r="AA20" s="163">
        <f>IF(X20="","",COUNTIF($X$3:X20,X20))</f>
        <v>3</v>
      </c>
      <c r="AB20" s="165" t="str">
        <f t="shared" si="9"/>
        <v>45882@3</v>
      </c>
      <c r="AC20" s="165" t="str">
        <f>IFERROR(""&amp;INDEX(入力!$Y$3:$Y$1048576,MATCH(AB20,入力!$AA$3:$AA$1048576,0),0),"")</f>
        <v/>
      </c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</row>
    <row r="21" spans="2:46" ht="22.95" customHeight="1" x14ac:dyDescent="0.2">
      <c r="B21" s="136"/>
      <c r="C21" s="172"/>
      <c r="D21" s="168" t="str">
        <f t="shared" si="4"/>
        <v/>
      </c>
      <c r="E21" s="138"/>
      <c r="F21" s="138"/>
      <c r="G21" s="138"/>
      <c r="H21" s="138"/>
      <c r="I21" s="195"/>
      <c r="J21" s="132"/>
      <c r="K21" s="133"/>
      <c r="L21" s="112"/>
      <c r="M21" s="132"/>
      <c r="N21" s="124">
        <v>45985</v>
      </c>
      <c r="O21" s="125" t="s">
        <v>72</v>
      </c>
      <c r="Q21" s="126">
        <f t="shared" si="5"/>
        <v>19</v>
      </c>
      <c r="R21" s="126">
        <f t="shared" si="11"/>
        <v>45888</v>
      </c>
      <c r="S21" s="126">
        <f t="shared" si="0"/>
        <v>45888</v>
      </c>
      <c r="T21" s="112" t="str">
        <f t="shared" si="1"/>
        <v>火</v>
      </c>
      <c r="U21" s="126" t="str">
        <f t="shared" si="2"/>
        <v/>
      </c>
      <c r="V21" s="127" t="str">
        <f t="shared" si="3"/>
        <v/>
      </c>
      <c r="X21" s="163">
        <f t="shared" si="6"/>
        <v>45882</v>
      </c>
      <c r="Y21" s="163">
        <f t="shared" si="7"/>
        <v>13</v>
      </c>
      <c r="Z21" s="164" t="str">
        <f t="shared" si="8"/>
        <v>水</v>
      </c>
      <c r="AA21" s="163">
        <f>IF(X21="","",COUNTIF($X$3:X21,X21))</f>
        <v>4</v>
      </c>
      <c r="AB21" s="165" t="str">
        <f t="shared" si="9"/>
        <v>45882@4</v>
      </c>
      <c r="AC21" s="165" t="str">
        <f>IFERROR(""&amp;INDEX(入力!$Y$3:$Y$1048576,MATCH(AB21,入力!$AA$3:$AA$1048576,0),0),"")</f>
        <v/>
      </c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</row>
    <row r="22" spans="2:46" ht="22.95" customHeight="1" x14ac:dyDescent="0.2">
      <c r="B22" s="136"/>
      <c r="C22" s="172"/>
      <c r="D22" s="168" t="str">
        <f t="shared" si="4"/>
        <v/>
      </c>
      <c r="E22" s="138"/>
      <c r="F22" s="138"/>
      <c r="G22" s="138"/>
      <c r="H22" s="138"/>
      <c r="I22" s="195"/>
      <c r="K22" s="127"/>
      <c r="L22" s="112"/>
      <c r="N22" s="124"/>
      <c r="O22" s="125"/>
      <c r="Q22" s="126">
        <f t="shared" si="5"/>
        <v>20</v>
      </c>
      <c r="R22" s="126">
        <f t="shared" si="11"/>
        <v>45889</v>
      </c>
      <c r="S22" s="126">
        <f t="shared" si="0"/>
        <v>45889</v>
      </c>
      <c r="T22" s="112" t="str">
        <f t="shared" si="1"/>
        <v>水</v>
      </c>
      <c r="U22" s="126" t="str">
        <f t="shared" si="2"/>
        <v/>
      </c>
      <c r="V22" s="127" t="str">
        <f t="shared" si="3"/>
        <v/>
      </c>
      <c r="X22" s="163">
        <f t="shared" si="6"/>
        <v>45882</v>
      </c>
      <c r="Y22" s="163">
        <f t="shared" si="7"/>
        <v>13</v>
      </c>
      <c r="Z22" s="164" t="str">
        <f t="shared" si="8"/>
        <v>水</v>
      </c>
      <c r="AA22" s="163">
        <f>IF(X22="","",COUNTIF($X$3:X22,X22))</f>
        <v>5</v>
      </c>
      <c r="AB22" s="165" t="str">
        <f t="shared" si="9"/>
        <v>45882@5</v>
      </c>
      <c r="AC22" s="165" t="str">
        <f>IFERROR(""&amp;INDEX(入力!$Y$3:$Y$1048576,MATCH(AB22,入力!$AA$3:$AA$1048576,0),0),"")</f>
        <v/>
      </c>
      <c r="AD22" s="32"/>
      <c r="AQ22" s="32"/>
      <c r="AR22" s="32"/>
      <c r="AS22" s="158"/>
      <c r="AT22" s="158"/>
    </row>
    <row r="23" spans="2:46" ht="22.95" customHeight="1" x14ac:dyDescent="0.2">
      <c r="B23" s="170">
        <f t="array" ref="B23">IFERROR(IF(B18="","",INDEX($Q$3:$Q$33,MATCH(B18+1,$Q$3:$Q$33,0),0)),"")</f>
        <v>14</v>
      </c>
      <c r="C23" s="171" t="str">
        <f t="array" ref="C23">IFERROR(IF(B18="","",INDEX($T$3:$T$33,MATCH(B18+1,$Q$3:$Q$33,0),0)),"")</f>
        <v>木</v>
      </c>
      <c r="D23" s="209" t="str">
        <f t="shared" si="4"/>
        <v/>
      </c>
      <c r="E23" s="138"/>
      <c r="F23" s="138"/>
      <c r="G23" s="138"/>
      <c r="H23" s="138"/>
      <c r="I23" s="191" t="str">
        <f>IFERROR(IF(B23="","",IF(INDEX($V$3:$V$33,MATCH(B23,$Q$3:$Q$33,0),0)=0,"",INDEX($V$3:$V$33,MATCH(B23,$Q$3:$Q$33,0),0))),"")</f>
        <v/>
      </c>
      <c r="K23" s="127"/>
      <c r="L23" s="112"/>
      <c r="N23" s="124"/>
      <c r="O23" s="125"/>
      <c r="Q23" s="126">
        <f t="shared" si="5"/>
        <v>21</v>
      </c>
      <c r="R23" s="126">
        <f>R22+1</f>
        <v>45890</v>
      </c>
      <c r="S23" s="126">
        <f t="shared" si="0"/>
        <v>45890</v>
      </c>
      <c r="T23" s="112" t="str">
        <f t="shared" si="1"/>
        <v>木</v>
      </c>
      <c r="U23" s="126" t="str">
        <f t="shared" si="2"/>
        <v/>
      </c>
      <c r="V23" s="127" t="str">
        <f t="shared" si="3"/>
        <v/>
      </c>
      <c r="X23" s="163">
        <f t="shared" si="6"/>
        <v>45883</v>
      </c>
      <c r="Y23" s="163">
        <f t="shared" si="7"/>
        <v>14</v>
      </c>
      <c r="Z23" s="164" t="str">
        <f t="shared" si="8"/>
        <v>木</v>
      </c>
      <c r="AA23" s="163">
        <f>IF(X23="","",COUNTIF($X$3:X23,X23))</f>
        <v>1</v>
      </c>
      <c r="AB23" s="165" t="str">
        <f t="shared" si="9"/>
        <v>45883@1</v>
      </c>
      <c r="AC23" s="165" t="str">
        <f>IFERROR(""&amp;INDEX(入力!$Y$3:$Y$1048576,MATCH(AB23,入力!$AA$3:$AA$1048576,0),0),"")</f>
        <v/>
      </c>
      <c r="AD23" s="32"/>
      <c r="AQ23" s="32"/>
      <c r="AR23" s="32"/>
      <c r="AS23" s="158"/>
      <c r="AT23" s="158"/>
    </row>
    <row r="24" spans="2:46" ht="22.95" customHeight="1" x14ac:dyDescent="0.2">
      <c r="B24" s="136"/>
      <c r="C24" s="172"/>
      <c r="D24" s="168" t="str">
        <f t="shared" si="4"/>
        <v/>
      </c>
      <c r="E24" s="138"/>
      <c r="F24" s="138"/>
      <c r="G24" s="138"/>
      <c r="H24" s="138"/>
      <c r="I24" s="195"/>
      <c r="K24" s="127"/>
      <c r="L24" s="112"/>
      <c r="N24" s="124"/>
      <c r="O24" s="125"/>
      <c r="Q24" s="126">
        <f t="shared" si="5"/>
        <v>22</v>
      </c>
      <c r="R24" s="126">
        <f t="shared" ref="R24:R32" si="12">R23+1</f>
        <v>45891</v>
      </c>
      <c r="S24" s="126">
        <f t="shared" si="0"/>
        <v>45891</v>
      </c>
      <c r="T24" s="112" t="str">
        <f t="shared" si="1"/>
        <v>金</v>
      </c>
      <c r="U24" s="126" t="str">
        <f t="shared" si="2"/>
        <v/>
      </c>
      <c r="V24" s="127" t="str">
        <f t="shared" si="3"/>
        <v/>
      </c>
      <c r="X24" s="163">
        <f t="shared" si="6"/>
        <v>45883</v>
      </c>
      <c r="Y24" s="163">
        <f t="shared" si="7"/>
        <v>14</v>
      </c>
      <c r="Z24" s="164" t="str">
        <f t="shared" si="8"/>
        <v>木</v>
      </c>
      <c r="AA24" s="163">
        <f>IF(X24="","",COUNTIF($X$3:X24,X24))</f>
        <v>2</v>
      </c>
      <c r="AB24" s="165" t="str">
        <f t="shared" si="9"/>
        <v>45883@2</v>
      </c>
      <c r="AC24" s="165" t="str">
        <f>IFERROR(""&amp;INDEX(入力!$Y$3:$Y$1048576,MATCH(AB24,入力!$AA$3:$AA$1048576,0),0),"")</f>
        <v/>
      </c>
      <c r="AD24" s="32"/>
    </row>
    <row r="25" spans="2:46" ht="22.95" customHeight="1" x14ac:dyDescent="0.2">
      <c r="B25" s="136"/>
      <c r="C25" s="172"/>
      <c r="D25" s="168" t="str">
        <f t="shared" si="4"/>
        <v/>
      </c>
      <c r="E25" s="138"/>
      <c r="F25" s="138"/>
      <c r="G25" s="138"/>
      <c r="H25" s="138"/>
      <c r="I25" s="195"/>
      <c r="K25" s="127"/>
      <c r="L25" s="112"/>
      <c r="N25" s="124"/>
      <c r="O25" s="125"/>
      <c r="Q25" s="126">
        <f t="shared" si="5"/>
        <v>23</v>
      </c>
      <c r="R25" s="126">
        <f t="shared" si="12"/>
        <v>45892</v>
      </c>
      <c r="S25" s="126">
        <f t="shared" si="0"/>
        <v>45892</v>
      </c>
      <c r="T25" s="112" t="str">
        <f t="shared" si="1"/>
        <v>土</v>
      </c>
      <c r="U25" s="126">
        <f t="shared" si="2"/>
        <v>45892</v>
      </c>
      <c r="V25" s="127">
        <f t="shared" si="3"/>
        <v>0</v>
      </c>
      <c r="X25" s="163">
        <f t="shared" si="6"/>
        <v>45883</v>
      </c>
      <c r="Y25" s="163">
        <f t="shared" si="7"/>
        <v>14</v>
      </c>
      <c r="Z25" s="164" t="str">
        <f t="shared" si="8"/>
        <v>木</v>
      </c>
      <c r="AA25" s="163">
        <f>IF(X25="","",COUNTIF($X$3:X25,X25))</f>
        <v>3</v>
      </c>
      <c r="AB25" s="165" t="str">
        <f t="shared" si="9"/>
        <v>45883@3</v>
      </c>
      <c r="AC25" s="165" t="str">
        <f>IFERROR(""&amp;INDEX(入力!$Y$3:$Y$1048576,MATCH(AB25,入力!$AA$3:$AA$1048576,0),0),"")</f>
        <v/>
      </c>
      <c r="AD25" s="32"/>
    </row>
    <row r="26" spans="2:46" ht="22.95" customHeight="1" x14ac:dyDescent="0.2">
      <c r="B26" s="136"/>
      <c r="C26" s="172"/>
      <c r="D26" s="168" t="str">
        <f t="shared" si="4"/>
        <v/>
      </c>
      <c r="E26" s="138"/>
      <c r="F26" s="138"/>
      <c r="G26" s="138"/>
      <c r="H26" s="138"/>
      <c r="I26" s="195"/>
      <c r="K26" s="127"/>
      <c r="L26" s="112"/>
      <c r="N26" s="124"/>
      <c r="O26" s="125"/>
      <c r="Q26" s="126">
        <f t="shared" si="5"/>
        <v>24</v>
      </c>
      <c r="R26" s="126">
        <f t="shared" si="12"/>
        <v>45893</v>
      </c>
      <c r="S26" s="126">
        <f t="shared" si="0"/>
        <v>45893</v>
      </c>
      <c r="T26" s="112" t="str">
        <f t="shared" si="1"/>
        <v>日</v>
      </c>
      <c r="U26" s="126">
        <f t="shared" si="2"/>
        <v>45893</v>
      </c>
      <c r="V26" s="127">
        <f t="shared" si="3"/>
        <v>0</v>
      </c>
      <c r="X26" s="163">
        <f t="shared" si="6"/>
        <v>45883</v>
      </c>
      <c r="Y26" s="163">
        <f t="shared" si="7"/>
        <v>14</v>
      </c>
      <c r="Z26" s="164" t="str">
        <f t="shared" si="8"/>
        <v>木</v>
      </c>
      <c r="AA26" s="163">
        <f>IF(X26="","",COUNTIF($X$3:X26,X26))</f>
        <v>4</v>
      </c>
      <c r="AB26" s="165" t="str">
        <f t="shared" si="9"/>
        <v>45883@4</v>
      </c>
      <c r="AC26" s="165" t="str">
        <f>IFERROR(""&amp;INDEX(入力!$Y$3:$Y$1048576,MATCH(AB26,入力!$AA$3:$AA$1048576,0),0),"")</f>
        <v/>
      </c>
      <c r="AD26" s="32"/>
    </row>
    <row r="27" spans="2:46" ht="22.95" customHeight="1" x14ac:dyDescent="0.2">
      <c r="B27" s="136"/>
      <c r="C27" s="172"/>
      <c r="D27" s="168" t="str">
        <f t="shared" si="4"/>
        <v/>
      </c>
      <c r="E27" s="138"/>
      <c r="F27" s="138"/>
      <c r="G27" s="138"/>
      <c r="H27" s="138"/>
      <c r="I27" s="195"/>
      <c r="K27" s="127"/>
      <c r="L27" s="112"/>
      <c r="N27" s="124">
        <v>46023</v>
      </c>
      <c r="O27" s="125" t="s">
        <v>68</v>
      </c>
      <c r="Q27" s="126">
        <f t="shared" si="5"/>
        <v>25</v>
      </c>
      <c r="R27" s="126">
        <f t="shared" si="12"/>
        <v>45894</v>
      </c>
      <c r="S27" s="126">
        <f t="shared" si="0"/>
        <v>45894</v>
      </c>
      <c r="T27" s="112" t="str">
        <f t="shared" si="1"/>
        <v>月</v>
      </c>
      <c r="U27" s="126" t="str">
        <f t="shared" si="2"/>
        <v/>
      </c>
      <c r="V27" s="127" t="str">
        <f t="shared" si="3"/>
        <v/>
      </c>
      <c r="X27" s="163">
        <f t="shared" si="6"/>
        <v>45883</v>
      </c>
      <c r="Y27" s="163">
        <f t="shared" si="7"/>
        <v>14</v>
      </c>
      <c r="Z27" s="164" t="str">
        <f t="shared" si="8"/>
        <v>木</v>
      </c>
      <c r="AA27" s="163">
        <f>IF(X27="","",COUNTIF($X$3:X27,X27))</f>
        <v>5</v>
      </c>
      <c r="AB27" s="165" t="str">
        <f t="shared" si="9"/>
        <v>45883@5</v>
      </c>
      <c r="AC27" s="165" t="str">
        <f>IFERROR(""&amp;INDEX(入力!$Y$3:$Y$1048576,MATCH(AB27,入力!$AA$3:$AA$1048576,0),0),"")</f>
        <v/>
      </c>
      <c r="AD27" s="32"/>
    </row>
    <row r="28" spans="2:46" ht="22.95" customHeight="1" x14ac:dyDescent="0.2">
      <c r="B28" s="170">
        <f t="array" ref="B28">IFERROR(IF(B23="","",INDEX($Q$3:$Q$33,MATCH(B23+1,$Q$3:$Q$33,0),0)),"")</f>
        <v>15</v>
      </c>
      <c r="C28" s="171" t="str">
        <f t="array" ref="C28">IFERROR(IF(B23="","",INDEX($T$3:$T$33,MATCH(B23+1,$Q$3:$Q$33,0),0)),"")</f>
        <v>金</v>
      </c>
      <c r="D28" s="209" t="str">
        <f t="shared" si="4"/>
        <v/>
      </c>
      <c r="E28" s="138"/>
      <c r="F28" s="138"/>
      <c r="G28" s="138"/>
      <c r="H28" s="138"/>
      <c r="I28" s="191" t="str">
        <f>IFERROR(IF(B28="","",IF(INDEX($V$3:$V$33,MATCH(B28,$Q$3:$Q$33,0),0)=0,"",INDEX($V$3:$V$33,MATCH(B28,$Q$3:$Q$33,0),0))),"")</f>
        <v/>
      </c>
      <c r="K28" s="127"/>
      <c r="L28" s="112"/>
      <c r="N28" s="124">
        <v>46034</v>
      </c>
      <c r="O28" s="125" t="s">
        <v>69</v>
      </c>
      <c r="Q28" s="126">
        <f t="shared" si="5"/>
        <v>26</v>
      </c>
      <c r="R28" s="126">
        <f t="shared" si="12"/>
        <v>45895</v>
      </c>
      <c r="S28" s="126">
        <f t="shared" si="0"/>
        <v>45895</v>
      </c>
      <c r="T28" s="112" t="str">
        <f t="shared" si="1"/>
        <v>火</v>
      </c>
      <c r="U28" s="126" t="str">
        <f t="shared" si="2"/>
        <v/>
      </c>
      <c r="V28" s="127" t="str">
        <f t="shared" si="3"/>
        <v/>
      </c>
      <c r="X28" s="163">
        <f t="shared" si="6"/>
        <v>45884</v>
      </c>
      <c r="Y28" s="163">
        <f t="shared" si="7"/>
        <v>15</v>
      </c>
      <c r="Z28" s="164" t="str">
        <f t="shared" si="8"/>
        <v>金</v>
      </c>
      <c r="AA28" s="163">
        <f>IF(X28="","",COUNTIF($X$3:X28,X28))</f>
        <v>1</v>
      </c>
      <c r="AB28" s="165" t="str">
        <f t="shared" si="9"/>
        <v>45884@1</v>
      </c>
      <c r="AC28" s="165" t="str">
        <f>IFERROR(""&amp;INDEX(入力!$Y$3:$Y$1048576,MATCH(AB28,入力!$AA$3:$AA$1048576,0),0),"")</f>
        <v/>
      </c>
      <c r="AD28" s="32"/>
    </row>
    <row r="29" spans="2:46" ht="22.95" customHeight="1" x14ac:dyDescent="0.2">
      <c r="B29" s="136"/>
      <c r="C29" s="172"/>
      <c r="D29" s="168" t="str">
        <f t="shared" si="4"/>
        <v/>
      </c>
      <c r="E29" s="138"/>
      <c r="F29" s="138"/>
      <c r="G29" s="138"/>
      <c r="H29" s="138"/>
      <c r="I29" s="195"/>
      <c r="K29" s="127"/>
      <c r="L29" s="112"/>
      <c r="N29" s="124">
        <v>46064</v>
      </c>
      <c r="O29" s="125" t="s">
        <v>70</v>
      </c>
      <c r="Q29" s="126">
        <f t="shared" si="5"/>
        <v>27</v>
      </c>
      <c r="R29" s="126">
        <f t="shared" si="12"/>
        <v>45896</v>
      </c>
      <c r="S29" s="126">
        <f t="shared" si="0"/>
        <v>45896</v>
      </c>
      <c r="T29" s="112" t="str">
        <f t="shared" si="1"/>
        <v>水</v>
      </c>
      <c r="U29" s="126" t="str">
        <f t="shared" si="2"/>
        <v/>
      </c>
      <c r="V29" s="127" t="str">
        <f t="shared" si="3"/>
        <v/>
      </c>
      <c r="X29" s="163">
        <f t="shared" si="6"/>
        <v>45884</v>
      </c>
      <c r="Y29" s="163">
        <f t="shared" si="7"/>
        <v>15</v>
      </c>
      <c r="Z29" s="164" t="str">
        <f t="shared" si="8"/>
        <v>金</v>
      </c>
      <c r="AA29" s="163">
        <f>IF(X29="","",COUNTIF($X$3:X29,X29))</f>
        <v>2</v>
      </c>
      <c r="AB29" s="165" t="str">
        <f t="shared" si="9"/>
        <v>45884@2</v>
      </c>
      <c r="AC29" s="165" t="str">
        <f>IFERROR(""&amp;INDEX(入力!$Y$3:$Y$1048576,MATCH(AB29,入力!$AA$3:$AA$1048576,0),0),"")</f>
        <v/>
      </c>
      <c r="AD29" s="32"/>
    </row>
    <row r="30" spans="2:46" ht="22.95" customHeight="1" x14ac:dyDescent="0.2">
      <c r="B30" s="136"/>
      <c r="C30" s="172"/>
      <c r="D30" s="168" t="str">
        <f t="shared" si="4"/>
        <v/>
      </c>
      <c r="E30" s="138"/>
      <c r="F30" s="138"/>
      <c r="G30" s="138"/>
      <c r="H30" s="138"/>
      <c r="I30" s="195"/>
      <c r="K30" s="127"/>
      <c r="L30" s="112"/>
      <c r="N30" s="124">
        <v>46076</v>
      </c>
      <c r="O30" s="125" t="s">
        <v>71</v>
      </c>
      <c r="Q30" s="126">
        <f t="shared" si="5"/>
        <v>28</v>
      </c>
      <c r="R30" s="126">
        <f t="shared" si="12"/>
        <v>45897</v>
      </c>
      <c r="S30" s="126">
        <f t="shared" si="0"/>
        <v>45897</v>
      </c>
      <c r="T30" s="112" t="str">
        <f t="shared" si="1"/>
        <v>木</v>
      </c>
      <c r="U30" s="126" t="str">
        <f t="shared" si="2"/>
        <v/>
      </c>
      <c r="V30" s="127" t="str">
        <f t="shared" si="3"/>
        <v/>
      </c>
      <c r="X30" s="163">
        <f t="shared" si="6"/>
        <v>45884</v>
      </c>
      <c r="Y30" s="163">
        <f t="shared" si="7"/>
        <v>15</v>
      </c>
      <c r="Z30" s="164" t="str">
        <f t="shared" si="8"/>
        <v>金</v>
      </c>
      <c r="AA30" s="163">
        <f>IF(X30="","",COUNTIF($X$3:X30,X30))</f>
        <v>3</v>
      </c>
      <c r="AB30" s="165" t="str">
        <f t="shared" si="9"/>
        <v>45884@3</v>
      </c>
      <c r="AC30" s="165" t="str">
        <f>IFERROR(""&amp;INDEX(入力!$Y$3:$Y$1048576,MATCH(AB30,入力!$AA$3:$AA$1048576,0),0),"")</f>
        <v/>
      </c>
      <c r="AD30" s="32"/>
    </row>
    <row r="31" spans="2:46" ht="22.95" customHeight="1" x14ac:dyDescent="0.2">
      <c r="B31" s="136"/>
      <c r="C31" s="172"/>
      <c r="D31" s="168" t="str">
        <f t="shared" si="4"/>
        <v/>
      </c>
      <c r="E31" s="138"/>
      <c r="F31" s="138"/>
      <c r="G31" s="138"/>
      <c r="H31" s="138"/>
      <c r="I31" s="195"/>
      <c r="K31" s="127"/>
      <c r="L31" s="112"/>
      <c r="N31" s="124">
        <v>46101</v>
      </c>
      <c r="O31" s="125" t="s">
        <v>73</v>
      </c>
      <c r="Q31" s="126">
        <f t="shared" si="5"/>
        <v>29</v>
      </c>
      <c r="R31" s="126">
        <f t="shared" si="12"/>
        <v>45898</v>
      </c>
      <c r="S31" s="126">
        <f t="shared" si="0"/>
        <v>45898</v>
      </c>
      <c r="T31" s="112" t="str">
        <f t="shared" si="1"/>
        <v>金</v>
      </c>
      <c r="U31" s="126" t="str">
        <f t="shared" si="2"/>
        <v/>
      </c>
      <c r="V31" s="127" t="str">
        <f t="shared" si="3"/>
        <v/>
      </c>
      <c r="X31" s="163">
        <f t="shared" si="6"/>
        <v>45884</v>
      </c>
      <c r="Y31" s="163">
        <f t="shared" si="7"/>
        <v>15</v>
      </c>
      <c r="Z31" s="164" t="str">
        <f t="shared" si="8"/>
        <v>金</v>
      </c>
      <c r="AA31" s="163">
        <f>IF(X31="","",COUNTIF($X$3:X31,X31))</f>
        <v>4</v>
      </c>
      <c r="AB31" s="165" t="str">
        <f t="shared" si="9"/>
        <v>45884@4</v>
      </c>
      <c r="AC31" s="165" t="str">
        <f>IFERROR(""&amp;INDEX(入力!$Y$3:$Y$1048576,MATCH(AB31,入力!$AA$3:$AA$1048576,0),0),"")</f>
        <v/>
      </c>
      <c r="AD31" s="32"/>
    </row>
    <row r="32" spans="2:46" ht="22.95" customHeight="1" x14ac:dyDescent="0.2">
      <c r="B32" s="136"/>
      <c r="C32" s="172"/>
      <c r="D32" s="168" t="str">
        <f t="shared" si="4"/>
        <v/>
      </c>
      <c r="E32" s="138"/>
      <c r="F32" s="138"/>
      <c r="G32" s="138"/>
      <c r="H32" s="138"/>
      <c r="I32" s="195"/>
      <c r="K32" s="127"/>
      <c r="L32" s="112"/>
      <c r="N32" s="124">
        <v>46141</v>
      </c>
      <c r="O32" s="125" t="s">
        <v>74</v>
      </c>
      <c r="Q32" s="126">
        <f t="shared" si="5"/>
        <v>30</v>
      </c>
      <c r="R32" s="126">
        <f t="shared" si="12"/>
        <v>45899</v>
      </c>
      <c r="S32" s="126">
        <f t="shared" si="0"/>
        <v>45899</v>
      </c>
      <c r="T32" s="112" t="str">
        <f t="shared" si="1"/>
        <v>土</v>
      </c>
      <c r="U32" s="126">
        <f t="shared" si="2"/>
        <v>45899</v>
      </c>
      <c r="V32" s="127">
        <f t="shared" si="3"/>
        <v>0</v>
      </c>
      <c r="X32" s="163">
        <f t="shared" si="6"/>
        <v>45884</v>
      </c>
      <c r="Y32" s="163">
        <f t="shared" si="7"/>
        <v>15</v>
      </c>
      <c r="Z32" s="164" t="str">
        <f t="shared" si="8"/>
        <v>金</v>
      </c>
      <c r="AA32" s="163">
        <f>IF(X32="","",COUNTIF($X$3:X32,X32))</f>
        <v>5</v>
      </c>
      <c r="AB32" s="165" t="str">
        <f t="shared" si="9"/>
        <v>45884@5</v>
      </c>
      <c r="AC32" s="165" t="str">
        <f>IFERROR(""&amp;INDEX(入力!$Y$3:$Y$1048576,MATCH(AB32,入力!$AA$3:$AA$1048576,0),0),"")</f>
        <v/>
      </c>
      <c r="AD32" s="32"/>
    </row>
    <row r="33" spans="2:30" ht="22.95" customHeight="1" x14ac:dyDescent="0.2">
      <c r="B33" s="170">
        <f t="array" ref="B33">IFERROR(IF(B28="","",INDEX($Q$3:$Q$33,MATCH(B28+1,$Q$3:$Q$33,0),0)),"")</f>
        <v>16</v>
      </c>
      <c r="C33" s="171" t="str">
        <f t="array" ref="C33">IFERROR(IF(B28="","",INDEX($T$3:$T$33,MATCH(B28+1,$Q$3:$Q$33,0),0)),"")</f>
        <v>土</v>
      </c>
      <c r="D33" s="209" t="str">
        <f t="shared" si="4"/>
        <v/>
      </c>
      <c r="E33" s="138"/>
      <c r="F33" s="138"/>
      <c r="G33" s="138"/>
      <c r="H33" s="138"/>
      <c r="I33" s="191" t="str">
        <f>IFERROR(IF(B33="","",IF(INDEX($V$3:$V$33,MATCH(B33,$Q$3:$Q$33,0),0)=0,"",INDEX($V$3:$V$33,MATCH(B33,$Q$3:$Q$33,0),0))),"")</f>
        <v/>
      </c>
      <c r="K33" s="127"/>
      <c r="L33" s="112"/>
      <c r="N33" s="124">
        <v>46145</v>
      </c>
      <c r="O33" s="125" t="s">
        <v>75</v>
      </c>
      <c r="Q33" s="126">
        <f t="shared" si="5"/>
        <v>31</v>
      </c>
      <c r="R33" s="126">
        <f>R32+1</f>
        <v>45900</v>
      </c>
      <c r="S33" s="126">
        <f t="shared" si="0"/>
        <v>45900</v>
      </c>
      <c r="T33" s="112" t="str">
        <f t="shared" si="1"/>
        <v>日</v>
      </c>
      <c r="U33" s="126">
        <f t="shared" si="2"/>
        <v>45900</v>
      </c>
      <c r="V33" s="127">
        <f t="shared" si="3"/>
        <v>0</v>
      </c>
      <c r="X33" s="163">
        <f t="shared" si="6"/>
        <v>45885</v>
      </c>
      <c r="Y33" s="163">
        <f t="shared" si="7"/>
        <v>16</v>
      </c>
      <c r="Z33" s="164" t="str">
        <f t="shared" si="8"/>
        <v>土</v>
      </c>
      <c r="AA33" s="163">
        <f>IF(X33="","",COUNTIF($X$3:X33,X33))</f>
        <v>1</v>
      </c>
      <c r="AB33" s="165" t="str">
        <f t="shared" si="9"/>
        <v>45885@1</v>
      </c>
      <c r="AC33" s="165" t="str">
        <f>IFERROR(""&amp;INDEX(入力!$Y$3:$Y$1048576,MATCH(AB33,入力!$AA$3:$AA$1048576,0),0),"")</f>
        <v/>
      </c>
      <c r="AD33" s="32"/>
    </row>
    <row r="34" spans="2:30" ht="22.95" customHeight="1" x14ac:dyDescent="0.2">
      <c r="B34" s="136"/>
      <c r="C34" s="172"/>
      <c r="D34" s="168" t="str">
        <f t="shared" si="4"/>
        <v/>
      </c>
      <c r="E34" s="138"/>
      <c r="F34" s="138"/>
      <c r="G34" s="138"/>
      <c r="H34" s="138"/>
      <c r="I34" s="195"/>
      <c r="K34" s="127"/>
      <c r="L34" s="112"/>
      <c r="N34" s="124">
        <v>46146</v>
      </c>
      <c r="O34" s="125" t="s">
        <v>76</v>
      </c>
      <c r="R34" s="122"/>
      <c r="S34" s="122"/>
      <c r="T34" s="109"/>
      <c r="U34" s="122"/>
      <c r="X34" s="163">
        <f t="shared" si="6"/>
        <v>45885</v>
      </c>
      <c r="Y34" s="163">
        <f t="shared" si="7"/>
        <v>16</v>
      </c>
      <c r="Z34" s="164" t="str">
        <f t="shared" si="8"/>
        <v>土</v>
      </c>
      <c r="AA34" s="163">
        <f>IF(X34="","",COUNTIF($X$3:X34,X34))</f>
        <v>2</v>
      </c>
      <c r="AB34" s="165" t="str">
        <f t="shared" si="9"/>
        <v>45885@2</v>
      </c>
      <c r="AC34" s="165" t="str">
        <f>IFERROR(""&amp;INDEX(入力!$Y$3:$Y$1048576,MATCH(AB34,入力!$AA$3:$AA$1048576,0),0),"")</f>
        <v/>
      </c>
      <c r="AD34" s="32"/>
    </row>
    <row r="35" spans="2:30" ht="22.95" customHeight="1" x14ac:dyDescent="0.2">
      <c r="B35" s="136"/>
      <c r="C35" s="172"/>
      <c r="D35" s="168" t="str">
        <f t="shared" si="4"/>
        <v/>
      </c>
      <c r="E35" s="138"/>
      <c r="F35" s="138"/>
      <c r="G35" s="138"/>
      <c r="H35" s="138"/>
      <c r="I35" s="195"/>
      <c r="K35" s="127"/>
      <c r="L35" s="112"/>
      <c r="N35" s="124">
        <v>46147</v>
      </c>
      <c r="O35" s="125" t="s">
        <v>77</v>
      </c>
      <c r="R35" s="122"/>
      <c r="S35" s="122"/>
      <c r="T35" s="109"/>
      <c r="U35" s="122"/>
      <c r="X35" s="163">
        <f t="shared" si="6"/>
        <v>45885</v>
      </c>
      <c r="Y35" s="163">
        <f t="shared" si="7"/>
        <v>16</v>
      </c>
      <c r="Z35" s="164" t="str">
        <f t="shared" si="8"/>
        <v>土</v>
      </c>
      <c r="AA35" s="163">
        <f>IF(X35="","",COUNTIF($X$3:X35,X35))</f>
        <v>3</v>
      </c>
      <c r="AB35" s="165" t="str">
        <f t="shared" si="9"/>
        <v>45885@3</v>
      </c>
      <c r="AC35" s="165" t="str">
        <f>IFERROR(""&amp;INDEX(入力!$Y$3:$Y$1048576,MATCH(AB35,入力!$AA$3:$AA$1048576,0),0),"")</f>
        <v/>
      </c>
      <c r="AD35" s="32"/>
    </row>
    <row r="36" spans="2:30" ht="22.95" customHeight="1" x14ac:dyDescent="0.2">
      <c r="B36" s="136"/>
      <c r="C36" s="172"/>
      <c r="D36" s="168" t="str">
        <f t="shared" si="4"/>
        <v/>
      </c>
      <c r="E36" s="138"/>
      <c r="F36" s="138"/>
      <c r="G36" s="138"/>
      <c r="H36" s="138"/>
      <c r="I36" s="195"/>
      <c r="K36" s="127"/>
      <c r="L36" s="112"/>
      <c r="N36" s="124">
        <v>46148</v>
      </c>
      <c r="O36" s="125" t="s">
        <v>72</v>
      </c>
      <c r="R36" s="122"/>
      <c r="S36" s="122"/>
      <c r="T36" s="109"/>
      <c r="U36" s="122"/>
      <c r="X36" s="163">
        <f t="shared" si="6"/>
        <v>45885</v>
      </c>
      <c r="Y36" s="163">
        <f t="shared" si="7"/>
        <v>16</v>
      </c>
      <c r="Z36" s="164" t="str">
        <f t="shared" si="8"/>
        <v>土</v>
      </c>
      <c r="AA36" s="163">
        <f>IF(X36="","",COUNTIF($X$3:X36,X36))</f>
        <v>4</v>
      </c>
      <c r="AB36" s="165" t="str">
        <f t="shared" si="9"/>
        <v>45885@4</v>
      </c>
      <c r="AC36" s="165" t="str">
        <f>IFERROR(""&amp;INDEX(入力!$Y$3:$Y$1048576,MATCH(AB36,入力!$AA$3:$AA$1048576,0),0),"")</f>
        <v/>
      </c>
      <c r="AD36" s="32"/>
    </row>
    <row r="37" spans="2:30" ht="22.95" customHeight="1" x14ac:dyDescent="0.2">
      <c r="B37" s="173"/>
      <c r="C37" s="174"/>
      <c r="D37" s="211" t="str">
        <f t="shared" si="4"/>
        <v/>
      </c>
      <c r="E37" s="175"/>
      <c r="F37" s="175"/>
      <c r="G37" s="175"/>
      <c r="H37" s="175"/>
      <c r="I37" s="196"/>
      <c r="K37" s="127"/>
      <c r="L37" s="127"/>
      <c r="N37" s="124">
        <v>46223</v>
      </c>
      <c r="O37" s="125" t="s">
        <v>78</v>
      </c>
      <c r="R37" s="122"/>
      <c r="S37" s="122"/>
      <c r="T37" s="109"/>
      <c r="U37" s="122"/>
      <c r="X37" s="163">
        <f t="shared" si="6"/>
        <v>45885</v>
      </c>
      <c r="Y37" s="163">
        <f t="shared" si="7"/>
        <v>16</v>
      </c>
      <c r="Z37" s="164" t="str">
        <f t="shared" si="8"/>
        <v>土</v>
      </c>
      <c r="AA37" s="163">
        <f>IF(X37="","",COUNTIF($X$3:X37,X37))</f>
        <v>5</v>
      </c>
      <c r="AB37" s="165" t="str">
        <f t="shared" si="9"/>
        <v>45885@5</v>
      </c>
      <c r="AC37" s="165" t="str">
        <f>IFERROR(""&amp;INDEX(入力!$Y$3:$Y$1048576,MATCH(AB37,入力!$AA$3:$AA$1048576,0),0),"")</f>
        <v/>
      </c>
      <c r="AD37" s="32"/>
    </row>
    <row r="38" spans="2:30" ht="22.95" customHeight="1" x14ac:dyDescent="0.2">
      <c r="D38" s="88"/>
      <c r="N38" s="124">
        <v>46245</v>
      </c>
      <c r="O38" s="125" t="s">
        <v>79</v>
      </c>
      <c r="AD38" s="32"/>
    </row>
    <row r="39" spans="2:30" ht="22.95" customHeight="1" x14ac:dyDescent="0.2">
      <c r="D39" s="88"/>
      <c r="N39" s="124">
        <v>46286</v>
      </c>
      <c r="O39" s="125" t="s">
        <v>80</v>
      </c>
      <c r="AD39" s="32"/>
    </row>
    <row r="40" spans="2:30" ht="22.95" customHeight="1" x14ac:dyDescent="0.2">
      <c r="D40" s="88"/>
      <c r="N40" s="124">
        <v>46288</v>
      </c>
      <c r="O40" s="125" t="s">
        <v>81</v>
      </c>
      <c r="AD40" s="32"/>
    </row>
    <row r="41" spans="2:30" ht="22.95" customHeight="1" x14ac:dyDescent="0.2">
      <c r="D41" s="88"/>
      <c r="N41" s="124">
        <v>46307</v>
      </c>
      <c r="O41" s="125" t="s">
        <v>85</v>
      </c>
      <c r="AD41" s="32"/>
    </row>
    <row r="42" spans="2:30" ht="22.95" customHeight="1" x14ac:dyDescent="0.2">
      <c r="B42" s="176"/>
      <c r="E42" s="162"/>
      <c r="F42" s="162"/>
      <c r="G42" s="162"/>
      <c r="H42" s="162"/>
      <c r="I42" s="162"/>
      <c r="N42" s="124">
        <v>46329</v>
      </c>
      <c r="O42" s="125" t="s">
        <v>83</v>
      </c>
      <c r="AD42" s="32"/>
    </row>
    <row r="43" spans="2:30" ht="22.95" customHeight="1" x14ac:dyDescent="0.2">
      <c r="B43" s="176"/>
      <c r="E43" s="162"/>
      <c r="F43" s="162"/>
      <c r="G43" s="162"/>
      <c r="H43" s="162"/>
      <c r="I43" s="162"/>
      <c r="N43" s="124">
        <v>46349</v>
      </c>
      <c r="O43" s="125" t="s">
        <v>84</v>
      </c>
      <c r="AD43" s="32"/>
    </row>
    <row r="44" spans="2:30" ht="22.95" customHeight="1" x14ac:dyDescent="0.2">
      <c r="B44" s="176"/>
      <c r="C44" s="176"/>
      <c r="D44" s="93"/>
      <c r="E44" s="162"/>
      <c r="F44" s="162"/>
      <c r="G44" s="162"/>
      <c r="H44" s="162"/>
      <c r="I44" s="162"/>
      <c r="N44" s="124"/>
      <c r="O44" s="125"/>
      <c r="AD44" s="32"/>
    </row>
    <row r="45" spans="2:30" ht="22.95" customHeight="1" x14ac:dyDescent="0.2">
      <c r="B45" s="176"/>
      <c r="C45" s="176"/>
      <c r="D45" s="93"/>
      <c r="E45" s="162"/>
      <c r="F45" s="162"/>
      <c r="G45" s="162"/>
      <c r="H45" s="162"/>
      <c r="I45" s="162"/>
      <c r="N45" s="124"/>
      <c r="O45" s="125"/>
      <c r="AD45" s="32"/>
    </row>
    <row r="46" spans="2:30" ht="22.95" customHeight="1" x14ac:dyDescent="0.2">
      <c r="B46" s="176"/>
      <c r="C46" s="176"/>
      <c r="D46" s="93"/>
      <c r="E46" s="162"/>
      <c r="F46" s="162"/>
      <c r="G46" s="162"/>
      <c r="H46" s="162"/>
      <c r="I46" s="162"/>
      <c r="N46" s="124"/>
      <c r="O46" s="125"/>
      <c r="AD46" s="32"/>
    </row>
    <row r="47" spans="2:30" ht="22.95" customHeight="1" x14ac:dyDescent="0.2">
      <c r="B47" s="176"/>
      <c r="C47" s="176"/>
      <c r="D47" s="93"/>
      <c r="E47" s="162"/>
      <c r="F47" s="162"/>
      <c r="G47" s="162"/>
      <c r="H47" s="162"/>
      <c r="I47" s="162"/>
      <c r="N47" s="124"/>
      <c r="O47" s="125"/>
      <c r="AD47" s="32"/>
    </row>
    <row r="48" spans="2:30" ht="22.95" customHeight="1" x14ac:dyDescent="0.2">
      <c r="B48" s="176"/>
      <c r="C48" s="176"/>
      <c r="D48" s="93"/>
      <c r="E48" s="162"/>
      <c r="F48" s="162"/>
      <c r="G48" s="162"/>
      <c r="H48" s="162"/>
      <c r="I48" s="162"/>
      <c r="N48" s="124"/>
      <c r="O48" s="125"/>
      <c r="AD48" s="32"/>
    </row>
    <row r="49" spans="2:30" ht="22.95" customHeight="1" x14ac:dyDescent="0.2">
      <c r="B49" s="176"/>
      <c r="C49" s="176"/>
      <c r="D49" s="93"/>
      <c r="E49" s="162"/>
      <c r="F49" s="162"/>
      <c r="G49" s="162"/>
      <c r="H49" s="162"/>
      <c r="I49" s="162"/>
      <c r="N49" s="124">
        <v>46388</v>
      </c>
      <c r="O49" s="125" t="s">
        <v>68</v>
      </c>
      <c r="AD49" s="32"/>
    </row>
    <row r="50" spans="2:30" ht="22.95" customHeight="1" x14ac:dyDescent="0.2">
      <c r="B50" s="176"/>
      <c r="C50" s="176"/>
      <c r="D50" s="93"/>
      <c r="E50" s="162"/>
      <c r="F50" s="162"/>
      <c r="G50" s="162"/>
      <c r="H50" s="162"/>
      <c r="I50" s="162"/>
      <c r="N50" s="124">
        <v>46398</v>
      </c>
      <c r="O50" s="125" t="s">
        <v>69</v>
      </c>
      <c r="AD50" s="32"/>
    </row>
    <row r="51" spans="2:30" ht="22.95" customHeight="1" x14ac:dyDescent="0.2">
      <c r="B51" s="176"/>
      <c r="C51" s="176"/>
      <c r="D51" s="93"/>
      <c r="E51" s="162"/>
      <c r="F51" s="162"/>
      <c r="G51" s="162"/>
      <c r="H51" s="162"/>
      <c r="I51" s="162"/>
      <c r="N51" s="124">
        <v>46429</v>
      </c>
      <c r="O51" s="125" t="s">
        <v>70</v>
      </c>
      <c r="AD51" s="32"/>
    </row>
    <row r="52" spans="2:30" ht="22.95" customHeight="1" x14ac:dyDescent="0.2">
      <c r="B52" s="176"/>
      <c r="C52" s="176"/>
      <c r="D52" s="93"/>
      <c r="E52" s="162"/>
      <c r="F52" s="162"/>
      <c r="G52" s="162"/>
      <c r="H52" s="162"/>
      <c r="I52" s="162"/>
      <c r="N52" s="124">
        <v>46441</v>
      </c>
      <c r="O52" s="125" t="s">
        <v>71</v>
      </c>
      <c r="AD52" s="32"/>
    </row>
    <row r="53" spans="2:30" ht="22.95" customHeight="1" x14ac:dyDescent="0.2">
      <c r="B53" s="176"/>
      <c r="C53" s="176"/>
      <c r="D53" s="93"/>
      <c r="E53" s="162"/>
      <c r="F53" s="162"/>
      <c r="G53" s="162"/>
      <c r="H53" s="162"/>
      <c r="I53" s="162"/>
      <c r="N53" s="124">
        <v>46467</v>
      </c>
      <c r="O53" s="125" t="s">
        <v>73</v>
      </c>
      <c r="AD53" s="32"/>
    </row>
    <row r="54" spans="2:30" ht="22.95" customHeight="1" x14ac:dyDescent="0.2">
      <c r="B54" s="176"/>
      <c r="C54" s="176"/>
      <c r="D54" s="93"/>
      <c r="E54" s="162"/>
      <c r="F54" s="162"/>
      <c r="G54" s="162"/>
      <c r="H54" s="162"/>
      <c r="I54" s="162"/>
      <c r="N54" s="124">
        <v>46468</v>
      </c>
      <c r="O54" s="125" t="s">
        <v>72</v>
      </c>
      <c r="AD54" s="32"/>
    </row>
    <row r="55" spans="2:30" ht="22.95" customHeight="1" x14ac:dyDescent="0.2">
      <c r="B55" s="176"/>
      <c r="C55" s="176"/>
      <c r="D55" s="93"/>
      <c r="E55" s="162"/>
      <c r="F55" s="162"/>
      <c r="G55" s="162"/>
      <c r="H55" s="162"/>
      <c r="I55" s="162"/>
      <c r="N55" s="124">
        <v>46506</v>
      </c>
      <c r="O55" s="125" t="s">
        <v>74</v>
      </c>
      <c r="AD55" s="32"/>
    </row>
    <row r="56" spans="2:30" ht="22.95" customHeight="1" x14ac:dyDescent="0.2">
      <c r="B56" s="176"/>
      <c r="C56" s="176"/>
      <c r="D56" s="93"/>
      <c r="E56" s="162"/>
      <c r="F56" s="162"/>
      <c r="G56" s="162"/>
      <c r="H56" s="162"/>
      <c r="I56" s="162"/>
      <c r="N56" s="124">
        <v>46510</v>
      </c>
      <c r="O56" s="125" t="s">
        <v>75</v>
      </c>
      <c r="AD56" s="32"/>
    </row>
    <row r="57" spans="2:30" ht="22.95" customHeight="1" x14ac:dyDescent="0.2">
      <c r="B57" s="176"/>
      <c r="C57" s="176"/>
      <c r="D57" s="93"/>
      <c r="E57" s="162"/>
      <c r="F57" s="162"/>
      <c r="G57" s="162"/>
      <c r="H57" s="162"/>
      <c r="I57" s="162"/>
      <c r="N57" s="124">
        <v>46511</v>
      </c>
      <c r="O57" s="125" t="s">
        <v>76</v>
      </c>
      <c r="AD57" s="32"/>
    </row>
    <row r="58" spans="2:30" ht="22.95" customHeight="1" x14ac:dyDescent="0.2">
      <c r="B58" s="176"/>
      <c r="C58" s="176"/>
      <c r="D58" s="93"/>
      <c r="E58" s="162"/>
      <c r="F58" s="162"/>
      <c r="G58" s="162"/>
      <c r="H58" s="162"/>
      <c r="I58" s="162"/>
      <c r="N58" s="124">
        <v>46512</v>
      </c>
      <c r="O58" s="125" t="s">
        <v>77</v>
      </c>
      <c r="AD58" s="32"/>
    </row>
    <row r="59" spans="2:30" ht="22.95" customHeight="1" x14ac:dyDescent="0.2">
      <c r="B59" s="176"/>
      <c r="C59" s="176"/>
      <c r="D59" s="93"/>
      <c r="E59" s="162"/>
      <c r="F59" s="162"/>
      <c r="G59" s="162"/>
      <c r="H59" s="162"/>
      <c r="I59" s="162"/>
      <c r="N59" s="124">
        <v>46587</v>
      </c>
      <c r="O59" s="125" t="s">
        <v>78</v>
      </c>
      <c r="AD59" s="32"/>
    </row>
    <row r="60" spans="2:30" ht="22.95" customHeight="1" x14ac:dyDescent="0.2">
      <c r="B60" s="176"/>
      <c r="C60" s="176"/>
      <c r="D60" s="93"/>
      <c r="E60" s="162"/>
      <c r="F60" s="162"/>
      <c r="G60" s="162"/>
      <c r="H60" s="162"/>
      <c r="I60" s="162"/>
      <c r="N60" s="124">
        <v>46610</v>
      </c>
      <c r="O60" s="125" t="s">
        <v>79</v>
      </c>
      <c r="AD60" s="32"/>
    </row>
    <row r="61" spans="2:30" ht="22.95" customHeight="1" x14ac:dyDescent="0.2">
      <c r="B61" s="176"/>
      <c r="C61" s="176"/>
      <c r="D61" s="93"/>
      <c r="E61" s="162"/>
      <c r="F61" s="162"/>
      <c r="G61" s="162"/>
      <c r="H61" s="162"/>
      <c r="I61" s="162"/>
      <c r="N61" s="124">
        <v>46650</v>
      </c>
      <c r="O61" s="125" t="s">
        <v>80</v>
      </c>
      <c r="AD61" s="32"/>
    </row>
    <row r="62" spans="2:30" ht="22.95" customHeight="1" x14ac:dyDescent="0.2">
      <c r="B62" s="176"/>
      <c r="C62" s="176"/>
      <c r="D62" s="93"/>
      <c r="E62" s="162"/>
      <c r="F62" s="162"/>
      <c r="G62" s="162"/>
      <c r="H62" s="162"/>
      <c r="I62" s="162"/>
      <c r="N62" s="124">
        <v>46653</v>
      </c>
      <c r="O62" s="125" t="s">
        <v>81</v>
      </c>
      <c r="AD62" s="32"/>
    </row>
    <row r="63" spans="2:30" ht="22.95" customHeight="1" x14ac:dyDescent="0.2">
      <c r="B63" s="176"/>
      <c r="C63" s="176"/>
      <c r="D63" s="93"/>
      <c r="E63" s="162"/>
      <c r="F63" s="162"/>
      <c r="G63" s="162"/>
      <c r="H63" s="162"/>
      <c r="I63" s="162"/>
      <c r="N63" s="124">
        <v>46671</v>
      </c>
      <c r="O63" s="125" t="s">
        <v>85</v>
      </c>
      <c r="AD63" s="32"/>
    </row>
    <row r="64" spans="2:30" ht="22.95" customHeight="1" x14ac:dyDescent="0.2">
      <c r="B64" s="176"/>
      <c r="C64" s="176"/>
      <c r="D64" s="93"/>
      <c r="E64" s="162"/>
      <c r="F64" s="162"/>
      <c r="G64" s="162"/>
      <c r="H64" s="162"/>
      <c r="I64" s="162"/>
      <c r="N64" s="124">
        <v>46694</v>
      </c>
      <c r="O64" s="125" t="s">
        <v>83</v>
      </c>
      <c r="AD64" s="32"/>
    </row>
    <row r="65" spans="2:30" ht="22.95" customHeight="1" x14ac:dyDescent="0.2">
      <c r="B65" s="176"/>
      <c r="C65" s="176"/>
      <c r="D65" s="93"/>
      <c r="E65" s="162"/>
      <c r="F65" s="162"/>
      <c r="G65" s="162"/>
      <c r="H65" s="162"/>
      <c r="I65" s="162"/>
      <c r="N65" s="124">
        <v>46714</v>
      </c>
      <c r="O65" s="125" t="s">
        <v>84</v>
      </c>
      <c r="AD65" s="32"/>
    </row>
    <row r="66" spans="2:30" ht="22.95" customHeight="1" x14ac:dyDescent="0.2">
      <c r="C66" s="176"/>
      <c r="D66" s="93"/>
      <c r="E66" s="33"/>
      <c r="F66" s="33"/>
      <c r="G66" s="33"/>
      <c r="H66" s="33"/>
      <c r="I66" s="33"/>
      <c r="N66" s="124"/>
      <c r="O66" s="125"/>
      <c r="AD66" s="32"/>
    </row>
    <row r="67" spans="2:30" ht="22.95" customHeight="1" x14ac:dyDescent="0.2">
      <c r="C67" s="176"/>
      <c r="D67" s="93"/>
      <c r="E67" s="167"/>
      <c r="F67" s="167"/>
      <c r="G67" s="167"/>
      <c r="H67" s="167"/>
      <c r="I67" s="167"/>
      <c r="N67" s="124"/>
      <c r="O67" s="125"/>
      <c r="AD67" s="32"/>
    </row>
    <row r="68" spans="2:30" ht="22.95" customHeight="1" x14ac:dyDescent="0.2">
      <c r="B68" s="32"/>
      <c r="C68" s="32"/>
      <c r="D68" s="88"/>
      <c r="E68" s="167"/>
      <c r="F68" s="167"/>
      <c r="G68" s="167"/>
      <c r="H68" s="167"/>
      <c r="I68" s="167"/>
      <c r="N68" s="124"/>
      <c r="O68" s="125"/>
      <c r="AD68" s="32"/>
    </row>
    <row r="69" spans="2:30" ht="22.95" customHeight="1" x14ac:dyDescent="0.2">
      <c r="D69" s="88"/>
      <c r="N69" s="124"/>
      <c r="O69" s="125"/>
      <c r="AD69" s="32"/>
    </row>
    <row r="70" spans="2:30" ht="22.95" customHeight="1" x14ac:dyDescent="0.2">
      <c r="C70" s="32"/>
      <c r="D70" s="88"/>
      <c r="N70" s="124"/>
      <c r="O70" s="125"/>
      <c r="AD70" s="32"/>
    </row>
    <row r="71" spans="2:30" ht="22.95" customHeight="1" x14ac:dyDescent="0.2">
      <c r="N71" s="124">
        <v>46753</v>
      </c>
      <c r="O71" s="125" t="s">
        <v>68</v>
      </c>
      <c r="AD71" s="32"/>
    </row>
    <row r="72" spans="2:30" ht="22.95" customHeight="1" x14ac:dyDescent="0.2">
      <c r="N72" s="124">
        <v>46762</v>
      </c>
      <c r="O72" s="125" t="s">
        <v>69</v>
      </c>
      <c r="AD72" s="32"/>
    </row>
    <row r="73" spans="2:30" ht="22.95" customHeight="1" x14ac:dyDescent="0.2">
      <c r="N73" s="124">
        <v>46794</v>
      </c>
      <c r="O73" s="125" t="s">
        <v>70</v>
      </c>
      <c r="AD73" s="32"/>
    </row>
    <row r="74" spans="2:30" ht="22.95" customHeight="1" x14ac:dyDescent="0.2">
      <c r="N74" s="124">
        <v>46806</v>
      </c>
      <c r="O74" s="125" t="s">
        <v>71</v>
      </c>
      <c r="AD74" s="32"/>
    </row>
    <row r="75" spans="2:30" ht="22.95" customHeight="1" x14ac:dyDescent="0.2">
      <c r="N75" s="124">
        <v>46832</v>
      </c>
      <c r="O75" s="125" t="s">
        <v>73</v>
      </c>
      <c r="AD75" s="32"/>
    </row>
    <row r="76" spans="2:30" ht="22.95" customHeight="1" x14ac:dyDescent="0.2">
      <c r="N76" s="124">
        <v>46872</v>
      </c>
      <c r="O76" s="125" t="s">
        <v>74</v>
      </c>
      <c r="AD76" s="32"/>
    </row>
    <row r="77" spans="2:30" ht="22.95" customHeight="1" x14ac:dyDescent="0.2">
      <c r="N77" s="124">
        <v>46876</v>
      </c>
      <c r="O77" s="125" t="s">
        <v>75</v>
      </c>
      <c r="AD77" s="32"/>
    </row>
    <row r="78" spans="2:30" ht="22.95" customHeight="1" x14ac:dyDescent="0.2">
      <c r="N78" s="124">
        <v>46877</v>
      </c>
      <c r="O78" s="125" t="s">
        <v>76</v>
      </c>
      <c r="AD78" s="32"/>
    </row>
    <row r="79" spans="2:30" ht="22.95" customHeight="1" x14ac:dyDescent="0.2">
      <c r="N79" s="124">
        <v>46878</v>
      </c>
      <c r="O79" s="125" t="s">
        <v>77</v>
      </c>
      <c r="AD79" s="32"/>
    </row>
    <row r="80" spans="2:30" ht="22.95" customHeight="1" x14ac:dyDescent="0.2">
      <c r="N80" s="124">
        <v>46951</v>
      </c>
      <c r="O80" s="125" t="s">
        <v>78</v>
      </c>
      <c r="AD80" s="32"/>
    </row>
    <row r="81" spans="14:30" ht="22.95" customHeight="1" x14ac:dyDescent="0.2">
      <c r="N81" s="124">
        <v>46976</v>
      </c>
      <c r="O81" s="125" t="s">
        <v>79</v>
      </c>
      <c r="AD81" s="32"/>
    </row>
    <row r="82" spans="14:30" ht="22.95" customHeight="1" x14ac:dyDescent="0.2">
      <c r="N82" s="124">
        <v>47014</v>
      </c>
      <c r="O82" s="125" t="s">
        <v>80</v>
      </c>
      <c r="AD82" s="32"/>
    </row>
    <row r="83" spans="14:30" ht="22.95" customHeight="1" x14ac:dyDescent="0.2">
      <c r="N83" s="124">
        <v>47018</v>
      </c>
      <c r="O83" s="125" t="s">
        <v>81</v>
      </c>
      <c r="AD83" s="32"/>
    </row>
    <row r="84" spans="14:30" ht="22.95" customHeight="1" x14ac:dyDescent="0.2">
      <c r="N84" s="124">
        <v>47035</v>
      </c>
      <c r="O84" s="125" t="s">
        <v>85</v>
      </c>
      <c r="AD84" s="32"/>
    </row>
    <row r="85" spans="14:30" ht="22.95" customHeight="1" x14ac:dyDescent="0.2">
      <c r="N85" s="124">
        <v>47060</v>
      </c>
      <c r="O85" s="125" t="s">
        <v>83</v>
      </c>
      <c r="AD85" s="32"/>
    </row>
    <row r="86" spans="14:30" ht="22.95" customHeight="1" x14ac:dyDescent="0.2">
      <c r="N86" s="124">
        <v>47080</v>
      </c>
      <c r="O86" s="125" t="s">
        <v>84</v>
      </c>
      <c r="AD86" s="32"/>
    </row>
    <row r="87" spans="14:30" ht="22.95" customHeight="1" x14ac:dyDescent="0.2">
      <c r="N87" s="124"/>
      <c r="O87" s="125"/>
      <c r="AD87" s="32"/>
    </row>
    <row r="88" spans="14:30" ht="22.95" customHeight="1" x14ac:dyDescent="0.2">
      <c r="N88" s="124"/>
      <c r="O88" s="125"/>
      <c r="AD88" s="32"/>
    </row>
    <row r="89" spans="14:30" ht="22.95" customHeight="1" x14ac:dyDescent="0.2">
      <c r="N89" s="124"/>
      <c r="O89" s="125"/>
      <c r="AD89" s="32"/>
    </row>
    <row r="90" spans="14:30" ht="22.95" customHeight="1" x14ac:dyDescent="0.2">
      <c r="N90" s="124"/>
      <c r="O90" s="125"/>
      <c r="AD90" s="32"/>
    </row>
    <row r="91" spans="14:30" ht="22.95" customHeight="1" x14ac:dyDescent="0.2">
      <c r="N91" s="124"/>
      <c r="O91" s="125"/>
      <c r="AD91" s="32"/>
    </row>
    <row r="92" spans="14:30" ht="22.95" customHeight="1" x14ac:dyDescent="0.2">
      <c r="N92" s="124"/>
      <c r="O92" s="125"/>
      <c r="AD92" s="32"/>
    </row>
    <row r="93" spans="14:30" ht="22.95" customHeight="1" x14ac:dyDescent="0.2">
      <c r="N93" s="124"/>
      <c r="O93" s="125"/>
      <c r="AD93" s="32"/>
    </row>
    <row r="94" spans="14:30" ht="22.95" customHeight="1" x14ac:dyDescent="0.2">
      <c r="N94" s="124"/>
      <c r="O94" s="125"/>
      <c r="AD94" s="32"/>
    </row>
    <row r="95" spans="14:30" ht="22.95" customHeight="1" x14ac:dyDescent="0.2">
      <c r="N95" s="124"/>
      <c r="O95" s="125"/>
      <c r="AD95" s="32"/>
    </row>
    <row r="96" spans="14:30" ht="22.95" customHeight="1" x14ac:dyDescent="0.2">
      <c r="N96" s="124"/>
      <c r="O96" s="125"/>
      <c r="AD96" s="32"/>
    </row>
    <row r="97" spans="14:30" ht="22.95" customHeight="1" x14ac:dyDescent="0.2">
      <c r="N97" s="124"/>
      <c r="O97" s="125"/>
      <c r="AD97" s="32"/>
    </row>
    <row r="98" spans="14:30" ht="22.95" customHeight="1" x14ac:dyDescent="0.2">
      <c r="N98" s="124"/>
      <c r="O98" s="125"/>
      <c r="AD98" s="32"/>
    </row>
    <row r="99" spans="14:30" ht="22.95" customHeight="1" x14ac:dyDescent="0.2">
      <c r="N99" s="124"/>
      <c r="O99" s="125"/>
      <c r="AD99" s="32"/>
    </row>
    <row r="100" spans="14:30" ht="22.95" customHeight="1" x14ac:dyDescent="0.2">
      <c r="N100" s="124"/>
      <c r="O100" s="125"/>
      <c r="AD100" s="32"/>
    </row>
    <row r="101" spans="14:30" ht="22.95" customHeight="1" x14ac:dyDescent="0.2">
      <c r="N101" s="124"/>
      <c r="O101" s="125"/>
      <c r="AD101" s="32"/>
    </row>
    <row r="102" spans="14:30" ht="22.95" customHeight="1" x14ac:dyDescent="0.2">
      <c r="N102" s="124"/>
      <c r="O102" s="125"/>
      <c r="AD102" s="32"/>
    </row>
    <row r="103" spans="14:30" ht="22.95" customHeight="1" x14ac:dyDescent="0.2">
      <c r="N103" s="124"/>
      <c r="O103" s="125"/>
      <c r="AD103" s="32"/>
    </row>
    <row r="104" spans="14:30" ht="22.95" customHeight="1" x14ac:dyDescent="0.2">
      <c r="N104" s="124"/>
      <c r="O104" s="125"/>
      <c r="AD104" s="32"/>
    </row>
    <row r="105" spans="14:30" ht="22.95" customHeight="1" x14ac:dyDescent="0.2">
      <c r="N105" s="124"/>
      <c r="O105" s="125"/>
      <c r="AD105" s="32"/>
    </row>
    <row r="106" spans="14:30" ht="22.95" customHeight="1" x14ac:dyDescent="0.2">
      <c r="N106" s="124"/>
      <c r="O106" s="125"/>
      <c r="AD106" s="32"/>
    </row>
    <row r="107" spans="14:30" ht="22.95" customHeight="1" x14ac:dyDescent="0.2">
      <c r="N107" s="124"/>
      <c r="O107" s="125"/>
      <c r="AD107" s="32"/>
    </row>
    <row r="108" spans="14:30" ht="22.95" customHeight="1" x14ac:dyDescent="0.2">
      <c r="N108" s="124"/>
      <c r="O108" s="125"/>
      <c r="AD108" s="32"/>
    </row>
    <row r="109" spans="14:30" ht="22.95" customHeight="1" x14ac:dyDescent="0.2">
      <c r="N109" s="124"/>
      <c r="O109" s="125"/>
      <c r="AD109" s="32"/>
    </row>
    <row r="110" spans="14:30" ht="22.95" customHeight="1" x14ac:dyDescent="0.2">
      <c r="N110" s="124"/>
      <c r="O110" s="125"/>
      <c r="AD110" s="32"/>
    </row>
    <row r="111" spans="14:30" ht="22.95" customHeight="1" x14ac:dyDescent="0.2">
      <c r="N111" s="124"/>
      <c r="O111" s="125"/>
      <c r="AD111" s="32"/>
    </row>
    <row r="112" spans="14:30" ht="22.95" customHeight="1" x14ac:dyDescent="0.2">
      <c r="N112" s="124"/>
      <c r="O112" s="125"/>
      <c r="AD112" s="32"/>
    </row>
    <row r="113" spans="14:30" ht="22.95" customHeight="1" x14ac:dyDescent="0.2">
      <c r="N113" s="124"/>
      <c r="O113" s="125"/>
      <c r="AD113" s="32"/>
    </row>
    <row r="114" spans="14:30" ht="22.95" customHeight="1" x14ac:dyDescent="0.2">
      <c r="N114" s="124"/>
      <c r="O114" s="125"/>
      <c r="AD114" s="32"/>
    </row>
    <row r="115" spans="14:30" ht="22.95" customHeight="1" x14ac:dyDescent="0.2">
      <c r="N115" s="124"/>
      <c r="O115" s="125"/>
      <c r="AD115" s="32"/>
    </row>
    <row r="116" spans="14:30" ht="22.95" customHeight="1" x14ac:dyDescent="0.2">
      <c r="N116" s="124"/>
      <c r="O116" s="125"/>
      <c r="AD116" s="32"/>
    </row>
    <row r="117" spans="14:30" ht="22.95" customHeight="1" x14ac:dyDescent="0.2">
      <c r="N117" s="124"/>
      <c r="O117" s="125"/>
      <c r="AD117" s="32"/>
    </row>
    <row r="118" spans="14:30" ht="22.95" customHeight="1" x14ac:dyDescent="0.2">
      <c r="N118" s="124"/>
      <c r="O118" s="125"/>
      <c r="AD118" s="32"/>
    </row>
    <row r="119" spans="14:30" ht="22.95" customHeight="1" x14ac:dyDescent="0.2">
      <c r="N119" s="124"/>
      <c r="O119" s="125"/>
      <c r="AD119" s="32"/>
    </row>
    <row r="120" spans="14:30" ht="22.95" customHeight="1" x14ac:dyDescent="0.2">
      <c r="N120" s="124"/>
      <c r="O120" s="125"/>
      <c r="AD120" s="32"/>
    </row>
    <row r="121" spans="14:30" ht="22.95" customHeight="1" x14ac:dyDescent="0.2">
      <c r="N121" s="124"/>
      <c r="O121" s="125"/>
      <c r="AD121" s="32"/>
    </row>
    <row r="122" spans="14:30" ht="22.95" customHeight="1" x14ac:dyDescent="0.2">
      <c r="N122" s="124"/>
      <c r="O122" s="125"/>
      <c r="AD122" s="32"/>
    </row>
    <row r="123" spans="14:30" ht="22.95" customHeight="1" x14ac:dyDescent="0.2">
      <c r="N123" s="124"/>
      <c r="O123" s="125"/>
      <c r="AD123" s="32"/>
    </row>
    <row r="124" spans="14:30" ht="22.95" customHeight="1" x14ac:dyDescent="0.2">
      <c r="N124" s="124"/>
      <c r="O124" s="125"/>
      <c r="AD124" s="32"/>
    </row>
    <row r="125" spans="14:30" ht="22.95" customHeight="1" x14ac:dyDescent="0.2">
      <c r="N125" s="124"/>
      <c r="O125" s="125"/>
      <c r="AD125" s="32"/>
    </row>
    <row r="126" spans="14:30" ht="22.95" customHeight="1" x14ac:dyDescent="0.2">
      <c r="N126" s="124"/>
      <c r="O126" s="125"/>
      <c r="AD126" s="32"/>
    </row>
    <row r="127" spans="14:30" ht="22.95" customHeight="1" x14ac:dyDescent="0.2">
      <c r="N127" s="124"/>
      <c r="O127" s="125"/>
      <c r="AD127" s="32"/>
    </row>
    <row r="128" spans="14:30" ht="22.95" customHeight="1" x14ac:dyDescent="0.2">
      <c r="N128" s="124"/>
      <c r="O128" s="125"/>
      <c r="AD128" s="32"/>
    </row>
    <row r="129" spans="14:30" ht="22.95" customHeight="1" x14ac:dyDescent="0.2">
      <c r="N129" s="124"/>
      <c r="O129" s="125"/>
      <c r="AD129" s="32"/>
    </row>
    <row r="130" spans="14:30" ht="22.95" customHeight="1" x14ac:dyDescent="0.2">
      <c r="N130" s="124"/>
      <c r="O130" s="125"/>
      <c r="AD130" s="32"/>
    </row>
    <row r="131" spans="14:30" ht="22.95" customHeight="1" x14ac:dyDescent="0.2">
      <c r="N131" s="124"/>
      <c r="O131" s="125"/>
      <c r="AD131" s="32"/>
    </row>
    <row r="132" spans="14:30" ht="22.95" customHeight="1" x14ac:dyDescent="0.2">
      <c r="N132" s="124"/>
      <c r="O132" s="125"/>
      <c r="AD132" s="32"/>
    </row>
    <row r="133" spans="14:30" ht="22.95" customHeight="1" x14ac:dyDescent="0.2">
      <c r="N133" s="124"/>
      <c r="O133" s="125"/>
      <c r="AD133" s="32"/>
    </row>
    <row r="134" spans="14:30" ht="22.95" customHeight="1" x14ac:dyDescent="0.2">
      <c r="N134" s="124"/>
      <c r="O134" s="125"/>
      <c r="AD134" s="32"/>
    </row>
    <row r="135" spans="14:30" ht="22.95" customHeight="1" x14ac:dyDescent="0.2">
      <c r="N135" s="124"/>
      <c r="O135" s="125"/>
      <c r="AD135" s="32"/>
    </row>
    <row r="136" spans="14:30" ht="22.95" customHeight="1" x14ac:dyDescent="0.2">
      <c r="N136" s="124"/>
      <c r="O136" s="125"/>
      <c r="AD136" s="32"/>
    </row>
    <row r="137" spans="14:30" ht="22.95" customHeight="1" x14ac:dyDescent="0.2">
      <c r="N137" s="124"/>
      <c r="O137" s="125"/>
      <c r="AD137" s="32"/>
    </row>
    <row r="138" spans="14:30" ht="22.95" customHeight="1" x14ac:dyDescent="0.2">
      <c r="N138" s="124"/>
      <c r="O138" s="125"/>
      <c r="AD138" s="32"/>
    </row>
    <row r="139" spans="14:30" ht="22.95" customHeight="1" x14ac:dyDescent="0.2">
      <c r="N139" s="124"/>
      <c r="O139" s="125"/>
      <c r="AD139" s="32"/>
    </row>
    <row r="140" spans="14:30" ht="22.95" customHeight="1" x14ac:dyDescent="0.2">
      <c r="N140" s="124"/>
      <c r="O140" s="125"/>
      <c r="AD140" s="32"/>
    </row>
    <row r="141" spans="14:30" ht="22.95" customHeight="1" x14ac:dyDescent="0.2">
      <c r="N141" s="124"/>
      <c r="O141" s="125"/>
      <c r="AD141" s="32"/>
    </row>
    <row r="142" spans="14:30" ht="22.95" customHeight="1" x14ac:dyDescent="0.2">
      <c r="N142" s="124"/>
      <c r="O142" s="125"/>
      <c r="AD142" s="32"/>
    </row>
    <row r="143" spans="14:30" ht="22.95" customHeight="1" x14ac:dyDescent="0.2">
      <c r="N143" s="124"/>
      <c r="O143" s="125"/>
      <c r="AD143" s="32"/>
    </row>
    <row r="144" spans="14:30" ht="22.95" customHeight="1" x14ac:dyDescent="0.2">
      <c r="N144" s="151"/>
      <c r="AD144" s="32"/>
    </row>
    <row r="145" spans="14:30" ht="22.95" customHeight="1" x14ac:dyDescent="0.2">
      <c r="N145" s="151"/>
      <c r="AD145" s="32"/>
    </row>
    <row r="146" spans="14:30" ht="22.95" customHeight="1" x14ac:dyDescent="0.2">
      <c r="N146" s="151"/>
      <c r="AD146" s="32"/>
    </row>
    <row r="147" spans="14:30" ht="22.95" customHeight="1" x14ac:dyDescent="0.2">
      <c r="N147" s="151"/>
      <c r="AD147" s="32"/>
    </row>
    <row r="148" spans="14:30" ht="22.95" customHeight="1" x14ac:dyDescent="0.2">
      <c r="N148" s="151"/>
      <c r="AD148" s="32"/>
    </row>
    <row r="149" spans="14:30" ht="22.95" customHeight="1" x14ac:dyDescent="0.2">
      <c r="N149" s="151"/>
      <c r="AD149" s="32"/>
    </row>
    <row r="150" spans="14:30" ht="22.95" customHeight="1" x14ac:dyDescent="0.2">
      <c r="N150" s="151"/>
      <c r="AD150" s="32"/>
    </row>
    <row r="151" spans="14:30" ht="22.95" customHeight="1" x14ac:dyDescent="0.2">
      <c r="N151" s="151"/>
      <c r="AD151" s="32"/>
    </row>
    <row r="152" spans="14:30" ht="22.95" customHeight="1" x14ac:dyDescent="0.2">
      <c r="N152" s="151"/>
      <c r="AD152" s="32"/>
    </row>
    <row r="153" spans="14:30" ht="22.95" customHeight="1" x14ac:dyDescent="0.2">
      <c r="N153" s="151"/>
      <c r="AD153" s="32"/>
    </row>
    <row r="154" spans="14:30" ht="22.95" customHeight="1" x14ac:dyDescent="0.2">
      <c r="N154" s="151"/>
      <c r="AD154" s="32"/>
    </row>
    <row r="155" spans="14:30" ht="22.95" customHeight="1" x14ac:dyDescent="0.2">
      <c r="N155" s="151"/>
      <c r="AD155" s="32"/>
    </row>
    <row r="156" spans="14:30" ht="22.95" customHeight="1" x14ac:dyDescent="0.2">
      <c r="N156" s="151"/>
      <c r="AD156" s="32"/>
    </row>
    <row r="157" spans="14:30" ht="22.95" customHeight="1" x14ac:dyDescent="0.2">
      <c r="N157" s="151"/>
      <c r="AD157" s="32"/>
    </row>
    <row r="158" spans="14:30" ht="22.95" customHeight="1" x14ac:dyDescent="0.2">
      <c r="N158" s="151"/>
      <c r="AD158" s="32"/>
    </row>
    <row r="159" spans="14:30" ht="22.95" customHeight="1" x14ac:dyDescent="0.2">
      <c r="N159" s="151"/>
      <c r="AD159" s="32"/>
    </row>
    <row r="160" spans="14:30" ht="22.95" customHeight="1" x14ac:dyDescent="0.2">
      <c r="N160" s="151"/>
      <c r="AD160" s="32"/>
    </row>
    <row r="161" spans="14:30" ht="22.95" customHeight="1" x14ac:dyDescent="0.2">
      <c r="N161" s="151"/>
      <c r="AD161" s="32"/>
    </row>
    <row r="162" spans="14:30" ht="22.95" customHeight="1" x14ac:dyDescent="0.2">
      <c r="N162" s="151"/>
      <c r="AD162" s="32"/>
    </row>
    <row r="163" spans="14:30" ht="22.95" customHeight="1" x14ac:dyDescent="0.2">
      <c r="N163" s="151"/>
      <c r="AD163" s="32"/>
    </row>
    <row r="164" spans="14:30" ht="22.95" customHeight="1" x14ac:dyDescent="0.2">
      <c r="N164" s="151"/>
      <c r="AD164" s="32"/>
    </row>
    <row r="165" spans="14:30" ht="22.95" customHeight="1" x14ac:dyDescent="0.2">
      <c r="N165" s="151"/>
      <c r="AD165" s="32"/>
    </row>
    <row r="166" spans="14:30" ht="22.95" customHeight="1" x14ac:dyDescent="0.2">
      <c r="N166" s="151"/>
      <c r="AD166" s="32"/>
    </row>
    <row r="167" spans="14:30" ht="22.95" customHeight="1" x14ac:dyDescent="0.2">
      <c r="AD167" s="32"/>
    </row>
    <row r="168" spans="14:30" ht="22.95" customHeight="1" x14ac:dyDescent="0.2">
      <c r="AD168" s="32"/>
    </row>
    <row r="169" spans="14:30" ht="22.95" customHeight="1" x14ac:dyDescent="0.2">
      <c r="AD169" s="32"/>
    </row>
    <row r="170" spans="14:30" ht="22.95" customHeight="1" x14ac:dyDescent="0.2">
      <c r="AD170" s="32"/>
    </row>
    <row r="171" spans="14:30" ht="22.95" customHeight="1" x14ac:dyDescent="0.2">
      <c r="AD171" s="32"/>
    </row>
    <row r="172" spans="14:30" ht="22.95" customHeight="1" x14ac:dyDescent="0.2">
      <c r="AD172" s="32"/>
    </row>
    <row r="173" spans="14:30" ht="22.95" customHeight="1" x14ac:dyDescent="0.2">
      <c r="AD173" s="32"/>
    </row>
    <row r="174" spans="14:30" ht="22.95" customHeight="1" x14ac:dyDescent="0.2">
      <c r="AD174" s="32"/>
    </row>
    <row r="175" spans="14:30" ht="22.95" customHeight="1" x14ac:dyDescent="0.2">
      <c r="AD175" s="32"/>
    </row>
    <row r="176" spans="14:30" ht="22.95" customHeight="1" x14ac:dyDescent="0.2">
      <c r="AD176" s="32"/>
    </row>
    <row r="177" spans="30:30" ht="22.95" customHeight="1" x14ac:dyDescent="0.2">
      <c r="AD177" s="32"/>
    </row>
    <row r="178" spans="30:30" ht="22.95" customHeight="1" x14ac:dyDescent="0.2">
      <c r="AD178" s="32"/>
    </row>
    <row r="179" spans="30:30" ht="22.95" customHeight="1" x14ac:dyDescent="0.2">
      <c r="AD179" s="32"/>
    </row>
    <row r="180" spans="30:30" ht="22.95" customHeight="1" x14ac:dyDescent="0.2">
      <c r="AD180" s="32"/>
    </row>
    <row r="181" spans="30:30" ht="22.95" customHeight="1" x14ac:dyDescent="0.2">
      <c r="AD181" s="32"/>
    </row>
    <row r="182" spans="30:30" ht="22.95" customHeight="1" x14ac:dyDescent="0.2">
      <c r="AD182" s="32"/>
    </row>
    <row r="183" spans="30:30" ht="22.95" customHeight="1" x14ac:dyDescent="0.2">
      <c r="AD183" s="32"/>
    </row>
    <row r="184" spans="30:30" ht="22.95" customHeight="1" x14ac:dyDescent="0.2">
      <c r="AD184" s="32"/>
    </row>
    <row r="185" spans="30:30" ht="22.95" customHeight="1" x14ac:dyDescent="0.2">
      <c r="AD185" s="32"/>
    </row>
    <row r="186" spans="30:30" ht="22.95" customHeight="1" x14ac:dyDescent="0.2">
      <c r="AD186" s="32"/>
    </row>
    <row r="187" spans="30:30" ht="22.95" customHeight="1" x14ac:dyDescent="0.2">
      <c r="AD187" s="32"/>
    </row>
    <row r="188" spans="30:30" ht="22.95" customHeight="1" x14ac:dyDescent="0.2">
      <c r="AD188" s="32"/>
    </row>
    <row r="189" spans="30:30" ht="22.95" customHeight="1" x14ac:dyDescent="0.2">
      <c r="AD189" s="32"/>
    </row>
    <row r="190" spans="30:30" ht="22.95" customHeight="1" x14ac:dyDescent="0.2">
      <c r="AD190" s="32"/>
    </row>
    <row r="191" spans="30:30" ht="22.95" customHeight="1" x14ac:dyDescent="0.2">
      <c r="AD191" s="32"/>
    </row>
    <row r="192" spans="30:30" ht="22.95" customHeight="1" x14ac:dyDescent="0.2">
      <c r="AD192" s="32"/>
    </row>
    <row r="193" spans="30:30" ht="22.95" customHeight="1" x14ac:dyDescent="0.2">
      <c r="AD193" s="32"/>
    </row>
    <row r="194" spans="30:30" ht="22.95" customHeight="1" x14ac:dyDescent="0.2">
      <c r="AD194" s="32"/>
    </row>
    <row r="195" spans="30:30" ht="22.95" customHeight="1" x14ac:dyDescent="0.2">
      <c r="AD195" s="32"/>
    </row>
    <row r="196" spans="30:30" ht="22.95" customHeight="1" x14ac:dyDescent="0.2">
      <c r="AD196" s="32"/>
    </row>
    <row r="197" spans="30:30" ht="22.95" customHeight="1" x14ac:dyDescent="0.2">
      <c r="AD197" s="32"/>
    </row>
    <row r="198" spans="30:30" ht="22.95" customHeight="1" x14ac:dyDescent="0.2">
      <c r="AD198" s="32"/>
    </row>
    <row r="199" spans="30:30" ht="22.95" customHeight="1" x14ac:dyDescent="0.2">
      <c r="AD199" s="32"/>
    </row>
    <row r="200" spans="30:30" ht="22.95" customHeight="1" x14ac:dyDescent="0.2">
      <c r="AD200" s="32"/>
    </row>
    <row r="201" spans="30:30" ht="22.95" customHeight="1" x14ac:dyDescent="0.2">
      <c r="AD201" s="32"/>
    </row>
    <row r="202" spans="30:30" ht="22.95" customHeight="1" x14ac:dyDescent="0.2">
      <c r="AD202" s="32"/>
    </row>
    <row r="203" spans="30:30" ht="22.95" customHeight="1" x14ac:dyDescent="0.2">
      <c r="AD203" s="32"/>
    </row>
    <row r="204" spans="30:30" ht="22.95" customHeight="1" x14ac:dyDescent="0.2">
      <c r="AD204" s="32"/>
    </row>
    <row r="205" spans="30:30" ht="22.95" customHeight="1" x14ac:dyDescent="0.2">
      <c r="AD205" s="32"/>
    </row>
    <row r="206" spans="30:30" ht="22.95" customHeight="1" x14ac:dyDescent="0.2">
      <c r="AD206" s="32"/>
    </row>
    <row r="207" spans="30:30" ht="22.95" customHeight="1" x14ac:dyDescent="0.2">
      <c r="AD207" s="32"/>
    </row>
    <row r="208" spans="30:30" ht="22.95" customHeight="1" x14ac:dyDescent="0.2">
      <c r="AD208" s="32"/>
    </row>
    <row r="209" spans="30:30" ht="22.95" customHeight="1" x14ac:dyDescent="0.2">
      <c r="AD209" s="32"/>
    </row>
    <row r="210" spans="30:30" ht="22.95" customHeight="1" x14ac:dyDescent="0.2">
      <c r="AD210" s="32"/>
    </row>
    <row r="211" spans="30:30" ht="22.95" customHeight="1" x14ac:dyDescent="0.2">
      <c r="AD211" s="32"/>
    </row>
    <row r="212" spans="30:30" ht="22.95" customHeight="1" x14ac:dyDescent="0.2">
      <c r="AD212" s="32"/>
    </row>
    <row r="213" spans="30:30" ht="22.95" customHeight="1" x14ac:dyDescent="0.2">
      <c r="AD213" s="32"/>
    </row>
    <row r="214" spans="30:30" ht="22.95" customHeight="1" x14ac:dyDescent="0.2">
      <c r="AD214" s="32"/>
    </row>
    <row r="215" spans="30:30" ht="22.95" customHeight="1" x14ac:dyDescent="0.2">
      <c r="AD215" s="32"/>
    </row>
    <row r="216" spans="30:30" ht="22.95" customHeight="1" x14ac:dyDescent="0.2">
      <c r="AD216" s="32"/>
    </row>
    <row r="217" spans="30:30" ht="22.95" customHeight="1" x14ac:dyDescent="0.2">
      <c r="AD217" s="32"/>
    </row>
    <row r="218" spans="30:30" ht="22.95" customHeight="1" x14ac:dyDescent="0.2">
      <c r="AD218" s="32"/>
    </row>
    <row r="219" spans="30:30" ht="22.95" customHeight="1" x14ac:dyDescent="0.2">
      <c r="AD219" s="32"/>
    </row>
    <row r="220" spans="30:30" ht="22.95" customHeight="1" x14ac:dyDescent="0.2">
      <c r="AD220" s="32"/>
    </row>
    <row r="221" spans="30:30" ht="22.95" customHeight="1" x14ac:dyDescent="0.2">
      <c r="AD221" s="32"/>
    </row>
    <row r="222" spans="30:30" ht="22.95" customHeight="1" x14ac:dyDescent="0.2">
      <c r="AD222" s="32"/>
    </row>
    <row r="223" spans="30:30" ht="22.95" customHeight="1" x14ac:dyDescent="0.2">
      <c r="AD223" s="32"/>
    </row>
    <row r="224" spans="30:30" ht="22.95" customHeight="1" x14ac:dyDescent="0.2">
      <c r="AD224" s="32"/>
    </row>
    <row r="225" spans="30:30" ht="22.95" customHeight="1" x14ac:dyDescent="0.2">
      <c r="AD225" s="32"/>
    </row>
    <row r="226" spans="30:30" ht="22.95" customHeight="1" x14ac:dyDescent="0.2">
      <c r="AD226" s="32"/>
    </row>
    <row r="227" spans="30:30" ht="22.95" customHeight="1" x14ac:dyDescent="0.2">
      <c r="AD227" s="32"/>
    </row>
    <row r="228" spans="30:30" ht="22.95" customHeight="1" x14ac:dyDescent="0.2">
      <c r="AD228" s="32"/>
    </row>
    <row r="229" spans="30:30" ht="22.95" customHeight="1" x14ac:dyDescent="0.2">
      <c r="AD229" s="32"/>
    </row>
    <row r="230" spans="30:30" ht="22.95" customHeight="1" x14ac:dyDescent="0.2">
      <c r="AD230" s="32"/>
    </row>
    <row r="231" spans="30:30" ht="22.95" customHeight="1" x14ac:dyDescent="0.2">
      <c r="AD231" s="32"/>
    </row>
    <row r="232" spans="30:30" ht="22.95" customHeight="1" x14ac:dyDescent="0.2">
      <c r="AD232" s="32"/>
    </row>
    <row r="233" spans="30:30" ht="22.95" customHeight="1" x14ac:dyDescent="0.2">
      <c r="AD233" s="32"/>
    </row>
    <row r="234" spans="30:30" ht="22.95" customHeight="1" x14ac:dyDescent="0.2">
      <c r="AD234" s="32"/>
    </row>
    <row r="235" spans="30:30" ht="22.95" customHeight="1" x14ac:dyDescent="0.2">
      <c r="AD235" s="32"/>
    </row>
    <row r="236" spans="30:30" ht="22.95" customHeight="1" x14ac:dyDescent="0.2">
      <c r="AD236" s="32"/>
    </row>
    <row r="237" spans="30:30" ht="22.95" customHeight="1" x14ac:dyDescent="0.2">
      <c r="AD237" s="32"/>
    </row>
    <row r="238" spans="30:30" ht="22.95" customHeight="1" x14ac:dyDescent="0.2">
      <c r="AD238" s="32"/>
    </row>
    <row r="239" spans="30:30" ht="22.95" customHeight="1" x14ac:dyDescent="0.2">
      <c r="AD239" s="32"/>
    </row>
    <row r="240" spans="30:30" ht="22.95" customHeight="1" x14ac:dyDescent="0.2">
      <c r="AD240" s="32"/>
    </row>
    <row r="241" spans="30:30" ht="22.95" customHeight="1" x14ac:dyDescent="0.2">
      <c r="AD241" s="32"/>
    </row>
    <row r="242" spans="30:30" ht="22.95" customHeight="1" x14ac:dyDescent="0.2">
      <c r="AD242" s="32"/>
    </row>
    <row r="243" spans="30:30" ht="22.95" customHeight="1" x14ac:dyDescent="0.2">
      <c r="AD243" s="32"/>
    </row>
    <row r="244" spans="30:30" ht="22.95" customHeight="1" x14ac:dyDescent="0.2">
      <c r="AD244" s="32"/>
    </row>
    <row r="245" spans="30:30" ht="22.95" customHeight="1" x14ac:dyDescent="0.2">
      <c r="AD245" s="32"/>
    </row>
    <row r="246" spans="30:30" ht="22.95" customHeight="1" x14ac:dyDescent="0.2">
      <c r="AD246" s="32"/>
    </row>
    <row r="247" spans="30:30" ht="22.95" customHeight="1" x14ac:dyDescent="0.2">
      <c r="AD247" s="32"/>
    </row>
    <row r="248" spans="30:30" ht="22.95" customHeight="1" x14ac:dyDescent="0.2">
      <c r="AD248" s="32"/>
    </row>
    <row r="249" spans="30:30" ht="22.95" customHeight="1" x14ac:dyDescent="0.2">
      <c r="AD249" s="32"/>
    </row>
    <row r="250" spans="30:30" ht="22.95" customHeight="1" x14ac:dyDescent="0.2">
      <c r="AD250" s="32"/>
    </row>
    <row r="251" spans="30:30" ht="22.95" customHeight="1" x14ac:dyDescent="0.2">
      <c r="AD251" s="32"/>
    </row>
    <row r="252" spans="30:30" ht="22.95" customHeight="1" x14ac:dyDescent="0.2">
      <c r="AD252" s="32"/>
    </row>
    <row r="253" spans="30:30" ht="22.95" customHeight="1" x14ac:dyDescent="0.2">
      <c r="AD253" s="32"/>
    </row>
    <row r="254" spans="30:30" ht="22.95" customHeight="1" x14ac:dyDescent="0.2">
      <c r="AD254" s="32"/>
    </row>
    <row r="255" spans="30:30" ht="22.95" customHeight="1" x14ac:dyDescent="0.2">
      <c r="AD255" s="32"/>
    </row>
    <row r="256" spans="30:30" ht="22.95" customHeight="1" x14ac:dyDescent="0.2">
      <c r="AD256" s="32"/>
    </row>
    <row r="257" spans="30:30" ht="22.95" customHeight="1" x14ac:dyDescent="0.2">
      <c r="AD257" s="32"/>
    </row>
    <row r="258" spans="30:30" ht="22.95" customHeight="1" x14ac:dyDescent="0.2">
      <c r="AD258" s="32"/>
    </row>
    <row r="259" spans="30:30" ht="22.95" customHeight="1" x14ac:dyDescent="0.2">
      <c r="AD259" s="32"/>
    </row>
    <row r="260" spans="30:30" ht="22.95" customHeight="1" x14ac:dyDescent="0.2">
      <c r="AD260" s="32"/>
    </row>
    <row r="261" spans="30:30" ht="22.95" customHeight="1" x14ac:dyDescent="0.2">
      <c r="AD261" s="32"/>
    </row>
    <row r="262" spans="30:30" ht="22.95" customHeight="1" x14ac:dyDescent="0.2">
      <c r="AD262" s="32"/>
    </row>
    <row r="263" spans="30:30" ht="22.95" customHeight="1" x14ac:dyDescent="0.2">
      <c r="AD263" s="32"/>
    </row>
    <row r="264" spans="30:30" ht="22.95" customHeight="1" x14ac:dyDescent="0.2">
      <c r="AD264" s="32"/>
    </row>
    <row r="265" spans="30:30" ht="22.95" customHeight="1" x14ac:dyDescent="0.2">
      <c r="AD265" s="32"/>
    </row>
    <row r="266" spans="30:30" ht="22.95" customHeight="1" x14ac:dyDescent="0.2">
      <c r="AD266" s="32"/>
    </row>
    <row r="267" spans="30:30" ht="22.95" customHeight="1" x14ac:dyDescent="0.2">
      <c r="AD267" s="32"/>
    </row>
    <row r="268" spans="30:30" ht="22.95" customHeight="1" x14ac:dyDescent="0.2">
      <c r="AD268" s="32"/>
    </row>
    <row r="269" spans="30:30" ht="22.95" customHeight="1" x14ac:dyDescent="0.2">
      <c r="AD269" s="32"/>
    </row>
    <row r="270" spans="30:30" ht="22.95" customHeight="1" x14ac:dyDescent="0.2">
      <c r="AD270" s="32"/>
    </row>
    <row r="271" spans="30:30" ht="22.95" customHeight="1" x14ac:dyDescent="0.2">
      <c r="AD271" s="32"/>
    </row>
    <row r="272" spans="30:30" ht="22.95" customHeight="1" x14ac:dyDescent="0.2">
      <c r="AD272" s="32"/>
    </row>
    <row r="273" spans="30:30" ht="22.95" customHeight="1" x14ac:dyDescent="0.2">
      <c r="AD273" s="32"/>
    </row>
    <row r="274" spans="30:30" ht="22.95" customHeight="1" x14ac:dyDescent="0.2">
      <c r="AD274" s="32"/>
    </row>
    <row r="275" spans="30:30" ht="22.95" customHeight="1" x14ac:dyDescent="0.2">
      <c r="AD275" s="32"/>
    </row>
    <row r="276" spans="30:30" ht="22.95" customHeight="1" x14ac:dyDescent="0.2">
      <c r="AD276" s="32"/>
    </row>
    <row r="277" spans="30:30" ht="22.95" customHeight="1" x14ac:dyDescent="0.2">
      <c r="AD277" s="32"/>
    </row>
    <row r="278" spans="30:30" ht="22.95" customHeight="1" x14ac:dyDescent="0.2">
      <c r="AD278" s="32"/>
    </row>
    <row r="279" spans="30:30" ht="22.95" customHeight="1" x14ac:dyDescent="0.2">
      <c r="AD279" s="32"/>
    </row>
    <row r="280" spans="30:30" ht="22.95" customHeight="1" x14ac:dyDescent="0.2">
      <c r="AD280" s="32"/>
    </row>
    <row r="281" spans="30:30" ht="22.95" customHeight="1" x14ac:dyDescent="0.2">
      <c r="AD281" s="32"/>
    </row>
    <row r="282" spans="30:30" ht="22.95" customHeight="1" x14ac:dyDescent="0.2">
      <c r="AD282" s="32"/>
    </row>
    <row r="283" spans="30:30" ht="22.95" customHeight="1" x14ac:dyDescent="0.2">
      <c r="AD283" s="32"/>
    </row>
    <row r="284" spans="30:30" ht="22.95" customHeight="1" x14ac:dyDescent="0.2">
      <c r="AD284" s="32"/>
    </row>
    <row r="285" spans="30:30" ht="22.95" customHeight="1" x14ac:dyDescent="0.2">
      <c r="AD285" s="32"/>
    </row>
    <row r="286" spans="30:30" ht="22.95" customHeight="1" x14ac:dyDescent="0.2">
      <c r="AD286" s="32"/>
    </row>
    <row r="287" spans="30:30" ht="22.95" customHeight="1" x14ac:dyDescent="0.2">
      <c r="AD287" s="32"/>
    </row>
    <row r="288" spans="30:30" ht="22.95" customHeight="1" x14ac:dyDescent="0.2">
      <c r="AD288" s="32"/>
    </row>
    <row r="289" spans="30:30" ht="22.95" customHeight="1" x14ac:dyDescent="0.2">
      <c r="AD289" s="32"/>
    </row>
    <row r="290" spans="30:30" ht="22.95" customHeight="1" x14ac:dyDescent="0.2">
      <c r="AD290" s="32"/>
    </row>
    <row r="291" spans="30:30" ht="22.95" customHeight="1" x14ac:dyDescent="0.2">
      <c r="AD291" s="32"/>
    </row>
    <row r="292" spans="30:30" ht="22.95" customHeight="1" x14ac:dyDescent="0.2">
      <c r="AD292" s="32"/>
    </row>
    <row r="293" spans="30:30" ht="22.95" customHeight="1" x14ac:dyDescent="0.2">
      <c r="AD293" s="32"/>
    </row>
    <row r="294" spans="30:30" ht="22.95" customHeight="1" x14ac:dyDescent="0.2">
      <c r="AD294" s="32"/>
    </row>
    <row r="295" spans="30:30" ht="22.95" customHeight="1" x14ac:dyDescent="0.2">
      <c r="AD295" s="32"/>
    </row>
    <row r="296" spans="30:30" ht="22.95" customHeight="1" x14ac:dyDescent="0.2">
      <c r="AD296" s="32"/>
    </row>
    <row r="297" spans="30:30" ht="22.95" customHeight="1" x14ac:dyDescent="0.2">
      <c r="AD297" s="32"/>
    </row>
    <row r="298" spans="30:30" ht="22.95" customHeight="1" x14ac:dyDescent="0.2">
      <c r="AD298" s="32"/>
    </row>
    <row r="299" spans="30:30" ht="22.95" customHeight="1" x14ac:dyDescent="0.2">
      <c r="AD299" s="32"/>
    </row>
    <row r="300" spans="30:30" ht="22.95" customHeight="1" x14ac:dyDescent="0.2">
      <c r="AD300" s="32"/>
    </row>
    <row r="301" spans="30:30" ht="22.95" customHeight="1" x14ac:dyDescent="0.2">
      <c r="AD301" s="32"/>
    </row>
    <row r="302" spans="30:30" ht="22.95" customHeight="1" x14ac:dyDescent="0.2">
      <c r="AD302" s="32"/>
    </row>
    <row r="303" spans="30:30" ht="22.95" customHeight="1" x14ac:dyDescent="0.2">
      <c r="AD303" s="32"/>
    </row>
    <row r="304" spans="30:30" ht="22.95" customHeight="1" x14ac:dyDescent="0.2">
      <c r="AD304" s="32"/>
    </row>
    <row r="305" spans="30:30" ht="22.95" customHeight="1" x14ac:dyDescent="0.2">
      <c r="AD305" s="32"/>
    </row>
    <row r="306" spans="30:30" ht="22.95" customHeight="1" x14ac:dyDescent="0.2">
      <c r="AD306" s="32"/>
    </row>
    <row r="307" spans="30:30" ht="22.95" customHeight="1" x14ac:dyDescent="0.2">
      <c r="AD307" s="32"/>
    </row>
    <row r="308" spans="30:30" ht="22.95" customHeight="1" x14ac:dyDescent="0.2">
      <c r="AD308" s="32"/>
    </row>
    <row r="309" spans="30:30" ht="22.95" customHeight="1" x14ac:dyDescent="0.2">
      <c r="AD309" s="32"/>
    </row>
    <row r="310" spans="30:30" ht="22.95" customHeight="1" x14ac:dyDescent="0.2">
      <c r="AD310" s="32"/>
    </row>
    <row r="311" spans="30:30" ht="22.95" customHeight="1" x14ac:dyDescent="0.2">
      <c r="AD311" s="32"/>
    </row>
    <row r="312" spans="30:30" ht="22.95" customHeight="1" x14ac:dyDescent="0.2">
      <c r="AD312" s="32"/>
    </row>
    <row r="313" spans="30:30" ht="22.95" customHeight="1" x14ac:dyDescent="0.2">
      <c r="AD313" s="32"/>
    </row>
    <row r="314" spans="30:30" ht="22.95" customHeight="1" x14ac:dyDescent="0.2">
      <c r="AD314" s="32"/>
    </row>
    <row r="315" spans="30:30" ht="22.95" customHeight="1" x14ac:dyDescent="0.2">
      <c r="AD315" s="32"/>
    </row>
    <row r="316" spans="30:30" ht="22.95" customHeight="1" x14ac:dyDescent="0.2">
      <c r="AD316" s="32"/>
    </row>
    <row r="317" spans="30:30" ht="22.95" customHeight="1" x14ac:dyDescent="0.2">
      <c r="AD317" s="32"/>
    </row>
    <row r="318" spans="30:30" ht="22.95" customHeight="1" x14ac:dyDescent="0.2">
      <c r="AD318" s="32"/>
    </row>
    <row r="319" spans="30:30" ht="22.95" customHeight="1" x14ac:dyDescent="0.2">
      <c r="AD319" s="32"/>
    </row>
    <row r="320" spans="30:30" ht="22.95" customHeight="1" x14ac:dyDescent="0.2">
      <c r="AD320" s="32"/>
    </row>
    <row r="321" spans="30:30" ht="22.95" customHeight="1" x14ac:dyDescent="0.2">
      <c r="AD321" s="32"/>
    </row>
    <row r="322" spans="30:30" ht="22.95" customHeight="1" x14ac:dyDescent="0.2">
      <c r="AD322" s="32"/>
    </row>
    <row r="323" spans="30:30" ht="22.95" customHeight="1" x14ac:dyDescent="0.2">
      <c r="AD323" s="32"/>
    </row>
    <row r="324" spans="30:30" ht="22.95" customHeight="1" x14ac:dyDescent="0.2">
      <c r="AD324" s="32"/>
    </row>
    <row r="325" spans="30:30" ht="22.95" customHeight="1" x14ac:dyDescent="0.2">
      <c r="AD325" s="32"/>
    </row>
    <row r="326" spans="30:30" ht="22.95" customHeight="1" x14ac:dyDescent="0.2">
      <c r="AD326" s="32"/>
    </row>
    <row r="327" spans="30:30" ht="22.95" customHeight="1" x14ac:dyDescent="0.2">
      <c r="AD327" s="32"/>
    </row>
    <row r="328" spans="30:30" ht="22.95" customHeight="1" x14ac:dyDescent="0.2">
      <c r="AD328" s="32"/>
    </row>
    <row r="329" spans="30:30" ht="22.95" customHeight="1" x14ac:dyDescent="0.2">
      <c r="AD329" s="32"/>
    </row>
    <row r="330" spans="30:30" ht="22.95" customHeight="1" x14ac:dyDescent="0.2">
      <c r="AD330" s="32"/>
    </row>
    <row r="331" spans="30:30" ht="22.95" customHeight="1" x14ac:dyDescent="0.2">
      <c r="AD331" s="32"/>
    </row>
    <row r="332" spans="30:30" ht="22.95" customHeight="1" x14ac:dyDescent="0.2">
      <c r="AD332" s="32"/>
    </row>
    <row r="333" spans="30:30" ht="22.95" customHeight="1" x14ac:dyDescent="0.2">
      <c r="AD333" s="32"/>
    </row>
    <row r="334" spans="30:30" ht="22.95" customHeight="1" x14ac:dyDescent="0.2">
      <c r="AD334" s="32"/>
    </row>
    <row r="335" spans="30:30" ht="22.95" customHeight="1" x14ac:dyDescent="0.2">
      <c r="AD335" s="32"/>
    </row>
    <row r="336" spans="30:30" ht="22.95" customHeight="1" x14ac:dyDescent="0.2">
      <c r="AD336" s="32"/>
    </row>
    <row r="337" spans="30:30" ht="22.95" customHeight="1" x14ac:dyDescent="0.2">
      <c r="AD337" s="32"/>
    </row>
    <row r="338" spans="30:30" ht="22.95" customHeight="1" x14ac:dyDescent="0.2">
      <c r="AD338" s="32"/>
    </row>
    <row r="339" spans="30:30" ht="22.95" customHeight="1" x14ac:dyDescent="0.2">
      <c r="AD339" s="32"/>
    </row>
    <row r="340" spans="30:30" ht="22.95" customHeight="1" x14ac:dyDescent="0.2">
      <c r="AD340" s="32"/>
    </row>
    <row r="341" spans="30:30" ht="22.95" customHeight="1" x14ac:dyDescent="0.2">
      <c r="AD341" s="32"/>
    </row>
    <row r="342" spans="30:30" ht="22.95" customHeight="1" x14ac:dyDescent="0.2">
      <c r="AD342" s="32"/>
    </row>
    <row r="343" spans="30:30" ht="22.95" customHeight="1" x14ac:dyDescent="0.2">
      <c r="AD343" s="32"/>
    </row>
    <row r="344" spans="30:30" ht="22.95" customHeight="1" x14ac:dyDescent="0.2">
      <c r="AD344" s="32"/>
    </row>
    <row r="345" spans="30:30" ht="22.95" customHeight="1" x14ac:dyDescent="0.2">
      <c r="AD345" s="32"/>
    </row>
    <row r="346" spans="30:30" ht="22.95" customHeight="1" x14ac:dyDescent="0.2">
      <c r="AD346" s="32"/>
    </row>
    <row r="347" spans="30:30" ht="22.95" customHeight="1" x14ac:dyDescent="0.2">
      <c r="AD347" s="32"/>
    </row>
    <row r="348" spans="30:30" ht="22.95" customHeight="1" x14ac:dyDescent="0.2">
      <c r="AD348" s="32"/>
    </row>
    <row r="349" spans="30:30" ht="22.95" customHeight="1" x14ac:dyDescent="0.2">
      <c r="AD349" s="32"/>
    </row>
    <row r="350" spans="30:30" ht="22.95" customHeight="1" x14ac:dyDescent="0.2">
      <c r="AD350" s="32"/>
    </row>
    <row r="351" spans="30:30" ht="22.95" customHeight="1" x14ac:dyDescent="0.2">
      <c r="AD351" s="32"/>
    </row>
    <row r="352" spans="30:30" ht="22.95" customHeight="1" x14ac:dyDescent="0.2">
      <c r="AD352" s="32"/>
    </row>
    <row r="353" spans="30:30" ht="22.95" customHeight="1" x14ac:dyDescent="0.2">
      <c r="AD353" s="32"/>
    </row>
    <row r="354" spans="30:30" ht="22.95" customHeight="1" x14ac:dyDescent="0.2">
      <c r="AD354" s="32"/>
    </row>
    <row r="355" spans="30:30" ht="22.95" customHeight="1" x14ac:dyDescent="0.2">
      <c r="AD355" s="32"/>
    </row>
    <row r="356" spans="30:30" ht="22.95" customHeight="1" x14ac:dyDescent="0.2">
      <c r="AD356" s="32"/>
    </row>
    <row r="357" spans="30:30" ht="22.95" customHeight="1" x14ac:dyDescent="0.2">
      <c r="AD357" s="32"/>
    </row>
    <row r="358" spans="30:30" ht="22.95" customHeight="1" x14ac:dyDescent="0.2">
      <c r="AD358" s="32"/>
    </row>
    <row r="359" spans="30:30" ht="22.95" customHeight="1" x14ac:dyDescent="0.2">
      <c r="AD359" s="32"/>
    </row>
    <row r="360" spans="30:30" ht="22.95" customHeight="1" x14ac:dyDescent="0.2">
      <c r="AD360" s="32"/>
    </row>
    <row r="361" spans="30:30" ht="22.95" customHeight="1" x14ac:dyDescent="0.2">
      <c r="AD361" s="32"/>
    </row>
    <row r="362" spans="30:30" ht="22.95" customHeight="1" x14ac:dyDescent="0.2">
      <c r="AD362" s="32"/>
    </row>
    <row r="363" spans="30:30" ht="22.95" customHeight="1" x14ac:dyDescent="0.2">
      <c r="AD363" s="32"/>
    </row>
    <row r="364" spans="30:30" ht="22.95" customHeight="1" x14ac:dyDescent="0.2">
      <c r="AD364" s="32"/>
    </row>
    <row r="365" spans="30:30" ht="22.95" customHeight="1" x14ac:dyDescent="0.2">
      <c r="AD365" s="32"/>
    </row>
    <row r="366" spans="30:30" ht="22.95" customHeight="1" x14ac:dyDescent="0.2">
      <c r="AD366" s="32"/>
    </row>
    <row r="367" spans="30:30" ht="22.95" customHeight="1" x14ac:dyDescent="0.2">
      <c r="AD367" s="32"/>
    </row>
    <row r="368" spans="30:30" ht="22.95" customHeight="1" x14ac:dyDescent="0.2">
      <c r="AD368" s="32"/>
    </row>
    <row r="369" spans="30:30" ht="22.95" customHeight="1" x14ac:dyDescent="0.2">
      <c r="AD369" s="32"/>
    </row>
    <row r="370" spans="30:30" ht="22.95" customHeight="1" x14ac:dyDescent="0.2">
      <c r="AD370" s="32"/>
    </row>
    <row r="371" spans="30:30" ht="22.95" customHeight="1" x14ac:dyDescent="0.2">
      <c r="AD371" s="32"/>
    </row>
    <row r="372" spans="30:30" ht="22.95" customHeight="1" x14ac:dyDescent="0.2">
      <c r="AD372" s="32"/>
    </row>
    <row r="373" spans="30:30" ht="22.95" customHeight="1" x14ac:dyDescent="0.2">
      <c r="AD373" s="32"/>
    </row>
    <row r="374" spans="30:30" ht="22.95" customHeight="1" x14ac:dyDescent="0.2">
      <c r="AD374" s="32"/>
    </row>
    <row r="375" spans="30:30" ht="22.95" customHeight="1" x14ac:dyDescent="0.2">
      <c r="AD375" s="32"/>
    </row>
    <row r="376" spans="30:30" ht="22.95" customHeight="1" x14ac:dyDescent="0.2">
      <c r="AD376" s="32"/>
    </row>
    <row r="377" spans="30:30" ht="22.95" customHeight="1" x14ac:dyDescent="0.2">
      <c r="AD377" s="32"/>
    </row>
    <row r="378" spans="30:30" ht="22.95" customHeight="1" x14ac:dyDescent="0.2">
      <c r="AD378" s="32"/>
    </row>
    <row r="379" spans="30:30" ht="22.95" customHeight="1" x14ac:dyDescent="0.2">
      <c r="AD379" s="32"/>
    </row>
    <row r="380" spans="30:30" ht="22.95" customHeight="1" x14ac:dyDescent="0.2">
      <c r="AD380" s="32"/>
    </row>
    <row r="381" spans="30:30" ht="22.95" customHeight="1" x14ac:dyDescent="0.2">
      <c r="AD381" s="32"/>
    </row>
    <row r="382" spans="30:30" ht="22.95" customHeight="1" x14ac:dyDescent="0.2">
      <c r="AD382" s="32"/>
    </row>
    <row r="383" spans="30:30" ht="22.95" customHeight="1" x14ac:dyDescent="0.2">
      <c r="AD383" s="32"/>
    </row>
    <row r="384" spans="30:30" ht="22.95" customHeight="1" x14ac:dyDescent="0.2">
      <c r="AD384" s="32"/>
    </row>
    <row r="385" spans="30:30" ht="22.95" customHeight="1" x14ac:dyDescent="0.2">
      <c r="AD385" s="32"/>
    </row>
    <row r="386" spans="30:30" ht="22.95" customHeight="1" x14ac:dyDescent="0.2">
      <c r="AD386" s="32"/>
    </row>
    <row r="387" spans="30:30" ht="22.95" customHeight="1" x14ac:dyDescent="0.2">
      <c r="AD387" s="32"/>
    </row>
    <row r="388" spans="30:30" ht="22.95" customHeight="1" x14ac:dyDescent="0.2">
      <c r="AD388" s="32"/>
    </row>
    <row r="389" spans="30:30" ht="22.95" customHeight="1" x14ac:dyDescent="0.2">
      <c r="AD389" s="32"/>
    </row>
    <row r="390" spans="30:30" ht="22.95" customHeight="1" x14ac:dyDescent="0.2">
      <c r="AD390" s="32"/>
    </row>
    <row r="391" spans="30:30" ht="22.95" customHeight="1" x14ac:dyDescent="0.2">
      <c r="AD391" s="32"/>
    </row>
    <row r="392" spans="30:30" ht="22.95" customHeight="1" x14ac:dyDescent="0.2">
      <c r="AD392" s="32"/>
    </row>
    <row r="393" spans="30:30" ht="22.95" customHeight="1" x14ac:dyDescent="0.2">
      <c r="AD393" s="32"/>
    </row>
    <row r="394" spans="30:30" ht="22.95" customHeight="1" x14ac:dyDescent="0.2">
      <c r="AD394" s="32"/>
    </row>
    <row r="395" spans="30:30" ht="22.95" customHeight="1" x14ac:dyDescent="0.2">
      <c r="AD395" s="32"/>
    </row>
    <row r="396" spans="30:30" ht="22.95" customHeight="1" x14ac:dyDescent="0.2">
      <c r="AD396" s="32"/>
    </row>
    <row r="397" spans="30:30" ht="22.95" customHeight="1" x14ac:dyDescent="0.2">
      <c r="AD397" s="32"/>
    </row>
    <row r="398" spans="30:30" ht="22.95" customHeight="1" x14ac:dyDescent="0.2">
      <c r="AD398" s="32"/>
    </row>
    <row r="399" spans="30:30" ht="22.95" customHeight="1" x14ac:dyDescent="0.2">
      <c r="AD399" s="32"/>
    </row>
    <row r="400" spans="30:30" ht="22.95" customHeight="1" x14ac:dyDescent="0.2">
      <c r="AD400" s="32"/>
    </row>
    <row r="401" spans="30:30" ht="22.95" customHeight="1" x14ac:dyDescent="0.2">
      <c r="AD401" s="32"/>
    </row>
    <row r="402" spans="30:30" ht="22.95" customHeight="1" x14ac:dyDescent="0.2">
      <c r="AD402" s="32"/>
    </row>
    <row r="403" spans="30:30" ht="22.95" customHeight="1" x14ac:dyDescent="0.2">
      <c r="AD403" s="32"/>
    </row>
    <row r="404" spans="30:30" ht="22.95" customHeight="1" x14ac:dyDescent="0.2">
      <c r="AD404" s="32"/>
    </row>
    <row r="405" spans="30:30" ht="22.95" customHeight="1" x14ac:dyDescent="0.2">
      <c r="AD405" s="32"/>
    </row>
    <row r="406" spans="30:30" ht="22.95" customHeight="1" x14ac:dyDescent="0.2">
      <c r="AD406" s="32"/>
    </row>
    <row r="407" spans="30:30" ht="22.95" customHeight="1" x14ac:dyDescent="0.2">
      <c r="AD407" s="32"/>
    </row>
    <row r="408" spans="30:30" ht="22.95" customHeight="1" x14ac:dyDescent="0.2">
      <c r="AD408" s="32"/>
    </row>
    <row r="409" spans="30:30" ht="22.95" customHeight="1" x14ac:dyDescent="0.2">
      <c r="AD409" s="32"/>
    </row>
    <row r="410" spans="30:30" ht="22.95" customHeight="1" x14ac:dyDescent="0.2">
      <c r="AD410" s="32"/>
    </row>
    <row r="411" spans="30:30" ht="22.95" customHeight="1" x14ac:dyDescent="0.2">
      <c r="AD411" s="32"/>
    </row>
    <row r="412" spans="30:30" ht="22.95" customHeight="1" x14ac:dyDescent="0.2">
      <c r="AD412" s="32"/>
    </row>
    <row r="413" spans="30:30" ht="22.95" customHeight="1" x14ac:dyDescent="0.2">
      <c r="AD413" s="32"/>
    </row>
    <row r="414" spans="30:30" ht="22.95" customHeight="1" x14ac:dyDescent="0.2">
      <c r="AD414" s="32"/>
    </row>
    <row r="415" spans="30:30" ht="22.95" customHeight="1" x14ac:dyDescent="0.2">
      <c r="AD415" s="32"/>
    </row>
    <row r="416" spans="30:30" ht="22.95" customHeight="1" x14ac:dyDescent="0.2">
      <c r="AD416" s="32"/>
    </row>
    <row r="417" spans="30:30" ht="22.95" customHeight="1" x14ac:dyDescent="0.2">
      <c r="AD417" s="32"/>
    </row>
    <row r="418" spans="30:30" ht="22.95" customHeight="1" x14ac:dyDescent="0.2">
      <c r="AD418" s="32"/>
    </row>
    <row r="419" spans="30:30" ht="22.95" customHeight="1" x14ac:dyDescent="0.2">
      <c r="AD419" s="32"/>
    </row>
    <row r="420" spans="30:30" ht="22.95" customHeight="1" x14ac:dyDescent="0.2">
      <c r="AD420" s="32"/>
    </row>
    <row r="421" spans="30:30" ht="22.95" customHeight="1" x14ac:dyDescent="0.2">
      <c r="AD421" s="32"/>
    </row>
    <row r="422" spans="30:30" ht="22.95" customHeight="1" x14ac:dyDescent="0.2">
      <c r="AD422" s="32"/>
    </row>
    <row r="423" spans="30:30" ht="22.95" customHeight="1" x14ac:dyDescent="0.2">
      <c r="AD423" s="32"/>
    </row>
    <row r="424" spans="30:30" ht="22.95" customHeight="1" x14ac:dyDescent="0.2">
      <c r="AD424" s="32"/>
    </row>
    <row r="425" spans="30:30" ht="22.95" customHeight="1" x14ac:dyDescent="0.2">
      <c r="AD425" s="32"/>
    </row>
    <row r="426" spans="30:30" ht="22.95" customHeight="1" x14ac:dyDescent="0.2">
      <c r="AD426" s="32"/>
    </row>
    <row r="427" spans="30:30" ht="22.95" customHeight="1" x14ac:dyDescent="0.2">
      <c r="AD427" s="32"/>
    </row>
    <row r="428" spans="30:30" ht="22.95" customHeight="1" x14ac:dyDescent="0.2">
      <c r="AD428" s="32"/>
    </row>
    <row r="429" spans="30:30" ht="22.95" customHeight="1" x14ac:dyDescent="0.2">
      <c r="AD429" s="32"/>
    </row>
    <row r="430" spans="30:30" ht="22.95" customHeight="1" x14ac:dyDescent="0.2">
      <c r="AD430" s="32"/>
    </row>
    <row r="431" spans="30:30" ht="22.95" customHeight="1" x14ac:dyDescent="0.2">
      <c r="AD431" s="32"/>
    </row>
    <row r="432" spans="30:30" ht="22.95" customHeight="1" x14ac:dyDescent="0.2">
      <c r="AD432" s="32"/>
    </row>
    <row r="433" spans="30:30" ht="22.95" customHeight="1" x14ac:dyDescent="0.2">
      <c r="AD433" s="32"/>
    </row>
    <row r="434" spans="30:30" ht="22.95" customHeight="1" x14ac:dyDescent="0.2">
      <c r="AD434" s="32"/>
    </row>
    <row r="435" spans="30:30" ht="22.95" customHeight="1" x14ac:dyDescent="0.2">
      <c r="AD435" s="32"/>
    </row>
    <row r="436" spans="30:30" ht="22.95" customHeight="1" x14ac:dyDescent="0.2">
      <c r="AD436" s="32"/>
    </row>
    <row r="437" spans="30:30" ht="22.95" customHeight="1" x14ac:dyDescent="0.2">
      <c r="AD437" s="32"/>
    </row>
    <row r="438" spans="30:30" ht="22.95" customHeight="1" x14ac:dyDescent="0.2">
      <c r="AD438" s="32"/>
    </row>
    <row r="439" spans="30:30" ht="22.95" customHeight="1" x14ac:dyDescent="0.2">
      <c r="AD439" s="32"/>
    </row>
    <row r="440" spans="30:30" ht="22.95" customHeight="1" x14ac:dyDescent="0.2">
      <c r="AD440" s="32"/>
    </row>
    <row r="441" spans="30:30" ht="22.95" customHeight="1" x14ac:dyDescent="0.2">
      <c r="AD441" s="32"/>
    </row>
    <row r="442" spans="30:30" ht="22.95" customHeight="1" x14ac:dyDescent="0.2">
      <c r="AD442" s="32"/>
    </row>
    <row r="443" spans="30:30" ht="22.95" customHeight="1" x14ac:dyDescent="0.2">
      <c r="AD443" s="32"/>
    </row>
    <row r="444" spans="30:30" ht="22.95" customHeight="1" x14ac:dyDescent="0.2">
      <c r="AD444" s="32"/>
    </row>
    <row r="445" spans="30:30" ht="22.95" customHeight="1" x14ac:dyDescent="0.2">
      <c r="AD445" s="32"/>
    </row>
    <row r="446" spans="30:30" ht="22.95" customHeight="1" x14ac:dyDescent="0.2">
      <c r="AD446" s="32"/>
    </row>
    <row r="447" spans="30:30" ht="22.95" customHeight="1" x14ac:dyDescent="0.2">
      <c r="AD447" s="32"/>
    </row>
    <row r="448" spans="30:30" ht="22.95" customHeight="1" x14ac:dyDescent="0.2">
      <c r="AD448" s="32"/>
    </row>
    <row r="449" spans="30:30" ht="22.95" customHeight="1" x14ac:dyDescent="0.2">
      <c r="AD449" s="32"/>
    </row>
    <row r="450" spans="30:30" ht="22.95" customHeight="1" x14ac:dyDescent="0.2">
      <c r="AD450" s="32"/>
    </row>
    <row r="451" spans="30:30" ht="22.95" customHeight="1" x14ac:dyDescent="0.2">
      <c r="AD451" s="32"/>
    </row>
    <row r="452" spans="30:30" ht="22.95" customHeight="1" x14ac:dyDescent="0.2">
      <c r="AD452" s="32"/>
    </row>
    <row r="453" spans="30:30" ht="22.95" customHeight="1" x14ac:dyDescent="0.2">
      <c r="AD453" s="32"/>
    </row>
    <row r="454" spans="30:30" ht="22.95" customHeight="1" x14ac:dyDescent="0.2">
      <c r="AD454" s="32"/>
    </row>
    <row r="455" spans="30:30" ht="22.95" customHeight="1" x14ac:dyDescent="0.2">
      <c r="AD455" s="32"/>
    </row>
    <row r="456" spans="30:30" ht="22.95" customHeight="1" x14ac:dyDescent="0.2">
      <c r="AD456" s="32"/>
    </row>
    <row r="457" spans="30:30" ht="22.95" customHeight="1" x14ac:dyDescent="0.2">
      <c r="AD457" s="32"/>
    </row>
    <row r="458" spans="30:30" ht="22.95" customHeight="1" x14ac:dyDescent="0.2">
      <c r="AD458" s="32"/>
    </row>
    <row r="459" spans="30:30" ht="22.95" customHeight="1" x14ac:dyDescent="0.2">
      <c r="AD459" s="32"/>
    </row>
    <row r="460" spans="30:30" ht="22.95" customHeight="1" x14ac:dyDescent="0.2">
      <c r="AD460" s="32"/>
    </row>
    <row r="461" spans="30:30" ht="22.95" customHeight="1" x14ac:dyDescent="0.2">
      <c r="AD461" s="32"/>
    </row>
    <row r="462" spans="30:30" ht="22.95" customHeight="1" x14ac:dyDescent="0.2">
      <c r="AD462" s="32"/>
    </row>
    <row r="463" spans="30:30" ht="22.95" customHeight="1" x14ac:dyDescent="0.2">
      <c r="AD463" s="32"/>
    </row>
    <row r="464" spans="30:30" ht="22.95" customHeight="1" x14ac:dyDescent="0.2">
      <c r="AD464" s="32"/>
    </row>
    <row r="465" spans="30:30" ht="22.95" customHeight="1" x14ac:dyDescent="0.2">
      <c r="AD465" s="32"/>
    </row>
    <row r="466" spans="30:30" ht="22.95" customHeight="1" x14ac:dyDescent="0.2">
      <c r="AD466" s="32"/>
    </row>
    <row r="467" spans="30:30" ht="22.95" customHeight="1" x14ac:dyDescent="0.2">
      <c r="AD467" s="32"/>
    </row>
    <row r="468" spans="30:30" ht="22.95" customHeight="1" x14ac:dyDescent="0.2">
      <c r="AD468" s="32"/>
    </row>
    <row r="469" spans="30:30" ht="22.95" customHeight="1" x14ac:dyDescent="0.2">
      <c r="AD469" s="32"/>
    </row>
    <row r="470" spans="30:30" ht="22.95" customHeight="1" x14ac:dyDescent="0.2">
      <c r="AD470" s="32"/>
    </row>
    <row r="471" spans="30:30" ht="22.95" customHeight="1" x14ac:dyDescent="0.2">
      <c r="AD471" s="32"/>
    </row>
    <row r="472" spans="30:30" ht="22.95" customHeight="1" x14ac:dyDescent="0.2">
      <c r="AD472" s="32"/>
    </row>
    <row r="473" spans="30:30" ht="22.95" customHeight="1" x14ac:dyDescent="0.2">
      <c r="AD473" s="32"/>
    </row>
    <row r="474" spans="30:30" ht="22.95" customHeight="1" x14ac:dyDescent="0.2">
      <c r="AD474" s="32"/>
    </row>
    <row r="475" spans="30:30" ht="22.95" customHeight="1" x14ac:dyDescent="0.2">
      <c r="AD475" s="32"/>
    </row>
    <row r="476" spans="30:30" ht="22.95" customHeight="1" x14ac:dyDescent="0.2">
      <c r="AD476" s="32"/>
    </row>
    <row r="477" spans="30:30" ht="22.95" customHeight="1" x14ac:dyDescent="0.2">
      <c r="AD477" s="32"/>
    </row>
    <row r="478" spans="30:30" ht="22.95" customHeight="1" x14ac:dyDescent="0.2">
      <c r="AD478" s="32"/>
    </row>
    <row r="479" spans="30:30" ht="22.95" customHeight="1" x14ac:dyDescent="0.2">
      <c r="AD479" s="32"/>
    </row>
    <row r="480" spans="30:30" ht="22.95" customHeight="1" x14ac:dyDescent="0.2">
      <c r="AD480" s="32"/>
    </row>
    <row r="481" spans="30:30" ht="22.95" customHeight="1" x14ac:dyDescent="0.2">
      <c r="AD481" s="32"/>
    </row>
    <row r="482" spans="30:30" ht="22.95" customHeight="1" x14ac:dyDescent="0.2">
      <c r="AD482" s="32"/>
    </row>
    <row r="483" spans="30:30" ht="22.95" customHeight="1" x14ac:dyDescent="0.2">
      <c r="AD483" s="32"/>
    </row>
    <row r="484" spans="30:30" ht="22.95" customHeight="1" x14ac:dyDescent="0.2">
      <c r="AD484" s="32"/>
    </row>
    <row r="485" spans="30:30" ht="22.95" customHeight="1" x14ac:dyDescent="0.2">
      <c r="AD485" s="32"/>
    </row>
    <row r="486" spans="30:30" ht="22.95" customHeight="1" x14ac:dyDescent="0.2">
      <c r="AD486" s="32"/>
    </row>
    <row r="487" spans="30:30" ht="22.95" customHeight="1" x14ac:dyDescent="0.2">
      <c r="AD487" s="32"/>
    </row>
    <row r="488" spans="30:30" ht="22.95" customHeight="1" x14ac:dyDescent="0.2">
      <c r="AD488" s="32"/>
    </row>
    <row r="489" spans="30:30" ht="22.95" customHeight="1" x14ac:dyDescent="0.2">
      <c r="AD489" s="32"/>
    </row>
    <row r="490" spans="30:30" ht="22.95" customHeight="1" x14ac:dyDescent="0.2">
      <c r="AD490" s="32"/>
    </row>
    <row r="491" spans="30:30" ht="22.95" customHeight="1" x14ac:dyDescent="0.2">
      <c r="AD491" s="32"/>
    </row>
    <row r="492" spans="30:30" ht="22.95" customHeight="1" x14ac:dyDescent="0.2">
      <c r="AD492" s="32"/>
    </row>
    <row r="493" spans="30:30" ht="22.95" customHeight="1" x14ac:dyDescent="0.2">
      <c r="AD493" s="32"/>
    </row>
    <row r="494" spans="30:30" ht="22.95" customHeight="1" x14ac:dyDescent="0.2">
      <c r="AD494" s="32"/>
    </row>
    <row r="495" spans="30:30" ht="22.95" customHeight="1" x14ac:dyDescent="0.2">
      <c r="AD495" s="32"/>
    </row>
    <row r="496" spans="30:30" ht="22.95" customHeight="1" x14ac:dyDescent="0.2">
      <c r="AD496" s="32"/>
    </row>
    <row r="497" spans="30:30" ht="22.95" customHeight="1" x14ac:dyDescent="0.2">
      <c r="AD497" s="32"/>
    </row>
    <row r="498" spans="30:30" ht="22.95" customHeight="1" x14ac:dyDescent="0.2">
      <c r="AD498" s="32"/>
    </row>
    <row r="499" spans="30:30" ht="22.95" customHeight="1" x14ac:dyDescent="0.2">
      <c r="AD499" s="32"/>
    </row>
    <row r="500" spans="30:30" ht="22.95" customHeight="1" x14ac:dyDescent="0.2">
      <c r="AD500" s="32"/>
    </row>
    <row r="501" spans="30:30" ht="22.95" customHeight="1" x14ac:dyDescent="0.2">
      <c r="AD501" s="32"/>
    </row>
    <row r="502" spans="30:30" ht="22.95" customHeight="1" x14ac:dyDescent="0.2">
      <c r="AD502" s="32"/>
    </row>
    <row r="503" spans="30:30" ht="22.95" customHeight="1" x14ac:dyDescent="0.2">
      <c r="AD503" s="32"/>
    </row>
    <row r="504" spans="30:30" ht="22.95" customHeight="1" x14ac:dyDescent="0.2">
      <c r="AD504" s="32"/>
    </row>
    <row r="505" spans="30:30" ht="22.95" customHeight="1" x14ac:dyDescent="0.2">
      <c r="AD505" s="32"/>
    </row>
    <row r="506" spans="30:30" ht="22.95" customHeight="1" x14ac:dyDescent="0.2">
      <c r="AD506" s="32"/>
    </row>
    <row r="507" spans="30:30" ht="22.95" customHeight="1" x14ac:dyDescent="0.2">
      <c r="AD507" s="32"/>
    </row>
    <row r="508" spans="30:30" ht="22.95" customHeight="1" x14ac:dyDescent="0.2">
      <c r="AD508" s="32"/>
    </row>
    <row r="509" spans="30:30" ht="22.95" customHeight="1" x14ac:dyDescent="0.2">
      <c r="AD509" s="32"/>
    </row>
    <row r="510" spans="30:30" ht="22.95" customHeight="1" x14ac:dyDescent="0.2">
      <c r="AD510" s="32"/>
    </row>
    <row r="511" spans="30:30" ht="22.95" customHeight="1" x14ac:dyDescent="0.2">
      <c r="AD511" s="32"/>
    </row>
    <row r="512" spans="30:30" ht="22.95" customHeight="1" x14ac:dyDescent="0.2">
      <c r="AD512" s="32"/>
    </row>
    <row r="513" spans="30:30" ht="22.95" customHeight="1" x14ac:dyDescent="0.2">
      <c r="AD513" s="32"/>
    </row>
    <row r="514" spans="30:30" ht="22.95" customHeight="1" x14ac:dyDescent="0.2">
      <c r="AD514" s="32"/>
    </row>
    <row r="515" spans="30:30" ht="22.95" customHeight="1" x14ac:dyDescent="0.2">
      <c r="AD515" s="32"/>
    </row>
    <row r="516" spans="30:30" ht="22.95" customHeight="1" x14ac:dyDescent="0.2">
      <c r="AD516" s="32"/>
    </row>
    <row r="517" spans="30:30" ht="22.95" customHeight="1" x14ac:dyDescent="0.2">
      <c r="AD517" s="32"/>
    </row>
    <row r="518" spans="30:30" ht="22.95" customHeight="1" x14ac:dyDescent="0.2">
      <c r="AD518" s="32"/>
    </row>
    <row r="519" spans="30:30" ht="22.95" customHeight="1" x14ac:dyDescent="0.2">
      <c r="AD519" s="32"/>
    </row>
    <row r="520" spans="30:30" ht="22.95" customHeight="1" x14ac:dyDescent="0.2">
      <c r="AD520" s="32"/>
    </row>
    <row r="521" spans="30:30" ht="22.95" customHeight="1" x14ac:dyDescent="0.2">
      <c r="AD521" s="32"/>
    </row>
    <row r="522" spans="30:30" ht="22.95" customHeight="1" x14ac:dyDescent="0.2">
      <c r="AD522" s="32"/>
    </row>
    <row r="523" spans="30:30" ht="22.95" customHeight="1" x14ac:dyDescent="0.2">
      <c r="AD523" s="32"/>
    </row>
    <row r="524" spans="30:30" ht="22.95" customHeight="1" x14ac:dyDescent="0.2">
      <c r="AD524" s="32"/>
    </row>
    <row r="525" spans="30:30" ht="22.95" customHeight="1" x14ac:dyDescent="0.2">
      <c r="AD525" s="32"/>
    </row>
    <row r="526" spans="30:30" ht="22.95" customHeight="1" x14ac:dyDescent="0.2">
      <c r="AD526" s="32"/>
    </row>
    <row r="527" spans="30:30" ht="22.95" customHeight="1" x14ac:dyDescent="0.2">
      <c r="AD527" s="32"/>
    </row>
    <row r="528" spans="30:30" ht="22.95" customHeight="1" x14ac:dyDescent="0.2">
      <c r="AD528" s="32"/>
    </row>
    <row r="529" spans="30:30" ht="22.95" customHeight="1" x14ac:dyDescent="0.2">
      <c r="AD529" s="32"/>
    </row>
    <row r="530" spans="30:30" ht="22.95" customHeight="1" x14ac:dyDescent="0.2">
      <c r="AD530" s="32"/>
    </row>
    <row r="531" spans="30:30" ht="22.95" customHeight="1" x14ac:dyDescent="0.2">
      <c r="AD531" s="32"/>
    </row>
    <row r="532" spans="30:30" ht="22.95" customHeight="1" x14ac:dyDescent="0.2">
      <c r="AD532" s="32"/>
    </row>
    <row r="533" spans="30:30" ht="22.95" customHeight="1" x14ac:dyDescent="0.2">
      <c r="AD533" s="32"/>
    </row>
    <row r="534" spans="30:30" ht="22.95" customHeight="1" x14ac:dyDescent="0.2">
      <c r="AD534" s="32"/>
    </row>
    <row r="535" spans="30:30" ht="22.95" customHeight="1" x14ac:dyDescent="0.2">
      <c r="AD535" s="32"/>
    </row>
    <row r="536" spans="30:30" ht="22.95" customHeight="1" x14ac:dyDescent="0.2">
      <c r="AD536" s="32"/>
    </row>
    <row r="537" spans="30:30" ht="22.95" customHeight="1" x14ac:dyDescent="0.2">
      <c r="AD537" s="32"/>
    </row>
    <row r="538" spans="30:30" ht="22.95" customHeight="1" x14ac:dyDescent="0.2">
      <c r="AD538" s="32"/>
    </row>
    <row r="539" spans="30:30" ht="22.95" customHeight="1" x14ac:dyDescent="0.2">
      <c r="AD539" s="32"/>
    </row>
    <row r="540" spans="30:30" ht="22.95" customHeight="1" x14ac:dyDescent="0.2">
      <c r="AD540" s="32"/>
    </row>
    <row r="541" spans="30:30" ht="22.95" customHeight="1" x14ac:dyDescent="0.2">
      <c r="AD541" s="32"/>
    </row>
    <row r="542" spans="30:30" ht="22.95" customHeight="1" x14ac:dyDescent="0.2">
      <c r="AD542" s="32"/>
    </row>
    <row r="543" spans="30:30" ht="22.95" customHeight="1" x14ac:dyDescent="0.2">
      <c r="AD543" s="32"/>
    </row>
    <row r="544" spans="30:30" ht="22.95" customHeight="1" x14ac:dyDescent="0.2">
      <c r="AD544" s="32"/>
    </row>
    <row r="545" spans="30:30" ht="22.95" customHeight="1" x14ac:dyDescent="0.2">
      <c r="AD545" s="32"/>
    </row>
    <row r="546" spans="30:30" ht="22.95" customHeight="1" x14ac:dyDescent="0.2">
      <c r="AD546" s="32"/>
    </row>
    <row r="547" spans="30:30" ht="22.95" customHeight="1" x14ac:dyDescent="0.2">
      <c r="AD547" s="32"/>
    </row>
    <row r="548" spans="30:30" ht="22.95" customHeight="1" x14ac:dyDescent="0.2">
      <c r="AD548" s="32"/>
    </row>
    <row r="549" spans="30:30" ht="22.95" customHeight="1" x14ac:dyDescent="0.2">
      <c r="AD549" s="32"/>
    </row>
    <row r="550" spans="30:30" ht="22.95" customHeight="1" x14ac:dyDescent="0.2">
      <c r="AD550" s="32"/>
    </row>
    <row r="551" spans="30:30" ht="22.95" customHeight="1" x14ac:dyDescent="0.2">
      <c r="AD551" s="32"/>
    </row>
    <row r="552" spans="30:30" ht="22.95" customHeight="1" x14ac:dyDescent="0.2">
      <c r="AD552" s="32"/>
    </row>
    <row r="553" spans="30:30" ht="22.95" customHeight="1" x14ac:dyDescent="0.2">
      <c r="AD553" s="32"/>
    </row>
    <row r="554" spans="30:30" ht="22.95" customHeight="1" x14ac:dyDescent="0.2">
      <c r="AD554" s="32"/>
    </row>
    <row r="555" spans="30:30" ht="22.95" customHeight="1" x14ac:dyDescent="0.2">
      <c r="AD555" s="32"/>
    </row>
    <row r="556" spans="30:30" ht="22.95" customHeight="1" x14ac:dyDescent="0.2">
      <c r="AD556" s="32"/>
    </row>
    <row r="557" spans="30:30" ht="22.95" customHeight="1" x14ac:dyDescent="0.2">
      <c r="AD557" s="32"/>
    </row>
    <row r="558" spans="30:30" ht="22.95" customHeight="1" x14ac:dyDescent="0.2">
      <c r="AD558" s="32"/>
    </row>
    <row r="559" spans="30:30" ht="22.95" customHeight="1" x14ac:dyDescent="0.2">
      <c r="AD559" s="32"/>
    </row>
    <row r="560" spans="30:30" ht="22.95" customHeight="1" x14ac:dyDescent="0.2">
      <c r="AD560" s="32"/>
    </row>
    <row r="561" spans="30:30" ht="22.95" customHeight="1" x14ac:dyDescent="0.2">
      <c r="AD561" s="32"/>
    </row>
    <row r="562" spans="30:30" ht="22.95" customHeight="1" x14ac:dyDescent="0.2">
      <c r="AD562" s="32"/>
    </row>
    <row r="563" spans="30:30" ht="22.95" customHeight="1" x14ac:dyDescent="0.2">
      <c r="AD563" s="32"/>
    </row>
    <row r="564" spans="30:30" ht="22.95" customHeight="1" x14ac:dyDescent="0.2">
      <c r="AD564" s="32"/>
    </row>
    <row r="565" spans="30:30" ht="22.95" customHeight="1" x14ac:dyDescent="0.2">
      <c r="AD565" s="32"/>
    </row>
    <row r="566" spans="30:30" ht="22.95" customHeight="1" x14ac:dyDescent="0.2">
      <c r="AD566" s="32"/>
    </row>
    <row r="567" spans="30:30" ht="22.95" customHeight="1" x14ac:dyDescent="0.2">
      <c r="AD567" s="32"/>
    </row>
    <row r="568" spans="30:30" ht="22.95" customHeight="1" x14ac:dyDescent="0.2">
      <c r="AD568" s="32"/>
    </row>
    <row r="569" spans="30:30" ht="22.95" customHeight="1" x14ac:dyDescent="0.2">
      <c r="AD569" s="32"/>
    </row>
    <row r="570" spans="30:30" ht="22.95" customHeight="1" x14ac:dyDescent="0.2">
      <c r="AD570" s="32"/>
    </row>
    <row r="571" spans="30:30" ht="22.95" customHeight="1" x14ac:dyDescent="0.2">
      <c r="AD571" s="32"/>
    </row>
    <row r="572" spans="30:30" ht="22.95" customHeight="1" x14ac:dyDescent="0.2">
      <c r="AD572" s="32"/>
    </row>
    <row r="573" spans="30:30" ht="22.95" customHeight="1" x14ac:dyDescent="0.2">
      <c r="AD573" s="32"/>
    </row>
    <row r="574" spans="30:30" ht="22.95" customHeight="1" x14ac:dyDescent="0.2">
      <c r="AD574" s="32"/>
    </row>
    <row r="575" spans="30:30" ht="22.95" customHeight="1" x14ac:dyDescent="0.2">
      <c r="AD575" s="32"/>
    </row>
    <row r="576" spans="30:30" ht="22.95" customHeight="1" x14ac:dyDescent="0.2">
      <c r="AD576" s="32"/>
    </row>
    <row r="577" spans="30:30" ht="22.95" customHeight="1" x14ac:dyDescent="0.2">
      <c r="AD577" s="32"/>
    </row>
    <row r="578" spans="30:30" ht="22.95" customHeight="1" x14ac:dyDescent="0.2">
      <c r="AD578" s="32"/>
    </row>
    <row r="579" spans="30:30" ht="22.95" customHeight="1" x14ac:dyDescent="0.2">
      <c r="AD579" s="32"/>
    </row>
    <row r="580" spans="30:30" ht="22.95" customHeight="1" x14ac:dyDescent="0.2">
      <c r="AD580" s="32"/>
    </row>
    <row r="581" spans="30:30" ht="22.95" customHeight="1" x14ac:dyDescent="0.2">
      <c r="AD581" s="32"/>
    </row>
    <row r="582" spans="30:30" ht="22.95" customHeight="1" x14ac:dyDescent="0.2">
      <c r="AD582" s="32"/>
    </row>
    <row r="583" spans="30:30" ht="22.95" customHeight="1" x14ac:dyDescent="0.2">
      <c r="AD583" s="32"/>
    </row>
    <row r="584" spans="30:30" ht="22.95" customHeight="1" x14ac:dyDescent="0.2">
      <c r="AD584" s="32"/>
    </row>
    <row r="585" spans="30:30" ht="22.95" customHeight="1" x14ac:dyDescent="0.2">
      <c r="AD585" s="32"/>
    </row>
    <row r="586" spans="30:30" ht="22.95" customHeight="1" x14ac:dyDescent="0.2">
      <c r="AD586" s="32"/>
    </row>
    <row r="587" spans="30:30" ht="22.95" customHeight="1" x14ac:dyDescent="0.2">
      <c r="AD587" s="32"/>
    </row>
    <row r="588" spans="30:30" ht="22.95" customHeight="1" x14ac:dyDescent="0.2">
      <c r="AD588" s="32"/>
    </row>
    <row r="589" spans="30:30" ht="22.95" customHeight="1" x14ac:dyDescent="0.2">
      <c r="AD589" s="32"/>
    </row>
    <row r="590" spans="30:30" ht="22.95" customHeight="1" x14ac:dyDescent="0.2">
      <c r="AD590" s="32"/>
    </row>
    <row r="591" spans="30:30" ht="22.95" customHeight="1" x14ac:dyDescent="0.2">
      <c r="AD591" s="32"/>
    </row>
    <row r="592" spans="30:30" ht="22.95" customHeight="1" x14ac:dyDescent="0.2">
      <c r="AD592" s="32"/>
    </row>
    <row r="593" spans="30:30" ht="22.95" customHeight="1" x14ac:dyDescent="0.2">
      <c r="AD593" s="32"/>
    </row>
    <row r="594" spans="30:30" ht="22.95" customHeight="1" x14ac:dyDescent="0.2">
      <c r="AD594" s="32"/>
    </row>
    <row r="595" spans="30:30" ht="22.95" customHeight="1" x14ac:dyDescent="0.2">
      <c r="AD595" s="32"/>
    </row>
    <row r="596" spans="30:30" ht="22.95" customHeight="1" x14ac:dyDescent="0.2">
      <c r="AD596" s="32"/>
    </row>
    <row r="597" spans="30:30" ht="22.95" customHeight="1" x14ac:dyDescent="0.2">
      <c r="AD597" s="32"/>
    </row>
    <row r="598" spans="30:30" ht="22.95" customHeight="1" x14ac:dyDescent="0.2">
      <c r="AD598" s="32"/>
    </row>
    <row r="599" spans="30:30" ht="22.95" customHeight="1" x14ac:dyDescent="0.2">
      <c r="AD599" s="32"/>
    </row>
    <row r="600" spans="30:30" ht="22.95" customHeight="1" x14ac:dyDescent="0.2">
      <c r="AD600" s="32"/>
    </row>
    <row r="601" spans="30:30" ht="22.95" customHeight="1" x14ac:dyDescent="0.2">
      <c r="AD601" s="32"/>
    </row>
    <row r="602" spans="30:30" ht="22.95" customHeight="1" x14ac:dyDescent="0.2">
      <c r="AD602" s="32"/>
    </row>
    <row r="603" spans="30:30" ht="22.95" customHeight="1" x14ac:dyDescent="0.2">
      <c r="AD603" s="32"/>
    </row>
    <row r="604" spans="30:30" ht="22.95" customHeight="1" x14ac:dyDescent="0.2">
      <c r="AD604" s="32"/>
    </row>
    <row r="605" spans="30:30" ht="22.95" customHeight="1" x14ac:dyDescent="0.2">
      <c r="AD605" s="32"/>
    </row>
    <row r="606" spans="30:30" ht="22.95" customHeight="1" x14ac:dyDescent="0.2">
      <c r="AD606" s="32"/>
    </row>
    <row r="607" spans="30:30" ht="22.95" customHeight="1" x14ac:dyDescent="0.2">
      <c r="AD607" s="32"/>
    </row>
    <row r="608" spans="30:30" ht="22.95" customHeight="1" x14ac:dyDescent="0.2">
      <c r="AD608" s="32"/>
    </row>
    <row r="609" spans="30:30" ht="22.95" customHeight="1" x14ac:dyDescent="0.2">
      <c r="AD609" s="32"/>
    </row>
    <row r="610" spans="30:30" ht="22.95" customHeight="1" x14ac:dyDescent="0.2">
      <c r="AD610" s="32"/>
    </row>
    <row r="611" spans="30:30" ht="22.95" customHeight="1" x14ac:dyDescent="0.2">
      <c r="AD611" s="32"/>
    </row>
    <row r="612" spans="30:30" ht="22.95" customHeight="1" x14ac:dyDescent="0.2">
      <c r="AD612" s="32"/>
    </row>
    <row r="613" spans="30:30" ht="22.95" customHeight="1" x14ac:dyDescent="0.2">
      <c r="AD613" s="32"/>
    </row>
    <row r="614" spans="30:30" ht="22.95" customHeight="1" x14ac:dyDescent="0.2">
      <c r="AD614" s="32"/>
    </row>
    <row r="615" spans="30:30" ht="22.95" customHeight="1" x14ac:dyDescent="0.2">
      <c r="AD615" s="32"/>
    </row>
    <row r="616" spans="30:30" ht="22.95" customHeight="1" x14ac:dyDescent="0.2">
      <c r="AD616" s="32"/>
    </row>
    <row r="617" spans="30:30" ht="22.95" customHeight="1" x14ac:dyDescent="0.2">
      <c r="AD617" s="32"/>
    </row>
    <row r="618" spans="30:30" ht="22.95" customHeight="1" x14ac:dyDescent="0.2">
      <c r="AD618" s="32"/>
    </row>
    <row r="619" spans="30:30" ht="22.95" customHeight="1" x14ac:dyDescent="0.2">
      <c r="AD619" s="32"/>
    </row>
    <row r="620" spans="30:30" ht="22.95" customHeight="1" x14ac:dyDescent="0.2">
      <c r="AD620" s="32"/>
    </row>
    <row r="621" spans="30:30" ht="22.95" customHeight="1" x14ac:dyDescent="0.2">
      <c r="AD621" s="32"/>
    </row>
    <row r="622" spans="30:30" ht="22.95" customHeight="1" x14ac:dyDescent="0.2">
      <c r="AD622" s="32"/>
    </row>
    <row r="623" spans="30:30" ht="22.95" customHeight="1" x14ac:dyDescent="0.2">
      <c r="AD623" s="32"/>
    </row>
    <row r="624" spans="30:30" ht="22.95" customHeight="1" x14ac:dyDescent="0.2">
      <c r="AD624" s="32"/>
    </row>
    <row r="625" spans="30:30" ht="22.95" customHeight="1" x14ac:dyDescent="0.2">
      <c r="AD625" s="32"/>
    </row>
    <row r="626" spans="30:30" ht="22.95" customHeight="1" x14ac:dyDescent="0.2">
      <c r="AD626" s="32"/>
    </row>
    <row r="627" spans="30:30" ht="22.95" customHeight="1" x14ac:dyDescent="0.2">
      <c r="AD627" s="32"/>
    </row>
    <row r="628" spans="30:30" ht="22.95" customHeight="1" x14ac:dyDescent="0.2">
      <c r="AD628" s="32"/>
    </row>
    <row r="629" spans="30:30" ht="22.95" customHeight="1" x14ac:dyDescent="0.2">
      <c r="AD629" s="32"/>
    </row>
    <row r="630" spans="30:30" ht="22.95" customHeight="1" x14ac:dyDescent="0.2">
      <c r="AD630" s="32"/>
    </row>
    <row r="631" spans="30:30" ht="22.95" customHeight="1" x14ac:dyDescent="0.2">
      <c r="AD631" s="32"/>
    </row>
    <row r="632" spans="30:30" ht="22.95" customHeight="1" x14ac:dyDescent="0.2">
      <c r="AD632" s="32"/>
    </row>
    <row r="633" spans="30:30" ht="22.95" customHeight="1" x14ac:dyDescent="0.2">
      <c r="AD633" s="32"/>
    </row>
    <row r="634" spans="30:30" ht="22.95" customHeight="1" x14ac:dyDescent="0.2">
      <c r="AD634" s="32"/>
    </row>
    <row r="635" spans="30:30" ht="22.95" customHeight="1" x14ac:dyDescent="0.2">
      <c r="AD635" s="32"/>
    </row>
    <row r="636" spans="30:30" ht="22.95" customHeight="1" x14ac:dyDescent="0.2">
      <c r="AD636" s="32"/>
    </row>
    <row r="637" spans="30:30" ht="22.95" customHeight="1" x14ac:dyDescent="0.2">
      <c r="AD637" s="32"/>
    </row>
    <row r="638" spans="30:30" ht="22.95" customHeight="1" x14ac:dyDescent="0.2">
      <c r="AD638" s="32"/>
    </row>
    <row r="639" spans="30:30" ht="22.95" customHeight="1" x14ac:dyDescent="0.2">
      <c r="AD639" s="32"/>
    </row>
    <row r="640" spans="30:30" ht="22.95" customHeight="1" x14ac:dyDescent="0.2">
      <c r="AD640" s="32"/>
    </row>
    <row r="641" spans="30:30" ht="22.95" customHeight="1" x14ac:dyDescent="0.2">
      <c r="AD641" s="32"/>
    </row>
    <row r="642" spans="30:30" ht="22.95" customHeight="1" x14ac:dyDescent="0.2">
      <c r="AD642" s="32"/>
    </row>
    <row r="643" spans="30:30" ht="22.95" customHeight="1" x14ac:dyDescent="0.2">
      <c r="AD643" s="32"/>
    </row>
    <row r="644" spans="30:30" ht="22.95" customHeight="1" x14ac:dyDescent="0.2">
      <c r="AD644" s="32"/>
    </row>
    <row r="645" spans="30:30" ht="22.95" customHeight="1" x14ac:dyDescent="0.2">
      <c r="AD645" s="32"/>
    </row>
    <row r="646" spans="30:30" ht="22.95" customHeight="1" x14ac:dyDescent="0.2">
      <c r="AD646" s="32"/>
    </row>
    <row r="647" spans="30:30" ht="22.95" customHeight="1" x14ac:dyDescent="0.2">
      <c r="AD647" s="32"/>
    </row>
    <row r="648" spans="30:30" ht="22.95" customHeight="1" x14ac:dyDescent="0.2">
      <c r="AD648" s="32"/>
    </row>
    <row r="649" spans="30:30" ht="22.95" customHeight="1" x14ac:dyDescent="0.2">
      <c r="AD649" s="32"/>
    </row>
    <row r="650" spans="30:30" ht="22.95" customHeight="1" x14ac:dyDescent="0.2">
      <c r="AD650" s="32"/>
    </row>
    <row r="651" spans="30:30" ht="22.95" customHeight="1" x14ac:dyDescent="0.2">
      <c r="AD651" s="32"/>
    </row>
    <row r="652" spans="30:30" ht="22.95" customHeight="1" x14ac:dyDescent="0.2">
      <c r="AD652" s="32"/>
    </row>
    <row r="653" spans="30:30" ht="22.95" customHeight="1" x14ac:dyDescent="0.2">
      <c r="AD653" s="32"/>
    </row>
    <row r="654" spans="30:30" ht="22.95" customHeight="1" x14ac:dyDescent="0.2">
      <c r="AD654" s="32"/>
    </row>
    <row r="655" spans="30:30" ht="22.95" customHeight="1" x14ac:dyDescent="0.2">
      <c r="AD655" s="32"/>
    </row>
    <row r="656" spans="30:30" ht="22.95" customHeight="1" x14ac:dyDescent="0.2">
      <c r="AD656" s="32"/>
    </row>
    <row r="657" spans="30:30" ht="22.95" customHeight="1" x14ac:dyDescent="0.2">
      <c r="AD657" s="32"/>
    </row>
    <row r="658" spans="30:30" ht="22.95" customHeight="1" x14ac:dyDescent="0.2">
      <c r="AD658" s="32"/>
    </row>
    <row r="659" spans="30:30" ht="22.95" customHeight="1" x14ac:dyDescent="0.2">
      <c r="AD659" s="32"/>
    </row>
    <row r="660" spans="30:30" ht="22.95" customHeight="1" x14ac:dyDescent="0.2">
      <c r="AD660" s="32"/>
    </row>
    <row r="661" spans="30:30" ht="22.95" customHeight="1" x14ac:dyDescent="0.2">
      <c r="AD661" s="32"/>
    </row>
    <row r="662" spans="30:30" ht="22.95" customHeight="1" x14ac:dyDescent="0.2">
      <c r="AD662" s="32"/>
    </row>
    <row r="663" spans="30:30" ht="22.95" customHeight="1" x14ac:dyDescent="0.2">
      <c r="AD663" s="32"/>
    </row>
    <row r="664" spans="30:30" ht="22.95" customHeight="1" x14ac:dyDescent="0.2">
      <c r="AD664" s="32"/>
    </row>
    <row r="665" spans="30:30" ht="22.95" customHeight="1" x14ac:dyDescent="0.2">
      <c r="AD665" s="32"/>
    </row>
    <row r="666" spans="30:30" ht="22.95" customHeight="1" x14ac:dyDescent="0.2">
      <c r="AD666" s="32"/>
    </row>
    <row r="667" spans="30:30" ht="22.95" customHeight="1" x14ac:dyDescent="0.2">
      <c r="AD667" s="32"/>
    </row>
    <row r="668" spans="30:30" ht="22.95" customHeight="1" x14ac:dyDescent="0.2">
      <c r="AD668" s="32"/>
    </row>
    <row r="669" spans="30:30" ht="22.95" customHeight="1" x14ac:dyDescent="0.2">
      <c r="AD669" s="32"/>
    </row>
    <row r="670" spans="30:30" ht="22.95" customHeight="1" x14ac:dyDescent="0.2">
      <c r="AD670" s="32"/>
    </row>
    <row r="671" spans="30:30" ht="22.95" customHeight="1" x14ac:dyDescent="0.2">
      <c r="AD671" s="32"/>
    </row>
    <row r="672" spans="30:30" ht="22.95" customHeight="1" x14ac:dyDescent="0.2">
      <c r="AD672" s="32"/>
    </row>
    <row r="673" spans="30:30" ht="22.95" customHeight="1" x14ac:dyDescent="0.2">
      <c r="AD673" s="32"/>
    </row>
    <row r="674" spans="30:30" ht="22.95" customHeight="1" x14ac:dyDescent="0.2">
      <c r="AD674" s="32"/>
    </row>
    <row r="675" spans="30:30" ht="22.95" customHeight="1" x14ac:dyDescent="0.2">
      <c r="AD675" s="32"/>
    </row>
    <row r="676" spans="30:30" ht="22.95" customHeight="1" x14ac:dyDescent="0.2">
      <c r="AD676" s="32"/>
    </row>
    <row r="677" spans="30:30" ht="22.95" customHeight="1" x14ac:dyDescent="0.2">
      <c r="AD677" s="32"/>
    </row>
    <row r="678" spans="30:30" ht="22.95" customHeight="1" x14ac:dyDescent="0.2">
      <c r="AD678" s="32"/>
    </row>
    <row r="679" spans="30:30" ht="22.95" customHeight="1" x14ac:dyDescent="0.2">
      <c r="AD679" s="32"/>
    </row>
    <row r="680" spans="30:30" ht="22.95" customHeight="1" x14ac:dyDescent="0.2">
      <c r="AD680" s="32"/>
    </row>
    <row r="681" spans="30:30" ht="22.95" customHeight="1" x14ac:dyDescent="0.2">
      <c r="AD681" s="32"/>
    </row>
    <row r="682" spans="30:30" ht="22.95" customHeight="1" x14ac:dyDescent="0.2">
      <c r="AD682" s="32"/>
    </row>
    <row r="683" spans="30:30" ht="22.95" customHeight="1" x14ac:dyDescent="0.2">
      <c r="AD683" s="32"/>
    </row>
    <row r="684" spans="30:30" ht="22.95" customHeight="1" x14ac:dyDescent="0.2">
      <c r="AD684" s="32"/>
    </row>
    <row r="685" spans="30:30" ht="22.95" customHeight="1" x14ac:dyDescent="0.2">
      <c r="AD685" s="32"/>
    </row>
    <row r="686" spans="30:30" ht="22.95" customHeight="1" x14ac:dyDescent="0.2">
      <c r="AD686" s="32"/>
    </row>
    <row r="687" spans="30:30" ht="22.95" customHeight="1" x14ac:dyDescent="0.2">
      <c r="AD687" s="32"/>
    </row>
    <row r="688" spans="30:30" ht="22.95" customHeight="1" x14ac:dyDescent="0.2">
      <c r="AD688" s="32"/>
    </row>
    <row r="689" spans="30:30" ht="22.95" customHeight="1" x14ac:dyDescent="0.2">
      <c r="AD689" s="32"/>
    </row>
    <row r="690" spans="30:30" ht="22.95" customHeight="1" x14ac:dyDescent="0.2">
      <c r="AD690" s="32"/>
    </row>
    <row r="691" spans="30:30" ht="22.95" customHeight="1" x14ac:dyDescent="0.2">
      <c r="AD691" s="32"/>
    </row>
    <row r="692" spans="30:30" ht="22.95" customHeight="1" x14ac:dyDescent="0.2">
      <c r="AD692" s="32"/>
    </row>
    <row r="693" spans="30:30" ht="22.95" customHeight="1" x14ac:dyDescent="0.2">
      <c r="AD693" s="32"/>
    </row>
    <row r="694" spans="30:30" ht="22.95" customHeight="1" x14ac:dyDescent="0.2">
      <c r="AD694" s="32"/>
    </row>
    <row r="695" spans="30:30" ht="22.95" customHeight="1" x14ac:dyDescent="0.2">
      <c r="AD695" s="32"/>
    </row>
    <row r="696" spans="30:30" ht="22.95" customHeight="1" x14ac:dyDescent="0.2">
      <c r="AD696" s="32"/>
    </row>
    <row r="697" spans="30:30" ht="22.95" customHeight="1" x14ac:dyDescent="0.2">
      <c r="AD697" s="32"/>
    </row>
    <row r="698" spans="30:30" ht="22.95" customHeight="1" x14ac:dyDescent="0.2">
      <c r="AD698" s="32"/>
    </row>
    <row r="699" spans="30:30" ht="22.95" customHeight="1" x14ac:dyDescent="0.2">
      <c r="AD699" s="32"/>
    </row>
    <row r="700" spans="30:30" ht="22.95" customHeight="1" x14ac:dyDescent="0.2">
      <c r="AD700" s="32"/>
    </row>
    <row r="701" spans="30:30" ht="22.95" customHeight="1" x14ac:dyDescent="0.2">
      <c r="AD701" s="32"/>
    </row>
    <row r="702" spans="30:30" ht="22.95" customHeight="1" x14ac:dyDescent="0.2">
      <c r="AD702" s="32"/>
    </row>
    <row r="703" spans="30:30" ht="22.95" customHeight="1" x14ac:dyDescent="0.2">
      <c r="AD703" s="32"/>
    </row>
    <row r="704" spans="30:30" ht="22.95" customHeight="1" x14ac:dyDescent="0.2">
      <c r="AD704" s="32"/>
    </row>
    <row r="705" spans="30:30" ht="22.95" customHeight="1" x14ac:dyDescent="0.2">
      <c r="AD705" s="32"/>
    </row>
    <row r="706" spans="30:30" ht="22.95" customHeight="1" x14ac:dyDescent="0.2">
      <c r="AD706" s="32"/>
    </row>
    <row r="707" spans="30:30" ht="22.95" customHeight="1" x14ac:dyDescent="0.2">
      <c r="AD707" s="32"/>
    </row>
    <row r="708" spans="30:30" ht="22.95" customHeight="1" x14ac:dyDescent="0.2">
      <c r="AD708" s="32"/>
    </row>
    <row r="709" spans="30:30" ht="22.95" customHeight="1" x14ac:dyDescent="0.2">
      <c r="AD709" s="32"/>
    </row>
    <row r="710" spans="30:30" ht="22.95" customHeight="1" x14ac:dyDescent="0.2">
      <c r="AD710" s="32"/>
    </row>
    <row r="711" spans="30:30" ht="22.95" customHeight="1" x14ac:dyDescent="0.2">
      <c r="AD711" s="32"/>
    </row>
    <row r="712" spans="30:30" ht="22.95" customHeight="1" x14ac:dyDescent="0.2">
      <c r="AD712" s="32"/>
    </row>
    <row r="713" spans="30:30" ht="22.95" customHeight="1" x14ac:dyDescent="0.2">
      <c r="AD713" s="32"/>
    </row>
    <row r="714" spans="30:30" ht="22.95" customHeight="1" x14ac:dyDescent="0.2">
      <c r="AD714" s="32"/>
    </row>
    <row r="715" spans="30:30" ht="22.95" customHeight="1" x14ac:dyDescent="0.2">
      <c r="AD715" s="32"/>
    </row>
    <row r="716" spans="30:30" ht="22.95" customHeight="1" x14ac:dyDescent="0.2">
      <c r="AD716" s="32"/>
    </row>
    <row r="717" spans="30:30" ht="22.95" customHeight="1" x14ac:dyDescent="0.2">
      <c r="AD717" s="32"/>
    </row>
    <row r="718" spans="30:30" ht="22.95" customHeight="1" x14ac:dyDescent="0.2">
      <c r="AD718" s="32"/>
    </row>
    <row r="719" spans="30:30" ht="22.95" customHeight="1" x14ac:dyDescent="0.2">
      <c r="AD719" s="32"/>
    </row>
    <row r="720" spans="30:30" ht="22.95" customHeight="1" x14ac:dyDescent="0.2">
      <c r="AD720" s="32"/>
    </row>
    <row r="721" spans="30:30" ht="22.95" customHeight="1" x14ac:dyDescent="0.2">
      <c r="AD721" s="32"/>
    </row>
    <row r="722" spans="30:30" ht="22.95" customHeight="1" x14ac:dyDescent="0.2">
      <c r="AD722" s="32"/>
    </row>
    <row r="723" spans="30:30" ht="22.95" customHeight="1" x14ac:dyDescent="0.2">
      <c r="AD723" s="32"/>
    </row>
    <row r="724" spans="30:30" ht="22.95" customHeight="1" x14ac:dyDescent="0.2">
      <c r="AD724" s="32"/>
    </row>
    <row r="725" spans="30:30" ht="22.95" customHeight="1" x14ac:dyDescent="0.2">
      <c r="AD725" s="32"/>
    </row>
    <row r="726" spans="30:30" ht="22.95" customHeight="1" x14ac:dyDescent="0.2">
      <c r="AD726" s="32"/>
    </row>
    <row r="727" spans="30:30" ht="22.95" customHeight="1" x14ac:dyDescent="0.2">
      <c r="AD727" s="32"/>
    </row>
    <row r="728" spans="30:30" ht="22.95" customHeight="1" x14ac:dyDescent="0.2">
      <c r="AD728" s="32"/>
    </row>
    <row r="729" spans="30:30" ht="22.95" customHeight="1" x14ac:dyDescent="0.2">
      <c r="AD729" s="32"/>
    </row>
    <row r="730" spans="30:30" ht="22.95" customHeight="1" x14ac:dyDescent="0.2">
      <c r="AD730" s="32"/>
    </row>
    <row r="731" spans="30:30" ht="22.95" customHeight="1" x14ac:dyDescent="0.2">
      <c r="AD731" s="32"/>
    </row>
    <row r="732" spans="30:30" ht="22.95" customHeight="1" x14ac:dyDescent="0.2">
      <c r="AD732" s="32"/>
    </row>
    <row r="733" spans="30:30" ht="22.95" customHeight="1" x14ac:dyDescent="0.2">
      <c r="AD733" s="32"/>
    </row>
    <row r="734" spans="30:30" ht="22.95" customHeight="1" x14ac:dyDescent="0.2">
      <c r="AD734" s="32"/>
    </row>
    <row r="735" spans="30:30" ht="22.95" customHeight="1" x14ac:dyDescent="0.2">
      <c r="AD735" s="32"/>
    </row>
    <row r="736" spans="30:30" ht="22.95" customHeight="1" x14ac:dyDescent="0.2">
      <c r="AD736" s="32"/>
    </row>
    <row r="737" spans="30:30" ht="22.95" customHeight="1" x14ac:dyDescent="0.2">
      <c r="AD737" s="32"/>
    </row>
    <row r="738" spans="30:30" ht="22.95" customHeight="1" x14ac:dyDescent="0.2">
      <c r="AD738" s="32"/>
    </row>
    <row r="739" spans="30:30" ht="22.95" customHeight="1" x14ac:dyDescent="0.2">
      <c r="AD739" s="32"/>
    </row>
    <row r="740" spans="30:30" ht="22.95" customHeight="1" x14ac:dyDescent="0.2">
      <c r="AD740" s="32"/>
    </row>
    <row r="741" spans="30:30" ht="22.95" customHeight="1" x14ac:dyDescent="0.2">
      <c r="AD741" s="32"/>
    </row>
    <row r="742" spans="30:30" ht="22.95" customHeight="1" x14ac:dyDescent="0.2">
      <c r="AD742" s="32"/>
    </row>
    <row r="743" spans="30:30" ht="22.95" customHeight="1" x14ac:dyDescent="0.2">
      <c r="AD743" s="32"/>
    </row>
    <row r="744" spans="30:30" ht="22.95" customHeight="1" x14ac:dyDescent="0.2">
      <c r="AD744" s="32"/>
    </row>
    <row r="745" spans="30:30" ht="22.95" customHeight="1" x14ac:dyDescent="0.2">
      <c r="AD745" s="32"/>
    </row>
    <row r="746" spans="30:30" ht="22.95" customHeight="1" x14ac:dyDescent="0.2">
      <c r="AD746" s="32"/>
    </row>
    <row r="747" spans="30:30" ht="22.95" customHeight="1" x14ac:dyDescent="0.2">
      <c r="AD747" s="32"/>
    </row>
    <row r="748" spans="30:30" ht="22.95" customHeight="1" x14ac:dyDescent="0.2">
      <c r="AD748" s="32"/>
    </row>
    <row r="749" spans="30:30" ht="22.95" customHeight="1" x14ac:dyDescent="0.2">
      <c r="AD749" s="32"/>
    </row>
    <row r="750" spans="30:30" ht="22.95" customHeight="1" x14ac:dyDescent="0.2">
      <c r="AD750" s="32"/>
    </row>
    <row r="751" spans="30:30" ht="22.95" customHeight="1" x14ac:dyDescent="0.2">
      <c r="AD751" s="32"/>
    </row>
    <row r="752" spans="30:30" ht="22.95" customHeight="1" x14ac:dyDescent="0.2">
      <c r="AD752" s="32"/>
    </row>
    <row r="753" spans="30:30" ht="22.95" customHeight="1" x14ac:dyDescent="0.2">
      <c r="AD753" s="32"/>
    </row>
    <row r="754" spans="30:30" ht="22.95" customHeight="1" x14ac:dyDescent="0.2">
      <c r="AD754" s="32"/>
    </row>
    <row r="755" spans="30:30" ht="22.95" customHeight="1" x14ac:dyDescent="0.2">
      <c r="AD755" s="32"/>
    </row>
    <row r="756" spans="30:30" ht="22.95" customHeight="1" x14ac:dyDescent="0.2">
      <c r="AD756" s="32"/>
    </row>
    <row r="757" spans="30:30" ht="22.95" customHeight="1" x14ac:dyDescent="0.2">
      <c r="AD757" s="32"/>
    </row>
    <row r="758" spans="30:30" ht="22.95" customHeight="1" x14ac:dyDescent="0.2">
      <c r="AD758" s="32"/>
    </row>
    <row r="759" spans="30:30" ht="22.95" customHeight="1" x14ac:dyDescent="0.2">
      <c r="AD759" s="32"/>
    </row>
    <row r="760" spans="30:30" ht="22.95" customHeight="1" x14ac:dyDescent="0.2">
      <c r="AD760" s="32"/>
    </row>
    <row r="761" spans="30:30" ht="22.95" customHeight="1" x14ac:dyDescent="0.2">
      <c r="AD761" s="32"/>
    </row>
    <row r="762" spans="30:30" ht="22.95" customHeight="1" x14ac:dyDescent="0.2">
      <c r="AD762" s="32"/>
    </row>
    <row r="763" spans="30:30" ht="22.95" customHeight="1" x14ac:dyDescent="0.2">
      <c r="AD763" s="32"/>
    </row>
    <row r="764" spans="30:30" ht="22.95" customHeight="1" x14ac:dyDescent="0.2">
      <c r="AD764" s="32"/>
    </row>
    <row r="765" spans="30:30" ht="22.95" customHeight="1" x14ac:dyDescent="0.2">
      <c r="AD765" s="32"/>
    </row>
    <row r="766" spans="30:30" ht="22.95" customHeight="1" x14ac:dyDescent="0.2">
      <c r="AD766" s="32"/>
    </row>
    <row r="767" spans="30:30" ht="22.95" customHeight="1" x14ac:dyDescent="0.2">
      <c r="AD767" s="32"/>
    </row>
    <row r="768" spans="30:30" ht="22.95" customHeight="1" x14ac:dyDescent="0.2">
      <c r="AD768" s="32"/>
    </row>
    <row r="769" spans="30:30" ht="22.95" customHeight="1" x14ac:dyDescent="0.2">
      <c r="AD769" s="32"/>
    </row>
    <row r="770" spans="30:30" ht="22.95" customHeight="1" x14ac:dyDescent="0.2">
      <c r="AD770" s="32"/>
    </row>
    <row r="771" spans="30:30" ht="22.95" customHeight="1" x14ac:dyDescent="0.2">
      <c r="AD771" s="32"/>
    </row>
    <row r="772" spans="30:30" ht="22.95" customHeight="1" x14ac:dyDescent="0.2">
      <c r="AD772" s="32"/>
    </row>
    <row r="773" spans="30:30" ht="22.95" customHeight="1" x14ac:dyDescent="0.2">
      <c r="AD773" s="32"/>
    </row>
    <row r="774" spans="30:30" ht="22.95" customHeight="1" x14ac:dyDescent="0.2">
      <c r="AD774" s="32"/>
    </row>
    <row r="775" spans="30:30" ht="22.95" customHeight="1" x14ac:dyDescent="0.2">
      <c r="AD775" s="32"/>
    </row>
    <row r="776" spans="30:30" ht="22.95" customHeight="1" x14ac:dyDescent="0.2">
      <c r="AD776" s="32"/>
    </row>
    <row r="777" spans="30:30" ht="22.95" customHeight="1" x14ac:dyDescent="0.2">
      <c r="AD777" s="32"/>
    </row>
    <row r="778" spans="30:30" ht="22.95" customHeight="1" x14ac:dyDescent="0.2">
      <c r="AD778" s="32"/>
    </row>
    <row r="779" spans="30:30" ht="22.95" customHeight="1" x14ac:dyDescent="0.2">
      <c r="AD779" s="32"/>
    </row>
    <row r="780" spans="30:30" ht="22.95" customHeight="1" x14ac:dyDescent="0.2">
      <c r="AD780" s="32"/>
    </row>
    <row r="781" spans="30:30" ht="22.95" customHeight="1" x14ac:dyDescent="0.2">
      <c r="AD781" s="32"/>
    </row>
    <row r="782" spans="30:30" ht="22.95" customHeight="1" x14ac:dyDescent="0.2">
      <c r="AD782" s="32"/>
    </row>
    <row r="783" spans="30:30" ht="22.95" customHeight="1" x14ac:dyDescent="0.2">
      <c r="AD783" s="32"/>
    </row>
    <row r="784" spans="30:30" ht="22.95" customHeight="1" x14ac:dyDescent="0.2">
      <c r="AD784" s="32"/>
    </row>
    <row r="785" spans="30:30" ht="22.95" customHeight="1" x14ac:dyDescent="0.2">
      <c r="AD785" s="32"/>
    </row>
    <row r="786" spans="30:30" ht="22.95" customHeight="1" x14ac:dyDescent="0.2">
      <c r="AD786" s="32"/>
    </row>
    <row r="787" spans="30:30" ht="22.95" customHeight="1" x14ac:dyDescent="0.2">
      <c r="AD787" s="32"/>
    </row>
    <row r="788" spans="30:30" ht="22.95" customHeight="1" x14ac:dyDescent="0.2">
      <c r="AD788" s="32"/>
    </row>
    <row r="789" spans="30:30" ht="22.95" customHeight="1" x14ac:dyDescent="0.2">
      <c r="AD789" s="32"/>
    </row>
    <row r="790" spans="30:30" ht="22.95" customHeight="1" x14ac:dyDescent="0.2">
      <c r="AD790" s="32"/>
    </row>
    <row r="791" spans="30:30" ht="22.95" customHeight="1" x14ac:dyDescent="0.2">
      <c r="AD791" s="32"/>
    </row>
    <row r="792" spans="30:30" ht="22.95" customHeight="1" x14ac:dyDescent="0.2">
      <c r="AD792" s="32"/>
    </row>
    <row r="793" spans="30:30" ht="22.95" customHeight="1" x14ac:dyDescent="0.2">
      <c r="AD793" s="32"/>
    </row>
    <row r="794" spans="30:30" ht="22.95" customHeight="1" x14ac:dyDescent="0.2">
      <c r="AD794" s="32"/>
    </row>
    <row r="795" spans="30:30" ht="22.95" customHeight="1" x14ac:dyDescent="0.2">
      <c r="AD795" s="32"/>
    </row>
    <row r="796" spans="30:30" ht="22.95" customHeight="1" x14ac:dyDescent="0.2">
      <c r="AD796" s="32"/>
    </row>
    <row r="797" spans="30:30" ht="22.95" customHeight="1" x14ac:dyDescent="0.2">
      <c r="AD797" s="32"/>
    </row>
    <row r="798" spans="30:30" ht="22.95" customHeight="1" x14ac:dyDescent="0.2">
      <c r="AD798" s="32"/>
    </row>
    <row r="799" spans="30:30" ht="22.95" customHeight="1" x14ac:dyDescent="0.2">
      <c r="AD799" s="32"/>
    </row>
    <row r="800" spans="30:30" ht="22.95" customHeight="1" x14ac:dyDescent="0.2">
      <c r="AD800" s="32"/>
    </row>
    <row r="801" spans="30:30" ht="22.95" customHeight="1" x14ac:dyDescent="0.2">
      <c r="AD801" s="32"/>
    </row>
    <row r="802" spans="30:30" ht="22.95" customHeight="1" x14ac:dyDescent="0.2">
      <c r="AD802" s="32"/>
    </row>
    <row r="803" spans="30:30" ht="22.95" customHeight="1" x14ac:dyDescent="0.2">
      <c r="AD803" s="32"/>
    </row>
    <row r="804" spans="30:30" ht="22.95" customHeight="1" x14ac:dyDescent="0.2">
      <c r="AD804" s="32"/>
    </row>
    <row r="805" spans="30:30" ht="22.95" customHeight="1" x14ac:dyDescent="0.2">
      <c r="AD805" s="32"/>
    </row>
    <row r="806" spans="30:30" ht="22.95" customHeight="1" x14ac:dyDescent="0.2">
      <c r="AD806" s="32"/>
    </row>
    <row r="807" spans="30:30" ht="22.95" customHeight="1" x14ac:dyDescent="0.2">
      <c r="AD807" s="32"/>
    </row>
    <row r="808" spans="30:30" ht="22.95" customHeight="1" x14ac:dyDescent="0.2">
      <c r="AD808" s="32"/>
    </row>
    <row r="809" spans="30:30" ht="22.95" customHeight="1" x14ac:dyDescent="0.2">
      <c r="AD809" s="32"/>
    </row>
    <row r="810" spans="30:30" ht="22.95" customHeight="1" x14ac:dyDescent="0.2">
      <c r="AD810" s="32"/>
    </row>
    <row r="811" spans="30:30" ht="22.95" customHeight="1" x14ac:dyDescent="0.2">
      <c r="AD811" s="32"/>
    </row>
    <row r="812" spans="30:30" ht="22.95" customHeight="1" x14ac:dyDescent="0.2">
      <c r="AD812" s="32"/>
    </row>
    <row r="813" spans="30:30" ht="22.95" customHeight="1" x14ac:dyDescent="0.2">
      <c r="AD813" s="32"/>
    </row>
    <row r="814" spans="30:30" ht="22.95" customHeight="1" x14ac:dyDescent="0.2">
      <c r="AD814" s="32"/>
    </row>
    <row r="815" spans="30:30" ht="22.95" customHeight="1" x14ac:dyDescent="0.2">
      <c r="AD815" s="32"/>
    </row>
    <row r="816" spans="30:30" ht="22.95" customHeight="1" x14ac:dyDescent="0.2">
      <c r="AD816" s="32"/>
    </row>
    <row r="817" spans="30:30" ht="22.95" customHeight="1" x14ac:dyDescent="0.2">
      <c r="AD817" s="32"/>
    </row>
    <row r="818" spans="30:30" ht="22.95" customHeight="1" x14ac:dyDescent="0.2">
      <c r="AD818" s="32"/>
    </row>
    <row r="819" spans="30:30" ht="22.95" customHeight="1" x14ac:dyDescent="0.2">
      <c r="AD819" s="32"/>
    </row>
    <row r="820" spans="30:30" ht="22.95" customHeight="1" x14ac:dyDescent="0.2">
      <c r="AD820" s="32"/>
    </row>
    <row r="821" spans="30:30" ht="22.95" customHeight="1" x14ac:dyDescent="0.2">
      <c r="AD821" s="32"/>
    </row>
    <row r="822" spans="30:30" ht="22.95" customHeight="1" x14ac:dyDescent="0.2">
      <c r="AD822" s="32"/>
    </row>
    <row r="823" spans="30:30" ht="22.95" customHeight="1" x14ac:dyDescent="0.2">
      <c r="AD823" s="32"/>
    </row>
    <row r="824" spans="30:30" ht="22.95" customHeight="1" x14ac:dyDescent="0.2">
      <c r="AD824" s="32"/>
    </row>
    <row r="825" spans="30:30" ht="22.95" customHeight="1" x14ac:dyDescent="0.2">
      <c r="AD825" s="32"/>
    </row>
    <row r="826" spans="30:30" ht="22.95" customHeight="1" x14ac:dyDescent="0.2">
      <c r="AD826" s="32"/>
    </row>
    <row r="827" spans="30:30" ht="22.95" customHeight="1" x14ac:dyDescent="0.2">
      <c r="AD827" s="32"/>
    </row>
    <row r="828" spans="30:30" ht="22.95" customHeight="1" x14ac:dyDescent="0.2">
      <c r="AD828" s="32"/>
    </row>
    <row r="829" spans="30:30" ht="22.95" customHeight="1" x14ac:dyDescent="0.2">
      <c r="AD829" s="32"/>
    </row>
    <row r="830" spans="30:30" ht="22.95" customHeight="1" x14ac:dyDescent="0.2">
      <c r="AD830" s="32"/>
    </row>
    <row r="831" spans="30:30" ht="22.95" customHeight="1" x14ac:dyDescent="0.2">
      <c r="AD831" s="32"/>
    </row>
    <row r="832" spans="30:30" ht="22.95" customHeight="1" x14ac:dyDescent="0.2">
      <c r="AD832" s="32"/>
    </row>
    <row r="833" spans="30:30" ht="22.95" customHeight="1" x14ac:dyDescent="0.2">
      <c r="AD833" s="32"/>
    </row>
    <row r="834" spans="30:30" ht="22.95" customHeight="1" x14ac:dyDescent="0.2">
      <c r="AD834" s="32"/>
    </row>
    <row r="835" spans="30:30" ht="22.95" customHeight="1" x14ac:dyDescent="0.2">
      <c r="AD835" s="32"/>
    </row>
    <row r="836" spans="30:30" ht="22.95" customHeight="1" x14ac:dyDescent="0.2">
      <c r="AD836" s="32"/>
    </row>
    <row r="837" spans="30:30" ht="22.95" customHeight="1" x14ac:dyDescent="0.2">
      <c r="AD837" s="32"/>
    </row>
    <row r="838" spans="30:30" ht="22.95" customHeight="1" x14ac:dyDescent="0.2">
      <c r="AD838" s="32"/>
    </row>
    <row r="839" spans="30:30" ht="22.95" customHeight="1" x14ac:dyDescent="0.2">
      <c r="AD839" s="32"/>
    </row>
    <row r="840" spans="30:30" ht="22.95" customHeight="1" x14ac:dyDescent="0.2">
      <c r="AD840" s="32"/>
    </row>
    <row r="841" spans="30:30" ht="22.95" customHeight="1" x14ac:dyDescent="0.2">
      <c r="AD841" s="32"/>
    </row>
    <row r="842" spans="30:30" ht="22.95" customHeight="1" x14ac:dyDescent="0.2">
      <c r="AD842" s="32"/>
    </row>
    <row r="843" spans="30:30" ht="22.95" customHeight="1" x14ac:dyDescent="0.2">
      <c r="AD843" s="32"/>
    </row>
    <row r="844" spans="30:30" ht="22.95" customHeight="1" x14ac:dyDescent="0.2">
      <c r="AD844" s="32"/>
    </row>
    <row r="845" spans="30:30" ht="22.95" customHeight="1" x14ac:dyDescent="0.2">
      <c r="AD845" s="32"/>
    </row>
    <row r="846" spans="30:30" ht="22.95" customHeight="1" x14ac:dyDescent="0.2">
      <c r="AD846" s="32"/>
    </row>
    <row r="847" spans="30:30" ht="22.95" customHeight="1" x14ac:dyDescent="0.2">
      <c r="AD847" s="32"/>
    </row>
    <row r="848" spans="30:30" ht="22.95" customHeight="1" x14ac:dyDescent="0.2">
      <c r="AD848" s="32"/>
    </row>
    <row r="849" spans="30:30" ht="22.95" customHeight="1" x14ac:dyDescent="0.2">
      <c r="AD849" s="32"/>
    </row>
    <row r="850" spans="30:30" ht="22.95" customHeight="1" x14ac:dyDescent="0.2">
      <c r="AD850" s="32"/>
    </row>
    <row r="851" spans="30:30" ht="22.95" customHeight="1" x14ac:dyDescent="0.2">
      <c r="AD851" s="32"/>
    </row>
    <row r="852" spans="30:30" ht="22.95" customHeight="1" x14ac:dyDescent="0.2">
      <c r="AD852" s="32"/>
    </row>
    <row r="853" spans="30:30" ht="22.95" customHeight="1" x14ac:dyDescent="0.2">
      <c r="AD853" s="32"/>
    </row>
    <row r="854" spans="30:30" ht="22.95" customHeight="1" x14ac:dyDescent="0.2">
      <c r="AD854" s="32"/>
    </row>
    <row r="855" spans="30:30" ht="22.95" customHeight="1" x14ac:dyDescent="0.2">
      <c r="AD855" s="32"/>
    </row>
    <row r="856" spans="30:30" ht="22.95" customHeight="1" x14ac:dyDescent="0.2">
      <c r="AD856" s="32"/>
    </row>
    <row r="857" spans="30:30" ht="22.95" customHeight="1" x14ac:dyDescent="0.2">
      <c r="AD857" s="32"/>
    </row>
    <row r="858" spans="30:30" ht="22.95" customHeight="1" x14ac:dyDescent="0.2">
      <c r="AD858" s="32"/>
    </row>
    <row r="859" spans="30:30" ht="22.95" customHeight="1" x14ac:dyDescent="0.2">
      <c r="AD859" s="32"/>
    </row>
    <row r="860" spans="30:30" ht="22.95" customHeight="1" x14ac:dyDescent="0.2">
      <c r="AD860" s="32"/>
    </row>
    <row r="861" spans="30:30" ht="22.95" customHeight="1" x14ac:dyDescent="0.2">
      <c r="AD861" s="32"/>
    </row>
    <row r="862" spans="30:30" ht="22.95" customHeight="1" x14ac:dyDescent="0.2">
      <c r="AD862" s="32"/>
    </row>
    <row r="863" spans="30:30" ht="22.95" customHeight="1" x14ac:dyDescent="0.2">
      <c r="AD863" s="32"/>
    </row>
    <row r="864" spans="30:30" ht="22.95" customHeight="1" x14ac:dyDescent="0.2">
      <c r="AD864" s="32"/>
    </row>
    <row r="865" spans="30:30" ht="22.95" customHeight="1" x14ac:dyDescent="0.2">
      <c r="AD865" s="32"/>
    </row>
    <row r="866" spans="30:30" ht="22.95" customHeight="1" x14ac:dyDescent="0.2">
      <c r="AD866" s="32"/>
    </row>
    <row r="867" spans="30:30" ht="22.95" customHeight="1" x14ac:dyDescent="0.2">
      <c r="AD867" s="32"/>
    </row>
    <row r="868" spans="30:30" ht="22.95" customHeight="1" x14ac:dyDescent="0.2">
      <c r="AD868" s="32"/>
    </row>
    <row r="869" spans="30:30" ht="22.95" customHeight="1" x14ac:dyDescent="0.2">
      <c r="AD869" s="32"/>
    </row>
    <row r="870" spans="30:30" ht="22.95" customHeight="1" x14ac:dyDescent="0.2">
      <c r="AD870" s="32"/>
    </row>
    <row r="871" spans="30:30" ht="22.95" customHeight="1" x14ac:dyDescent="0.2">
      <c r="AD871" s="32"/>
    </row>
    <row r="872" spans="30:30" ht="22.95" customHeight="1" x14ac:dyDescent="0.2">
      <c r="AD872" s="32"/>
    </row>
    <row r="873" spans="30:30" ht="22.95" customHeight="1" x14ac:dyDescent="0.2">
      <c r="AD873" s="32"/>
    </row>
    <row r="874" spans="30:30" ht="22.95" customHeight="1" x14ac:dyDescent="0.2">
      <c r="AD874" s="32"/>
    </row>
    <row r="875" spans="30:30" ht="22.95" customHeight="1" x14ac:dyDescent="0.2">
      <c r="AD875" s="32"/>
    </row>
    <row r="876" spans="30:30" ht="22.95" customHeight="1" x14ac:dyDescent="0.2">
      <c r="AD876" s="32"/>
    </row>
    <row r="877" spans="30:30" ht="22.95" customHeight="1" x14ac:dyDescent="0.2">
      <c r="AD877" s="32"/>
    </row>
    <row r="878" spans="30:30" ht="22.95" customHeight="1" x14ac:dyDescent="0.2">
      <c r="AD878" s="32"/>
    </row>
    <row r="879" spans="30:30" ht="22.95" customHeight="1" x14ac:dyDescent="0.2">
      <c r="AD879" s="32"/>
    </row>
    <row r="880" spans="30:30" ht="22.95" customHeight="1" x14ac:dyDescent="0.2">
      <c r="AD880" s="32"/>
    </row>
    <row r="881" spans="30:30" ht="22.95" customHeight="1" x14ac:dyDescent="0.2">
      <c r="AD881" s="32"/>
    </row>
    <row r="882" spans="30:30" ht="22.95" customHeight="1" x14ac:dyDescent="0.2">
      <c r="AD882" s="32"/>
    </row>
    <row r="883" spans="30:30" ht="22.95" customHeight="1" x14ac:dyDescent="0.2">
      <c r="AD883" s="32"/>
    </row>
    <row r="884" spans="30:30" ht="22.95" customHeight="1" x14ac:dyDescent="0.2">
      <c r="AD884" s="32"/>
    </row>
    <row r="885" spans="30:30" ht="22.95" customHeight="1" x14ac:dyDescent="0.2">
      <c r="AD885" s="32"/>
    </row>
    <row r="886" spans="30:30" ht="22.95" customHeight="1" x14ac:dyDescent="0.2">
      <c r="AD886" s="32"/>
    </row>
    <row r="887" spans="30:30" ht="22.95" customHeight="1" x14ac:dyDescent="0.2">
      <c r="AD887" s="32"/>
    </row>
    <row r="888" spans="30:30" ht="22.95" customHeight="1" x14ac:dyDescent="0.2">
      <c r="AD888" s="32"/>
    </row>
    <row r="889" spans="30:30" ht="22.95" customHeight="1" x14ac:dyDescent="0.2">
      <c r="AD889" s="32"/>
    </row>
    <row r="890" spans="30:30" ht="22.95" customHeight="1" x14ac:dyDescent="0.2">
      <c r="AD890" s="32"/>
    </row>
    <row r="891" spans="30:30" ht="22.95" customHeight="1" x14ac:dyDescent="0.2">
      <c r="AD891" s="32"/>
    </row>
    <row r="892" spans="30:30" ht="22.95" customHeight="1" x14ac:dyDescent="0.2">
      <c r="AD892" s="32"/>
    </row>
    <row r="893" spans="30:30" ht="22.95" customHeight="1" x14ac:dyDescent="0.2">
      <c r="AD893" s="32"/>
    </row>
    <row r="894" spans="30:30" ht="22.95" customHeight="1" x14ac:dyDescent="0.2">
      <c r="AD894" s="32"/>
    </row>
    <row r="895" spans="30:30" ht="22.95" customHeight="1" x14ac:dyDescent="0.2">
      <c r="AD895" s="32"/>
    </row>
    <row r="896" spans="30:30" ht="22.95" customHeight="1" x14ac:dyDescent="0.2">
      <c r="AD896" s="32"/>
    </row>
    <row r="897" spans="30:30" ht="22.95" customHeight="1" x14ac:dyDescent="0.2">
      <c r="AD897" s="32"/>
    </row>
    <row r="898" spans="30:30" ht="22.95" customHeight="1" x14ac:dyDescent="0.2">
      <c r="AD898" s="32"/>
    </row>
    <row r="899" spans="30:30" ht="22.95" customHeight="1" x14ac:dyDescent="0.2">
      <c r="AD899" s="32"/>
    </row>
    <row r="900" spans="30:30" ht="22.95" customHeight="1" x14ac:dyDescent="0.2">
      <c r="AD900" s="32"/>
    </row>
    <row r="901" spans="30:30" ht="22.95" customHeight="1" x14ac:dyDescent="0.2">
      <c r="AD901" s="32"/>
    </row>
    <row r="902" spans="30:30" ht="22.95" customHeight="1" x14ac:dyDescent="0.2">
      <c r="AD902" s="32"/>
    </row>
    <row r="903" spans="30:30" ht="22.95" customHeight="1" x14ac:dyDescent="0.2">
      <c r="AD903" s="32"/>
    </row>
    <row r="904" spans="30:30" ht="22.95" customHeight="1" x14ac:dyDescent="0.2">
      <c r="AD904" s="32"/>
    </row>
    <row r="905" spans="30:30" ht="22.95" customHeight="1" x14ac:dyDescent="0.2">
      <c r="AD905" s="32"/>
    </row>
    <row r="906" spans="30:30" ht="22.95" customHeight="1" x14ac:dyDescent="0.2">
      <c r="AD906" s="32"/>
    </row>
    <row r="907" spans="30:30" ht="22.95" customHeight="1" x14ac:dyDescent="0.2">
      <c r="AD907" s="32"/>
    </row>
    <row r="908" spans="30:30" ht="22.95" customHeight="1" x14ac:dyDescent="0.2">
      <c r="AD908" s="32"/>
    </row>
    <row r="909" spans="30:30" ht="22.95" customHeight="1" x14ac:dyDescent="0.2">
      <c r="AD909" s="32"/>
    </row>
    <row r="910" spans="30:30" ht="22.95" customHeight="1" x14ac:dyDescent="0.2">
      <c r="AD910" s="32"/>
    </row>
    <row r="911" spans="30:30" ht="22.95" customHeight="1" x14ac:dyDescent="0.2">
      <c r="AD911" s="32"/>
    </row>
    <row r="912" spans="30:30" ht="22.95" customHeight="1" x14ac:dyDescent="0.2">
      <c r="AD912" s="32"/>
    </row>
    <row r="913" spans="30:30" ht="22.95" customHeight="1" x14ac:dyDescent="0.2">
      <c r="AD913" s="32"/>
    </row>
    <row r="914" spans="30:30" ht="22.95" customHeight="1" x14ac:dyDescent="0.2">
      <c r="AD914" s="32"/>
    </row>
    <row r="915" spans="30:30" ht="22.95" customHeight="1" x14ac:dyDescent="0.2">
      <c r="AD915" s="32"/>
    </row>
    <row r="916" spans="30:30" ht="22.95" customHeight="1" x14ac:dyDescent="0.2">
      <c r="AD916" s="32"/>
    </row>
    <row r="917" spans="30:30" ht="22.95" customHeight="1" x14ac:dyDescent="0.2">
      <c r="AD917" s="32"/>
    </row>
    <row r="918" spans="30:30" ht="22.95" customHeight="1" x14ac:dyDescent="0.2">
      <c r="AD918" s="32"/>
    </row>
    <row r="919" spans="30:30" ht="22.95" customHeight="1" x14ac:dyDescent="0.2">
      <c r="AD919" s="32"/>
    </row>
    <row r="920" spans="30:30" ht="22.95" customHeight="1" x14ac:dyDescent="0.2">
      <c r="AD920" s="32"/>
    </row>
    <row r="921" spans="30:30" ht="22.95" customHeight="1" x14ac:dyDescent="0.2">
      <c r="AD921" s="32"/>
    </row>
    <row r="922" spans="30:30" ht="22.95" customHeight="1" x14ac:dyDescent="0.2">
      <c r="AD922" s="32"/>
    </row>
    <row r="923" spans="30:30" ht="22.95" customHeight="1" x14ac:dyDescent="0.2">
      <c r="AD923" s="32"/>
    </row>
    <row r="924" spans="30:30" ht="22.95" customHeight="1" x14ac:dyDescent="0.2">
      <c r="AD924" s="32"/>
    </row>
    <row r="925" spans="30:30" ht="22.95" customHeight="1" x14ac:dyDescent="0.2">
      <c r="AD925" s="32"/>
    </row>
    <row r="926" spans="30:30" ht="22.95" customHeight="1" x14ac:dyDescent="0.2">
      <c r="AD926" s="32"/>
    </row>
    <row r="927" spans="30:30" ht="22.95" customHeight="1" x14ac:dyDescent="0.2">
      <c r="AD927" s="32"/>
    </row>
    <row r="928" spans="30:30" ht="22.95" customHeight="1" x14ac:dyDescent="0.2">
      <c r="AD928" s="32"/>
    </row>
    <row r="929" spans="30:30" ht="22.95" customHeight="1" x14ac:dyDescent="0.2">
      <c r="AD929" s="32"/>
    </row>
    <row r="930" spans="30:30" ht="22.95" customHeight="1" x14ac:dyDescent="0.2">
      <c r="AD930" s="32"/>
    </row>
    <row r="931" spans="30:30" ht="22.95" customHeight="1" x14ac:dyDescent="0.2">
      <c r="AD931" s="32"/>
    </row>
    <row r="932" spans="30:30" ht="22.95" customHeight="1" x14ac:dyDescent="0.2">
      <c r="AD932" s="32"/>
    </row>
    <row r="933" spans="30:30" ht="22.95" customHeight="1" x14ac:dyDescent="0.2">
      <c r="AD933" s="32"/>
    </row>
    <row r="934" spans="30:30" ht="22.95" customHeight="1" x14ac:dyDescent="0.2">
      <c r="AD934" s="32"/>
    </row>
    <row r="935" spans="30:30" ht="22.95" customHeight="1" x14ac:dyDescent="0.2">
      <c r="AD935" s="32"/>
    </row>
    <row r="936" spans="30:30" ht="22.95" customHeight="1" x14ac:dyDescent="0.2">
      <c r="AD936" s="32"/>
    </row>
    <row r="937" spans="30:30" ht="22.95" customHeight="1" x14ac:dyDescent="0.2">
      <c r="AD937" s="32"/>
    </row>
    <row r="938" spans="30:30" ht="22.95" customHeight="1" x14ac:dyDescent="0.2">
      <c r="AD938" s="32"/>
    </row>
    <row r="939" spans="30:30" ht="22.95" customHeight="1" x14ac:dyDescent="0.2">
      <c r="AD939" s="32"/>
    </row>
    <row r="940" spans="30:30" ht="22.95" customHeight="1" x14ac:dyDescent="0.2">
      <c r="AD940" s="32"/>
    </row>
    <row r="941" spans="30:30" ht="22.95" customHeight="1" x14ac:dyDescent="0.2">
      <c r="AD941" s="32"/>
    </row>
    <row r="942" spans="30:30" ht="22.95" customHeight="1" x14ac:dyDescent="0.2">
      <c r="AD942" s="32"/>
    </row>
    <row r="943" spans="30:30" ht="22.95" customHeight="1" x14ac:dyDescent="0.2">
      <c r="AD943" s="32"/>
    </row>
    <row r="944" spans="30:30" ht="22.95" customHeight="1" x14ac:dyDescent="0.2">
      <c r="AD944" s="32"/>
    </row>
    <row r="945" spans="30:30" ht="22.95" customHeight="1" x14ac:dyDescent="0.2">
      <c r="AD945" s="32"/>
    </row>
    <row r="946" spans="30:30" ht="22.95" customHeight="1" x14ac:dyDescent="0.2">
      <c r="AD946" s="32"/>
    </row>
    <row r="947" spans="30:30" ht="22.95" customHeight="1" x14ac:dyDescent="0.2">
      <c r="AD947" s="32"/>
    </row>
    <row r="948" spans="30:30" ht="22.95" customHeight="1" x14ac:dyDescent="0.2">
      <c r="AD948" s="32"/>
    </row>
    <row r="949" spans="30:30" ht="22.95" customHeight="1" x14ac:dyDescent="0.2">
      <c r="AD949" s="32"/>
    </row>
    <row r="950" spans="30:30" ht="22.95" customHeight="1" x14ac:dyDescent="0.2">
      <c r="AD950" s="32"/>
    </row>
    <row r="951" spans="30:30" ht="22.95" customHeight="1" x14ac:dyDescent="0.2">
      <c r="AD951" s="32"/>
    </row>
    <row r="952" spans="30:30" ht="22.95" customHeight="1" x14ac:dyDescent="0.2">
      <c r="AD952" s="32"/>
    </row>
    <row r="953" spans="30:30" ht="22.95" customHeight="1" x14ac:dyDescent="0.2">
      <c r="AD953" s="32"/>
    </row>
    <row r="954" spans="30:30" ht="22.95" customHeight="1" x14ac:dyDescent="0.2">
      <c r="AD954" s="32"/>
    </row>
    <row r="955" spans="30:30" ht="22.95" customHeight="1" x14ac:dyDescent="0.2">
      <c r="AD955" s="32"/>
    </row>
    <row r="956" spans="30:30" ht="22.95" customHeight="1" x14ac:dyDescent="0.2">
      <c r="AD956" s="32"/>
    </row>
    <row r="957" spans="30:30" ht="22.95" customHeight="1" x14ac:dyDescent="0.2">
      <c r="AD957" s="32"/>
    </row>
    <row r="958" spans="30:30" ht="22.95" customHeight="1" x14ac:dyDescent="0.2">
      <c r="AD958" s="32"/>
    </row>
    <row r="959" spans="30:30" ht="22.95" customHeight="1" x14ac:dyDescent="0.2">
      <c r="AD959" s="32"/>
    </row>
    <row r="960" spans="30:30" ht="22.95" customHeight="1" x14ac:dyDescent="0.2">
      <c r="AD960" s="32"/>
    </row>
    <row r="961" spans="30:30" ht="22.95" customHeight="1" x14ac:dyDescent="0.2">
      <c r="AD961" s="32"/>
    </row>
    <row r="962" spans="30:30" ht="22.95" customHeight="1" x14ac:dyDescent="0.2">
      <c r="AD962" s="32"/>
    </row>
    <row r="963" spans="30:30" ht="22.95" customHeight="1" x14ac:dyDescent="0.2">
      <c r="AD963" s="32"/>
    </row>
    <row r="964" spans="30:30" ht="22.95" customHeight="1" x14ac:dyDescent="0.2">
      <c r="AD964" s="32"/>
    </row>
    <row r="965" spans="30:30" ht="22.95" customHeight="1" x14ac:dyDescent="0.2">
      <c r="AD965" s="32"/>
    </row>
    <row r="966" spans="30:30" ht="22.95" customHeight="1" x14ac:dyDescent="0.2">
      <c r="AD966" s="32"/>
    </row>
    <row r="967" spans="30:30" ht="22.95" customHeight="1" x14ac:dyDescent="0.2">
      <c r="AD967" s="32"/>
    </row>
    <row r="968" spans="30:30" ht="22.95" customHeight="1" x14ac:dyDescent="0.2">
      <c r="AD968" s="32"/>
    </row>
    <row r="969" spans="30:30" ht="22.95" customHeight="1" x14ac:dyDescent="0.2">
      <c r="AD969" s="32"/>
    </row>
    <row r="970" spans="30:30" ht="22.95" customHeight="1" x14ac:dyDescent="0.2">
      <c r="AD970" s="32"/>
    </row>
    <row r="971" spans="30:30" ht="22.95" customHeight="1" x14ac:dyDescent="0.2">
      <c r="AD971" s="32"/>
    </row>
    <row r="972" spans="30:30" ht="22.95" customHeight="1" x14ac:dyDescent="0.2">
      <c r="AD972" s="32"/>
    </row>
    <row r="973" spans="30:30" ht="22.95" customHeight="1" x14ac:dyDescent="0.2">
      <c r="AD973" s="32"/>
    </row>
    <row r="974" spans="30:30" ht="22.95" customHeight="1" x14ac:dyDescent="0.2">
      <c r="AD974" s="32"/>
    </row>
    <row r="975" spans="30:30" ht="22.95" customHeight="1" x14ac:dyDescent="0.2">
      <c r="AD975" s="32"/>
    </row>
    <row r="976" spans="30:30" ht="22.95" customHeight="1" x14ac:dyDescent="0.2">
      <c r="AD976" s="32"/>
    </row>
    <row r="977" spans="30:30" ht="22.95" customHeight="1" x14ac:dyDescent="0.2">
      <c r="AD977" s="32"/>
    </row>
    <row r="978" spans="30:30" ht="22.95" customHeight="1" x14ac:dyDescent="0.2">
      <c r="AD978" s="32"/>
    </row>
    <row r="979" spans="30:30" ht="22.95" customHeight="1" x14ac:dyDescent="0.2">
      <c r="AD979" s="32"/>
    </row>
    <row r="980" spans="30:30" ht="22.95" customHeight="1" x14ac:dyDescent="0.2">
      <c r="AD980" s="32"/>
    </row>
    <row r="981" spans="30:30" ht="22.95" customHeight="1" x14ac:dyDescent="0.2">
      <c r="AD981" s="32"/>
    </row>
    <row r="982" spans="30:30" ht="22.95" customHeight="1" x14ac:dyDescent="0.2">
      <c r="AD982" s="32"/>
    </row>
    <row r="983" spans="30:30" ht="22.95" customHeight="1" x14ac:dyDescent="0.2">
      <c r="AD983" s="32"/>
    </row>
    <row r="984" spans="30:30" ht="22.95" customHeight="1" x14ac:dyDescent="0.2">
      <c r="AD984" s="32"/>
    </row>
    <row r="985" spans="30:30" ht="22.95" customHeight="1" x14ac:dyDescent="0.2">
      <c r="AD985" s="32"/>
    </row>
    <row r="986" spans="30:30" ht="22.95" customHeight="1" x14ac:dyDescent="0.2">
      <c r="AD986" s="32"/>
    </row>
    <row r="987" spans="30:30" ht="22.95" customHeight="1" x14ac:dyDescent="0.2">
      <c r="AD987" s="32"/>
    </row>
    <row r="988" spans="30:30" ht="22.95" customHeight="1" x14ac:dyDescent="0.2">
      <c r="AD988" s="32"/>
    </row>
    <row r="989" spans="30:30" ht="22.95" customHeight="1" x14ac:dyDescent="0.2">
      <c r="AD989" s="32"/>
    </row>
    <row r="990" spans="30:30" ht="22.95" customHeight="1" x14ac:dyDescent="0.2">
      <c r="AD990" s="32"/>
    </row>
    <row r="991" spans="30:30" ht="22.95" customHeight="1" x14ac:dyDescent="0.2">
      <c r="AD991" s="32"/>
    </row>
    <row r="992" spans="30:30" ht="22.95" customHeight="1" x14ac:dyDescent="0.2">
      <c r="AD992" s="32"/>
    </row>
    <row r="993" spans="30:30" ht="22.95" customHeight="1" x14ac:dyDescent="0.2">
      <c r="AD993" s="32"/>
    </row>
    <row r="994" spans="30:30" ht="22.95" customHeight="1" x14ac:dyDescent="0.2">
      <c r="AD994" s="32"/>
    </row>
    <row r="995" spans="30:30" ht="22.95" customHeight="1" x14ac:dyDescent="0.2">
      <c r="AD995" s="32"/>
    </row>
    <row r="996" spans="30:30" ht="22.95" customHeight="1" x14ac:dyDescent="0.2">
      <c r="AD996" s="32"/>
    </row>
    <row r="997" spans="30:30" ht="22.95" customHeight="1" x14ac:dyDescent="0.2">
      <c r="AD997" s="32"/>
    </row>
    <row r="998" spans="30:30" ht="22.95" customHeight="1" x14ac:dyDescent="0.2">
      <c r="AD998" s="32"/>
    </row>
    <row r="999" spans="30:30" ht="22.95" customHeight="1" x14ac:dyDescent="0.2">
      <c r="AD999" s="32"/>
    </row>
    <row r="1000" spans="30:30" ht="22.95" customHeight="1" x14ac:dyDescent="0.2">
      <c r="AD1000" s="32"/>
    </row>
    <row r="1001" spans="30:30" ht="22.95" customHeight="1" x14ac:dyDescent="0.2">
      <c r="AD1001" s="32"/>
    </row>
    <row r="1002" spans="30:30" ht="22.95" customHeight="1" x14ac:dyDescent="0.2">
      <c r="AD1002" s="32"/>
    </row>
    <row r="1003" spans="30:30" ht="22.95" customHeight="1" x14ac:dyDescent="0.2">
      <c r="AD1003" s="32"/>
    </row>
    <row r="1004" spans="30:30" ht="22.95" customHeight="1" x14ac:dyDescent="0.2">
      <c r="AD1004" s="32"/>
    </row>
    <row r="1005" spans="30:30" ht="22.95" customHeight="1" x14ac:dyDescent="0.2">
      <c r="AD1005" s="32"/>
    </row>
    <row r="1006" spans="30:30" ht="22.95" customHeight="1" x14ac:dyDescent="0.2">
      <c r="AD1006" s="32"/>
    </row>
    <row r="1007" spans="30:30" ht="22.95" customHeight="1" x14ac:dyDescent="0.2">
      <c r="AD1007" s="32"/>
    </row>
    <row r="1008" spans="30:30" ht="22.95" customHeight="1" x14ac:dyDescent="0.2">
      <c r="AD1008" s="32"/>
    </row>
    <row r="1009" spans="30:30" ht="22.95" customHeight="1" x14ac:dyDescent="0.2">
      <c r="AD1009" s="32"/>
    </row>
    <row r="1010" spans="30:30" ht="22.95" customHeight="1" x14ac:dyDescent="0.2">
      <c r="AD1010" s="32"/>
    </row>
    <row r="1011" spans="30:30" ht="22.95" customHeight="1" x14ac:dyDescent="0.2">
      <c r="AD1011" s="32"/>
    </row>
    <row r="1012" spans="30:30" ht="22.95" customHeight="1" x14ac:dyDescent="0.2">
      <c r="AD1012" s="32"/>
    </row>
    <row r="1013" spans="30:30" ht="22.95" customHeight="1" x14ac:dyDescent="0.2">
      <c r="AD1013" s="32"/>
    </row>
    <row r="1014" spans="30:30" ht="22.95" customHeight="1" x14ac:dyDescent="0.2">
      <c r="AD1014" s="32"/>
    </row>
    <row r="1015" spans="30:30" ht="22.95" customHeight="1" x14ac:dyDescent="0.2">
      <c r="AD1015" s="32"/>
    </row>
    <row r="1016" spans="30:30" ht="22.95" customHeight="1" x14ac:dyDescent="0.2">
      <c r="AD1016" s="32"/>
    </row>
    <row r="1017" spans="30:30" ht="22.95" customHeight="1" x14ac:dyDescent="0.2">
      <c r="AD1017" s="32"/>
    </row>
    <row r="1018" spans="30:30" ht="22.95" customHeight="1" x14ac:dyDescent="0.2">
      <c r="AD1018" s="32"/>
    </row>
    <row r="1019" spans="30:30" ht="22.95" customHeight="1" x14ac:dyDescent="0.2">
      <c r="AD1019" s="32"/>
    </row>
    <row r="1020" spans="30:30" ht="22.95" customHeight="1" x14ac:dyDescent="0.2">
      <c r="AD1020" s="32"/>
    </row>
    <row r="1021" spans="30:30" ht="22.95" customHeight="1" x14ac:dyDescent="0.2">
      <c r="AD1021" s="32"/>
    </row>
    <row r="1022" spans="30:30" ht="22.95" customHeight="1" x14ac:dyDescent="0.2">
      <c r="AD1022" s="32"/>
    </row>
    <row r="1023" spans="30:30" ht="22.95" customHeight="1" x14ac:dyDescent="0.2">
      <c r="AD1023" s="32"/>
    </row>
    <row r="1024" spans="30:30" ht="22.95" customHeight="1" x14ac:dyDescent="0.2">
      <c r="AD1024" s="32"/>
    </row>
    <row r="1025" spans="30:30" ht="22.95" customHeight="1" x14ac:dyDescent="0.2">
      <c r="AD1025" s="32"/>
    </row>
    <row r="1026" spans="30:30" ht="22.95" customHeight="1" x14ac:dyDescent="0.2">
      <c r="AD1026" s="32"/>
    </row>
    <row r="1027" spans="30:30" ht="22.95" customHeight="1" x14ac:dyDescent="0.2">
      <c r="AD1027" s="32"/>
    </row>
    <row r="1028" spans="30:30" ht="22.95" customHeight="1" x14ac:dyDescent="0.2">
      <c r="AD1028" s="32"/>
    </row>
    <row r="1029" spans="30:30" ht="22.95" customHeight="1" x14ac:dyDescent="0.2">
      <c r="AD1029" s="32"/>
    </row>
    <row r="1030" spans="30:30" ht="22.95" customHeight="1" x14ac:dyDescent="0.2">
      <c r="AD1030" s="32"/>
    </row>
    <row r="1031" spans="30:30" ht="22.95" customHeight="1" x14ac:dyDescent="0.2">
      <c r="AD1031" s="32"/>
    </row>
    <row r="1032" spans="30:30" ht="22.95" customHeight="1" x14ac:dyDescent="0.2">
      <c r="AD1032" s="32"/>
    </row>
    <row r="1033" spans="30:30" ht="22.95" customHeight="1" x14ac:dyDescent="0.2">
      <c r="AD1033" s="32"/>
    </row>
    <row r="1034" spans="30:30" ht="22.95" customHeight="1" x14ac:dyDescent="0.2">
      <c r="AD1034" s="32"/>
    </row>
    <row r="1035" spans="30:30" ht="22.95" customHeight="1" x14ac:dyDescent="0.2">
      <c r="AD1035" s="32"/>
    </row>
    <row r="1036" spans="30:30" ht="22.95" customHeight="1" x14ac:dyDescent="0.2">
      <c r="AD1036" s="32"/>
    </row>
    <row r="1037" spans="30:30" ht="22.95" customHeight="1" x14ac:dyDescent="0.2">
      <c r="AD1037" s="32"/>
    </row>
    <row r="1038" spans="30:30" ht="22.95" customHeight="1" x14ac:dyDescent="0.2">
      <c r="AD1038" s="32"/>
    </row>
    <row r="1039" spans="30:30" ht="22.95" customHeight="1" x14ac:dyDescent="0.2">
      <c r="AD1039" s="32"/>
    </row>
    <row r="1040" spans="30:30" ht="22.95" customHeight="1" x14ac:dyDescent="0.2">
      <c r="AD1040" s="32"/>
    </row>
    <row r="1041" spans="30:30" ht="22.95" customHeight="1" x14ac:dyDescent="0.2">
      <c r="AD1041" s="32"/>
    </row>
    <row r="1042" spans="30:30" ht="22.95" customHeight="1" x14ac:dyDescent="0.2">
      <c r="AD1042" s="32"/>
    </row>
    <row r="1043" spans="30:30" ht="22.95" customHeight="1" x14ac:dyDescent="0.2">
      <c r="AD1043" s="32"/>
    </row>
    <row r="1044" spans="30:30" ht="22.95" customHeight="1" x14ac:dyDescent="0.2">
      <c r="AD1044" s="32"/>
    </row>
    <row r="1045" spans="30:30" ht="22.95" customHeight="1" x14ac:dyDescent="0.2">
      <c r="AD1045" s="32"/>
    </row>
    <row r="1046" spans="30:30" ht="22.95" customHeight="1" x14ac:dyDescent="0.2">
      <c r="AD1046" s="32"/>
    </row>
    <row r="1047" spans="30:30" ht="22.95" customHeight="1" x14ac:dyDescent="0.2">
      <c r="AD1047" s="32"/>
    </row>
    <row r="1048" spans="30:30" ht="22.95" customHeight="1" x14ac:dyDescent="0.2">
      <c r="AD1048" s="32"/>
    </row>
    <row r="1049" spans="30:30" ht="22.95" customHeight="1" x14ac:dyDescent="0.2">
      <c r="AD1049" s="32"/>
    </row>
    <row r="1050" spans="30:30" ht="22.95" customHeight="1" x14ac:dyDescent="0.2">
      <c r="AD1050" s="32"/>
    </row>
    <row r="1051" spans="30:30" ht="22.95" customHeight="1" x14ac:dyDescent="0.2">
      <c r="AD1051" s="32"/>
    </row>
    <row r="1052" spans="30:30" ht="22.95" customHeight="1" x14ac:dyDescent="0.2">
      <c r="AD1052" s="32"/>
    </row>
    <row r="1053" spans="30:30" ht="22.95" customHeight="1" x14ac:dyDescent="0.2">
      <c r="AD1053" s="32"/>
    </row>
    <row r="1054" spans="30:30" ht="22.95" customHeight="1" x14ac:dyDescent="0.2">
      <c r="AD1054" s="32"/>
    </row>
    <row r="1055" spans="30:30" ht="22.95" customHeight="1" x14ac:dyDescent="0.2">
      <c r="AD1055" s="32"/>
    </row>
    <row r="1056" spans="30:30" ht="22.95" customHeight="1" x14ac:dyDescent="0.2">
      <c r="AD1056" s="32"/>
    </row>
    <row r="1057" spans="30:30" ht="22.95" customHeight="1" x14ac:dyDescent="0.2">
      <c r="AD1057" s="32"/>
    </row>
    <row r="1058" spans="30:30" ht="22.95" customHeight="1" x14ac:dyDescent="0.2">
      <c r="AD1058" s="32"/>
    </row>
    <row r="1059" spans="30:30" ht="22.95" customHeight="1" x14ac:dyDescent="0.2">
      <c r="AD1059" s="32"/>
    </row>
    <row r="1060" spans="30:30" ht="22.95" customHeight="1" x14ac:dyDescent="0.2">
      <c r="AD1060" s="32"/>
    </row>
    <row r="1061" spans="30:30" ht="22.95" customHeight="1" x14ac:dyDescent="0.2">
      <c r="AD1061" s="32"/>
    </row>
    <row r="1062" spans="30:30" ht="22.95" customHeight="1" x14ac:dyDescent="0.2">
      <c r="AD1062" s="32"/>
    </row>
    <row r="1063" spans="30:30" ht="22.95" customHeight="1" x14ac:dyDescent="0.2">
      <c r="AD1063" s="32"/>
    </row>
    <row r="1064" spans="30:30" ht="22.95" customHeight="1" x14ac:dyDescent="0.2">
      <c r="AD1064" s="32"/>
    </row>
    <row r="1065" spans="30:30" ht="22.95" customHeight="1" x14ac:dyDescent="0.2">
      <c r="AD1065" s="32"/>
    </row>
    <row r="1066" spans="30:30" ht="22.95" customHeight="1" x14ac:dyDescent="0.2">
      <c r="AD1066" s="32"/>
    </row>
    <row r="1067" spans="30:30" ht="22.95" customHeight="1" x14ac:dyDescent="0.2">
      <c r="AD1067" s="32"/>
    </row>
    <row r="1068" spans="30:30" ht="22.95" customHeight="1" x14ac:dyDescent="0.2">
      <c r="AD1068" s="32"/>
    </row>
    <row r="1069" spans="30:30" ht="22.95" customHeight="1" x14ac:dyDescent="0.2">
      <c r="AD1069" s="32"/>
    </row>
    <row r="1070" spans="30:30" ht="22.95" customHeight="1" x14ac:dyDescent="0.2">
      <c r="AD1070" s="32"/>
    </row>
    <row r="1071" spans="30:30" ht="22.95" customHeight="1" x14ac:dyDescent="0.2">
      <c r="AD1071" s="32"/>
    </row>
    <row r="1072" spans="30:30" ht="22.95" customHeight="1" x14ac:dyDescent="0.2">
      <c r="AD1072" s="32"/>
    </row>
    <row r="1073" spans="30:30" ht="22.95" customHeight="1" x14ac:dyDescent="0.2">
      <c r="AD1073" s="32"/>
    </row>
    <row r="1074" spans="30:30" ht="22.95" customHeight="1" x14ac:dyDescent="0.2">
      <c r="AD1074" s="32"/>
    </row>
    <row r="1075" spans="30:30" ht="22.95" customHeight="1" x14ac:dyDescent="0.2">
      <c r="AD1075" s="32"/>
    </row>
    <row r="1076" spans="30:30" ht="22.95" customHeight="1" x14ac:dyDescent="0.2">
      <c r="AD1076" s="32"/>
    </row>
    <row r="1077" spans="30:30" ht="22.95" customHeight="1" x14ac:dyDescent="0.2">
      <c r="AD1077" s="32"/>
    </row>
    <row r="1078" spans="30:30" ht="22.95" customHeight="1" x14ac:dyDescent="0.2">
      <c r="AD1078" s="32"/>
    </row>
    <row r="1079" spans="30:30" ht="22.95" customHeight="1" x14ac:dyDescent="0.2">
      <c r="AD1079" s="32"/>
    </row>
    <row r="1080" spans="30:30" ht="22.95" customHeight="1" x14ac:dyDescent="0.2">
      <c r="AD1080" s="32"/>
    </row>
    <row r="1081" spans="30:30" ht="22.95" customHeight="1" x14ac:dyDescent="0.2">
      <c r="AD1081" s="32"/>
    </row>
    <row r="1082" spans="30:30" ht="22.95" customHeight="1" x14ac:dyDescent="0.2">
      <c r="AD1082" s="32"/>
    </row>
    <row r="1083" spans="30:30" ht="22.95" customHeight="1" x14ac:dyDescent="0.2">
      <c r="AD1083" s="32"/>
    </row>
    <row r="1084" spans="30:30" ht="22.95" customHeight="1" x14ac:dyDescent="0.2">
      <c r="AD1084" s="32"/>
    </row>
    <row r="1085" spans="30:30" ht="22.95" customHeight="1" x14ac:dyDescent="0.2">
      <c r="AD1085" s="32"/>
    </row>
    <row r="1086" spans="30:30" ht="22.95" customHeight="1" x14ac:dyDescent="0.2">
      <c r="AD1086" s="32"/>
    </row>
    <row r="1087" spans="30:30" ht="22.95" customHeight="1" x14ac:dyDescent="0.2">
      <c r="AD1087" s="32"/>
    </row>
    <row r="1088" spans="30:30" ht="22.95" customHeight="1" x14ac:dyDescent="0.2">
      <c r="AD1088" s="32"/>
    </row>
    <row r="1089" spans="30:30" ht="22.95" customHeight="1" x14ac:dyDescent="0.2">
      <c r="AD1089" s="32"/>
    </row>
    <row r="1090" spans="30:30" ht="22.95" customHeight="1" x14ac:dyDescent="0.2">
      <c r="AD1090" s="32"/>
    </row>
    <row r="1091" spans="30:30" ht="22.95" customHeight="1" x14ac:dyDescent="0.2">
      <c r="AD1091" s="32"/>
    </row>
    <row r="1092" spans="30:30" ht="22.95" customHeight="1" x14ac:dyDescent="0.2">
      <c r="AD1092" s="32"/>
    </row>
    <row r="1093" spans="30:30" ht="22.95" customHeight="1" x14ac:dyDescent="0.2">
      <c r="AD1093" s="32"/>
    </row>
    <row r="1094" spans="30:30" ht="22.95" customHeight="1" x14ac:dyDescent="0.2">
      <c r="AD1094" s="32"/>
    </row>
    <row r="1095" spans="30:30" ht="22.95" customHeight="1" x14ac:dyDescent="0.2">
      <c r="AD1095" s="32"/>
    </row>
    <row r="1096" spans="30:30" ht="22.95" customHeight="1" x14ac:dyDescent="0.2">
      <c r="AD1096" s="32"/>
    </row>
    <row r="1097" spans="30:30" ht="22.95" customHeight="1" x14ac:dyDescent="0.2">
      <c r="AD1097" s="32"/>
    </row>
    <row r="1098" spans="30:30" ht="22.95" customHeight="1" x14ac:dyDescent="0.2">
      <c r="AD1098" s="32"/>
    </row>
    <row r="1099" spans="30:30" ht="22.95" customHeight="1" x14ac:dyDescent="0.2">
      <c r="AD1099" s="32"/>
    </row>
    <row r="1100" spans="30:30" ht="22.95" customHeight="1" x14ac:dyDescent="0.2">
      <c r="AD1100" s="32"/>
    </row>
    <row r="1101" spans="30:30" ht="22.95" customHeight="1" x14ac:dyDescent="0.2">
      <c r="AD1101" s="32"/>
    </row>
    <row r="1102" spans="30:30" ht="22.95" customHeight="1" x14ac:dyDescent="0.2">
      <c r="AD1102" s="32"/>
    </row>
    <row r="1103" spans="30:30" ht="22.95" customHeight="1" x14ac:dyDescent="0.2">
      <c r="AD1103" s="32"/>
    </row>
    <row r="1104" spans="30:30" ht="22.95" customHeight="1" x14ac:dyDescent="0.2">
      <c r="AD1104" s="32"/>
    </row>
    <row r="1105" spans="30:30" ht="22.95" customHeight="1" x14ac:dyDescent="0.2">
      <c r="AD1105" s="32"/>
    </row>
    <row r="1106" spans="30:30" ht="22.95" customHeight="1" x14ac:dyDescent="0.2">
      <c r="AD1106" s="32"/>
    </row>
    <row r="1107" spans="30:30" ht="22.95" customHeight="1" x14ac:dyDescent="0.2">
      <c r="AD1107" s="32"/>
    </row>
    <row r="1108" spans="30:30" ht="22.95" customHeight="1" x14ac:dyDescent="0.2">
      <c r="AD1108" s="32"/>
    </row>
    <row r="1109" spans="30:30" ht="22.95" customHeight="1" x14ac:dyDescent="0.2">
      <c r="AD1109" s="32"/>
    </row>
    <row r="1110" spans="30:30" ht="22.95" customHeight="1" x14ac:dyDescent="0.2">
      <c r="AD1110" s="32"/>
    </row>
    <row r="1111" spans="30:30" ht="22.95" customHeight="1" x14ac:dyDescent="0.2">
      <c r="AD1111" s="32"/>
    </row>
    <row r="1112" spans="30:30" ht="22.95" customHeight="1" x14ac:dyDescent="0.2">
      <c r="AD1112" s="32"/>
    </row>
    <row r="1113" spans="30:30" ht="22.95" customHeight="1" x14ac:dyDescent="0.2">
      <c r="AD1113" s="32"/>
    </row>
    <row r="1114" spans="30:30" ht="22.95" customHeight="1" x14ac:dyDescent="0.2">
      <c r="AD1114" s="32"/>
    </row>
    <row r="1115" spans="30:30" ht="22.95" customHeight="1" x14ac:dyDescent="0.2">
      <c r="AD1115" s="32"/>
    </row>
    <row r="1116" spans="30:30" ht="22.95" customHeight="1" x14ac:dyDescent="0.2">
      <c r="AD1116" s="32"/>
    </row>
    <row r="1117" spans="30:30" ht="22.95" customHeight="1" x14ac:dyDescent="0.2">
      <c r="AD1117" s="32"/>
    </row>
    <row r="1118" spans="30:30" ht="22.95" customHeight="1" x14ac:dyDescent="0.2">
      <c r="AD1118" s="32"/>
    </row>
    <row r="1119" spans="30:30" ht="22.95" customHeight="1" x14ac:dyDescent="0.2">
      <c r="AD1119" s="32"/>
    </row>
    <row r="1120" spans="30:30" ht="22.95" customHeight="1" x14ac:dyDescent="0.2">
      <c r="AD1120" s="32"/>
    </row>
    <row r="1121" spans="30:30" ht="22.95" customHeight="1" x14ac:dyDescent="0.2">
      <c r="AD1121" s="32"/>
    </row>
    <row r="1122" spans="30:30" ht="22.95" customHeight="1" x14ac:dyDescent="0.2">
      <c r="AD1122" s="32"/>
    </row>
    <row r="1123" spans="30:30" ht="22.95" customHeight="1" x14ac:dyDescent="0.2">
      <c r="AD1123" s="32"/>
    </row>
    <row r="1124" spans="30:30" ht="22.95" customHeight="1" x14ac:dyDescent="0.2">
      <c r="AD1124" s="32"/>
    </row>
    <row r="1125" spans="30:30" ht="22.95" customHeight="1" x14ac:dyDescent="0.2">
      <c r="AD1125" s="32"/>
    </row>
    <row r="1126" spans="30:30" ht="22.95" customHeight="1" x14ac:dyDescent="0.2">
      <c r="AD1126" s="32"/>
    </row>
    <row r="1127" spans="30:30" ht="22.95" customHeight="1" x14ac:dyDescent="0.2">
      <c r="AD1127" s="32"/>
    </row>
    <row r="1128" spans="30:30" ht="22.95" customHeight="1" x14ac:dyDescent="0.2">
      <c r="AD1128" s="32"/>
    </row>
    <row r="1129" spans="30:30" ht="22.95" customHeight="1" x14ac:dyDescent="0.2">
      <c r="AD1129" s="32"/>
    </row>
    <row r="1130" spans="30:30" ht="22.95" customHeight="1" x14ac:dyDescent="0.2">
      <c r="AD1130" s="32"/>
    </row>
    <row r="1131" spans="30:30" ht="22.95" customHeight="1" x14ac:dyDescent="0.2">
      <c r="AD1131" s="32"/>
    </row>
    <row r="1132" spans="30:30" ht="22.95" customHeight="1" x14ac:dyDescent="0.2">
      <c r="AD1132" s="32"/>
    </row>
    <row r="1133" spans="30:30" ht="22.95" customHeight="1" x14ac:dyDescent="0.2">
      <c r="AD1133" s="32"/>
    </row>
    <row r="1134" spans="30:30" ht="22.95" customHeight="1" x14ac:dyDescent="0.2">
      <c r="AD1134" s="32"/>
    </row>
    <row r="1135" spans="30:30" ht="22.95" customHeight="1" x14ac:dyDescent="0.2">
      <c r="AD1135" s="32"/>
    </row>
    <row r="1136" spans="30:30" ht="22.95" customHeight="1" x14ac:dyDescent="0.2">
      <c r="AD1136" s="32"/>
    </row>
    <row r="1137" spans="30:30" ht="22.95" customHeight="1" x14ac:dyDescent="0.2">
      <c r="AD1137" s="32"/>
    </row>
    <row r="1138" spans="30:30" ht="22.95" customHeight="1" x14ac:dyDescent="0.2">
      <c r="AD1138" s="32"/>
    </row>
    <row r="1139" spans="30:30" ht="22.95" customHeight="1" x14ac:dyDescent="0.2">
      <c r="AD1139" s="32"/>
    </row>
    <row r="1140" spans="30:30" ht="22.95" customHeight="1" x14ac:dyDescent="0.2">
      <c r="AD1140" s="32"/>
    </row>
    <row r="1141" spans="30:30" ht="22.95" customHeight="1" x14ac:dyDescent="0.2">
      <c r="AD1141" s="32"/>
    </row>
    <row r="1142" spans="30:30" ht="22.95" customHeight="1" x14ac:dyDescent="0.2">
      <c r="AD1142" s="32"/>
    </row>
    <row r="1143" spans="30:30" ht="22.95" customHeight="1" x14ac:dyDescent="0.2">
      <c r="AD1143" s="32"/>
    </row>
    <row r="1144" spans="30:30" ht="22.95" customHeight="1" x14ac:dyDescent="0.2">
      <c r="AD1144" s="32"/>
    </row>
    <row r="1145" spans="30:30" ht="22.95" customHeight="1" x14ac:dyDescent="0.2">
      <c r="AD1145" s="32"/>
    </row>
    <row r="1146" spans="30:30" ht="22.95" customHeight="1" x14ac:dyDescent="0.2">
      <c r="AD1146" s="32"/>
    </row>
    <row r="1147" spans="30:30" ht="22.95" customHeight="1" x14ac:dyDescent="0.2">
      <c r="AD1147" s="32"/>
    </row>
    <row r="1148" spans="30:30" ht="22.95" customHeight="1" x14ac:dyDescent="0.2">
      <c r="AD1148" s="32"/>
    </row>
    <row r="1149" spans="30:30" ht="22.95" customHeight="1" x14ac:dyDescent="0.2">
      <c r="AD1149" s="32"/>
    </row>
    <row r="1150" spans="30:30" ht="22.95" customHeight="1" x14ac:dyDescent="0.2">
      <c r="AD1150" s="32"/>
    </row>
    <row r="1151" spans="30:30" ht="22.95" customHeight="1" x14ac:dyDescent="0.2">
      <c r="AD1151" s="32"/>
    </row>
    <row r="1152" spans="30:30" ht="22.95" customHeight="1" x14ac:dyDescent="0.2">
      <c r="AD1152" s="32"/>
    </row>
    <row r="1153" spans="30:30" ht="22.95" customHeight="1" x14ac:dyDescent="0.2">
      <c r="AD1153" s="32"/>
    </row>
    <row r="1154" spans="30:30" ht="22.95" customHeight="1" x14ac:dyDescent="0.2">
      <c r="AD1154" s="32"/>
    </row>
    <row r="1155" spans="30:30" ht="22.95" customHeight="1" x14ac:dyDescent="0.2">
      <c r="AD1155" s="32"/>
    </row>
    <row r="1156" spans="30:30" ht="22.95" customHeight="1" x14ac:dyDescent="0.2">
      <c r="AD1156" s="32"/>
    </row>
    <row r="1157" spans="30:30" ht="22.95" customHeight="1" x14ac:dyDescent="0.2">
      <c r="AD1157" s="32"/>
    </row>
    <row r="1158" spans="30:30" ht="22.95" customHeight="1" x14ac:dyDescent="0.2">
      <c r="AD1158" s="32"/>
    </row>
    <row r="1159" spans="30:30" ht="22.95" customHeight="1" x14ac:dyDescent="0.2">
      <c r="AD1159" s="32"/>
    </row>
    <row r="1160" spans="30:30" ht="22.95" customHeight="1" x14ac:dyDescent="0.2">
      <c r="AD1160" s="32"/>
    </row>
    <row r="1161" spans="30:30" ht="22.95" customHeight="1" x14ac:dyDescent="0.2">
      <c r="AD1161" s="32"/>
    </row>
    <row r="1162" spans="30:30" ht="22.95" customHeight="1" x14ac:dyDescent="0.2">
      <c r="AD1162" s="32"/>
    </row>
    <row r="1163" spans="30:30" ht="22.95" customHeight="1" x14ac:dyDescent="0.2">
      <c r="AD1163" s="32"/>
    </row>
    <row r="1164" spans="30:30" ht="22.95" customHeight="1" x14ac:dyDescent="0.2">
      <c r="AD1164" s="32"/>
    </row>
    <row r="1165" spans="30:30" ht="22.95" customHeight="1" x14ac:dyDescent="0.2">
      <c r="AD1165" s="32"/>
    </row>
    <row r="1166" spans="30:30" ht="22.95" customHeight="1" x14ac:dyDescent="0.2">
      <c r="AD1166" s="32"/>
    </row>
    <row r="1167" spans="30:30" ht="22.95" customHeight="1" x14ac:dyDescent="0.2">
      <c r="AD1167" s="32"/>
    </row>
    <row r="1168" spans="30:30" ht="22.95" customHeight="1" x14ac:dyDescent="0.2">
      <c r="AD1168" s="32"/>
    </row>
    <row r="1169" spans="30:30" ht="22.95" customHeight="1" x14ac:dyDescent="0.2">
      <c r="AD1169" s="32"/>
    </row>
    <row r="1170" spans="30:30" ht="22.95" customHeight="1" x14ac:dyDescent="0.2">
      <c r="AD1170" s="32"/>
    </row>
    <row r="1171" spans="30:30" ht="22.95" customHeight="1" x14ac:dyDescent="0.2">
      <c r="AD1171" s="32"/>
    </row>
    <row r="1172" spans="30:30" ht="22.95" customHeight="1" x14ac:dyDescent="0.2">
      <c r="AD1172" s="32"/>
    </row>
    <row r="1173" spans="30:30" ht="22.95" customHeight="1" x14ac:dyDescent="0.2">
      <c r="AD1173" s="32"/>
    </row>
    <row r="1174" spans="30:30" ht="22.95" customHeight="1" x14ac:dyDescent="0.2">
      <c r="AD1174" s="32"/>
    </row>
    <row r="1175" spans="30:30" ht="22.95" customHeight="1" x14ac:dyDescent="0.2">
      <c r="AD1175" s="32"/>
    </row>
    <row r="1176" spans="30:30" ht="22.95" customHeight="1" x14ac:dyDescent="0.2">
      <c r="AD1176" s="32"/>
    </row>
    <row r="1177" spans="30:30" ht="22.95" customHeight="1" x14ac:dyDescent="0.2">
      <c r="AD1177" s="32"/>
    </row>
    <row r="1178" spans="30:30" ht="22.95" customHeight="1" x14ac:dyDescent="0.2">
      <c r="AD1178" s="32"/>
    </row>
    <row r="1179" spans="30:30" ht="22.95" customHeight="1" x14ac:dyDescent="0.2">
      <c r="AD1179" s="32"/>
    </row>
    <row r="1180" spans="30:30" ht="22.95" customHeight="1" x14ac:dyDescent="0.2">
      <c r="AD1180" s="32"/>
    </row>
    <row r="1181" spans="30:30" ht="22.95" customHeight="1" x14ac:dyDescent="0.2">
      <c r="AD1181" s="32"/>
    </row>
    <row r="1182" spans="30:30" ht="22.95" customHeight="1" x14ac:dyDescent="0.2">
      <c r="AD1182" s="32"/>
    </row>
    <row r="1183" spans="30:30" ht="22.95" customHeight="1" x14ac:dyDescent="0.2">
      <c r="AD1183" s="32"/>
    </row>
    <row r="1184" spans="30:30" ht="22.95" customHeight="1" x14ac:dyDescent="0.2">
      <c r="AD1184" s="32"/>
    </row>
    <row r="1185" spans="30:30" ht="22.95" customHeight="1" x14ac:dyDescent="0.2">
      <c r="AD1185" s="32"/>
    </row>
    <row r="1186" spans="30:30" ht="22.95" customHeight="1" x14ac:dyDescent="0.2">
      <c r="AD1186" s="32"/>
    </row>
    <row r="1187" spans="30:30" ht="22.95" customHeight="1" x14ac:dyDescent="0.2">
      <c r="AD1187" s="32"/>
    </row>
    <row r="1188" spans="30:30" ht="22.95" customHeight="1" x14ac:dyDescent="0.2">
      <c r="AD1188" s="32"/>
    </row>
    <row r="1189" spans="30:30" ht="22.95" customHeight="1" x14ac:dyDescent="0.2">
      <c r="AD1189" s="32"/>
    </row>
    <row r="1190" spans="30:30" ht="22.95" customHeight="1" x14ac:dyDescent="0.2">
      <c r="AD1190" s="32"/>
    </row>
    <row r="1191" spans="30:30" ht="22.95" customHeight="1" x14ac:dyDescent="0.2">
      <c r="AD1191" s="32"/>
    </row>
    <row r="1192" spans="30:30" ht="22.95" customHeight="1" x14ac:dyDescent="0.2">
      <c r="AD1192" s="32"/>
    </row>
    <row r="1193" spans="30:30" ht="22.95" customHeight="1" x14ac:dyDescent="0.2">
      <c r="AD1193" s="32"/>
    </row>
    <row r="1194" spans="30:30" ht="22.95" customHeight="1" x14ac:dyDescent="0.2">
      <c r="AD1194" s="32"/>
    </row>
    <row r="1195" spans="30:30" ht="22.95" customHeight="1" x14ac:dyDescent="0.2">
      <c r="AD1195" s="32"/>
    </row>
    <row r="1196" spans="30:30" ht="22.95" customHeight="1" x14ac:dyDescent="0.2">
      <c r="AD1196" s="32"/>
    </row>
    <row r="1197" spans="30:30" ht="22.95" customHeight="1" x14ac:dyDescent="0.2">
      <c r="AD1197" s="32"/>
    </row>
    <row r="1198" spans="30:30" ht="22.95" customHeight="1" x14ac:dyDescent="0.2">
      <c r="AD1198" s="32"/>
    </row>
    <row r="1199" spans="30:30" ht="22.95" customHeight="1" x14ac:dyDescent="0.2">
      <c r="AD1199" s="32"/>
    </row>
    <row r="1200" spans="30:30" ht="22.95" customHeight="1" x14ac:dyDescent="0.2">
      <c r="AD1200" s="32"/>
    </row>
    <row r="1201" spans="30:30" ht="22.95" customHeight="1" x14ac:dyDescent="0.2">
      <c r="AD1201" s="32"/>
    </row>
    <row r="1202" spans="30:30" ht="22.95" customHeight="1" x14ac:dyDescent="0.2">
      <c r="AD1202" s="32"/>
    </row>
    <row r="1203" spans="30:30" ht="22.95" customHeight="1" x14ac:dyDescent="0.2">
      <c r="AD1203" s="32"/>
    </row>
    <row r="1204" spans="30:30" ht="22.95" customHeight="1" x14ac:dyDescent="0.2">
      <c r="AD1204" s="32"/>
    </row>
    <row r="1205" spans="30:30" ht="22.95" customHeight="1" x14ac:dyDescent="0.2">
      <c r="AD1205" s="32"/>
    </row>
    <row r="1206" spans="30:30" ht="22.95" customHeight="1" x14ac:dyDescent="0.2">
      <c r="AD1206" s="32"/>
    </row>
    <row r="1207" spans="30:30" ht="22.95" customHeight="1" x14ac:dyDescent="0.2">
      <c r="AD1207" s="32"/>
    </row>
    <row r="1208" spans="30:30" ht="22.95" customHeight="1" x14ac:dyDescent="0.2">
      <c r="AD1208" s="32"/>
    </row>
    <row r="1209" spans="30:30" ht="22.95" customHeight="1" x14ac:dyDescent="0.2">
      <c r="AD1209" s="32"/>
    </row>
    <row r="1210" spans="30:30" ht="22.95" customHeight="1" x14ac:dyDescent="0.2">
      <c r="AD1210" s="32"/>
    </row>
    <row r="1211" spans="30:30" ht="22.95" customHeight="1" x14ac:dyDescent="0.2">
      <c r="AD1211" s="32"/>
    </row>
    <row r="1212" spans="30:30" ht="22.95" customHeight="1" x14ac:dyDescent="0.2">
      <c r="AD1212" s="32"/>
    </row>
    <row r="1213" spans="30:30" ht="22.95" customHeight="1" x14ac:dyDescent="0.2">
      <c r="AD1213" s="32"/>
    </row>
    <row r="1214" spans="30:30" ht="22.95" customHeight="1" x14ac:dyDescent="0.2">
      <c r="AD1214" s="32"/>
    </row>
    <row r="1215" spans="30:30" ht="22.95" customHeight="1" x14ac:dyDescent="0.2">
      <c r="AD1215" s="32"/>
    </row>
    <row r="1216" spans="30:30" ht="22.95" customHeight="1" x14ac:dyDescent="0.2">
      <c r="AD1216" s="32"/>
    </row>
    <row r="1217" spans="30:30" ht="22.95" customHeight="1" x14ac:dyDescent="0.2">
      <c r="AD1217" s="32"/>
    </row>
    <row r="1218" spans="30:30" ht="22.95" customHeight="1" x14ac:dyDescent="0.2">
      <c r="AD1218" s="32"/>
    </row>
    <row r="1219" spans="30:30" ht="22.95" customHeight="1" x14ac:dyDescent="0.2">
      <c r="AD1219" s="32"/>
    </row>
    <row r="1220" spans="30:30" ht="22.95" customHeight="1" x14ac:dyDescent="0.2">
      <c r="AD1220" s="32"/>
    </row>
    <row r="1221" spans="30:30" ht="22.95" customHeight="1" x14ac:dyDescent="0.2">
      <c r="AD1221" s="32"/>
    </row>
    <row r="1222" spans="30:30" ht="22.95" customHeight="1" x14ac:dyDescent="0.2">
      <c r="AD1222" s="32"/>
    </row>
    <row r="1223" spans="30:30" ht="22.95" customHeight="1" x14ac:dyDescent="0.2">
      <c r="AD1223" s="32"/>
    </row>
    <row r="1224" spans="30:30" ht="22.95" customHeight="1" x14ac:dyDescent="0.2">
      <c r="AD1224" s="32"/>
    </row>
    <row r="1225" spans="30:30" ht="22.95" customHeight="1" x14ac:dyDescent="0.2">
      <c r="AD1225" s="32"/>
    </row>
    <row r="1226" spans="30:30" ht="22.95" customHeight="1" x14ac:dyDescent="0.2">
      <c r="AD1226" s="32"/>
    </row>
    <row r="1227" spans="30:30" ht="22.95" customHeight="1" x14ac:dyDescent="0.2">
      <c r="AD1227" s="32"/>
    </row>
    <row r="1228" spans="30:30" ht="22.95" customHeight="1" x14ac:dyDescent="0.2">
      <c r="AD1228" s="32"/>
    </row>
    <row r="1229" spans="30:30" ht="22.95" customHeight="1" x14ac:dyDescent="0.2">
      <c r="AD1229" s="32"/>
    </row>
    <row r="1230" spans="30:30" ht="22.95" customHeight="1" x14ac:dyDescent="0.2">
      <c r="AD1230" s="32"/>
    </row>
    <row r="1231" spans="30:30" ht="22.95" customHeight="1" x14ac:dyDescent="0.2">
      <c r="AD1231" s="32"/>
    </row>
    <row r="1232" spans="30:30" ht="22.95" customHeight="1" x14ac:dyDescent="0.2">
      <c r="AD1232" s="32"/>
    </row>
    <row r="1233" spans="30:30" ht="22.95" customHeight="1" x14ac:dyDescent="0.2">
      <c r="AD1233" s="32"/>
    </row>
    <row r="1234" spans="30:30" ht="22.95" customHeight="1" x14ac:dyDescent="0.2">
      <c r="AD1234" s="32"/>
    </row>
    <row r="1235" spans="30:30" ht="22.95" customHeight="1" x14ac:dyDescent="0.2">
      <c r="AD1235" s="32"/>
    </row>
    <row r="1236" spans="30:30" ht="22.95" customHeight="1" x14ac:dyDescent="0.2">
      <c r="AD1236" s="32"/>
    </row>
    <row r="1237" spans="30:30" ht="22.95" customHeight="1" x14ac:dyDescent="0.2">
      <c r="AD1237" s="32"/>
    </row>
    <row r="1238" spans="30:30" ht="22.95" customHeight="1" x14ac:dyDescent="0.2">
      <c r="AD1238" s="32"/>
    </row>
    <row r="1239" spans="30:30" ht="22.95" customHeight="1" x14ac:dyDescent="0.2">
      <c r="AD1239" s="32"/>
    </row>
    <row r="1240" spans="30:30" ht="22.95" customHeight="1" x14ac:dyDescent="0.2">
      <c r="AD1240" s="32"/>
    </row>
    <row r="1241" spans="30:30" ht="22.95" customHeight="1" x14ac:dyDescent="0.2">
      <c r="AD1241" s="32"/>
    </row>
    <row r="1242" spans="30:30" ht="22.95" customHeight="1" x14ac:dyDescent="0.2">
      <c r="AD1242" s="32"/>
    </row>
    <row r="1243" spans="30:30" ht="22.95" customHeight="1" x14ac:dyDescent="0.2">
      <c r="AD1243" s="32"/>
    </row>
    <row r="1244" spans="30:30" ht="22.95" customHeight="1" x14ac:dyDescent="0.2">
      <c r="AD1244" s="32"/>
    </row>
    <row r="1245" spans="30:30" ht="22.95" customHeight="1" x14ac:dyDescent="0.2">
      <c r="AD1245" s="32"/>
    </row>
    <row r="1246" spans="30:30" ht="22.95" customHeight="1" x14ac:dyDescent="0.2">
      <c r="AD1246" s="32"/>
    </row>
    <row r="1247" spans="30:30" ht="22.95" customHeight="1" x14ac:dyDescent="0.2">
      <c r="AD1247" s="32"/>
    </row>
    <row r="1248" spans="30:30" ht="22.95" customHeight="1" x14ac:dyDescent="0.2">
      <c r="AD1248" s="32"/>
    </row>
    <row r="1249" spans="30:30" ht="22.95" customHeight="1" x14ac:dyDescent="0.2">
      <c r="AD1249" s="32"/>
    </row>
    <row r="1250" spans="30:30" ht="22.95" customHeight="1" x14ac:dyDescent="0.2">
      <c r="AD1250" s="32"/>
    </row>
    <row r="1251" spans="30:30" ht="22.95" customHeight="1" x14ac:dyDescent="0.2">
      <c r="AD1251" s="32"/>
    </row>
    <row r="1252" spans="30:30" ht="22.95" customHeight="1" x14ac:dyDescent="0.2">
      <c r="AD1252" s="32"/>
    </row>
    <row r="1253" spans="30:30" ht="22.95" customHeight="1" x14ac:dyDescent="0.2">
      <c r="AD1253" s="32"/>
    </row>
    <row r="1254" spans="30:30" ht="22.95" customHeight="1" x14ac:dyDescent="0.2">
      <c r="AD1254" s="32"/>
    </row>
    <row r="1255" spans="30:30" ht="22.95" customHeight="1" x14ac:dyDescent="0.2">
      <c r="AD1255" s="32"/>
    </row>
    <row r="1256" spans="30:30" ht="22.95" customHeight="1" x14ac:dyDescent="0.2">
      <c r="AD1256" s="32"/>
    </row>
    <row r="1257" spans="30:30" ht="22.95" customHeight="1" x14ac:dyDescent="0.2">
      <c r="AD1257" s="32"/>
    </row>
    <row r="1258" spans="30:30" ht="22.95" customHeight="1" x14ac:dyDescent="0.2">
      <c r="AD1258" s="32"/>
    </row>
    <row r="1259" spans="30:30" ht="22.95" customHeight="1" x14ac:dyDescent="0.2">
      <c r="AD1259" s="32"/>
    </row>
    <row r="1260" spans="30:30" ht="22.95" customHeight="1" x14ac:dyDescent="0.2">
      <c r="AD1260" s="32"/>
    </row>
    <row r="1261" spans="30:30" ht="22.95" customHeight="1" x14ac:dyDescent="0.2">
      <c r="AD1261" s="32"/>
    </row>
    <row r="1262" spans="30:30" ht="22.95" customHeight="1" x14ac:dyDescent="0.2">
      <c r="AD1262" s="32"/>
    </row>
    <row r="1263" spans="30:30" ht="22.95" customHeight="1" x14ac:dyDescent="0.2">
      <c r="AD1263" s="32"/>
    </row>
    <row r="1264" spans="30:30" ht="22.95" customHeight="1" x14ac:dyDescent="0.2">
      <c r="AD1264" s="32"/>
    </row>
    <row r="1265" spans="30:30" ht="22.95" customHeight="1" x14ac:dyDescent="0.2">
      <c r="AD1265" s="32"/>
    </row>
    <row r="1266" spans="30:30" ht="22.95" customHeight="1" x14ac:dyDescent="0.2">
      <c r="AD1266" s="32"/>
    </row>
    <row r="1267" spans="30:30" ht="22.95" customHeight="1" x14ac:dyDescent="0.2">
      <c r="AD1267" s="32"/>
    </row>
    <row r="1268" spans="30:30" ht="22.95" customHeight="1" x14ac:dyDescent="0.2">
      <c r="AD1268" s="32"/>
    </row>
    <row r="1269" spans="30:30" ht="22.95" customHeight="1" x14ac:dyDescent="0.2">
      <c r="AD1269" s="32"/>
    </row>
    <row r="1270" spans="30:30" ht="22.95" customHeight="1" x14ac:dyDescent="0.2">
      <c r="AD1270" s="32"/>
    </row>
    <row r="1271" spans="30:30" ht="22.95" customHeight="1" x14ac:dyDescent="0.2">
      <c r="AD1271" s="32"/>
    </row>
    <row r="1272" spans="30:30" ht="22.95" customHeight="1" x14ac:dyDescent="0.2">
      <c r="AD1272" s="32"/>
    </row>
    <row r="1273" spans="30:30" ht="22.95" customHeight="1" x14ac:dyDescent="0.2">
      <c r="AD1273" s="32"/>
    </row>
    <row r="1274" spans="30:30" ht="22.95" customHeight="1" x14ac:dyDescent="0.2">
      <c r="AD1274" s="32"/>
    </row>
    <row r="1275" spans="30:30" ht="22.95" customHeight="1" x14ac:dyDescent="0.2">
      <c r="AD1275" s="32"/>
    </row>
    <row r="1276" spans="30:30" ht="22.95" customHeight="1" x14ac:dyDescent="0.2">
      <c r="AD1276" s="32"/>
    </row>
    <row r="1277" spans="30:30" ht="22.95" customHeight="1" x14ac:dyDescent="0.2">
      <c r="AD1277" s="32"/>
    </row>
    <row r="1278" spans="30:30" ht="22.95" customHeight="1" x14ac:dyDescent="0.2">
      <c r="AD1278" s="32"/>
    </row>
    <row r="1279" spans="30:30" ht="22.95" customHeight="1" x14ac:dyDescent="0.2">
      <c r="AD1279" s="32"/>
    </row>
    <row r="1280" spans="30:30" ht="22.95" customHeight="1" x14ac:dyDescent="0.2">
      <c r="AD1280" s="32"/>
    </row>
    <row r="1281" spans="30:30" ht="22.95" customHeight="1" x14ac:dyDescent="0.2">
      <c r="AD1281" s="32"/>
    </row>
    <row r="1282" spans="30:30" ht="22.95" customHeight="1" x14ac:dyDescent="0.2">
      <c r="AD1282" s="32"/>
    </row>
    <row r="1283" spans="30:30" ht="22.95" customHeight="1" x14ac:dyDescent="0.2">
      <c r="AD1283" s="32"/>
    </row>
    <row r="1284" spans="30:30" ht="22.95" customHeight="1" x14ac:dyDescent="0.2">
      <c r="AD1284" s="32"/>
    </row>
    <row r="1285" spans="30:30" ht="22.95" customHeight="1" x14ac:dyDescent="0.2">
      <c r="AD1285" s="32"/>
    </row>
    <row r="1286" spans="30:30" ht="22.95" customHeight="1" x14ac:dyDescent="0.2">
      <c r="AD1286" s="32"/>
    </row>
    <row r="1287" spans="30:30" ht="22.95" customHeight="1" x14ac:dyDescent="0.2">
      <c r="AD1287" s="32"/>
    </row>
    <row r="1288" spans="30:30" ht="22.95" customHeight="1" x14ac:dyDescent="0.2">
      <c r="AD1288" s="32"/>
    </row>
    <row r="1289" spans="30:30" ht="22.95" customHeight="1" x14ac:dyDescent="0.2">
      <c r="AD1289" s="32"/>
    </row>
    <row r="1290" spans="30:30" ht="22.95" customHeight="1" x14ac:dyDescent="0.2">
      <c r="AD1290" s="32"/>
    </row>
    <row r="1291" spans="30:30" ht="22.95" customHeight="1" x14ac:dyDescent="0.2">
      <c r="AD1291" s="32"/>
    </row>
    <row r="1292" spans="30:30" ht="22.95" customHeight="1" x14ac:dyDescent="0.2">
      <c r="AD1292" s="32"/>
    </row>
    <row r="1293" spans="30:30" ht="22.95" customHeight="1" x14ac:dyDescent="0.2">
      <c r="AD1293" s="32"/>
    </row>
    <row r="1294" spans="30:30" ht="22.95" customHeight="1" x14ac:dyDescent="0.2">
      <c r="AD1294" s="32"/>
    </row>
    <row r="1295" spans="30:30" ht="22.95" customHeight="1" x14ac:dyDescent="0.2">
      <c r="AD1295" s="32"/>
    </row>
    <row r="1296" spans="30:30" ht="22.95" customHeight="1" x14ac:dyDescent="0.2">
      <c r="AD1296" s="32"/>
    </row>
    <row r="1297" spans="30:30" ht="22.95" customHeight="1" x14ac:dyDescent="0.2">
      <c r="AD1297" s="32"/>
    </row>
    <row r="1298" spans="30:30" ht="22.95" customHeight="1" x14ac:dyDescent="0.2">
      <c r="AD1298" s="32"/>
    </row>
    <row r="1299" spans="30:30" ht="22.95" customHeight="1" x14ac:dyDescent="0.2">
      <c r="AD1299" s="32"/>
    </row>
    <row r="1300" spans="30:30" ht="22.95" customHeight="1" x14ac:dyDescent="0.2">
      <c r="AD1300" s="32"/>
    </row>
    <row r="1301" spans="30:30" ht="22.95" customHeight="1" x14ac:dyDescent="0.2">
      <c r="AD1301" s="32"/>
    </row>
    <row r="1302" spans="30:30" ht="22.95" customHeight="1" x14ac:dyDescent="0.2">
      <c r="AD1302" s="32"/>
    </row>
    <row r="1303" spans="30:30" ht="22.95" customHeight="1" x14ac:dyDescent="0.2">
      <c r="AD1303" s="32"/>
    </row>
    <row r="1304" spans="30:30" ht="22.95" customHeight="1" x14ac:dyDescent="0.2">
      <c r="AD1304" s="32"/>
    </row>
    <row r="1305" spans="30:30" ht="22.95" customHeight="1" x14ac:dyDescent="0.2">
      <c r="AD1305" s="32"/>
    </row>
    <row r="1306" spans="30:30" ht="22.95" customHeight="1" x14ac:dyDescent="0.2">
      <c r="AD1306" s="32"/>
    </row>
    <row r="1307" spans="30:30" ht="22.95" customHeight="1" x14ac:dyDescent="0.2">
      <c r="AD1307" s="32"/>
    </row>
    <row r="1308" spans="30:30" ht="22.95" customHeight="1" x14ac:dyDescent="0.2">
      <c r="AD1308" s="32"/>
    </row>
    <row r="1309" spans="30:30" ht="22.95" customHeight="1" x14ac:dyDescent="0.2">
      <c r="AD1309" s="32"/>
    </row>
    <row r="1310" spans="30:30" ht="22.95" customHeight="1" x14ac:dyDescent="0.2">
      <c r="AD1310" s="32"/>
    </row>
    <row r="1311" spans="30:30" ht="22.95" customHeight="1" x14ac:dyDescent="0.2">
      <c r="AD1311" s="32"/>
    </row>
    <row r="1312" spans="30:30" ht="22.95" customHeight="1" x14ac:dyDescent="0.2">
      <c r="AD1312" s="32"/>
    </row>
    <row r="1313" spans="30:30" ht="22.95" customHeight="1" x14ac:dyDescent="0.2">
      <c r="AD1313" s="32"/>
    </row>
    <row r="1314" spans="30:30" ht="22.95" customHeight="1" x14ac:dyDescent="0.2">
      <c r="AD1314" s="32"/>
    </row>
    <row r="1315" spans="30:30" ht="22.95" customHeight="1" x14ac:dyDescent="0.2">
      <c r="AD1315" s="32"/>
    </row>
    <row r="1316" spans="30:30" ht="22.95" customHeight="1" x14ac:dyDescent="0.2">
      <c r="AD1316" s="32"/>
    </row>
    <row r="1317" spans="30:30" ht="22.95" customHeight="1" x14ac:dyDescent="0.2">
      <c r="AD1317" s="32"/>
    </row>
    <row r="1318" spans="30:30" ht="22.95" customHeight="1" x14ac:dyDescent="0.2">
      <c r="AD1318" s="32"/>
    </row>
    <row r="1319" spans="30:30" ht="22.95" customHeight="1" x14ac:dyDescent="0.2">
      <c r="AD1319" s="32"/>
    </row>
    <row r="1320" spans="30:30" ht="22.95" customHeight="1" x14ac:dyDescent="0.2">
      <c r="AD1320" s="32"/>
    </row>
    <row r="1321" spans="30:30" ht="22.95" customHeight="1" x14ac:dyDescent="0.2">
      <c r="AD1321" s="32"/>
    </row>
    <row r="1322" spans="30:30" ht="22.95" customHeight="1" x14ac:dyDescent="0.2">
      <c r="AD1322" s="32"/>
    </row>
    <row r="1323" spans="30:30" ht="22.95" customHeight="1" x14ac:dyDescent="0.2">
      <c r="AD1323" s="32"/>
    </row>
    <row r="1324" spans="30:30" ht="22.95" customHeight="1" x14ac:dyDescent="0.2">
      <c r="AD1324" s="32"/>
    </row>
    <row r="1325" spans="30:30" ht="22.95" customHeight="1" x14ac:dyDescent="0.2">
      <c r="AD1325" s="32"/>
    </row>
    <row r="1326" spans="30:30" ht="22.95" customHeight="1" x14ac:dyDescent="0.2">
      <c r="AD1326" s="32"/>
    </row>
    <row r="1327" spans="30:30" ht="22.95" customHeight="1" x14ac:dyDescent="0.2">
      <c r="AD1327" s="32"/>
    </row>
    <row r="1328" spans="30:30" ht="22.95" customHeight="1" x14ac:dyDescent="0.2">
      <c r="AD1328" s="32"/>
    </row>
    <row r="1329" spans="30:30" ht="22.95" customHeight="1" x14ac:dyDescent="0.2">
      <c r="AD1329" s="32"/>
    </row>
    <row r="1330" spans="30:30" ht="22.95" customHeight="1" x14ac:dyDescent="0.2">
      <c r="AD1330" s="32"/>
    </row>
    <row r="1331" spans="30:30" ht="22.95" customHeight="1" x14ac:dyDescent="0.2">
      <c r="AD1331" s="32"/>
    </row>
    <row r="1332" spans="30:30" ht="22.95" customHeight="1" x14ac:dyDescent="0.2">
      <c r="AD1332" s="32"/>
    </row>
    <row r="1333" spans="30:30" ht="22.95" customHeight="1" x14ac:dyDescent="0.2">
      <c r="AD1333" s="32"/>
    </row>
    <row r="1334" spans="30:30" ht="22.95" customHeight="1" x14ac:dyDescent="0.2">
      <c r="AD1334" s="32"/>
    </row>
    <row r="1335" spans="30:30" ht="22.95" customHeight="1" x14ac:dyDescent="0.2">
      <c r="AD1335" s="32"/>
    </row>
    <row r="1336" spans="30:30" ht="22.95" customHeight="1" x14ac:dyDescent="0.2">
      <c r="AD1336" s="32"/>
    </row>
    <row r="1337" spans="30:30" ht="22.95" customHeight="1" x14ac:dyDescent="0.2">
      <c r="AD1337" s="32"/>
    </row>
    <row r="1338" spans="30:30" ht="22.95" customHeight="1" x14ac:dyDescent="0.2">
      <c r="AD1338" s="32"/>
    </row>
    <row r="1339" spans="30:30" ht="22.95" customHeight="1" x14ac:dyDescent="0.2">
      <c r="AD1339" s="32"/>
    </row>
    <row r="1340" spans="30:30" ht="22.95" customHeight="1" x14ac:dyDescent="0.2">
      <c r="AD1340" s="32"/>
    </row>
    <row r="1341" spans="30:30" ht="22.95" customHeight="1" x14ac:dyDescent="0.2">
      <c r="AD1341" s="32"/>
    </row>
    <row r="1342" spans="30:30" ht="22.95" customHeight="1" x14ac:dyDescent="0.2">
      <c r="AD1342" s="32"/>
    </row>
    <row r="1343" spans="30:30" ht="22.95" customHeight="1" x14ac:dyDescent="0.2">
      <c r="AD1343" s="32"/>
    </row>
    <row r="1344" spans="30:30" ht="22.95" customHeight="1" x14ac:dyDescent="0.2">
      <c r="AD1344" s="32"/>
    </row>
    <row r="1345" spans="30:30" ht="22.95" customHeight="1" x14ac:dyDescent="0.2">
      <c r="AD1345" s="32"/>
    </row>
    <row r="1346" spans="30:30" ht="22.95" customHeight="1" x14ac:dyDescent="0.2">
      <c r="AD1346" s="32"/>
    </row>
    <row r="1347" spans="30:30" ht="22.95" customHeight="1" x14ac:dyDescent="0.2">
      <c r="AD1347" s="32"/>
    </row>
    <row r="1348" spans="30:30" ht="22.95" customHeight="1" x14ac:dyDescent="0.2">
      <c r="AD1348" s="32"/>
    </row>
    <row r="1349" spans="30:30" ht="22.95" customHeight="1" x14ac:dyDescent="0.2">
      <c r="AD1349" s="32"/>
    </row>
    <row r="1350" spans="30:30" ht="22.95" customHeight="1" x14ac:dyDescent="0.2">
      <c r="AD1350" s="32"/>
    </row>
    <row r="1351" spans="30:30" ht="22.95" customHeight="1" x14ac:dyDescent="0.2">
      <c r="AD1351" s="32"/>
    </row>
    <row r="1352" spans="30:30" ht="22.95" customHeight="1" x14ac:dyDescent="0.2">
      <c r="AD1352" s="32"/>
    </row>
    <row r="1353" spans="30:30" ht="22.95" customHeight="1" x14ac:dyDescent="0.2">
      <c r="AD1353" s="32"/>
    </row>
    <row r="1354" spans="30:30" ht="22.95" customHeight="1" x14ac:dyDescent="0.2">
      <c r="AD1354" s="32"/>
    </row>
    <row r="1355" spans="30:30" ht="22.95" customHeight="1" x14ac:dyDescent="0.2">
      <c r="AD1355" s="32"/>
    </row>
    <row r="1356" spans="30:30" ht="22.95" customHeight="1" x14ac:dyDescent="0.2">
      <c r="AD1356" s="32"/>
    </row>
    <row r="1357" spans="30:30" ht="22.95" customHeight="1" x14ac:dyDescent="0.2">
      <c r="AD1357" s="32"/>
    </row>
    <row r="1358" spans="30:30" ht="22.95" customHeight="1" x14ac:dyDescent="0.2">
      <c r="AD1358" s="32"/>
    </row>
    <row r="1359" spans="30:30" ht="22.95" customHeight="1" x14ac:dyDescent="0.2">
      <c r="AD1359" s="32"/>
    </row>
    <row r="1360" spans="30:30" ht="22.95" customHeight="1" x14ac:dyDescent="0.2">
      <c r="AD1360" s="32"/>
    </row>
    <row r="1361" spans="30:30" ht="22.95" customHeight="1" x14ac:dyDescent="0.2">
      <c r="AD1361" s="32"/>
    </row>
    <row r="1362" spans="30:30" ht="22.95" customHeight="1" x14ac:dyDescent="0.2">
      <c r="AD1362" s="32"/>
    </row>
    <row r="1363" spans="30:30" ht="22.95" customHeight="1" x14ac:dyDescent="0.2">
      <c r="AD1363" s="32"/>
    </row>
    <row r="1364" spans="30:30" ht="22.95" customHeight="1" x14ac:dyDescent="0.2">
      <c r="AD1364" s="32"/>
    </row>
    <row r="1365" spans="30:30" ht="22.95" customHeight="1" x14ac:dyDescent="0.2">
      <c r="AD1365" s="32"/>
    </row>
    <row r="1366" spans="30:30" ht="22.95" customHeight="1" x14ac:dyDescent="0.2">
      <c r="AD1366" s="32"/>
    </row>
    <row r="1367" spans="30:30" ht="22.95" customHeight="1" x14ac:dyDescent="0.2">
      <c r="AD1367" s="32"/>
    </row>
    <row r="1368" spans="30:30" ht="22.95" customHeight="1" x14ac:dyDescent="0.2">
      <c r="AD1368" s="32"/>
    </row>
    <row r="1369" spans="30:30" ht="22.95" customHeight="1" x14ac:dyDescent="0.2">
      <c r="AD1369" s="32"/>
    </row>
    <row r="1370" spans="30:30" ht="22.95" customHeight="1" x14ac:dyDescent="0.2">
      <c r="AD1370" s="32"/>
    </row>
    <row r="1371" spans="30:30" ht="22.95" customHeight="1" x14ac:dyDescent="0.2">
      <c r="AD1371" s="32"/>
    </row>
    <row r="1372" spans="30:30" ht="22.95" customHeight="1" x14ac:dyDescent="0.2">
      <c r="AD1372" s="32"/>
    </row>
    <row r="1373" spans="30:30" ht="22.95" customHeight="1" x14ac:dyDescent="0.2">
      <c r="AD1373" s="32"/>
    </row>
    <row r="1374" spans="30:30" ht="22.95" customHeight="1" x14ac:dyDescent="0.2">
      <c r="AD1374" s="32"/>
    </row>
    <row r="1375" spans="30:30" ht="22.95" customHeight="1" x14ac:dyDescent="0.2">
      <c r="AD1375" s="32"/>
    </row>
    <row r="1376" spans="30:30" ht="22.95" customHeight="1" x14ac:dyDescent="0.2">
      <c r="AD1376" s="32"/>
    </row>
    <row r="1377" spans="30:30" ht="22.95" customHeight="1" x14ac:dyDescent="0.2">
      <c r="AD1377" s="32"/>
    </row>
    <row r="1378" spans="30:30" ht="22.95" customHeight="1" x14ac:dyDescent="0.2">
      <c r="AD1378" s="32"/>
    </row>
    <row r="1379" spans="30:30" ht="22.95" customHeight="1" x14ac:dyDescent="0.2">
      <c r="AD1379" s="32"/>
    </row>
    <row r="1380" spans="30:30" ht="22.95" customHeight="1" x14ac:dyDescent="0.2">
      <c r="AD1380" s="32"/>
    </row>
    <row r="1381" spans="30:30" ht="22.95" customHeight="1" x14ac:dyDescent="0.2">
      <c r="AD1381" s="32"/>
    </row>
    <row r="1382" spans="30:30" ht="22.95" customHeight="1" x14ac:dyDescent="0.2">
      <c r="AD1382" s="32"/>
    </row>
    <row r="1383" spans="30:30" ht="22.95" customHeight="1" x14ac:dyDescent="0.2">
      <c r="AD1383" s="32"/>
    </row>
    <row r="1384" spans="30:30" ht="22.95" customHeight="1" x14ac:dyDescent="0.2">
      <c r="AD1384" s="32"/>
    </row>
    <row r="1385" spans="30:30" ht="22.95" customHeight="1" x14ac:dyDescent="0.2">
      <c r="AD1385" s="32"/>
    </row>
    <row r="1386" spans="30:30" ht="22.95" customHeight="1" x14ac:dyDescent="0.2">
      <c r="AD1386" s="32"/>
    </row>
    <row r="1387" spans="30:30" ht="22.95" customHeight="1" x14ac:dyDescent="0.2">
      <c r="AD1387" s="32"/>
    </row>
    <row r="1388" spans="30:30" ht="22.95" customHeight="1" x14ac:dyDescent="0.2">
      <c r="AD1388" s="32"/>
    </row>
    <row r="1389" spans="30:30" ht="22.95" customHeight="1" x14ac:dyDescent="0.2">
      <c r="AD1389" s="32"/>
    </row>
    <row r="1390" spans="30:30" ht="22.95" customHeight="1" x14ac:dyDescent="0.2">
      <c r="AD1390" s="32"/>
    </row>
    <row r="1391" spans="30:30" ht="22.95" customHeight="1" x14ac:dyDescent="0.2">
      <c r="AD1391" s="32"/>
    </row>
    <row r="1392" spans="30:30" ht="22.95" customHeight="1" x14ac:dyDescent="0.2">
      <c r="AD1392" s="32"/>
    </row>
    <row r="1393" spans="30:30" ht="22.95" customHeight="1" x14ac:dyDescent="0.2">
      <c r="AD1393" s="32"/>
    </row>
    <row r="1394" spans="30:30" ht="22.95" customHeight="1" x14ac:dyDescent="0.2">
      <c r="AD1394" s="32"/>
    </row>
    <row r="1395" spans="30:30" ht="22.95" customHeight="1" x14ac:dyDescent="0.2">
      <c r="AD1395" s="32"/>
    </row>
    <row r="1396" spans="30:30" ht="22.95" customHeight="1" x14ac:dyDescent="0.2">
      <c r="AD1396" s="32"/>
    </row>
    <row r="1397" spans="30:30" ht="22.95" customHeight="1" x14ac:dyDescent="0.2">
      <c r="AD1397" s="32"/>
    </row>
    <row r="1398" spans="30:30" ht="22.95" customHeight="1" x14ac:dyDescent="0.2">
      <c r="AD1398" s="32"/>
    </row>
    <row r="1399" spans="30:30" ht="22.95" customHeight="1" x14ac:dyDescent="0.2">
      <c r="AD1399" s="32"/>
    </row>
    <row r="1400" spans="30:30" ht="22.95" customHeight="1" x14ac:dyDescent="0.2">
      <c r="AD1400" s="32"/>
    </row>
    <row r="1401" spans="30:30" ht="22.95" customHeight="1" x14ac:dyDescent="0.2">
      <c r="AD1401" s="32"/>
    </row>
    <row r="1402" spans="30:30" ht="22.95" customHeight="1" x14ac:dyDescent="0.2">
      <c r="AD1402" s="32"/>
    </row>
    <row r="1403" spans="30:30" ht="22.95" customHeight="1" x14ac:dyDescent="0.2">
      <c r="AD1403" s="32"/>
    </row>
    <row r="1404" spans="30:30" ht="22.95" customHeight="1" x14ac:dyDescent="0.2">
      <c r="AD1404" s="32"/>
    </row>
    <row r="1405" spans="30:30" ht="22.95" customHeight="1" x14ac:dyDescent="0.2">
      <c r="AD1405" s="32"/>
    </row>
    <row r="1406" spans="30:30" ht="22.95" customHeight="1" x14ac:dyDescent="0.2">
      <c r="AD1406" s="32"/>
    </row>
    <row r="1407" spans="30:30" ht="22.95" customHeight="1" x14ac:dyDescent="0.2">
      <c r="AD1407" s="32"/>
    </row>
    <row r="1408" spans="30:30" ht="22.95" customHeight="1" x14ac:dyDescent="0.2">
      <c r="AD1408" s="32"/>
    </row>
    <row r="1409" spans="30:30" ht="22.95" customHeight="1" x14ac:dyDescent="0.2">
      <c r="AD1409" s="32"/>
    </row>
    <row r="1410" spans="30:30" ht="22.95" customHeight="1" x14ac:dyDescent="0.2">
      <c r="AD1410" s="32"/>
    </row>
    <row r="1411" spans="30:30" ht="22.95" customHeight="1" x14ac:dyDescent="0.2">
      <c r="AD1411" s="32"/>
    </row>
    <row r="1412" spans="30:30" ht="22.95" customHeight="1" x14ac:dyDescent="0.2">
      <c r="AD1412" s="32"/>
    </row>
    <row r="1413" spans="30:30" ht="22.95" customHeight="1" x14ac:dyDescent="0.2">
      <c r="AD1413" s="32"/>
    </row>
    <row r="1414" spans="30:30" ht="22.95" customHeight="1" x14ac:dyDescent="0.2">
      <c r="AD1414" s="32"/>
    </row>
    <row r="1415" spans="30:30" ht="22.95" customHeight="1" x14ac:dyDescent="0.2">
      <c r="AD1415" s="32"/>
    </row>
    <row r="1416" spans="30:30" ht="22.95" customHeight="1" x14ac:dyDescent="0.2">
      <c r="AD1416" s="32"/>
    </row>
    <row r="1417" spans="30:30" ht="22.95" customHeight="1" x14ac:dyDescent="0.2">
      <c r="AD1417" s="32"/>
    </row>
    <row r="1418" spans="30:30" ht="22.95" customHeight="1" x14ac:dyDescent="0.2">
      <c r="AD1418" s="32"/>
    </row>
    <row r="1419" spans="30:30" ht="22.95" customHeight="1" x14ac:dyDescent="0.2">
      <c r="AD1419" s="32"/>
    </row>
    <row r="1420" spans="30:30" ht="22.95" customHeight="1" x14ac:dyDescent="0.2">
      <c r="AD1420" s="32"/>
    </row>
    <row r="1421" spans="30:30" ht="22.95" customHeight="1" x14ac:dyDescent="0.2">
      <c r="AD1421" s="32"/>
    </row>
    <row r="1422" spans="30:30" ht="22.95" customHeight="1" x14ac:dyDescent="0.2">
      <c r="AD1422" s="32"/>
    </row>
    <row r="1423" spans="30:30" ht="22.95" customHeight="1" x14ac:dyDescent="0.2">
      <c r="AD1423" s="32"/>
    </row>
    <row r="1424" spans="30:30" ht="22.95" customHeight="1" x14ac:dyDescent="0.2">
      <c r="AD1424" s="32"/>
    </row>
    <row r="1425" spans="30:30" ht="22.95" customHeight="1" x14ac:dyDescent="0.2">
      <c r="AD1425" s="32"/>
    </row>
    <row r="1426" spans="30:30" ht="22.95" customHeight="1" x14ac:dyDescent="0.2">
      <c r="AD1426" s="32"/>
    </row>
    <row r="1427" spans="30:30" ht="22.95" customHeight="1" x14ac:dyDescent="0.2">
      <c r="AD1427" s="32"/>
    </row>
    <row r="1428" spans="30:30" ht="22.95" customHeight="1" x14ac:dyDescent="0.2">
      <c r="AD1428" s="32"/>
    </row>
    <row r="1429" spans="30:30" ht="22.95" customHeight="1" x14ac:dyDescent="0.2">
      <c r="AD1429" s="32"/>
    </row>
    <row r="1430" spans="30:30" ht="22.95" customHeight="1" x14ac:dyDescent="0.2">
      <c r="AD1430" s="32"/>
    </row>
    <row r="1431" spans="30:30" ht="22.95" customHeight="1" x14ac:dyDescent="0.2">
      <c r="AD1431" s="32"/>
    </row>
    <row r="1432" spans="30:30" ht="22.95" customHeight="1" x14ac:dyDescent="0.2">
      <c r="AD1432" s="32"/>
    </row>
    <row r="1433" spans="30:30" ht="22.95" customHeight="1" x14ac:dyDescent="0.2">
      <c r="AD1433" s="32"/>
    </row>
    <row r="1434" spans="30:30" ht="22.95" customHeight="1" x14ac:dyDescent="0.2">
      <c r="AD1434" s="32"/>
    </row>
    <row r="1435" spans="30:30" ht="22.95" customHeight="1" x14ac:dyDescent="0.2">
      <c r="AD1435" s="32"/>
    </row>
    <row r="1436" spans="30:30" ht="22.95" customHeight="1" x14ac:dyDescent="0.2">
      <c r="AD1436" s="32"/>
    </row>
    <row r="1437" spans="30:30" ht="22.95" customHeight="1" x14ac:dyDescent="0.2">
      <c r="AD1437" s="32"/>
    </row>
    <row r="1438" spans="30:30" ht="22.95" customHeight="1" x14ac:dyDescent="0.2">
      <c r="AD1438" s="32"/>
    </row>
    <row r="1439" spans="30:30" ht="22.95" customHeight="1" x14ac:dyDescent="0.2">
      <c r="AD1439" s="32"/>
    </row>
    <row r="1440" spans="30:30" ht="22.95" customHeight="1" x14ac:dyDescent="0.2">
      <c r="AD1440" s="32"/>
    </row>
    <row r="1441" spans="30:30" ht="22.95" customHeight="1" x14ac:dyDescent="0.2">
      <c r="AD1441" s="32"/>
    </row>
    <row r="1442" spans="30:30" ht="22.95" customHeight="1" x14ac:dyDescent="0.2">
      <c r="AD1442" s="32"/>
    </row>
    <row r="1443" spans="30:30" ht="22.95" customHeight="1" x14ac:dyDescent="0.2">
      <c r="AD1443" s="32"/>
    </row>
    <row r="1444" spans="30:30" ht="22.95" customHeight="1" x14ac:dyDescent="0.2">
      <c r="AD1444" s="32"/>
    </row>
    <row r="1445" spans="30:30" ht="22.95" customHeight="1" x14ac:dyDescent="0.2">
      <c r="AD1445" s="32"/>
    </row>
    <row r="1446" spans="30:30" ht="22.95" customHeight="1" x14ac:dyDescent="0.2">
      <c r="AD1446" s="32"/>
    </row>
    <row r="1447" spans="30:30" ht="22.95" customHeight="1" x14ac:dyDescent="0.2">
      <c r="AD1447" s="32"/>
    </row>
    <row r="1448" spans="30:30" ht="22.95" customHeight="1" x14ac:dyDescent="0.2">
      <c r="AD1448" s="32"/>
    </row>
    <row r="1449" spans="30:30" ht="22.95" customHeight="1" x14ac:dyDescent="0.2">
      <c r="AD1449" s="32"/>
    </row>
    <row r="1450" spans="30:30" ht="22.95" customHeight="1" x14ac:dyDescent="0.2">
      <c r="AD1450" s="32"/>
    </row>
    <row r="1451" spans="30:30" ht="22.95" customHeight="1" x14ac:dyDescent="0.2">
      <c r="AD1451" s="32"/>
    </row>
    <row r="1452" spans="30:30" ht="22.95" customHeight="1" x14ac:dyDescent="0.2">
      <c r="AD1452" s="32"/>
    </row>
    <row r="1453" spans="30:30" ht="22.95" customHeight="1" x14ac:dyDescent="0.2">
      <c r="AD1453" s="32"/>
    </row>
    <row r="1454" spans="30:30" ht="22.95" customHeight="1" x14ac:dyDescent="0.2">
      <c r="AD1454" s="32"/>
    </row>
    <row r="1455" spans="30:30" ht="22.95" customHeight="1" x14ac:dyDescent="0.2">
      <c r="AD1455" s="32"/>
    </row>
    <row r="1456" spans="30:30" ht="22.95" customHeight="1" x14ac:dyDescent="0.2">
      <c r="AD1456" s="32"/>
    </row>
    <row r="1457" spans="30:30" ht="22.95" customHeight="1" x14ac:dyDescent="0.2">
      <c r="AD1457" s="32"/>
    </row>
    <row r="1458" spans="30:30" ht="22.95" customHeight="1" x14ac:dyDescent="0.2">
      <c r="AD1458" s="32"/>
    </row>
    <row r="1459" spans="30:30" ht="22.95" customHeight="1" x14ac:dyDescent="0.2">
      <c r="AD1459" s="32"/>
    </row>
    <row r="1460" spans="30:30" ht="22.95" customHeight="1" x14ac:dyDescent="0.2">
      <c r="AD1460" s="32"/>
    </row>
    <row r="1461" spans="30:30" ht="22.95" customHeight="1" x14ac:dyDescent="0.2">
      <c r="AD1461" s="32"/>
    </row>
    <row r="1462" spans="30:30" ht="22.95" customHeight="1" x14ac:dyDescent="0.2">
      <c r="AD1462" s="32"/>
    </row>
    <row r="1463" spans="30:30" ht="22.95" customHeight="1" x14ac:dyDescent="0.2">
      <c r="AD1463" s="32"/>
    </row>
    <row r="1464" spans="30:30" ht="22.95" customHeight="1" x14ac:dyDescent="0.2">
      <c r="AD1464" s="32"/>
    </row>
    <row r="1465" spans="30:30" ht="22.95" customHeight="1" x14ac:dyDescent="0.2">
      <c r="AD1465" s="32"/>
    </row>
    <row r="1466" spans="30:30" ht="22.95" customHeight="1" x14ac:dyDescent="0.2">
      <c r="AD1466" s="32"/>
    </row>
    <row r="1467" spans="30:30" ht="22.95" customHeight="1" x14ac:dyDescent="0.2">
      <c r="AD1467" s="32"/>
    </row>
    <row r="1468" spans="30:30" ht="22.95" customHeight="1" x14ac:dyDescent="0.2">
      <c r="AD1468" s="32"/>
    </row>
    <row r="1469" spans="30:30" ht="22.95" customHeight="1" x14ac:dyDescent="0.2">
      <c r="AD1469" s="32"/>
    </row>
    <row r="1470" spans="30:30" ht="22.95" customHeight="1" x14ac:dyDescent="0.2">
      <c r="AD1470" s="32"/>
    </row>
    <row r="1471" spans="30:30" ht="22.95" customHeight="1" x14ac:dyDescent="0.2">
      <c r="AD1471" s="32"/>
    </row>
    <row r="1472" spans="30:30" ht="22.95" customHeight="1" x14ac:dyDescent="0.2">
      <c r="AD1472" s="32"/>
    </row>
    <row r="1473" spans="30:30" ht="22.95" customHeight="1" x14ac:dyDescent="0.2">
      <c r="AD1473" s="32"/>
    </row>
    <row r="1474" spans="30:30" ht="22.95" customHeight="1" x14ac:dyDescent="0.2">
      <c r="AD1474" s="32"/>
    </row>
    <row r="1475" spans="30:30" ht="22.95" customHeight="1" x14ac:dyDescent="0.2">
      <c r="AD1475" s="32"/>
    </row>
    <row r="1476" spans="30:30" ht="22.95" customHeight="1" x14ac:dyDescent="0.2">
      <c r="AD1476" s="32"/>
    </row>
    <row r="1477" spans="30:30" ht="22.95" customHeight="1" x14ac:dyDescent="0.2">
      <c r="AD1477" s="32"/>
    </row>
    <row r="1478" spans="30:30" ht="22.95" customHeight="1" x14ac:dyDescent="0.2">
      <c r="AD1478" s="32"/>
    </row>
    <row r="1479" spans="30:30" ht="22.95" customHeight="1" x14ac:dyDescent="0.2">
      <c r="AD1479" s="32"/>
    </row>
    <row r="1480" spans="30:30" ht="22.95" customHeight="1" x14ac:dyDescent="0.2">
      <c r="AD1480" s="32"/>
    </row>
    <row r="1481" spans="30:30" ht="22.95" customHeight="1" x14ac:dyDescent="0.2">
      <c r="AD1481" s="32"/>
    </row>
    <row r="1482" spans="30:30" ht="22.95" customHeight="1" x14ac:dyDescent="0.2">
      <c r="AD1482" s="32"/>
    </row>
    <row r="1483" spans="30:30" ht="22.95" customHeight="1" x14ac:dyDescent="0.2">
      <c r="AD1483" s="32"/>
    </row>
    <row r="1484" spans="30:30" ht="22.95" customHeight="1" x14ac:dyDescent="0.2">
      <c r="AD1484" s="32"/>
    </row>
    <row r="1485" spans="30:30" ht="22.95" customHeight="1" x14ac:dyDescent="0.2">
      <c r="AD1485" s="32"/>
    </row>
    <row r="1486" spans="30:30" ht="22.95" customHeight="1" x14ac:dyDescent="0.2">
      <c r="AD1486" s="32"/>
    </row>
    <row r="1487" spans="30:30" ht="22.95" customHeight="1" x14ac:dyDescent="0.2">
      <c r="AD1487" s="32"/>
    </row>
    <row r="1488" spans="30:30" ht="22.95" customHeight="1" x14ac:dyDescent="0.2">
      <c r="AD1488" s="32"/>
    </row>
    <row r="1489" spans="30:30" ht="22.95" customHeight="1" x14ac:dyDescent="0.2">
      <c r="AD1489" s="32"/>
    </row>
    <row r="1490" spans="30:30" ht="22.95" customHeight="1" x14ac:dyDescent="0.2">
      <c r="AD1490" s="32"/>
    </row>
    <row r="1491" spans="30:30" ht="22.95" customHeight="1" x14ac:dyDescent="0.2">
      <c r="AD1491" s="32"/>
    </row>
    <row r="1492" spans="30:30" ht="22.95" customHeight="1" x14ac:dyDescent="0.2">
      <c r="AD1492" s="32"/>
    </row>
    <row r="1493" spans="30:30" ht="22.95" customHeight="1" x14ac:dyDescent="0.2">
      <c r="AD1493" s="32"/>
    </row>
    <row r="1494" spans="30:30" ht="22.95" customHeight="1" x14ac:dyDescent="0.2">
      <c r="AD1494" s="32"/>
    </row>
    <row r="1495" spans="30:30" ht="22.95" customHeight="1" x14ac:dyDescent="0.2">
      <c r="AD1495" s="32"/>
    </row>
    <row r="1496" spans="30:30" ht="22.95" customHeight="1" x14ac:dyDescent="0.2">
      <c r="AD1496" s="32"/>
    </row>
    <row r="1497" spans="30:30" ht="22.95" customHeight="1" x14ac:dyDescent="0.2">
      <c r="AD1497" s="32"/>
    </row>
    <row r="1498" spans="30:30" ht="22.95" customHeight="1" x14ac:dyDescent="0.2">
      <c r="AD1498" s="32"/>
    </row>
    <row r="1499" spans="30:30" ht="22.95" customHeight="1" x14ac:dyDescent="0.2">
      <c r="AD1499" s="32"/>
    </row>
    <row r="1500" spans="30:30" ht="22.95" customHeight="1" x14ac:dyDescent="0.2">
      <c r="AD1500" s="32"/>
    </row>
    <row r="1501" spans="30:30" ht="22.95" customHeight="1" x14ac:dyDescent="0.2">
      <c r="AD1501" s="32"/>
    </row>
    <row r="1502" spans="30:30" ht="22.95" customHeight="1" x14ac:dyDescent="0.2">
      <c r="AD1502" s="32"/>
    </row>
    <row r="1503" spans="30:30" ht="22.95" customHeight="1" x14ac:dyDescent="0.2">
      <c r="AD1503" s="32"/>
    </row>
    <row r="1504" spans="30:30" ht="22.95" customHeight="1" x14ac:dyDescent="0.2">
      <c r="AD1504" s="32"/>
    </row>
    <row r="1505" spans="30:30" ht="22.95" customHeight="1" x14ac:dyDescent="0.2">
      <c r="AD1505" s="32"/>
    </row>
    <row r="1506" spans="30:30" ht="22.95" customHeight="1" x14ac:dyDescent="0.2">
      <c r="AD1506" s="32"/>
    </row>
    <row r="1507" spans="30:30" ht="22.95" customHeight="1" x14ac:dyDescent="0.2">
      <c r="AD1507" s="32"/>
    </row>
    <row r="1508" spans="30:30" ht="22.95" customHeight="1" x14ac:dyDescent="0.2">
      <c r="AD1508" s="32"/>
    </row>
    <row r="1509" spans="30:30" ht="22.95" customHeight="1" x14ac:dyDescent="0.2">
      <c r="AD1509" s="32"/>
    </row>
    <row r="1510" spans="30:30" ht="22.95" customHeight="1" x14ac:dyDescent="0.2">
      <c r="AD1510" s="32"/>
    </row>
    <row r="1511" spans="30:30" ht="22.95" customHeight="1" x14ac:dyDescent="0.2">
      <c r="AD1511" s="32"/>
    </row>
    <row r="1512" spans="30:30" ht="22.95" customHeight="1" x14ac:dyDescent="0.2">
      <c r="AD1512" s="32"/>
    </row>
    <row r="1513" spans="30:30" ht="22.95" customHeight="1" x14ac:dyDescent="0.2">
      <c r="AD1513" s="32"/>
    </row>
    <row r="1514" spans="30:30" ht="22.95" customHeight="1" x14ac:dyDescent="0.2">
      <c r="AD1514" s="32"/>
    </row>
    <row r="1515" spans="30:30" ht="22.95" customHeight="1" x14ac:dyDescent="0.2">
      <c r="AD1515" s="32"/>
    </row>
    <row r="1516" spans="30:30" ht="22.95" customHeight="1" x14ac:dyDescent="0.2">
      <c r="AD1516" s="32"/>
    </row>
    <row r="1517" spans="30:30" ht="22.95" customHeight="1" x14ac:dyDescent="0.2">
      <c r="AD1517" s="32"/>
    </row>
    <row r="1518" spans="30:30" ht="22.95" customHeight="1" x14ac:dyDescent="0.2">
      <c r="AD1518" s="32"/>
    </row>
    <row r="1519" spans="30:30" ht="22.95" customHeight="1" x14ac:dyDescent="0.2">
      <c r="AD1519" s="32"/>
    </row>
    <row r="1520" spans="30:30" ht="22.95" customHeight="1" x14ac:dyDescent="0.2">
      <c r="AD1520" s="32"/>
    </row>
    <row r="1521" spans="30:30" ht="22.95" customHeight="1" x14ac:dyDescent="0.2">
      <c r="AD1521" s="32"/>
    </row>
    <row r="1522" spans="30:30" ht="22.95" customHeight="1" x14ac:dyDescent="0.2">
      <c r="AD1522" s="32"/>
    </row>
    <row r="1523" spans="30:30" ht="22.95" customHeight="1" x14ac:dyDescent="0.2">
      <c r="AD1523" s="32"/>
    </row>
    <row r="1524" spans="30:30" ht="22.95" customHeight="1" x14ac:dyDescent="0.2">
      <c r="AD1524" s="32"/>
    </row>
    <row r="1525" spans="30:30" ht="22.95" customHeight="1" x14ac:dyDescent="0.2">
      <c r="AD1525" s="32"/>
    </row>
    <row r="1526" spans="30:30" ht="22.95" customHeight="1" x14ac:dyDescent="0.2">
      <c r="AD1526" s="32"/>
    </row>
    <row r="1527" spans="30:30" ht="22.95" customHeight="1" x14ac:dyDescent="0.2">
      <c r="AD1527" s="32"/>
    </row>
    <row r="1528" spans="30:30" ht="22.95" customHeight="1" x14ac:dyDescent="0.2">
      <c r="AD1528" s="32"/>
    </row>
    <row r="1529" spans="30:30" ht="22.95" customHeight="1" x14ac:dyDescent="0.2">
      <c r="AD1529" s="32"/>
    </row>
    <row r="1530" spans="30:30" ht="22.95" customHeight="1" x14ac:dyDescent="0.2">
      <c r="AD1530" s="32"/>
    </row>
    <row r="1531" spans="30:30" ht="22.95" customHeight="1" x14ac:dyDescent="0.2">
      <c r="AD1531" s="32"/>
    </row>
    <row r="1532" spans="30:30" ht="22.95" customHeight="1" x14ac:dyDescent="0.2">
      <c r="AD1532" s="32"/>
    </row>
    <row r="1533" spans="30:30" ht="22.95" customHeight="1" x14ac:dyDescent="0.2">
      <c r="AD1533" s="32"/>
    </row>
    <row r="1534" spans="30:30" ht="22.95" customHeight="1" x14ac:dyDescent="0.2">
      <c r="AD1534" s="32"/>
    </row>
    <row r="1535" spans="30:30" ht="22.95" customHeight="1" x14ac:dyDescent="0.2">
      <c r="AD1535" s="32"/>
    </row>
    <row r="1536" spans="30:30" ht="22.95" customHeight="1" x14ac:dyDescent="0.2">
      <c r="AD1536" s="32"/>
    </row>
    <row r="1537" spans="30:30" ht="22.95" customHeight="1" x14ac:dyDescent="0.2">
      <c r="AD1537" s="32"/>
    </row>
    <row r="1538" spans="30:30" ht="22.95" customHeight="1" x14ac:dyDescent="0.2">
      <c r="AD1538" s="32"/>
    </row>
    <row r="1539" spans="30:30" ht="22.95" customHeight="1" x14ac:dyDescent="0.2">
      <c r="AD1539" s="32"/>
    </row>
    <row r="1540" spans="30:30" ht="22.95" customHeight="1" x14ac:dyDescent="0.2">
      <c r="AD1540" s="32"/>
    </row>
    <row r="1541" spans="30:30" ht="22.95" customHeight="1" x14ac:dyDescent="0.2">
      <c r="AD1541" s="32"/>
    </row>
    <row r="1542" spans="30:30" ht="22.95" customHeight="1" x14ac:dyDescent="0.2">
      <c r="AD1542" s="32"/>
    </row>
    <row r="1543" spans="30:30" ht="22.95" customHeight="1" x14ac:dyDescent="0.2">
      <c r="AD1543" s="32"/>
    </row>
    <row r="1544" spans="30:30" ht="22.95" customHeight="1" x14ac:dyDescent="0.2">
      <c r="AD1544" s="32"/>
    </row>
    <row r="1545" spans="30:30" ht="22.95" customHeight="1" x14ac:dyDescent="0.2">
      <c r="AD1545" s="32"/>
    </row>
    <row r="1546" spans="30:30" ht="22.95" customHeight="1" x14ac:dyDescent="0.2">
      <c r="AD1546" s="32"/>
    </row>
    <row r="1547" spans="30:30" ht="22.95" customHeight="1" x14ac:dyDescent="0.2">
      <c r="AD1547" s="32"/>
    </row>
    <row r="1548" spans="30:30" ht="22.95" customHeight="1" x14ac:dyDescent="0.2">
      <c r="AD1548" s="32"/>
    </row>
    <row r="1549" spans="30:30" ht="22.95" customHeight="1" x14ac:dyDescent="0.2">
      <c r="AD1549" s="32"/>
    </row>
    <row r="1550" spans="30:30" ht="22.95" customHeight="1" x14ac:dyDescent="0.2">
      <c r="AD1550" s="32"/>
    </row>
    <row r="1551" spans="30:30" ht="22.95" customHeight="1" x14ac:dyDescent="0.2">
      <c r="AD1551" s="32"/>
    </row>
    <row r="1552" spans="30:30" ht="22.95" customHeight="1" x14ac:dyDescent="0.2">
      <c r="AD1552" s="32"/>
    </row>
    <row r="1553" spans="30:30" ht="22.95" customHeight="1" x14ac:dyDescent="0.2">
      <c r="AD1553" s="32"/>
    </row>
    <row r="1554" spans="30:30" ht="22.95" customHeight="1" x14ac:dyDescent="0.2">
      <c r="AD1554" s="32"/>
    </row>
    <row r="1555" spans="30:30" ht="22.95" customHeight="1" x14ac:dyDescent="0.2">
      <c r="AD1555" s="32"/>
    </row>
    <row r="1556" spans="30:30" ht="22.95" customHeight="1" x14ac:dyDescent="0.2">
      <c r="AD1556" s="32"/>
    </row>
    <row r="1557" spans="30:30" ht="22.95" customHeight="1" x14ac:dyDescent="0.2">
      <c r="AD1557" s="32"/>
    </row>
    <row r="1558" spans="30:30" ht="22.95" customHeight="1" x14ac:dyDescent="0.2">
      <c r="AD1558" s="32"/>
    </row>
    <row r="1559" spans="30:30" ht="22.95" customHeight="1" x14ac:dyDescent="0.2">
      <c r="AD1559" s="32"/>
    </row>
    <row r="1560" spans="30:30" ht="22.95" customHeight="1" x14ac:dyDescent="0.2">
      <c r="AD1560" s="32"/>
    </row>
    <row r="1561" spans="30:30" ht="22.95" customHeight="1" x14ac:dyDescent="0.2">
      <c r="AD1561" s="32"/>
    </row>
    <row r="1562" spans="30:30" ht="22.95" customHeight="1" x14ac:dyDescent="0.2">
      <c r="AD1562" s="32"/>
    </row>
    <row r="1563" spans="30:30" ht="22.95" customHeight="1" x14ac:dyDescent="0.2">
      <c r="AD1563" s="32"/>
    </row>
    <row r="1564" spans="30:30" ht="22.95" customHeight="1" x14ac:dyDescent="0.2">
      <c r="AD1564" s="32"/>
    </row>
    <row r="1565" spans="30:30" ht="22.95" customHeight="1" x14ac:dyDescent="0.2">
      <c r="AD1565" s="32"/>
    </row>
    <row r="1566" spans="30:30" ht="22.95" customHeight="1" x14ac:dyDescent="0.2">
      <c r="AD1566" s="32"/>
    </row>
    <row r="1567" spans="30:30" ht="22.95" customHeight="1" x14ac:dyDescent="0.2">
      <c r="AD1567" s="32"/>
    </row>
    <row r="1568" spans="30:30" ht="22.95" customHeight="1" x14ac:dyDescent="0.2">
      <c r="AD1568" s="32"/>
    </row>
    <row r="1569" spans="30:30" ht="22.95" customHeight="1" x14ac:dyDescent="0.2">
      <c r="AD1569" s="32"/>
    </row>
    <row r="1570" spans="30:30" ht="22.95" customHeight="1" x14ac:dyDescent="0.2">
      <c r="AD1570" s="32"/>
    </row>
    <row r="1571" spans="30:30" ht="22.95" customHeight="1" x14ac:dyDescent="0.2">
      <c r="AD1571" s="32"/>
    </row>
    <row r="1572" spans="30:30" ht="22.95" customHeight="1" x14ac:dyDescent="0.2">
      <c r="AD1572" s="32"/>
    </row>
    <row r="1573" spans="30:30" ht="22.95" customHeight="1" x14ac:dyDescent="0.2">
      <c r="AD1573" s="32"/>
    </row>
    <row r="1574" spans="30:30" ht="22.95" customHeight="1" x14ac:dyDescent="0.2">
      <c r="AD1574" s="32"/>
    </row>
    <row r="1575" spans="30:30" ht="22.95" customHeight="1" x14ac:dyDescent="0.2">
      <c r="AD1575" s="32"/>
    </row>
    <row r="1576" spans="30:30" ht="22.95" customHeight="1" x14ac:dyDescent="0.2">
      <c r="AD1576" s="32"/>
    </row>
    <row r="1577" spans="30:30" ht="22.95" customHeight="1" x14ac:dyDescent="0.2">
      <c r="AD1577" s="32"/>
    </row>
    <row r="1578" spans="30:30" ht="22.95" customHeight="1" x14ac:dyDescent="0.2">
      <c r="AD1578" s="32"/>
    </row>
    <row r="1579" spans="30:30" ht="22.95" customHeight="1" x14ac:dyDescent="0.2">
      <c r="AD1579" s="32"/>
    </row>
    <row r="1580" spans="30:30" ht="22.95" customHeight="1" x14ac:dyDescent="0.2">
      <c r="AD1580" s="32"/>
    </row>
    <row r="1581" spans="30:30" ht="22.95" customHeight="1" x14ac:dyDescent="0.2">
      <c r="AD1581" s="32"/>
    </row>
    <row r="1582" spans="30:30" ht="22.95" customHeight="1" x14ac:dyDescent="0.2">
      <c r="AD1582" s="32"/>
    </row>
    <row r="1583" spans="30:30" ht="22.95" customHeight="1" x14ac:dyDescent="0.2">
      <c r="AD1583" s="32"/>
    </row>
    <row r="1584" spans="30:30" ht="22.95" customHeight="1" x14ac:dyDescent="0.2">
      <c r="AD1584" s="32"/>
    </row>
    <row r="1585" spans="30:30" ht="22.95" customHeight="1" x14ac:dyDescent="0.2">
      <c r="AD1585" s="32"/>
    </row>
    <row r="1586" spans="30:30" ht="22.95" customHeight="1" x14ac:dyDescent="0.2">
      <c r="AD1586" s="32"/>
    </row>
    <row r="1587" spans="30:30" ht="22.95" customHeight="1" x14ac:dyDescent="0.2">
      <c r="AD1587" s="32"/>
    </row>
    <row r="1588" spans="30:30" ht="22.95" customHeight="1" x14ac:dyDescent="0.2">
      <c r="AD1588" s="32"/>
    </row>
    <row r="1589" spans="30:30" ht="22.95" customHeight="1" x14ac:dyDescent="0.2">
      <c r="AD1589" s="32"/>
    </row>
    <row r="1590" spans="30:30" ht="22.95" customHeight="1" x14ac:dyDescent="0.2">
      <c r="AD1590" s="32"/>
    </row>
    <row r="1591" spans="30:30" ht="22.95" customHeight="1" x14ac:dyDescent="0.2">
      <c r="AD1591" s="32"/>
    </row>
    <row r="1592" spans="30:30" ht="22.95" customHeight="1" x14ac:dyDescent="0.2">
      <c r="AD1592" s="32"/>
    </row>
    <row r="1593" spans="30:30" ht="22.95" customHeight="1" x14ac:dyDescent="0.2">
      <c r="AD1593" s="32"/>
    </row>
    <row r="1594" spans="30:30" ht="22.95" customHeight="1" x14ac:dyDescent="0.2">
      <c r="AD1594" s="32"/>
    </row>
    <row r="1595" spans="30:30" ht="22.95" customHeight="1" x14ac:dyDescent="0.2">
      <c r="AD1595" s="32"/>
    </row>
    <row r="1596" spans="30:30" ht="22.95" customHeight="1" x14ac:dyDescent="0.2">
      <c r="AD1596" s="32"/>
    </row>
    <row r="1597" spans="30:30" ht="22.95" customHeight="1" x14ac:dyDescent="0.2">
      <c r="AD1597" s="32"/>
    </row>
    <row r="1598" spans="30:30" ht="22.95" customHeight="1" x14ac:dyDescent="0.2">
      <c r="AD1598" s="32"/>
    </row>
    <row r="1599" spans="30:30" ht="22.95" customHeight="1" x14ac:dyDescent="0.2">
      <c r="AD1599" s="32"/>
    </row>
    <row r="1600" spans="30:30" ht="22.95" customHeight="1" x14ac:dyDescent="0.2">
      <c r="AD1600" s="32"/>
    </row>
    <row r="1601" spans="30:30" ht="22.95" customHeight="1" x14ac:dyDescent="0.2">
      <c r="AD1601" s="32"/>
    </row>
    <row r="1602" spans="30:30" ht="22.95" customHeight="1" x14ac:dyDescent="0.2">
      <c r="AD1602" s="32"/>
    </row>
    <row r="1603" spans="30:30" ht="22.95" customHeight="1" x14ac:dyDescent="0.2">
      <c r="AD1603" s="32"/>
    </row>
    <row r="1604" spans="30:30" ht="22.95" customHeight="1" x14ac:dyDescent="0.2">
      <c r="AD1604" s="32"/>
    </row>
    <row r="1605" spans="30:30" ht="22.95" customHeight="1" x14ac:dyDescent="0.2">
      <c r="AD1605" s="32"/>
    </row>
    <row r="1606" spans="30:30" ht="22.95" customHeight="1" x14ac:dyDescent="0.2">
      <c r="AD1606" s="32"/>
    </row>
    <row r="1607" spans="30:30" ht="22.95" customHeight="1" x14ac:dyDescent="0.2">
      <c r="AD1607" s="32"/>
    </row>
    <row r="1608" spans="30:30" ht="22.95" customHeight="1" x14ac:dyDescent="0.2">
      <c r="AD1608" s="32"/>
    </row>
    <row r="1609" spans="30:30" ht="22.95" customHeight="1" x14ac:dyDescent="0.2">
      <c r="AD1609" s="32"/>
    </row>
    <row r="1610" spans="30:30" ht="22.95" customHeight="1" x14ac:dyDescent="0.2">
      <c r="AD1610" s="32"/>
    </row>
    <row r="1611" spans="30:30" ht="22.95" customHeight="1" x14ac:dyDescent="0.2">
      <c r="AD1611" s="32"/>
    </row>
    <row r="1612" spans="30:30" ht="22.95" customHeight="1" x14ac:dyDescent="0.2">
      <c r="AD1612" s="32"/>
    </row>
    <row r="1613" spans="30:30" ht="22.95" customHeight="1" x14ac:dyDescent="0.2">
      <c r="AD1613" s="32"/>
    </row>
    <row r="1614" spans="30:30" ht="22.95" customHeight="1" x14ac:dyDescent="0.2">
      <c r="AD1614" s="32"/>
    </row>
    <row r="1615" spans="30:30" ht="22.95" customHeight="1" x14ac:dyDescent="0.2">
      <c r="AD1615" s="32"/>
    </row>
    <row r="1616" spans="30:30" ht="22.95" customHeight="1" x14ac:dyDescent="0.2">
      <c r="AD1616" s="32"/>
    </row>
    <row r="1617" spans="30:30" ht="22.95" customHeight="1" x14ac:dyDescent="0.2">
      <c r="AD1617" s="32"/>
    </row>
    <row r="1618" spans="30:30" ht="22.95" customHeight="1" x14ac:dyDescent="0.2">
      <c r="AD1618" s="32"/>
    </row>
    <row r="1619" spans="30:30" ht="22.95" customHeight="1" x14ac:dyDescent="0.2">
      <c r="AD1619" s="32"/>
    </row>
    <row r="1620" spans="30:30" ht="22.95" customHeight="1" x14ac:dyDescent="0.2">
      <c r="AD1620" s="32"/>
    </row>
    <row r="1621" spans="30:30" ht="22.95" customHeight="1" x14ac:dyDescent="0.2">
      <c r="AD1621" s="32"/>
    </row>
    <row r="1622" spans="30:30" ht="22.95" customHeight="1" x14ac:dyDescent="0.2">
      <c r="AD1622" s="32"/>
    </row>
    <row r="1623" spans="30:30" ht="22.95" customHeight="1" x14ac:dyDescent="0.2">
      <c r="AD1623" s="32"/>
    </row>
    <row r="1624" spans="30:30" ht="22.95" customHeight="1" x14ac:dyDescent="0.2">
      <c r="AD1624" s="32"/>
    </row>
    <row r="1625" spans="30:30" ht="22.95" customHeight="1" x14ac:dyDescent="0.2">
      <c r="AD1625" s="32"/>
    </row>
    <row r="1626" spans="30:30" ht="22.95" customHeight="1" x14ac:dyDescent="0.2">
      <c r="AD1626" s="32"/>
    </row>
    <row r="1627" spans="30:30" ht="22.95" customHeight="1" x14ac:dyDescent="0.2">
      <c r="AD1627" s="32"/>
    </row>
    <row r="1628" spans="30:30" ht="22.95" customHeight="1" x14ac:dyDescent="0.2">
      <c r="AD1628" s="32"/>
    </row>
    <row r="1629" spans="30:30" ht="22.95" customHeight="1" x14ac:dyDescent="0.2">
      <c r="AD1629" s="32"/>
    </row>
    <row r="1630" spans="30:30" ht="22.95" customHeight="1" x14ac:dyDescent="0.2">
      <c r="AD1630" s="32"/>
    </row>
    <row r="1631" spans="30:30" ht="22.95" customHeight="1" x14ac:dyDescent="0.2">
      <c r="AD1631" s="32"/>
    </row>
    <row r="1632" spans="30:30" ht="22.95" customHeight="1" x14ac:dyDescent="0.2">
      <c r="AD1632" s="32"/>
    </row>
    <row r="1633" spans="30:30" ht="22.95" customHeight="1" x14ac:dyDescent="0.2">
      <c r="AD1633" s="32"/>
    </row>
    <row r="1634" spans="30:30" ht="22.95" customHeight="1" x14ac:dyDescent="0.2">
      <c r="AD1634" s="32"/>
    </row>
    <row r="1635" spans="30:30" ht="22.95" customHeight="1" x14ac:dyDescent="0.2">
      <c r="AD1635" s="32"/>
    </row>
    <row r="1636" spans="30:30" ht="22.95" customHeight="1" x14ac:dyDescent="0.2">
      <c r="AD1636" s="32"/>
    </row>
    <row r="1637" spans="30:30" ht="22.95" customHeight="1" x14ac:dyDescent="0.2">
      <c r="AD1637" s="32"/>
    </row>
    <row r="1638" spans="30:30" ht="22.95" customHeight="1" x14ac:dyDescent="0.2">
      <c r="AD1638" s="32"/>
    </row>
    <row r="1639" spans="30:30" ht="22.95" customHeight="1" x14ac:dyDescent="0.2">
      <c r="AD1639" s="32"/>
    </row>
    <row r="1640" spans="30:30" ht="22.95" customHeight="1" x14ac:dyDescent="0.2">
      <c r="AD1640" s="32"/>
    </row>
    <row r="1641" spans="30:30" ht="22.95" customHeight="1" x14ac:dyDescent="0.2">
      <c r="AD1641" s="32"/>
    </row>
    <row r="1642" spans="30:30" ht="22.95" customHeight="1" x14ac:dyDescent="0.2">
      <c r="AD1642" s="32"/>
    </row>
    <row r="1643" spans="30:30" ht="22.95" customHeight="1" x14ac:dyDescent="0.2">
      <c r="AD1643" s="32"/>
    </row>
    <row r="1644" spans="30:30" ht="22.95" customHeight="1" x14ac:dyDescent="0.2">
      <c r="AD1644" s="32"/>
    </row>
    <row r="1645" spans="30:30" ht="22.95" customHeight="1" x14ac:dyDescent="0.2">
      <c r="AD1645" s="32"/>
    </row>
    <row r="1646" spans="30:30" ht="22.95" customHeight="1" x14ac:dyDescent="0.2">
      <c r="AD1646" s="32"/>
    </row>
    <row r="1647" spans="30:30" ht="22.95" customHeight="1" x14ac:dyDescent="0.2">
      <c r="AD1647" s="32"/>
    </row>
    <row r="1648" spans="30:30" ht="22.95" customHeight="1" x14ac:dyDescent="0.2">
      <c r="AD1648" s="32"/>
    </row>
    <row r="1649" spans="30:30" ht="22.95" customHeight="1" x14ac:dyDescent="0.2">
      <c r="AD1649" s="32"/>
    </row>
    <row r="1650" spans="30:30" ht="22.95" customHeight="1" x14ac:dyDescent="0.2">
      <c r="AD1650" s="32"/>
    </row>
    <row r="1651" spans="30:30" ht="22.95" customHeight="1" x14ac:dyDescent="0.2">
      <c r="AD1651" s="32"/>
    </row>
    <row r="1652" spans="30:30" ht="22.95" customHeight="1" x14ac:dyDescent="0.2">
      <c r="AD1652" s="32"/>
    </row>
    <row r="1653" spans="30:30" ht="22.95" customHeight="1" x14ac:dyDescent="0.2">
      <c r="AD1653" s="32"/>
    </row>
    <row r="1654" spans="30:30" ht="22.95" customHeight="1" x14ac:dyDescent="0.2">
      <c r="AD1654" s="32"/>
    </row>
    <row r="1655" spans="30:30" ht="22.95" customHeight="1" x14ac:dyDescent="0.2">
      <c r="AD1655" s="32"/>
    </row>
    <row r="1656" spans="30:30" ht="22.95" customHeight="1" x14ac:dyDescent="0.2">
      <c r="AD1656" s="32"/>
    </row>
    <row r="1657" spans="30:30" ht="22.95" customHeight="1" x14ac:dyDescent="0.2">
      <c r="AD1657" s="32"/>
    </row>
    <row r="1658" spans="30:30" ht="22.95" customHeight="1" x14ac:dyDescent="0.2">
      <c r="AD1658" s="32"/>
    </row>
    <row r="1659" spans="30:30" ht="22.95" customHeight="1" x14ac:dyDescent="0.2">
      <c r="AD1659" s="32"/>
    </row>
    <row r="1660" spans="30:30" ht="22.95" customHeight="1" x14ac:dyDescent="0.2">
      <c r="AD1660" s="32"/>
    </row>
    <row r="1661" spans="30:30" ht="22.95" customHeight="1" x14ac:dyDescent="0.2">
      <c r="AD1661" s="32"/>
    </row>
    <row r="1662" spans="30:30" ht="22.95" customHeight="1" x14ac:dyDescent="0.2">
      <c r="AD1662" s="32"/>
    </row>
    <row r="1663" spans="30:30" ht="22.95" customHeight="1" x14ac:dyDescent="0.2">
      <c r="AD1663" s="32"/>
    </row>
    <row r="1664" spans="30:30" ht="22.95" customHeight="1" x14ac:dyDescent="0.2">
      <c r="AD1664" s="32"/>
    </row>
    <row r="1665" spans="30:30" ht="22.95" customHeight="1" x14ac:dyDescent="0.2">
      <c r="AD1665" s="32"/>
    </row>
    <row r="1666" spans="30:30" ht="22.95" customHeight="1" x14ac:dyDescent="0.2">
      <c r="AD1666" s="32"/>
    </row>
    <row r="1667" spans="30:30" ht="22.95" customHeight="1" x14ac:dyDescent="0.2">
      <c r="AD1667" s="32"/>
    </row>
    <row r="1668" spans="30:30" ht="22.95" customHeight="1" x14ac:dyDescent="0.2">
      <c r="AD1668" s="32"/>
    </row>
    <row r="1669" spans="30:30" ht="22.95" customHeight="1" x14ac:dyDescent="0.2">
      <c r="AD1669" s="32"/>
    </row>
    <row r="1670" spans="30:30" ht="22.95" customHeight="1" x14ac:dyDescent="0.2">
      <c r="AD1670" s="32"/>
    </row>
    <row r="1671" spans="30:30" ht="22.95" customHeight="1" x14ac:dyDescent="0.2">
      <c r="AD1671" s="32"/>
    </row>
    <row r="1672" spans="30:30" ht="22.95" customHeight="1" x14ac:dyDescent="0.2">
      <c r="AD1672" s="32"/>
    </row>
    <row r="1673" spans="30:30" ht="22.95" customHeight="1" x14ac:dyDescent="0.2">
      <c r="AD1673" s="32"/>
    </row>
    <row r="1674" spans="30:30" ht="22.95" customHeight="1" x14ac:dyDescent="0.2">
      <c r="AD1674" s="32"/>
    </row>
    <row r="1675" spans="30:30" ht="22.95" customHeight="1" x14ac:dyDescent="0.2">
      <c r="AD1675" s="32"/>
    </row>
    <row r="1676" spans="30:30" ht="22.95" customHeight="1" x14ac:dyDescent="0.2">
      <c r="AD1676" s="32"/>
    </row>
    <row r="1677" spans="30:30" ht="22.95" customHeight="1" x14ac:dyDescent="0.2">
      <c r="AD1677" s="32"/>
    </row>
    <row r="1678" spans="30:30" ht="22.95" customHeight="1" x14ac:dyDescent="0.2">
      <c r="AD1678" s="32"/>
    </row>
    <row r="1679" spans="30:30" ht="22.95" customHeight="1" x14ac:dyDescent="0.2">
      <c r="AD1679" s="32"/>
    </row>
    <row r="1680" spans="30:30" ht="22.95" customHeight="1" x14ac:dyDescent="0.2">
      <c r="AD1680" s="32"/>
    </row>
    <row r="1681" spans="30:30" ht="22.95" customHeight="1" x14ac:dyDescent="0.2">
      <c r="AD1681" s="32"/>
    </row>
    <row r="1682" spans="30:30" ht="22.95" customHeight="1" x14ac:dyDescent="0.2">
      <c r="AD1682" s="32"/>
    </row>
    <row r="1683" spans="30:30" ht="22.95" customHeight="1" x14ac:dyDescent="0.2">
      <c r="AD1683" s="32"/>
    </row>
    <row r="1684" spans="30:30" ht="22.95" customHeight="1" x14ac:dyDescent="0.2">
      <c r="AD1684" s="32"/>
    </row>
    <row r="1685" spans="30:30" ht="22.95" customHeight="1" x14ac:dyDescent="0.2">
      <c r="AD1685" s="32"/>
    </row>
    <row r="1686" spans="30:30" ht="22.95" customHeight="1" x14ac:dyDescent="0.2">
      <c r="AD1686" s="32"/>
    </row>
    <row r="1687" spans="30:30" ht="22.95" customHeight="1" x14ac:dyDescent="0.2">
      <c r="AD1687" s="32"/>
    </row>
    <row r="1688" spans="30:30" ht="22.95" customHeight="1" x14ac:dyDescent="0.2">
      <c r="AD1688" s="32"/>
    </row>
    <row r="1689" spans="30:30" ht="22.95" customHeight="1" x14ac:dyDescent="0.2">
      <c r="AD1689" s="32"/>
    </row>
    <row r="1690" spans="30:30" ht="22.95" customHeight="1" x14ac:dyDescent="0.2">
      <c r="AD1690" s="32"/>
    </row>
    <row r="1691" spans="30:30" ht="22.95" customHeight="1" x14ac:dyDescent="0.2">
      <c r="AD1691" s="32"/>
    </row>
    <row r="1692" spans="30:30" ht="22.95" customHeight="1" x14ac:dyDescent="0.2">
      <c r="AD1692" s="32"/>
    </row>
    <row r="1693" spans="30:30" ht="22.95" customHeight="1" x14ac:dyDescent="0.2">
      <c r="AD1693" s="32"/>
    </row>
    <row r="1694" spans="30:30" ht="22.95" customHeight="1" x14ac:dyDescent="0.2">
      <c r="AD1694" s="32"/>
    </row>
    <row r="1695" spans="30:30" ht="22.95" customHeight="1" x14ac:dyDescent="0.2">
      <c r="AD1695" s="32"/>
    </row>
    <row r="1696" spans="30:30" ht="22.95" customHeight="1" x14ac:dyDescent="0.2">
      <c r="AD1696" s="32"/>
    </row>
    <row r="1697" spans="30:30" ht="22.95" customHeight="1" x14ac:dyDescent="0.2">
      <c r="AD1697" s="32"/>
    </row>
    <row r="1698" spans="30:30" ht="22.95" customHeight="1" x14ac:dyDescent="0.2">
      <c r="AD1698" s="32"/>
    </row>
    <row r="1699" spans="30:30" ht="22.95" customHeight="1" x14ac:dyDescent="0.2">
      <c r="AD1699" s="32"/>
    </row>
    <row r="1700" spans="30:30" ht="22.95" customHeight="1" x14ac:dyDescent="0.2">
      <c r="AD1700" s="32"/>
    </row>
    <row r="1701" spans="30:30" ht="22.95" customHeight="1" x14ac:dyDescent="0.2">
      <c r="AD1701" s="32"/>
    </row>
    <row r="1702" spans="30:30" ht="22.95" customHeight="1" x14ac:dyDescent="0.2">
      <c r="AD1702" s="32"/>
    </row>
    <row r="1703" spans="30:30" ht="22.95" customHeight="1" x14ac:dyDescent="0.2">
      <c r="AD1703" s="32"/>
    </row>
    <row r="1704" spans="30:30" ht="22.95" customHeight="1" x14ac:dyDescent="0.2">
      <c r="AD1704" s="32"/>
    </row>
    <row r="1705" spans="30:30" ht="22.95" customHeight="1" x14ac:dyDescent="0.2">
      <c r="AD1705" s="32"/>
    </row>
    <row r="1706" spans="30:30" ht="22.95" customHeight="1" x14ac:dyDescent="0.2">
      <c r="AD1706" s="32"/>
    </row>
    <row r="1707" spans="30:30" ht="22.95" customHeight="1" x14ac:dyDescent="0.2">
      <c r="AD1707" s="32"/>
    </row>
    <row r="1708" spans="30:30" ht="22.95" customHeight="1" x14ac:dyDescent="0.2">
      <c r="AD1708" s="32"/>
    </row>
    <row r="1709" spans="30:30" ht="22.95" customHeight="1" x14ac:dyDescent="0.2">
      <c r="AD1709" s="32"/>
    </row>
    <row r="1710" spans="30:30" ht="22.95" customHeight="1" x14ac:dyDescent="0.2">
      <c r="AD1710" s="32"/>
    </row>
    <row r="1711" spans="30:30" ht="22.95" customHeight="1" x14ac:dyDescent="0.2">
      <c r="AD1711" s="32"/>
    </row>
    <row r="1712" spans="30:30" ht="22.95" customHeight="1" x14ac:dyDescent="0.2">
      <c r="AD1712" s="32"/>
    </row>
    <row r="1713" spans="30:30" ht="22.95" customHeight="1" x14ac:dyDescent="0.2">
      <c r="AD1713" s="32"/>
    </row>
    <row r="1714" spans="30:30" ht="22.95" customHeight="1" x14ac:dyDescent="0.2">
      <c r="AD1714" s="32"/>
    </row>
    <row r="1715" spans="30:30" ht="22.95" customHeight="1" x14ac:dyDescent="0.2">
      <c r="AD1715" s="32"/>
    </row>
    <row r="1716" spans="30:30" ht="22.95" customHeight="1" x14ac:dyDescent="0.2">
      <c r="AD1716" s="32"/>
    </row>
    <row r="1717" spans="30:30" ht="22.95" customHeight="1" x14ac:dyDescent="0.2">
      <c r="AD1717" s="32"/>
    </row>
    <row r="1718" spans="30:30" ht="22.95" customHeight="1" x14ac:dyDescent="0.2">
      <c r="AD1718" s="32"/>
    </row>
    <row r="1719" spans="30:30" ht="22.95" customHeight="1" x14ac:dyDescent="0.2">
      <c r="AD1719" s="32"/>
    </row>
    <row r="1720" spans="30:30" ht="22.95" customHeight="1" x14ac:dyDescent="0.2">
      <c r="AD1720" s="32"/>
    </row>
    <row r="1721" spans="30:30" ht="22.95" customHeight="1" x14ac:dyDescent="0.2">
      <c r="AD1721" s="32"/>
    </row>
    <row r="1722" spans="30:30" ht="22.95" customHeight="1" x14ac:dyDescent="0.2">
      <c r="AD1722" s="32"/>
    </row>
    <row r="1723" spans="30:30" ht="22.95" customHeight="1" x14ac:dyDescent="0.2">
      <c r="AD1723" s="32"/>
    </row>
    <row r="1724" spans="30:30" ht="22.95" customHeight="1" x14ac:dyDescent="0.2">
      <c r="AD1724" s="32"/>
    </row>
    <row r="1725" spans="30:30" ht="22.95" customHeight="1" x14ac:dyDescent="0.2">
      <c r="AD1725" s="32"/>
    </row>
    <row r="1726" spans="30:30" ht="22.95" customHeight="1" x14ac:dyDescent="0.2">
      <c r="AD1726" s="32"/>
    </row>
    <row r="1727" spans="30:30" ht="22.95" customHeight="1" x14ac:dyDescent="0.2">
      <c r="AD1727" s="32"/>
    </row>
    <row r="1728" spans="30:30" ht="22.95" customHeight="1" x14ac:dyDescent="0.2">
      <c r="AD1728" s="32"/>
    </row>
    <row r="1729" spans="30:30" ht="22.95" customHeight="1" x14ac:dyDescent="0.2">
      <c r="AD1729" s="32"/>
    </row>
    <row r="1730" spans="30:30" ht="22.95" customHeight="1" x14ac:dyDescent="0.2">
      <c r="AD1730" s="32"/>
    </row>
    <row r="1731" spans="30:30" ht="22.95" customHeight="1" x14ac:dyDescent="0.2">
      <c r="AD1731" s="32"/>
    </row>
    <row r="1732" spans="30:30" ht="22.95" customHeight="1" x14ac:dyDescent="0.2">
      <c r="AD1732" s="32"/>
    </row>
    <row r="1733" spans="30:30" ht="22.95" customHeight="1" x14ac:dyDescent="0.2">
      <c r="AD1733" s="32"/>
    </row>
    <row r="1734" spans="30:30" ht="22.95" customHeight="1" x14ac:dyDescent="0.2">
      <c r="AD1734" s="32"/>
    </row>
    <row r="1735" spans="30:30" ht="22.95" customHeight="1" x14ac:dyDescent="0.2">
      <c r="AD1735" s="32"/>
    </row>
    <row r="1736" spans="30:30" ht="22.95" customHeight="1" x14ac:dyDescent="0.2">
      <c r="AD1736" s="32"/>
    </row>
    <row r="1737" spans="30:30" ht="22.95" customHeight="1" x14ac:dyDescent="0.2">
      <c r="AD1737" s="32"/>
    </row>
    <row r="1738" spans="30:30" ht="22.95" customHeight="1" x14ac:dyDescent="0.2">
      <c r="AD1738" s="32"/>
    </row>
    <row r="1739" spans="30:30" ht="22.95" customHeight="1" x14ac:dyDescent="0.2">
      <c r="AD1739" s="32"/>
    </row>
    <row r="1740" spans="30:30" ht="22.95" customHeight="1" x14ac:dyDescent="0.2">
      <c r="AD1740" s="32"/>
    </row>
    <row r="1741" spans="30:30" ht="22.95" customHeight="1" x14ac:dyDescent="0.2">
      <c r="AD1741" s="32"/>
    </row>
    <row r="1742" spans="30:30" ht="22.95" customHeight="1" x14ac:dyDescent="0.2">
      <c r="AD1742" s="32"/>
    </row>
    <row r="1743" spans="30:30" ht="22.95" customHeight="1" x14ac:dyDescent="0.2">
      <c r="AD1743" s="32"/>
    </row>
    <row r="1744" spans="30:30" ht="22.95" customHeight="1" x14ac:dyDescent="0.2">
      <c r="AD1744" s="32"/>
    </row>
    <row r="1745" spans="30:30" ht="22.95" customHeight="1" x14ac:dyDescent="0.2">
      <c r="AD1745" s="32"/>
    </row>
    <row r="1746" spans="30:30" ht="22.95" customHeight="1" x14ac:dyDescent="0.2">
      <c r="AD1746" s="32"/>
    </row>
    <row r="1747" spans="30:30" ht="22.95" customHeight="1" x14ac:dyDescent="0.2">
      <c r="AD1747" s="32"/>
    </row>
    <row r="1748" spans="30:30" ht="22.95" customHeight="1" x14ac:dyDescent="0.2">
      <c r="AD1748" s="32"/>
    </row>
    <row r="1749" spans="30:30" ht="22.95" customHeight="1" x14ac:dyDescent="0.2">
      <c r="AD1749" s="32"/>
    </row>
    <row r="1750" spans="30:30" ht="22.95" customHeight="1" x14ac:dyDescent="0.2">
      <c r="AD1750" s="32"/>
    </row>
    <row r="1751" spans="30:30" ht="22.95" customHeight="1" x14ac:dyDescent="0.2">
      <c r="AD1751" s="32"/>
    </row>
    <row r="1752" spans="30:30" ht="22.95" customHeight="1" x14ac:dyDescent="0.2">
      <c r="AD1752" s="32"/>
    </row>
    <row r="1753" spans="30:30" ht="22.95" customHeight="1" x14ac:dyDescent="0.2">
      <c r="AD1753" s="32"/>
    </row>
    <row r="1754" spans="30:30" ht="22.95" customHeight="1" x14ac:dyDescent="0.2">
      <c r="AD1754" s="32"/>
    </row>
    <row r="1755" spans="30:30" ht="22.95" customHeight="1" x14ac:dyDescent="0.2">
      <c r="AD1755" s="32"/>
    </row>
    <row r="1756" spans="30:30" ht="22.95" customHeight="1" x14ac:dyDescent="0.2">
      <c r="AD1756" s="32"/>
    </row>
    <row r="1757" spans="30:30" ht="22.95" customHeight="1" x14ac:dyDescent="0.2">
      <c r="AD1757" s="32"/>
    </row>
    <row r="1758" spans="30:30" ht="22.95" customHeight="1" x14ac:dyDescent="0.2">
      <c r="AD1758" s="32"/>
    </row>
    <row r="1759" spans="30:30" ht="22.95" customHeight="1" x14ac:dyDescent="0.2">
      <c r="AD1759" s="32"/>
    </row>
    <row r="1760" spans="30:30" ht="22.95" customHeight="1" x14ac:dyDescent="0.2">
      <c r="AD1760" s="32"/>
    </row>
    <row r="1761" spans="30:30" ht="22.95" customHeight="1" x14ac:dyDescent="0.2">
      <c r="AD1761" s="32"/>
    </row>
    <row r="1762" spans="30:30" ht="22.95" customHeight="1" x14ac:dyDescent="0.2">
      <c r="AD1762" s="32"/>
    </row>
    <row r="1763" spans="30:30" ht="22.95" customHeight="1" x14ac:dyDescent="0.2">
      <c r="AD1763" s="32"/>
    </row>
    <row r="1764" spans="30:30" ht="22.95" customHeight="1" x14ac:dyDescent="0.2">
      <c r="AD1764" s="32"/>
    </row>
    <row r="1765" spans="30:30" ht="22.95" customHeight="1" x14ac:dyDescent="0.2">
      <c r="AD1765" s="32"/>
    </row>
    <row r="1766" spans="30:30" ht="22.95" customHeight="1" x14ac:dyDescent="0.2">
      <c r="AD1766" s="32"/>
    </row>
    <row r="1767" spans="30:30" ht="22.95" customHeight="1" x14ac:dyDescent="0.2">
      <c r="AD1767" s="32"/>
    </row>
    <row r="1768" spans="30:30" ht="22.95" customHeight="1" x14ac:dyDescent="0.2">
      <c r="AD1768" s="32"/>
    </row>
    <row r="1769" spans="30:30" ht="22.95" customHeight="1" x14ac:dyDescent="0.2">
      <c r="AD1769" s="32"/>
    </row>
    <row r="1770" spans="30:30" ht="22.95" customHeight="1" x14ac:dyDescent="0.2">
      <c r="AD1770" s="32"/>
    </row>
    <row r="1771" spans="30:30" ht="22.95" customHeight="1" x14ac:dyDescent="0.2">
      <c r="AD1771" s="32"/>
    </row>
    <row r="1772" spans="30:30" ht="22.95" customHeight="1" x14ac:dyDescent="0.2">
      <c r="AD1772" s="32"/>
    </row>
    <row r="1773" spans="30:30" ht="22.95" customHeight="1" x14ac:dyDescent="0.2">
      <c r="AD1773" s="32"/>
    </row>
    <row r="1774" spans="30:30" ht="22.95" customHeight="1" x14ac:dyDescent="0.2">
      <c r="AD1774" s="32"/>
    </row>
    <row r="1775" spans="30:30" ht="22.95" customHeight="1" x14ac:dyDescent="0.2">
      <c r="AD1775" s="32"/>
    </row>
    <row r="1776" spans="30:30" ht="22.95" customHeight="1" x14ac:dyDescent="0.2">
      <c r="AD1776" s="32"/>
    </row>
    <row r="1777" spans="30:30" ht="22.95" customHeight="1" x14ac:dyDescent="0.2">
      <c r="AD1777" s="32"/>
    </row>
    <row r="1778" spans="30:30" ht="22.95" customHeight="1" x14ac:dyDescent="0.2">
      <c r="AD1778" s="32"/>
    </row>
    <row r="1779" spans="30:30" ht="22.95" customHeight="1" x14ac:dyDescent="0.2">
      <c r="AD1779" s="32"/>
    </row>
    <row r="1780" spans="30:30" ht="22.95" customHeight="1" x14ac:dyDescent="0.2">
      <c r="AD1780" s="32"/>
    </row>
    <row r="1781" spans="30:30" ht="22.95" customHeight="1" x14ac:dyDescent="0.2">
      <c r="AD1781" s="32"/>
    </row>
    <row r="1782" spans="30:30" ht="22.95" customHeight="1" x14ac:dyDescent="0.2">
      <c r="AD1782" s="32"/>
    </row>
    <row r="1783" spans="30:30" ht="22.95" customHeight="1" x14ac:dyDescent="0.2">
      <c r="AD1783" s="32"/>
    </row>
    <row r="1784" spans="30:30" ht="22.95" customHeight="1" x14ac:dyDescent="0.2">
      <c r="AD1784" s="32"/>
    </row>
    <row r="1785" spans="30:30" ht="22.95" customHeight="1" x14ac:dyDescent="0.2">
      <c r="AD1785" s="32"/>
    </row>
    <row r="1786" spans="30:30" ht="22.95" customHeight="1" x14ac:dyDescent="0.2">
      <c r="AD1786" s="32"/>
    </row>
    <row r="1787" spans="30:30" ht="22.95" customHeight="1" x14ac:dyDescent="0.2">
      <c r="AD1787" s="32"/>
    </row>
    <row r="1788" spans="30:30" ht="22.95" customHeight="1" x14ac:dyDescent="0.2">
      <c r="AD1788" s="32"/>
    </row>
    <row r="1789" spans="30:30" ht="22.95" customHeight="1" x14ac:dyDescent="0.2">
      <c r="AD1789" s="32"/>
    </row>
    <row r="1790" spans="30:30" ht="22.95" customHeight="1" x14ac:dyDescent="0.2">
      <c r="AD1790" s="32"/>
    </row>
    <row r="1791" spans="30:30" ht="22.95" customHeight="1" x14ac:dyDescent="0.2">
      <c r="AD1791" s="32"/>
    </row>
    <row r="1792" spans="30:30" ht="22.95" customHeight="1" x14ac:dyDescent="0.2">
      <c r="AD1792" s="32"/>
    </row>
    <row r="1793" spans="30:30" ht="22.95" customHeight="1" x14ac:dyDescent="0.2">
      <c r="AD1793" s="32"/>
    </row>
    <row r="1794" spans="30:30" ht="22.95" customHeight="1" x14ac:dyDescent="0.2">
      <c r="AD1794" s="32"/>
    </row>
    <row r="1795" spans="30:30" ht="22.95" customHeight="1" x14ac:dyDescent="0.2">
      <c r="AD1795" s="32"/>
    </row>
    <row r="1796" spans="30:30" ht="22.95" customHeight="1" x14ac:dyDescent="0.2">
      <c r="AD1796" s="32"/>
    </row>
    <row r="1797" spans="30:30" ht="22.95" customHeight="1" x14ac:dyDescent="0.2">
      <c r="AD1797" s="32"/>
    </row>
    <row r="1798" spans="30:30" ht="22.95" customHeight="1" x14ac:dyDescent="0.2">
      <c r="AD1798" s="32"/>
    </row>
    <row r="1799" spans="30:30" ht="22.95" customHeight="1" x14ac:dyDescent="0.2">
      <c r="AD1799" s="32"/>
    </row>
    <row r="1800" spans="30:30" ht="22.95" customHeight="1" x14ac:dyDescent="0.2">
      <c r="AD1800" s="32"/>
    </row>
    <row r="1801" spans="30:30" ht="22.95" customHeight="1" x14ac:dyDescent="0.2">
      <c r="AD1801" s="32"/>
    </row>
    <row r="1802" spans="30:30" ht="22.95" customHeight="1" x14ac:dyDescent="0.2">
      <c r="AD1802" s="32"/>
    </row>
    <row r="1803" spans="30:30" ht="22.95" customHeight="1" x14ac:dyDescent="0.2">
      <c r="AD1803" s="32"/>
    </row>
    <row r="1804" spans="30:30" ht="22.95" customHeight="1" x14ac:dyDescent="0.2">
      <c r="AD1804" s="32"/>
    </row>
    <row r="1805" spans="30:30" ht="22.95" customHeight="1" x14ac:dyDescent="0.2">
      <c r="AD1805" s="32"/>
    </row>
    <row r="1806" spans="30:30" ht="22.95" customHeight="1" x14ac:dyDescent="0.2">
      <c r="AD1806" s="32"/>
    </row>
    <row r="1807" spans="30:30" ht="22.95" customHeight="1" x14ac:dyDescent="0.2">
      <c r="AD1807" s="32"/>
    </row>
    <row r="1808" spans="30:30" ht="22.95" customHeight="1" x14ac:dyDescent="0.2">
      <c r="AD1808" s="32"/>
    </row>
    <row r="1809" spans="30:30" ht="22.95" customHeight="1" x14ac:dyDescent="0.2">
      <c r="AD1809" s="32"/>
    </row>
    <row r="1810" spans="30:30" ht="22.95" customHeight="1" x14ac:dyDescent="0.2">
      <c r="AD1810" s="32"/>
    </row>
    <row r="1811" spans="30:30" ht="22.95" customHeight="1" x14ac:dyDescent="0.2">
      <c r="AD1811" s="32"/>
    </row>
    <row r="1812" spans="30:30" ht="22.95" customHeight="1" x14ac:dyDescent="0.2">
      <c r="AD1812" s="32"/>
    </row>
    <row r="1813" spans="30:30" ht="22.95" customHeight="1" x14ac:dyDescent="0.2">
      <c r="AD1813" s="32"/>
    </row>
    <row r="1814" spans="30:30" ht="22.95" customHeight="1" x14ac:dyDescent="0.2">
      <c r="AD1814" s="32"/>
    </row>
    <row r="1815" spans="30:30" ht="22.95" customHeight="1" x14ac:dyDescent="0.2">
      <c r="AD1815" s="32"/>
    </row>
    <row r="1816" spans="30:30" ht="22.95" customHeight="1" x14ac:dyDescent="0.2">
      <c r="AD1816" s="32"/>
    </row>
    <row r="1817" spans="30:30" ht="22.95" customHeight="1" x14ac:dyDescent="0.2">
      <c r="AD1817" s="32"/>
    </row>
    <row r="1818" spans="30:30" ht="22.95" customHeight="1" x14ac:dyDescent="0.2">
      <c r="AD1818" s="32"/>
    </row>
    <row r="1819" spans="30:30" ht="22.95" customHeight="1" x14ac:dyDescent="0.2">
      <c r="AD1819" s="32"/>
    </row>
    <row r="1820" spans="30:30" ht="22.95" customHeight="1" x14ac:dyDescent="0.2">
      <c r="AD1820" s="32"/>
    </row>
    <row r="1821" spans="30:30" ht="22.95" customHeight="1" x14ac:dyDescent="0.2">
      <c r="AD1821" s="32"/>
    </row>
    <row r="1822" spans="30:30" ht="22.95" customHeight="1" x14ac:dyDescent="0.2">
      <c r="AD1822" s="32"/>
    </row>
    <row r="1823" spans="30:30" ht="22.95" customHeight="1" x14ac:dyDescent="0.2">
      <c r="AD1823" s="32"/>
    </row>
    <row r="1824" spans="30:30" ht="22.95" customHeight="1" x14ac:dyDescent="0.2">
      <c r="AD1824" s="32"/>
    </row>
    <row r="1825" spans="30:30" ht="22.95" customHeight="1" x14ac:dyDescent="0.2">
      <c r="AD1825" s="32"/>
    </row>
    <row r="1826" spans="30:30" ht="22.95" customHeight="1" x14ac:dyDescent="0.2">
      <c r="AD1826" s="32"/>
    </row>
    <row r="1827" spans="30:30" ht="22.95" customHeight="1" x14ac:dyDescent="0.2">
      <c r="AD1827" s="32"/>
    </row>
    <row r="1828" spans="30:30" ht="22.95" customHeight="1" x14ac:dyDescent="0.2">
      <c r="AD1828" s="32"/>
    </row>
    <row r="1829" spans="30:30" ht="22.95" customHeight="1" x14ac:dyDescent="0.2">
      <c r="AD1829" s="32"/>
    </row>
    <row r="1830" spans="30:30" ht="22.95" customHeight="1" x14ac:dyDescent="0.2">
      <c r="AD1830" s="32"/>
    </row>
    <row r="1831" spans="30:30" ht="22.95" customHeight="1" x14ac:dyDescent="0.2">
      <c r="AD1831" s="32"/>
    </row>
    <row r="1832" spans="30:30" ht="22.95" customHeight="1" x14ac:dyDescent="0.2">
      <c r="AD1832" s="32"/>
    </row>
    <row r="1833" spans="30:30" ht="22.95" customHeight="1" x14ac:dyDescent="0.2">
      <c r="AD1833" s="32"/>
    </row>
    <row r="1834" spans="30:30" ht="22.95" customHeight="1" x14ac:dyDescent="0.2">
      <c r="AD1834" s="32"/>
    </row>
    <row r="1835" spans="30:30" ht="22.95" customHeight="1" x14ac:dyDescent="0.2">
      <c r="AD1835" s="32"/>
    </row>
    <row r="1836" spans="30:30" ht="22.95" customHeight="1" x14ac:dyDescent="0.2">
      <c r="AD1836" s="32"/>
    </row>
    <row r="1837" spans="30:30" ht="22.95" customHeight="1" x14ac:dyDescent="0.2">
      <c r="AD1837" s="32"/>
    </row>
    <row r="1838" spans="30:30" ht="22.95" customHeight="1" x14ac:dyDescent="0.2">
      <c r="AD1838" s="32"/>
    </row>
    <row r="1839" spans="30:30" ht="22.95" customHeight="1" x14ac:dyDescent="0.2">
      <c r="AD1839" s="32"/>
    </row>
    <row r="1840" spans="30:30" ht="22.95" customHeight="1" x14ac:dyDescent="0.2">
      <c r="AD1840" s="32"/>
    </row>
    <row r="1841" spans="30:30" ht="22.95" customHeight="1" x14ac:dyDescent="0.2">
      <c r="AD1841" s="32"/>
    </row>
    <row r="1842" spans="30:30" ht="22.95" customHeight="1" x14ac:dyDescent="0.2">
      <c r="AD1842" s="32"/>
    </row>
    <row r="1843" spans="30:30" ht="22.95" customHeight="1" x14ac:dyDescent="0.2">
      <c r="AD1843" s="32"/>
    </row>
    <row r="1844" spans="30:30" ht="22.95" customHeight="1" x14ac:dyDescent="0.2">
      <c r="AD1844" s="32"/>
    </row>
    <row r="1845" spans="30:30" ht="22.95" customHeight="1" x14ac:dyDescent="0.2">
      <c r="AD1845" s="32"/>
    </row>
    <row r="1846" spans="30:30" ht="22.95" customHeight="1" x14ac:dyDescent="0.2">
      <c r="AD1846" s="32"/>
    </row>
    <row r="1847" spans="30:30" ht="22.95" customHeight="1" x14ac:dyDescent="0.2">
      <c r="AD1847" s="32"/>
    </row>
    <row r="1848" spans="30:30" ht="22.95" customHeight="1" x14ac:dyDescent="0.2">
      <c r="AD1848" s="32"/>
    </row>
    <row r="1849" spans="30:30" ht="22.95" customHeight="1" x14ac:dyDescent="0.2">
      <c r="AD1849" s="32"/>
    </row>
    <row r="1850" spans="30:30" ht="22.95" customHeight="1" x14ac:dyDescent="0.2">
      <c r="AD1850" s="32"/>
    </row>
    <row r="1851" spans="30:30" ht="22.95" customHeight="1" x14ac:dyDescent="0.2">
      <c r="AD1851" s="32"/>
    </row>
    <row r="1852" spans="30:30" ht="22.95" customHeight="1" x14ac:dyDescent="0.2">
      <c r="AD1852" s="32"/>
    </row>
    <row r="1853" spans="30:30" ht="22.95" customHeight="1" x14ac:dyDescent="0.2">
      <c r="AD1853" s="32"/>
    </row>
    <row r="1854" spans="30:30" ht="22.95" customHeight="1" x14ac:dyDescent="0.2">
      <c r="AD1854" s="32"/>
    </row>
    <row r="1855" spans="30:30" ht="22.95" customHeight="1" x14ac:dyDescent="0.2">
      <c r="AD1855" s="32"/>
    </row>
    <row r="1856" spans="30:30" ht="22.95" customHeight="1" x14ac:dyDescent="0.2">
      <c r="AD1856" s="32"/>
    </row>
    <row r="1857" spans="30:30" ht="22.95" customHeight="1" x14ac:dyDescent="0.2">
      <c r="AD1857" s="32"/>
    </row>
    <row r="1858" spans="30:30" ht="22.95" customHeight="1" x14ac:dyDescent="0.2">
      <c r="AD1858" s="32"/>
    </row>
    <row r="1859" spans="30:30" ht="22.95" customHeight="1" x14ac:dyDescent="0.2">
      <c r="AD1859" s="32"/>
    </row>
    <row r="1860" spans="30:30" ht="22.95" customHeight="1" x14ac:dyDescent="0.2">
      <c r="AD1860" s="32"/>
    </row>
    <row r="1861" spans="30:30" ht="22.95" customHeight="1" x14ac:dyDescent="0.2">
      <c r="AD1861" s="32"/>
    </row>
    <row r="1862" spans="30:30" ht="22.95" customHeight="1" x14ac:dyDescent="0.2">
      <c r="AD1862" s="32"/>
    </row>
    <row r="1863" spans="30:30" ht="22.95" customHeight="1" x14ac:dyDescent="0.2">
      <c r="AD1863" s="32"/>
    </row>
    <row r="1864" spans="30:30" ht="22.95" customHeight="1" x14ac:dyDescent="0.2">
      <c r="AD1864" s="32"/>
    </row>
    <row r="1865" spans="30:30" ht="22.95" customHeight="1" x14ac:dyDescent="0.2">
      <c r="AD1865" s="32"/>
    </row>
    <row r="1866" spans="30:30" ht="22.95" customHeight="1" x14ac:dyDescent="0.2">
      <c r="AD1866" s="32"/>
    </row>
    <row r="1867" spans="30:30" ht="22.95" customHeight="1" x14ac:dyDescent="0.2">
      <c r="AD1867" s="32"/>
    </row>
    <row r="1868" spans="30:30" ht="22.95" customHeight="1" x14ac:dyDescent="0.2">
      <c r="AD1868" s="32"/>
    </row>
    <row r="1869" spans="30:30" ht="22.95" customHeight="1" x14ac:dyDescent="0.2">
      <c r="AD1869" s="32"/>
    </row>
    <row r="1870" spans="30:30" ht="22.95" customHeight="1" x14ac:dyDescent="0.2">
      <c r="AD1870" s="32"/>
    </row>
    <row r="1871" spans="30:30" ht="22.95" customHeight="1" x14ac:dyDescent="0.2">
      <c r="AD1871" s="32"/>
    </row>
    <row r="1872" spans="30:30" ht="22.95" customHeight="1" x14ac:dyDescent="0.2">
      <c r="AD1872" s="32"/>
    </row>
    <row r="1873" spans="30:30" ht="22.95" customHeight="1" x14ac:dyDescent="0.2">
      <c r="AD1873" s="32"/>
    </row>
    <row r="1874" spans="30:30" ht="22.95" customHeight="1" x14ac:dyDescent="0.2">
      <c r="AD1874" s="32"/>
    </row>
    <row r="1875" spans="30:30" ht="22.95" customHeight="1" x14ac:dyDescent="0.2">
      <c r="AD1875" s="32"/>
    </row>
    <row r="1876" spans="30:30" ht="22.95" customHeight="1" x14ac:dyDescent="0.2">
      <c r="AD1876" s="32"/>
    </row>
    <row r="1877" spans="30:30" ht="22.95" customHeight="1" x14ac:dyDescent="0.2">
      <c r="AD1877" s="32"/>
    </row>
    <row r="1878" spans="30:30" ht="22.95" customHeight="1" x14ac:dyDescent="0.2">
      <c r="AD1878" s="32"/>
    </row>
    <row r="1879" spans="30:30" ht="22.95" customHeight="1" x14ac:dyDescent="0.2">
      <c r="AD1879" s="32"/>
    </row>
    <row r="1880" spans="30:30" ht="22.95" customHeight="1" x14ac:dyDescent="0.2">
      <c r="AD1880" s="32"/>
    </row>
    <row r="1881" spans="30:30" ht="22.95" customHeight="1" x14ac:dyDescent="0.2">
      <c r="AD1881" s="32"/>
    </row>
    <row r="1882" spans="30:30" ht="22.95" customHeight="1" x14ac:dyDescent="0.2">
      <c r="AD1882" s="32"/>
    </row>
    <row r="1883" spans="30:30" ht="22.95" customHeight="1" x14ac:dyDescent="0.2">
      <c r="AD1883" s="32"/>
    </row>
    <row r="1884" spans="30:30" ht="22.95" customHeight="1" x14ac:dyDescent="0.2">
      <c r="AD1884" s="32"/>
    </row>
    <row r="1885" spans="30:30" ht="22.95" customHeight="1" x14ac:dyDescent="0.2">
      <c r="AD1885" s="32"/>
    </row>
    <row r="1886" spans="30:30" ht="22.95" customHeight="1" x14ac:dyDescent="0.2">
      <c r="AD1886" s="32"/>
    </row>
    <row r="1887" spans="30:30" ht="22.95" customHeight="1" x14ac:dyDescent="0.2">
      <c r="AD1887" s="32"/>
    </row>
    <row r="1888" spans="30:30" ht="22.95" customHeight="1" x14ac:dyDescent="0.2">
      <c r="AD1888" s="32"/>
    </row>
    <row r="1889" spans="30:30" ht="22.95" customHeight="1" x14ac:dyDescent="0.2">
      <c r="AD1889" s="32"/>
    </row>
    <row r="1890" spans="30:30" ht="22.95" customHeight="1" x14ac:dyDescent="0.2">
      <c r="AD1890" s="32"/>
    </row>
    <row r="1891" spans="30:30" ht="22.95" customHeight="1" x14ac:dyDescent="0.2">
      <c r="AD1891" s="32"/>
    </row>
    <row r="1892" spans="30:30" ht="22.95" customHeight="1" x14ac:dyDescent="0.2">
      <c r="AD1892" s="32"/>
    </row>
    <row r="1893" spans="30:30" ht="22.95" customHeight="1" x14ac:dyDescent="0.2">
      <c r="AD1893" s="32"/>
    </row>
    <row r="1894" spans="30:30" ht="22.95" customHeight="1" x14ac:dyDescent="0.2">
      <c r="AD1894" s="32"/>
    </row>
    <row r="1895" spans="30:30" ht="22.95" customHeight="1" x14ac:dyDescent="0.2">
      <c r="AD1895" s="32"/>
    </row>
    <row r="1896" spans="30:30" ht="22.95" customHeight="1" x14ac:dyDescent="0.2">
      <c r="AD1896" s="32"/>
    </row>
    <row r="1897" spans="30:30" ht="22.95" customHeight="1" x14ac:dyDescent="0.2">
      <c r="AD1897" s="32"/>
    </row>
    <row r="1898" spans="30:30" ht="22.95" customHeight="1" x14ac:dyDescent="0.2">
      <c r="AD1898" s="32"/>
    </row>
    <row r="1899" spans="30:30" ht="22.95" customHeight="1" x14ac:dyDescent="0.2">
      <c r="AD1899" s="32"/>
    </row>
    <row r="1900" spans="30:30" ht="22.95" customHeight="1" x14ac:dyDescent="0.2">
      <c r="AD1900" s="32"/>
    </row>
    <row r="1901" spans="30:30" ht="22.95" customHeight="1" x14ac:dyDescent="0.2">
      <c r="AD1901" s="32"/>
    </row>
    <row r="1902" spans="30:30" ht="22.95" customHeight="1" x14ac:dyDescent="0.2">
      <c r="AD1902" s="32"/>
    </row>
    <row r="1903" spans="30:30" ht="22.95" customHeight="1" x14ac:dyDescent="0.2">
      <c r="AD1903" s="32"/>
    </row>
    <row r="1904" spans="30:30" ht="22.95" customHeight="1" x14ac:dyDescent="0.2">
      <c r="AD1904" s="32"/>
    </row>
    <row r="1905" spans="30:30" ht="22.95" customHeight="1" x14ac:dyDescent="0.2">
      <c r="AD1905" s="32"/>
    </row>
    <row r="1906" spans="30:30" ht="22.95" customHeight="1" x14ac:dyDescent="0.2">
      <c r="AD1906" s="32"/>
    </row>
    <row r="1907" spans="30:30" ht="22.95" customHeight="1" x14ac:dyDescent="0.2">
      <c r="AD1907" s="32"/>
    </row>
    <row r="1908" spans="30:30" ht="22.95" customHeight="1" x14ac:dyDescent="0.2">
      <c r="AD1908" s="32"/>
    </row>
    <row r="1909" spans="30:30" ht="22.95" customHeight="1" x14ac:dyDescent="0.2">
      <c r="AD1909" s="32"/>
    </row>
    <row r="1910" spans="30:30" ht="22.95" customHeight="1" x14ac:dyDescent="0.2">
      <c r="AD1910" s="32"/>
    </row>
    <row r="1911" spans="30:30" ht="22.95" customHeight="1" x14ac:dyDescent="0.2">
      <c r="AD1911" s="32"/>
    </row>
    <row r="1912" spans="30:30" ht="22.95" customHeight="1" x14ac:dyDescent="0.2">
      <c r="AD1912" s="32"/>
    </row>
    <row r="1913" spans="30:30" ht="22.95" customHeight="1" x14ac:dyDescent="0.2">
      <c r="AD1913" s="32"/>
    </row>
    <row r="1914" spans="30:30" ht="22.95" customHeight="1" x14ac:dyDescent="0.2">
      <c r="AD1914" s="32"/>
    </row>
    <row r="1915" spans="30:30" ht="22.95" customHeight="1" x14ac:dyDescent="0.2">
      <c r="AD1915" s="32"/>
    </row>
    <row r="1916" spans="30:30" ht="22.95" customHeight="1" x14ac:dyDescent="0.2">
      <c r="AD1916" s="32"/>
    </row>
    <row r="1917" spans="30:30" ht="22.95" customHeight="1" x14ac:dyDescent="0.2">
      <c r="AD1917" s="32"/>
    </row>
    <row r="1918" spans="30:30" ht="22.95" customHeight="1" x14ac:dyDescent="0.2">
      <c r="AD1918" s="32"/>
    </row>
    <row r="1919" spans="30:30" ht="22.95" customHeight="1" x14ac:dyDescent="0.2">
      <c r="AD1919" s="32"/>
    </row>
    <row r="1920" spans="30:30" ht="22.95" customHeight="1" x14ac:dyDescent="0.2">
      <c r="AD1920" s="32"/>
    </row>
    <row r="1921" spans="30:30" ht="22.95" customHeight="1" x14ac:dyDescent="0.2">
      <c r="AD1921" s="32"/>
    </row>
    <row r="1922" spans="30:30" ht="22.95" customHeight="1" x14ac:dyDescent="0.2">
      <c r="AD1922" s="32"/>
    </row>
    <row r="1923" spans="30:30" ht="22.95" customHeight="1" x14ac:dyDescent="0.2">
      <c r="AD1923" s="32"/>
    </row>
    <row r="1924" spans="30:30" ht="22.95" customHeight="1" x14ac:dyDescent="0.2">
      <c r="AD1924" s="32"/>
    </row>
    <row r="1925" spans="30:30" ht="22.95" customHeight="1" x14ac:dyDescent="0.2">
      <c r="AD1925" s="32"/>
    </row>
    <row r="1926" spans="30:30" ht="22.95" customHeight="1" x14ac:dyDescent="0.2">
      <c r="AD1926" s="32"/>
    </row>
    <row r="1927" spans="30:30" ht="22.95" customHeight="1" x14ac:dyDescent="0.2">
      <c r="AD1927" s="32"/>
    </row>
    <row r="1928" spans="30:30" ht="22.95" customHeight="1" x14ac:dyDescent="0.2">
      <c r="AD1928" s="32"/>
    </row>
    <row r="1929" spans="30:30" ht="22.95" customHeight="1" x14ac:dyDescent="0.2">
      <c r="AD1929" s="32"/>
    </row>
    <row r="1930" spans="30:30" ht="22.95" customHeight="1" x14ac:dyDescent="0.2">
      <c r="AD1930" s="32"/>
    </row>
    <row r="1931" spans="30:30" ht="22.95" customHeight="1" x14ac:dyDescent="0.2">
      <c r="AD1931" s="32"/>
    </row>
    <row r="1932" spans="30:30" ht="22.95" customHeight="1" x14ac:dyDescent="0.2">
      <c r="AD1932" s="32"/>
    </row>
    <row r="1933" spans="30:30" ht="22.95" customHeight="1" x14ac:dyDescent="0.2">
      <c r="AD1933" s="32"/>
    </row>
    <row r="1934" spans="30:30" ht="22.95" customHeight="1" x14ac:dyDescent="0.2">
      <c r="AD1934" s="32"/>
    </row>
    <row r="1935" spans="30:30" ht="22.95" customHeight="1" x14ac:dyDescent="0.2">
      <c r="AD1935" s="32"/>
    </row>
    <row r="1936" spans="30:30" ht="22.95" customHeight="1" x14ac:dyDescent="0.2">
      <c r="AD1936" s="32"/>
    </row>
    <row r="1937" spans="30:30" ht="22.95" customHeight="1" x14ac:dyDescent="0.2">
      <c r="AD1937" s="32"/>
    </row>
    <row r="1938" spans="30:30" ht="22.95" customHeight="1" x14ac:dyDescent="0.2">
      <c r="AD1938" s="32"/>
    </row>
    <row r="1939" spans="30:30" ht="22.95" customHeight="1" x14ac:dyDescent="0.2">
      <c r="AD1939" s="32"/>
    </row>
    <row r="1940" spans="30:30" ht="22.95" customHeight="1" x14ac:dyDescent="0.2">
      <c r="AD1940" s="32"/>
    </row>
    <row r="1941" spans="30:30" ht="22.95" customHeight="1" x14ac:dyDescent="0.2">
      <c r="AD1941" s="32"/>
    </row>
    <row r="1942" spans="30:30" ht="22.95" customHeight="1" x14ac:dyDescent="0.2">
      <c r="AD1942" s="32"/>
    </row>
    <row r="1943" spans="30:30" ht="22.95" customHeight="1" x14ac:dyDescent="0.2">
      <c r="AD1943" s="32"/>
    </row>
    <row r="1944" spans="30:30" ht="22.95" customHeight="1" x14ac:dyDescent="0.2">
      <c r="AD1944" s="32"/>
    </row>
    <row r="1945" spans="30:30" ht="22.95" customHeight="1" x14ac:dyDescent="0.2">
      <c r="AD1945" s="32"/>
    </row>
    <row r="1946" spans="30:30" ht="22.95" customHeight="1" x14ac:dyDescent="0.2">
      <c r="AD1946" s="32"/>
    </row>
    <row r="1947" spans="30:30" ht="22.95" customHeight="1" x14ac:dyDescent="0.2">
      <c r="AD1947" s="32"/>
    </row>
    <row r="1948" spans="30:30" ht="22.95" customHeight="1" x14ac:dyDescent="0.2">
      <c r="AD1948" s="32"/>
    </row>
    <row r="1949" spans="30:30" ht="22.95" customHeight="1" x14ac:dyDescent="0.2">
      <c r="AD1949" s="32"/>
    </row>
    <row r="1950" spans="30:30" ht="22.95" customHeight="1" x14ac:dyDescent="0.2">
      <c r="AD1950" s="32"/>
    </row>
    <row r="1951" spans="30:30" ht="22.95" customHeight="1" x14ac:dyDescent="0.2">
      <c r="AD1951" s="32"/>
    </row>
    <row r="1952" spans="30:30" ht="22.95" customHeight="1" x14ac:dyDescent="0.2">
      <c r="AD1952" s="32"/>
    </row>
    <row r="1953" spans="30:30" ht="22.95" customHeight="1" x14ac:dyDescent="0.2">
      <c r="AD1953" s="32"/>
    </row>
    <row r="1954" spans="30:30" ht="22.95" customHeight="1" x14ac:dyDescent="0.2">
      <c r="AD1954" s="32"/>
    </row>
    <row r="1955" spans="30:30" ht="22.95" customHeight="1" x14ac:dyDescent="0.2">
      <c r="AD1955" s="32"/>
    </row>
    <row r="1956" spans="30:30" ht="22.95" customHeight="1" x14ac:dyDescent="0.2">
      <c r="AD1956" s="32"/>
    </row>
    <row r="1957" spans="30:30" ht="22.95" customHeight="1" x14ac:dyDescent="0.2">
      <c r="AD1957" s="32"/>
    </row>
    <row r="1958" spans="30:30" ht="22.95" customHeight="1" x14ac:dyDescent="0.2">
      <c r="AD1958" s="32"/>
    </row>
    <row r="1959" spans="30:30" ht="22.95" customHeight="1" x14ac:dyDescent="0.2">
      <c r="AD1959" s="32"/>
    </row>
    <row r="1960" spans="30:30" ht="22.95" customHeight="1" x14ac:dyDescent="0.2">
      <c r="AD1960" s="32"/>
    </row>
    <row r="1961" spans="30:30" ht="22.95" customHeight="1" x14ac:dyDescent="0.2">
      <c r="AD1961" s="32"/>
    </row>
    <row r="1962" spans="30:30" ht="22.95" customHeight="1" x14ac:dyDescent="0.2">
      <c r="AD1962" s="32"/>
    </row>
    <row r="1963" spans="30:30" ht="22.95" customHeight="1" x14ac:dyDescent="0.2">
      <c r="AD1963" s="32"/>
    </row>
    <row r="1964" spans="30:30" ht="22.95" customHeight="1" x14ac:dyDescent="0.2">
      <c r="AD1964" s="32"/>
    </row>
    <row r="1965" spans="30:30" ht="22.95" customHeight="1" x14ac:dyDescent="0.2">
      <c r="AD1965" s="32"/>
    </row>
    <row r="1966" spans="30:30" ht="22.95" customHeight="1" x14ac:dyDescent="0.2">
      <c r="AD1966" s="32"/>
    </row>
    <row r="1967" spans="30:30" ht="22.95" customHeight="1" x14ac:dyDescent="0.2">
      <c r="AD1967" s="32"/>
    </row>
    <row r="1968" spans="30:30" ht="22.95" customHeight="1" x14ac:dyDescent="0.2">
      <c r="AD1968" s="32"/>
    </row>
    <row r="1969" spans="30:30" ht="22.95" customHeight="1" x14ac:dyDescent="0.2">
      <c r="AD1969" s="32"/>
    </row>
    <row r="1970" spans="30:30" ht="22.95" customHeight="1" x14ac:dyDescent="0.2">
      <c r="AD1970" s="32"/>
    </row>
    <row r="1971" spans="30:30" ht="22.95" customHeight="1" x14ac:dyDescent="0.2">
      <c r="AD1971" s="32"/>
    </row>
    <row r="1972" spans="30:30" ht="22.95" customHeight="1" x14ac:dyDescent="0.2">
      <c r="AD1972" s="32"/>
    </row>
    <row r="1973" spans="30:30" ht="22.95" customHeight="1" x14ac:dyDescent="0.2">
      <c r="AD1973" s="32"/>
    </row>
    <row r="1974" spans="30:30" ht="22.95" customHeight="1" x14ac:dyDescent="0.2">
      <c r="AD1974" s="32"/>
    </row>
    <row r="1975" spans="30:30" ht="22.95" customHeight="1" x14ac:dyDescent="0.2">
      <c r="AD1975" s="32"/>
    </row>
    <row r="1976" spans="30:30" ht="22.95" customHeight="1" x14ac:dyDescent="0.2">
      <c r="AD1976" s="32"/>
    </row>
    <row r="1977" spans="30:30" ht="22.95" customHeight="1" x14ac:dyDescent="0.2">
      <c r="AD1977" s="32"/>
    </row>
    <row r="1978" spans="30:30" ht="22.95" customHeight="1" x14ac:dyDescent="0.2">
      <c r="AD1978" s="32"/>
    </row>
    <row r="1979" spans="30:30" ht="22.95" customHeight="1" x14ac:dyDescent="0.2">
      <c r="AD1979" s="32"/>
    </row>
    <row r="1980" spans="30:30" ht="22.95" customHeight="1" x14ac:dyDescent="0.2">
      <c r="AD1980" s="32"/>
    </row>
    <row r="1981" spans="30:30" ht="22.95" customHeight="1" x14ac:dyDescent="0.2">
      <c r="AD1981" s="32"/>
    </row>
    <row r="1982" spans="30:30" ht="22.95" customHeight="1" x14ac:dyDescent="0.2">
      <c r="AD1982" s="32"/>
    </row>
    <row r="1983" spans="30:30" ht="22.95" customHeight="1" x14ac:dyDescent="0.2">
      <c r="AD1983" s="32"/>
    </row>
    <row r="1984" spans="30:30" ht="22.95" customHeight="1" x14ac:dyDescent="0.2">
      <c r="AD1984" s="32"/>
    </row>
    <row r="1985" spans="30:30" ht="22.95" customHeight="1" x14ac:dyDescent="0.2">
      <c r="AD1985" s="32"/>
    </row>
    <row r="1986" spans="30:30" ht="22.95" customHeight="1" x14ac:dyDescent="0.2">
      <c r="AD1986" s="32"/>
    </row>
    <row r="1987" spans="30:30" ht="22.95" customHeight="1" x14ac:dyDescent="0.2">
      <c r="AD1987" s="32"/>
    </row>
    <row r="1988" spans="30:30" ht="22.95" customHeight="1" x14ac:dyDescent="0.2">
      <c r="AD1988" s="32"/>
    </row>
    <row r="1989" spans="30:30" ht="22.95" customHeight="1" x14ac:dyDescent="0.2">
      <c r="AD1989" s="32"/>
    </row>
    <row r="1990" spans="30:30" ht="22.95" customHeight="1" x14ac:dyDescent="0.2">
      <c r="AD1990" s="32"/>
    </row>
    <row r="1991" spans="30:30" ht="22.95" customHeight="1" x14ac:dyDescent="0.2">
      <c r="AD1991" s="32"/>
    </row>
    <row r="1992" spans="30:30" ht="22.95" customHeight="1" x14ac:dyDescent="0.2">
      <c r="AD1992" s="32"/>
    </row>
    <row r="1993" spans="30:30" ht="22.95" customHeight="1" x14ac:dyDescent="0.2">
      <c r="AD1993" s="32"/>
    </row>
    <row r="1994" spans="30:30" ht="22.95" customHeight="1" x14ac:dyDescent="0.2">
      <c r="AD1994" s="32"/>
    </row>
    <row r="1995" spans="30:30" ht="22.95" customHeight="1" x14ac:dyDescent="0.2">
      <c r="AD1995" s="32"/>
    </row>
    <row r="1996" spans="30:30" ht="22.95" customHeight="1" x14ac:dyDescent="0.2">
      <c r="AD1996" s="32"/>
    </row>
    <row r="1997" spans="30:30" ht="22.95" customHeight="1" x14ac:dyDescent="0.2">
      <c r="AD1997" s="32"/>
    </row>
    <row r="1998" spans="30:30" ht="22.95" customHeight="1" x14ac:dyDescent="0.2">
      <c r="AD1998" s="32"/>
    </row>
    <row r="1999" spans="30:30" ht="22.95" customHeight="1" x14ac:dyDescent="0.2">
      <c r="AD1999" s="32"/>
    </row>
    <row r="2000" spans="30:30" ht="22.95" customHeight="1" x14ac:dyDescent="0.2">
      <c r="AD2000" s="32"/>
    </row>
    <row r="2001" spans="30:30" ht="22.95" customHeight="1" x14ac:dyDescent="0.2">
      <c r="AD2001" s="32"/>
    </row>
    <row r="2002" spans="30:30" ht="22.95" customHeight="1" x14ac:dyDescent="0.2">
      <c r="AD2002" s="32"/>
    </row>
    <row r="2003" spans="30:30" ht="22.95" customHeight="1" x14ac:dyDescent="0.2">
      <c r="AD2003" s="32"/>
    </row>
    <row r="2004" spans="30:30" ht="22.95" customHeight="1" x14ac:dyDescent="0.2">
      <c r="AD2004" s="32"/>
    </row>
    <row r="2005" spans="30:30" ht="22.95" customHeight="1" x14ac:dyDescent="0.2">
      <c r="AD2005" s="32"/>
    </row>
    <row r="2006" spans="30:30" ht="22.95" customHeight="1" x14ac:dyDescent="0.2">
      <c r="AD2006" s="32"/>
    </row>
    <row r="2007" spans="30:30" ht="22.95" customHeight="1" x14ac:dyDescent="0.2">
      <c r="AD2007" s="32"/>
    </row>
    <row r="2008" spans="30:30" ht="22.95" customHeight="1" x14ac:dyDescent="0.2">
      <c r="AD2008" s="32"/>
    </row>
    <row r="2009" spans="30:30" ht="22.95" customHeight="1" x14ac:dyDescent="0.2">
      <c r="AD2009" s="32"/>
    </row>
    <row r="2010" spans="30:30" ht="22.95" customHeight="1" x14ac:dyDescent="0.2">
      <c r="AD2010" s="32"/>
    </row>
    <row r="2011" spans="30:30" ht="22.95" customHeight="1" x14ac:dyDescent="0.2">
      <c r="AD2011" s="32"/>
    </row>
    <row r="2012" spans="30:30" ht="22.95" customHeight="1" x14ac:dyDescent="0.2">
      <c r="AD2012" s="32"/>
    </row>
    <row r="2013" spans="30:30" ht="22.95" customHeight="1" x14ac:dyDescent="0.2">
      <c r="AD2013" s="32"/>
    </row>
    <row r="2014" spans="30:30" ht="22.95" customHeight="1" x14ac:dyDescent="0.2">
      <c r="AD2014" s="32"/>
    </row>
    <row r="2015" spans="30:30" ht="22.95" customHeight="1" x14ac:dyDescent="0.2">
      <c r="AD2015" s="32"/>
    </row>
    <row r="2016" spans="30:30" ht="22.95" customHeight="1" x14ac:dyDescent="0.2">
      <c r="AD2016" s="32"/>
    </row>
    <row r="2017" spans="30:30" ht="22.95" customHeight="1" x14ac:dyDescent="0.2">
      <c r="AD2017" s="32"/>
    </row>
    <row r="2018" spans="30:30" ht="22.95" customHeight="1" x14ac:dyDescent="0.2">
      <c r="AD2018" s="32"/>
    </row>
    <row r="2019" spans="30:30" ht="22.95" customHeight="1" x14ac:dyDescent="0.2">
      <c r="AD2019" s="32"/>
    </row>
    <row r="2020" spans="30:30" ht="22.95" customHeight="1" x14ac:dyDescent="0.2">
      <c r="AD2020" s="32"/>
    </row>
    <row r="2021" spans="30:30" ht="22.95" customHeight="1" x14ac:dyDescent="0.2">
      <c r="AD2021" s="32"/>
    </row>
    <row r="2022" spans="30:30" ht="22.95" customHeight="1" x14ac:dyDescent="0.2">
      <c r="AD2022" s="32"/>
    </row>
    <row r="2023" spans="30:30" ht="22.95" customHeight="1" x14ac:dyDescent="0.2">
      <c r="AD2023" s="32"/>
    </row>
    <row r="2024" spans="30:30" ht="22.95" customHeight="1" x14ac:dyDescent="0.2">
      <c r="AD2024" s="32"/>
    </row>
    <row r="2025" spans="30:30" ht="22.95" customHeight="1" x14ac:dyDescent="0.2">
      <c r="AD2025" s="32"/>
    </row>
    <row r="2026" spans="30:30" ht="22.95" customHeight="1" x14ac:dyDescent="0.2">
      <c r="AD2026" s="32"/>
    </row>
    <row r="2027" spans="30:30" ht="22.95" customHeight="1" x14ac:dyDescent="0.2">
      <c r="AD2027" s="32"/>
    </row>
    <row r="2028" spans="30:30" ht="22.95" customHeight="1" x14ac:dyDescent="0.2">
      <c r="AD2028" s="32"/>
    </row>
    <row r="2029" spans="30:30" ht="22.95" customHeight="1" x14ac:dyDescent="0.2">
      <c r="AD2029" s="32"/>
    </row>
    <row r="2030" spans="30:30" ht="22.95" customHeight="1" x14ac:dyDescent="0.2">
      <c r="AD2030" s="32"/>
    </row>
    <row r="2031" spans="30:30" ht="22.95" customHeight="1" x14ac:dyDescent="0.2">
      <c r="AD2031" s="32"/>
    </row>
    <row r="2032" spans="30:30" ht="22.95" customHeight="1" x14ac:dyDescent="0.2">
      <c r="AD2032" s="32"/>
    </row>
    <row r="2033" spans="30:30" ht="22.95" customHeight="1" x14ac:dyDescent="0.2">
      <c r="AD2033" s="32"/>
    </row>
    <row r="2034" spans="30:30" ht="22.95" customHeight="1" x14ac:dyDescent="0.2">
      <c r="AD2034" s="32"/>
    </row>
    <row r="2035" spans="30:30" ht="22.95" customHeight="1" x14ac:dyDescent="0.2">
      <c r="AD2035" s="32"/>
    </row>
    <row r="2036" spans="30:30" ht="22.95" customHeight="1" x14ac:dyDescent="0.2">
      <c r="AD2036" s="32"/>
    </row>
    <row r="2037" spans="30:30" ht="22.95" customHeight="1" x14ac:dyDescent="0.2">
      <c r="AD2037" s="32"/>
    </row>
    <row r="2038" spans="30:30" ht="22.95" customHeight="1" x14ac:dyDescent="0.2">
      <c r="AD2038" s="32"/>
    </row>
    <row r="2039" spans="30:30" ht="22.95" customHeight="1" x14ac:dyDescent="0.2">
      <c r="AD2039" s="32"/>
    </row>
    <row r="2040" spans="30:30" ht="22.95" customHeight="1" x14ac:dyDescent="0.2">
      <c r="AD2040" s="32"/>
    </row>
    <row r="2041" spans="30:30" ht="22.95" customHeight="1" x14ac:dyDescent="0.2">
      <c r="AD2041" s="32"/>
    </row>
    <row r="2042" spans="30:30" ht="22.95" customHeight="1" x14ac:dyDescent="0.2">
      <c r="AD2042" s="32"/>
    </row>
    <row r="2043" spans="30:30" ht="22.95" customHeight="1" x14ac:dyDescent="0.2">
      <c r="AD2043" s="32"/>
    </row>
    <row r="2044" spans="30:30" ht="22.95" customHeight="1" x14ac:dyDescent="0.2">
      <c r="AD2044" s="32"/>
    </row>
    <row r="2045" spans="30:30" ht="22.95" customHeight="1" x14ac:dyDescent="0.2">
      <c r="AD2045" s="32"/>
    </row>
    <row r="2046" spans="30:30" ht="22.95" customHeight="1" x14ac:dyDescent="0.2">
      <c r="AD2046" s="32"/>
    </row>
    <row r="2047" spans="30:30" ht="22.95" customHeight="1" x14ac:dyDescent="0.2">
      <c r="AD2047" s="32"/>
    </row>
    <row r="2048" spans="30:30" ht="22.95" customHeight="1" x14ac:dyDescent="0.2">
      <c r="AD2048" s="32"/>
    </row>
    <row r="2049" spans="30:30" ht="22.95" customHeight="1" x14ac:dyDescent="0.2">
      <c r="AD2049" s="32"/>
    </row>
    <row r="2050" spans="30:30" ht="22.95" customHeight="1" x14ac:dyDescent="0.2">
      <c r="AD2050" s="32"/>
    </row>
    <row r="2051" spans="30:30" ht="22.95" customHeight="1" x14ac:dyDescent="0.2">
      <c r="AD2051" s="32"/>
    </row>
    <row r="2052" spans="30:30" ht="22.95" customHeight="1" x14ac:dyDescent="0.2">
      <c r="AD2052" s="32"/>
    </row>
    <row r="2053" spans="30:30" ht="22.95" customHeight="1" x14ac:dyDescent="0.2">
      <c r="AD2053" s="32"/>
    </row>
    <row r="2054" spans="30:30" ht="22.95" customHeight="1" x14ac:dyDescent="0.2">
      <c r="AD2054" s="32"/>
    </row>
    <row r="2055" spans="30:30" ht="22.95" customHeight="1" x14ac:dyDescent="0.2">
      <c r="AD2055" s="32"/>
    </row>
    <row r="2056" spans="30:30" ht="22.95" customHeight="1" x14ac:dyDescent="0.2">
      <c r="AD2056" s="32"/>
    </row>
    <row r="2057" spans="30:30" ht="22.95" customHeight="1" x14ac:dyDescent="0.2">
      <c r="AD2057" s="32"/>
    </row>
    <row r="2058" spans="30:30" ht="22.95" customHeight="1" x14ac:dyDescent="0.2">
      <c r="AD2058" s="32"/>
    </row>
    <row r="2059" spans="30:30" ht="22.95" customHeight="1" x14ac:dyDescent="0.2">
      <c r="AD2059" s="32"/>
    </row>
    <row r="2060" spans="30:30" ht="22.95" customHeight="1" x14ac:dyDescent="0.2">
      <c r="AD2060" s="32"/>
    </row>
    <row r="2061" spans="30:30" ht="22.95" customHeight="1" x14ac:dyDescent="0.2">
      <c r="AD2061" s="32"/>
    </row>
    <row r="2062" spans="30:30" ht="22.95" customHeight="1" x14ac:dyDescent="0.2">
      <c r="AD2062" s="32"/>
    </row>
    <row r="2063" spans="30:30" ht="22.95" customHeight="1" x14ac:dyDescent="0.2">
      <c r="AD2063" s="32"/>
    </row>
    <row r="2064" spans="30:30" ht="22.95" customHeight="1" x14ac:dyDescent="0.2">
      <c r="AD2064" s="32"/>
    </row>
    <row r="2065" spans="30:30" ht="22.95" customHeight="1" x14ac:dyDescent="0.2">
      <c r="AD2065" s="32"/>
    </row>
    <row r="2066" spans="30:30" ht="22.95" customHeight="1" x14ac:dyDescent="0.2">
      <c r="AD2066" s="32"/>
    </row>
    <row r="2067" spans="30:30" ht="22.95" customHeight="1" x14ac:dyDescent="0.2">
      <c r="AD2067" s="32"/>
    </row>
    <row r="2068" spans="30:30" ht="22.95" customHeight="1" x14ac:dyDescent="0.2">
      <c r="AD2068" s="32"/>
    </row>
    <row r="2069" spans="30:30" ht="22.95" customHeight="1" x14ac:dyDescent="0.2">
      <c r="AD2069" s="32"/>
    </row>
    <row r="2070" spans="30:30" ht="22.95" customHeight="1" x14ac:dyDescent="0.2">
      <c r="AD2070" s="32"/>
    </row>
    <row r="2071" spans="30:30" ht="22.95" customHeight="1" x14ac:dyDescent="0.2">
      <c r="AD2071" s="32"/>
    </row>
    <row r="2072" spans="30:30" ht="22.95" customHeight="1" x14ac:dyDescent="0.2">
      <c r="AD2072" s="32"/>
    </row>
    <row r="2073" spans="30:30" ht="22.95" customHeight="1" x14ac:dyDescent="0.2">
      <c r="AD2073" s="32"/>
    </row>
    <row r="2074" spans="30:30" ht="22.95" customHeight="1" x14ac:dyDescent="0.2">
      <c r="AD2074" s="32"/>
    </row>
    <row r="2075" spans="30:30" ht="22.95" customHeight="1" x14ac:dyDescent="0.2">
      <c r="AD2075" s="32"/>
    </row>
    <row r="2076" spans="30:30" ht="22.95" customHeight="1" x14ac:dyDescent="0.2">
      <c r="AD2076" s="32"/>
    </row>
    <row r="2077" spans="30:30" ht="22.95" customHeight="1" x14ac:dyDescent="0.2">
      <c r="AD2077" s="32"/>
    </row>
    <row r="2078" spans="30:30" ht="22.95" customHeight="1" x14ac:dyDescent="0.2">
      <c r="AD2078" s="32"/>
    </row>
    <row r="2079" spans="30:30" ht="22.95" customHeight="1" x14ac:dyDescent="0.2">
      <c r="AD2079" s="32"/>
    </row>
    <row r="2080" spans="30:30" ht="22.95" customHeight="1" x14ac:dyDescent="0.2">
      <c r="AD2080" s="32"/>
    </row>
    <row r="2081" spans="30:30" ht="22.95" customHeight="1" x14ac:dyDescent="0.2">
      <c r="AD2081" s="32"/>
    </row>
    <row r="2082" spans="30:30" ht="22.95" customHeight="1" x14ac:dyDescent="0.2">
      <c r="AD2082" s="32"/>
    </row>
    <row r="2083" spans="30:30" ht="22.95" customHeight="1" x14ac:dyDescent="0.2">
      <c r="AD2083" s="32"/>
    </row>
    <row r="2084" spans="30:30" ht="22.95" customHeight="1" x14ac:dyDescent="0.2">
      <c r="AD2084" s="32"/>
    </row>
    <row r="2085" spans="30:30" ht="22.95" customHeight="1" x14ac:dyDescent="0.2">
      <c r="AD2085" s="32"/>
    </row>
    <row r="2086" spans="30:30" ht="22.95" customHeight="1" x14ac:dyDescent="0.2">
      <c r="AD2086" s="32"/>
    </row>
    <row r="2087" spans="30:30" ht="22.95" customHeight="1" x14ac:dyDescent="0.2">
      <c r="AD2087" s="32"/>
    </row>
    <row r="2088" spans="30:30" ht="22.95" customHeight="1" x14ac:dyDescent="0.2">
      <c r="AD2088" s="32"/>
    </row>
    <row r="2089" spans="30:30" ht="22.95" customHeight="1" x14ac:dyDescent="0.2">
      <c r="AD2089" s="32"/>
    </row>
    <row r="2090" spans="30:30" ht="22.95" customHeight="1" x14ac:dyDescent="0.2">
      <c r="AD2090" s="32"/>
    </row>
    <row r="2091" spans="30:30" ht="22.95" customHeight="1" x14ac:dyDescent="0.2">
      <c r="AD2091" s="32"/>
    </row>
    <row r="2092" spans="30:30" ht="22.95" customHeight="1" x14ac:dyDescent="0.2">
      <c r="AD2092" s="32"/>
    </row>
    <row r="2093" spans="30:30" ht="22.95" customHeight="1" x14ac:dyDescent="0.2">
      <c r="AD2093" s="32"/>
    </row>
    <row r="2094" spans="30:30" ht="22.95" customHeight="1" x14ac:dyDescent="0.2">
      <c r="AD2094" s="32"/>
    </row>
    <row r="2095" spans="30:30" ht="22.95" customHeight="1" x14ac:dyDescent="0.2">
      <c r="AD2095" s="32"/>
    </row>
    <row r="2096" spans="30:30" ht="22.95" customHeight="1" x14ac:dyDescent="0.2">
      <c r="AD2096" s="32"/>
    </row>
    <row r="2097" spans="30:30" ht="22.95" customHeight="1" x14ac:dyDescent="0.2">
      <c r="AD2097" s="32"/>
    </row>
    <row r="2098" spans="30:30" ht="22.95" customHeight="1" x14ac:dyDescent="0.2">
      <c r="AD2098" s="32"/>
    </row>
    <row r="2099" spans="30:30" ht="22.95" customHeight="1" x14ac:dyDescent="0.2">
      <c r="AD2099" s="32"/>
    </row>
    <row r="2100" spans="30:30" ht="22.95" customHeight="1" x14ac:dyDescent="0.2">
      <c r="AD2100" s="32"/>
    </row>
    <row r="2101" spans="30:30" ht="22.95" customHeight="1" x14ac:dyDescent="0.2">
      <c r="AD2101" s="32"/>
    </row>
    <row r="2102" spans="30:30" ht="22.95" customHeight="1" x14ac:dyDescent="0.2">
      <c r="AD2102" s="32"/>
    </row>
    <row r="2103" spans="30:30" ht="22.95" customHeight="1" x14ac:dyDescent="0.2">
      <c r="AD2103" s="32"/>
    </row>
    <row r="2104" spans="30:30" ht="22.95" customHeight="1" x14ac:dyDescent="0.2">
      <c r="AD2104" s="32"/>
    </row>
    <row r="2105" spans="30:30" ht="22.95" customHeight="1" x14ac:dyDescent="0.2">
      <c r="AD2105" s="32"/>
    </row>
    <row r="2106" spans="30:30" ht="22.95" customHeight="1" x14ac:dyDescent="0.2">
      <c r="AD2106" s="32"/>
    </row>
    <row r="2107" spans="30:30" ht="22.95" customHeight="1" x14ac:dyDescent="0.2">
      <c r="AD2107" s="32"/>
    </row>
    <row r="2108" spans="30:30" ht="22.95" customHeight="1" x14ac:dyDescent="0.2">
      <c r="AD2108" s="32"/>
    </row>
    <row r="2109" spans="30:30" ht="22.95" customHeight="1" x14ac:dyDescent="0.2">
      <c r="AD2109" s="32"/>
    </row>
    <row r="2110" spans="30:30" ht="22.95" customHeight="1" x14ac:dyDescent="0.2">
      <c r="AD2110" s="32"/>
    </row>
    <row r="2111" spans="30:30" ht="22.95" customHeight="1" x14ac:dyDescent="0.2">
      <c r="AD2111" s="32"/>
    </row>
    <row r="2112" spans="30:30" ht="22.95" customHeight="1" x14ac:dyDescent="0.2">
      <c r="AD2112" s="32"/>
    </row>
    <row r="2113" spans="30:30" ht="22.95" customHeight="1" x14ac:dyDescent="0.2">
      <c r="AD2113" s="32"/>
    </row>
    <row r="2114" spans="30:30" ht="22.95" customHeight="1" x14ac:dyDescent="0.2">
      <c r="AD2114" s="32"/>
    </row>
    <row r="2115" spans="30:30" ht="22.95" customHeight="1" x14ac:dyDescent="0.2">
      <c r="AD2115" s="32"/>
    </row>
    <row r="2116" spans="30:30" ht="22.95" customHeight="1" x14ac:dyDescent="0.2">
      <c r="AD2116" s="32"/>
    </row>
    <row r="2117" spans="30:30" ht="22.95" customHeight="1" x14ac:dyDescent="0.2">
      <c r="AD2117" s="32"/>
    </row>
    <row r="2118" spans="30:30" ht="22.95" customHeight="1" x14ac:dyDescent="0.2">
      <c r="AD2118" s="32"/>
    </row>
    <row r="2119" spans="30:30" ht="22.95" customHeight="1" x14ac:dyDescent="0.2">
      <c r="AD2119" s="32"/>
    </row>
    <row r="2120" spans="30:30" ht="22.95" customHeight="1" x14ac:dyDescent="0.2">
      <c r="AD2120" s="32"/>
    </row>
    <row r="2121" spans="30:30" ht="22.95" customHeight="1" x14ac:dyDescent="0.2">
      <c r="AD2121" s="32"/>
    </row>
    <row r="2122" spans="30:30" ht="22.95" customHeight="1" x14ac:dyDescent="0.2">
      <c r="AD2122" s="32"/>
    </row>
    <row r="2123" spans="30:30" ht="22.95" customHeight="1" x14ac:dyDescent="0.2">
      <c r="AD2123" s="32"/>
    </row>
    <row r="2124" spans="30:30" ht="22.95" customHeight="1" x14ac:dyDescent="0.2">
      <c r="AD2124" s="32"/>
    </row>
    <row r="2125" spans="30:30" ht="22.95" customHeight="1" x14ac:dyDescent="0.2">
      <c r="AD2125" s="32"/>
    </row>
    <row r="2126" spans="30:30" ht="22.95" customHeight="1" x14ac:dyDescent="0.2">
      <c r="AD2126" s="32"/>
    </row>
    <row r="2127" spans="30:30" ht="22.95" customHeight="1" x14ac:dyDescent="0.2">
      <c r="AD2127" s="32"/>
    </row>
    <row r="2128" spans="30:30" ht="22.95" customHeight="1" x14ac:dyDescent="0.2">
      <c r="AD2128" s="32"/>
    </row>
    <row r="2129" spans="30:30" ht="22.95" customHeight="1" x14ac:dyDescent="0.2">
      <c r="AD2129" s="32"/>
    </row>
    <row r="2130" spans="30:30" ht="22.95" customHeight="1" x14ac:dyDescent="0.2">
      <c r="AD2130" s="32"/>
    </row>
    <row r="2131" spans="30:30" ht="22.95" customHeight="1" x14ac:dyDescent="0.2">
      <c r="AD2131" s="32"/>
    </row>
    <row r="2132" spans="30:30" ht="22.95" customHeight="1" x14ac:dyDescent="0.2">
      <c r="AD2132" s="32"/>
    </row>
    <row r="2133" spans="30:30" ht="22.95" customHeight="1" x14ac:dyDescent="0.2">
      <c r="AD2133" s="32"/>
    </row>
    <row r="2134" spans="30:30" ht="22.95" customHeight="1" x14ac:dyDescent="0.2">
      <c r="AD2134" s="32"/>
    </row>
    <row r="2135" spans="30:30" ht="22.95" customHeight="1" x14ac:dyDescent="0.2">
      <c r="AD2135" s="32"/>
    </row>
    <row r="2136" spans="30:30" ht="22.95" customHeight="1" x14ac:dyDescent="0.2">
      <c r="AD2136" s="32"/>
    </row>
    <row r="2137" spans="30:30" ht="22.95" customHeight="1" x14ac:dyDescent="0.2">
      <c r="AD2137" s="32"/>
    </row>
    <row r="2138" spans="30:30" ht="22.95" customHeight="1" x14ac:dyDescent="0.2">
      <c r="AD2138" s="32"/>
    </row>
    <row r="2139" spans="30:30" ht="22.95" customHeight="1" x14ac:dyDescent="0.2">
      <c r="AD2139" s="32"/>
    </row>
    <row r="2140" spans="30:30" ht="22.95" customHeight="1" x14ac:dyDescent="0.2">
      <c r="AD2140" s="32"/>
    </row>
    <row r="2141" spans="30:30" ht="22.95" customHeight="1" x14ac:dyDescent="0.2">
      <c r="AD2141" s="32"/>
    </row>
    <row r="2142" spans="30:30" ht="22.95" customHeight="1" x14ac:dyDescent="0.2">
      <c r="AD2142" s="32"/>
    </row>
    <row r="2143" spans="30:30" ht="22.95" customHeight="1" x14ac:dyDescent="0.2">
      <c r="AD2143" s="32"/>
    </row>
    <row r="2144" spans="30:30" ht="22.95" customHeight="1" x14ac:dyDescent="0.2">
      <c r="AD2144" s="32"/>
    </row>
    <row r="2145" spans="30:30" ht="22.95" customHeight="1" x14ac:dyDescent="0.2">
      <c r="AD2145" s="32"/>
    </row>
    <row r="2146" spans="30:30" ht="22.95" customHeight="1" x14ac:dyDescent="0.2">
      <c r="AD2146" s="32"/>
    </row>
    <row r="2147" spans="30:30" ht="22.95" customHeight="1" x14ac:dyDescent="0.2">
      <c r="AD2147" s="32"/>
    </row>
    <row r="2148" spans="30:30" ht="22.95" customHeight="1" x14ac:dyDescent="0.2">
      <c r="AD2148" s="32"/>
    </row>
    <row r="2149" spans="30:30" ht="22.95" customHeight="1" x14ac:dyDescent="0.2">
      <c r="AD2149" s="32"/>
    </row>
    <row r="2150" spans="30:30" ht="22.95" customHeight="1" x14ac:dyDescent="0.2">
      <c r="AD2150" s="32"/>
    </row>
    <row r="2151" spans="30:30" ht="22.95" customHeight="1" x14ac:dyDescent="0.2">
      <c r="AD2151" s="32"/>
    </row>
    <row r="2152" spans="30:30" ht="22.95" customHeight="1" x14ac:dyDescent="0.2">
      <c r="AD2152" s="32"/>
    </row>
    <row r="2153" spans="30:30" ht="22.95" customHeight="1" x14ac:dyDescent="0.2">
      <c r="AD2153" s="32"/>
    </row>
    <row r="2154" spans="30:30" ht="22.95" customHeight="1" x14ac:dyDescent="0.2">
      <c r="AD2154" s="32"/>
    </row>
    <row r="2155" spans="30:30" ht="22.95" customHeight="1" x14ac:dyDescent="0.2">
      <c r="AD2155" s="32"/>
    </row>
    <row r="2156" spans="30:30" ht="22.95" customHeight="1" x14ac:dyDescent="0.2">
      <c r="AD2156" s="32"/>
    </row>
    <row r="2157" spans="30:30" ht="22.95" customHeight="1" x14ac:dyDescent="0.2">
      <c r="AD2157" s="32"/>
    </row>
    <row r="2158" spans="30:30" ht="22.95" customHeight="1" x14ac:dyDescent="0.2">
      <c r="AD2158" s="32"/>
    </row>
    <row r="2159" spans="30:30" ht="22.95" customHeight="1" x14ac:dyDescent="0.2">
      <c r="AD2159" s="32"/>
    </row>
    <row r="2160" spans="30:30" ht="22.95" customHeight="1" x14ac:dyDescent="0.2">
      <c r="AD2160" s="32"/>
    </row>
    <row r="2161" spans="30:30" ht="22.95" customHeight="1" x14ac:dyDescent="0.2">
      <c r="AD2161" s="32"/>
    </row>
    <row r="2162" spans="30:30" ht="22.95" customHeight="1" x14ac:dyDescent="0.2">
      <c r="AD2162" s="32"/>
    </row>
    <row r="2163" spans="30:30" ht="22.95" customHeight="1" x14ac:dyDescent="0.2">
      <c r="AD2163" s="32"/>
    </row>
    <row r="2164" spans="30:30" ht="22.95" customHeight="1" x14ac:dyDescent="0.2">
      <c r="AD2164" s="32"/>
    </row>
    <row r="2165" spans="30:30" ht="22.95" customHeight="1" x14ac:dyDescent="0.2">
      <c r="AD2165" s="32"/>
    </row>
    <row r="2166" spans="30:30" ht="22.95" customHeight="1" x14ac:dyDescent="0.2">
      <c r="AD2166" s="32"/>
    </row>
    <row r="2167" spans="30:30" ht="22.95" customHeight="1" x14ac:dyDescent="0.2">
      <c r="AD2167" s="32"/>
    </row>
    <row r="2168" spans="30:30" ht="22.95" customHeight="1" x14ac:dyDescent="0.2">
      <c r="AD2168" s="32"/>
    </row>
    <row r="2169" spans="30:30" ht="22.95" customHeight="1" x14ac:dyDescent="0.2">
      <c r="AD2169" s="32"/>
    </row>
    <row r="2170" spans="30:30" ht="22.95" customHeight="1" x14ac:dyDescent="0.2">
      <c r="AD2170" s="32"/>
    </row>
    <row r="2171" spans="30:30" ht="22.95" customHeight="1" x14ac:dyDescent="0.2">
      <c r="AD2171" s="32"/>
    </row>
    <row r="2172" spans="30:30" ht="22.95" customHeight="1" x14ac:dyDescent="0.2">
      <c r="AD2172" s="32"/>
    </row>
    <row r="2173" spans="30:30" ht="22.95" customHeight="1" x14ac:dyDescent="0.2">
      <c r="AD2173" s="32"/>
    </row>
    <row r="2174" spans="30:30" ht="22.95" customHeight="1" x14ac:dyDescent="0.2">
      <c r="AD2174" s="32"/>
    </row>
    <row r="2175" spans="30:30" ht="22.95" customHeight="1" x14ac:dyDescent="0.2">
      <c r="AD2175" s="32"/>
    </row>
    <row r="2176" spans="30:30" ht="22.95" customHeight="1" x14ac:dyDescent="0.2">
      <c r="AD2176" s="32"/>
    </row>
    <row r="2177" spans="30:30" ht="22.95" customHeight="1" x14ac:dyDescent="0.2">
      <c r="AD2177" s="32"/>
    </row>
    <row r="2178" spans="30:30" ht="22.95" customHeight="1" x14ac:dyDescent="0.2">
      <c r="AD2178" s="32"/>
    </row>
    <row r="2179" spans="30:30" ht="22.95" customHeight="1" x14ac:dyDescent="0.2">
      <c r="AD2179" s="32"/>
    </row>
    <row r="2180" spans="30:30" ht="22.95" customHeight="1" x14ac:dyDescent="0.2">
      <c r="AD2180" s="32"/>
    </row>
    <row r="2181" spans="30:30" ht="22.95" customHeight="1" x14ac:dyDescent="0.2">
      <c r="AD2181" s="32"/>
    </row>
    <row r="2182" spans="30:30" ht="22.95" customHeight="1" x14ac:dyDescent="0.2">
      <c r="AD2182" s="32"/>
    </row>
    <row r="2183" spans="30:30" ht="22.95" customHeight="1" x14ac:dyDescent="0.2">
      <c r="AD2183" s="32"/>
    </row>
    <row r="2184" spans="30:30" ht="22.95" customHeight="1" x14ac:dyDescent="0.2">
      <c r="AD2184" s="32"/>
    </row>
    <row r="2185" spans="30:30" ht="22.95" customHeight="1" x14ac:dyDescent="0.2">
      <c r="AD2185" s="32"/>
    </row>
    <row r="2186" spans="30:30" ht="22.95" customHeight="1" x14ac:dyDescent="0.2">
      <c r="AD2186" s="32"/>
    </row>
    <row r="2187" spans="30:30" ht="22.95" customHeight="1" x14ac:dyDescent="0.2">
      <c r="AD2187" s="32"/>
    </row>
    <row r="2188" spans="30:30" ht="22.95" customHeight="1" x14ac:dyDescent="0.2">
      <c r="AD2188" s="32"/>
    </row>
    <row r="2189" spans="30:30" ht="22.95" customHeight="1" x14ac:dyDescent="0.2">
      <c r="AD2189" s="32"/>
    </row>
    <row r="2190" spans="30:30" ht="22.95" customHeight="1" x14ac:dyDescent="0.2">
      <c r="AD2190" s="32"/>
    </row>
    <row r="2191" spans="30:30" ht="22.95" customHeight="1" x14ac:dyDescent="0.2">
      <c r="AD2191" s="32"/>
    </row>
    <row r="2192" spans="30:30" ht="22.95" customHeight="1" x14ac:dyDescent="0.2">
      <c r="AD2192" s="32"/>
    </row>
    <row r="2193" spans="30:30" ht="22.95" customHeight="1" x14ac:dyDescent="0.2">
      <c r="AD2193" s="32"/>
    </row>
    <row r="2194" spans="30:30" ht="22.95" customHeight="1" x14ac:dyDescent="0.2">
      <c r="AD2194" s="32"/>
    </row>
    <row r="2195" spans="30:30" ht="22.95" customHeight="1" x14ac:dyDescent="0.2">
      <c r="AD2195" s="32"/>
    </row>
    <row r="2196" spans="30:30" ht="22.95" customHeight="1" x14ac:dyDescent="0.2">
      <c r="AD2196" s="32"/>
    </row>
    <row r="2197" spans="30:30" ht="22.95" customHeight="1" x14ac:dyDescent="0.2">
      <c r="AD2197" s="32"/>
    </row>
    <row r="2198" spans="30:30" ht="22.95" customHeight="1" x14ac:dyDescent="0.2">
      <c r="AD2198" s="32"/>
    </row>
    <row r="2199" spans="30:30" ht="22.95" customHeight="1" x14ac:dyDescent="0.2">
      <c r="AD2199" s="32"/>
    </row>
    <row r="2200" spans="30:30" ht="22.95" customHeight="1" x14ac:dyDescent="0.2">
      <c r="AD2200" s="32"/>
    </row>
    <row r="2201" spans="30:30" ht="22.95" customHeight="1" x14ac:dyDescent="0.2">
      <c r="AD2201" s="32"/>
    </row>
    <row r="2202" spans="30:30" ht="22.95" customHeight="1" x14ac:dyDescent="0.2">
      <c r="AD2202" s="32"/>
    </row>
    <row r="2203" spans="30:30" ht="22.95" customHeight="1" x14ac:dyDescent="0.2">
      <c r="AD2203" s="32"/>
    </row>
    <row r="2204" spans="30:30" ht="22.95" customHeight="1" x14ac:dyDescent="0.2">
      <c r="AD2204" s="32"/>
    </row>
    <row r="2205" spans="30:30" ht="22.95" customHeight="1" x14ac:dyDescent="0.2">
      <c r="AD2205" s="32"/>
    </row>
    <row r="2206" spans="30:30" ht="22.95" customHeight="1" x14ac:dyDescent="0.2">
      <c r="AD2206" s="32"/>
    </row>
    <row r="2207" spans="30:30" ht="22.95" customHeight="1" x14ac:dyDescent="0.2">
      <c r="AD2207" s="32"/>
    </row>
    <row r="2208" spans="30:30" ht="22.95" customHeight="1" x14ac:dyDescent="0.2">
      <c r="AD2208" s="32"/>
    </row>
    <row r="2209" spans="30:30" ht="22.95" customHeight="1" x14ac:dyDescent="0.2">
      <c r="AD2209" s="32"/>
    </row>
    <row r="2210" spans="30:30" ht="22.95" customHeight="1" x14ac:dyDescent="0.2">
      <c r="AD2210" s="32"/>
    </row>
    <row r="2211" spans="30:30" ht="22.95" customHeight="1" x14ac:dyDescent="0.2">
      <c r="AD2211" s="32"/>
    </row>
    <row r="2212" spans="30:30" ht="22.95" customHeight="1" x14ac:dyDescent="0.2">
      <c r="AD2212" s="32"/>
    </row>
    <row r="2213" spans="30:30" ht="22.95" customHeight="1" x14ac:dyDescent="0.2">
      <c r="AD2213" s="32"/>
    </row>
    <row r="2214" spans="30:30" ht="22.95" customHeight="1" x14ac:dyDescent="0.2">
      <c r="AD2214" s="32"/>
    </row>
    <row r="2215" spans="30:30" ht="22.95" customHeight="1" x14ac:dyDescent="0.2">
      <c r="AD2215" s="32"/>
    </row>
    <row r="2216" spans="30:30" ht="22.95" customHeight="1" x14ac:dyDescent="0.2">
      <c r="AD2216" s="32"/>
    </row>
    <row r="2217" spans="30:30" ht="22.95" customHeight="1" x14ac:dyDescent="0.2">
      <c r="AD2217" s="32"/>
    </row>
    <row r="2218" spans="30:30" ht="22.95" customHeight="1" x14ac:dyDescent="0.2">
      <c r="AD2218" s="32"/>
    </row>
    <row r="2219" spans="30:30" ht="22.95" customHeight="1" x14ac:dyDescent="0.2">
      <c r="AD2219" s="32"/>
    </row>
    <row r="2220" spans="30:30" ht="22.95" customHeight="1" x14ac:dyDescent="0.2">
      <c r="AD2220" s="32"/>
    </row>
    <row r="2221" spans="30:30" ht="22.95" customHeight="1" x14ac:dyDescent="0.2">
      <c r="AD2221" s="32"/>
    </row>
    <row r="2222" spans="30:30" ht="22.95" customHeight="1" x14ac:dyDescent="0.2">
      <c r="AD2222" s="32"/>
    </row>
    <row r="2223" spans="30:30" ht="22.95" customHeight="1" x14ac:dyDescent="0.2">
      <c r="AD2223" s="32"/>
    </row>
    <row r="2224" spans="30:30" ht="22.95" customHeight="1" x14ac:dyDescent="0.2">
      <c r="AD2224" s="32"/>
    </row>
    <row r="2225" spans="30:30" ht="22.95" customHeight="1" x14ac:dyDescent="0.2">
      <c r="AD2225" s="32"/>
    </row>
    <row r="2226" spans="30:30" ht="22.95" customHeight="1" x14ac:dyDescent="0.2">
      <c r="AD2226" s="32"/>
    </row>
    <row r="2227" spans="30:30" ht="22.95" customHeight="1" x14ac:dyDescent="0.2">
      <c r="AD2227" s="32"/>
    </row>
    <row r="2228" spans="30:30" ht="22.95" customHeight="1" x14ac:dyDescent="0.2">
      <c r="AD2228" s="32"/>
    </row>
    <row r="2229" spans="30:30" ht="22.95" customHeight="1" x14ac:dyDescent="0.2">
      <c r="AD2229" s="32"/>
    </row>
    <row r="2230" spans="30:30" ht="22.95" customHeight="1" x14ac:dyDescent="0.2">
      <c r="AD2230" s="32"/>
    </row>
    <row r="2231" spans="30:30" ht="22.95" customHeight="1" x14ac:dyDescent="0.2">
      <c r="AD2231" s="32"/>
    </row>
    <row r="2232" spans="30:30" ht="22.95" customHeight="1" x14ac:dyDescent="0.2">
      <c r="AD2232" s="32"/>
    </row>
    <row r="2233" spans="30:30" ht="22.95" customHeight="1" x14ac:dyDescent="0.2">
      <c r="AD2233" s="32"/>
    </row>
    <row r="2234" spans="30:30" ht="22.95" customHeight="1" x14ac:dyDescent="0.2">
      <c r="AD2234" s="32"/>
    </row>
    <row r="2235" spans="30:30" ht="22.95" customHeight="1" x14ac:dyDescent="0.2">
      <c r="AD2235" s="32"/>
    </row>
    <row r="2236" spans="30:30" ht="22.95" customHeight="1" x14ac:dyDescent="0.2">
      <c r="AD2236" s="32"/>
    </row>
    <row r="2237" spans="30:30" ht="22.95" customHeight="1" x14ac:dyDescent="0.2">
      <c r="AD2237" s="32"/>
    </row>
    <row r="2238" spans="30:30" ht="22.95" customHeight="1" x14ac:dyDescent="0.2">
      <c r="AD2238" s="32"/>
    </row>
    <row r="2239" spans="30:30" ht="22.95" customHeight="1" x14ac:dyDescent="0.2">
      <c r="AD2239" s="32"/>
    </row>
    <row r="2240" spans="30:30" ht="22.95" customHeight="1" x14ac:dyDescent="0.2">
      <c r="AD2240" s="32"/>
    </row>
    <row r="2241" spans="30:30" ht="22.95" customHeight="1" x14ac:dyDescent="0.2">
      <c r="AD2241" s="32"/>
    </row>
    <row r="2242" spans="30:30" ht="22.95" customHeight="1" x14ac:dyDescent="0.2">
      <c r="AD2242" s="32"/>
    </row>
    <row r="2243" spans="30:30" ht="22.95" customHeight="1" x14ac:dyDescent="0.2">
      <c r="AD2243" s="32"/>
    </row>
    <row r="2244" spans="30:30" ht="22.95" customHeight="1" x14ac:dyDescent="0.2">
      <c r="AD2244" s="32"/>
    </row>
    <row r="2245" spans="30:30" ht="22.95" customHeight="1" x14ac:dyDescent="0.2">
      <c r="AD2245" s="32"/>
    </row>
    <row r="2246" spans="30:30" ht="22.95" customHeight="1" x14ac:dyDescent="0.2">
      <c r="AD2246" s="32"/>
    </row>
    <row r="2247" spans="30:30" ht="22.95" customHeight="1" x14ac:dyDescent="0.2">
      <c r="AD2247" s="32"/>
    </row>
    <row r="2248" spans="30:30" ht="22.95" customHeight="1" x14ac:dyDescent="0.2">
      <c r="AD2248" s="32"/>
    </row>
    <row r="2249" spans="30:30" ht="22.95" customHeight="1" x14ac:dyDescent="0.2">
      <c r="AD2249" s="32"/>
    </row>
    <row r="2250" spans="30:30" ht="22.95" customHeight="1" x14ac:dyDescent="0.2">
      <c r="AD2250" s="32"/>
    </row>
    <row r="2251" spans="30:30" ht="22.95" customHeight="1" x14ac:dyDescent="0.2">
      <c r="AD2251" s="32"/>
    </row>
    <row r="2252" spans="30:30" ht="22.95" customHeight="1" x14ac:dyDescent="0.2">
      <c r="AD2252" s="32"/>
    </row>
    <row r="2253" spans="30:30" ht="22.95" customHeight="1" x14ac:dyDescent="0.2">
      <c r="AD2253" s="32"/>
    </row>
    <row r="2254" spans="30:30" ht="22.95" customHeight="1" x14ac:dyDescent="0.2">
      <c r="AD2254" s="32"/>
    </row>
    <row r="2255" spans="30:30" ht="22.95" customHeight="1" x14ac:dyDescent="0.2">
      <c r="AD2255" s="32"/>
    </row>
    <row r="2256" spans="30:30" ht="22.95" customHeight="1" x14ac:dyDescent="0.2">
      <c r="AD2256" s="32"/>
    </row>
    <row r="2257" spans="30:30" ht="22.95" customHeight="1" x14ac:dyDescent="0.2">
      <c r="AD2257" s="32"/>
    </row>
    <row r="2258" spans="30:30" ht="22.95" customHeight="1" x14ac:dyDescent="0.2">
      <c r="AD2258" s="32"/>
    </row>
    <row r="2259" spans="30:30" ht="22.95" customHeight="1" x14ac:dyDescent="0.2">
      <c r="AD2259" s="32"/>
    </row>
    <row r="2260" spans="30:30" ht="22.95" customHeight="1" x14ac:dyDescent="0.2">
      <c r="AD2260" s="32"/>
    </row>
    <row r="2261" spans="30:30" ht="22.95" customHeight="1" x14ac:dyDescent="0.2">
      <c r="AD2261" s="32"/>
    </row>
    <row r="2262" spans="30:30" ht="22.95" customHeight="1" x14ac:dyDescent="0.2">
      <c r="AD2262" s="32"/>
    </row>
    <row r="2263" spans="30:30" ht="22.95" customHeight="1" x14ac:dyDescent="0.2">
      <c r="AD2263" s="32"/>
    </row>
    <row r="2264" spans="30:30" ht="22.95" customHeight="1" x14ac:dyDescent="0.2">
      <c r="AD2264" s="32"/>
    </row>
    <row r="2265" spans="30:30" ht="22.95" customHeight="1" x14ac:dyDescent="0.2">
      <c r="AD2265" s="32"/>
    </row>
    <row r="2266" spans="30:30" ht="22.95" customHeight="1" x14ac:dyDescent="0.2">
      <c r="AD2266" s="32"/>
    </row>
    <row r="2267" spans="30:30" ht="22.95" customHeight="1" x14ac:dyDescent="0.2">
      <c r="AD2267" s="32"/>
    </row>
    <row r="2268" spans="30:30" ht="22.95" customHeight="1" x14ac:dyDescent="0.2">
      <c r="AD2268" s="32"/>
    </row>
    <row r="2269" spans="30:30" ht="22.95" customHeight="1" x14ac:dyDescent="0.2">
      <c r="AD2269" s="32"/>
    </row>
    <row r="2270" spans="30:30" ht="22.95" customHeight="1" x14ac:dyDescent="0.2">
      <c r="AD2270" s="32"/>
    </row>
    <row r="2271" spans="30:30" ht="22.95" customHeight="1" x14ac:dyDescent="0.2">
      <c r="AD2271" s="32"/>
    </row>
    <row r="2272" spans="30:30" ht="22.95" customHeight="1" x14ac:dyDescent="0.2">
      <c r="AD2272" s="32"/>
    </row>
    <row r="2273" spans="30:30" ht="22.95" customHeight="1" x14ac:dyDescent="0.2">
      <c r="AD2273" s="32"/>
    </row>
    <row r="2274" spans="30:30" ht="22.95" customHeight="1" x14ac:dyDescent="0.2">
      <c r="AD2274" s="32"/>
    </row>
    <row r="2275" spans="30:30" ht="22.95" customHeight="1" x14ac:dyDescent="0.2">
      <c r="AD2275" s="32"/>
    </row>
    <row r="2276" spans="30:30" ht="22.95" customHeight="1" x14ac:dyDescent="0.2">
      <c r="AD2276" s="32"/>
    </row>
    <row r="2277" spans="30:30" ht="22.95" customHeight="1" x14ac:dyDescent="0.2">
      <c r="AD2277" s="32"/>
    </row>
    <row r="2278" spans="30:30" ht="22.95" customHeight="1" x14ac:dyDescent="0.2">
      <c r="AD2278" s="32"/>
    </row>
    <row r="2279" spans="30:30" ht="22.95" customHeight="1" x14ac:dyDescent="0.2">
      <c r="AD2279" s="32"/>
    </row>
    <row r="2280" spans="30:30" ht="22.95" customHeight="1" x14ac:dyDescent="0.2">
      <c r="AD2280" s="32"/>
    </row>
    <row r="2281" spans="30:30" ht="22.95" customHeight="1" x14ac:dyDescent="0.2">
      <c r="AD2281" s="32"/>
    </row>
    <row r="2282" spans="30:30" ht="22.95" customHeight="1" x14ac:dyDescent="0.2">
      <c r="AD2282" s="32"/>
    </row>
    <row r="2283" spans="30:30" ht="22.95" customHeight="1" x14ac:dyDescent="0.2">
      <c r="AD2283" s="32"/>
    </row>
    <row r="2284" spans="30:30" ht="22.95" customHeight="1" x14ac:dyDescent="0.2">
      <c r="AD2284" s="32"/>
    </row>
    <row r="2285" spans="30:30" ht="22.95" customHeight="1" x14ac:dyDescent="0.2">
      <c r="AD2285" s="32"/>
    </row>
    <row r="2286" spans="30:30" ht="22.95" customHeight="1" x14ac:dyDescent="0.2">
      <c r="AD2286" s="32"/>
    </row>
    <row r="2287" spans="30:30" ht="22.95" customHeight="1" x14ac:dyDescent="0.2">
      <c r="AD2287" s="32"/>
    </row>
    <row r="2288" spans="30:30" ht="22.95" customHeight="1" x14ac:dyDescent="0.2">
      <c r="AD2288" s="32"/>
    </row>
    <row r="2289" spans="30:30" ht="22.95" customHeight="1" x14ac:dyDescent="0.2">
      <c r="AD2289" s="32"/>
    </row>
    <row r="2290" spans="30:30" ht="22.95" customHeight="1" x14ac:dyDescent="0.2">
      <c r="AD2290" s="32"/>
    </row>
    <row r="2291" spans="30:30" ht="22.95" customHeight="1" x14ac:dyDescent="0.2">
      <c r="AD2291" s="32"/>
    </row>
    <row r="2292" spans="30:30" ht="22.95" customHeight="1" x14ac:dyDescent="0.2">
      <c r="AD2292" s="32"/>
    </row>
    <row r="2293" spans="30:30" ht="22.95" customHeight="1" x14ac:dyDescent="0.2">
      <c r="AD2293" s="32"/>
    </row>
    <row r="2294" spans="30:30" ht="22.95" customHeight="1" x14ac:dyDescent="0.2">
      <c r="AD2294" s="32"/>
    </row>
    <row r="2295" spans="30:30" ht="22.95" customHeight="1" x14ac:dyDescent="0.2">
      <c r="AD2295" s="32"/>
    </row>
    <row r="2296" spans="30:30" ht="22.95" customHeight="1" x14ac:dyDescent="0.2">
      <c r="AD2296" s="32"/>
    </row>
    <row r="2297" spans="30:30" ht="22.95" customHeight="1" x14ac:dyDescent="0.2">
      <c r="AD2297" s="32"/>
    </row>
    <row r="2298" spans="30:30" ht="22.95" customHeight="1" x14ac:dyDescent="0.2">
      <c r="AD2298" s="32"/>
    </row>
    <row r="2299" spans="30:30" ht="22.95" customHeight="1" x14ac:dyDescent="0.2">
      <c r="AD2299" s="32"/>
    </row>
    <row r="2300" spans="30:30" ht="22.95" customHeight="1" x14ac:dyDescent="0.2">
      <c r="AD2300" s="32"/>
    </row>
    <row r="2301" spans="30:30" ht="22.95" customHeight="1" x14ac:dyDescent="0.2">
      <c r="AD2301" s="32"/>
    </row>
    <row r="2302" spans="30:30" ht="22.95" customHeight="1" x14ac:dyDescent="0.2">
      <c r="AD2302" s="32"/>
    </row>
    <row r="2303" spans="30:30" ht="22.95" customHeight="1" x14ac:dyDescent="0.2">
      <c r="AD2303" s="32"/>
    </row>
    <row r="2304" spans="30:30" ht="22.95" customHeight="1" x14ac:dyDescent="0.2">
      <c r="AD2304" s="32"/>
    </row>
    <row r="2305" spans="30:30" ht="22.95" customHeight="1" x14ac:dyDescent="0.2">
      <c r="AD2305" s="32"/>
    </row>
    <row r="2306" spans="30:30" ht="22.95" customHeight="1" x14ac:dyDescent="0.2">
      <c r="AD2306" s="32"/>
    </row>
    <row r="2307" spans="30:30" ht="22.95" customHeight="1" x14ac:dyDescent="0.2">
      <c r="AD2307" s="32"/>
    </row>
    <row r="2308" spans="30:30" ht="22.95" customHeight="1" x14ac:dyDescent="0.2">
      <c r="AD2308" s="32"/>
    </row>
    <row r="2309" spans="30:30" ht="22.95" customHeight="1" x14ac:dyDescent="0.2">
      <c r="AD2309" s="32"/>
    </row>
    <row r="2310" spans="30:30" ht="22.95" customHeight="1" x14ac:dyDescent="0.2">
      <c r="AD2310" s="32"/>
    </row>
    <row r="2311" spans="30:30" ht="22.95" customHeight="1" x14ac:dyDescent="0.2">
      <c r="AD2311" s="32"/>
    </row>
    <row r="2312" spans="30:30" ht="22.95" customHeight="1" x14ac:dyDescent="0.2">
      <c r="AD2312" s="32"/>
    </row>
    <row r="2313" spans="30:30" ht="22.95" customHeight="1" x14ac:dyDescent="0.2">
      <c r="AD2313" s="32"/>
    </row>
    <row r="2314" spans="30:30" ht="22.95" customHeight="1" x14ac:dyDescent="0.2">
      <c r="AD2314" s="32"/>
    </row>
    <row r="2315" spans="30:30" ht="22.95" customHeight="1" x14ac:dyDescent="0.2">
      <c r="AD2315" s="32"/>
    </row>
    <row r="2316" spans="30:30" ht="22.95" customHeight="1" x14ac:dyDescent="0.2">
      <c r="AD2316" s="32"/>
    </row>
    <row r="2317" spans="30:30" ht="22.95" customHeight="1" x14ac:dyDescent="0.2">
      <c r="AD2317" s="32"/>
    </row>
    <row r="2318" spans="30:30" ht="22.95" customHeight="1" x14ac:dyDescent="0.2">
      <c r="AD2318" s="32"/>
    </row>
    <row r="2319" spans="30:30" ht="22.95" customHeight="1" x14ac:dyDescent="0.2">
      <c r="AD2319" s="32"/>
    </row>
    <row r="2320" spans="30:30" ht="22.95" customHeight="1" x14ac:dyDescent="0.2">
      <c r="AD2320" s="32"/>
    </row>
    <row r="2321" spans="30:30" ht="22.95" customHeight="1" x14ac:dyDescent="0.2">
      <c r="AD2321" s="32"/>
    </row>
    <row r="2322" spans="30:30" ht="22.95" customHeight="1" x14ac:dyDescent="0.2">
      <c r="AD2322" s="32"/>
    </row>
    <row r="2323" spans="30:30" ht="22.95" customHeight="1" x14ac:dyDescent="0.2">
      <c r="AD2323" s="32"/>
    </row>
    <row r="2324" spans="30:30" ht="22.95" customHeight="1" x14ac:dyDescent="0.2">
      <c r="AD2324" s="32"/>
    </row>
    <row r="2325" spans="30:30" ht="22.95" customHeight="1" x14ac:dyDescent="0.2">
      <c r="AD2325" s="32"/>
    </row>
    <row r="2326" spans="30:30" ht="22.95" customHeight="1" x14ac:dyDescent="0.2">
      <c r="AD2326" s="32"/>
    </row>
    <row r="2327" spans="30:30" ht="22.95" customHeight="1" x14ac:dyDescent="0.2">
      <c r="AD2327" s="32"/>
    </row>
    <row r="2328" spans="30:30" ht="22.95" customHeight="1" x14ac:dyDescent="0.2">
      <c r="AD2328" s="32"/>
    </row>
    <row r="2329" spans="30:30" ht="22.95" customHeight="1" x14ac:dyDescent="0.2">
      <c r="AD2329" s="32"/>
    </row>
    <row r="2330" spans="30:30" ht="22.95" customHeight="1" x14ac:dyDescent="0.2">
      <c r="AD2330" s="32"/>
    </row>
    <row r="2331" spans="30:30" ht="22.95" customHeight="1" x14ac:dyDescent="0.2">
      <c r="AD2331" s="32"/>
    </row>
    <row r="2332" spans="30:30" ht="22.95" customHeight="1" x14ac:dyDescent="0.2">
      <c r="AD2332" s="32"/>
    </row>
    <row r="2333" spans="30:30" ht="22.95" customHeight="1" x14ac:dyDescent="0.2">
      <c r="AD2333" s="32"/>
    </row>
    <row r="2334" spans="30:30" ht="22.95" customHeight="1" x14ac:dyDescent="0.2">
      <c r="AD2334" s="32"/>
    </row>
    <row r="2335" spans="30:30" ht="22.95" customHeight="1" x14ac:dyDescent="0.2">
      <c r="AD2335" s="32"/>
    </row>
    <row r="2336" spans="30:30" ht="22.95" customHeight="1" x14ac:dyDescent="0.2">
      <c r="AD2336" s="32"/>
    </row>
    <row r="2337" spans="30:30" ht="22.95" customHeight="1" x14ac:dyDescent="0.2">
      <c r="AD2337" s="32"/>
    </row>
    <row r="2338" spans="30:30" ht="22.95" customHeight="1" x14ac:dyDescent="0.2">
      <c r="AD2338" s="32"/>
    </row>
    <row r="2339" spans="30:30" ht="22.95" customHeight="1" x14ac:dyDescent="0.2">
      <c r="AD2339" s="32"/>
    </row>
    <row r="2340" spans="30:30" ht="22.95" customHeight="1" x14ac:dyDescent="0.2">
      <c r="AD2340" s="32"/>
    </row>
    <row r="2341" spans="30:30" ht="22.95" customHeight="1" x14ac:dyDescent="0.2">
      <c r="AD2341" s="32"/>
    </row>
    <row r="2342" spans="30:30" ht="22.95" customHeight="1" x14ac:dyDescent="0.2">
      <c r="AD2342" s="32"/>
    </row>
    <row r="2343" spans="30:30" ht="22.95" customHeight="1" x14ac:dyDescent="0.2">
      <c r="AD2343" s="32"/>
    </row>
    <row r="2344" spans="30:30" ht="22.95" customHeight="1" x14ac:dyDescent="0.2">
      <c r="AD2344" s="32"/>
    </row>
    <row r="2345" spans="30:30" ht="22.95" customHeight="1" x14ac:dyDescent="0.2">
      <c r="AD2345" s="32"/>
    </row>
    <row r="2346" spans="30:30" ht="22.95" customHeight="1" x14ac:dyDescent="0.2">
      <c r="AD2346" s="32"/>
    </row>
    <row r="2347" spans="30:30" ht="22.95" customHeight="1" x14ac:dyDescent="0.2">
      <c r="AD2347" s="32"/>
    </row>
    <row r="2348" spans="30:30" ht="22.95" customHeight="1" x14ac:dyDescent="0.2">
      <c r="AD2348" s="32"/>
    </row>
    <row r="2349" spans="30:30" ht="22.95" customHeight="1" x14ac:dyDescent="0.2">
      <c r="AD2349" s="32"/>
    </row>
    <row r="2350" spans="30:30" ht="22.95" customHeight="1" x14ac:dyDescent="0.2">
      <c r="AD2350" s="32"/>
    </row>
    <row r="2351" spans="30:30" ht="22.95" customHeight="1" x14ac:dyDescent="0.2">
      <c r="AD2351" s="32"/>
    </row>
    <row r="2352" spans="30:30" ht="22.95" customHeight="1" x14ac:dyDescent="0.2">
      <c r="AD2352" s="32"/>
    </row>
    <row r="2353" spans="30:30" ht="22.95" customHeight="1" x14ac:dyDescent="0.2">
      <c r="AD2353" s="32"/>
    </row>
    <row r="2354" spans="30:30" ht="22.95" customHeight="1" x14ac:dyDescent="0.2">
      <c r="AD2354" s="32"/>
    </row>
    <row r="2355" spans="30:30" ht="22.95" customHeight="1" x14ac:dyDescent="0.2">
      <c r="AD2355" s="32"/>
    </row>
    <row r="2356" spans="30:30" ht="22.95" customHeight="1" x14ac:dyDescent="0.2">
      <c r="AD2356" s="32"/>
    </row>
    <row r="2357" spans="30:30" ht="22.95" customHeight="1" x14ac:dyDescent="0.2">
      <c r="AD2357" s="32"/>
    </row>
    <row r="2358" spans="30:30" ht="22.95" customHeight="1" x14ac:dyDescent="0.2">
      <c r="AD2358" s="32"/>
    </row>
    <row r="2359" spans="30:30" ht="22.95" customHeight="1" x14ac:dyDescent="0.2">
      <c r="AD2359" s="32"/>
    </row>
    <row r="2360" spans="30:30" ht="22.95" customHeight="1" x14ac:dyDescent="0.2">
      <c r="AD2360" s="32"/>
    </row>
    <row r="2361" spans="30:30" ht="22.95" customHeight="1" x14ac:dyDescent="0.2">
      <c r="AD2361" s="32"/>
    </row>
    <row r="2362" spans="30:30" ht="22.95" customHeight="1" x14ac:dyDescent="0.2">
      <c r="AD2362" s="32"/>
    </row>
    <row r="2363" spans="30:30" ht="22.95" customHeight="1" x14ac:dyDescent="0.2">
      <c r="AD2363" s="32"/>
    </row>
    <row r="2364" spans="30:30" ht="22.95" customHeight="1" x14ac:dyDescent="0.2">
      <c r="AD2364" s="32"/>
    </row>
    <row r="2365" spans="30:30" ht="22.95" customHeight="1" x14ac:dyDescent="0.2">
      <c r="AD2365" s="32"/>
    </row>
    <row r="2366" spans="30:30" ht="22.95" customHeight="1" x14ac:dyDescent="0.2">
      <c r="AD2366" s="32"/>
    </row>
    <row r="2367" spans="30:30" ht="22.95" customHeight="1" x14ac:dyDescent="0.2">
      <c r="AD2367" s="32"/>
    </row>
    <row r="2368" spans="30:30" ht="22.95" customHeight="1" x14ac:dyDescent="0.2">
      <c r="AD2368" s="32"/>
    </row>
    <row r="2369" spans="30:30" ht="22.95" customHeight="1" x14ac:dyDescent="0.2">
      <c r="AD2369" s="32"/>
    </row>
    <row r="2370" spans="30:30" ht="22.95" customHeight="1" x14ac:dyDescent="0.2">
      <c r="AD2370" s="32"/>
    </row>
    <row r="2371" spans="30:30" ht="22.95" customHeight="1" x14ac:dyDescent="0.2">
      <c r="AD2371" s="32"/>
    </row>
    <row r="2372" spans="30:30" ht="22.95" customHeight="1" x14ac:dyDescent="0.2">
      <c r="AD2372" s="32"/>
    </row>
    <row r="2373" spans="30:30" ht="22.95" customHeight="1" x14ac:dyDescent="0.2">
      <c r="AD2373" s="32"/>
    </row>
    <row r="2374" spans="30:30" ht="22.95" customHeight="1" x14ac:dyDescent="0.2">
      <c r="AD2374" s="32"/>
    </row>
    <row r="2375" spans="30:30" ht="22.95" customHeight="1" x14ac:dyDescent="0.2">
      <c r="AD2375" s="32"/>
    </row>
    <row r="2376" spans="30:30" ht="22.95" customHeight="1" x14ac:dyDescent="0.2">
      <c r="AD2376" s="32"/>
    </row>
    <row r="2377" spans="30:30" ht="22.95" customHeight="1" x14ac:dyDescent="0.2">
      <c r="AD2377" s="32"/>
    </row>
    <row r="2378" spans="30:30" ht="22.95" customHeight="1" x14ac:dyDescent="0.2">
      <c r="AD2378" s="32"/>
    </row>
    <row r="2379" spans="30:30" ht="22.95" customHeight="1" x14ac:dyDescent="0.2">
      <c r="AD2379" s="32"/>
    </row>
    <row r="2380" spans="30:30" ht="22.95" customHeight="1" x14ac:dyDescent="0.2">
      <c r="AD2380" s="32"/>
    </row>
    <row r="2381" spans="30:30" ht="22.95" customHeight="1" x14ac:dyDescent="0.2">
      <c r="AD2381" s="32"/>
    </row>
    <row r="2382" spans="30:30" ht="22.95" customHeight="1" x14ac:dyDescent="0.2">
      <c r="AD2382" s="32"/>
    </row>
    <row r="2383" spans="30:30" ht="22.95" customHeight="1" x14ac:dyDescent="0.2">
      <c r="AD2383" s="32"/>
    </row>
    <row r="2384" spans="30:30" ht="22.95" customHeight="1" x14ac:dyDescent="0.2">
      <c r="AD2384" s="32"/>
    </row>
    <row r="2385" spans="30:30" ht="22.95" customHeight="1" x14ac:dyDescent="0.2">
      <c r="AD2385" s="32"/>
    </row>
    <row r="2386" spans="30:30" ht="22.95" customHeight="1" x14ac:dyDescent="0.2">
      <c r="AD2386" s="32"/>
    </row>
    <row r="2387" spans="30:30" ht="22.95" customHeight="1" x14ac:dyDescent="0.2">
      <c r="AD2387" s="32"/>
    </row>
    <row r="2388" spans="30:30" ht="22.95" customHeight="1" x14ac:dyDescent="0.2">
      <c r="AD2388" s="32"/>
    </row>
    <row r="2389" spans="30:30" ht="22.95" customHeight="1" x14ac:dyDescent="0.2">
      <c r="AD2389" s="32"/>
    </row>
    <row r="2390" spans="30:30" ht="22.95" customHeight="1" x14ac:dyDescent="0.2">
      <c r="AD2390" s="32"/>
    </row>
    <row r="2391" spans="30:30" ht="22.95" customHeight="1" x14ac:dyDescent="0.2">
      <c r="AD2391" s="32"/>
    </row>
    <row r="2392" spans="30:30" ht="22.95" customHeight="1" x14ac:dyDescent="0.2">
      <c r="AD2392" s="32"/>
    </row>
    <row r="2393" spans="30:30" ht="22.95" customHeight="1" x14ac:dyDescent="0.2">
      <c r="AD2393" s="32"/>
    </row>
    <row r="2394" spans="30:30" ht="22.95" customHeight="1" x14ac:dyDescent="0.2">
      <c r="AD2394" s="32"/>
    </row>
    <row r="2395" spans="30:30" ht="22.95" customHeight="1" x14ac:dyDescent="0.2">
      <c r="AD2395" s="32"/>
    </row>
    <row r="2396" spans="30:30" ht="22.95" customHeight="1" x14ac:dyDescent="0.2">
      <c r="AD2396" s="32"/>
    </row>
    <row r="2397" spans="30:30" ht="22.95" customHeight="1" x14ac:dyDescent="0.2">
      <c r="AD2397" s="32"/>
    </row>
    <row r="2398" spans="30:30" ht="22.95" customHeight="1" x14ac:dyDescent="0.2">
      <c r="AD2398" s="32"/>
    </row>
    <row r="2399" spans="30:30" ht="22.95" customHeight="1" x14ac:dyDescent="0.2">
      <c r="AD2399" s="32"/>
    </row>
    <row r="2400" spans="30:30" ht="22.95" customHeight="1" x14ac:dyDescent="0.2">
      <c r="AD2400" s="32"/>
    </row>
    <row r="2401" spans="30:30" ht="22.95" customHeight="1" x14ac:dyDescent="0.2">
      <c r="AD2401" s="32"/>
    </row>
    <row r="2402" spans="30:30" ht="22.95" customHeight="1" x14ac:dyDescent="0.2">
      <c r="AD2402" s="32"/>
    </row>
    <row r="2403" spans="30:30" ht="22.95" customHeight="1" x14ac:dyDescent="0.2">
      <c r="AD2403" s="32"/>
    </row>
    <row r="2404" spans="30:30" ht="22.95" customHeight="1" x14ac:dyDescent="0.2">
      <c r="AD2404" s="32"/>
    </row>
    <row r="2405" spans="30:30" ht="22.95" customHeight="1" x14ac:dyDescent="0.2">
      <c r="AD2405" s="32"/>
    </row>
    <row r="2406" spans="30:30" ht="22.95" customHeight="1" x14ac:dyDescent="0.2">
      <c r="AD2406" s="32"/>
    </row>
    <row r="2407" spans="30:30" ht="22.95" customHeight="1" x14ac:dyDescent="0.2">
      <c r="AD2407" s="32"/>
    </row>
    <row r="2408" spans="30:30" ht="22.95" customHeight="1" x14ac:dyDescent="0.2">
      <c r="AD2408" s="32"/>
    </row>
    <row r="2409" spans="30:30" ht="22.95" customHeight="1" x14ac:dyDescent="0.2">
      <c r="AD2409" s="32"/>
    </row>
    <row r="2410" spans="30:30" ht="22.95" customHeight="1" x14ac:dyDescent="0.2">
      <c r="AD2410" s="32"/>
    </row>
    <row r="2411" spans="30:30" ht="22.95" customHeight="1" x14ac:dyDescent="0.2">
      <c r="AD2411" s="32"/>
    </row>
    <row r="2412" spans="30:30" ht="22.95" customHeight="1" x14ac:dyDescent="0.2">
      <c r="AD2412" s="32"/>
    </row>
    <row r="2413" spans="30:30" ht="22.95" customHeight="1" x14ac:dyDescent="0.2">
      <c r="AD2413" s="32"/>
    </row>
    <row r="2414" spans="30:30" ht="22.95" customHeight="1" x14ac:dyDescent="0.2">
      <c r="AD2414" s="32"/>
    </row>
    <row r="2415" spans="30:30" ht="22.95" customHeight="1" x14ac:dyDescent="0.2">
      <c r="AD2415" s="32"/>
    </row>
    <row r="2416" spans="30:30" ht="22.95" customHeight="1" x14ac:dyDescent="0.2">
      <c r="AD2416" s="32"/>
    </row>
    <row r="2417" spans="30:30" ht="22.95" customHeight="1" x14ac:dyDescent="0.2">
      <c r="AD2417" s="32"/>
    </row>
    <row r="2418" spans="30:30" ht="22.95" customHeight="1" x14ac:dyDescent="0.2">
      <c r="AD2418" s="32"/>
    </row>
    <row r="2419" spans="30:30" ht="22.95" customHeight="1" x14ac:dyDescent="0.2">
      <c r="AD2419" s="32"/>
    </row>
    <row r="2420" spans="30:30" ht="22.95" customHeight="1" x14ac:dyDescent="0.2">
      <c r="AD2420" s="32"/>
    </row>
    <row r="2421" spans="30:30" ht="22.95" customHeight="1" x14ac:dyDescent="0.2">
      <c r="AD2421" s="32"/>
    </row>
    <row r="2422" spans="30:30" ht="22.95" customHeight="1" x14ac:dyDescent="0.2">
      <c r="AD2422" s="32"/>
    </row>
    <row r="2423" spans="30:30" ht="22.95" customHeight="1" x14ac:dyDescent="0.2">
      <c r="AD2423" s="32"/>
    </row>
    <row r="2424" spans="30:30" ht="22.95" customHeight="1" x14ac:dyDescent="0.2">
      <c r="AD2424" s="32"/>
    </row>
    <row r="2425" spans="30:30" ht="22.95" customHeight="1" x14ac:dyDescent="0.2">
      <c r="AD2425" s="32"/>
    </row>
    <row r="2426" spans="30:30" ht="22.95" customHeight="1" x14ac:dyDescent="0.2">
      <c r="AD2426" s="32"/>
    </row>
    <row r="2427" spans="30:30" ht="22.95" customHeight="1" x14ac:dyDescent="0.2">
      <c r="AD2427" s="32"/>
    </row>
    <row r="2428" spans="30:30" ht="22.95" customHeight="1" x14ac:dyDescent="0.2">
      <c r="AD2428" s="32"/>
    </row>
    <row r="2429" spans="30:30" ht="22.95" customHeight="1" x14ac:dyDescent="0.2">
      <c r="AD2429" s="32"/>
    </row>
    <row r="2430" spans="30:30" ht="22.95" customHeight="1" x14ac:dyDescent="0.2">
      <c r="AD2430" s="32"/>
    </row>
    <row r="2431" spans="30:30" ht="22.95" customHeight="1" x14ac:dyDescent="0.2">
      <c r="AD2431" s="32"/>
    </row>
    <row r="2432" spans="30:30" ht="22.95" customHeight="1" x14ac:dyDescent="0.2">
      <c r="AD2432" s="32"/>
    </row>
    <row r="2433" spans="30:30" ht="22.95" customHeight="1" x14ac:dyDescent="0.2">
      <c r="AD2433" s="32"/>
    </row>
    <row r="2434" spans="30:30" ht="22.95" customHeight="1" x14ac:dyDescent="0.2">
      <c r="AD2434" s="32"/>
    </row>
    <row r="2435" spans="30:30" ht="22.95" customHeight="1" x14ac:dyDescent="0.2">
      <c r="AD2435" s="32"/>
    </row>
    <row r="2436" spans="30:30" ht="22.95" customHeight="1" x14ac:dyDescent="0.2">
      <c r="AD2436" s="32"/>
    </row>
    <row r="2437" spans="30:30" ht="22.95" customHeight="1" x14ac:dyDescent="0.2">
      <c r="AD2437" s="32"/>
    </row>
    <row r="2438" spans="30:30" ht="22.95" customHeight="1" x14ac:dyDescent="0.2">
      <c r="AD2438" s="32"/>
    </row>
    <row r="2439" spans="30:30" ht="22.95" customHeight="1" x14ac:dyDescent="0.2">
      <c r="AD2439" s="32"/>
    </row>
    <row r="2440" spans="30:30" ht="22.95" customHeight="1" x14ac:dyDescent="0.2">
      <c r="AD2440" s="32"/>
    </row>
    <row r="2441" spans="30:30" ht="22.95" customHeight="1" x14ac:dyDescent="0.2">
      <c r="AD2441" s="32"/>
    </row>
    <row r="2442" spans="30:30" ht="22.95" customHeight="1" x14ac:dyDescent="0.2">
      <c r="AD2442" s="32"/>
    </row>
    <row r="2443" spans="30:30" ht="22.95" customHeight="1" x14ac:dyDescent="0.2">
      <c r="AD2443" s="32"/>
    </row>
    <row r="2444" spans="30:30" ht="22.95" customHeight="1" x14ac:dyDescent="0.2">
      <c r="AD2444" s="32"/>
    </row>
    <row r="2445" spans="30:30" ht="22.95" customHeight="1" x14ac:dyDescent="0.2">
      <c r="AD2445" s="32"/>
    </row>
    <row r="2446" spans="30:30" ht="22.95" customHeight="1" x14ac:dyDescent="0.2">
      <c r="AD2446" s="32"/>
    </row>
    <row r="2447" spans="30:30" ht="22.95" customHeight="1" x14ac:dyDescent="0.2">
      <c r="AD2447" s="32"/>
    </row>
    <row r="2448" spans="30:30" ht="22.95" customHeight="1" x14ac:dyDescent="0.2">
      <c r="AD2448" s="32"/>
    </row>
    <row r="2449" spans="30:30" ht="22.95" customHeight="1" x14ac:dyDescent="0.2">
      <c r="AD2449" s="32"/>
    </row>
    <row r="2450" spans="30:30" ht="22.95" customHeight="1" x14ac:dyDescent="0.2">
      <c r="AD2450" s="32"/>
    </row>
    <row r="2451" spans="30:30" ht="22.95" customHeight="1" x14ac:dyDescent="0.2">
      <c r="AD2451" s="32"/>
    </row>
    <row r="2452" spans="30:30" ht="22.95" customHeight="1" x14ac:dyDescent="0.2">
      <c r="AD2452" s="32"/>
    </row>
    <row r="2453" spans="30:30" ht="22.95" customHeight="1" x14ac:dyDescent="0.2">
      <c r="AD2453" s="32"/>
    </row>
    <row r="2454" spans="30:30" ht="22.95" customHeight="1" x14ac:dyDescent="0.2">
      <c r="AD2454" s="32"/>
    </row>
    <row r="2455" spans="30:30" ht="22.95" customHeight="1" x14ac:dyDescent="0.2">
      <c r="AD2455" s="32"/>
    </row>
    <row r="2456" spans="30:30" ht="22.95" customHeight="1" x14ac:dyDescent="0.2">
      <c r="AD2456" s="32"/>
    </row>
    <row r="2457" spans="30:30" ht="22.95" customHeight="1" x14ac:dyDescent="0.2">
      <c r="AD2457" s="32"/>
    </row>
    <row r="2458" spans="30:30" ht="22.95" customHeight="1" x14ac:dyDescent="0.2">
      <c r="AD2458" s="32"/>
    </row>
    <row r="2459" spans="30:30" ht="22.95" customHeight="1" x14ac:dyDescent="0.2">
      <c r="AD2459" s="32"/>
    </row>
    <row r="2460" spans="30:30" ht="22.95" customHeight="1" x14ac:dyDescent="0.2">
      <c r="AD2460" s="32"/>
    </row>
    <row r="2461" spans="30:30" ht="22.95" customHeight="1" x14ac:dyDescent="0.2">
      <c r="AD2461" s="32"/>
    </row>
    <row r="2462" spans="30:30" ht="22.95" customHeight="1" x14ac:dyDescent="0.2">
      <c r="AD2462" s="32"/>
    </row>
    <row r="2463" spans="30:30" ht="22.95" customHeight="1" x14ac:dyDescent="0.2">
      <c r="AD2463" s="32"/>
    </row>
    <row r="2464" spans="30:30" ht="22.95" customHeight="1" x14ac:dyDescent="0.2">
      <c r="AD2464" s="32"/>
    </row>
    <row r="2465" spans="30:30" ht="22.95" customHeight="1" x14ac:dyDescent="0.2">
      <c r="AD2465" s="32"/>
    </row>
    <row r="2466" spans="30:30" ht="22.95" customHeight="1" x14ac:dyDescent="0.2">
      <c r="AD2466" s="32"/>
    </row>
    <row r="2467" spans="30:30" ht="22.95" customHeight="1" x14ac:dyDescent="0.2">
      <c r="AD2467" s="32"/>
    </row>
    <row r="2468" spans="30:30" ht="22.95" customHeight="1" x14ac:dyDescent="0.2">
      <c r="AD2468" s="32"/>
    </row>
    <row r="2469" spans="30:30" ht="22.95" customHeight="1" x14ac:dyDescent="0.2">
      <c r="AD2469" s="32"/>
    </row>
    <row r="2470" spans="30:30" ht="22.95" customHeight="1" x14ac:dyDescent="0.2">
      <c r="AD2470" s="32"/>
    </row>
    <row r="2471" spans="30:30" ht="22.95" customHeight="1" x14ac:dyDescent="0.2">
      <c r="AD2471" s="32"/>
    </row>
    <row r="2472" spans="30:30" ht="22.95" customHeight="1" x14ac:dyDescent="0.2">
      <c r="AD2472" s="32"/>
    </row>
    <row r="2473" spans="30:30" ht="22.95" customHeight="1" x14ac:dyDescent="0.2">
      <c r="AD2473" s="32"/>
    </row>
    <row r="2474" spans="30:30" ht="22.95" customHeight="1" x14ac:dyDescent="0.2">
      <c r="AD2474" s="32"/>
    </row>
    <row r="2475" spans="30:30" ht="22.95" customHeight="1" x14ac:dyDescent="0.2">
      <c r="AD2475" s="32"/>
    </row>
    <row r="2476" spans="30:30" ht="22.95" customHeight="1" x14ac:dyDescent="0.2">
      <c r="AD2476" s="32"/>
    </row>
    <row r="2477" spans="30:30" ht="22.95" customHeight="1" x14ac:dyDescent="0.2">
      <c r="AD2477" s="32"/>
    </row>
    <row r="2478" spans="30:30" ht="22.95" customHeight="1" x14ac:dyDescent="0.2">
      <c r="AD2478" s="32"/>
    </row>
    <row r="2479" spans="30:30" ht="22.95" customHeight="1" x14ac:dyDescent="0.2">
      <c r="AD2479" s="32"/>
    </row>
    <row r="2480" spans="30:30" ht="22.95" customHeight="1" x14ac:dyDescent="0.2">
      <c r="AD2480" s="32"/>
    </row>
    <row r="2481" spans="30:30" ht="22.95" customHeight="1" x14ac:dyDescent="0.2">
      <c r="AD2481" s="32"/>
    </row>
    <row r="2482" spans="30:30" ht="22.95" customHeight="1" x14ac:dyDescent="0.2">
      <c r="AD2482" s="32"/>
    </row>
    <row r="2483" spans="30:30" ht="22.95" customHeight="1" x14ac:dyDescent="0.2">
      <c r="AD2483" s="32"/>
    </row>
    <row r="2484" spans="30:30" ht="22.95" customHeight="1" x14ac:dyDescent="0.2">
      <c r="AD2484" s="32"/>
    </row>
    <row r="2485" spans="30:30" ht="22.95" customHeight="1" x14ac:dyDescent="0.2">
      <c r="AD2485" s="32"/>
    </row>
    <row r="2486" spans="30:30" ht="22.95" customHeight="1" x14ac:dyDescent="0.2">
      <c r="AD2486" s="32"/>
    </row>
    <row r="2487" spans="30:30" ht="22.95" customHeight="1" x14ac:dyDescent="0.2">
      <c r="AD2487" s="32"/>
    </row>
    <row r="2488" spans="30:30" ht="22.95" customHeight="1" x14ac:dyDescent="0.2">
      <c r="AD2488" s="32"/>
    </row>
    <row r="2489" spans="30:30" ht="22.95" customHeight="1" x14ac:dyDescent="0.2">
      <c r="AD2489" s="32"/>
    </row>
    <row r="2490" spans="30:30" ht="22.95" customHeight="1" x14ac:dyDescent="0.2">
      <c r="AD2490" s="32"/>
    </row>
    <row r="2491" spans="30:30" ht="22.95" customHeight="1" x14ac:dyDescent="0.2">
      <c r="AD2491" s="32"/>
    </row>
    <row r="2492" spans="30:30" ht="22.95" customHeight="1" x14ac:dyDescent="0.2">
      <c r="AD2492" s="32"/>
    </row>
    <row r="2493" spans="30:30" ht="22.95" customHeight="1" x14ac:dyDescent="0.2">
      <c r="AD2493" s="32"/>
    </row>
    <row r="2494" spans="30:30" ht="22.95" customHeight="1" x14ac:dyDescent="0.2">
      <c r="AD2494" s="32"/>
    </row>
    <row r="2495" spans="30:30" ht="22.95" customHeight="1" x14ac:dyDescent="0.2">
      <c r="AD2495" s="32"/>
    </row>
    <row r="2496" spans="30:30" ht="22.95" customHeight="1" x14ac:dyDescent="0.2">
      <c r="AD2496" s="32"/>
    </row>
    <row r="2497" spans="30:30" ht="22.95" customHeight="1" x14ac:dyDescent="0.2">
      <c r="AD2497" s="32"/>
    </row>
    <row r="2498" spans="30:30" ht="22.95" customHeight="1" x14ac:dyDescent="0.2">
      <c r="AD2498" s="32"/>
    </row>
    <row r="2499" spans="30:30" ht="22.95" customHeight="1" x14ac:dyDescent="0.2">
      <c r="AD2499" s="32"/>
    </row>
    <row r="2500" spans="30:30" ht="22.95" customHeight="1" x14ac:dyDescent="0.2">
      <c r="AD2500" s="32"/>
    </row>
    <row r="2501" spans="30:30" ht="22.95" customHeight="1" x14ac:dyDescent="0.2">
      <c r="AD2501" s="32"/>
    </row>
    <row r="2502" spans="30:30" ht="22.95" customHeight="1" x14ac:dyDescent="0.2">
      <c r="AD2502" s="32"/>
    </row>
    <row r="2503" spans="30:30" ht="22.95" customHeight="1" x14ac:dyDescent="0.2">
      <c r="AD2503" s="32"/>
    </row>
    <row r="2504" spans="30:30" ht="22.95" customHeight="1" x14ac:dyDescent="0.2">
      <c r="AD2504" s="32"/>
    </row>
    <row r="2505" spans="30:30" ht="22.95" customHeight="1" x14ac:dyDescent="0.2">
      <c r="AD2505" s="32"/>
    </row>
    <row r="2506" spans="30:30" ht="22.95" customHeight="1" x14ac:dyDescent="0.2">
      <c r="AD2506" s="32"/>
    </row>
    <row r="2507" spans="30:30" ht="22.95" customHeight="1" x14ac:dyDescent="0.2">
      <c r="AD2507" s="32"/>
    </row>
    <row r="2508" spans="30:30" ht="22.95" customHeight="1" x14ac:dyDescent="0.2">
      <c r="AD2508" s="32"/>
    </row>
    <row r="2509" spans="30:30" ht="22.95" customHeight="1" x14ac:dyDescent="0.2">
      <c r="AD2509" s="32"/>
    </row>
    <row r="2510" spans="30:30" ht="22.95" customHeight="1" x14ac:dyDescent="0.2">
      <c r="AD2510" s="32"/>
    </row>
    <row r="2511" spans="30:30" ht="22.95" customHeight="1" x14ac:dyDescent="0.2">
      <c r="AD2511" s="32"/>
    </row>
    <row r="2512" spans="30:30" ht="22.95" customHeight="1" x14ac:dyDescent="0.2">
      <c r="AD2512" s="32"/>
    </row>
    <row r="2513" spans="30:30" ht="22.95" customHeight="1" x14ac:dyDescent="0.2">
      <c r="AD2513" s="32"/>
    </row>
    <row r="2514" spans="30:30" ht="22.95" customHeight="1" x14ac:dyDescent="0.2">
      <c r="AD2514" s="32"/>
    </row>
    <row r="2515" spans="30:30" ht="22.95" customHeight="1" x14ac:dyDescent="0.2">
      <c r="AD2515" s="32"/>
    </row>
    <row r="2516" spans="30:30" ht="22.95" customHeight="1" x14ac:dyDescent="0.2">
      <c r="AD2516" s="32"/>
    </row>
    <row r="2517" spans="30:30" ht="22.95" customHeight="1" x14ac:dyDescent="0.2">
      <c r="AD2517" s="32"/>
    </row>
    <row r="2518" spans="30:30" ht="22.95" customHeight="1" x14ac:dyDescent="0.2">
      <c r="AD2518" s="32"/>
    </row>
    <row r="2519" spans="30:30" ht="22.95" customHeight="1" x14ac:dyDescent="0.2">
      <c r="AD2519" s="32"/>
    </row>
    <row r="2520" spans="30:30" ht="22.95" customHeight="1" x14ac:dyDescent="0.2">
      <c r="AD2520" s="32"/>
    </row>
    <row r="2521" spans="30:30" ht="22.95" customHeight="1" x14ac:dyDescent="0.2">
      <c r="AD2521" s="32"/>
    </row>
    <row r="2522" spans="30:30" ht="22.95" customHeight="1" x14ac:dyDescent="0.2">
      <c r="AD2522" s="32"/>
    </row>
    <row r="2523" spans="30:30" ht="22.95" customHeight="1" x14ac:dyDescent="0.2">
      <c r="AD2523" s="32"/>
    </row>
    <row r="2524" spans="30:30" ht="22.95" customHeight="1" x14ac:dyDescent="0.2">
      <c r="AD2524" s="32"/>
    </row>
    <row r="2525" spans="30:30" ht="22.95" customHeight="1" x14ac:dyDescent="0.2">
      <c r="AD2525" s="32"/>
    </row>
    <row r="2526" spans="30:30" ht="22.95" customHeight="1" x14ac:dyDescent="0.2">
      <c r="AD2526" s="32"/>
    </row>
    <row r="2527" spans="30:30" ht="22.95" customHeight="1" x14ac:dyDescent="0.2">
      <c r="AD2527" s="32"/>
    </row>
    <row r="2528" spans="30:30" ht="22.95" customHeight="1" x14ac:dyDescent="0.2">
      <c r="AD2528" s="32"/>
    </row>
    <row r="2529" spans="30:30" ht="22.95" customHeight="1" x14ac:dyDescent="0.2">
      <c r="AD2529" s="32"/>
    </row>
    <row r="2530" spans="30:30" ht="22.95" customHeight="1" x14ac:dyDescent="0.2">
      <c r="AD2530" s="32"/>
    </row>
    <row r="2531" spans="30:30" ht="22.95" customHeight="1" x14ac:dyDescent="0.2">
      <c r="AD2531" s="32"/>
    </row>
    <row r="2532" spans="30:30" ht="22.95" customHeight="1" x14ac:dyDescent="0.2">
      <c r="AD2532" s="32"/>
    </row>
    <row r="2533" spans="30:30" ht="22.95" customHeight="1" x14ac:dyDescent="0.2">
      <c r="AD2533" s="32"/>
    </row>
    <row r="2534" spans="30:30" ht="22.95" customHeight="1" x14ac:dyDescent="0.2">
      <c r="AD2534" s="32"/>
    </row>
    <row r="2535" spans="30:30" ht="22.95" customHeight="1" x14ac:dyDescent="0.2">
      <c r="AD2535" s="32"/>
    </row>
    <row r="2536" spans="30:30" ht="22.95" customHeight="1" x14ac:dyDescent="0.2">
      <c r="AD2536" s="32"/>
    </row>
    <row r="2537" spans="30:30" ht="22.95" customHeight="1" x14ac:dyDescent="0.2">
      <c r="AD2537" s="32"/>
    </row>
    <row r="2538" spans="30:30" ht="22.95" customHeight="1" x14ac:dyDescent="0.2">
      <c r="AD2538" s="32"/>
    </row>
    <row r="2539" spans="30:30" ht="22.95" customHeight="1" x14ac:dyDescent="0.2">
      <c r="AD2539" s="32"/>
    </row>
    <row r="2540" spans="30:30" ht="22.95" customHeight="1" x14ac:dyDescent="0.2">
      <c r="AD2540" s="32"/>
    </row>
    <row r="2541" spans="30:30" ht="22.95" customHeight="1" x14ac:dyDescent="0.2">
      <c r="AD2541" s="32"/>
    </row>
    <row r="2542" spans="30:30" ht="22.95" customHeight="1" x14ac:dyDescent="0.2">
      <c r="AD2542" s="32"/>
    </row>
    <row r="2543" spans="30:30" ht="22.95" customHeight="1" x14ac:dyDescent="0.2">
      <c r="AD2543" s="32"/>
    </row>
    <row r="2544" spans="30:30" ht="22.95" customHeight="1" x14ac:dyDescent="0.2">
      <c r="AD2544" s="32"/>
    </row>
    <row r="2545" spans="30:30" ht="22.95" customHeight="1" x14ac:dyDescent="0.2">
      <c r="AD2545" s="32"/>
    </row>
    <row r="2546" spans="30:30" ht="22.95" customHeight="1" x14ac:dyDescent="0.2">
      <c r="AD2546" s="32"/>
    </row>
    <row r="2547" spans="30:30" ht="22.95" customHeight="1" x14ac:dyDescent="0.2">
      <c r="AD2547" s="32"/>
    </row>
    <row r="2548" spans="30:30" ht="22.95" customHeight="1" x14ac:dyDescent="0.2">
      <c r="AD2548" s="32"/>
    </row>
    <row r="2549" spans="30:30" ht="22.95" customHeight="1" x14ac:dyDescent="0.2">
      <c r="AD2549" s="32"/>
    </row>
    <row r="2550" spans="30:30" ht="22.95" customHeight="1" x14ac:dyDescent="0.2">
      <c r="AD2550" s="32"/>
    </row>
    <row r="2551" spans="30:30" ht="22.95" customHeight="1" x14ac:dyDescent="0.2">
      <c r="AD2551" s="32"/>
    </row>
    <row r="2552" spans="30:30" ht="22.95" customHeight="1" x14ac:dyDescent="0.2">
      <c r="AD2552" s="32"/>
    </row>
    <row r="2553" spans="30:30" ht="22.95" customHeight="1" x14ac:dyDescent="0.2">
      <c r="AD2553" s="32"/>
    </row>
    <row r="2554" spans="30:30" ht="22.95" customHeight="1" x14ac:dyDescent="0.2">
      <c r="AD2554" s="32"/>
    </row>
    <row r="2555" spans="30:30" ht="22.95" customHeight="1" x14ac:dyDescent="0.2">
      <c r="AD2555" s="32"/>
    </row>
    <row r="2556" spans="30:30" ht="22.95" customHeight="1" x14ac:dyDescent="0.2">
      <c r="AD2556" s="32"/>
    </row>
    <row r="2557" spans="30:30" ht="22.95" customHeight="1" x14ac:dyDescent="0.2">
      <c r="AD2557" s="32"/>
    </row>
    <row r="2558" spans="30:30" ht="22.95" customHeight="1" x14ac:dyDescent="0.2">
      <c r="AD2558" s="32"/>
    </row>
    <row r="2559" spans="30:30" ht="22.95" customHeight="1" x14ac:dyDescent="0.2">
      <c r="AD2559" s="32"/>
    </row>
    <row r="2560" spans="30:30" ht="22.95" customHeight="1" x14ac:dyDescent="0.2">
      <c r="AD2560" s="32"/>
    </row>
    <row r="2561" spans="30:30" ht="22.95" customHeight="1" x14ac:dyDescent="0.2">
      <c r="AD2561" s="32"/>
    </row>
    <row r="2562" spans="30:30" ht="22.95" customHeight="1" x14ac:dyDescent="0.2">
      <c r="AD2562" s="32"/>
    </row>
    <row r="2563" spans="30:30" ht="22.95" customHeight="1" x14ac:dyDescent="0.2">
      <c r="AD2563" s="32"/>
    </row>
    <row r="2564" spans="30:30" ht="22.95" customHeight="1" x14ac:dyDescent="0.2">
      <c r="AD2564" s="32"/>
    </row>
    <row r="2565" spans="30:30" ht="22.95" customHeight="1" x14ac:dyDescent="0.2">
      <c r="AD2565" s="32"/>
    </row>
    <row r="2566" spans="30:30" ht="22.95" customHeight="1" x14ac:dyDescent="0.2">
      <c r="AD2566" s="32"/>
    </row>
    <row r="2567" spans="30:30" ht="22.95" customHeight="1" x14ac:dyDescent="0.2">
      <c r="AD2567" s="32"/>
    </row>
    <row r="2568" spans="30:30" ht="22.95" customHeight="1" x14ac:dyDescent="0.2">
      <c r="AD2568" s="32"/>
    </row>
    <row r="2569" spans="30:30" ht="22.95" customHeight="1" x14ac:dyDescent="0.2">
      <c r="AD2569" s="32"/>
    </row>
    <row r="2570" spans="30:30" ht="22.95" customHeight="1" x14ac:dyDescent="0.2">
      <c r="AD2570" s="32"/>
    </row>
    <row r="2571" spans="30:30" ht="22.95" customHeight="1" x14ac:dyDescent="0.2">
      <c r="AD2571" s="32"/>
    </row>
    <row r="2572" spans="30:30" ht="22.95" customHeight="1" x14ac:dyDescent="0.2">
      <c r="AD2572" s="32"/>
    </row>
    <row r="2573" spans="30:30" ht="22.95" customHeight="1" x14ac:dyDescent="0.2">
      <c r="AD2573" s="32"/>
    </row>
    <row r="2574" spans="30:30" ht="22.95" customHeight="1" x14ac:dyDescent="0.2">
      <c r="AD2574" s="32"/>
    </row>
    <row r="2575" spans="30:30" ht="22.95" customHeight="1" x14ac:dyDescent="0.2">
      <c r="AD2575" s="32"/>
    </row>
    <row r="2576" spans="30:30" ht="22.95" customHeight="1" x14ac:dyDescent="0.2">
      <c r="AD2576" s="32"/>
    </row>
    <row r="2577" spans="30:30" ht="22.95" customHeight="1" x14ac:dyDescent="0.2">
      <c r="AD2577" s="32"/>
    </row>
    <row r="2578" spans="30:30" ht="22.95" customHeight="1" x14ac:dyDescent="0.2">
      <c r="AD2578" s="32"/>
    </row>
    <row r="2579" spans="30:30" ht="22.95" customHeight="1" x14ac:dyDescent="0.2">
      <c r="AD2579" s="32"/>
    </row>
    <row r="2580" spans="30:30" ht="22.95" customHeight="1" x14ac:dyDescent="0.2">
      <c r="AD2580" s="32"/>
    </row>
    <row r="2581" spans="30:30" ht="22.95" customHeight="1" x14ac:dyDescent="0.2">
      <c r="AD2581" s="32"/>
    </row>
    <row r="2582" spans="30:30" ht="22.95" customHeight="1" x14ac:dyDescent="0.2">
      <c r="AD2582" s="32"/>
    </row>
    <row r="2583" spans="30:30" ht="22.95" customHeight="1" x14ac:dyDescent="0.2">
      <c r="AD2583" s="32"/>
    </row>
    <row r="2584" spans="30:30" ht="22.95" customHeight="1" x14ac:dyDescent="0.2">
      <c r="AD2584" s="32"/>
    </row>
    <row r="2585" spans="30:30" ht="22.95" customHeight="1" x14ac:dyDescent="0.2">
      <c r="AD2585" s="32"/>
    </row>
    <row r="2586" spans="30:30" ht="22.95" customHeight="1" x14ac:dyDescent="0.2">
      <c r="AD2586" s="32"/>
    </row>
    <row r="2587" spans="30:30" ht="22.95" customHeight="1" x14ac:dyDescent="0.2">
      <c r="AD2587" s="32"/>
    </row>
    <row r="2588" spans="30:30" ht="22.95" customHeight="1" x14ac:dyDescent="0.2">
      <c r="AD2588" s="32"/>
    </row>
    <row r="2589" spans="30:30" ht="22.95" customHeight="1" x14ac:dyDescent="0.2">
      <c r="AD2589" s="32"/>
    </row>
    <row r="2590" spans="30:30" ht="22.95" customHeight="1" x14ac:dyDescent="0.2">
      <c r="AD2590" s="32"/>
    </row>
    <row r="2591" spans="30:30" ht="22.95" customHeight="1" x14ac:dyDescent="0.2">
      <c r="AD2591" s="32"/>
    </row>
    <row r="2592" spans="30:30" ht="22.95" customHeight="1" x14ac:dyDescent="0.2">
      <c r="AD2592" s="32"/>
    </row>
    <row r="2593" spans="30:30" ht="22.95" customHeight="1" x14ac:dyDescent="0.2">
      <c r="AD2593" s="32"/>
    </row>
    <row r="2594" spans="30:30" ht="22.95" customHeight="1" x14ac:dyDescent="0.2">
      <c r="AD2594" s="32"/>
    </row>
    <row r="2595" spans="30:30" ht="22.95" customHeight="1" x14ac:dyDescent="0.2">
      <c r="AD2595" s="32"/>
    </row>
    <row r="2596" spans="30:30" ht="22.95" customHeight="1" x14ac:dyDescent="0.2">
      <c r="AD2596" s="32"/>
    </row>
    <row r="2597" spans="30:30" ht="22.95" customHeight="1" x14ac:dyDescent="0.2">
      <c r="AD2597" s="32"/>
    </row>
    <row r="2598" spans="30:30" ht="22.95" customHeight="1" x14ac:dyDescent="0.2">
      <c r="AD2598" s="32"/>
    </row>
    <row r="2599" spans="30:30" ht="22.95" customHeight="1" x14ac:dyDescent="0.2">
      <c r="AD2599" s="32"/>
    </row>
    <row r="2600" spans="30:30" ht="22.95" customHeight="1" x14ac:dyDescent="0.2">
      <c r="AD2600" s="32"/>
    </row>
    <row r="2601" spans="30:30" ht="22.95" customHeight="1" x14ac:dyDescent="0.2">
      <c r="AD2601" s="32"/>
    </row>
    <row r="2602" spans="30:30" ht="22.95" customHeight="1" x14ac:dyDescent="0.2">
      <c r="AD2602" s="32"/>
    </row>
    <row r="2603" spans="30:30" ht="22.95" customHeight="1" x14ac:dyDescent="0.2">
      <c r="AD2603" s="32"/>
    </row>
    <row r="2604" spans="30:30" ht="22.95" customHeight="1" x14ac:dyDescent="0.2">
      <c r="AD2604" s="32"/>
    </row>
    <row r="2605" spans="30:30" ht="22.95" customHeight="1" x14ac:dyDescent="0.2">
      <c r="AD2605" s="32"/>
    </row>
    <row r="2606" spans="30:30" ht="22.95" customHeight="1" x14ac:dyDescent="0.2">
      <c r="AD2606" s="32"/>
    </row>
    <row r="2607" spans="30:30" ht="22.95" customHeight="1" x14ac:dyDescent="0.2">
      <c r="AD2607" s="32"/>
    </row>
    <row r="2608" spans="30:30" ht="22.95" customHeight="1" x14ac:dyDescent="0.2">
      <c r="AD2608" s="32"/>
    </row>
    <row r="2609" spans="30:30" ht="22.95" customHeight="1" x14ac:dyDescent="0.2">
      <c r="AD2609" s="32"/>
    </row>
    <row r="2610" spans="30:30" ht="22.95" customHeight="1" x14ac:dyDescent="0.2">
      <c r="AD2610" s="32"/>
    </row>
    <row r="2611" spans="30:30" ht="22.95" customHeight="1" x14ac:dyDescent="0.2">
      <c r="AD2611" s="32"/>
    </row>
    <row r="2612" spans="30:30" ht="22.95" customHeight="1" x14ac:dyDescent="0.2">
      <c r="AD2612" s="32"/>
    </row>
    <row r="2613" spans="30:30" ht="22.95" customHeight="1" x14ac:dyDescent="0.2">
      <c r="AD2613" s="32"/>
    </row>
    <row r="2614" spans="30:30" ht="22.95" customHeight="1" x14ac:dyDescent="0.2">
      <c r="AD2614" s="32"/>
    </row>
    <row r="2615" spans="30:30" ht="22.95" customHeight="1" x14ac:dyDescent="0.2">
      <c r="AD2615" s="32"/>
    </row>
    <row r="2616" spans="30:30" ht="22.95" customHeight="1" x14ac:dyDescent="0.2">
      <c r="AD2616" s="32"/>
    </row>
    <row r="2617" spans="30:30" ht="22.95" customHeight="1" x14ac:dyDescent="0.2">
      <c r="AD2617" s="32"/>
    </row>
    <row r="2618" spans="30:30" ht="22.95" customHeight="1" x14ac:dyDescent="0.2">
      <c r="AD2618" s="32"/>
    </row>
    <row r="2619" spans="30:30" ht="22.95" customHeight="1" x14ac:dyDescent="0.2">
      <c r="AD2619" s="32"/>
    </row>
    <row r="2620" spans="30:30" ht="22.95" customHeight="1" x14ac:dyDescent="0.2">
      <c r="AD2620" s="32"/>
    </row>
    <row r="2621" spans="30:30" ht="22.95" customHeight="1" x14ac:dyDescent="0.2">
      <c r="AD2621" s="32"/>
    </row>
    <row r="2622" spans="30:30" ht="22.95" customHeight="1" x14ac:dyDescent="0.2">
      <c r="AD2622" s="32"/>
    </row>
    <row r="2623" spans="30:30" ht="22.95" customHeight="1" x14ac:dyDescent="0.2">
      <c r="AD2623" s="32"/>
    </row>
    <row r="2624" spans="30:30" ht="22.95" customHeight="1" x14ac:dyDescent="0.2">
      <c r="AD2624" s="32"/>
    </row>
    <row r="2625" spans="30:30" ht="22.95" customHeight="1" x14ac:dyDescent="0.2">
      <c r="AD2625" s="32"/>
    </row>
    <row r="2626" spans="30:30" ht="22.95" customHeight="1" x14ac:dyDescent="0.2">
      <c r="AD2626" s="32"/>
    </row>
    <row r="2627" spans="30:30" ht="22.95" customHeight="1" x14ac:dyDescent="0.2">
      <c r="AD2627" s="32"/>
    </row>
    <row r="2628" spans="30:30" ht="22.95" customHeight="1" x14ac:dyDescent="0.2">
      <c r="AD2628" s="32"/>
    </row>
    <row r="2629" spans="30:30" ht="22.95" customHeight="1" x14ac:dyDescent="0.2">
      <c r="AD2629" s="32"/>
    </row>
    <row r="2630" spans="30:30" ht="22.95" customHeight="1" x14ac:dyDescent="0.2">
      <c r="AD2630" s="32"/>
    </row>
    <row r="2631" spans="30:30" ht="22.95" customHeight="1" x14ac:dyDescent="0.2">
      <c r="AD2631" s="32"/>
    </row>
    <row r="2632" spans="30:30" ht="22.95" customHeight="1" x14ac:dyDescent="0.2">
      <c r="AD2632" s="32"/>
    </row>
    <row r="2633" spans="30:30" ht="22.95" customHeight="1" x14ac:dyDescent="0.2">
      <c r="AD2633" s="32"/>
    </row>
    <row r="2634" spans="30:30" ht="22.95" customHeight="1" x14ac:dyDescent="0.2">
      <c r="AD2634" s="32"/>
    </row>
    <row r="2635" spans="30:30" ht="22.95" customHeight="1" x14ac:dyDescent="0.2">
      <c r="AD2635" s="32"/>
    </row>
    <row r="2636" spans="30:30" ht="22.95" customHeight="1" x14ac:dyDescent="0.2">
      <c r="AD2636" s="32"/>
    </row>
    <row r="2637" spans="30:30" ht="22.95" customHeight="1" x14ac:dyDescent="0.2">
      <c r="AD2637" s="32"/>
    </row>
    <row r="2638" spans="30:30" ht="22.95" customHeight="1" x14ac:dyDescent="0.2">
      <c r="AD2638" s="32"/>
    </row>
    <row r="2639" spans="30:30" ht="22.95" customHeight="1" x14ac:dyDescent="0.2">
      <c r="AD2639" s="32"/>
    </row>
    <row r="2640" spans="30:30" ht="22.95" customHeight="1" x14ac:dyDescent="0.2">
      <c r="AD2640" s="32"/>
    </row>
    <row r="2641" spans="30:30" ht="22.95" customHeight="1" x14ac:dyDescent="0.2">
      <c r="AD2641" s="32"/>
    </row>
    <row r="2642" spans="30:30" ht="22.95" customHeight="1" x14ac:dyDescent="0.2">
      <c r="AD2642" s="32"/>
    </row>
    <row r="2643" spans="30:30" ht="22.95" customHeight="1" x14ac:dyDescent="0.2">
      <c r="AD2643" s="32"/>
    </row>
    <row r="2644" spans="30:30" ht="22.95" customHeight="1" x14ac:dyDescent="0.2">
      <c r="AD2644" s="32"/>
    </row>
    <row r="2645" spans="30:30" ht="22.95" customHeight="1" x14ac:dyDescent="0.2">
      <c r="AD2645" s="32"/>
    </row>
    <row r="2646" spans="30:30" ht="22.95" customHeight="1" x14ac:dyDescent="0.2">
      <c r="AD2646" s="32"/>
    </row>
    <row r="2647" spans="30:30" ht="22.95" customHeight="1" x14ac:dyDescent="0.2">
      <c r="AD2647" s="32"/>
    </row>
    <row r="2648" spans="30:30" ht="22.95" customHeight="1" x14ac:dyDescent="0.2">
      <c r="AD2648" s="32"/>
    </row>
    <row r="2649" spans="30:30" ht="22.95" customHeight="1" x14ac:dyDescent="0.2">
      <c r="AD2649" s="32"/>
    </row>
    <row r="2650" spans="30:30" ht="22.95" customHeight="1" x14ac:dyDescent="0.2">
      <c r="AD2650" s="32"/>
    </row>
    <row r="2651" spans="30:30" ht="22.95" customHeight="1" x14ac:dyDescent="0.2">
      <c r="AD2651" s="32"/>
    </row>
    <row r="2652" spans="30:30" ht="22.95" customHeight="1" x14ac:dyDescent="0.2">
      <c r="AD2652" s="32"/>
    </row>
    <row r="2653" spans="30:30" ht="22.95" customHeight="1" x14ac:dyDescent="0.2">
      <c r="AD2653" s="32"/>
    </row>
    <row r="2654" spans="30:30" ht="22.95" customHeight="1" x14ac:dyDescent="0.2">
      <c r="AD2654" s="32"/>
    </row>
    <row r="2655" spans="30:30" ht="22.95" customHeight="1" x14ac:dyDescent="0.2">
      <c r="AD2655" s="32"/>
    </row>
    <row r="2656" spans="30:30" ht="22.95" customHeight="1" x14ac:dyDescent="0.2">
      <c r="AD2656" s="32"/>
    </row>
    <row r="2657" spans="30:30" ht="22.95" customHeight="1" x14ac:dyDescent="0.2">
      <c r="AD2657" s="32"/>
    </row>
    <row r="2658" spans="30:30" ht="22.95" customHeight="1" x14ac:dyDescent="0.2">
      <c r="AD2658" s="32"/>
    </row>
    <row r="2659" spans="30:30" ht="22.95" customHeight="1" x14ac:dyDescent="0.2">
      <c r="AD2659" s="32"/>
    </row>
    <row r="2660" spans="30:30" ht="22.95" customHeight="1" x14ac:dyDescent="0.2">
      <c r="AD2660" s="32"/>
    </row>
    <row r="2661" spans="30:30" ht="22.95" customHeight="1" x14ac:dyDescent="0.2">
      <c r="AD2661" s="32"/>
    </row>
    <row r="2662" spans="30:30" ht="22.95" customHeight="1" x14ac:dyDescent="0.2">
      <c r="AD2662" s="32"/>
    </row>
    <row r="2663" spans="30:30" ht="22.95" customHeight="1" x14ac:dyDescent="0.2">
      <c r="AD2663" s="32"/>
    </row>
    <row r="2664" spans="30:30" ht="22.95" customHeight="1" x14ac:dyDescent="0.2">
      <c r="AD2664" s="32"/>
    </row>
    <row r="2665" spans="30:30" ht="22.95" customHeight="1" x14ac:dyDescent="0.2">
      <c r="AD2665" s="32"/>
    </row>
    <row r="2666" spans="30:30" ht="22.95" customHeight="1" x14ac:dyDescent="0.2">
      <c r="AD2666" s="32"/>
    </row>
    <row r="2667" spans="30:30" ht="22.95" customHeight="1" x14ac:dyDescent="0.2">
      <c r="AD2667" s="32"/>
    </row>
    <row r="2668" spans="30:30" ht="22.95" customHeight="1" x14ac:dyDescent="0.2">
      <c r="AD2668" s="32"/>
    </row>
    <row r="2669" spans="30:30" ht="22.95" customHeight="1" x14ac:dyDescent="0.2">
      <c r="AD2669" s="32"/>
    </row>
    <row r="2670" spans="30:30" ht="22.95" customHeight="1" x14ac:dyDescent="0.2">
      <c r="AD2670" s="32"/>
    </row>
    <row r="2671" spans="30:30" ht="22.95" customHeight="1" x14ac:dyDescent="0.2">
      <c r="AD2671" s="32"/>
    </row>
    <row r="2672" spans="30:30" ht="22.95" customHeight="1" x14ac:dyDescent="0.2">
      <c r="AD2672" s="32"/>
    </row>
    <row r="2673" spans="30:30" ht="22.95" customHeight="1" x14ac:dyDescent="0.2">
      <c r="AD2673" s="32"/>
    </row>
    <row r="2674" spans="30:30" ht="22.95" customHeight="1" x14ac:dyDescent="0.2">
      <c r="AD2674" s="32"/>
    </row>
    <row r="2675" spans="30:30" ht="22.95" customHeight="1" x14ac:dyDescent="0.2">
      <c r="AD2675" s="32"/>
    </row>
    <row r="2676" spans="30:30" ht="22.95" customHeight="1" x14ac:dyDescent="0.2">
      <c r="AD2676" s="32"/>
    </row>
    <row r="2677" spans="30:30" ht="22.95" customHeight="1" x14ac:dyDescent="0.2">
      <c r="AD2677" s="32"/>
    </row>
    <row r="2678" spans="30:30" ht="22.95" customHeight="1" x14ac:dyDescent="0.2">
      <c r="AD2678" s="32"/>
    </row>
    <row r="2679" spans="30:30" ht="22.95" customHeight="1" x14ac:dyDescent="0.2">
      <c r="AD2679" s="32"/>
    </row>
    <row r="2680" spans="30:30" ht="22.95" customHeight="1" x14ac:dyDescent="0.2">
      <c r="AD2680" s="32"/>
    </row>
    <row r="2681" spans="30:30" ht="22.95" customHeight="1" x14ac:dyDescent="0.2">
      <c r="AD2681" s="32"/>
    </row>
    <row r="2682" spans="30:30" ht="22.95" customHeight="1" x14ac:dyDescent="0.2">
      <c r="AD2682" s="32"/>
    </row>
    <row r="2683" spans="30:30" ht="22.95" customHeight="1" x14ac:dyDescent="0.2">
      <c r="AD2683" s="32"/>
    </row>
    <row r="2684" spans="30:30" ht="22.95" customHeight="1" x14ac:dyDescent="0.2">
      <c r="AD2684" s="32"/>
    </row>
    <row r="2685" spans="30:30" ht="22.95" customHeight="1" x14ac:dyDescent="0.2">
      <c r="AD2685" s="32"/>
    </row>
    <row r="2686" spans="30:30" ht="22.95" customHeight="1" x14ac:dyDescent="0.2">
      <c r="AD2686" s="32"/>
    </row>
    <row r="2687" spans="30:30" ht="22.95" customHeight="1" x14ac:dyDescent="0.2">
      <c r="AD2687" s="32"/>
    </row>
    <row r="2688" spans="30:30" ht="22.95" customHeight="1" x14ac:dyDescent="0.2">
      <c r="AD2688" s="32"/>
    </row>
    <row r="2689" spans="30:30" ht="22.95" customHeight="1" x14ac:dyDescent="0.2">
      <c r="AD2689" s="32"/>
    </row>
    <row r="2690" spans="30:30" ht="22.95" customHeight="1" x14ac:dyDescent="0.2">
      <c r="AD2690" s="32"/>
    </row>
    <row r="2691" spans="30:30" ht="22.95" customHeight="1" x14ac:dyDescent="0.2">
      <c r="AD2691" s="32"/>
    </row>
    <row r="2692" spans="30:30" ht="22.95" customHeight="1" x14ac:dyDescent="0.2">
      <c r="AD2692" s="32"/>
    </row>
    <row r="2693" spans="30:30" ht="22.95" customHeight="1" x14ac:dyDescent="0.2">
      <c r="AD2693" s="32"/>
    </row>
    <row r="2694" spans="30:30" ht="22.95" customHeight="1" x14ac:dyDescent="0.2">
      <c r="AD2694" s="32"/>
    </row>
    <row r="2695" spans="30:30" ht="22.95" customHeight="1" x14ac:dyDescent="0.2">
      <c r="AD2695" s="32"/>
    </row>
    <row r="2696" spans="30:30" ht="22.95" customHeight="1" x14ac:dyDescent="0.2">
      <c r="AD2696" s="32"/>
    </row>
    <row r="2697" spans="30:30" ht="22.95" customHeight="1" x14ac:dyDescent="0.2">
      <c r="AD2697" s="32"/>
    </row>
    <row r="2698" spans="30:30" ht="22.95" customHeight="1" x14ac:dyDescent="0.2">
      <c r="AD2698" s="32"/>
    </row>
    <row r="2699" spans="30:30" ht="22.95" customHeight="1" x14ac:dyDescent="0.2">
      <c r="AD2699" s="32"/>
    </row>
    <row r="2700" spans="30:30" ht="22.95" customHeight="1" x14ac:dyDescent="0.2">
      <c r="AD2700" s="32"/>
    </row>
    <row r="2701" spans="30:30" ht="22.95" customHeight="1" x14ac:dyDescent="0.2">
      <c r="AD2701" s="32"/>
    </row>
    <row r="2702" spans="30:30" ht="22.95" customHeight="1" x14ac:dyDescent="0.2">
      <c r="AD2702" s="32"/>
    </row>
    <row r="2703" spans="30:30" ht="22.95" customHeight="1" x14ac:dyDescent="0.2">
      <c r="AD2703" s="32"/>
    </row>
    <row r="2704" spans="30:30" ht="22.95" customHeight="1" x14ac:dyDescent="0.2">
      <c r="AD2704" s="32"/>
    </row>
    <row r="2705" spans="30:30" ht="22.95" customHeight="1" x14ac:dyDescent="0.2">
      <c r="AD2705" s="32"/>
    </row>
    <row r="2706" spans="30:30" ht="22.95" customHeight="1" x14ac:dyDescent="0.2">
      <c r="AD2706" s="32"/>
    </row>
    <row r="2707" spans="30:30" ht="22.95" customHeight="1" x14ac:dyDescent="0.2">
      <c r="AD2707" s="32"/>
    </row>
    <row r="2708" spans="30:30" ht="22.95" customHeight="1" x14ac:dyDescent="0.2">
      <c r="AD2708" s="32"/>
    </row>
    <row r="2709" spans="30:30" ht="22.95" customHeight="1" x14ac:dyDescent="0.2">
      <c r="AD2709" s="32"/>
    </row>
    <row r="2710" spans="30:30" ht="22.95" customHeight="1" x14ac:dyDescent="0.2">
      <c r="AD2710" s="32"/>
    </row>
    <row r="2711" spans="30:30" ht="22.95" customHeight="1" x14ac:dyDescent="0.2">
      <c r="AD2711" s="32"/>
    </row>
    <row r="2712" spans="30:30" ht="22.95" customHeight="1" x14ac:dyDescent="0.2">
      <c r="AD2712" s="32"/>
    </row>
    <row r="2713" spans="30:30" ht="22.95" customHeight="1" x14ac:dyDescent="0.2">
      <c r="AD2713" s="32"/>
    </row>
    <row r="2714" spans="30:30" ht="22.95" customHeight="1" x14ac:dyDescent="0.2">
      <c r="AD2714" s="32"/>
    </row>
    <row r="2715" spans="30:30" ht="22.95" customHeight="1" x14ac:dyDescent="0.2">
      <c r="AD2715" s="32"/>
    </row>
    <row r="2716" spans="30:30" ht="22.95" customHeight="1" x14ac:dyDescent="0.2">
      <c r="AD2716" s="32"/>
    </row>
    <row r="2717" spans="30:30" ht="22.95" customHeight="1" x14ac:dyDescent="0.2">
      <c r="AD2717" s="32"/>
    </row>
    <row r="2718" spans="30:30" ht="22.95" customHeight="1" x14ac:dyDescent="0.2">
      <c r="AD2718" s="32"/>
    </row>
    <row r="2719" spans="30:30" ht="22.95" customHeight="1" x14ac:dyDescent="0.2">
      <c r="AD2719" s="32"/>
    </row>
    <row r="2720" spans="30:30" ht="22.95" customHeight="1" x14ac:dyDescent="0.2">
      <c r="AD2720" s="32"/>
    </row>
    <row r="2721" spans="30:30" ht="22.95" customHeight="1" x14ac:dyDescent="0.2">
      <c r="AD2721" s="32"/>
    </row>
    <row r="2722" spans="30:30" ht="22.95" customHeight="1" x14ac:dyDescent="0.2">
      <c r="AD2722" s="32"/>
    </row>
    <row r="2723" spans="30:30" ht="22.95" customHeight="1" x14ac:dyDescent="0.2">
      <c r="AD2723" s="32"/>
    </row>
    <row r="2724" spans="30:30" ht="22.95" customHeight="1" x14ac:dyDescent="0.2">
      <c r="AD2724" s="32"/>
    </row>
    <row r="2725" spans="30:30" ht="22.95" customHeight="1" x14ac:dyDescent="0.2">
      <c r="AD2725" s="32"/>
    </row>
    <row r="2726" spans="30:30" ht="22.95" customHeight="1" x14ac:dyDescent="0.2">
      <c r="AD2726" s="32"/>
    </row>
    <row r="2727" spans="30:30" ht="22.95" customHeight="1" x14ac:dyDescent="0.2">
      <c r="AD2727" s="32"/>
    </row>
    <row r="2728" spans="30:30" ht="22.95" customHeight="1" x14ac:dyDescent="0.2">
      <c r="AD2728" s="32"/>
    </row>
    <row r="2729" spans="30:30" ht="22.95" customHeight="1" x14ac:dyDescent="0.2">
      <c r="AD2729" s="32"/>
    </row>
    <row r="2730" spans="30:30" ht="22.95" customHeight="1" x14ac:dyDescent="0.2">
      <c r="AD2730" s="32"/>
    </row>
    <row r="2731" spans="30:30" ht="22.95" customHeight="1" x14ac:dyDescent="0.2">
      <c r="AD2731" s="32"/>
    </row>
    <row r="2732" spans="30:30" ht="22.95" customHeight="1" x14ac:dyDescent="0.2">
      <c r="AD2732" s="32"/>
    </row>
    <row r="2733" spans="30:30" ht="22.95" customHeight="1" x14ac:dyDescent="0.2">
      <c r="AD2733" s="32"/>
    </row>
    <row r="2734" spans="30:30" ht="22.95" customHeight="1" x14ac:dyDescent="0.2">
      <c r="AD2734" s="32"/>
    </row>
    <row r="2735" spans="30:30" ht="22.95" customHeight="1" x14ac:dyDescent="0.2">
      <c r="AD2735" s="32"/>
    </row>
    <row r="2736" spans="30:30" ht="22.95" customHeight="1" x14ac:dyDescent="0.2">
      <c r="AD2736" s="32"/>
    </row>
    <row r="2737" spans="30:30" ht="22.95" customHeight="1" x14ac:dyDescent="0.2">
      <c r="AD2737" s="32"/>
    </row>
    <row r="2738" spans="30:30" ht="22.95" customHeight="1" x14ac:dyDescent="0.2">
      <c r="AD2738" s="32"/>
    </row>
    <row r="2739" spans="30:30" ht="22.95" customHeight="1" x14ac:dyDescent="0.2">
      <c r="AD2739" s="32"/>
    </row>
    <row r="2740" spans="30:30" ht="22.95" customHeight="1" x14ac:dyDescent="0.2">
      <c r="AD2740" s="32"/>
    </row>
    <row r="2741" spans="30:30" ht="22.95" customHeight="1" x14ac:dyDescent="0.2">
      <c r="AD2741" s="32"/>
    </row>
    <row r="2742" spans="30:30" ht="22.95" customHeight="1" x14ac:dyDescent="0.2">
      <c r="AD2742" s="32"/>
    </row>
    <row r="2743" spans="30:30" ht="22.95" customHeight="1" x14ac:dyDescent="0.2">
      <c r="AD2743" s="32"/>
    </row>
    <row r="2744" spans="30:30" ht="22.95" customHeight="1" x14ac:dyDescent="0.2">
      <c r="AD2744" s="32"/>
    </row>
    <row r="2745" spans="30:30" ht="22.95" customHeight="1" x14ac:dyDescent="0.2">
      <c r="AD2745" s="32"/>
    </row>
    <row r="2746" spans="30:30" ht="22.95" customHeight="1" x14ac:dyDescent="0.2">
      <c r="AD2746" s="32"/>
    </row>
    <row r="2747" spans="30:30" ht="22.95" customHeight="1" x14ac:dyDescent="0.2">
      <c r="AD2747" s="32"/>
    </row>
    <row r="2748" spans="30:30" ht="22.95" customHeight="1" x14ac:dyDescent="0.2">
      <c r="AD2748" s="32"/>
    </row>
    <row r="2749" spans="30:30" ht="22.95" customHeight="1" x14ac:dyDescent="0.2">
      <c r="AD2749" s="32"/>
    </row>
    <row r="2750" spans="30:30" ht="22.95" customHeight="1" x14ac:dyDescent="0.2">
      <c r="AD2750" s="32"/>
    </row>
    <row r="2751" spans="30:30" ht="22.95" customHeight="1" x14ac:dyDescent="0.2">
      <c r="AD2751" s="32"/>
    </row>
    <row r="2752" spans="30:30" ht="22.95" customHeight="1" x14ac:dyDescent="0.2">
      <c r="AD2752" s="32"/>
    </row>
    <row r="2753" spans="30:30" ht="22.95" customHeight="1" x14ac:dyDescent="0.2">
      <c r="AD2753" s="32"/>
    </row>
    <row r="2754" spans="30:30" ht="22.95" customHeight="1" x14ac:dyDescent="0.2">
      <c r="AD2754" s="32"/>
    </row>
    <row r="2755" spans="30:30" ht="22.95" customHeight="1" x14ac:dyDescent="0.2">
      <c r="AD2755" s="32"/>
    </row>
    <row r="2756" spans="30:30" ht="22.95" customHeight="1" x14ac:dyDescent="0.2">
      <c r="AD2756" s="32"/>
    </row>
    <row r="2757" spans="30:30" ht="22.95" customHeight="1" x14ac:dyDescent="0.2">
      <c r="AD2757" s="32"/>
    </row>
    <row r="2758" spans="30:30" ht="22.95" customHeight="1" x14ac:dyDescent="0.2">
      <c r="AD2758" s="32"/>
    </row>
    <row r="2759" spans="30:30" ht="22.95" customHeight="1" x14ac:dyDescent="0.2">
      <c r="AD2759" s="32"/>
    </row>
    <row r="2760" spans="30:30" ht="22.95" customHeight="1" x14ac:dyDescent="0.2">
      <c r="AD2760" s="32"/>
    </row>
    <row r="2761" spans="30:30" ht="22.95" customHeight="1" x14ac:dyDescent="0.2">
      <c r="AD2761" s="32"/>
    </row>
    <row r="2762" spans="30:30" ht="22.95" customHeight="1" x14ac:dyDescent="0.2">
      <c r="AD2762" s="32"/>
    </row>
    <row r="2763" spans="30:30" ht="22.95" customHeight="1" x14ac:dyDescent="0.2">
      <c r="AD2763" s="32"/>
    </row>
    <row r="2764" spans="30:30" ht="22.95" customHeight="1" x14ac:dyDescent="0.2">
      <c r="AD2764" s="32"/>
    </row>
    <row r="2765" spans="30:30" ht="22.95" customHeight="1" x14ac:dyDescent="0.2">
      <c r="AD2765" s="32"/>
    </row>
    <row r="2766" spans="30:30" ht="22.95" customHeight="1" x14ac:dyDescent="0.2">
      <c r="AD2766" s="32"/>
    </row>
    <row r="2767" spans="30:30" ht="22.95" customHeight="1" x14ac:dyDescent="0.2">
      <c r="AD2767" s="32"/>
    </row>
    <row r="2768" spans="30:30" ht="22.95" customHeight="1" x14ac:dyDescent="0.2">
      <c r="AD2768" s="32"/>
    </row>
    <row r="2769" spans="30:30" ht="22.95" customHeight="1" x14ac:dyDescent="0.2">
      <c r="AD2769" s="32"/>
    </row>
    <row r="2770" spans="30:30" ht="22.95" customHeight="1" x14ac:dyDescent="0.2">
      <c r="AD2770" s="32"/>
    </row>
    <row r="2771" spans="30:30" ht="22.95" customHeight="1" x14ac:dyDescent="0.2">
      <c r="AD2771" s="32"/>
    </row>
    <row r="2772" spans="30:30" ht="22.95" customHeight="1" x14ac:dyDescent="0.2">
      <c r="AD2772" s="32"/>
    </row>
    <row r="2773" spans="30:30" ht="22.95" customHeight="1" x14ac:dyDescent="0.2">
      <c r="AD2773" s="32"/>
    </row>
    <row r="2774" spans="30:30" ht="22.95" customHeight="1" x14ac:dyDescent="0.2">
      <c r="AD2774" s="32"/>
    </row>
    <row r="2775" spans="30:30" ht="22.95" customHeight="1" x14ac:dyDescent="0.2">
      <c r="AD2775" s="32"/>
    </row>
    <row r="2776" spans="30:30" ht="22.95" customHeight="1" x14ac:dyDescent="0.2">
      <c r="AD2776" s="32"/>
    </row>
    <row r="2777" spans="30:30" ht="22.95" customHeight="1" x14ac:dyDescent="0.2">
      <c r="AD2777" s="32"/>
    </row>
    <row r="2778" spans="30:30" ht="22.95" customHeight="1" x14ac:dyDescent="0.2">
      <c r="AD2778" s="32"/>
    </row>
    <row r="2779" spans="30:30" ht="22.95" customHeight="1" x14ac:dyDescent="0.2">
      <c r="AD2779" s="32"/>
    </row>
    <row r="2780" spans="30:30" ht="22.95" customHeight="1" x14ac:dyDescent="0.2">
      <c r="AD2780" s="32"/>
    </row>
    <row r="2781" spans="30:30" ht="22.95" customHeight="1" x14ac:dyDescent="0.2">
      <c r="AD2781" s="32"/>
    </row>
    <row r="2782" spans="30:30" ht="22.95" customHeight="1" x14ac:dyDescent="0.2">
      <c r="AD2782" s="32"/>
    </row>
    <row r="2783" spans="30:30" ht="22.95" customHeight="1" x14ac:dyDescent="0.2">
      <c r="AD2783" s="32"/>
    </row>
    <row r="2784" spans="30:30" ht="22.95" customHeight="1" x14ac:dyDescent="0.2">
      <c r="AD2784" s="32"/>
    </row>
    <row r="2785" spans="30:30" ht="22.95" customHeight="1" x14ac:dyDescent="0.2">
      <c r="AD2785" s="32"/>
    </row>
    <row r="2786" spans="30:30" ht="22.95" customHeight="1" x14ac:dyDescent="0.2">
      <c r="AD2786" s="32"/>
    </row>
    <row r="2787" spans="30:30" ht="22.95" customHeight="1" x14ac:dyDescent="0.2">
      <c r="AD2787" s="32"/>
    </row>
    <row r="2788" spans="30:30" ht="22.95" customHeight="1" x14ac:dyDescent="0.2">
      <c r="AD2788" s="32"/>
    </row>
    <row r="2789" spans="30:30" ht="22.95" customHeight="1" x14ac:dyDescent="0.2">
      <c r="AD2789" s="32"/>
    </row>
    <row r="2790" spans="30:30" ht="22.95" customHeight="1" x14ac:dyDescent="0.2">
      <c r="AD2790" s="32"/>
    </row>
    <row r="2791" spans="30:30" ht="22.95" customHeight="1" x14ac:dyDescent="0.2">
      <c r="AD2791" s="32"/>
    </row>
    <row r="2792" spans="30:30" ht="22.95" customHeight="1" x14ac:dyDescent="0.2">
      <c r="AD2792" s="32"/>
    </row>
    <row r="2793" spans="30:30" ht="22.95" customHeight="1" x14ac:dyDescent="0.2">
      <c r="AD2793" s="32"/>
    </row>
    <row r="2794" spans="30:30" ht="22.95" customHeight="1" x14ac:dyDescent="0.2">
      <c r="AD2794" s="32"/>
    </row>
    <row r="2795" spans="30:30" ht="22.95" customHeight="1" x14ac:dyDescent="0.2">
      <c r="AD2795" s="32"/>
    </row>
    <row r="2796" spans="30:30" ht="22.95" customHeight="1" x14ac:dyDescent="0.2">
      <c r="AD2796" s="32"/>
    </row>
    <row r="2797" spans="30:30" ht="22.95" customHeight="1" x14ac:dyDescent="0.2">
      <c r="AD2797" s="32"/>
    </row>
    <row r="2798" spans="30:30" ht="22.95" customHeight="1" x14ac:dyDescent="0.2">
      <c r="AD2798" s="32"/>
    </row>
    <row r="2799" spans="30:30" ht="22.95" customHeight="1" x14ac:dyDescent="0.2">
      <c r="AD2799" s="32"/>
    </row>
    <row r="2800" spans="30:30" ht="22.95" customHeight="1" x14ac:dyDescent="0.2">
      <c r="AD2800" s="32"/>
    </row>
    <row r="2801" spans="30:30" ht="22.95" customHeight="1" x14ac:dyDescent="0.2">
      <c r="AD2801" s="32"/>
    </row>
    <row r="2802" spans="30:30" ht="22.95" customHeight="1" x14ac:dyDescent="0.2">
      <c r="AD2802" s="32"/>
    </row>
    <row r="2803" spans="30:30" ht="22.95" customHeight="1" x14ac:dyDescent="0.2">
      <c r="AD2803" s="32"/>
    </row>
    <row r="2804" spans="30:30" ht="22.95" customHeight="1" x14ac:dyDescent="0.2">
      <c r="AD2804" s="32"/>
    </row>
    <row r="2805" spans="30:30" ht="22.95" customHeight="1" x14ac:dyDescent="0.2">
      <c r="AD2805" s="32"/>
    </row>
    <row r="2806" spans="30:30" ht="22.95" customHeight="1" x14ac:dyDescent="0.2">
      <c r="AD2806" s="32"/>
    </row>
    <row r="2807" spans="30:30" ht="22.95" customHeight="1" x14ac:dyDescent="0.2">
      <c r="AD2807" s="32"/>
    </row>
    <row r="2808" spans="30:30" ht="22.95" customHeight="1" x14ac:dyDescent="0.2">
      <c r="AD2808" s="32"/>
    </row>
    <row r="2809" spans="30:30" ht="22.95" customHeight="1" x14ac:dyDescent="0.2">
      <c r="AD2809" s="32"/>
    </row>
    <row r="2810" spans="30:30" ht="22.95" customHeight="1" x14ac:dyDescent="0.2">
      <c r="AD2810" s="32"/>
    </row>
    <row r="2811" spans="30:30" ht="22.95" customHeight="1" x14ac:dyDescent="0.2">
      <c r="AD2811" s="32"/>
    </row>
    <row r="2812" spans="30:30" ht="22.95" customHeight="1" x14ac:dyDescent="0.2">
      <c r="AD2812" s="32"/>
    </row>
    <row r="2813" spans="30:30" ht="22.95" customHeight="1" x14ac:dyDescent="0.2">
      <c r="AD2813" s="32"/>
    </row>
    <row r="2814" spans="30:30" ht="22.95" customHeight="1" x14ac:dyDescent="0.2">
      <c r="AD2814" s="32"/>
    </row>
    <row r="2815" spans="30:30" ht="22.95" customHeight="1" x14ac:dyDescent="0.2">
      <c r="AD2815" s="32"/>
    </row>
    <row r="2816" spans="30:30" ht="22.95" customHeight="1" x14ac:dyDescent="0.2">
      <c r="AD2816" s="32"/>
    </row>
    <row r="2817" spans="30:30" ht="22.95" customHeight="1" x14ac:dyDescent="0.2">
      <c r="AD2817" s="32"/>
    </row>
    <row r="2818" spans="30:30" ht="22.95" customHeight="1" x14ac:dyDescent="0.2">
      <c r="AD2818" s="32"/>
    </row>
    <row r="2819" spans="30:30" ht="22.95" customHeight="1" x14ac:dyDescent="0.2">
      <c r="AD2819" s="32"/>
    </row>
    <row r="2820" spans="30:30" ht="22.95" customHeight="1" x14ac:dyDescent="0.2">
      <c r="AD2820" s="32"/>
    </row>
    <row r="2821" spans="30:30" ht="22.95" customHeight="1" x14ac:dyDescent="0.2">
      <c r="AD2821" s="32"/>
    </row>
    <row r="2822" spans="30:30" ht="22.95" customHeight="1" x14ac:dyDescent="0.2">
      <c r="AD2822" s="32"/>
    </row>
    <row r="2823" spans="30:30" ht="22.95" customHeight="1" x14ac:dyDescent="0.2">
      <c r="AD2823" s="32"/>
    </row>
    <row r="2824" spans="30:30" ht="22.95" customHeight="1" x14ac:dyDescent="0.2">
      <c r="AD2824" s="32"/>
    </row>
    <row r="2825" spans="30:30" ht="22.95" customHeight="1" x14ac:dyDescent="0.2">
      <c r="AD2825" s="32"/>
    </row>
    <row r="2826" spans="30:30" ht="22.95" customHeight="1" x14ac:dyDescent="0.2">
      <c r="AD2826" s="32"/>
    </row>
    <row r="2827" spans="30:30" ht="22.95" customHeight="1" x14ac:dyDescent="0.2">
      <c r="AD2827" s="32"/>
    </row>
    <row r="2828" spans="30:30" ht="22.95" customHeight="1" x14ac:dyDescent="0.2">
      <c r="AD2828" s="32"/>
    </row>
    <row r="2829" spans="30:30" ht="22.95" customHeight="1" x14ac:dyDescent="0.2">
      <c r="AD2829" s="32"/>
    </row>
    <row r="2830" spans="30:30" ht="22.95" customHeight="1" x14ac:dyDescent="0.2">
      <c r="AD2830" s="32"/>
    </row>
    <row r="2831" spans="30:30" ht="22.95" customHeight="1" x14ac:dyDescent="0.2">
      <c r="AD2831" s="32"/>
    </row>
    <row r="2832" spans="30:30" ht="22.95" customHeight="1" x14ac:dyDescent="0.2">
      <c r="AD2832" s="32"/>
    </row>
    <row r="2833" spans="30:30" ht="22.95" customHeight="1" x14ac:dyDescent="0.2">
      <c r="AD2833" s="32"/>
    </row>
    <row r="2834" spans="30:30" ht="22.95" customHeight="1" x14ac:dyDescent="0.2">
      <c r="AD2834" s="32"/>
    </row>
    <row r="2835" spans="30:30" ht="22.95" customHeight="1" x14ac:dyDescent="0.2">
      <c r="AD2835" s="32"/>
    </row>
    <row r="2836" spans="30:30" ht="22.95" customHeight="1" x14ac:dyDescent="0.2">
      <c r="AD2836" s="32"/>
    </row>
    <row r="2837" spans="30:30" ht="22.95" customHeight="1" x14ac:dyDescent="0.2">
      <c r="AD2837" s="32"/>
    </row>
    <row r="2838" spans="30:30" ht="22.95" customHeight="1" x14ac:dyDescent="0.2">
      <c r="AD2838" s="32"/>
    </row>
    <row r="2839" spans="30:30" ht="22.95" customHeight="1" x14ac:dyDescent="0.2">
      <c r="AD2839" s="32"/>
    </row>
    <row r="2840" spans="30:30" ht="22.95" customHeight="1" x14ac:dyDescent="0.2">
      <c r="AD2840" s="32"/>
    </row>
    <row r="2841" spans="30:30" ht="22.95" customHeight="1" x14ac:dyDescent="0.2">
      <c r="AD2841" s="32"/>
    </row>
    <row r="2842" spans="30:30" ht="22.95" customHeight="1" x14ac:dyDescent="0.2">
      <c r="AD2842" s="32"/>
    </row>
    <row r="2843" spans="30:30" ht="22.95" customHeight="1" x14ac:dyDescent="0.2">
      <c r="AD2843" s="32"/>
    </row>
    <row r="2844" spans="30:30" ht="22.95" customHeight="1" x14ac:dyDescent="0.2">
      <c r="AD2844" s="32"/>
    </row>
    <row r="2845" spans="30:30" ht="22.95" customHeight="1" x14ac:dyDescent="0.2">
      <c r="AD2845" s="32"/>
    </row>
    <row r="2846" spans="30:30" ht="22.95" customHeight="1" x14ac:dyDescent="0.2">
      <c r="AD2846" s="32"/>
    </row>
    <row r="2847" spans="30:30" ht="22.95" customHeight="1" x14ac:dyDescent="0.2">
      <c r="AD2847" s="32"/>
    </row>
    <row r="2848" spans="30:30" ht="22.95" customHeight="1" x14ac:dyDescent="0.2">
      <c r="AD2848" s="32"/>
    </row>
    <row r="2849" spans="30:30" ht="22.95" customHeight="1" x14ac:dyDescent="0.2">
      <c r="AD2849" s="32"/>
    </row>
    <row r="2850" spans="30:30" ht="22.95" customHeight="1" x14ac:dyDescent="0.2">
      <c r="AD2850" s="32"/>
    </row>
    <row r="2851" spans="30:30" ht="22.95" customHeight="1" x14ac:dyDescent="0.2">
      <c r="AD2851" s="32"/>
    </row>
    <row r="2852" spans="30:30" ht="22.95" customHeight="1" x14ac:dyDescent="0.2">
      <c r="AD2852" s="32"/>
    </row>
    <row r="2853" spans="30:30" ht="22.95" customHeight="1" x14ac:dyDescent="0.2">
      <c r="AD2853" s="32"/>
    </row>
    <row r="2854" spans="30:30" ht="22.95" customHeight="1" x14ac:dyDescent="0.2">
      <c r="AD2854" s="32"/>
    </row>
    <row r="2855" spans="30:30" ht="22.95" customHeight="1" x14ac:dyDescent="0.2">
      <c r="AD2855" s="32"/>
    </row>
    <row r="2856" spans="30:30" ht="22.95" customHeight="1" x14ac:dyDescent="0.2">
      <c r="AD2856" s="32"/>
    </row>
    <row r="2857" spans="30:30" ht="22.95" customHeight="1" x14ac:dyDescent="0.2">
      <c r="AD2857" s="32"/>
    </row>
    <row r="2858" spans="30:30" ht="22.95" customHeight="1" x14ac:dyDescent="0.2">
      <c r="AD2858" s="32"/>
    </row>
    <row r="2859" spans="30:30" ht="22.95" customHeight="1" x14ac:dyDescent="0.2">
      <c r="AD2859" s="32"/>
    </row>
    <row r="2860" spans="30:30" ht="22.95" customHeight="1" x14ac:dyDescent="0.2">
      <c r="AD2860" s="32"/>
    </row>
    <row r="2861" spans="30:30" ht="22.95" customHeight="1" x14ac:dyDescent="0.2">
      <c r="AD2861" s="32"/>
    </row>
    <row r="2862" spans="30:30" ht="22.95" customHeight="1" x14ac:dyDescent="0.2">
      <c r="AD2862" s="32"/>
    </row>
    <row r="2863" spans="30:30" ht="22.95" customHeight="1" x14ac:dyDescent="0.2">
      <c r="AD2863" s="32"/>
    </row>
    <row r="2864" spans="30:30" ht="22.95" customHeight="1" x14ac:dyDescent="0.2">
      <c r="AD2864" s="32"/>
    </row>
    <row r="2865" spans="30:30" ht="22.95" customHeight="1" x14ac:dyDescent="0.2">
      <c r="AD2865" s="32"/>
    </row>
    <row r="2866" spans="30:30" ht="22.95" customHeight="1" x14ac:dyDescent="0.2">
      <c r="AD2866" s="32"/>
    </row>
    <row r="2867" spans="30:30" ht="22.95" customHeight="1" x14ac:dyDescent="0.2">
      <c r="AD2867" s="32"/>
    </row>
    <row r="2868" spans="30:30" ht="22.95" customHeight="1" x14ac:dyDescent="0.2">
      <c r="AD2868" s="32"/>
    </row>
    <row r="2869" spans="30:30" ht="22.95" customHeight="1" x14ac:dyDescent="0.2">
      <c r="AD2869" s="32"/>
    </row>
    <row r="2870" spans="30:30" ht="22.95" customHeight="1" x14ac:dyDescent="0.2">
      <c r="AD2870" s="32"/>
    </row>
    <row r="2871" spans="30:30" ht="22.95" customHeight="1" x14ac:dyDescent="0.2">
      <c r="AD2871" s="32"/>
    </row>
    <row r="2872" spans="30:30" ht="22.95" customHeight="1" x14ac:dyDescent="0.2">
      <c r="AD2872" s="32"/>
    </row>
    <row r="2873" spans="30:30" ht="22.95" customHeight="1" x14ac:dyDescent="0.2">
      <c r="AD2873" s="32"/>
    </row>
    <row r="2874" spans="30:30" ht="22.95" customHeight="1" x14ac:dyDescent="0.2">
      <c r="AD2874" s="32"/>
    </row>
    <row r="2875" spans="30:30" ht="22.95" customHeight="1" x14ac:dyDescent="0.2">
      <c r="AD2875" s="32"/>
    </row>
    <row r="2876" spans="30:30" ht="22.95" customHeight="1" x14ac:dyDescent="0.2">
      <c r="AD2876" s="32"/>
    </row>
    <row r="2877" spans="30:30" ht="22.95" customHeight="1" x14ac:dyDescent="0.2">
      <c r="AD2877" s="32"/>
    </row>
    <row r="2878" spans="30:30" ht="22.95" customHeight="1" x14ac:dyDescent="0.2">
      <c r="AD2878" s="32"/>
    </row>
    <row r="2879" spans="30:30" ht="22.95" customHeight="1" x14ac:dyDescent="0.2">
      <c r="AD2879" s="32"/>
    </row>
    <row r="2880" spans="30:30" ht="22.95" customHeight="1" x14ac:dyDescent="0.2">
      <c r="AD2880" s="32"/>
    </row>
    <row r="2881" spans="30:30" ht="22.95" customHeight="1" x14ac:dyDescent="0.2">
      <c r="AD2881" s="32"/>
    </row>
    <row r="2882" spans="30:30" ht="22.95" customHeight="1" x14ac:dyDescent="0.2">
      <c r="AD2882" s="32"/>
    </row>
    <row r="2883" spans="30:30" ht="22.95" customHeight="1" x14ac:dyDescent="0.2">
      <c r="AD2883" s="32"/>
    </row>
    <row r="2884" spans="30:30" ht="22.95" customHeight="1" x14ac:dyDescent="0.2">
      <c r="AD2884" s="32"/>
    </row>
    <row r="2885" spans="30:30" ht="22.95" customHeight="1" x14ac:dyDescent="0.2">
      <c r="AD2885" s="32"/>
    </row>
    <row r="2886" spans="30:30" ht="22.95" customHeight="1" x14ac:dyDescent="0.2">
      <c r="AD2886" s="32"/>
    </row>
    <row r="2887" spans="30:30" ht="22.95" customHeight="1" x14ac:dyDescent="0.2">
      <c r="AD2887" s="32"/>
    </row>
    <row r="2888" spans="30:30" ht="22.95" customHeight="1" x14ac:dyDescent="0.2">
      <c r="AD2888" s="32"/>
    </row>
    <row r="2889" spans="30:30" ht="22.95" customHeight="1" x14ac:dyDescent="0.2">
      <c r="AD2889" s="32"/>
    </row>
    <row r="2890" spans="30:30" ht="22.95" customHeight="1" x14ac:dyDescent="0.2">
      <c r="AD2890" s="32"/>
    </row>
    <row r="2891" spans="30:30" ht="22.95" customHeight="1" x14ac:dyDescent="0.2">
      <c r="AD2891" s="32"/>
    </row>
    <row r="2892" spans="30:30" ht="22.95" customHeight="1" x14ac:dyDescent="0.2">
      <c r="AD2892" s="32"/>
    </row>
    <row r="2893" spans="30:30" ht="22.95" customHeight="1" x14ac:dyDescent="0.2">
      <c r="AD2893" s="32"/>
    </row>
    <row r="2894" spans="30:30" ht="22.95" customHeight="1" x14ac:dyDescent="0.2">
      <c r="AD2894" s="32"/>
    </row>
    <row r="2895" spans="30:30" ht="22.95" customHeight="1" x14ac:dyDescent="0.2">
      <c r="AD2895" s="32"/>
    </row>
    <row r="2896" spans="30:30" ht="22.95" customHeight="1" x14ac:dyDescent="0.2">
      <c r="AD2896" s="32"/>
    </row>
    <row r="2897" spans="30:30" ht="22.95" customHeight="1" x14ac:dyDescent="0.2">
      <c r="AD2897" s="32"/>
    </row>
    <row r="2898" spans="30:30" ht="22.95" customHeight="1" x14ac:dyDescent="0.2">
      <c r="AD2898" s="32"/>
    </row>
    <row r="2899" spans="30:30" ht="22.95" customHeight="1" x14ac:dyDescent="0.2">
      <c r="AD2899" s="32"/>
    </row>
    <row r="2900" spans="30:30" ht="22.95" customHeight="1" x14ac:dyDescent="0.2">
      <c r="AD2900" s="32"/>
    </row>
    <row r="2901" spans="30:30" ht="22.95" customHeight="1" x14ac:dyDescent="0.2">
      <c r="AD2901" s="32"/>
    </row>
    <row r="2902" spans="30:30" ht="22.95" customHeight="1" x14ac:dyDescent="0.2">
      <c r="AD2902" s="32"/>
    </row>
    <row r="2903" spans="30:30" ht="22.95" customHeight="1" x14ac:dyDescent="0.2">
      <c r="AD2903" s="32"/>
    </row>
    <row r="2904" spans="30:30" ht="22.95" customHeight="1" x14ac:dyDescent="0.2">
      <c r="AD2904" s="32"/>
    </row>
    <row r="2905" spans="30:30" ht="22.95" customHeight="1" x14ac:dyDescent="0.2">
      <c r="AD2905" s="32"/>
    </row>
    <row r="2906" spans="30:30" ht="22.95" customHeight="1" x14ac:dyDescent="0.2">
      <c r="AD2906" s="32"/>
    </row>
    <row r="2907" spans="30:30" ht="22.95" customHeight="1" x14ac:dyDescent="0.2">
      <c r="AD2907" s="32"/>
    </row>
    <row r="2908" spans="30:30" ht="22.95" customHeight="1" x14ac:dyDescent="0.2">
      <c r="AD2908" s="32"/>
    </row>
    <row r="2909" spans="30:30" ht="22.95" customHeight="1" x14ac:dyDescent="0.2">
      <c r="AD2909" s="32"/>
    </row>
    <row r="2910" spans="30:30" ht="22.95" customHeight="1" x14ac:dyDescent="0.2">
      <c r="AD2910" s="32"/>
    </row>
    <row r="2911" spans="30:30" ht="22.95" customHeight="1" x14ac:dyDescent="0.2">
      <c r="AD2911" s="32"/>
    </row>
    <row r="2912" spans="30:30" ht="22.95" customHeight="1" x14ac:dyDescent="0.2">
      <c r="AD2912" s="32"/>
    </row>
    <row r="2913" spans="30:30" ht="22.95" customHeight="1" x14ac:dyDescent="0.2">
      <c r="AD2913" s="32"/>
    </row>
    <row r="2914" spans="30:30" ht="22.95" customHeight="1" x14ac:dyDescent="0.2">
      <c r="AD2914" s="32"/>
    </row>
    <row r="2915" spans="30:30" ht="22.95" customHeight="1" x14ac:dyDescent="0.2">
      <c r="AD2915" s="32"/>
    </row>
    <row r="2916" spans="30:30" ht="22.95" customHeight="1" x14ac:dyDescent="0.2">
      <c r="AD2916" s="32"/>
    </row>
    <row r="2917" spans="30:30" ht="22.95" customHeight="1" x14ac:dyDescent="0.2">
      <c r="AD2917" s="32"/>
    </row>
    <row r="2918" spans="30:30" ht="22.95" customHeight="1" x14ac:dyDescent="0.2">
      <c r="AD2918" s="32"/>
    </row>
    <row r="2919" spans="30:30" ht="22.95" customHeight="1" x14ac:dyDescent="0.2">
      <c r="AD2919" s="32"/>
    </row>
    <row r="2920" spans="30:30" ht="22.95" customHeight="1" x14ac:dyDescent="0.2">
      <c r="AD2920" s="32"/>
    </row>
    <row r="2921" spans="30:30" ht="22.95" customHeight="1" x14ac:dyDescent="0.2">
      <c r="AD2921" s="32"/>
    </row>
    <row r="2922" spans="30:30" ht="22.95" customHeight="1" x14ac:dyDescent="0.2">
      <c r="AD2922" s="32"/>
    </row>
    <row r="2923" spans="30:30" ht="22.95" customHeight="1" x14ac:dyDescent="0.2">
      <c r="AD2923" s="32"/>
    </row>
    <row r="2924" spans="30:30" ht="22.95" customHeight="1" x14ac:dyDescent="0.2">
      <c r="AD2924" s="32"/>
    </row>
    <row r="2925" spans="30:30" ht="22.95" customHeight="1" x14ac:dyDescent="0.2">
      <c r="AD2925" s="32"/>
    </row>
    <row r="2926" spans="30:30" ht="22.95" customHeight="1" x14ac:dyDescent="0.2">
      <c r="AD2926" s="32"/>
    </row>
    <row r="2927" spans="30:30" ht="22.95" customHeight="1" x14ac:dyDescent="0.2">
      <c r="AD2927" s="32"/>
    </row>
    <row r="2928" spans="30:30" ht="22.95" customHeight="1" x14ac:dyDescent="0.2">
      <c r="AD2928" s="32"/>
    </row>
    <row r="2929" spans="30:30" ht="22.95" customHeight="1" x14ac:dyDescent="0.2">
      <c r="AD2929" s="32"/>
    </row>
    <row r="2930" spans="30:30" ht="22.95" customHeight="1" x14ac:dyDescent="0.2">
      <c r="AD2930" s="32"/>
    </row>
    <row r="2931" spans="30:30" ht="22.95" customHeight="1" x14ac:dyDescent="0.2">
      <c r="AD2931" s="32"/>
    </row>
    <row r="2932" spans="30:30" ht="22.95" customHeight="1" x14ac:dyDescent="0.2">
      <c r="AD2932" s="32"/>
    </row>
    <row r="2933" spans="30:30" ht="22.95" customHeight="1" x14ac:dyDescent="0.2">
      <c r="AD2933" s="32"/>
    </row>
    <row r="2934" spans="30:30" ht="22.95" customHeight="1" x14ac:dyDescent="0.2">
      <c r="AD2934" s="32"/>
    </row>
    <row r="2935" spans="30:30" ht="22.95" customHeight="1" x14ac:dyDescent="0.2">
      <c r="AD2935" s="32"/>
    </row>
    <row r="2936" spans="30:30" ht="22.95" customHeight="1" x14ac:dyDescent="0.2">
      <c r="AD2936" s="32"/>
    </row>
    <row r="2937" spans="30:30" ht="22.95" customHeight="1" x14ac:dyDescent="0.2">
      <c r="AD2937" s="32"/>
    </row>
    <row r="2938" spans="30:30" ht="22.95" customHeight="1" x14ac:dyDescent="0.2">
      <c r="AD2938" s="32"/>
    </row>
    <row r="2939" spans="30:30" ht="22.95" customHeight="1" x14ac:dyDescent="0.2">
      <c r="AD2939" s="32"/>
    </row>
    <row r="2940" spans="30:30" ht="22.95" customHeight="1" x14ac:dyDescent="0.2">
      <c r="AD2940" s="32"/>
    </row>
    <row r="2941" spans="30:30" ht="22.95" customHeight="1" x14ac:dyDescent="0.2">
      <c r="AD2941" s="32"/>
    </row>
    <row r="2942" spans="30:30" ht="22.95" customHeight="1" x14ac:dyDescent="0.2">
      <c r="AD2942" s="32"/>
    </row>
    <row r="2943" spans="30:30" ht="22.95" customHeight="1" x14ac:dyDescent="0.2">
      <c r="AD2943" s="32"/>
    </row>
    <row r="2944" spans="30:30" ht="22.95" customHeight="1" x14ac:dyDescent="0.2">
      <c r="AD2944" s="32"/>
    </row>
    <row r="2945" spans="30:30" ht="22.95" customHeight="1" x14ac:dyDescent="0.2">
      <c r="AD2945" s="32"/>
    </row>
    <row r="2946" spans="30:30" ht="22.95" customHeight="1" x14ac:dyDescent="0.2">
      <c r="AD2946" s="32"/>
    </row>
    <row r="2947" spans="30:30" ht="22.95" customHeight="1" x14ac:dyDescent="0.2">
      <c r="AD2947" s="32"/>
    </row>
    <row r="2948" spans="30:30" ht="22.95" customHeight="1" x14ac:dyDescent="0.2">
      <c r="AD2948" s="32"/>
    </row>
    <row r="2949" spans="30:30" ht="22.95" customHeight="1" x14ac:dyDescent="0.2">
      <c r="AD2949" s="32"/>
    </row>
    <row r="2950" spans="30:30" ht="22.95" customHeight="1" x14ac:dyDescent="0.2">
      <c r="AD2950" s="32"/>
    </row>
    <row r="2951" spans="30:30" ht="22.95" customHeight="1" x14ac:dyDescent="0.2">
      <c r="AD2951" s="32"/>
    </row>
    <row r="2952" spans="30:30" ht="22.95" customHeight="1" x14ac:dyDescent="0.2">
      <c r="AD2952" s="32"/>
    </row>
    <row r="2953" spans="30:30" ht="22.95" customHeight="1" x14ac:dyDescent="0.2">
      <c r="AD2953" s="32"/>
    </row>
    <row r="2954" spans="30:30" ht="22.95" customHeight="1" x14ac:dyDescent="0.2">
      <c r="AD2954" s="32"/>
    </row>
    <row r="2955" spans="30:30" ht="22.95" customHeight="1" x14ac:dyDescent="0.2">
      <c r="AD2955" s="32"/>
    </row>
    <row r="2956" spans="30:30" ht="22.95" customHeight="1" x14ac:dyDescent="0.2">
      <c r="AD2956" s="32"/>
    </row>
    <row r="2957" spans="30:30" ht="22.95" customHeight="1" x14ac:dyDescent="0.2">
      <c r="AD2957" s="32"/>
    </row>
    <row r="2958" spans="30:30" ht="22.95" customHeight="1" x14ac:dyDescent="0.2">
      <c r="AD2958" s="32"/>
    </row>
    <row r="2959" spans="30:30" ht="22.95" customHeight="1" x14ac:dyDescent="0.2">
      <c r="AD2959" s="32"/>
    </row>
    <row r="2960" spans="30:30" ht="22.95" customHeight="1" x14ac:dyDescent="0.2">
      <c r="AD2960" s="32"/>
    </row>
    <row r="2961" spans="30:30" ht="22.95" customHeight="1" x14ac:dyDescent="0.2">
      <c r="AD2961" s="32"/>
    </row>
    <row r="2962" spans="30:30" ht="22.95" customHeight="1" x14ac:dyDescent="0.2">
      <c r="AD2962" s="32"/>
    </row>
    <row r="2963" spans="30:30" ht="22.95" customHeight="1" x14ac:dyDescent="0.2">
      <c r="AD2963" s="32"/>
    </row>
    <row r="2964" spans="30:30" ht="22.95" customHeight="1" x14ac:dyDescent="0.2">
      <c r="AD2964" s="32"/>
    </row>
    <row r="2965" spans="30:30" ht="22.95" customHeight="1" x14ac:dyDescent="0.2">
      <c r="AD2965" s="32"/>
    </row>
    <row r="2966" spans="30:30" ht="22.95" customHeight="1" x14ac:dyDescent="0.2">
      <c r="AD2966" s="32"/>
    </row>
    <row r="2967" spans="30:30" ht="22.95" customHeight="1" x14ac:dyDescent="0.2">
      <c r="AD2967" s="32"/>
    </row>
    <row r="2968" spans="30:30" ht="22.95" customHeight="1" x14ac:dyDescent="0.2">
      <c r="AD2968" s="32"/>
    </row>
    <row r="2969" spans="30:30" ht="22.95" customHeight="1" x14ac:dyDescent="0.2">
      <c r="AD2969" s="32"/>
    </row>
    <row r="2970" spans="30:30" ht="22.95" customHeight="1" x14ac:dyDescent="0.2">
      <c r="AD2970" s="32"/>
    </row>
    <row r="2971" spans="30:30" ht="22.95" customHeight="1" x14ac:dyDescent="0.2">
      <c r="AD2971" s="32"/>
    </row>
    <row r="2972" spans="30:30" ht="22.95" customHeight="1" x14ac:dyDescent="0.2">
      <c r="AD2972" s="32"/>
    </row>
    <row r="2973" spans="30:30" ht="22.95" customHeight="1" x14ac:dyDescent="0.2">
      <c r="AD2973" s="32"/>
    </row>
    <row r="2974" spans="30:30" ht="22.95" customHeight="1" x14ac:dyDescent="0.2">
      <c r="AD2974" s="32"/>
    </row>
    <row r="2975" spans="30:30" ht="22.95" customHeight="1" x14ac:dyDescent="0.2">
      <c r="AD2975" s="32"/>
    </row>
    <row r="2976" spans="30:30" ht="22.95" customHeight="1" x14ac:dyDescent="0.2">
      <c r="AD2976" s="32"/>
    </row>
    <row r="2977" spans="30:30" ht="22.95" customHeight="1" x14ac:dyDescent="0.2">
      <c r="AD2977" s="32"/>
    </row>
    <row r="2978" spans="30:30" ht="22.95" customHeight="1" x14ac:dyDescent="0.2">
      <c r="AD2978" s="32"/>
    </row>
    <row r="2979" spans="30:30" ht="22.95" customHeight="1" x14ac:dyDescent="0.2">
      <c r="AD2979" s="32"/>
    </row>
    <row r="2980" spans="30:30" ht="22.95" customHeight="1" x14ac:dyDescent="0.2">
      <c r="AD2980" s="32"/>
    </row>
    <row r="2981" spans="30:30" ht="22.95" customHeight="1" x14ac:dyDescent="0.2">
      <c r="AD2981" s="32"/>
    </row>
    <row r="2982" spans="30:30" ht="22.95" customHeight="1" x14ac:dyDescent="0.2">
      <c r="AD2982" s="32"/>
    </row>
    <row r="2983" spans="30:30" ht="22.95" customHeight="1" x14ac:dyDescent="0.2">
      <c r="AD2983" s="32"/>
    </row>
    <row r="2984" spans="30:30" ht="22.95" customHeight="1" x14ac:dyDescent="0.2">
      <c r="AD2984" s="32"/>
    </row>
    <row r="2985" spans="30:30" ht="22.95" customHeight="1" x14ac:dyDescent="0.2">
      <c r="AD2985" s="32"/>
    </row>
    <row r="2986" spans="30:30" ht="22.95" customHeight="1" x14ac:dyDescent="0.2">
      <c r="AD2986" s="32"/>
    </row>
    <row r="2987" spans="30:30" ht="22.95" customHeight="1" x14ac:dyDescent="0.2">
      <c r="AD2987" s="32"/>
    </row>
    <row r="2988" spans="30:30" ht="22.95" customHeight="1" x14ac:dyDescent="0.2">
      <c r="AD2988" s="32"/>
    </row>
    <row r="2989" spans="30:30" ht="22.95" customHeight="1" x14ac:dyDescent="0.2">
      <c r="AD2989" s="32"/>
    </row>
    <row r="2990" spans="30:30" ht="22.95" customHeight="1" x14ac:dyDescent="0.2">
      <c r="AD2990" s="32"/>
    </row>
    <row r="2991" spans="30:30" ht="22.95" customHeight="1" x14ac:dyDescent="0.2">
      <c r="AD2991" s="32"/>
    </row>
    <row r="2992" spans="30:30" ht="22.95" customHeight="1" x14ac:dyDescent="0.2">
      <c r="AD2992" s="32"/>
    </row>
    <row r="2993" spans="30:30" ht="22.95" customHeight="1" x14ac:dyDescent="0.2">
      <c r="AD2993" s="32"/>
    </row>
    <row r="2994" spans="30:30" ht="22.95" customHeight="1" x14ac:dyDescent="0.2">
      <c r="AD2994" s="32"/>
    </row>
    <row r="2995" spans="30:30" ht="22.95" customHeight="1" x14ac:dyDescent="0.2">
      <c r="AD2995" s="32"/>
    </row>
    <row r="2996" spans="30:30" ht="22.95" customHeight="1" x14ac:dyDescent="0.2">
      <c r="AD2996" s="32"/>
    </row>
    <row r="2997" spans="30:30" ht="22.95" customHeight="1" x14ac:dyDescent="0.2">
      <c r="AD2997" s="32"/>
    </row>
    <row r="2998" spans="30:30" ht="22.95" customHeight="1" x14ac:dyDescent="0.2">
      <c r="AD2998" s="32"/>
    </row>
    <row r="2999" spans="30:30" ht="22.95" customHeight="1" x14ac:dyDescent="0.2">
      <c r="AD2999" s="32"/>
    </row>
    <row r="3000" spans="30:30" ht="22.95" customHeight="1" x14ac:dyDescent="0.2">
      <c r="AD3000" s="32"/>
    </row>
    <row r="3001" spans="30:30" ht="22.95" customHeight="1" x14ac:dyDescent="0.2">
      <c r="AD3001" s="32"/>
    </row>
    <row r="3002" spans="30:30" ht="22.95" customHeight="1" x14ac:dyDescent="0.2">
      <c r="AD3002" s="32"/>
    </row>
    <row r="3003" spans="30:30" ht="22.95" customHeight="1" x14ac:dyDescent="0.2">
      <c r="AD3003" s="32"/>
    </row>
    <row r="3004" spans="30:30" ht="22.95" customHeight="1" x14ac:dyDescent="0.2">
      <c r="AD3004" s="32"/>
    </row>
    <row r="3005" spans="30:30" ht="22.95" customHeight="1" x14ac:dyDescent="0.2">
      <c r="AD3005" s="32"/>
    </row>
    <row r="3006" spans="30:30" ht="22.95" customHeight="1" x14ac:dyDescent="0.2">
      <c r="AD3006" s="32"/>
    </row>
    <row r="3007" spans="30:30" ht="22.95" customHeight="1" x14ac:dyDescent="0.2">
      <c r="AD3007" s="32"/>
    </row>
    <row r="3008" spans="30:30" ht="22.95" customHeight="1" x14ac:dyDescent="0.2">
      <c r="AD3008" s="32"/>
    </row>
    <row r="3009" spans="30:30" ht="22.95" customHeight="1" x14ac:dyDescent="0.2">
      <c r="AD3009" s="32"/>
    </row>
    <row r="3010" spans="30:30" ht="22.95" customHeight="1" x14ac:dyDescent="0.2">
      <c r="AD3010" s="32"/>
    </row>
    <row r="3011" spans="30:30" ht="22.95" customHeight="1" x14ac:dyDescent="0.2">
      <c r="AD3011" s="32"/>
    </row>
    <row r="3012" spans="30:30" ht="22.95" customHeight="1" x14ac:dyDescent="0.2">
      <c r="AD3012" s="32"/>
    </row>
    <row r="3013" spans="30:30" ht="22.95" customHeight="1" x14ac:dyDescent="0.2">
      <c r="AD3013" s="32"/>
    </row>
    <row r="3014" spans="30:30" ht="22.95" customHeight="1" x14ac:dyDescent="0.2">
      <c r="AD3014" s="32"/>
    </row>
    <row r="3015" spans="30:30" ht="22.95" customHeight="1" x14ac:dyDescent="0.2">
      <c r="AD3015" s="32"/>
    </row>
    <row r="3016" spans="30:30" ht="22.95" customHeight="1" x14ac:dyDescent="0.2">
      <c r="AD3016" s="32"/>
    </row>
    <row r="3017" spans="30:30" ht="22.95" customHeight="1" x14ac:dyDescent="0.2">
      <c r="AD3017" s="32"/>
    </row>
    <row r="3018" spans="30:30" ht="22.95" customHeight="1" x14ac:dyDescent="0.2">
      <c r="AD3018" s="32"/>
    </row>
    <row r="3019" spans="30:30" ht="22.95" customHeight="1" x14ac:dyDescent="0.2">
      <c r="AD3019" s="32"/>
    </row>
    <row r="3020" spans="30:30" ht="22.95" customHeight="1" x14ac:dyDescent="0.2">
      <c r="AD3020" s="32"/>
    </row>
    <row r="3021" spans="30:30" ht="22.95" customHeight="1" x14ac:dyDescent="0.2">
      <c r="AD3021" s="32"/>
    </row>
    <row r="3022" spans="30:30" ht="22.95" customHeight="1" x14ac:dyDescent="0.2">
      <c r="AD3022" s="32"/>
    </row>
    <row r="3023" spans="30:30" ht="22.95" customHeight="1" x14ac:dyDescent="0.2">
      <c r="AD3023" s="32"/>
    </row>
    <row r="3024" spans="30:30" ht="22.95" customHeight="1" x14ac:dyDescent="0.2">
      <c r="AD3024" s="32"/>
    </row>
    <row r="3025" spans="30:30" ht="22.95" customHeight="1" x14ac:dyDescent="0.2">
      <c r="AD3025" s="32"/>
    </row>
    <row r="3026" spans="30:30" ht="22.95" customHeight="1" x14ac:dyDescent="0.2">
      <c r="AD3026" s="32"/>
    </row>
    <row r="3027" spans="30:30" ht="22.95" customHeight="1" x14ac:dyDescent="0.2">
      <c r="AD3027" s="32"/>
    </row>
    <row r="3028" spans="30:30" ht="22.95" customHeight="1" x14ac:dyDescent="0.2">
      <c r="AD3028" s="32"/>
    </row>
    <row r="3029" spans="30:30" ht="22.95" customHeight="1" x14ac:dyDescent="0.2">
      <c r="AD3029" s="32"/>
    </row>
    <row r="3030" spans="30:30" ht="22.95" customHeight="1" x14ac:dyDescent="0.2">
      <c r="AD3030" s="32"/>
    </row>
    <row r="3031" spans="30:30" ht="22.95" customHeight="1" x14ac:dyDescent="0.2">
      <c r="AD3031" s="32"/>
    </row>
    <row r="3032" spans="30:30" ht="22.95" customHeight="1" x14ac:dyDescent="0.2">
      <c r="AD3032" s="32"/>
    </row>
    <row r="3033" spans="30:30" ht="22.95" customHeight="1" x14ac:dyDescent="0.2">
      <c r="AD3033" s="32"/>
    </row>
    <row r="3034" spans="30:30" ht="22.95" customHeight="1" x14ac:dyDescent="0.2">
      <c r="AD3034" s="32"/>
    </row>
    <row r="3035" spans="30:30" ht="22.95" customHeight="1" x14ac:dyDescent="0.2">
      <c r="AD3035" s="32"/>
    </row>
    <row r="3036" spans="30:30" ht="22.95" customHeight="1" x14ac:dyDescent="0.2">
      <c r="AD3036" s="32"/>
    </row>
    <row r="3037" spans="30:30" ht="22.95" customHeight="1" x14ac:dyDescent="0.2">
      <c r="AD3037" s="32"/>
    </row>
    <row r="3038" spans="30:30" ht="22.95" customHeight="1" x14ac:dyDescent="0.2">
      <c r="AD3038" s="32"/>
    </row>
    <row r="3039" spans="30:30" ht="22.95" customHeight="1" x14ac:dyDescent="0.2">
      <c r="AD3039" s="32"/>
    </row>
    <row r="3040" spans="30:30" ht="22.95" customHeight="1" x14ac:dyDescent="0.2">
      <c r="AD3040" s="32"/>
    </row>
    <row r="3041" spans="30:30" ht="22.95" customHeight="1" x14ac:dyDescent="0.2">
      <c r="AD3041" s="32"/>
    </row>
    <row r="3042" spans="30:30" ht="22.95" customHeight="1" x14ac:dyDescent="0.2">
      <c r="AD3042" s="32"/>
    </row>
    <row r="3043" spans="30:30" ht="22.95" customHeight="1" x14ac:dyDescent="0.2">
      <c r="AD3043" s="32"/>
    </row>
    <row r="3044" spans="30:30" ht="22.95" customHeight="1" x14ac:dyDescent="0.2">
      <c r="AD3044" s="32"/>
    </row>
    <row r="3045" spans="30:30" ht="22.95" customHeight="1" x14ac:dyDescent="0.2">
      <c r="AD3045" s="32"/>
    </row>
    <row r="3046" spans="30:30" ht="22.95" customHeight="1" x14ac:dyDescent="0.2">
      <c r="AD3046" s="32"/>
    </row>
    <row r="3047" spans="30:30" ht="22.95" customHeight="1" x14ac:dyDescent="0.2">
      <c r="AD3047" s="32"/>
    </row>
    <row r="3048" spans="30:30" ht="22.95" customHeight="1" x14ac:dyDescent="0.2">
      <c r="AD3048" s="32"/>
    </row>
    <row r="3049" spans="30:30" ht="22.95" customHeight="1" x14ac:dyDescent="0.2">
      <c r="AD3049" s="32"/>
    </row>
    <row r="3050" spans="30:30" ht="22.95" customHeight="1" x14ac:dyDescent="0.2">
      <c r="AD3050" s="32"/>
    </row>
    <row r="3051" spans="30:30" ht="22.95" customHeight="1" x14ac:dyDescent="0.2">
      <c r="AD3051" s="32"/>
    </row>
    <row r="3052" spans="30:30" ht="22.95" customHeight="1" x14ac:dyDescent="0.2">
      <c r="AD3052" s="32"/>
    </row>
    <row r="3053" spans="30:30" ht="22.95" customHeight="1" x14ac:dyDescent="0.2">
      <c r="AD3053" s="32"/>
    </row>
    <row r="3054" spans="30:30" ht="22.95" customHeight="1" x14ac:dyDescent="0.2">
      <c r="AD3054" s="32"/>
    </row>
    <row r="3055" spans="30:30" ht="22.95" customHeight="1" x14ac:dyDescent="0.2">
      <c r="AD3055" s="32"/>
    </row>
    <row r="3056" spans="30:30" ht="22.95" customHeight="1" x14ac:dyDescent="0.2">
      <c r="AD3056" s="32"/>
    </row>
    <row r="3057" spans="30:30" ht="22.95" customHeight="1" x14ac:dyDescent="0.2">
      <c r="AD3057" s="32"/>
    </row>
    <row r="3058" spans="30:30" ht="22.95" customHeight="1" x14ac:dyDescent="0.2">
      <c r="AD3058" s="32"/>
    </row>
    <row r="3059" spans="30:30" ht="22.95" customHeight="1" x14ac:dyDescent="0.2">
      <c r="AD3059" s="32"/>
    </row>
    <row r="3060" spans="30:30" ht="22.95" customHeight="1" x14ac:dyDescent="0.2">
      <c r="AD3060" s="32"/>
    </row>
    <row r="3061" spans="30:30" ht="22.95" customHeight="1" x14ac:dyDescent="0.2">
      <c r="AD3061" s="32"/>
    </row>
    <row r="3062" spans="30:30" ht="22.95" customHeight="1" x14ac:dyDescent="0.2">
      <c r="AD3062" s="32"/>
    </row>
    <row r="3063" spans="30:30" ht="22.95" customHeight="1" x14ac:dyDescent="0.2">
      <c r="AD3063" s="32"/>
    </row>
    <row r="3064" spans="30:30" ht="22.95" customHeight="1" x14ac:dyDescent="0.2">
      <c r="AD3064" s="32"/>
    </row>
    <row r="3065" spans="30:30" ht="22.95" customHeight="1" x14ac:dyDescent="0.2">
      <c r="AD3065" s="32"/>
    </row>
    <row r="3066" spans="30:30" ht="22.95" customHeight="1" x14ac:dyDescent="0.2">
      <c r="AD3066" s="32"/>
    </row>
    <row r="3067" spans="30:30" ht="22.95" customHeight="1" x14ac:dyDescent="0.2">
      <c r="AD3067" s="32"/>
    </row>
    <row r="3068" spans="30:30" ht="22.95" customHeight="1" x14ac:dyDescent="0.2">
      <c r="AD3068" s="32"/>
    </row>
    <row r="3069" spans="30:30" ht="22.95" customHeight="1" x14ac:dyDescent="0.2">
      <c r="AD3069" s="32"/>
    </row>
    <row r="3070" spans="30:30" ht="22.95" customHeight="1" x14ac:dyDescent="0.2">
      <c r="AD3070" s="32"/>
    </row>
    <row r="3071" spans="30:30" ht="22.95" customHeight="1" x14ac:dyDescent="0.2">
      <c r="AD3071" s="32"/>
    </row>
    <row r="3072" spans="30:30" ht="22.95" customHeight="1" x14ac:dyDescent="0.2">
      <c r="AD3072" s="32"/>
    </row>
    <row r="3073" spans="30:30" ht="22.95" customHeight="1" x14ac:dyDescent="0.2">
      <c r="AD3073" s="32"/>
    </row>
    <row r="3074" spans="30:30" ht="22.95" customHeight="1" x14ac:dyDescent="0.2">
      <c r="AD3074" s="32"/>
    </row>
    <row r="3075" spans="30:30" ht="22.95" customHeight="1" x14ac:dyDescent="0.2">
      <c r="AD3075" s="32"/>
    </row>
    <row r="3076" spans="30:30" ht="22.95" customHeight="1" x14ac:dyDescent="0.2">
      <c r="AD3076" s="32"/>
    </row>
    <row r="3077" spans="30:30" ht="22.95" customHeight="1" x14ac:dyDescent="0.2">
      <c r="AD3077" s="32"/>
    </row>
    <row r="3078" spans="30:30" ht="22.95" customHeight="1" x14ac:dyDescent="0.2">
      <c r="AD3078" s="32"/>
    </row>
    <row r="3079" spans="30:30" ht="22.95" customHeight="1" x14ac:dyDescent="0.2">
      <c r="AD3079" s="32"/>
    </row>
    <row r="3080" spans="30:30" ht="22.95" customHeight="1" x14ac:dyDescent="0.2">
      <c r="AD3080" s="32"/>
    </row>
    <row r="3081" spans="30:30" ht="22.95" customHeight="1" x14ac:dyDescent="0.2">
      <c r="AD3081" s="32"/>
    </row>
    <row r="3082" spans="30:30" ht="22.95" customHeight="1" x14ac:dyDescent="0.2">
      <c r="AD3082" s="32"/>
    </row>
    <row r="3083" spans="30:30" ht="22.95" customHeight="1" x14ac:dyDescent="0.2">
      <c r="AD3083" s="32"/>
    </row>
    <row r="3084" spans="30:30" ht="22.95" customHeight="1" x14ac:dyDescent="0.2">
      <c r="AD3084" s="32"/>
    </row>
    <row r="3085" spans="30:30" ht="22.95" customHeight="1" x14ac:dyDescent="0.2">
      <c r="AD3085" s="32"/>
    </row>
    <row r="3086" spans="30:30" ht="22.95" customHeight="1" x14ac:dyDescent="0.2">
      <c r="AD3086" s="32"/>
    </row>
    <row r="3087" spans="30:30" ht="22.95" customHeight="1" x14ac:dyDescent="0.2">
      <c r="AD3087" s="32"/>
    </row>
    <row r="3088" spans="30:30" ht="22.95" customHeight="1" x14ac:dyDescent="0.2">
      <c r="AD3088" s="32"/>
    </row>
    <row r="3089" spans="30:30" ht="22.95" customHeight="1" x14ac:dyDescent="0.2">
      <c r="AD3089" s="32"/>
    </row>
    <row r="3090" spans="30:30" ht="22.95" customHeight="1" x14ac:dyDescent="0.2">
      <c r="AD3090" s="32"/>
    </row>
    <row r="3091" spans="30:30" ht="22.95" customHeight="1" x14ac:dyDescent="0.2">
      <c r="AD3091" s="32"/>
    </row>
    <row r="3092" spans="30:30" ht="22.95" customHeight="1" x14ac:dyDescent="0.2">
      <c r="AD3092" s="32"/>
    </row>
    <row r="3093" spans="30:30" ht="22.95" customHeight="1" x14ac:dyDescent="0.2">
      <c r="AD3093" s="32"/>
    </row>
    <row r="3094" spans="30:30" ht="22.95" customHeight="1" x14ac:dyDescent="0.2">
      <c r="AD3094" s="32"/>
    </row>
    <row r="3095" spans="30:30" ht="22.95" customHeight="1" x14ac:dyDescent="0.2">
      <c r="AD3095" s="32"/>
    </row>
    <row r="3096" spans="30:30" ht="22.95" customHeight="1" x14ac:dyDescent="0.2">
      <c r="AD3096" s="32"/>
    </row>
    <row r="3097" spans="30:30" ht="22.95" customHeight="1" x14ac:dyDescent="0.2">
      <c r="AD3097" s="32"/>
    </row>
    <row r="3098" spans="30:30" ht="22.95" customHeight="1" x14ac:dyDescent="0.2">
      <c r="AD3098" s="32"/>
    </row>
    <row r="3099" spans="30:30" ht="22.95" customHeight="1" x14ac:dyDescent="0.2">
      <c r="AD3099" s="32"/>
    </row>
    <row r="3100" spans="30:30" ht="22.95" customHeight="1" x14ac:dyDescent="0.2">
      <c r="AD3100" s="32"/>
    </row>
    <row r="3101" spans="30:30" ht="22.95" customHeight="1" x14ac:dyDescent="0.2">
      <c r="AD3101" s="32"/>
    </row>
    <row r="3102" spans="30:30" ht="22.95" customHeight="1" x14ac:dyDescent="0.2">
      <c r="AD3102" s="32"/>
    </row>
    <row r="3103" spans="30:30" ht="22.95" customHeight="1" x14ac:dyDescent="0.2">
      <c r="AD3103" s="32"/>
    </row>
    <row r="3104" spans="30:30" ht="22.95" customHeight="1" x14ac:dyDescent="0.2">
      <c r="AD3104" s="32"/>
    </row>
    <row r="3105" spans="30:30" ht="22.95" customHeight="1" x14ac:dyDescent="0.2">
      <c r="AD3105" s="32"/>
    </row>
    <row r="3106" spans="30:30" ht="22.95" customHeight="1" x14ac:dyDescent="0.2">
      <c r="AD3106" s="32"/>
    </row>
    <row r="3107" spans="30:30" ht="22.95" customHeight="1" x14ac:dyDescent="0.2">
      <c r="AD3107" s="32"/>
    </row>
    <row r="3108" spans="30:30" ht="22.95" customHeight="1" x14ac:dyDescent="0.2">
      <c r="AD3108" s="32"/>
    </row>
    <row r="3109" spans="30:30" ht="22.95" customHeight="1" x14ac:dyDescent="0.2">
      <c r="AD3109" s="32"/>
    </row>
    <row r="3110" spans="30:30" ht="22.95" customHeight="1" x14ac:dyDescent="0.2">
      <c r="AD3110" s="32"/>
    </row>
    <row r="3111" spans="30:30" ht="22.95" customHeight="1" x14ac:dyDescent="0.2">
      <c r="AD3111" s="32"/>
    </row>
    <row r="3112" spans="30:30" ht="22.95" customHeight="1" x14ac:dyDescent="0.2">
      <c r="AD3112" s="32"/>
    </row>
    <row r="3113" spans="30:30" ht="22.95" customHeight="1" x14ac:dyDescent="0.2">
      <c r="AD3113" s="32"/>
    </row>
    <row r="3114" spans="30:30" ht="22.95" customHeight="1" x14ac:dyDescent="0.2">
      <c r="AD3114" s="32"/>
    </row>
    <row r="3115" spans="30:30" ht="22.95" customHeight="1" x14ac:dyDescent="0.2">
      <c r="AD3115" s="32"/>
    </row>
    <row r="3116" spans="30:30" ht="22.95" customHeight="1" x14ac:dyDescent="0.2">
      <c r="AD3116" s="32"/>
    </row>
    <row r="3117" spans="30:30" ht="22.95" customHeight="1" x14ac:dyDescent="0.2">
      <c r="AD3117" s="32"/>
    </row>
    <row r="3118" spans="30:30" ht="22.95" customHeight="1" x14ac:dyDescent="0.2">
      <c r="AD3118" s="32"/>
    </row>
    <row r="3119" spans="30:30" ht="22.95" customHeight="1" x14ac:dyDescent="0.2">
      <c r="AD3119" s="32"/>
    </row>
    <row r="3120" spans="30:30" ht="22.95" customHeight="1" x14ac:dyDescent="0.2">
      <c r="AD3120" s="32"/>
    </row>
    <row r="3121" spans="30:30" ht="22.95" customHeight="1" x14ac:dyDescent="0.2">
      <c r="AD3121" s="32"/>
    </row>
    <row r="3122" spans="30:30" ht="22.95" customHeight="1" x14ac:dyDescent="0.2">
      <c r="AD3122" s="32"/>
    </row>
    <row r="3123" spans="30:30" ht="22.95" customHeight="1" x14ac:dyDescent="0.2">
      <c r="AD3123" s="32"/>
    </row>
    <row r="3124" spans="30:30" ht="22.95" customHeight="1" x14ac:dyDescent="0.2">
      <c r="AD3124" s="32"/>
    </row>
    <row r="3125" spans="30:30" ht="22.95" customHeight="1" x14ac:dyDescent="0.2">
      <c r="AD3125" s="32"/>
    </row>
    <row r="3126" spans="30:30" ht="22.95" customHeight="1" x14ac:dyDescent="0.2">
      <c r="AD3126" s="32"/>
    </row>
    <row r="3127" spans="30:30" ht="22.95" customHeight="1" x14ac:dyDescent="0.2">
      <c r="AD3127" s="32"/>
    </row>
    <row r="3128" spans="30:30" ht="22.95" customHeight="1" x14ac:dyDescent="0.2">
      <c r="AD3128" s="32"/>
    </row>
    <row r="3129" spans="30:30" ht="22.95" customHeight="1" x14ac:dyDescent="0.2">
      <c r="AD3129" s="32"/>
    </row>
    <row r="3130" spans="30:30" ht="22.95" customHeight="1" x14ac:dyDescent="0.2">
      <c r="AD3130" s="32"/>
    </row>
    <row r="3131" spans="30:30" ht="22.95" customHeight="1" x14ac:dyDescent="0.2">
      <c r="AD3131" s="32"/>
    </row>
    <row r="3132" spans="30:30" ht="22.95" customHeight="1" x14ac:dyDescent="0.2">
      <c r="AD3132" s="32"/>
    </row>
    <row r="3133" spans="30:30" ht="22.95" customHeight="1" x14ac:dyDescent="0.2">
      <c r="AD3133" s="32"/>
    </row>
    <row r="3134" spans="30:30" ht="22.95" customHeight="1" x14ac:dyDescent="0.2">
      <c r="AD3134" s="32"/>
    </row>
    <row r="3135" spans="30:30" ht="22.95" customHeight="1" x14ac:dyDescent="0.2">
      <c r="AD3135" s="32"/>
    </row>
    <row r="3136" spans="30:30" ht="22.95" customHeight="1" x14ac:dyDescent="0.2">
      <c r="AD3136" s="32"/>
    </row>
    <row r="3137" spans="30:30" ht="22.95" customHeight="1" x14ac:dyDescent="0.2">
      <c r="AD3137" s="32"/>
    </row>
    <row r="3138" spans="30:30" ht="22.95" customHeight="1" x14ac:dyDescent="0.2">
      <c r="AD3138" s="32"/>
    </row>
    <row r="3139" spans="30:30" ht="22.95" customHeight="1" x14ac:dyDescent="0.2">
      <c r="AD3139" s="32"/>
    </row>
    <row r="3140" spans="30:30" ht="22.95" customHeight="1" x14ac:dyDescent="0.2">
      <c r="AD3140" s="32"/>
    </row>
    <row r="3141" spans="30:30" ht="22.95" customHeight="1" x14ac:dyDescent="0.2">
      <c r="AD3141" s="32"/>
    </row>
    <row r="3142" spans="30:30" ht="22.95" customHeight="1" x14ac:dyDescent="0.2">
      <c r="AD3142" s="32"/>
    </row>
    <row r="3143" spans="30:30" ht="22.95" customHeight="1" x14ac:dyDescent="0.2">
      <c r="AD3143" s="32"/>
    </row>
    <row r="3144" spans="30:30" ht="22.95" customHeight="1" x14ac:dyDescent="0.2">
      <c r="AD3144" s="32"/>
    </row>
    <row r="3145" spans="30:30" ht="22.95" customHeight="1" x14ac:dyDescent="0.2">
      <c r="AD3145" s="32"/>
    </row>
    <row r="3146" spans="30:30" ht="22.95" customHeight="1" x14ac:dyDescent="0.2">
      <c r="AD3146" s="32"/>
    </row>
    <row r="3147" spans="30:30" ht="22.95" customHeight="1" x14ac:dyDescent="0.2">
      <c r="AD3147" s="32"/>
    </row>
    <row r="3148" spans="30:30" ht="22.95" customHeight="1" x14ac:dyDescent="0.2">
      <c r="AD3148" s="32"/>
    </row>
    <row r="3149" spans="30:30" ht="22.95" customHeight="1" x14ac:dyDescent="0.2">
      <c r="AD3149" s="32"/>
    </row>
    <row r="3150" spans="30:30" ht="22.95" customHeight="1" x14ac:dyDescent="0.2">
      <c r="AD3150" s="32"/>
    </row>
    <row r="3151" spans="30:30" ht="22.95" customHeight="1" x14ac:dyDescent="0.2">
      <c r="AD3151" s="32"/>
    </row>
    <row r="3152" spans="30:30" ht="22.95" customHeight="1" x14ac:dyDescent="0.2">
      <c r="AD3152" s="32"/>
    </row>
    <row r="3153" spans="30:30" ht="22.95" customHeight="1" x14ac:dyDescent="0.2">
      <c r="AD3153" s="32"/>
    </row>
    <row r="3154" spans="30:30" ht="22.95" customHeight="1" x14ac:dyDescent="0.2">
      <c r="AD3154" s="32"/>
    </row>
    <row r="3155" spans="30:30" ht="22.95" customHeight="1" x14ac:dyDescent="0.2">
      <c r="AD3155" s="32"/>
    </row>
    <row r="3156" spans="30:30" ht="22.95" customHeight="1" x14ac:dyDescent="0.2">
      <c r="AD3156" s="32"/>
    </row>
    <row r="3157" spans="30:30" ht="22.95" customHeight="1" x14ac:dyDescent="0.2">
      <c r="AD3157" s="32"/>
    </row>
    <row r="3158" spans="30:30" ht="22.95" customHeight="1" x14ac:dyDescent="0.2">
      <c r="AD3158" s="32"/>
    </row>
    <row r="3159" spans="30:30" ht="22.95" customHeight="1" x14ac:dyDescent="0.2">
      <c r="AD3159" s="32"/>
    </row>
    <row r="3160" spans="30:30" ht="22.95" customHeight="1" x14ac:dyDescent="0.2">
      <c r="AD3160" s="32"/>
    </row>
    <row r="3161" spans="30:30" ht="22.95" customHeight="1" x14ac:dyDescent="0.2">
      <c r="AD3161" s="32"/>
    </row>
    <row r="3162" spans="30:30" ht="22.95" customHeight="1" x14ac:dyDescent="0.2">
      <c r="AD3162" s="32"/>
    </row>
    <row r="3163" spans="30:30" ht="22.95" customHeight="1" x14ac:dyDescent="0.2">
      <c r="AD3163" s="32"/>
    </row>
    <row r="3164" spans="30:30" ht="22.95" customHeight="1" x14ac:dyDescent="0.2">
      <c r="AD3164" s="32"/>
    </row>
    <row r="3165" spans="30:30" ht="22.95" customHeight="1" x14ac:dyDescent="0.2">
      <c r="AD3165" s="32"/>
    </row>
    <row r="3166" spans="30:30" ht="22.95" customHeight="1" x14ac:dyDescent="0.2">
      <c r="AD3166" s="32"/>
    </row>
    <row r="3167" spans="30:30" ht="22.95" customHeight="1" x14ac:dyDescent="0.2">
      <c r="AD3167" s="32"/>
    </row>
    <row r="3168" spans="30:30" ht="22.95" customHeight="1" x14ac:dyDescent="0.2">
      <c r="AD3168" s="32"/>
    </row>
    <row r="3169" spans="30:30" ht="22.95" customHeight="1" x14ac:dyDescent="0.2">
      <c r="AD3169" s="32"/>
    </row>
    <row r="3170" spans="30:30" ht="22.95" customHeight="1" x14ac:dyDescent="0.2">
      <c r="AD3170" s="32"/>
    </row>
    <row r="3171" spans="30:30" ht="22.95" customHeight="1" x14ac:dyDescent="0.2">
      <c r="AD3171" s="32"/>
    </row>
    <row r="3172" spans="30:30" ht="22.95" customHeight="1" x14ac:dyDescent="0.2">
      <c r="AD3172" s="32"/>
    </row>
    <row r="3173" spans="30:30" ht="22.95" customHeight="1" x14ac:dyDescent="0.2">
      <c r="AD3173" s="32"/>
    </row>
    <row r="3174" spans="30:30" ht="22.95" customHeight="1" x14ac:dyDescent="0.2">
      <c r="AD3174" s="32"/>
    </row>
    <row r="3175" spans="30:30" ht="22.95" customHeight="1" x14ac:dyDescent="0.2">
      <c r="AD3175" s="32"/>
    </row>
    <row r="3176" spans="30:30" ht="22.95" customHeight="1" x14ac:dyDescent="0.2">
      <c r="AD3176" s="32"/>
    </row>
    <row r="3177" spans="30:30" ht="22.95" customHeight="1" x14ac:dyDescent="0.2">
      <c r="AD3177" s="32"/>
    </row>
    <row r="3178" spans="30:30" ht="22.95" customHeight="1" x14ac:dyDescent="0.2">
      <c r="AD3178" s="32"/>
    </row>
    <row r="3179" spans="30:30" ht="22.95" customHeight="1" x14ac:dyDescent="0.2">
      <c r="AD3179" s="32"/>
    </row>
    <row r="3180" spans="30:30" ht="22.95" customHeight="1" x14ac:dyDescent="0.2">
      <c r="AD3180" s="32"/>
    </row>
    <row r="3181" spans="30:30" ht="22.95" customHeight="1" x14ac:dyDescent="0.2">
      <c r="AD3181" s="32"/>
    </row>
    <row r="3182" spans="30:30" ht="22.95" customHeight="1" x14ac:dyDescent="0.2">
      <c r="AD3182" s="32"/>
    </row>
    <row r="3183" spans="30:30" ht="22.95" customHeight="1" x14ac:dyDescent="0.2">
      <c r="AD3183" s="32"/>
    </row>
    <row r="3184" spans="30:30" ht="22.95" customHeight="1" x14ac:dyDescent="0.2">
      <c r="AD3184" s="32"/>
    </row>
    <row r="3185" spans="30:30" ht="22.95" customHeight="1" x14ac:dyDescent="0.2">
      <c r="AD3185" s="32"/>
    </row>
    <row r="3186" spans="30:30" ht="22.95" customHeight="1" x14ac:dyDescent="0.2">
      <c r="AD3186" s="32"/>
    </row>
    <row r="3187" spans="30:30" ht="22.95" customHeight="1" x14ac:dyDescent="0.2">
      <c r="AD3187" s="32"/>
    </row>
    <row r="3188" spans="30:30" ht="22.95" customHeight="1" x14ac:dyDescent="0.2">
      <c r="AD3188" s="32"/>
    </row>
    <row r="3189" spans="30:30" ht="22.95" customHeight="1" x14ac:dyDescent="0.2">
      <c r="AD3189" s="32"/>
    </row>
    <row r="3190" spans="30:30" ht="22.95" customHeight="1" x14ac:dyDescent="0.2">
      <c r="AD3190" s="32"/>
    </row>
    <row r="3191" spans="30:30" ht="22.95" customHeight="1" x14ac:dyDescent="0.2">
      <c r="AD3191" s="32"/>
    </row>
    <row r="3192" spans="30:30" ht="22.95" customHeight="1" x14ac:dyDescent="0.2">
      <c r="AD3192" s="32"/>
    </row>
    <row r="3193" spans="30:30" ht="22.95" customHeight="1" x14ac:dyDescent="0.2">
      <c r="AD3193" s="32"/>
    </row>
    <row r="3194" spans="30:30" ht="22.95" customHeight="1" x14ac:dyDescent="0.2">
      <c r="AD3194" s="32"/>
    </row>
    <row r="3195" spans="30:30" ht="22.95" customHeight="1" x14ac:dyDescent="0.2">
      <c r="AD3195" s="32"/>
    </row>
    <row r="3196" spans="30:30" ht="22.95" customHeight="1" x14ac:dyDescent="0.2">
      <c r="AD3196" s="32"/>
    </row>
    <row r="3197" spans="30:30" ht="22.95" customHeight="1" x14ac:dyDescent="0.2">
      <c r="AD3197" s="32"/>
    </row>
    <row r="3198" spans="30:30" ht="22.95" customHeight="1" x14ac:dyDescent="0.2">
      <c r="AD3198" s="32"/>
    </row>
    <row r="3199" spans="30:30" ht="22.95" customHeight="1" x14ac:dyDescent="0.2">
      <c r="AD3199" s="32"/>
    </row>
    <row r="3200" spans="30:30" ht="22.95" customHeight="1" x14ac:dyDescent="0.2">
      <c r="AD3200" s="32"/>
    </row>
    <row r="3201" spans="30:30" ht="22.95" customHeight="1" x14ac:dyDescent="0.2">
      <c r="AD3201" s="32"/>
    </row>
    <row r="3202" spans="30:30" ht="22.95" customHeight="1" x14ac:dyDescent="0.2">
      <c r="AD3202" s="32"/>
    </row>
    <row r="3203" spans="30:30" ht="22.95" customHeight="1" x14ac:dyDescent="0.2">
      <c r="AD3203" s="32"/>
    </row>
    <row r="3204" spans="30:30" ht="22.95" customHeight="1" x14ac:dyDescent="0.2">
      <c r="AD3204" s="32"/>
    </row>
    <row r="3205" spans="30:30" ht="22.95" customHeight="1" x14ac:dyDescent="0.2">
      <c r="AD3205" s="32"/>
    </row>
    <row r="3206" spans="30:30" ht="22.95" customHeight="1" x14ac:dyDescent="0.2">
      <c r="AD3206" s="32"/>
    </row>
    <row r="3207" spans="30:30" ht="22.95" customHeight="1" x14ac:dyDescent="0.2">
      <c r="AD3207" s="32"/>
    </row>
    <row r="3208" spans="30:30" ht="22.95" customHeight="1" x14ac:dyDescent="0.2">
      <c r="AD3208" s="32"/>
    </row>
    <row r="3209" spans="30:30" ht="22.95" customHeight="1" x14ac:dyDescent="0.2">
      <c r="AD3209" s="32"/>
    </row>
    <row r="3210" spans="30:30" ht="22.95" customHeight="1" x14ac:dyDescent="0.2">
      <c r="AD3210" s="32"/>
    </row>
    <row r="3211" spans="30:30" ht="22.95" customHeight="1" x14ac:dyDescent="0.2">
      <c r="AD3211" s="32"/>
    </row>
    <row r="3212" spans="30:30" ht="22.95" customHeight="1" x14ac:dyDescent="0.2">
      <c r="AD3212" s="32"/>
    </row>
    <row r="3213" spans="30:30" ht="22.95" customHeight="1" x14ac:dyDescent="0.2">
      <c r="AD3213" s="32"/>
    </row>
    <row r="3214" spans="30:30" ht="22.95" customHeight="1" x14ac:dyDescent="0.2">
      <c r="AD3214" s="32"/>
    </row>
    <row r="3215" spans="30:30" ht="22.95" customHeight="1" x14ac:dyDescent="0.2">
      <c r="AD3215" s="32"/>
    </row>
    <row r="3216" spans="30:30" ht="22.95" customHeight="1" x14ac:dyDescent="0.2">
      <c r="AD3216" s="32"/>
    </row>
    <row r="3217" spans="30:30" ht="22.95" customHeight="1" x14ac:dyDescent="0.2">
      <c r="AD3217" s="32"/>
    </row>
    <row r="3218" spans="30:30" ht="22.95" customHeight="1" x14ac:dyDescent="0.2">
      <c r="AD3218" s="32"/>
    </row>
    <row r="3219" spans="30:30" ht="22.95" customHeight="1" x14ac:dyDescent="0.2">
      <c r="AD3219" s="32"/>
    </row>
    <row r="3220" spans="30:30" ht="22.95" customHeight="1" x14ac:dyDescent="0.2">
      <c r="AD3220" s="32"/>
    </row>
    <row r="3221" spans="30:30" ht="22.95" customHeight="1" x14ac:dyDescent="0.2">
      <c r="AD3221" s="32"/>
    </row>
    <row r="3222" spans="30:30" ht="22.95" customHeight="1" x14ac:dyDescent="0.2">
      <c r="AD3222" s="32"/>
    </row>
    <row r="3223" spans="30:30" ht="22.95" customHeight="1" x14ac:dyDescent="0.2">
      <c r="AD3223" s="32"/>
    </row>
    <row r="3224" spans="30:30" ht="22.95" customHeight="1" x14ac:dyDescent="0.2">
      <c r="AD3224" s="32"/>
    </row>
    <row r="3225" spans="30:30" ht="22.95" customHeight="1" x14ac:dyDescent="0.2">
      <c r="AD3225" s="32"/>
    </row>
    <row r="3226" spans="30:30" ht="22.95" customHeight="1" x14ac:dyDescent="0.2">
      <c r="AD3226" s="32"/>
    </row>
    <row r="3227" spans="30:30" ht="22.95" customHeight="1" x14ac:dyDescent="0.2">
      <c r="AD3227" s="32"/>
    </row>
    <row r="3228" spans="30:30" ht="22.95" customHeight="1" x14ac:dyDescent="0.2">
      <c r="AD3228" s="32"/>
    </row>
    <row r="3229" spans="30:30" ht="22.95" customHeight="1" x14ac:dyDescent="0.2">
      <c r="AD3229" s="32"/>
    </row>
    <row r="3230" spans="30:30" ht="22.95" customHeight="1" x14ac:dyDescent="0.2">
      <c r="AD3230" s="32"/>
    </row>
    <row r="3231" spans="30:30" ht="22.95" customHeight="1" x14ac:dyDescent="0.2">
      <c r="AD3231" s="32"/>
    </row>
    <row r="3232" spans="30:30" ht="22.95" customHeight="1" x14ac:dyDescent="0.2">
      <c r="AD3232" s="32"/>
    </row>
    <row r="3233" spans="30:30" ht="22.95" customHeight="1" x14ac:dyDescent="0.2">
      <c r="AD3233" s="32"/>
    </row>
    <row r="3234" spans="30:30" ht="22.95" customHeight="1" x14ac:dyDescent="0.2">
      <c r="AD3234" s="32"/>
    </row>
    <row r="3235" spans="30:30" ht="22.95" customHeight="1" x14ac:dyDescent="0.2">
      <c r="AD3235" s="32"/>
    </row>
    <row r="3236" spans="30:30" ht="22.95" customHeight="1" x14ac:dyDescent="0.2">
      <c r="AD3236" s="32"/>
    </row>
    <row r="3237" spans="30:30" ht="22.95" customHeight="1" x14ac:dyDescent="0.2">
      <c r="AD3237" s="32"/>
    </row>
    <row r="3238" spans="30:30" ht="22.95" customHeight="1" x14ac:dyDescent="0.2">
      <c r="AD3238" s="32"/>
    </row>
    <row r="3239" spans="30:30" ht="22.95" customHeight="1" x14ac:dyDescent="0.2">
      <c r="AD3239" s="32"/>
    </row>
    <row r="3240" spans="30:30" ht="22.95" customHeight="1" x14ac:dyDescent="0.2">
      <c r="AD3240" s="32"/>
    </row>
    <row r="3241" spans="30:30" ht="22.95" customHeight="1" x14ac:dyDescent="0.2">
      <c r="AD3241" s="32"/>
    </row>
    <row r="3242" spans="30:30" ht="22.95" customHeight="1" x14ac:dyDescent="0.2">
      <c r="AD3242" s="32"/>
    </row>
    <row r="3243" spans="30:30" ht="22.95" customHeight="1" x14ac:dyDescent="0.2">
      <c r="AD3243" s="32"/>
    </row>
    <row r="3244" spans="30:30" ht="22.95" customHeight="1" x14ac:dyDescent="0.2">
      <c r="AD3244" s="32"/>
    </row>
    <row r="3245" spans="30:30" ht="22.95" customHeight="1" x14ac:dyDescent="0.2">
      <c r="AD3245" s="32"/>
    </row>
    <row r="3246" spans="30:30" ht="22.95" customHeight="1" x14ac:dyDescent="0.2">
      <c r="AD3246" s="32"/>
    </row>
    <row r="3247" spans="30:30" ht="22.95" customHeight="1" x14ac:dyDescent="0.2">
      <c r="AD3247" s="32"/>
    </row>
    <row r="3248" spans="30:30" ht="22.95" customHeight="1" x14ac:dyDescent="0.2">
      <c r="AD3248" s="32"/>
    </row>
    <row r="3249" spans="30:30" ht="22.95" customHeight="1" x14ac:dyDescent="0.2">
      <c r="AD3249" s="32"/>
    </row>
    <row r="3250" spans="30:30" ht="22.95" customHeight="1" x14ac:dyDescent="0.2">
      <c r="AD3250" s="32"/>
    </row>
    <row r="3251" spans="30:30" ht="22.95" customHeight="1" x14ac:dyDescent="0.2">
      <c r="AD3251" s="32"/>
    </row>
    <row r="3252" spans="30:30" ht="22.95" customHeight="1" x14ac:dyDescent="0.2">
      <c r="AD3252" s="32"/>
    </row>
    <row r="3253" spans="30:30" ht="22.95" customHeight="1" x14ac:dyDescent="0.2">
      <c r="AD3253" s="32"/>
    </row>
    <row r="3254" spans="30:30" ht="22.95" customHeight="1" x14ac:dyDescent="0.2">
      <c r="AD3254" s="32"/>
    </row>
    <row r="3255" spans="30:30" ht="22.95" customHeight="1" x14ac:dyDescent="0.2">
      <c r="AD3255" s="32"/>
    </row>
    <row r="3256" spans="30:30" ht="22.95" customHeight="1" x14ac:dyDescent="0.2">
      <c r="AD3256" s="32"/>
    </row>
    <row r="3257" spans="30:30" ht="22.95" customHeight="1" x14ac:dyDescent="0.2">
      <c r="AD3257" s="32"/>
    </row>
    <row r="3258" spans="30:30" ht="22.95" customHeight="1" x14ac:dyDescent="0.2">
      <c r="AD3258" s="32"/>
    </row>
    <row r="3259" spans="30:30" ht="22.95" customHeight="1" x14ac:dyDescent="0.2">
      <c r="AD3259" s="32"/>
    </row>
    <row r="3260" spans="30:30" ht="22.95" customHeight="1" x14ac:dyDescent="0.2">
      <c r="AD3260" s="32"/>
    </row>
    <row r="3261" spans="30:30" ht="22.95" customHeight="1" x14ac:dyDescent="0.2">
      <c r="AD3261" s="32"/>
    </row>
    <row r="3262" spans="30:30" ht="22.95" customHeight="1" x14ac:dyDescent="0.2">
      <c r="AD3262" s="32"/>
    </row>
    <row r="3263" spans="30:30" ht="22.95" customHeight="1" x14ac:dyDescent="0.2">
      <c r="AD3263" s="32"/>
    </row>
    <row r="3264" spans="30:30" ht="22.95" customHeight="1" x14ac:dyDescent="0.2">
      <c r="AD3264" s="32"/>
    </row>
    <row r="3265" spans="30:30" ht="22.95" customHeight="1" x14ac:dyDescent="0.2">
      <c r="AD3265" s="32"/>
    </row>
    <row r="3266" spans="30:30" ht="22.95" customHeight="1" x14ac:dyDescent="0.2">
      <c r="AD3266" s="32"/>
    </row>
    <row r="3267" spans="30:30" ht="22.95" customHeight="1" x14ac:dyDescent="0.2">
      <c r="AD3267" s="32"/>
    </row>
    <row r="3268" spans="30:30" ht="22.95" customHeight="1" x14ac:dyDescent="0.2">
      <c r="AD3268" s="32"/>
    </row>
    <row r="3269" spans="30:30" ht="22.95" customHeight="1" x14ac:dyDescent="0.2">
      <c r="AD3269" s="32"/>
    </row>
    <row r="3270" spans="30:30" ht="22.95" customHeight="1" x14ac:dyDescent="0.2">
      <c r="AD3270" s="32"/>
    </row>
    <row r="3271" spans="30:30" ht="22.95" customHeight="1" x14ac:dyDescent="0.2">
      <c r="AD3271" s="32"/>
    </row>
    <row r="3272" spans="30:30" ht="22.95" customHeight="1" x14ac:dyDescent="0.2">
      <c r="AD3272" s="32"/>
    </row>
    <row r="3273" spans="30:30" ht="22.95" customHeight="1" x14ac:dyDescent="0.2">
      <c r="AD3273" s="32"/>
    </row>
    <row r="3274" spans="30:30" ht="22.95" customHeight="1" x14ac:dyDescent="0.2">
      <c r="AD3274" s="32"/>
    </row>
    <row r="3275" spans="30:30" ht="22.95" customHeight="1" x14ac:dyDescent="0.2">
      <c r="AD3275" s="32"/>
    </row>
    <row r="3276" spans="30:30" ht="22.95" customHeight="1" x14ac:dyDescent="0.2">
      <c r="AD3276" s="32"/>
    </row>
    <row r="3277" spans="30:30" ht="22.95" customHeight="1" x14ac:dyDescent="0.2">
      <c r="AD3277" s="32"/>
    </row>
    <row r="3278" spans="30:30" ht="22.95" customHeight="1" x14ac:dyDescent="0.2">
      <c r="AD3278" s="32"/>
    </row>
    <row r="3279" spans="30:30" ht="22.95" customHeight="1" x14ac:dyDescent="0.2">
      <c r="AD3279" s="32"/>
    </row>
    <row r="3280" spans="30:30" ht="22.95" customHeight="1" x14ac:dyDescent="0.2">
      <c r="AD3280" s="32"/>
    </row>
    <row r="3281" spans="30:30" ht="22.95" customHeight="1" x14ac:dyDescent="0.2">
      <c r="AD3281" s="32"/>
    </row>
    <row r="3282" spans="30:30" ht="22.95" customHeight="1" x14ac:dyDescent="0.2">
      <c r="AD3282" s="32"/>
    </row>
    <row r="3283" spans="30:30" ht="22.95" customHeight="1" x14ac:dyDescent="0.2">
      <c r="AD3283" s="32"/>
    </row>
    <row r="3284" spans="30:30" ht="22.95" customHeight="1" x14ac:dyDescent="0.2">
      <c r="AD3284" s="32"/>
    </row>
    <row r="3285" spans="30:30" ht="22.95" customHeight="1" x14ac:dyDescent="0.2">
      <c r="AD3285" s="32"/>
    </row>
    <row r="3286" spans="30:30" ht="22.95" customHeight="1" x14ac:dyDescent="0.2">
      <c r="AD3286" s="32"/>
    </row>
    <row r="3287" spans="30:30" ht="22.95" customHeight="1" x14ac:dyDescent="0.2">
      <c r="AD3287" s="32"/>
    </row>
    <row r="3288" spans="30:30" ht="22.95" customHeight="1" x14ac:dyDescent="0.2">
      <c r="AD3288" s="32"/>
    </row>
    <row r="3289" spans="30:30" ht="22.95" customHeight="1" x14ac:dyDescent="0.2">
      <c r="AD3289" s="32"/>
    </row>
    <row r="3290" spans="30:30" ht="22.95" customHeight="1" x14ac:dyDescent="0.2">
      <c r="AD3290" s="32"/>
    </row>
    <row r="3291" spans="30:30" ht="22.95" customHeight="1" x14ac:dyDescent="0.2">
      <c r="AD3291" s="32"/>
    </row>
    <row r="3292" spans="30:30" ht="22.95" customHeight="1" x14ac:dyDescent="0.2">
      <c r="AD3292" s="32"/>
    </row>
    <row r="3293" spans="30:30" ht="22.95" customHeight="1" x14ac:dyDescent="0.2">
      <c r="AD3293" s="32"/>
    </row>
    <row r="3294" spans="30:30" ht="22.95" customHeight="1" x14ac:dyDescent="0.2">
      <c r="AD3294" s="32"/>
    </row>
    <row r="3295" spans="30:30" ht="22.95" customHeight="1" x14ac:dyDescent="0.2">
      <c r="AD3295" s="32"/>
    </row>
    <row r="3296" spans="30:30" ht="22.95" customHeight="1" x14ac:dyDescent="0.2">
      <c r="AD3296" s="32"/>
    </row>
    <row r="3297" spans="30:30" ht="22.95" customHeight="1" x14ac:dyDescent="0.2">
      <c r="AD3297" s="32"/>
    </row>
    <row r="3298" spans="30:30" ht="22.95" customHeight="1" x14ac:dyDescent="0.2">
      <c r="AD3298" s="32"/>
    </row>
    <row r="3299" spans="30:30" ht="22.95" customHeight="1" x14ac:dyDescent="0.2">
      <c r="AD3299" s="32"/>
    </row>
    <row r="3300" spans="30:30" ht="22.95" customHeight="1" x14ac:dyDescent="0.2">
      <c r="AD3300" s="32"/>
    </row>
    <row r="3301" spans="30:30" ht="22.95" customHeight="1" x14ac:dyDescent="0.2">
      <c r="AD3301" s="32"/>
    </row>
    <row r="3302" spans="30:30" ht="22.95" customHeight="1" x14ac:dyDescent="0.2">
      <c r="AD3302" s="32"/>
    </row>
    <row r="3303" spans="30:30" ht="22.95" customHeight="1" x14ac:dyDescent="0.2">
      <c r="AD3303" s="32"/>
    </row>
    <row r="3304" spans="30:30" ht="22.95" customHeight="1" x14ac:dyDescent="0.2">
      <c r="AD3304" s="32"/>
    </row>
    <row r="3305" spans="30:30" ht="22.95" customHeight="1" x14ac:dyDescent="0.2">
      <c r="AD3305" s="32"/>
    </row>
    <row r="3306" spans="30:30" ht="22.95" customHeight="1" x14ac:dyDescent="0.2">
      <c r="AD3306" s="32"/>
    </row>
    <row r="3307" spans="30:30" ht="22.95" customHeight="1" x14ac:dyDescent="0.2">
      <c r="AD3307" s="32"/>
    </row>
    <row r="3308" spans="30:30" ht="22.95" customHeight="1" x14ac:dyDescent="0.2">
      <c r="AD3308" s="32"/>
    </row>
    <row r="3309" spans="30:30" ht="22.95" customHeight="1" x14ac:dyDescent="0.2">
      <c r="AD3309" s="32"/>
    </row>
    <row r="3310" spans="30:30" ht="22.95" customHeight="1" x14ac:dyDescent="0.2">
      <c r="AD3310" s="32"/>
    </row>
    <row r="3311" spans="30:30" ht="22.95" customHeight="1" x14ac:dyDescent="0.2">
      <c r="AD3311" s="32"/>
    </row>
    <row r="3312" spans="30:30" ht="22.95" customHeight="1" x14ac:dyDescent="0.2">
      <c r="AD3312" s="32"/>
    </row>
    <row r="3313" spans="30:30" ht="22.95" customHeight="1" x14ac:dyDescent="0.2">
      <c r="AD3313" s="32"/>
    </row>
    <row r="3314" spans="30:30" ht="22.95" customHeight="1" x14ac:dyDescent="0.2">
      <c r="AD3314" s="32"/>
    </row>
    <row r="3315" spans="30:30" ht="22.95" customHeight="1" x14ac:dyDescent="0.2">
      <c r="AD3315" s="32"/>
    </row>
    <row r="3316" spans="30:30" ht="22.95" customHeight="1" x14ac:dyDescent="0.2">
      <c r="AD3316" s="32"/>
    </row>
    <row r="3317" spans="30:30" ht="22.95" customHeight="1" x14ac:dyDescent="0.2">
      <c r="AD3317" s="32"/>
    </row>
    <row r="3318" spans="30:30" ht="22.95" customHeight="1" x14ac:dyDescent="0.2">
      <c r="AD3318" s="32"/>
    </row>
    <row r="3319" spans="30:30" ht="22.95" customHeight="1" x14ac:dyDescent="0.2">
      <c r="AD3319" s="32"/>
    </row>
    <row r="3320" spans="30:30" ht="22.95" customHeight="1" x14ac:dyDescent="0.2">
      <c r="AD3320" s="32"/>
    </row>
    <row r="3321" spans="30:30" ht="22.95" customHeight="1" x14ac:dyDescent="0.2">
      <c r="AD3321" s="32"/>
    </row>
    <row r="3322" spans="30:30" ht="22.95" customHeight="1" x14ac:dyDescent="0.2">
      <c r="AD3322" s="32"/>
    </row>
    <row r="3323" spans="30:30" ht="22.95" customHeight="1" x14ac:dyDescent="0.2">
      <c r="AD3323" s="32"/>
    </row>
    <row r="3324" spans="30:30" ht="22.95" customHeight="1" x14ac:dyDescent="0.2">
      <c r="AD3324" s="32"/>
    </row>
    <row r="3325" spans="30:30" ht="22.95" customHeight="1" x14ac:dyDescent="0.2">
      <c r="AD3325" s="32"/>
    </row>
    <row r="3326" spans="30:30" ht="22.95" customHeight="1" x14ac:dyDescent="0.2">
      <c r="AD3326" s="32"/>
    </row>
    <row r="3327" spans="30:30" ht="22.95" customHeight="1" x14ac:dyDescent="0.2">
      <c r="AD3327" s="32"/>
    </row>
    <row r="3328" spans="30:30" ht="22.95" customHeight="1" x14ac:dyDescent="0.2">
      <c r="AD3328" s="32"/>
    </row>
    <row r="3329" spans="30:30" ht="22.95" customHeight="1" x14ac:dyDescent="0.2">
      <c r="AD3329" s="32"/>
    </row>
    <row r="3330" spans="30:30" ht="22.95" customHeight="1" x14ac:dyDescent="0.2">
      <c r="AD3330" s="32"/>
    </row>
    <row r="3331" spans="30:30" ht="22.95" customHeight="1" x14ac:dyDescent="0.2">
      <c r="AD3331" s="32"/>
    </row>
    <row r="3332" spans="30:30" ht="22.95" customHeight="1" x14ac:dyDescent="0.2">
      <c r="AD3332" s="32"/>
    </row>
    <row r="3333" spans="30:30" ht="22.95" customHeight="1" x14ac:dyDescent="0.2">
      <c r="AD3333" s="32"/>
    </row>
    <row r="3334" spans="30:30" ht="22.95" customHeight="1" x14ac:dyDescent="0.2">
      <c r="AD3334" s="32"/>
    </row>
    <row r="3335" spans="30:30" ht="22.95" customHeight="1" x14ac:dyDescent="0.2">
      <c r="AD3335" s="32"/>
    </row>
    <row r="3336" spans="30:30" ht="22.95" customHeight="1" x14ac:dyDescent="0.2">
      <c r="AD3336" s="32"/>
    </row>
    <row r="3337" spans="30:30" ht="22.95" customHeight="1" x14ac:dyDescent="0.2">
      <c r="AD3337" s="32"/>
    </row>
    <row r="3338" spans="30:30" ht="22.95" customHeight="1" x14ac:dyDescent="0.2">
      <c r="AD3338" s="32"/>
    </row>
    <row r="3339" spans="30:30" ht="22.95" customHeight="1" x14ac:dyDescent="0.2">
      <c r="AD3339" s="32"/>
    </row>
    <row r="3340" spans="30:30" ht="22.95" customHeight="1" x14ac:dyDescent="0.2">
      <c r="AD3340" s="32"/>
    </row>
    <row r="3341" spans="30:30" ht="22.95" customHeight="1" x14ac:dyDescent="0.2">
      <c r="AD3341" s="32"/>
    </row>
    <row r="3342" spans="30:30" ht="22.95" customHeight="1" x14ac:dyDescent="0.2">
      <c r="AD3342" s="32"/>
    </row>
    <row r="3343" spans="30:30" ht="22.95" customHeight="1" x14ac:dyDescent="0.2">
      <c r="AD3343" s="32"/>
    </row>
    <row r="3344" spans="30:30" ht="22.95" customHeight="1" x14ac:dyDescent="0.2">
      <c r="AD3344" s="32"/>
    </row>
    <row r="3345" spans="30:30" ht="22.95" customHeight="1" x14ac:dyDescent="0.2">
      <c r="AD3345" s="32"/>
    </row>
    <row r="3346" spans="30:30" ht="22.95" customHeight="1" x14ac:dyDescent="0.2">
      <c r="AD3346" s="32"/>
    </row>
    <row r="3347" spans="30:30" ht="22.95" customHeight="1" x14ac:dyDescent="0.2">
      <c r="AD3347" s="32"/>
    </row>
    <row r="3348" spans="30:30" ht="22.95" customHeight="1" x14ac:dyDescent="0.2">
      <c r="AD3348" s="32"/>
    </row>
    <row r="3349" spans="30:30" ht="22.95" customHeight="1" x14ac:dyDescent="0.2">
      <c r="AD3349" s="32"/>
    </row>
    <row r="3350" spans="30:30" ht="22.95" customHeight="1" x14ac:dyDescent="0.2">
      <c r="AD3350" s="32"/>
    </row>
    <row r="3351" spans="30:30" ht="22.95" customHeight="1" x14ac:dyDescent="0.2">
      <c r="AD3351" s="32"/>
    </row>
    <row r="3352" spans="30:30" ht="22.95" customHeight="1" x14ac:dyDescent="0.2">
      <c r="AD3352" s="32"/>
    </row>
    <row r="3353" spans="30:30" ht="22.95" customHeight="1" x14ac:dyDescent="0.2">
      <c r="AD3353" s="32"/>
    </row>
    <row r="3354" spans="30:30" ht="22.95" customHeight="1" x14ac:dyDescent="0.2">
      <c r="AD3354" s="32"/>
    </row>
    <row r="3355" spans="30:30" ht="22.95" customHeight="1" x14ac:dyDescent="0.2">
      <c r="AD3355" s="32"/>
    </row>
    <row r="3356" spans="30:30" ht="22.95" customHeight="1" x14ac:dyDescent="0.2">
      <c r="AD3356" s="32"/>
    </row>
    <row r="3357" spans="30:30" ht="22.95" customHeight="1" x14ac:dyDescent="0.2">
      <c r="AD3357" s="32"/>
    </row>
    <row r="3358" spans="30:30" ht="22.95" customHeight="1" x14ac:dyDescent="0.2">
      <c r="AD3358" s="32"/>
    </row>
    <row r="3359" spans="30:30" ht="22.95" customHeight="1" x14ac:dyDescent="0.2">
      <c r="AD3359" s="32"/>
    </row>
    <row r="3360" spans="30:30" ht="22.95" customHeight="1" x14ac:dyDescent="0.2">
      <c r="AD3360" s="32"/>
    </row>
    <row r="3361" spans="30:30" ht="22.95" customHeight="1" x14ac:dyDescent="0.2">
      <c r="AD3361" s="32"/>
    </row>
    <row r="3362" spans="30:30" ht="22.95" customHeight="1" x14ac:dyDescent="0.2">
      <c r="AD3362" s="32"/>
    </row>
    <row r="3363" spans="30:30" ht="22.95" customHeight="1" x14ac:dyDescent="0.2">
      <c r="AD3363" s="32"/>
    </row>
    <row r="3364" spans="30:30" ht="22.95" customHeight="1" x14ac:dyDescent="0.2">
      <c r="AD3364" s="32"/>
    </row>
    <row r="3365" spans="30:30" ht="22.95" customHeight="1" x14ac:dyDescent="0.2">
      <c r="AD3365" s="32"/>
    </row>
    <row r="3366" spans="30:30" ht="22.95" customHeight="1" x14ac:dyDescent="0.2">
      <c r="AD3366" s="32"/>
    </row>
    <row r="3367" spans="30:30" ht="22.95" customHeight="1" x14ac:dyDescent="0.2">
      <c r="AD3367" s="32"/>
    </row>
    <row r="3368" spans="30:30" ht="22.95" customHeight="1" x14ac:dyDescent="0.2">
      <c r="AD3368" s="32"/>
    </row>
    <row r="3369" spans="30:30" ht="22.95" customHeight="1" x14ac:dyDescent="0.2">
      <c r="AD3369" s="32"/>
    </row>
    <row r="3370" spans="30:30" ht="22.95" customHeight="1" x14ac:dyDescent="0.2">
      <c r="AD3370" s="32"/>
    </row>
    <row r="3371" spans="30:30" ht="22.95" customHeight="1" x14ac:dyDescent="0.2">
      <c r="AD3371" s="32"/>
    </row>
    <row r="3372" spans="30:30" ht="22.95" customHeight="1" x14ac:dyDescent="0.2">
      <c r="AD3372" s="32"/>
    </row>
    <row r="3373" spans="30:30" ht="22.95" customHeight="1" x14ac:dyDescent="0.2">
      <c r="AD3373" s="32"/>
    </row>
    <row r="3374" spans="30:30" ht="22.95" customHeight="1" x14ac:dyDescent="0.2">
      <c r="AD3374" s="32"/>
    </row>
    <row r="3375" spans="30:30" ht="22.95" customHeight="1" x14ac:dyDescent="0.2">
      <c r="AD3375" s="32"/>
    </row>
    <row r="3376" spans="30:30" ht="22.95" customHeight="1" x14ac:dyDescent="0.2">
      <c r="AD3376" s="32"/>
    </row>
    <row r="3377" spans="30:30" ht="22.95" customHeight="1" x14ac:dyDescent="0.2">
      <c r="AD3377" s="32"/>
    </row>
    <row r="3378" spans="30:30" ht="22.95" customHeight="1" x14ac:dyDescent="0.2">
      <c r="AD3378" s="32"/>
    </row>
    <row r="3379" spans="30:30" ht="22.95" customHeight="1" x14ac:dyDescent="0.2">
      <c r="AD3379" s="32"/>
    </row>
    <row r="3380" spans="30:30" ht="22.95" customHeight="1" x14ac:dyDescent="0.2">
      <c r="AD3380" s="32"/>
    </row>
    <row r="3381" spans="30:30" ht="22.95" customHeight="1" x14ac:dyDescent="0.2">
      <c r="AD3381" s="32"/>
    </row>
    <row r="3382" spans="30:30" ht="22.95" customHeight="1" x14ac:dyDescent="0.2">
      <c r="AD3382" s="32"/>
    </row>
    <row r="3383" spans="30:30" ht="22.95" customHeight="1" x14ac:dyDescent="0.2">
      <c r="AD3383" s="32"/>
    </row>
    <row r="3384" spans="30:30" ht="22.95" customHeight="1" x14ac:dyDescent="0.2">
      <c r="AD3384" s="32"/>
    </row>
    <row r="3385" spans="30:30" ht="22.95" customHeight="1" x14ac:dyDescent="0.2">
      <c r="AD3385" s="32"/>
    </row>
    <row r="3386" spans="30:30" ht="22.95" customHeight="1" x14ac:dyDescent="0.2">
      <c r="AD3386" s="32"/>
    </row>
    <row r="3387" spans="30:30" ht="22.95" customHeight="1" x14ac:dyDescent="0.2">
      <c r="AD3387" s="32"/>
    </row>
    <row r="3388" spans="30:30" ht="22.95" customHeight="1" x14ac:dyDescent="0.2">
      <c r="AD3388" s="32"/>
    </row>
    <row r="3389" spans="30:30" ht="22.95" customHeight="1" x14ac:dyDescent="0.2">
      <c r="AD3389" s="32"/>
    </row>
    <row r="3390" spans="30:30" ht="22.95" customHeight="1" x14ac:dyDescent="0.2">
      <c r="AD3390" s="32"/>
    </row>
    <row r="3391" spans="30:30" ht="22.95" customHeight="1" x14ac:dyDescent="0.2">
      <c r="AD3391" s="32"/>
    </row>
    <row r="3392" spans="30:30" ht="22.95" customHeight="1" x14ac:dyDescent="0.2">
      <c r="AD3392" s="32"/>
    </row>
    <row r="3393" spans="30:30" ht="22.95" customHeight="1" x14ac:dyDescent="0.2">
      <c r="AD3393" s="32"/>
    </row>
    <row r="3394" spans="30:30" ht="22.95" customHeight="1" x14ac:dyDescent="0.2">
      <c r="AD3394" s="32"/>
    </row>
    <row r="3395" spans="30:30" ht="22.95" customHeight="1" x14ac:dyDescent="0.2">
      <c r="AD3395" s="32"/>
    </row>
    <row r="3396" spans="30:30" ht="22.95" customHeight="1" x14ac:dyDescent="0.2">
      <c r="AD3396" s="32"/>
    </row>
    <row r="3397" spans="30:30" ht="22.95" customHeight="1" x14ac:dyDescent="0.2">
      <c r="AD3397" s="32"/>
    </row>
    <row r="3398" spans="30:30" ht="22.95" customHeight="1" x14ac:dyDescent="0.2">
      <c r="AD3398" s="32"/>
    </row>
    <row r="3399" spans="30:30" ht="22.95" customHeight="1" x14ac:dyDescent="0.2">
      <c r="AD3399" s="32"/>
    </row>
    <row r="3400" spans="30:30" ht="22.95" customHeight="1" x14ac:dyDescent="0.2">
      <c r="AD3400" s="32"/>
    </row>
    <row r="3401" spans="30:30" ht="22.95" customHeight="1" x14ac:dyDescent="0.2">
      <c r="AD3401" s="32"/>
    </row>
    <row r="3402" spans="30:30" ht="22.95" customHeight="1" x14ac:dyDescent="0.2">
      <c r="AD3402" s="32"/>
    </row>
    <row r="3403" spans="30:30" ht="22.95" customHeight="1" x14ac:dyDescent="0.2">
      <c r="AD3403" s="32"/>
    </row>
    <row r="3404" spans="30:30" ht="22.95" customHeight="1" x14ac:dyDescent="0.2">
      <c r="AD3404" s="32"/>
    </row>
    <row r="3405" spans="30:30" ht="22.95" customHeight="1" x14ac:dyDescent="0.2">
      <c r="AD3405" s="32"/>
    </row>
    <row r="3406" spans="30:30" ht="22.95" customHeight="1" x14ac:dyDescent="0.2">
      <c r="AD3406" s="32"/>
    </row>
    <row r="3407" spans="30:30" ht="22.95" customHeight="1" x14ac:dyDescent="0.2">
      <c r="AD3407" s="32"/>
    </row>
    <row r="3408" spans="30:30" ht="22.95" customHeight="1" x14ac:dyDescent="0.2">
      <c r="AD3408" s="32"/>
    </row>
    <row r="3409" spans="30:30" ht="22.95" customHeight="1" x14ac:dyDescent="0.2">
      <c r="AD3409" s="32"/>
    </row>
    <row r="3410" spans="30:30" ht="22.95" customHeight="1" x14ac:dyDescent="0.2">
      <c r="AD3410" s="32"/>
    </row>
    <row r="3411" spans="30:30" ht="22.95" customHeight="1" x14ac:dyDescent="0.2">
      <c r="AD3411" s="32"/>
    </row>
    <row r="3412" spans="30:30" ht="22.95" customHeight="1" x14ac:dyDescent="0.2">
      <c r="AD3412" s="32"/>
    </row>
    <row r="3413" spans="30:30" ht="22.95" customHeight="1" x14ac:dyDescent="0.2">
      <c r="AD3413" s="32"/>
    </row>
    <row r="3414" spans="30:30" ht="22.95" customHeight="1" x14ac:dyDescent="0.2">
      <c r="AD3414" s="32"/>
    </row>
    <row r="3415" spans="30:30" ht="22.95" customHeight="1" x14ac:dyDescent="0.2">
      <c r="AD3415" s="32"/>
    </row>
    <row r="3416" spans="30:30" ht="22.95" customHeight="1" x14ac:dyDescent="0.2">
      <c r="AD3416" s="32"/>
    </row>
    <row r="3417" spans="30:30" ht="22.95" customHeight="1" x14ac:dyDescent="0.2">
      <c r="AD3417" s="32"/>
    </row>
    <row r="3418" spans="30:30" ht="22.95" customHeight="1" x14ac:dyDescent="0.2">
      <c r="AD3418" s="32"/>
    </row>
    <row r="3419" spans="30:30" ht="22.95" customHeight="1" x14ac:dyDescent="0.2">
      <c r="AD3419" s="32"/>
    </row>
    <row r="3420" spans="30:30" ht="22.95" customHeight="1" x14ac:dyDescent="0.2">
      <c r="AD3420" s="32"/>
    </row>
    <row r="3421" spans="30:30" ht="22.95" customHeight="1" x14ac:dyDescent="0.2">
      <c r="AD3421" s="32"/>
    </row>
    <row r="3422" spans="30:30" ht="22.95" customHeight="1" x14ac:dyDescent="0.2">
      <c r="AD3422" s="32"/>
    </row>
    <row r="3423" spans="30:30" ht="22.95" customHeight="1" x14ac:dyDescent="0.2">
      <c r="AD3423" s="32"/>
    </row>
    <row r="3424" spans="30:30" ht="22.95" customHeight="1" x14ac:dyDescent="0.2">
      <c r="AD3424" s="32"/>
    </row>
    <row r="3425" spans="30:30" ht="22.95" customHeight="1" x14ac:dyDescent="0.2">
      <c r="AD3425" s="32"/>
    </row>
    <row r="3426" spans="30:30" ht="22.95" customHeight="1" x14ac:dyDescent="0.2">
      <c r="AD3426" s="32"/>
    </row>
    <row r="3427" spans="30:30" ht="22.95" customHeight="1" x14ac:dyDescent="0.2">
      <c r="AD3427" s="32"/>
    </row>
    <row r="3428" spans="30:30" ht="22.95" customHeight="1" x14ac:dyDescent="0.2">
      <c r="AD3428" s="32"/>
    </row>
    <row r="3429" spans="30:30" ht="22.95" customHeight="1" x14ac:dyDescent="0.2">
      <c r="AD3429" s="32"/>
    </row>
    <row r="3430" spans="30:30" ht="22.95" customHeight="1" x14ac:dyDescent="0.2">
      <c r="AD3430" s="32"/>
    </row>
    <row r="3431" spans="30:30" ht="22.95" customHeight="1" x14ac:dyDescent="0.2">
      <c r="AD3431" s="32"/>
    </row>
    <row r="3432" spans="30:30" ht="22.95" customHeight="1" x14ac:dyDescent="0.2">
      <c r="AD3432" s="32"/>
    </row>
    <row r="3433" spans="30:30" ht="22.95" customHeight="1" x14ac:dyDescent="0.2">
      <c r="AD3433" s="32"/>
    </row>
    <row r="3434" spans="30:30" ht="22.95" customHeight="1" x14ac:dyDescent="0.2">
      <c r="AD3434" s="32"/>
    </row>
    <row r="3435" spans="30:30" ht="22.95" customHeight="1" x14ac:dyDescent="0.2">
      <c r="AD3435" s="32"/>
    </row>
    <row r="3436" spans="30:30" ht="22.95" customHeight="1" x14ac:dyDescent="0.2">
      <c r="AD3436" s="32"/>
    </row>
    <row r="3437" spans="30:30" ht="22.95" customHeight="1" x14ac:dyDescent="0.2">
      <c r="AD3437" s="32"/>
    </row>
    <row r="3438" spans="30:30" ht="22.95" customHeight="1" x14ac:dyDescent="0.2">
      <c r="AD3438" s="32"/>
    </row>
    <row r="3439" spans="30:30" ht="22.95" customHeight="1" x14ac:dyDescent="0.2">
      <c r="AD3439" s="32"/>
    </row>
    <row r="3440" spans="30:30" ht="22.95" customHeight="1" x14ac:dyDescent="0.2">
      <c r="AD3440" s="32"/>
    </row>
    <row r="3441" spans="30:30" ht="22.95" customHeight="1" x14ac:dyDescent="0.2">
      <c r="AD3441" s="32"/>
    </row>
    <row r="3442" spans="30:30" ht="22.95" customHeight="1" x14ac:dyDescent="0.2">
      <c r="AD3442" s="32"/>
    </row>
    <row r="3443" spans="30:30" ht="22.95" customHeight="1" x14ac:dyDescent="0.2">
      <c r="AD3443" s="32"/>
    </row>
    <row r="3444" spans="30:30" ht="22.95" customHeight="1" x14ac:dyDescent="0.2">
      <c r="AD3444" s="32"/>
    </row>
    <row r="3445" spans="30:30" ht="22.95" customHeight="1" x14ac:dyDescent="0.2">
      <c r="AD3445" s="32"/>
    </row>
    <row r="3446" spans="30:30" ht="22.95" customHeight="1" x14ac:dyDescent="0.2">
      <c r="AD3446" s="32"/>
    </row>
    <row r="3447" spans="30:30" ht="22.95" customHeight="1" x14ac:dyDescent="0.2">
      <c r="AD3447" s="32"/>
    </row>
    <row r="3448" spans="30:30" ht="22.95" customHeight="1" x14ac:dyDescent="0.2">
      <c r="AD3448" s="32"/>
    </row>
    <row r="3449" spans="30:30" ht="22.95" customHeight="1" x14ac:dyDescent="0.2">
      <c r="AD3449" s="32"/>
    </row>
    <row r="3450" spans="30:30" ht="22.95" customHeight="1" x14ac:dyDescent="0.2">
      <c r="AD3450" s="32"/>
    </row>
    <row r="3451" spans="30:30" ht="22.95" customHeight="1" x14ac:dyDescent="0.2">
      <c r="AD3451" s="32"/>
    </row>
    <row r="3452" spans="30:30" ht="22.95" customHeight="1" x14ac:dyDescent="0.2">
      <c r="AD3452" s="32"/>
    </row>
    <row r="3453" spans="30:30" ht="22.95" customHeight="1" x14ac:dyDescent="0.2">
      <c r="AD3453" s="32"/>
    </row>
    <row r="3454" spans="30:30" ht="22.95" customHeight="1" x14ac:dyDescent="0.2">
      <c r="AD3454" s="32"/>
    </row>
    <row r="3455" spans="30:30" ht="22.95" customHeight="1" x14ac:dyDescent="0.2">
      <c r="AD3455" s="32"/>
    </row>
    <row r="3456" spans="30:30" ht="22.95" customHeight="1" x14ac:dyDescent="0.2">
      <c r="AD3456" s="32"/>
    </row>
    <row r="3457" spans="30:30" ht="22.95" customHeight="1" x14ac:dyDescent="0.2">
      <c r="AD3457" s="32"/>
    </row>
    <row r="3458" spans="30:30" ht="22.95" customHeight="1" x14ac:dyDescent="0.2">
      <c r="AD3458" s="32"/>
    </row>
    <row r="3459" spans="30:30" ht="22.95" customHeight="1" x14ac:dyDescent="0.2">
      <c r="AD3459" s="32"/>
    </row>
    <row r="3460" spans="30:30" ht="22.95" customHeight="1" x14ac:dyDescent="0.2">
      <c r="AD3460" s="32"/>
    </row>
    <row r="3461" spans="30:30" ht="22.95" customHeight="1" x14ac:dyDescent="0.2">
      <c r="AD3461" s="32"/>
    </row>
    <row r="3462" spans="30:30" ht="22.95" customHeight="1" x14ac:dyDescent="0.2">
      <c r="AD3462" s="32"/>
    </row>
    <row r="3463" spans="30:30" ht="22.95" customHeight="1" x14ac:dyDescent="0.2">
      <c r="AD3463" s="32"/>
    </row>
    <row r="3464" spans="30:30" ht="22.95" customHeight="1" x14ac:dyDescent="0.2">
      <c r="AD3464" s="32"/>
    </row>
    <row r="3465" spans="30:30" ht="22.95" customHeight="1" x14ac:dyDescent="0.2">
      <c r="AD3465" s="32"/>
    </row>
    <row r="3466" spans="30:30" ht="22.95" customHeight="1" x14ac:dyDescent="0.2">
      <c r="AD3466" s="32"/>
    </row>
    <row r="3467" spans="30:30" ht="22.95" customHeight="1" x14ac:dyDescent="0.2">
      <c r="AD3467" s="32"/>
    </row>
    <row r="3468" spans="30:30" ht="22.95" customHeight="1" x14ac:dyDescent="0.2">
      <c r="AD3468" s="32"/>
    </row>
    <row r="3469" spans="30:30" ht="22.95" customHeight="1" x14ac:dyDescent="0.2">
      <c r="AD3469" s="32"/>
    </row>
    <row r="3470" spans="30:30" ht="22.95" customHeight="1" x14ac:dyDescent="0.2">
      <c r="AD3470" s="32"/>
    </row>
    <row r="3471" spans="30:30" ht="22.95" customHeight="1" x14ac:dyDescent="0.2">
      <c r="AD3471" s="32"/>
    </row>
    <row r="3472" spans="30:30" ht="22.95" customHeight="1" x14ac:dyDescent="0.2">
      <c r="AD3472" s="32"/>
    </row>
    <row r="3473" spans="30:30" ht="22.95" customHeight="1" x14ac:dyDescent="0.2">
      <c r="AD3473" s="32"/>
    </row>
    <row r="3474" spans="30:30" ht="22.95" customHeight="1" x14ac:dyDescent="0.2">
      <c r="AD3474" s="32"/>
    </row>
    <row r="3475" spans="30:30" ht="22.95" customHeight="1" x14ac:dyDescent="0.2">
      <c r="AD3475" s="32"/>
    </row>
    <row r="3476" spans="30:30" ht="22.95" customHeight="1" x14ac:dyDescent="0.2">
      <c r="AD3476" s="32"/>
    </row>
    <row r="3477" spans="30:30" ht="22.95" customHeight="1" x14ac:dyDescent="0.2">
      <c r="AD3477" s="32"/>
    </row>
    <row r="3478" spans="30:30" ht="22.95" customHeight="1" x14ac:dyDescent="0.2">
      <c r="AD3478" s="32"/>
    </row>
    <row r="3479" spans="30:30" ht="22.95" customHeight="1" x14ac:dyDescent="0.2">
      <c r="AD3479" s="32"/>
    </row>
    <row r="3480" spans="30:30" ht="22.95" customHeight="1" x14ac:dyDescent="0.2">
      <c r="AD3480" s="32"/>
    </row>
    <row r="3481" spans="30:30" ht="22.95" customHeight="1" x14ac:dyDescent="0.2">
      <c r="AD3481" s="32"/>
    </row>
    <row r="3482" spans="30:30" ht="22.95" customHeight="1" x14ac:dyDescent="0.2">
      <c r="AD3482" s="32"/>
    </row>
    <row r="3483" spans="30:30" ht="22.95" customHeight="1" x14ac:dyDescent="0.2">
      <c r="AD3483" s="32"/>
    </row>
    <row r="3484" spans="30:30" ht="22.95" customHeight="1" x14ac:dyDescent="0.2">
      <c r="AD3484" s="32"/>
    </row>
    <row r="3485" spans="30:30" ht="22.95" customHeight="1" x14ac:dyDescent="0.2">
      <c r="AD3485" s="32"/>
    </row>
    <row r="3486" spans="30:30" ht="22.95" customHeight="1" x14ac:dyDescent="0.2">
      <c r="AD3486" s="32"/>
    </row>
    <row r="3487" spans="30:30" ht="22.95" customHeight="1" x14ac:dyDescent="0.2">
      <c r="AD3487" s="32"/>
    </row>
    <row r="3488" spans="30:30" ht="22.95" customHeight="1" x14ac:dyDescent="0.2">
      <c r="AD3488" s="32"/>
    </row>
    <row r="3489" spans="30:30" ht="22.95" customHeight="1" x14ac:dyDescent="0.2">
      <c r="AD3489" s="32"/>
    </row>
    <row r="3490" spans="30:30" ht="22.95" customHeight="1" x14ac:dyDescent="0.2">
      <c r="AD3490" s="32"/>
    </row>
    <row r="3491" spans="30:30" ht="22.95" customHeight="1" x14ac:dyDescent="0.2">
      <c r="AD3491" s="32"/>
    </row>
    <row r="3492" spans="30:30" ht="22.95" customHeight="1" x14ac:dyDescent="0.2">
      <c r="AD3492" s="32"/>
    </row>
    <row r="3493" spans="30:30" ht="22.95" customHeight="1" x14ac:dyDescent="0.2">
      <c r="AD3493" s="32"/>
    </row>
    <row r="3494" spans="30:30" ht="22.95" customHeight="1" x14ac:dyDescent="0.2">
      <c r="AD3494" s="32"/>
    </row>
    <row r="3495" spans="30:30" ht="22.95" customHeight="1" x14ac:dyDescent="0.2">
      <c r="AD3495" s="32"/>
    </row>
    <row r="3496" spans="30:30" ht="22.95" customHeight="1" x14ac:dyDescent="0.2">
      <c r="AD3496" s="32"/>
    </row>
    <row r="3497" spans="30:30" ht="22.95" customHeight="1" x14ac:dyDescent="0.2">
      <c r="AD3497" s="32"/>
    </row>
    <row r="3498" spans="30:30" ht="22.95" customHeight="1" x14ac:dyDescent="0.2">
      <c r="AD3498" s="32"/>
    </row>
    <row r="3499" spans="30:30" ht="22.95" customHeight="1" x14ac:dyDescent="0.2">
      <c r="AD3499" s="32"/>
    </row>
    <row r="3500" spans="30:30" ht="22.95" customHeight="1" x14ac:dyDescent="0.2">
      <c r="AD3500" s="32"/>
    </row>
    <row r="3501" spans="30:30" ht="22.95" customHeight="1" x14ac:dyDescent="0.2">
      <c r="AD3501" s="32"/>
    </row>
    <row r="3502" spans="30:30" ht="22.95" customHeight="1" x14ac:dyDescent="0.2">
      <c r="AD3502" s="32"/>
    </row>
    <row r="3503" spans="30:30" ht="22.95" customHeight="1" x14ac:dyDescent="0.2">
      <c r="AD3503" s="32"/>
    </row>
    <row r="3504" spans="30:30" ht="22.95" customHeight="1" x14ac:dyDescent="0.2">
      <c r="AD3504" s="32"/>
    </row>
    <row r="3505" spans="30:30" ht="22.95" customHeight="1" x14ac:dyDescent="0.2">
      <c r="AD3505" s="32"/>
    </row>
    <row r="3506" spans="30:30" ht="22.95" customHeight="1" x14ac:dyDescent="0.2">
      <c r="AD3506" s="32"/>
    </row>
    <row r="3507" spans="30:30" ht="22.95" customHeight="1" x14ac:dyDescent="0.2">
      <c r="AD3507" s="32"/>
    </row>
    <row r="3508" spans="30:30" ht="22.95" customHeight="1" x14ac:dyDescent="0.2">
      <c r="AD3508" s="32"/>
    </row>
    <row r="3509" spans="30:30" ht="22.95" customHeight="1" x14ac:dyDescent="0.2">
      <c r="AD3509" s="32"/>
    </row>
    <row r="3510" spans="30:30" ht="22.95" customHeight="1" x14ac:dyDescent="0.2">
      <c r="AD3510" s="32"/>
    </row>
    <row r="3511" spans="30:30" ht="22.95" customHeight="1" x14ac:dyDescent="0.2">
      <c r="AD3511" s="32"/>
    </row>
    <row r="3512" spans="30:30" ht="22.95" customHeight="1" x14ac:dyDescent="0.2">
      <c r="AD3512" s="32"/>
    </row>
    <row r="3513" spans="30:30" ht="22.95" customHeight="1" x14ac:dyDescent="0.2">
      <c r="AD3513" s="32"/>
    </row>
    <row r="3514" spans="30:30" ht="22.95" customHeight="1" x14ac:dyDescent="0.2">
      <c r="AD3514" s="32"/>
    </row>
    <row r="3515" spans="30:30" ht="22.95" customHeight="1" x14ac:dyDescent="0.2">
      <c r="AD3515" s="32"/>
    </row>
    <row r="3516" spans="30:30" ht="22.95" customHeight="1" x14ac:dyDescent="0.2">
      <c r="AD3516" s="32"/>
    </row>
    <row r="3517" spans="30:30" ht="22.95" customHeight="1" x14ac:dyDescent="0.2">
      <c r="AD3517" s="32"/>
    </row>
    <row r="3518" spans="30:30" ht="22.95" customHeight="1" x14ac:dyDescent="0.2">
      <c r="AD3518" s="32"/>
    </row>
    <row r="3519" spans="30:30" ht="22.95" customHeight="1" x14ac:dyDescent="0.2">
      <c r="AD3519" s="32"/>
    </row>
    <row r="3520" spans="30:30" ht="22.95" customHeight="1" x14ac:dyDescent="0.2">
      <c r="AD3520" s="32"/>
    </row>
    <row r="3521" spans="30:30" ht="22.95" customHeight="1" x14ac:dyDescent="0.2">
      <c r="AD3521" s="32"/>
    </row>
    <row r="3522" spans="30:30" ht="22.95" customHeight="1" x14ac:dyDescent="0.2">
      <c r="AD3522" s="32"/>
    </row>
    <row r="3523" spans="30:30" ht="22.95" customHeight="1" x14ac:dyDescent="0.2">
      <c r="AD3523" s="32"/>
    </row>
    <row r="3524" spans="30:30" ht="22.95" customHeight="1" x14ac:dyDescent="0.2">
      <c r="AD3524" s="32"/>
    </row>
    <row r="3525" spans="30:30" ht="22.95" customHeight="1" x14ac:dyDescent="0.2">
      <c r="AD3525" s="32"/>
    </row>
    <row r="3526" spans="30:30" ht="22.95" customHeight="1" x14ac:dyDescent="0.2">
      <c r="AD3526" s="32"/>
    </row>
    <row r="3527" spans="30:30" ht="22.95" customHeight="1" x14ac:dyDescent="0.2">
      <c r="AD3527" s="32"/>
    </row>
    <row r="3528" spans="30:30" ht="22.95" customHeight="1" x14ac:dyDescent="0.2">
      <c r="AD3528" s="32"/>
    </row>
    <row r="3529" spans="30:30" ht="22.95" customHeight="1" x14ac:dyDescent="0.2">
      <c r="AD3529" s="32"/>
    </row>
    <row r="3530" spans="30:30" ht="22.95" customHeight="1" x14ac:dyDescent="0.2">
      <c r="AD3530" s="32"/>
    </row>
    <row r="3531" spans="30:30" ht="22.95" customHeight="1" x14ac:dyDescent="0.2">
      <c r="AD3531" s="32"/>
    </row>
    <row r="3532" spans="30:30" ht="22.95" customHeight="1" x14ac:dyDescent="0.2">
      <c r="AD3532" s="32"/>
    </row>
    <row r="3533" spans="30:30" ht="22.95" customHeight="1" x14ac:dyDescent="0.2">
      <c r="AD3533" s="32"/>
    </row>
    <row r="3534" spans="30:30" ht="22.95" customHeight="1" x14ac:dyDescent="0.2">
      <c r="AD3534" s="32"/>
    </row>
    <row r="3535" spans="30:30" ht="22.95" customHeight="1" x14ac:dyDescent="0.2">
      <c r="AD3535" s="32"/>
    </row>
    <row r="3536" spans="30:30" ht="22.95" customHeight="1" x14ac:dyDescent="0.2">
      <c r="AD3536" s="32"/>
    </row>
    <row r="3537" spans="30:30" ht="22.95" customHeight="1" x14ac:dyDescent="0.2">
      <c r="AD3537" s="32"/>
    </row>
    <row r="3538" spans="30:30" ht="22.95" customHeight="1" x14ac:dyDescent="0.2">
      <c r="AD3538" s="32"/>
    </row>
    <row r="3539" spans="30:30" ht="22.95" customHeight="1" x14ac:dyDescent="0.2">
      <c r="AD3539" s="32"/>
    </row>
    <row r="3540" spans="30:30" ht="22.95" customHeight="1" x14ac:dyDescent="0.2">
      <c r="AD3540" s="32"/>
    </row>
    <row r="3541" spans="30:30" ht="22.95" customHeight="1" x14ac:dyDescent="0.2">
      <c r="AD3541" s="32"/>
    </row>
    <row r="3542" spans="30:30" ht="22.95" customHeight="1" x14ac:dyDescent="0.2">
      <c r="AD3542" s="32"/>
    </row>
    <row r="3543" spans="30:30" ht="22.95" customHeight="1" x14ac:dyDescent="0.2">
      <c r="AD3543" s="32"/>
    </row>
    <row r="3544" spans="30:30" ht="22.95" customHeight="1" x14ac:dyDescent="0.2">
      <c r="AD3544" s="32"/>
    </row>
    <row r="3545" spans="30:30" ht="22.95" customHeight="1" x14ac:dyDescent="0.2">
      <c r="AD3545" s="32"/>
    </row>
    <row r="3546" spans="30:30" ht="22.95" customHeight="1" x14ac:dyDescent="0.2">
      <c r="AD3546" s="32"/>
    </row>
    <row r="3547" spans="30:30" ht="22.95" customHeight="1" x14ac:dyDescent="0.2">
      <c r="AD3547" s="32"/>
    </row>
    <row r="3548" spans="30:30" ht="22.95" customHeight="1" x14ac:dyDescent="0.2">
      <c r="AD3548" s="32"/>
    </row>
    <row r="3549" spans="30:30" ht="22.95" customHeight="1" x14ac:dyDescent="0.2">
      <c r="AD3549" s="32"/>
    </row>
    <row r="3550" spans="30:30" ht="22.95" customHeight="1" x14ac:dyDescent="0.2">
      <c r="AD3550" s="32"/>
    </row>
    <row r="3551" spans="30:30" ht="22.95" customHeight="1" x14ac:dyDescent="0.2">
      <c r="AD3551" s="32"/>
    </row>
    <row r="3552" spans="30:30" ht="22.95" customHeight="1" x14ac:dyDescent="0.2">
      <c r="AD3552" s="32"/>
    </row>
    <row r="3553" spans="30:30" ht="22.95" customHeight="1" x14ac:dyDescent="0.2">
      <c r="AD3553" s="32"/>
    </row>
    <row r="3554" spans="30:30" ht="22.95" customHeight="1" x14ac:dyDescent="0.2">
      <c r="AD3554" s="32"/>
    </row>
    <row r="3555" spans="30:30" ht="22.95" customHeight="1" x14ac:dyDescent="0.2">
      <c r="AD3555" s="32"/>
    </row>
    <row r="3556" spans="30:30" ht="22.95" customHeight="1" x14ac:dyDescent="0.2">
      <c r="AD3556" s="32"/>
    </row>
    <row r="3557" spans="30:30" ht="22.95" customHeight="1" x14ac:dyDescent="0.2">
      <c r="AD3557" s="32"/>
    </row>
    <row r="3558" spans="30:30" ht="22.95" customHeight="1" x14ac:dyDescent="0.2">
      <c r="AD3558" s="32"/>
    </row>
    <row r="3559" spans="30:30" ht="22.95" customHeight="1" x14ac:dyDescent="0.2">
      <c r="AD3559" s="32"/>
    </row>
    <row r="3560" spans="30:30" ht="22.95" customHeight="1" x14ac:dyDescent="0.2">
      <c r="AD3560" s="32"/>
    </row>
    <row r="3561" spans="30:30" ht="22.95" customHeight="1" x14ac:dyDescent="0.2">
      <c r="AD3561" s="32"/>
    </row>
    <row r="3562" spans="30:30" ht="22.95" customHeight="1" x14ac:dyDescent="0.2">
      <c r="AD3562" s="32"/>
    </row>
    <row r="3563" spans="30:30" ht="22.95" customHeight="1" x14ac:dyDescent="0.2">
      <c r="AD3563" s="32"/>
    </row>
    <row r="3564" spans="30:30" ht="22.95" customHeight="1" x14ac:dyDescent="0.2">
      <c r="AD3564" s="32"/>
    </row>
    <row r="3565" spans="30:30" ht="22.95" customHeight="1" x14ac:dyDescent="0.2">
      <c r="AD3565" s="32"/>
    </row>
    <row r="3566" spans="30:30" ht="22.95" customHeight="1" x14ac:dyDescent="0.2">
      <c r="AD3566" s="32"/>
    </row>
    <row r="3567" spans="30:30" ht="22.95" customHeight="1" x14ac:dyDescent="0.2">
      <c r="AD3567" s="32"/>
    </row>
    <row r="3568" spans="30:30" ht="22.95" customHeight="1" x14ac:dyDescent="0.2">
      <c r="AD3568" s="32"/>
    </row>
    <row r="3569" spans="30:30" ht="22.95" customHeight="1" x14ac:dyDescent="0.2">
      <c r="AD3569" s="32"/>
    </row>
    <row r="3570" spans="30:30" ht="22.95" customHeight="1" x14ac:dyDescent="0.2">
      <c r="AD3570" s="32"/>
    </row>
    <row r="3571" spans="30:30" ht="22.95" customHeight="1" x14ac:dyDescent="0.2">
      <c r="AD3571" s="32"/>
    </row>
    <row r="3572" spans="30:30" ht="22.95" customHeight="1" x14ac:dyDescent="0.2">
      <c r="AD3572" s="32"/>
    </row>
    <row r="3573" spans="30:30" ht="22.95" customHeight="1" x14ac:dyDescent="0.2">
      <c r="AD3573" s="32"/>
    </row>
    <row r="3574" spans="30:30" ht="22.95" customHeight="1" x14ac:dyDescent="0.2">
      <c r="AD3574" s="32"/>
    </row>
    <row r="3575" spans="30:30" ht="22.95" customHeight="1" x14ac:dyDescent="0.2">
      <c r="AD3575" s="32"/>
    </row>
    <row r="3576" spans="30:30" ht="22.95" customHeight="1" x14ac:dyDescent="0.2">
      <c r="AD3576" s="32"/>
    </row>
    <row r="3577" spans="30:30" ht="22.95" customHeight="1" x14ac:dyDescent="0.2">
      <c r="AD3577" s="32"/>
    </row>
    <row r="3578" spans="30:30" ht="22.95" customHeight="1" x14ac:dyDescent="0.2">
      <c r="AD3578" s="32"/>
    </row>
    <row r="3579" spans="30:30" ht="22.95" customHeight="1" x14ac:dyDescent="0.2">
      <c r="AD3579" s="32"/>
    </row>
    <row r="3580" spans="30:30" ht="22.95" customHeight="1" x14ac:dyDescent="0.2">
      <c r="AD3580" s="32"/>
    </row>
    <row r="3581" spans="30:30" ht="22.95" customHeight="1" x14ac:dyDescent="0.2">
      <c r="AD3581" s="32"/>
    </row>
    <row r="3582" spans="30:30" ht="22.95" customHeight="1" x14ac:dyDescent="0.2">
      <c r="AD3582" s="32"/>
    </row>
    <row r="3583" spans="30:30" ht="22.95" customHeight="1" x14ac:dyDescent="0.2">
      <c r="AD3583" s="32"/>
    </row>
    <row r="3584" spans="30:30" ht="22.95" customHeight="1" x14ac:dyDescent="0.2">
      <c r="AD3584" s="32"/>
    </row>
    <row r="3585" spans="30:30" ht="22.95" customHeight="1" x14ac:dyDescent="0.2">
      <c r="AD3585" s="32"/>
    </row>
    <row r="3586" spans="30:30" ht="22.95" customHeight="1" x14ac:dyDescent="0.2">
      <c r="AD3586" s="32"/>
    </row>
    <row r="3587" spans="30:30" ht="22.95" customHeight="1" x14ac:dyDescent="0.2">
      <c r="AD3587" s="32"/>
    </row>
    <row r="3588" spans="30:30" ht="22.95" customHeight="1" x14ac:dyDescent="0.2">
      <c r="AD3588" s="32"/>
    </row>
    <row r="3589" spans="30:30" ht="22.95" customHeight="1" x14ac:dyDescent="0.2">
      <c r="AD3589" s="32"/>
    </row>
    <row r="3590" spans="30:30" ht="22.95" customHeight="1" x14ac:dyDescent="0.2">
      <c r="AD3590" s="32"/>
    </row>
    <row r="3591" spans="30:30" ht="22.95" customHeight="1" x14ac:dyDescent="0.2">
      <c r="AD3591" s="32"/>
    </row>
    <row r="3592" spans="30:30" ht="22.95" customHeight="1" x14ac:dyDescent="0.2">
      <c r="AD3592" s="32"/>
    </row>
    <row r="3593" spans="30:30" ht="22.95" customHeight="1" x14ac:dyDescent="0.2">
      <c r="AD3593" s="32"/>
    </row>
    <row r="3594" spans="30:30" ht="22.95" customHeight="1" x14ac:dyDescent="0.2">
      <c r="AD3594" s="32"/>
    </row>
    <row r="3595" spans="30:30" ht="22.95" customHeight="1" x14ac:dyDescent="0.2">
      <c r="AD3595" s="32"/>
    </row>
    <row r="3596" spans="30:30" ht="22.95" customHeight="1" x14ac:dyDescent="0.2">
      <c r="AD3596" s="32"/>
    </row>
    <row r="3597" spans="30:30" ht="22.95" customHeight="1" x14ac:dyDescent="0.2">
      <c r="AD3597" s="32"/>
    </row>
    <row r="3598" spans="30:30" ht="22.95" customHeight="1" x14ac:dyDescent="0.2">
      <c r="AD3598" s="32"/>
    </row>
    <row r="3599" spans="30:30" ht="22.95" customHeight="1" x14ac:dyDescent="0.2">
      <c r="AD3599" s="32"/>
    </row>
    <row r="3600" spans="30:30" ht="22.95" customHeight="1" x14ac:dyDescent="0.2">
      <c r="AD3600" s="32"/>
    </row>
    <row r="3601" spans="30:30" ht="22.95" customHeight="1" x14ac:dyDescent="0.2">
      <c r="AD3601" s="32"/>
    </row>
    <row r="3602" spans="30:30" ht="22.95" customHeight="1" x14ac:dyDescent="0.2">
      <c r="AD3602" s="32"/>
    </row>
    <row r="3603" spans="30:30" ht="22.95" customHeight="1" x14ac:dyDescent="0.2">
      <c r="AD3603" s="32"/>
    </row>
    <row r="3604" spans="30:30" ht="22.95" customHeight="1" x14ac:dyDescent="0.2">
      <c r="AD3604" s="32"/>
    </row>
    <row r="3605" spans="30:30" ht="22.95" customHeight="1" x14ac:dyDescent="0.2">
      <c r="AD3605" s="32"/>
    </row>
    <row r="3606" spans="30:30" ht="22.95" customHeight="1" x14ac:dyDescent="0.2">
      <c r="AD3606" s="32"/>
    </row>
    <row r="3607" spans="30:30" ht="22.95" customHeight="1" x14ac:dyDescent="0.2">
      <c r="AD3607" s="32"/>
    </row>
    <row r="3608" spans="30:30" ht="22.95" customHeight="1" x14ac:dyDescent="0.2">
      <c r="AD3608" s="32"/>
    </row>
    <row r="3609" spans="30:30" ht="22.95" customHeight="1" x14ac:dyDescent="0.2">
      <c r="AD3609" s="32"/>
    </row>
    <row r="3610" spans="30:30" ht="22.95" customHeight="1" x14ac:dyDescent="0.2">
      <c r="AD3610" s="32"/>
    </row>
    <row r="3611" spans="30:30" ht="22.95" customHeight="1" x14ac:dyDescent="0.2">
      <c r="AD3611" s="32"/>
    </row>
    <row r="3612" spans="30:30" ht="22.95" customHeight="1" x14ac:dyDescent="0.2">
      <c r="AD3612" s="32"/>
    </row>
    <row r="3613" spans="30:30" ht="22.95" customHeight="1" x14ac:dyDescent="0.2">
      <c r="AD3613" s="32"/>
    </row>
    <row r="3614" spans="30:30" ht="22.95" customHeight="1" x14ac:dyDescent="0.2">
      <c r="AD3614" s="32"/>
    </row>
    <row r="3615" spans="30:30" ht="22.95" customHeight="1" x14ac:dyDescent="0.2">
      <c r="AD3615" s="32"/>
    </row>
    <row r="3616" spans="30:30" ht="22.95" customHeight="1" x14ac:dyDescent="0.2">
      <c r="AD3616" s="32"/>
    </row>
    <row r="3617" spans="30:30" ht="22.95" customHeight="1" x14ac:dyDescent="0.2">
      <c r="AD3617" s="32"/>
    </row>
    <row r="3618" spans="30:30" ht="22.95" customHeight="1" x14ac:dyDescent="0.2">
      <c r="AD3618" s="32"/>
    </row>
    <row r="3619" spans="30:30" ht="22.95" customHeight="1" x14ac:dyDescent="0.2">
      <c r="AD3619" s="32"/>
    </row>
    <row r="3620" spans="30:30" ht="22.95" customHeight="1" x14ac:dyDescent="0.2">
      <c r="AD3620" s="32"/>
    </row>
    <row r="3621" spans="30:30" ht="22.95" customHeight="1" x14ac:dyDescent="0.2">
      <c r="AD3621" s="32"/>
    </row>
    <row r="3622" spans="30:30" ht="22.95" customHeight="1" x14ac:dyDescent="0.2">
      <c r="AD3622" s="32"/>
    </row>
    <row r="3623" spans="30:30" ht="22.95" customHeight="1" x14ac:dyDescent="0.2">
      <c r="AD3623" s="32"/>
    </row>
    <row r="3624" spans="30:30" ht="22.95" customHeight="1" x14ac:dyDescent="0.2">
      <c r="AD3624" s="32"/>
    </row>
    <row r="3625" spans="30:30" ht="22.95" customHeight="1" x14ac:dyDescent="0.2">
      <c r="AD3625" s="32"/>
    </row>
    <row r="3626" spans="30:30" ht="22.95" customHeight="1" x14ac:dyDescent="0.2">
      <c r="AD3626" s="32"/>
    </row>
    <row r="3627" spans="30:30" ht="22.95" customHeight="1" x14ac:dyDescent="0.2">
      <c r="AD3627" s="32"/>
    </row>
    <row r="3628" spans="30:30" ht="22.95" customHeight="1" x14ac:dyDescent="0.2">
      <c r="AD3628" s="32"/>
    </row>
    <row r="3629" spans="30:30" ht="22.95" customHeight="1" x14ac:dyDescent="0.2">
      <c r="AD3629" s="32"/>
    </row>
    <row r="3630" spans="30:30" ht="22.95" customHeight="1" x14ac:dyDescent="0.2">
      <c r="AD3630" s="32"/>
    </row>
    <row r="3631" spans="30:30" ht="22.95" customHeight="1" x14ac:dyDescent="0.2">
      <c r="AD3631" s="32"/>
    </row>
    <row r="3632" spans="30:30" ht="22.95" customHeight="1" x14ac:dyDescent="0.2">
      <c r="AD3632" s="32"/>
    </row>
    <row r="3633" spans="30:30" ht="22.95" customHeight="1" x14ac:dyDescent="0.2">
      <c r="AD3633" s="32"/>
    </row>
    <row r="3634" spans="30:30" ht="22.95" customHeight="1" x14ac:dyDescent="0.2">
      <c r="AD3634" s="32"/>
    </row>
    <row r="3635" spans="30:30" ht="22.95" customHeight="1" x14ac:dyDescent="0.2">
      <c r="AD3635" s="32"/>
    </row>
    <row r="3636" spans="30:30" ht="22.95" customHeight="1" x14ac:dyDescent="0.2">
      <c r="AD3636" s="32"/>
    </row>
    <row r="3637" spans="30:30" ht="22.95" customHeight="1" x14ac:dyDescent="0.2">
      <c r="AD3637" s="32"/>
    </row>
    <row r="3638" spans="30:30" ht="22.95" customHeight="1" x14ac:dyDescent="0.2">
      <c r="AD3638" s="32"/>
    </row>
    <row r="3639" spans="30:30" ht="22.95" customHeight="1" x14ac:dyDescent="0.2">
      <c r="AD3639" s="32"/>
    </row>
    <row r="3640" spans="30:30" ht="22.95" customHeight="1" x14ac:dyDescent="0.2">
      <c r="AD3640" s="32"/>
    </row>
    <row r="3641" spans="30:30" ht="22.95" customHeight="1" x14ac:dyDescent="0.2">
      <c r="AD3641" s="32"/>
    </row>
    <row r="3642" spans="30:30" ht="22.95" customHeight="1" x14ac:dyDescent="0.2">
      <c r="AD3642" s="32"/>
    </row>
    <row r="3643" spans="30:30" ht="22.95" customHeight="1" x14ac:dyDescent="0.2">
      <c r="AD3643" s="32"/>
    </row>
    <row r="3644" spans="30:30" ht="22.95" customHeight="1" x14ac:dyDescent="0.2">
      <c r="AD3644" s="32"/>
    </row>
    <row r="3645" spans="30:30" ht="22.95" customHeight="1" x14ac:dyDescent="0.2">
      <c r="AD3645" s="32"/>
    </row>
    <row r="3646" spans="30:30" ht="22.95" customHeight="1" x14ac:dyDescent="0.2">
      <c r="AD3646" s="32"/>
    </row>
    <row r="3647" spans="30:30" ht="22.95" customHeight="1" x14ac:dyDescent="0.2">
      <c r="AD3647" s="32"/>
    </row>
    <row r="3648" spans="30:30" ht="22.95" customHeight="1" x14ac:dyDescent="0.2">
      <c r="AD3648" s="32"/>
    </row>
    <row r="3649" spans="30:30" ht="22.95" customHeight="1" x14ac:dyDescent="0.2">
      <c r="AD3649" s="32"/>
    </row>
    <row r="3650" spans="30:30" ht="22.95" customHeight="1" x14ac:dyDescent="0.2">
      <c r="AD3650" s="32"/>
    </row>
    <row r="3651" spans="30:30" ht="22.95" customHeight="1" x14ac:dyDescent="0.2">
      <c r="AD3651" s="32"/>
    </row>
    <row r="3652" spans="30:30" ht="22.95" customHeight="1" x14ac:dyDescent="0.2">
      <c r="AD3652" s="32"/>
    </row>
    <row r="3653" spans="30:30" ht="22.95" customHeight="1" x14ac:dyDescent="0.2">
      <c r="AD3653" s="32"/>
    </row>
    <row r="3654" spans="30:30" ht="22.95" customHeight="1" x14ac:dyDescent="0.2">
      <c r="AD3654" s="32"/>
    </row>
    <row r="3655" spans="30:30" ht="22.95" customHeight="1" x14ac:dyDescent="0.2">
      <c r="AD3655" s="32"/>
    </row>
    <row r="3656" spans="30:30" ht="22.95" customHeight="1" x14ac:dyDescent="0.2">
      <c r="AD3656" s="32"/>
    </row>
    <row r="3657" spans="30:30" ht="22.95" customHeight="1" x14ac:dyDescent="0.2">
      <c r="AD3657" s="32"/>
    </row>
    <row r="3658" spans="30:30" ht="22.95" customHeight="1" x14ac:dyDescent="0.2">
      <c r="AD3658" s="32"/>
    </row>
    <row r="3659" spans="30:30" ht="22.95" customHeight="1" x14ac:dyDescent="0.2">
      <c r="AD3659" s="32"/>
    </row>
    <row r="3660" spans="30:30" ht="22.95" customHeight="1" x14ac:dyDescent="0.2">
      <c r="AD3660" s="32"/>
    </row>
    <row r="3661" spans="30:30" ht="22.95" customHeight="1" x14ac:dyDescent="0.2">
      <c r="AD3661" s="32"/>
    </row>
    <row r="3662" spans="30:30" ht="22.95" customHeight="1" x14ac:dyDescent="0.2">
      <c r="AD3662" s="32"/>
    </row>
    <row r="3663" spans="30:30" ht="22.95" customHeight="1" x14ac:dyDescent="0.2">
      <c r="AD3663" s="32"/>
    </row>
    <row r="3664" spans="30:30" ht="22.95" customHeight="1" x14ac:dyDescent="0.2">
      <c r="AD3664" s="32"/>
    </row>
    <row r="3665" spans="30:30" ht="22.95" customHeight="1" x14ac:dyDescent="0.2">
      <c r="AD3665" s="32"/>
    </row>
    <row r="3666" spans="30:30" ht="22.95" customHeight="1" x14ac:dyDescent="0.2">
      <c r="AD3666" s="32"/>
    </row>
    <row r="3667" spans="30:30" ht="22.95" customHeight="1" x14ac:dyDescent="0.2">
      <c r="AD3667" s="32"/>
    </row>
    <row r="3668" spans="30:30" ht="22.95" customHeight="1" x14ac:dyDescent="0.2">
      <c r="AD3668" s="32"/>
    </row>
    <row r="3669" spans="30:30" ht="22.95" customHeight="1" x14ac:dyDescent="0.2">
      <c r="AD3669" s="32"/>
    </row>
    <row r="3670" spans="30:30" ht="22.95" customHeight="1" x14ac:dyDescent="0.2">
      <c r="AD3670" s="32"/>
    </row>
    <row r="3671" spans="30:30" ht="22.95" customHeight="1" x14ac:dyDescent="0.2">
      <c r="AD3671" s="32"/>
    </row>
    <row r="3672" spans="30:30" ht="22.95" customHeight="1" x14ac:dyDescent="0.2">
      <c r="AD3672" s="32"/>
    </row>
    <row r="3673" spans="30:30" ht="22.95" customHeight="1" x14ac:dyDescent="0.2">
      <c r="AD3673" s="32"/>
    </row>
    <row r="3674" spans="30:30" ht="22.95" customHeight="1" x14ac:dyDescent="0.2">
      <c r="AD3674" s="32"/>
    </row>
    <row r="3675" spans="30:30" ht="22.95" customHeight="1" x14ac:dyDescent="0.2">
      <c r="AD3675" s="32"/>
    </row>
    <row r="3676" spans="30:30" ht="22.95" customHeight="1" x14ac:dyDescent="0.2">
      <c r="AD3676" s="32"/>
    </row>
    <row r="3677" spans="30:30" ht="22.95" customHeight="1" x14ac:dyDescent="0.2">
      <c r="AD3677" s="32"/>
    </row>
    <row r="3678" spans="30:30" ht="22.95" customHeight="1" x14ac:dyDescent="0.2">
      <c r="AD3678" s="32"/>
    </row>
    <row r="3679" spans="30:30" ht="22.95" customHeight="1" x14ac:dyDescent="0.2">
      <c r="AD3679" s="32"/>
    </row>
    <row r="3680" spans="30:30" ht="22.95" customHeight="1" x14ac:dyDescent="0.2">
      <c r="AD3680" s="32"/>
    </row>
    <row r="3681" spans="30:30" ht="22.95" customHeight="1" x14ac:dyDescent="0.2">
      <c r="AD3681" s="32"/>
    </row>
    <row r="3682" spans="30:30" ht="22.95" customHeight="1" x14ac:dyDescent="0.2">
      <c r="AD3682" s="32"/>
    </row>
    <row r="3683" spans="30:30" ht="22.95" customHeight="1" x14ac:dyDescent="0.2">
      <c r="AD3683" s="32"/>
    </row>
    <row r="3684" spans="30:30" ht="22.95" customHeight="1" x14ac:dyDescent="0.2">
      <c r="AD3684" s="32"/>
    </row>
    <row r="3685" spans="30:30" ht="22.95" customHeight="1" x14ac:dyDescent="0.2">
      <c r="AD3685" s="32"/>
    </row>
    <row r="3686" spans="30:30" ht="22.95" customHeight="1" x14ac:dyDescent="0.2">
      <c r="AD3686" s="32"/>
    </row>
    <row r="3687" spans="30:30" ht="22.95" customHeight="1" x14ac:dyDescent="0.2">
      <c r="AD3687" s="32"/>
    </row>
    <row r="3688" spans="30:30" ht="22.95" customHeight="1" x14ac:dyDescent="0.2">
      <c r="AD3688" s="32"/>
    </row>
    <row r="3689" spans="30:30" ht="22.95" customHeight="1" x14ac:dyDescent="0.2">
      <c r="AD3689" s="32"/>
    </row>
    <row r="3690" spans="30:30" ht="22.95" customHeight="1" x14ac:dyDescent="0.2">
      <c r="AD3690" s="32"/>
    </row>
    <row r="3691" spans="30:30" ht="22.95" customHeight="1" x14ac:dyDescent="0.2">
      <c r="AD3691" s="32"/>
    </row>
    <row r="3692" spans="30:30" ht="22.95" customHeight="1" x14ac:dyDescent="0.2">
      <c r="AD3692" s="32"/>
    </row>
    <row r="3693" spans="30:30" ht="22.95" customHeight="1" x14ac:dyDescent="0.2">
      <c r="AD3693" s="32"/>
    </row>
    <row r="3694" spans="30:30" ht="22.95" customHeight="1" x14ac:dyDescent="0.2">
      <c r="AD3694" s="32"/>
    </row>
    <row r="3695" spans="30:30" ht="22.95" customHeight="1" x14ac:dyDescent="0.2">
      <c r="AD3695" s="32"/>
    </row>
    <row r="3696" spans="30:30" ht="22.95" customHeight="1" x14ac:dyDescent="0.2">
      <c r="AD3696" s="32"/>
    </row>
    <row r="3697" spans="30:30" ht="22.95" customHeight="1" x14ac:dyDescent="0.2">
      <c r="AD3697" s="32"/>
    </row>
    <row r="3698" spans="30:30" ht="22.95" customHeight="1" x14ac:dyDescent="0.2">
      <c r="AD3698" s="32"/>
    </row>
    <row r="3699" spans="30:30" ht="22.95" customHeight="1" x14ac:dyDescent="0.2">
      <c r="AD3699" s="32"/>
    </row>
    <row r="3700" spans="30:30" ht="22.95" customHeight="1" x14ac:dyDescent="0.2">
      <c r="AD3700" s="32"/>
    </row>
    <row r="3701" spans="30:30" ht="22.95" customHeight="1" x14ac:dyDescent="0.2">
      <c r="AD3701" s="32"/>
    </row>
    <row r="3702" spans="30:30" ht="22.95" customHeight="1" x14ac:dyDescent="0.2">
      <c r="AD3702" s="32"/>
    </row>
    <row r="3703" spans="30:30" ht="22.95" customHeight="1" x14ac:dyDescent="0.2">
      <c r="AD3703" s="32"/>
    </row>
    <row r="3704" spans="30:30" ht="22.95" customHeight="1" x14ac:dyDescent="0.2">
      <c r="AD3704" s="32"/>
    </row>
    <row r="3705" spans="30:30" ht="22.95" customHeight="1" x14ac:dyDescent="0.2">
      <c r="AD3705" s="32"/>
    </row>
    <row r="3706" spans="30:30" ht="22.95" customHeight="1" x14ac:dyDescent="0.2">
      <c r="AD3706" s="32"/>
    </row>
    <row r="3707" spans="30:30" ht="22.95" customHeight="1" x14ac:dyDescent="0.2">
      <c r="AD3707" s="32"/>
    </row>
    <row r="3708" spans="30:30" ht="22.95" customHeight="1" x14ac:dyDescent="0.2">
      <c r="AD3708" s="32"/>
    </row>
    <row r="3709" spans="30:30" ht="22.95" customHeight="1" x14ac:dyDescent="0.2">
      <c r="AD3709" s="32"/>
    </row>
    <row r="3710" spans="30:30" ht="22.95" customHeight="1" x14ac:dyDescent="0.2">
      <c r="AD3710" s="32"/>
    </row>
    <row r="3711" spans="30:30" ht="22.95" customHeight="1" x14ac:dyDescent="0.2">
      <c r="AD3711" s="32"/>
    </row>
    <row r="3712" spans="30:30" ht="22.95" customHeight="1" x14ac:dyDescent="0.2">
      <c r="AD3712" s="32"/>
    </row>
    <row r="3713" spans="30:30" ht="22.95" customHeight="1" x14ac:dyDescent="0.2">
      <c r="AD3713" s="32"/>
    </row>
    <row r="3714" spans="30:30" ht="22.95" customHeight="1" x14ac:dyDescent="0.2">
      <c r="AD3714" s="32"/>
    </row>
    <row r="3715" spans="30:30" ht="22.95" customHeight="1" x14ac:dyDescent="0.2">
      <c r="AD3715" s="32"/>
    </row>
    <row r="3716" spans="30:30" ht="22.95" customHeight="1" x14ac:dyDescent="0.2">
      <c r="AD3716" s="32"/>
    </row>
    <row r="3717" spans="30:30" ht="22.95" customHeight="1" x14ac:dyDescent="0.2">
      <c r="AD3717" s="32"/>
    </row>
    <row r="3718" spans="30:30" ht="22.95" customHeight="1" x14ac:dyDescent="0.2">
      <c r="AD3718" s="32"/>
    </row>
    <row r="3719" spans="30:30" ht="22.95" customHeight="1" x14ac:dyDescent="0.2">
      <c r="AD3719" s="32"/>
    </row>
    <row r="3720" spans="30:30" ht="22.95" customHeight="1" x14ac:dyDescent="0.2">
      <c r="AD3720" s="32"/>
    </row>
    <row r="3721" spans="30:30" ht="22.95" customHeight="1" x14ac:dyDescent="0.2">
      <c r="AD3721" s="32"/>
    </row>
    <row r="3722" spans="30:30" ht="22.95" customHeight="1" x14ac:dyDescent="0.2">
      <c r="AD3722" s="32"/>
    </row>
    <row r="3723" spans="30:30" ht="22.95" customHeight="1" x14ac:dyDescent="0.2">
      <c r="AD3723" s="32"/>
    </row>
    <row r="3724" spans="30:30" ht="22.95" customHeight="1" x14ac:dyDescent="0.2">
      <c r="AD3724" s="32"/>
    </row>
    <row r="3725" spans="30:30" ht="22.95" customHeight="1" x14ac:dyDescent="0.2">
      <c r="AD3725" s="32"/>
    </row>
    <row r="3726" spans="30:30" ht="22.95" customHeight="1" x14ac:dyDescent="0.2">
      <c r="AD3726" s="32"/>
    </row>
    <row r="3727" spans="30:30" ht="22.95" customHeight="1" x14ac:dyDescent="0.2">
      <c r="AD3727" s="32"/>
    </row>
    <row r="3728" spans="30:30" ht="22.95" customHeight="1" x14ac:dyDescent="0.2">
      <c r="AD3728" s="32"/>
    </row>
    <row r="3729" spans="30:30" ht="22.95" customHeight="1" x14ac:dyDescent="0.2">
      <c r="AD3729" s="32"/>
    </row>
    <row r="3730" spans="30:30" ht="22.95" customHeight="1" x14ac:dyDescent="0.2">
      <c r="AD3730" s="32"/>
    </row>
    <row r="3731" spans="30:30" ht="22.95" customHeight="1" x14ac:dyDescent="0.2">
      <c r="AD3731" s="32"/>
    </row>
    <row r="3732" spans="30:30" ht="22.95" customHeight="1" x14ac:dyDescent="0.2">
      <c r="AD3732" s="32"/>
    </row>
    <row r="3733" spans="30:30" ht="22.95" customHeight="1" x14ac:dyDescent="0.2">
      <c r="AD3733" s="32"/>
    </row>
    <row r="3734" spans="30:30" ht="22.95" customHeight="1" x14ac:dyDescent="0.2">
      <c r="AD3734" s="32"/>
    </row>
    <row r="3735" spans="30:30" ht="22.95" customHeight="1" x14ac:dyDescent="0.2">
      <c r="AD3735" s="32"/>
    </row>
    <row r="3736" spans="30:30" ht="22.95" customHeight="1" x14ac:dyDescent="0.2">
      <c r="AD3736" s="32"/>
    </row>
    <row r="3737" spans="30:30" ht="22.95" customHeight="1" x14ac:dyDescent="0.2">
      <c r="AD3737" s="32"/>
    </row>
    <row r="3738" spans="30:30" ht="22.95" customHeight="1" x14ac:dyDescent="0.2">
      <c r="AD3738" s="32"/>
    </row>
    <row r="3739" spans="30:30" ht="22.95" customHeight="1" x14ac:dyDescent="0.2">
      <c r="AD3739" s="32"/>
    </row>
    <row r="3740" spans="30:30" ht="22.95" customHeight="1" x14ac:dyDescent="0.2">
      <c r="AD3740" s="32"/>
    </row>
    <row r="3741" spans="30:30" ht="22.95" customHeight="1" x14ac:dyDescent="0.2">
      <c r="AD3741" s="32"/>
    </row>
    <row r="3742" spans="30:30" ht="22.95" customHeight="1" x14ac:dyDescent="0.2">
      <c r="AD3742" s="32"/>
    </row>
    <row r="3743" spans="30:30" ht="22.95" customHeight="1" x14ac:dyDescent="0.2">
      <c r="AD3743" s="32"/>
    </row>
    <row r="3744" spans="30:30" ht="22.95" customHeight="1" x14ac:dyDescent="0.2">
      <c r="AD3744" s="32"/>
    </row>
    <row r="3745" spans="30:30" ht="22.95" customHeight="1" x14ac:dyDescent="0.2">
      <c r="AD3745" s="32"/>
    </row>
    <row r="3746" spans="30:30" ht="22.95" customHeight="1" x14ac:dyDescent="0.2">
      <c r="AD3746" s="32"/>
    </row>
    <row r="3747" spans="30:30" ht="22.95" customHeight="1" x14ac:dyDescent="0.2">
      <c r="AD3747" s="32"/>
    </row>
    <row r="3748" spans="30:30" ht="22.95" customHeight="1" x14ac:dyDescent="0.2">
      <c r="AD3748" s="32"/>
    </row>
    <row r="3749" spans="30:30" ht="22.95" customHeight="1" x14ac:dyDescent="0.2">
      <c r="AD3749" s="32"/>
    </row>
    <row r="3750" spans="30:30" ht="22.95" customHeight="1" x14ac:dyDescent="0.2">
      <c r="AD3750" s="32"/>
    </row>
    <row r="3751" spans="30:30" ht="22.95" customHeight="1" x14ac:dyDescent="0.2">
      <c r="AD3751" s="32"/>
    </row>
    <row r="3752" spans="30:30" ht="22.95" customHeight="1" x14ac:dyDescent="0.2">
      <c r="AD3752" s="32"/>
    </row>
    <row r="3753" spans="30:30" ht="22.95" customHeight="1" x14ac:dyDescent="0.2">
      <c r="AD3753" s="32"/>
    </row>
    <row r="3754" spans="30:30" ht="22.95" customHeight="1" x14ac:dyDescent="0.2">
      <c r="AD3754" s="32"/>
    </row>
    <row r="3755" spans="30:30" ht="22.95" customHeight="1" x14ac:dyDescent="0.2">
      <c r="AD3755" s="32"/>
    </row>
    <row r="3756" spans="30:30" ht="22.95" customHeight="1" x14ac:dyDescent="0.2">
      <c r="AD3756" s="32"/>
    </row>
    <row r="3757" spans="30:30" ht="22.95" customHeight="1" x14ac:dyDescent="0.2">
      <c r="AD3757" s="32"/>
    </row>
    <row r="3758" spans="30:30" ht="22.95" customHeight="1" x14ac:dyDescent="0.2">
      <c r="AD3758" s="32"/>
    </row>
    <row r="3759" spans="30:30" ht="22.95" customHeight="1" x14ac:dyDescent="0.2">
      <c r="AD3759" s="32"/>
    </row>
    <row r="3760" spans="30:30" ht="22.95" customHeight="1" x14ac:dyDescent="0.2">
      <c r="AD3760" s="32"/>
    </row>
    <row r="3761" spans="30:30" ht="22.95" customHeight="1" x14ac:dyDescent="0.2">
      <c r="AD3761" s="32"/>
    </row>
    <row r="3762" spans="30:30" ht="22.95" customHeight="1" x14ac:dyDescent="0.2">
      <c r="AD3762" s="32"/>
    </row>
    <row r="3763" spans="30:30" ht="22.95" customHeight="1" x14ac:dyDescent="0.2">
      <c r="AD3763" s="32"/>
    </row>
    <row r="3764" spans="30:30" ht="22.95" customHeight="1" x14ac:dyDescent="0.2">
      <c r="AD3764" s="32"/>
    </row>
    <row r="3765" spans="30:30" ht="22.95" customHeight="1" x14ac:dyDescent="0.2">
      <c r="AD3765" s="32"/>
    </row>
    <row r="3766" spans="30:30" ht="22.95" customHeight="1" x14ac:dyDescent="0.2">
      <c r="AD3766" s="32"/>
    </row>
    <row r="3767" spans="30:30" ht="22.95" customHeight="1" x14ac:dyDescent="0.2">
      <c r="AD3767" s="32"/>
    </row>
    <row r="3768" spans="30:30" ht="22.95" customHeight="1" x14ac:dyDescent="0.2">
      <c r="AD3768" s="32"/>
    </row>
    <row r="3769" spans="30:30" ht="22.95" customHeight="1" x14ac:dyDescent="0.2">
      <c r="AD3769" s="32"/>
    </row>
    <row r="3770" spans="30:30" ht="22.95" customHeight="1" x14ac:dyDescent="0.2">
      <c r="AD3770" s="32"/>
    </row>
    <row r="3771" spans="30:30" ht="22.95" customHeight="1" x14ac:dyDescent="0.2">
      <c r="AD3771" s="32"/>
    </row>
    <row r="3772" spans="30:30" ht="22.95" customHeight="1" x14ac:dyDescent="0.2">
      <c r="AD3772" s="32"/>
    </row>
    <row r="3773" spans="30:30" ht="22.95" customHeight="1" x14ac:dyDescent="0.2">
      <c r="AD3773" s="32"/>
    </row>
    <row r="3774" spans="30:30" ht="22.95" customHeight="1" x14ac:dyDescent="0.2">
      <c r="AD3774" s="32"/>
    </row>
    <row r="3775" spans="30:30" ht="22.95" customHeight="1" x14ac:dyDescent="0.2">
      <c r="AD3775" s="32"/>
    </row>
    <row r="3776" spans="30:30" ht="22.95" customHeight="1" x14ac:dyDescent="0.2">
      <c r="AD3776" s="32"/>
    </row>
    <row r="3777" spans="30:30" ht="22.95" customHeight="1" x14ac:dyDescent="0.2">
      <c r="AD3777" s="32"/>
    </row>
    <row r="3778" spans="30:30" ht="22.95" customHeight="1" x14ac:dyDescent="0.2">
      <c r="AD3778" s="32"/>
    </row>
    <row r="3779" spans="30:30" ht="22.95" customHeight="1" x14ac:dyDescent="0.2">
      <c r="AD3779" s="32"/>
    </row>
    <row r="3780" spans="30:30" ht="22.95" customHeight="1" x14ac:dyDescent="0.2">
      <c r="AD3780" s="32"/>
    </row>
    <row r="3781" spans="30:30" ht="22.95" customHeight="1" x14ac:dyDescent="0.2">
      <c r="AD3781" s="32"/>
    </row>
    <row r="3782" spans="30:30" ht="22.95" customHeight="1" x14ac:dyDescent="0.2">
      <c r="AD3782" s="32"/>
    </row>
    <row r="3783" spans="30:30" ht="22.95" customHeight="1" x14ac:dyDescent="0.2">
      <c r="AD3783" s="32"/>
    </row>
    <row r="3784" spans="30:30" ht="22.95" customHeight="1" x14ac:dyDescent="0.2">
      <c r="AD3784" s="32"/>
    </row>
    <row r="3785" spans="30:30" ht="22.95" customHeight="1" x14ac:dyDescent="0.2">
      <c r="AD3785" s="32"/>
    </row>
    <row r="3786" spans="30:30" ht="22.95" customHeight="1" x14ac:dyDescent="0.2">
      <c r="AD3786" s="32"/>
    </row>
    <row r="3787" spans="30:30" ht="22.95" customHeight="1" x14ac:dyDescent="0.2">
      <c r="AD3787" s="32"/>
    </row>
    <row r="3788" spans="30:30" ht="22.95" customHeight="1" x14ac:dyDescent="0.2">
      <c r="AD3788" s="32"/>
    </row>
    <row r="3789" spans="30:30" ht="22.95" customHeight="1" x14ac:dyDescent="0.2">
      <c r="AD3789" s="32"/>
    </row>
    <row r="3790" spans="30:30" ht="22.95" customHeight="1" x14ac:dyDescent="0.2">
      <c r="AD3790" s="32"/>
    </row>
    <row r="3791" spans="30:30" ht="22.95" customHeight="1" x14ac:dyDescent="0.2">
      <c r="AD3791" s="32"/>
    </row>
    <row r="3792" spans="30:30" ht="22.95" customHeight="1" x14ac:dyDescent="0.2">
      <c r="AD3792" s="32"/>
    </row>
    <row r="3793" spans="30:30" ht="22.95" customHeight="1" x14ac:dyDescent="0.2">
      <c r="AD3793" s="32"/>
    </row>
    <row r="3794" spans="30:30" ht="22.95" customHeight="1" x14ac:dyDescent="0.2">
      <c r="AD3794" s="32"/>
    </row>
    <row r="3795" spans="30:30" ht="22.95" customHeight="1" x14ac:dyDescent="0.2">
      <c r="AD3795" s="32"/>
    </row>
    <row r="3796" spans="30:30" ht="22.95" customHeight="1" x14ac:dyDescent="0.2">
      <c r="AD3796" s="32"/>
    </row>
    <row r="3797" spans="30:30" ht="22.95" customHeight="1" x14ac:dyDescent="0.2">
      <c r="AD3797" s="32"/>
    </row>
    <row r="3798" spans="30:30" ht="22.95" customHeight="1" x14ac:dyDescent="0.2">
      <c r="AD3798" s="32"/>
    </row>
    <row r="3799" spans="30:30" ht="22.95" customHeight="1" x14ac:dyDescent="0.2">
      <c r="AD3799" s="32"/>
    </row>
    <row r="3800" spans="30:30" ht="22.95" customHeight="1" x14ac:dyDescent="0.2">
      <c r="AD3800" s="32"/>
    </row>
    <row r="3801" spans="30:30" ht="22.95" customHeight="1" x14ac:dyDescent="0.2">
      <c r="AD3801" s="32"/>
    </row>
    <row r="3802" spans="30:30" ht="22.95" customHeight="1" x14ac:dyDescent="0.2">
      <c r="AD3802" s="32"/>
    </row>
    <row r="3803" spans="30:30" ht="22.95" customHeight="1" x14ac:dyDescent="0.2">
      <c r="AD3803" s="32"/>
    </row>
    <row r="3804" spans="30:30" ht="22.95" customHeight="1" x14ac:dyDescent="0.2">
      <c r="AD3804" s="32"/>
    </row>
    <row r="3805" spans="30:30" ht="22.95" customHeight="1" x14ac:dyDescent="0.2">
      <c r="AD3805" s="32"/>
    </row>
    <row r="3806" spans="30:30" ht="22.95" customHeight="1" x14ac:dyDescent="0.2">
      <c r="AD3806" s="32"/>
    </row>
    <row r="3807" spans="30:30" ht="22.95" customHeight="1" x14ac:dyDescent="0.2">
      <c r="AD3807" s="32"/>
    </row>
    <row r="3808" spans="30:30" ht="22.95" customHeight="1" x14ac:dyDescent="0.2">
      <c r="AD3808" s="32"/>
    </row>
    <row r="3809" spans="30:30" ht="22.95" customHeight="1" x14ac:dyDescent="0.2">
      <c r="AD3809" s="32"/>
    </row>
    <row r="3810" spans="30:30" ht="22.95" customHeight="1" x14ac:dyDescent="0.2">
      <c r="AD3810" s="32"/>
    </row>
    <row r="3811" spans="30:30" ht="22.95" customHeight="1" x14ac:dyDescent="0.2">
      <c r="AD3811" s="32"/>
    </row>
    <row r="3812" spans="30:30" ht="22.95" customHeight="1" x14ac:dyDescent="0.2">
      <c r="AD3812" s="32"/>
    </row>
    <row r="3813" spans="30:30" ht="22.95" customHeight="1" x14ac:dyDescent="0.2">
      <c r="AD3813" s="32"/>
    </row>
    <row r="3814" spans="30:30" ht="22.95" customHeight="1" x14ac:dyDescent="0.2">
      <c r="AD3814" s="32"/>
    </row>
    <row r="3815" spans="30:30" ht="22.95" customHeight="1" x14ac:dyDescent="0.2">
      <c r="AD3815" s="32"/>
    </row>
    <row r="3816" spans="30:30" ht="22.95" customHeight="1" x14ac:dyDescent="0.2">
      <c r="AD3816" s="32"/>
    </row>
    <row r="3817" spans="30:30" ht="22.95" customHeight="1" x14ac:dyDescent="0.2">
      <c r="AD3817" s="32"/>
    </row>
    <row r="3818" spans="30:30" ht="22.95" customHeight="1" x14ac:dyDescent="0.2">
      <c r="AD3818" s="32"/>
    </row>
    <row r="3819" spans="30:30" ht="22.95" customHeight="1" x14ac:dyDescent="0.2">
      <c r="AD3819" s="32"/>
    </row>
    <row r="3820" spans="30:30" ht="22.95" customHeight="1" x14ac:dyDescent="0.2">
      <c r="AD3820" s="32"/>
    </row>
    <row r="3821" spans="30:30" ht="22.95" customHeight="1" x14ac:dyDescent="0.2">
      <c r="AD3821" s="32"/>
    </row>
    <row r="3822" spans="30:30" ht="22.95" customHeight="1" x14ac:dyDescent="0.2">
      <c r="AD3822" s="32"/>
    </row>
    <row r="3823" spans="30:30" ht="22.95" customHeight="1" x14ac:dyDescent="0.2">
      <c r="AD3823" s="32"/>
    </row>
    <row r="3824" spans="30:30" ht="22.95" customHeight="1" x14ac:dyDescent="0.2">
      <c r="AD3824" s="32"/>
    </row>
    <row r="3825" spans="30:30" ht="22.95" customHeight="1" x14ac:dyDescent="0.2">
      <c r="AD3825" s="32"/>
    </row>
    <row r="3826" spans="30:30" ht="22.95" customHeight="1" x14ac:dyDescent="0.2">
      <c r="AD3826" s="32"/>
    </row>
    <row r="3827" spans="30:30" ht="22.95" customHeight="1" x14ac:dyDescent="0.2">
      <c r="AD3827" s="32"/>
    </row>
    <row r="3828" spans="30:30" ht="22.95" customHeight="1" x14ac:dyDescent="0.2">
      <c r="AD3828" s="32"/>
    </row>
    <row r="3829" spans="30:30" ht="22.95" customHeight="1" x14ac:dyDescent="0.2">
      <c r="AD3829" s="32"/>
    </row>
    <row r="3830" spans="30:30" ht="22.95" customHeight="1" x14ac:dyDescent="0.2">
      <c r="AD3830" s="32"/>
    </row>
    <row r="3831" spans="30:30" ht="22.95" customHeight="1" x14ac:dyDescent="0.2">
      <c r="AD3831" s="32"/>
    </row>
    <row r="3832" spans="30:30" ht="22.95" customHeight="1" x14ac:dyDescent="0.2">
      <c r="AD3832" s="32"/>
    </row>
    <row r="3833" spans="30:30" ht="22.95" customHeight="1" x14ac:dyDescent="0.2">
      <c r="AD3833" s="32"/>
    </row>
    <row r="3834" spans="30:30" ht="22.95" customHeight="1" x14ac:dyDescent="0.2">
      <c r="AD3834" s="32"/>
    </row>
    <row r="3835" spans="30:30" ht="22.95" customHeight="1" x14ac:dyDescent="0.2">
      <c r="AD3835" s="32"/>
    </row>
    <row r="3836" spans="30:30" ht="22.95" customHeight="1" x14ac:dyDescent="0.2">
      <c r="AD3836" s="32"/>
    </row>
    <row r="3837" spans="30:30" ht="22.95" customHeight="1" x14ac:dyDescent="0.2">
      <c r="AD3837" s="32"/>
    </row>
    <row r="3838" spans="30:30" ht="22.95" customHeight="1" x14ac:dyDescent="0.2">
      <c r="AD3838" s="32"/>
    </row>
    <row r="3839" spans="30:30" ht="22.95" customHeight="1" x14ac:dyDescent="0.2">
      <c r="AD3839" s="32"/>
    </row>
    <row r="3840" spans="30:30" ht="22.95" customHeight="1" x14ac:dyDescent="0.2">
      <c r="AD3840" s="32"/>
    </row>
    <row r="3841" spans="30:30" ht="22.95" customHeight="1" x14ac:dyDescent="0.2">
      <c r="AD3841" s="32"/>
    </row>
    <row r="3842" spans="30:30" ht="22.95" customHeight="1" x14ac:dyDescent="0.2">
      <c r="AD3842" s="32"/>
    </row>
    <row r="3843" spans="30:30" ht="22.95" customHeight="1" x14ac:dyDescent="0.2">
      <c r="AD3843" s="32"/>
    </row>
    <row r="3844" spans="30:30" ht="22.95" customHeight="1" x14ac:dyDescent="0.2">
      <c r="AD3844" s="32"/>
    </row>
    <row r="3845" spans="30:30" ht="22.95" customHeight="1" x14ac:dyDescent="0.2">
      <c r="AD3845" s="32"/>
    </row>
    <row r="3846" spans="30:30" ht="22.95" customHeight="1" x14ac:dyDescent="0.2">
      <c r="AD3846" s="32"/>
    </row>
    <row r="3847" spans="30:30" ht="22.95" customHeight="1" x14ac:dyDescent="0.2">
      <c r="AD3847" s="32"/>
    </row>
    <row r="3848" spans="30:30" ht="22.95" customHeight="1" x14ac:dyDescent="0.2">
      <c r="AD3848" s="32"/>
    </row>
    <row r="3849" spans="30:30" ht="22.95" customHeight="1" x14ac:dyDescent="0.2">
      <c r="AD3849" s="32"/>
    </row>
    <row r="3850" spans="30:30" ht="22.95" customHeight="1" x14ac:dyDescent="0.2">
      <c r="AD3850" s="32"/>
    </row>
    <row r="3851" spans="30:30" ht="22.95" customHeight="1" x14ac:dyDescent="0.2">
      <c r="AD3851" s="32"/>
    </row>
    <row r="3852" spans="30:30" ht="22.95" customHeight="1" x14ac:dyDescent="0.2">
      <c r="AD3852" s="32"/>
    </row>
    <row r="3853" spans="30:30" ht="22.95" customHeight="1" x14ac:dyDescent="0.2">
      <c r="AD3853" s="32"/>
    </row>
    <row r="3854" spans="30:30" ht="22.95" customHeight="1" x14ac:dyDescent="0.2">
      <c r="AD3854" s="32"/>
    </row>
    <row r="3855" spans="30:30" ht="22.95" customHeight="1" x14ac:dyDescent="0.2">
      <c r="AD3855" s="32"/>
    </row>
    <row r="3856" spans="30:30" ht="22.95" customHeight="1" x14ac:dyDescent="0.2">
      <c r="AD3856" s="32"/>
    </row>
    <row r="3857" spans="30:30" ht="22.95" customHeight="1" x14ac:dyDescent="0.2">
      <c r="AD3857" s="32"/>
    </row>
    <row r="3858" spans="30:30" ht="22.95" customHeight="1" x14ac:dyDescent="0.2">
      <c r="AD3858" s="32"/>
    </row>
    <row r="3859" spans="30:30" ht="22.95" customHeight="1" x14ac:dyDescent="0.2">
      <c r="AD3859" s="32"/>
    </row>
    <row r="3860" spans="30:30" ht="22.95" customHeight="1" x14ac:dyDescent="0.2">
      <c r="AD3860" s="32"/>
    </row>
    <row r="3861" spans="30:30" ht="22.95" customHeight="1" x14ac:dyDescent="0.2">
      <c r="AD3861" s="32"/>
    </row>
    <row r="3862" spans="30:30" ht="22.95" customHeight="1" x14ac:dyDescent="0.2">
      <c r="AD3862" s="32"/>
    </row>
    <row r="3863" spans="30:30" ht="22.95" customHeight="1" x14ac:dyDescent="0.2">
      <c r="AD3863" s="32"/>
    </row>
    <row r="3864" spans="30:30" ht="22.95" customHeight="1" x14ac:dyDescent="0.2">
      <c r="AD3864" s="32"/>
    </row>
    <row r="3865" spans="30:30" ht="22.95" customHeight="1" x14ac:dyDescent="0.2">
      <c r="AD3865" s="32"/>
    </row>
    <row r="3866" spans="30:30" ht="22.95" customHeight="1" x14ac:dyDescent="0.2">
      <c r="AD3866" s="32"/>
    </row>
    <row r="3867" spans="30:30" ht="22.95" customHeight="1" x14ac:dyDescent="0.2">
      <c r="AD3867" s="32"/>
    </row>
    <row r="3868" spans="30:30" ht="22.95" customHeight="1" x14ac:dyDescent="0.2">
      <c r="AD3868" s="32"/>
    </row>
    <row r="3869" spans="30:30" ht="22.95" customHeight="1" x14ac:dyDescent="0.2">
      <c r="AD3869" s="32"/>
    </row>
    <row r="3870" spans="30:30" ht="22.95" customHeight="1" x14ac:dyDescent="0.2">
      <c r="AD3870" s="32"/>
    </row>
    <row r="3871" spans="30:30" ht="22.95" customHeight="1" x14ac:dyDescent="0.2">
      <c r="AD3871" s="32"/>
    </row>
    <row r="3872" spans="30:30" ht="22.95" customHeight="1" x14ac:dyDescent="0.2">
      <c r="AD3872" s="32"/>
    </row>
    <row r="3873" spans="30:30" ht="22.95" customHeight="1" x14ac:dyDescent="0.2">
      <c r="AD3873" s="32"/>
    </row>
    <row r="3874" spans="30:30" ht="22.95" customHeight="1" x14ac:dyDescent="0.2">
      <c r="AD3874" s="32"/>
    </row>
    <row r="3875" spans="30:30" ht="22.95" customHeight="1" x14ac:dyDescent="0.2">
      <c r="AD3875" s="32"/>
    </row>
    <row r="3876" spans="30:30" ht="22.95" customHeight="1" x14ac:dyDescent="0.2">
      <c r="AD3876" s="32"/>
    </row>
    <row r="3877" spans="30:30" ht="22.95" customHeight="1" x14ac:dyDescent="0.2">
      <c r="AD3877" s="32"/>
    </row>
    <row r="3878" spans="30:30" ht="22.95" customHeight="1" x14ac:dyDescent="0.2">
      <c r="AD3878" s="32"/>
    </row>
    <row r="3879" spans="30:30" ht="22.95" customHeight="1" x14ac:dyDescent="0.2">
      <c r="AD3879" s="32"/>
    </row>
    <row r="3880" spans="30:30" ht="22.95" customHeight="1" x14ac:dyDescent="0.2">
      <c r="AD3880" s="32"/>
    </row>
    <row r="3881" spans="30:30" ht="22.95" customHeight="1" x14ac:dyDescent="0.2">
      <c r="AD3881" s="32"/>
    </row>
    <row r="3882" spans="30:30" ht="22.95" customHeight="1" x14ac:dyDescent="0.2">
      <c r="AD3882" s="32"/>
    </row>
    <row r="3883" spans="30:30" ht="22.95" customHeight="1" x14ac:dyDescent="0.2">
      <c r="AD3883" s="32"/>
    </row>
    <row r="3884" spans="30:30" ht="22.95" customHeight="1" x14ac:dyDescent="0.2">
      <c r="AD3884" s="32"/>
    </row>
    <row r="3885" spans="30:30" ht="22.95" customHeight="1" x14ac:dyDescent="0.2">
      <c r="AD3885" s="32"/>
    </row>
    <row r="3886" spans="30:30" ht="22.95" customHeight="1" x14ac:dyDescent="0.2">
      <c r="AD3886" s="32"/>
    </row>
    <row r="3887" spans="30:30" ht="22.95" customHeight="1" x14ac:dyDescent="0.2">
      <c r="AD3887" s="32"/>
    </row>
    <row r="3888" spans="30:30" ht="22.95" customHeight="1" x14ac:dyDescent="0.2">
      <c r="AD3888" s="32"/>
    </row>
    <row r="3889" spans="30:30" ht="22.95" customHeight="1" x14ac:dyDescent="0.2">
      <c r="AD3889" s="32"/>
    </row>
    <row r="3890" spans="30:30" ht="22.95" customHeight="1" x14ac:dyDescent="0.2">
      <c r="AD3890" s="32"/>
    </row>
    <row r="3891" spans="30:30" ht="22.95" customHeight="1" x14ac:dyDescent="0.2">
      <c r="AD3891" s="32"/>
    </row>
    <row r="3892" spans="30:30" ht="22.95" customHeight="1" x14ac:dyDescent="0.2">
      <c r="AD3892" s="32"/>
    </row>
    <row r="3893" spans="30:30" ht="22.95" customHeight="1" x14ac:dyDescent="0.2">
      <c r="AD3893" s="32"/>
    </row>
    <row r="3894" spans="30:30" ht="22.95" customHeight="1" x14ac:dyDescent="0.2">
      <c r="AD3894" s="32"/>
    </row>
    <row r="3895" spans="30:30" ht="22.95" customHeight="1" x14ac:dyDescent="0.2">
      <c r="AD3895" s="32"/>
    </row>
    <row r="3896" spans="30:30" ht="22.95" customHeight="1" x14ac:dyDescent="0.2">
      <c r="AD3896" s="32"/>
    </row>
    <row r="3897" spans="30:30" ht="22.95" customHeight="1" x14ac:dyDescent="0.2">
      <c r="AD3897" s="32"/>
    </row>
    <row r="3898" spans="30:30" ht="22.95" customHeight="1" x14ac:dyDescent="0.2">
      <c r="AD3898" s="32"/>
    </row>
    <row r="3899" spans="30:30" ht="22.95" customHeight="1" x14ac:dyDescent="0.2">
      <c r="AD3899" s="32"/>
    </row>
    <row r="3900" spans="30:30" ht="22.95" customHeight="1" x14ac:dyDescent="0.2">
      <c r="AD3900" s="32"/>
    </row>
    <row r="3901" spans="30:30" ht="22.95" customHeight="1" x14ac:dyDescent="0.2">
      <c r="AD3901" s="32"/>
    </row>
    <row r="3902" spans="30:30" ht="22.95" customHeight="1" x14ac:dyDescent="0.2">
      <c r="AD3902" s="32"/>
    </row>
    <row r="3903" spans="30:30" ht="22.95" customHeight="1" x14ac:dyDescent="0.2">
      <c r="AD3903" s="32"/>
    </row>
    <row r="3904" spans="30:30" ht="22.95" customHeight="1" x14ac:dyDescent="0.2">
      <c r="AD3904" s="32"/>
    </row>
    <row r="3905" spans="30:30" ht="22.95" customHeight="1" x14ac:dyDescent="0.2">
      <c r="AD3905" s="32"/>
    </row>
    <row r="3906" spans="30:30" ht="22.95" customHeight="1" x14ac:dyDescent="0.2">
      <c r="AD3906" s="32"/>
    </row>
    <row r="3907" spans="30:30" ht="22.95" customHeight="1" x14ac:dyDescent="0.2">
      <c r="AD3907" s="32"/>
    </row>
    <row r="3908" spans="30:30" ht="22.95" customHeight="1" x14ac:dyDescent="0.2">
      <c r="AD3908" s="32"/>
    </row>
    <row r="3909" spans="30:30" ht="22.95" customHeight="1" x14ac:dyDescent="0.2">
      <c r="AD3909" s="32"/>
    </row>
    <row r="3910" spans="30:30" ht="22.95" customHeight="1" x14ac:dyDescent="0.2">
      <c r="AD3910" s="32"/>
    </row>
    <row r="3911" spans="30:30" ht="22.95" customHeight="1" x14ac:dyDescent="0.2">
      <c r="AD3911" s="32"/>
    </row>
    <row r="3912" spans="30:30" ht="22.95" customHeight="1" x14ac:dyDescent="0.2">
      <c r="AD3912" s="32"/>
    </row>
    <row r="3913" spans="30:30" ht="22.95" customHeight="1" x14ac:dyDescent="0.2">
      <c r="AD3913" s="32"/>
    </row>
    <row r="3914" spans="30:30" ht="22.95" customHeight="1" x14ac:dyDescent="0.2">
      <c r="AD3914" s="32"/>
    </row>
    <row r="3915" spans="30:30" ht="22.95" customHeight="1" x14ac:dyDescent="0.2">
      <c r="AD3915" s="32"/>
    </row>
    <row r="3916" spans="30:30" ht="22.95" customHeight="1" x14ac:dyDescent="0.2">
      <c r="AD3916" s="32"/>
    </row>
    <row r="3917" spans="30:30" ht="22.95" customHeight="1" x14ac:dyDescent="0.2">
      <c r="AD3917" s="32"/>
    </row>
    <row r="3918" spans="30:30" ht="22.95" customHeight="1" x14ac:dyDescent="0.2">
      <c r="AD3918" s="32"/>
    </row>
    <row r="3919" spans="30:30" ht="22.95" customHeight="1" x14ac:dyDescent="0.2">
      <c r="AD3919" s="32"/>
    </row>
    <row r="3920" spans="30:30" ht="22.95" customHeight="1" x14ac:dyDescent="0.2">
      <c r="AD3920" s="32"/>
    </row>
    <row r="3921" spans="30:30" ht="22.95" customHeight="1" x14ac:dyDescent="0.2">
      <c r="AD3921" s="32"/>
    </row>
    <row r="3922" spans="30:30" ht="22.95" customHeight="1" x14ac:dyDescent="0.2">
      <c r="AD3922" s="32"/>
    </row>
    <row r="3923" spans="30:30" ht="22.95" customHeight="1" x14ac:dyDescent="0.2">
      <c r="AD3923" s="32"/>
    </row>
    <row r="3924" spans="30:30" ht="22.95" customHeight="1" x14ac:dyDescent="0.2">
      <c r="AD3924" s="32"/>
    </row>
    <row r="3925" spans="30:30" ht="22.95" customHeight="1" x14ac:dyDescent="0.2">
      <c r="AD3925" s="32"/>
    </row>
    <row r="3926" spans="30:30" ht="22.95" customHeight="1" x14ac:dyDescent="0.2">
      <c r="AD3926" s="32"/>
    </row>
    <row r="3927" spans="30:30" ht="22.95" customHeight="1" x14ac:dyDescent="0.2">
      <c r="AD3927" s="32"/>
    </row>
    <row r="3928" spans="30:30" ht="22.95" customHeight="1" x14ac:dyDescent="0.2">
      <c r="AD3928" s="32"/>
    </row>
    <row r="3929" spans="30:30" ht="22.95" customHeight="1" x14ac:dyDescent="0.2">
      <c r="AD3929" s="32"/>
    </row>
    <row r="3930" spans="30:30" ht="22.95" customHeight="1" x14ac:dyDescent="0.2">
      <c r="AD3930" s="32"/>
    </row>
    <row r="3931" spans="30:30" ht="22.95" customHeight="1" x14ac:dyDescent="0.2">
      <c r="AD3931" s="32"/>
    </row>
    <row r="3932" spans="30:30" ht="22.95" customHeight="1" x14ac:dyDescent="0.2">
      <c r="AD3932" s="32"/>
    </row>
    <row r="3933" spans="30:30" ht="22.95" customHeight="1" x14ac:dyDescent="0.2">
      <c r="AD3933" s="32"/>
    </row>
    <row r="3934" spans="30:30" ht="22.95" customHeight="1" x14ac:dyDescent="0.2">
      <c r="AD3934" s="32"/>
    </row>
    <row r="3935" spans="30:30" ht="22.95" customHeight="1" x14ac:dyDescent="0.2">
      <c r="AD3935" s="32"/>
    </row>
    <row r="3936" spans="30:30" ht="22.95" customHeight="1" x14ac:dyDescent="0.2">
      <c r="AD3936" s="32"/>
    </row>
    <row r="3937" spans="30:30" ht="22.95" customHeight="1" x14ac:dyDescent="0.2">
      <c r="AD3937" s="32"/>
    </row>
    <row r="3938" spans="30:30" ht="22.95" customHeight="1" x14ac:dyDescent="0.2">
      <c r="AD3938" s="32"/>
    </row>
    <row r="3939" spans="30:30" ht="22.95" customHeight="1" x14ac:dyDescent="0.2">
      <c r="AD3939" s="32"/>
    </row>
    <row r="3940" spans="30:30" ht="22.95" customHeight="1" x14ac:dyDescent="0.2">
      <c r="AD3940" s="32"/>
    </row>
    <row r="3941" spans="30:30" ht="22.95" customHeight="1" x14ac:dyDescent="0.2">
      <c r="AD3941" s="32"/>
    </row>
    <row r="3942" spans="30:30" ht="22.95" customHeight="1" x14ac:dyDescent="0.2">
      <c r="AD3942" s="32"/>
    </row>
    <row r="3943" spans="30:30" ht="22.95" customHeight="1" x14ac:dyDescent="0.2">
      <c r="AD3943" s="32"/>
    </row>
    <row r="3944" spans="30:30" ht="22.95" customHeight="1" x14ac:dyDescent="0.2">
      <c r="AD3944" s="32"/>
    </row>
    <row r="3945" spans="30:30" ht="22.95" customHeight="1" x14ac:dyDescent="0.2">
      <c r="AD3945" s="32"/>
    </row>
    <row r="3946" spans="30:30" ht="22.95" customHeight="1" x14ac:dyDescent="0.2">
      <c r="AD3946" s="32"/>
    </row>
    <row r="3947" spans="30:30" ht="22.95" customHeight="1" x14ac:dyDescent="0.2">
      <c r="AD3947" s="32"/>
    </row>
    <row r="3948" spans="30:30" ht="22.95" customHeight="1" x14ac:dyDescent="0.2">
      <c r="AD3948" s="32"/>
    </row>
    <row r="3949" spans="30:30" ht="22.95" customHeight="1" x14ac:dyDescent="0.2">
      <c r="AD3949" s="32"/>
    </row>
    <row r="3950" spans="30:30" ht="22.95" customHeight="1" x14ac:dyDescent="0.2">
      <c r="AD3950" s="32"/>
    </row>
    <row r="3951" spans="30:30" ht="22.95" customHeight="1" x14ac:dyDescent="0.2">
      <c r="AD3951" s="32"/>
    </row>
    <row r="3952" spans="30:30" ht="22.95" customHeight="1" x14ac:dyDescent="0.2">
      <c r="AD3952" s="32"/>
    </row>
    <row r="3953" spans="30:30" ht="22.95" customHeight="1" x14ac:dyDescent="0.2">
      <c r="AD3953" s="32"/>
    </row>
    <row r="3954" spans="30:30" ht="22.95" customHeight="1" x14ac:dyDescent="0.2">
      <c r="AD3954" s="32"/>
    </row>
    <row r="3955" spans="30:30" ht="22.95" customHeight="1" x14ac:dyDescent="0.2">
      <c r="AD3955" s="32"/>
    </row>
    <row r="3956" spans="30:30" ht="22.95" customHeight="1" x14ac:dyDescent="0.2">
      <c r="AD3956" s="32"/>
    </row>
    <row r="3957" spans="30:30" ht="22.95" customHeight="1" x14ac:dyDescent="0.2">
      <c r="AD3957" s="32"/>
    </row>
    <row r="3958" spans="30:30" ht="22.95" customHeight="1" x14ac:dyDescent="0.2">
      <c r="AD3958" s="32"/>
    </row>
    <row r="3959" spans="30:30" ht="22.95" customHeight="1" x14ac:dyDescent="0.2">
      <c r="AD3959" s="32"/>
    </row>
    <row r="3960" spans="30:30" ht="22.95" customHeight="1" x14ac:dyDescent="0.2">
      <c r="AD3960" s="32"/>
    </row>
    <row r="3961" spans="30:30" ht="22.95" customHeight="1" x14ac:dyDescent="0.2">
      <c r="AD3961" s="32"/>
    </row>
    <row r="3962" spans="30:30" ht="22.95" customHeight="1" x14ac:dyDescent="0.2">
      <c r="AD3962" s="32"/>
    </row>
    <row r="3963" spans="30:30" ht="22.95" customHeight="1" x14ac:dyDescent="0.2">
      <c r="AD3963" s="32"/>
    </row>
    <row r="3964" spans="30:30" ht="22.95" customHeight="1" x14ac:dyDescent="0.2">
      <c r="AD3964" s="32"/>
    </row>
    <row r="3965" spans="30:30" ht="22.95" customHeight="1" x14ac:dyDescent="0.2">
      <c r="AD3965" s="32"/>
    </row>
    <row r="3966" spans="30:30" ht="22.95" customHeight="1" x14ac:dyDescent="0.2">
      <c r="AD3966" s="32"/>
    </row>
    <row r="3967" spans="30:30" ht="22.95" customHeight="1" x14ac:dyDescent="0.2">
      <c r="AD3967" s="32"/>
    </row>
    <row r="3968" spans="30:30" ht="22.95" customHeight="1" x14ac:dyDescent="0.2">
      <c r="AD3968" s="32"/>
    </row>
    <row r="3969" spans="30:30" ht="22.95" customHeight="1" x14ac:dyDescent="0.2">
      <c r="AD3969" s="32"/>
    </row>
    <row r="3970" spans="30:30" ht="22.95" customHeight="1" x14ac:dyDescent="0.2">
      <c r="AD3970" s="32"/>
    </row>
    <row r="3971" spans="30:30" ht="22.95" customHeight="1" x14ac:dyDescent="0.2">
      <c r="AD3971" s="32"/>
    </row>
    <row r="3972" spans="30:30" ht="22.95" customHeight="1" x14ac:dyDescent="0.2">
      <c r="AD3972" s="32"/>
    </row>
    <row r="3973" spans="30:30" ht="22.95" customHeight="1" x14ac:dyDescent="0.2">
      <c r="AD3973" s="32"/>
    </row>
    <row r="3974" spans="30:30" ht="22.95" customHeight="1" x14ac:dyDescent="0.2">
      <c r="AD3974" s="32"/>
    </row>
    <row r="3975" spans="30:30" ht="22.95" customHeight="1" x14ac:dyDescent="0.2">
      <c r="AD3975" s="32"/>
    </row>
    <row r="3976" spans="30:30" ht="22.95" customHeight="1" x14ac:dyDescent="0.2">
      <c r="AD3976" s="32"/>
    </row>
    <row r="3977" spans="30:30" ht="22.95" customHeight="1" x14ac:dyDescent="0.2">
      <c r="AD3977" s="32"/>
    </row>
    <row r="3978" spans="30:30" ht="22.95" customHeight="1" x14ac:dyDescent="0.2">
      <c r="AD3978" s="32"/>
    </row>
    <row r="3979" spans="30:30" ht="22.95" customHeight="1" x14ac:dyDescent="0.2">
      <c r="AD3979" s="32"/>
    </row>
    <row r="3980" spans="30:30" ht="22.95" customHeight="1" x14ac:dyDescent="0.2">
      <c r="AD3980" s="32"/>
    </row>
    <row r="3981" spans="30:30" ht="22.95" customHeight="1" x14ac:dyDescent="0.2">
      <c r="AD3981" s="32"/>
    </row>
    <row r="3982" spans="30:30" ht="22.95" customHeight="1" x14ac:dyDescent="0.2">
      <c r="AD3982" s="32"/>
    </row>
    <row r="3983" spans="30:30" ht="22.95" customHeight="1" x14ac:dyDescent="0.2">
      <c r="AD3983" s="32"/>
    </row>
    <row r="3984" spans="30:30" ht="22.95" customHeight="1" x14ac:dyDescent="0.2">
      <c r="AD3984" s="32"/>
    </row>
    <row r="3985" spans="30:30" ht="22.95" customHeight="1" x14ac:dyDescent="0.2">
      <c r="AD3985" s="32"/>
    </row>
    <row r="3986" spans="30:30" ht="22.95" customHeight="1" x14ac:dyDescent="0.2">
      <c r="AD3986" s="32"/>
    </row>
    <row r="3987" spans="30:30" ht="22.95" customHeight="1" x14ac:dyDescent="0.2">
      <c r="AD3987" s="32"/>
    </row>
    <row r="3988" spans="30:30" ht="22.95" customHeight="1" x14ac:dyDescent="0.2">
      <c r="AD3988" s="32"/>
    </row>
    <row r="3989" spans="30:30" ht="22.95" customHeight="1" x14ac:dyDescent="0.2">
      <c r="AD3989" s="32"/>
    </row>
    <row r="3990" spans="30:30" ht="22.95" customHeight="1" x14ac:dyDescent="0.2">
      <c r="AD3990" s="32"/>
    </row>
    <row r="3991" spans="30:30" ht="22.95" customHeight="1" x14ac:dyDescent="0.2">
      <c r="AD3991" s="32"/>
    </row>
    <row r="3992" spans="30:30" ht="22.95" customHeight="1" x14ac:dyDescent="0.2">
      <c r="AD3992" s="32"/>
    </row>
    <row r="3993" spans="30:30" ht="22.95" customHeight="1" x14ac:dyDescent="0.2">
      <c r="AD3993" s="32"/>
    </row>
    <row r="3994" spans="30:30" ht="22.95" customHeight="1" x14ac:dyDescent="0.2">
      <c r="AD3994" s="32"/>
    </row>
    <row r="3995" spans="30:30" ht="22.95" customHeight="1" x14ac:dyDescent="0.2">
      <c r="AD3995" s="32"/>
    </row>
    <row r="3996" spans="30:30" ht="22.95" customHeight="1" x14ac:dyDescent="0.2">
      <c r="AD3996" s="32"/>
    </row>
    <row r="3997" spans="30:30" ht="22.95" customHeight="1" x14ac:dyDescent="0.2">
      <c r="AD3997" s="32"/>
    </row>
    <row r="3998" spans="30:30" ht="22.95" customHeight="1" x14ac:dyDescent="0.2">
      <c r="AD3998" s="32"/>
    </row>
    <row r="3999" spans="30:30" ht="22.95" customHeight="1" x14ac:dyDescent="0.2">
      <c r="AD3999" s="32"/>
    </row>
    <row r="4000" spans="30:30" ht="22.95" customHeight="1" x14ac:dyDescent="0.2">
      <c r="AD4000" s="32"/>
    </row>
    <row r="4001" spans="30:30" ht="22.95" customHeight="1" x14ac:dyDescent="0.2">
      <c r="AD4001" s="32"/>
    </row>
    <row r="4002" spans="30:30" ht="22.95" customHeight="1" x14ac:dyDescent="0.2">
      <c r="AD4002" s="32"/>
    </row>
    <row r="4003" spans="30:30" ht="22.95" customHeight="1" x14ac:dyDescent="0.2">
      <c r="AD4003" s="32"/>
    </row>
    <row r="4004" spans="30:30" ht="22.95" customHeight="1" x14ac:dyDescent="0.2">
      <c r="AD4004" s="32"/>
    </row>
    <row r="4005" spans="30:30" ht="22.95" customHeight="1" x14ac:dyDescent="0.2">
      <c r="AD4005" s="32"/>
    </row>
    <row r="4006" spans="30:30" ht="22.95" customHeight="1" x14ac:dyDescent="0.2">
      <c r="AD4006" s="32"/>
    </row>
    <row r="4007" spans="30:30" ht="22.95" customHeight="1" x14ac:dyDescent="0.2">
      <c r="AD4007" s="32"/>
    </row>
    <row r="4008" spans="30:30" ht="22.95" customHeight="1" x14ac:dyDescent="0.2">
      <c r="AD4008" s="32"/>
    </row>
    <row r="4009" spans="30:30" ht="22.95" customHeight="1" x14ac:dyDescent="0.2">
      <c r="AD4009" s="32"/>
    </row>
    <row r="4010" spans="30:30" ht="22.95" customHeight="1" x14ac:dyDescent="0.2">
      <c r="AD4010" s="32"/>
    </row>
    <row r="4011" spans="30:30" ht="22.95" customHeight="1" x14ac:dyDescent="0.2">
      <c r="AD4011" s="32"/>
    </row>
    <row r="4012" spans="30:30" ht="22.95" customHeight="1" x14ac:dyDescent="0.2">
      <c r="AD4012" s="32"/>
    </row>
    <row r="4013" spans="30:30" ht="22.95" customHeight="1" x14ac:dyDescent="0.2">
      <c r="AD4013" s="32"/>
    </row>
    <row r="4014" spans="30:30" ht="22.95" customHeight="1" x14ac:dyDescent="0.2">
      <c r="AD4014" s="32"/>
    </row>
    <row r="4015" spans="30:30" ht="22.95" customHeight="1" x14ac:dyDescent="0.2">
      <c r="AD4015" s="32"/>
    </row>
    <row r="4016" spans="30:30" ht="22.95" customHeight="1" x14ac:dyDescent="0.2">
      <c r="AD4016" s="32"/>
    </row>
    <row r="4017" spans="30:30" ht="22.95" customHeight="1" x14ac:dyDescent="0.2">
      <c r="AD4017" s="32"/>
    </row>
    <row r="4018" spans="30:30" ht="22.95" customHeight="1" x14ac:dyDescent="0.2">
      <c r="AD4018" s="32"/>
    </row>
    <row r="4019" spans="30:30" ht="22.95" customHeight="1" x14ac:dyDescent="0.2">
      <c r="AD4019" s="32"/>
    </row>
    <row r="4020" spans="30:30" ht="22.95" customHeight="1" x14ac:dyDescent="0.2">
      <c r="AD4020" s="32"/>
    </row>
    <row r="4021" spans="30:30" ht="22.95" customHeight="1" x14ac:dyDescent="0.2">
      <c r="AD4021" s="32"/>
    </row>
    <row r="4022" spans="30:30" ht="22.95" customHeight="1" x14ac:dyDescent="0.2">
      <c r="AD4022" s="32"/>
    </row>
    <row r="4023" spans="30:30" ht="22.95" customHeight="1" x14ac:dyDescent="0.2">
      <c r="AD4023" s="32"/>
    </row>
    <row r="4024" spans="30:30" ht="22.95" customHeight="1" x14ac:dyDescent="0.2">
      <c r="AD4024" s="32"/>
    </row>
    <row r="4025" spans="30:30" ht="22.95" customHeight="1" x14ac:dyDescent="0.2">
      <c r="AD4025" s="32"/>
    </row>
    <row r="4026" spans="30:30" ht="22.95" customHeight="1" x14ac:dyDescent="0.2">
      <c r="AD4026" s="32"/>
    </row>
    <row r="4027" spans="30:30" ht="22.95" customHeight="1" x14ac:dyDescent="0.2">
      <c r="AD4027" s="32"/>
    </row>
    <row r="4028" spans="30:30" ht="22.95" customHeight="1" x14ac:dyDescent="0.2">
      <c r="AD4028" s="32"/>
    </row>
    <row r="4029" spans="30:30" ht="22.95" customHeight="1" x14ac:dyDescent="0.2">
      <c r="AD4029" s="32"/>
    </row>
    <row r="4030" spans="30:30" ht="22.95" customHeight="1" x14ac:dyDescent="0.2">
      <c r="AD4030" s="32"/>
    </row>
    <row r="4031" spans="30:30" ht="22.95" customHeight="1" x14ac:dyDescent="0.2">
      <c r="AD4031" s="32"/>
    </row>
    <row r="4032" spans="30:30" ht="22.95" customHeight="1" x14ac:dyDescent="0.2">
      <c r="AD4032" s="32"/>
    </row>
    <row r="4033" spans="30:30" ht="22.95" customHeight="1" x14ac:dyDescent="0.2">
      <c r="AD4033" s="32"/>
    </row>
    <row r="4034" spans="30:30" ht="22.95" customHeight="1" x14ac:dyDescent="0.2">
      <c r="AD4034" s="32"/>
    </row>
    <row r="4035" spans="30:30" ht="22.95" customHeight="1" x14ac:dyDescent="0.2">
      <c r="AD4035" s="32"/>
    </row>
    <row r="4036" spans="30:30" ht="22.95" customHeight="1" x14ac:dyDescent="0.2">
      <c r="AD4036" s="32"/>
    </row>
    <row r="4037" spans="30:30" ht="22.95" customHeight="1" x14ac:dyDescent="0.2">
      <c r="AD4037" s="32"/>
    </row>
    <row r="4038" spans="30:30" ht="22.95" customHeight="1" x14ac:dyDescent="0.2">
      <c r="AD4038" s="32"/>
    </row>
    <row r="4039" spans="30:30" ht="22.95" customHeight="1" x14ac:dyDescent="0.2">
      <c r="AD4039" s="32"/>
    </row>
    <row r="4040" spans="30:30" ht="22.95" customHeight="1" x14ac:dyDescent="0.2">
      <c r="AD4040" s="32"/>
    </row>
    <row r="4041" spans="30:30" ht="22.95" customHeight="1" x14ac:dyDescent="0.2">
      <c r="AD4041" s="32"/>
    </row>
    <row r="4042" spans="30:30" ht="22.95" customHeight="1" x14ac:dyDescent="0.2">
      <c r="AD4042" s="32"/>
    </row>
    <row r="4043" spans="30:30" ht="22.95" customHeight="1" x14ac:dyDescent="0.2">
      <c r="AD4043" s="32"/>
    </row>
    <row r="4044" spans="30:30" ht="22.95" customHeight="1" x14ac:dyDescent="0.2">
      <c r="AD4044" s="32"/>
    </row>
    <row r="4045" spans="30:30" ht="22.95" customHeight="1" x14ac:dyDescent="0.2">
      <c r="AD4045" s="32"/>
    </row>
    <row r="4046" spans="30:30" ht="22.95" customHeight="1" x14ac:dyDescent="0.2">
      <c r="AD4046" s="32"/>
    </row>
    <row r="4047" spans="30:30" ht="22.95" customHeight="1" x14ac:dyDescent="0.2">
      <c r="AD4047" s="32"/>
    </row>
    <row r="4048" spans="30:30" ht="22.95" customHeight="1" x14ac:dyDescent="0.2">
      <c r="AD4048" s="32"/>
    </row>
    <row r="4049" spans="30:30" ht="22.95" customHeight="1" x14ac:dyDescent="0.2">
      <c r="AD4049" s="32"/>
    </row>
    <row r="4050" spans="30:30" ht="22.95" customHeight="1" x14ac:dyDescent="0.2">
      <c r="AD4050" s="32"/>
    </row>
    <row r="4051" spans="30:30" ht="22.95" customHeight="1" x14ac:dyDescent="0.2">
      <c r="AD4051" s="32"/>
    </row>
    <row r="4052" spans="30:30" ht="22.95" customHeight="1" x14ac:dyDescent="0.2">
      <c r="AD4052" s="32"/>
    </row>
    <row r="4053" spans="30:30" ht="22.95" customHeight="1" x14ac:dyDescent="0.2">
      <c r="AD4053" s="32"/>
    </row>
    <row r="4054" spans="30:30" ht="22.95" customHeight="1" x14ac:dyDescent="0.2">
      <c r="AD4054" s="32"/>
    </row>
    <row r="4055" spans="30:30" ht="22.95" customHeight="1" x14ac:dyDescent="0.2">
      <c r="AD4055" s="32"/>
    </row>
    <row r="4056" spans="30:30" ht="22.95" customHeight="1" x14ac:dyDescent="0.2">
      <c r="AD4056" s="32"/>
    </row>
    <row r="4057" spans="30:30" ht="22.95" customHeight="1" x14ac:dyDescent="0.2">
      <c r="AD4057" s="32"/>
    </row>
    <row r="4058" spans="30:30" ht="22.95" customHeight="1" x14ac:dyDescent="0.2">
      <c r="AD4058" s="32"/>
    </row>
    <row r="4059" spans="30:30" ht="22.95" customHeight="1" x14ac:dyDescent="0.2">
      <c r="AD4059" s="32"/>
    </row>
    <row r="4060" spans="30:30" ht="22.95" customHeight="1" x14ac:dyDescent="0.2">
      <c r="AD4060" s="32"/>
    </row>
    <row r="4061" spans="30:30" ht="22.95" customHeight="1" x14ac:dyDescent="0.2">
      <c r="AD4061" s="32"/>
    </row>
    <row r="4062" spans="30:30" ht="22.95" customHeight="1" x14ac:dyDescent="0.2">
      <c r="AD4062" s="32"/>
    </row>
    <row r="4063" spans="30:30" ht="22.95" customHeight="1" x14ac:dyDescent="0.2">
      <c r="AD4063" s="32"/>
    </row>
    <row r="4064" spans="30:30" ht="22.95" customHeight="1" x14ac:dyDescent="0.2">
      <c r="AD4064" s="32"/>
    </row>
    <row r="4065" spans="30:30" ht="22.95" customHeight="1" x14ac:dyDescent="0.2">
      <c r="AD4065" s="32"/>
    </row>
    <row r="4066" spans="30:30" ht="22.95" customHeight="1" x14ac:dyDescent="0.2">
      <c r="AD4066" s="32"/>
    </row>
    <row r="4067" spans="30:30" ht="22.95" customHeight="1" x14ac:dyDescent="0.2">
      <c r="AD4067" s="32"/>
    </row>
    <row r="4068" spans="30:30" ht="22.95" customHeight="1" x14ac:dyDescent="0.2">
      <c r="AD4068" s="32"/>
    </row>
    <row r="4069" spans="30:30" ht="22.95" customHeight="1" x14ac:dyDescent="0.2">
      <c r="AD4069" s="32"/>
    </row>
    <row r="4070" spans="30:30" ht="22.95" customHeight="1" x14ac:dyDescent="0.2">
      <c r="AD4070" s="32"/>
    </row>
    <row r="4071" spans="30:30" ht="22.95" customHeight="1" x14ac:dyDescent="0.2">
      <c r="AD4071" s="32"/>
    </row>
    <row r="4072" spans="30:30" ht="22.95" customHeight="1" x14ac:dyDescent="0.2">
      <c r="AD4072" s="32"/>
    </row>
    <row r="4073" spans="30:30" ht="22.95" customHeight="1" x14ac:dyDescent="0.2">
      <c r="AD4073" s="32"/>
    </row>
    <row r="4074" spans="30:30" ht="22.95" customHeight="1" x14ac:dyDescent="0.2">
      <c r="AD4074" s="32"/>
    </row>
    <row r="4075" spans="30:30" ht="22.95" customHeight="1" x14ac:dyDescent="0.2">
      <c r="AD4075" s="32"/>
    </row>
    <row r="4076" spans="30:30" ht="22.95" customHeight="1" x14ac:dyDescent="0.2">
      <c r="AD4076" s="32"/>
    </row>
    <row r="4077" spans="30:30" ht="22.95" customHeight="1" x14ac:dyDescent="0.2">
      <c r="AD4077" s="32"/>
    </row>
    <row r="4078" spans="30:30" ht="22.95" customHeight="1" x14ac:dyDescent="0.2">
      <c r="AD4078" s="32"/>
    </row>
    <row r="4079" spans="30:30" ht="22.95" customHeight="1" x14ac:dyDescent="0.2">
      <c r="AD4079" s="32"/>
    </row>
    <row r="4080" spans="30:30" ht="22.95" customHeight="1" x14ac:dyDescent="0.2">
      <c r="AD4080" s="32"/>
    </row>
    <row r="4081" spans="30:30" ht="22.95" customHeight="1" x14ac:dyDescent="0.2">
      <c r="AD4081" s="32"/>
    </row>
    <row r="4082" spans="30:30" ht="22.95" customHeight="1" x14ac:dyDescent="0.2">
      <c r="AD4082" s="32"/>
    </row>
    <row r="4083" spans="30:30" ht="22.95" customHeight="1" x14ac:dyDescent="0.2">
      <c r="AD4083" s="32"/>
    </row>
    <row r="4084" spans="30:30" ht="22.95" customHeight="1" x14ac:dyDescent="0.2">
      <c r="AD4084" s="32"/>
    </row>
    <row r="4085" spans="30:30" ht="22.95" customHeight="1" x14ac:dyDescent="0.2">
      <c r="AD4085" s="32"/>
    </row>
    <row r="4086" spans="30:30" ht="22.95" customHeight="1" x14ac:dyDescent="0.2">
      <c r="AD4086" s="32"/>
    </row>
    <row r="4087" spans="30:30" ht="22.95" customHeight="1" x14ac:dyDescent="0.2">
      <c r="AD4087" s="32"/>
    </row>
    <row r="4088" spans="30:30" ht="22.95" customHeight="1" x14ac:dyDescent="0.2">
      <c r="AD4088" s="32"/>
    </row>
    <row r="4089" spans="30:30" ht="22.95" customHeight="1" x14ac:dyDescent="0.2">
      <c r="AD4089" s="32"/>
    </row>
    <row r="4090" spans="30:30" ht="22.95" customHeight="1" x14ac:dyDescent="0.2">
      <c r="AD4090" s="32"/>
    </row>
    <row r="4091" spans="30:30" ht="22.95" customHeight="1" x14ac:dyDescent="0.2">
      <c r="AD4091" s="32"/>
    </row>
    <row r="4092" spans="30:30" ht="22.95" customHeight="1" x14ac:dyDescent="0.2">
      <c r="AD4092" s="32"/>
    </row>
    <row r="4093" spans="30:30" ht="22.95" customHeight="1" x14ac:dyDescent="0.2">
      <c r="AD4093" s="32"/>
    </row>
    <row r="4094" spans="30:30" ht="22.95" customHeight="1" x14ac:dyDescent="0.2">
      <c r="AD4094" s="32"/>
    </row>
    <row r="4095" spans="30:30" ht="22.95" customHeight="1" x14ac:dyDescent="0.2">
      <c r="AD4095" s="32"/>
    </row>
    <row r="4096" spans="30:30" ht="22.95" customHeight="1" x14ac:dyDescent="0.2">
      <c r="AD4096" s="32"/>
    </row>
    <row r="4097" spans="30:30" ht="22.95" customHeight="1" x14ac:dyDescent="0.2">
      <c r="AD4097" s="32"/>
    </row>
    <row r="4098" spans="30:30" ht="22.95" customHeight="1" x14ac:dyDescent="0.2">
      <c r="AD4098" s="32"/>
    </row>
    <row r="4099" spans="30:30" ht="22.95" customHeight="1" x14ac:dyDescent="0.2">
      <c r="AD4099" s="32"/>
    </row>
    <row r="4100" spans="30:30" ht="22.95" customHeight="1" x14ac:dyDescent="0.2">
      <c r="AD4100" s="32"/>
    </row>
    <row r="4101" spans="30:30" ht="22.95" customHeight="1" x14ac:dyDescent="0.2">
      <c r="AD4101" s="32"/>
    </row>
    <row r="4102" spans="30:30" ht="22.95" customHeight="1" x14ac:dyDescent="0.2">
      <c r="AD4102" s="32"/>
    </row>
    <row r="4103" spans="30:30" ht="22.95" customHeight="1" x14ac:dyDescent="0.2">
      <c r="AD4103" s="32"/>
    </row>
    <row r="4104" spans="30:30" ht="22.95" customHeight="1" x14ac:dyDescent="0.2">
      <c r="AD4104" s="32"/>
    </row>
    <row r="4105" spans="30:30" ht="22.95" customHeight="1" x14ac:dyDescent="0.2">
      <c r="AD4105" s="32"/>
    </row>
    <row r="4106" spans="30:30" ht="22.95" customHeight="1" x14ac:dyDescent="0.2">
      <c r="AD4106" s="32"/>
    </row>
    <row r="4107" spans="30:30" ht="22.95" customHeight="1" x14ac:dyDescent="0.2">
      <c r="AD4107" s="32"/>
    </row>
    <row r="4108" spans="30:30" ht="22.95" customHeight="1" x14ac:dyDescent="0.2">
      <c r="AD4108" s="32"/>
    </row>
    <row r="4109" spans="30:30" ht="22.95" customHeight="1" x14ac:dyDescent="0.2">
      <c r="AD4109" s="32"/>
    </row>
    <row r="4110" spans="30:30" ht="22.95" customHeight="1" x14ac:dyDescent="0.2">
      <c r="AD4110" s="32"/>
    </row>
    <row r="4111" spans="30:30" ht="22.95" customHeight="1" x14ac:dyDescent="0.2">
      <c r="AD4111" s="32"/>
    </row>
    <row r="4112" spans="30:30" ht="22.95" customHeight="1" x14ac:dyDescent="0.2">
      <c r="AD4112" s="32"/>
    </row>
    <row r="4113" spans="30:30" ht="22.95" customHeight="1" x14ac:dyDescent="0.2">
      <c r="AD4113" s="32"/>
    </row>
    <row r="4114" spans="30:30" ht="22.95" customHeight="1" x14ac:dyDescent="0.2">
      <c r="AD4114" s="32"/>
    </row>
    <row r="4115" spans="30:30" ht="22.95" customHeight="1" x14ac:dyDescent="0.2">
      <c r="AD4115" s="32"/>
    </row>
    <row r="4116" spans="30:30" ht="22.95" customHeight="1" x14ac:dyDescent="0.2">
      <c r="AD4116" s="32"/>
    </row>
    <row r="4117" spans="30:30" ht="22.95" customHeight="1" x14ac:dyDescent="0.2">
      <c r="AD4117" s="32"/>
    </row>
    <row r="4118" spans="30:30" ht="22.95" customHeight="1" x14ac:dyDescent="0.2">
      <c r="AD4118" s="32"/>
    </row>
    <row r="4119" spans="30:30" ht="22.95" customHeight="1" x14ac:dyDescent="0.2">
      <c r="AD4119" s="32"/>
    </row>
    <row r="4120" spans="30:30" ht="22.95" customHeight="1" x14ac:dyDescent="0.2">
      <c r="AD4120" s="32"/>
    </row>
    <row r="4121" spans="30:30" ht="22.95" customHeight="1" x14ac:dyDescent="0.2">
      <c r="AD4121" s="32"/>
    </row>
    <row r="4122" spans="30:30" ht="22.95" customHeight="1" x14ac:dyDescent="0.2">
      <c r="AD4122" s="32"/>
    </row>
    <row r="4123" spans="30:30" ht="22.95" customHeight="1" x14ac:dyDescent="0.2">
      <c r="AD4123" s="32"/>
    </row>
    <row r="4124" spans="30:30" ht="22.95" customHeight="1" x14ac:dyDescent="0.2">
      <c r="AD4124" s="32"/>
    </row>
    <row r="4125" spans="30:30" ht="22.95" customHeight="1" x14ac:dyDescent="0.2">
      <c r="AD4125" s="32"/>
    </row>
    <row r="4126" spans="30:30" ht="22.95" customHeight="1" x14ac:dyDescent="0.2">
      <c r="AD4126" s="32"/>
    </row>
    <row r="4127" spans="30:30" ht="22.95" customHeight="1" x14ac:dyDescent="0.2">
      <c r="AD4127" s="32"/>
    </row>
    <row r="4128" spans="30:30" ht="22.95" customHeight="1" x14ac:dyDescent="0.2">
      <c r="AD4128" s="32"/>
    </row>
    <row r="4129" spans="30:30" ht="22.95" customHeight="1" x14ac:dyDescent="0.2">
      <c r="AD4129" s="32"/>
    </row>
    <row r="4130" spans="30:30" ht="22.95" customHeight="1" x14ac:dyDescent="0.2">
      <c r="AD4130" s="32"/>
    </row>
    <row r="4131" spans="30:30" ht="22.95" customHeight="1" x14ac:dyDescent="0.2">
      <c r="AD4131" s="32"/>
    </row>
    <row r="4132" spans="30:30" ht="22.95" customHeight="1" x14ac:dyDescent="0.2">
      <c r="AD4132" s="32"/>
    </row>
    <row r="4133" spans="30:30" ht="22.95" customHeight="1" x14ac:dyDescent="0.2">
      <c r="AD4133" s="32"/>
    </row>
    <row r="4134" spans="30:30" ht="22.95" customHeight="1" x14ac:dyDescent="0.2">
      <c r="AD4134" s="32"/>
    </row>
    <row r="4135" spans="30:30" ht="22.95" customHeight="1" x14ac:dyDescent="0.2">
      <c r="AD4135" s="32"/>
    </row>
    <row r="4136" spans="30:30" ht="22.95" customHeight="1" x14ac:dyDescent="0.2">
      <c r="AD4136" s="32"/>
    </row>
    <row r="4137" spans="30:30" ht="22.95" customHeight="1" x14ac:dyDescent="0.2">
      <c r="AD4137" s="32"/>
    </row>
    <row r="4138" spans="30:30" ht="22.95" customHeight="1" x14ac:dyDescent="0.2">
      <c r="AD4138" s="32"/>
    </row>
    <row r="4139" spans="30:30" ht="22.95" customHeight="1" x14ac:dyDescent="0.2">
      <c r="AD4139" s="32"/>
    </row>
    <row r="4140" spans="30:30" ht="22.95" customHeight="1" x14ac:dyDescent="0.2">
      <c r="AD4140" s="32"/>
    </row>
    <row r="4141" spans="30:30" ht="22.95" customHeight="1" x14ac:dyDescent="0.2">
      <c r="AD4141" s="32"/>
    </row>
    <row r="4142" spans="30:30" ht="22.95" customHeight="1" x14ac:dyDescent="0.2">
      <c r="AD4142" s="32"/>
    </row>
    <row r="4143" spans="30:30" ht="22.95" customHeight="1" x14ac:dyDescent="0.2">
      <c r="AD4143" s="32"/>
    </row>
    <row r="4144" spans="30:30" ht="22.95" customHeight="1" x14ac:dyDescent="0.2">
      <c r="AD4144" s="32"/>
    </row>
    <row r="4145" spans="30:30" ht="22.95" customHeight="1" x14ac:dyDescent="0.2">
      <c r="AD4145" s="32"/>
    </row>
    <row r="4146" spans="30:30" ht="22.95" customHeight="1" x14ac:dyDescent="0.2">
      <c r="AD4146" s="32"/>
    </row>
    <row r="4147" spans="30:30" ht="22.95" customHeight="1" x14ac:dyDescent="0.2">
      <c r="AD4147" s="32"/>
    </row>
    <row r="4148" spans="30:30" ht="22.95" customHeight="1" x14ac:dyDescent="0.2">
      <c r="AD4148" s="32"/>
    </row>
    <row r="4149" spans="30:30" ht="22.95" customHeight="1" x14ac:dyDescent="0.2">
      <c r="AD4149" s="32"/>
    </row>
    <row r="4150" spans="30:30" ht="22.95" customHeight="1" x14ac:dyDescent="0.2">
      <c r="AD4150" s="32"/>
    </row>
    <row r="4151" spans="30:30" ht="22.95" customHeight="1" x14ac:dyDescent="0.2">
      <c r="AD4151" s="32"/>
    </row>
    <row r="4152" spans="30:30" ht="22.95" customHeight="1" x14ac:dyDescent="0.2">
      <c r="AD4152" s="32"/>
    </row>
    <row r="4153" spans="30:30" ht="22.95" customHeight="1" x14ac:dyDescent="0.2">
      <c r="AD4153" s="32"/>
    </row>
    <row r="4154" spans="30:30" ht="22.95" customHeight="1" x14ac:dyDescent="0.2">
      <c r="AD4154" s="32"/>
    </row>
    <row r="4155" spans="30:30" ht="22.95" customHeight="1" x14ac:dyDescent="0.2">
      <c r="AD4155" s="32"/>
    </row>
    <row r="4156" spans="30:30" ht="22.95" customHeight="1" x14ac:dyDescent="0.2">
      <c r="AD4156" s="32"/>
    </row>
    <row r="4157" spans="30:30" ht="22.95" customHeight="1" x14ac:dyDescent="0.2">
      <c r="AD4157" s="32"/>
    </row>
    <row r="4158" spans="30:30" ht="22.95" customHeight="1" x14ac:dyDescent="0.2">
      <c r="AD4158" s="32"/>
    </row>
    <row r="4159" spans="30:30" ht="22.95" customHeight="1" x14ac:dyDescent="0.2">
      <c r="AD4159" s="32"/>
    </row>
    <row r="4160" spans="30:30" ht="22.95" customHeight="1" x14ac:dyDescent="0.2">
      <c r="AD4160" s="32"/>
    </row>
    <row r="4161" spans="30:30" ht="22.95" customHeight="1" x14ac:dyDescent="0.2">
      <c r="AD4161" s="32"/>
    </row>
    <row r="4162" spans="30:30" ht="22.95" customHeight="1" x14ac:dyDescent="0.2">
      <c r="AD4162" s="32"/>
    </row>
    <row r="4163" spans="30:30" ht="22.95" customHeight="1" x14ac:dyDescent="0.2">
      <c r="AD4163" s="32"/>
    </row>
    <row r="4164" spans="30:30" ht="22.95" customHeight="1" x14ac:dyDescent="0.2">
      <c r="AD4164" s="32"/>
    </row>
    <row r="4165" spans="30:30" ht="22.95" customHeight="1" x14ac:dyDescent="0.2">
      <c r="AD4165" s="32"/>
    </row>
    <row r="4166" spans="30:30" ht="22.95" customHeight="1" x14ac:dyDescent="0.2">
      <c r="AD4166" s="32"/>
    </row>
    <row r="4167" spans="30:30" ht="22.95" customHeight="1" x14ac:dyDescent="0.2">
      <c r="AD4167" s="32"/>
    </row>
    <row r="4168" spans="30:30" ht="22.95" customHeight="1" x14ac:dyDescent="0.2">
      <c r="AD4168" s="32"/>
    </row>
    <row r="4169" spans="30:30" ht="22.95" customHeight="1" x14ac:dyDescent="0.2">
      <c r="AD4169" s="32"/>
    </row>
    <row r="4170" spans="30:30" ht="22.95" customHeight="1" x14ac:dyDescent="0.2">
      <c r="AD4170" s="32"/>
    </row>
    <row r="4171" spans="30:30" ht="22.95" customHeight="1" x14ac:dyDescent="0.2">
      <c r="AD4171" s="32"/>
    </row>
    <row r="4172" spans="30:30" ht="22.95" customHeight="1" x14ac:dyDescent="0.2">
      <c r="AD4172" s="32"/>
    </row>
    <row r="4173" spans="30:30" ht="22.95" customHeight="1" x14ac:dyDescent="0.2">
      <c r="AD4173" s="32"/>
    </row>
    <row r="4174" spans="30:30" ht="22.95" customHeight="1" x14ac:dyDescent="0.2">
      <c r="AD4174" s="32"/>
    </row>
    <row r="4175" spans="30:30" ht="22.95" customHeight="1" x14ac:dyDescent="0.2">
      <c r="AD4175" s="32"/>
    </row>
    <row r="4176" spans="30:30" ht="22.95" customHeight="1" x14ac:dyDescent="0.2">
      <c r="AD4176" s="32"/>
    </row>
    <row r="4177" spans="30:30" ht="22.95" customHeight="1" x14ac:dyDescent="0.2">
      <c r="AD4177" s="32"/>
    </row>
    <row r="4178" spans="30:30" ht="22.95" customHeight="1" x14ac:dyDescent="0.2">
      <c r="AD4178" s="32"/>
    </row>
    <row r="4179" spans="30:30" ht="22.95" customHeight="1" x14ac:dyDescent="0.2">
      <c r="AD4179" s="32"/>
    </row>
    <row r="4180" spans="30:30" ht="22.95" customHeight="1" x14ac:dyDescent="0.2">
      <c r="AD4180" s="32"/>
    </row>
    <row r="4181" spans="30:30" ht="22.95" customHeight="1" x14ac:dyDescent="0.2">
      <c r="AD4181" s="32"/>
    </row>
    <row r="4182" spans="30:30" ht="22.95" customHeight="1" x14ac:dyDescent="0.2">
      <c r="AD4182" s="32"/>
    </row>
    <row r="4183" spans="30:30" ht="22.95" customHeight="1" x14ac:dyDescent="0.2">
      <c r="AD4183" s="32"/>
    </row>
    <row r="4184" spans="30:30" ht="22.95" customHeight="1" x14ac:dyDescent="0.2">
      <c r="AD4184" s="32"/>
    </row>
    <row r="4185" spans="30:30" ht="22.95" customHeight="1" x14ac:dyDescent="0.2">
      <c r="AD4185" s="32"/>
    </row>
    <row r="4186" spans="30:30" ht="22.95" customHeight="1" x14ac:dyDescent="0.2">
      <c r="AD4186" s="32"/>
    </row>
    <row r="4187" spans="30:30" ht="22.95" customHeight="1" x14ac:dyDescent="0.2">
      <c r="AD4187" s="32"/>
    </row>
    <row r="4188" spans="30:30" ht="22.95" customHeight="1" x14ac:dyDescent="0.2">
      <c r="AD4188" s="32"/>
    </row>
    <row r="4189" spans="30:30" ht="22.95" customHeight="1" x14ac:dyDescent="0.2">
      <c r="AD4189" s="32"/>
    </row>
    <row r="4190" spans="30:30" ht="22.95" customHeight="1" x14ac:dyDescent="0.2">
      <c r="AD4190" s="32"/>
    </row>
    <row r="4191" spans="30:30" ht="22.95" customHeight="1" x14ac:dyDescent="0.2">
      <c r="AD4191" s="32"/>
    </row>
    <row r="4192" spans="30:30" ht="22.95" customHeight="1" x14ac:dyDescent="0.2">
      <c r="AD4192" s="32"/>
    </row>
    <row r="4193" spans="30:30" ht="22.95" customHeight="1" x14ac:dyDescent="0.2">
      <c r="AD4193" s="32"/>
    </row>
    <row r="4194" spans="30:30" ht="22.95" customHeight="1" x14ac:dyDescent="0.2">
      <c r="AD4194" s="32"/>
    </row>
    <row r="4195" spans="30:30" ht="22.95" customHeight="1" x14ac:dyDescent="0.2">
      <c r="AD4195" s="32"/>
    </row>
    <row r="4196" spans="30:30" ht="22.95" customHeight="1" x14ac:dyDescent="0.2">
      <c r="AD4196" s="32"/>
    </row>
    <row r="4197" spans="30:30" ht="22.95" customHeight="1" x14ac:dyDescent="0.2">
      <c r="AD4197" s="32"/>
    </row>
    <row r="4198" spans="30:30" ht="22.95" customHeight="1" x14ac:dyDescent="0.2">
      <c r="AD4198" s="32"/>
    </row>
    <row r="4199" spans="30:30" ht="22.95" customHeight="1" x14ac:dyDescent="0.2">
      <c r="AD4199" s="32"/>
    </row>
    <row r="4200" spans="30:30" ht="22.95" customHeight="1" x14ac:dyDescent="0.2">
      <c r="AD4200" s="32"/>
    </row>
    <row r="4201" spans="30:30" ht="22.95" customHeight="1" x14ac:dyDescent="0.2">
      <c r="AD4201" s="32"/>
    </row>
    <row r="4202" spans="30:30" ht="22.95" customHeight="1" x14ac:dyDescent="0.2">
      <c r="AD4202" s="32"/>
    </row>
    <row r="4203" spans="30:30" ht="22.95" customHeight="1" x14ac:dyDescent="0.2">
      <c r="AD4203" s="32"/>
    </row>
    <row r="4204" spans="30:30" ht="22.95" customHeight="1" x14ac:dyDescent="0.2">
      <c r="AD4204" s="32"/>
    </row>
    <row r="4205" spans="30:30" ht="22.95" customHeight="1" x14ac:dyDescent="0.2">
      <c r="AD4205" s="32"/>
    </row>
    <row r="4206" spans="30:30" ht="22.95" customHeight="1" x14ac:dyDescent="0.2">
      <c r="AD4206" s="32"/>
    </row>
    <row r="4207" spans="30:30" ht="22.95" customHeight="1" x14ac:dyDescent="0.2">
      <c r="AD4207" s="32"/>
    </row>
    <row r="4208" spans="30:30" ht="22.95" customHeight="1" x14ac:dyDescent="0.2">
      <c r="AD4208" s="32"/>
    </row>
    <row r="4209" spans="30:30" ht="22.95" customHeight="1" x14ac:dyDescent="0.2">
      <c r="AD4209" s="32"/>
    </row>
    <row r="4210" spans="30:30" ht="22.95" customHeight="1" x14ac:dyDescent="0.2">
      <c r="AD4210" s="32"/>
    </row>
    <row r="4211" spans="30:30" ht="22.95" customHeight="1" x14ac:dyDescent="0.2">
      <c r="AD4211" s="32"/>
    </row>
    <row r="4212" spans="30:30" ht="22.95" customHeight="1" x14ac:dyDescent="0.2">
      <c r="AD4212" s="32"/>
    </row>
    <row r="4213" spans="30:30" ht="22.95" customHeight="1" x14ac:dyDescent="0.2">
      <c r="AD4213" s="32"/>
    </row>
    <row r="4214" spans="30:30" ht="22.95" customHeight="1" x14ac:dyDescent="0.2">
      <c r="AD4214" s="32"/>
    </row>
    <row r="4215" spans="30:30" ht="22.95" customHeight="1" x14ac:dyDescent="0.2">
      <c r="AD4215" s="32"/>
    </row>
    <row r="4216" spans="30:30" ht="22.95" customHeight="1" x14ac:dyDescent="0.2">
      <c r="AD4216" s="32"/>
    </row>
    <row r="4217" spans="30:30" ht="22.95" customHeight="1" x14ac:dyDescent="0.2">
      <c r="AD4217" s="32"/>
    </row>
    <row r="4218" spans="30:30" ht="22.95" customHeight="1" x14ac:dyDescent="0.2">
      <c r="AD4218" s="32"/>
    </row>
    <row r="4219" spans="30:30" ht="22.95" customHeight="1" x14ac:dyDescent="0.2">
      <c r="AD4219" s="32"/>
    </row>
    <row r="4220" spans="30:30" ht="22.95" customHeight="1" x14ac:dyDescent="0.2">
      <c r="AD4220" s="32"/>
    </row>
    <row r="4221" spans="30:30" ht="22.95" customHeight="1" x14ac:dyDescent="0.2">
      <c r="AD4221" s="32"/>
    </row>
    <row r="4222" spans="30:30" ht="22.95" customHeight="1" x14ac:dyDescent="0.2">
      <c r="AD4222" s="32"/>
    </row>
    <row r="4223" spans="30:30" ht="22.95" customHeight="1" x14ac:dyDescent="0.2">
      <c r="AD4223" s="32"/>
    </row>
    <row r="4224" spans="30:30" ht="22.95" customHeight="1" x14ac:dyDescent="0.2">
      <c r="AD4224" s="32"/>
    </row>
    <row r="4225" spans="30:30" ht="22.95" customHeight="1" x14ac:dyDescent="0.2">
      <c r="AD4225" s="32"/>
    </row>
    <row r="4226" spans="30:30" ht="22.95" customHeight="1" x14ac:dyDescent="0.2">
      <c r="AD4226" s="32"/>
    </row>
    <row r="4227" spans="30:30" ht="22.95" customHeight="1" x14ac:dyDescent="0.2">
      <c r="AD4227" s="32"/>
    </row>
    <row r="4228" spans="30:30" ht="22.95" customHeight="1" x14ac:dyDescent="0.2">
      <c r="AD4228" s="32"/>
    </row>
    <row r="4229" spans="30:30" ht="22.95" customHeight="1" x14ac:dyDescent="0.2">
      <c r="AD4229" s="32"/>
    </row>
    <row r="4230" spans="30:30" ht="22.95" customHeight="1" x14ac:dyDescent="0.2">
      <c r="AD4230" s="32"/>
    </row>
    <row r="4231" spans="30:30" ht="22.95" customHeight="1" x14ac:dyDescent="0.2">
      <c r="AD4231" s="32"/>
    </row>
    <row r="4232" spans="30:30" ht="22.95" customHeight="1" x14ac:dyDescent="0.2">
      <c r="AD4232" s="32"/>
    </row>
    <row r="4233" spans="30:30" ht="22.95" customHeight="1" x14ac:dyDescent="0.2">
      <c r="AD4233" s="32"/>
    </row>
    <row r="4234" spans="30:30" ht="22.95" customHeight="1" x14ac:dyDescent="0.2">
      <c r="AD4234" s="32"/>
    </row>
    <row r="4235" spans="30:30" ht="22.95" customHeight="1" x14ac:dyDescent="0.2">
      <c r="AD4235" s="32"/>
    </row>
    <row r="4236" spans="30:30" ht="22.95" customHeight="1" x14ac:dyDescent="0.2">
      <c r="AD4236" s="32"/>
    </row>
    <row r="4237" spans="30:30" ht="22.95" customHeight="1" x14ac:dyDescent="0.2">
      <c r="AD4237" s="32"/>
    </row>
    <row r="4238" spans="30:30" ht="22.95" customHeight="1" x14ac:dyDescent="0.2">
      <c r="AD4238" s="32"/>
    </row>
    <row r="4239" spans="30:30" ht="22.95" customHeight="1" x14ac:dyDescent="0.2">
      <c r="AD4239" s="32"/>
    </row>
    <row r="4240" spans="30:30" ht="22.95" customHeight="1" x14ac:dyDescent="0.2">
      <c r="AD4240" s="32"/>
    </row>
    <row r="4241" spans="30:30" ht="22.95" customHeight="1" x14ac:dyDescent="0.2">
      <c r="AD4241" s="32"/>
    </row>
    <row r="4242" spans="30:30" ht="22.95" customHeight="1" x14ac:dyDescent="0.2">
      <c r="AD4242" s="32"/>
    </row>
    <row r="4243" spans="30:30" ht="22.95" customHeight="1" x14ac:dyDescent="0.2">
      <c r="AD4243" s="32"/>
    </row>
    <row r="4244" spans="30:30" ht="22.95" customHeight="1" x14ac:dyDescent="0.2">
      <c r="AD4244" s="32"/>
    </row>
    <row r="4245" spans="30:30" ht="22.95" customHeight="1" x14ac:dyDescent="0.2">
      <c r="AD4245" s="32"/>
    </row>
    <row r="4246" spans="30:30" ht="22.95" customHeight="1" x14ac:dyDescent="0.2">
      <c r="AD4246" s="32"/>
    </row>
    <row r="4247" spans="30:30" ht="22.95" customHeight="1" x14ac:dyDescent="0.2">
      <c r="AD4247" s="32"/>
    </row>
    <row r="4248" spans="30:30" ht="22.95" customHeight="1" x14ac:dyDescent="0.2">
      <c r="AD4248" s="32"/>
    </row>
    <row r="4249" spans="30:30" ht="22.95" customHeight="1" x14ac:dyDescent="0.2">
      <c r="AD4249" s="32"/>
    </row>
    <row r="4250" spans="30:30" ht="22.95" customHeight="1" x14ac:dyDescent="0.2">
      <c r="AD4250" s="32"/>
    </row>
    <row r="4251" spans="30:30" ht="22.95" customHeight="1" x14ac:dyDescent="0.2">
      <c r="AD4251" s="32"/>
    </row>
    <row r="4252" spans="30:30" ht="22.95" customHeight="1" x14ac:dyDescent="0.2">
      <c r="AD4252" s="32"/>
    </row>
    <row r="4253" spans="30:30" ht="22.95" customHeight="1" x14ac:dyDescent="0.2">
      <c r="AD4253" s="32"/>
    </row>
    <row r="4254" spans="30:30" ht="22.95" customHeight="1" x14ac:dyDescent="0.2">
      <c r="AD4254" s="32"/>
    </row>
    <row r="4255" spans="30:30" ht="22.95" customHeight="1" x14ac:dyDescent="0.2">
      <c r="AD4255" s="32"/>
    </row>
    <row r="4256" spans="30:30" ht="22.95" customHeight="1" x14ac:dyDescent="0.2">
      <c r="AD4256" s="32"/>
    </row>
    <row r="4257" spans="30:30" ht="22.95" customHeight="1" x14ac:dyDescent="0.2">
      <c r="AD4257" s="32"/>
    </row>
    <row r="4258" spans="30:30" ht="22.95" customHeight="1" x14ac:dyDescent="0.2">
      <c r="AD4258" s="32"/>
    </row>
    <row r="4259" spans="30:30" ht="22.95" customHeight="1" x14ac:dyDescent="0.2">
      <c r="AD4259" s="32"/>
    </row>
    <row r="4260" spans="30:30" ht="22.95" customHeight="1" x14ac:dyDescent="0.2">
      <c r="AD4260" s="32"/>
    </row>
    <row r="4261" spans="30:30" ht="22.95" customHeight="1" x14ac:dyDescent="0.2">
      <c r="AD4261" s="32"/>
    </row>
    <row r="4262" spans="30:30" ht="22.95" customHeight="1" x14ac:dyDescent="0.2">
      <c r="AD4262" s="32"/>
    </row>
    <row r="4263" spans="30:30" ht="22.95" customHeight="1" x14ac:dyDescent="0.2">
      <c r="AD4263" s="32"/>
    </row>
    <row r="4264" spans="30:30" ht="22.95" customHeight="1" x14ac:dyDescent="0.2">
      <c r="AD4264" s="32"/>
    </row>
    <row r="4265" spans="30:30" ht="22.95" customHeight="1" x14ac:dyDescent="0.2">
      <c r="AD4265" s="32"/>
    </row>
    <row r="4266" spans="30:30" ht="22.95" customHeight="1" x14ac:dyDescent="0.2">
      <c r="AD4266" s="32"/>
    </row>
    <row r="4267" spans="30:30" ht="22.95" customHeight="1" x14ac:dyDescent="0.2">
      <c r="AD4267" s="32"/>
    </row>
    <row r="4268" spans="30:30" ht="22.95" customHeight="1" x14ac:dyDescent="0.2">
      <c r="AD4268" s="32"/>
    </row>
    <row r="4269" spans="30:30" ht="22.95" customHeight="1" x14ac:dyDescent="0.2">
      <c r="AD4269" s="32"/>
    </row>
    <row r="4270" spans="30:30" ht="22.95" customHeight="1" x14ac:dyDescent="0.2">
      <c r="AD4270" s="32"/>
    </row>
    <row r="4271" spans="30:30" ht="22.95" customHeight="1" x14ac:dyDescent="0.2">
      <c r="AD4271" s="32"/>
    </row>
    <row r="4272" spans="30:30" ht="22.95" customHeight="1" x14ac:dyDescent="0.2">
      <c r="AD4272" s="32"/>
    </row>
    <row r="4273" spans="30:30" ht="22.95" customHeight="1" x14ac:dyDescent="0.2">
      <c r="AD4273" s="32"/>
    </row>
    <row r="4274" spans="30:30" ht="22.95" customHeight="1" x14ac:dyDescent="0.2">
      <c r="AD4274" s="32"/>
    </row>
    <row r="4275" spans="30:30" ht="22.95" customHeight="1" x14ac:dyDescent="0.2">
      <c r="AD4275" s="32"/>
    </row>
    <row r="4276" spans="30:30" ht="22.95" customHeight="1" x14ac:dyDescent="0.2">
      <c r="AD4276" s="32"/>
    </row>
    <row r="4277" spans="30:30" ht="22.95" customHeight="1" x14ac:dyDescent="0.2">
      <c r="AD4277" s="32"/>
    </row>
    <row r="4278" spans="30:30" ht="22.95" customHeight="1" x14ac:dyDescent="0.2">
      <c r="AD4278" s="32"/>
    </row>
    <row r="4279" spans="30:30" ht="22.95" customHeight="1" x14ac:dyDescent="0.2">
      <c r="AD4279" s="32"/>
    </row>
    <row r="4280" spans="30:30" ht="22.95" customHeight="1" x14ac:dyDescent="0.2">
      <c r="AD4280" s="32"/>
    </row>
    <row r="4281" spans="30:30" ht="22.95" customHeight="1" x14ac:dyDescent="0.2">
      <c r="AD4281" s="32"/>
    </row>
    <row r="4282" spans="30:30" ht="22.95" customHeight="1" x14ac:dyDescent="0.2">
      <c r="AD4282" s="32"/>
    </row>
    <row r="4283" spans="30:30" ht="22.95" customHeight="1" x14ac:dyDescent="0.2">
      <c r="AD4283" s="32"/>
    </row>
    <row r="4284" spans="30:30" ht="22.95" customHeight="1" x14ac:dyDescent="0.2">
      <c r="AD4284" s="32"/>
    </row>
    <row r="4285" spans="30:30" ht="22.95" customHeight="1" x14ac:dyDescent="0.2">
      <c r="AD4285" s="32"/>
    </row>
    <row r="4286" spans="30:30" ht="22.95" customHeight="1" x14ac:dyDescent="0.2">
      <c r="AD4286" s="32"/>
    </row>
    <row r="4287" spans="30:30" ht="22.95" customHeight="1" x14ac:dyDescent="0.2">
      <c r="AD4287" s="32"/>
    </row>
    <row r="4288" spans="30:30" ht="22.95" customHeight="1" x14ac:dyDescent="0.2">
      <c r="AD4288" s="32"/>
    </row>
    <row r="4289" spans="30:30" ht="22.95" customHeight="1" x14ac:dyDescent="0.2">
      <c r="AD4289" s="32"/>
    </row>
    <row r="4290" spans="30:30" ht="22.95" customHeight="1" x14ac:dyDescent="0.2">
      <c r="AD4290" s="32"/>
    </row>
    <row r="4291" spans="30:30" ht="22.95" customHeight="1" x14ac:dyDescent="0.2">
      <c r="AD4291" s="32"/>
    </row>
    <row r="4292" spans="30:30" ht="22.95" customHeight="1" x14ac:dyDescent="0.2">
      <c r="AD4292" s="32"/>
    </row>
    <row r="4293" spans="30:30" ht="22.95" customHeight="1" x14ac:dyDescent="0.2">
      <c r="AD4293" s="32"/>
    </row>
    <row r="4294" spans="30:30" ht="22.95" customHeight="1" x14ac:dyDescent="0.2">
      <c r="AD4294" s="32"/>
    </row>
    <row r="4295" spans="30:30" ht="22.95" customHeight="1" x14ac:dyDescent="0.2">
      <c r="AD4295" s="32"/>
    </row>
    <row r="4296" spans="30:30" ht="22.95" customHeight="1" x14ac:dyDescent="0.2">
      <c r="AD4296" s="32"/>
    </row>
    <row r="4297" spans="30:30" ht="22.95" customHeight="1" x14ac:dyDescent="0.2">
      <c r="AD4297" s="32"/>
    </row>
    <row r="4298" spans="30:30" ht="22.95" customHeight="1" x14ac:dyDescent="0.2">
      <c r="AD4298" s="32"/>
    </row>
    <row r="4299" spans="30:30" ht="22.95" customHeight="1" x14ac:dyDescent="0.2">
      <c r="AD4299" s="32"/>
    </row>
    <row r="4300" spans="30:30" ht="22.95" customHeight="1" x14ac:dyDescent="0.2">
      <c r="AD4300" s="32"/>
    </row>
    <row r="4301" spans="30:30" ht="22.95" customHeight="1" x14ac:dyDescent="0.2">
      <c r="AD4301" s="32"/>
    </row>
    <row r="4302" spans="30:30" ht="22.95" customHeight="1" x14ac:dyDescent="0.2">
      <c r="AD4302" s="32"/>
    </row>
    <row r="4303" spans="30:30" ht="22.95" customHeight="1" x14ac:dyDescent="0.2">
      <c r="AD4303" s="32"/>
    </row>
    <row r="4304" spans="30:30" ht="22.95" customHeight="1" x14ac:dyDescent="0.2">
      <c r="AD4304" s="32"/>
    </row>
    <row r="4305" spans="30:30" ht="22.95" customHeight="1" x14ac:dyDescent="0.2">
      <c r="AD4305" s="32"/>
    </row>
    <row r="4306" spans="30:30" ht="22.95" customHeight="1" x14ac:dyDescent="0.2">
      <c r="AD4306" s="32"/>
    </row>
    <row r="4307" spans="30:30" ht="22.95" customHeight="1" x14ac:dyDescent="0.2">
      <c r="AD4307" s="32"/>
    </row>
    <row r="4308" spans="30:30" ht="22.95" customHeight="1" x14ac:dyDescent="0.2">
      <c r="AD4308" s="32"/>
    </row>
    <row r="4309" spans="30:30" ht="22.95" customHeight="1" x14ac:dyDescent="0.2">
      <c r="AD4309" s="32"/>
    </row>
    <row r="4310" spans="30:30" ht="22.95" customHeight="1" x14ac:dyDescent="0.2">
      <c r="AD4310" s="32"/>
    </row>
    <row r="4311" spans="30:30" ht="22.95" customHeight="1" x14ac:dyDescent="0.2">
      <c r="AD4311" s="32"/>
    </row>
    <row r="4312" spans="30:30" ht="22.95" customHeight="1" x14ac:dyDescent="0.2">
      <c r="AD4312" s="32"/>
    </row>
    <row r="4313" spans="30:30" ht="22.95" customHeight="1" x14ac:dyDescent="0.2">
      <c r="AD4313" s="32"/>
    </row>
    <row r="4314" spans="30:30" ht="22.95" customHeight="1" x14ac:dyDescent="0.2">
      <c r="AD4314" s="32"/>
    </row>
    <row r="4315" spans="30:30" ht="22.95" customHeight="1" x14ac:dyDescent="0.2">
      <c r="AD4315" s="32"/>
    </row>
    <row r="4316" spans="30:30" ht="22.95" customHeight="1" x14ac:dyDescent="0.2">
      <c r="AD4316" s="32"/>
    </row>
    <row r="4317" spans="30:30" ht="22.95" customHeight="1" x14ac:dyDescent="0.2">
      <c r="AD4317" s="32"/>
    </row>
    <row r="4318" spans="30:30" ht="22.95" customHeight="1" x14ac:dyDescent="0.2">
      <c r="AD4318" s="32"/>
    </row>
    <row r="4319" spans="30:30" ht="22.95" customHeight="1" x14ac:dyDescent="0.2">
      <c r="AD4319" s="32"/>
    </row>
    <row r="4320" spans="30:30" ht="22.95" customHeight="1" x14ac:dyDescent="0.2">
      <c r="AD4320" s="32"/>
    </row>
    <row r="4321" spans="30:30" ht="22.95" customHeight="1" x14ac:dyDescent="0.2">
      <c r="AD4321" s="32"/>
    </row>
    <row r="4322" spans="30:30" ht="22.95" customHeight="1" x14ac:dyDescent="0.2">
      <c r="AD4322" s="32"/>
    </row>
    <row r="4323" spans="30:30" ht="22.95" customHeight="1" x14ac:dyDescent="0.2">
      <c r="AD4323" s="32"/>
    </row>
    <row r="4324" spans="30:30" ht="22.95" customHeight="1" x14ac:dyDescent="0.2">
      <c r="AD4324" s="32"/>
    </row>
    <row r="4325" spans="30:30" ht="22.95" customHeight="1" x14ac:dyDescent="0.2">
      <c r="AD4325" s="32"/>
    </row>
    <row r="4326" spans="30:30" ht="22.95" customHeight="1" x14ac:dyDescent="0.2">
      <c r="AD4326" s="32"/>
    </row>
    <row r="4327" spans="30:30" ht="22.95" customHeight="1" x14ac:dyDescent="0.2">
      <c r="AD4327" s="32"/>
    </row>
    <row r="4328" spans="30:30" ht="22.95" customHeight="1" x14ac:dyDescent="0.2">
      <c r="AD4328" s="32"/>
    </row>
    <row r="4329" spans="30:30" ht="22.95" customHeight="1" x14ac:dyDescent="0.2">
      <c r="AD4329" s="32"/>
    </row>
    <row r="4330" spans="30:30" ht="22.95" customHeight="1" x14ac:dyDescent="0.2">
      <c r="AD4330" s="32"/>
    </row>
    <row r="4331" spans="30:30" ht="22.95" customHeight="1" x14ac:dyDescent="0.2">
      <c r="AD4331" s="32"/>
    </row>
    <row r="4332" spans="30:30" ht="22.95" customHeight="1" x14ac:dyDescent="0.2">
      <c r="AD4332" s="32"/>
    </row>
    <row r="4333" spans="30:30" ht="22.95" customHeight="1" x14ac:dyDescent="0.2">
      <c r="AD4333" s="32"/>
    </row>
    <row r="4334" spans="30:30" ht="22.95" customHeight="1" x14ac:dyDescent="0.2">
      <c r="AD4334" s="32"/>
    </row>
    <row r="4335" spans="30:30" ht="22.95" customHeight="1" x14ac:dyDescent="0.2">
      <c r="AD4335" s="32"/>
    </row>
    <row r="4336" spans="30:30" ht="22.95" customHeight="1" x14ac:dyDescent="0.2">
      <c r="AD4336" s="32"/>
    </row>
    <row r="4337" spans="30:30" ht="22.95" customHeight="1" x14ac:dyDescent="0.2">
      <c r="AD4337" s="32"/>
    </row>
    <row r="4338" spans="30:30" ht="22.95" customHeight="1" x14ac:dyDescent="0.2">
      <c r="AD4338" s="32"/>
    </row>
    <row r="4339" spans="30:30" ht="22.95" customHeight="1" x14ac:dyDescent="0.2">
      <c r="AD4339" s="32"/>
    </row>
    <row r="4340" spans="30:30" ht="22.95" customHeight="1" x14ac:dyDescent="0.2">
      <c r="AD4340" s="32"/>
    </row>
    <row r="4341" spans="30:30" ht="22.95" customHeight="1" x14ac:dyDescent="0.2">
      <c r="AD4341" s="32"/>
    </row>
    <row r="4342" spans="30:30" ht="22.95" customHeight="1" x14ac:dyDescent="0.2">
      <c r="AD4342" s="32"/>
    </row>
    <row r="4343" spans="30:30" ht="22.95" customHeight="1" x14ac:dyDescent="0.2">
      <c r="AD4343" s="32"/>
    </row>
    <row r="4344" spans="30:30" ht="22.95" customHeight="1" x14ac:dyDescent="0.2">
      <c r="AD4344" s="32"/>
    </row>
    <row r="4345" spans="30:30" ht="22.95" customHeight="1" x14ac:dyDescent="0.2">
      <c r="AD4345" s="32"/>
    </row>
    <row r="4346" spans="30:30" ht="22.95" customHeight="1" x14ac:dyDescent="0.2">
      <c r="AD4346" s="32"/>
    </row>
    <row r="4347" spans="30:30" ht="22.95" customHeight="1" x14ac:dyDescent="0.2">
      <c r="AD4347" s="32"/>
    </row>
    <row r="4348" spans="30:30" ht="22.95" customHeight="1" x14ac:dyDescent="0.2">
      <c r="AD4348" s="32"/>
    </row>
    <row r="4349" spans="30:30" ht="22.95" customHeight="1" x14ac:dyDescent="0.2">
      <c r="AD4349" s="32"/>
    </row>
    <row r="4350" spans="30:30" ht="22.95" customHeight="1" x14ac:dyDescent="0.2">
      <c r="AD4350" s="32"/>
    </row>
    <row r="4351" spans="30:30" ht="22.95" customHeight="1" x14ac:dyDescent="0.2">
      <c r="AD4351" s="32"/>
    </row>
    <row r="4352" spans="30:30" ht="22.95" customHeight="1" x14ac:dyDescent="0.2">
      <c r="AD4352" s="32"/>
    </row>
    <row r="4353" spans="30:30" ht="22.95" customHeight="1" x14ac:dyDescent="0.2">
      <c r="AD4353" s="32"/>
    </row>
    <row r="4354" spans="30:30" ht="22.95" customHeight="1" x14ac:dyDescent="0.2">
      <c r="AD4354" s="32"/>
    </row>
    <row r="4355" spans="30:30" ht="22.95" customHeight="1" x14ac:dyDescent="0.2">
      <c r="AD4355" s="32"/>
    </row>
    <row r="4356" spans="30:30" ht="22.95" customHeight="1" x14ac:dyDescent="0.2">
      <c r="AD4356" s="32"/>
    </row>
    <row r="4357" spans="30:30" ht="22.95" customHeight="1" x14ac:dyDescent="0.2">
      <c r="AD4357" s="32"/>
    </row>
    <row r="4358" spans="30:30" ht="22.95" customHeight="1" x14ac:dyDescent="0.2">
      <c r="AD4358" s="32"/>
    </row>
    <row r="4359" spans="30:30" ht="22.95" customHeight="1" x14ac:dyDescent="0.2">
      <c r="AD4359" s="32"/>
    </row>
    <row r="4360" spans="30:30" ht="22.95" customHeight="1" x14ac:dyDescent="0.2">
      <c r="AD4360" s="32"/>
    </row>
    <row r="4361" spans="30:30" ht="22.95" customHeight="1" x14ac:dyDescent="0.2">
      <c r="AD4361" s="32"/>
    </row>
    <row r="4362" spans="30:30" ht="22.95" customHeight="1" x14ac:dyDescent="0.2">
      <c r="AD4362" s="32"/>
    </row>
    <row r="4363" spans="30:30" ht="22.95" customHeight="1" x14ac:dyDescent="0.2">
      <c r="AD4363" s="32"/>
    </row>
    <row r="4364" spans="30:30" ht="22.95" customHeight="1" x14ac:dyDescent="0.2">
      <c r="AD4364" s="32"/>
    </row>
    <row r="4365" spans="30:30" ht="22.95" customHeight="1" x14ac:dyDescent="0.2">
      <c r="AD4365" s="32"/>
    </row>
    <row r="4366" spans="30:30" ht="22.95" customHeight="1" x14ac:dyDescent="0.2">
      <c r="AD4366" s="32"/>
    </row>
    <row r="4367" spans="30:30" ht="22.95" customHeight="1" x14ac:dyDescent="0.2">
      <c r="AD4367" s="32"/>
    </row>
    <row r="4368" spans="30:30" ht="22.95" customHeight="1" x14ac:dyDescent="0.2">
      <c r="AD4368" s="32"/>
    </row>
    <row r="4369" spans="30:30" ht="22.95" customHeight="1" x14ac:dyDescent="0.2">
      <c r="AD4369" s="32"/>
    </row>
    <row r="4370" spans="30:30" ht="22.95" customHeight="1" x14ac:dyDescent="0.2">
      <c r="AD4370" s="32"/>
    </row>
    <row r="4371" spans="30:30" ht="22.95" customHeight="1" x14ac:dyDescent="0.2">
      <c r="AD4371" s="32"/>
    </row>
    <row r="4372" spans="30:30" ht="22.95" customHeight="1" x14ac:dyDescent="0.2">
      <c r="AD4372" s="32"/>
    </row>
    <row r="4373" spans="30:30" ht="22.95" customHeight="1" x14ac:dyDescent="0.2">
      <c r="AD4373" s="32"/>
    </row>
    <row r="4374" spans="30:30" ht="22.95" customHeight="1" x14ac:dyDescent="0.2">
      <c r="AD4374" s="32"/>
    </row>
    <row r="4375" spans="30:30" ht="22.95" customHeight="1" x14ac:dyDescent="0.2">
      <c r="AD4375" s="32"/>
    </row>
    <row r="4376" spans="30:30" ht="22.95" customHeight="1" x14ac:dyDescent="0.2">
      <c r="AD4376" s="32"/>
    </row>
    <row r="4377" spans="30:30" ht="22.95" customHeight="1" x14ac:dyDescent="0.2">
      <c r="AD4377" s="32"/>
    </row>
    <row r="4378" spans="30:30" ht="22.95" customHeight="1" x14ac:dyDescent="0.2">
      <c r="AD4378" s="32"/>
    </row>
    <row r="4379" spans="30:30" ht="22.95" customHeight="1" x14ac:dyDescent="0.2">
      <c r="AD4379" s="32"/>
    </row>
    <row r="4380" spans="30:30" ht="22.95" customHeight="1" x14ac:dyDescent="0.2">
      <c r="AD4380" s="32"/>
    </row>
    <row r="4381" spans="30:30" ht="22.95" customHeight="1" x14ac:dyDescent="0.2">
      <c r="AD4381" s="32"/>
    </row>
    <row r="4382" spans="30:30" ht="22.95" customHeight="1" x14ac:dyDescent="0.2">
      <c r="AD4382" s="32"/>
    </row>
    <row r="4383" spans="30:30" ht="22.95" customHeight="1" x14ac:dyDescent="0.2">
      <c r="AD4383" s="32"/>
    </row>
    <row r="4384" spans="30:30" ht="22.95" customHeight="1" x14ac:dyDescent="0.2">
      <c r="AD4384" s="32"/>
    </row>
    <row r="4385" spans="30:30" ht="22.95" customHeight="1" x14ac:dyDescent="0.2">
      <c r="AD4385" s="32"/>
    </row>
    <row r="4386" spans="30:30" ht="22.95" customHeight="1" x14ac:dyDescent="0.2">
      <c r="AD4386" s="32"/>
    </row>
    <row r="4387" spans="30:30" ht="22.95" customHeight="1" x14ac:dyDescent="0.2">
      <c r="AD4387" s="32"/>
    </row>
    <row r="4388" spans="30:30" ht="22.95" customHeight="1" x14ac:dyDescent="0.2">
      <c r="AD4388" s="32"/>
    </row>
    <row r="4389" spans="30:30" ht="22.95" customHeight="1" x14ac:dyDescent="0.2">
      <c r="AD4389" s="32"/>
    </row>
    <row r="4390" spans="30:30" ht="22.95" customHeight="1" x14ac:dyDescent="0.2">
      <c r="AD4390" s="32"/>
    </row>
    <row r="4391" spans="30:30" ht="22.95" customHeight="1" x14ac:dyDescent="0.2">
      <c r="AD4391" s="32"/>
    </row>
    <row r="4392" spans="30:30" ht="22.95" customHeight="1" x14ac:dyDescent="0.2">
      <c r="AD4392" s="32"/>
    </row>
    <row r="4393" spans="30:30" ht="22.95" customHeight="1" x14ac:dyDescent="0.2">
      <c r="AD4393" s="32"/>
    </row>
    <row r="4394" spans="30:30" ht="22.95" customHeight="1" x14ac:dyDescent="0.2">
      <c r="AD4394" s="32"/>
    </row>
    <row r="4395" spans="30:30" ht="22.95" customHeight="1" x14ac:dyDescent="0.2">
      <c r="AD4395" s="32"/>
    </row>
    <row r="4396" spans="30:30" ht="22.95" customHeight="1" x14ac:dyDescent="0.2">
      <c r="AD4396" s="32"/>
    </row>
    <row r="4397" spans="30:30" ht="22.95" customHeight="1" x14ac:dyDescent="0.2">
      <c r="AD4397" s="32"/>
    </row>
    <row r="4398" spans="30:30" ht="22.95" customHeight="1" x14ac:dyDescent="0.2">
      <c r="AD4398" s="32"/>
    </row>
    <row r="4399" spans="30:30" ht="22.95" customHeight="1" x14ac:dyDescent="0.2">
      <c r="AD4399" s="32"/>
    </row>
    <row r="4400" spans="30:30" ht="22.95" customHeight="1" x14ac:dyDescent="0.2">
      <c r="AD4400" s="32"/>
    </row>
    <row r="4401" spans="30:30" ht="22.95" customHeight="1" x14ac:dyDescent="0.2">
      <c r="AD4401" s="32"/>
    </row>
    <row r="4402" spans="30:30" ht="22.95" customHeight="1" x14ac:dyDescent="0.2">
      <c r="AD4402" s="32"/>
    </row>
    <row r="4403" spans="30:30" ht="22.95" customHeight="1" x14ac:dyDescent="0.2">
      <c r="AD4403" s="32"/>
    </row>
    <row r="4404" spans="30:30" ht="22.95" customHeight="1" x14ac:dyDescent="0.2">
      <c r="AD4404" s="32"/>
    </row>
    <row r="4405" spans="30:30" ht="22.95" customHeight="1" x14ac:dyDescent="0.2">
      <c r="AD4405" s="32"/>
    </row>
    <row r="4406" spans="30:30" ht="22.95" customHeight="1" x14ac:dyDescent="0.2">
      <c r="AD4406" s="32"/>
    </row>
    <row r="4407" spans="30:30" ht="22.95" customHeight="1" x14ac:dyDescent="0.2">
      <c r="AD4407" s="32"/>
    </row>
    <row r="4408" spans="30:30" ht="22.95" customHeight="1" x14ac:dyDescent="0.2">
      <c r="AD4408" s="32"/>
    </row>
    <row r="4409" spans="30:30" ht="22.95" customHeight="1" x14ac:dyDescent="0.2">
      <c r="AD4409" s="32"/>
    </row>
    <row r="4410" spans="30:30" ht="22.95" customHeight="1" x14ac:dyDescent="0.2">
      <c r="AD4410" s="32"/>
    </row>
    <row r="4411" spans="30:30" ht="22.95" customHeight="1" x14ac:dyDescent="0.2">
      <c r="AD4411" s="32"/>
    </row>
    <row r="4412" spans="30:30" ht="22.95" customHeight="1" x14ac:dyDescent="0.2">
      <c r="AD4412" s="32"/>
    </row>
    <row r="4413" spans="30:30" ht="22.95" customHeight="1" x14ac:dyDescent="0.2">
      <c r="AD4413" s="32"/>
    </row>
    <row r="4414" spans="30:30" ht="22.95" customHeight="1" x14ac:dyDescent="0.2">
      <c r="AD4414" s="32"/>
    </row>
    <row r="4415" spans="30:30" ht="22.95" customHeight="1" x14ac:dyDescent="0.2">
      <c r="AD4415" s="32"/>
    </row>
    <row r="4416" spans="30:30" ht="22.95" customHeight="1" x14ac:dyDescent="0.2">
      <c r="AD4416" s="32"/>
    </row>
    <row r="4417" spans="30:30" ht="22.95" customHeight="1" x14ac:dyDescent="0.2">
      <c r="AD4417" s="32"/>
    </row>
    <row r="4418" spans="30:30" ht="22.95" customHeight="1" x14ac:dyDescent="0.2">
      <c r="AD4418" s="32"/>
    </row>
    <row r="4419" spans="30:30" ht="22.95" customHeight="1" x14ac:dyDescent="0.2">
      <c r="AD4419" s="32"/>
    </row>
    <row r="4420" spans="30:30" ht="22.95" customHeight="1" x14ac:dyDescent="0.2">
      <c r="AD4420" s="32"/>
    </row>
    <row r="4421" spans="30:30" ht="22.95" customHeight="1" x14ac:dyDescent="0.2">
      <c r="AD4421" s="32"/>
    </row>
    <row r="4422" spans="30:30" ht="22.95" customHeight="1" x14ac:dyDescent="0.2">
      <c r="AD4422" s="32"/>
    </row>
    <row r="4423" spans="30:30" ht="22.95" customHeight="1" x14ac:dyDescent="0.2">
      <c r="AD4423" s="32"/>
    </row>
    <row r="4424" spans="30:30" ht="22.95" customHeight="1" x14ac:dyDescent="0.2">
      <c r="AD4424" s="32"/>
    </row>
    <row r="4425" spans="30:30" ht="22.95" customHeight="1" x14ac:dyDescent="0.2">
      <c r="AD4425" s="32"/>
    </row>
    <row r="4426" spans="30:30" ht="22.95" customHeight="1" x14ac:dyDescent="0.2">
      <c r="AD4426" s="32"/>
    </row>
    <row r="4427" spans="30:30" ht="22.95" customHeight="1" x14ac:dyDescent="0.2">
      <c r="AD4427" s="32"/>
    </row>
    <row r="4428" spans="30:30" ht="22.95" customHeight="1" x14ac:dyDescent="0.2">
      <c r="AD4428" s="32"/>
    </row>
    <row r="4429" spans="30:30" ht="22.95" customHeight="1" x14ac:dyDescent="0.2">
      <c r="AD4429" s="32"/>
    </row>
    <row r="4430" spans="30:30" ht="22.95" customHeight="1" x14ac:dyDescent="0.2">
      <c r="AD4430" s="32"/>
    </row>
    <row r="4431" spans="30:30" ht="22.95" customHeight="1" x14ac:dyDescent="0.2">
      <c r="AD4431" s="32"/>
    </row>
    <row r="4432" spans="30:30" ht="22.95" customHeight="1" x14ac:dyDescent="0.2">
      <c r="AD4432" s="32"/>
    </row>
    <row r="4433" spans="30:30" ht="22.95" customHeight="1" x14ac:dyDescent="0.2">
      <c r="AD4433" s="32"/>
    </row>
    <row r="4434" spans="30:30" ht="22.95" customHeight="1" x14ac:dyDescent="0.2">
      <c r="AD4434" s="32"/>
    </row>
    <row r="4435" spans="30:30" ht="22.95" customHeight="1" x14ac:dyDescent="0.2">
      <c r="AD4435" s="32"/>
    </row>
    <row r="4436" spans="30:30" ht="22.95" customHeight="1" x14ac:dyDescent="0.2">
      <c r="AD4436" s="32"/>
    </row>
    <row r="4437" spans="30:30" ht="22.95" customHeight="1" x14ac:dyDescent="0.2">
      <c r="AD4437" s="32"/>
    </row>
    <row r="4438" spans="30:30" ht="22.95" customHeight="1" x14ac:dyDescent="0.2">
      <c r="AD4438" s="32"/>
    </row>
    <row r="4439" spans="30:30" ht="22.95" customHeight="1" x14ac:dyDescent="0.2">
      <c r="AD4439" s="32"/>
    </row>
    <row r="4440" spans="30:30" ht="22.95" customHeight="1" x14ac:dyDescent="0.2">
      <c r="AD4440" s="32"/>
    </row>
    <row r="4441" spans="30:30" ht="22.95" customHeight="1" x14ac:dyDescent="0.2">
      <c r="AD4441" s="32"/>
    </row>
    <row r="4442" spans="30:30" ht="22.95" customHeight="1" x14ac:dyDescent="0.2">
      <c r="AD4442" s="32"/>
    </row>
    <row r="4443" spans="30:30" ht="22.95" customHeight="1" x14ac:dyDescent="0.2">
      <c r="AD4443" s="32"/>
    </row>
    <row r="4444" spans="30:30" ht="22.95" customHeight="1" x14ac:dyDescent="0.2">
      <c r="AD4444" s="32"/>
    </row>
    <row r="4445" spans="30:30" ht="22.95" customHeight="1" x14ac:dyDescent="0.2">
      <c r="AD4445" s="32"/>
    </row>
    <row r="4446" spans="30:30" ht="22.95" customHeight="1" x14ac:dyDescent="0.2">
      <c r="AD4446" s="32"/>
    </row>
    <row r="4447" spans="30:30" ht="22.95" customHeight="1" x14ac:dyDescent="0.2">
      <c r="AD4447" s="32"/>
    </row>
    <row r="4448" spans="30:30" ht="22.95" customHeight="1" x14ac:dyDescent="0.2">
      <c r="AD4448" s="32"/>
    </row>
    <row r="4449" spans="30:30" ht="22.95" customHeight="1" x14ac:dyDescent="0.2">
      <c r="AD4449" s="32"/>
    </row>
    <row r="4450" spans="30:30" ht="22.95" customHeight="1" x14ac:dyDescent="0.2">
      <c r="AD4450" s="32"/>
    </row>
    <row r="4451" spans="30:30" ht="22.95" customHeight="1" x14ac:dyDescent="0.2">
      <c r="AD4451" s="32"/>
    </row>
    <row r="4452" spans="30:30" ht="22.95" customHeight="1" x14ac:dyDescent="0.2">
      <c r="AD4452" s="32"/>
    </row>
    <row r="4453" spans="30:30" ht="22.95" customHeight="1" x14ac:dyDescent="0.2">
      <c r="AD4453" s="32"/>
    </row>
    <row r="4454" spans="30:30" ht="22.95" customHeight="1" x14ac:dyDescent="0.2">
      <c r="AD4454" s="32"/>
    </row>
    <row r="4455" spans="30:30" ht="22.95" customHeight="1" x14ac:dyDescent="0.2">
      <c r="AD4455" s="32"/>
    </row>
    <row r="4456" spans="30:30" ht="22.95" customHeight="1" x14ac:dyDescent="0.2">
      <c r="AD4456" s="32"/>
    </row>
    <row r="4457" spans="30:30" ht="22.95" customHeight="1" x14ac:dyDescent="0.2">
      <c r="AD4457" s="32"/>
    </row>
    <row r="4458" spans="30:30" ht="22.95" customHeight="1" x14ac:dyDescent="0.2">
      <c r="AD4458" s="32"/>
    </row>
    <row r="4459" spans="30:30" ht="22.95" customHeight="1" x14ac:dyDescent="0.2">
      <c r="AD4459" s="32"/>
    </row>
    <row r="4460" spans="30:30" ht="22.95" customHeight="1" x14ac:dyDescent="0.2">
      <c r="AD4460" s="32"/>
    </row>
    <row r="4461" spans="30:30" ht="22.95" customHeight="1" x14ac:dyDescent="0.2">
      <c r="AD4461" s="32"/>
    </row>
    <row r="4462" spans="30:30" ht="22.95" customHeight="1" x14ac:dyDescent="0.2">
      <c r="AD4462" s="32"/>
    </row>
    <row r="4463" spans="30:30" ht="22.95" customHeight="1" x14ac:dyDescent="0.2">
      <c r="AD4463" s="32"/>
    </row>
    <row r="4464" spans="30:30" ht="22.95" customHeight="1" x14ac:dyDescent="0.2">
      <c r="AD4464" s="32"/>
    </row>
    <row r="4465" spans="30:30" ht="22.95" customHeight="1" x14ac:dyDescent="0.2">
      <c r="AD4465" s="32"/>
    </row>
    <row r="4466" spans="30:30" ht="22.95" customHeight="1" x14ac:dyDescent="0.2">
      <c r="AD4466" s="32"/>
    </row>
    <row r="4467" spans="30:30" ht="22.95" customHeight="1" x14ac:dyDescent="0.2">
      <c r="AD4467" s="32"/>
    </row>
    <row r="4468" spans="30:30" ht="22.95" customHeight="1" x14ac:dyDescent="0.2">
      <c r="AD4468" s="32"/>
    </row>
    <row r="4469" spans="30:30" ht="22.95" customHeight="1" x14ac:dyDescent="0.2">
      <c r="AD4469" s="32"/>
    </row>
    <row r="4470" spans="30:30" ht="22.95" customHeight="1" x14ac:dyDescent="0.2">
      <c r="AD4470" s="32"/>
    </row>
    <row r="4471" spans="30:30" ht="22.95" customHeight="1" x14ac:dyDescent="0.2">
      <c r="AD4471" s="32"/>
    </row>
    <row r="4472" spans="30:30" ht="22.95" customHeight="1" x14ac:dyDescent="0.2">
      <c r="AD4472" s="32"/>
    </row>
    <row r="4473" spans="30:30" ht="22.95" customHeight="1" x14ac:dyDescent="0.2">
      <c r="AD4473" s="32"/>
    </row>
    <row r="4474" spans="30:30" ht="22.95" customHeight="1" x14ac:dyDescent="0.2">
      <c r="AD4474" s="32"/>
    </row>
    <row r="4475" spans="30:30" ht="22.95" customHeight="1" x14ac:dyDescent="0.2">
      <c r="AD4475" s="32"/>
    </row>
    <row r="4476" spans="30:30" ht="22.95" customHeight="1" x14ac:dyDescent="0.2">
      <c r="AD4476" s="32"/>
    </row>
    <row r="4477" spans="30:30" ht="22.95" customHeight="1" x14ac:dyDescent="0.2">
      <c r="AD4477" s="32"/>
    </row>
    <row r="4478" spans="30:30" ht="22.95" customHeight="1" x14ac:dyDescent="0.2">
      <c r="AD4478" s="32"/>
    </row>
    <row r="4479" spans="30:30" ht="22.95" customHeight="1" x14ac:dyDescent="0.2">
      <c r="AD4479" s="32"/>
    </row>
    <row r="4480" spans="30:30" ht="22.95" customHeight="1" x14ac:dyDescent="0.2">
      <c r="AD4480" s="32"/>
    </row>
    <row r="4481" spans="30:30" ht="22.95" customHeight="1" x14ac:dyDescent="0.2">
      <c r="AD4481" s="32"/>
    </row>
    <row r="4482" spans="30:30" ht="22.95" customHeight="1" x14ac:dyDescent="0.2">
      <c r="AD4482" s="32"/>
    </row>
    <row r="4483" spans="30:30" ht="22.95" customHeight="1" x14ac:dyDescent="0.2">
      <c r="AD4483" s="32"/>
    </row>
    <row r="4484" spans="30:30" ht="22.95" customHeight="1" x14ac:dyDescent="0.2">
      <c r="AD4484" s="32"/>
    </row>
    <row r="4485" spans="30:30" ht="22.95" customHeight="1" x14ac:dyDescent="0.2">
      <c r="AD4485" s="32"/>
    </row>
    <row r="4486" spans="30:30" ht="22.95" customHeight="1" x14ac:dyDescent="0.2">
      <c r="AD4486" s="32"/>
    </row>
    <row r="4487" spans="30:30" ht="22.95" customHeight="1" x14ac:dyDescent="0.2">
      <c r="AD4487" s="32"/>
    </row>
    <row r="4488" spans="30:30" ht="22.95" customHeight="1" x14ac:dyDescent="0.2">
      <c r="AD4488" s="32"/>
    </row>
    <row r="4489" spans="30:30" ht="22.95" customHeight="1" x14ac:dyDescent="0.2">
      <c r="AD4489" s="32"/>
    </row>
    <row r="4490" spans="30:30" ht="22.95" customHeight="1" x14ac:dyDescent="0.2">
      <c r="AD4490" s="32"/>
    </row>
    <row r="4491" spans="30:30" ht="22.95" customHeight="1" x14ac:dyDescent="0.2">
      <c r="AD4491" s="32"/>
    </row>
    <row r="4492" spans="30:30" ht="22.95" customHeight="1" x14ac:dyDescent="0.2">
      <c r="AD4492" s="32"/>
    </row>
    <row r="4493" spans="30:30" ht="22.95" customHeight="1" x14ac:dyDescent="0.2">
      <c r="AD4493" s="32"/>
    </row>
    <row r="4494" spans="30:30" ht="22.95" customHeight="1" x14ac:dyDescent="0.2">
      <c r="AD4494" s="32"/>
    </row>
    <row r="4495" spans="30:30" ht="22.95" customHeight="1" x14ac:dyDescent="0.2">
      <c r="AD4495" s="32"/>
    </row>
    <row r="4496" spans="30:30" ht="22.95" customHeight="1" x14ac:dyDescent="0.2">
      <c r="AD4496" s="32"/>
    </row>
    <row r="4497" spans="30:30" ht="22.95" customHeight="1" x14ac:dyDescent="0.2">
      <c r="AD4497" s="32"/>
    </row>
    <row r="4498" spans="30:30" ht="22.95" customHeight="1" x14ac:dyDescent="0.2">
      <c r="AD4498" s="32"/>
    </row>
    <row r="4499" spans="30:30" ht="22.95" customHeight="1" x14ac:dyDescent="0.2">
      <c r="AD4499" s="32"/>
    </row>
    <row r="4500" spans="30:30" ht="22.95" customHeight="1" x14ac:dyDescent="0.2">
      <c r="AD4500" s="32"/>
    </row>
    <row r="4501" spans="30:30" ht="22.95" customHeight="1" x14ac:dyDescent="0.2">
      <c r="AD4501" s="32"/>
    </row>
    <row r="4502" spans="30:30" ht="22.95" customHeight="1" x14ac:dyDescent="0.2">
      <c r="AD4502" s="32"/>
    </row>
    <row r="4503" spans="30:30" ht="22.95" customHeight="1" x14ac:dyDescent="0.2">
      <c r="AD4503" s="32"/>
    </row>
    <row r="4504" spans="30:30" ht="22.95" customHeight="1" x14ac:dyDescent="0.2">
      <c r="AD4504" s="32"/>
    </row>
    <row r="4505" spans="30:30" ht="22.95" customHeight="1" x14ac:dyDescent="0.2">
      <c r="AD4505" s="32"/>
    </row>
    <row r="4506" spans="30:30" ht="22.95" customHeight="1" x14ac:dyDescent="0.2">
      <c r="AD4506" s="32"/>
    </row>
    <row r="4507" spans="30:30" ht="22.95" customHeight="1" x14ac:dyDescent="0.2">
      <c r="AD4507" s="32"/>
    </row>
    <row r="4508" spans="30:30" ht="22.95" customHeight="1" x14ac:dyDescent="0.2">
      <c r="AD4508" s="32"/>
    </row>
    <row r="4509" spans="30:30" ht="22.95" customHeight="1" x14ac:dyDescent="0.2">
      <c r="AD4509" s="32"/>
    </row>
    <row r="4510" spans="30:30" ht="22.95" customHeight="1" x14ac:dyDescent="0.2">
      <c r="AD4510" s="32"/>
    </row>
    <row r="4511" spans="30:30" ht="22.95" customHeight="1" x14ac:dyDescent="0.2">
      <c r="AD4511" s="32"/>
    </row>
    <row r="4512" spans="30:30" ht="22.95" customHeight="1" x14ac:dyDescent="0.2">
      <c r="AD4512" s="32"/>
    </row>
    <row r="4513" spans="30:30" ht="22.95" customHeight="1" x14ac:dyDescent="0.2">
      <c r="AD4513" s="32"/>
    </row>
    <row r="4514" spans="30:30" ht="22.95" customHeight="1" x14ac:dyDescent="0.2">
      <c r="AD4514" s="32"/>
    </row>
    <row r="4515" spans="30:30" ht="22.95" customHeight="1" x14ac:dyDescent="0.2">
      <c r="AD4515" s="32"/>
    </row>
    <row r="4516" spans="30:30" ht="22.95" customHeight="1" x14ac:dyDescent="0.2">
      <c r="AD4516" s="32"/>
    </row>
    <row r="4517" spans="30:30" ht="22.95" customHeight="1" x14ac:dyDescent="0.2">
      <c r="AD4517" s="32"/>
    </row>
    <row r="4518" spans="30:30" ht="22.95" customHeight="1" x14ac:dyDescent="0.2">
      <c r="AD4518" s="32"/>
    </row>
    <row r="4519" spans="30:30" ht="22.95" customHeight="1" x14ac:dyDescent="0.2">
      <c r="AD4519" s="32"/>
    </row>
    <row r="4520" spans="30:30" ht="22.95" customHeight="1" x14ac:dyDescent="0.2">
      <c r="AD4520" s="32"/>
    </row>
    <row r="4521" spans="30:30" ht="22.95" customHeight="1" x14ac:dyDescent="0.2">
      <c r="AD4521" s="32"/>
    </row>
    <row r="4522" spans="30:30" ht="22.95" customHeight="1" x14ac:dyDescent="0.2">
      <c r="AD4522" s="32"/>
    </row>
    <row r="4523" spans="30:30" ht="22.95" customHeight="1" x14ac:dyDescent="0.2">
      <c r="AD4523" s="32"/>
    </row>
    <row r="4524" spans="30:30" ht="22.95" customHeight="1" x14ac:dyDescent="0.2">
      <c r="AD4524" s="32"/>
    </row>
    <row r="4525" spans="30:30" ht="22.95" customHeight="1" x14ac:dyDescent="0.2">
      <c r="AD4525" s="32"/>
    </row>
    <row r="4526" spans="30:30" ht="22.95" customHeight="1" x14ac:dyDescent="0.2">
      <c r="AD4526" s="32"/>
    </row>
    <row r="4527" spans="30:30" ht="22.95" customHeight="1" x14ac:dyDescent="0.2">
      <c r="AD4527" s="32"/>
    </row>
    <row r="4528" spans="30:30" ht="22.95" customHeight="1" x14ac:dyDescent="0.2">
      <c r="AD4528" s="32"/>
    </row>
    <row r="4529" spans="30:30" ht="22.95" customHeight="1" x14ac:dyDescent="0.2">
      <c r="AD4529" s="32"/>
    </row>
    <row r="4530" spans="30:30" ht="22.95" customHeight="1" x14ac:dyDescent="0.2">
      <c r="AD4530" s="32"/>
    </row>
    <row r="4531" spans="30:30" ht="22.95" customHeight="1" x14ac:dyDescent="0.2">
      <c r="AD4531" s="32"/>
    </row>
    <row r="4532" spans="30:30" ht="22.95" customHeight="1" x14ac:dyDescent="0.2">
      <c r="AD4532" s="32"/>
    </row>
    <row r="4533" spans="30:30" ht="22.95" customHeight="1" x14ac:dyDescent="0.2">
      <c r="AD4533" s="32"/>
    </row>
    <row r="4534" spans="30:30" ht="22.95" customHeight="1" x14ac:dyDescent="0.2">
      <c r="AD4534" s="32"/>
    </row>
    <row r="4535" spans="30:30" ht="22.95" customHeight="1" x14ac:dyDescent="0.2">
      <c r="AD4535" s="32"/>
    </row>
    <row r="4536" spans="30:30" ht="22.95" customHeight="1" x14ac:dyDescent="0.2">
      <c r="AD4536" s="32"/>
    </row>
    <row r="4537" spans="30:30" ht="22.95" customHeight="1" x14ac:dyDescent="0.2">
      <c r="AD4537" s="32"/>
    </row>
    <row r="4538" spans="30:30" ht="22.95" customHeight="1" x14ac:dyDescent="0.2">
      <c r="AD4538" s="32"/>
    </row>
    <row r="4539" spans="30:30" ht="22.95" customHeight="1" x14ac:dyDescent="0.2">
      <c r="AD4539" s="32"/>
    </row>
    <row r="4540" spans="30:30" ht="22.95" customHeight="1" x14ac:dyDescent="0.2">
      <c r="AD4540" s="32"/>
    </row>
    <row r="4541" spans="30:30" ht="22.95" customHeight="1" x14ac:dyDescent="0.2">
      <c r="AD4541" s="32"/>
    </row>
    <row r="4542" spans="30:30" ht="22.95" customHeight="1" x14ac:dyDescent="0.2">
      <c r="AD4542" s="32"/>
    </row>
    <row r="4543" spans="30:30" ht="22.95" customHeight="1" x14ac:dyDescent="0.2">
      <c r="AD4543" s="32"/>
    </row>
    <row r="4544" spans="30:30" ht="22.95" customHeight="1" x14ac:dyDescent="0.2">
      <c r="AD4544" s="32"/>
    </row>
    <row r="4545" spans="30:30" ht="22.95" customHeight="1" x14ac:dyDescent="0.2">
      <c r="AD4545" s="32"/>
    </row>
    <row r="4546" spans="30:30" ht="22.95" customHeight="1" x14ac:dyDescent="0.2">
      <c r="AD4546" s="32"/>
    </row>
    <row r="4547" spans="30:30" ht="22.95" customHeight="1" x14ac:dyDescent="0.2">
      <c r="AD4547" s="32"/>
    </row>
    <row r="4548" spans="30:30" ht="22.95" customHeight="1" x14ac:dyDescent="0.2">
      <c r="AD4548" s="32"/>
    </row>
    <row r="4549" spans="30:30" ht="22.95" customHeight="1" x14ac:dyDescent="0.2">
      <c r="AD4549" s="32"/>
    </row>
    <row r="4550" spans="30:30" ht="22.95" customHeight="1" x14ac:dyDescent="0.2">
      <c r="AD4550" s="32"/>
    </row>
    <row r="4551" spans="30:30" ht="22.95" customHeight="1" x14ac:dyDescent="0.2">
      <c r="AD4551" s="32"/>
    </row>
    <row r="4552" spans="30:30" ht="22.95" customHeight="1" x14ac:dyDescent="0.2">
      <c r="AD4552" s="32"/>
    </row>
    <row r="4553" spans="30:30" ht="22.95" customHeight="1" x14ac:dyDescent="0.2">
      <c r="AD4553" s="32"/>
    </row>
    <row r="4554" spans="30:30" ht="22.95" customHeight="1" x14ac:dyDescent="0.2">
      <c r="AD4554" s="32"/>
    </row>
    <row r="4555" spans="30:30" ht="22.95" customHeight="1" x14ac:dyDescent="0.2">
      <c r="AD4555" s="32"/>
    </row>
    <row r="4556" spans="30:30" ht="22.95" customHeight="1" x14ac:dyDescent="0.2">
      <c r="AD4556" s="32"/>
    </row>
    <row r="4557" spans="30:30" ht="22.95" customHeight="1" x14ac:dyDescent="0.2">
      <c r="AD4557" s="32"/>
    </row>
    <row r="4558" spans="30:30" ht="22.95" customHeight="1" x14ac:dyDescent="0.2">
      <c r="AD4558" s="32"/>
    </row>
    <row r="4559" spans="30:30" ht="22.95" customHeight="1" x14ac:dyDescent="0.2">
      <c r="AD4559" s="32"/>
    </row>
    <row r="4560" spans="30:30" ht="22.95" customHeight="1" x14ac:dyDescent="0.2">
      <c r="AD4560" s="32"/>
    </row>
    <row r="4561" spans="30:30" ht="22.95" customHeight="1" x14ac:dyDescent="0.2">
      <c r="AD4561" s="32"/>
    </row>
    <row r="4562" spans="30:30" ht="22.95" customHeight="1" x14ac:dyDescent="0.2">
      <c r="AD4562" s="32"/>
    </row>
    <row r="4563" spans="30:30" ht="22.95" customHeight="1" x14ac:dyDescent="0.2">
      <c r="AD4563" s="32"/>
    </row>
    <row r="4564" spans="30:30" ht="22.95" customHeight="1" x14ac:dyDescent="0.2">
      <c r="AD4564" s="32"/>
    </row>
    <row r="4565" spans="30:30" ht="22.95" customHeight="1" x14ac:dyDescent="0.2">
      <c r="AD4565" s="32"/>
    </row>
    <row r="4566" spans="30:30" ht="22.95" customHeight="1" x14ac:dyDescent="0.2">
      <c r="AD4566" s="32"/>
    </row>
    <row r="4567" spans="30:30" ht="22.95" customHeight="1" x14ac:dyDescent="0.2">
      <c r="AD4567" s="32"/>
    </row>
    <row r="4568" spans="30:30" ht="22.95" customHeight="1" x14ac:dyDescent="0.2">
      <c r="AD4568" s="32"/>
    </row>
    <row r="4569" spans="30:30" ht="22.95" customHeight="1" x14ac:dyDescent="0.2">
      <c r="AD4569" s="32"/>
    </row>
    <row r="4570" spans="30:30" ht="22.95" customHeight="1" x14ac:dyDescent="0.2">
      <c r="AD4570" s="32"/>
    </row>
    <row r="4571" spans="30:30" ht="22.95" customHeight="1" x14ac:dyDescent="0.2">
      <c r="AD4571" s="32"/>
    </row>
    <row r="4572" spans="30:30" ht="22.95" customHeight="1" x14ac:dyDescent="0.2">
      <c r="AD4572" s="32"/>
    </row>
    <row r="4573" spans="30:30" ht="22.95" customHeight="1" x14ac:dyDescent="0.2">
      <c r="AD4573" s="32"/>
    </row>
    <row r="4574" spans="30:30" ht="22.95" customHeight="1" x14ac:dyDescent="0.2">
      <c r="AD4574" s="32"/>
    </row>
    <row r="4575" spans="30:30" ht="22.95" customHeight="1" x14ac:dyDescent="0.2">
      <c r="AD4575" s="32"/>
    </row>
    <row r="4576" spans="30:30" ht="22.95" customHeight="1" x14ac:dyDescent="0.2">
      <c r="AD4576" s="32"/>
    </row>
    <row r="4577" spans="30:30" ht="22.95" customHeight="1" x14ac:dyDescent="0.2">
      <c r="AD4577" s="32"/>
    </row>
    <row r="4578" spans="30:30" ht="22.95" customHeight="1" x14ac:dyDescent="0.2">
      <c r="AD4578" s="32"/>
    </row>
    <row r="4579" spans="30:30" ht="22.95" customHeight="1" x14ac:dyDescent="0.2">
      <c r="AD4579" s="32"/>
    </row>
    <row r="4580" spans="30:30" ht="22.95" customHeight="1" x14ac:dyDescent="0.2">
      <c r="AD4580" s="32"/>
    </row>
    <row r="4581" spans="30:30" ht="22.95" customHeight="1" x14ac:dyDescent="0.2">
      <c r="AD4581" s="32"/>
    </row>
    <row r="4582" spans="30:30" ht="22.95" customHeight="1" x14ac:dyDescent="0.2">
      <c r="AD4582" s="32"/>
    </row>
    <row r="4583" spans="30:30" ht="22.95" customHeight="1" x14ac:dyDescent="0.2">
      <c r="AD4583" s="32"/>
    </row>
    <row r="4584" spans="30:30" ht="22.95" customHeight="1" x14ac:dyDescent="0.2">
      <c r="AD4584" s="32"/>
    </row>
    <row r="4585" spans="30:30" ht="22.95" customHeight="1" x14ac:dyDescent="0.2">
      <c r="AD4585" s="32"/>
    </row>
    <row r="4586" spans="30:30" ht="22.95" customHeight="1" x14ac:dyDescent="0.2">
      <c r="AD4586" s="32"/>
    </row>
    <row r="4587" spans="30:30" ht="22.95" customHeight="1" x14ac:dyDescent="0.2">
      <c r="AD4587" s="32"/>
    </row>
    <row r="4588" spans="30:30" ht="22.95" customHeight="1" x14ac:dyDescent="0.2">
      <c r="AD4588" s="32"/>
    </row>
    <row r="4589" spans="30:30" ht="22.95" customHeight="1" x14ac:dyDescent="0.2">
      <c r="AD4589" s="32"/>
    </row>
    <row r="4590" spans="30:30" ht="22.95" customHeight="1" x14ac:dyDescent="0.2">
      <c r="AD4590" s="32"/>
    </row>
    <row r="4591" spans="30:30" ht="22.95" customHeight="1" x14ac:dyDescent="0.2">
      <c r="AD4591" s="32"/>
    </row>
    <row r="4592" spans="30:30" ht="22.95" customHeight="1" x14ac:dyDescent="0.2">
      <c r="AD4592" s="32"/>
    </row>
    <row r="4593" spans="30:30" ht="22.95" customHeight="1" x14ac:dyDescent="0.2">
      <c r="AD4593" s="32"/>
    </row>
    <row r="4594" spans="30:30" ht="22.95" customHeight="1" x14ac:dyDescent="0.2">
      <c r="AD4594" s="32"/>
    </row>
    <row r="4595" spans="30:30" ht="22.95" customHeight="1" x14ac:dyDescent="0.2">
      <c r="AD4595" s="32"/>
    </row>
    <row r="4596" spans="30:30" ht="22.95" customHeight="1" x14ac:dyDescent="0.2">
      <c r="AD4596" s="32"/>
    </row>
    <row r="4597" spans="30:30" ht="22.95" customHeight="1" x14ac:dyDescent="0.2">
      <c r="AD4597" s="32"/>
    </row>
    <row r="4598" spans="30:30" ht="22.95" customHeight="1" x14ac:dyDescent="0.2">
      <c r="AD4598" s="32"/>
    </row>
    <row r="4599" spans="30:30" ht="22.95" customHeight="1" x14ac:dyDescent="0.2">
      <c r="AD4599" s="32"/>
    </row>
    <row r="4600" spans="30:30" ht="22.95" customHeight="1" x14ac:dyDescent="0.2">
      <c r="AD4600" s="32"/>
    </row>
    <row r="4601" spans="30:30" ht="22.95" customHeight="1" x14ac:dyDescent="0.2">
      <c r="AD4601" s="32"/>
    </row>
    <row r="4602" spans="30:30" ht="22.95" customHeight="1" x14ac:dyDescent="0.2">
      <c r="AD4602" s="32"/>
    </row>
    <row r="4603" spans="30:30" ht="22.95" customHeight="1" x14ac:dyDescent="0.2">
      <c r="AD4603" s="32"/>
    </row>
    <row r="4604" spans="30:30" ht="22.95" customHeight="1" x14ac:dyDescent="0.2">
      <c r="AD4604" s="32"/>
    </row>
    <row r="4605" spans="30:30" ht="22.95" customHeight="1" x14ac:dyDescent="0.2">
      <c r="AD4605" s="32"/>
    </row>
    <row r="4606" spans="30:30" ht="22.95" customHeight="1" x14ac:dyDescent="0.2">
      <c r="AD4606" s="32"/>
    </row>
    <row r="4607" spans="30:30" ht="22.95" customHeight="1" x14ac:dyDescent="0.2">
      <c r="AD4607" s="32"/>
    </row>
    <row r="4608" spans="30:30" ht="22.95" customHeight="1" x14ac:dyDescent="0.2">
      <c r="AD4608" s="32"/>
    </row>
    <row r="4609" spans="30:30" ht="22.95" customHeight="1" x14ac:dyDescent="0.2">
      <c r="AD4609" s="32"/>
    </row>
    <row r="4610" spans="30:30" ht="22.95" customHeight="1" x14ac:dyDescent="0.2">
      <c r="AD4610" s="32"/>
    </row>
    <row r="4611" spans="30:30" ht="22.95" customHeight="1" x14ac:dyDescent="0.2">
      <c r="AD4611" s="32"/>
    </row>
    <row r="4612" spans="30:30" ht="22.95" customHeight="1" x14ac:dyDescent="0.2">
      <c r="AD4612" s="32"/>
    </row>
    <row r="4613" spans="30:30" ht="22.95" customHeight="1" x14ac:dyDescent="0.2">
      <c r="AD4613" s="32"/>
    </row>
    <row r="4614" spans="30:30" ht="22.95" customHeight="1" x14ac:dyDescent="0.2">
      <c r="AD4614" s="32"/>
    </row>
    <row r="4615" spans="30:30" ht="22.95" customHeight="1" x14ac:dyDescent="0.2">
      <c r="AD4615" s="32"/>
    </row>
    <row r="4616" spans="30:30" ht="22.95" customHeight="1" x14ac:dyDescent="0.2">
      <c r="AD4616" s="32"/>
    </row>
    <row r="4617" spans="30:30" ht="22.95" customHeight="1" x14ac:dyDescent="0.2">
      <c r="AD4617" s="32"/>
    </row>
    <row r="4618" spans="30:30" ht="22.95" customHeight="1" x14ac:dyDescent="0.2">
      <c r="AD4618" s="32"/>
    </row>
    <row r="4619" spans="30:30" ht="22.95" customHeight="1" x14ac:dyDescent="0.2">
      <c r="AD4619" s="32"/>
    </row>
    <row r="4620" spans="30:30" ht="22.95" customHeight="1" x14ac:dyDescent="0.2">
      <c r="AD4620" s="32"/>
    </row>
    <row r="4621" spans="30:30" ht="22.95" customHeight="1" x14ac:dyDescent="0.2">
      <c r="AD4621" s="32"/>
    </row>
    <row r="4622" spans="30:30" ht="22.95" customHeight="1" x14ac:dyDescent="0.2">
      <c r="AD4622" s="32"/>
    </row>
    <row r="4623" spans="30:30" ht="22.95" customHeight="1" x14ac:dyDescent="0.2">
      <c r="AD4623" s="32"/>
    </row>
    <row r="4624" spans="30:30" ht="22.95" customHeight="1" x14ac:dyDescent="0.2">
      <c r="AD4624" s="32"/>
    </row>
    <row r="4625" spans="30:30" ht="22.95" customHeight="1" x14ac:dyDescent="0.2">
      <c r="AD4625" s="32"/>
    </row>
    <row r="4626" spans="30:30" ht="22.95" customHeight="1" x14ac:dyDescent="0.2">
      <c r="AD4626" s="32"/>
    </row>
    <row r="4627" spans="30:30" ht="22.95" customHeight="1" x14ac:dyDescent="0.2">
      <c r="AD4627" s="32"/>
    </row>
    <row r="4628" spans="30:30" ht="22.95" customHeight="1" x14ac:dyDescent="0.2">
      <c r="AD4628" s="32"/>
    </row>
    <row r="4629" spans="30:30" ht="22.95" customHeight="1" x14ac:dyDescent="0.2">
      <c r="AD4629" s="32"/>
    </row>
    <row r="4630" spans="30:30" ht="22.95" customHeight="1" x14ac:dyDescent="0.2">
      <c r="AD4630" s="32"/>
    </row>
    <row r="4631" spans="30:30" ht="22.95" customHeight="1" x14ac:dyDescent="0.2">
      <c r="AD4631" s="32"/>
    </row>
    <row r="4632" spans="30:30" ht="22.95" customHeight="1" x14ac:dyDescent="0.2">
      <c r="AD4632" s="32"/>
    </row>
    <row r="4633" spans="30:30" ht="22.95" customHeight="1" x14ac:dyDescent="0.2">
      <c r="AD4633" s="32"/>
    </row>
    <row r="4634" spans="30:30" ht="22.95" customHeight="1" x14ac:dyDescent="0.2">
      <c r="AD4634" s="32"/>
    </row>
    <row r="4635" spans="30:30" ht="22.95" customHeight="1" x14ac:dyDescent="0.2">
      <c r="AD4635" s="32"/>
    </row>
    <row r="4636" spans="30:30" ht="22.95" customHeight="1" x14ac:dyDescent="0.2">
      <c r="AD4636" s="32"/>
    </row>
    <row r="4637" spans="30:30" ht="22.95" customHeight="1" x14ac:dyDescent="0.2">
      <c r="AD4637" s="32"/>
    </row>
    <row r="4638" spans="30:30" ht="22.95" customHeight="1" x14ac:dyDescent="0.2">
      <c r="AD4638" s="32"/>
    </row>
    <row r="4639" spans="30:30" ht="22.95" customHeight="1" x14ac:dyDescent="0.2">
      <c r="AD4639" s="32"/>
    </row>
    <row r="4640" spans="30:30" ht="22.95" customHeight="1" x14ac:dyDescent="0.2">
      <c r="AD4640" s="32"/>
    </row>
    <row r="4641" spans="30:30" ht="22.95" customHeight="1" x14ac:dyDescent="0.2">
      <c r="AD4641" s="32"/>
    </row>
    <row r="4642" spans="30:30" ht="22.95" customHeight="1" x14ac:dyDescent="0.2">
      <c r="AD4642" s="32"/>
    </row>
    <row r="4643" spans="30:30" ht="22.95" customHeight="1" x14ac:dyDescent="0.2">
      <c r="AD4643" s="32"/>
    </row>
    <row r="4644" spans="30:30" ht="22.95" customHeight="1" x14ac:dyDescent="0.2">
      <c r="AD4644" s="32"/>
    </row>
    <row r="4645" spans="30:30" ht="22.95" customHeight="1" x14ac:dyDescent="0.2">
      <c r="AD4645" s="32"/>
    </row>
    <row r="4646" spans="30:30" ht="22.95" customHeight="1" x14ac:dyDescent="0.2">
      <c r="AD4646" s="32"/>
    </row>
    <row r="4647" spans="30:30" ht="22.95" customHeight="1" x14ac:dyDescent="0.2">
      <c r="AD4647" s="32"/>
    </row>
    <row r="4648" spans="30:30" ht="22.95" customHeight="1" x14ac:dyDescent="0.2">
      <c r="AD4648" s="32"/>
    </row>
    <row r="4649" spans="30:30" ht="22.95" customHeight="1" x14ac:dyDescent="0.2">
      <c r="AD4649" s="32"/>
    </row>
    <row r="4650" spans="30:30" ht="22.95" customHeight="1" x14ac:dyDescent="0.2">
      <c r="AD4650" s="32"/>
    </row>
    <row r="4651" spans="30:30" ht="22.95" customHeight="1" x14ac:dyDescent="0.2">
      <c r="AD4651" s="32"/>
    </row>
    <row r="4652" spans="30:30" ht="22.95" customHeight="1" x14ac:dyDescent="0.2">
      <c r="AD4652" s="32"/>
    </row>
    <row r="4653" spans="30:30" ht="22.95" customHeight="1" x14ac:dyDescent="0.2">
      <c r="AD4653" s="32"/>
    </row>
    <row r="4654" spans="30:30" ht="22.95" customHeight="1" x14ac:dyDescent="0.2">
      <c r="AD4654" s="32"/>
    </row>
    <row r="4655" spans="30:30" ht="22.95" customHeight="1" x14ac:dyDescent="0.2">
      <c r="AD4655" s="32"/>
    </row>
    <row r="4656" spans="30:30" ht="22.95" customHeight="1" x14ac:dyDescent="0.2">
      <c r="AD4656" s="32"/>
    </row>
    <row r="4657" spans="30:30" ht="22.95" customHeight="1" x14ac:dyDescent="0.2">
      <c r="AD4657" s="32"/>
    </row>
    <row r="4658" spans="30:30" ht="22.95" customHeight="1" x14ac:dyDescent="0.2">
      <c r="AD4658" s="32"/>
    </row>
    <row r="4659" spans="30:30" ht="22.95" customHeight="1" x14ac:dyDescent="0.2">
      <c r="AD4659" s="32"/>
    </row>
    <row r="4660" spans="30:30" ht="22.95" customHeight="1" x14ac:dyDescent="0.2">
      <c r="AD4660" s="32"/>
    </row>
    <row r="4661" spans="30:30" ht="22.95" customHeight="1" x14ac:dyDescent="0.2">
      <c r="AD4661" s="32"/>
    </row>
    <row r="4662" spans="30:30" ht="22.95" customHeight="1" x14ac:dyDescent="0.2">
      <c r="AD4662" s="32"/>
    </row>
    <row r="4663" spans="30:30" ht="22.95" customHeight="1" x14ac:dyDescent="0.2">
      <c r="AD4663" s="32"/>
    </row>
    <row r="4664" spans="30:30" ht="22.95" customHeight="1" x14ac:dyDescent="0.2">
      <c r="AD4664" s="32"/>
    </row>
    <row r="4665" spans="30:30" ht="22.95" customHeight="1" x14ac:dyDescent="0.2">
      <c r="AD4665" s="32"/>
    </row>
    <row r="4666" spans="30:30" ht="22.95" customHeight="1" x14ac:dyDescent="0.2">
      <c r="AD4666" s="32"/>
    </row>
    <row r="4667" spans="30:30" ht="22.95" customHeight="1" x14ac:dyDescent="0.2">
      <c r="AD4667" s="32"/>
    </row>
    <row r="4668" spans="30:30" ht="22.95" customHeight="1" x14ac:dyDescent="0.2">
      <c r="AD4668" s="32"/>
    </row>
    <row r="4669" spans="30:30" ht="22.95" customHeight="1" x14ac:dyDescent="0.2">
      <c r="AD4669" s="32"/>
    </row>
    <row r="4670" spans="30:30" ht="22.95" customHeight="1" x14ac:dyDescent="0.2">
      <c r="AD4670" s="32"/>
    </row>
    <row r="4671" spans="30:30" ht="22.95" customHeight="1" x14ac:dyDescent="0.2">
      <c r="AD4671" s="32"/>
    </row>
    <row r="4672" spans="30:30" ht="22.95" customHeight="1" x14ac:dyDescent="0.2">
      <c r="AD4672" s="32"/>
    </row>
    <row r="4673" spans="30:30" ht="22.95" customHeight="1" x14ac:dyDescent="0.2">
      <c r="AD4673" s="32"/>
    </row>
    <row r="4674" spans="30:30" ht="22.95" customHeight="1" x14ac:dyDescent="0.2">
      <c r="AD4674" s="32"/>
    </row>
    <row r="4675" spans="30:30" ht="22.95" customHeight="1" x14ac:dyDescent="0.2">
      <c r="AD4675" s="32"/>
    </row>
    <row r="4676" spans="30:30" ht="22.95" customHeight="1" x14ac:dyDescent="0.2">
      <c r="AD4676" s="32"/>
    </row>
    <row r="4677" spans="30:30" ht="22.95" customHeight="1" x14ac:dyDescent="0.2">
      <c r="AD4677" s="32"/>
    </row>
    <row r="4678" spans="30:30" ht="22.95" customHeight="1" x14ac:dyDescent="0.2">
      <c r="AD4678" s="32"/>
    </row>
    <row r="4679" spans="30:30" ht="22.95" customHeight="1" x14ac:dyDescent="0.2">
      <c r="AD4679" s="32"/>
    </row>
    <row r="4680" spans="30:30" ht="22.95" customHeight="1" x14ac:dyDescent="0.2">
      <c r="AD4680" s="32"/>
    </row>
    <row r="4681" spans="30:30" ht="22.95" customHeight="1" x14ac:dyDescent="0.2">
      <c r="AD4681" s="32"/>
    </row>
    <row r="4682" spans="30:30" ht="22.95" customHeight="1" x14ac:dyDescent="0.2">
      <c r="AD4682" s="32"/>
    </row>
    <row r="4683" spans="30:30" ht="22.95" customHeight="1" x14ac:dyDescent="0.2">
      <c r="AD4683" s="32"/>
    </row>
    <row r="4684" spans="30:30" ht="22.95" customHeight="1" x14ac:dyDescent="0.2">
      <c r="AD4684" s="32"/>
    </row>
    <row r="4685" spans="30:30" ht="22.95" customHeight="1" x14ac:dyDescent="0.2">
      <c r="AD4685" s="32"/>
    </row>
    <row r="4686" spans="30:30" ht="22.95" customHeight="1" x14ac:dyDescent="0.2">
      <c r="AD4686" s="32"/>
    </row>
    <row r="4687" spans="30:30" ht="22.95" customHeight="1" x14ac:dyDescent="0.2">
      <c r="AD4687" s="32"/>
    </row>
    <row r="4688" spans="30:30" ht="22.95" customHeight="1" x14ac:dyDescent="0.2">
      <c r="AD4688" s="32"/>
    </row>
    <row r="4689" spans="30:30" ht="22.95" customHeight="1" x14ac:dyDescent="0.2">
      <c r="AD4689" s="32"/>
    </row>
    <row r="4690" spans="30:30" ht="22.95" customHeight="1" x14ac:dyDescent="0.2">
      <c r="AD4690" s="32"/>
    </row>
    <row r="4691" spans="30:30" ht="22.95" customHeight="1" x14ac:dyDescent="0.2">
      <c r="AD4691" s="32"/>
    </row>
    <row r="4692" spans="30:30" ht="22.95" customHeight="1" x14ac:dyDescent="0.2">
      <c r="AD4692" s="32"/>
    </row>
    <row r="4693" spans="30:30" ht="22.95" customHeight="1" x14ac:dyDescent="0.2">
      <c r="AD4693" s="32"/>
    </row>
    <row r="4694" spans="30:30" ht="22.95" customHeight="1" x14ac:dyDescent="0.2">
      <c r="AD4694" s="32"/>
    </row>
    <row r="4695" spans="30:30" ht="22.95" customHeight="1" x14ac:dyDescent="0.2">
      <c r="AD4695" s="32"/>
    </row>
    <row r="4696" spans="30:30" ht="22.95" customHeight="1" x14ac:dyDescent="0.2">
      <c r="AD4696" s="32"/>
    </row>
    <row r="4697" spans="30:30" ht="22.95" customHeight="1" x14ac:dyDescent="0.2">
      <c r="AD4697" s="32"/>
    </row>
    <row r="4698" spans="30:30" ht="22.95" customHeight="1" x14ac:dyDescent="0.2">
      <c r="AD4698" s="32"/>
    </row>
    <row r="4699" spans="30:30" ht="22.95" customHeight="1" x14ac:dyDescent="0.2">
      <c r="AD4699" s="32"/>
    </row>
    <row r="4700" spans="30:30" ht="22.95" customHeight="1" x14ac:dyDescent="0.2">
      <c r="AD4700" s="32"/>
    </row>
    <row r="4701" spans="30:30" ht="22.95" customHeight="1" x14ac:dyDescent="0.2">
      <c r="AD4701" s="32"/>
    </row>
    <row r="4702" spans="30:30" ht="22.95" customHeight="1" x14ac:dyDescent="0.2">
      <c r="AD4702" s="32"/>
    </row>
    <row r="4703" spans="30:30" ht="22.95" customHeight="1" x14ac:dyDescent="0.2">
      <c r="AD4703" s="32"/>
    </row>
    <row r="4704" spans="30:30" ht="22.95" customHeight="1" x14ac:dyDescent="0.2">
      <c r="AD4704" s="32"/>
    </row>
    <row r="4705" spans="30:30" ht="22.95" customHeight="1" x14ac:dyDescent="0.2">
      <c r="AD4705" s="32"/>
    </row>
    <row r="4706" spans="30:30" ht="22.95" customHeight="1" x14ac:dyDescent="0.2">
      <c r="AD4706" s="32"/>
    </row>
    <row r="4707" spans="30:30" ht="22.95" customHeight="1" x14ac:dyDescent="0.2">
      <c r="AD4707" s="32"/>
    </row>
    <row r="4708" spans="30:30" ht="22.95" customHeight="1" x14ac:dyDescent="0.2">
      <c r="AD4708" s="32"/>
    </row>
    <row r="4709" spans="30:30" ht="22.95" customHeight="1" x14ac:dyDescent="0.2">
      <c r="AD4709" s="32"/>
    </row>
    <row r="4710" spans="30:30" ht="22.95" customHeight="1" x14ac:dyDescent="0.2">
      <c r="AD4710" s="32"/>
    </row>
    <row r="4711" spans="30:30" ht="22.95" customHeight="1" x14ac:dyDescent="0.2">
      <c r="AD4711" s="32"/>
    </row>
    <row r="4712" spans="30:30" ht="22.95" customHeight="1" x14ac:dyDescent="0.2">
      <c r="AD4712" s="32"/>
    </row>
    <row r="4713" spans="30:30" ht="22.95" customHeight="1" x14ac:dyDescent="0.2">
      <c r="AD4713" s="32"/>
    </row>
    <row r="4714" spans="30:30" ht="22.95" customHeight="1" x14ac:dyDescent="0.2">
      <c r="AD4714" s="32"/>
    </row>
    <row r="4715" spans="30:30" ht="22.95" customHeight="1" x14ac:dyDescent="0.2">
      <c r="AD4715" s="32"/>
    </row>
    <row r="4716" spans="30:30" ht="22.95" customHeight="1" x14ac:dyDescent="0.2">
      <c r="AD4716" s="32"/>
    </row>
    <row r="4717" spans="30:30" ht="22.95" customHeight="1" x14ac:dyDescent="0.2">
      <c r="AD4717" s="32"/>
    </row>
    <row r="4718" spans="30:30" ht="22.95" customHeight="1" x14ac:dyDescent="0.2">
      <c r="AD4718" s="32"/>
    </row>
    <row r="4719" spans="30:30" ht="22.95" customHeight="1" x14ac:dyDescent="0.2">
      <c r="AD4719" s="32"/>
    </row>
    <row r="4720" spans="30:30" ht="22.95" customHeight="1" x14ac:dyDescent="0.2">
      <c r="AD4720" s="32"/>
    </row>
    <row r="4721" spans="30:30" ht="22.95" customHeight="1" x14ac:dyDescent="0.2">
      <c r="AD4721" s="32"/>
    </row>
    <row r="4722" spans="30:30" ht="22.95" customHeight="1" x14ac:dyDescent="0.2">
      <c r="AD4722" s="32"/>
    </row>
    <row r="4723" spans="30:30" ht="22.95" customHeight="1" x14ac:dyDescent="0.2">
      <c r="AD4723" s="32"/>
    </row>
    <row r="4724" spans="30:30" ht="22.95" customHeight="1" x14ac:dyDescent="0.2">
      <c r="AD4724" s="32"/>
    </row>
    <row r="4725" spans="30:30" ht="22.95" customHeight="1" x14ac:dyDescent="0.2">
      <c r="AD4725" s="32"/>
    </row>
    <row r="4726" spans="30:30" ht="22.95" customHeight="1" x14ac:dyDescent="0.2">
      <c r="AD4726" s="32"/>
    </row>
    <row r="4727" spans="30:30" ht="22.95" customHeight="1" x14ac:dyDescent="0.2">
      <c r="AD4727" s="32"/>
    </row>
    <row r="4728" spans="30:30" ht="22.95" customHeight="1" x14ac:dyDescent="0.2">
      <c r="AD4728" s="32"/>
    </row>
    <row r="4729" spans="30:30" ht="22.95" customHeight="1" x14ac:dyDescent="0.2">
      <c r="AD4729" s="32"/>
    </row>
    <row r="4730" spans="30:30" ht="22.95" customHeight="1" x14ac:dyDescent="0.2">
      <c r="AD4730" s="32"/>
    </row>
    <row r="4731" spans="30:30" ht="22.95" customHeight="1" x14ac:dyDescent="0.2">
      <c r="AD4731" s="32"/>
    </row>
    <row r="4732" spans="30:30" ht="22.95" customHeight="1" x14ac:dyDescent="0.2">
      <c r="AD4732" s="32"/>
    </row>
    <row r="4733" spans="30:30" ht="22.95" customHeight="1" x14ac:dyDescent="0.2">
      <c r="AD4733" s="32"/>
    </row>
    <row r="4734" spans="30:30" ht="22.95" customHeight="1" x14ac:dyDescent="0.2">
      <c r="AD4734" s="32"/>
    </row>
    <row r="4735" spans="30:30" ht="22.95" customHeight="1" x14ac:dyDescent="0.2">
      <c r="AD4735" s="32"/>
    </row>
    <row r="4736" spans="30:30" ht="22.95" customHeight="1" x14ac:dyDescent="0.2">
      <c r="AD4736" s="32"/>
    </row>
    <row r="4737" spans="30:30" ht="22.95" customHeight="1" x14ac:dyDescent="0.2">
      <c r="AD4737" s="32"/>
    </row>
    <row r="4738" spans="30:30" ht="22.95" customHeight="1" x14ac:dyDescent="0.2">
      <c r="AD4738" s="32"/>
    </row>
    <row r="4739" spans="30:30" ht="22.95" customHeight="1" x14ac:dyDescent="0.2">
      <c r="AD4739" s="32"/>
    </row>
    <row r="4740" spans="30:30" ht="22.95" customHeight="1" x14ac:dyDescent="0.2">
      <c r="AD4740" s="32"/>
    </row>
    <row r="4741" spans="30:30" ht="22.95" customHeight="1" x14ac:dyDescent="0.2">
      <c r="AD4741" s="32"/>
    </row>
    <row r="4742" spans="30:30" ht="22.95" customHeight="1" x14ac:dyDescent="0.2">
      <c r="AD4742" s="32"/>
    </row>
    <row r="4743" spans="30:30" ht="22.95" customHeight="1" x14ac:dyDescent="0.2">
      <c r="AD4743" s="32"/>
    </row>
    <row r="4744" spans="30:30" ht="22.95" customHeight="1" x14ac:dyDescent="0.2">
      <c r="AD4744" s="32"/>
    </row>
    <row r="4745" spans="30:30" ht="22.95" customHeight="1" x14ac:dyDescent="0.2">
      <c r="AD4745" s="32"/>
    </row>
    <row r="4746" spans="30:30" ht="22.95" customHeight="1" x14ac:dyDescent="0.2">
      <c r="AD4746" s="32"/>
    </row>
    <row r="4747" spans="30:30" ht="22.95" customHeight="1" x14ac:dyDescent="0.2">
      <c r="AD4747" s="32"/>
    </row>
    <row r="4748" spans="30:30" ht="22.95" customHeight="1" x14ac:dyDescent="0.2">
      <c r="AD4748" s="32"/>
    </row>
    <row r="4749" spans="30:30" ht="22.95" customHeight="1" x14ac:dyDescent="0.2">
      <c r="AD4749" s="32"/>
    </row>
    <row r="4750" spans="30:30" ht="22.95" customHeight="1" x14ac:dyDescent="0.2">
      <c r="AD4750" s="32"/>
    </row>
    <row r="4751" spans="30:30" ht="22.95" customHeight="1" x14ac:dyDescent="0.2">
      <c r="AD4751" s="32"/>
    </row>
    <row r="4752" spans="30:30" ht="22.95" customHeight="1" x14ac:dyDescent="0.2">
      <c r="AD4752" s="32"/>
    </row>
    <row r="4753" spans="30:30" ht="22.95" customHeight="1" x14ac:dyDescent="0.2">
      <c r="AD4753" s="32"/>
    </row>
    <row r="4754" spans="30:30" ht="22.95" customHeight="1" x14ac:dyDescent="0.2">
      <c r="AD4754" s="32"/>
    </row>
    <row r="4755" spans="30:30" ht="22.95" customHeight="1" x14ac:dyDescent="0.2">
      <c r="AD4755" s="32"/>
    </row>
    <row r="4756" spans="30:30" ht="22.95" customHeight="1" x14ac:dyDescent="0.2">
      <c r="AD4756" s="32"/>
    </row>
    <row r="4757" spans="30:30" ht="22.95" customHeight="1" x14ac:dyDescent="0.2">
      <c r="AD4757" s="32"/>
    </row>
    <row r="4758" spans="30:30" ht="22.95" customHeight="1" x14ac:dyDescent="0.2">
      <c r="AD4758" s="32"/>
    </row>
    <row r="4759" spans="30:30" ht="22.95" customHeight="1" x14ac:dyDescent="0.2">
      <c r="AD4759" s="32"/>
    </row>
    <row r="4760" spans="30:30" ht="22.95" customHeight="1" x14ac:dyDescent="0.2">
      <c r="AD4760" s="32"/>
    </row>
    <row r="4761" spans="30:30" ht="22.95" customHeight="1" x14ac:dyDescent="0.2">
      <c r="AD4761" s="32"/>
    </row>
    <row r="4762" spans="30:30" ht="22.95" customHeight="1" x14ac:dyDescent="0.2">
      <c r="AD4762" s="32"/>
    </row>
    <row r="4763" spans="30:30" ht="22.95" customHeight="1" x14ac:dyDescent="0.2">
      <c r="AD4763" s="32"/>
    </row>
    <row r="4764" spans="30:30" ht="22.95" customHeight="1" x14ac:dyDescent="0.2">
      <c r="AD4764" s="32"/>
    </row>
    <row r="4765" spans="30:30" ht="22.95" customHeight="1" x14ac:dyDescent="0.2">
      <c r="AD4765" s="32"/>
    </row>
    <row r="4766" spans="30:30" ht="22.95" customHeight="1" x14ac:dyDescent="0.2">
      <c r="AD4766" s="32"/>
    </row>
    <row r="4767" spans="30:30" ht="22.95" customHeight="1" x14ac:dyDescent="0.2">
      <c r="AD4767" s="32"/>
    </row>
    <row r="4768" spans="30:30" ht="22.95" customHeight="1" x14ac:dyDescent="0.2">
      <c r="AD4768" s="32"/>
    </row>
    <row r="4769" spans="30:30" ht="22.95" customHeight="1" x14ac:dyDescent="0.2">
      <c r="AD4769" s="32"/>
    </row>
    <row r="4770" spans="30:30" ht="22.95" customHeight="1" x14ac:dyDescent="0.2">
      <c r="AD4770" s="32"/>
    </row>
    <row r="4771" spans="30:30" ht="22.95" customHeight="1" x14ac:dyDescent="0.2">
      <c r="AD4771" s="32"/>
    </row>
    <row r="4772" spans="30:30" ht="22.95" customHeight="1" x14ac:dyDescent="0.2">
      <c r="AD4772" s="32"/>
    </row>
    <row r="4773" spans="30:30" ht="22.95" customHeight="1" x14ac:dyDescent="0.2">
      <c r="AD4773" s="32"/>
    </row>
    <row r="4774" spans="30:30" ht="22.95" customHeight="1" x14ac:dyDescent="0.2">
      <c r="AD4774" s="32"/>
    </row>
    <row r="4775" spans="30:30" ht="22.95" customHeight="1" x14ac:dyDescent="0.2">
      <c r="AD4775" s="32"/>
    </row>
    <row r="4776" spans="30:30" ht="22.95" customHeight="1" x14ac:dyDescent="0.2">
      <c r="AD4776" s="32"/>
    </row>
    <row r="4777" spans="30:30" ht="22.95" customHeight="1" x14ac:dyDescent="0.2">
      <c r="AD4777" s="32"/>
    </row>
    <row r="4778" spans="30:30" ht="22.95" customHeight="1" x14ac:dyDescent="0.2">
      <c r="AD4778" s="32"/>
    </row>
    <row r="4779" spans="30:30" ht="22.95" customHeight="1" x14ac:dyDescent="0.2">
      <c r="AD4779" s="32"/>
    </row>
    <row r="4780" spans="30:30" ht="22.95" customHeight="1" x14ac:dyDescent="0.2">
      <c r="AD4780" s="32"/>
    </row>
    <row r="4781" spans="30:30" ht="22.95" customHeight="1" x14ac:dyDescent="0.2">
      <c r="AD4781" s="32"/>
    </row>
    <row r="4782" spans="30:30" ht="22.95" customHeight="1" x14ac:dyDescent="0.2">
      <c r="AD4782" s="32"/>
    </row>
    <row r="4783" spans="30:30" ht="22.95" customHeight="1" x14ac:dyDescent="0.2">
      <c r="AD4783" s="32"/>
    </row>
    <row r="4784" spans="30:30" ht="22.95" customHeight="1" x14ac:dyDescent="0.2">
      <c r="AD4784" s="32"/>
    </row>
    <row r="4785" spans="30:30" ht="22.95" customHeight="1" x14ac:dyDescent="0.2">
      <c r="AD4785" s="32"/>
    </row>
    <row r="4786" spans="30:30" ht="22.95" customHeight="1" x14ac:dyDescent="0.2">
      <c r="AD4786" s="32"/>
    </row>
    <row r="4787" spans="30:30" ht="22.95" customHeight="1" x14ac:dyDescent="0.2">
      <c r="AD4787" s="32"/>
    </row>
    <row r="4788" spans="30:30" ht="22.95" customHeight="1" x14ac:dyDescent="0.2">
      <c r="AD4788" s="32"/>
    </row>
    <row r="4789" spans="30:30" ht="22.95" customHeight="1" x14ac:dyDescent="0.2">
      <c r="AD4789" s="32"/>
    </row>
    <row r="4790" spans="30:30" ht="22.95" customHeight="1" x14ac:dyDescent="0.2">
      <c r="AD4790" s="32"/>
    </row>
    <row r="4791" spans="30:30" ht="22.95" customHeight="1" x14ac:dyDescent="0.2">
      <c r="AD4791" s="32"/>
    </row>
    <row r="4792" spans="30:30" ht="22.95" customHeight="1" x14ac:dyDescent="0.2">
      <c r="AD4792" s="32"/>
    </row>
    <row r="4793" spans="30:30" ht="22.95" customHeight="1" x14ac:dyDescent="0.2">
      <c r="AD4793" s="32"/>
    </row>
    <row r="4794" spans="30:30" ht="22.95" customHeight="1" x14ac:dyDescent="0.2">
      <c r="AD4794" s="32"/>
    </row>
    <row r="4795" spans="30:30" ht="22.95" customHeight="1" x14ac:dyDescent="0.2">
      <c r="AD4795" s="32"/>
    </row>
    <row r="4796" spans="30:30" ht="22.95" customHeight="1" x14ac:dyDescent="0.2">
      <c r="AD4796" s="32"/>
    </row>
    <row r="4797" spans="30:30" ht="22.95" customHeight="1" x14ac:dyDescent="0.2">
      <c r="AD4797" s="32"/>
    </row>
    <row r="4798" spans="30:30" ht="22.95" customHeight="1" x14ac:dyDescent="0.2">
      <c r="AD4798" s="32"/>
    </row>
    <row r="4799" spans="30:30" ht="22.95" customHeight="1" x14ac:dyDescent="0.2">
      <c r="AD4799" s="32"/>
    </row>
    <row r="4800" spans="30:30" ht="22.95" customHeight="1" x14ac:dyDescent="0.2">
      <c r="AD4800" s="32"/>
    </row>
    <row r="4801" spans="30:30" ht="22.95" customHeight="1" x14ac:dyDescent="0.2">
      <c r="AD4801" s="32"/>
    </row>
    <row r="4802" spans="30:30" ht="22.95" customHeight="1" x14ac:dyDescent="0.2">
      <c r="AD4802" s="32"/>
    </row>
    <row r="4803" spans="30:30" ht="22.95" customHeight="1" x14ac:dyDescent="0.2">
      <c r="AD4803" s="32"/>
    </row>
    <row r="4804" spans="30:30" ht="22.95" customHeight="1" x14ac:dyDescent="0.2">
      <c r="AD4804" s="32"/>
    </row>
    <row r="4805" spans="30:30" ht="22.95" customHeight="1" x14ac:dyDescent="0.2">
      <c r="AD4805" s="32"/>
    </row>
    <row r="4806" spans="30:30" ht="22.95" customHeight="1" x14ac:dyDescent="0.2">
      <c r="AD4806" s="32"/>
    </row>
    <row r="4807" spans="30:30" ht="22.95" customHeight="1" x14ac:dyDescent="0.2">
      <c r="AD4807" s="32"/>
    </row>
    <row r="4808" spans="30:30" ht="22.95" customHeight="1" x14ac:dyDescent="0.2">
      <c r="AD4808" s="32"/>
    </row>
    <row r="4809" spans="30:30" ht="22.95" customHeight="1" x14ac:dyDescent="0.2">
      <c r="AD4809" s="32"/>
    </row>
    <row r="4810" spans="30:30" ht="22.95" customHeight="1" x14ac:dyDescent="0.2">
      <c r="AD4810" s="32"/>
    </row>
    <row r="4811" spans="30:30" ht="22.95" customHeight="1" x14ac:dyDescent="0.2">
      <c r="AD4811" s="32"/>
    </row>
    <row r="4812" spans="30:30" ht="22.95" customHeight="1" x14ac:dyDescent="0.2">
      <c r="AD4812" s="32"/>
    </row>
    <row r="4813" spans="30:30" ht="22.95" customHeight="1" x14ac:dyDescent="0.2">
      <c r="AD4813" s="32"/>
    </row>
    <row r="4814" spans="30:30" ht="22.95" customHeight="1" x14ac:dyDescent="0.2">
      <c r="AD4814" s="32"/>
    </row>
    <row r="4815" spans="30:30" ht="22.95" customHeight="1" x14ac:dyDescent="0.2">
      <c r="AD4815" s="32"/>
    </row>
    <row r="4816" spans="30:30" ht="22.95" customHeight="1" x14ac:dyDescent="0.2">
      <c r="AD4816" s="32"/>
    </row>
    <row r="4817" spans="30:30" ht="22.95" customHeight="1" x14ac:dyDescent="0.2">
      <c r="AD4817" s="32"/>
    </row>
    <row r="4818" spans="30:30" ht="22.95" customHeight="1" x14ac:dyDescent="0.2">
      <c r="AD4818" s="32"/>
    </row>
    <row r="4819" spans="30:30" ht="22.95" customHeight="1" x14ac:dyDescent="0.2">
      <c r="AD4819" s="32"/>
    </row>
    <row r="4820" spans="30:30" ht="22.95" customHeight="1" x14ac:dyDescent="0.2">
      <c r="AD4820" s="32"/>
    </row>
    <row r="4821" spans="30:30" ht="22.95" customHeight="1" x14ac:dyDescent="0.2">
      <c r="AD4821" s="32"/>
    </row>
    <row r="4822" spans="30:30" ht="22.95" customHeight="1" x14ac:dyDescent="0.2">
      <c r="AD4822" s="32"/>
    </row>
    <row r="4823" spans="30:30" ht="22.95" customHeight="1" x14ac:dyDescent="0.2">
      <c r="AD4823" s="32"/>
    </row>
    <row r="4824" spans="30:30" ht="22.95" customHeight="1" x14ac:dyDescent="0.2">
      <c r="AD4824" s="32"/>
    </row>
    <row r="4825" spans="30:30" ht="22.95" customHeight="1" x14ac:dyDescent="0.2">
      <c r="AD4825" s="32"/>
    </row>
    <row r="4826" spans="30:30" ht="22.95" customHeight="1" x14ac:dyDescent="0.2">
      <c r="AD4826" s="32"/>
    </row>
    <row r="4827" spans="30:30" ht="22.95" customHeight="1" x14ac:dyDescent="0.2">
      <c r="AD4827" s="32"/>
    </row>
    <row r="4828" spans="30:30" ht="22.95" customHeight="1" x14ac:dyDescent="0.2">
      <c r="AD4828" s="32"/>
    </row>
    <row r="4829" spans="30:30" ht="22.95" customHeight="1" x14ac:dyDescent="0.2">
      <c r="AD4829" s="32"/>
    </row>
    <row r="4830" spans="30:30" ht="22.95" customHeight="1" x14ac:dyDescent="0.2">
      <c r="AD4830" s="32"/>
    </row>
    <row r="4831" spans="30:30" ht="22.95" customHeight="1" x14ac:dyDescent="0.2">
      <c r="AD4831" s="32"/>
    </row>
    <row r="4832" spans="30:30" ht="22.95" customHeight="1" x14ac:dyDescent="0.2">
      <c r="AD4832" s="32"/>
    </row>
    <row r="4833" spans="30:30" ht="22.95" customHeight="1" x14ac:dyDescent="0.2">
      <c r="AD4833" s="32"/>
    </row>
    <row r="4834" spans="30:30" ht="22.95" customHeight="1" x14ac:dyDescent="0.2">
      <c r="AD4834" s="32"/>
    </row>
    <row r="4835" spans="30:30" ht="22.95" customHeight="1" x14ac:dyDescent="0.2">
      <c r="AD4835" s="32"/>
    </row>
    <row r="4836" spans="30:30" ht="22.95" customHeight="1" x14ac:dyDescent="0.2">
      <c r="AD4836" s="32"/>
    </row>
    <row r="4837" spans="30:30" ht="22.95" customHeight="1" x14ac:dyDescent="0.2">
      <c r="AD4837" s="32"/>
    </row>
    <row r="4838" spans="30:30" ht="22.95" customHeight="1" x14ac:dyDescent="0.2">
      <c r="AD4838" s="32"/>
    </row>
    <row r="4839" spans="30:30" ht="22.95" customHeight="1" x14ac:dyDescent="0.2">
      <c r="AD4839" s="32"/>
    </row>
    <row r="4840" spans="30:30" ht="22.95" customHeight="1" x14ac:dyDescent="0.2">
      <c r="AD4840" s="32"/>
    </row>
    <row r="4841" spans="30:30" ht="22.95" customHeight="1" x14ac:dyDescent="0.2">
      <c r="AD4841" s="32"/>
    </row>
    <row r="4842" spans="30:30" ht="22.95" customHeight="1" x14ac:dyDescent="0.2">
      <c r="AD4842" s="32"/>
    </row>
    <row r="4843" spans="30:30" ht="22.95" customHeight="1" x14ac:dyDescent="0.2">
      <c r="AD4843" s="32"/>
    </row>
    <row r="4844" spans="30:30" ht="22.95" customHeight="1" x14ac:dyDescent="0.2">
      <c r="AD4844" s="32"/>
    </row>
    <row r="4845" spans="30:30" ht="22.95" customHeight="1" x14ac:dyDescent="0.2">
      <c r="AD4845" s="32"/>
    </row>
    <row r="4846" spans="30:30" ht="22.95" customHeight="1" x14ac:dyDescent="0.2">
      <c r="AD4846" s="32"/>
    </row>
    <row r="4847" spans="30:30" ht="22.95" customHeight="1" x14ac:dyDescent="0.2">
      <c r="AD4847" s="32"/>
    </row>
    <row r="4848" spans="30:30" ht="22.95" customHeight="1" x14ac:dyDescent="0.2">
      <c r="AD4848" s="32"/>
    </row>
    <row r="4849" spans="30:30" ht="22.95" customHeight="1" x14ac:dyDescent="0.2">
      <c r="AD4849" s="32"/>
    </row>
    <row r="4850" spans="30:30" ht="22.95" customHeight="1" x14ac:dyDescent="0.2">
      <c r="AD4850" s="32"/>
    </row>
    <row r="4851" spans="30:30" ht="22.95" customHeight="1" x14ac:dyDescent="0.2">
      <c r="AD4851" s="32"/>
    </row>
    <row r="4852" spans="30:30" ht="22.95" customHeight="1" x14ac:dyDescent="0.2">
      <c r="AD4852" s="32"/>
    </row>
    <row r="4853" spans="30:30" ht="22.95" customHeight="1" x14ac:dyDescent="0.2">
      <c r="AD4853" s="32"/>
    </row>
    <row r="4854" spans="30:30" ht="22.95" customHeight="1" x14ac:dyDescent="0.2">
      <c r="AD4854" s="32"/>
    </row>
    <row r="4855" spans="30:30" ht="22.95" customHeight="1" x14ac:dyDescent="0.2">
      <c r="AD4855" s="32"/>
    </row>
    <row r="4856" spans="30:30" ht="22.95" customHeight="1" x14ac:dyDescent="0.2">
      <c r="AD4856" s="32"/>
    </row>
    <row r="4857" spans="30:30" ht="22.95" customHeight="1" x14ac:dyDescent="0.2">
      <c r="AD4857" s="32"/>
    </row>
    <row r="4858" spans="30:30" ht="22.95" customHeight="1" x14ac:dyDescent="0.2">
      <c r="AD4858" s="32"/>
    </row>
    <row r="4859" spans="30:30" ht="22.95" customHeight="1" x14ac:dyDescent="0.2">
      <c r="AD4859" s="32"/>
    </row>
    <row r="4860" spans="30:30" ht="22.95" customHeight="1" x14ac:dyDescent="0.2">
      <c r="AD4860" s="32"/>
    </row>
    <row r="4861" spans="30:30" ht="22.95" customHeight="1" x14ac:dyDescent="0.2">
      <c r="AD4861" s="32"/>
    </row>
    <row r="4862" spans="30:30" ht="22.95" customHeight="1" x14ac:dyDescent="0.2">
      <c r="AD4862" s="32"/>
    </row>
    <row r="4863" spans="30:30" ht="22.95" customHeight="1" x14ac:dyDescent="0.2">
      <c r="AD4863" s="32"/>
    </row>
    <row r="4864" spans="30:30" ht="22.95" customHeight="1" x14ac:dyDescent="0.2">
      <c r="AD4864" s="32"/>
    </row>
    <row r="4865" spans="30:30" ht="22.95" customHeight="1" x14ac:dyDescent="0.2">
      <c r="AD4865" s="32"/>
    </row>
    <row r="4866" spans="30:30" ht="22.95" customHeight="1" x14ac:dyDescent="0.2">
      <c r="AD4866" s="32"/>
    </row>
    <row r="4867" spans="30:30" ht="22.95" customHeight="1" x14ac:dyDescent="0.2">
      <c r="AD4867" s="32"/>
    </row>
    <row r="4868" spans="30:30" ht="22.95" customHeight="1" x14ac:dyDescent="0.2">
      <c r="AD4868" s="32"/>
    </row>
    <row r="4869" spans="30:30" ht="22.95" customHeight="1" x14ac:dyDescent="0.2">
      <c r="AD4869" s="32"/>
    </row>
    <row r="4870" spans="30:30" ht="22.95" customHeight="1" x14ac:dyDescent="0.2">
      <c r="AD4870" s="32"/>
    </row>
    <row r="4871" spans="30:30" ht="22.95" customHeight="1" x14ac:dyDescent="0.2">
      <c r="AD4871" s="32"/>
    </row>
    <row r="4872" spans="30:30" ht="22.95" customHeight="1" x14ac:dyDescent="0.2">
      <c r="AD4872" s="32"/>
    </row>
    <row r="4873" spans="30:30" ht="22.95" customHeight="1" x14ac:dyDescent="0.2">
      <c r="AD4873" s="32"/>
    </row>
    <row r="4874" spans="30:30" ht="22.95" customHeight="1" x14ac:dyDescent="0.2">
      <c r="AD4874" s="32"/>
    </row>
    <row r="4875" spans="30:30" ht="22.95" customHeight="1" x14ac:dyDescent="0.2">
      <c r="AD4875" s="32"/>
    </row>
    <row r="4876" spans="30:30" ht="22.95" customHeight="1" x14ac:dyDescent="0.2">
      <c r="AD4876" s="32"/>
    </row>
    <row r="4877" spans="30:30" ht="22.95" customHeight="1" x14ac:dyDescent="0.2">
      <c r="AD4877" s="32"/>
    </row>
    <row r="4878" spans="30:30" ht="22.95" customHeight="1" x14ac:dyDescent="0.2">
      <c r="AD4878" s="32"/>
    </row>
    <row r="4879" spans="30:30" ht="22.95" customHeight="1" x14ac:dyDescent="0.2">
      <c r="AD4879" s="32"/>
    </row>
    <row r="4880" spans="30:30" ht="22.95" customHeight="1" x14ac:dyDescent="0.2">
      <c r="AD4880" s="32"/>
    </row>
    <row r="4881" spans="30:30" ht="22.95" customHeight="1" x14ac:dyDescent="0.2">
      <c r="AD4881" s="32"/>
    </row>
    <row r="4882" spans="30:30" ht="22.95" customHeight="1" x14ac:dyDescent="0.2">
      <c r="AD4882" s="32"/>
    </row>
    <row r="4883" spans="30:30" ht="22.95" customHeight="1" x14ac:dyDescent="0.2">
      <c r="AD4883" s="32"/>
    </row>
    <row r="4884" spans="30:30" ht="22.95" customHeight="1" x14ac:dyDescent="0.2">
      <c r="AD4884" s="32"/>
    </row>
    <row r="4885" spans="30:30" ht="22.95" customHeight="1" x14ac:dyDescent="0.2">
      <c r="AD4885" s="32"/>
    </row>
    <row r="4886" spans="30:30" ht="22.95" customHeight="1" x14ac:dyDescent="0.2">
      <c r="AD4886" s="32"/>
    </row>
    <row r="4887" spans="30:30" ht="22.95" customHeight="1" x14ac:dyDescent="0.2">
      <c r="AD4887" s="32"/>
    </row>
    <row r="4888" spans="30:30" ht="22.95" customHeight="1" x14ac:dyDescent="0.2">
      <c r="AD4888" s="32"/>
    </row>
    <row r="4889" spans="30:30" ht="22.95" customHeight="1" x14ac:dyDescent="0.2">
      <c r="AD4889" s="32"/>
    </row>
    <row r="4890" spans="30:30" ht="22.95" customHeight="1" x14ac:dyDescent="0.2">
      <c r="AD4890" s="32"/>
    </row>
    <row r="4891" spans="30:30" ht="22.95" customHeight="1" x14ac:dyDescent="0.2">
      <c r="AD4891" s="32"/>
    </row>
    <row r="4892" spans="30:30" ht="22.95" customHeight="1" x14ac:dyDescent="0.2">
      <c r="AD4892" s="32"/>
    </row>
    <row r="4893" spans="30:30" ht="22.95" customHeight="1" x14ac:dyDescent="0.2">
      <c r="AD4893" s="32"/>
    </row>
    <row r="4894" spans="30:30" ht="22.95" customHeight="1" x14ac:dyDescent="0.2">
      <c r="AD4894" s="32"/>
    </row>
    <row r="4895" spans="30:30" ht="22.95" customHeight="1" x14ac:dyDescent="0.2">
      <c r="AD4895" s="32"/>
    </row>
    <row r="4896" spans="30:30" ht="22.95" customHeight="1" x14ac:dyDescent="0.2">
      <c r="AD4896" s="32"/>
    </row>
    <row r="4897" spans="30:30" ht="22.95" customHeight="1" x14ac:dyDescent="0.2">
      <c r="AD4897" s="32"/>
    </row>
    <row r="4898" spans="30:30" ht="22.95" customHeight="1" x14ac:dyDescent="0.2">
      <c r="AD4898" s="32"/>
    </row>
    <row r="4899" spans="30:30" ht="22.95" customHeight="1" x14ac:dyDescent="0.2">
      <c r="AD4899" s="32"/>
    </row>
    <row r="4900" spans="30:30" ht="22.95" customHeight="1" x14ac:dyDescent="0.2">
      <c r="AD4900" s="32"/>
    </row>
    <row r="4901" spans="30:30" ht="22.95" customHeight="1" x14ac:dyDescent="0.2">
      <c r="AD4901" s="32"/>
    </row>
    <row r="4902" spans="30:30" ht="22.95" customHeight="1" x14ac:dyDescent="0.2">
      <c r="AD4902" s="32"/>
    </row>
    <row r="4903" spans="30:30" ht="22.95" customHeight="1" x14ac:dyDescent="0.2">
      <c r="AD4903" s="32"/>
    </row>
    <row r="4904" spans="30:30" ht="22.95" customHeight="1" x14ac:dyDescent="0.2">
      <c r="AD4904" s="32"/>
    </row>
    <row r="4905" spans="30:30" ht="22.95" customHeight="1" x14ac:dyDescent="0.2">
      <c r="AD4905" s="32"/>
    </row>
    <row r="4906" spans="30:30" ht="22.95" customHeight="1" x14ac:dyDescent="0.2">
      <c r="AD4906" s="32"/>
    </row>
    <row r="4907" spans="30:30" ht="22.95" customHeight="1" x14ac:dyDescent="0.2">
      <c r="AD4907" s="32"/>
    </row>
    <row r="4908" spans="30:30" ht="22.95" customHeight="1" x14ac:dyDescent="0.2">
      <c r="AD4908" s="32"/>
    </row>
    <row r="4909" spans="30:30" ht="22.95" customHeight="1" x14ac:dyDescent="0.2">
      <c r="AD4909" s="32"/>
    </row>
    <row r="4910" spans="30:30" ht="22.95" customHeight="1" x14ac:dyDescent="0.2">
      <c r="AD4910" s="32"/>
    </row>
    <row r="4911" spans="30:30" ht="22.95" customHeight="1" x14ac:dyDescent="0.2">
      <c r="AD4911" s="32"/>
    </row>
    <row r="4912" spans="30:30" ht="22.95" customHeight="1" x14ac:dyDescent="0.2">
      <c r="AD4912" s="32"/>
    </row>
    <row r="4913" spans="30:30" ht="22.95" customHeight="1" x14ac:dyDescent="0.2">
      <c r="AD4913" s="32"/>
    </row>
    <row r="4914" spans="30:30" ht="22.95" customHeight="1" x14ac:dyDescent="0.2">
      <c r="AD4914" s="32"/>
    </row>
    <row r="4915" spans="30:30" ht="22.95" customHeight="1" x14ac:dyDescent="0.2">
      <c r="AD4915" s="32"/>
    </row>
    <row r="4916" spans="30:30" ht="22.95" customHeight="1" x14ac:dyDescent="0.2">
      <c r="AD4916" s="32"/>
    </row>
    <row r="4917" spans="30:30" ht="22.95" customHeight="1" x14ac:dyDescent="0.2">
      <c r="AD4917" s="32"/>
    </row>
    <row r="4918" spans="30:30" ht="22.95" customHeight="1" x14ac:dyDescent="0.2">
      <c r="AD4918" s="32"/>
    </row>
    <row r="4919" spans="30:30" ht="22.95" customHeight="1" x14ac:dyDescent="0.2">
      <c r="AD4919" s="32"/>
    </row>
    <row r="4920" spans="30:30" ht="22.95" customHeight="1" x14ac:dyDescent="0.2">
      <c r="AD4920" s="32"/>
    </row>
    <row r="4921" spans="30:30" ht="22.95" customHeight="1" x14ac:dyDescent="0.2">
      <c r="AD4921" s="32"/>
    </row>
    <row r="4922" spans="30:30" ht="22.95" customHeight="1" x14ac:dyDescent="0.2">
      <c r="AD4922" s="32"/>
    </row>
    <row r="4923" spans="30:30" ht="22.95" customHeight="1" x14ac:dyDescent="0.2">
      <c r="AD4923" s="32"/>
    </row>
    <row r="4924" spans="30:30" ht="22.95" customHeight="1" x14ac:dyDescent="0.2">
      <c r="AD4924" s="32"/>
    </row>
    <row r="4925" spans="30:30" ht="22.95" customHeight="1" x14ac:dyDescent="0.2">
      <c r="AD4925" s="32"/>
    </row>
    <row r="4926" spans="30:30" ht="22.95" customHeight="1" x14ac:dyDescent="0.2">
      <c r="AD4926" s="32"/>
    </row>
    <row r="4927" spans="30:30" ht="22.95" customHeight="1" x14ac:dyDescent="0.2">
      <c r="AD4927" s="32"/>
    </row>
    <row r="4928" spans="30:30" ht="22.95" customHeight="1" x14ac:dyDescent="0.2">
      <c r="AD4928" s="32"/>
    </row>
    <row r="4929" spans="30:30" ht="22.95" customHeight="1" x14ac:dyDescent="0.2">
      <c r="AD4929" s="32"/>
    </row>
    <row r="4930" spans="30:30" ht="22.95" customHeight="1" x14ac:dyDescent="0.2">
      <c r="AD4930" s="32"/>
    </row>
    <row r="4931" spans="30:30" ht="22.95" customHeight="1" x14ac:dyDescent="0.2">
      <c r="AD4931" s="32"/>
    </row>
    <row r="4932" spans="30:30" ht="22.95" customHeight="1" x14ac:dyDescent="0.2">
      <c r="AD4932" s="32"/>
    </row>
    <row r="4933" spans="30:30" ht="22.95" customHeight="1" x14ac:dyDescent="0.2">
      <c r="AD4933" s="32"/>
    </row>
    <row r="4934" spans="30:30" ht="22.95" customHeight="1" x14ac:dyDescent="0.2">
      <c r="AD4934" s="32"/>
    </row>
    <row r="4935" spans="30:30" ht="22.95" customHeight="1" x14ac:dyDescent="0.2">
      <c r="AD4935" s="32"/>
    </row>
    <row r="4936" spans="30:30" ht="22.95" customHeight="1" x14ac:dyDescent="0.2">
      <c r="AD4936" s="32"/>
    </row>
    <row r="4937" spans="30:30" ht="22.95" customHeight="1" x14ac:dyDescent="0.2">
      <c r="AD4937" s="32"/>
    </row>
    <row r="4938" spans="30:30" ht="22.95" customHeight="1" x14ac:dyDescent="0.2">
      <c r="AD4938" s="32"/>
    </row>
    <row r="4939" spans="30:30" ht="22.95" customHeight="1" x14ac:dyDescent="0.2">
      <c r="AD4939" s="32"/>
    </row>
    <row r="4940" spans="30:30" ht="22.95" customHeight="1" x14ac:dyDescent="0.2">
      <c r="AD4940" s="32"/>
    </row>
    <row r="4941" spans="30:30" ht="22.95" customHeight="1" x14ac:dyDescent="0.2">
      <c r="AD4941" s="32"/>
    </row>
    <row r="4942" spans="30:30" ht="22.95" customHeight="1" x14ac:dyDescent="0.2">
      <c r="AD4942" s="32"/>
    </row>
    <row r="4943" spans="30:30" ht="22.95" customHeight="1" x14ac:dyDescent="0.2">
      <c r="AD4943" s="32"/>
    </row>
    <row r="4944" spans="30:30" ht="22.95" customHeight="1" x14ac:dyDescent="0.2">
      <c r="AD4944" s="32"/>
    </row>
    <row r="4945" spans="30:30" ht="22.95" customHeight="1" x14ac:dyDescent="0.2">
      <c r="AD4945" s="32"/>
    </row>
    <row r="4946" spans="30:30" ht="22.95" customHeight="1" x14ac:dyDescent="0.2">
      <c r="AD4946" s="32"/>
    </row>
    <row r="4947" spans="30:30" ht="22.95" customHeight="1" x14ac:dyDescent="0.2">
      <c r="AD4947" s="32"/>
    </row>
    <row r="4948" spans="30:30" ht="22.95" customHeight="1" x14ac:dyDescent="0.2">
      <c r="AD4948" s="32"/>
    </row>
    <row r="4949" spans="30:30" ht="22.95" customHeight="1" x14ac:dyDescent="0.2">
      <c r="AD4949" s="32"/>
    </row>
    <row r="4950" spans="30:30" ht="22.95" customHeight="1" x14ac:dyDescent="0.2">
      <c r="AD4950" s="32"/>
    </row>
    <row r="4951" spans="30:30" ht="22.95" customHeight="1" x14ac:dyDescent="0.2">
      <c r="AD4951" s="32"/>
    </row>
    <row r="4952" spans="30:30" ht="22.95" customHeight="1" x14ac:dyDescent="0.2">
      <c r="AD4952" s="32"/>
    </row>
    <row r="4953" spans="30:30" ht="22.95" customHeight="1" x14ac:dyDescent="0.2">
      <c r="AD4953" s="32"/>
    </row>
    <row r="4954" spans="30:30" ht="22.95" customHeight="1" x14ac:dyDescent="0.2">
      <c r="AD4954" s="32"/>
    </row>
    <row r="4955" spans="30:30" ht="22.95" customHeight="1" x14ac:dyDescent="0.2">
      <c r="AD4955" s="32"/>
    </row>
    <row r="4956" spans="30:30" ht="22.95" customHeight="1" x14ac:dyDescent="0.2">
      <c r="AD4956" s="32"/>
    </row>
    <row r="4957" spans="30:30" ht="22.95" customHeight="1" x14ac:dyDescent="0.2">
      <c r="AD4957" s="32"/>
    </row>
    <row r="4958" spans="30:30" ht="22.95" customHeight="1" x14ac:dyDescent="0.2">
      <c r="AD4958" s="32"/>
    </row>
    <row r="4959" spans="30:30" ht="22.95" customHeight="1" x14ac:dyDescent="0.2">
      <c r="AD4959" s="32"/>
    </row>
    <row r="4960" spans="30:30" ht="22.95" customHeight="1" x14ac:dyDescent="0.2">
      <c r="AD4960" s="32"/>
    </row>
    <row r="4961" spans="30:30" ht="22.95" customHeight="1" x14ac:dyDescent="0.2">
      <c r="AD4961" s="32"/>
    </row>
    <row r="4962" spans="30:30" ht="22.95" customHeight="1" x14ac:dyDescent="0.2">
      <c r="AD4962" s="32"/>
    </row>
    <row r="4963" spans="30:30" ht="22.95" customHeight="1" x14ac:dyDescent="0.2">
      <c r="AD4963" s="32"/>
    </row>
    <row r="4964" spans="30:30" ht="22.95" customHeight="1" x14ac:dyDescent="0.2">
      <c r="AD4964" s="32"/>
    </row>
    <row r="4965" spans="30:30" ht="22.95" customHeight="1" x14ac:dyDescent="0.2">
      <c r="AD4965" s="32"/>
    </row>
    <row r="4966" spans="30:30" ht="22.95" customHeight="1" x14ac:dyDescent="0.2">
      <c r="AD4966" s="32"/>
    </row>
    <row r="4967" spans="30:30" ht="22.95" customHeight="1" x14ac:dyDescent="0.2">
      <c r="AD4967" s="32"/>
    </row>
    <row r="4968" spans="30:30" ht="22.95" customHeight="1" x14ac:dyDescent="0.2">
      <c r="AD4968" s="32"/>
    </row>
    <row r="4969" spans="30:30" ht="22.95" customHeight="1" x14ac:dyDescent="0.2">
      <c r="AD4969" s="32"/>
    </row>
    <row r="4970" spans="30:30" ht="22.95" customHeight="1" x14ac:dyDescent="0.2">
      <c r="AD4970" s="32"/>
    </row>
    <row r="4971" spans="30:30" ht="22.95" customHeight="1" x14ac:dyDescent="0.2">
      <c r="AD4971" s="32"/>
    </row>
    <row r="4972" spans="30:30" ht="22.95" customHeight="1" x14ac:dyDescent="0.2">
      <c r="AD4972" s="32"/>
    </row>
    <row r="4973" spans="30:30" ht="22.95" customHeight="1" x14ac:dyDescent="0.2">
      <c r="AD4973" s="32"/>
    </row>
    <row r="4974" spans="30:30" ht="22.95" customHeight="1" x14ac:dyDescent="0.2">
      <c r="AD4974" s="32"/>
    </row>
    <row r="4975" spans="30:30" ht="22.95" customHeight="1" x14ac:dyDescent="0.2">
      <c r="AD4975" s="32"/>
    </row>
    <row r="4976" spans="30:30" ht="22.95" customHeight="1" x14ac:dyDescent="0.2">
      <c r="AD4976" s="32"/>
    </row>
    <row r="4977" spans="30:30" ht="22.95" customHeight="1" x14ac:dyDescent="0.2">
      <c r="AD4977" s="32"/>
    </row>
    <row r="4978" spans="30:30" ht="22.95" customHeight="1" x14ac:dyDescent="0.2">
      <c r="AD4978" s="32"/>
    </row>
    <row r="4979" spans="30:30" ht="22.95" customHeight="1" x14ac:dyDescent="0.2">
      <c r="AD4979" s="32"/>
    </row>
    <row r="4980" spans="30:30" ht="22.95" customHeight="1" x14ac:dyDescent="0.2">
      <c r="AD4980" s="32"/>
    </row>
    <row r="4981" spans="30:30" ht="22.95" customHeight="1" x14ac:dyDescent="0.2">
      <c r="AD4981" s="32"/>
    </row>
    <row r="4982" spans="30:30" ht="22.95" customHeight="1" x14ac:dyDescent="0.2">
      <c r="AD4982" s="32"/>
    </row>
    <row r="4983" spans="30:30" ht="22.95" customHeight="1" x14ac:dyDescent="0.2">
      <c r="AD4983" s="32"/>
    </row>
    <row r="4984" spans="30:30" ht="22.95" customHeight="1" x14ac:dyDescent="0.2">
      <c r="AD4984" s="32"/>
    </row>
    <row r="4985" spans="30:30" ht="22.95" customHeight="1" x14ac:dyDescent="0.2">
      <c r="AD4985" s="32"/>
    </row>
    <row r="4986" spans="30:30" ht="22.95" customHeight="1" x14ac:dyDescent="0.2">
      <c r="AD4986" s="32"/>
    </row>
    <row r="4987" spans="30:30" ht="22.95" customHeight="1" x14ac:dyDescent="0.2">
      <c r="AD4987" s="32"/>
    </row>
    <row r="4988" spans="30:30" ht="22.95" customHeight="1" x14ac:dyDescent="0.2">
      <c r="AD4988" s="32"/>
    </row>
    <row r="4989" spans="30:30" ht="22.95" customHeight="1" x14ac:dyDescent="0.2">
      <c r="AD4989" s="32"/>
    </row>
    <row r="4990" spans="30:30" ht="22.95" customHeight="1" x14ac:dyDescent="0.2">
      <c r="AD4990" s="32"/>
    </row>
    <row r="4991" spans="30:30" ht="22.95" customHeight="1" x14ac:dyDescent="0.2">
      <c r="AD4991" s="32"/>
    </row>
    <row r="4992" spans="30:30" ht="22.95" customHeight="1" x14ac:dyDescent="0.2">
      <c r="AD4992" s="32"/>
    </row>
    <row r="4993" spans="30:30" ht="22.95" customHeight="1" x14ac:dyDescent="0.2">
      <c r="AD4993" s="32"/>
    </row>
    <row r="4994" spans="30:30" ht="22.95" customHeight="1" x14ac:dyDescent="0.2">
      <c r="AD4994" s="32"/>
    </row>
    <row r="4995" spans="30:30" ht="22.95" customHeight="1" x14ac:dyDescent="0.2">
      <c r="AD4995" s="32"/>
    </row>
    <row r="4996" spans="30:30" ht="22.95" customHeight="1" x14ac:dyDescent="0.2">
      <c r="AD4996" s="32"/>
    </row>
    <row r="4997" spans="30:30" ht="22.95" customHeight="1" x14ac:dyDescent="0.2">
      <c r="AD4997" s="32"/>
    </row>
    <row r="4998" spans="30:30" ht="22.95" customHeight="1" x14ac:dyDescent="0.2">
      <c r="AD4998" s="32"/>
    </row>
    <row r="4999" spans="30:30" ht="22.95" customHeight="1" x14ac:dyDescent="0.2">
      <c r="AD4999" s="32"/>
    </row>
    <row r="5000" spans="30:30" ht="22.95" customHeight="1" x14ac:dyDescent="0.2">
      <c r="AD5000" s="32"/>
    </row>
    <row r="5001" spans="30:30" ht="22.95" customHeight="1" x14ac:dyDescent="0.2">
      <c r="AD5001" s="32"/>
    </row>
    <row r="5002" spans="30:30" ht="22.95" customHeight="1" x14ac:dyDescent="0.2">
      <c r="AD5002" s="32"/>
    </row>
    <row r="5003" spans="30:30" ht="22.95" customHeight="1" x14ac:dyDescent="0.2">
      <c r="AD5003" s="32"/>
    </row>
    <row r="5004" spans="30:30" ht="22.95" customHeight="1" x14ac:dyDescent="0.2">
      <c r="AD5004" s="32"/>
    </row>
    <row r="5005" spans="30:30" ht="22.95" customHeight="1" x14ac:dyDescent="0.2">
      <c r="AD5005" s="32"/>
    </row>
    <row r="5006" spans="30:30" ht="22.95" customHeight="1" x14ac:dyDescent="0.2">
      <c r="AD5006" s="32"/>
    </row>
    <row r="5007" spans="30:30" ht="22.95" customHeight="1" x14ac:dyDescent="0.2">
      <c r="AD5007" s="32"/>
    </row>
    <row r="5008" spans="30:30" ht="22.95" customHeight="1" x14ac:dyDescent="0.2">
      <c r="AD5008" s="32"/>
    </row>
    <row r="5009" spans="30:30" ht="22.95" customHeight="1" x14ac:dyDescent="0.2">
      <c r="AD5009" s="32"/>
    </row>
    <row r="5010" spans="30:30" ht="22.95" customHeight="1" x14ac:dyDescent="0.2">
      <c r="AD5010" s="32"/>
    </row>
    <row r="5011" spans="30:30" ht="22.95" customHeight="1" x14ac:dyDescent="0.2">
      <c r="AD5011" s="32"/>
    </row>
    <row r="5012" spans="30:30" ht="22.95" customHeight="1" x14ac:dyDescent="0.2">
      <c r="AD5012" s="32"/>
    </row>
    <row r="5013" spans="30:30" ht="22.95" customHeight="1" x14ac:dyDescent="0.2">
      <c r="AD5013" s="32"/>
    </row>
    <row r="5014" spans="30:30" ht="22.95" customHeight="1" x14ac:dyDescent="0.2">
      <c r="AD5014" s="32"/>
    </row>
    <row r="5015" spans="30:30" ht="22.95" customHeight="1" x14ac:dyDescent="0.2">
      <c r="AD5015" s="32"/>
    </row>
    <row r="5016" spans="30:30" ht="22.95" customHeight="1" x14ac:dyDescent="0.2">
      <c r="AD5016" s="32"/>
    </row>
    <row r="5017" spans="30:30" ht="22.95" customHeight="1" x14ac:dyDescent="0.2">
      <c r="AD5017" s="32"/>
    </row>
    <row r="5018" spans="30:30" ht="22.95" customHeight="1" x14ac:dyDescent="0.2">
      <c r="AD5018" s="32"/>
    </row>
    <row r="5019" spans="30:30" ht="22.95" customHeight="1" x14ac:dyDescent="0.2">
      <c r="AD5019" s="32"/>
    </row>
    <row r="5020" spans="30:30" ht="22.95" customHeight="1" x14ac:dyDescent="0.2">
      <c r="AD5020" s="32"/>
    </row>
    <row r="5021" spans="30:30" ht="22.95" customHeight="1" x14ac:dyDescent="0.2">
      <c r="AD5021" s="32"/>
    </row>
    <row r="5022" spans="30:30" ht="22.95" customHeight="1" x14ac:dyDescent="0.2">
      <c r="AD5022" s="32"/>
    </row>
    <row r="5023" spans="30:30" ht="22.95" customHeight="1" x14ac:dyDescent="0.2">
      <c r="AD5023" s="32"/>
    </row>
    <row r="5024" spans="30:30" ht="22.95" customHeight="1" x14ac:dyDescent="0.2">
      <c r="AD5024" s="32"/>
    </row>
    <row r="5025" spans="30:30" ht="22.95" customHeight="1" x14ac:dyDescent="0.2">
      <c r="AD5025" s="32"/>
    </row>
    <row r="5026" spans="30:30" ht="22.95" customHeight="1" x14ac:dyDescent="0.2">
      <c r="AD5026" s="32"/>
    </row>
    <row r="5027" spans="30:30" ht="22.95" customHeight="1" x14ac:dyDescent="0.2">
      <c r="AD5027" s="32"/>
    </row>
    <row r="5028" spans="30:30" ht="22.95" customHeight="1" x14ac:dyDescent="0.2">
      <c r="AD5028" s="32"/>
    </row>
    <row r="5029" spans="30:30" ht="22.95" customHeight="1" x14ac:dyDescent="0.2">
      <c r="AD5029" s="32"/>
    </row>
    <row r="5030" spans="30:30" ht="22.95" customHeight="1" x14ac:dyDescent="0.2">
      <c r="AD5030" s="32"/>
    </row>
    <row r="5031" spans="30:30" ht="22.95" customHeight="1" x14ac:dyDescent="0.2">
      <c r="AD5031" s="32"/>
    </row>
    <row r="5032" spans="30:30" ht="22.95" customHeight="1" x14ac:dyDescent="0.2">
      <c r="AD5032" s="32"/>
    </row>
    <row r="5033" spans="30:30" ht="22.95" customHeight="1" x14ac:dyDescent="0.2">
      <c r="AD5033" s="32"/>
    </row>
    <row r="5034" spans="30:30" ht="22.95" customHeight="1" x14ac:dyDescent="0.2">
      <c r="AD5034" s="32"/>
    </row>
    <row r="5035" spans="30:30" ht="22.95" customHeight="1" x14ac:dyDescent="0.2">
      <c r="AD5035" s="32"/>
    </row>
    <row r="5036" spans="30:30" ht="22.95" customHeight="1" x14ac:dyDescent="0.2">
      <c r="AD5036" s="32"/>
    </row>
    <row r="5037" spans="30:30" ht="22.95" customHeight="1" x14ac:dyDescent="0.2">
      <c r="AD5037" s="32"/>
    </row>
    <row r="5038" spans="30:30" ht="22.95" customHeight="1" x14ac:dyDescent="0.2">
      <c r="AD5038" s="32"/>
    </row>
    <row r="5039" spans="30:30" ht="22.95" customHeight="1" x14ac:dyDescent="0.2">
      <c r="AD5039" s="32"/>
    </row>
    <row r="5040" spans="30:30" ht="22.95" customHeight="1" x14ac:dyDescent="0.2">
      <c r="AD5040" s="32"/>
    </row>
    <row r="5041" spans="30:30" ht="22.95" customHeight="1" x14ac:dyDescent="0.2">
      <c r="AD5041" s="32"/>
    </row>
    <row r="5042" spans="30:30" ht="22.95" customHeight="1" x14ac:dyDescent="0.2">
      <c r="AD5042" s="32"/>
    </row>
    <row r="5043" spans="30:30" ht="22.95" customHeight="1" x14ac:dyDescent="0.2">
      <c r="AD5043" s="32"/>
    </row>
    <row r="5044" spans="30:30" ht="22.95" customHeight="1" x14ac:dyDescent="0.2">
      <c r="AD5044" s="32"/>
    </row>
    <row r="5045" spans="30:30" ht="22.95" customHeight="1" x14ac:dyDescent="0.2">
      <c r="AD5045" s="32"/>
    </row>
    <row r="5046" spans="30:30" ht="22.95" customHeight="1" x14ac:dyDescent="0.2">
      <c r="AD5046" s="32"/>
    </row>
    <row r="5047" spans="30:30" ht="22.95" customHeight="1" x14ac:dyDescent="0.2">
      <c r="AD5047" s="32"/>
    </row>
    <row r="5048" spans="30:30" ht="22.95" customHeight="1" x14ac:dyDescent="0.2">
      <c r="AD5048" s="32"/>
    </row>
    <row r="5049" spans="30:30" ht="22.95" customHeight="1" x14ac:dyDescent="0.2">
      <c r="AD5049" s="32"/>
    </row>
    <row r="5050" spans="30:30" ht="22.95" customHeight="1" x14ac:dyDescent="0.2">
      <c r="AD5050" s="32"/>
    </row>
    <row r="5051" spans="30:30" ht="22.95" customHeight="1" x14ac:dyDescent="0.2">
      <c r="AD5051" s="32"/>
    </row>
    <row r="5052" spans="30:30" ht="22.95" customHeight="1" x14ac:dyDescent="0.2">
      <c r="AD5052" s="32"/>
    </row>
    <row r="5053" spans="30:30" ht="22.95" customHeight="1" x14ac:dyDescent="0.2">
      <c r="AD5053" s="32"/>
    </row>
    <row r="5054" spans="30:30" ht="22.95" customHeight="1" x14ac:dyDescent="0.2">
      <c r="AD5054" s="32"/>
    </row>
    <row r="5055" spans="30:30" ht="22.95" customHeight="1" x14ac:dyDescent="0.2">
      <c r="AD5055" s="32"/>
    </row>
    <row r="5056" spans="30:30" ht="22.95" customHeight="1" x14ac:dyDescent="0.2">
      <c r="AD5056" s="32"/>
    </row>
    <row r="5057" spans="30:30" ht="22.95" customHeight="1" x14ac:dyDescent="0.2">
      <c r="AD5057" s="32"/>
    </row>
    <row r="5058" spans="30:30" ht="22.95" customHeight="1" x14ac:dyDescent="0.2">
      <c r="AD5058" s="32"/>
    </row>
    <row r="5059" spans="30:30" ht="22.95" customHeight="1" x14ac:dyDescent="0.2">
      <c r="AD5059" s="32"/>
    </row>
    <row r="5060" spans="30:30" ht="22.95" customHeight="1" x14ac:dyDescent="0.2">
      <c r="AD5060" s="32"/>
    </row>
    <row r="5061" spans="30:30" ht="22.95" customHeight="1" x14ac:dyDescent="0.2">
      <c r="AD5061" s="32"/>
    </row>
    <row r="5062" spans="30:30" ht="22.95" customHeight="1" x14ac:dyDescent="0.2">
      <c r="AD5062" s="32"/>
    </row>
    <row r="5063" spans="30:30" ht="22.95" customHeight="1" x14ac:dyDescent="0.2">
      <c r="AD5063" s="32"/>
    </row>
    <row r="5064" spans="30:30" ht="22.95" customHeight="1" x14ac:dyDescent="0.2">
      <c r="AD5064" s="32"/>
    </row>
    <row r="5065" spans="30:30" ht="22.95" customHeight="1" x14ac:dyDescent="0.2">
      <c r="AD5065" s="32"/>
    </row>
    <row r="5066" spans="30:30" ht="22.95" customHeight="1" x14ac:dyDescent="0.2">
      <c r="AD5066" s="32"/>
    </row>
    <row r="5067" spans="30:30" ht="22.95" customHeight="1" x14ac:dyDescent="0.2">
      <c r="AD5067" s="32"/>
    </row>
    <row r="5068" spans="30:30" ht="22.95" customHeight="1" x14ac:dyDescent="0.2">
      <c r="AD5068" s="32"/>
    </row>
    <row r="5069" spans="30:30" ht="22.95" customHeight="1" x14ac:dyDescent="0.2">
      <c r="AD5069" s="32"/>
    </row>
    <row r="5070" spans="30:30" ht="22.95" customHeight="1" x14ac:dyDescent="0.2">
      <c r="AD5070" s="32"/>
    </row>
    <row r="5071" spans="30:30" ht="22.95" customHeight="1" x14ac:dyDescent="0.2">
      <c r="AD5071" s="32"/>
    </row>
    <row r="5072" spans="30:30" ht="22.95" customHeight="1" x14ac:dyDescent="0.2">
      <c r="AD5072" s="32"/>
    </row>
    <row r="5073" spans="30:30" ht="22.95" customHeight="1" x14ac:dyDescent="0.2">
      <c r="AD5073" s="32"/>
    </row>
    <row r="5074" spans="30:30" ht="22.95" customHeight="1" x14ac:dyDescent="0.2">
      <c r="AD5074" s="32"/>
    </row>
    <row r="5075" spans="30:30" ht="22.95" customHeight="1" x14ac:dyDescent="0.2">
      <c r="AD5075" s="32"/>
    </row>
    <row r="5076" spans="30:30" ht="22.95" customHeight="1" x14ac:dyDescent="0.2">
      <c r="AD5076" s="32"/>
    </row>
    <row r="5077" spans="30:30" ht="22.95" customHeight="1" x14ac:dyDescent="0.2">
      <c r="AD5077" s="32"/>
    </row>
    <row r="5078" spans="30:30" ht="22.95" customHeight="1" x14ac:dyDescent="0.2">
      <c r="AD5078" s="32"/>
    </row>
    <row r="5079" spans="30:30" ht="22.95" customHeight="1" x14ac:dyDescent="0.2">
      <c r="AD5079" s="32"/>
    </row>
    <row r="5080" spans="30:30" ht="22.95" customHeight="1" x14ac:dyDescent="0.2">
      <c r="AD5080" s="32"/>
    </row>
    <row r="5081" spans="30:30" ht="22.95" customHeight="1" x14ac:dyDescent="0.2">
      <c r="AD5081" s="32"/>
    </row>
    <row r="5082" spans="30:30" ht="22.95" customHeight="1" x14ac:dyDescent="0.2">
      <c r="AD5082" s="32"/>
    </row>
    <row r="5083" spans="30:30" ht="22.95" customHeight="1" x14ac:dyDescent="0.2">
      <c r="AD5083" s="32"/>
    </row>
    <row r="5084" spans="30:30" ht="22.95" customHeight="1" x14ac:dyDescent="0.2">
      <c r="AD5084" s="32"/>
    </row>
    <row r="5085" spans="30:30" ht="22.95" customHeight="1" x14ac:dyDescent="0.2">
      <c r="AD5085" s="32"/>
    </row>
    <row r="5086" spans="30:30" ht="22.95" customHeight="1" x14ac:dyDescent="0.2">
      <c r="AD5086" s="32"/>
    </row>
    <row r="5087" spans="30:30" ht="22.95" customHeight="1" x14ac:dyDescent="0.2">
      <c r="AD5087" s="32"/>
    </row>
    <row r="5088" spans="30:30" ht="22.95" customHeight="1" x14ac:dyDescent="0.2">
      <c r="AD5088" s="32"/>
    </row>
    <row r="5089" spans="30:30" ht="22.95" customHeight="1" x14ac:dyDescent="0.2">
      <c r="AD5089" s="32"/>
    </row>
    <row r="5090" spans="30:30" ht="22.95" customHeight="1" x14ac:dyDescent="0.2">
      <c r="AD5090" s="32"/>
    </row>
    <row r="5091" spans="30:30" ht="22.95" customHeight="1" x14ac:dyDescent="0.2">
      <c r="AD5091" s="32"/>
    </row>
    <row r="5092" spans="30:30" ht="22.95" customHeight="1" x14ac:dyDescent="0.2">
      <c r="AD5092" s="32"/>
    </row>
    <row r="5093" spans="30:30" ht="22.95" customHeight="1" x14ac:dyDescent="0.2">
      <c r="AD5093" s="32"/>
    </row>
    <row r="5094" spans="30:30" ht="22.95" customHeight="1" x14ac:dyDescent="0.2">
      <c r="AD5094" s="32"/>
    </row>
    <row r="5095" spans="30:30" ht="22.95" customHeight="1" x14ac:dyDescent="0.2">
      <c r="AD5095" s="32"/>
    </row>
    <row r="5096" spans="30:30" ht="22.95" customHeight="1" x14ac:dyDescent="0.2">
      <c r="AD5096" s="32"/>
    </row>
    <row r="5097" spans="30:30" ht="22.95" customHeight="1" x14ac:dyDescent="0.2">
      <c r="AD5097" s="32"/>
    </row>
    <row r="5098" spans="30:30" ht="22.95" customHeight="1" x14ac:dyDescent="0.2">
      <c r="AD5098" s="32"/>
    </row>
    <row r="5099" spans="30:30" ht="22.95" customHeight="1" x14ac:dyDescent="0.2">
      <c r="AD5099" s="32"/>
    </row>
    <row r="5100" spans="30:30" ht="22.95" customHeight="1" x14ac:dyDescent="0.2">
      <c r="AD5100" s="32"/>
    </row>
    <row r="5101" spans="30:30" ht="22.95" customHeight="1" x14ac:dyDescent="0.2">
      <c r="AD5101" s="32"/>
    </row>
    <row r="5102" spans="30:30" ht="22.95" customHeight="1" x14ac:dyDescent="0.2">
      <c r="AD5102" s="32"/>
    </row>
    <row r="5103" spans="30:30" ht="22.95" customHeight="1" x14ac:dyDescent="0.2">
      <c r="AD5103" s="32"/>
    </row>
    <row r="5104" spans="30:30" ht="22.95" customHeight="1" x14ac:dyDescent="0.2">
      <c r="AD5104" s="32"/>
    </row>
    <row r="5105" spans="30:30" ht="22.95" customHeight="1" x14ac:dyDescent="0.2">
      <c r="AD5105" s="32"/>
    </row>
    <row r="5106" spans="30:30" ht="22.95" customHeight="1" x14ac:dyDescent="0.2">
      <c r="AD5106" s="32"/>
    </row>
    <row r="5107" spans="30:30" ht="22.95" customHeight="1" x14ac:dyDescent="0.2">
      <c r="AD5107" s="32"/>
    </row>
    <row r="5108" spans="30:30" ht="22.95" customHeight="1" x14ac:dyDescent="0.2">
      <c r="AD5108" s="32"/>
    </row>
    <row r="5109" spans="30:30" ht="22.95" customHeight="1" x14ac:dyDescent="0.2">
      <c r="AD5109" s="32"/>
    </row>
    <row r="5110" spans="30:30" ht="22.95" customHeight="1" x14ac:dyDescent="0.2">
      <c r="AD5110" s="32"/>
    </row>
    <row r="5111" spans="30:30" ht="22.95" customHeight="1" x14ac:dyDescent="0.2">
      <c r="AD5111" s="32"/>
    </row>
    <row r="5112" spans="30:30" ht="22.95" customHeight="1" x14ac:dyDescent="0.2">
      <c r="AD5112" s="32"/>
    </row>
    <row r="5113" spans="30:30" ht="22.95" customHeight="1" x14ac:dyDescent="0.2">
      <c r="AD5113" s="32"/>
    </row>
    <row r="5114" spans="30:30" ht="22.95" customHeight="1" x14ac:dyDescent="0.2">
      <c r="AD5114" s="32"/>
    </row>
    <row r="5115" spans="30:30" ht="22.95" customHeight="1" x14ac:dyDescent="0.2">
      <c r="AD5115" s="32"/>
    </row>
    <row r="5116" spans="30:30" ht="22.95" customHeight="1" x14ac:dyDescent="0.2">
      <c r="AD5116" s="32"/>
    </row>
    <row r="5117" spans="30:30" ht="22.95" customHeight="1" x14ac:dyDescent="0.2">
      <c r="AD5117" s="32"/>
    </row>
    <row r="5118" spans="30:30" ht="22.95" customHeight="1" x14ac:dyDescent="0.2">
      <c r="AD5118" s="32"/>
    </row>
    <row r="5119" spans="30:30" ht="22.95" customHeight="1" x14ac:dyDescent="0.2">
      <c r="AD5119" s="32"/>
    </row>
    <row r="5120" spans="30:30" ht="22.95" customHeight="1" x14ac:dyDescent="0.2">
      <c r="AD5120" s="32"/>
    </row>
    <row r="5121" spans="30:30" ht="22.95" customHeight="1" x14ac:dyDescent="0.2">
      <c r="AD5121" s="32"/>
    </row>
    <row r="5122" spans="30:30" ht="22.95" customHeight="1" x14ac:dyDescent="0.2">
      <c r="AD5122" s="32"/>
    </row>
    <row r="5123" spans="30:30" ht="22.95" customHeight="1" x14ac:dyDescent="0.2">
      <c r="AD5123" s="32"/>
    </row>
    <row r="5124" spans="30:30" ht="22.95" customHeight="1" x14ac:dyDescent="0.2">
      <c r="AD5124" s="32"/>
    </row>
    <row r="5125" spans="30:30" ht="22.95" customHeight="1" x14ac:dyDescent="0.2">
      <c r="AD5125" s="32"/>
    </row>
    <row r="5126" spans="30:30" ht="22.95" customHeight="1" x14ac:dyDescent="0.2">
      <c r="AD5126" s="32"/>
    </row>
    <row r="5127" spans="30:30" ht="22.95" customHeight="1" x14ac:dyDescent="0.2">
      <c r="AD5127" s="32"/>
    </row>
    <row r="5128" spans="30:30" ht="22.95" customHeight="1" x14ac:dyDescent="0.2">
      <c r="AD5128" s="32"/>
    </row>
    <row r="5129" spans="30:30" ht="22.95" customHeight="1" x14ac:dyDescent="0.2">
      <c r="AD5129" s="32"/>
    </row>
    <row r="5130" spans="30:30" ht="22.95" customHeight="1" x14ac:dyDescent="0.2">
      <c r="AD5130" s="32"/>
    </row>
    <row r="5131" spans="30:30" ht="22.95" customHeight="1" x14ac:dyDescent="0.2">
      <c r="AD5131" s="32"/>
    </row>
    <row r="5132" spans="30:30" ht="22.95" customHeight="1" x14ac:dyDescent="0.2">
      <c r="AD5132" s="32"/>
    </row>
    <row r="5133" spans="30:30" ht="22.95" customHeight="1" x14ac:dyDescent="0.2">
      <c r="AD5133" s="32"/>
    </row>
    <row r="5134" spans="30:30" ht="22.95" customHeight="1" x14ac:dyDescent="0.2">
      <c r="AD5134" s="32"/>
    </row>
    <row r="5135" spans="30:30" ht="22.95" customHeight="1" x14ac:dyDescent="0.2">
      <c r="AD5135" s="32"/>
    </row>
    <row r="5136" spans="30:30" ht="22.95" customHeight="1" x14ac:dyDescent="0.2">
      <c r="AD5136" s="32"/>
    </row>
    <row r="5137" spans="30:30" ht="22.95" customHeight="1" x14ac:dyDescent="0.2">
      <c r="AD5137" s="32"/>
    </row>
    <row r="5138" spans="30:30" ht="22.95" customHeight="1" x14ac:dyDescent="0.2">
      <c r="AD5138" s="32"/>
    </row>
    <row r="5139" spans="30:30" ht="22.95" customHeight="1" x14ac:dyDescent="0.2">
      <c r="AD5139" s="32"/>
    </row>
    <row r="5140" spans="30:30" ht="22.95" customHeight="1" x14ac:dyDescent="0.2">
      <c r="AD5140" s="32"/>
    </row>
    <row r="5141" spans="30:30" ht="22.95" customHeight="1" x14ac:dyDescent="0.2">
      <c r="AD5141" s="32"/>
    </row>
    <row r="5142" spans="30:30" ht="22.95" customHeight="1" x14ac:dyDescent="0.2">
      <c r="AD5142" s="32"/>
    </row>
    <row r="5143" spans="30:30" ht="22.95" customHeight="1" x14ac:dyDescent="0.2">
      <c r="AD5143" s="32"/>
    </row>
    <row r="5144" spans="30:30" ht="22.95" customHeight="1" x14ac:dyDescent="0.2">
      <c r="AD5144" s="32"/>
    </row>
    <row r="5145" spans="30:30" ht="22.95" customHeight="1" x14ac:dyDescent="0.2">
      <c r="AD5145" s="32"/>
    </row>
    <row r="5146" spans="30:30" ht="22.95" customHeight="1" x14ac:dyDescent="0.2">
      <c r="AD5146" s="32"/>
    </row>
    <row r="5147" spans="30:30" ht="22.95" customHeight="1" x14ac:dyDescent="0.2">
      <c r="AD5147" s="32"/>
    </row>
    <row r="5148" spans="30:30" ht="22.95" customHeight="1" x14ac:dyDescent="0.2">
      <c r="AD5148" s="32"/>
    </row>
    <row r="5149" spans="30:30" ht="22.95" customHeight="1" x14ac:dyDescent="0.2">
      <c r="AD5149" s="32"/>
    </row>
    <row r="5150" spans="30:30" ht="22.95" customHeight="1" x14ac:dyDescent="0.2">
      <c r="AD5150" s="32"/>
    </row>
    <row r="5151" spans="30:30" ht="22.95" customHeight="1" x14ac:dyDescent="0.2">
      <c r="AD5151" s="32"/>
    </row>
    <row r="5152" spans="30:30" ht="22.95" customHeight="1" x14ac:dyDescent="0.2">
      <c r="AD5152" s="32"/>
    </row>
    <row r="5153" spans="30:30" ht="22.95" customHeight="1" x14ac:dyDescent="0.2">
      <c r="AD5153" s="32"/>
    </row>
    <row r="5154" spans="30:30" ht="22.95" customHeight="1" x14ac:dyDescent="0.2">
      <c r="AD5154" s="32"/>
    </row>
    <row r="5155" spans="30:30" ht="22.95" customHeight="1" x14ac:dyDescent="0.2">
      <c r="AD5155" s="32"/>
    </row>
    <row r="5156" spans="30:30" ht="22.95" customHeight="1" x14ac:dyDescent="0.2">
      <c r="AD5156" s="32"/>
    </row>
    <row r="5157" spans="30:30" ht="22.95" customHeight="1" x14ac:dyDescent="0.2">
      <c r="AD5157" s="32"/>
    </row>
    <row r="5158" spans="30:30" ht="22.95" customHeight="1" x14ac:dyDescent="0.2">
      <c r="AD5158" s="32"/>
    </row>
    <row r="5159" spans="30:30" ht="22.95" customHeight="1" x14ac:dyDescent="0.2">
      <c r="AD5159" s="32"/>
    </row>
    <row r="5160" spans="30:30" ht="22.95" customHeight="1" x14ac:dyDescent="0.2">
      <c r="AD5160" s="32"/>
    </row>
    <row r="5161" spans="30:30" ht="22.95" customHeight="1" x14ac:dyDescent="0.2">
      <c r="AD5161" s="32"/>
    </row>
    <row r="5162" spans="30:30" ht="22.95" customHeight="1" x14ac:dyDescent="0.2">
      <c r="AD5162" s="32"/>
    </row>
    <row r="5163" spans="30:30" ht="22.95" customHeight="1" x14ac:dyDescent="0.2">
      <c r="AD5163" s="32"/>
    </row>
    <row r="5164" spans="30:30" ht="22.95" customHeight="1" x14ac:dyDescent="0.2">
      <c r="AD5164" s="32"/>
    </row>
    <row r="5165" spans="30:30" ht="22.95" customHeight="1" x14ac:dyDescent="0.2">
      <c r="AD5165" s="32"/>
    </row>
    <row r="5166" spans="30:30" ht="22.95" customHeight="1" x14ac:dyDescent="0.2">
      <c r="AD5166" s="32"/>
    </row>
    <row r="5167" spans="30:30" ht="22.95" customHeight="1" x14ac:dyDescent="0.2">
      <c r="AD5167" s="32"/>
    </row>
    <row r="5168" spans="30:30" ht="22.95" customHeight="1" x14ac:dyDescent="0.2">
      <c r="AD5168" s="32"/>
    </row>
    <row r="5169" spans="30:30" ht="22.95" customHeight="1" x14ac:dyDescent="0.2">
      <c r="AD5169" s="32"/>
    </row>
    <row r="5170" spans="30:30" ht="22.95" customHeight="1" x14ac:dyDescent="0.2">
      <c r="AD5170" s="32"/>
    </row>
    <row r="5171" spans="30:30" ht="22.95" customHeight="1" x14ac:dyDescent="0.2">
      <c r="AD5171" s="32"/>
    </row>
    <row r="5172" spans="30:30" ht="22.95" customHeight="1" x14ac:dyDescent="0.2">
      <c r="AD5172" s="32"/>
    </row>
    <row r="5173" spans="30:30" ht="22.95" customHeight="1" x14ac:dyDescent="0.2">
      <c r="AD5173" s="32"/>
    </row>
    <row r="5174" spans="30:30" ht="22.95" customHeight="1" x14ac:dyDescent="0.2">
      <c r="AD5174" s="32"/>
    </row>
    <row r="5175" spans="30:30" ht="22.95" customHeight="1" x14ac:dyDescent="0.2">
      <c r="AD5175" s="32"/>
    </row>
    <row r="5176" spans="30:30" ht="22.95" customHeight="1" x14ac:dyDescent="0.2">
      <c r="AD5176" s="32"/>
    </row>
    <row r="5177" spans="30:30" ht="22.95" customHeight="1" x14ac:dyDescent="0.2">
      <c r="AD5177" s="32"/>
    </row>
    <row r="5178" spans="30:30" ht="22.95" customHeight="1" x14ac:dyDescent="0.2">
      <c r="AD5178" s="32"/>
    </row>
    <row r="5179" spans="30:30" ht="22.95" customHeight="1" x14ac:dyDescent="0.2">
      <c r="AD5179" s="32"/>
    </row>
    <row r="5180" spans="30:30" ht="22.95" customHeight="1" x14ac:dyDescent="0.2">
      <c r="AD5180" s="32"/>
    </row>
    <row r="5181" spans="30:30" ht="22.95" customHeight="1" x14ac:dyDescent="0.2">
      <c r="AD5181" s="32"/>
    </row>
    <row r="5182" spans="30:30" ht="22.95" customHeight="1" x14ac:dyDescent="0.2">
      <c r="AD5182" s="32"/>
    </row>
    <row r="5183" spans="30:30" ht="22.95" customHeight="1" x14ac:dyDescent="0.2">
      <c r="AD5183" s="32"/>
    </row>
    <row r="5184" spans="30:30" ht="22.95" customHeight="1" x14ac:dyDescent="0.2">
      <c r="AD5184" s="32"/>
    </row>
    <row r="5185" spans="30:30" ht="22.95" customHeight="1" x14ac:dyDescent="0.2">
      <c r="AD5185" s="32"/>
    </row>
    <row r="5186" spans="30:30" ht="22.95" customHeight="1" x14ac:dyDescent="0.2">
      <c r="AD5186" s="32"/>
    </row>
    <row r="5187" spans="30:30" ht="22.95" customHeight="1" x14ac:dyDescent="0.2">
      <c r="AD5187" s="32"/>
    </row>
    <row r="5188" spans="30:30" ht="22.95" customHeight="1" x14ac:dyDescent="0.2">
      <c r="AD5188" s="32"/>
    </row>
    <row r="5189" spans="30:30" ht="22.95" customHeight="1" x14ac:dyDescent="0.2">
      <c r="AD5189" s="32"/>
    </row>
    <row r="5190" spans="30:30" ht="22.95" customHeight="1" x14ac:dyDescent="0.2">
      <c r="AD5190" s="32"/>
    </row>
    <row r="5191" spans="30:30" ht="22.95" customHeight="1" x14ac:dyDescent="0.2">
      <c r="AD5191" s="32"/>
    </row>
    <row r="5192" spans="30:30" ht="22.95" customHeight="1" x14ac:dyDescent="0.2">
      <c r="AD5192" s="32"/>
    </row>
    <row r="5193" spans="30:30" ht="22.95" customHeight="1" x14ac:dyDescent="0.2">
      <c r="AD5193" s="32"/>
    </row>
    <row r="5194" spans="30:30" ht="22.95" customHeight="1" x14ac:dyDescent="0.2">
      <c r="AD5194" s="32"/>
    </row>
    <row r="5195" spans="30:30" ht="22.95" customHeight="1" x14ac:dyDescent="0.2">
      <c r="AD5195" s="32"/>
    </row>
    <row r="5196" spans="30:30" ht="22.95" customHeight="1" x14ac:dyDescent="0.2">
      <c r="AD5196" s="32"/>
    </row>
    <row r="5197" spans="30:30" ht="22.95" customHeight="1" x14ac:dyDescent="0.2">
      <c r="AD5197" s="32"/>
    </row>
    <row r="5198" spans="30:30" ht="22.95" customHeight="1" x14ac:dyDescent="0.2">
      <c r="AD5198" s="32"/>
    </row>
    <row r="5199" spans="30:30" ht="22.95" customHeight="1" x14ac:dyDescent="0.2">
      <c r="AD5199" s="32"/>
    </row>
    <row r="5200" spans="30:30" ht="22.95" customHeight="1" x14ac:dyDescent="0.2">
      <c r="AD5200" s="32"/>
    </row>
    <row r="5201" spans="30:30" ht="22.95" customHeight="1" x14ac:dyDescent="0.2">
      <c r="AD5201" s="32"/>
    </row>
    <row r="5202" spans="30:30" ht="22.95" customHeight="1" x14ac:dyDescent="0.2">
      <c r="AD5202" s="32"/>
    </row>
    <row r="5203" spans="30:30" ht="22.95" customHeight="1" x14ac:dyDescent="0.2">
      <c r="AD5203" s="32"/>
    </row>
    <row r="5204" spans="30:30" ht="22.95" customHeight="1" x14ac:dyDescent="0.2">
      <c r="AD5204" s="32"/>
    </row>
    <row r="5205" spans="30:30" ht="22.95" customHeight="1" x14ac:dyDescent="0.2">
      <c r="AD5205" s="32"/>
    </row>
    <row r="5206" spans="30:30" ht="22.95" customHeight="1" x14ac:dyDescent="0.2">
      <c r="AD5206" s="32"/>
    </row>
    <row r="5207" spans="30:30" ht="22.95" customHeight="1" x14ac:dyDescent="0.2">
      <c r="AD5207" s="32"/>
    </row>
    <row r="5208" spans="30:30" ht="22.95" customHeight="1" x14ac:dyDescent="0.2">
      <c r="AD5208" s="32"/>
    </row>
    <row r="5209" spans="30:30" ht="22.95" customHeight="1" x14ac:dyDescent="0.2">
      <c r="AD5209" s="32"/>
    </row>
    <row r="5210" spans="30:30" ht="22.95" customHeight="1" x14ac:dyDescent="0.2">
      <c r="AD5210" s="32"/>
    </row>
    <row r="5211" spans="30:30" ht="22.95" customHeight="1" x14ac:dyDescent="0.2">
      <c r="AD5211" s="32"/>
    </row>
    <row r="5212" spans="30:30" ht="22.95" customHeight="1" x14ac:dyDescent="0.2">
      <c r="AD5212" s="32"/>
    </row>
    <row r="5213" spans="30:30" ht="22.95" customHeight="1" x14ac:dyDescent="0.2">
      <c r="AD5213" s="32"/>
    </row>
    <row r="5214" spans="30:30" ht="22.95" customHeight="1" x14ac:dyDescent="0.2">
      <c r="AD5214" s="32"/>
    </row>
    <row r="5215" spans="30:30" ht="22.95" customHeight="1" x14ac:dyDescent="0.2">
      <c r="AD5215" s="32"/>
    </row>
    <row r="5216" spans="30:30" ht="22.95" customHeight="1" x14ac:dyDescent="0.2">
      <c r="AD5216" s="32"/>
    </row>
    <row r="5217" spans="30:30" ht="22.95" customHeight="1" x14ac:dyDescent="0.2">
      <c r="AD5217" s="32"/>
    </row>
    <row r="5218" spans="30:30" ht="22.95" customHeight="1" x14ac:dyDescent="0.2">
      <c r="AD5218" s="32"/>
    </row>
    <row r="5219" spans="30:30" ht="22.95" customHeight="1" x14ac:dyDescent="0.2">
      <c r="AD5219" s="32"/>
    </row>
    <row r="5220" spans="30:30" ht="22.95" customHeight="1" x14ac:dyDescent="0.2">
      <c r="AD5220" s="32"/>
    </row>
    <row r="5221" spans="30:30" ht="22.95" customHeight="1" x14ac:dyDescent="0.2">
      <c r="AD5221" s="32"/>
    </row>
    <row r="5222" spans="30:30" ht="22.95" customHeight="1" x14ac:dyDescent="0.2">
      <c r="AD5222" s="32"/>
    </row>
    <row r="5223" spans="30:30" ht="22.95" customHeight="1" x14ac:dyDescent="0.2">
      <c r="AD5223" s="32"/>
    </row>
    <row r="5224" spans="30:30" ht="22.95" customHeight="1" x14ac:dyDescent="0.2">
      <c r="AD5224" s="32"/>
    </row>
    <row r="5225" spans="30:30" ht="22.95" customHeight="1" x14ac:dyDescent="0.2">
      <c r="AD5225" s="32"/>
    </row>
    <row r="5226" spans="30:30" ht="22.95" customHeight="1" x14ac:dyDescent="0.2">
      <c r="AD5226" s="32"/>
    </row>
    <row r="5227" spans="30:30" ht="22.95" customHeight="1" x14ac:dyDescent="0.2">
      <c r="AD5227" s="32"/>
    </row>
    <row r="5228" spans="30:30" ht="22.95" customHeight="1" x14ac:dyDescent="0.2">
      <c r="AD5228" s="32"/>
    </row>
    <row r="5229" spans="30:30" ht="22.95" customHeight="1" x14ac:dyDescent="0.2">
      <c r="AD5229" s="32"/>
    </row>
    <row r="5230" spans="30:30" ht="22.95" customHeight="1" x14ac:dyDescent="0.2">
      <c r="AD5230" s="32"/>
    </row>
    <row r="5231" spans="30:30" ht="22.95" customHeight="1" x14ac:dyDescent="0.2">
      <c r="AD5231" s="32"/>
    </row>
    <row r="5232" spans="30:30" ht="22.95" customHeight="1" x14ac:dyDescent="0.2">
      <c r="AD5232" s="32"/>
    </row>
    <row r="5233" spans="30:30" ht="22.95" customHeight="1" x14ac:dyDescent="0.2">
      <c r="AD5233" s="32"/>
    </row>
    <row r="5234" spans="30:30" ht="22.95" customHeight="1" x14ac:dyDescent="0.2">
      <c r="AD5234" s="32"/>
    </row>
    <row r="5235" spans="30:30" ht="22.95" customHeight="1" x14ac:dyDescent="0.2">
      <c r="AD5235" s="32"/>
    </row>
    <row r="5236" spans="30:30" ht="22.95" customHeight="1" x14ac:dyDescent="0.2">
      <c r="AD5236" s="32"/>
    </row>
    <row r="5237" spans="30:30" ht="22.95" customHeight="1" x14ac:dyDescent="0.2">
      <c r="AD5237" s="32"/>
    </row>
    <row r="5238" spans="30:30" ht="22.95" customHeight="1" x14ac:dyDescent="0.2">
      <c r="AD5238" s="32"/>
    </row>
    <row r="5239" spans="30:30" ht="22.95" customHeight="1" x14ac:dyDescent="0.2">
      <c r="AD5239" s="32"/>
    </row>
    <row r="5240" spans="30:30" ht="22.95" customHeight="1" x14ac:dyDescent="0.2">
      <c r="AD5240" s="32"/>
    </row>
    <row r="5241" spans="30:30" ht="22.95" customHeight="1" x14ac:dyDescent="0.2">
      <c r="AD5241" s="32"/>
    </row>
    <row r="5242" spans="30:30" ht="22.95" customHeight="1" x14ac:dyDescent="0.2">
      <c r="AD5242" s="32"/>
    </row>
    <row r="5243" spans="30:30" ht="22.95" customHeight="1" x14ac:dyDescent="0.2">
      <c r="AD5243" s="32"/>
    </row>
    <row r="5244" spans="30:30" ht="22.95" customHeight="1" x14ac:dyDescent="0.2">
      <c r="AD5244" s="32"/>
    </row>
    <row r="5245" spans="30:30" ht="22.95" customHeight="1" x14ac:dyDescent="0.2">
      <c r="AD5245" s="32"/>
    </row>
    <row r="5246" spans="30:30" ht="22.95" customHeight="1" x14ac:dyDescent="0.2">
      <c r="AD5246" s="32"/>
    </row>
    <row r="5247" spans="30:30" ht="22.95" customHeight="1" x14ac:dyDescent="0.2">
      <c r="AD5247" s="32"/>
    </row>
    <row r="5248" spans="30:30" ht="22.95" customHeight="1" x14ac:dyDescent="0.2">
      <c r="AD5248" s="32"/>
    </row>
    <row r="5249" spans="30:30" ht="22.95" customHeight="1" x14ac:dyDescent="0.2">
      <c r="AD5249" s="32"/>
    </row>
    <row r="5250" spans="30:30" ht="22.95" customHeight="1" x14ac:dyDescent="0.2">
      <c r="AD5250" s="32"/>
    </row>
    <row r="5251" spans="30:30" ht="22.95" customHeight="1" x14ac:dyDescent="0.2">
      <c r="AD5251" s="32"/>
    </row>
    <row r="5252" spans="30:30" ht="22.95" customHeight="1" x14ac:dyDescent="0.2">
      <c r="AD5252" s="32"/>
    </row>
    <row r="5253" spans="30:30" ht="22.95" customHeight="1" x14ac:dyDescent="0.2">
      <c r="AD5253" s="32"/>
    </row>
    <row r="5254" spans="30:30" ht="22.95" customHeight="1" x14ac:dyDescent="0.2">
      <c r="AD5254" s="32"/>
    </row>
    <row r="5255" spans="30:30" ht="22.95" customHeight="1" x14ac:dyDescent="0.2">
      <c r="AD5255" s="32"/>
    </row>
    <row r="5256" spans="30:30" ht="22.95" customHeight="1" x14ac:dyDescent="0.2">
      <c r="AD5256" s="32"/>
    </row>
    <row r="5257" spans="30:30" ht="22.95" customHeight="1" x14ac:dyDescent="0.2">
      <c r="AD5257" s="32"/>
    </row>
    <row r="5258" spans="30:30" ht="22.95" customHeight="1" x14ac:dyDescent="0.2">
      <c r="AD5258" s="32"/>
    </row>
    <row r="5259" spans="30:30" ht="22.95" customHeight="1" x14ac:dyDescent="0.2">
      <c r="AD5259" s="32"/>
    </row>
    <row r="5260" spans="30:30" ht="22.95" customHeight="1" x14ac:dyDescent="0.2">
      <c r="AD5260" s="32"/>
    </row>
    <row r="5261" spans="30:30" ht="22.95" customHeight="1" x14ac:dyDescent="0.2">
      <c r="AD5261" s="32"/>
    </row>
    <row r="5262" spans="30:30" ht="22.95" customHeight="1" x14ac:dyDescent="0.2">
      <c r="AD5262" s="32"/>
    </row>
    <row r="5263" spans="30:30" ht="22.95" customHeight="1" x14ac:dyDescent="0.2">
      <c r="AD5263" s="32"/>
    </row>
    <row r="5264" spans="30:30" ht="22.95" customHeight="1" x14ac:dyDescent="0.2">
      <c r="AD5264" s="32"/>
    </row>
    <row r="5265" spans="30:30" ht="22.95" customHeight="1" x14ac:dyDescent="0.2">
      <c r="AD5265" s="32"/>
    </row>
    <row r="5266" spans="30:30" ht="22.95" customHeight="1" x14ac:dyDescent="0.2">
      <c r="AD5266" s="32"/>
    </row>
    <row r="5267" spans="30:30" ht="22.95" customHeight="1" x14ac:dyDescent="0.2">
      <c r="AD5267" s="32"/>
    </row>
    <row r="5268" spans="30:30" ht="22.95" customHeight="1" x14ac:dyDescent="0.2">
      <c r="AD5268" s="32"/>
    </row>
    <row r="5269" spans="30:30" ht="22.95" customHeight="1" x14ac:dyDescent="0.2">
      <c r="AD5269" s="32"/>
    </row>
    <row r="5270" spans="30:30" ht="22.95" customHeight="1" x14ac:dyDescent="0.2">
      <c r="AD5270" s="32"/>
    </row>
    <row r="5271" spans="30:30" ht="22.95" customHeight="1" x14ac:dyDescent="0.2">
      <c r="AD5271" s="32"/>
    </row>
    <row r="5272" spans="30:30" ht="22.95" customHeight="1" x14ac:dyDescent="0.2">
      <c r="AD5272" s="32"/>
    </row>
    <row r="5273" spans="30:30" ht="22.95" customHeight="1" x14ac:dyDescent="0.2">
      <c r="AD5273" s="32"/>
    </row>
    <row r="5274" spans="30:30" ht="22.95" customHeight="1" x14ac:dyDescent="0.2">
      <c r="AD5274" s="32"/>
    </row>
    <row r="5275" spans="30:30" ht="22.95" customHeight="1" x14ac:dyDescent="0.2">
      <c r="AD5275" s="32"/>
    </row>
    <row r="5276" spans="30:30" ht="22.95" customHeight="1" x14ac:dyDescent="0.2">
      <c r="AD5276" s="32"/>
    </row>
    <row r="5277" spans="30:30" ht="22.95" customHeight="1" x14ac:dyDescent="0.2">
      <c r="AD5277" s="32"/>
    </row>
    <row r="5278" spans="30:30" ht="22.95" customHeight="1" x14ac:dyDescent="0.2">
      <c r="AD5278" s="32"/>
    </row>
    <row r="5279" spans="30:30" ht="22.95" customHeight="1" x14ac:dyDescent="0.2">
      <c r="AD5279" s="32"/>
    </row>
    <row r="5280" spans="30:30" ht="22.95" customHeight="1" x14ac:dyDescent="0.2">
      <c r="AD5280" s="32"/>
    </row>
    <row r="5281" spans="30:30" ht="22.95" customHeight="1" x14ac:dyDescent="0.2">
      <c r="AD5281" s="32"/>
    </row>
    <row r="5282" spans="30:30" ht="22.95" customHeight="1" x14ac:dyDescent="0.2">
      <c r="AD5282" s="32"/>
    </row>
    <row r="5283" spans="30:30" ht="22.95" customHeight="1" x14ac:dyDescent="0.2">
      <c r="AD5283" s="32"/>
    </row>
    <row r="5284" spans="30:30" ht="22.95" customHeight="1" x14ac:dyDescent="0.2">
      <c r="AD5284" s="32"/>
    </row>
    <row r="5285" spans="30:30" ht="22.95" customHeight="1" x14ac:dyDescent="0.2">
      <c r="AD5285" s="32"/>
    </row>
    <row r="5286" spans="30:30" ht="22.95" customHeight="1" x14ac:dyDescent="0.2">
      <c r="AD5286" s="32"/>
    </row>
    <row r="5287" spans="30:30" ht="22.95" customHeight="1" x14ac:dyDescent="0.2">
      <c r="AD5287" s="32"/>
    </row>
    <row r="5288" spans="30:30" ht="22.95" customHeight="1" x14ac:dyDescent="0.2">
      <c r="AD5288" s="32"/>
    </row>
    <row r="5289" spans="30:30" ht="22.95" customHeight="1" x14ac:dyDescent="0.2">
      <c r="AD5289" s="32"/>
    </row>
    <row r="5290" spans="30:30" ht="22.95" customHeight="1" x14ac:dyDescent="0.2">
      <c r="AD5290" s="32"/>
    </row>
    <row r="5291" spans="30:30" ht="22.95" customHeight="1" x14ac:dyDescent="0.2">
      <c r="AD5291" s="32"/>
    </row>
    <row r="5292" spans="30:30" ht="22.95" customHeight="1" x14ac:dyDescent="0.2">
      <c r="AD5292" s="32"/>
    </row>
    <row r="5293" spans="30:30" ht="22.95" customHeight="1" x14ac:dyDescent="0.2">
      <c r="AD5293" s="32"/>
    </row>
    <row r="5294" spans="30:30" ht="22.95" customHeight="1" x14ac:dyDescent="0.2">
      <c r="AD5294" s="32"/>
    </row>
    <row r="5295" spans="30:30" ht="22.95" customHeight="1" x14ac:dyDescent="0.2">
      <c r="AD5295" s="32"/>
    </row>
    <row r="5296" spans="30:30" ht="22.95" customHeight="1" x14ac:dyDescent="0.2">
      <c r="AD5296" s="32"/>
    </row>
    <row r="5297" spans="30:30" ht="22.95" customHeight="1" x14ac:dyDescent="0.2">
      <c r="AD5297" s="32"/>
    </row>
    <row r="5298" spans="30:30" ht="22.95" customHeight="1" x14ac:dyDescent="0.2">
      <c r="AD5298" s="32"/>
    </row>
    <row r="5299" spans="30:30" ht="22.95" customHeight="1" x14ac:dyDescent="0.2">
      <c r="AD5299" s="32"/>
    </row>
    <row r="5300" spans="30:30" ht="22.95" customHeight="1" x14ac:dyDescent="0.2">
      <c r="AD5300" s="32"/>
    </row>
    <row r="5301" spans="30:30" ht="22.95" customHeight="1" x14ac:dyDescent="0.2">
      <c r="AD5301" s="32"/>
    </row>
    <row r="5302" spans="30:30" ht="22.95" customHeight="1" x14ac:dyDescent="0.2">
      <c r="AD5302" s="32"/>
    </row>
    <row r="5303" spans="30:30" ht="22.95" customHeight="1" x14ac:dyDescent="0.2">
      <c r="AD5303" s="32"/>
    </row>
    <row r="5304" spans="30:30" ht="22.95" customHeight="1" x14ac:dyDescent="0.2">
      <c r="AD5304" s="32"/>
    </row>
    <row r="5305" spans="30:30" ht="22.95" customHeight="1" x14ac:dyDescent="0.2">
      <c r="AD5305" s="32"/>
    </row>
    <row r="5306" spans="30:30" ht="22.95" customHeight="1" x14ac:dyDescent="0.2">
      <c r="AD5306" s="32"/>
    </row>
    <row r="5307" spans="30:30" ht="22.95" customHeight="1" x14ac:dyDescent="0.2">
      <c r="AD5307" s="32"/>
    </row>
    <row r="5308" spans="30:30" ht="22.95" customHeight="1" x14ac:dyDescent="0.2">
      <c r="AD5308" s="32"/>
    </row>
    <row r="5309" spans="30:30" ht="22.95" customHeight="1" x14ac:dyDescent="0.2">
      <c r="AD5309" s="32"/>
    </row>
    <row r="5310" spans="30:30" ht="22.95" customHeight="1" x14ac:dyDescent="0.2">
      <c r="AD5310" s="32"/>
    </row>
    <row r="5311" spans="30:30" ht="22.95" customHeight="1" x14ac:dyDescent="0.2">
      <c r="AD5311" s="32"/>
    </row>
    <row r="5312" spans="30:30" ht="22.95" customHeight="1" x14ac:dyDescent="0.2">
      <c r="AD5312" s="32"/>
    </row>
    <row r="5313" spans="30:30" ht="22.95" customHeight="1" x14ac:dyDescent="0.2">
      <c r="AD5313" s="32"/>
    </row>
    <row r="5314" spans="30:30" ht="22.95" customHeight="1" x14ac:dyDescent="0.2">
      <c r="AD5314" s="32"/>
    </row>
    <row r="5315" spans="30:30" ht="22.95" customHeight="1" x14ac:dyDescent="0.2">
      <c r="AD5315" s="32"/>
    </row>
    <row r="5316" spans="30:30" ht="22.95" customHeight="1" x14ac:dyDescent="0.2">
      <c r="AD5316" s="32"/>
    </row>
    <row r="5317" spans="30:30" ht="22.95" customHeight="1" x14ac:dyDescent="0.2">
      <c r="AD5317" s="32"/>
    </row>
    <row r="5318" spans="30:30" ht="22.95" customHeight="1" x14ac:dyDescent="0.2">
      <c r="AD5318" s="32"/>
    </row>
    <row r="5319" spans="30:30" ht="22.95" customHeight="1" x14ac:dyDescent="0.2">
      <c r="AD5319" s="32"/>
    </row>
    <row r="5320" spans="30:30" ht="22.95" customHeight="1" x14ac:dyDescent="0.2">
      <c r="AD5320" s="32"/>
    </row>
    <row r="5321" spans="30:30" ht="22.95" customHeight="1" x14ac:dyDescent="0.2">
      <c r="AD5321" s="32"/>
    </row>
    <row r="5322" spans="30:30" ht="22.95" customHeight="1" x14ac:dyDescent="0.2">
      <c r="AD5322" s="32"/>
    </row>
    <row r="5323" spans="30:30" ht="22.95" customHeight="1" x14ac:dyDescent="0.2">
      <c r="AD5323" s="32"/>
    </row>
    <row r="5324" spans="30:30" ht="22.95" customHeight="1" x14ac:dyDescent="0.2">
      <c r="AD5324" s="32"/>
    </row>
    <row r="5325" spans="30:30" ht="22.95" customHeight="1" x14ac:dyDescent="0.2">
      <c r="AD5325" s="32"/>
    </row>
    <row r="5326" spans="30:30" ht="22.95" customHeight="1" x14ac:dyDescent="0.2">
      <c r="AD5326" s="32"/>
    </row>
    <row r="5327" spans="30:30" ht="22.95" customHeight="1" x14ac:dyDescent="0.2">
      <c r="AD5327" s="32"/>
    </row>
    <row r="5328" spans="30:30" ht="22.95" customHeight="1" x14ac:dyDescent="0.2">
      <c r="AD5328" s="32"/>
    </row>
    <row r="5329" spans="30:30" ht="22.95" customHeight="1" x14ac:dyDescent="0.2">
      <c r="AD5329" s="32"/>
    </row>
    <row r="5330" spans="30:30" ht="22.95" customHeight="1" x14ac:dyDescent="0.2">
      <c r="AD5330" s="32"/>
    </row>
    <row r="5331" spans="30:30" ht="22.95" customHeight="1" x14ac:dyDescent="0.2">
      <c r="AD5331" s="32"/>
    </row>
    <row r="5332" spans="30:30" ht="22.95" customHeight="1" x14ac:dyDescent="0.2">
      <c r="AD5332" s="32"/>
    </row>
    <row r="5333" spans="30:30" ht="22.95" customHeight="1" x14ac:dyDescent="0.2">
      <c r="AD5333" s="32"/>
    </row>
    <row r="5334" spans="30:30" ht="22.95" customHeight="1" x14ac:dyDescent="0.2">
      <c r="AD5334" s="32"/>
    </row>
    <row r="5335" spans="30:30" ht="22.95" customHeight="1" x14ac:dyDescent="0.2">
      <c r="AD5335" s="32"/>
    </row>
    <row r="5336" spans="30:30" ht="22.95" customHeight="1" x14ac:dyDescent="0.2">
      <c r="AD5336" s="32"/>
    </row>
    <row r="5337" spans="30:30" ht="22.95" customHeight="1" x14ac:dyDescent="0.2">
      <c r="AD5337" s="32"/>
    </row>
    <row r="5338" spans="30:30" ht="22.95" customHeight="1" x14ac:dyDescent="0.2">
      <c r="AD5338" s="32"/>
    </row>
    <row r="5339" spans="30:30" ht="22.95" customHeight="1" x14ac:dyDescent="0.2">
      <c r="AD5339" s="32"/>
    </row>
    <row r="5340" spans="30:30" ht="22.95" customHeight="1" x14ac:dyDescent="0.2">
      <c r="AD5340" s="32"/>
    </row>
    <row r="5341" spans="30:30" ht="22.95" customHeight="1" x14ac:dyDescent="0.2">
      <c r="AD5341" s="32"/>
    </row>
    <row r="5342" spans="30:30" ht="22.95" customHeight="1" x14ac:dyDescent="0.2">
      <c r="AD5342" s="32"/>
    </row>
    <row r="5343" spans="30:30" ht="22.95" customHeight="1" x14ac:dyDescent="0.2">
      <c r="AD5343" s="32"/>
    </row>
    <row r="5344" spans="30:30" ht="22.95" customHeight="1" x14ac:dyDescent="0.2">
      <c r="AD5344" s="32"/>
    </row>
    <row r="5345" spans="30:30" ht="22.95" customHeight="1" x14ac:dyDescent="0.2">
      <c r="AD5345" s="32"/>
    </row>
    <row r="5346" spans="30:30" ht="22.95" customHeight="1" x14ac:dyDescent="0.2">
      <c r="AD5346" s="32"/>
    </row>
    <row r="5347" spans="30:30" ht="22.95" customHeight="1" x14ac:dyDescent="0.2">
      <c r="AD5347" s="32"/>
    </row>
    <row r="5348" spans="30:30" ht="22.95" customHeight="1" x14ac:dyDescent="0.2">
      <c r="AD5348" s="32"/>
    </row>
    <row r="5349" spans="30:30" ht="22.95" customHeight="1" x14ac:dyDescent="0.2">
      <c r="AD5349" s="32"/>
    </row>
    <row r="5350" spans="30:30" ht="22.95" customHeight="1" x14ac:dyDescent="0.2">
      <c r="AD5350" s="32"/>
    </row>
    <row r="5351" spans="30:30" ht="22.95" customHeight="1" x14ac:dyDescent="0.2">
      <c r="AD5351" s="32"/>
    </row>
    <row r="5352" spans="30:30" ht="22.95" customHeight="1" x14ac:dyDescent="0.2">
      <c r="AD5352" s="32"/>
    </row>
    <row r="5353" spans="30:30" ht="22.95" customHeight="1" x14ac:dyDescent="0.2">
      <c r="AD5353" s="32"/>
    </row>
    <row r="5354" spans="30:30" ht="22.95" customHeight="1" x14ac:dyDescent="0.2">
      <c r="AD5354" s="32"/>
    </row>
    <row r="5355" spans="30:30" ht="22.95" customHeight="1" x14ac:dyDescent="0.2">
      <c r="AD5355" s="32"/>
    </row>
    <row r="5356" spans="30:30" ht="22.95" customHeight="1" x14ac:dyDescent="0.2">
      <c r="AD5356" s="32"/>
    </row>
    <row r="5357" spans="30:30" ht="22.95" customHeight="1" x14ac:dyDescent="0.2">
      <c r="AD5357" s="32"/>
    </row>
    <row r="5358" spans="30:30" ht="22.95" customHeight="1" x14ac:dyDescent="0.2">
      <c r="AD5358" s="32"/>
    </row>
    <row r="5359" spans="30:30" ht="22.95" customHeight="1" x14ac:dyDescent="0.2">
      <c r="AD5359" s="32"/>
    </row>
    <row r="5360" spans="30:30" ht="22.95" customHeight="1" x14ac:dyDescent="0.2">
      <c r="AD5360" s="32"/>
    </row>
    <row r="5361" spans="30:30" ht="22.95" customHeight="1" x14ac:dyDescent="0.2">
      <c r="AD5361" s="32"/>
    </row>
    <row r="5362" spans="30:30" ht="22.95" customHeight="1" x14ac:dyDescent="0.2">
      <c r="AD5362" s="32"/>
    </row>
    <row r="5363" spans="30:30" ht="22.95" customHeight="1" x14ac:dyDescent="0.2">
      <c r="AD5363" s="32"/>
    </row>
    <row r="5364" spans="30:30" ht="22.95" customHeight="1" x14ac:dyDescent="0.2">
      <c r="AD5364" s="32"/>
    </row>
    <row r="5365" spans="30:30" ht="22.95" customHeight="1" x14ac:dyDescent="0.2">
      <c r="AD5365" s="32"/>
    </row>
    <row r="5366" spans="30:30" ht="22.95" customHeight="1" x14ac:dyDescent="0.2">
      <c r="AD5366" s="32"/>
    </row>
    <row r="5367" spans="30:30" ht="22.95" customHeight="1" x14ac:dyDescent="0.2">
      <c r="AD5367" s="32"/>
    </row>
    <row r="5368" spans="30:30" ht="22.95" customHeight="1" x14ac:dyDescent="0.2">
      <c r="AD5368" s="32"/>
    </row>
    <row r="5369" spans="30:30" ht="22.95" customHeight="1" x14ac:dyDescent="0.2">
      <c r="AD5369" s="32"/>
    </row>
    <row r="5370" spans="30:30" ht="22.95" customHeight="1" x14ac:dyDescent="0.2">
      <c r="AD5370" s="32"/>
    </row>
    <row r="5371" spans="30:30" ht="22.95" customHeight="1" x14ac:dyDescent="0.2">
      <c r="AD5371" s="32"/>
    </row>
    <row r="5372" spans="30:30" ht="22.95" customHeight="1" x14ac:dyDescent="0.2">
      <c r="AD5372" s="32"/>
    </row>
    <row r="5373" spans="30:30" ht="22.95" customHeight="1" x14ac:dyDescent="0.2">
      <c r="AD5373" s="32"/>
    </row>
    <row r="5374" spans="30:30" ht="22.95" customHeight="1" x14ac:dyDescent="0.2">
      <c r="AD5374" s="32"/>
    </row>
    <row r="5375" spans="30:30" ht="22.95" customHeight="1" x14ac:dyDescent="0.2">
      <c r="AD5375" s="32"/>
    </row>
    <row r="5376" spans="30:30" ht="22.95" customHeight="1" x14ac:dyDescent="0.2">
      <c r="AD5376" s="32"/>
    </row>
    <row r="5377" spans="30:30" ht="22.95" customHeight="1" x14ac:dyDescent="0.2">
      <c r="AD5377" s="32"/>
    </row>
    <row r="5378" spans="30:30" ht="22.95" customHeight="1" x14ac:dyDescent="0.2">
      <c r="AD5378" s="32"/>
    </row>
    <row r="5379" spans="30:30" ht="22.95" customHeight="1" x14ac:dyDescent="0.2">
      <c r="AD5379" s="32"/>
    </row>
    <row r="5380" spans="30:30" ht="22.95" customHeight="1" x14ac:dyDescent="0.2">
      <c r="AD5380" s="32"/>
    </row>
    <row r="5381" spans="30:30" ht="22.95" customHeight="1" x14ac:dyDescent="0.2">
      <c r="AD5381" s="32"/>
    </row>
    <row r="5382" spans="30:30" ht="22.95" customHeight="1" x14ac:dyDescent="0.2">
      <c r="AD5382" s="32"/>
    </row>
    <row r="5383" spans="30:30" ht="22.95" customHeight="1" x14ac:dyDescent="0.2">
      <c r="AD5383" s="32"/>
    </row>
    <row r="5384" spans="30:30" ht="22.95" customHeight="1" x14ac:dyDescent="0.2">
      <c r="AD5384" s="32"/>
    </row>
    <row r="5385" spans="30:30" ht="22.95" customHeight="1" x14ac:dyDescent="0.2">
      <c r="AD5385" s="32"/>
    </row>
    <row r="5386" spans="30:30" ht="22.95" customHeight="1" x14ac:dyDescent="0.2">
      <c r="AD5386" s="32"/>
    </row>
    <row r="5387" spans="30:30" ht="22.95" customHeight="1" x14ac:dyDescent="0.2">
      <c r="AD5387" s="32"/>
    </row>
    <row r="5388" spans="30:30" ht="22.95" customHeight="1" x14ac:dyDescent="0.2">
      <c r="AD5388" s="32"/>
    </row>
    <row r="5389" spans="30:30" ht="22.95" customHeight="1" x14ac:dyDescent="0.2">
      <c r="AD5389" s="32"/>
    </row>
    <row r="5390" spans="30:30" ht="22.95" customHeight="1" x14ac:dyDescent="0.2">
      <c r="AD5390" s="32"/>
    </row>
    <row r="5391" spans="30:30" ht="22.95" customHeight="1" x14ac:dyDescent="0.2">
      <c r="AD5391" s="32"/>
    </row>
    <row r="5392" spans="30:30" ht="22.95" customHeight="1" x14ac:dyDescent="0.2">
      <c r="AD5392" s="32"/>
    </row>
    <row r="5393" spans="30:30" ht="22.95" customHeight="1" x14ac:dyDescent="0.2">
      <c r="AD5393" s="32"/>
    </row>
    <row r="5394" spans="30:30" ht="22.95" customHeight="1" x14ac:dyDescent="0.2">
      <c r="AD5394" s="32"/>
    </row>
    <row r="5395" spans="30:30" ht="22.95" customHeight="1" x14ac:dyDescent="0.2">
      <c r="AD5395" s="32"/>
    </row>
    <row r="5396" spans="30:30" ht="22.95" customHeight="1" x14ac:dyDescent="0.2">
      <c r="AD5396" s="32"/>
    </row>
    <row r="5397" spans="30:30" ht="22.95" customHeight="1" x14ac:dyDescent="0.2">
      <c r="AD5397" s="32"/>
    </row>
    <row r="5398" spans="30:30" ht="22.95" customHeight="1" x14ac:dyDescent="0.2">
      <c r="AD5398" s="32"/>
    </row>
    <row r="5399" spans="30:30" ht="22.95" customHeight="1" x14ac:dyDescent="0.2">
      <c r="AD5399" s="32"/>
    </row>
    <row r="5400" spans="30:30" ht="22.95" customHeight="1" x14ac:dyDescent="0.2">
      <c r="AD5400" s="32"/>
    </row>
    <row r="5401" spans="30:30" ht="22.95" customHeight="1" x14ac:dyDescent="0.2">
      <c r="AD5401" s="32"/>
    </row>
    <row r="5402" spans="30:30" ht="22.95" customHeight="1" x14ac:dyDescent="0.2">
      <c r="AD5402" s="32"/>
    </row>
    <row r="5403" spans="30:30" ht="22.95" customHeight="1" x14ac:dyDescent="0.2">
      <c r="AD5403" s="32"/>
    </row>
    <row r="5404" spans="30:30" ht="22.95" customHeight="1" x14ac:dyDescent="0.2">
      <c r="AD5404" s="32"/>
    </row>
    <row r="5405" spans="30:30" ht="22.95" customHeight="1" x14ac:dyDescent="0.2">
      <c r="AD5405" s="32"/>
    </row>
    <row r="5406" spans="30:30" ht="22.95" customHeight="1" x14ac:dyDescent="0.2">
      <c r="AD5406" s="32"/>
    </row>
    <row r="5407" spans="30:30" ht="22.95" customHeight="1" x14ac:dyDescent="0.2">
      <c r="AD5407" s="32"/>
    </row>
    <row r="5408" spans="30:30" ht="22.95" customHeight="1" x14ac:dyDescent="0.2">
      <c r="AD5408" s="32"/>
    </row>
    <row r="5409" spans="30:30" ht="22.95" customHeight="1" x14ac:dyDescent="0.2">
      <c r="AD5409" s="32"/>
    </row>
    <row r="5410" spans="30:30" ht="22.95" customHeight="1" x14ac:dyDescent="0.2">
      <c r="AD5410" s="32"/>
    </row>
    <row r="5411" spans="30:30" ht="22.95" customHeight="1" x14ac:dyDescent="0.2">
      <c r="AD5411" s="32"/>
    </row>
    <row r="5412" spans="30:30" ht="22.95" customHeight="1" x14ac:dyDescent="0.2">
      <c r="AD5412" s="32"/>
    </row>
    <row r="5413" spans="30:30" ht="22.95" customHeight="1" x14ac:dyDescent="0.2">
      <c r="AD5413" s="32"/>
    </row>
    <row r="5414" spans="30:30" ht="22.95" customHeight="1" x14ac:dyDescent="0.2">
      <c r="AD5414" s="32"/>
    </row>
    <row r="5415" spans="30:30" ht="22.95" customHeight="1" x14ac:dyDescent="0.2">
      <c r="AD5415" s="32"/>
    </row>
    <row r="5416" spans="30:30" ht="22.95" customHeight="1" x14ac:dyDescent="0.2">
      <c r="AD5416" s="32"/>
    </row>
    <row r="5417" spans="30:30" ht="22.95" customHeight="1" x14ac:dyDescent="0.2">
      <c r="AD5417" s="32"/>
    </row>
    <row r="5418" spans="30:30" ht="22.95" customHeight="1" x14ac:dyDescent="0.2">
      <c r="AD5418" s="32"/>
    </row>
    <row r="5419" spans="30:30" ht="22.95" customHeight="1" x14ac:dyDescent="0.2">
      <c r="AD5419" s="32"/>
    </row>
    <row r="5420" spans="30:30" ht="22.95" customHeight="1" x14ac:dyDescent="0.2">
      <c r="AD5420" s="32"/>
    </row>
    <row r="5421" spans="30:30" ht="22.95" customHeight="1" x14ac:dyDescent="0.2">
      <c r="AD5421" s="32"/>
    </row>
    <row r="5422" spans="30:30" ht="22.95" customHeight="1" x14ac:dyDescent="0.2">
      <c r="AD5422" s="32"/>
    </row>
    <row r="5423" spans="30:30" ht="22.95" customHeight="1" x14ac:dyDescent="0.2">
      <c r="AD5423" s="32"/>
    </row>
    <row r="5424" spans="30:30" ht="22.95" customHeight="1" x14ac:dyDescent="0.2">
      <c r="AD5424" s="32"/>
    </row>
    <row r="5425" spans="30:30" ht="22.95" customHeight="1" x14ac:dyDescent="0.2">
      <c r="AD5425" s="32"/>
    </row>
    <row r="5426" spans="30:30" ht="22.95" customHeight="1" x14ac:dyDescent="0.2">
      <c r="AD5426" s="32"/>
    </row>
    <row r="5427" spans="30:30" ht="22.95" customHeight="1" x14ac:dyDescent="0.2">
      <c r="AD5427" s="32"/>
    </row>
    <row r="5428" spans="30:30" ht="22.95" customHeight="1" x14ac:dyDescent="0.2">
      <c r="AD5428" s="32"/>
    </row>
    <row r="5429" spans="30:30" ht="22.95" customHeight="1" x14ac:dyDescent="0.2">
      <c r="AD5429" s="32"/>
    </row>
    <row r="5430" spans="30:30" ht="22.95" customHeight="1" x14ac:dyDescent="0.2">
      <c r="AD5430" s="32"/>
    </row>
    <row r="5431" spans="30:30" ht="22.95" customHeight="1" x14ac:dyDescent="0.2">
      <c r="AD5431" s="32"/>
    </row>
    <row r="5432" spans="30:30" ht="22.95" customHeight="1" x14ac:dyDescent="0.2">
      <c r="AD5432" s="32"/>
    </row>
    <row r="5433" spans="30:30" ht="22.95" customHeight="1" x14ac:dyDescent="0.2">
      <c r="AD5433" s="32"/>
    </row>
    <row r="5434" spans="30:30" ht="22.95" customHeight="1" x14ac:dyDescent="0.2">
      <c r="AD5434" s="32"/>
    </row>
    <row r="5435" spans="30:30" ht="22.95" customHeight="1" x14ac:dyDescent="0.2">
      <c r="AD5435" s="32"/>
    </row>
    <row r="5436" spans="30:30" ht="22.95" customHeight="1" x14ac:dyDescent="0.2">
      <c r="AD5436" s="32"/>
    </row>
    <row r="5437" spans="30:30" ht="22.95" customHeight="1" x14ac:dyDescent="0.2">
      <c r="AD5437" s="32"/>
    </row>
    <row r="5438" spans="30:30" ht="22.95" customHeight="1" x14ac:dyDescent="0.2">
      <c r="AD5438" s="32"/>
    </row>
    <row r="5439" spans="30:30" ht="22.95" customHeight="1" x14ac:dyDescent="0.2">
      <c r="AD5439" s="32"/>
    </row>
    <row r="5440" spans="30:30" ht="22.95" customHeight="1" x14ac:dyDescent="0.2">
      <c r="AD5440" s="32"/>
    </row>
    <row r="5441" spans="30:30" ht="22.95" customHeight="1" x14ac:dyDescent="0.2">
      <c r="AD5441" s="32"/>
    </row>
    <row r="5442" spans="30:30" ht="22.95" customHeight="1" x14ac:dyDescent="0.2">
      <c r="AD5442" s="32"/>
    </row>
    <row r="5443" spans="30:30" ht="22.95" customHeight="1" x14ac:dyDescent="0.2">
      <c r="AD5443" s="32"/>
    </row>
    <row r="5444" spans="30:30" ht="22.95" customHeight="1" x14ac:dyDescent="0.2">
      <c r="AD5444" s="32"/>
    </row>
    <row r="5445" spans="30:30" ht="22.95" customHeight="1" x14ac:dyDescent="0.2">
      <c r="AD5445" s="32"/>
    </row>
    <row r="5446" spans="30:30" ht="22.95" customHeight="1" x14ac:dyDescent="0.2">
      <c r="AD5446" s="32"/>
    </row>
    <row r="5447" spans="30:30" ht="22.95" customHeight="1" x14ac:dyDescent="0.2">
      <c r="AD5447" s="32"/>
    </row>
    <row r="5448" spans="30:30" ht="22.95" customHeight="1" x14ac:dyDescent="0.2">
      <c r="AD5448" s="32"/>
    </row>
    <row r="5449" spans="30:30" ht="22.95" customHeight="1" x14ac:dyDescent="0.2">
      <c r="AD5449" s="32"/>
    </row>
    <row r="5450" spans="30:30" ht="22.95" customHeight="1" x14ac:dyDescent="0.2">
      <c r="AD5450" s="32"/>
    </row>
    <row r="5451" spans="30:30" ht="22.95" customHeight="1" x14ac:dyDescent="0.2">
      <c r="AD5451" s="32"/>
    </row>
    <row r="5452" spans="30:30" ht="22.95" customHeight="1" x14ac:dyDescent="0.2">
      <c r="AD5452" s="32"/>
    </row>
    <row r="5453" spans="30:30" ht="22.95" customHeight="1" x14ac:dyDescent="0.2">
      <c r="AD5453" s="32"/>
    </row>
    <row r="5454" spans="30:30" ht="22.95" customHeight="1" x14ac:dyDescent="0.2">
      <c r="AD5454" s="32"/>
    </row>
    <row r="5455" spans="30:30" ht="22.95" customHeight="1" x14ac:dyDescent="0.2">
      <c r="AD5455" s="32"/>
    </row>
    <row r="5456" spans="30:30" ht="22.95" customHeight="1" x14ac:dyDescent="0.2">
      <c r="AD5456" s="32"/>
    </row>
    <row r="5457" spans="30:30" ht="22.95" customHeight="1" x14ac:dyDescent="0.2">
      <c r="AD5457" s="32"/>
    </row>
    <row r="5458" spans="30:30" ht="22.95" customHeight="1" x14ac:dyDescent="0.2">
      <c r="AD5458" s="32"/>
    </row>
    <row r="5459" spans="30:30" ht="22.95" customHeight="1" x14ac:dyDescent="0.2">
      <c r="AD5459" s="32"/>
    </row>
    <row r="5460" spans="30:30" ht="22.95" customHeight="1" x14ac:dyDescent="0.2">
      <c r="AD5460" s="32"/>
    </row>
    <row r="5461" spans="30:30" ht="22.95" customHeight="1" x14ac:dyDescent="0.2">
      <c r="AD5461" s="32"/>
    </row>
    <row r="5462" spans="30:30" ht="22.95" customHeight="1" x14ac:dyDescent="0.2">
      <c r="AD5462" s="32"/>
    </row>
    <row r="5463" spans="30:30" ht="22.95" customHeight="1" x14ac:dyDescent="0.2">
      <c r="AD5463" s="32"/>
    </row>
    <row r="5464" spans="30:30" ht="22.95" customHeight="1" x14ac:dyDescent="0.2">
      <c r="AD5464" s="32"/>
    </row>
    <row r="5465" spans="30:30" ht="22.95" customHeight="1" x14ac:dyDescent="0.2">
      <c r="AD5465" s="32"/>
    </row>
    <row r="5466" spans="30:30" ht="22.95" customHeight="1" x14ac:dyDescent="0.2">
      <c r="AD5466" s="32"/>
    </row>
    <row r="5467" spans="30:30" ht="22.95" customHeight="1" x14ac:dyDescent="0.2">
      <c r="AD5467" s="32"/>
    </row>
    <row r="5468" spans="30:30" ht="22.95" customHeight="1" x14ac:dyDescent="0.2">
      <c r="AD5468" s="32"/>
    </row>
    <row r="5469" spans="30:30" ht="22.95" customHeight="1" x14ac:dyDescent="0.2">
      <c r="AD5469" s="32"/>
    </row>
    <row r="5470" spans="30:30" ht="22.95" customHeight="1" x14ac:dyDescent="0.2">
      <c r="AD5470" s="32"/>
    </row>
    <row r="5471" spans="30:30" ht="22.95" customHeight="1" x14ac:dyDescent="0.2">
      <c r="AD5471" s="32"/>
    </row>
    <row r="5472" spans="30:30" ht="22.95" customHeight="1" x14ac:dyDescent="0.2">
      <c r="AD5472" s="32"/>
    </row>
    <row r="5473" spans="30:30" ht="22.95" customHeight="1" x14ac:dyDescent="0.2">
      <c r="AD5473" s="32"/>
    </row>
    <row r="5474" spans="30:30" ht="22.95" customHeight="1" x14ac:dyDescent="0.2">
      <c r="AD5474" s="32"/>
    </row>
    <row r="5475" spans="30:30" ht="22.95" customHeight="1" x14ac:dyDescent="0.2">
      <c r="AD5475" s="32"/>
    </row>
    <row r="5476" spans="30:30" ht="22.95" customHeight="1" x14ac:dyDescent="0.2">
      <c r="AD5476" s="32"/>
    </row>
    <row r="5477" spans="30:30" ht="22.95" customHeight="1" x14ac:dyDescent="0.2">
      <c r="AD5477" s="32"/>
    </row>
    <row r="5478" spans="30:30" ht="22.95" customHeight="1" x14ac:dyDescent="0.2">
      <c r="AD5478" s="32"/>
    </row>
    <row r="5479" spans="30:30" ht="22.95" customHeight="1" x14ac:dyDescent="0.2">
      <c r="AD5479" s="32"/>
    </row>
    <row r="5480" spans="30:30" ht="22.95" customHeight="1" x14ac:dyDescent="0.2">
      <c r="AD5480" s="32"/>
    </row>
    <row r="5481" spans="30:30" ht="22.95" customHeight="1" x14ac:dyDescent="0.2">
      <c r="AD5481" s="32"/>
    </row>
    <row r="5482" spans="30:30" ht="22.95" customHeight="1" x14ac:dyDescent="0.2">
      <c r="AD5482" s="32"/>
    </row>
    <row r="5483" spans="30:30" ht="22.95" customHeight="1" x14ac:dyDescent="0.2">
      <c r="AD5483" s="32"/>
    </row>
    <row r="5484" spans="30:30" ht="22.95" customHeight="1" x14ac:dyDescent="0.2">
      <c r="AD5484" s="32"/>
    </row>
    <row r="5485" spans="30:30" ht="22.95" customHeight="1" x14ac:dyDescent="0.2">
      <c r="AD5485" s="32"/>
    </row>
    <row r="5486" spans="30:30" ht="22.95" customHeight="1" x14ac:dyDescent="0.2">
      <c r="AD5486" s="32"/>
    </row>
    <row r="5487" spans="30:30" ht="22.95" customHeight="1" x14ac:dyDescent="0.2">
      <c r="AD5487" s="32"/>
    </row>
    <row r="5488" spans="30:30" ht="22.95" customHeight="1" x14ac:dyDescent="0.2">
      <c r="AD5488" s="32"/>
    </row>
    <row r="5489" spans="30:30" ht="22.95" customHeight="1" x14ac:dyDescent="0.2">
      <c r="AD5489" s="32"/>
    </row>
    <row r="5490" spans="30:30" ht="22.95" customHeight="1" x14ac:dyDescent="0.2">
      <c r="AD5490" s="32"/>
    </row>
    <row r="5491" spans="30:30" ht="22.95" customHeight="1" x14ac:dyDescent="0.2">
      <c r="AD5491" s="32"/>
    </row>
    <row r="5492" spans="30:30" ht="22.95" customHeight="1" x14ac:dyDescent="0.2">
      <c r="AD5492" s="32"/>
    </row>
    <row r="5493" spans="30:30" ht="22.95" customHeight="1" x14ac:dyDescent="0.2">
      <c r="AD5493" s="32"/>
    </row>
    <row r="5494" spans="30:30" ht="22.95" customHeight="1" x14ac:dyDescent="0.2">
      <c r="AD5494" s="32"/>
    </row>
    <row r="5495" spans="30:30" ht="22.95" customHeight="1" x14ac:dyDescent="0.2">
      <c r="AD5495" s="32"/>
    </row>
    <row r="5496" spans="30:30" ht="22.95" customHeight="1" x14ac:dyDescent="0.2">
      <c r="AD5496" s="32"/>
    </row>
    <row r="5497" spans="30:30" ht="22.95" customHeight="1" x14ac:dyDescent="0.2">
      <c r="AD5497" s="32"/>
    </row>
    <row r="5498" spans="30:30" ht="22.95" customHeight="1" x14ac:dyDescent="0.2">
      <c r="AD5498" s="32"/>
    </row>
    <row r="5499" spans="30:30" ht="22.95" customHeight="1" x14ac:dyDescent="0.2">
      <c r="AD5499" s="32"/>
    </row>
    <row r="5500" spans="30:30" ht="22.95" customHeight="1" x14ac:dyDescent="0.2">
      <c r="AD5500" s="32"/>
    </row>
    <row r="5501" spans="30:30" ht="22.95" customHeight="1" x14ac:dyDescent="0.2">
      <c r="AD5501" s="32"/>
    </row>
    <row r="5502" spans="30:30" ht="22.95" customHeight="1" x14ac:dyDescent="0.2">
      <c r="AD5502" s="32"/>
    </row>
    <row r="5503" spans="30:30" ht="22.95" customHeight="1" x14ac:dyDescent="0.2">
      <c r="AD5503" s="32"/>
    </row>
    <row r="5504" spans="30:30" ht="22.95" customHeight="1" x14ac:dyDescent="0.2">
      <c r="AD5504" s="32"/>
    </row>
    <row r="5505" spans="30:30" ht="22.95" customHeight="1" x14ac:dyDescent="0.2">
      <c r="AD5505" s="32"/>
    </row>
    <row r="5506" spans="30:30" ht="22.95" customHeight="1" x14ac:dyDescent="0.2">
      <c r="AD5506" s="32"/>
    </row>
    <row r="5507" spans="30:30" ht="22.95" customHeight="1" x14ac:dyDescent="0.2">
      <c r="AD5507" s="32"/>
    </row>
    <row r="5508" spans="30:30" ht="22.95" customHeight="1" x14ac:dyDescent="0.2">
      <c r="AD5508" s="32"/>
    </row>
    <row r="5509" spans="30:30" ht="22.95" customHeight="1" x14ac:dyDescent="0.2">
      <c r="AD5509" s="32"/>
    </row>
    <row r="5510" spans="30:30" ht="22.95" customHeight="1" x14ac:dyDescent="0.2">
      <c r="AD5510" s="32"/>
    </row>
    <row r="5511" spans="30:30" ht="22.95" customHeight="1" x14ac:dyDescent="0.2">
      <c r="AD5511" s="32"/>
    </row>
    <row r="5512" spans="30:30" ht="22.95" customHeight="1" x14ac:dyDescent="0.2">
      <c r="AD5512" s="32"/>
    </row>
    <row r="5513" spans="30:30" ht="22.95" customHeight="1" x14ac:dyDescent="0.2">
      <c r="AD5513" s="32"/>
    </row>
    <row r="5514" spans="30:30" ht="22.95" customHeight="1" x14ac:dyDescent="0.2">
      <c r="AD5514" s="32"/>
    </row>
    <row r="5515" spans="30:30" ht="22.95" customHeight="1" x14ac:dyDescent="0.2">
      <c r="AD5515" s="32"/>
    </row>
    <row r="5516" spans="30:30" ht="22.95" customHeight="1" x14ac:dyDescent="0.2">
      <c r="AD5516" s="32"/>
    </row>
    <row r="5517" spans="30:30" ht="22.95" customHeight="1" x14ac:dyDescent="0.2">
      <c r="AD5517" s="32"/>
    </row>
    <row r="5518" spans="30:30" ht="22.95" customHeight="1" x14ac:dyDescent="0.2">
      <c r="AD5518" s="32"/>
    </row>
    <row r="5519" spans="30:30" ht="22.95" customHeight="1" x14ac:dyDescent="0.2">
      <c r="AD5519" s="32"/>
    </row>
    <row r="5520" spans="30:30" ht="22.95" customHeight="1" x14ac:dyDescent="0.2">
      <c r="AD5520" s="32"/>
    </row>
    <row r="5521" spans="30:30" ht="22.95" customHeight="1" x14ac:dyDescent="0.2">
      <c r="AD5521" s="32"/>
    </row>
    <row r="5522" spans="30:30" ht="22.95" customHeight="1" x14ac:dyDescent="0.2">
      <c r="AD5522" s="32"/>
    </row>
    <row r="5523" spans="30:30" ht="22.95" customHeight="1" x14ac:dyDescent="0.2">
      <c r="AD5523" s="32"/>
    </row>
    <row r="5524" spans="30:30" ht="22.95" customHeight="1" x14ac:dyDescent="0.2">
      <c r="AD5524" s="32"/>
    </row>
    <row r="5525" spans="30:30" ht="22.95" customHeight="1" x14ac:dyDescent="0.2">
      <c r="AD5525" s="32"/>
    </row>
    <row r="5526" spans="30:30" ht="22.95" customHeight="1" x14ac:dyDescent="0.2">
      <c r="AD5526" s="32"/>
    </row>
    <row r="5527" spans="30:30" ht="22.95" customHeight="1" x14ac:dyDescent="0.2">
      <c r="AD5527" s="32"/>
    </row>
    <row r="5528" spans="30:30" ht="22.95" customHeight="1" x14ac:dyDescent="0.2">
      <c r="AD5528" s="32"/>
    </row>
    <row r="5529" spans="30:30" ht="22.95" customHeight="1" x14ac:dyDescent="0.2">
      <c r="AD5529" s="32"/>
    </row>
    <row r="5530" spans="30:30" ht="22.95" customHeight="1" x14ac:dyDescent="0.2">
      <c r="AD5530" s="32"/>
    </row>
    <row r="5531" spans="30:30" ht="22.95" customHeight="1" x14ac:dyDescent="0.2">
      <c r="AD5531" s="32"/>
    </row>
    <row r="5532" spans="30:30" ht="22.95" customHeight="1" x14ac:dyDescent="0.2">
      <c r="AD5532" s="32"/>
    </row>
    <row r="5533" spans="30:30" ht="22.95" customHeight="1" x14ac:dyDescent="0.2">
      <c r="AD5533" s="32"/>
    </row>
    <row r="5534" spans="30:30" ht="22.95" customHeight="1" x14ac:dyDescent="0.2">
      <c r="AD5534" s="32"/>
    </row>
    <row r="5535" spans="30:30" ht="22.95" customHeight="1" x14ac:dyDescent="0.2">
      <c r="AD5535" s="32"/>
    </row>
    <row r="5536" spans="30:30" ht="22.95" customHeight="1" x14ac:dyDescent="0.2">
      <c r="AD5536" s="32"/>
    </row>
    <row r="5537" spans="30:30" ht="22.95" customHeight="1" x14ac:dyDescent="0.2">
      <c r="AD5537" s="32"/>
    </row>
    <row r="5538" spans="30:30" ht="22.95" customHeight="1" x14ac:dyDescent="0.2">
      <c r="AD5538" s="32"/>
    </row>
    <row r="5539" spans="30:30" ht="22.95" customHeight="1" x14ac:dyDescent="0.2">
      <c r="AD5539" s="32"/>
    </row>
    <row r="5540" spans="30:30" ht="22.95" customHeight="1" x14ac:dyDescent="0.2">
      <c r="AD5540" s="32"/>
    </row>
    <row r="5541" spans="30:30" ht="22.95" customHeight="1" x14ac:dyDescent="0.2">
      <c r="AD5541" s="32"/>
    </row>
    <row r="5542" spans="30:30" ht="22.95" customHeight="1" x14ac:dyDescent="0.2">
      <c r="AD5542" s="32"/>
    </row>
    <row r="5543" spans="30:30" ht="22.95" customHeight="1" x14ac:dyDescent="0.2">
      <c r="AD5543" s="32"/>
    </row>
    <row r="5544" spans="30:30" ht="22.95" customHeight="1" x14ac:dyDescent="0.2">
      <c r="AD5544" s="32"/>
    </row>
    <row r="5545" spans="30:30" ht="22.95" customHeight="1" x14ac:dyDescent="0.2">
      <c r="AD5545" s="32"/>
    </row>
    <row r="5546" spans="30:30" ht="22.95" customHeight="1" x14ac:dyDescent="0.2">
      <c r="AD5546" s="32"/>
    </row>
    <row r="5547" spans="30:30" ht="22.95" customHeight="1" x14ac:dyDescent="0.2">
      <c r="AD5547" s="32"/>
    </row>
    <row r="5548" spans="30:30" ht="22.95" customHeight="1" x14ac:dyDescent="0.2">
      <c r="AD5548" s="32"/>
    </row>
    <row r="5549" spans="30:30" ht="22.95" customHeight="1" x14ac:dyDescent="0.2">
      <c r="AD5549" s="32"/>
    </row>
    <row r="5550" spans="30:30" ht="22.95" customHeight="1" x14ac:dyDescent="0.2">
      <c r="AD5550" s="32"/>
    </row>
    <row r="5551" spans="30:30" ht="22.95" customHeight="1" x14ac:dyDescent="0.2">
      <c r="AD5551" s="32"/>
    </row>
    <row r="5552" spans="30:30" ht="22.95" customHeight="1" x14ac:dyDescent="0.2">
      <c r="AD5552" s="32"/>
    </row>
    <row r="5553" spans="30:30" ht="22.95" customHeight="1" x14ac:dyDescent="0.2">
      <c r="AD5553" s="32"/>
    </row>
    <row r="5554" spans="30:30" ht="22.95" customHeight="1" x14ac:dyDescent="0.2">
      <c r="AD5554" s="32"/>
    </row>
    <row r="5555" spans="30:30" ht="22.95" customHeight="1" x14ac:dyDescent="0.2">
      <c r="AD5555" s="32"/>
    </row>
    <row r="5556" spans="30:30" ht="22.95" customHeight="1" x14ac:dyDescent="0.2">
      <c r="AD5556" s="32"/>
    </row>
    <row r="5557" spans="30:30" ht="22.95" customHeight="1" x14ac:dyDescent="0.2">
      <c r="AD5557" s="32"/>
    </row>
    <row r="5558" spans="30:30" ht="22.95" customHeight="1" x14ac:dyDescent="0.2">
      <c r="AD5558" s="32"/>
    </row>
    <row r="5559" spans="30:30" ht="22.95" customHeight="1" x14ac:dyDescent="0.2">
      <c r="AD5559" s="32"/>
    </row>
    <row r="5560" spans="30:30" ht="22.95" customHeight="1" x14ac:dyDescent="0.2">
      <c r="AD5560" s="32"/>
    </row>
    <row r="5561" spans="30:30" ht="22.95" customHeight="1" x14ac:dyDescent="0.2">
      <c r="AD5561" s="32"/>
    </row>
    <row r="5562" spans="30:30" ht="22.95" customHeight="1" x14ac:dyDescent="0.2">
      <c r="AD5562" s="32"/>
    </row>
    <row r="5563" spans="30:30" ht="22.95" customHeight="1" x14ac:dyDescent="0.2">
      <c r="AD5563" s="32"/>
    </row>
    <row r="5564" spans="30:30" ht="22.95" customHeight="1" x14ac:dyDescent="0.2">
      <c r="AD5564" s="32"/>
    </row>
    <row r="5565" spans="30:30" ht="22.95" customHeight="1" x14ac:dyDescent="0.2">
      <c r="AD5565" s="32"/>
    </row>
    <row r="5566" spans="30:30" ht="22.95" customHeight="1" x14ac:dyDescent="0.2">
      <c r="AD5566" s="32"/>
    </row>
    <row r="5567" spans="30:30" ht="22.95" customHeight="1" x14ac:dyDescent="0.2">
      <c r="AD5567" s="32"/>
    </row>
    <row r="5568" spans="30:30" ht="22.95" customHeight="1" x14ac:dyDescent="0.2">
      <c r="AD5568" s="32"/>
    </row>
    <row r="5569" spans="30:30" ht="22.95" customHeight="1" x14ac:dyDescent="0.2">
      <c r="AD5569" s="32"/>
    </row>
    <row r="5570" spans="30:30" ht="22.95" customHeight="1" x14ac:dyDescent="0.2">
      <c r="AD5570" s="32"/>
    </row>
    <row r="5571" spans="30:30" ht="22.95" customHeight="1" x14ac:dyDescent="0.2">
      <c r="AD5571" s="32"/>
    </row>
    <row r="5572" spans="30:30" ht="22.95" customHeight="1" x14ac:dyDescent="0.2">
      <c r="AD5572" s="32"/>
    </row>
    <row r="5573" spans="30:30" ht="22.95" customHeight="1" x14ac:dyDescent="0.2">
      <c r="AD5573" s="32"/>
    </row>
    <row r="5574" spans="30:30" ht="22.95" customHeight="1" x14ac:dyDescent="0.2">
      <c r="AD5574" s="32"/>
    </row>
    <row r="5575" spans="30:30" ht="22.95" customHeight="1" x14ac:dyDescent="0.2">
      <c r="AD5575" s="32"/>
    </row>
    <row r="5576" spans="30:30" ht="22.95" customHeight="1" x14ac:dyDescent="0.2">
      <c r="AD5576" s="32"/>
    </row>
    <row r="5577" spans="30:30" ht="22.95" customHeight="1" x14ac:dyDescent="0.2">
      <c r="AD5577" s="32"/>
    </row>
    <row r="5578" spans="30:30" ht="22.95" customHeight="1" x14ac:dyDescent="0.2">
      <c r="AD5578" s="32"/>
    </row>
    <row r="5579" spans="30:30" ht="22.95" customHeight="1" x14ac:dyDescent="0.2">
      <c r="AD5579" s="32"/>
    </row>
    <row r="5580" spans="30:30" ht="22.95" customHeight="1" x14ac:dyDescent="0.2">
      <c r="AD5580" s="32"/>
    </row>
    <row r="5581" spans="30:30" ht="22.95" customHeight="1" x14ac:dyDescent="0.2">
      <c r="AD5581" s="32"/>
    </row>
    <row r="5582" spans="30:30" ht="22.95" customHeight="1" x14ac:dyDescent="0.2">
      <c r="AD5582" s="32"/>
    </row>
    <row r="5583" spans="30:30" ht="22.95" customHeight="1" x14ac:dyDescent="0.2">
      <c r="AD5583" s="32"/>
    </row>
    <row r="5584" spans="30:30" ht="22.95" customHeight="1" x14ac:dyDescent="0.2">
      <c r="AD5584" s="32"/>
    </row>
    <row r="5585" spans="30:30" ht="22.95" customHeight="1" x14ac:dyDescent="0.2">
      <c r="AD5585" s="32"/>
    </row>
    <row r="5586" spans="30:30" ht="22.95" customHeight="1" x14ac:dyDescent="0.2">
      <c r="AD5586" s="32"/>
    </row>
    <row r="5587" spans="30:30" ht="22.95" customHeight="1" x14ac:dyDescent="0.2">
      <c r="AD5587" s="32"/>
    </row>
    <row r="5588" spans="30:30" ht="22.95" customHeight="1" x14ac:dyDescent="0.2">
      <c r="AD5588" s="32"/>
    </row>
    <row r="5589" spans="30:30" ht="22.95" customHeight="1" x14ac:dyDescent="0.2">
      <c r="AD5589" s="32"/>
    </row>
    <row r="5590" spans="30:30" ht="22.95" customHeight="1" x14ac:dyDescent="0.2">
      <c r="AD5590" s="32"/>
    </row>
    <row r="5591" spans="30:30" ht="22.95" customHeight="1" x14ac:dyDescent="0.2">
      <c r="AD5591" s="32"/>
    </row>
    <row r="5592" spans="30:30" ht="22.95" customHeight="1" x14ac:dyDescent="0.2">
      <c r="AD5592" s="32"/>
    </row>
    <row r="5593" spans="30:30" ht="22.95" customHeight="1" x14ac:dyDescent="0.2">
      <c r="AD5593" s="32"/>
    </row>
    <row r="5594" spans="30:30" ht="22.95" customHeight="1" x14ac:dyDescent="0.2">
      <c r="AD5594" s="32"/>
    </row>
    <row r="5595" spans="30:30" ht="22.95" customHeight="1" x14ac:dyDescent="0.2">
      <c r="AD5595" s="32"/>
    </row>
    <row r="5596" spans="30:30" ht="22.95" customHeight="1" x14ac:dyDescent="0.2">
      <c r="AD5596" s="32"/>
    </row>
    <row r="5597" spans="30:30" ht="22.95" customHeight="1" x14ac:dyDescent="0.2">
      <c r="AD5597" s="32"/>
    </row>
    <row r="5598" spans="30:30" ht="22.95" customHeight="1" x14ac:dyDescent="0.2">
      <c r="AD5598" s="32"/>
    </row>
    <row r="5599" spans="30:30" ht="22.95" customHeight="1" x14ac:dyDescent="0.2">
      <c r="AD5599" s="32"/>
    </row>
    <row r="5600" spans="30:30" ht="22.95" customHeight="1" x14ac:dyDescent="0.2">
      <c r="AD5600" s="32"/>
    </row>
    <row r="5601" spans="30:30" ht="22.95" customHeight="1" x14ac:dyDescent="0.2">
      <c r="AD5601" s="32"/>
    </row>
    <row r="5602" spans="30:30" ht="22.95" customHeight="1" x14ac:dyDescent="0.2">
      <c r="AD5602" s="32"/>
    </row>
    <row r="5603" spans="30:30" ht="22.95" customHeight="1" x14ac:dyDescent="0.2">
      <c r="AD5603" s="32"/>
    </row>
    <row r="5604" spans="30:30" ht="22.95" customHeight="1" x14ac:dyDescent="0.2">
      <c r="AD5604" s="32"/>
    </row>
    <row r="5605" spans="30:30" ht="22.95" customHeight="1" x14ac:dyDescent="0.2">
      <c r="AD5605" s="32"/>
    </row>
    <row r="5606" spans="30:30" ht="22.95" customHeight="1" x14ac:dyDescent="0.2">
      <c r="AD5606" s="32"/>
    </row>
    <row r="5607" spans="30:30" ht="22.95" customHeight="1" x14ac:dyDescent="0.2">
      <c r="AD5607" s="32"/>
    </row>
    <row r="5608" spans="30:30" ht="22.95" customHeight="1" x14ac:dyDescent="0.2">
      <c r="AD5608" s="32"/>
    </row>
    <row r="5609" spans="30:30" ht="22.95" customHeight="1" x14ac:dyDescent="0.2">
      <c r="AD5609" s="32"/>
    </row>
    <row r="5610" spans="30:30" ht="22.95" customHeight="1" x14ac:dyDescent="0.2">
      <c r="AD5610" s="32"/>
    </row>
    <row r="5611" spans="30:30" ht="22.95" customHeight="1" x14ac:dyDescent="0.2">
      <c r="AD5611" s="32"/>
    </row>
    <row r="5612" spans="30:30" ht="22.95" customHeight="1" x14ac:dyDescent="0.2">
      <c r="AD5612" s="32"/>
    </row>
    <row r="5613" spans="30:30" ht="22.95" customHeight="1" x14ac:dyDescent="0.2">
      <c r="AD5613" s="32"/>
    </row>
    <row r="5614" spans="30:30" ht="22.95" customHeight="1" x14ac:dyDescent="0.2">
      <c r="AD5614" s="32"/>
    </row>
    <row r="5615" spans="30:30" ht="22.95" customHeight="1" x14ac:dyDescent="0.2">
      <c r="AD5615" s="32"/>
    </row>
    <row r="5616" spans="30:30" ht="22.95" customHeight="1" x14ac:dyDescent="0.2">
      <c r="AD5616" s="32"/>
    </row>
    <row r="5617" spans="30:30" ht="22.95" customHeight="1" x14ac:dyDescent="0.2">
      <c r="AD5617" s="32"/>
    </row>
    <row r="5618" spans="30:30" ht="22.95" customHeight="1" x14ac:dyDescent="0.2">
      <c r="AD5618" s="32"/>
    </row>
    <row r="5619" spans="30:30" ht="22.95" customHeight="1" x14ac:dyDescent="0.2">
      <c r="AD5619" s="32"/>
    </row>
    <row r="5620" spans="30:30" ht="22.95" customHeight="1" x14ac:dyDescent="0.2">
      <c r="AD5620" s="32"/>
    </row>
    <row r="5621" spans="30:30" ht="22.95" customHeight="1" x14ac:dyDescent="0.2">
      <c r="AD5621" s="32"/>
    </row>
    <row r="5622" spans="30:30" ht="22.95" customHeight="1" x14ac:dyDescent="0.2">
      <c r="AD5622" s="32"/>
    </row>
    <row r="5623" spans="30:30" ht="22.95" customHeight="1" x14ac:dyDescent="0.2">
      <c r="AD5623" s="32"/>
    </row>
    <row r="5624" spans="30:30" ht="22.95" customHeight="1" x14ac:dyDescent="0.2">
      <c r="AD5624" s="32"/>
    </row>
    <row r="5625" spans="30:30" ht="22.95" customHeight="1" x14ac:dyDescent="0.2">
      <c r="AD5625" s="32"/>
    </row>
    <row r="5626" spans="30:30" ht="22.95" customHeight="1" x14ac:dyDescent="0.2">
      <c r="AD5626" s="32"/>
    </row>
    <row r="5627" spans="30:30" ht="22.95" customHeight="1" x14ac:dyDescent="0.2">
      <c r="AD5627" s="32"/>
    </row>
    <row r="5628" spans="30:30" ht="22.95" customHeight="1" x14ac:dyDescent="0.2">
      <c r="AD5628" s="32"/>
    </row>
    <row r="5629" spans="30:30" ht="22.95" customHeight="1" x14ac:dyDescent="0.2">
      <c r="AD5629" s="32"/>
    </row>
    <row r="5630" spans="30:30" ht="22.95" customHeight="1" x14ac:dyDescent="0.2">
      <c r="AD5630" s="32"/>
    </row>
    <row r="5631" spans="30:30" ht="22.95" customHeight="1" x14ac:dyDescent="0.2">
      <c r="AD5631" s="32"/>
    </row>
    <row r="5632" spans="30:30" ht="22.95" customHeight="1" x14ac:dyDescent="0.2">
      <c r="AD5632" s="32"/>
    </row>
    <row r="5633" spans="30:30" ht="22.95" customHeight="1" x14ac:dyDescent="0.2">
      <c r="AD5633" s="32"/>
    </row>
    <row r="5634" spans="30:30" ht="22.95" customHeight="1" x14ac:dyDescent="0.2">
      <c r="AD5634" s="32"/>
    </row>
    <row r="5635" spans="30:30" ht="22.95" customHeight="1" x14ac:dyDescent="0.2">
      <c r="AD5635" s="32"/>
    </row>
    <row r="5636" spans="30:30" ht="22.95" customHeight="1" x14ac:dyDescent="0.2">
      <c r="AD5636" s="32"/>
    </row>
    <row r="5637" spans="30:30" ht="22.95" customHeight="1" x14ac:dyDescent="0.2">
      <c r="AD5637" s="32"/>
    </row>
    <row r="5638" spans="30:30" ht="22.95" customHeight="1" x14ac:dyDescent="0.2">
      <c r="AD5638" s="32"/>
    </row>
    <row r="5639" spans="30:30" ht="22.95" customHeight="1" x14ac:dyDescent="0.2">
      <c r="AD5639" s="32"/>
    </row>
    <row r="5640" spans="30:30" ht="22.95" customHeight="1" x14ac:dyDescent="0.2">
      <c r="AD5640" s="32"/>
    </row>
    <row r="5641" spans="30:30" ht="22.95" customHeight="1" x14ac:dyDescent="0.2">
      <c r="AD5641" s="32"/>
    </row>
    <row r="5642" spans="30:30" ht="22.95" customHeight="1" x14ac:dyDescent="0.2">
      <c r="AD5642" s="32"/>
    </row>
    <row r="5643" spans="30:30" ht="22.95" customHeight="1" x14ac:dyDescent="0.2">
      <c r="AD5643" s="32"/>
    </row>
    <row r="5644" spans="30:30" ht="22.95" customHeight="1" x14ac:dyDescent="0.2">
      <c r="AD5644" s="32"/>
    </row>
    <row r="5645" spans="30:30" ht="22.95" customHeight="1" x14ac:dyDescent="0.2">
      <c r="AD5645" s="32"/>
    </row>
    <row r="5646" spans="30:30" ht="22.95" customHeight="1" x14ac:dyDescent="0.2">
      <c r="AD5646" s="32"/>
    </row>
    <row r="5647" spans="30:30" ht="22.95" customHeight="1" x14ac:dyDescent="0.2">
      <c r="AD5647" s="32"/>
    </row>
    <row r="5648" spans="30:30" ht="22.95" customHeight="1" x14ac:dyDescent="0.2">
      <c r="AD5648" s="32"/>
    </row>
    <row r="5649" spans="30:30" ht="22.95" customHeight="1" x14ac:dyDescent="0.2">
      <c r="AD5649" s="32"/>
    </row>
    <row r="5650" spans="30:30" ht="22.95" customHeight="1" x14ac:dyDescent="0.2">
      <c r="AD5650" s="32"/>
    </row>
    <row r="5651" spans="30:30" ht="22.95" customHeight="1" x14ac:dyDescent="0.2">
      <c r="AD5651" s="32"/>
    </row>
    <row r="5652" spans="30:30" ht="22.95" customHeight="1" x14ac:dyDescent="0.2">
      <c r="AD5652" s="32"/>
    </row>
    <row r="5653" spans="30:30" ht="22.95" customHeight="1" x14ac:dyDescent="0.2">
      <c r="AD5653" s="32"/>
    </row>
    <row r="5654" spans="30:30" ht="22.95" customHeight="1" x14ac:dyDescent="0.2">
      <c r="AD5654" s="32"/>
    </row>
    <row r="5655" spans="30:30" ht="22.95" customHeight="1" x14ac:dyDescent="0.2">
      <c r="AD5655" s="32"/>
    </row>
    <row r="5656" spans="30:30" ht="22.95" customHeight="1" x14ac:dyDescent="0.2">
      <c r="AD5656" s="32"/>
    </row>
    <row r="5657" spans="30:30" ht="22.95" customHeight="1" x14ac:dyDescent="0.2">
      <c r="AD5657" s="32"/>
    </row>
    <row r="5658" spans="30:30" ht="22.95" customHeight="1" x14ac:dyDescent="0.2">
      <c r="AD5658" s="32"/>
    </row>
    <row r="5659" spans="30:30" ht="22.95" customHeight="1" x14ac:dyDescent="0.2">
      <c r="AD5659" s="32"/>
    </row>
    <row r="5660" spans="30:30" ht="22.95" customHeight="1" x14ac:dyDescent="0.2">
      <c r="AD5660" s="32"/>
    </row>
    <row r="5661" spans="30:30" ht="22.95" customHeight="1" x14ac:dyDescent="0.2">
      <c r="AD5661" s="32"/>
    </row>
    <row r="5662" spans="30:30" ht="22.95" customHeight="1" x14ac:dyDescent="0.2">
      <c r="AD5662" s="32"/>
    </row>
    <row r="5663" spans="30:30" ht="22.95" customHeight="1" x14ac:dyDescent="0.2">
      <c r="AD5663" s="32"/>
    </row>
    <row r="5664" spans="30:30" ht="22.95" customHeight="1" x14ac:dyDescent="0.2">
      <c r="AD5664" s="32"/>
    </row>
    <row r="5665" spans="30:30" ht="22.95" customHeight="1" x14ac:dyDescent="0.2">
      <c r="AD5665" s="32"/>
    </row>
    <row r="5666" spans="30:30" ht="22.95" customHeight="1" x14ac:dyDescent="0.2">
      <c r="AD5666" s="32"/>
    </row>
    <row r="5667" spans="30:30" ht="22.95" customHeight="1" x14ac:dyDescent="0.2">
      <c r="AD5667" s="32"/>
    </row>
    <row r="5668" spans="30:30" ht="22.95" customHeight="1" x14ac:dyDescent="0.2">
      <c r="AD5668" s="32"/>
    </row>
    <row r="5669" spans="30:30" ht="22.95" customHeight="1" x14ac:dyDescent="0.2">
      <c r="AD5669" s="32"/>
    </row>
    <row r="5670" spans="30:30" ht="22.95" customHeight="1" x14ac:dyDescent="0.2">
      <c r="AD5670" s="32"/>
    </row>
    <row r="5671" spans="30:30" ht="22.95" customHeight="1" x14ac:dyDescent="0.2">
      <c r="AD5671" s="32"/>
    </row>
    <row r="5672" spans="30:30" ht="22.95" customHeight="1" x14ac:dyDescent="0.2">
      <c r="AD5672" s="32"/>
    </row>
    <row r="5673" spans="30:30" ht="22.95" customHeight="1" x14ac:dyDescent="0.2">
      <c r="AD5673" s="32"/>
    </row>
    <row r="5674" spans="30:30" ht="22.95" customHeight="1" x14ac:dyDescent="0.2">
      <c r="AD5674" s="32"/>
    </row>
    <row r="5675" spans="30:30" ht="22.95" customHeight="1" x14ac:dyDescent="0.2">
      <c r="AD5675" s="32"/>
    </row>
    <row r="5676" spans="30:30" ht="22.95" customHeight="1" x14ac:dyDescent="0.2">
      <c r="AD5676" s="32"/>
    </row>
    <row r="5677" spans="30:30" ht="22.95" customHeight="1" x14ac:dyDescent="0.2">
      <c r="AD5677" s="32"/>
    </row>
    <row r="5678" spans="30:30" ht="22.95" customHeight="1" x14ac:dyDescent="0.2">
      <c r="AD5678" s="32"/>
    </row>
    <row r="5679" spans="30:30" ht="22.95" customHeight="1" x14ac:dyDescent="0.2">
      <c r="AD5679" s="32"/>
    </row>
    <row r="5680" spans="30:30" ht="22.95" customHeight="1" x14ac:dyDescent="0.2">
      <c r="AD5680" s="32"/>
    </row>
    <row r="5681" spans="30:30" ht="22.95" customHeight="1" x14ac:dyDescent="0.2">
      <c r="AD5681" s="32"/>
    </row>
    <row r="5682" spans="30:30" ht="22.95" customHeight="1" x14ac:dyDescent="0.2">
      <c r="AD5682" s="32"/>
    </row>
    <row r="5683" spans="30:30" ht="22.95" customHeight="1" x14ac:dyDescent="0.2">
      <c r="AD5683" s="32"/>
    </row>
    <row r="5684" spans="30:30" ht="22.95" customHeight="1" x14ac:dyDescent="0.2">
      <c r="AD5684" s="32"/>
    </row>
    <row r="5685" spans="30:30" ht="22.95" customHeight="1" x14ac:dyDescent="0.2">
      <c r="AD5685" s="32"/>
    </row>
    <row r="5686" spans="30:30" ht="22.95" customHeight="1" x14ac:dyDescent="0.2">
      <c r="AD5686" s="32"/>
    </row>
    <row r="5687" spans="30:30" ht="22.95" customHeight="1" x14ac:dyDescent="0.2">
      <c r="AD5687" s="32"/>
    </row>
    <row r="5688" spans="30:30" ht="22.95" customHeight="1" x14ac:dyDescent="0.2">
      <c r="AD5688" s="32"/>
    </row>
    <row r="5689" spans="30:30" ht="22.95" customHeight="1" x14ac:dyDescent="0.2">
      <c r="AD5689" s="32"/>
    </row>
    <row r="5690" spans="30:30" ht="22.95" customHeight="1" x14ac:dyDescent="0.2">
      <c r="AD5690" s="32"/>
    </row>
    <row r="5691" spans="30:30" ht="22.95" customHeight="1" x14ac:dyDescent="0.2">
      <c r="AD5691" s="32"/>
    </row>
    <row r="5692" spans="30:30" ht="22.95" customHeight="1" x14ac:dyDescent="0.2">
      <c r="AD5692" s="32"/>
    </row>
    <row r="5693" spans="30:30" ht="22.95" customHeight="1" x14ac:dyDescent="0.2">
      <c r="AD5693" s="32"/>
    </row>
    <row r="5694" spans="30:30" ht="22.95" customHeight="1" x14ac:dyDescent="0.2">
      <c r="AD5694" s="32"/>
    </row>
    <row r="5695" spans="30:30" ht="22.95" customHeight="1" x14ac:dyDescent="0.2">
      <c r="AD5695" s="32"/>
    </row>
    <row r="5696" spans="30:30" ht="22.95" customHeight="1" x14ac:dyDescent="0.2">
      <c r="AD5696" s="32"/>
    </row>
    <row r="5697" spans="30:30" ht="22.95" customHeight="1" x14ac:dyDescent="0.2">
      <c r="AD5697" s="32"/>
    </row>
    <row r="5698" spans="30:30" ht="22.95" customHeight="1" x14ac:dyDescent="0.2">
      <c r="AD5698" s="32"/>
    </row>
    <row r="5699" spans="30:30" ht="22.95" customHeight="1" x14ac:dyDescent="0.2">
      <c r="AD5699" s="32"/>
    </row>
    <row r="5700" spans="30:30" ht="22.95" customHeight="1" x14ac:dyDescent="0.2">
      <c r="AD5700" s="32"/>
    </row>
    <row r="5701" spans="30:30" ht="22.95" customHeight="1" x14ac:dyDescent="0.2">
      <c r="AD5701" s="32"/>
    </row>
    <row r="5702" spans="30:30" ht="22.95" customHeight="1" x14ac:dyDescent="0.2">
      <c r="AD5702" s="32"/>
    </row>
    <row r="5703" spans="30:30" ht="22.95" customHeight="1" x14ac:dyDescent="0.2">
      <c r="AD5703" s="32"/>
    </row>
    <row r="5704" spans="30:30" ht="22.95" customHeight="1" x14ac:dyDescent="0.2">
      <c r="AD5704" s="32"/>
    </row>
    <row r="5705" spans="30:30" ht="22.95" customHeight="1" x14ac:dyDescent="0.2">
      <c r="AD5705" s="32"/>
    </row>
    <row r="5706" spans="30:30" ht="22.95" customHeight="1" x14ac:dyDescent="0.2">
      <c r="AD5706" s="32"/>
    </row>
    <row r="5707" spans="30:30" ht="22.95" customHeight="1" x14ac:dyDescent="0.2">
      <c r="AD5707" s="32"/>
    </row>
    <row r="5708" spans="30:30" ht="22.95" customHeight="1" x14ac:dyDescent="0.2">
      <c r="AD5708" s="32"/>
    </row>
    <row r="5709" spans="30:30" ht="22.95" customHeight="1" x14ac:dyDescent="0.2">
      <c r="AD5709" s="32"/>
    </row>
    <row r="5710" spans="30:30" ht="22.95" customHeight="1" x14ac:dyDescent="0.2">
      <c r="AD5710" s="32"/>
    </row>
    <row r="5711" spans="30:30" ht="22.95" customHeight="1" x14ac:dyDescent="0.2">
      <c r="AD5711" s="32"/>
    </row>
    <row r="5712" spans="30:30" ht="22.95" customHeight="1" x14ac:dyDescent="0.2">
      <c r="AD5712" s="32"/>
    </row>
    <row r="5713" spans="30:30" ht="22.95" customHeight="1" x14ac:dyDescent="0.2">
      <c r="AD5713" s="32"/>
    </row>
    <row r="5714" spans="30:30" ht="22.95" customHeight="1" x14ac:dyDescent="0.2">
      <c r="AD5714" s="32"/>
    </row>
    <row r="5715" spans="30:30" ht="22.95" customHeight="1" x14ac:dyDescent="0.2">
      <c r="AD5715" s="32"/>
    </row>
    <row r="5716" spans="30:30" ht="22.95" customHeight="1" x14ac:dyDescent="0.2">
      <c r="AD5716" s="32"/>
    </row>
    <row r="5717" spans="30:30" ht="22.95" customHeight="1" x14ac:dyDescent="0.2">
      <c r="AD5717" s="32"/>
    </row>
    <row r="5718" spans="30:30" ht="22.95" customHeight="1" x14ac:dyDescent="0.2">
      <c r="AD5718" s="32"/>
    </row>
    <row r="5719" spans="30:30" ht="22.95" customHeight="1" x14ac:dyDescent="0.2">
      <c r="AD5719" s="32"/>
    </row>
    <row r="5720" spans="30:30" ht="22.95" customHeight="1" x14ac:dyDescent="0.2">
      <c r="AD5720" s="32"/>
    </row>
    <row r="5721" spans="30:30" ht="22.95" customHeight="1" x14ac:dyDescent="0.2">
      <c r="AD5721" s="32"/>
    </row>
    <row r="5722" spans="30:30" ht="22.95" customHeight="1" x14ac:dyDescent="0.2">
      <c r="AD5722" s="32"/>
    </row>
    <row r="5723" spans="30:30" ht="22.95" customHeight="1" x14ac:dyDescent="0.2">
      <c r="AD5723" s="32"/>
    </row>
    <row r="5724" spans="30:30" ht="22.95" customHeight="1" x14ac:dyDescent="0.2">
      <c r="AD5724" s="32"/>
    </row>
    <row r="5725" spans="30:30" ht="22.95" customHeight="1" x14ac:dyDescent="0.2">
      <c r="AD5725" s="32"/>
    </row>
    <row r="5726" spans="30:30" ht="22.95" customHeight="1" x14ac:dyDescent="0.2">
      <c r="AD5726" s="32"/>
    </row>
    <row r="5727" spans="30:30" ht="22.95" customHeight="1" x14ac:dyDescent="0.2">
      <c r="AD5727" s="32"/>
    </row>
    <row r="5728" spans="30:30" ht="22.95" customHeight="1" x14ac:dyDescent="0.2">
      <c r="AD5728" s="32"/>
    </row>
    <row r="5729" spans="30:30" ht="22.95" customHeight="1" x14ac:dyDescent="0.2">
      <c r="AD5729" s="32"/>
    </row>
    <row r="5730" spans="30:30" ht="22.95" customHeight="1" x14ac:dyDescent="0.2">
      <c r="AD5730" s="32"/>
    </row>
    <row r="5731" spans="30:30" ht="22.95" customHeight="1" x14ac:dyDescent="0.2">
      <c r="AD5731" s="32"/>
    </row>
    <row r="5732" spans="30:30" ht="22.95" customHeight="1" x14ac:dyDescent="0.2">
      <c r="AD5732" s="32"/>
    </row>
    <row r="5733" spans="30:30" ht="22.95" customHeight="1" x14ac:dyDescent="0.2">
      <c r="AD5733" s="32"/>
    </row>
    <row r="5734" spans="30:30" ht="22.95" customHeight="1" x14ac:dyDescent="0.2">
      <c r="AD5734" s="32"/>
    </row>
    <row r="5735" spans="30:30" ht="22.95" customHeight="1" x14ac:dyDescent="0.2">
      <c r="AD5735" s="32"/>
    </row>
    <row r="5736" spans="30:30" ht="22.95" customHeight="1" x14ac:dyDescent="0.2">
      <c r="AD5736" s="32"/>
    </row>
    <row r="5737" spans="30:30" ht="22.95" customHeight="1" x14ac:dyDescent="0.2">
      <c r="AD5737" s="32"/>
    </row>
    <row r="5738" spans="30:30" ht="22.95" customHeight="1" x14ac:dyDescent="0.2">
      <c r="AD5738" s="32"/>
    </row>
    <row r="5739" spans="30:30" ht="22.95" customHeight="1" x14ac:dyDescent="0.2">
      <c r="AD5739" s="32"/>
    </row>
    <row r="5740" spans="30:30" ht="22.95" customHeight="1" x14ac:dyDescent="0.2">
      <c r="AD5740" s="32"/>
    </row>
    <row r="5741" spans="30:30" ht="22.95" customHeight="1" x14ac:dyDescent="0.2">
      <c r="AD5741" s="32"/>
    </row>
    <row r="5742" spans="30:30" ht="22.95" customHeight="1" x14ac:dyDescent="0.2">
      <c r="AD5742" s="32"/>
    </row>
    <row r="5743" spans="30:30" ht="22.95" customHeight="1" x14ac:dyDescent="0.2">
      <c r="AD5743" s="32"/>
    </row>
    <row r="5744" spans="30:30" ht="22.95" customHeight="1" x14ac:dyDescent="0.2">
      <c r="AD5744" s="32"/>
    </row>
    <row r="5745" spans="30:30" ht="22.95" customHeight="1" x14ac:dyDescent="0.2">
      <c r="AD5745" s="32"/>
    </row>
    <row r="5746" spans="30:30" ht="22.95" customHeight="1" x14ac:dyDescent="0.2">
      <c r="AD5746" s="32"/>
    </row>
    <row r="5747" spans="30:30" ht="22.95" customHeight="1" x14ac:dyDescent="0.2">
      <c r="AD5747" s="32"/>
    </row>
    <row r="5748" spans="30:30" ht="22.95" customHeight="1" x14ac:dyDescent="0.2">
      <c r="AD5748" s="32"/>
    </row>
    <row r="5749" spans="30:30" ht="22.95" customHeight="1" x14ac:dyDescent="0.2">
      <c r="AD5749" s="32"/>
    </row>
    <row r="5750" spans="30:30" ht="22.95" customHeight="1" x14ac:dyDescent="0.2">
      <c r="AD5750" s="32"/>
    </row>
    <row r="5751" spans="30:30" ht="22.95" customHeight="1" x14ac:dyDescent="0.2">
      <c r="AD5751" s="32"/>
    </row>
    <row r="5752" spans="30:30" ht="22.95" customHeight="1" x14ac:dyDescent="0.2">
      <c r="AD5752" s="32"/>
    </row>
    <row r="5753" spans="30:30" ht="22.95" customHeight="1" x14ac:dyDescent="0.2">
      <c r="AD5753" s="32"/>
    </row>
    <row r="5754" spans="30:30" ht="22.95" customHeight="1" x14ac:dyDescent="0.2">
      <c r="AD5754" s="32"/>
    </row>
    <row r="5755" spans="30:30" ht="22.95" customHeight="1" x14ac:dyDescent="0.2">
      <c r="AD5755" s="32"/>
    </row>
    <row r="5756" spans="30:30" ht="22.95" customHeight="1" x14ac:dyDescent="0.2">
      <c r="AD5756" s="32"/>
    </row>
    <row r="5757" spans="30:30" ht="22.95" customHeight="1" x14ac:dyDescent="0.2">
      <c r="AD5757" s="32"/>
    </row>
    <row r="5758" spans="30:30" ht="22.95" customHeight="1" x14ac:dyDescent="0.2">
      <c r="AD5758" s="32"/>
    </row>
    <row r="5759" spans="30:30" ht="22.95" customHeight="1" x14ac:dyDescent="0.2">
      <c r="AD5759" s="32"/>
    </row>
    <row r="5760" spans="30:30" ht="22.95" customHeight="1" x14ac:dyDescent="0.2">
      <c r="AD5760" s="32"/>
    </row>
    <row r="5761" spans="30:30" ht="22.95" customHeight="1" x14ac:dyDescent="0.2">
      <c r="AD5761" s="32"/>
    </row>
    <row r="5762" spans="30:30" ht="22.95" customHeight="1" x14ac:dyDescent="0.2">
      <c r="AD5762" s="32"/>
    </row>
    <row r="5763" spans="30:30" ht="22.95" customHeight="1" x14ac:dyDescent="0.2">
      <c r="AD5763" s="32"/>
    </row>
    <row r="5764" spans="30:30" ht="22.95" customHeight="1" x14ac:dyDescent="0.2">
      <c r="AD5764" s="32"/>
    </row>
    <row r="5765" spans="30:30" ht="22.95" customHeight="1" x14ac:dyDescent="0.2">
      <c r="AD5765" s="32"/>
    </row>
    <row r="5766" spans="30:30" ht="22.95" customHeight="1" x14ac:dyDescent="0.2">
      <c r="AD5766" s="32"/>
    </row>
    <row r="5767" spans="30:30" ht="22.95" customHeight="1" x14ac:dyDescent="0.2">
      <c r="AD5767" s="32"/>
    </row>
    <row r="5768" spans="30:30" ht="22.95" customHeight="1" x14ac:dyDescent="0.2">
      <c r="AD5768" s="32"/>
    </row>
    <row r="5769" spans="30:30" ht="22.95" customHeight="1" x14ac:dyDescent="0.2">
      <c r="AD5769" s="32"/>
    </row>
    <row r="5770" spans="30:30" ht="22.95" customHeight="1" x14ac:dyDescent="0.2">
      <c r="AD5770" s="32"/>
    </row>
    <row r="5771" spans="30:30" ht="22.95" customHeight="1" x14ac:dyDescent="0.2">
      <c r="AD5771" s="32"/>
    </row>
    <row r="5772" spans="30:30" ht="22.95" customHeight="1" x14ac:dyDescent="0.2">
      <c r="AD5772" s="32"/>
    </row>
    <row r="5773" spans="30:30" ht="22.95" customHeight="1" x14ac:dyDescent="0.2">
      <c r="AD5773" s="32"/>
    </row>
    <row r="5774" spans="30:30" ht="22.95" customHeight="1" x14ac:dyDescent="0.2">
      <c r="AD5774" s="32"/>
    </row>
    <row r="5775" spans="30:30" ht="22.95" customHeight="1" x14ac:dyDescent="0.2">
      <c r="AD5775" s="32"/>
    </row>
    <row r="5776" spans="30:30" ht="22.95" customHeight="1" x14ac:dyDescent="0.2">
      <c r="AD5776" s="32"/>
    </row>
    <row r="5777" spans="30:30" ht="22.95" customHeight="1" x14ac:dyDescent="0.2">
      <c r="AD5777" s="32"/>
    </row>
    <row r="5778" spans="30:30" ht="22.95" customHeight="1" x14ac:dyDescent="0.2">
      <c r="AD5778" s="32"/>
    </row>
    <row r="5779" spans="30:30" ht="22.95" customHeight="1" x14ac:dyDescent="0.2">
      <c r="AD5779" s="32"/>
    </row>
    <row r="5780" spans="30:30" ht="22.95" customHeight="1" x14ac:dyDescent="0.2">
      <c r="AD5780" s="32"/>
    </row>
    <row r="5781" spans="30:30" ht="22.95" customHeight="1" x14ac:dyDescent="0.2">
      <c r="AD5781" s="32"/>
    </row>
    <row r="5782" spans="30:30" ht="22.95" customHeight="1" x14ac:dyDescent="0.2">
      <c r="AD5782" s="32"/>
    </row>
    <row r="5783" spans="30:30" ht="22.95" customHeight="1" x14ac:dyDescent="0.2">
      <c r="AD5783" s="32"/>
    </row>
    <row r="5784" spans="30:30" ht="22.95" customHeight="1" x14ac:dyDescent="0.2">
      <c r="AD5784" s="32"/>
    </row>
    <row r="5785" spans="30:30" ht="22.95" customHeight="1" x14ac:dyDescent="0.2">
      <c r="AD5785" s="32"/>
    </row>
    <row r="5786" spans="30:30" ht="22.95" customHeight="1" x14ac:dyDescent="0.2">
      <c r="AD5786" s="32"/>
    </row>
    <row r="5787" spans="30:30" ht="22.95" customHeight="1" x14ac:dyDescent="0.2">
      <c r="AD5787" s="32"/>
    </row>
    <row r="5788" spans="30:30" ht="22.95" customHeight="1" x14ac:dyDescent="0.2">
      <c r="AD5788" s="32"/>
    </row>
    <row r="5789" spans="30:30" ht="22.95" customHeight="1" x14ac:dyDescent="0.2">
      <c r="AD5789" s="32"/>
    </row>
    <row r="5790" spans="30:30" ht="22.95" customHeight="1" x14ac:dyDescent="0.2">
      <c r="AD5790" s="32"/>
    </row>
    <row r="5791" spans="30:30" ht="22.95" customHeight="1" x14ac:dyDescent="0.2">
      <c r="AD5791" s="32"/>
    </row>
    <row r="5792" spans="30:30" ht="22.95" customHeight="1" x14ac:dyDescent="0.2">
      <c r="AD5792" s="32"/>
    </row>
    <row r="5793" spans="30:30" ht="22.95" customHeight="1" x14ac:dyDescent="0.2">
      <c r="AD5793" s="32"/>
    </row>
    <row r="5794" spans="30:30" ht="22.95" customHeight="1" x14ac:dyDescent="0.2">
      <c r="AD5794" s="32"/>
    </row>
    <row r="5795" spans="30:30" ht="22.95" customHeight="1" x14ac:dyDescent="0.2">
      <c r="AD5795" s="32"/>
    </row>
    <row r="5796" spans="30:30" ht="22.95" customHeight="1" x14ac:dyDescent="0.2">
      <c r="AD5796" s="32"/>
    </row>
    <row r="5797" spans="30:30" ht="22.95" customHeight="1" x14ac:dyDescent="0.2">
      <c r="AD5797" s="32"/>
    </row>
    <row r="5798" spans="30:30" ht="22.95" customHeight="1" x14ac:dyDescent="0.2">
      <c r="AD5798" s="32"/>
    </row>
    <row r="5799" spans="30:30" ht="22.95" customHeight="1" x14ac:dyDescent="0.2">
      <c r="AD5799" s="32"/>
    </row>
    <row r="5800" spans="30:30" ht="22.95" customHeight="1" x14ac:dyDescent="0.2">
      <c r="AD5800" s="32"/>
    </row>
    <row r="5801" spans="30:30" ht="22.95" customHeight="1" x14ac:dyDescent="0.2">
      <c r="AD5801" s="32"/>
    </row>
    <row r="5802" spans="30:30" ht="22.95" customHeight="1" x14ac:dyDescent="0.2">
      <c r="AD5802" s="32"/>
    </row>
    <row r="5803" spans="30:30" ht="22.95" customHeight="1" x14ac:dyDescent="0.2">
      <c r="AD5803" s="32"/>
    </row>
    <row r="5804" spans="30:30" ht="22.95" customHeight="1" x14ac:dyDescent="0.2">
      <c r="AD5804" s="32"/>
    </row>
    <row r="5805" spans="30:30" ht="22.95" customHeight="1" x14ac:dyDescent="0.2">
      <c r="AD5805" s="32"/>
    </row>
    <row r="5806" spans="30:30" ht="22.95" customHeight="1" x14ac:dyDescent="0.2">
      <c r="AD5806" s="32"/>
    </row>
    <row r="5807" spans="30:30" ht="22.95" customHeight="1" x14ac:dyDescent="0.2">
      <c r="AD5807" s="32"/>
    </row>
    <row r="5808" spans="30:30" ht="22.95" customHeight="1" x14ac:dyDescent="0.2">
      <c r="AD5808" s="32"/>
    </row>
    <row r="5809" spans="30:30" ht="22.95" customHeight="1" x14ac:dyDescent="0.2">
      <c r="AD5809" s="32"/>
    </row>
    <row r="5810" spans="30:30" ht="22.95" customHeight="1" x14ac:dyDescent="0.2">
      <c r="AD5810" s="32"/>
    </row>
    <row r="5811" spans="30:30" ht="22.95" customHeight="1" x14ac:dyDescent="0.2">
      <c r="AD5811" s="32"/>
    </row>
    <row r="5812" spans="30:30" ht="22.95" customHeight="1" x14ac:dyDescent="0.2">
      <c r="AD5812" s="32"/>
    </row>
    <row r="5813" spans="30:30" ht="22.95" customHeight="1" x14ac:dyDescent="0.2">
      <c r="AD5813" s="32"/>
    </row>
    <row r="5814" spans="30:30" ht="22.95" customHeight="1" x14ac:dyDescent="0.2">
      <c r="AD5814" s="32"/>
    </row>
    <row r="5815" spans="30:30" ht="22.95" customHeight="1" x14ac:dyDescent="0.2">
      <c r="AD5815" s="32"/>
    </row>
    <row r="5816" spans="30:30" ht="22.95" customHeight="1" x14ac:dyDescent="0.2">
      <c r="AD5816" s="32"/>
    </row>
    <row r="5817" spans="30:30" ht="22.95" customHeight="1" x14ac:dyDescent="0.2">
      <c r="AD5817" s="32"/>
    </row>
    <row r="5818" spans="30:30" ht="22.95" customHeight="1" x14ac:dyDescent="0.2">
      <c r="AD5818" s="32"/>
    </row>
    <row r="5819" spans="30:30" ht="22.95" customHeight="1" x14ac:dyDescent="0.2">
      <c r="AD5819" s="32"/>
    </row>
    <row r="5820" spans="30:30" ht="22.95" customHeight="1" x14ac:dyDescent="0.2">
      <c r="AD5820" s="32"/>
    </row>
    <row r="5821" spans="30:30" ht="22.95" customHeight="1" x14ac:dyDescent="0.2">
      <c r="AD5821" s="32"/>
    </row>
    <row r="5822" spans="30:30" ht="22.95" customHeight="1" x14ac:dyDescent="0.2">
      <c r="AD5822" s="32"/>
    </row>
    <row r="5823" spans="30:30" ht="22.95" customHeight="1" x14ac:dyDescent="0.2">
      <c r="AD5823" s="32"/>
    </row>
    <row r="5824" spans="30:30" ht="22.95" customHeight="1" x14ac:dyDescent="0.2">
      <c r="AD5824" s="32"/>
    </row>
    <row r="5825" spans="30:30" ht="22.95" customHeight="1" x14ac:dyDescent="0.2">
      <c r="AD5825" s="32"/>
    </row>
    <row r="5826" spans="30:30" ht="22.95" customHeight="1" x14ac:dyDescent="0.2">
      <c r="AD5826" s="32"/>
    </row>
    <row r="5827" spans="30:30" ht="22.95" customHeight="1" x14ac:dyDescent="0.2">
      <c r="AD5827" s="32"/>
    </row>
    <row r="5828" spans="30:30" ht="22.95" customHeight="1" x14ac:dyDescent="0.2">
      <c r="AD5828" s="32"/>
    </row>
    <row r="5829" spans="30:30" ht="22.95" customHeight="1" x14ac:dyDescent="0.2">
      <c r="AD5829" s="32"/>
    </row>
    <row r="5830" spans="30:30" ht="22.95" customHeight="1" x14ac:dyDescent="0.2">
      <c r="AD5830" s="32"/>
    </row>
    <row r="5831" spans="30:30" ht="22.95" customHeight="1" x14ac:dyDescent="0.2">
      <c r="AD5831" s="32"/>
    </row>
    <row r="5832" spans="30:30" ht="22.95" customHeight="1" x14ac:dyDescent="0.2">
      <c r="AD5832" s="32"/>
    </row>
    <row r="5833" spans="30:30" ht="22.95" customHeight="1" x14ac:dyDescent="0.2">
      <c r="AD5833" s="32"/>
    </row>
    <row r="5834" spans="30:30" ht="22.95" customHeight="1" x14ac:dyDescent="0.2">
      <c r="AD5834" s="32"/>
    </row>
    <row r="5835" spans="30:30" ht="22.95" customHeight="1" x14ac:dyDescent="0.2">
      <c r="AD5835" s="32"/>
    </row>
    <row r="5836" spans="30:30" ht="22.95" customHeight="1" x14ac:dyDescent="0.2">
      <c r="AD5836" s="32"/>
    </row>
    <row r="5837" spans="30:30" ht="22.95" customHeight="1" x14ac:dyDescent="0.2">
      <c r="AD5837" s="32"/>
    </row>
    <row r="5838" spans="30:30" ht="22.95" customHeight="1" x14ac:dyDescent="0.2">
      <c r="AD5838" s="32"/>
    </row>
    <row r="5839" spans="30:30" ht="22.95" customHeight="1" x14ac:dyDescent="0.2">
      <c r="AD5839" s="32"/>
    </row>
    <row r="5840" spans="30:30" ht="22.95" customHeight="1" x14ac:dyDescent="0.2">
      <c r="AD5840" s="32"/>
    </row>
    <row r="5841" spans="30:30" ht="22.95" customHeight="1" x14ac:dyDescent="0.2">
      <c r="AD5841" s="32"/>
    </row>
    <row r="5842" spans="30:30" ht="22.95" customHeight="1" x14ac:dyDescent="0.2">
      <c r="AD5842" s="32"/>
    </row>
    <row r="5843" spans="30:30" ht="22.95" customHeight="1" x14ac:dyDescent="0.2">
      <c r="AD5843" s="32"/>
    </row>
    <row r="5844" spans="30:30" ht="22.95" customHeight="1" x14ac:dyDescent="0.2">
      <c r="AD5844" s="32"/>
    </row>
    <row r="5845" spans="30:30" ht="22.95" customHeight="1" x14ac:dyDescent="0.2">
      <c r="AD5845" s="32"/>
    </row>
    <row r="5846" spans="30:30" ht="22.95" customHeight="1" x14ac:dyDescent="0.2">
      <c r="AD5846" s="32"/>
    </row>
    <row r="5847" spans="30:30" ht="22.95" customHeight="1" x14ac:dyDescent="0.2">
      <c r="AD5847" s="32"/>
    </row>
    <row r="5848" spans="30:30" ht="22.95" customHeight="1" x14ac:dyDescent="0.2">
      <c r="AD5848" s="32"/>
    </row>
    <row r="5849" spans="30:30" ht="22.95" customHeight="1" x14ac:dyDescent="0.2">
      <c r="AD5849" s="32"/>
    </row>
    <row r="5850" spans="30:30" ht="22.95" customHeight="1" x14ac:dyDescent="0.2">
      <c r="AD5850" s="32"/>
    </row>
    <row r="5851" spans="30:30" ht="22.95" customHeight="1" x14ac:dyDescent="0.2">
      <c r="AD5851" s="32"/>
    </row>
    <row r="5852" spans="30:30" ht="22.95" customHeight="1" x14ac:dyDescent="0.2">
      <c r="AD5852" s="32"/>
    </row>
    <row r="5853" spans="30:30" ht="22.95" customHeight="1" x14ac:dyDescent="0.2">
      <c r="AD5853" s="32"/>
    </row>
    <row r="5854" spans="30:30" ht="22.95" customHeight="1" x14ac:dyDescent="0.2">
      <c r="AD5854" s="32"/>
    </row>
    <row r="5855" spans="30:30" ht="22.95" customHeight="1" x14ac:dyDescent="0.2">
      <c r="AD5855" s="32"/>
    </row>
    <row r="5856" spans="30:30" ht="22.95" customHeight="1" x14ac:dyDescent="0.2">
      <c r="AD5856" s="32"/>
    </row>
    <row r="5857" spans="30:30" ht="22.95" customHeight="1" x14ac:dyDescent="0.2">
      <c r="AD5857" s="32"/>
    </row>
    <row r="5858" spans="30:30" ht="22.95" customHeight="1" x14ac:dyDescent="0.2">
      <c r="AD5858" s="32"/>
    </row>
    <row r="5859" spans="30:30" ht="22.95" customHeight="1" x14ac:dyDescent="0.2">
      <c r="AD5859" s="32"/>
    </row>
    <row r="5860" spans="30:30" ht="22.95" customHeight="1" x14ac:dyDescent="0.2">
      <c r="AD5860" s="32"/>
    </row>
    <row r="5861" spans="30:30" ht="22.95" customHeight="1" x14ac:dyDescent="0.2">
      <c r="AD5861" s="32"/>
    </row>
    <row r="5862" spans="30:30" ht="22.95" customHeight="1" x14ac:dyDescent="0.2">
      <c r="AD5862" s="32"/>
    </row>
    <row r="5863" spans="30:30" ht="22.95" customHeight="1" x14ac:dyDescent="0.2">
      <c r="AD5863" s="32"/>
    </row>
    <row r="5864" spans="30:30" ht="22.95" customHeight="1" x14ac:dyDescent="0.2">
      <c r="AD5864" s="32"/>
    </row>
    <row r="5865" spans="30:30" ht="22.95" customHeight="1" x14ac:dyDescent="0.2">
      <c r="AD5865" s="32"/>
    </row>
    <row r="5866" spans="30:30" ht="22.95" customHeight="1" x14ac:dyDescent="0.2">
      <c r="AD5866" s="32"/>
    </row>
    <row r="5867" spans="30:30" ht="22.95" customHeight="1" x14ac:dyDescent="0.2">
      <c r="AD5867" s="32"/>
    </row>
    <row r="5868" spans="30:30" ht="22.95" customHeight="1" x14ac:dyDescent="0.2">
      <c r="AD5868" s="32"/>
    </row>
    <row r="5869" spans="30:30" ht="22.95" customHeight="1" x14ac:dyDescent="0.2">
      <c r="AD5869" s="32"/>
    </row>
    <row r="5870" spans="30:30" ht="22.95" customHeight="1" x14ac:dyDescent="0.2">
      <c r="AD5870" s="32"/>
    </row>
    <row r="5871" spans="30:30" ht="22.95" customHeight="1" x14ac:dyDescent="0.2">
      <c r="AD5871" s="32"/>
    </row>
    <row r="5872" spans="30:30" ht="22.95" customHeight="1" x14ac:dyDescent="0.2">
      <c r="AD5872" s="32"/>
    </row>
    <row r="5873" spans="30:30" ht="22.95" customHeight="1" x14ac:dyDescent="0.2">
      <c r="AD5873" s="32"/>
    </row>
    <row r="5874" spans="30:30" ht="22.95" customHeight="1" x14ac:dyDescent="0.2">
      <c r="AD5874" s="32"/>
    </row>
    <row r="5875" spans="30:30" ht="22.95" customHeight="1" x14ac:dyDescent="0.2">
      <c r="AD5875" s="32"/>
    </row>
    <row r="5876" spans="30:30" ht="22.95" customHeight="1" x14ac:dyDescent="0.2">
      <c r="AD5876" s="32"/>
    </row>
    <row r="5877" spans="30:30" ht="22.95" customHeight="1" x14ac:dyDescent="0.2">
      <c r="AD5877" s="32"/>
    </row>
    <row r="5878" spans="30:30" ht="22.95" customHeight="1" x14ac:dyDescent="0.2">
      <c r="AD5878" s="32"/>
    </row>
    <row r="5879" spans="30:30" ht="22.95" customHeight="1" x14ac:dyDescent="0.2">
      <c r="AD5879" s="32"/>
    </row>
    <row r="5880" spans="30:30" ht="22.95" customHeight="1" x14ac:dyDescent="0.2">
      <c r="AD5880" s="32"/>
    </row>
    <row r="5881" spans="30:30" ht="22.95" customHeight="1" x14ac:dyDescent="0.2">
      <c r="AD5881" s="32"/>
    </row>
    <row r="5882" spans="30:30" ht="22.95" customHeight="1" x14ac:dyDescent="0.2">
      <c r="AD5882" s="32"/>
    </row>
    <row r="5883" spans="30:30" ht="22.95" customHeight="1" x14ac:dyDescent="0.2">
      <c r="AD5883" s="32"/>
    </row>
    <row r="5884" spans="30:30" ht="22.95" customHeight="1" x14ac:dyDescent="0.2">
      <c r="AD5884" s="32"/>
    </row>
    <row r="5885" spans="30:30" ht="22.95" customHeight="1" x14ac:dyDescent="0.2">
      <c r="AD5885" s="32"/>
    </row>
    <row r="5886" spans="30:30" ht="22.95" customHeight="1" x14ac:dyDescent="0.2">
      <c r="AD5886" s="32"/>
    </row>
    <row r="5887" spans="30:30" ht="22.95" customHeight="1" x14ac:dyDescent="0.2">
      <c r="AD5887" s="32"/>
    </row>
    <row r="5888" spans="30:30" ht="22.95" customHeight="1" x14ac:dyDescent="0.2">
      <c r="AD5888" s="32"/>
    </row>
    <row r="5889" spans="30:30" ht="22.95" customHeight="1" x14ac:dyDescent="0.2">
      <c r="AD5889" s="32"/>
    </row>
    <row r="5890" spans="30:30" ht="22.95" customHeight="1" x14ac:dyDescent="0.2">
      <c r="AD5890" s="32"/>
    </row>
    <row r="5891" spans="30:30" ht="22.95" customHeight="1" x14ac:dyDescent="0.2">
      <c r="AD5891" s="32"/>
    </row>
    <row r="5892" spans="30:30" ht="22.95" customHeight="1" x14ac:dyDescent="0.2">
      <c r="AD5892" s="32"/>
    </row>
    <row r="5893" spans="30:30" ht="22.95" customHeight="1" x14ac:dyDescent="0.2">
      <c r="AD5893" s="32"/>
    </row>
    <row r="5894" spans="30:30" ht="22.95" customHeight="1" x14ac:dyDescent="0.2">
      <c r="AD5894" s="32"/>
    </row>
    <row r="5895" spans="30:30" ht="22.95" customHeight="1" x14ac:dyDescent="0.2">
      <c r="AD5895" s="32"/>
    </row>
    <row r="5896" spans="30:30" ht="22.95" customHeight="1" x14ac:dyDescent="0.2">
      <c r="AD5896" s="32"/>
    </row>
    <row r="5897" spans="30:30" ht="22.95" customHeight="1" x14ac:dyDescent="0.2">
      <c r="AD5897" s="32"/>
    </row>
    <row r="5898" spans="30:30" ht="22.95" customHeight="1" x14ac:dyDescent="0.2">
      <c r="AD5898" s="32"/>
    </row>
    <row r="5899" spans="30:30" ht="22.95" customHeight="1" x14ac:dyDescent="0.2">
      <c r="AD5899" s="32"/>
    </row>
    <row r="5900" spans="30:30" ht="22.95" customHeight="1" x14ac:dyDescent="0.2">
      <c r="AD5900" s="32"/>
    </row>
    <row r="5901" spans="30:30" ht="22.95" customHeight="1" x14ac:dyDescent="0.2">
      <c r="AD5901" s="32"/>
    </row>
    <row r="5902" spans="30:30" ht="22.95" customHeight="1" x14ac:dyDescent="0.2">
      <c r="AD5902" s="32"/>
    </row>
    <row r="5903" spans="30:30" ht="22.95" customHeight="1" x14ac:dyDescent="0.2">
      <c r="AD5903" s="32"/>
    </row>
    <row r="5904" spans="30:30" ht="22.95" customHeight="1" x14ac:dyDescent="0.2">
      <c r="AD5904" s="32"/>
    </row>
    <row r="5905" spans="30:30" ht="22.95" customHeight="1" x14ac:dyDescent="0.2">
      <c r="AD5905" s="32"/>
    </row>
    <row r="5906" spans="30:30" ht="22.95" customHeight="1" x14ac:dyDescent="0.2">
      <c r="AD5906" s="32"/>
    </row>
    <row r="5907" spans="30:30" ht="22.95" customHeight="1" x14ac:dyDescent="0.2">
      <c r="AD5907" s="32"/>
    </row>
    <row r="5908" spans="30:30" ht="22.95" customHeight="1" x14ac:dyDescent="0.2">
      <c r="AD5908" s="32"/>
    </row>
    <row r="5909" spans="30:30" ht="22.95" customHeight="1" x14ac:dyDescent="0.2">
      <c r="AD5909" s="32"/>
    </row>
    <row r="5910" spans="30:30" ht="22.95" customHeight="1" x14ac:dyDescent="0.2">
      <c r="AD5910" s="32"/>
    </row>
    <row r="5911" spans="30:30" ht="22.95" customHeight="1" x14ac:dyDescent="0.2">
      <c r="AD5911" s="32"/>
    </row>
    <row r="5912" spans="30:30" ht="22.95" customHeight="1" x14ac:dyDescent="0.2">
      <c r="AD5912" s="32"/>
    </row>
    <row r="5913" spans="30:30" ht="22.95" customHeight="1" x14ac:dyDescent="0.2">
      <c r="AD5913" s="32"/>
    </row>
    <row r="5914" spans="30:30" ht="22.95" customHeight="1" x14ac:dyDescent="0.2">
      <c r="AD5914" s="32"/>
    </row>
    <row r="5915" spans="30:30" ht="22.95" customHeight="1" x14ac:dyDescent="0.2">
      <c r="AD5915" s="32"/>
    </row>
    <row r="5916" spans="30:30" ht="22.95" customHeight="1" x14ac:dyDescent="0.2">
      <c r="AD5916" s="32"/>
    </row>
    <row r="5917" spans="30:30" ht="22.95" customHeight="1" x14ac:dyDescent="0.2">
      <c r="AD5917" s="32"/>
    </row>
    <row r="5918" spans="30:30" ht="22.95" customHeight="1" x14ac:dyDescent="0.2">
      <c r="AD5918" s="32"/>
    </row>
    <row r="5919" spans="30:30" ht="22.95" customHeight="1" x14ac:dyDescent="0.2">
      <c r="AD5919" s="32"/>
    </row>
    <row r="5920" spans="30:30" ht="22.95" customHeight="1" x14ac:dyDescent="0.2">
      <c r="AD5920" s="32"/>
    </row>
    <row r="5921" spans="30:30" ht="22.95" customHeight="1" x14ac:dyDescent="0.2">
      <c r="AD5921" s="32"/>
    </row>
    <row r="5922" spans="30:30" ht="22.95" customHeight="1" x14ac:dyDescent="0.2">
      <c r="AD5922" s="32"/>
    </row>
    <row r="5923" spans="30:30" ht="22.95" customHeight="1" x14ac:dyDescent="0.2">
      <c r="AD5923" s="32"/>
    </row>
    <row r="5924" spans="30:30" ht="22.95" customHeight="1" x14ac:dyDescent="0.2">
      <c r="AD5924" s="32"/>
    </row>
    <row r="5925" spans="30:30" ht="22.95" customHeight="1" x14ac:dyDescent="0.2">
      <c r="AD5925" s="32"/>
    </row>
    <row r="5926" spans="30:30" ht="22.95" customHeight="1" x14ac:dyDescent="0.2">
      <c r="AD5926" s="32"/>
    </row>
    <row r="5927" spans="30:30" ht="22.95" customHeight="1" x14ac:dyDescent="0.2">
      <c r="AD5927" s="32"/>
    </row>
    <row r="5928" spans="30:30" ht="22.95" customHeight="1" x14ac:dyDescent="0.2">
      <c r="AD5928" s="32"/>
    </row>
    <row r="5929" spans="30:30" ht="22.95" customHeight="1" x14ac:dyDescent="0.2">
      <c r="AD5929" s="32"/>
    </row>
    <row r="5930" spans="30:30" ht="22.95" customHeight="1" x14ac:dyDescent="0.2">
      <c r="AD5930" s="32"/>
    </row>
    <row r="5931" spans="30:30" ht="22.95" customHeight="1" x14ac:dyDescent="0.2">
      <c r="AD5931" s="32"/>
    </row>
    <row r="5932" spans="30:30" ht="22.95" customHeight="1" x14ac:dyDescent="0.2">
      <c r="AD5932" s="32"/>
    </row>
    <row r="5933" spans="30:30" ht="22.95" customHeight="1" x14ac:dyDescent="0.2">
      <c r="AD5933" s="32"/>
    </row>
    <row r="5934" spans="30:30" ht="22.95" customHeight="1" x14ac:dyDescent="0.2">
      <c r="AD5934" s="32"/>
    </row>
    <row r="5935" spans="30:30" ht="22.95" customHeight="1" x14ac:dyDescent="0.2">
      <c r="AD5935" s="32"/>
    </row>
    <row r="5936" spans="30:30" ht="22.95" customHeight="1" x14ac:dyDescent="0.2">
      <c r="AD5936" s="32"/>
    </row>
    <row r="5937" spans="30:30" ht="22.95" customHeight="1" x14ac:dyDescent="0.2">
      <c r="AD5937" s="32"/>
    </row>
    <row r="5938" spans="30:30" ht="22.95" customHeight="1" x14ac:dyDescent="0.2">
      <c r="AD5938" s="32"/>
    </row>
    <row r="5939" spans="30:30" ht="22.95" customHeight="1" x14ac:dyDescent="0.2">
      <c r="AD5939" s="32"/>
    </row>
    <row r="5940" spans="30:30" ht="22.95" customHeight="1" x14ac:dyDescent="0.2">
      <c r="AD5940" s="32"/>
    </row>
    <row r="5941" spans="30:30" ht="22.95" customHeight="1" x14ac:dyDescent="0.2">
      <c r="AD5941" s="32"/>
    </row>
    <row r="5942" spans="30:30" ht="22.95" customHeight="1" x14ac:dyDescent="0.2">
      <c r="AD5942" s="32"/>
    </row>
    <row r="5943" spans="30:30" ht="22.95" customHeight="1" x14ac:dyDescent="0.2">
      <c r="AD5943" s="32"/>
    </row>
    <row r="5944" spans="30:30" ht="22.95" customHeight="1" x14ac:dyDescent="0.2">
      <c r="AD5944" s="32"/>
    </row>
    <row r="5945" spans="30:30" ht="22.95" customHeight="1" x14ac:dyDescent="0.2">
      <c r="AD5945" s="32"/>
    </row>
    <row r="5946" spans="30:30" ht="22.95" customHeight="1" x14ac:dyDescent="0.2">
      <c r="AD5946" s="32"/>
    </row>
    <row r="5947" spans="30:30" ht="22.95" customHeight="1" x14ac:dyDescent="0.2">
      <c r="AD5947" s="32"/>
    </row>
    <row r="5948" spans="30:30" ht="22.95" customHeight="1" x14ac:dyDescent="0.2">
      <c r="AD5948" s="32"/>
    </row>
    <row r="5949" spans="30:30" ht="22.95" customHeight="1" x14ac:dyDescent="0.2">
      <c r="AD5949" s="32"/>
    </row>
    <row r="5950" spans="30:30" ht="22.95" customHeight="1" x14ac:dyDescent="0.2">
      <c r="AD5950" s="32"/>
    </row>
    <row r="5951" spans="30:30" ht="22.95" customHeight="1" x14ac:dyDescent="0.2">
      <c r="AD5951" s="32"/>
    </row>
    <row r="5952" spans="30:30" ht="22.95" customHeight="1" x14ac:dyDescent="0.2">
      <c r="AD5952" s="32"/>
    </row>
    <row r="5953" spans="30:30" ht="22.95" customHeight="1" x14ac:dyDescent="0.2">
      <c r="AD5953" s="32"/>
    </row>
    <row r="5954" spans="30:30" ht="22.95" customHeight="1" x14ac:dyDescent="0.2">
      <c r="AD5954" s="32"/>
    </row>
    <row r="5955" spans="30:30" ht="22.95" customHeight="1" x14ac:dyDescent="0.2">
      <c r="AD5955" s="32"/>
    </row>
    <row r="5956" spans="30:30" ht="22.95" customHeight="1" x14ac:dyDescent="0.2">
      <c r="AD5956" s="32"/>
    </row>
    <row r="5957" spans="30:30" ht="22.95" customHeight="1" x14ac:dyDescent="0.2">
      <c r="AD5957" s="32"/>
    </row>
    <row r="5958" spans="30:30" ht="22.95" customHeight="1" x14ac:dyDescent="0.2">
      <c r="AD5958" s="32"/>
    </row>
    <row r="5959" spans="30:30" ht="22.95" customHeight="1" x14ac:dyDescent="0.2">
      <c r="AD5959" s="32"/>
    </row>
    <row r="5960" spans="30:30" ht="22.95" customHeight="1" x14ac:dyDescent="0.2">
      <c r="AD5960" s="32"/>
    </row>
    <row r="5961" spans="30:30" ht="22.95" customHeight="1" x14ac:dyDescent="0.2">
      <c r="AD5961" s="32"/>
    </row>
    <row r="5962" spans="30:30" ht="22.95" customHeight="1" x14ac:dyDescent="0.2">
      <c r="AD5962" s="32"/>
    </row>
    <row r="5963" spans="30:30" ht="22.95" customHeight="1" x14ac:dyDescent="0.2">
      <c r="AD5963" s="32"/>
    </row>
    <row r="5964" spans="30:30" ht="22.95" customHeight="1" x14ac:dyDescent="0.2">
      <c r="AD5964" s="32"/>
    </row>
    <row r="5965" spans="30:30" ht="22.95" customHeight="1" x14ac:dyDescent="0.2">
      <c r="AD5965" s="32"/>
    </row>
    <row r="5966" spans="30:30" ht="22.95" customHeight="1" x14ac:dyDescent="0.2">
      <c r="AD5966" s="32"/>
    </row>
    <row r="5967" spans="30:30" ht="22.95" customHeight="1" x14ac:dyDescent="0.2">
      <c r="AD5967" s="32"/>
    </row>
    <row r="5968" spans="30:30" ht="22.95" customHeight="1" x14ac:dyDescent="0.2">
      <c r="AD5968" s="32"/>
    </row>
    <row r="5969" spans="30:30" ht="22.95" customHeight="1" x14ac:dyDescent="0.2">
      <c r="AD5969" s="32"/>
    </row>
    <row r="5970" spans="30:30" ht="22.95" customHeight="1" x14ac:dyDescent="0.2">
      <c r="AD5970" s="32"/>
    </row>
    <row r="5971" spans="30:30" ht="22.95" customHeight="1" x14ac:dyDescent="0.2">
      <c r="AD5971" s="32"/>
    </row>
    <row r="5972" spans="30:30" ht="22.95" customHeight="1" x14ac:dyDescent="0.2">
      <c r="AD5972" s="32"/>
    </row>
    <row r="5973" spans="30:30" ht="22.95" customHeight="1" x14ac:dyDescent="0.2">
      <c r="AD5973" s="32"/>
    </row>
    <row r="5974" spans="30:30" ht="22.95" customHeight="1" x14ac:dyDescent="0.2">
      <c r="AD5974" s="32"/>
    </row>
    <row r="5975" spans="30:30" ht="22.95" customHeight="1" x14ac:dyDescent="0.2">
      <c r="AD5975" s="32"/>
    </row>
    <row r="5976" spans="30:30" ht="22.95" customHeight="1" x14ac:dyDescent="0.2">
      <c r="AD5976" s="32"/>
    </row>
    <row r="5977" spans="30:30" ht="22.95" customHeight="1" x14ac:dyDescent="0.2">
      <c r="AD5977" s="32"/>
    </row>
    <row r="5978" spans="30:30" ht="22.95" customHeight="1" x14ac:dyDescent="0.2">
      <c r="AD5978" s="32"/>
    </row>
    <row r="5979" spans="30:30" ht="22.95" customHeight="1" x14ac:dyDescent="0.2">
      <c r="AD5979" s="32"/>
    </row>
    <row r="5980" spans="30:30" ht="22.95" customHeight="1" x14ac:dyDescent="0.2">
      <c r="AD5980" s="32"/>
    </row>
    <row r="5981" spans="30:30" ht="22.95" customHeight="1" x14ac:dyDescent="0.2">
      <c r="AD5981" s="32"/>
    </row>
    <row r="5982" spans="30:30" ht="22.95" customHeight="1" x14ac:dyDescent="0.2">
      <c r="AD5982" s="32"/>
    </row>
    <row r="5983" spans="30:30" ht="22.95" customHeight="1" x14ac:dyDescent="0.2">
      <c r="AD5983" s="32"/>
    </row>
    <row r="5984" spans="30:30" ht="22.95" customHeight="1" x14ac:dyDescent="0.2">
      <c r="AD5984" s="32"/>
    </row>
    <row r="5985" spans="30:30" ht="22.95" customHeight="1" x14ac:dyDescent="0.2">
      <c r="AD5985" s="32"/>
    </row>
    <row r="5986" spans="30:30" ht="22.95" customHeight="1" x14ac:dyDescent="0.2">
      <c r="AD5986" s="32"/>
    </row>
    <row r="5987" spans="30:30" ht="22.95" customHeight="1" x14ac:dyDescent="0.2">
      <c r="AD5987" s="32"/>
    </row>
    <row r="5988" spans="30:30" ht="22.95" customHeight="1" x14ac:dyDescent="0.2">
      <c r="AD5988" s="32"/>
    </row>
    <row r="5989" spans="30:30" ht="22.95" customHeight="1" x14ac:dyDescent="0.2">
      <c r="AD5989" s="32"/>
    </row>
    <row r="5990" spans="30:30" ht="22.95" customHeight="1" x14ac:dyDescent="0.2">
      <c r="AD5990" s="32"/>
    </row>
    <row r="5991" spans="30:30" ht="22.95" customHeight="1" x14ac:dyDescent="0.2">
      <c r="AD5991" s="32"/>
    </row>
    <row r="5992" spans="30:30" ht="22.95" customHeight="1" x14ac:dyDescent="0.2">
      <c r="AD5992" s="32"/>
    </row>
    <row r="5993" spans="30:30" ht="22.95" customHeight="1" x14ac:dyDescent="0.2">
      <c r="AD5993" s="32"/>
    </row>
    <row r="5994" spans="30:30" ht="22.95" customHeight="1" x14ac:dyDescent="0.2">
      <c r="AD5994" s="32"/>
    </row>
    <row r="5995" spans="30:30" ht="22.95" customHeight="1" x14ac:dyDescent="0.2">
      <c r="AD5995" s="32"/>
    </row>
    <row r="5996" spans="30:30" ht="22.95" customHeight="1" x14ac:dyDescent="0.2">
      <c r="AD5996" s="32"/>
    </row>
    <row r="5997" spans="30:30" ht="22.95" customHeight="1" x14ac:dyDescent="0.2">
      <c r="AD5997" s="32"/>
    </row>
    <row r="5998" spans="30:30" ht="22.95" customHeight="1" x14ac:dyDescent="0.2">
      <c r="AD5998" s="32"/>
    </row>
    <row r="5999" spans="30:30" ht="22.95" customHeight="1" x14ac:dyDescent="0.2">
      <c r="AD5999" s="32"/>
    </row>
    <row r="6000" spans="30:30" ht="22.95" customHeight="1" x14ac:dyDescent="0.2">
      <c r="AD6000" s="32"/>
    </row>
    <row r="6001" spans="30:30" ht="22.95" customHeight="1" x14ac:dyDescent="0.2">
      <c r="AD6001" s="32"/>
    </row>
    <row r="6002" spans="30:30" ht="22.95" customHeight="1" x14ac:dyDescent="0.2">
      <c r="AD6002" s="32"/>
    </row>
    <row r="6003" spans="30:30" ht="22.95" customHeight="1" x14ac:dyDescent="0.2">
      <c r="AD6003" s="32"/>
    </row>
    <row r="6004" spans="30:30" ht="22.95" customHeight="1" x14ac:dyDescent="0.2">
      <c r="AD6004" s="32"/>
    </row>
    <row r="6005" spans="30:30" ht="22.95" customHeight="1" x14ac:dyDescent="0.2">
      <c r="AD6005" s="32"/>
    </row>
    <row r="6006" spans="30:30" ht="22.95" customHeight="1" x14ac:dyDescent="0.2">
      <c r="AD6006" s="32"/>
    </row>
    <row r="6007" spans="30:30" ht="22.95" customHeight="1" x14ac:dyDescent="0.2">
      <c r="AD6007" s="32"/>
    </row>
    <row r="6008" spans="30:30" ht="22.95" customHeight="1" x14ac:dyDescent="0.2">
      <c r="AD6008" s="32"/>
    </row>
    <row r="6009" spans="30:30" ht="22.95" customHeight="1" x14ac:dyDescent="0.2">
      <c r="AD6009" s="32"/>
    </row>
    <row r="6010" spans="30:30" ht="22.95" customHeight="1" x14ac:dyDescent="0.2">
      <c r="AD6010" s="32"/>
    </row>
    <row r="6011" spans="30:30" ht="22.95" customHeight="1" x14ac:dyDescent="0.2">
      <c r="AD6011" s="32"/>
    </row>
    <row r="6012" spans="30:30" ht="22.95" customHeight="1" x14ac:dyDescent="0.2">
      <c r="AD6012" s="32"/>
    </row>
    <row r="6013" spans="30:30" ht="22.95" customHeight="1" x14ac:dyDescent="0.2">
      <c r="AD6013" s="32"/>
    </row>
    <row r="6014" spans="30:30" ht="22.95" customHeight="1" x14ac:dyDescent="0.2">
      <c r="AD6014" s="32"/>
    </row>
    <row r="6015" spans="30:30" ht="22.95" customHeight="1" x14ac:dyDescent="0.2">
      <c r="AD6015" s="32"/>
    </row>
    <row r="6016" spans="30:30" ht="22.95" customHeight="1" x14ac:dyDescent="0.2">
      <c r="AD6016" s="32"/>
    </row>
    <row r="6017" spans="30:30" ht="22.95" customHeight="1" x14ac:dyDescent="0.2">
      <c r="AD6017" s="32"/>
    </row>
    <row r="6018" spans="30:30" ht="22.95" customHeight="1" x14ac:dyDescent="0.2">
      <c r="AD6018" s="32"/>
    </row>
    <row r="6019" spans="30:30" ht="22.95" customHeight="1" x14ac:dyDescent="0.2">
      <c r="AD6019" s="32"/>
    </row>
    <row r="6020" spans="30:30" ht="22.95" customHeight="1" x14ac:dyDescent="0.2">
      <c r="AD6020" s="32"/>
    </row>
    <row r="6021" spans="30:30" ht="22.95" customHeight="1" x14ac:dyDescent="0.2">
      <c r="AD6021" s="32"/>
    </row>
    <row r="6022" spans="30:30" ht="22.95" customHeight="1" x14ac:dyDescent="0.2">
      <c r="AD6022" s="32"/>
    </row>
    <row r="6023" spans="30:30" ht="22.95" customHeight="1" x14ac:dyDescent="0.2">
      <c r="AD6023" s="32"/>
    </row>
    <row r="6024" spans="30:30" ht="22.95" customHeight="1" x14ac:dyDescent="0.2">
      <c r="AD6024" s="32"/>
    </row>
    <row r="6025" spans="30:30" ht="22.95" customHeight="1" x14ac:dyDescent="0.2">
      <c r="AD6025" s="32"/>
    </row>
    <row r="6026" spans="30:30" ht="22.95" customHeight="1" x14ac:dyDescent="0.2">
      <c r="AD6026" s="32"/>
    </row>
    <row r="6027" spans="30:30" ht="22.95" customHeight="1" x14ac:dyDescent="0.2">
      <c r="AD6027" s="32"/>
    </row>
    <row r="6028" spans="30:30" ht="22.95" customHeight="1" x14ac:dyDescent="0.2">
      <c r="AD6028" s="32"/>
    </row>
    <row r="6029" spans="30:30" ht="22.95" customHeight="1" x14ac:dyDescent="0.2">
      <c r="AD6029" s="32"/>
    </row>
    <row r="6030" spans="30:30" ht="22.95" customHeight="1" x14ac:dyDescent="0.2">
      <c r="AD6030" s="32"/>
    </row>
    <row r="6031" spans="30:30" ht="22.95" customHeight="1" x14ac:dyDescent="0.2">
      <c r="AD6031" s="32"/>
    </row>
    <row r="6032" spans="30:30" ht="22.95" customHeight="1" x14ac:dyDescent="0.2">
      <c r="AD6032" s="32"/>
    </row>
    <row r="6033" spans="30:30" ht="22.95" customHeight="1" x14ac:dyDescent="0.2">
      <c r="AD6033" s="32"/>
    </row>
    <row r="6034" spans="30:30" ht="22.95" customHeight="1" x14ac:dyDescent="0.2">
      <c r="AD6034" s="32"/>
    </row>
    <row r="6035" spans="30:30" ht="22.95" customHeight="1" x14ac:dyDescent="0.2">
      <c r="AD6035" s="32"/>
    </row>
    <row r="6036" spans="30:30" ht="22.95" customHeight="1" x14ac:dyDescent="0.2">
      <c r="AD6036" s="32"/>
    </row>
    <row r="6037" spans="30:30" ht="22.95" customHeight="1" x14ac:dyDescent="0.2">
      <c r="AD6037" s="32"/>
    </row>
    <row r="6038" spans="30:30" ht="22.95" customHeight="1" x14ac:dyDescent="0.2">
      <c r="AD6038" s="32"/>
    </row>
    <row r="6039" spans="30:30" ht="22.95" customHeight="1" x14ac:dyDescent="0.2">
      <c r="AD6039" s="32"/>
    </row>
    <row r="6040" spans="30:30" ht="22.95" customHeight="1" x14ac:dyDescent="0.2">
      <c r="AD6040" s="32"/>
    </row>
    <row r="6041" spans="30:30" ht="22.95" customHeight="1" x14ac:dyDescent="0.2">
      <c r="AD6041" s="32"/>
    </row>
    <row r="6042" spans="30:30" ht="22.95" customHeight="1" x14ac:dyDescent="0.2">
      <c r="AD6042" s="32"/>
    </row>
    <row r="6043" spans="30:30" ht="22.95" customHeight="1" x14ac:dyDescent="0.2">
      <c r="AD6043" s="32"/>
    </row>
    <row r="6044" spans="30:30" ht="22.95" customHeight="1" x14ac:dyDescent="0.2">
      <c r="AD6044" s="32"/>
    </row>
    <row r="6045" spans="30:30" ht="22.95" customHeight="1" x14ac:dyDescent="0.2">
      <c r="AD6045" s="32"/>
    </row>
    <row r="6046" spans="30:30" ht="22.95" customHeight="1" x14ac:dyDescent="0.2">
      <c r="AD6046" s="32"/>
    </row>
    <row r="6047" spans="30:30" ht="22.95" customHeight="1" x14ac:dyDescent="0.2">
      <c r="AD6047" s="32"/>
    </row>
    <row r="6048" spans="30:30" ht="22.95" customHeight="1" x14ac:dyDescent="0.2">
      <c r="AD6048" s="32"/>
    </row>
    <row r="6049" spans="30:30" ht="22.95" customHeight="1" x14ac:dyDescent="0.2">
      <c r="AD6049" s="32"/>
    </row>
    <row r="6050" spans="30:30" ht="22.95" customHeight="1" x14ac:dyDescent="0.2">
      <c r="AD6050" s="32"/>
    </row>
    <row r="6051" spans="30:30" ht="22.95" customHeight="1" x14ac:dyDescent="0.2">
      <c r="AD6051" s="32"/>
    </row>
    <row r="6052" spans="30:30" ht="22.95" customHeight="1" x14ac:dyDescent="0.2">
      <c r="AD6052" s="32"/>
    </row>
    <row r="6053" spans="30:30" ht="22.95" customHeight="1" x14ac:dyDescent="0.2">
      <c r="AD6053" s="32"/>
    </row>
    <row r="6054" spans="30:30" ht="22.95" customHeight="1" x14ac:dyDescent="0.2">
      <c r="AD6054" s="32"/>
    </row>
    <row r="6055" spans="30:30" ht="22.95" customHeight="1" x14ac:dyDescent="0.2">
      <c r="AD6055" s="32"/>
    </row>
    <row r="6056" spans="30:30" ht="22.95" customHeight="1" x14ac:dyDescent="0.2">
      <c r="AD6056" s="32"/>
    </row>
    <row r="6057" spans="30:30" ht="22.95" customHeight="1" x14ac:dyDescent="0.2">
      <c r="AD6057" s="32"/>
    </row>
    <row r="6058" spans="30:30" ht="22.95" customHeight="1" x14ac:dyDescent="0.2">
      <c r="AD6058" s="32"/>
    </row>
    <row r="6059" spans="30:30" ht="22.95" customHeight="1" x14ac:dyDescent="0.2">
      <c r="AD6059" s="32"/>
    </row>
    <row r="6060" spans="30:30" ht="22.95" customHeight="1" x14ac:dyDescent="0.2">
      <c r="AD6060" s="32"/>
    </row>
    <row r="6061" spans="30:30" ht="22.95" customHeight="1" x14ac:dyDescent="0.2">
      <c r="AD6061" s="32"/>
    </row>
    <row r="6062" spans="30:30" ht="22.95" customHeight="1" x14ac:dyDescent="0.2">
      <c r="AD6062" s="32"/>
    </row>
    <row r="6063" spans="30:30" ht="22.95" customHeight="1" x14ac:dyDescent="0.2">
      <c r="AD6063" s="32"/>
    </row>
    <row r="6064" spans="30:30" ht="22.95" customHeight="1" x14ac:dyDescent="0.2">
      <c r="AD6064" s="32"/>
    </row>
    <row r="6065" spans="30:30" ht="22.95" customHeight="1" x14ac:dyDescent="0.2">
      <c r="AD6065" s="32"/>
    </row>
    <row r="6066" spans="30:30" ht="22.95" customHeight="1" x14ac:dyDescent="0.2">
      <c r="AD6066" s="32"/>
    </row>
    <row r="6067" spans="30:30" ht="22.95" customHeight="1" x14ac:dyDescent="0.2">
      <c r="AD6067" s="32"/>
    </row>
    <row r="6068" spans="30:30" ht="22.95" customHeight="1" x14ac:dyDescent="0.2">
      <c r="AD6068" s="32"/>
    </row>
    <row r="6069" spans="30:30" ht="22.95" customHeight="1" x14ac:dyDescent="0.2">
      <c r="AD6069" s="32"/>
    </row>
    <row r="6070" spans="30:30" ht="22.95" customHeight="1" x14ac:dyDescent="0.2">
      <c r="AD6070" s="32"/>
    </row>
    <row r="6071" spans="30:30" ht="22.95" customHeight="1" x14ac:dyDescent="0.2">
      <c r="AD6071" s="32"/>
    </row>
    <row r="6072" spans="30:30" ht="22.95" customHeight="1" x14ac:dyDescent="0.2">
      <c r="AD6072" s="32"/>
    </row>
    <row r="6073" spans="30:30" ht="22.95" customHeight="1" x14ac:dyDescent="0.2">
      <c r="AD6073" s="32"/>
    </row>
    <row r="6074" spans="30:30" ht="22.95" customHeight="1" x14ac:dyDescent="0.2">
      <c r="AD6074" s="32"/>
    </row>
    <row r="6075" spans="30:30" ht="22.95" customHeight="1" x14ac:dyDescent="0.2">
      <c r="AD6075" s="32"/>
    </row>
    <row r="6076" spans="30:30" ht="22.95" customHeight="1" x14ac:dyDescent="0.2">
      <c r="AD6076" s="32"/>
    </row>
    <row r="6077" spans="30:30" ht="22.95" customHeight="1" x14ac:dyDescent="0.2">
      <c r="AD6077" s="32"/>
    </row>
    <row r="6078" spans="30:30" ht="22.95" customHeight="1" x14ac:dyDescent="0.2">
      <c r="AD6078" s="32"/>
    </row>
    <row r="6079" spans="30:30" ht="22.95" customHeight="1" x14ac:dyDescent="0.2">
      <c r="AD6079" s="32"/>
    </row>
    <row r="6080" spans="30:30" ht="22.95" customHeight="1" x14ac:dyDescent="0.2">
      <c r="AD6080" s="32"/>
    </row>
    <row r="6081" spans="30:30" ht="22.95" customHeight="1" x14ac:dyDescent="0.2">
      <c r="AD6081" s="32"/>
    </row>
    <row r="6082" spans="30:30" ht="22.95" customHeight="1" x14ac:dyDescent="0.2">
      <c r="AD6082" s="32"/>
    </row>
    <row r="6083" spans="30:30" ht="22.95" customHeight="1" x14ac:dyDescent="0.2">
      <c r="AD6083" s="32"/>
    </row>
    <row r="6084" spans="30:30" ht="22.95" customHeight="1" x14ac:dyDescent="0.2">
      <c r="AD6084" s="32"/>
    </row>
    <row r="6085" spans="30:30" ht="22.95" customHeight="1" x14ac:dyDescent="0.2">
      <c r="AD6085" s="32"/>
    </row>
    <row r="6086" spans="30:30" ht="22.95" customHeight="1" x14ac:dyDescent="0.2">
      <c r="AD6086" s="32"/>
    </row>
    <row r="6087" spans="30:30" ht="22.95" customHeight="1" x14ac:dyDescent="0.2">
      <c r="AD6087" s="32"/>
    </row>
    <row r="6088" spans="30:30" ht="22.95" customHeight="1" x14ac:dyDescent="0.2">
      <c r="AD6088" s="32"/>
    </row>
    <row r="6089" spans="30:30" ht="22.95" customHeight="1" x14ac:dyDescent="0.2">
      <c r="AD6089" s="32"/>
    </row>
    <row r="6090" spans="30:30" ht="22.95" customHeight="1" x14ac:dyDescent="0.2">
      <c r="AD6090" s="32"/>
    </row>
    <row r="6091" spans="30:30" ht="22.95" customHeight="1" x14ac:dyDescent="0.2">
      <c r="AD6091" s="32"/>
    </row>
    <row r="6092" spans="30:30" ht="22.95" customHeight="1" x14ac:dyDescent="0.2">
      <c r="AD6092" s="32"/>
    </row>
    <row r="6093" spans="30:30" ht="22.95" customHeight="1" x14ac:dyDescent="0.2">
      <c r="AD6093" s="32"/>
    </row>
    <row r="6094" spans="30:30" ht="22.95" customHeight="1" x14ac:dyDescent="0.2">
      <c r="AD6094" s="32"/>
    </row>
    <row r="6095" spans="30:30" ht="22.95" customHeight="1" x14ac:dyDescent="0.2">
      <c r="AD6095" s="32"/>
    </row>
    <row r="6096" spans="30:30" ht="22.95" customHeight="1" x14ac:dyDescent="0.2">
      <c r="AD6096" s="32"/>
    </row>
    <row r="6097" spans="30:30" ht="22.95" customHeight="1" x14ac:dyDescent="0.2">
      <c r="AD6097" s="32"/>
    </row>
    <row r="6098" spans="30:30" ht="22.95" customHeight="1" x14ac:dyDescent="0.2">
      <c r="AD6098" s="32"/>
    </row>
    <row r="6099" spans="30:30" ht="22.95" customHeight="1" x14ac:dyDescent="0.2">
      <c r="AD6099" s="32"/>
    </row>
    <row r="6100" spans="30:30" ht="22.95" customHeight="1" x14ac:dyDescent="0.2">
      <c r="AD6100" s="32"/>
    </row>
    <row r="6101" spans="30:30" ht="22.95" customHeight="1" x14ac:dyDescent="0.2">
      <c r="AD6101" s="32"/>
    </row>
    <row r="6102" spans="30:30" ht="22.95" customHeight="1" x14ac:dyDescent="0.2">
      <c r="AD6102" s="32"/>
    </row>
    <row r="6103" spans="30:30" ht="22.95" customHeight="1" x14ac:dyDescent="0.2">
      <c r="AD6103" s="32"/>
    </row>
    <row r="6104" spans="30:30" ht="22.95" customHeight="1" x14ac:dyDescent="0.2">
      <c r="AD6104" s="32"/>
    </row>
    <row r="6105" spans="30:30" ht="22.95" customHeight="1" x14ac:dyDescent="0.2">
      <c r="AD6105" s="32"/>
    </row>
    <row r="6106" spans="30:30" ht="22.95" customHeight="1" x14ac:dyDescent="0.2">
      <c r="AD6106" s="32"/>
    </row>
    <row r="6107" spans="30:30" ht="22.95" customHeight="1" x14ac:dyDescent="0.2">
      <c r="AD6107" s="32"/>
    </row>
    <row r="6108" spans="30:30" ht="22.95" customHeight="1" x14ac:dyDescent="0.2">
      <c r="AD6108" s="32"/>
    </row>
    <row r="6109" spans="30:30" ht="22.95" customHeight="1" x14ac:dyDescent="0.2">
      <c r="AD6109" s="32"/>
    </row>
    <row r="6110" spans="30:30" ht="22.95" customHeight="1" x14ac:dyDescent="0.2">
      <c r="AD6110" s="32"/>
    </row>
    <row r="6111" spans="30:30" ht="22.95" customHeight="1" x14ac:dyDescent="0.2">
      <c r="AD6111" s="32"/>
    </row>
    <row r="6112" spans="30:30" ht="22.95" customHeight="1" x14ac:dyDescent="0.2">
      <c r="AD6112" s="32"/>
    </row>
    <row r="6113" spans="30:30" ht="22.95" customHeight="1" x14ac:dyDescent="0.2">
      <c r="AD6113" s="32"/>
    </row>
    <row r="6114" spans="30:30" ht="22.95" customHeight="1" x14ac:dyDescent="0.2">
      <c r="AD6114" s="32"/>
    </row>
    <row r="6115" spans="30:30" ht="22.95" customHeight="1" x14ac:dyDescent="0.2">
      <c r="AD6115" s="32"/>
    </row>
    <row r="6116" spans="30:30" ht="22.95" customHeight="1" x14ac:dyDescent="0.2">
      <c r="AD6116" s="32"/>
    </row>
    <row r="6117" spans="30:30" ht="22.95" customHeight="1" x14ac:dyDescent="0.2">
      <c r="AD6117" s="32"/>
    </row>
    <row r="6118" spans="30:30" ht="22.95" customHeight="1" x14ac:dyDescent="0.2">
      <c r="AD6118" s="32"/>
    </row>
    <row r="6119" spans="30:30" ht="22.95" customHeight="1" x14ac:dyDescent="0.2">
      <c r="AD6119" s="32"/>
    </row>
    <row r="6120" spans="30:30" ht="22.95" customHeight="1" x14ac:dyDescent="0.2">
      <c r="AD6120" s="32"/>
    </row>
    <row r="6121" spans="30:30" ht="22.95" customHeight="1" x14ac:dyDescent="0.2">
      <c r="AD6121" s="32"/>
    </row>
    <row r="6122" spans="30:30" ht="22.95" customHeight="1" x14ac:dyDescent="0.2">
      <c r="AD6122" s="32"/>
    </row>
    <row r="6123" spans="30:30" ht="22.95" customHeight="1" x14ac:dyDescent="0.2">
      <c r="AD6123" s="32"/>
    </row>
    <row r="6124" spans="30:30" ht="22.95" customHeight="1" x14ac:dyDescent="0.2">
      <c r="AD6124" s="32"/>
    </row>
    <row r="6125" spans="30:30" ht="22.95" customHeight="1" x14ac:dyDescent="0.2">
      <c r="AD6125" s="32"/>
    </row>
    <row r="6126" spans="30:30" ht="22.95" customHeight="1" x14ac:dyDescent="0.2">
      <c r="AD6126" s="32"/>
    </row>
    <row r="6127" spans="30:30" ht="22.95" customHeight="1" x14ac:dyDescent="0.2">
      <c r="AD6127" s="32"/>
    </row>
    <row r="6128" spans="30:30" ht="22.95" customHeight="1" x14ac:dyDescent="0.2">
      <c r="AD6128" s="32"/>
    </row>
    <row r="6129" spans="30:30" ht="22.95" customHeight="1" x14ac:dyDescent="0.2">
      <c r="AD6129" s="32"/>
    </row>
    <row r="6130" spans="30:30" ht="22.95" customHeight="1" x14ac:dyDescent="0.2">
      <c r="AD6130" s="32"/>
    </row>
    <row r="6131" spans="30:30" ht="22.95" customHeight="1" x14ac:dyDescent="0.2">
      <c r="AD6131" s="32"/>
    </row>
    <row r="6132" spans="30:30" ht="22.95" customHeight="1" x14ac:dyDescent="0.2">
      <c r="AD6132" s="32"/>
    </row>
    <row r="6133" spans="30:30" ht="22.95" customHeight="1" x14ac:dyDescent="0.2">
      <c r="AD6133" s="32"/>
    </row>
    <row r="6134" spans="30:30" ht="22.95" customHeight="1" x14ac:dyDescent="0.2">
      <c r="AD6134" s="32"/>
    </row>
    <row r="6135" spans="30:30" ht="22.95" customHeight="1" x14ac:dyDescent="0.2">
      <c r="AD6135" s="32"/>
    </row>
    <row r="6136" spans="30:30" ht="22.95" customHeight="1" x14ac:dyDescent="0.2">
      <c r="AD6136" s="32"/>
    </row>
    <row r="6137" spans="30:30" ht="22.95" customHeight="1" x14ac:dyDescent="0.2">
      <c r="AD6137" s="32"/>
    </row>
    <row r="6138" spans="30:30" ht="22.95" customHeight="1" x14ac:dyDescent="0.2">
      <c r="AD6138" s="32"/>
    </row>
    <row r="6139" spans="30:30" ht="22.95" customHeight="1" x14ac:dyDescent="0.2">
      <c r="AD6139" s="32"/>
    </row>
    <row r="6140" spans="30:30" ht="22.95" customHeight="1" x14ac:dyDescent="0.2">
      <c r="AD6140" s="32"/>
    </row>
    <row r="6141" spans="30:30" ht="22.95" customHeight="1" x14ac:dyDescent="0.2">
      <c r="AD6141" s="32"/>
    </row>
    <row r="6142" spans="30:30" ht="22.95" customHeight="1" x14ac:dyDescent="0.2">
      <c r="AD6142" s="32"/>
    </row>
    <row r="6143" spans="30:30" ht="22.95" customHeight="1" x14ac:dyDescent="0.2">
      <c r="AD6143" s="32"/>
    </row>
    <row r="6144" spans="30:30" ht="22.95" customHeight="1" x14ac:dyDescent="0.2">
      <c r="AD6144" s="32"/>
    </row>
    <row r="6145" spans="30:30" ht="22.95" customHeight="1" x14ac:dyDescent="0.2">
      <c r="AD6145" s="32"/>
    </row>
    <row r="6146" spans="30:30" ht="22.95" customHeight="1" x14ac:dyDescent="0.2">
      <c r="AD6146" s="32"/>
    </row>
    <row r="6147" spans="30:30" ht="22.95" customHeight="1" x14ac:dyDescent="0.2">
      <c r="AD6147" s="32"/>
    </row>
    <row r="6148" spans="30:30" ht="22.95" customHeight="1" x14ac:dyDescent="0.2">
      <c r="AD6148" s="32"/>
    </row>
    <row r="6149" spans="30:30" ht="22.95" customHeight="1" x14ac:dyDescent="0.2">
      <c r="AD6149" s="32"/>
    </row>
    <row r="6150" spans="30:30" ht="22.95" customHeight="1" x14ac:dyDescent="0.2">
      <c r="AD6150" s="32"/>
    </row>
    <row r="6151" spans="30:30" ht="22.95" customHeight="1" x14ac:dyDescent="0.2">
      <c r="AD6151" s="32"/>
    </row>
    <row r="6152" spans="30:30" ht="22.95" customHeight="1" x14ac:dyDescent="0.2">
      <c r="AD6152" s="32"/>
    </row>
    <row r="6153" spans="30:30" ht="22.95" customHeight="1" x14ac:dyDescent="0.2">
      <c r="AD6153" s="32"/>
    </row>
    <row r="6154" spans="30:30" ht="22.95" customHeight="1" x14ac:dyDescent="0.2">
      <c r="AD6154" s="32"/>
    </row>
    <row r="6155" spans="30:30" ht="22.95" customHeight="1" x14ac:dyDescent="0.2">
      <c r="AD6155" s="32"/>
    </row>
    <row r="6156" spans="30:30" ht="22.95" customHeight="1" x14ac:dyDescent="0.2">
      <c r="AD6156" s="32"/>
    </row>
    <row r="6157" spans="30:30" ht="22.95" customHeight="1" x14ac:dyDescent="0.2">
      <c r="AD6157" s="32"/>
    </row>
    <row r="6158" spans="30:30" ht="22.95" customHeight="1" x14ac:dyDescent="0.2">
      <c r="AD6158" s="32"/>
    </row>
    <row r="6159" spans="30:30" ht="22.95" customHeight="1" x14ac:dyDescent="0.2">
      <c r="AD6159" s="32"/>
    </row>
    <row r="6160" spans="30:30" ht="22.95" customHeight="1" x14ac:dyDescent="0.2">
      <c r="AD6160" s="32"/>
    </row>
    <row r="6161" spans="30:30" ht="22.95" customHeight="1" x14ac:dyDescent="0.2">
      <c r="AD6161" s="32"/>
    </row>
    <row r="6162" spans="30:30" ht="22.95" customHeight="1" x14ac:dyDescent="0.2">
      <c r="AD6162" s="32"/>
    </row>
    <row r="6163" spans="30:30" ht="22.95" customHeight="1" x14ac:dyDescent="0.2">
      <c r="AD6163" s="32"/>
    </row>
    <row r="6164" spans="30:30" ht="22.95" customHeight="1" x14ac:dyDescent="0.2">
      <c r="AD6164" s="32"/>
    </row>
    <row r="6165" spans="30:30" ht="22.95" customHeight="1" x14ac:dyDescent="0.2">
      <c r="AD6165" s="32"/>
    </row>
    <row r="6166" spans="30:30" ht="22.95" customHeight="1" x14ac:dyDescent="0.2">
      <c r="AD6166" s="32"/>
    </row>
    <row r="6167" spans="30:30" ht="22.95" customHeight="1" x14ac:dyDescent="0.2">
      <c r="AD6167" s="32"/>
    </row>
    <row r="6168" spans="30:30" ht="22.95" customHeight="1" x14ac:dyDescent="0.2">
      <c r="AD6168" s="32"/>
    </row>
    <row r="6169" spans="30:30" ht="22.95" customHeight="1" x14ac:dyDescent="0.2">
      <c r="AD6169" s="32"/>
    </row>
    <row r="6170" spans="30:30" ht="22.95" customHeight="1" x14ac:dyDescent="0.2">
      <c r="AD6170" s="32"/>
    </row>
    <row r="6171" spans="30:30" ht="22.95" customHeight="1" x14ac:dyDescent="0.2">
      <c r="AD6171" s="32"/>
    </row>
    <row r="6172" spans="30:30" ht="22.95" customHeight="1" x14ac:dyDescent="0.2">
      <c r="AD6172" s="32"/>
    </row>
    <row r="6173" spans="30:30" ht="22.95" customHeight="1" x14ac:dyDescent="0.2">
      <c r="AD6173" s="32"/>
    </row>
    <row r="6174" spans="30:30" ht="22.95" customHeight="1" x14ac:dyDescent="0.2">
      <c r="AD6174" s="32"/>
    </row>
    <row r="6175" spans="30:30" ht="22.95" customHeight="1" x14ac:dyDescent="0.2">
      <c r="AD6175" s="32"/>
    </row>
    <row r="6176" spans="30:30" ht="22.95" customHeight="1" x14ac:dyDescent="0.2">
      <c r="AD6176" s="32"/>
    </row>
    <row r="6177" spans="30:30" ht="22.95" customHeight="1" x14ac:dyDescent="0.2">
      <c r="AD6177" s="32"/>
    </row>
    <row r="6178" spans="30:30" ht="22.95" customHeight="1" x14ac:dyDescent="0.2">
      <c r="AD6178" s="32"/>
    </row>
    <row r="6179" spans="30:30" ht="22.95" customHeight="1" x14ac:dyDescent="0.2">
      <c r="AD6179" s="32"/>
    </row>
    <row r="6180" spans="30:30" ht="22.95" customHeight="1" x14ac:dyDescent="0.2">
      <c r="AD6180" s="32"/>
    </row>
    <row r="6181" spans="30:30" ht="22.95" customHeight="1" x14ac:dyDescent="0.2">
      <c r="AD6181" s="32"/>
    </row>
    <row r="6182" spans="30:30" ht="22.95" customHeight="1" x14ac:dyDescent="0.2">
      <c r="AD6182" s="32"/>
    </row>
    <row r="6183" spans="30:30" ht="22.95" customHeight="1" x14ac:dyDescent="0.2">
      <c r="AD6183" s="32"/>
    </row>
    <row r="6184" spans="30:30" ht="22.95" customHeight="1" x14ac:dyDescent="0.2">
      <c r="AD6184" s="32"/>
    </row>
    <row r="6185" spans="30:30" ht="22.95" customHeight="1" x14ac:dyDescent="0.2">
      <c r="AD6185" s="32"/>
    </row>
    <row r="6186" spans="30:30" ht="22.95" customHeight="1" x14ac:dyDescent="0.2">
      <c r="AD6186" s="32"/>
    </row>
    <row r="6187" spans="30:30" ht="22.95" customHeight="1" x14ac:dyDescent="0.2">
      <c r="AD6187" s="32"/>
    </row>
    <row r="6188" spans="30:30" ht="22.95" customHeight="1" x14ac:dyDescent="0.2">
      <c r="AD6188" s="32"/>
    </row>
    <row r="6189" spans="30:30" ht="22.95" customHeight="1" x14ac:dyDescent="0.2">
      <c r="AD6189" s="32"/>
    </row>
    <row r="6190" spans="30:30" ht="22.95" customHeight="1" x14ac:dyDescent="0.2">
      <c r="AD6190" s="32"/>
    </row>
    <row r="6191" spans="30:30" ht="22.95" customHeight="1" x14ac:dyDescent="0.2">
      <c r="AD6191" s="32"/>
    </row>
    <row r="6192" spans="30:30" ht="22.95" customHeight="1" x14ac:dyDescent="0.2">
      <c r="AD6192" s="32"/>
    </row>
    <row r="6193" spans="30:30" ht="22.95" customHeight="1" x14ac:dyDescent="0.2">
      <c r="AD6193" s="32"/>
    </row>
    <row r="6194" spans="30:30" ht="22.95" customHeight="1" x14ac:dyDescent="0.2">
      <c r="AD6194" s="32"/>
    </row>
    <row r="6195" spans="30:30" ht="22.95" customHeight="1" x14ac:dyDescent="0.2">
      <c r="AD6195" s="32"/>
    </row>
    <row r="6196" spans="30:30" ht="22.95" customHeight="1" x14ac:dyDescent="0.2">
      <c r="AD6196" s="32"/>
    </row>
    <row r="6197" spans="30:30" ht="22.95" customHeight="1" x14ac:dyDescent="0.2">
      <c r="AD6197" s="32"/>
    </row>
    <row r="6198" spans="30:30" ht="22.95" customHeight="1" x14ac:dyDescent="0.2">
      <c r="AD6198" s="32"/>
    </row>
    <row r="6199" spans="30:30" ht="22.95" customHeight="1" x14ac:dyDescent="0.2">
      <c r="AD6199" s="32"/>
    </row>
    <row r="6200" spans="30:30" ht="22.95" customHeight="1" x14ac:dyDescent="0.2">
      <c r="AD6200" s="32"/>
    </row>
    <row r="6201" spans="30:30" ht="22.95" customHeight="1" x14ac:dyDescent="0.2">
      <c r="AD6201" s="32"/>
    </row>
    <row r="6202" spans="30:30" ht="22.95" customHeight="1" x14ac:dyDescent="0.2">
      <c r="AD6202" s="32"/>
    </row>
    <row r="6203" spans="30:30" ht="22.95" customHeight="1" x14ac:dyDescent="0.2">
      <c r="AD6203" s="32"/>
    </row>
    <row r="6204" spans="30:30" ht="22.95" customHeight="1" x14ac:dyDescent="0.2">
      <c r="AD6204" s="32"/>
    </row>
    <row r="6205" spans="30:30" ht="22.95" customHeight="1" x14ac:dyDescent="0.2">
      <c r="AD6205" s="32"/>
    </row>
    <row r="6206" spans="30:30" ht="22.95" customHeight="1" x14ac:dyDescent="0.2">
      <c r="AD6206" s="32"/>
    </row>
    <row r="6207" spans="30:30" ht="22.95" customHeight="1" x14ac:dyDescent="0.2">
      <c r="AD6207" s="32"/>
    </row>
    <row r="6208" spans="30:30" ht="22.95" customHeight="1" x14ac:dyDescent="0.2">
      <c r="AD6208" s="32"/>
    </row>
    <row r="6209" spans="30:30" ht="22.95" customHeight="1" x14ac:dyDescent="0.2">
      <c r="AD6209" s="32"/>
    </row>
    <row r="6210" spans="30:30" ht="22.95" customHeight="1" x14ac:dyDescent="0.2">
      <c r="AD6210" s="32"/>
    </row>
    <row r="6211" spans="30:30" ht="22.95" customHeight="1" x14ac:dyDescent="0.2">
      <c r="AD6211" s="32"/>
    </row>
    <row r="6212" spans="30:30" ht="22.95" customHeight="1" x14ac:dyDescent="0.2">
      <c r="AD6212" s="32"/>
    </row>
    <row r="6213" spans="30:30" ht="22.95" customHeight="1" x14ac:dyDescent="0.2">
      <c r="AD6213" s="32"/>
    </row>
    <row r="6214" spans="30:30" ht="22.95" customHeight="1" x14ac:dyDescent="0.2">
      <c r="AD6214" s="32"/>
    </row>
    <row r="6215" spans="30:30" ht="22.95" customHeight="1" x14ac:dyDescent="0.2">
      <c r="AD6215" s="32"/>
    </row>
    <row r="6216" spans="30:30" ht="22.95" customHeight="1" x14ac:dyDescent="0.2">
      <c r="AD6216" s="32"/>
    </row>
    <row r="6217" spans="30:30" ht="22.95" customHeight="1" x14ac:dyDescent="0.2">
      <c r="AD6217" s="32"/>
    </row>
    <row r="6218" spans="30:30" ht="22.95" customHeight="1" x14ac:dyDescent="0.2">
      <c r="AD6218" s="32"/>
    </row>
    <row r="6219" spans="30:30" ht="22.95" customHeight="1" x14ac:dyDescent="0.2">
      <c r="AD6219" s="32"/>
    </row>
    <row r="6220" spans="30:30" ht="22.95" customHeight="1" x14ac:dyDescent="0.2">
      <c r="AD6220" s="32"/>
    </row>
    <row r="6221" spans="30:30" ht="22.95" customHeight="1" x14ac:dyDescent="0.2">
      <c r="AD6221" s="32"/>
    </row>
    <row r="6222" spans="30:30" ht="22.95" customHeight="1" x14ac:dyDescent="0.2">
      <c r="AD6222" s="32"/>
    </row>
    <row r="6223" spans="30:30" ht="22.95" customHeight="1" x14ac:dyDescent="0.2">
      <c r="AD6223" s="32"/>
    </row>
    <row r="6224" spans="30:30" ht="22.95" customHeight="1" x14ac:dyDescent="0.2">
      <c r="AD6224" s="32"/>
    </row>
    <row r="6225" spans="30:30" ht="22.95" customHeight="1" x14ac:dyDescent="0.2">
      <c r="AD6225" s="32"/>
    </row>
    <row r="6226" spans="30:30" ht="22.95" customHeight="1" x14ac:dyDescent="0.2">
      <c r="AD6226" s="32"/>
    </row>
    <row r="6227" spans="30:30" ht="22.95" customHeight="1" x14ac:dyDescent="0.2">
      <c r="AD6227" s="32"/>
    </row>
    <row r="6228" spans="30:30" ht="22.95" customHeight="1" x14ac:dyDescent="0.2">
      <c r="AD6228" s="32"/>
    </row>
    <row r="6229" spans="30:30" ht="22.95" customHeight="1" x14ac:dyDescent="0.2">
      <c r="AD6229" s="32"/>
    </row>
    <row r="6230" spans="30:30" ht="22.95" customHeight="1" x14ac:dyDescent="0.2">
      <c r="AD6230" s="32"/>
    </row>
    <row r="6231" spans="30:30" ht="22.95" customHeight="1" x14ac:dyDescent="0.2">
      <c r="AD6231" s="32"/>
    </row>
    <row r="6232" spans="30:30" ht="22.95" customHeight="1" x14ac:dyDescent="0.2">
      <c r="AD6232" s="32"/>
    </row>
    <row r="6233" spans="30:30" ht="22.95" customHeight="1" x14ac:dyDescent="0.2">
      <c r="AD6233" s="32"/>
    </row>
    <row r="6234" spans="30:30" ht="22.95" customHeight="1" x14ac:dyDescent="0.2">
      <c r="AD6234" s="32"/>
    </row>
    <row r="6235" spans="30:30" ht="22.95" customHeight="1" x14ac:dyDescent="0.2">
      <c r="AD6235" s="32"/>
    </row>
    <row r="6236" spans="30:30" ht="22.95" customHeight="1" x14ac:dyDescent="0.2">
      <c r="AD6236" s="32"/>
    </row>
    <row r="6237" spans="30:30" ht="22.95" customHeight="1" x14ac:dyDescent="0.2">
      <c r="AD6237" s="32"/>
    </row>
    <row r="6238" spans="30:30" ht="22.95" customHeight="1" x14ac:dyDescent="0.2">
      <c r="AD6238" s="32"/>
    </row>
    <row r="6239" spans="30:30" ht="22.95" customHeight="1" x14ac:dyDescent="0.2">
      <c r="AD6239" s="32"/>
    </row>
    <row r="6240" spans="30:30" ht="22.95" customHeight="1" x14ac:dyDescent="0.2">
      <c r="AD6240" s="32"/>
    </row>
    <row r="6241" spans="30:30" ht="22.95" customHeight="1" x14ac:dyDescent="0.2">
      <c r="AD6241" s="32"/>
    </row>
    <row r="6242" spans="30:30" ht="22.95" customHeight="1" x14ac:dyDescent="0.2">
      <c r="AD6242" s="32"/>
    </row>
    <row r="6243" spans="30:30" ht="22.95" customHeight="1" x14ac:dyDescent="0.2">
      <c r="AD6243" s="32"/>
    </row>
    <row r="6244" spans="30:30" ht="22.95" customHeight="1" x14ac:dyDescent="0.2">
      <c r="AD6244" s="32"/>
    </row>
    <row r="6245" spans="30:30" ht="22.95" customHeight="1" x14ac:dyDescent="0.2">
      <c r="AD6245" s="32"/>
    </row>
    <row r="6246" spans="30:30" ht="22.95" customHeight="1" x14ac:dyDescent="0.2">
      <c r="AD6246" s="32"/>
    </row>
    <row r="6247" spans="30:30" ht="22.95" customHeight="1" x14ac:dyDescent="0.2">
      <c r="AD6247" s="32"/>
    </row>
    <row r="6248" spans="30:30" ht="22.95" customHeight="1" x14ac:dyDescent="0.2">
      <c r="AD6248" s="32"/>
    </row>
    <row r="6249" spans="30:30" ht="22.95" customHeight="1" x14ac:dyDescent="0.2">
      <c r="AD6249" s="32"/>
    </row>
    <row r="6250" spans="30:30" ht="22.95" customHeight="1" x14ac:dyDescent="0.2">
      <c r="AD6250" s="32"/>
    </row>
    <row r="6251" spans="30:30" ht="22.95" customHeight="1" x14ac:dyDescent="0.2">
      <c r="AD6251" s="32"/>
    </row>
    <row r="6252" spans="30:30" ht="22.95" customHeight="1" x14ac:dyDescent="0.2">
      <c r="AD6252" s="32"/>
    </row>
    <row r="6253" spans="30:30" ht="22.95" customHeight="1" x14ac:dyDescent="0.2">
      <c r="AD6253" s="32"/>
    </row>
    <row r="6254" spans="30:30" ht="22.95" customHeight="1" x14ac:dyDescent="0.2">
      <c r="AD6254" s="32"/>
    </row>
    <row r="6255" spans="30:30" ht="22.95" customHeight="1" x14ac:dyDescent="0.2">
      <c r="AD6255" s="32"/>
    </row>
    <row r="6256" spans="30:30" ht="22.95" customHeight="1" x14ac:dyDescent="0.2">
      <c r="AD6256" s="32"/>
    </row>
    <row r="6257" spans="30:30" ht="22.95" customHeight="1" x14ac:dyDescent="0.2">
      <c r="AD6257" s="32"/>
    </row>
    <row r="6258" spans="30:30" ht="22.95" customHeight="1" x14ac:dyDescent="0.2">
      <c r="AD6258" s="32"/>
    </row>
    <row r="6259" spans="30:30" ht="22.95" customHeight="1" x14ac:dyDescent="0.2">
      <c r="AD6259" s="32"/>
    </row>
    <row r="6260" spans="30:30" ht="22.95" customHeight="1" x14ac:dyDescent="0.2">
      <c r="AD6260" s="32"/>
    </row>
    <row r="6261" spans="30:30" ht="22.95" customHeight="1" x14ac:dyDescent="0.2">
      <c r="AD6261" s="32"/>
    </row>
    <row r="6262" spans="30:30" ht="22.95" customHeight="1" x14ac:dyDescent="0.2">
      <c r="AD6262" s="32"/>
    </row>
    <row r="6263" spans="30:30" ht="22.95" customHeight="1" x14ac:dyDescent="0.2">
      <c r="AD6263" s="32"/>
    </row>
    <row r="6264" spans="30:30" ht="22.95" customHeight="1" x14ac:dyDescent="0.2">
      <c r="AD6264" s="32"/>
    </row>
    <row r="6265" spans="30:30" ht="22.95" customHeight="1" x14ac:dyDescent="0.2">
      <c r="AD6265" s="32"/>
    </row>
    <row r="6266" spans="30:30" ht="22.95" customHeight="1" x14ac:dyDescent="0.2">
      <c r="AD6266" s="32"/>
    </row>
    <row r="6267" spans="30:30" ht="22.95" customHeight="1" x14ac:dyDescent="0.2">
      <c r="AD6267" s="32"/>
    </row>
    <row r="6268" spans="30:30" ht="22.95" customHeight="1" x14ac:dyDescent="0.2">
      <c r="AD6268" s="32"/>
    </row>
    <row r="6269" spans="30:30" ht="22.95" customHeight="1" x14ac:dyDescent="0.2">
      <c r="AD6269" s="32"/>
    </row>
    <row r="6270" spans="30:30" ht="22.95" customHeight="1" x14ac:dyDescent="0.2">
      <c r="AD6270" s="32"/>
    </row>
    <row r="6271" spans="30:30" ht="22.95" customHeight="1" x14ac:dyDescent="0.2">
      <c r="AD6271" s="32"/>
    </row>
    <row r="6272" spans="30:30" ht="22.95" customHeight="1" x14ac:dyDescent="0.2">
      <c r="AD6272" s="32"/>
    </row>
    <row r="6273" spans="30:30" ht="22.95" customHeight="1" x14ac:dyDescent="0.2">
      <c r="AD6273" s="32"/>
    </row>
    <row r="6274" spans="30:30" ht="22.95" customHeight="1" x14ac:dyDescent="0.2">
      <c r="AD6274" s="32"/>
    </row>
    <row r="6275" spans="30:30" ht="22.95" customHeight="1" x14ac:dyDescent="0.2">
      <c r="AD6275" s="32"/>
    </row>
    <row r="6276" spans="30:30" ht="22.95" customHeight="1" x14ac:dyDescent="0.2">
      <c r="AD6276" s="32"/>
    </row>
    <row r="6277" spans="30:30" ht="22.95" customHeight="1" x14ac:dyDescent="0.2">
      <c r="AD6277" s="32"/>
    </row>
    <row r="6278" spans="30:30" ht="22.95" customHeight="1" x14ac:dyDescent="0.2">
      <c r="AD6278" s="32"/>
    </row>
    <row r="6279" spans="30:30" ht="22.95" customHeight="1" x14ac:dyDescent="0.2">
      <c r="AD6279" s="32"/>
    </row>
    <row r="6280" spans="30:30" ht="22.95" customHeight="1" x14ac:dyDescent="0.2">
      <c r="AD6280" s="32"/>
    </row>
    <row r="6281" spans="30:30" ht="22.95" customHeight="1" x14ac:dyDescent="0.2">
      <c r="AD6281" s="32"/>
    </row>
    <row r="6282" spans="30:30" ht="22.95" customHeight="1" x14ac:dyDescent="0.2">
      <c r="AD6282" s="32"/>
    </row>
    <row r="6283" spans="30:30" ht="22.95" customHeight="1" x14ac:dyDescent="0.2">
      <c r="AD6283" s="32"/>
    </row>
    <row r="6284" spans="30:30" ht="22.95" customHeight="1" x14ac:dyDescent="0.2">
      <c r="AD6284" s="32"/>
    </row>
    <row r="6285" spans="30:30" ht="22.95" customHeight="1" x14ac:dyDescent="0.2">
      <c r="AD6285" s="32"/>
    </row>
    <row r="6286" spans="30:30" ht="22.95" customHeight="1" x14ac:dyDescent="0.2">
      <c r="AD6286" s="32"/>
    </row>
    <row r="6287" spans="30:30" ht="22.95" customHeight="1" x14ac:dyDescent="0.2">
      <c r="AD6287" s="32"/>
    </row>
    <row r="6288" spans="30:30" ht="22.95" customHeight="1" x14ac:dyDescent="0.2">
      <c r="AD6288" s="32"/>
    </row>
    <row r="6289" spans="30:30" ht="22.95" customHeight="1" x14ac:dyDescent="0.2">
      <c r="AD6289" s="32"/>
    </row>
    <row r="6290" spans="30:30" ht="22.95" customHeight="1" x14ac:dyDescent="0.2">
      <c r="AD6290" s="32"/>
    </row>
    <row r="6291" spans="30:30" ht="22.95" customHeight="1" x14ac:dyDescent="0.2">
      <c r="AD6291" s="32"/>
    </row>
    <row r="6292" spans="30:30" ht="22.95" customHeight="1" x14ac:dyDescent="0.2">
      <c r="AD6292" s="32"/>
    </row>
    <row r="6293" spans="30:30" ht="22.95" customHeight="1" x14ac:dyDescent="0.2">
      <c r="AD6293" s="32"/>
    </row>
    <row r="6294" spans="30:30" ht="22.95" customHeight="1" x14ac:dyDescent="0.2">
      <c r="AD6294" s="32"/>
    </row>
    <row r="6295" spans="30:30" ht="22.95" customHeight="1" x14ac:dyDescent="0.2">
      <c r="AD6295" s="32"/>
    </row>
    <row r="6296" spans="30:30" ht="22.95" customHeight="1" x14ac:dyDescent="0.2">
      <c r="AD6296" s="32"/>
    </row>
    <row r="6297" spans="30:30" ht="22.95" customHeight="1" x14ac:dyDescent="0.2">
      <c r="AD6297" s="32"/>
    </row>
    <row r="6298" spans="30:30" ht="22.95" customHeight="1" x14ac:dyDescent="0.2">
      <c r="AD6298" s="32"/>
    </row>
    <row r="6299" spans="30:30" ht="22.95" customHeight="1" x14ac:dyDescent="0.2">
      <c r="AD6299" s="32"/>
    </row>
    <row r="6300" spans="30:30" ht="22.95" customHeight="1" x14ac:dyDescent="0.2">
      <c r="AD6300" s="32"/>
    </row>
    <row r="6301" spans="30:30" ht="22.95" customHeight="1" x14ac:dyDescent="0.2">
      <c r="AD6301" s="32"/>
    </row>
    <row r="6302" spans="30:30" ht="22.95" customHeight="1" x14ac:dyDescent="0.2">
      <c r="AD6302" s="32"/>
    </row>
    <row r="6303" spans="30:30" ht="22.95" customHeight="1" x14ac:dyDescent="0.2">
      <c r="AD6303" s="32"/>
    </row>
    <row r="6304" spans="30:30" ht="22.95" customHeight="1" x14ac:dyDescent="0.2">
      <c r="AD6304" s="32"/>
    </row>
    <row r="6305" spans="30:30" ht="22.95" customHeight="1" x14ac:dyDescent="0.2">
      <c r="AD6305" s="32"/>
    </row>
    <row r="6306" spans="30:30" ht="22.95" customHeight="1" x14ac:dyDescent="0.2">
      <c r="AD6306" s="32"/>
    </row>
    <row r="6307" spans="30:30" ht="22.95" customHeight="1" x14ac:dyDescent="0.2">
      <c r="AD6307" s="32"/>
    </row>
    <row r="6308" spans="30:30" ht="22.95" customHeight="1" x14ac:dyDescent="0.2">
      <c r="AD6308" s="32"/>
    </row>
    <row r="6309" spans="30:30" ht="22.95" customHeight="1" x14ac:dyDescent="0.2">
      <c r="AD6309" s="32"/>
    </row>
    <row r="6310" spans="30:30" ht="22.95" customHeight="1" x14ac:dyDescent="0.2">
      <c r="AD6310" s="32"/>
    </row>
    <row r="6311" spans="30:30" ht="22.95" customHeight="1" x14ac:dyDescent="0.2">
      <c r="AD6311" s="32"/>
    </row>
    <row r="6312" spans="30:30" ht="22.95" customHeight="1" x14ac:dyDescent="0.2">
      <c r="AD6312" s="32"/>
    </row>
    <row r="6313" spans="30:30" ht="22.95" customHeight="1" x14ac:dyDescent="0.2">
      <c r="AD6313" s="32"/>
    </row>
    <row r="6314" spans="30:30" ht="22.95" customHeight="1" x14ac:dyDescent="0.2">
      <c r="AD6314" s="32"/>
    </row>
    <row r="6315" spans="30:30" ht="22.95" customHeight="1" x14ac:dyDescent="0.2">
      <c r="AD6315" s="32"/>
    </row>
    <row r="6316" spans="30:30" ht="22.95" customHeight="1" x14ac:dyDescent="0.2">
      <c r="AD6316" s="32"/>
    </row>
    <row r="6317" spans="30:30" ht="22.95" customHeight="1" x14ac:dyDescent="0.2">
      <c r="AD6317" s="32"/>
    </row>
    <row r="6318" spans="30:30" ht="22.95" customHeight="1" x14ac:dyDescent="0.2">
      <c r="AD6318" s="32"/>
    </row>
    <row r="6319" spans="30:30" ht="22.95" customHeight="1" x14ac:dyDescent="0.2">
      <c r="AD6319" s="32"/>
    </row>
    <row r="6320" spans="30:30" ht="22.95" customHeight="1" x14ac:dyDescent="0.2">
      <c r="AD6320" s="32"/>
    </row>
    <row r="6321" spans="30:30" ht="22.95" customHeight="1" x14ac:dyDescent="0.2">
      <c r="AD6321" s="32"/>
    </row>
    <row r="6322" spans="30:30" ht="22.95" customHeight="1" x14ac:dyDescent="0.2">
      <c r="AD6322" s="32"/>
    </row>
    <row r="6323" spans="30:30" ht="22.95" customHeight="1" x14ac:dyDescent="0.2">
      <c r="AD6323" s="32"/>
    </row>
    <row r="6324" spans="30:30" ht="22.95" customHeight="1" x14ac:dyDescent="0.2">
      <c r="AD6324" s="32"/>
    </row>
    <row r="6325" spans="30:30" ht="22.95" customHeight="1" x14ac:dyDescent="0.2">
      <c r="AD6325" s="32"/>
    </row>
    <row r="6326" spans="30:30" ht="22.95" customHeight="1" x14ac:dyDescent="0.2">
      <c r="AD6326" s="32"/>
    </row>
    <row r="6327" spans="30:30" ht="22.95" customHeight="1" x14ac:dyDescent="0.2">
      <c r="AD6327" s="32"/>
    </row>
    <row r="6328" spans="30:30" ht="22.95" customHeight="1" x14ac:dyDescent="0.2">
      <c r="AD6328" s="32"/>
    </row>
    <row r="6329" spans="30:30" ht="22.95" customHeight="1" x14ac:dyDescent="0.2">
      <c r="AD6329" s="32"/>
    </row>
    <row r="6330" spans="30:30" ht="22.95" customHeight="1" x14ac:dyDescent="0.2">
      <c r="AD6330" s="32"/>
    </row>
    <row r="6331" spans="30:30" ht="22.95" customHeight="1" x14ac:dyDescent="0.2">
      <c r="AD6331" s="32"/>
    </row>
    <row r="6332" spans="30:30" ht="22.95" customHeight="1" x14ac:dyDescent="0.2">
      <c r="AD6332" s="32"/>
    </row>
    <row r="6333" spans="30:30" ht="22.95" customHeight="1" x14ac:dyDescent="0.2">
      <c r="AD6333" s="32"/>
    </row>
    <row r="6334" spans="30:30" ht="22.95" customHeight="1" x14ac:dyDescent="0.2">
      <c r="AD6334" s="32"/>
    </row>
    <row r="6335" spans="30:30" ht="22.95" customHeight="1" x14ac:dyDescent="0.2">
      <c r="AD6335" s="32"/>
    </row>
    <row r="6336" spans="30:30" ht="22.95" customHeight="1" x14ac:dyDescent="0.2">
      <c r="AD6336" s="32"/>
    </row>
    <row r="6337" spans="30:30" ht="22.95" customHeight="1" x14ac:dyDescent="0.2">
      <c r="AD6337" s="32"/>
    </row>
    <row r="6338" spans="30:30" ht="22.95" customHeight="1" x14ac:dyDescent="0.2">
      <c r="AD6338" s="32"/>
    </row>
    <row r="6339" spans="30:30" ht="22.95" customHeight="1" x14ac:dyDescent="0.2">
      <c r="AD6339" s="32"/>
    </row>
    <row r="6340" spans="30:30" ht="22.95" customHeight="1" x14ac:dyDescent="0.2">
      <c r="AD6340" s="32"/>
    </row>
    <row r="6341" spans="30:30" ht="22.95" customHeight="1" x14ac:dyDescent="0.2">
      <c r="AD6341" s="32"/>
    </row>
    <row r="6342" spans="30:30" ht="22.95" customHeight="1" x14ac:dyDescent="0.2">
      <c r="AD6342" s="32"/>
    </row>
    <row r="6343" spans="30:30" ht="22.95" customHeight="1" x14ac:dyDescent="0.2">
      <c r="AD6343" s="32"/>
    </row>
    <row r="6344" spans="30:30" ht="22.95" customHeight="1" x14ac:dyDescent="0.2">
      <c r="AD6344" s="32"/>
    </row>
    <row r="6345" spans="30:30" ht="22.95" customHeight="1" x14ac:dyDescent="0.2">
      <c r="AD6345" s="32"/>
    </row>
    <row r="6346" spans="30:30" ht="22.95" customHeight="1" x14ac:dyDescent="0.2">
      <c r="AD6346" s="32"/>
    </row>
    <row r="6347" spans="30:30" ht="22.95" customHeight="1" x14ac:dyDescent="0.2">
      <c r="AD6347" s="32"/>
    </row>
    <row r="6348" spans="30:30" ht="22.95" customHeight="1" x14ac:dyDescent="0.2">
      <c r="AD6348" s="32"/>
    </row>
    <row r="6349" spans="30:30" ht="22.95" customHeight="1" x14ac:dyDescent="0.2">
      <c r="AD6349" s="32"/>
    </row>
    <row r="6350" spans="30:30" ht="22.95" customHeight="1" x14ac:dyDescent="0.2">
      <c r="AD6350" s="32"/>
    </row>
    <row r="6351" spans="30:30" ht="22.95" customHeight="1" x14ac:dyDescent="0.2">
      <c r="AD6351" s="32"/>
    </row>
    <row r="6352" spans="30:30" ht="22.95" customHeight="1" x14ac:dyDescent="0.2">
      <c r="AD6352" s="32"/>
    </row>
    <row r="6353" spans="30:30" ht="22.95" customHeight="1" x14ac:dyDescent="0.2">
      <c r="AD6353" s="32"/>
    </row>
    <row r="6354" spans="30:30" ht="22.95" customHeight="1" x14ac:dyDescent="0.2">
      <c r="AD6354" s="32"/>
    </row>
    <row r="6355" spans="30:30" ht="22.95" customHeight="1" x14ac:dyDescent="0.2">
      <c r="AD6355" s="32"/>
    </row>
    <row r="6356" spans="30:30" ht="22.95" customHeight="1" x14ac:dyDescent="0.2">
      <c r="AD6356" s="32"/>
    </row>
    <row r="6357" spans="30:30" ht="22.95" customHeight="1" x14ac:dyDescent="0.2">
      <c r="AD6357" s="32"/>
    </row>
    <row r="6358" spans="30:30" ht="22.95" customHeight="1" x14ac:dyDescent="0.2">
      <c r="AD6358" s="32"/>
    </row>
    <row r="6359" spans="30:30" ht="22.95" customHeight="1" x14ac:dyDescent="0.2">
      <c r="AD6359" s="32"/>
    </row>
    <row r="6360" spans="30:30" ht="22.95" customHeight="1" x14ac:dyDescent="0.2">
      <c r="AD6360" s="32"/>
    </row>
    <row r="6361" spans="30:30" ht="22.95" customHeight="1" x14ac:dyDescent="0.2">
      <c r="AD6361" s="32"/>
    </row>
    <row r="6362" spans="30:30" ht="22.95" customHeight="1" x14ac:dyDescent="0.2">
      <c r="AD6362" s="32"/>
    </row>
    <row r="6363" spans="30:30" ht="22.95" customHeight="1" x14ac:dyDescent="0.2">
      <c r="AD6363" s="32"/>
    </row>
    <row r="6364" spans="30:30" ht="22.95" customHeight="1" x14ac:dyDescent="0.2">
      <c r="AD6364" s="32"/>
    </row>
    <row r="6365" spans="30:30" ht="22.95" customHeight="1" x14ac:dyDescent="0.2">
      <c r="AD6365" s="32"/>
    </row>
    <row r="6366" spans="30:30" ht="22.95" customHeight="1" x14ac:dyDescent="0.2">
      <c r="AD6366" s="32"/>
    </row>
    <row r="6367" spans="30:30" ht="22.95" customHeight="1" x14ac:dyDescent="0.2">
      <c r="AD6367" s="32"/>
    </row>
    <row r="6368" spans="30:30" ht="22.95" customHeight="1" x14ac:dyDescent="0.2">
      <c r="AD6368" s="32"/>
    </row>
    <row r="6369" spans="30:30" ht="22.95" customHeight="1" x14ac:dyDescent="0.2">
      <c r="AD6369" s="32"/>
    </row>
    <row r="6370" spans="30:30" ht="22.95" customHeight="1" x14ac:dyDescent="0.2">
      <c r="AD6370" s="32"/>
    </row>
    <row r="6371" spans="30:30" ht="22.95" customHeight="1" x14ac:dyDescent="0.2">
      <c r="AD6371" s="32"/>
    </row>
    <row r="6372" spans="30:30" ht="22.95" customHeight="1" x14ac:dyDescent="0.2">
      <c r="AD6372" s="32"/>
    </row>
    <row r="6373" spans="30:30" ht="22.95" customHeight="1" x14ac:dyDescent="0.2">
      <c r="AD6373" s="32"/>
    </row>
    <row r="6374" spans="30:30" ht="22.95" customHeight="1" x14ac:dyDescent="0.2">
      <c r="AD6374" s="32"/>
    </row>
    <row r="6375" spans="30:30" ht="22.95" customHeight="1" x14ac:dyDescent="0.2">
      <c r="AD6375" s="32"/>
    </row>
    <row r="6376" spans="30:30" ht="22.95" customHeight="1" x14ac:dyDescent="0.2">
      <c r="AD6376" s="32"/>
    </row>
    <row r="6377" spans="30:30" ht="22.95" customHeight="1" x14ac:dyDescent="0.2">
      <c r="AD6377" s="32"/>
    </row>
    <row r="6378" spans="30:30" ht="22.95" customHeight="1" x14ac:dyDescent="0.2">
      <c r="AD6378" s="32"/>
    </row>
    <row r="6379" spans="30:30" ht="22.95" customHeight="1" x14ac:dyDescent="0.2">
      <c r="AD6379" s="32"/>
    </row>
    <row r="6380" spans="30:30" ht="22.95" customHeight="1" x14ac:dyDescent="0.2">
      <c r="AD6380" s="32"/>
    </row>
    <row r="6381" spans="30:30" ht="22.95" customHeight="1" x14ac:dyDescent="0.2">
      <c r="AD6381" s="32"/>
    </row>
    <row r="6382" spans="30:30" ht="22.95" customHeight="1" x14ac:dyDescent="0.2">
      <c r="AD6382" s="32"/>
    </row>
    <row r="6383" spans="30:30" ht="22.95" customHeight="1" x14ac:dyDescent="0.2">
      <c r="AD6383" s="32"/>
    </row>
    <row r="6384" spans="30:30" ht="22.95" customHeight="1" x14ac:dyDescent="0.2">
      <c r="AD6384" s="32"/>
    </row>
    <row r="6385" spans="30:30" ht="22.95" customHeight="1" x14ac:dyDescent="0.2">
      <c r="AD6385" s="32"/>
    </row>
    <row r="6386" spans="30:30" ht="22.95" customHeight="1" x14ac:dyDescent="0.2">
      <c r="AD6386" s="32"/>
    </row>
    <row r="6387" spans="30:30" ht="22.95" customHeight="1" x14ac:dyDescent="0.2">
      <c r="AD6387" s="32"/>
    </row>
    <row r="6388" spans="30:30" ht="22.95" customHeight="1" x14ac:dyDescent="0.2">
      <c r="AD6388" s="32"/>
    </row>
    <row r="6389" spans="30:30" ht="22.95" customHeight="1" x14ac:dyDescent="0.2">
      <c r="AD6389" s="32"/>
    </row>
    <row r="6390" spans="30:30" ht="22.95" customHeight="1" x14ac:dyDescent="0.2">
      <c r="AD6390" s="32"/>
    </row>
    <row r="6391" spans="30:30" ht="22.95" customHeight="1" x14ac:dyDescent="0.2">
      <c r="AD6391" s="32"/>
    </row>
    <row r="6392" spans="30:30" ht="22.95" customHeight="1" x14ac:dyDescent="0.2">
      <c r="AD6392" s="32"/>
    </row>
    <row r="6393" spans="30:30" ht="22.95" customHeight="1" x14ac:dyDescent="0.2">
      <c r="AD6393" s="32"/>
    </row>
    <row r="6394" spans="30:30" ht="22.95" customHeight="1" x14ac:dyDescent="0.2">
      <c r="AD6394" s="32"/>
    </row>
    <row r="6395" spans="30:30" ht="22.95" customHeight="1" x14ac:dyDescent="0.2">
      <c r="AD6395" s="32"/>
    </row>
    <row r="6396" spans="30:30" ht="22.95" customHeight="1" x14ac:dyDescent="0.2">
      <c r="AD6396" s="32"/>
    </row>
    <row r="6397" spans="30:30" ht="22.95" customHeight="1" x14ac:dyDescent="0.2">
      <c r="AD6397" s="32"/>
    </row>
    <row r="6398" spans="30:30" ht="22.95" customHeight="1" x14ac:dyDescent="0.2">
      <c r="AD6398" s="32"/>
    </row>
    <row r="6399" spans="30:30" ht="22.95" customHeight="1" x14ac:dyDescent="0.2">
      <c r="AD6399" s="32"/>
    </row>
    <row r="6400" spans="30:30" ht="22.95" customHeight="1" x14ac:dyDescent="0.2">
      <c r="AD6400" s="32"/>
    </row>
    <row r="6401" spans="30:30" ht="22.95" customHeight="1" x14ac:dyDescent="0.2">
      <c r="AD6401" s="32"/>
    </row>
    <row r="6402" spans="30:30" ht="22.95" customHeight="1" x14ac:dyDescent="0.2">
      <c r="AD6402" s="32"/>
    </row>
    <row r="6403" spans="30:30" ht="22.95" customHeight="1" x14ac:dyDescent="0.2">
      <c r="AD6403" s="32"/>
    </row>
    <row r="6404" spans="30:30" ht="22.95" customHeight="1" x14ac:dyDescent="0.2">
      <c r="AD6404" s="32"/>
    </row>
    <row r="6405" spans="30:30" ht="22.95" customHeight="1" x14ac:dyDescent="0.2">
      <c r="AD6405" s="32"/>
    </row>
    <row r="6406" spans="30:30" ht="22.95" customHeight="1" x14ac:dyDescent="0.2">
      <c r="AD6406" s="32"/>
    </row>
    <row r="6407" spans="30:30" ht="22.95" customHeight="1" x14ac:dyDescent="0.2">
      <c r="AD6407" s="32"/>
    </row>
    <row r="6408" spans="30:30" ht="22.95" customHeight="1" x14ac:dyDescent="0.2">
      <c r="AD6408" s="32"/>
    </row>
    <row r="6409" spans="30:30" ht="22.95" customHeight="1" x14ac:dyDescent="0.2">
      <c r="AD6409" s="32"/>
    </row>
    <row r="6410" spans="30:30" ht="22.95" customHeight="1" x14ac:dyDescent="0.2">
      <c r="AD6410" s="32"/>
    </row>
    <row r="6411" spans="30:30" ht="22.95" customHeight="1" x14ac:dyDescent="0.2">
      <c r="AD6411" s="32"/>
    </row>
    <row r="6412" spans="30:30" ht="22.95" customHeight="1" x14ac:dyDescent="0.2">
      <c r="AD6412" s="32"/>
    </row>
    <row r="6413" spans="30:30" ht="22.95" customHeight="1" x14ac:dyDescent="0.2">
      <c r="AD6413" s="32"/>
    </row>
    <row r="6414" spans="30:30" ht="22.95" customHeight="1" x14ac:dyDescent="0.2">
      <c r="AD6414" s="32"/>
    </row>
    <row r="6415" spans="30:30" ht="22.95" customHeight="1" x14ac:dyDescent="0.2">
      <c r="AD6415" s="32"/>
    </row>
    <row r="6416" spans="30:30" ht="22.95" customHeight="1" x14ac:dyDescent="0.2">
      <c r="AD6416" s="32"/>
    </row>
    <row r="6417" spans="30:30" ht="22.95" customHeight="1" x14ac:dyDescent="0.2">
      <c r="AD6417" s="32"/>
    </row>
    <row r="6418" spans="30:30" ht="22.95" customHeight="1" x14ac:dyDescent="0.2">
      <c r="AD6418" s="32"/>
    </row>
    <row r="6419" spans="30:30" ht="22.95" customHeight="1" x14ac:dyDescent="0.2">
      <c r="AD6419" s="32"/>
    </row>
    <row r="6420" spans="30:30" ht="22.95" customHeight="1" x14ac:dyDescent="0.2">
      <c r="AD6420" s="32"/>
    </row>
    <row r="6421" spans="30:30" ht="22.95" customHeight="1" x14ac:dyDescent="0.2">
      <c r="AD6421" s="32"/>
    </row>
    <row r="6422" spans="30:30" ht="22.95" customHeight="1" x14ac:dyDescent="0.2">
      <c r="AD6422" s="32"/>
    </row>
    <row r="6423" spans="30:30" ht="22.95" customHeight="1" x14ac:dyDescent="0.2">
      <c r="AD6423" s="32"/>
    </row>
    <row r="6424" spans="30:30" ht="22.95" customHeight="1" x14ac:dyDescent="0.2">
      <c r="AD6424" s="32"/>
    </row>
    <row r="6425" spans="30:30" ht="22.95" customHeight="1" x14ac:dyDescent="0.2">
      <c r="AD6425" s="32"/>
    </row>
    <row r="6426" spans="30:30" ht="22.95" customHeight="1" x14ac:dyDescent="0.2">
      <c r="AD6426" s="32"/>
    </row>
    <row r="6427" spans="30:30" ht="22.95" customHeight="1" x14ac:dyDescent="0.2">
      <c r="AD6427" s="32"/>
    </row>
    <row r="6428" spans="30:30" ht="22.95" customHeight="1" x14ac:dyDescent="0.2">
      <c r="AD6428" s="32"/>
    </row>
    <row r="6429" spans="30:30" ht="22.95" customHeight="1" x14ac:dyDescent="0.2">
      <c r="AD6429" s="32"/>
    </row>
    <row r="6430" spans="30:30" ht="22.95" customHeight="1" x14ac:dyDescent="0.2">
      <c r="AD6430" s="32"/>
    </row>
    <row r="6431" spans="30:30" ht="22.95" customHeight="1" x14ac:dyDescent="0.2">
      <c r="AD6431" s="32"/>
    </row>
    <row r="6432" spans="30:30" ht="22.95" customHeight="1" x14ac:dyDescent="0.2">
      <c r="AD6432" s="32"/>
    </row>
    <row r="6433" spans="30:30" ht="22.95" customHeight="1" x14ac:dyDescent="0.2">
      <c r="AD6433" s="32"/>
    </row>
    <row r="6434" spans="30:30" ht="22.95" customHeight="1" x14ac:dyDescent="0.2">
      <c r="AD6434" s="32"/>
    </row>
    <row r="6435" spans="30:30" ht="22.95" customHeight="1" x14ac:dyDescent="0.2">
      <c r="AD6435" s="32"/>
    </row>
    <row r="6436" spans="30:30" ht="22.95" customHeight="1" x14ac:dyDescent="0.2">
      <c r="AD6436" s="32"/>
    </row>
    <row r="6437" spans="30:30" ht="22.95" customHeight="1" x14ac:dyDescent="0.2">
      <c r="AD6437" s="32"/>
    </row>
    <row r="6438" spans="30:30" ht="22.95" customHeight="1" x14ac:dyDescent="0.2">
      <c r="AD6438" s="32"/>
    </row>
    <row r="6439" spans="30:30" ht="22.95" customHeight="1" x14ac:dyDescent="0.2">
      <c r="AD6439" s="32"/>
    </row>
    <row r="6440" spans="30:30" ht="22.95" customHeight="1" x14ac:dyDescent="0.2">
      <c r="AD6440" s="32"/>
    </row>
    <row r="6441" spans="30:30" ht="22.95" customHeight="1" x14ac:dyDescent="0.2">
      <c r="AD6441" s="32"/>
    </row>
    <row r="6442" spans="30:30" ht="22.95" customHeight="1" x14ac:dyDescent="0.2">
      <c r="AD6442" s="32"/>
    </row>
    <row r="6443" spans="30:30" ht="22.95" customHeight="1" x14ac:dyDescent="0.2">
      <c r="AD6443" s="32"/>
    </row>
    <row r="6444" spans="30:30" ht="22.95" customHeight="1" x14ac:dyDescent="0.2">
      <c r="AD6444" s="32"/>
    </row>
    <row r="6445" spans="30:30" ht="22.95" customHeight="1" x14ac:dyDescent="0.2">
      <c r="AD6445" s="32"/>
    </row>
    <row r="6446" spans="30:30" ht="22.95" customHeight="1" x14ac:dyDescent="0.2">
      <c r="AD6446" s="32"/>
    </row>
    <row r="6447" spans="30:30" ht="22.95" customHeight="1" x14ac:dyDescent="0.2">
      <c r="AD6447" s="32"/>
    </row>
    <row r="6448" spans="30:30" ht="22.95" customHeight="1" x14ac:dyDescent="0.2">
      <c r="AD6448" s="32"/>
    </row>
    <row r="6449" spans="30:30" ht="22.95" customHeight="1" x14ac:dyDescent="0.2">
      <c r="AD6449" s="32"/>
    </row>
    <row r="6450" spans="30:30" ht="22.95" customHeight="1" x14ac:dyDescent="0.2">
      <c r="AD6450" s="32"/>
    </row>
    <row r="6451" spans="30:30" ht="22.95" customHeight="1" x14ac:dyDescent="0.2">
      <c r="AD6451" s="32"/>
    </row>
    <row r="6452" spans="30:30" ht="22.95" customHeight="1" x14ac:dyDescent="0.2">
      <c r="AD6452" s="32"/>
    </row>
    <row r="6453" spans="30:30" ht="22.95" customHeight="1" x14ac:dyDescent="0.2">
      <c r="AD6453" s="32"/>
    </row>
    <row r="6454" spans="30:30" ht="22.95" customHeight="1" x14ac:dyDescent="0.2">
      <c r="AD6454" s="32"/>
    </row>
    <row r="6455" spans="30:30" ht="22.95" customHeight="1" x14ac:dyDescent="0.2">
      <c r="AD6455" s="32"/>
    </row>
    <row r="6456" spans="30:30" ht="22.95" customHeight="1" x14ac:dyDescent="0.2">
      <c r="AD6456" s="32"/>
    </row>
    <row r="6457" spans="30:30" ht="22.95" customHeight="1" x14ac:dyDescent="0.2">
      <c r="AD6457" s="32"/>
    </row>
    <row r="6458" spans="30:30" ht="22.95" customHeight="1" x14ac:dyDescent="0.2">
      <c r="AD6458" s="32"/>
    </row>
    <row r="6459" spans="30:30" ht="22.95" customHeight="1" x14ac:dyDescent="0.2">
      <c r="AD6459" s="32"/>
    </row>
    <row r="6460" spans="30:30" ht="22.95" customHeight="1" x14ac:dyDescent="0.2">
      <c r="AD6460" s="32"/>
    </row>
    <row r="6461" spans="30:30" ht="22.95" customHeight="1" x14ac:dyDescent="0.2">
      <c r="AD6461" s="32"/>
    </row>
    <row r="6462" spans="30:30" ht="22.95" customHeight="1" x14ac:dyDescent="0.2">
      <c r="AD6462" s="32"/>
    </row>
    <row r="6463" spans="30:30" ht="22.95" customHeight="1" x14ac:dyDescent="0.2">
      <c r="AD6463" s="32"/>
    </row>
    <row r="6464" spans="30:30" ht="22.95" customHeight="1" x14ac:dyDescent="0.2">
      <c r="AD6464" s="32"/>
    </row>
    <row r="6465" spans="30:30" ht="22.95" customHeight="1" x14ac:dyDescent="0.2">
      <c r="AD6465" s="32"/>
    </row>
    <row r="6466" spans="30:30" ht="22.95" customHeight="1" x14ac:dyDescent="0.2">
      <c r="AD6466" s="32"/>
    </row>
    <row r="6467" spans="30:30" ht="22.95" customHeight="1" x14ac:dyDescent="0.2">
      <c r="AD6467" s="32"/>
    </row>
    <row r="6468" spans="30:30" ht="22.95" customHeight="1" x14ac:dyDescent="0.2">
      <c r="AD6468" s="32"/>
    </row>
    <row r="6469" spans="30:30" ht="22.95" customHeight="1" x14ac:dyDescent="0.2">
      <c r="AD6469" s="32"/>
    </row>
    <row r="6470" spans="30:30" ht="22.95" customHeight="1" x14ac:dyDescent="0.2">
      <c r="AD6470" s="32"/>
    </row>
    <row r="6471" spans="30:30" ht="22.95" customHeight="1" x14ac:dyDescent="0.2">
      <c r="AD6471" s="32"/>
    </row>
    <row r="6472" spans="30:30" ht="22.95" customHeight="1" x14ac:dyDescent="0.2">
      <c r="AD6472" s="32"/>
    </row>
    <row r="6473" spans="30:30" ht="22.95" customHeight="1" x14ac:dyDescent="0.2">
      <c r="AD6473" s="32"/>
    </row>
    <row r="6474" spans="30:30" ht="22.95" customHeight="1" x14ac:dyDescent="0.2">
      <c r="AD6474" s="32"/>
    </row>
    <row r="6475" spans="30:30" ht="22.95" customHeight="1" x14ac:dyDescent="0.2">
      <c r="AD6475" s="32"/>
    </row>
    <row r="6476" spans="30:30" ht="22.95" customHeight="1" x14ac:dyDescent="0.2">
      <c r="AD6476" s="32"/>
    </row>
    <row r="6477" spans="30:30" ht="22.95" customHeight="1" x14ac:dyDescent="0.2">
      <c r="AD6477" s="32"/>
    </row>
    <row r="6478" spans="30:30" ht="22.95" customHeight="1" x14ac:dyDescent="0.2">
      <c r="AD6478" s="32"/>
    </row>
    <row r="6479" spans="30:30" ht="22.95" customHeight="1" x14ac:dyDescent="0.2">
      <c r="AD6479" s="32"/>
    </row>
    <row r="6480" spans="30:30" ht="22.95" customHeight="1" x14ac:dyDescent="0.2">
      <c r="AD6480" s="32"/>
    </row>
    <row r="6481" spans="30:30" ht="22.95" customHeight="1" x14ac:dyDescent="0.2">
      <c r="AD6481" s="32"/>
    </row>
    <row r="6482" spans="30:30" ht="22.95" customHeight="1" x14ac:dyDescent="0.2">
      <c r="AD6482" s="32"/>
    </row>
    <row r="6483" spans="30:30" ht="22.95" customHeight="1" x14ac:dyDescent="0.2">
      <c r="AD6483" s="32"/>
    </row>
    <row r="6484" spans="30:30" ht="22.95" customHeight="1" x14ac:dyDescent="0.2">
      <c r="AD6484" s="32"/>
    </row>
    <row r="6485" spans="30:30" ht="22.95" customHeight="1" x14ac:dyDescent="0.2">
      <c r="AD6485" s="32"/>
    </row>
    <row r="6486" spans="30:30" ht="22.95" customHeight="1" x14ac:dyDescent="0.2">
      <c r="AD6486" s="32"/>
    </row>
    <row r="6487" spans="30:30" ht="22.95" customHeight="1" x14ac:dyDescent="0.2">
      <c r="AD6487" s="32"/>
    </row>
    <row r="6488" spans="30:30" ht="22.95" customHeight="1" x14ac:dyDescent="0.2">
      <c r="AD6488" s="32"/>
    </row>
    <row r="6489" spans="30:30" ht="22.95" customHeight="1" x14ac:dyDescent="0.2">
      <c r="AD6489" s="32"/>
    </row>
    <row r="6490" spans="30:30" ht="22.95" customHeight="1" x14ac:dyDescent="0.2">
      <c r="AD6490" s="32"/>
    </row>
    <row r="6491" spans="30:30" ht="22.95" customHeight="1" x14ac:dyDescent="0.2">
      <c r="AD6491" s="32"/>
    </row>
    <row r="6492" spans="30:30" ht="22.95" customHeight="1" x14ac:dyDescent="0.2">
      <c r="AD6492" s="32"/>
    </row>
    <row r="6493" spans="30:30" ht="22.95" customHeight="1" x14ac:dyDescent="0.2">
      <c r="AD6493" s="32"/>
    </row>
    <row r="6494" spans="30:30" ht="22.95" customHeight="1" x14ac:dyDescent="0.2">
      <c r="AD6494" s="32"/>
    </row>
    <row r="6495" spans="30:30" ht="22.95" customHeight="1" x14ac:dyDescent="0.2">
      <c r="AD6495" s="32"/>
    </row>
    <row r="6496" spans="30:30" ht="22.95" customHeight="1" x14ac:dyDescent="0.2">
      <c r="AD6496" s="32"/>
    </row>
    <row r="6497" spans="30:30" ht="22.95" customHeight="1" x14ac:dyDescent="0.2">
      <c r="AD6497" s="32"/>
    </row>
    <row r="6498" spans="30:30" ht="22.95" customHeight="1" x14ac:dyDescent="0.2">
      <c r="AD6498" s="32"/>
    </row>
    <row r="6499" spans="30:30" ht="22.95" customHeight="1" x14ac:dyDescent="0.2">
      <c r="AD6499" s="32"/>
    </row>
    <row r="6500" spans="30:30" ht="22.95" customHeight="1" x14ac:dyDescent="0.2">
      <c r="AD6500" s="32"/>
    </row>
    <row r="6501" spans="30:30" ht="22.95" customHeight="1" x14ac:dyDescent="0.2">
      <c r="AD6501" s="32"/>
    </row>
    <row r="6502" spans="30:30" ht="22.95" customHeight="1" x14ac:dyDescent="0.2">
      <c r="AD6502" s="32"/>
    </row>
    <row r="6503" spans="30:30" ht="22.95" customHeight="1" x14ac:dyDescent="0.2">
      <c r="AD6503" s="32"/>
    </row>
    <row r="6504" spans="30:30" ht="22.95" customHeight="1" x14ac:dyDescent="0.2">
      <c r="AD6504" s="32"/>
    </row>
    <row r="6505" spans="30:30" ht="22.95" customHeight="1" x14ac:dyDescent="0.2">
      <c r="AD6505" s="32"/>
    </row>
    <row r="6506" spans="30:30" ht="22.95" customHeight="1" x14ac:dyDescent="0.2">
      <c r="AD6506" s="32"/>
    </row>
    <row r="6507" spans="30:30" ht="22.95" customHeight="1" x14ac:dyDescent="0.2">
      <c r="AD6507" s="32"/>
    </row>
    <row r="6508" spans="30:30" ht="22.95" customHeight="1" x14ac:dyDescent="0.2">
      <c r="AD6508" s="32"/>
    </row>
    <row r="6509" spans="30:30" ht="22.95" customHeight="1" x14ac:dyDescent="0.2">
      <c r="AD6509" s="32"/>
    </row>
    <row r="6510" spans="30:30" ht="22.95" customHeight="1" x14ac:dyDescent="0.2">
      <c r="AD6510" s="32"/>
    </row>
    <row r="6511" spans="30:30" ht="22.95" customHeight="1" x14ac:dyDescent="0.2">
      <c r="AD6511" s="32"/>
    </row>
    <row r="6512" spans="30:30" ht="22.95" customHeight="1" x14ac:dyDescent="0.2">
      <c r="AD6512" s="32"/>
    </row>
    <row r="6513" spans="30:30" ht="22.95" customHeight="1" x14ac:dyDescent="0.2">
      <c r="AD6513" s="32"/>
    </row>
    <row r="6514" spans="30:30" ht="22.95" customHeight="1" x14ac:dyDescent="0.2">
      <c r="AD6514" s="32"/>
    </row>
    <row r="6515" spans="30:30" ht="22.95" customHeight="1" x14ac:dyDescent="0.2">
      <c r="AD6515" s="32"/>
    </row>
    <row r="6516" spans="30:30" ht="22.95" customHeight="1" x14ac:dyDescent="0.2">
      <c r="AD6516" s="32"/>
    </row>
    <row r="6517" spans="30:30" ht="22.95" customHeight="1" x14ac:dyDescent="0.2">
      <c r="AD6517" s="32"/>
    </row>
    <row r="6518" spans="30:30" ht="22.95" customHeight="1" x14ac:dyDescent="0.2">
      <c r="AD6518" s="32"/>
    </row>
    <row r="6519" spans="30:30" ht="22.95" customHeight="1" x14ac:dyDescent="0.2">
      <c r="AD6519" s="32"/>
    </row>
    <row r="6520" spans="30:30" ht="22.95" customHeight="1" x14ac:dyDescent="0.2">
      <c r="AD6520" s="32"/>
    </row>
    <row r="6521" spans="30:30" ht="22.95" customHeight="1" x14ac:dyDescent="0.2">
      <c r="AD6521" s="32"/>
    </row>
    <row r="6522" spans="30:30" ht="22.95" customHeight="1" x14ac:dyDescent="0.2">
      <c r="AD6522" s="32"/>
    </row>
    <row r="6523" spans="30:30" ht="22.95" customHeight="1" x14ac:dyDescent="0.2">
      <c r="AD6523" s="32"/>
    </row>
    <row r="6524" spans="30:30" ht="22.95" customHeight="1" x14ac:dyDescent="0.2">
      <c r="AD6524" s="32"/>
    </row>
    <row r="6525" spans="30:30" ht="22.95" customHeight="1" x14ac:dyDescent="0.2">
      <c r="AD6525" s="32"/>
    </row>
    <row r="6526" spans="30:30" ht="22.95" customHeight="1" x14ac:dyDescent="0.2">
      <c r="AD6526" s="32"/>
    </row>
    <row r="6527" spans="30:30" ht="22.95" customHeight="1" x14ac:dyDescent="0.2">
      <c r="AD6527" s="32"/>
    </row>
    <row r="6528" spans="30:30" ht="22.95" customHeight="1" x14ac:dyDescent="0.2">
      <c r="AD6528" s="32"/>
    </row>
    <row r="6529" spans="30:30" ht="22.95" customHeight="1" x14ac:dyDescent="0.2">
      <c r="AD6529" s="32"/>
    </row>
    <row r="6530" spans="30:30" ht="22.95" customHeight="1" x14ac:dyDescent="0.2">
      <c r="AD6530" s="32"/>
    </row>
    <row r="6531" spans="30:30" ht="22.95" customHeight="1" x14ac:dyDescent="0.2">
      <c r="AD6531" s="32"/>
    </row>
    <row r="6532" spans="30:30" ht="22.95" customHeight="1" x14ac:dyDescent="0.2">
      <c r="AD6532" s="32"/>
    </row>
    <row r="6533" spans="30:30" ht="22.95" customHeight="1" x14ac:dyDescent="0.2">
      <c r="AD6533" s="32"/>
    </row>
    <row r="6534" spans="30:30" ht="22.95" customHeight="1" x14ac:dyDescent="0.2">
      <c r="AD6534" s="32"/>
    </row>
    <row r="6535" spans="30:30" ht="22.95" customHeight="1" x14ac:dyDescent="0.2">
      <c r="AD6535" s="32"/>
    </row>
    <row r="6536" spans="30:30" ht="22.95" customHeight="1" x14ac:dyDescent="0.2">
      <c r="AD6536" s="32"/>
    </row>
    <row r="6537" spans="30:30" ht="22.95" customHeight="1" x14ac:dyDescent="0.2">
      <c r="AD6537" s="32"/>
    </row>
    <row r="6538" spans="30:30" ht="22.95" customHeight="1" x14ac:dyDescent="0.2">
      <c r="AD6538" s="32"/>
    </row>
    <row r="6539" spans="30:30" ht="22.95" customHeight="1" x14ac:dyDescent="0.2">
      <c r="AD6539" s="32"/>
    </row>
    <row r="6540" spans="30:30" ht="22.95" customHeight="1" x14ac:dyDescent="0.2">
      <c r="AD6540" s="32"/>
    </row>
    <row r="6541" spans="30:30" ht="22.95" customHeight="1" x14ac:dyDescent="0.2">
      <c r="AD6541" s="32"/>
    </row>
    <row r="6542" spans="30:30" ht="22.95" customHeight="1" x14ac:dyDescent="0.2">
      <c r="AD6542" s="32"/>
    </row>
    <row r="6543" spans="30:30" ht="22.95" customHeight="1" x14ac:dyDescent="0.2">
      <c r="AD6543" s="32"/>
    </row>
    <row r="6544" spans="30:30" ht="22.95" customHeight="1" x14ac:dyDescent="0.2">
      <c r="AD6544" s="32"/>
    </row>
    <row r="6545" spans="30:30" ht="22.95" customHeight="1" x14ac:dyDescent="0.2">
      <c r="AD6545" s="32"/>
    </row>
    <row r="6546" spans="30:30" ht="22.95" customHeight="1" x14ac:dyDescent="0.2">
      <c r="AD6546" s="32"/>
    </row>
    <row r="6547" spans="30:30" ht="22.95" customHeight="1" x14ac:dyDescent="0.2">
      <c r="AD6547" s="32"/>
    </row>
    <row r="6548" spans="30:30" ht="22.95" customHeight="1" x14ac:dyDescent="0.2">
      <c r="AD6548" s="32"/>
    </row>
    <row r="6549" spans="30:30" ht="22.95" customHeight="1" x14ac:dyDescent="0.2">
      <c r="AD6549" s="32"/>
    </row>
    <row r="6550" spans="30:30" ht="22.95" customHeight="1" x14ac:dyDescent="0.2">
      <c r="AD6550" s="32"/>
    </row>
    <row r="6551" spans="30:30" ht="22.95" customHeight="1" x14ac:dyDescent="0.2">
      <c r="AD6551" s="32"/>
    </row>
    <row r="6552" spans="30:30" ht="22.95" customHeight="1" x14ac:dyDescent="0.2">
      <c r="AD6552" s="32"/>
    </row>
    <row r="6553" spans="30:30" ht="22.95" customHeight="1" x14ac:dyDescent="0.2">
      <c r="AD6553" s="32"/>
    </row>
    <row r="6554" spans="30:30" ht="22.95" customHeight="1" x14ac:dyDescent="0.2">
      <c r="AD6554" s="32"/>
    </row>
    <row r="6555" spans="30:30" ht="22.95" customHeight="1" x14ac:dyDescent="0.2">
      <c r="AD6555" s="32"/>
    </row>
    <row r="6556" spans="30:30" ht="22.95" customHeight="1" x14ac:dyDescent="0.2">
      <c r="AD6556" s="32"/>
    </row>
    <row r="6557" spans="30:30" ht="22.95" customHeight="1" x14ac:dyDescent="0.2">
      <c r="AD6557" s="32"/>
    </row>
    <row r="6558" spans="30:30" ht="22.95" customHeight="1" x14ac:dyDescent="0.2">
      <c r="AD6558" s="32"/>
    </row>
    <row r="6559" spans="30:30" ht="22.95" customHeight="1" x14ac:dyDescent="0.2">
      <c r="AD6559" s="32"/>
    </row>
    <row r="6560" spans="30:30" ht="22.95" customHeight="1" x14ac:dyDescent="0.2">
      <c r="AD6560" s="32"/>
    </row>
    <row r="6561" spans="30:30" ht="22.95" customHeight="1" x14ac:dyDescent="0.2">
      <c r="AD6561" s="32"/>
    </row>
    <row r="6562" spans="30:30" ht="22.95" customHeight="1" x14ac:dyDescent="0.2">
      <c r="AD6562" s="32"/>
    </row>
    <row r="6563" spans="30:30" ht="22.95" customHeight="1" x14ac:dyDescent="0.2">
      <c r="AD6563" s="32"/>
    </row>
    <row r="6564" spans="30:30" ht="22.95" customHeight="1" x14ac:dyDescent="0.2">
      <c r="AD6564" s="32"/>
    </row>
    <row r="6565" spans="30:30" ht="22.95" customHeight="1" x14ac:dyDescent="0.2">
      <c r="AD6565" s="32"/>
    </row>
    <row r="6566" spans="30:30" ht="22.95" customHeight="1" x14ac:dyDescent="0.2">
      <c r="AD6566" s="32"/>
    </row>
    <row r="6567" spans="30:30" ht="22.95" customHeight="1" x14ac:dyDescent="0.2">
      <c r="AD6567" s="32"/>
    </row>
    <row r="6568" spans="30:30" ht="22.95" customHeight="1" x14ac:dyDescent="0.2">
      <c r="AD6568" s="32"/>
    </row>
    <row r="6569" spans="30:30" ht="22.95" customHeight="1" x14ac:dyDescent="0.2">
      <c r="AD6569" s="32"/>
    </row>
    <row r="6570" spans="30:30" ht="22.95" customHeight="1" x14ac:dyDescent="0.2">
      <c r="AD6570" s="32"/>
    </row>
    <row r="6571" spans="30:30" ht="22.95" customHeight="1" x14ac:dyDescent="0.2">
      <c r="AD6571" s="32"/>
    </row>
    <row r="6572" spans="30:30" ht="22.95" customHeight="1" x14ac:dyDescent="0.2">
      <c r="AD6572" s="32"/>
    </row>
    <row r="6573" spans="30:30" ht="22.95" customHeight="1" x14ac:dyDescent="0.2">
      <c r="AD6573" s="32"/>
    </row>
    <row r="6574" spans="30:30" ht="22.95" customHeight="1" x14ac:dyDescent="0.2">
      <c r="AD6574" s="32"/>
    </row>
    <row r="6575" spans="30:30" ht="22.95" customHeight="1" x14ac:dyDescent="0.2">
      <c r="AD6575" s="32"/>
    </row>
    <row r="6576" spans="30:30" ht="22.95" customHeight="1" x14ac:dyDescent="0.2">
      <c r="AD6576" s="32"/>
    </row>
    <row r="6577" spans="30:30" ht="22.95" customHeight="1" x14ac:dyDescent="0.2">
      <c r="AD6577" s="32"/>
    </row>
    <row r="6578" spans="30:30" ht="22.95" customHeight="1" x14ac:dyDescent="0.2">
      <c r="AD6578" s="32"/>
    </row>
    <row r="6579" spans="30:30" ht="22.95" customHeight="1" x14ac:dyDescent="0.2">
      <c r="AD6579" s="32"/>
    </row>
    <row r="6580" spans="30:30" ht="22.95" customHeight="1" x14ac:dyDescent="0.2">
      <c r="AD6580" s="32"/>
    </row>
    <row r="6581" spans="30:30" ht="22.95" customHeight="1" x14ac:dyDescent="0.2">
      <c r="AD6581" s="32"/>
    </row>
    <row r="6582" spans="30:30" ht="22.95" customHeight="1" x14ac:dyDescent="0.2">
      <c r="AD6582" s="32"/>
    </row>
    <row r="6583" spans="30:30" ht="22.95" customHeight="1" x14ac:dyDescent="0.2">
      <c r="AD6583" s="32"/>
    </row>
    <row r="6584" spans="30:30" ht="22.95" customHeight="1" x14ac:dyDescent="0.2">
      <c r="AD6584" s="32"/>
    </row>
    <row r="6585" spans="30:30" ht="22.95" customHeight="1" x14ac:dyDescent="0.2">
      <c r="AD6585" s="32"/>
    </row>
    <row r="6586" spans="30:30" ht="22.95" customHeight="1" x14ac:dyDescent="0.2">
      <c r="AD6586" s="32"/>
    </row>
    <row r="6587" spans="30:30" ht="22.95" customHeight="1" x14ac:dyDescent="0.2">
      <c r="AD6587" s="32"/>
    </row>
    <row r="6588" spans="30:30" ht="22.95" customHeight="1" x14ac:dyDescent="0.2">
      <c r="AD6588" s="32"/>
    </row>
    <row r="6589" spans="30:30" ht="22.95" customHeight="1" x14ac:dyDescent="0.2">
      <c r="AD6589" s="32"/>
    </row>
    <row r="6590" spans="30:30" ht="22.95" customHeight="1" x14ac:dyDescent="0.2">
      <c r="AD6590" s="32"/>
    </row>
    <row r="6591" spans="30:30" ht="22.95" customHeight="1" x14ac:dyDescent="0.2">
      <c r="AD6591" s="32"/>
    </row>
    <row r="6592" spans="30:30" ht="22.95" customHeight="1" x14ac:dyDescent="0.2">
      <c r="AD6592" s="32"/>
    </row>
    <row r="6593" spans="30:30" ht="22.95" customHeight="1" x14ac:dyDescent="0.2">
      <c r="AD6593" s="32"/>
    </row>
    <row r="6594" spans="30:30" ht="22.95" customHeight="1" x14ac:dyDescent="0.2">
      <c r="AD6594" s="32"/>
    </row>
    <row r="6595" spans="30:30" ht="22.95" customHeight="1" x14ac:dyDescent="0.2">
      <c r="AD6595" s="32"/>
    </row>
    <row r="6596" spans="30:30" ht="22.95" customHeight="1" x14ac:dyDescent="0.2">
      <c r="AD6596" s="32"/>
    </row>
    <row r="6597" spans="30:30" ht="22.95" customHeight="1" x14ac:dyDescent="0.2">
      <c r="AD6597" s="32"/>
    </row>
    <row r="6598" spans="30:30" ht="22.95" customHeight="1" x14ac:dyDescent="0.2">
      <c r="AD6598" s="32"/>
    </row>
    <row r="6599" spans="30:30" ht="22.95" customHeight="1" x14ac:dyDescent="0.2">
      <c r="AD6599" s="32"/>
    </row>
    <row r="6600" spans="30:30" ht="22.95" customHeight="1" x14ac:dyDescent="0.2">
      <c r="AD6600" s="32"/>
    </row>
    <row r="6601" spans="30:30" ht="22.95" customHeight="1" x14ac:dyDescent="0.2">
      <c r="AD6601" s="32"/>
    </row>
    <row r="6602" spans="30:30" ht="22.95" customHeight="1" x14ac:dyDescent="0.2">
      <c r="AD6602" s="32"/>
    </row>
    <row r="6603" spans="30:30" ht="22.95" customHeight="1" x14ac:dyDescent="0.2">
      <c r="AD6603" s="32"/>
    </row>
    <row r="6604" spans="30:30" ht="22.95" customHeight="1" x14ac:dyDescent="0.2">
      <c r="AD6604" s="32"/>
    </row>
    <row r="6605" spans="30:30" ht="22.95" customHeight="1" x14ac:dyDescent="0.2">
      <c r="AD6605" s="32"/>
    </row>
    <row r="6606" spans="30:30" ht="22.95" customHeight="1" x14ac:dyDescent="0.2">
      <c r="AD6606" s="32"/>
    </row>
    <row r="6607" spans="30:30" ht="22.95" customHeight="1" x14ac:dyDescent="0.2">
      <c r="AD6607" s="32"/>
    </row>
    <row r="6608" spans="30:30" ht="22.95" customHeight="1" x14ac:dyDescent="0.2">
      <c r="AD6608" s="32"/>
    </row>
    <row r="6609" spans="30:30" ht="22.95" customHeight="1" x14ac:dyDescent="0.2">
      <c r="AD6609" s="32"/>
    </row>
    <row r="6610" spans="30:30" ht="22.95" customHeight="1" x14ac:dyDescent="0.2">
      <c r="AD6610" s="32"/>
    </row>
    <row r="6611" spans="30:30" ht="22.95" customHeight="1" x14ac:dyDescent="0.2">
      <c r="AD6611" s="32"/>
    </row>
    <row r="6612" spans="30:30" ht="22.95" customHeight="1" x14ac:dyDescent="0.2">
      <c r="AD6612" s="32"/>
    </row>
    <row r="6613" spans="30:30" ht="22.95" customHeight="1" x14ac:dyDescent="0.2">
      <c r="AD6613" s="32"/>
    </row>
    <row r="6614" spans="30:30" ht="22.95" customHeight="1" x14ac:dyDescent="0.2">
      <c r="AD6614" s="32"/>
    </row>
    <row r="6615" spans="30:30" ht="22.95" customHeight="1" x14ac:dyDescent="0.2">
      <c r="AD6615" s="32"/>
    </row>
    <row r="6616" spans="30:30" ht="22.95" customHeight="1" x14ac:dyDescent="0.2">
      <c r="AD6616" s="32"/>
    </row>
    <row r="6617" spans="30:30" ht="22.95" customHeight="1" x14ac:dyDescent="0.2">
      <c r="AD6617" s="32"/>
    </row>
    <row r="6618" spans="30:30" ht="22.95" customHeight="1" x14ac:dyDescent="0.2">
      <c r="AD6618" s="32"/>
    </row>
    <row r="6619" spans="30:30" ht="22.95" customHeight="1" x14ac:dyDescent="0.2">
      <c r="AD6619" s="32"/>
    </row>
    <row r="6620" spans="30:30" ht="22.95" customHeight="1" x14ac:dyDescent="0.2">
      <c r="AD6620" s="32"/>
    </row>
    <row r="6621" spans="30:30" ht="22.95" customHeight="1" x14ac:dyDescent="0.2">
      <c r="AD6621" s="32"/>
    </row>
    <row r="6622" spans="30:30" ht="22.95" customHeight="1" x14ac:dyDescent="0.2">
      <c r="AD6622" s="32"/>
    </row>
    <row r="6623" spans="30:30" ht="22.95" customHeight="1" x14ac:dyDescent="0.2">
      <c r="AD6623" s="32"/>
    </row>
    <row r="6624" spans="30:30" ht="22.95" customHeight="1" x14ac:dyDescent="0.2">
      <c r="AD6624" s="32"/>
    </row>
    <row r="6625" spans="30:30" ht="22.95" customHeight="1" x14ac:dyDescent="0.2">
      <c r="AD6625" s="32"/>
    </row>
    <row r="6626" spans="30:30" ht="22.95" customHeight="1" x14ac:dyDescent="0.2">
      <c r="AD6626" s="32"/>
    </row>
    <row r="6627" spans="30:30" ht="22.95" customHeight="1" x14ac:dyDescent="0.2">
      <c r="AD6627" s="32"/>
    </row>
    <row r="6628" spans="30:30" ht="22.95" customHeight="1" x14ac:dyDescent="0.2">
      <c r="AD6628" s="32"/>
    </row>
    <row r="6629" spans="30:30" ht="22.95" customHeight="1" x14ac:dyDescent="0.2">
      <c r="AD6629" s="32"/>
    </row>
    <row r="6630" spans="30:30" ht="22.95" customHeight="1" x14ac:dyDescent="0.2">
      <c r="AD6630" s="32"/>
    </row>
    <row r="6631" spans="30:30" ht="22.95" customHeight="1" x14ac:dyDescent="0.2">
      <c r="AD6631" s="32"/>
    </row>
    <row r="6632" spans="30:30" ht="22.95" customHeight="1" x14ac:dyDescent="0.2">
      <c r="AD6632" s="32"/>
    </row>
    <row r="6633" spans="30:30" ht="22.95" customHeight="1" x14ac:dyDescent="0.2">
      <c r="AD6633" s="32"/>
    </row>
    <row r="6634" spans="30:30" ht="22.95" customHeight="1" x14ac:dyDescent="0.2">
      <c r="AD6634" s="32"/>
    </row>
    <row r="6635" spans="30:30" ht="22.95" customHeight="1" x14ac:dyDescent="0.2">
      <c r="AD6635" s="32"/>
    </row>
    <row r="6636" spans="30:30" ht="22.95" customHeight="1" x14ac:dyDescent="0.2">
      <c r="AD6636" s="32"/>
    </row>
    <row r="6637" spans="30:30" ht="22.95" customHeight="1" x14ac:dyDescent="0.2">
      <c r="AD6637" s="32"/>
    </row>
    <row r="6638" spans="30:30" ht="22.95" customHeight="1" x14ac:dyDescent="0.2">
      <c r="AD6638" s="32"/>
    </row>
    <row r="6639" spans="30:30" ht="22.95" customHeight="1" x14ac:dyDescent="0.2">
      <c r="AD6639" s="32"/>
    </row>
    <row r="6640" spans="30:30" ht="22.95" customHeight="1" x14ac:dyDescent="0.2">
      <c r="AD6640" s="32"/>
    </row>
    <row r="6641" spans="30:30" ht="22.95" customHeight="1" x14ac:dyDescent="0.2">
      <c r="AD6641" s="32"/>
    </row>
    <row r="6642" spans="30:30" ht="22.95" customHeight="1" x14ac:dyDescent="0.2">
      <c r="AD6642" s="32"/>
    </row>
    <row r="6643" spans="30:30" ht="22.95" customHeight="1" x14ac:dyDescent="0.2">
      <c r="AD6643" s="32"/>
    </row>
    <row r="6644" spans="30:30" ht="22.95" customHeight="1" x14ac:dyDescent="0.2">
      <c r="AD6644" s="32"/>
    </row>
    <row r="6645" spans="30:30" ht="22.95" customHeight="1" x14ac:dyDescent="0.2">
      <c r="AD6645" s="32"/>
    </row>
    <row r="6646" spans="30:30" ht="22.95" customHeight="1" x14ac:dyDescent="0.2">
      <c r="AD6646" s="32"/>
    </row>
    <row r="6647" spans="30:30" ht="22.95" customHeight="1" x14ac:dyDescent="0.2">
      <c r="AD6647" s="32"/>
    </row>
    <row r="6648" spans="30:30" ht="22.95" customHeight="1" x14ac:dyDescent="0.2">
      <c r="AD6648" s="32"/>
    </row>
    <row r="6649" spans="30:30" ht="22.95" customHeight="1" x14ac:dyDescent="0.2">
      <c r="AD6649" s="32"/>
    </row>
    <row r="6650" spans="30:30" ht="22.95" customHeight="1" x14ac:dyDescent="0.2">
      <c r="AD6650" s="32"/>
    </row>
    <row r="6651" spans="30:30" ht="22.95" customHeight="1" x14ac:dyDescent="0.2">
      <c r="AD6651" s="32"/>
    </row>
    <row r="6652" spans="30:30" ht="22.95" customHeight="1" x14ac:dyDescent="0.2">
      <c r="AD6652" s="32"/>
    </row>
    <row r="6653" spans="30:30" ht="22.95" customHeight="1" x14ac:dyDescent="0.2">
      <c r="AD6653" s="32"/>
    </row>
    <row r="6654" spans="30:30" ht="22.95" customHeight="1" x14ac:dyDescent="0.2">
      <c r="AD6654" s="32"/>
    </row>
    <row r="6655" spans="30:30" ht="22.95" customHeight="1" x14ac:dyDescent="0.2">
      <c r="AD6655" s="32"/>
    </row>
    <row r="6656" spans="30:30" ht="22.95" customHeight="1" x14ac:dyDescent="0.2">
      <c r="AD6656" s="32"/>
    </row>
    <row r="6657" spans="30:30" ht="22.95" customHeight="1" x14ac:dyDescent="0.2">
      <c r="AD6657" s="32"/>
    </row>
    <row r="6658" spans="30:30" ht="22.95" customHeight="1" x14ac:dyDescent="0.2">
      <c r="AD6658" s="32"/>
    </row>
    <row r="6659" spans="30:30" ht="22.95" customHeight="1" x14ac:dyDescent="0.2">
      <c r="AD6659" s="32"/>
    </row>
    <row r="6660" spans="30:30" ht="22.95" customHeight="1" x14ac:dyDescent="0.2">
      <c r="AD6660" s="32"/>
    </row>
    <row r="6661" spans="30:30" ht="22.95" customHeight="1" x14ac:dyDescent="0.2">
      <c r="AD6661" s="32"/>
    </row>
    <row r="6662" spans="30:30" ht="22.95" customHeight="1" x14ac:dyDescent="0.2">
      <c r="AD6662" s="32"/>
    </row>
    <row r="6663" spans="30:30" ht="22.95" customHeight="1" x14ac:dyDescent="0.2">
      <c r="AD6663" s="32"/>
    </row>
    <row r="6664" spans="30:30" ht="22.95" customHeight="1" x14ac:dyDescent="0.2">
      <c r="AD6664" s="32"/>
    </row>
    <row r="6665" spans="30:30" ht="22.95" customHeight="1" x14ac:dyDescent="0.2">
      <c r="AD6665" s="32"/>
    </row>
    <row r="6666" spans="30:30" ht="22.95" customHeight="1" x14ac:dyDescent="0.2">
      <c r="AD6666" s="32"/>
    </row>
    <row r="6667" spans="30:30" ht="22.95" customHeight="1" x14ac:dyDescent="0.2">
      <c r="AD6667" s="32"/>
    </row>
    <row r="6668" spans="30:30" ht="22.95" customHeight="1" x14ac:dyDescent="0.2">
      <c r="AD6668" s="32"/>
    </row>
    <row r="6669" spans="30:30" ht="22.95" customHeight="1" x14ac:dyDescent="0.2">
      <c r="AD6669" s="32"/>
    </row>
    <row r="6670" spans="30:30" ht="22.95" customHeight="1" x14ac:dyDescent="0.2">
      <c r="AD6670" s="32"/>
    </row>
    <row r="6671" spans="30:30" ht="22.95" customHeight="1" x14ac:dyDescent="0.2">
      <c r="AD6671" s="32"/>
    </row>
    <row r="6672" spans="30:30" ht="22.95" customHeight="1" x14ac:dyDescent="0.2">
      <c r="AD6672" s="32"/>
    </row>
    <row r="6673" spans="30:30" ht="22.95" customHeight="1" x14ac:dyDescent="0.2">
      <c r="AD6673" s="32"/>
    </row>
    <row r="6674" spans="30:30" ht="22.95" customHeight="1" x14ac:dyDescent="0.2">
      <c r="AD6674" s="32"/>
    </row>
    <row r="6675" spans="30:30" ht="22.95" customHeight="1" x14ac:dyDescent="0.2">
      <c r="AD6675" s="32"/>
    </row>
    <row r="6676" spans="30:30" ht="22.95" customHeight="1" x14ac:dyDescent="0.2">
      <c r="AD6676" s="32"/>
    </row>
    <row r="6677" spans="30:30" ht="22.95" customHeight="1" x14ac:dyDescent="0.2">
      <c r="AD6677" s="32"/>
    </row>
    <row r="6678" spans="30:30" ht="22.95" customHeight="1" x14ac:dyDescent="0.2">
      <c r="AD6678" s="32"/>
    </row>
    <row r="6679" spans="30:30" ht="22.95" customHeight="1" x14ac:dyDescent="0.2">
      <c r="AD6679" s="32"/>
    </row>
    <row r="6680" spans="30:30" ht="22.95" customHeight="1" x14ac:dyDescent="0.2">
      <c r="AD6680" s="32"/>
    </row>
    <row r="6681" spans="30:30" ht="22.95" customHeight="1" x14ac:dyDescent="0.2">
      <c r="AD6681" s="32"/>
    </row>
    <row r="6682" spans="30:30" ht="22.95" customHeight="1" x14ac:dyDescent="0.2">
      <c r="AD6682" s="32"/>
    </row>
    <row r="6683" spans="30:30" ht="22.95" customHeight="1" x14ac:dyDescent="0.2">
      <c r="AD6683" s="32"/>
    </row>
    <row r="6684" spans="30:30" ht="22.95" customHeight="1" x14ac:dyDescent="0.2">
      <c r="AD6684" s="32"/>
    </row>
    <row r="6685" spans="30:30" ht="22.95" customHeight="1" x14ac:dyDescent="0.2">
      <c r="AD6685" s="32"/>
    </row>
    <row r="6686" spans="30:30" ht="22.95" customHeight="1" x14ac:dyDescent="0.2">
      <c r="AD6686" s="32"/>
    </row>
    <row r="6687" spans="30:30" ht="22.95" customHeight="1" x14ac:dyDescent="0.2">
      <c r="AD6687" s="32"/>
    </row>
    <row r="6688" spans="30:30" ht="22.95" customHeight="1" x14ac:dyDescent="0.2">
      <c r="AD6688" s="32"/>
    </row>
    <row r="6689" spans="30:30" ht="22.95" customHeight="1" x14ac:dyDescent="0.2">
      <c r="AD6689" s="32"/>
    </row>
    <row r="6690" spans="30:30" ht="22.95" customHeight="1" x14ac:dyDescent="0.2">
      <c r="AD6690" s="32"/>
    </row>
    <row r="6691" spans="30:30" ht="22.95" customHeight="1" x14ac:dyDescent="0.2">
      <c r="AD6691" s="32"/>
    </row>
    <row r="6692" spans="30:30" ht="22.95" customHeight="1" x14ac:dyDescent="0.2">
      <c r="AD6692" s="32"/>
    </row>
    <row r="6693" spans="30:30" ht="22.95" customHeight="1" x14ac:dyDescent="0.2">
      <c r="AD6693" s="32"/>
    </row>
    <row r="6694" spans="30:30" ht="22.95" customHeight="1" x14ac:dyDescent="0.2">
      <c r="AD6694" s="32"/>
    </row>
    <row r="6695" spans="30:30" ht="22.95" customHeight="1" x14ac:dyDescent="0.2">
      <c r="AD6695" s="32"/>
    </row>
    <row r="6696" spans="30:30" ht="22.95" customHeight="1" x14ac:dyDescent="0.2">
      <c r="AD6696" s="32"/>
    </row>
    <row r="6697" spans="30:30" ht="22.95" customHeight="1" x14ac:dyDescent="0.2">
      <c r="AD6697" s="32"/>
    </row>
    <row r="6698" spans="30:30" ht="22.95" customHeight="1" x14ac:dyDescent="0.2">
      <c r="AD6698" s="32"/>
    </row>
    <row r="6699" spans="30:30" ht="22.95" customHeight="1" x14ac:dyDescent="0.2">
      <c r="AD6699" s="32"/>
    </row>
    <row r="6700" spans="30:30" ht="22.95" customHeight="1" x14ac:dyDescent="0.2">
      <c r="AD6700" s="32"/>
    </row>
    <row r="6701" spans="30:30" ht="22.95" customHeight="1" x14ac:dyDescent="0.2">
      <c r="AD6701" s="32"/>
    </row>
    <row r="6702" spans="30:30" ht="22.95" customHeight="1" x14ac:dyDescent="0.2">
      <c r="AD6702" s="32"/>
    </row>
    <row r="6703" spans="30:30" ht="22.95" customHeight="1" x14ac:dyDescent="0.2">
      <c r="AD6703" s="32"/>
    </row>
    <row r="6704" spans="30:30" ht="22.95" customHeight="1" x14ac:dyDescent="0.2">
      <c r="AD6704" s="32"/>
    </row>
    <row r="6705" spans="30:30" ht="22.95" customHeight="1" x14ac:dyDescent="0.2">
      <c r="AD6705" s="32"/>
    </row>
    <row r="6706" spans="30:30" ht="22.95" customHeight="1" x14ac:dyDescent="0.2">
      <c r="AD6706" s="32"/>
    </row>
    <row r="6707" spans="30:30" ht="22.95" customHeight="1" x14ac:dyDescent="0.2">
      <c r="AD6707" s="32"/>
    </row>
    <row r="6708" spans="30:30" ht="22.95" customHeight="1" x14ac:dyDescent="0.2">
      <c r="AD6708" s="32"/>
    </row>
    <row r="6709" spans="30:30" ht="22.95" customHeight="1" x14ac:dyDescent="0.2">
      <c r="AD6709" s="32"/>
    </row>
    <row r="6710" spans="30:30" ht="22.95" customHeight="1" x14ac:dyDescent="0.2">
      <c r="AD6710" s="32"/>
    </row>
    <row r="6711" spans="30:30" ht="22.95" customHeight="1" x14ac:dyDescent="0.2">
      <c r="AD6711" s="32"/>
    </row>
    <row r="6712" spans="30:30" ht="22.95" customHeight="1" x14ac:dyDescent="0.2">
      <c r="AD6712" s="32"/>
    </row>
    <row r="6713" spans="30:30" ht="22.95" customHeight="1" x14ac:dyDescent="0.2">
      <c r="AD6713" s="32"/>
    </row>
    <row r="6714" spans="30:30" ht="22.95" customHeight="1" x14ac:dyDescent="0.2">
      <c r="AD6714" s="32"/>
    </row>
    <row r="6715" spans="30:30" ht="22.95" customHeight="1" x14ac:dyDescent="0.2">
      <c r="AD6715" s="32"/>
    </row>
    <row r="6716" spans="30:30" ht="22.95" customHeight="1" x14ac:dyDescent="0.2">
      <c r="AD6716" s="32"/>
    </row>
    <row r="6717" spans="30:30" ht="22.95" customHeight="1" x14ac:dyDescent="0.2">
      <c r="AD6717" s="32"/>
    </row>
    <row r="6718" spans="30:30" ht="22.95" customHeight="1" x14ac:dyDescent="0.2">
      <c r="AD6718" s="32"/>
    </row>
    <row r="6719" spans="30:30" ht="22.95" customHeight="1" x14ac:dyDescent="0.2">
      <c r="AD6719" s="32"/>
    </row>
    <row r="6720" spans="30:30" ht="22.95" customHeight="1" x14ac:dyDescent="0.2">
      <c r="AD6720" s="32"/>
    </row>
    <row r="6721" spans="30:30" ht="22.95" customHeight="1" x14ac:dyDescent="0.2">
      <c r="AD6721" s="32"/>
    </row>
    <row r="6722" spans="30:30" ht="22.95" customHeight="1" x14ac:dyDescent="0.2">
      <c r="AD6722" s="32"/>
    </row>
    <row r="6723" spans="30:30" ht="22.95" customHeight="1" x14ac:dyDescent="0.2">
      <c r="AD6723" s="32"/>
    </row>
    <row r="6724" spans="30:30" ht="22.95" customHeight="1" x14ac:dyDescent="0.2">
      <c r="AD6724" s="32"/>
    </row>
    <row r="6725" spans="30:30" ht="22.95" customHeight="1" x14ac:dyDescent="0.2">
      <c r="AD6725" s="32"/>
    </row>
    <row r="6726" spans="30:30" ht="22.95" customHeight="1" x14ac:dyDescent="0.2">
      <c r="AD6726" s="32"/>
    </row>
    <row r="6727" spans="30:30" ht="22.95" customHeight="1" x14ac:dyDescent="0.2">
      <c r="AD6727" s="32"/>
    </row>
    <row r="6728" spans="30:30" ht="22.95" customHeight="1" x14ac:dyDescent="0.2">
      <c r="AD6728" s="32"/>
    </row>
    <row r="6729" spans="30:30" ht="22.95" customHeight="1" x14ac:dyDescent="0.2">
      <c r="AD6729" s="32"/>
    </row>
    <row r="6730" spans="30:30" ht="22.95" customHeight="1" x14ac:dyDescent="0.2">
      <c r="AD6730" s="32"/>
    </row>
    <row r="6731" spans="30:30" ht="22.95" customHeight="1" x14ac:dyDescent="0.2">
      <c r="AD6731" s="32"/>
    </row>
    <row r="6732" spans="30:30" ht="22.95" customHeight="1" x14ac:dyDescent="0.2">
      <c r="AD6732" s="32"/>
    </row>
    <row r="6733" spans="30:30" ht="22.95" customHeight="1" x14ac:dyDescent="0.2">
      <c r="AD6733" s="32"/>
    </row>
    <row r="6734" spans="30:30" ht="22.95" customHeight="1" x14ac:dyDescent="0.2">
      <c r="AD6734" s="32"/>
    </row>
    <row r="6735" spans="30:30" ht="22.95" customHeight="1" x14ac:dyDescent="0.2">
      <c r="AD6735" s="32"/>
    </row>
    <row r="6736" spans="30:30" ht="22.95" customHeight="1" x14ac:dyDescent="0.2">
      <c r="AD6736" s="32"/>
    </row>
    <row r="6737" spans="30:30" ht="22.95" customHeight="1" x14ac:dyDescent="0.2">
      <c r="AD6737" s="32"/>
    </row>
    <row r="6738" spans="30:30" ht="22.95" customHeight="1" x14ac:dyDescent="0.2">
      <c r="AD6738" s="32"/>
    </row>
    <row r="6739" spans="30:30" ht="22.95" customHeight="1" x14ac:dyDescent="0.2">
      <c r="AD6739" s="32"/>
    </row>
    <row r="6740" spans="30:30" ht="22.95" customHeight="1" x14ac:dyDescent="0.2">
      <c r="AD6740" s="32"/>
    </row>
    <row r="6741" spans="30:30" ht="22.95" customHeight="1" x14ac:dyDescent="0.2">
      <c r="AD6741" s="32"/>
    </row>
    <row r="6742" spans="30:30" ht="22.95" customHeight="1" x14ac:dyDescent="0.2">
      <c r="AD6742" s="32"/>
    </row>
    <row r="6743" spans="30:30" ht="22.95" customHeight="1" x14ac:dyDescent="0.2">
      <c r="AD6743" s="32"/>
    </row>
    <row r="6744" spans="30:30" ht="22.95" customHeight="1" x14ac:dyDescent="0.2">
      <c r="AD6744" s="32"/>
    </row>
    <row r="6745" spans="30:30" ht="22.95" customHeight="1" x14ac:dyDescent="0.2">
      <c r="AD6745" s="32"/>
    </row>
    <row r="6746" spans="30:30" ht="22.95" customHeight="1" x14ac:dyDescent="0.2">
      <c r="AD6746" s="32"/>
    </row>
    <row r="6747" spans="30:30" ht="22.95" customHeight="1" x14ac:dyDescent="0.2">
      <c r="AD6747" s="32"/>
    </row>
    <row r="6748" spans="30:30" ht="22.95" customHeight="1" x14ac:dyDescent="0.2">
      <c r="AD6748" s="32"/>
    </row>
    <row r="6749" spans="30:30" ht="22.95" customHeight="1" x14ac:dyDescent="0.2">
      <c r="AD6749" s="32"/>
    </row>
    <row r="6750" spans="30:30" ht="22.95" customHeight="1" x14ac:dyDescent="0.2">
      <c r="AD6750" s="32"/>
    </row>
    <row r="6751" spans="30:30" ht="22.95" customHeight="1" x14ac:dyDescent="0.2">
      <c r="AD6751" s="32"/>
    </row>
    <row r="6752" spans="30:30" ht="22.95" customHeight="1" x14ac:dyDescent="0.2">
      <c r="AD6752" s="32"/>
    </row>
    <row r="6753" spans="30:30" ht="22.95" customHeight="1" x14ac:dyDescent="0.2">
      <c r="AD6753" s="32"/>
    </row>
    <row r="6754" spans="30:30" ht="22.95" customHeight="1" x14ac:dyDescent="0.2">
      <c r="AD6754" s="32"/>
    </row>
    <row r="6755" spans="30:30" ht="22.95" customHeight="1" x14ac:dyDescent="0.2">
      <c r="AD6755" s="32"/>
    </row>
    <row r="6756" spans="30:30" ht="22.95" customHeight="1" x14ac:dyDescent="0.2">
      <c r="AD6756" s="32"/>
    </row>
    <row r="6757" spans="30:30" ht="22.95" customHeight="1" x14ac:dyDescent="0.2">
      <c r="AD6757" s="32"/>
    </row>
    <row r="6758" spans="30:30" ht="22.95" customHeight="1" x14ac:dyDescent="0.2">
      <c r="AD6758" s="32"/>
    </row>
    <row r="6759" spans="30:30" ht="22.95" customHeight="1" x14ac:dyDescent="0.2">
      <c r="AD6759" s="32"/>
    </row>
    <row r="6760" spans="30:30" ht="22.95" customHeight="1" x14ac:dyDescent="0.2">
      <c r="AD6760" s="32"/>
    </row>
    <row r="6761" spans="30:30" ht="22.95" customHeight="1" x14ac:dyDescent="0.2">
      <c r="AD6761" s="32"/>
    </row>
    <row r="6762" spans="30:30" ht="22.95" customHeight="1" x14ac:dyDescent="0.2">
      <c r="AD6762" s="32"/>
    </row>
    <row r="6763" spans="30:30" ht="22.95" customHeight="1" x14ac:dyDescent="0.2">
      <c r="AD6763" s="32"/>
    </row>
    <row r="6764" spans="30:30" ht="22.95" customHeight="1" x14ac:dyDescent="0.2">
      <c r="AD6764" s="32"/>
    </row>
    <row r="6765" spans="30:30" ht="22.95" customHeight="1" x14ac:dyDescent="0.2">
      <c r="AD6765" s="32"/>
    </row>
    <row r="6766" spans="30:30" ht="22.95" customHeight="1" x14ac:dyDescent="0.2">
      <c r="AD6766" s="32"/>
    </row>
    <row r="6767" spans="30:30" ht="22.95" customHeight="1" x14ac:dyDescent="0.2">
      <c r="AD6767" s="32"/>
    </row>
    <row r="6768" spans="30:30" ht="22.95" customHeight="1" x14ac:dyDescent="0.2">
      <c r="AD6768" s="32"/>
    </row>
    <row r="6769" spans="30:30" ht="22.95" customHeight="1" x14ac:dyDescent="0.2">
      <c r="AD6769" s="32"/>
    </row>
    <row r="6770" spans="30:30" ht="22.95" customHeight="1" x14ac:dyDescent="0.2">
      <c r="AD6770" s="32"/>
    </row>
    <row r="6771" spans="30:30" ht="22.95" customHeight="1" x14ac:dyDescent="0.2">
      <c r="AD6771" s="32"/>
    </row>
    <row r="6772" spans="30:30" ht="22.95" customHeight="1" x14ac:dyDescent="0.2">
      <c r="AD6772" s="32"/>
    </row>
    <row r="6773" spans="30:30" ht="22.95" customHeight="1" x14ac:dyDescent="0.2">
      <c r="AD6773" s="32"/>
    </row>
    <row r="6774" spans="30:30" ht="22.95" customHeight="1" x14ac:dyDescent="0.2">
      <c r="AD6774" s="32"/>
    </row>
    <row r="6775" spans="30:30" ht="22.95" customHeight="1" x14ac:dyDescent="0.2">
      <c r="AD6775" s="32"/>
    </row>
    <row r="6776" spans="30:30" ht="22.95" customHeight="1" x14ac:dyDescent="0.2">
      <c r="AD6776" s="32"/>
    </row>
    <row r="6777" spans="30:30" ht="22.95" customHeight="1" x14ac:dyDescent="0.2">
      <c r="AD6777" s="32"/>
    </row>
    <row r="6778" spans="30:30" ht="22.95" customHeight="1" x14ac:dyDescent="0.2">
      <c r="AD6778" s="32"/>
    </row>
    <row r="6779" spans="30:30" ht="22.95" customHeight="1" x14ac:dyDescent="0.2">
      <c r="AD6779" s="32"/>
    </row>
    <row r="6780" spans="30:30" ht="22.95" customHeight="1" x14ac:dyDescent="0.2">
      <c r="AD6780" s="32"/>
    </row>
    <row r="6781" spans="30:30" ht="22.95" customHeight="1" x14ac:dyDescent="0.2">
      <c r="AD6781" s="32"/>
    </row>
    <row r="6782" spans="30:30" ht="22.95" customHeight="1" x14ac:dyDescent="0.2">
      <c r="AD6782" s="32"/>
    </row>
    <row r="6783" spans="30:30" ht="22.95" customHeight="1" x14ac:dyDescent="0.2">
      <c r="AD6783" s="32"/>
    </row>
    <row r="6784" spans="30:30" ht="22.95" customHeight="1" x14ac:dyDescent="0.2">
      <c r="AD6784" s="32"/>
    </row>
    <row r="6785" spans="30:30" ht="22.95" customHeight="1" x14ac:dyDescent="0.2">
      <c r="AD6785" s="32"/>
    </row>
    <row r="6786" spans="30:30" ht="22.95" customHeight="1" x14ac:dyDescent="0.2">
      <c r="AD6786" s="32"/>
    </row>
    <row r="6787" spans="30:30" ht="22.95" customHeight="1" x14ac:dyDescent="0.2">
      <c r="AD6787" s="32"/>
    </row>
    <row r="6788" spans="30:30" ht="22.95" customHeight="1" x14ac:dyDescent="0.2">
      <c r="AD6788" s="32"/>
    </row>
    <row r="6789" spans="30:30" ht="22.95" customHeight="1" x14ac:dyDescent="0.2">
      <c r="AD6789" s="32"/>
    </row>
    <row r="6790" spans="30:30" ht="22.95" customHeight="1" x14ac:dyDescent="0.2">
      <c r="AD6790" s="32"/>
    </row>
    <row r="6791" spans="30:30" ht="22.95" customHeight="1" x14ac:dyDescent="0.2">
      <c r="AD6791" s="32"/>
    </row>
    <row r="6792" spans="30:30" ht="22.95" customHeight="1" x14ac:dyDescent="0.2">
      <c r="AD6792" s="32"/>
    </row>
    <row r="6793" spans="30:30" ht="22.95" customHeight="1" x14ac:dyDescent="0.2">
      <c r="AD6793" s="32"/>
    </row>
    <row r="6794" spans="30:30" ht="22.95" customHeight="1" x14ac:dyDescent="0.2">
      <c r="AD6794" s="32"/>
    </row>
    <row r="6795" spans="30:30" ht="22.95" customHeight="1" x14ac:dyDescent="0.2">
      <c r="AD6795" s="32"/>
    </row>
    <row r="6796" spans="30:30" ht="22.95" customHeight="1" x14ac:dyDescent="0.2">
      <c r="AD6796" s="32"/>
    </row>
    <row r="6797" spans="30:30" ht="22.95" customHeight="1" x14ac:dyDescent="0.2">
      <c r="AD6797" s="32"/>
    </row>
    <row r="6798" spans="30:30" ht="22.95" customHeight="1" x14ac:dyDescent="0.2">
      <c r="AD6798" s="32"/>
    </row>
    <row r="6799" spans="30:30" ht="22.95" customHeight="1" x14ac:dyDescent="0.2">
      <c r="AD6799" s="32"/>
    </row>
    <row r="6800" spans="30:30" ht="22.95" customHeight="1" x14ac:dyDescent="0.2">
      <c r="AD6800" s="32"/>
    </row>
    <row r="6801" spans="30:30" ht="22.95" customHeight="1" x14ac:dyDescent="0.2">
      <c r="AD6801" s="32"/>
    </row>
    <row r="6802" spans="30:30" ht="22.95" customHeight="1" x14ac:dyDescent="0.2">
      <c r="AD6802" s="32"/>
    </row>
    <row r="6803" spans="30:30" ht="22.95" customHeight="1" x14ac:dyDescent="0.2">
      <c r="AD6803" s="32"/>
    </row>
    <row r="6804" spans="30:30" ht="22.95" customHeight="1" x14ac:dyDescent="0.2">
      <c r="AD6804" s="32"/>
    </row>
    <row r="6805" spans="30:30" ht="22.95" customHeight="1" x14ac:dyDescent="0.2">
      <c r="AD6805" s="32"/>
    </row>
    <row r="6806" spans="30:30" ht="22.95" customHeight="1" x14ac:dyDescent="0.2">
      <c r="AD6806" s="32"/>
    </row>
    <row r="6807" spans="30:30" ht="22.95" customHeight="1" x14ac:dyDescent="0.2">
      <c r="AD6807" s="32"/>
    </row>
    <row r="6808" spans="30:30" ht="22.95" customHeight="1" x14ac:dyDescent="0.2">
      <c r="AD6808" s="32"/>
    </row>
    <row r="6809" spans="30:30" ht="22.95" customHeight="1" x14ac:dyDescent="0.2">
      <c r="AD6809" s="32"/>
    </row>
    <row r="6810" spans="30:30" ht="22.95" customHeight="1" x14ac:dyDescent="0.2">
      <c r="AD6810" s="32"/>
    </row>
    <row r="6811" spans="30:30" ht="22.95" customHeight="1" x14ac:dyDescent="0.2">
      <c r="AD6811" s="32"/>
    </row>
    <row r="6812" spans="30:30" ht="22.95" customHeight="1" x14ac:dyDescent="0.2">
      <c r="AD6812" s="32"/>
    </row>
    <row r="6813" spans="30:30" ht="22.95" customHeight="1" x14ac:dyDescent="0.2">
      <c r="AD6813" s="32"/>
    </row>
    <row r="6814" spans="30:30" ht="22.95" customHeight="1" x14ac:dyDescent="0.2">
      <c r="AD6814" s="32"/>
    </row>
    <row r="6815" spans="30:30" ht="22.95" customHeight="1" x14ac:dyDescent="0.2">
      <c r="AD6815" s="32"/>
    </row>
    <row r="6816" spans="30:30" ht="22.95" customHeight="1" x14ac:dyDescent="0.2">
      <c r="AD6816" s="32"/>
    </row>
    <row r="6817" spans="30:30" ht="22.95" customHeight="1" x14ac:dyDescent="0.2">
      <c r="AD6817" s="32"/>
    </row>
    <row r="6818" spans="30:30" ht="22.95" customHeight="1" x14ac:dyDescent="0.2">
      <c r="AD6818" s="32"/>
    </row>
    <row r="6819" spans="30:30" ht="22.95" customHeight="1" x14ac:dyDescent="0.2">
      <c r="AD6819" s="32"/>
    </row>
    <row r="6820" spans="30:30" ht="22.95" customHeight="1" x14ac:dyDescent="0.2">
      <c r="AD6820" s="32"/>
    </row>
    <row r="6821" spans="30:30" ht="22.95" customHeight="1" x14ac:dyDescent="0.2">
      <c r="AD6821" s="32"/>
    </row>
    <row r="6822" spans="30:30" ht="22.95" customHeight="1" x14ac:dyDescent="0.2">
      <c r="AD6822" s="32"/>
    </row>
    <row r="6823" spans="30:30" ht="22.95" customHeight="1" x14ac:dyDescent="0.2">
      <c r="AD6823" s="32"/>
    </row>
    <row r="6824" spans="30:30" ht="22.95" customHeight="1" x14ac:dyDescent="0.2">
      <c r="AD6824" s="32"/>
    </row>
    <row r="6825" spans="30:30" ht="22.95" customHeight="1" x14ac:dyDescent="0.2">
      <c r="AD6825" s="32"/>
    </row>
    <row r="6826" spans="30:30" ht="22.95" customHeight="1" x14ac:dyDescent="0.2">
      <c r="AD6826" s="32"/>
    </row>
    <row r="6827" spans="30:30" ht="22.95" customHeight="1" x14ac:dyDescent="0.2">
      <c r="AD6827" s="32"/>
    </row>
    <row r="6828" spans="30:30" ht="22.95" customHeight="1" x14ac:dyDescent="0.2">
      <c r="AD6828" s="32"/>
    </row>
    <row r="6829" spans="30:30" ht="22.95" customHeight="1" x14ac:dyDescent="0.2">
      <c r="AD6829" s="32"/>
    </row>
    <row r="6830" spans="30:30" ht="22.95" customHeight="1" x14ac:dyDescent="0.2">
      <c r="AD6830" s="32"/>
    </row>
    <row r="6831" spans="30:30" ht="22.95" customHeight="1" x14ac:dyDescent="0.2">
      <c r="AD6831" s="32"/>
    </row>
    <row r="6832" spans="30:30" ht="22.95" customHeight="1" x14ac:dyDescent="0.2">
      <c r="AD6832" s="32"/>
    </row>
    <row r="6833" spans="30:30" ht="22.95" customHeight="1" x14ac:dyDescent="0.2">
      <c r="AD6833" s="32"/>
    </row>
    <row r="6834" spans="30:30" ht="22.95" customHeight="1" x14ac:dyDescent="0.2">
      <c r="AD6834" s="32"/>
    </row>
    <row r="6835" spans="30:30" ht="22.95" customHeight="1" x14ac:dyDescent="0.2">
      <c r="AD6835" s="32"/>
    </row>
    <row r="6836" spans="30:30" ht="22.95" customHeight="1" x14ac:dyDescent="0.2">
      <c r="AD6836" s="32"/>
    </row>
    <row r="6837" spans="30:30" ht="22.95" customHeight="1" x14ac:dyDescent="0.2">
      <c r="AD6837" s="32"/>
    </row>
    <row r="6838" spans="30:30" ht="22.95" customHeight="1" x14ac:dyDescent="0.2">
      <c r="AD6838" s="32"/>
    </row>
    <row r="6839" spans="30:30" ht="22.95" customHeight="1" x14ac:dyDescent="0.2">
      <c r="AD6839" s="32"/>
    </row>
    <row r="6840" spans="30:30" ht="22.95" customHeight="1" x14ac:dyDescent="0.2">
      <c r="AD6840" s="32"/>
    </row>
    <row r="6841" spans="30:30" ht="22.95" customHeight="1" x14ac:dyDescent="0.2">
      <c r="AD6841" s="32"/>
    </row>
    <row r="6842" spans="30:30" ht="22.95" customHeight="1" x14ac:dyDescent="0.2">
      <c r="AD6842" s="32"/>
    </row>
    <row r="6843" spans="30:30" ht="22.95" customHeight="1" x14ac:dyDescent="0.2">
      <c r="AD6843" s="32"/>
    </row>
    <row r="6844" spans="30:30" ht="22.95" customHeight="1" x14ac:dyDescent="0.2">
      <c r="AD6844" s="32"/>
    </row>
    <row r="6845" spans="30:30" ht="22.95" customHeight="1" x14ac:dyDescent="0.2">
      <c r="AD6845" s="32"/>
    </row>
    <row r="6846" spans="30:30" ht="22.95" customHeight="1" x14ac:dyDescent="0.2">
      <c r="AD6846" s="32"/>
    </row>
    <row r="6847" spans="30:30" ht="22.95" customHeight="1" x14ac:dyDescent="0.2">
      <c r="AD6847" s="32"/>
    </row>
    <row r="6848" spans="30:30" ht="22.95" customHeight="1" x14ac:dyDescent="0.2">
      <c r="AD6848" s="32"/>
    </row>
    <row r="6849" spans="30:30" ht="22.95" customHeight="1" x14ac:dyDescent="0.2">
      <c r="AD6849" s="32"/>
    </row>
    <row r="6850" spans="30:30" ht="22.95" customHeight="1" x14ac:dyDescent="0.2">
      <c r="AD6850" s="32"/>
    </row>
    <row r="6851" spans="30:30" ht="22.95" customHeight="1" x14ac:dyDescent="0.2">
      <c r="AD6851" s="32"/>
    </row>
    <row r="6852" spans="30:30" ht="22.95" customHeight="1" x14ac:dyDescent="0.2">
      <c r="AD6852" s="32"/>
    </row>
    <row r="6853" spans="30:30" ht="22.95" customHeight="1" x14ac:dyDescent="0.2">
      <c r="AD6853" s="32"/>
    </row>
    <row r="6854" spans="30:30" ht="22.95" customHeight="1" x14ac:dyDescent="0.2">
      <c r="AD6854" s="32"/>
    </row>
    <row r="6855" spans="30:30" ht="22.95" customHeight="1" x14ac:dyDescent="0.2">
      <c r="AD6855" s="32"/>
    </row>
    <row r="6856" spans="30:30" ht="22.95" customHeight="1" x14ac:dyDescent="0.2">
      <c r="AD6856" s="32"/>
    </row>
    <row r="6857" spans="30:30" ht="22.95" customHeight="1" x14ac:dyDescent="0.2">
      <c r="AD6857" s="32"/>
    </row>
    <row r="6858" spans="30:30" ht="22.95" customHeight="1" x14ac:dyDescent="0.2">
      <c r="AD6858" s="32"/>
    </row>
    <row r="6859" spans="30:30" ht="22.95" customHeight="1" x14ac:dyDescent="0.2">
      <c r="AD6859" s="32"/>
    </row>
    <row r="6860" spans="30:30" ht="22.95" customHeight="1" x14ac:dyDescent="0.2">
      <c r="AD6860" s="32"/>
    </row>
    <row r="6861" spans="30:30" ht="22.95" customHeight="1" x14ac:dyDescent="0.2">
      <c r="AD6861" s="32"/>
    </row>
    <row r="6862" spans="30:30" ht="22.95" customHeight="1" x14ac:dyDescent="0.2">
      <c r="AD6862" s="32"/>
    </row>
    <row r="6863" spans="30:30" ht="22.95" customHeight="1" x14ac:dyDescent="0.2">
      <c r="AD6863" s="32"/>
    </row>
    <row r="6864" spans="30:30" ht="22.95" customHeight="1" x14ac:dyDescent="0.2">
      <c r="AD6864" s="32"/>
    </row>
    <row r="6865" spans="30:30" ht="22.95" customHeight="1" x14ac:dyDescent="0.2">
      <c r="AD6865" s="32"/>
    </row>
    <row r="6866" spans="30:30" ht="22.95" customHeight="1" x14ac:dyDescent="0.2">
      <c r="AD6866" s="32"/>
    </row>
    <row r="6867" spans="30:30" ht="22.95" customHeight="1" x14ac:dyDescent="0.2">
      <c r="AD6867" s="32"/>
    </row>
    <row r="6868" spans="30:30" ht="22.95" customHeight="1" x14ac:dyDescent="0.2">
      <c r="AD6868" s="32"/>
    </row>
    <row r="6869" spans="30:30" ht="22.95" customHeight="1" x14ac:dyDescent="0.2">
      <c r="AD6869" s="32"/>
    </row>
    <row r="6870" spans="30:30" ht="22.95" customHeight="1" x14ac:dyDescent="0.2">
      <c r="AD6870" s="32"/>
    </row>
    <row r="6871" spans="30:30" ht="22.95" customHeight="1" x14ac:dyDescent="0.2">
      <c r="AD6871" s="32"/>
    </row>
    <row r="6872" spans="30:30" ht="22.95" customHeight="1" x14ac:dyDescent="0.2">
      <c r="AD6872" s="32"/>
    </row>
    <row r="6873" spans="30:30" ht="22.95" customHeight="1" x14ac:dyDescent="0.2">
      <c r="AD6873" s="32"/>
    </row>
    <row r="6874" spans="30:30" ht="22.95" customHeight="1" x14ac:dyDescent="0.2">
      <c r="AD6874" s="32"/>
    </row>
    <row r="6875" spans="30:30" ht="22.95" customHeight="1" x14ac:dyDescent="0.2">
      <c r="AD6875" s="32"/>
    </row>
    <row r="6876" spans="30:30" ht="22.95" customHeight="1" x14ac:dyDescent="0.2">
      <c r="AD6876" s="32"/>
    </row>
    <row r="6877" spans="30:30" ht="22.95" customHeight="1" x14ac:dyDescent="0.2">
      <c r="AD6877" s="32"/>
    </row>
    <row r="6878" spans="30:30" ht="22.95" customHeight="1" x14ac:dyDescent="0.2">
      <c r="AD6878" s="32"/>
    </row>
    <row r="6879" spans="30:30" ht="22.95" customHeight="1" x14ac:dyDescent="0.2">
      <c r="AD6879" s="32"/>
    </row>
    <row r="6880" spans="30:30" ht="22.95" customHeight="1" x14ac:dyDescent="0.2">
      <c r="AD6880" s="32"/>
    </row>
    <row r="6881" spans="30:30" ht="22.95" customHeight="1" x14ac:dyDescent="0.2">
      <c r="AD6881" s="32"/>
    </row>
    <row r="6882" spans="30:30" ht="22.95" customHeight="1" x14ac:dyDescent="0.2">
      <c r="AD6882" s="32"/>
    </row>
    <row r="6883" spans="30:30" ht="22.95" customHeight="1" x14ac:dyDescent="0.2">
      <c r="AD6883" s="32"/>
    </row>
    <row r="6884" spans="30:30" ht="22.95" customHeight="1" x14ac:dyDescent="0.2">
      <c r="AD6884" s="32"/>
    </row>
    <row r="6885" spans="30:30" ht="22.95" customHeight="1" x14ac:dyDescent="0.2">
      <c r="AD6885" s="32"/>
    </row>
    <row r="6886" spans="30:30" ht="22.95" customHeight="1" x14ac:dyDescent="0.2">
      <c r="AD6886" s="32"/>
    </row>
    <row r="6887" spans="30:30" ht="22.95" customHeight="1" x14ac:dyDescent="0.2">
      <c r="AD6887" s="32"/>
    </row>
    <row r="6888" spans="30:30" ht="22.95" customHeight="1" x14ac:dyDescent="0.2">
      <c r="AD6888" s="32"/>
    </row>
    <row r="6889" spans="30:30" ht="22.95" customHeight="1" x14ac:dyDescent="0.2">
      <c r="AD6889" s="32"/>
    </row>
    <row r="6890" spans="30:30" ht="22.95" customHeight="1" x14ac:dyDescent="0.2">
      <c r="AD6890" s="32"/>
    </row>
    <row r="6891" spans="30:30" ht="22.95" customHeight="1" x14ac:dyDescent="0.2">
      <c r="AD6891" s="32"/>
    </row>
    <row r="6892" spans="30:30" ht="22.95" customHeight="1" x14ac:dyDescent="0.2">
      <c r="AD6892" s="32"/>
    </row>
    <row r="6893" spans="30:30" ht="22.95" customHeight="1" x14ac:dyDescent="0.2">
      <c r="AD6893" s="32"/>
    </row>
    <row r="6894" spans="30:30" ht="22.95" customHeight="1" x14ac:dyDescent="0.2">
      <c r="AD6894" s="32"/>
    </row>
    <row r="6895" spans="30:30" ht="22.95" customHeight="1" x14ac:dyDescent="0.2">
      <c r="AD6895" s="32"/>
    </row>
    <row r="6896" spans="30:30" ht="22.95" customHeight="1" x14ac:dyDescent="0.2">
      <c r="AD6896" s="32"/>
    </row>
    <row r="6897" spans="30:30" ht="22.95" customHeight="1" x14ac:dyDescent="0.2">
      <c r="AD6897" s="32"/>
    </row>
    <row r="6898" spans="30:30" ht="22.95" customHeight="1" x14ac:dyDescent="0.2">
      <c r="AD6898" s="32"/>
    </row>
    <row r="6899" spans="30:30" ht="22.95" customHeight="1" x14ac:dyDescent="0.2">
      <c r="AD6899" s="32"/>
    </row>
    <row r="6900" spans="30:30" ht="22.95" customHeight="1" x14ac:dyDescent="0.2">
      <c r="AD6900" s="32"/>
    </row>
    <row r="6901" spans="30:30" ht="22.95" customHeight="1" x14ac:dyDescent="0.2">
      <c r="AD6901" s="32"/>
    </row>
    <row r="6902" spans="30:30" ht="22.95" customHeight="1" x14ac:dyDescent="0.2">
      <c r="AD6902" s="32"/>
    </row>
    <row r="6903" spans="30:30" ht="22.95" customHeight="1" x14ac:dyDescent="0.2">
      <c r="AD6903" s="32"/>
    </row>
    <row r="6904" spans="30:30" ht="22.95" customHeight="1" x14ac:dyDescent="0.2">
      <c r="AD6904" s="32"/>
    </row>
    <row r="6905" spans="30:30" ht="22.95" customHeight="1" x14ac:dyDescent="0.2">
      <c r="AD6905" s="32"/>
    </row>
    <row r="6906" spans="30:30" ht="22.95" customHeight="1" x14ac:dyDescent="0.2">
      <c r="AD6906" s="32"/>
    </row>
    <row r="6907" spans="30:30" ht="22.95" customHeight="1" x14ac:dyDescent="0.2">
      <c r="AD6907" s="32"/>
    </row>
    <row r="6908" spans="30:30" ht="22.95" customHeight="1" x14ac:dyDescent="0.2">
      <c r="AD6908" s="32"/>
    </row>
    <row r="6909" spans="30:30" ht="22.95" customHeight="1" x14ac:dyDescent="0.2">
      <c r="AD6909" s="32"/>
    </row>
    <row r="6910" spans="30:30" ht="22.95" customHeight="1" x14ac:dyDescent="0.2">
      <c r="AD6910" s="32"/>
    </row>
    <row r="6911" spans="30:30" ht="22.95" customHeight="1" x14ac:dyDescent="0.2">
      <c r="AD6911" s="32"/>
    </row>
    <row r="6912" spans="30:30" ht="22.95" customHeight="1" x14ac:dyDescent="0.2">
      <c r="AD6912" s="32"/>
    </row>
    <row r="6913" spans="30:30" ht="22.95" customHeight="1" x14ac:dyDescent="0.2">
      <c r="AD6913" s="32"/>
    </row>
    <row r="6914" spans="30:30" ht="22.95" customHeight="1" x14ac:dyDescent="0.2">
      <c r="AD6914" s="32"/>
    </row>
    <row r="6915" spans="30:30" ht="22.95" customHeight="1" x14ac:dyDescent="0.2">
      <c r="AD6915" s="32"/>
    </row>
    <row r="6916" spans="30:30" ht="22.95" customHeight="1" x14ac:dyDescent="0.2">
      <c r="AD6916" s="32"/>
    </row>
    <row r="6917" spans="30:30" ht="22.95" customHeight="1" x14ac:dyDescent="0.2">
      <c r="AD6917" s="32"/>
    </row>
    <row r="6918" spans="30:30" ht="22.95" customHeight="1" x14ac:dyDescent="0.2">
      <c r="AD6918" s="32"/>
    </row>
    <row r="6919" spans="30:30" ht="22.95" customHeight="1" x14ac:dyDescent="0.2">
      <c r="AD6919" s="32"/>
    </row>
    <row r="6920" spans="30:30" ht="22.95" customHeight="1" x14ac:dyDescent="0.2">
      <c r="AD6920" s="32"/>
    </row>
    <row r="6921" spans="30:30" ht="22.95" customHeight="1" x14ac:dyDescent="0.2">
      <c r="AD6921" s="32"/>
    </row>
    <row r="6922" spans="30:30" ht="22.95" customHeight="1" x14ac:dyDescent="0.2">
      <c r="AD6922" s="32"/>
    </row>
    <row r="6923" spans="30:30" ht="22.95" customHeight="1" x14ac:dyDescent="0.2">
      <c r="AD6923" s="32"/>
    </row>
    <row r="6924" spans="30:30" ht="22.95" customHeight="1" x14ac:dyDescent="0.2">
      <c r="AD6924" s="32"/>
    </row>
    <row r="6925" spans="30:30" ht="22.95" customHeight="1" x14ac:dyDescent="0.2">
      <c r="AD6925" s="32"/>
    </row>
    <row r="6926" spans="30:30" ht="22.95" customHeight="1" x14ac:dyDescent="0.2">
      <c r="AD6926" s="32"/>
    </row>
    <row r="6927" spans="30:30" ht="22.95" customHeight="1" x14ac:dyDescent="0.2">
      <c r="AD6927" s="32"/>
    </row>
    <row r="6928" spans="30:30" ht="22.95" customHeight="1" x14ac:dyDescent="0.2">
      <c r="AD6928" s="32"/>
    </row>
    <row r="6929" spans="30:30" ht="22.95" customHeight="1" x14ac:dyDescent="0.2">
      <c r="AD6929" s="32"/>
    </row>
    <row r="6930" spans="30:30" ht="22.95" customHeight="1" x14ac:dyDescent="0.2">
      <c r="AD6930" s="32"/>
    </row>
    <row r="6931" spans="30:30" ht="22.95" customHeight="1" x14ac:dyDescent="0.2">
      <c r="AD6931" s="32"/>
    </row>
    <row r="6932" spans="30:30" ht="22.95" customHeight="1" x14ac:dyDescent="0.2">
      <c r="AD6932" s="32"/>
    </row>
    <row r="6933" spans="30:30" ht="22.95" customHeight="1" x14ac:dyDescent="0.2">
      <c r="AD6933" s="32"/>
    </row>
    <row r="6934" spans="30:30" ht="22.95" customHeight="1" x14ac:dyDescent="0.2">
      <c r="AD6934" s="32"/>
    </row>
    <row r="6935" spans="30:30" ht="22.95" customHeight="1" x14ac:dyDescent="0.2">
      <c r="AD6935" s="32"/>
    </row>
    <row r="6936" spans="30:30" ht="22.95" customHeight="1" x14ac:dyDescent="0.2">
      <c r="AD6936" s="32"/>
    </row>
    <row r="6937" spans="30:30" ht="22.95" customHeight="1" x14ac:dyDescent="0.2">
      <c r="AD6937" s="32"/>
    </row>
    <row r="6938" spans="30:30" ht="22.95" customHeight="1" x14ac:dyDescent="0.2">
      <c r="AD6938" s="32"/>
    </row>
    <row r="6939" spans="30:30" ht="22.95" customHeight="1" x14ac:dyDescent="0.2">
      <c r="AD6939" s="32"/>
    </row>
    <row r="6940" spans="30:30" ht="22.95" customHeight="1" x14ac:dyDescent="0.2">
      <c r="AD6940" s="32"/>
    </row>
    <row r="6941" spans="30:30" ht="22.95" customHeight="1" x14ac:dyDescent="0.2">
      <c r="AD6941" s="32"/>
    </row>
    <row r="6942" spans="30:30" ht="22.95" customHeight="1" x14ac:dyDescent="0.2">
      <c r="AD6942" s="32"/>
    </row>
    <row r="6943" spans="30:30" ht="22.95" customHeight="1" x14ac:dyDescent="0.2">
      <c r="AD6943" s="32"/>
    </row>
    <row r="6944" spans="30:30" ht="22.95" customHeight="1" x14ac:dyDescent="0.2">
      <c r="AD6944" s="32"/>
    </row>
    <row r="6945" spans="30:30" ht="22.95" customHeight="1" x14ac:dyDescent="0.2">
      <c r="AD6945" s="32"/>
    </row>
    <row r="6946" spans="30:30" ht="22.95" customHeight="1" x14ac:dyDescent="0.2">
      <c r="AD6946" s="32"/>
    </row>
    <row r="6947" spans="30:30" ht="22.95" customHeight="1" x14ac:dyDescent="0.2">
      <c r="AD6947" s="32"/>
    </row>
    <row r="6948" spans="30:30" ht="22.95" customHeight="1" x14ac:dyDescent="0.2">
      <c r="AD6948" s="32"/>
    </row>
    <row r="6949" spans="30:30" ht="22.95" customHeight="1" x14ac:dyDescent="0.2">
      <c r="AD6949" s="32"/>
    </row>
    <row r="6950" spans="30:30" ht="22.95" customHeight="1" x14ac:dyDescent="0.2">
      <c r="AD6950" s="32"/>
    </row>
    <row r="6951" spans="30:30" ht="22.95" customHeight="1" x14ac:dyDescent="0.2">
      <c r="AD6951" s="32"/>
    </row>
    <row r="6952" spans="30:30" ht="22.95" customHeight="1" x14ac:dyDescent="0.2">
      <c r="AD6952" s="32"/>
    </row>
    <row r="6953" spans="30:30" ht="22.95" customHeight="1" x14ac:dyDescent="0.2">
      <c r="AD6953" s="32"/>
    </row>
    <row r="6954" spans="30:30" ht="22.95" customHeight="1" x14ac:dyDescent="0.2">
      <c r="AD6954" s="32"/>
    </row>
    <row r="6955" spans="30:30" ht="22.95" customHeight="1" x14ac:dyDescent="0.2">
      <c r="AD6955" s="32"/>
    </row>
    <row r="6956" spans="30:30" ht="22.95" customHeight="1" x14ac:dyDescent="0.2">
      <c r="AD6956" s="32"/>
    </row>
    <row r="6957" spans="30:30" ht="22.95" customHeight="1" x14ac:dyDescent="0.2">
      <c r="AD6957" s="32"/>
    </row>
    <row r="6958" spans="30:30" ht="22.95" customHeight="1" x14ac:dyDescent="0.2">
      <c r="AD6958" s="32"/>
    </row>
    <row r="6959" spans="30:30" ht="22.95" customHeight="1" x14ac:dyDescent="0.2">
      <c r="AD6959" s="32"/>
    </row>
    <row r="6960" spans="30:30" ht="22.95" customHeight="1" x14ac:dyDescent="0.2">
      <c r="AD6960" s="32"/>
    </row>
    <row r="6961" spans="30:30" ht="22.95" customHeight="1" x14ac:dyDescent="0.2">
      <c r="AD6961" s="32"/>
    </row>
    <row r="6962" spans="30:30" ht="22.95" customHeight="1" x14ac:dyDescent="0.2">
      <c r="AD6962" s="32"/>
    </row>
    <row r="6963" spans="30:30" ht="22.95" customHeight="1" x14ac:dyDescent="0.2">
      <c r="AD6963" s="32"/>
    </row>
    <row r="6964" spans="30:30" ht="22.95" customHeight="1" x14ac:dyDescent="0.2">
      <c r="AD6964" s="32"/>
    </row>
    <row r="6965" spans="30:30" ht="22.95" customHeight="1" x14ac:dyDescent="0.2">
      <c r="AD6965" s="32"/>
    </row>
    <row r="6966" spans="30:30" ht="22.95" customHeight="1" x14ac:dyDescent="0.2">
      <c r="AD6966" s="32"/>
    </row>
    <row r="6967" spans="30:30" ht="22.95" customHeight="1" x14ac:dyDescent="0.2">
      <c r="AD6967" s="32"/>
    </row>
    <row r="6968" spans="30:30" ht="22.95" customHeight="1" x14ac:dyDescent="0.2">
      <c r="AD6968" s="32"/>
    </row>
    <row r="6969" spans="30:30" ht="22.95" customHeight="1" x14ac:dyDescent="0.2">
      <c r="AD6969" s="32"/>
    </row>
    <row r="6970" spans="30:30" ht="22.95" customHeight="1" x14ac:dyDescent="0.2">
      <c r="AD6970" s="32"/>
    </row>
    <row r="6971" spans="30:30" ht="22.95" customHeight="1" x14ac:dyDescent="0.2">
      <c r="AD6971" s="32"/>
    </row>
    <row r="6972" spans="30:30" ht="22.95" customHeight="1" x14ac:dyDescent="0.2">
      <c r="AD6972" s="32"/>
    </row>
    <row r="6973" spans="30:30" ht="22.95" customHeight="1" x14ac:dyDescent="0.2">
      <c r="AD6973" s="32"/>
    </row>
    <row r="6974" spans="30:30" ht="22.95" customHeight="1" x14ac:dyDescent="0.2">
      <c r="AD6974" s="32"/>
    </row>
    <row r="6975" spans="30:30" ht="22.95" customHeight="1" x14ac:dyDescent="0.2">
      <c r="AD6975" s="32"/>
    </row>
    <row r="6976" spans="30:30" ht="22.95" customHeight="1" x14ac:dyDescent="0.2">
      <c r="AD6976" s="32"/>
    </row>
    <row r="6977" spans="30:30" ht="22.95" customHeight="1" x14ac:dyDescent="0.2">
      <c r="AD6977" s="32"/>
    </row>
    <row r="6978" spans="30:30" ht="22.95" customHeight="1" x14ac:dyDescent="0.2">
      <c r="AD6978" s="32"/>
    </row>
    <row r="6979" spans="30:30" ht="22.95" customHeight="1" x14ac:dyDescent="0.2">
      <c r="AD6979" s="32"/>
    </row>
    <row r="6980" spans="30:30" ht="22.95" customHeight="1" x14ac:dyDescent="0.2">
      <c r="AD6980" s="32"/>
    </row>
    <row r="6981" spans="30:30" ht="22.95" customHeight="1" x14ac:dyDescent="0.2">
      <c r="AD6981" s="32"/>
    </row>
    <row r="6982" spans="30:30" ht="22.95" customHeight="1" x14ac:dyDescent="0.2">
      <c r="AD6982" s="32"/>
    </row>
    <row r="6983" spans="30:30" ht="22.95" customHeight="1" x14ac:dyDescent="0.2">
      <c r="AD6983" s="32"/>
    </row>
    <row r="6984" spans="30:30" ht="22.95" customHeight="1" x14ac:dyDescent="0.2">
      <c r="AD6984" s="32"/>
    </row>
    <row r="6985" spans="30:30" ht="22.95" customHeight="1" x14ac:dyDescent="0.2">
      <c r="AD6985" s="32"/>
    </row>
    <row r="6986" spans="30:30" ht="22.95" customHeight="1" x14ac:dyDescent="0.2">
      <c r="AD6986" s="32"/>
    </row>
    <row r="6987" spans="30:30" ht="22.95" customHeight="1" x14ac:dyDescent="0.2">
      <c r="AD6987" s="32"/>
    </row>
    <row r="6988" spans="30:30" ht="22.95" customHeight="1" x14ac:dyDescent="0.2">
      <c r="AD6988" s="32"/>
    </row>
    <row r="6989" spans="30:30" ht="22.95" customHeight="1" x14ac:dyDescent="0.2">
      <c r="AD6989" s="32"/>
    </row>
    <row r="6990" spans="30:30" ht="22.95" customHeight="1" x14ac:dyDescent="0.2">
      <c r="AD6990" s="32"/>
    </row>
    <row r="6991" spans="30:30" ht="22.95" customHeight="1" x14ac:dyDescent="0.2">
      <c r="AD6991" s="32"/>
    </row>
    <row r="6992" spans="30:30" ht="22.95" customHeight="1" x14ac:dyDescent="0.2">
      <c r="AD6992" s="32"/>
    </row>
    <row r="6993" spans="30:30" ht="22.95" customHeight="1" x14ac:dyDescent="0.2">
      <c r="AD6993" s="32"/>
    </row>
    <row r="6994" spans="30:30" ht="22.95" customHeight="1" x14ac:dyDescent="0.2">
      <c r="AD6994" s="32"/>
    </row>
    <row r="6995" spans="30:30" ht="22.95" customHeight="1" x14ac:dyDescent="0.2">
      <c r="AD6995" s="32"/>
    </row>
    <row r="6996" spans="30:30" ht="22.95" customHeight="1" x14ac:dyDescent="0.2">
      <c r="AD6996" s="32"/>
    </row>
    <row r="6997" spans="30:30" ht="22.95" customHeight="1" x14ac:dyDescent="0.2">
      <c r="AD6997" s="32"/>
    </row>
    <row r="6998" spans="30:30" ht="22.95" customHeight="1" x14ac:dyDescent="0.2">
      <c r="AD6998" s="32"/>
    </row>
    <row r="6999" spans="30:30" ht="22.95" customHeight="1" x14ac:dyDescent="0.2">
      <c r="AD6999" s="32"/>
    </row>
    <row r="7000" spans="30:30" ht="22.95" customHeight="1" x14ac:dyDescent="0.2">
      <c r="AD7000" s="32"/>
    </row>
    <row r="7001" spans="30:30" ht="22.95" customHeight="1" x14ac:dyDescent="0.2">
      <c r="AD7001" s="32"/>
    </row>
    <row r="7002" spans="30:30" ht="22.95" customHeight="1" x14ac:dyDescent="0.2">
      <c r="AD7002" s="32"/>
    </row>
    <row r="7003" spans="30:30" ht="22.95" customHeight="1" x14ac:dyDescent="0.2">
      <c r="AD7003" s="32"/>
    </row>
    <row r="7004" spans="30:30" ht="22.95" customHeight="1" x14ac:dyDescent="0.2">
      <c r="AD7004" s="32"/>
    </row>
    <row r="7005" spans="30:30" ht="22.95" customHeight="1" x14ac:dyDescent="0.2">
      <c r="AD7005" s="32"/>
    </row>
    <row r="7006" spans="30:30" ht="22.95" customHeight="1" x14ac:dyDescent="0.2">
      <c r="AD7006" s="32"/>
    </row>
    <row r="7007" spans="30:30" ht="22.95" customHeight="1" x14ac:dyDescent="0.2">
      <c r="AD7007" s="32"/>
    </row>
    <row r="7008" spans="30:30" ht="22.95" customHeight="1" x14ac:dyDescent="0.2">
      <c r="AD7008" s="32"/>
    </row>
    <row r="7009" spans="30:30" ht="22.95" customHeight="1" x14ac:dyDescent="0.2">
      <c r="AD7009" s="32"/>
    </row>
    <row r="7010" spans="30:30" ht="22.95" customHeight="1" x14ac:dyDescent="0.2">
      <c r="AD7010" s="32"/>
    </row>
    <row r="7011" spans="30:30" ht="22.95" customHeight="1" x14ac:dyDescent="0.2">
      <c r="AD7011" s="32"/>
    </row>
    <row r="7012" spans="30:30" ht="22.95" customHeight="1" x14ac:dyDescent="0.2">
      <c r="AD7012" s="32"/>
    </row>
    <row r="7013" spans="30:30" ht="22.95" customHeight="1" x14ac:dyDescent="0.2">
      <c r="AD7013" s="32"/>
    </row>
    <row r="7014" spans="30:30" ht="22.95" customHeight="1" x14ac:dyDescent="0.2">
      <c r="AD7014" s="32"/>
    </row>
    <row r="7015" spans="30:30" ht="22.95" customHeight="1" x14ac:dyDescent="0.2">
      <c r="AD7015" s="32"/>
    </row>
    <row r="7016" spans="30:30" ht="22.95" customHeight="1" x14ac:dyDescent="0.2">
      <c r="AD7016" s="32"/>
    </row>
    <row r="7017" spans="30:30" ht="22.95" customHeight="1" x14ac:dyDescent="0.2">
      <c r="AD7017" s="32"/>
    </row>
    <row r="7018" spans="30:30" ht="22.95" customHeight="1" x14ac:dyDescent="0.2">
      <c r="AD7018" s="32"/>
    </row>
    <row r="7019" spans="30:30" ht="22.95" customHeight="1" x14ac:dyDescent="0.2">
      <c r="AD7019" s="32"/>
    </row>
    <row r="7020" spans="30:30" ht="22.95" customHeight="1" x14ac:dyDescent="0.2">
      <c r="AD7020" s="32"/>
    </row>
    <row r="7021" spans="30:30" ht="22.95" customHeight="1" x14ac:dyDescent="0.2">
      <c r="AD7021" s="32"/>
    </row>
    <row r="7022" spans="30:30" ht="22.95" customHeight="1" x14ac:dyDescent="0.2">
      <c r="AD7022" s="32"/>
    </row>
    <row r="7023" spans="30:30" ht="22.95" customHeight="1" x14ac:dyDescent="0.2">
      <c r="AD7023" s="32"/>
    </row>
    <row r="7024" spans="30:30" ht="22.95" customHeight="1" x14ac:dyDescent="0.2">
      <c r="AD7024" s="32"/>
    </row>
    <row r="7025" spans="30:30" ht="22.95" customHeight="1" x14ac:dyDescent="0.2">
      <c r="AD7025" s="32"/>
    </row>
    <row r="7026" spans="30:30" ht="22.95" customHeight="1" x14ac:dyDescent="0.2">
      <c r="AD7026" s="32"/>
    </row>
    <row r="7027" spans="30:30" ht="22.95" customHeight="1" x14ac:dyDescent="0.2">
      <c r="AD7027" s="32"/>
    </row>
    <row r="7028" spans="30:30" ht="22.95" customHeight="1" x14ac:dyDescent="0.2">
      <c r="AD7028" s="32"/>
    </row>
    <row r="7029" spans="30:30" ht="22.95" customHeight="1" x14ac:dyDescent="0.2">
      <c r="AD7029" s="32"/>
    </row>
    <row r="7030" spans="30:30" ht="22.95" customHeight="1" x14ac:dyDescent="0.2">
      <c r="AD7030" s="32"/>
    </row>
    <row r="7031" spans="30:30" ht="22.95" customHeight="1" x14ac:dyDescent="0.2">
      <c r="AD7031" s="32"/>
    </row>
    <row r="7032" spans="30:30" ht="22.95" customHeight="1" x14ac:dyDescent="0.2">
      <c r="AD7032" s="32"/>
    </row>
    <row r="7033" spans="30:30" ht="22.95" customHeight="1" x14ac:dyDescent="0.2">
      <c r="AD7033" s="32"/>
    </row>
    <row r="7034" spans="30:30" ht="22.95" customHeight="1" x14ac:dyDescent="0.2">
      <c r="AD7034" s="32"/>
    </row>
    <row r="7035" spans="30:30" ht="22.95" customHeight="1" x14ac:dyDescent="0.2">
      <c r="AD7035" s="32"/>
    </row>
    <row r="7036" spans="30:30" ht="22.95" customHeight="1" x14ac:dyDescent="0.2">
      <c r="AD7036" s="32"/>
    </row>
    <row r="7037" spans="30:30" ht="22.95" customHeight="1" x14ac:dyDescent="0.2">
      <c r="AD7037" s="32"/>
    </row>
    <row r="7038" spans="30:30" ht="22.95" customHeight="1" x14ac:dyDescent="0.2">
      <c r="AD7038" s="32"/>
    </row>
    <row r="7039" spans="30:30" ht="22.95" customHeight="1" x14ac:dyDescent="0.2">
      <c r="AD7039" s="32"/>
    </row>
    <row r="7040" spans="30:30" ht="22.95" customHeight="1" x14ac:dyDescent="0.2">
      <c r="AD7040" s="32"/>
    </row>
    <row r="7041" spans="30:30" ht="22.95" customHeight="1" x14ac:dyDescent="0.2">
      <c r="AD7041" s="32"/>
    </row>
    <row r="7042" spans="30:30" ht="22.95" customHeight="1" x14ac:dyDescent="0.2">
      <c r="AD7042" s="32"/>
    </row>
    <row r="7043" spans="30:30" ht="22.95" customHeight="1" x14ac:dyDescent="0.2">
      <c r="AD7043" s="32"/>
    </row>
    <row r="7044" spans="30:30" ht="22.95" customHeight="1" x14ac:dyDescent="0.2">
      <c r="AD7044" s="32"/>
    </row>
    <row r="7045" spans="30:30" ht="22.95" customHeight="1" x14ac:dyDescent="0.2">
      <c r="AD7045" s="32"/>
    </row>
    <row r="7046" spans="30:30" ht="22.95" customHeight="1" x14ac:dyDescent="0.2">
      <c r="AD7046" s="32"/>
    </row>
    <row r="7047" spans="30:30" ht="22.95" customHeight="1" x14ac:dyDescent="0.2">
      <c r="AD7047" s="32"/>
    </row>
    <row r="7048" spans="30:30" ht="22.95" customHeight="1" x14ac:dyDescent="0.2">
      <c r="AD7048" s="32"/>
    </row>
    <row r="7049" spans="30:30" ht="22.95" customHeight="1" x14ac:dyDescent="0.2">
      <c r="AD7049" s="32"/>
    </row>
    <row r="7050" spans="30:30" ht="22.95" customHeight="1" x14ac:dyDescent="0.2">
      <c r="AD7050" s="32"/>
    </row>
    <row r="7051" spans="30:30" ht="22.95" customHeight="1" x14ac:dyDescent="0.2">
      <c r="AD7051" s="32"/>
    </row>
    <row r="7052" spans="30:30" ht="22.95" customHeight="1" x14ac:dyDescent="0.2">
      <c r="AD7052" s="32"/>
    </row>
    <row r="7053" spans="30:30" ht="22.95" customHeight="1" x14ac:dyDescent="0.2">
      <c r="AD7053" s="32"/>
    </row>
    <row r="7054" spans="30:30" ht="22.95" customHeight="1" x14ac:dyDescent="0.2">
      <c r="AD7054" s="32"/>
    </row>
    <row r="7055" spans="30:30" ht="22.95" customHeight="1" x14ac:dyDescent="0.2">
      <c r="AD7055" s="32"/>
    </row>
    <row r="7056" spans="30:30" ht="22.95" customHeight="1" x14ac:dyDescent="0.2">
      <c r="AD7056" s="32"/>
    </row>
    <row r="7057" spans="30:30" ht="22.95" customHeight="1" x14ac:dyDescent="0.2">
      <c r="AD7057" s="32"/>
    </row>
    <row r="7058" spans="30:30" ht="22.95" customHeight="1" x14ac:dyDescent="0.2">
      <c r="AD7058" s="32"/>
    </row>
    <row r="7059" spans="30:30" ht="22.95" customHeight="1" x14ac:dyDescent="0.2">
      <c r="AD7059" s="32"/>
    </row>
    <row r="7060" spans="30:30" ht="22.95" customHeight="1" x14ac:dyDescent="0.2">
      <c r="AD7060" s="32"/>
    </row>
    <row r="7061" spans="30:30" ht="22.95" customHeight="1" x14ac:dyDescent="0.2">
      <c r="AD7061" s="32"/>
    </row>
    <row r="7062" spans="30:30" ht="22.95" customHeight="1" x14ac:dyDescent="0.2">
      <c r="AD7062" s="32"/>
    </row>
    <row r="7063" spans="30:30" ht="22.95" customHeight="1" x14ac:dyDescent="0.2">
      <c r="AD7063" s="32"/>
    </row>
    <row r="7064" spans="30:30" ht="22.95" customHeight="1" x14ac:dyDescent="0.2">
      <c r="AD7064" s="32"/>
    </row>
    <row r="7065" spans="30:30" ht="22.95" customHeight="1" x14ac:dyDescent="0.2">
      <c r="AD7065" s="32"/>
    </row>
    <row r="7066" spans="30:30" ht="22.95" customHeight="1" x14ac:dyDescent="0.2">
      <c r="AD7066" s="32"/>
    </row>
    <row r="7067" spans="30:30" ht="22.95" customHeight="1" x14ac:dyDescent="0.2">
      <c r="AD7067" s="32"/>
    </row>
    <row r="7068" spans="30:30" ht="22.95" customHeight="1" x14ac:dyDescent="0.2">
      <c r="AD7068" s="32"/>
    </row>
    <row r="7069" spans="30:30" ht="22.95" customHeight="1" x14ac:dyDescent="0.2">
      <c r="AD7069" s="32"/>
    </row>
    <row r="7070" spans="30:30" ht="22.95" customHeight="1" x14ac:dyDescent="0.2">
      <c r="AD7070" s="32"/>
    </row>
    <row r="7071" spans="30:30" ht="22.95" customHeight="1" x14ac:dyDescent="0.2">
      <c r="AD7071" s="32"/>
    </row>
    <row r="7072" spans="30:30" ht="22.95" customHeight="1" x14ac:dyDescent="0.2">
      <c r="AD7072" s="32"/>
    </row>
    <row r="7073" spans="30:30" ht="22.95" customHeight="1" x14ac:dyDescent="0.2">
      <c r="AD7073" s="32"/>
    </row>
    <row r="7074" spans="30:30" ht="22.95" customHeight="1" x14ac:dyDescent="0.2">
      <c r="AD7074" s="32"/>
    </row>
    <row r="7075" spans="30:30" ht="22.95" customHeight="1" x14ac:dyDescent="0.2">
      <c r="AD7075" s="32"/>
    </row>
    <row r="7076" spans="30:30" ht="22.95" customHeight="1" x14ac:dyDescent="0.2">
      <c r="AD7076" s="32"/>
    </row>
    <row r="7077" spans="30:30" ht="22.95" customHeight="1" x14ac:dyDescent="0.2">
      <c r="AD7077" s="32"/>
    </row>
    <row r="7078" spans="30:30" ht="22.95" customHeight="1" x14ac:dyDescent="0.2">
      <c r="AD7078" s="32"/>
    </row>
    <row r="7079" spans="30:30" ht="22.95" customHeight="1" x14ac:dyDescent="0.2">
      <c r="AD7079" s="32"/>
    </row>
    <row r="7080" spans="30:30" ht="22.95" customHeight="1" x14ac:dyDescent="0.2">
      <c r="AD7080" s="32"/>
    </row>
    <row r="7081" spans="30:30" ht="22.95" customHeight="1" x14ac:dyDescent="0.2">
      <c r="AD7081" s="32"/>
    </row>
    <row r="7082" spans="30:30" ht="22.95" customHeight="1" x14ac:dyDescent="0.2">
      <c r="AD7082" s="32"/>
    </row>
    <row r="7083" spans="30:30" ht="22.95" customHeight="1" x14ac:dyDescent="0.2">
      <c r="AD7083" s="32"/>
    </row>
    <row r="7084" spans="30:30" ht="22.95" customHeight="1" x14ac:dyDescent="0.2">
      <c r="AD7084" s="32"/>
    </row>
    <row r="7085" spans="30:30" ht="22.95" customHeight="1" x14ac:dyDescent="0.2">
      <c r="AD7085" s="32"/>
    </row>
    <row r="7086" spans="30:30" ht="22.95" customHeight="1" x14ac:dyDescent="0.2">
      <c r="AD7086" s="32"/>
    </row>
    <row r="7087" spans="30:30" ht="22.95" customHeight="1" x14ac:dyDescent="0.2">
      <c r="AD7087" s="32"/>
    </row>
    <row r="7088" spans="30:30" ht="22.95" customHeight="1" x14ac:dyDescent="0.2">
      <c r="AD7088" s="32"/>
    </row>
    <row r="7089" spans="30:30" ht="22.95" customHeight="1" x14ac:dyDescent="0.2">
      <c r="AD7089" s="32"/>
    </row>
    <row r="7090" spans="30:30" ht="22.95" customHeight="1" x14ac:dyDescent="0.2">
      <c r="AD7090" s="32"/>
    </row>
    <row r="7091" spans="30:30" ht="22.95" customHeight="1" x14ac:dyDescent="0.2">
      <c r="AD7091" s="32"/>
    </row>
    <row r="7092" spans="30:30" ht="22.95" customHeight="1" x14ac:dyDescent="0.2">
      <c r="AD7092" s="32"/>
    </row>
    <row r="7093" spans="30:30" ht="22.95" customHeight="1" x14ac:dyDescent="0.2">
      <c r="AD7093" s="32"/>
    </row>
    <row r="7094" spans="30:30" ht="22.95" customHeight="1" x14ac:dyDescent="0.2">
      <c r="AD7094" s="32"/>
    </row>
    <row r="7095" spans="30:30" ht="22.95" customHeight="1" x14ac:dyDescent="0.2">
      <c r="AD7095" s="32"/>
    </row>
    <row r="7096" spans="30:30" ht="22.95" customHeight="1" x14ac:dyDescent="0.2">
      <c r="AD7096" s="32"/>
    </row>
    <row r="7097" spans="30:30" ht="22.95" customHeight="1" x14ac:dyDescent="0.2">
      <c r="AD7097" s="32"/>
    </row>
    <row r="7098" spans="30:30" ht="22.95" customHeight="1" x14ac:dyDescent="0.2">
      <c r="AD7098" s="32"/>
    </row>
    <row r="7099" spans="30:30" ht="22.95" customHeight="1" x14ac:dyDescent="0.2">
      <c r="AD7099" s="32"/>
    </row>
    <row r="7100" spans="30:30" ht="22.95" customHeight="1" x14ac:dyDescent="0.2">
      <c r="AD7100" s="32"/>
    </row>
    <row r="7101" spans="30:30" ht="22.95" customHeight="1" x14ac:dyDescent="0.2">
      <c r="AD7101" s="32"/>
    </row>
    <row r="7102" spans="30:30" ht="22.95" customHeight="1" x14ac:dyDescent="0.2">
      <c r="AD7102" s="32"/>
    </row>
    <row r="7103" spans="30:30" ht="22.95" customHeight="1" x14ac:dyDescent="0.2">
      <c r="AD7103" s="32"/>
    </row>
    <row r="7104" spans="30:30" ht="22.95" customHeight="1" x14ac:dyDescent="0.2">
      <c r="AD7104" s="32"/>
    </row>
    <row r="7105" spans="30:30" ht="22.95" customHeight="1" x14ac:dyDescent="0.2">
      <c r="AD7105" s="32"/>
    </row>
    <row r="7106" spans="30:30" ht="22.95" customHeight="1" x14ac:dyDescent="0.2">
      <c r="AD7106" s="32"/>
    </row>
    <row r="7107" spans="30:30" ht="22.95" customHeight="1" x14ac:dyDescent="0.2">
      <c r="AD7107" s="32"/>
    </row>
    <row r="7108" spans="30:30" ht="22.95" customHeight="1" x14ac:dyDescent="0.2">
      <c r="AD7108" s="32"/>
    </row>
    <row r="7109" spans="30:30" ht="22.95" customHeight="1" x14ac:dyDescent="0.2">
      <c r="AD7109" s="32"/>
    </row>
    <row r="7110" spans="30:30" ht="22.95" customHeight="1" x14ac:dyDescent="0.2">
      <c r="AD7110" s="32"/>
    </row>
    <row r="7111" spans="30:30" ht="22.95" customHeight="1" x14ac:dyDescent="0.2">
      <c r="AD7111" s="32"/>
    </row>
    <row r="7112" spans="30:30" ht="22.95" customHeight="1" x14ac:dyDescent="0.2">
      <c r="AD7112" s="32"/>
    </row>
    <row r="7113" spans="30:30" ht="22.95" customHeight="1" x14ac:dyDescent="0.2">
      <c r="AD7113" s="32"/>
    </row>
    <row r="7114" spans="30:30" ht="22.95" customHeight="1" x14ac:dyDescent="0.2">
      <c r="AD7114" s="32"/>
    </row>
    <row r="7115" spans="30:30" ht="22.95" customHeight="1" x14ac:dyDescent="0.2">
      <c r="AD7115" s="32"/>
    </row>
    <row r="7116" spans="30:30" ht="22.95" customHeight="1" x14ac:dyDescent="0.2">
      <c r="AD7116" s="32"/>
    </row>
    <row r="7117" spans="30:30" ht="22.95" customHeight="1" x14ac:dyDescent="0.2">
      <c r="AD7117" s="32"/>
    </row>
    <row r="7118" spans="30:30" ht="22.95" customHeight="1" x14ac:dyDescent="0.2">
      <c r="AD7118" s="32"/>
    </row>
    <row r="7119" spans="30:30" ht="22.95" customHeight="1" x14ac:dyDescent="0.2">
      <c r="AD7119" s="32"/>
    </row>
    <row r="7120" spans="30:30" ht="22.95" customHeight="1" x14ac:dyDescent="0.2">
      <c r="AD7120" s="32"/>
    </row>
    <row r="7121" spans="30:30" ht="22.95" customHeight="1" x14ac:dyDescent="0.2">
      <c r="AD7121" s="32"/>
    </row>
    <row r="7122" spans="30:30" ht="22.95" customHeight="1" x14ac:dyDescent="0.2">
      <c r="AD7122" s="32"/>
    </row>
    <row r="7123" spans="30:30" ht="22.95" customHeight="1" x14ac:dyDescent="0.2">
      <c r="AD7123" s="32"/>
    </row>
    <row r="7124" spans="30:30" ht="22.95" customHeight="1" x14ac:dyDescent="0.2">
      <c r="AD7124" s="32"/>
    </row>
    <row r="7125" spans="30:30" ht="22.95" customHeight="1" x14ac:dyDescent="0.2">
      <c r="AD7125" s="32"/>
    </row>
    <row r="7126" spans="30:30" ht="22.95" customHeight="1" x14ac:dyDescent="0.2">
      <c r="AD7126" s="32"/>
    </row>
    <row r="7127" spans="30:30" ht="22.95" customHeight="1" x14ac:dyDescent="0.2">
      <c r="AD7127" s="32"/>
    </row>
    <row r="7128" spans="30:30" ht="22.95" customHeight="1" x14ac:dyDescent="0.2">
      <c r="AD7128" s="32"/>
    </row>
    <row r="7129" spans="30:30" ht="22.95" customHeight="1" x14ac:dyDescent="0.2">
      <c r="AD7129" s="32"/>
    </row>
    <row r="7130" spans="30:30" ht="22.95" customHeight="1" x14ac:dyDescent="0.2">
      <c r="AD7130" s="32"/>
    </row>
    <row r="7131" spans="30:30" ht="22.95" customHeight="1" x14ac:dyDescent="0.2">
      <c r="AD7131" s="32"/>
    </row>
    <row r="7132" spans="30:30" ht="22.95" customHeight="1" x14ac:dyDescent="0.2">
      <c r="AD7132" s="32"/>
    </row>
    <row r="7133" spans="30:30" ht="22.95" customHeight="1" x14ac:dyDescent="0.2">
      <c r="AD7133" s="32"/>
    </row>
    <row r="7134" spans="30:30" ht="22.95" customHeight="1" x14ac:dyDescent="0.2">
      <c r="AD7134" s="32"/>
    </row>
    <row r="7135" spans="30:30" ht="22.95" customHeight="1" x14ac:dyDescent="0.2">
      <c r="AD7135" s="32"/>
    </row>
    <row r="7136" spans="30:30" ht="22.95" customHeight="1" x14ac:dyDescent="0.2">
      <c r="AD7136" s="32"/>
    </row>
    <row r="7137" spans="30:30" ht="22.95" customHeight="1" x14ac:dyDescent="0.2">
      <c r="AD7137" s="32"/>
    </row>
    <row r="7138" spans="30:30" ht="22.95" customHeight="1" x14ac:dyDescent="0.2">
      <c r="AD7138" s="32"/>
    </row>
    <row r="7139" spans="30:30" ht="22.95" customHeight="1" x14ac:dyDescent="0.2">
      <c r="AD7139" s="32"/>
    </row>
    <row r="7140" spans="30:30" ht="22.95" customHeight="1" x14ac:dyDescent="0.2">
      <c r="AD7140" s="32"/>
    </row>
    <row r="7141" spans="30:30" ht="22.95" customHeight="1" x14ac:dyDescent="0.2">
      <c r="AD7141" s="32"/>
    </row>
    <row r="7142" spans="30:30" ht="22.95" customHeight="1" x14ac:dyDescent="0.2">
      <c r="AD7142" s="32"/>
    </row>
    <row r="7143" spans="30:30" ht="22.95" customHeight="1" x14ac:dyDescent="0.2">
      <c r="AD7143" s="32"/>
    </row>
    <row r="7144" spans="30:30" ht="22.95" customHeight="1" x14ac:dyDescent="0.2">
      <c r="AD7144" s="32"/>
    </row>
    <row r="7145" spans="30:30" ht="22.95" customHeight="1" x14ac:dyDescent="0.2">
      <c r="AD7145" s="32"/>
    </row>
    <row r="7146" spans="30:30" ht="22.95" customHeight="1" x14ac:dyDescent="0.2">
      <c r="AD7146" s="32"/>
    </row>
    <row r="7147" spans="30:30" ht="22.95" customHeight="1" x14ac:dyDescent="0.2">
      <c r="AD7147" s="32"/>
    </row>
    <row r="7148" spans="30:30" ht="22.95" customHeight="1" x14ac:dyDescent="0.2">
      <c r="AD7148" s="32"/>
    </row>
    <row r="7149" spans="30:30" ht="22.95" customHeight="1" x14ac:dyDescent="0.2">
      <c r="AD7149" s="32"/>
    </row>
    <row r="7150" spans="30:30" ht="22.95" customHeight="1" x14ac:dyDescent="0.2">
      <c r="AD7150" s="32"/>
    </row>
    <row r="7151" spans="30:30" ht="22.95" customHeight="1" x14ac:dyDescent="0.2">
      <c r="AD7151" s="32"/>
    </row>
    <row r="7152" spans="30:30" ht="22.95" customHeight="1" x14ac:dyDescent="0.2">
      <c r="AD7152" s="32"/>
    </row>
    <row r="7153" spans="30:30" ht="22.95" customHeight="1" x14ac:dyDescent="0.2">
      <c r="AD7153" s="32"/>
    </row>
    <row r="7154" spans="30:30" ht="22.95" customHeight="1" x14ac:dyDescent="0.2">
      <c r="AD7154" s="32"/>
    </row>
    <row r="7155" spans="30:30" ht="22.95" customHeight="1" x14ac:dyDescent="0.2">
      <c r="AD7155" s="32"/>
    </row>
    <row r="7156" spans="30:30" ht="22.95" customHeight="1" x14ac:dyDescent="0.2">
      <c r="AD7156" s="32"/>
    </row>
    <row r="7157" spans="30:30" ht="22.95" customHeight="1" x14ac:dyDescent="0.2">
      <c r="AD7157" s="32"/>
    </row>
    <row r="7158" spans="30:30" ht="22.95" customHeight="1" x14ac:dyDescent="0.2">
      <c r="AD7158" s="32"/>
    </row>
    <row r="7159" spans="30:30" ht="22.95" customHeight="1" x14ac:dyDescent="0.2">
      <c r="AD7159" s="32"/>
    </row>
    <row r="7160" spans="30:30" ht="22.95" customHeight="1" x14ac:dyDescent="0.2">
      <c r="AD7160" s="32"/>
    </row>
    <row r="7161" spans="30:30" ht="22.95" customHeight="1" x14ac:dyDescent="0.2">
      <c r="AD7161" s="32"/>
    </row>
    <row r="7162" spans="30:30" ht="22.95" customHeight="1" x14ac:dyDescent="0.2">
      <c r="AD7162" s="32"/>
    </row>
    <row r="7163" spans="30:30" ht="22.95" customHeight="1" x14ac:dyDescent="0.2">
      <c r="AD7163" s="32"/>
    </row>
    <row r="7164" spans="30:30" ht="22.95" customHeight="1" x14ac:dyDescent="0.2">
      <c r="AD7164" s="32"/>
    </row>
    <row r="7165" spans="30:30" ht="22.95" customHeight="1" x14ac:dyDescent="0.2">
      <c r="AD7165" s="32"/>
    </row>
    <row r="7166" spans="30:30" ht="22.95" customHeight="1" x14ac:dyDescent="0.2">
      <c r="AD7166" s="32"/>
    </row>
    <row r="7167" spans="30:30" ht="22.95" customHeight="1" x14ac:dyDescent="0.2">
      <c r="AD7167" s="32"/>
    </row>
    <row r="7168" spans="30:30" ht="22.95" customHeight="1" x14ac:dyDescent="0.2">
      <c r="AD7168" s="32"/>
    </row>
    <row r="7169" spans="30:30" ht="22.95" customHeight="1" x14ac:dyDescent="0.2">
      <c r="AD7169" s="32"/>
    </row>
    <row r="7170" spans="30:30" ht="22.95" customHeight="1" x14ac:dyDescent="0.2">
      <c r="AD7170" s="32"/>
    </row>
    <row r="7171" spans="30:30" ht="22.95" customHeight="1" x14ac:dyDescent="0.2">
      <c r="AD7171" s="32"/>
    </row>
    <row r="7172" spans="30:30" ht="22.95" customHeight="1" x14ac:dyDescent="0.2">
      <c r="AD7172" s="32"/>
    </row>
    <row r="7173" spans="30:30" ht="22.95" customHeight="1" x14ac:dyDescent="0.2">
      <c r="AD7173" s="32"/>
    </row>
    <row r="7174" spans="30:30" ht="22.95" customHeight="1" x14ac:dyDescent="0.2">
      <c r="AD7174" s="32"/>
    </row>
    <row r="7175" spans="30:30" ht="22.95" customHeight="1" x14ac:dyDescent="0.2">
      <c r="AD7175" s="32"/>
    </row>
    <row r="7176" spans="30:30" ht="22.95" customHeight="1" x14ac:dyDescent="0.2">
      <c r="AD7176" s="32"/>
    </row>
    <row r="7177" spans="30:30" ht="22.95" customHeight="1" x14ac:dyDescent="0.2">
      <c r="AD7177" s="32"/>
    </row>
    <row r="7178" spans="30:30" ht="22.95" customHeight="1" x14ac:dyDescent="0.2">
      <c r="AD7178" s="32"/>
    </row>
    <row r="7179" spans="30:30" ht="22.95" customHeight="1" x14ac:dyDescent="0.2">
      <c r="AD7179" s="32"/>
    </row>
    <row r="7180" spans="30:30" ht="22.95" customHeight="1" x14ac:dyDescent="0.2">
      <c r="AD7180" s="32"/>
    </row>
    <row r="7181" spans="30:30" ht="22.95" customHeight="1" x14ac:dyDescent="0.2">
      <c r="AD7181" s="32"/>
    </row>
    <row r="7182" spans="30:30" ht="22.95" customHeight="1" x14ac:dyDescent="0.2">
      <c r="AD7182" s="32"/>
    </row>
    <row r="7183" spans="30:30" ht="22.95" customHeight="1" x14ac:dyDescent="0.2">
      <c r="AD7183" s="32"/>
    </row>
    <row r="7184" spans="30:30" ht="22.95" customHeight="1" x14ac:dyDescent="0.2">
      <c r="AD7184" s="32"/>
    </row>
    <row r="7185" spans="30:30" ht="22.95" customHeight="1" x14ac:dyDescent="0.2">
      <c r="AD7185" s="32"/>
    </row>
    <row r="7186" spans="30:30" ht="22.95" customHeight="1" x14ac:dyDescent="0.2">
      <c r="AD7186" s="32"/>
    </row>
    <row r="7187" spans="30:30" ht="22.95" customHeight="1" x14ac:dyDescent="0.2">
      <c r="AD7187" s="32"/>
    </row>
    <row r="7188" spans="30:30" ht="22.95" customHeight="1" x14ac:dyDescent="0.2">
      <c r="AD7188" s="32"/>
    </row>
    <row r="7189" spans="30:30" ht="22.95" customHeight="1" x14ac:dyDescent="0.2">
      <c r="AD7189" s="32"/>
    </row>
    <row r="7190" spans="30:30" ht="22.95" customHeight="1" x14ac:dyDescent="0.2">
      <c r="AD7190" s="32"/>
    </row>
    <row r="7191" spans="30:30" ht="22.95" customHeight="1" x14ac:dyDescent="0.2">
      <c r="AD7191" s="32"/>
    </row>
    <row r="7192" spans="30:30" ht="22.95" customHeight="1" x14ac:dyDescent="0.2">
      <c r="AD7192" s="32"/>
    </row>
    <row r="7193" spans="30:30" ht="22.95" customHeight="1" x14ac:dyDescent="0.2">
      <c r="AD7193" s="32"/>
    </row>
    <row r="7194" spans="30:30" ht="22.95" customHeight="1" x14ac:dyDescent="0.2">
      <c r="AD7194" s="32"/>
    </row>
    <row r="7195" spans="30:30" ht="22.95" customHeight="1" x14ac:dyDescent="0.2">
      <c r="AD7195" s="32"/>
    </row>
    <row r="7196" spans="30:30" ht="22.95" customHeight="1" x14ac:dyDescent="0.2">
      <c r="AD7196" s="32"/>
    </row>
    <row r="7197" spans="30:30" ht="22.95" customHeight="1" x14ac:dyDescent="0.2">
      <c r="AD7197" s="32"/>
    </row>
    <row r="7198" spans="30:30" ht="22.95" customHeight="1" x14ac:dyDescent="0.2">
      <c r="AD7198" s="32"/>
    </row>
    <row r="7199" spans="30:30" ht="22.95" customHeight="1" x14ac:dyDescent="0.2">
      <c r="AD7199" s="32"/>
    </row>
    <row r="7200" spans="30:30" ht="22.95" customHeight="1" x14ac:dyDescent="0.2">
      <c r="AD7200" s="32"/>
    </row>
    <row r="7201" spans="30:30" ht="22.95" customHeight="1" x14ac:dyDescent="0.2">
      <c r="AD7201" s="32"/>
    </row>
    <row r="7202" spans="30:30" ht="22.95" customHeight="1" x14ac:dyDescent="0.2">
      <c r="AD7202" s="32"/>
    </row>
    <row r="7203" spans="30:30" ht="22.95" customHeight="1" x14ac:dyDescent="0.2">
      <c r="AD7203" s="32"/>
    </row>
    <row r="7204" spans="30:30" ht="22.95" customHeight="1" x14ac:dyDescent="0.2">
      <c r="AD7204" s="32"/>
    </row>
    <row r="7205" spans="30:30" ht="22.95" customHeight="1" x14ac:dyDescent="0.2">
      <c r="AD7205" s="32"/>
    </row>
    <row r="7206" spans="30:30" ht="22.95" customHeight="1" x14ac:dyDescent="0.2">
      <c r="AD7206" s="32"/>
    </row>
    <row r="7207" spans="30:30" ht="22.95" customHeight="1" x14ac:dyDescent="0.2">
      <c r="AD7207" s="32"/>
    </row>
    <row r="7208" spans="30:30" ht="22.95" customHeight="1" x14ac:dyDescent="0.2">
      <c r="AD7208" s="32"/>
    </row>
    <row r="7209" spans="30:30" ht="22.95" customHeight="1" x14ac:dyDescent="0.2">
      <c r="AD7209" s="32"/>
    </row>
    <row r="7210" spans="30:30" ht="22.95" customHeight="1" x14ac:dyDescent="0.2">
      <c r="AD7210" s="32"/>
    </row>
    <row r="7211" spans="30:30" ht="22.95" customHeight="1" x14ac:dyDescent="0.2">
      <c r="AD7211" s="32"/>
    </row>
    <row r="7212" spans="30:30" ht="22.95" customHeight="1" x14ac:dyDescent="0.2">
      <c r="AD7212" s="32"/>
    </row>
    <row r="7213" spans="30:30" ht="22.95" customHeight="1" x14ac:dyDescent="0.2">
      <c r="AD7213" s="32"/>
    </row>
    <row r="7214" spans="30:30" ht="22.95" customHeight="1" x14ac:dyDescent="0.2">
      <c r="AD7214" s="32"/>
    </row>
    <row r="7215" spans="30:30" ht="22.95" customHeight="1" x14ac:dyDescent="0.2">
      <c r="AD7215" s="32"/>
    </row>
    <row r="7216" spans="30:30" ht="22.95" customHeight="1" x14ac:dyDescent="0.2">
      <c r="AD7216" s="32"/>
    </row>
    <row r="7217" spans="30:30" ht="22.95" customHeight="1" x14ac:dyDescent="0.2">
      <c r="AD7217" s="32"/>
    </row>
    <row r="7218" spans="30:30" ht="22.95" customHeight="1" x14ac:dyDescent="0.2">
      <c r="AD7218" s="32"/>
    </row>
    <row r="7219" spans="30:30" ht="22.95" customHeight="1" x14ac:dyDescent="0.2">
      <c r="AD7219" s="32"/>
    </row>
    <row r="7220" spans="30:30" ht="22.95" customHeight="1" x14ac:dyDescent="0.2">
      <c r="AD7220" s="32"/>
    </row>
    <row r="7221" spans="30:30" ht="22.95" customHeight="1" x14ac:dyDescent="0.2">
      <c r="AD7221" s="32"/>
    </row>
    <row r="7222" spans="30:30" ht="22.95" customHeight="1" x14ac:dyDescent="0.2">
      <c r="AD7222" s="32"/>
    </row>
    <row r="7223" spans="30:30" ht="22.95" customHeight="1" x14ac:dyDescent="0.2">
      <c r="AD7223" s="32"/>
    </row>
    <row r="7224" spans="30:30" ht="22.95" customHeight="1" x14ac:dyDescent="0.2">
      <c r="AD7224" s="32"/>
    </row>
    <row r="7225" spans="30:30" ht="22.95" customHeight="1" x14ac:dyDescent="0.2">
      <c r="AD7225" s="32"/>
    </row>
    <row r="7226" spans="30:30" ht="22.95" customHeight="1" x14ac:dyDescent="0.2">
      <c r="AD7226" s="32"/>
    </row>
    <row r="7227" spans="30:30" ht="22.95" customHeight="1" x14ac:dyDescent="0.2">
      <c r="AD7227" s="32"/>
    </row>
    <row r="7228" spans="30:30" ht="22.95" customHeight="1" x14ac:dyDescent="0.2">
      <c r="AD7228" s="32"/>
    </row>
    <row r="7229" spans="30:30" ht="22.95" customHeight="1" x14ac:dyDescent="0.2">
      <c r="AD7229" s="32"/>
    </row>
    <row r="7230" spans="30:30" ht="22.95" customHeight="1" x14ac:dyDescent="0.2">
      <c r="AD7230" s="32"/>
    </row>
    <row r="7231" spans="30:30" ht="22.95" customHeight="1" x14ac:dyDescent="0.2">
      <c r="AD7231" s="32"/>
    </row>
    <row r="7232" spans="30:30" ht="22.95" customHeight="1" x14ac:dyDescent="0.2">
      <c r="AD7232" s="32"/>
    </row>
    <row r="7233" spans="30:30" ht="22.95" customHeight="1" x14ac:dyDescent="0.2">
      <c r="AD7233" s="32"/>
    </row>
    <row r="7234" spans="30:30" ht="22.95" customHeight="1" x14ac:dyDescent="0.2">
      <c r="AD7234" s="32"/>
    </row>
    <row r="7235" spans="30:30" ht="22.95" customHeight="1" x14ac:dyDescent="0.2">
      <c r="AD7235" s="32"/>
    </row>
    <row r="7236" spans="30:30" ht="22.95" customHeight="1" x14ac:dyDescent="0.2">
      <c r="AD7236" s="32"/>
    </row>
    <row r="7237" spans="30:30" ht="22.95" customHeight="1" x14ac:dyDescent="0.2">
      <c r="AD7237" s="32"/>
    </row>
    <row r="7238" spans="30:30" ht="22.95" customHeight="1" x14ac:dyDescent="0.2">
      <c r="AD7238" s="32"/>
    </row>
    <row r="7239" spans="30:30" ht="22.95" customHeight="1" x14ac:dyDescent="0.2">
      <c r="AD7239" s="32"/>
    </row>
    <row r="7240" spans="30:30" ht="22.95" customHeight="1" x14ac:dyDescent="0.2">
      <c r="AD7240" s="32"/>
    </row>
    <row r="7241" spans="30:30" ht="22.95" customHeight="1" x14ac:dyDescent="0.2">
      <c r="AD7241" s="32"/>
    </row>
    <row r="7242" spans="30:30" ht="22.95" customHeight="1" x14ac:dyDescent="0.2">
      <c r="AD7242" s="32"/>
    </row>
    <row r="7243" spans="30:30" ht="22.95" customHeight="1" x14ac:dyDescent="0.2">
      <c r="AD7243" s="32"/>
    </row>
    <row r="7244" spans="30:30" ht="22.95" customHeight="1" x14ac:dyDescent="0.2">
      <c r="AD7244" s="32"/>
    </row>
    <row r="7245" spans="30:30" ht="22.95" customHeight="1" x14ac:dyDescent="0.2">
      <c r="AD7245" s="32"/>
    </row>
    <row r="7246" spans="30:30" ht="22.95" customHeight="1" x14ac:dyDescent="0.2">
      <c r="AD7246" s="32"/>
    </row>
    <row r="7247" spans="30:30" ht="22.95" customHeight="1" x14ac:dyDescent="0.2">
      <c r="AD7247" s="32"/>
    </row>
    <row r="7248" spans="30:30" ht="22.95" customHeight="1" x14ac:dyDescent="0.2">
      <c r="AD7248" s="32"/>
    </row>
    <row r="7249" spans="30:30" ht="22.95" customHeight="1" x14ac:dyDescent="0.2">
      <c r="AD7249" s="32"/>
    </row>
    <row r="7250" spans="30:30" ht="22.95" customHeight="1" x14ac:dyDescent="0.2">
      <c r="AD7250" s="32"/>
    </row>
    <row r="7251" spans="30:30" ht="22.95" customHeight="1" x14ac:dyDescent="0.2">
      <c r="AD7251" s="32"/>
    </row>
    <row r="7252" spans="30:30" ht="22.95" customHeight="1" x14ac:dyDescent="0.2">
      <c r="AD7252" s="32"/>
    </row>
    <row r="7253" spans="30:30" ht="22.95" customHeight="1" x14ac:dyDescent="0.2">
      <c r="AD7253" s="32"/>
    </row>
    <row r="7254" spans="30:30" ht="22.95" customHeight="1" x14ac:dyDescent="0.2">
      <c r="AD7254" s="32"/>
    </row>
    <row r="7255" spans="30:30" ht="22.95" customHeight="1" x14ac:dyDescent="0.2">
      <c r="AD7255" s="32"/>
    </row>
    <row r="7256" spans="30:30" ht="22.95" customHeight="1" x14ac:dyDescent="0.2">
      <c r="AD7256" s="32"/>
    </row>
    <row r="7257" spans="30:30" ht="22.95" customHeight="1" x14ac:dyDescent="0.2">
      <c r="AD7257" s="32"/>
    </row>
    <row r="7258" spans="30:30" ht="22.95" customHeight="1" x14ac:dyDescent="0.2">
      <c r="AD7258" s="32"/>
    </row>
    <row r="7259" spans="30:30" ht="22.95" customHeight="1" x14ac:dyDescent="0.2">
      <c r="AD7259" s="32"/>
    </row>
    <row r="7260" spans="30:30" ht="22.95" customHeight="1" x14ac:dyDescent="0.2">
      <c r="AD7260" s="32"/>
    </row>
    <row r="7261" spans="30:30" ht="22.95" customHeight="1" x14ac:dyDescent="0.2">
      <c r="AD7261" s="32"/>
    </row>
    <row r="7262" spans="30:30" ht="22.95" customHeight="1" x14ac:dyDescent="0.2">
      <c r="AD7262" s="32"/>
    </row>
    <row r="7263" spans="30:30" ht="22.95" customHeight="1" x14ac:dyDescent="0.2">
      <c r="AD7263" s="32"/>
    </row>
    <row r="7264" spans="30:30" ht="22.95" customHeight="1" x14ac:dyDescent="0.2">
      <c r="AD7264" s="32"/>
    </row>
    <row r="7265" spans="30:30" ht="22.95" customHeight="1" x14ac:dyDescent="0.2">
      <c r="AD7265" s="32"/>
    </row>
    <row r="7266" spans="30:30" ht="22.95" customHeight="1" x14ac:dyDescent="0.2">
      <c r="AD7266" s="32"/>
    </row>
    <row r="7267" spans="30:30" ht="22.95" customHeight="1" x14ac:dyDescent="0.2">
      <c r="AD7267" s="32"/>
    </row>
    <row r="7268" spans="30:30" ht="22.95" customHeight="1" x14ac:dyDescent="0.2">
      <c r="AD7268" s="32"/>
    </row>
    <row r="7269" spans="30:30" ht="22.95" customHeight="1" x14ac:dyDescent="0.2">
      <c r="AD7269" s="32"/>
    </row>
    <row r="7270" spans="30:30" ht="22.95" customHeight="1" x14ac:dyDescent="0.2">
      <c r="AD7270" s="32"/>
    </row>
    <row r="7271" spans="30:30" ht="22.95" customHeight="1" x14ac:dyDescent="0.2">
      <c r="AD7271" s="32"/>
    </row>
    <row r="7272" spans="30:30" ht="22.95" customHeight="1" x14ac:dyDescent="0.2">
      <c r="AD7272" s="32"/>
    </row>
    <row r="7273" spans="30:30" ht="22.95" customHeight="1" x14ac:dyDescent="0.2">
      <c r="AD7273" s="32"/>
    </row>
    <row r="7274" spans="30:30" ht="22.95" customHeight="1" x14ac:dyDescent="0.2">
      <c r="AD7274" s="32"/>
    </row>
    <row r="7275" spans="30:30" ht="22.95" customHeight="1" x14ac:dyDescent="0.2">
      <c r="AD7275" s="32"/>
    </row>
    <row r="7276" spans="30:30" ht="22.95" customHeight="1" x14ac:dyDescent="0.2">
      <c r="AD7276" s="32"/>
    </row>
    <row r="7277" spans="30:30" ht="22.95" customHeight="1" x14ac:dyDescent="0.2">
      <c r="AD7277" s="32"/>
    </row>
    <row r="7278" spans="30:30" ht="22.95" customHeight="1" x14ac:dyDescent="0.2">
      <c r="AD7278" s="32"/>
    </row>
    <row r="7279" spans="30:30" ht="22.95" customHeight="1" x14ac:dyDescent="0.2">
      <c r="AD7279" s="32"/>
    </row>
    <row r="7280" spans="30:30" ht="22.95" customHeight="1" x14ac:dyDescent="0.2">
      <c r="AD7280" s="32"/>
    </row>
    <row r="7281" spans="30:30" ht="22.95" customHeight="1" x14ac:dyDescent="0.2">
      <c r="AD7281" s="32"/>
    </row>
    <row r="7282" spans="30:30" ht="22.95" customHeight="1" x14ac:dyDescent="0.2">
      <c r="AD7282" s="32"/>
    </row>
    <row r="7283" spans="30:30" ht="22.95" customHeight="1" x14ac:dyDescent="0.2">
      <c r="AD7283" s="32"/>
    </row>
    <row r="7284" spans="30:30" ht="22.95" customHeight="1" x14ac:dyDescent="0.2">
      <c r="AD7284" s="32"/>
    </row>
    <row r="7285" spans="30:30" ht="22.95" customHeight="1" x14ac:dyDescent="0.2">
      <c r="AD7285" s="32"/>
    </row>
    <row r="7286" spans="30:30" ht="22.95" customHeight="1" x14ac:dyDescent="0.2">
      <c r="AD7286" s="32"/>
    </row>
    <row r="7287" spans="30:30" ht="22.95" customHeight="1" x14ac:dyDescent="0.2">
      <c r="AD7287" s="32"/>
    </row>
    <row r="7288" spans="30:30" ht="22.95" customHeight="1" x14ac:dyDescent="0.2">
      <c r="AD7288" s="32"/>
    </row>
    <row r="7289" spans="30:30" ht="22.95" customHeight="1" x14ac:dyDescent="0.2">
      <c r="AD7289" s="32"/>
    </row>
    <row r="7290" spans="30:30" ht="22.95" customHeight="1" x14ac:dyDescent="0.2">
      <c r="AD7290" s="32"/>
    </row>
    <row r="7291" spans="30:30" ht="22.95" customHeight="1" x14ac:dyDescent="0.2">
      <c r="AD7291" s="32"/>
    </row>
    <row r="7292" spans="30:30" ht="22.95" customHeight="1" x14ac:dyDescent="0.2">
      <c r="AD7292" s="32"/>
    </row>
    <row r="7293" spans="30:30" ht="22.95" customHeight="1" x14ac:dyDescent="0.2">
      <c r="AD7293" s="32"/>
    </row>
    <row r="7294" spans="30:30" ht="22.95" customHeight="1" x14ac:dyDescent="0.2">
      <c r="AD7294" s="32"/>
    </row>
    <row r="7295" spans="30:30" ht="22.95" customHeight="1" x14ac:dyDescent="0.2">
      <c r="AD7295" s="32"/>
    </row>
    <row r="7296" spans="30:30" ht="22.95" customHeight="1" x14ac:dyDescent="0.2">
      <c r="AD7296" s="32"/>
    </row>
    <row r="7297" spans="30:30" ht="22.95" customHeight="1" x14ac:dyDescent="0.2">
      <c r="AD7297" s="32"/>
    </row>
    <row r="7298" spans="30:30" ht="22.95" customHeight="1" x14ac:dyDescent="0.2">
      <c r="AD7298" s="32"/>
    </row>
    <row r="7299" spans="30:30" ht="22.95" customHeight="1" x14ac:dyDescent="0.2">
      <c r="AD7299" s="32"/>
    </row>
    <row r="7300" spans="30:30" ht="22.95" customHeight="1" x14ac:dyDescent="0.2">
      <c r="AD7300" s="32"/>
    </row>
    <row r="7301" spans="30:30" ht="22.95" customHeight="1" x14ac:dyDescent="0.2">
      <c r="AD7301" s="32"/>
    </row>
    <row r="7302" spans="30:30" ht="22.95" customHeight="1" x14ac:dyDescent="0.2">
      <c r="AD7302" s="32"/>
    </row>
    <row r="7303" spans="30:30" ht="22.95" customHeight="1" x14ac:dyDescent="0.2">
      <c r="AD7303" s="32"/>
    </row>
    <row r="7304" spans="30:30" ht="22.95" customHeight="1" x14ac:dyDescent="0.2">
      <c r="AD7304" s="32"/>
    </row>
    <row r="7305" spans="30:30" ht="22.95" customHeight="1" x14ac:dyDescent="0.2">
      <c r="AD7305" s="32"/>
    </row>
    <row r="7306" spans="30:30" ht="22.95" customHeight="1" x14ac:dyDescent="0.2">
      <c r="AD7306" s="32"/>
    </row>
    <row r="7307" spans="30:30" ht="22.95" customHeight="1" x14ac:dyDescent="0.2">
      <c r="AD7307" s="32"/>
    </row>
    <row r="7308" spans="30:30" ht="22.95" customHeight="1" x14ac:dyDescent="0.2">
      <c r="AD7308" s="32"/>
    </row>
    <row r="7309" spans="30:30" ht="22.95" customHeight="1" x14ac:dyDescent="0.2">
      <c r="AD7309" s="32"/>
    </row>
    <row r="7310" spans="30:30" ht="22.95" customHeight="1" x14ac:dyDescent="0.2">
      <c r="AD7310" s="32"/>
    </row>
    <row r="7311" spans="30:30" ht="22.95" customHeight="1" x14ac:dyDescent="0.2">
      <c r="AD7311" s="32"/>
    </row>
    <row r="7312" spans="30:30" ht="22.95" customHeight="1" x14ac:dyDescent="0.2">
      <c r="AD7312" s="32"/>
    </row>
    <row r="7313" spans="30:30" ht="22.95" customHeight="1" x14ac:dyDescent="0.2">
      <c r="AD7313" s="32"/>
    </row>
    <row r="7314" spans="30:30" ht="22.95" customHeight="1" x14ac:dyDescent="0.2">
      <c r="AD7314" s="32"/>
    </row>
    <row r="7315" spans="30:30" ht="22.95" customHeight="1" x14ac:dyDescent="0.2">
      <c r="AD7315" s="32"/>
    </row>
    <row r="7316" spans="30:30" ht="22.95" customHeight="1" x14ac:dyDescent="0.2">
      <c r="AD7316" s="32"/>
    </row>
    <row r="7317" spans="30:30" ht="22.95" customHeight="1" x14ac:dyDescent="0.2">
      <c r="AD7317" s="32"/>
    </row>
    <row r="7318" spans="30:30" ht="22.95" customHeight="1" x14ac:dyDescent="0.2">
      <c r="AD7318" s="32"/>
    </row>
    <row r="7319" spans="30:30" ht="22.95" customHeight="1" x14ac:dyDescent="0.2">
      <c r="AD7319" s="32"/>
    </row>
    <row r="7320" spans="30:30" ht="22.95" customHeight="1" x14ac:dyDescent="0.2">
      <c r="AD7320" s="32"/>
    </row>
    <row r="7321" spans="30:30" ht="22.95" customHeight="1" x14ac:dyDescent="0.2">
      <c r="AD7321" s="32"/>
    </row>
    <row r="7322" spans="30:30" ht="22.95" customHeight="1" x14ac:dyDescent="0.2">
      <c r="AD7322" s="32"/>
    </row>
    <row r="7323" spans="30:30" ht="22.95" customHeight="1" x14ac:dyDescent="0.2">
      <c r="AD7323" s="32"/>
    </row>
    <row r="7324" spans="30:30" ht="22.95" customHeight="1" x14ac:dyDescent="0.2">
      <c r="AD7324" s="32"/>
    </row>
    <row r="7325" spans="30:30" ht="22.95" customHeight="1" x14ac:dyDescent="0.2">
      <c r="AD7325" s="32"/>
    </row>
    <row r="7326" spans="30:30" ht="22.95" customHeight="1" x14ac:dyDescent="0.2">
      <c r="AD7326" s="32"/>
    </row>
    <row r="7327" spans="30:30" ht="22.95" customHeight="1" x14ac:dyDescent="0.2">
      <c r="AD7327" s="32"/>
    </row>
    <row r="7328" spans="30:30" ht="22.95" customHeight="1" x14ac:dyDescent="0.2">
      <c r="AD7328" s="32"/>
    </row>
    <row r="7329" spans="30:30" ht="22.95" customHeight="1" x14ac:dyDescent="0.2">
      <c r="AD7329" s="32"/>
    </row>
    <row r="7330" spans="30:30" ht="22.95" customHeight="1" x14ac:dyDescent="0.2">
      <c r="AD7330" s="32"/>
    </row>
    <row r="7331" spans="30:30" ht="22.95" customHeight="1" x14ac:dyDescent="0.2">
      <c r="AD7331" s="32"/>
    </row>
    <row r="7332" spans="30:30" ht="22.95" customHeight="1" x14ac:dyDescent="0.2">
      <c r="AD7332" s="32"/>
    </row>
    <row r="7333" spans="30:30" ht="22.95" customHeight="1" x14ac:dyDescent="0.2">
      <c r="AD7333" s="32"/>
    </row>
    <row r="7334" spans="30:30" ht="22.95" customHeight="1" x14ac:dyDescent="0.2">
      <c r="AD7334" s="32"/>
    </row>
    <row r="7335" spans="30:30" ht="22.95" customHeight="1" x14ac:dyDescent="0.2">
      <c r="AD7335" s="32"/>
    </row>
    <row r="7336" spans="30:30" ht="22.95" customHeight="1" x14ac:dyDescent="0.2">
      <c r="AD7336" s="32"/>
    </row>
    <row r="7337" spans="30:30" ht="22.95" customHeight="1" x14ac:dyDescent="0.2">
      <c r="AD7337" s="32"/>
    </row>
    <row r="7338" spans="30:30" ht="22.95" customHeight="1" x14ac:dyDescent="0.2">
      <c r="AD7338" s="32"/>
    </row>
    <row r="7339" spans="30:30" ht="22.95" customHeight="1" x14ac:dyDescent="0.2">
      <c r="AD7339" s="32"/>
    </row>
    <row r="7340" spans="30:30" ht="22.95" customHeight="1" x14ac:dyDescent="0.2">
      <c r="AD7340" s="32"/>
    </row>
    <row r="7341" spans="30:30" ht="22.95" customHeight="1" x14ac:dyDescent="0.2">
      <c r="AD7341" s="32"/>
    </row>
    <row r="7342" spans="30:30" ht="22.95" customHeight="1" x14ac:dyDescent="0.2">
      <c r="AD7342" s="32"/>
    </row>
    <row r="7343" spans="30:30" ht="22.95" customHeight="1" x14ac:dyDescent="0.2">
      <c r="AD7343" s="32"/>
    </row>
    <row r="7344" spans="30:30" ht="22.95" customHeight="1" x14ac:dyDescent="0.2">
      <c r="AD7344" s="32"/>
    </row>
    <row r="7345" spans="30:30" ht="22.95" customHeight="1" x14ac:dyDescent="0.2">
      <c r="AD7345" s="32"/>
    </row>
    <row r="7346" spans="30:30" ht="22.95" customHeight="1" x14ac:dyDescent="0.2">
      <c r="AD7346" s="32"/>
    </row>
    <row r="7347" spans="30:30" ht="22.95" customHeight="1" x14ac:dyDescent="0.2">
      <c r="AD7347" s="32"/>
    </row>
    <row r="7348" spans="30:30" ht="22.95" customHeight="1" x14ac:dyDescent="0.2">
      <c r="AD7348" s="32"/>
    </row>
    <row r="7349" spans="30:30" ht="22.95" customHeight="1" x14ac:dyDescent="0.2">
      <c r="AD7349" s="32"/>
    </row>
    <row r="7350" spans="30:30" ht="22.95" customHeight="1" x14ac:dyDescent="0.2">
      <c r="AD7350" s="32"/>
    </row>
    <row r="7351" spans="30:30" ht="22.95" customHeight="1" x14ac:dyDescent="0.2">
      <c r="AD7351" s="32"/>
    </row>
    <row r="7352" spans="30:30" ht="22.95" customHeight="1" x14ac:dyDescent="0.2">
      <c r="AD7352" s="32"/>
    </row>
    <row r="7353" spans="30:30" ht="22.95" customHeight="1" x14ac:dyDescent="0.2">
      <c r="AD7353" s="32"/>
    </row>
    <row r="7354" spans="30:30" ht="22.95" customHeight="1" x14ac:dyDescent="0.2">
      <c r="AD7354" s="32"/>
    </row>
    <row r="7355" spans="30:30" ht="22.95" customHeight="1" x14ac:dyDescent="0.2">
      <c r="AD7355" s="32"/>
    </row>
    <row r="7356" spans="30:30" ht="22.95" customHeight="1" x14ac:dyDescent="0.2">
      <c r="AD7356" s="32"/>
    </row>
    <row r="7357" spans="30:30" ht="22.95" customHeight="1" x14ac:dyDescent="0.2">
      <c r="AD7357" s="32"/>
    </row>
    <row r="7358" spans="30:30" ht="22.95" customHeight="1" x14ac:dyDescent="0.2">
      <c r="AD7358" s="32"/>
    </row>
    <row r="7359" spans="30:30" ht="22.95" customHeight="1" x14ac:dyDescent="0.2">
      <c r="AD7359" s="32"/>
    </row>
    <row r="7360" spans="30:30" ht="22.95" customHeight="1" x14ac:dyDescent="0.2">
      <c r="AD7360" s="32"/>
    </row>
    <row r="7361" spans="30:30" ht="22.95" customHeight="1" x14ac:dyDescent="0.2">
      <c r="AD7361" s="32"/>
    </row>
    <row r="7362" spans="30:30" ht="22.95" customHeight="1" x14ac:dyDescent="0.2">
      <c r="AD7362" s="32"/>
    </row>
    <row r="7363" spans="30:30" ht="22.95" customHeight="1" x14ac:dyDescent="0.2">
      <c r="AD7363" s="32"/>
    </row>
    <row r="7364" spans="30:30" ht="22.95" customHeight="1" x14ac:dyDescent="0.2">
      <c r="AD7364" s="32"/>
    </row>
    <row r="7365" spans="30:30" ht="22.95" customHeight="1" x14ac:dyDescent="0.2">
      <c r="AD7365" s="32"/>
    </row>
    <row r="7366" spans="30:30" ht="22.95" customHeight="1" x14ac:dyDescent="0.2">
      <c r="AD7366" s="32"/>
    </row>
    <row r="7367" spans="30:30" ht="22.95" customHeight="1" x14ac:dyDescent="0.2">
      <c r="AD7367" s="32"/>
    </row>
    <row r="7368" spans="30:30" ht="22.95" customHeight="1" x14ac:dyDescent="0.2">
      <c r="AD7368" s="32"/>
    </row>
    <row r="7369" spans="30:30" ht="22.95" customHeight="1" x14ac:dyDescent="0.2">
      <c r="AD7369" s="32"/>
    </row>
    <row r="7370" spans="30:30" ht="22.95" customHeight="1" x14ac:dyDescent="0.2">
      <c r="AD7370" s="32"/>
    </row>
    <row r="7371" spans="30:30" ht="22.95" customHeight="1" x14ac:dyDescent="0.2">
      <c r="AD7371" s="32"/>
    </row>
    <row r="7372" spans="30:30" ht="22.95" customHeight="1" x14ac:dyDescent="0.2">
      <c r="AD7372" s="32"/>
    </row>
    <row r="7373" spans="30:30" ht="22.95" customHeight="1" x14ac:dyDescent="0.2">
      <c r="AD7373" s="32"/>
    </row>
    <row r="7374" spans="30:30" ht="22.95" customHeight="1" x14ac:dyDescent="0.2">
      <c r="AD7374" s="32"/>
    </row>
    <row r="7375" spans="30:30" ht="22.95" customHeight="1" x14ac:dyDescent="0.2">
      <c r="AD7375" s="32"/>
    </row>
    <row r="7376" spans="30:30" ht="22.95" customHeight="1" x14ac:dyDescent="0.2">
      <c r="AD7376" s="32"/>
    </row>
    <row r="7377" spans="30:30" ht="22.95" customHeight="1" x14ac:dyDescent="0.2">
      <c r="AD7377" s="32"/>
    </row>
    <row r="7378" spans="30:30" ht="22.95" customHeight="1" x14ac:dyDescent="0.2">
      <c r="AD7378" s="32"/>
    </row>
    <row r="7379" spans="30:30" ht="22.95" customHeight="1" x14ac:dyDescent="0.2">
      <c r="AD7379" s="32"/>
    </row>
    <row r="7380" spans="30:30" ht="22.95" customHeight="1" x14ac:dyDescent="0.2">
      <c r="AD7380" s="32"/>
    </row>
    <row r="7381" spans="30:30" ht="22.95" customHeight="1" x14ac:dyDescent="0.2">
      <c r="AD7381" s="32"/>
    </row>
    <row r="7382" spans="30:30" ht="22.95" customHeight="1" x14ac:dyDescent="0.2">
      <c r="AD7382" s="32"/>
    </row>
    <row r="7383" spans="30:30" ht="22.95" customHeight="1" x14ac:dyDescent="0.2">
      <c r="AD7383" s="32"/>
    </row>
    <row r="7384" spans="30:30" ht="22.95" customHeight="1" x14ac:dyDescent="0.2">
      <c r="AD7384" s="32"/>
    </row>
    <row r="7385" spans="30:30" ht="22.95" customHeight="1" x14ac:dyDescent="0.2">
      <c r="AD7385" s="32"/>
    </row>
    <row r="7386" spans="30:30" ht="22.95" customHeight="1" x14ac:dyDescent="0.2">
      <c r="AD7386" s="32"/>
    </row>
    <row r="7387" spans="30:30" ht="22.95" customHeight="1" x14ac:dyDescent="0.2">
      <c r="AD7387" s="32"/>
    </row>
    <row r="7388" spans="30:30" ht="22.95" customHeight="1" x14ac:dyDescent="0.2">
      <c r="AD7388" s="32"/>
    </row>
    <row r="7389" spans="30:30" ht="22.95" customHeight="1" x14ac:dyDescent="0.2">
      <c r="AD7389" s="32"/>
    </row>
    <row r="7390" spans="30:30" ht="22.95" customHeight="1" x14ac:dyDescent="0.2">
      <c r="AD7390" s="32"/>
    </row>
    <row r="7391" spans="30:30" ht="22.95" customHeight="1" x14ac:dyDescent="0.2">
      <c r="AD7391" s="32"/>
    </row>
    <row r="7392" spans="30:30" ht="22.95" customHeight="1" x14ac:dyDescent="0.2">
      <c r="AD7392" s="32"/>
    </row>
    <row r="7393" spans="30:30" ht="22.95" customHeight="1" x14ac:dyDescent="0.2">
      <c r="AD7393" s="32"/>
    </row>
    <row r="7394" spans="30:30" ht="22.95" customHeight="1" x14ac:dyDescent="0.2">
      <c r="AD7394" s="32"/>
    </row>
    <row r="7395" spans="30:30" ht="22.95" customHeight="1" x14ac:dyDescent="0.2">
      <c r="AD7395" s="32"/>
    </row>
    <row r="7396" spans="30:30" ht="22.95" customHeight="1" x14ac:dyDescent="0.2">
      <c r="AD7396" s="32"/>
    </row>
    <row r="7397" spans="30:30" ht="22.95" customHeight="1" x14ac:dyDescent="0.2">
      <c r="AD7397" s="32"/>
    </row>
    <row r="7398" spans="30:30" ht="22.95" customHeight="1" x14ac:dyDescent="0.2">
      <c r="AD7398" s="32"/>
    </row>
    <row r="7399" spans="30:30" ht="22.95" customHeight="1" x14ac:dyDescent="0.2">
      <c r="AD7399" s="32"/>
    </row>
    <row r="7400" spans="30:30" ht="22.95" customHeight="1" x14ac:dyDescent="0.2">
      <c r="AD7400" s="32"/>
    </row>
    <row r="7401" spans="30:30" ht="22.95" customHeight="1" x14ac:dyDescent="0.2">
      <c r="AD7401" s="32"/>
    </row>
    <row r="7402" spans="30:30" ht="22.95" customHeight="1" x14ac:dyDescent="0.2">
      <c r="AD7402" s="32"/>
    </row>
    <row r="7403" spans="30:30" ht="22.95" customHeight="1" x14ac:dyDescent="0.2">
      <c r="AD7403" s="32"/>
    </row>
    <row r="7404" spans="30:30" ht="22.95" customHeight="1" x14ac:dyDescent="0.2">
      <c r="AD7404" s="32"/>
    </row>
    <row r="7405" spans="30:30" ht="22.95" customHeight="1" x14ac:dyDescent="0.2">
      <c r="AD7405" s="32"/>
    </row>
    <row r="7406" spans="30:30" ht="22.95" customHeight="1" x14ac:dyDescent="0.2">
      <c r="AD7406" s="32"/>
    </row>
    <row r="7407" spans="30:30" ht="22.95" customHeight="1" x14ac:dyDescent="0.2">
      <c r="AD7407" s="32"/>
    </row>
    <row r="7408" spans="30:30" ht="22.95" customHeight="1" x14ac:dyDescent="0.2">
      <c r="AD7408" s="32"/>
    </row>
    <row r="7409" spans="30:30" ht="22.95" customHeight="1" x14ac:dyDescent="0.2">
      <c r="AD7409" s="32"/>
    </row>
    <row r="7410" spans="30:30" ht="22.95" customHeight="1" x14ac:dyDescent="0.2">
      <c r="AD7410" s="32"/>
    </row>
    <row r="7411" spans="30:30" ht="22.95" customHeight="1" x14ac:dyDescent="0.2">
      <c r="AD7411" s="32"/>
    </row>
    <row r="7412" spans="30:30" ht="22.95" customHeight="1" x14ac:dyDescent="0.2">
      <c r="AD7412" s="32"/>
    </row>
    <row r="7413" spans="30:30" ht="22.95" customHeight="1" x14ac:dyDescent="0.2">
      <c r="AD7413" s="32"/>
    </row>
    <row r="7414" spans="30:30" ht="22.95" customHeight="1" x14ac:dyDescent="0.2">
      <c r="AD7414" s="32"/>
    </row>
    <row r="7415" spans="30:30" ht="22.95" customHeight="1" x14ac:dyDescent="0.2">
      <c r="AD7415" s="32"/>
    </row>
    <row r="7416" spans="30:30" ht="22.95" customHeight="1" x14ac:dyDescent="0.2">
      <c r="AD7416" s="32"/>
    </row>
    <row r="7417" spans="30:30" ht="22.95" customHeight="1" x14ac:dyDescent="0.2">
      <c r="AD7417" s="32"/>
    </row>
    <row r="7418" spans="30:30" ht="22.95" customHeight="1" x14ac:dyDescent="0.2">
      <c r="AD7418" s="32"/>
    </row>
    <row r="7419" spans="30:30" ht="22.95" customHeight="1" x14ac:dyDescent="0.2">
      <c r="AD7419" s="32"/>
    </row>
    <row r="7420" spans="30:30" ht="22.95" customHeight="1" x14ac:dyDescent="0.2">
      <c r="AD7420" s="32"/>
    </row>
    <row r="7421" spans="30:30" ht="22.95" customHeight="1" x14ac:dyDescent="0.2">
      <c r="AD7421" s="32"/>
    </row>
    <row r="7422" spans="30:30" ht="22.95" customHeight="1" x14ac:dyDescent="0.2">
      <c r="AD7422" s="32"/>
    </row>
    <row r="7423" spans="30:30" ht="22.95" customHeight="1" x14ac:dyDescent="0.2">
      <c r="AD7423" s="32"/>
    </row>
    <row r="7424" spans="30:30" ht="22.95" customHeight="1" x14ac:dyDescent="0.2">
      <c r="AD7424" s="32"/>
    </row>
    <row r="7425" spans="30:30" ht="22.95" customHeight="1" x14ac:dyDescent="0.2">
      <c r="AD7425" s="32"/>
    </row>
    <row r="7426" spans="30:30" ht="22.95" customHeight="1" x14ac:dyDescent="0.2">
      <c r="AD7426" s="32"/>
    </row>
    <row r="7427" spans="30:30" ht="22.95" customHeight="1" x14ac:dyDescent="0.2">
      <c r="AD7427" s="32"/>
    </row>
    <row r="7428" spans="30:30" ht="22.95" customHeight="1" x14ac:dyDescent="0.2">
      <c r="AD7428" s="32"/>
    </row>
    <row r="7429" spans="30:30" ht="22.95" customHeight="1" x14ac:dyDescent="0.2">
      <c r="AD7429" s="32"/>
    </row>
    <row r="7430" spans="30:30" ht="22.95" customHeight="1" x14ac:dyDescent="0.2">
      <c r="AD7430" s="32"/>
    </row>
    <row r="7431" spans="30:30" ht="22.95" customHeight="1" x14ac:dyDescent="0.2">
      <c r="AD7431" s="32"/>
    </row>
    <row r="7432" spans="30:30" ht="22.95" customHeight="1" x14ac:dyDescent="0.2">
      <c r="AD7432" s="32"/>
    </row>
    <row r="7433" spans="30:30" ht="22.95" customHeight="1" x14ac:dyDescent="0.2">
      <c r="AD7433" s="32"/>
    </row>
    <row r="7434" spans="30:30" ht="22.95" customHeight="1" x14ac:dyDescent="0.2">
      <c r="AD7434" s="32"/>
    </row>
    <row r="7435" spans="30:30" ht="22.95" customHeight="1" x14ac:dyDescent="0.2">
      <c r="AD7435" s="32"/>
    </row>
    <row r="7436" spans="30:30" ht="22.95" customHeight="1" x14ac:dyDescent="0.2">
      <c r="AD7436" s="32"/>
    </row>
    <row r="7437" spans="30:30" ht="22.95" customHeight="1" x14ac:dyDescent="0.2">
      <c r="AD7437" s="32"/>
    </row>
    <row r="7438" spans="30:30" ht="22.95" customHeight="1" x14ac:dyDescent="0.2">
      <c r="AD7438" s="32"/>
    </row>
    <row r="7439" spans="30:30" ht="22.95" customHeight="1" x14ac:dyDescent="0.2">
      <c r="AD7439" s="32"/>
    </row>
    <row r="7440" spans="30:30" ht="22.95" customHeight="1" x14ac:dyDescent="0.2">
      <c r="AD7440" s="32"/>
    </row>
    <row r="7441" spans="30:30" ht="22.95" customHeight="1" x14ac:dyDescent="0.2">
      <c r="AD7441" s="32"/>
    </row>
    <row r="7442" spans="30:30" ht="22.95" customHeight="1" x14ac:dyDescent="0.2">
      <c r="AD7442" s="32"/>
    </row>
    <row r="7443" spans="30:30" ht="22.95" customHeight="1" x14ac:dyDescent="0.2">
      <c r="AD7443" s="32"/>
    </row>
    <row r="7444" spans="30:30" ht="22.95" customHeight="1" x14ac:dyDescent="0.2">
      <c r="AD7444" s="32"/>
    </row>
    <row r="7445" spans="30:30" ht="22.95" customHeight="1" x14ac:dyDescent="0.2">
      <c r="AD7445" s="32"/>
    </row>
    <row r="7446" spans="30:30" ht="22.95" customHeight="1" x14ac:dyDescent="0.2">
      <c r="AD7446" s="32"/>
    </row>
    <row r="7447" spans="30:30" ht="22.95" customHeight="1" x14ac:dyDescent="0.2">
      <c r="AD7447" s="32"/>
    </row>
    <row r="7448" spans="30:30" ht="22.95" customHeight="1" x14ac:dyDescent="0.2">
      <c r="AD7448" s="32"/>
    </row>
    <row r="7449" spans="30:30" ht="22.95" customHeight="1" x14ac:dyDescent="0.2">
      <c r="AD7449" s="32"/>
    </row>
    <row r="7450" spans="30:30" ht="22.95" customHeight="1" x14ac:dyDescent="0.2">
      <c r="AD7450" s="32"/>
    </row>
    <row r="7451" spans="30:30" ht="22.95" customHeight="1" x14ac:dyDescent="0.2">
      <c r="AD7451" s="32"/>
    </row>
    <row r="7452" spans="30:30" ht="22.95" customHeight="1" x14ac:dyDescent="0.2">
      <c r="AD7452" s="32"/>
    </row>
    <row r="7453" spans="30:30" ht="22.95" customHeight="1" x14ac:dyDescent="0.2">
      <c r="AD7453" s="32"/>
    </row>
    <row r="7454" spans="30:30" ht="22.95" customHeight="1" x14ac:dyDescent="0.2">
      <c r="AD7454" s="32"/>
    </row>
    <row r="7455" spans="30:30" ht="22.95" customHeight="1" x14ac:dyDescent="0.2">
      <c r="AD7455" s="32"/>
    </row>
    <row r="7456" spans="30:30" ht="22.95" customHeight="1" x14ac:dyDescent="0.2">
      <c r="AD7456" s="32"/>
    </row>
    <row r="7457" spans="30:30" ht="22.95" customHeight="1" x14ac:dyDescent="0.2">
      <c r="AD7457" s="32"/>
    </row>
    <row r="7458" spans="30:30" ht="22.95" customHeight="1" x14ac:dyDescent="0.2">
      <c r="AD7458" s="32"/>
    </row>
    <row r="7459" spans="30:30" ht="22.95" customHeight="1" x14ac:dyDescent="0.2">
      <c r="AD7459" s="32"/>
    </row>
    <row r="7460" spans="30:30" ht="22.95" customHeight="1" x14ac:dyDescent="0.2">
      <c r="AD7460" s="32"/>
    </row>
    <row r="7461" spans="30:30" ht="22.95" customHeight="1" x14ac:dyDescent="0.2">
      <c r="AD7461" s="32"/>
    </row>
    <row r="7462" spans="30:30" ht="22.95" customHeight="1" x14ac:dyDescent="0.2">
      <c r="AD7462" s="32"/>
    </row>
    <row r="7463" spans="30:30" ht="22.95" customHeight="1" x14ac:dyDescent="0.2">
      <c r="AD7463" s="32"/>
    </row>
    <row r="7464" spans="30:30" ht="22.95" customHeight="1" x14ac:dyDescent="0.2">
      <c r="AD7464" s="32"/>
    </row>
    <row r="7465" spans="30:30" ht="22.95" customHeight="1" x14ac:dyDescent="0.2">
      <c r="AD7465" s="32"/>
    </row>
    <row r="7466" spans="30:30" ht="22.95" customHeight="1" x14ac:dyDescent="0.2">
      <c r="AD7466" s="32"/>
    </row>
    <row r="7467" spans="30:30" ht="22.95" customHeight="1" x14ac:dyDescent="0.2">
      <c r="AD7467" s="32"/>
    </row>
    <row r="7468" spans="30:30" ht="22.95" customHeight="1" x14ac:dyDescent="0.2">
      <c r="AD7468" s="32"/>
    </row>
    <row r="7469" spans="30:30" ht="22.95" customHeight="1" x14ac:dyDescent="0.2">
      <c r="AD7469" s="32"/>
    </row>
    <row r="7470" spans="30:30" ht="22.95" customHeight="1" x14ac:dyDescent="0.2">
      <c r="AD7470" s="32"/>
    </row>
    <row r="7471" spans="30:30" ht="22.95" customHeight="1" x14ac:dyDescent="0.2">
      <c r="AD7471" s="32"/>
    </row>
    <row r="7472" spans="30:30" ht="22.95" customHeight="1" x14ac:dyDescent="0.2">
      <c r="AD7472" s="32"/>
    </row>
    <row r="7473" spans="30:30" ht="22.95" customHeight="1" x14ac:dyDescent="0.2">
      <c r="AD7473" s="32"/>
    </row>
    <row r="7474" spans="30:30" ht="22.95" customHeight="1" x14ac:dyDescent="0.2">
      <c r="AD7474" s="32"/>
    </row>
    <row r="7475" spans="30:30" ht="22.95" customHeight="1" x14ac:dyDescent="0.2">
      <c r="AD7475" s="32"/>
    </row>
    <row r="7476" spans="30:30" ht="22.95" customHeight="1" x14ac:dyDescent="0.2">
      <c r="AD7476" s="32"/>
    </row>
    <row r="7477" spans="30:30" ht="22.95" customHeight="1" x14ac:dyDescent="0.2">
      <c r="AD7477" s="32"/>
    </row>
    <row r="7478" spans="30:30" ht="22.95" customHeight="1" x14ac:dyDescent="0.2">
      <c r="AD7478" s="32"/>
    </row>
    <row r="7479" spans="30:30" ht="22.95" customHeight="1" x14ac:dyDescent="0.2">
      <c r="AD7479" s="32"/>
    </row>
    <row r="7480" spans="30:30" ht="22.95" customHeight="1" x14ac:dyDescent="0.2">
      <c r="AD7480" s="32"/>
    </row>
    <row r="7481" spans="30:30" ht="22.95" customHeight="1" x14ac:dyDescent="0.2">
      <c r="AD7481" s="32"/>
    </row>
    <row r="7482" spans="30:30" ht="22.95" customHeight="1" x14ac:dyDescent="0.2">
      <c r="AD7482" s="32"/>
    </row>
    <row r="7483" spans="30:30" ht="22.95" customHeight="1" x14ac:dyDescent="0.2">
      <c r="AD7483" s="32"/>
    </row>
    <row r="7484" spans="30:30" ht="22.95" customHeight="1" x14ac:dyDescent="0.2">
      <c r="AD7484" s="32"/>
    </row>
    <row r="7485" spans="30:30" ht="22.95" customHeight="1" x14ac:dyDescent="0.2">
      <c r="AD7485" s="32"/>
    </row>
    <row r="7486" spans="30:30" ht="22.95" customHeight="1" x14ac:dyDescent="0.2">
      <c r="AD7486" s="32"/>
    </row>
    <row r="7487" spans="30:30" ht="22.95" customHeight="1" x14ac:dyDescent="0.2">
      <c r="AD7487" s="32"/>
    </row>
    <row r="7488" spans="30:30" ht="22.95" customHeight="1" x14ac:dyDescent="0.2">
      <c r="AD7488" s="32"/>
    </row>
    <row r="7489" spans="30:30" ht="22.95" customHeight="1" x14ac:dyDescent="0.2">
      <c r="AD7489" s="32"/>
    </row>
    <row r="7490" spans="30:30" ht="22.95" customHeight="1" x14ac:dyDescent="0.2">
      <c r="AD7490" s="32"/>
    </row>
    <row r="7491" spans="30:30" ht="22.95" customHeight="1" x14ac:dyDescent="0.2">
      <c r="AD7491" s="32"/>
    </row>
    <row r="7492" spans="30:30" ht="22.95" customHeight="1" x14ac:dyDescent="0.2">
      <c r="AD7492" s="32"/>
    </row>
    <row r="7493" spans="30:30" ht="22.95" customHeight="1" x14ac:dyDescent="0.2">
      <c r="AD7493" s="32"/>
    </row>
    <row r="7494" spans="30:30" ht="22.95" customHeight="1" x14ac:dyDescent="0.2">
      <c r="AD7494" s="32"/>
    </row>
    <row r="7495" spans="30:30" ht="22.95" customHeight="1" x14ac:dyDescent="0.2">
      <c r="AD7495" s="32"/>
    </row>
    <row r="7496" spans="30:30" ht="22.95" customHeight="1" x14ac:dyDescent="0.2">
      <c r="AD7496" s="32"/>
    </row>
    <row r="7497" spans="30:30" ht="22.95" customHeight="1" x14ac:dyDescent="0.2">
      <c r="AD7497" s="32"/>
    </row>
    <row r="7498" spans="30:30" ht="22.95" customHeight="1" x14ac:dyDescent="0.2">
      <c r="AD7498" s="32"/>
    </row>
    <row r="7499" spans="30:30" ht="22.95" customHeight="1" x14ac:dyDescent="0.2">
      <c r="AD7499" s="32"/>
    </row>
    <row r="7500" spans="30:30" ht="22.95" customHeight="1" x14ac:dyDescent="0.2">
      <c r="AD7500" s="32"/>
    </row>
    <row r="7501" spans="30:30" ht="22.95" customHeight="1" x14ac:dyDescent="0.2">
      <c r="AD7501" s="32"/>
    </row>
    <row r="7502" spans="30:30" ht="22.95" customHeight="1" x14ac:dyDescent="0.2">
      <c r="AD7502" s="32"/>
    </row>
    <row r="7503" spans="30:30" ht="22.95" customHeight="1" x14ac:dyDescent="0.2">
      <c r="AD7503" s="32"/>
    </row>
    <row r="7504" spans="30:30" ht="22.95" customHeight="1" x14ac:dyDescent="0.2">
      <c r="AD7504" s="32"/>
    </row>
    <row r="7505" spans="30:30" ht="22.95" customHeight="1" x14ac:dyDescent="0.2">
      <c r="AD7505" s="32"/>
    </row>
    <row r="7506" spans="30:30" ht="22.95" customHeight="1" x14ac:dyDescent="0.2">
      <c r="AD7506" s="32"/>
    </row>
    <row r="7507" spans="30:30" ht="22.95" customHeight="1" x14ac:dyDescent="0.2">
      <c r="AD7507" s="32"/>
    </row>
    <row r="7508" spans="30:30" ht="22.95" customHeight="1" x14ac:dyDescent="0.2">
      <c r="AD7508" s="32"/>
    </row>
    <row r="7509" spans="30:30" ht="22.95" customHeight="1" x14ac:dyDescent="0.2">
      <c r="AD7509" s="32"/>
    </row>
    <row r="7510" spans="30:30" ht="22.95" customHeight="1" x14ac:dyDescent="0.2">
      <c r="AD7510" s="32"/>
    </row>
    <row r="7511" spans="30:30" ht="22.95" customHeight="1" x14ac:dyDescent="0.2">
      <c r="AD7511" s="32"/>
    </row>
    <row r="7512" spans="30:30" ht="22.95" customHeight="1" x14ac:dyDescent="0.2">
      <c r="AD7512" s="32"/>
    </row>
    <row r="7513" spans="30:30" ht="22.95" customHeight="1" x14ac:dyDescent="0.2">
      <c r="AD7513" s="32"/>
    </row>
    <row r="7514" spans="30:30" ht="22.95" customHeight="1" x14ac:dyDescent="0.2">
      <c r="AD7514" s="32"/>
    </row>
    <row r="7515" spans="30:30" ht="22.95" customHeight="1" x14ac:dyDescent="0.2">
      <c r="AD7515" s="32"/>
    </row>
    <row r="7516" spans="30:30" ht="22.95" customHeight="1" x14ac:dyDescent="0.2">
      <c r="AD7516" s="32"/>
    </row>
    <row r="7517" spans="30:30" ht="22.95" customHeight="1" x14ac:dyDescent="0.2">
      <c r="AD7517" s="32"/>
    </row>
    <row r="7518" spans="30:30" ht="22.95" customHeight="1" x14ac:dyDescent="0.2">
      <c r="AD7518" s="32"/>
    </row>
    <row r="7519" spans="30:30" ht="22.95" customHeight="1" x14ac:dyDescent="0.2">
      <c r="AD7519" s="32"/>
    </row>
    <row r="7520" spans="30:30" ht="22.95" customHeight="1" x14ac:dyDescent="0.2">
      <c r="AD7520" s="32"/>
    </row>
    <row r="7521" spans="30:30" ht="22.95" customHeight="1" x14ac:dyDescent="0.2">
      <c r="AD7521" s="32"/>
    </row>
    <row r="7522" spans="30:30" ht="22.95" customHeight="1" x14ac:dyDescent="0.2">
      <c r="AD7522" s="32"/>
    </row>
    <row r="7523" spans="30:30" ht="22.95" customHeight="1" x14ac:dyDescent="0.2">
      <c r="AD7523" s="32"/>
    </row>
    <row r="7524" spans="30:30" ht="22.95" customHeight="1" x14ac:dyDescent="0.2">
      <c r="AD7524" s="32"/>
    </row>
    <row r="7525" spans="30:30" ht="22.95" customHeight="1" x14ac:dyDescent="0.2">
      <c r="AD7525" s="32"/>
    </row>
    <row r="7526" spans="30:30" ht="22.95" customHeight="1" x14ac:dyDescent="0.2">
      <c r="AD7526" s="32"/>
    </row>
    <row r="7527" spans="30:30" ht="22.95" customHeight="1" x14ac:dyDescent="0.2">
      <c r="AD7527" s="32"/>
    </row>
    <row r="7528" spans="30:30" ht="22.95" customHeight="1" x14ac:dyDescent="0.2">
      <c r="AD7528" s="32"/>
    </row>
    <row r="7529" spans="30:30" ht="22.95" customHeight="1" x14ac:dyDescent="0.2">
      <c r="AD7529" s="32"/>
    </row>
    <row r="7530" spans="30:30" ht="22.95" customHeight="1" x14ac:dyDescent="0.2">
      <c r="AD7530" s="32"/>
    </row>
    <row r="7531" spans="30:30" ht="22.95" customHeight="1" x14ac:dyDescent="0.2">
      <c r="AD7531" s="32"/>
    </row>
    <row r="7532" spans="30:30" ht="22.95" customHeight="1" x14ac:dyDescent="0.2">
      <c r="AD7532" s="32"/>
    </row>
    <row r="7533" spans="30:30" ht="22.95" customHeight="1" x14ac:dyDescent="0.2">
      <c r="AD7533" s="32"/>
    </row>
    <row r="7534" spans="30:30" ht="22.95" customHeight="1" x14ac:dyDescent="0.2">
      <c r="AD7534" s="32"/>
    </row>
    <row r="7535" spans="30:30" ht="22.95" customHeight="1" x14ac:dyDescent="0.2">
      <c r="AD7535" s="32"/>
    </row>
    <row r="7536" spans="30:30" ht="22.95" customHeight="1" x14ac:dyDescent="0.2">
      <c r="AD7536" s="32"/>
    </row>
    <row r="7537" spans="30:30" ht="22.95" customHeight="1" x14ac:dyDescent="0.2">
      <c r="AD7537" s="32"/>
    </row>
    <row r="7538" spans="30:30" ht="22.95" customHeight="1" x14ac:dyDescent="0.2">
      <c r="AD7538" s="32"/>
    </row>
    <row r="7539" spans="30:30" ht="22.95" customHeight="1" x14ac:dyDescent="0.2">
      <c r="AD7539" s="32"/>
    </row>
    <row r="7540" spans="30:30" ht="22.95" customHeight="1" x14ac:dyDescent="0.2">
      <c r="AD7540" s="32"/>
    </row>
    <row r="7541" spans="30:30" ht="22.95" customHeight="1" x14ac:dyDescent="0.2">
      <c r="AD7541" s="32"/>
    </row>
    <row r="7542" spans="30:30" ht="22.95" customHeight="1" x14ac:dyDescent="0.2">
      <c r="AD7542" s="32"/>
    </row>
    <row r="7543" spans="30:30" ht="22.95" customHeight="1" x14ac:dyDescent="0.2">
      <c r="AD7543" s="32"/>
    </row>
    <row r="7544" spans="30:30" ht="22.95" customHeight="1" x14ac:dyDescent="0.2">
      <c r="AD7544" s="32"/>
    </row>
    <row r="7545" spans="30:30" ht="22.95" customHeight="1" x14ac:dyDescent="0.2">
      <c r="AD7545" s="32"/>
    </row>
    <row r="7546" spans="30:30" ht="22.95" customHeight="1" x14ac:dyDescent="0.2">
      <c r="AD7546" s="32"/>
    </row>
    <row r="7547" spans="30:30" ht="22.95" customHeight="1" x14ac:dyDescent="0.2">
      <c r="AD7547" s="32"/>
    </row>
    <row r="7548" spans="30:30" ht="22.95" customHeight="1" x14ac:dyDescent="0.2">
      <c r="AD7548" s="32"/>
    </row>
    <row r="7549" spans="30:30" ht="22.95" customHeight="1" x14ac:dyDescent="0.2">
      <c r="AD7549" s="32"/>
    </row>
    <row r="7550" spans="30:30" ht="22.95" customHeight="1" x14ac:dyDescent="0.2">
      <c r="AD7550" s="32"/>
    </row>
    <row r="7551" spans="30:30" ht="22.95" customHeight="1" x14ac:dyDescent="0.2">
      <c r="AD7551" s="32"/>
    </row>
    <row r="7552" spans="30:30" ht="22.95" customHeight="1" x14ac:dyDescent="0.2">
      <c r="AD7552" s="32"/>
    </row>
    <row r="7553" spans="30:30" ht="22.95" customHeight="1" x14ac:dyDescent="0.2">
      <c r="AD7553" s="32"/>
    </row>
    <row r="7554" spans="30:30" ht="22.95" customHeight="1" x14ac:dyDescent="0.2">
      <c r="AD7554" s="32"/>
    </row>
    <row r="7555" spans="30:30" ht="22.95" customHeight="1" x14ac:dyDescent="0.2">
      <c r="AD7555" s="32"/>
    </row>
    <row r="7556" spans="30:30" ht="22.95" customHeight="1" x14ac:dyDescent="0.2">
      <c r="AD7556" s="32"/>
    </row>
    <row r="7557" spans="30:30" ht="22.95" customHeight="1" x14ac:dyDescent="0.2">
      <c r="AD7557" s="32"/>
    </row>
    <row r="7558" spans="30:30" ht="22.95" customHeight="1" x14ac:dyDescent="0.2">
      <c r="AD7558" s="32"/>
    </row>
    <row r="7559" spans="30:30" ht="22.95" customHeight="1" x14ac:dyDescent="0.2">
      <c r="AD7559" s="32"/>
    </row>
    <row r="7560" spans="30:30" ht="22.95" customHeight="1" x14ac:dyDescent="0.2">
      <c r="AD7560" s="32"/>
    </row>
    <row r="7561" spans="30:30" ht="22.95" customHeight="1" x14ac:dyDescent="0.2">
      <c r="AD7561" s="32"/>
    </row>
    <row r="7562" spans="30:30" ht="22.95" customHeight="1" x14ac:dyDescent="0.2">
      <c r="AD7562" s="32"/>
    </row>
    <row r="7563" spans="30:30" ht="22.95" customHeight="1" x14ac:dyDescent="0.2">
      <c r="AD7563" s="32"/>
    </row>
    <row r="7564" spans="30:30" ht="22.95" customHeight="1" x14ac:dyDescent="0.2">
      <c r="AD7564" s="32"/>
    </row>
    <row r="7565" spans="30:30" ht="22.95" customHeight="1" x14ac:dyDescent="0.2">
      <c r="AD7565" s="32"/>
    </row>
    <row r="7566" spans="30:30" ht="22.95" customHeight="1" x14ac:dyDescent="0.2">
      <c r="AD7566" s="32"/>
    </row>
    <row r="7567" spans="30:30" ht="22.95" customHeight="1" x14ac:dyDescent="0.2">
      <c r="AD7567" s="32"/>
    </row>
    <row r="7568" spans="30:30" ht="22.95" customHeight="1" x14ac:dyDescent="0.2">
      <c r="AD7568" s="32"/>
    </row>
    <row r="7569" spans="30:30" ht="22.95" customHeight="1" x14ac:dyDescent="0.2">
      <c r="AD7569" s="32"/>
    </row>
    <row r="7570" spans="30:30" ht="22.95" customHeight="1" x14ac:dyDescent="0.2">
      <c r="AD7570" s="32"/>
    </row>
    <row r="7571" spans="30:30" ht="22.95" customHeight="1" x14ac:dyDescent="0.2">
      <c r="AD7571" s="32"/>
    </row>
    <row r="7572" spans="30:30" ht="22.95" customHeight="1" x14ac:dyDescent="0.2">
      <c r="AD7572" s="32"/>
    </row>
    <row r="7573" spans="30:30" ht="22.95" customHeight="1" x14ac:dyDescent="0.2">
      <c r="AD7573" s="32"/>
    </row>
    <row r="7574" spans="30:30" ht="22.95" customHeight="1" x14ac:dyDescent="0.2">
      <c r="AD7574" s="32"/>
    </row>
    <row r="7575" spans="30:30" ht="22.95" customHeight="1" x14ac:dyDescent="0.2">
      <c r="AD7575" s="32"/>
    </row>
    <row r="7576" spans="30:30" ht="22.95" customHeight="1" x14ac:dyDescent="0.2">
      <c r="AD7576" s="32"/>
    </row>
    <row r="7577" spans="30:30" ht="22.95" customHeight="1" x14ac:dyDescent="0.2">
      <c r="AD7577" s="32"/>
    </row>
    <row r="7578" spans="30:30" ht="22.95" customHeight="1" x14ac:dyDescent="0.2">
      <c r="AD7578" s="32"/>
    </row>
    <row r="7579" spans="30:30" ht="22.95" customHeight="1" x14ac:dyDescent="0.2">
      <c r="AD7579" s="32"/>
    </row>
    <row r="7580" spans="30:30" ht="22.95" customHeight="1" x14ac:dyDescent="0.2">
      <c r="AD7580" s="32"/>
    </row>
    <row r="7581" spans="30:30" ht="22.95" customHeight="1" x14ac:dyDescent="0.2">
      <c r="AD7581" s="32"/>
    </row>
    <row r="7582" spans="30:30" ht="22.95" customHeight="1" x14ac:dyDescent="0.2">
      <c r="AD7582" s="32"/>
    </row>
    <row r="7583" spans="30:30" ht="22.95" customHeight="1" x14ac:dyDescent="0.2">
      <c r="AD7583" s="32"/>
    </row>
    <row r="7584" spans="30:30" ht="22.95" customHeight="1" x14ac:dyDescent="0.2">
      <c r="AD7584" s="32"/>
    </row>
    <row r="7585" spans="30:30" ht="22.95" customHeight="1" x14ac:dyDescent="0.2">
      <c r="AD7585" s="32"/>
    </row>
    <row r="7586" spans="30:30" ht="22.95" customHeight="1" x14ac:dyDescent="0.2">
      <c r="AD7586" s="32"/>
    </row>
    <row r="7587" spans="30:30" ht="22.95" customHeight="1" x14ac:dyDescent="0.2">
      <c r="AD7587" s="32"/>
    </row>
    <row r="7588" spans="30:30" ht="22.95" customHeight="1" x14ac:dyDescent="0.2">
      <c r="AD7588" s="32"/>
    </row>
    <row r="7589" spans="30:30" ht="22.95" customHeight="1" x14ac:dyDescent="0.2">
      <c r="AD7589" s="32"/>
    </row>
    <row r="7590" spans="30:30" ht="22.95" customHeight="1" x14ac:dyDescent="0.2">
      <c r="AD7590" s="32"/>
    </row>
    <row r="7591" spans="30:30" ht="22.95" customHeight="1" x14ac:dyDescent="0.2">
      <c r="AD7591" s="32"/>
    </row>
    <row r="7592" spans="30:30" ht="22.95" customHeight="1" x14ac:dyDescent="0.2">
      <c r="AD7592" s="32"/>
    </row>
    <row r="7593" spans="30:30" ht="22.95" customHeight="1" x14ac:dyDescent="0.2">
      <c r="AD7593" s="32"/>
    </row>
    <row r="7594" spans="30:30" ht="22.95" customHeight="1" x14ac:dyDescent="0.2">
      <c r="AD7594" s="32"/>
    </row>
    <row r="7595" spans="30:30" ht="22.95" customHeight="1" x14ac:dyDescent="0.2">
      <c r="AD7595" s="32"/>
    </row>
    <row r="7596" spans="30:30" ht="22.95" customHeight="1" x14ac:dyDescent="0.2">
      <c r="AD7596" s="32"/>
    </row>
    <row r="7597" spans="30:30" ht="22.95" customHeight="1" x14ac:dyDescent="0.2">
      <c r="AD7597" s="32"/>
    </row>
    <row r="7598" spans="30:30" ht="22.95" customHeight="1" x14ac:dyDescent="0.2">
      <c r="AD7598" s="32"/>
    </row>
    <row r="7599" spans="30:30" ht="22.95" customHeight="1" x14ac:dyDescent="0.2">
      <c r="AD7599" s="32"/>
    </row>
    <row r="7600" spans="30:30" ht="22.95" customHeight="1" x14ac:dyDescent="0.2">
      <c r="AD7600" s="32"/>
    </row>
    <row r="7601" spans="30:30" ht="22.95" customHeight="1" x14ac:dyDescent="0.2">
      <c r="AD7601" s="32"/>
    </row>
    <row r="7602" spans="30:30" ht="22.95" customHeight="1" x14ac:dyDescent="0.2">
      <c r="AD7602" s="32"/>
    </row>
    <row r="7603" spans="30:30" ht="22.95" customHeight="1" x14ac:dyDescent="0.2">
      <c r="AD7603" s="32"/>
    </row>
    <row r="7604" spans="30:30" ht="22.95" customHeight="1" x14ac:dyDescent="0.2">
      <c r="AD7604" s="32"/>
    </row>
    <row r="7605" spans="30:30" ht="22.95" customHeight="1" x14ac:dyDescent="0.2">
      <c r="AD7605" s="32"/>
    </row>
    <row r="7606" spans="30:30" ht="22.95" customHeight="1" x14ac:dyDescent="0.2">
      <c r="AD7606" s="32"/>
    </row>
    <row r="7607" spans="30:30" ht="22.95" customHeight="1" x14ac:dyDescent="0.2">
      <c r="AD7607" s="32"/>
    </row>
    <row r="7608" spans="30:30" ht="22.95" customHeight="1" x14ac:dyDescent="0.2">
      <c r="AD7608" s="32"/>
    </row>
    <row r="7609" spans="30:30" ht="22.95" customHeight="1" x14ac:dyDescent="0.2">
      <c r="AD7609" s="32"/>
    </row>
    <row r="7610" spans="30:30" ht="22.95" customHeight="1" x14ac:dyDescent="0.2">
      <c r="AD7610" s="32"/>
    </row>
    <row r="7611" spans="30:30" ht="22.95" customHeight="1" x14ac:dyDescent="0.2">
      <c r="AD7611" s="32"/>
    </row>
    <row r="7612" spans="30:30" ht="22.95" customHeight="1" x14ac:dyDescent="0.2">
      <c r="AD7612" s="32"/>
    </row>
    <row r="7613" spans="30:30" ht="22.95" customHeight="1" x14ac:dyDescent="0.2">
      <c r="AD7613" s="32"/>
    </row>
    <row r="7614" spans="30:30" ht="22.95" customHeight="1" x14ac:dyDescent="0.2">
      <c r="AD7614" s="32"/>
    </row>
    <row r="7615" spans="30:30" ht="22.95" customHeight="1" x14ac:dyDescent="0.2">
      <c r="AD7615" s="32"/>
    </row>
    <row r="7616" spans="30:30" ht="22.95" customHeight="1" x14ac:dyDescent="0.2">
      <c r="AD7616" s="32"/>
    </row>
    <row r="7617" spans="30:30" ht="22.95" customHeight="1" x14ac:dyDescent="0.2">
      <c r="AD7617" s="32"/>
    </row>
    <row r="7618" spans="30:30" ht="22.95" customHeight="1" x14ac:dyDescent="0.2">
      <c r="AD7618" s="32"/>
    </row>
    <row r="7619" spans="30:30" ht="22.95" customHeight="1" x14ac:dyDescent="0.2">
      <c r="AD7619" s="32"/>
    </row>
    <row r="7620" spans="30:30" ht="22.95" customHeight="1" x14ac:dyDescent="0.2">
      <c r="AD7620" s="32"/>
    </row>
    <row r="7621" spans="30:30" ht="22.95" customHeight="1" x14ac:dyDescent="0.2">
      <c r="AD7621" s="32"/>
    </row>
    <row r="7622" spans="30:30" ht="22.95" customHeight="1" x14ac:dyDescent="0.2">
      <c r="AD7622" s="32"/>
    </row>
    <row r="7623" spans="30:30" ht="22.95" customHeight="1" x14ac:dyDescent="0.2">
      <c r="AD7623" s="32"/>
    </row>
    <row r="7624" spans="30:30" ht="22.95" customHeight="1" x14ac:dyDescent="0.2">
      <c r="AD7624" s="32"/>
    </row>
    <row r="7625" spans="30:30" ht="22.95" customHeight="1" x14ac:dyDescent="0.2">
      <c r="AD7625" s="32"/>
    </row>
    <row r="7626" spans="30:30" ht="22.95" customHeight="1" x14ac:dyDescent="0.2">
      <c r="AD7626" s="32"/>
    </row>
    <row r="7627" spans="30:30" ht="22.95" customHeight="1" x14ac:dyDescent="0.2">
      <c r="AD7627" s="32"/>
    </row>
    <row r="7628" spans="30:30" ht="22.95" customHeight="1" x14ac:dyDescent="0.2">
      <c r="AD7628" s="32"/>
    </row>
    <row r="7629" spans="30:30" ht="22.95" customHeight="1" x14ac:dyDescent="0.2">
      <c r="AD7629" s="32"/>
    </row>
    <row r="7630" spans="30:30" ht="22.95" customHeight="1" x14ac:dyDescent="0.2">
      <c r="AD7630" s="32"/>
    </row>
    <row r="7631" spans="30:30" ht="22.95" customHeight="1" x14ac:dyDescent="0.2">
      <c r="AD7631" s="32"/>
    </row>
    <row r="7632" spans="30:30" ht="22.95" customHeight="1" x14ac:dyDescent="0.2">
      <c r="AD7632" s="32"/>
    </row>
    <row r="7633" spans="30:30" ht="22.95" customHeight="1" x14ac:dyDescent="0.2">
      <c r="AD7633" s="32"/>
    </row>
    <row r="7634" spans="30:30" ht="22.95" customHeight="1" x14ac:dyDescent="0.2">
      <c r="AD7634" s="32"/>
    </row>
    <row r="7635" spans="30:30" ht="22.95" customHeight="1" x14ac:dyDescent="0.2">
      <c r="AD7635" s="32"/>
    </row>
    <row r="7636" spans="30:30" ht="22.95" customHeight="1" x14ac:dyDescent="0.2">
      <c r="AD7636" s="32"/>
    </row>
    <row r="7637" spans="30:30" ht="22.95" customHeight="1" x14ac:dyDescent="0.2">
      <c r="AD7637" s="32"/>
    </row>
    <row r="7638" spans="30:30" ht="22.95" customHeight="1" x14ac:dyDescent="0.2">
      <c r="AD7638" s="32"/>
    </row>
    <row r="7639" spans="30:30" ht="22.95" customHeight="1" x14ac:dyDescent="0.2">
      <c r="AD7639" s="32"/>
    </row>
    <row r="7640" spans="30:30" ht="22.95" customHeight="1" x14ac:dyDescent="0.2">
      <c r="AD7640" s="32"/>
    </row>
    <row r="7641" spans="30:30" ht="22.95" customHeight="1" x14ac:dyDescent="0.2">
      <c r="AD7641" s="32"/>
    </row>
    <row r="7642" spans="30:30" ht="22.95" customHeight="1" x14ac:dyDescent="0.2">
      <c r="AD7642" s="32"/>
    </row>
    <row r="7643" spans="30:30" ht="22.95" customHeight="1" x14ac:dyDescent="0.2">
      <c r="AD7643" s="32"/>
    </row>
    <row r="7644" spans="30:30" ht="22.95" customHeight="1" x14ac:dyDescent="0.2">
      <c r="AD7644" s="32"/>
    </row>
    <row r="7645" spans="30:30" ht="22.95" customHeight="1" x14ac:dyDescent="0.2">
      <c r="AD7645" s="32"/>
    </row>
    <row r="7646" spans="30:30" ht="22.95" customHeight="1" x14ac:dyDescent="0.2">
      <c r="AD7646" s="32"/>
    </row>
    <row r="7647" spans="30:30" ht="22.95" customHeight="1" x14ac:dyDescent="0.2">
      <c r="AD7647" s="32"/>
    </row>
    <row r="7648" spans="30:30" ht="22.95" customHeight="1" x14ac:dyDescent="0.2">
      <c r="AD7648" s="32"/>
    </row>
    <row r="7649" spans="30:30" ht="22.95" customHeight="1" x14ac:dyDescent="0.2">
      <c r="AD7649" s="32"/>
    </row>
    <row r="7650" spans="30:30" ht="22.95" customHeight="1" x14ac:dyDescent="0.2">
      <c r="AD7650" s="32"/>
    </row>
    <row r="7651" spans="30:30" ht="22.95" customHeight="1" x14ac:dyDescent="0.2">
      <c r="AD7651" s="32"/>
    </row>
    <row r="7652" spans="30:30" ht="22.95" customHeight="1" x14ac:dyDescent="0.2">
      <c r="AD7652" s="32"/>
    </row>
    <row r="7653" spans="30:30" ht="22.95" customHeight="1" x14ac:dyDescent="0.2">
      <c r="AD7653" s="32"/>
    </row>
    <row r="7654" spans="30:30" ht="22.95" customHeight="1" x14ac:dyDescent="0.2">
      <c r="AD7654" s="32"/>
    </row>
    <row r="7655" spans="30:30" ht="22.95" customHeight="1" x14ac:dyDescent="0.2">
      <c r="AD7655" s="32"/>
    </row>
    <row r="7656" spans="30:30" ht="22.95" customHeight="1" x14ac:dyDescent="0.2">
      <c r="AD7656" s="32"/>
    </row>
    <row r="7657" spans="30:30" ht="22.95" customHeight="1" x14ac:dyDescent="0.2">
      <c r="AD7657" s="32"/>
    </row>
    <row r="7658" spans="30:30" ht="22.95" customHeight="1" x14ac:dyDescent="0.2">
      <c r="AD7658" s="32"/>
    </row>
    <row r="7659" spans="30:30" ht="22.95" customHeight="1" x14ac:dyDescent="0.2">
      <c r="AD7659" s="32"/>
    </row>
    <row r="7660" spans="30:30" ht="22.95" customHeight="1" x14ac:dyDescent="0.2">
      <c r="AD7660" s="32"/>
    </row>
    <row r="7661" spans="30:30" ht="22.95" customHeight="1" x14ac:dyDescent="0.2">
      <c r="AD7661" s="32"/>
    </row>
    <row r="7662" spans="30:30" ht="22.95" customHeight="1" x14ac:dyDescent="0.2">
      <c r="AD7662" s="32"/>
    </row>
    <row r="7663" spans="30:30" ht="22.95" customHeight="1" x14ac:dyDescent="0.2">
      <c r="AD7663" s="32"/>
    </row>
    <row r="7664" spans="30:30" ht="22.95" customHeight="1" x14ac:dyDescent="0.2">
      <c r="AD7664" s="32"/>
    </row>
    <row r="7665" spans="30:30" ht="22.95" customHeight="1" x14ac:dyDescent="0.2">
      <c r="AD7665" s="32"/>
    </row>
    <row r="7666" spans="30:30" ht="22.95" customHeight="1" x14ac:dyDescent="0.2">
      <c r="AD7666" s="32"/>
    </row>
    <row r="7667" spans="30:30" ht="22.95" customHeight="1" x14ac:dyDescent="0.2">
      <c r="AD7667" s="32"/>
    </row>
    <row r="7668" spans="30:30" ht="22.95" customHeight="1" x14ac:dyDescent="0.2">
      <c r="AD7668" s="32"/>
    </row>
    <row r="7669" spans="30:30" ht="22.95" customHeight="1" x14ac:dyDescent="0.2">
      <c r="AD7669" s="32"/>
    </row>
    <row r="7670" spans="30:30" ht="22.95" customHeight="1" x14ac:dyDescent="0.2">
      <c r="AD7670" s="32"/>
    </row>
    <row r="7671" spans="30:30" ht="22.95" customHeight="1" x14ac:dyDescent="0.2">
      <c r="AD7671" s="32"/>
    </row>
    <row r="7672" spans="30:30" ht="22.95" customHeight="1" x14ac:dyDescent="0.2">
      <c r="AD7672" s="32"/>
    </row>
    <row r="7673" spans="30:30" ht="22.95" customHeight="1" x14ac:dyDescent="0.2">
      <c r="AD7673" s="32"/>
    </row>
    <row r="7674" spans="30:30" ht="22.95" customHeight="1" x14ac:dyDescent="0.2">
      <c r="AD7674" s="32"/>
    </row>
    <row r="7675" spans="30:30" ht="22.95" customHeight="1" x14ac:dyDescent="0.2">
      <c r="AD7675" s="32"/>
    </row>
    <row r="7676" spans="30:30" ht="22.95" customHeight="1" x14ac:dyDescent="0.2">
      <c r="AD7676" s="32"/>
    </row>
    <row r="7677" spans="30:30" ht="22.95" customHeight="1" x14ac:dyDescent="0.2">
      <c r="AD7677" s="32"/>
    </row>
    <row r="7678" spans="30:30" ht="22.95" customHeight="1" x14ac:dyDescent="0.2">
      <c r="AD7678" s="32"/>
    </row>
    <row r="7679" spans="30:30" ht="22.95" customHeight="1" x14ac:dyDescent="0.2">
      <c r="AD7679" s="32"/>
    </row>
    <row r="7680" spans="30:30" ht="22.95" customHeight="1" x14ac:dyDescent="0.2">
      <c r="AD7680" s="32"/>
    </row>
    <row r="7681" spans="30:30" ht="22.95" customHeight="1" x14ac:dyDescent="0.2">
      <c r="AD7681" s="32"/>
    </row>
    <row r="7682" spans="30:30" ht="22.95" customHeight="1" x14ac:dyDescent="0.2">
      <c r="AD7682" s="32"/>
    </row>
    <row r="7683" spans="30:30" ht="22.95" customHeight="1" x14ac:dyDescent="0.2">
      <c r="AD7683" s="32"/>
    </row>
    <row r="7684" spans="30:30" ht="22.95" customHeight="1" x14ac:dyDescent="0.2">
      <c r="AD7684" s="32"/>
    </row>
    <row r="7685" spans="30:30" ht="22.95" customHeight="1" x14ac:dyDescent="0.2">
      <c r="AD7685" s="32"/>
    </row>
    <row r="7686" spans="30:30" ht="22.95" customHeight="1" x14ac:dyDescent="0.2">
      <c r="AD7686" s="32"/>
    </row>
    <row r="7687" spans="30:30" ht="22.95" customHeight="1" x14ac:dyDescent="0.2">
      <c r="AD7687" s="32"/>
    </row>
    <row r="7688" spans="30:30" ht="22.95" customHeight="1" x14ac:dyDescent="0.2">
      <c r="AD7688" s="32"/>
    </row>
    <row r="7689" spans="30:30" ht="22.95" customHeight="1" x14ac:dyDescent="0.2">
      <c r="AD7689" s="32"/>
    </row>
    <row r="7690" spans="30:30" ht="22.95" customHeight="1" x14ac:dyDescent="0.2">
      <c r="AD7690" s="32"/>
    </row>
    <row r="7691" spans="30:30" ht="22.95" customHeight="1" x14ac:dyDescent="0.2">
      <c r="AD7691" s="32"/>
    </row>
    <row r="7692" spans="30:30" ht="22.95" customHeight="1" x14ac:dyDescent="0.2">
      <c r="AD7692" s="32"/>
    </row>
    <row r="7693" spans="30:30" ht="22.95" customHeight="1" x14ac:dyDescent="0.2">
      <c r="AD7693" s="32"/>
    </row>
    <row r="7694" spans="30:30" ht="22.95" customHeight="1" x14ac:dyDescent="0.2">
      <c r="AD7694" s="32"/>
    </row>
    <row r="7695" spans="30:30" ht="22.95" customHeight="1" x14ac:dyDescent="0.2">
      <c r="AD7695" s="32"/>
    </row>
    <row r="7696" spans="30:30" ht="22.95" customHeight="1" x14ac:dyDescent="0.2">
      <c r="AD7696" s="32"/>
    </row>
    <row r="7697" spans="30:30" ht="22.95" customHeight="1" x14ac:dyDescent="0.2">
      <c r="AD7697" s="32"/>
    </row>
    <row r="7698" spans="30:30" ht="22.95" customHeight="1" x14ac:dyDescent="0.2">
      <c r="AD7698" s="32"/>
    </row>
    <row r="7699" spans="30:30" ht="22.95" customHeight="1" x14ac:dyDescent="0.2">
      <c r="AD7699" s="32"/>
    </row>
    <row r="7700" spans="30:30" ht="22.95" customHeight="1" x14ac:dyDescent="0.2">
      <c r="AD7700" s="32"/>
    </row>
    <row r="7701" spans="30:30" ht="22.95" customHeight="1" x14ac:dyDescent="0.2">
      <c r="AD7701" s="32"/>
    </row>
    <row r="7702" spans="30:30" ht="22.95" customHeight="1" x14ac:dyDescent="0.2">
      <c r="AD7702" s="32"/>
    </row>
    <row r="7703" spans="30:30" ht="22.95" customHeight="1" x14ac:dyDescent="0.2">
      <c r="AD7703" s="32"/>
    </row>
    <row r="7704" spans="30:30" ht="22.95" customHeight="1" x14ac:dyDescent="0.2">
      <c r="AD7704" s="32"/>
    </row>
    <row r="7705" spans="30:30" ht="22.95" customHeight="1" x14ac:dyDescent="0.2">
      <c r="AD7705" s="32"/>
    </row>
    <row r="7706" spans="30:30" ht="22.95" customHeight="1" x14ac:dyDescent="0.2">
      <c r="AD7706" s="32"/>
    </row>
    <row r="7707" spans="30:30" ht="22.95" customHeight="1" x14ac:dyDescent="0.2">
      <c r="AD7707" s="32"/>
    </row>
    <row r="7708" spans="30:30" ht="22.95" customHeight="1" x14ac:dyDescent="0.2">
      <c r="AD7708" s="32"/>
    </row>
    <row r="7709" spans="30:30" ht="22.95" customHeight="1" x14ac:dyDescent="0.2">
      <c r="AD7709" s="32"/>
    </row>
    <row r="7710" spans="30:30" ht="22.95" customHeight="1" x14ac:dyDescent="0.2">
      <c r="AD7710" s="32"/>
    </row>
    <row r="7711" spans="30:30" ht="22.95" customHeight="1" x14ac:dyDescent="0.2">
      <c r="AD7711" s="32"/>
    </row>
    <row r="7712" spans="30:30" ht="22.95" customHeight="1" x14ac:dyDescent="0.2">
      <c r="AD7712" s="32"/>
    </row>
    <row r="7713" spans="30:30" ht="22.95" customHeight="1" x14ac:dyDescent="0.2">
      <c r="AD7713" s="32"/>
    </row>
    <row r="7714" spans="30:30" ht="22.95" customHeight="1" x14ac:dyDescent="0.2">
      <c r="AD7714" s="32"/>
    </row>
    <row r="7715" spans="30:30" ht="22.95" customHeight="1" x14ac:dyDescent="0.2">
      <c r="AD7715" s="32"/>
    </row>
    <row r="7716" spans="30:30" ht="22.95" customHeight="1" x14ac:dyDescent="0.2">
      <c r="AD7716" s="32"/>
    </row>
    <row r="7717" spans="30:30" ht="22.95" customHeight="1" x14ac:dyDescent="0.2">
      <c r="AD7717" s="32"/>
    </row>
    <row r="7718" spans="30:30" ht="22.95" customHeight="1" x14ac:dyDescent="0.2">
      <c r="AD7718" s="32"/>
    </row>
    <row r="7719" spans="30:30" ht="22.95" customHeight="1" x14ac:dyDescent="0.2">
      <c r="AD7719" s="32"/>
    </row>
    <row r="7720" spans="30:30" ht="22.95" customHeight="1" x14ac:dyDescent="0.2">
      <c r="AD7720" s="32"/>
    </row>
    <row r="7721" spans="30:30" ht="22.95" customHeight="1" x14ac:dyDescent="0.2">
      <c r="AD7721" s="32"/>
    </row>
    <row r="7722" spans="30:30" ht="22.95" customHeight="1" x14ac:dyDescent="0.2">
      <c r="AD7722" s="32"/>
    </row>
    <row r="7723" spans="30:30" ht="22.95" customHeight="1" x14ac:dyDescent="0.2">
      <c r="AD7723" s="32"/>
    </row>
    <row r="7724" spans="30:30" ht="22.95" customHeight="1" x14ac:dyDescent="0.2">
      <c r="AD7724" s="32"/>
    </row>
    <row r="7725" spans="30:30" ht="22.95" customHeight="1" x14ac:dyDescent="0.2">
      <c r="AD7725" s="32"/>
    </row>
    <row r="7726" spans="30:30" ht="22.95" customHeight="1" x14ac:dyDescent="0.2">
      <c r="AD7726" s="32"/>
    </row>
    <row r="7727" spans="30:30" ht="22.95" customHeight="1" x14ac:dyDescent="0.2">
      <c r="AD7727" s="32"/>
    </row>
    <row r="7728" spans="30:30" ht="22.95" customHeight="1" x14ac:dyDescent="0.2">
      <c r="AD7728" s="32"/>
    </row>
    <row r="7729" spans="30:30" ht="22.95" customHeight="1" x14ac:dyDescent="0.2">
      <c r="AD7729" s="32"/>
    </row>
    <row r="7730" spans="30:30" ht="22.95" customHeight="1" x14ac:dyDescent="0.2">
      <c r="AD7730" s="32"/>
    </row>
    <row r="7731" spans="30:30" ht="22.95" customHeight="1" x14ac:dyDescent="0.2">
      <c r="AD7731" s="32"/>
    </row>
    <row r="7732" spans="30:30" ht="22.95" customHeight="1" x14ac:dyDescent="0.2">
      <c r="AD7732" s="32"/>
    </row>
    <row r="7733" spans="30:30" ht="22.95" customHeight="1" x14ac:dyDescent="0.2">
      <c r="AD7733" s="32"/>
    </row>
    <row r="7734" spans="30:30" ht="22.95" customHeight="1" x14ac:dyDescent="0.2">
      <c r="AD7734" s="32"/>
    </row>
    <row r="7735" spans="30:30" ht="22.95" customHeight="1" x14ac:dyDescent="0.2">
      <c r="AD7735" s="32"/>
    </row>
    <row r="7736" spans="30:30" ht="22.95" customHeight="1" x14ac:dyDescent="0.2">
      <c r="AD7736" s="32"/>
    </row>
    <row r="7737" spans="30:30" ht="22.95" customHeight="1" x14ac:dyDescent="0.2">
      <c r="AD7737" s="32"/>
    </row>
    <row r="7738" spans="30:30" ht="22.95" customHeight="1" x14ac:dyDescent="0.2">
      <c r="AD7738" s="32"/>
    </row>
    <row r="7739" spans="30:30" ht="22.95" customHeight="1" x14ac:dyDescent="0.2">
      <c r="AD7739" s="32"/>
    </row>
    <row r="7740" spans="30:30" ht="22.95" customHeight="1" x14ac:dyDescent="0.2">
      <c r="AD7740" s="32"/>
    </row>
    <row r="7741" spans="30:30" ht="22.95" customHeight="1" x14ac:dyDescent="0.2">
      <c r="AD7741" s="32"/>
    </row>
    <row r="7742" spans="30:30" ht="22.95" customHeight="1" x14ac:dyDescent="0.2">
      <c r="AD7742" s="32"/>
    </row>
    <row r="7743" spans="30:30" ht="22.95" customHeight="1" x14ac:dyDescent="0.2">
      <c r="AD7743" s="32"/>
    </row>
    <row r="7744" spans="30:30" ht="22.95" customHeight="1" x14ac:dyDescent="0.2">
      <c r="AD7744" s="32"/>
    </row>
    <row r="7745" spans="30:30" ht="22.95" customHeight="1" x14ac:dyDescent="0.2">
      <c r="AD7745" s="32"/>
    </row>
    <row r="7746" spans="30:30" ht="22.95" customHeight="1" x14ac:dyDescent="0.2">
      <c r="AD7746" s="32"/>
    </row>
    <row r="7747" spans="30:30" ht="22.95" customHeight="1" x14ac:dyDescent="0.2">
      <c r="AD7747" s="32"/>
    </row>
    <row r="7748" spans="30:30" ht="22.95" customHeight="1" x14ac:dyDescent="0.2">
      <c r="AD7748" s="32"/>
    </row>
    <row r="7749" spans="30:30" ht="22.95" customHeight="1" x14ac:dyDescent="0.2">
      <c r="AD7749" s="32"/>
    </row>
    <row r="7750" spans="30:30" ht="22.95" customHeight="1" x14ac:dyDescent="0.2">
      <c r="AD7750" s="32"/>
    </row>
    <row r="7751" spans="30:30" ht="22.95" customHeight="1" x14ac:dyDescent="0.2">
      <c r="AD7751" s="32"/>
    </row>
    <row r="7752" spans="30:30" ht="22.95" customHeight="1" x14ac:dyDescent="0.2">
      <c r="AD7752" s="32"/>
    </row>
    <row r="7753" spans="30:30" ht="22.95" customHeight="1" x14ac:dyDescent="0.2">
      <c r="AD7753" s="32"/>
    </row>
    <row r="7754" spans="30:30" ht="22.95" customHeight="1" x14ac:dyDescent="0.2">
      <c r="AD7754" s="32"/>
    </row>
    <row r="7755" spans="30:30" ht="22.95" customHeight="1" x14ac:dyDescent="0.2">
      <c r="AD7755" s="32"/>
    </row>
    <row r="7756" spans="30:30" ht="22.95" customHeight="1" x14ac:dyDescent="0.2">
      <c r="AD7756" s="32"/>
    </row>
    <row r="7757" spans="30:30" ht="22.95" customHeight="1" x14ac:dyDescent="0.2">
      <c r="AD7757" s="32"/>
    </row>
    <row r="7758" spans="30:30" ht="22.95" customHeight="1" x14ac:dyDescent="0.2">
      <c r="AD7758" s="32"/>
    </row>
    <row r="7759" spans="30:30" ht="22.95" customHeight="1" x14ac:dyDescent="0.2">
      <c r="AD7759" s="32"/>
    </row>
    <row r="7760" spans="30:30" ht="22.95" customHeight="1" x14ac:dyDescent="0.2">
      <c r="AD7760" s="32"/>
    </row>
    <row r="7761" spans="30:30" ht="22.95" customHeight="1" x14ac:dyDescent="0.2">
      <c r="AD7761" s="32"/>
    </row>
    <row r="7762" spans="30:30" ht="22.95" customHeight="1" x14ac:dyDescent="0.2">
      <c r="AD7762" s="32"/>
    </row>
    <row r="7763" spans="30:30" ht="22.95" customHeight="1" x14ac:dyDescent="0.2">
      <c r="AD7763" s="32"/>
    </row>
    <row r="7764" spans="30:30" ht="22.95" customHeight="1" x14ac:dyDescent="0.2">
      <c r="AD7764" s="32"/>
    </row>
    <row r="7765" spans="30:30" ht="22.95" customHeight="1" x14ac:dyDescent="0.2">
      <c r="AD7765" s="32"/>
    </row>
    <row r="7766" spans="30:30" ht="22.95" customHeight="1" x14ac:dyDescent="0.2">
      <c r="AD7766" s="32"/>
    </row>
    <row r="7767" spans="30:30" ht="22.95" customHeight="1" x14ac:dyDescent="0.2">
      <c r="AD7767" s="32"/>
    </row>
    <row r="7768" spans="30:30" ht="22.95" customHeight="1" x14ac:dyDescent="0.2">
      <c r="AD7768" s="32"/>
    </row>
    <row r="7769" spans="30:30" ht="22.95" customHeight="1" x14ac:dyDescent="0.2">
      <c r="AD7769" s="32"/>
    </row>
    <row r="7770" spans="30:30" ht="22.95" customHeight="1" x14ac:dyDescent="0.2">
      <c r="AD7770" s="32"/>
    </row>
    <row r="7771" spans="30:30" ht="22.95" customHeight="1" x14ac:dyDescent="0.2">
      <c r="AD7771" s="32"/>
    </row>
    <row r="7772" spans="30:30" ht="22.95" customHeight="1" x14ac:dyDescent="0.2">
      <c r="AD7772" s="32"/>
    </row>
    <row r="7773" spans="30:30" ht="22.95" customHeight="1" x14ac:dyDescent="0.2">
      <c r="AD7773" s="32"/>
    </row>
    <row r="7774" spans="30:30" ht="22.95" customHeight="1" x14ac:dyDescent="0.2">
      <c r="AD7774" s="32"/>
    </row>
    <row r="7775" spans="30:30" ht="22.95" customHeight="1" x14ac:dyDescent="0.2">
      <c r="AD7775" s="32"/>
    </row>
    <row r="7776" spans="30:30" ht="22.95" customHeight="1" x14ac:dyDescent="0.2">
      <c r="AD7776" s="32"/>
    </row>
    <row r="7777" spans="30:30" ht="22.95" customHeight="1" x14ac:dyDescent="0.2">
      <c r="AD7777" s="32"/>
    </row>
    <row r="7778" spans="30:30" ht="22.95" customHeight="1" x14ac:dyDescent="0.2">
      <c r="AD7778" s="32"/>
    </row>
    <row r="7779" spans="30:30" ht="22.95" customHeight="1" x14ac:dyDescent="0.2">
      <c r="AD7779" s="32"/>
    </row>
    <row r="7780" spans="30:30" ht="22.95" customHeight="1" x14ac:dyDescent="0.2">
      <c r="AD7780" s="32"/>
    </row>
    <row r="7781" spans="30:30" ht="22.95" customHeight="1" x14ac:dyDescent="0.2">
      <c r="AD7781" s="32"/>
    </row>
    <row r="7782" spans="30:30" ht="22.95" customHeight="1" x14ac:dyDescent="0.2">
      <c r="AD7782" s="32"/>
    </row>
    <row r="7783" spans="30:30" ht="22.95" customHeight="1" x14ac:dyDescent="0.2">
      <c r="AD7783" s="32"/>
    </row>
    <row r="7784" spans="30:30" ht="22.95" customHeight="1" x14ac:dyDescent="0.2">
      <c r="AD7784" s="32"/>
    </row>
    <row r="7785" spans="30:30" ht="22.95" customHeight="1" x14ac:dyDescent="0.2">
      <c r="AD7785" s="32"/>
    </row>
    <row r="7786" spans="30:30" ht="22.95" customHeight="1" x14ac:dyDescent="0.2">
      <c r="AD7786" s="32"/>
    </row>
    <row r="7787" spans="30:30" ht="22.95" customHeight="1" x14ac:dyDescent="0.2">
      <c r="AD7787" s="32"/>
    </row>
    <row r="7788" spans="30:30" ht="22.95" customHeight="1" x14ac:dyDescent="0.2">
      <c r="AD7788" s="32"/>
    </row>
    <row r="7789" spans="30:30" ht="22.95" customHeight="1" x14ac:dyDescent="0.2">
      <c r="AD7789" s="32"/>
    </row>
    <row r="7790" spans="30:30" ht="22.95" customHeight="1" x14ac:dyDescent="0.2">
      <c r="AD7790" s="32"/>
    </row>
    <row r="7791" spans="30:30" ht="22.95" customHeight="1" x14ac:dyDescent="0.2">
      <c r="AD7791" s="32"/>
    </row>
    <row r="7792" spans="30:30" ht="22.95" customHeight="1" x14ac:dyDescent="0.2">
      <c r="AD7792" s="32"/>
    </row>
    <row r="7793" spans="30:30" ht="22.95" customHeight="1" x14ac:dyDescent="0.2">
      <c r="AD7793" s="32"/>
    </row>
    <row r="7794" spans="30:30" ht="22.95" customHeight="1" x14ac:dyDescent="0.2">
      <c r="AD7794" s="32"/>
    </row>
    <row r="7795" spans="30:30" ht="22.95" customHeight="1" x14ac:dyDescent="0.2">
      <c r="AD7795" s="32"/>
    </row>
    <row r="7796" spans="30:30" ht="22.95" customHeight="1" x14ac:dyDescent="0.2">
      <c r="AD7796" s="32"/>
    </row>
    <row r="7797" spans="30:30" ht="22.95" customHeight="1" x14ac:dyDescent="0.2">
      <c r="AD7797" s="32"/>
    </row>
    <row r="7798" spans="30:30" ht="22.95" customHeight="1" x14ac:dyDescent="0.2">
      <c r="AD7798" s="32"/>
    </row>
    <row r="7799" spans="30:30" ht="22.95" customHeight="1" x14ac:dyDescent="0.2">
      <c r="AD7799" s="32"/>
    </row>
    <row r="7800" spans="30:30" ht="22.95" customHeight="1" x14ac:dyDescent="0.2">
      <c r="AD7800" s="32"/>
    </row>
    <row r="7801" spans="30:30" ht="22.95" customHeight="1" x14ac:dyDescent="0.2">
      <c r="AD7801" s="32"/>
    </row>
    <row r="7802" spans="30:30" ht="22.95" customHeight="1" x14ac:dyDescent="0.2">
      <c r="AD7802" s="32"/>
    </row>
    <row r="7803" spans="30:30" ht="22.95" customHeight="1" x14ac:dyDescent="0.2">
      <c r="AD7803" s="32"/>
    </row>
    <row r="7804" spans="30:30" ht="22.95" customHeight="1" x14ac:dyDescent="0.2">
      <c r="AD7804" s="32"/>
    </row>
    <row r="7805" spans="30:30" ht="22.95" customHeight="1" x14ac:dyDescent="0.2">
      <c r="AD7805" s="32"/>
    </row>
    <row r="7806" spans="30:30" ht="22.95" customHeight="1" x14ac:dyDescent="0.2">
      <c r="AD7806" s="32"/>
    </row>
    <row r="7807" spans="30:30" ht="22.95" customHeight="1" x14ac:dyDescent="0.2">
      <c r="AD7807" s="32"/>
    </row>
    <row r="7808" spans="30:30" ht="22.95" customHeight="1" x14ac:dyDescent="0.2">
      <c r="AD7808" s="32"/>
    </row>
    <row r="7809" spans="30:30" ht="22.95" customHeight="1" x14ac:dyDescent="0.2">
      <c r="AD7809" s="32"/>
    </row>
    <row r="7810" spans="30:30" ht="22.95" customHeight="1" x14ac:dyDescent="0.2">
      <c r="AD7810" s="32"/>
    </row>
    <row r="7811" spans="30:30" ht="22.95" customHeight="1" x14ac:dyDescent="0.2">
      <c r="AD7811" s="32"/>
    </row>
    <row r="7812" spans="30:30" ht="22.95" customHeight="1" x14ac:dyDescent="0.2">
      <c r="AD7812" s="32"/>
    </row>
    <row r="7813" spans="30:30" ht="22.95" customHeight="1" x14ac:dyDescent="0.2">
      <c r="AD7813" s="32"/>
    </row>
    <row r="7814" spans="30:30" ht="22.95" customHeight="1" x14ac:dyDescent="0.2">
      <c r="AD7814" s="32"/>
    </row>
    <row r="7815" spans="30:30" ht="22.95" customHeight="1" x14ac:dyDescent="0.2">
      <c r="AD7815" s="32"/>
    </row>
    <row r="7816" spans="30:30" ht="22.95" customHeight="1" x14ac:dyDescent="0.2">
      <c r="AD7816" s="32"/>
    </row>
    <row r="7817" spans="30:30" ht="22.95" customHeight="1" x14ac:dyDescent="0.2">
      <c r="AD7817" s="32"/>
    </row>
    <row r="7818" spans="30:30" ht="22.95" customHeight="1" x14ac:dyDescent="0.2">
      <c r="AD7818" s="32"/>
    </row>
    <row r="7819" spans="30:30" ht="22.95" customHeight="1" x14ac:dyDescent="0.2">
      <c r="AD7819" s="32"/>
    </row>
    <row r="7820" spans="30:30" ht="22.95" customHeight="1" x14ac:dyDescent="0.2">
      <c r="AD7820" s="32"/>
    </row>
    <row r="7821" spans="30:30" ht="22.95" customHeight="1" x14ac:dyDescent="0.2">
      <c r="AD7821" s="32"/>
    </row>
    <row r="7822" spans="30:30" ht="22.95" customHeight="1" x14ac:dyDescent="0.2">
      <c r="AD7822" s="32"/>
    </row>
    <row r="7823" spans="30:30" ht="22.95" customHeight="1" x14ac:dyDescent="0.2">
      <c r="AD7823" s="32"/>
    </row>
    <row r="7824" spans="30:30" ht="22.95" customHeight="1" x14ac:dyDescent="0.2">
      <c r="AD7824" s="32"/>
    </row>
    <row r="7825" spans="30:30" ht="22.95" customHeight="1" x14ac:dyDescent="0.2">
      <c r="AD7825" s="32"/>
    </row>
    <row r="7826" spans="30:30" ht="22.95" customHeight="1" x14ac:dyDescent="0.2">
      <c r="AD7826" s="32"/>
    </row>
    <row r="7827" spans="30:30" ht="22.95" customHeight="1" x14ac:dyDescent="0.2">
      <c r="AD7827" s="32"/>
    </row>
    <row r="7828" spans="30:30" ht="22.95" customHeight="1" x14ac:dyDescent="0.2">
      <c r="AD7828" s="32"/>
    </row>
    <row r="7829" spans="30:30" ht="22.95" customHeight="1" x14ac:dyDescent="0.2">
      <c r="AD7829" s="32"/>
    </row>
    <row r="7830" spans="30:30" ht="22.95" customHeight="1" x14ac:dyDescent="0.2">
      <c r="AD7830" s="32"/>
    </row>
    <row r="7831" spans="30:30" ht="22.95" customHeight="1" x14ac:dyDescent="0.2">
      <c r="AD7831" s="32"/>
    </row>
    <row r="7832" spans="30:30" ht="22.95" customHeight="1" x14ac:dyDescent="0.2">
      <c r="AD7832" s="32"/>
    </row>
    <row r="7833" spans="30:30" ht="22.95" customHeight="1" x14ac:dyDescent="0.2">
      <c r="AD7833" s="32"/>
    </row>
    <row r="7834" spans="30:30" ht="22.95" customHeight="1" x14ac:dyDescent="0.2">
      <c r="AD7834" s="32"/>
    </row>
    <row r="7835" spans="30:30" ht="22.95" customHeight="1" x14ac:dyDescent="0.2">
      <c r="AD7835" s="32"/>
    </row>
    <row r="7836" spans="30:30" ht="22.95" customHeight="1" x14ac:dyDescent="0.2">
      <c r="AD7836" s="32"/>
    </row>
    <row r="7837" spans="30:30" ht="22.95" customHeight="1" x14ac:dyDescent="0.2">
      <c r="AD7837" s="32"/>
    </row>
    <row r="7838" spans="30:30" ht="22.95" customHeight="1" x14ac:dyDescent="0.2">
      <c r="AD7838" s="32"/>
    </row>
    <row r="7839" spans="30:30" ht="22.95" customHeight="1" x14ac:dyDescent="0.2">
      <c r="AD7839" s="32"/>
    </row>
    <row r="7840" spans="30:30" ht="22.95" customHeight="1" x14ac:dyDescent="0.2">
      <c r="AD7840" s="32"/>
    </row>
    <row r="7841" spans="30:30" ht="22.95" customHeight="1" x14ac:dyDescent="0.2">
      <c r="AD7841" s="32"/>
    </row>
    <row r="7842" spans="30:30" ht="22.95" customHeight="1" x14ac:dyDescent="0.2">
      <c r="AD7842" s="32"/>
    </row>
    <row r="7843" spans="30:30" ht="22.95" customHeight="1" x14ac:dyDescent="0.2">
      <c r="AD7843" s="32"/>
    </row>
    <row r="7844" spans="30:30" ht="22.95" customHeight="1" x14ac:dyDescent="0.2">
      <c r="AD7844" s="32"/>
    </row>
    <row r="7845" spans="30:30" ht="22.95" customHeight="1" x14ac:dyDescent="0.2">
      <c r="AD7845" s="32"/>
    </row>
    <row r="7846" spans="30:30" ht="22.95" customHeight="1" x14ac:dyDescent="0.2">
      <c r="AD7846" s="32"/>
    </row>
    <row r="7847" spans="30:30" ht="22.95" customHeight="1" x14ac:dyDescent="0.2">
      <c r="AD7847" s="32"/>
    </row>
    <row r="7848" spans="30:30" ht="22.95" customHeight="1" x14ac:dyDescent="0.2">
      <c r="AD7848" s="32"/>
    </row>
    <row r="7849" spans="30:30" ht="22.95" customHeight="1" x14ac:dyDescent="0.2">
      <c r="AD7849" s="32"/>
    </row>
    <row r="7850" spans="30:30" ht="22.95" customHeight="1" x14ac:dyDescent="0.2">
      <c r="AD7850" s="32"/>
    </row>
    <row r="7851" spans="30:30" ht="22.95" customHeight="1" x14ac:dyDescent="0.2">
      <c r="AD7851" s="32"/>
    </row>
    <row r="7852" spans="30:30" ht="22.95" customHeight="1" x14ac:dyDescent="0.2">
      <c r="AD7852" s="32"/>
    </row>
    <row r="7853" spans="30:30" ht="22.95" customHeight="1" x14ac:dyDescent="0.2">
      <c r="AD7853" s="32"/>
    </row>
    <row r="7854" spans="30:30" ht="22.95" customHeight="1" x14ac:dyDescent="0.2">
      <c r="AD7854" s="32"/>
    </row>
    <row r="7855" spans="30:30" ht="22.95" customHeight="1" x14ac:dyDescent="0.2">
      <c r="AD7855" s="32"/>
    </row>
    <row r="7856" spans="30:30" ht="22.95" customHeight="1" x14ac:dyDescent="0.2">
      <c r="AD7856" s="32"/>
    </row>
    <row r="7857" spans="30:30" ht="22.95" customHeight="1" x14ac:dyDescent="0.2">
      <c r="AD7857" s="32"/>
    </row>
    <row r="7858" spans="30:30" ht="22.95" customHeight="1" x14ac:dyDescent="0.2">
      <c r="AD7858" s="32"/>
    </row>
    <row r="7859" spans="30:30" ht="22.95" customHeight="1" x14ac:dyDescent="0.2">
      <c r="AD7859" s="32"/>
    </row>
    <row r="7860" spans="30:30" ht="22.95" customHeight="1" x14ac:dyDescent="0.2">
      <c r="AD7860" s="32"/>
    </row>
    <row r="7861" spans="30:30" ht="22.95" customHeight="1" x14ac:dyDescent="0.2">
      <c r="AD7861" s="32"/>
    </row>
    <row r="7862" spans="30:30" ht="22.95" customHeight="1" x14ac:dyDescent="0.2">
      <c r="AD7862" s="32"/>
    </row>
    <row r="7863" spans="30:30" ht="22.95" customHeight="1" x14ac:dyDescent="0.2">
      <c r="AD7863" s="32"/>
    </row>
    <row r="7864" spans="30:30" ht="22.95" customHeight="1" x14ac:dyDescent="0.2">
      <c r="AD7864" s="32"/>
    </row>
    <row r="7865" spans="30:30" ht="22.95" customHeight="1" x14ac:dyDescent="0.2">
      <c r="AD7865" s="32"/>
    </row>
    <row r="7866" spans="30:30" ht="22.95" customHeight="1" x14ac:dyDescent="0.2">
      <c r="AD7866" s="32"/>
    </row>
    <row r="7867" spans="30:30" ht="22.95" customHeight="1" x14ac:dyDescent="0.2">
      <c r="AD7867" s="32"/>
    </row>
    <row r="7868" spans="30:30" ht="22.95" customHeight="1" x14ac:dyDescent="0.2">
      <c r="AD7868" s="32"/>
    </row>
    <row r="7869" spans="30:30" ht="22.95" customHeight="1" x14ac:dyDescent="0.2">
      <c r="AD7869" s="32"/>
    </row>
    <row r="7870" spans="30:30" ht="22.95" customHeight="1" x14ac:dyDescent="0.2">
      <c r="AD7870" s="32"/>
    </row>
    <row r="7871" spans="30:30" ht="22.95" customHeight="1" x14ac:dyDescent="0.2">
      <c r="AD7871" s="32"/>
    </row>
    <row r="7872" spans="30:30" ht="22.95" customHeight="1" x14ac:dyDescent="0.2">
      <c r="AD7872" s="32"/>
    </row>
    <row r="7873" spans="30:30" ht="22.95" customHeight="1" x14ac:dyDescent="0.2">
      <c r="AD7873" s="32"/>
    </row>
    <row r="7874" spans="30:30" ht="22.95" customHeight="1" x14ac:dyDescent="0.2">
      <c r="AD7874" s="32"/>
    </row>
    <row r="7875" spans="30:30" ht="22.95" customHeight="1" x14ac:dyDescent="0.2">
      <c r="AD7875" s="32"/>
    </row>
    <row r="7876" spans="30:30" ht="22.95" customHeight="1" x14ac:dyDescent="0.2">
      <c r="AD7876" s="32"/>
    </row>
    <row r="7877" spans="30:30" ht="22.95" customHeight="1" x14ac:dyDescent="0.2">
      <c r="AD7877" s="32"/>
    </row>
    <row r="7878" spans="30:30" ht="22.95" customHeight="1" x14ac:dyDescent="0.2">
      <c r="AD7878" s="32"/>
    </row>
    <row r="7879" spans="30:30" ht="22.95" customHeight="1" x14ac:dyDescent="0.2">
      <c r="AD7879" s="32"/>
    </row>
    <row r="7880" spans="30:30" ht="22.95" customHeight="1" x14ac:dyDescent="0.2">
      <c r="AD7880" s="32"/>
    </row>
    <row r="7881" spans="30:30" ht="22.95" customHeight="1" x14ac:dyDescent="0.2">
      <c r="AD7881" s="32"/>
    </row>
    <row r="7882" spans="30:30" ht="22.95" customHeight="1" x14ac:dyDescent="0.2">
      <c r="AD7882" s="32"/>
    </row>
    <row r="7883" spans="30:30" ht="22.95" customHeight="1" x14ac:dyDescent="0.2">
      <c r="AD7883" s="32"/>
    </row>
    <row r="7884" spans="30:30" ht="22.95" customHeight="1" x14ac:dyDescent="0.2">
      <c r="AD7884" s="32"/>
    </row>
    <row r="7885" spans="30:30" ht="22.95" customHeight="1" x14ac:dyDescent="0.2">
      <c r="AD7885" s="32"/>
    </row>
    <row r="7886" spans="30:30" ht="22.95" customHeight="1" x14ac:dyDescent="0.2">
      <c r="AD7886" s="32"/>
    </row>
    <row r="7887" spans="30:30" ht="22.95" customHeight="1" x14ac:dyDescent="0.2">
      <c r="AD7887" s="32"/>
    </row>
    <row r="7888" spans="30:30" ht="22.95" customHeight="1" x14ac:dyDescent="0.2">
      <c r="AD7888" s="32"/>
    </row>
    <row r="7889" spans="30:30" ht="22.95" customHeight="1" x14ac:dyDescent="0.2">
      <c r="AD7889" s="32"/>
    </row>
    <row r="7890" spans="30:30" ht="22.95" customHeight="1" x14ac:dyDescent="0.2">
      <c r="AD7890" s="32"/>
    </row>
    <row r="7891" spans="30:30" ht="22.95" customHeight="1" x14ac:dyDescent="0.2">
      <c r="AD7891" s="32"/>
    </row>
    <row r="7892" spans="30:30" ht="22.95" customHeight="1" x14ac:dyDescent="0.2">
      <c r="AD7892" s="32"/>
    </row>
    <row r="7893" spans="30:30" ht="22.95" customHeight="1" x14ac:dyDescent="0.2">
      <c r="AD7893" s="32"/>
    </row>
    <row r="7894" spans="30:30" ht="22.95" customHeight="1" x14ac:dyDescent="0.2">
      <c r="AD7894" s="32"/>
    </row>
    <row r="7895" spans="30:30" ht="22.95" customHeight="1" x14ac:dyDescent="0.2">
      <c r="AD7895" s="32"/>
    </row>
    <row r="7896" spans="30:30" ht="22.95" customHeight="1" x14ac:dyDescent="0.2">
      <c r="AD7896" s="32"/>
    </row>
    <row r="7897" spans="30:30" ht="22.95" customHeight="1" x14ac:dyDescent="0.2">
      <c r="AD7897" s="32"/>
    </row>
    <row r="7898" spans="30:30" ht="22.95" customHeight="1" x14ac:dyDescent="0.2">
      <c r="AD7898" s="32"/>
    </row>
    <row r="7899" spans="30:30" ht="22.95" customHeight="1" x14ac:dyDescent="0.2">
      <c r="AD7899" s="32"/>
    </row>
    <row r="7900" spans="30:30" ht="22.95" customHeight="1" x14ac:dyDescent="0.2">
      <c r="AD7900" s="32"/>
    </row>
    <row r="7901" spans="30:30" ht="22.95" customHeight="1" x14ac:dyDescent="0.2">
      <c r="AD7901" s="32"/>
    </row>
    <row r="7902" spans="30:30" ht="22.95" customHeight="1" x14ac:dyDescent="0.2">
      <c r="AD7902" s="32"/>
    </row>
    <row r="7903" spans="30:30" ht="22.95" customHeight="1" x14ac:dyDescent="0.2">
      <c r="AD7903" s="32"/>
    </row>
    <row r="7904" spans="30:30" ht="22.95" customHeight="1" x14ac:dyDescent="0.2">
      <c r="AD7904" s="32"/>
    </row>
    <row r="7905" spans="30:30" ht="22.95" customHeight="1" x14ac:dyDescent="0.2">
      <c r="AD7905" s="32"/>
    </row>
    <row r="7906" spans="30:30" ht="22.95" customHeight="1" x14ac:dyDescent="0.2">
      <c r="AD7906" s="32"/>
    </row>
    <row r="7907" spans="30:30" ht="22.95" customHeight="1" x14ac:dyDescent="0.2">
      <c r="AD7907" s="32"/>
    </row>
    <row r="7908" spans="30:30" ht="22.95" customHeight="1" x14ac:dyDescent="0.2">
      <c r="AD7908" s="32"/>
    </row>
    <row r="7909" spans="30:30" ht="22.95" customHeight="1" x14ac:dyDescent="0.2">
      <c r="AD7909" s="32"/>
    </row>
    <row r="7910" spans="30:30" ht="22.95" customHeight="1" x14ac:dyDescent="0.2">
      <c r="AD7910" s="32"/>
    </row>
    <row r="7911" spans="30:30" ht="22.95" customHeight="1" x14ac:dyDescent="0.2">
      <c r="AD7911" s="32"/>
    </row>
    <row r="7912" spans="30:30" ht="22.95" customHeight="1" x14ac:dyDescent="0.2">
      <c r="AD7912" s="32"/>
    </row>
    <row r="7913" spans="30:30" ht="22.95" customHeight="1" x14ac:dyDescent="0.2">
      <c r="AD7913" s="32"/>
    </row>
    <row r="7914" spans="30:30" ht="22.95" customHeight="1" x14ac:dyDescent="0.2">
      <c r="AD7914" s="32"/>
    </row>
    <row r="7915" spans="30:30" ht="22.95" customHeight="1" x14ac:dyDescent="0.2">
      <c r="AD7915" s="32"/>
    </row>
    <row r="7916" spans="30:30" ht="22.95" customHeight="1" x14ac:dyDescent="0.2">
      <c r="AD7916" s="32"/>
    </row>
    <row r="7917" spans="30:30" ht="22.95" customHeight="1" x14ac:dyDescent="0.2">
      <c r="AD7917" s="32"/>
    </row>
    <row r="7918" spans="30:30" ht="22.95" customHeight="1" x14ac:dyDescent="0.2">
      <c r="AD7918" s="32"/>
    </row>
    <row r="7919" spans="30:30" ht="22.95" customHeight="1" x14ac:dyDescent="0.2">
      <c r="AD7919" s="32"/>
    </row>
    <row r="7920" spans="30:30" ht="22.95" customHeight="1" x14ac:dyDescent="0.2">
      <c r="AD7920" s="32"/>
    </row>
    <row r="7921" spans="30:30" ht="22.95" customHeight="1" x14ac:dyDescent="0.2">
      <c r="AD7921" s="32"/>
    </row>
    <row r="7922" spans="30:30" ht="22.95" customHeight="1" x14ac:dyDescent="0.2">
      <c r="AD7922" s="32"/>
    </row>
    <row r="7923" spans="30:30" ht="22.95" customHeight="1" x14ac:dyDescent="0.2">
      <c r="AD7923" s="32"/>
    </row>
    <row r="7924" spans="30:30" ht="22.95" customHeight="1" x14ac:dyDescent="0.2">
      <c r="AD7924" s="32"/>
    </row>
    <row r="7925" spans="30:30" ht="22.95" customHeight="1" x14ac:dyDescent="0.2">
      <c r="AD7925" s="32"/>
    </row>
    <row r="7926" spans="30:30" ht="22.95" customHeight="1" x14ac:dyDescent="0.2">
      <c r="AD7926" s="32"/>
    </row>
    <row r="7927" spans="30:30" ht="22.95" customHeight="1" x14ac:dyDescent="0.2">
      <c r="AD7927" s="32"/>
    </row>
    <row r="7928" spans="30:30" ht="22.95" customHeight="1" x14ac:dyDescent="0.2">
      <c r="AD7928" s="32"/>
    </row>
    <row r="7929" spans="30:30" ht="22.95" customHeight="1" x14ac:dyDescent="0.2">
      <c r="AD7929" s="32"/>
    </row>
    <row r="7930" spans="30:30" ht="22.95" customHeight="1" x14ac:dyDescent="0.2">
      <c r="AD7930" s="32"/>
    </row>
    <row r="7931" spans="30:30" ht="22.95" customHeight="1" x14ac:dyDescent="0.2">
      <c r="AD7931" s="32"/>
    </row>
    <row r="7932" spans="30:30" ht="22.95" customHeight="1" x14ac:dyDescent="0.2">
      <c r="AD7932" s="32"/>
    </row>
    <row r="7933" spans="30:30" ht="22.95" customHeight="1" x14ac:dyDescent="0.2">
      <c r="AD7933" s="32"/>
    </row>
    <row r="7934" spans="30:30" ht="22.95" customHeight="1" x14ac:dyDescent="0.2">
      <c r="AD7934" s="32"/>
    </row>
    <row r="7935" spans="30:30" ht="22.95" customHeight="1" x14ac:dyDescent="0.2">
      <c r="AD7935" s="32"/>
    </row>
    <row r="7936" spans="30:30" ht="22.95" customHeight="1" x14ac:dyDescent="0.2">
      <c r="AD7936" s="32"/>
    </row>
    <row r="7937" spans="30:30" ht="22.95" customHeight="1" x14ac:dyDescent="0.2">
      <c r="AD7937" s="32"/>
    </row>
    <row r="7938" spans="30:30" ht="22.95" customHeight="1" x14ac:dyDescent="0.2">
      <c r="AD7938" s="32"/>
    </row>
    <row r="7939" spans="30:30" ht="22.95" customHeight="1" x14ac:dyDescent="0.2">
      <c r="AD7939" s="32"/>
    </row>
    <row r="7940" spans="30:30" ht="22.95" customHeight="1" x14ac:dyDescent="0.2">
      <c r="AD7940" s="32"/>
    </row>
    <row r="7941" spans="30:30" ht="22.95" customHeight="1" x14ac:dyDescent="0.2">
      <c r="AD7941" s="32"/>
    </row>
    <row r="7942" spans="30:30" ht="22.95" customHeight="1" x14ac:dyDescent="0.2">
      <c r="AD7942" s="32"/>
    </row>
    <row r="7943" spans="30:30" ht="22.95" customHeight="1" x14ac:dyDescent="0.2">
      <c r="AD7943" s="32"/>
    </row>
    <row r="7944" spans="30:30" ht="22.95" customHeight="1" x14ac:dyDescent="0.2">
      <c r="AD7944" s="32"/>
    </row>
    <row r="7945" spans="30:30" ht="22.95" customHeight="1" x14ac:dyDescent="0.2">
      <c r="AD7945" s="32"/>
    </row>
    <row r="7946" spans="30:30" ht="22.95" customHeight="1" x14ac:dyDescent="0.2">
      <c r="AD7946" s="32"/>
    </row>
    <row r="7947" spans="30:30" ht="22.95" customHeight="1" x14ac:dyDescent="0.2">
      <c r="AD7947" s="32"/>
    </row>
    <row r="7948" spans="30:30" ht="22.95" customHeight="1" x14ac:dyDescent="0.2">
      <c r="AD7948" s="32"/>
    </row>
    <row r="7949" spans="30:30" ht="22.95" customHeight="1" x14ac:dyDescent="0.2">
      <c r="AD7949" s="32"/>
    </row>
    <row r="7950" spans="30:30" ht="22.95" customHeight="1" x14ac:dyDescent="0.2">
      <c r="AD7950" s="32"/>
    </row>
    <row r="7951" spans="30:30" ht="22.95" customHeight="1" x14ac:dyDescent="0.2">
      <c r="AD7951" s="32"/>
    </row>
    <row r="7952" spans="30:30" ht="22.95" customHeight="1" x14ac:dyDescent="0.2">
      <c r="AD7952" s="32"/>
    </row>
    <row r="7953" spans="30:30" ht="22.95" customHeight="1" x14ac:dyDescent="0.2">
      <c r="AD7953" s="32"/>
    </row>
    <row r="7954" spans="30:30" ht="22.95" customHeight="1" x14ac:dyDescent="0.2">
      <c r="AD7954" s="32"/>
    </row>
    <row r="7955" spans="30:30" ht="22.95" customHeight="1" x14ac:dyDescent="0.2">
      <c r="AD7955" s="32"/>
    </row>
    <row r="7956" spans="30:30" ht="22.95" customHeight="1" x14ac:dyDescent="0.2">
      <c r="AD7956" s="32"/>
    </row>
    <row r="7957" spans="30:30" ht="22.95" customHeight="1" x14ac:dyDescent="0.2">
      <c r="AD7957" s="32"/>
    </row>
    <row r="7958" spans="30:30" ht="22.95" customHeight="1" x14ac:dyDescent="0.2">
      <c r="AD7958" s="32"/>
    </row>
    <row r="7959" spans="30:30" ht="22.95" customHeight="1" x14ac:dyDescent="0.2">
      <c r="AD7959" s="32"/>
    </row>
    <row r="7960" spans="30:30" ht="22.95" customHeight="1" x14ac:dyDescent="0.2">
      <c r="AD7960" s="32"/>
    </row>
    <row r="7961" spans="30:30" ht="22.95" customHeight="1" x14ac:dyDescent="0.2">
      <c r="AD7961" s="32"/>
    </row>
    <row r="7962" spans="30:30" ht="22.95" customHeight="1" x14ac:dyDescent="0.2">
      <c r="AD7962" s="32"/>
    </row>
    <row r="7963" spans="30:30" ht="22.95" customHeight="1" x14ac:dyDescent="0.2">
      <c r="AD7963" s="32"/>
    </row>
    <row r="7964" spans="30:30" ht="22.95" customHeight="1" x14ac:dyDescent="0.2">
      <c r="AD7964" s="32"/>
    </row>
    <row r="7965" spans="30:30" ht="22.95" customHeight="1" x14ac:dyDescent="0.2">
      <c r="AD7965" s="32"/>
    </row>
    <row r="7966" spans="30:30" ht="22.95" customHeight="1" x14ac:dyDescent="0.2">
      <c r="AD7966" s="32"/>
    </row>
    <row r="7967" spans="30:30" ht="22.95" customHeight="1" x14ac:dyDescent="0.2">
      <c r="AD7967" s="32"/>
    </row>
    <row r="7968" spans="30:30" ht="22.95" customHeight="1" x14ac:dyDescent="0.2">
      <c r="AD7968" s="32"/>
    </row>
    <row r="7969" spans="30:30" ht="22.95" customHeight="1" x14ac:dyDescent="0.2">
      <c r="AD7969" s="32"/>
    </row>
    <row r="7970" spans="30:30" ht="22.95" customHeight="1" x14ac:dyDescent="0.2">
      <c r="AD7970" s="32"/>
    </row>
    <row r="7971" spans="30:30" ht="22.95" customHeight="1" x14ac:dyDescent="0.2">
      <c r="AD7971" s="32"/>
    </row>
    <row r="7972" spans="30:30" ht="22.95" customHeight="1" x14ac:dyDescent="0.2">
      <c r="AD7972" s="32"/>
    </row>
    <row r="7973" spans="30:30" ht="22.95" customHeight="1" x14ac:dyDescent="0.2">
      <c r="AD7973" s="32"/>
    </row>
    <row r="7974" spans="30:30" ht="22.95" customHeight="1" x14ac:dyDescent="0.2">
      <c r="AD7974" s="32"/>
    </row>
    <row r="7975" spans="30:30" ht="22.95" customHeight="1" x14ac:dyDescent="0.2">
      <c r="AD7975" s="32"/>
    </row>
    <row r="7976" spans="30:30" ht="22.95" customHeight="1" x14ac:dyDescent="0.2">
      <c r="AD7976" s="32"/>
    </row>
    <row r="7977" spans="30:30" ht="22.95" customHeight="1" x14ac:dyDescent="0.2">
      <c r="AD7977" s="32"/>
    </row>
    <row r="7978" spans="30:30" ht="22.95" customHeight="1" x14ac:dyDescent="0.2">
      <c r="AD7978" s="32"/>
    </row>
    <row r="7979" spans="30:30" ht="22.95" customHeight="1" x14ac:dyDescent="0.2">
      <c r="AD7979" s="32"/>
    </row>
    <row r="7980" spans="30:30" ht="22.95" customHeight="1" x14ac:dyDescent="0.2">
      <c r="AD7980" s="32"/>
    </row>
    <row r="7981" spans="30:30" ht="22.95" customHeight="1" x14ac:dyDescent="0.2">
      <c r="AD7981" s="32"/>
    </row>
    <row r="7982" spans="30:30" ht="22.95" customHeight="1" x14ac:dyDescent="0.2">
      <c r="AD7982" s="32"/>
    </row>
    <row r="7983" spans="30:30" ht="22.95" customHeight="1" x14ac:dyDescent="0.2">
      <c r="AD7983" s="32"/>
    </row>
    <row r="7984" spans="30:30" ht="22.95" customHeight="1" x14ac:dyDescent="0.2">
      <c r="AD7984" s="32"/>
    </row>
    <row r="7985" spans="30:30" ht="22.95" customHeight="1" x14ac:dyDescent="0.2">
      <c r="AD7985" s="32"/>
    </row>
    <row r="7986" spans="30:30" ht="22.95" customHeight="1" x14ac:dyDescent="0.2">
      <c r="AD7986" s="32"/>
    </row>
    <row r="7987" spans="30:30" ht="22.95" customHeight="1" x14ac:dyDescent="0.2">
      <c r="AD7987" s="32"/>
    </row>
    <row r="7988" spans="30:30" ht="22.95" customHeight="1" x14ac:dyDescent="0.2">
      <c r="AD7988" s="32"/>
    </row>
    <row r="7989" spans="30:30" ht="22.95" customHeight="1" x14ac:dyDescent="0.2">
      <c r="AD7989" s="32"/>
    </row>
    <row r="7990" spans="30:30" ht="22.95" customHeight="1" x14ac:dyDescent="0.2">
      <c r="AD7990" s="32"/>
    </row>
    <row r="7991" spans="30:30" ht="22.95" customHeight="1" x14ac:dyDescent="0.2">
      <c r="AD7991" s="32"/>
    </row>
    <row r="7992" spans="30:30" ht="22.95" customHeight="1" x14ac:dyDescent="0.2">
      <c r="AD7992" s="32"/>
    </row>
    <row r="7993" spans="30:30" ht="22.95" customHeight="1" x14ac:dyDescent="0.2">
      <c r="AD7993" s="32"/>
    </row>
    <row r="7994" spans="30:30" ht="22.95" customHeight="1" x14ac:dyDescent="0.2">
      <c r="AD7994" s="32"/>
    </row>
    <row r="7995" spans="30:30" ht="22.95" customHeight="1" x14ac:dyDescent="0.2">
      <c r="AD7995" s="32"/>
    </row>
    <row r="7996" spans="30:30" ht="22.95" customHeight="1" x14ac:dyDescent="0.2">
      <c r="AD7996" s="32"/>
    </row>
    <row r="7997" spans="30:30" ht="22.95" customHeight="1" x14ac:dyDescent="0.2">
      <c r="AD7997" s="32"/>
    </row>
    <row r="7998" spans="30:30" ht="22.95" customHeight="1" x14ac:dyDescent="0.2">
      <c r="AD7998" s="32"/>
    </row>
    <row r="7999" spans="30:30" ht="22.95" customHeight="1" x14ac:dyDescent="0.2">
      <c r="AD7999" s="32"/>
    </row>
    <row r="8000" spans="30:30" ht="22.95" customHeight="1" x14ac:dyDescent="0.2">
      <c r="AD8000" s="32"/>
    </row>
    <row r="8001" spans="30:30" ht="22.95" customHeight="1" x14ac:dyDescent="0.2">
      <c r="AD8001" s="32"/>
    </row>
    <row r="8002" spans="30:30" ht="22.95" customHeight="1" x14ac:dyDescent="0.2">
      <c r="AD8002" s="32"/>
    </row>
    <row r="8003" spans="30:30" ht="22.95" customHeight="1" x14ac:dyDescent="0.2">
      <c r="AD8003" s="32"/>
    </row>
    <row r="8004" spans="30:30" ht="22.95" customHeight="1" x14ac:dyDescent="0.2">
      <c r="AD8004" s="32"/>
    </row>
    <row r="8005" spans="30:30" ht="22.95" customHeight="1" x14ac:dyDescent="0.2">
      <c r="AD8005" s="32"/>
    </row>
    <row r="8006" spans="30:30" ht="22.95" customHeight="1" x14ac:dyDescent="0.2">
      <c r="AD8006" s="32"/>
    </row>
    <row r="8007" spans="30:30" ht="22.95" customHeight="1" x14ac:dyDescent="0.2">
      <c r="AD8007" s="32"/>
    </row>
    <row r="8008" spans="30:30" ht="22.95" customHeight="1" x14ac:dyDescent="0.2">
      <c r="AD8008" s="32"/>
    </row>
    <row r="8009" spans="30:30" ht="22.95" customHeight="1" x14ac:dyDescent="0.2">
      <c r="AD8009" s="32"/>
    </row>
    <row r="8010" spans="30:30" ht="22.95" customHeight="1" x14ac:dyDescent="0.2">
      <c r="AD8010" s="32"/>
    </row>
    <row r="8011" spans="30:30" ht="22.95" customHeight="1" x14ac:dyDescent="0.2">
      <c r="AD8011" s="32"/>
    </row>
    <row r="8012" spans="30:30" ht="22.95" customHeight="1" x14ac:dyDescent="0.2">
      <c r="AD8012" s="32"/>
    </row>
    <row r="8013" spans="30:30" ht="22.95" customHeight="1" x14ac:dyDescent="0.2">
      <c r="AD8013" s="32"/>
    </row>
    <row r="8014" spans="30:30" ht="22.95" customHeight="1" x14ac:dyDescent="0.2">
      <c r="AD8014" s="32"/>
    </row>
    <row r="8015" spans="30:30" ht="22.95" customHeight="1" x14ac:dyDescent="0.2">
      <c r="AD8015" s="32"/>
    </row>
    <row r="8016" spans="30:30" ht="22.95" customHeight="1" x14ac:dyDescent="0.2">
      <c r="AD8016" s="32"/>
    </row>
    <row r="8017" spans="30:30" ht="22.95" customHeight="1" x14ac:dyDescent="0.2">
      <c r="AD8017" s="32"/>
    </row>
    <row r="8018" spans="30:30" ht="22.95" customHeight="1" x14ac:dyDescent="0.2">
      <c r="AD8018" s="32"/>
    </row>
    <row r="8019" spans="30:30" ht="22.95" customHeight="1" x14ac:dyDescent="0.2">
      <c r="AD8019" s="32"/>
    </row>
    <row r="8020" spans="30:30" ht="22.95" customHeight="1" x14ac:dyDescent="0.2">
      <c r="AD8020" s="32"/>
    </row>
    <row r="8021" spans="30:30" ht="22.95" customHeight="1" x14ac:dyDescent="0.2">
      <c r="AD8021" s="32"/>
    </row>
    <row r="8022" spans="30:30" ht="22.95" customHeight="1" x14ac:dyDescent="0.2">
      <c r="AD8022" s="32"/>
    </row>
    <row r="8023" spans="30:30" ht="22.95" customHeight="1" x14ac:dyDescent="0.2">
      <c r="AD8023" s="32"/>
    </row>
    <row r="8024" spans="30:30" ht="22.95" customHeight="1" x14ac:dyDescent="0.2">
      <c r="AD8024" s="32"/>
    </row>
    <row r="8025" spans="30:30" ht="22.95" customHeight="1" x14ac:dyDescent="0.2">
      <c r="AD8025" s="32"/>
    </row>
    <row r="8026" spans="30:30" ht="22.95" customHeight="1" x14ac:dyDescent="0.2">
      <c r="AD8026" s="32"/>
    </row>
    <row r="8027" spans="30:30" ht="22.95" customHeight="1" x14ac:dyDescent="0.2">
      <c r="AD8027" s="32"/>
    </row>
    <row r="8028" spans="30:30" ht="22.95" customHeight="1" x14ac:dyDescent="0.2">
      <c r="AD8028" s="32"/>
    </row>
    <row r="8029" spans="30:30" ht="22.95" customHeight="1" x14ac:dyDescent="0.2">
      <c r="AD8029" s="32"/>
    </row>
    <row r="8030" spans="30:30" ht="22.95" customHeight="1" x14ac:dyDescent="0.2">
      <c r="AD8030" s="32"/>
    </row>
    <row r="8031" spans="30:30" ht="22.95" customHeight="1" x14ac:dyDescent="0.2">
      <c r="AD8031" s="32"/>
    </row>
    <row r="8032" spans="30:30" ht="22.95" customHeight="1" x14ac:dyDescent="0.2">
      <c r="AD8032" s="32"/>
    </row>
    <row r="8033" spans="30:30" ht="22.95" customHeight="1" x14ac:dyDescent="0.2">
      <c r="AD8033" s="32"/>
    </row>
    <row r="8034" spans="30:30" ht="22.95" customHeight="1" x14ac:dyDescent="0.2">
      <c r="AD8034" s="32"/>
    </row>
    <row r="8035" spans="30:30" ht="22.95" customHeight="1" x14ac:dyDescent="0.2">
      <c r="AD8035" s="32"/>
    </row>
    <row r="8036" spans="30:30" ht="22.95" customHeight="1" x14ac:dyDescent="0.2">
      <c r="AD8036" s="32"/>
    </row>
    <row r="8037" spans="30:30" ht="22.95" customHeight="1" x14ac:dyDescent="0.2">
      <c r="AD8037" s="32"/>
    </row>
    <row r="8038" spans="30:30" ht="22.95" customHeight="1" x14ac:dyDescent="0.2">
      <c r="AD8038" s="32"/>
    </row>
    <row r="8039" spans="30:30" ht="22.95" customHeight="1" x14ac:dyDescent="0.2">
      <c r="AD8039" s="32"/>
    </row>
    <row r="8040" spans="30:30" ht="22.95" customHeight="1" x14ac:dyDescent="0.2">
      <c r="AD8040" s="32"/>
    </row>
    <row r="8041" spans="30:30" ht="22.95" customHeight="1" x14ac:dyDescent="0.2">
      <c r="AD8041" s="32"/>
    </row>
    <row r="8042" spans="30:30" ht="22.95" customHeight="1" x14ac:dyDescent="0.2">
      <c r="AD8042" s="32"/>
    </row>
    <row r="8043" spans="30:30" ht="22.95" customHeight="1" x14ac:dyDescent="0.2">
      <c r="AD8043" s="32"/>
    </row>
    <row r="8044" spans="30:30" ht="22.95" customHeight="1" x14ac:dyDescent="0.2">
      <c r="AD8044" s="32"/>
    </row>
    <row r="8045" spans="30:30" ht="22.95" customHeight="1" x14ac:dyDescent="0.2">
      <c r="AD8045" s="32"/>
    </row>
    <row r="8046" spans="30:30" ht="22.95" customHeight="1" x14ac:dyDescent="0.2">
      <c r="AD8046" s="32"/>
    </row>
    <row r="8047" spans="30:30" ht="22.95" customHeight="1" x14ac:dyDescent="0.2">
      <c r="AD8047" s="32"/>
    </row>
    <row r="8048" spans="30:30" ht="22.95" customHeight="1" x14ac:dyDescent="0.2">
      <c r="AD8048" s="32"/>
    </row>
    <row r="8049" spans="30:30" ht="22.95" customHeight="1" x14ac:dyDescent="0.2">
      <c r="AD8049" s="32"/>
    </row>
    <row r="8050" spans="30:30" ht="22.95" customHeight="1" x14ac:dyDescent="0.2">
      <c r="AD8050" s="32"/>
    </row>
    <row r="8051" spans="30:30" ht="22.95" customHeight="1" x14ac:dyDescent="0.2">
      <c r="AD8051" s="32"/>
    </row>
    <row r="8052" spans="30:30" ht="22.95" customHeight="1" x14ac:dyDescent="0.2">
      <c r="AD8052" s="32"/>
    </row>
    <row r="8053" spans="30:30" ht="22.95" customHeight="1" x14ac:dyDescent="0.2">
      <c r="AD8053" s="32"/>
    </row>
    <row r="8054" spans="30:30" ht="22.95" customHeight="1" x14ac:dyDescent="0.2">
      <c r="AD8054" s="32"/>
    </row>
    <row r="8055" spans="30:30" ht="22.95" customHeight="1" x14ac:dyDescent="0.2">
      <c r="AD8055" s="32"/>
    </row>
    <row r="8056" spans="30:30" ht="22.95" customHeight="1" x14ac:dyDescent="0.2">
      <c r="AD8056" s="32"/>
    </row>
    <row r="8057" spans="30:30" ht="22.95" customHeight="1" x14ac:dyDescent="0.2">
      <c r="AD8057" s="32"/>
    </row>
    <row r="8058" spans="30:30" ht="22.95" customHeight="1" x14ac:dyDescent="0.2">
      <c r="AD8058" s="32"/>
    </row>
    <row r="8059" spans="30:30" ht="22.95" customHeight="1" x14ac:dyDescent="0.2">
      <c r="AD8059" s="32"/>
    </row>
    <row r="8060" spans="30:30" ht="22.95" customHeight="1" x14ac:dyDescent="0.2">
      <c r="AD8060" s="32"/>
    </row>
    <row r="8061" spans="30:30" ht="22.95" customHeight="1" x14ac:dyDescent="0.2">
      <c r="AD8061" s="32"/>
    </row>
    <row r="8062" spans="30:30" ht="22.95" customHeight="1" x14ac:dyDescent="0.2">
      <c r="AD8062" s="32"/>
    </row>
    <row r="8063" spans="30:30" ht="22.95" customHeight="1" x14ac:dyDescent="0.2">
      <c r="AD8063" s="32"/>
    </row>
    <row r="8064" spans="30:30" ht="22.95" customHeight="1" x14ac:dyDescent="0.2">
      <c r="AD8064" s="32"/>
    </row>
    <row r="8065" spans="30:30" ht="22.95" customHeight="1" x14ac:dyDescent="0.2">
      <c r="AD8065" s="32"/>
    </row>
    <row r="8066" spans="30:30" ht="22.95" customHeight="1" x14ac:dyDescent="0.2">
      <c r="AD8066" s="32"/>
    </row>
    <row r="8067" spans="30:30" ht="22.95" customHeight="1" x14ac:dyDescent="0.2">
      <c r="AD8067" s="32"/>
    </row>
    <row r="8068" spans="30:30" ht="22.95" customHeight="1" x14ac:dyDescent="0.2">
      <c r="AD8068" s="32"/>
    </row>
    <row r="8069" spans="30:30" ht="22.95" customHeight="1" x14ac:dyDescent="0.2">
      <c r="AD8069" s="32"/>
    </row>
    <row r="8070" spans="30:30" ht="22.95" customHeight="1" x14ac:dyDescent="0.2">
      <c r="AD8070" s="32"/>
    </row>
    <row r="8071" spans="30:30" ht="22.95" customHeight="1" x14ac:dyDescent="0.2">
      <c r="AD8071" s="32"/>
    </row>
    <row r="8072" spans="30:30" ht="22.95" customHeight="1" x14ac:dyDescent="0.2">
      <c r="AD8072" s="32"/>
    </row>
    <row r="8073" spans="30:30" ht="22.95" customHeight="1" x14ac:dyDescent="0.2">
      <c r="AD8073" s="32"/>
    </row>
    <row r="8074" spans="30:30" ht="22.95" customHeight="1" x14ac:dyDescent="0.2">
      <c r="AD8074" s="32"/>
    </row>
    <row r="8075" spans="30:30" ht="22.95" customHeight="1" x14ac:dyDescent="0.2">
      <c r="AD8075" s="32"/>
    </row>
    <row r="8076" spans="30:30" ht="22.95" customHeight="1" x14ac:dyDescent="0.2">
      <c r="AD8076" s="32"/>
    </row>
    <row r="8077" spans="30:30" ht="22.95" customHeight="1" x14ac:dyDescent="0.2">
      <c r="AD8077" s="32"/>
    </row>
    <row r="8078" spans="30:30" ht="22.95" customHeight="1" x14ac:dyDescent="0.2">
      <c r="AD8078" s="32"/>
    </row>
    <row r="8079" spans="30:30" ht="22.95" customHeight="1" x14ac:dyDescent="0.2">
      <c r="AD8079" s="32"/>
    </row>
    <row r="8080" spans="30:30" ht="22.95" customHeight="1" x14ac:dyDescent="0.2">
      <c r="AD8080" s="32"/>
    </row>
    <row r="8081" spans="30:30" ht="22.95" customHeight="1" x14ac:dyDescent="0.2">
      <c r="AD8081" s="32"/>
    </row>
    <row r="8082" spans="30:30" ht="22.95" customHeight="1" x14ac:dyDescent="0.2">
      <c r="AD8082" s="32"/>
    </row>
    <row r="8083" spans="30:30" ht="22.95" customHeight="1" x14ac:dyDescent="0.2">
      <c r="AD8083" s="32"/>
    </row>
    <row r="8084" spans="30:30" ht="22.95" customHeight="1" x14ac:dyDescent="0.2">
      <c r="AD8084" s="32"/>
    </row>
    <row r="8085" spans="30:30" ht="22.95" customHeight="1" x14ac:dyDescent="0.2">
      <c r="AD8085" s="32"/>
    </row>
    <row r="8086" spans="30:30" ht="22.95" customHeight="1" x14ac:dyDescent="0.2">
      <c r="AD8086" s="32"/>
    </row>
    <row r="8087" spans="30:30" ht="22.95" customHeight="1" x14ac:dyDescent="0.2">
      <c r="AD8087" s="32"/>
    </row>
    <row r="8088" spans="30:30" ht="22.95" customHeight="1" x14ac:dyDescent="0.2">
      <c r="AD8088" s="32"/>
    </row>
    <row r="8089" spans="30:30" ht="22.95" customHeight="1" x14ac:dyDescent="0.2">
      <c r="AD8089" s="32"/>
    </row>
    <row r="8090" spans="30:30" ht="22.95" customHeight="1" x14ac:dyDescent="0.2">
      <c r="AD8090" s="32"/>
    </row>
    <row r="8091" spans="30:30" ht="22.95" customHeight="1" x14ac:dyDescent="0.2">
      <c r="AD8091" s="32"/>
    </row>
    <row r="8092" spans="30:30" ht="22.95" customHeight="1" x14ac:dyDescent="0.2">
      <c r="AD8092" s="32"/>
    </row>
    <row r="8093" spans="30:30" ht="22.95" customHeight="1" x14ac:dyDescent="0.2">
      <c r="AD8093" s="32"/>
    </row>
    <row r="8094" spans="30:30" ht="22.95" customHeight="1" x14ac:dyDescent="0.2">
      <c r="AD8094" s="32"/>
    </row>
    <row r="8095" spans="30:30" ht="22.95" customHeight="1" x14ac:dyDescent="0.2">
      <c r="AD8095" s="32"/>
    </row>
    <row r="8096" spans="30:30" ht="22.95" customHeight="1" x14ac:dyDescent="0.2">
      <c r="AD8096" s="32"/>
    </row>
    <row r="8097" spans="30:30" ht="22.95" customHeight="1" x14ac:dyDescent="0.2">
      <c r="AD8097" s="32"/>
    </row>
    <row r="8098" spans="30:30" ht="22.95" customHeight="1" x14ac:dyDescent="0.2">
      <c r="AD8098" s="32"/>
    </row>
    <row r="8099" spans="30:30" ht="22.95" customHeight="1" x14ac:dyDescent="0.2">
      <c r="AD8099" s="32"/>
    </row>
    <row r="8100" spans="30:30" ht="22.95" customHeight="1" x14ac:dyDescent="0.2">
      <c r="AD8100" s="32"/>
    </row>
    <row r="8101" spans="30:30" ht="22.95" customHeight="1" x14ac:dyDescent="0.2">
      <c r="AD8101" s="32"/>
    </row>
    <row r="8102" spans="30:30" ht="22.95" customHeight="1" x14ac:dyDescent="0.2">
      <c r="AD8102" s="32"/>
    </row>
    <row r="8103" spans="30:30" ht="22.95" customHeight="1" x14ac:dyDescent="0.2">
      <c r="AD8103" s="32"/>
    </row>
    <row r="8104" spans="30:30" ht="22.95" customHeight="1" x14ac:dyDescent="0.2">
      <c r="AD8104" s="32"/>
    </row>
    <row r="8105" spans="30:30" ht="22.95" customHeight="1" x14ac:dyDescent="0.2">
      <c r="AD8105" s="32"/>
    </row>
    <row r="8106" spans="30:30" ht="22.95" customHeight="1" x14ac:dyDescent="0.2">
      <c r="AD8106" s="32"/>
    </row>
    <row r="8107" spans="30:30" ht="22.95" customHeight="1" x14ac:dyDescent="0.2">
      <c r="AD8107" s="32"/>
    </row>
    <row r="8108" spans="30:30" ht="22.95" customHeight="1" x14ac:dyDescent="0.2">
      <c r="AD8108" s="32"/>
    </row>
    <row r="8109" spans="30:30" ht="22.95" customHeight="1" x14ac:dyDescent="0.2">
      <c r="AD8109" s="32"/>
    </row>
    <row r="8110" spans="30:30" ht="22.95" customHeight="1" x14ac:dyDescent="0.2">
      <c r="AD8110" s="32"/>
    </row>
    <row r="8111" spans="30:30" ht="22.95" customHeight="1" x14ac:dyDescent="0.2">
      <c r="AD8111" s="32"/>
    </row>
    <row r="8112" spans="30:30" ht="22.95" customHeight="1" x14ac:dyDescent="0.2">
      <c r="AD8112" s="32"/>
    </row>
    <row r="8113" spans="30:30" ht="22.95" customHeight="1" x14ac:dyDescent="0.2">
      <c r="AD8113" s="32"/>
    </row>
    <row r="8114" spans="30:30" ht="22.95" customHeight="1" x14ac:dyDescent="0.2">
      <c r="AD8114" s="32"/>
    </row>
    <row r="8115" spans="30:30" ht="22.95" customHeight="1" x14ac:dyDescent="0.2">
      <c r="AD8115" s="32"/>
    </row>
    <row r="8116" spans="30:30" ht="22.95" customHeight="1" x14ac:dyDescent="0.2">
      <c r="AD8116" s="32"/>
    </row>
    <row r="8117" spans="30:30" ht="22.95" customHeight="1" x14ac:dyDescent="0.2">
      <c r="AD8117" s="32"/>
    </row>
    <row r="8118" spans="30:30" ht="22.95" customHeight="1" x14ac:dyDescent="0.2">
      <c r="AD8118" s="32"/>
    </row>
    <row r="8119" spans="30:30" ht="22.95" customHeight="1" x14ac:dyDescent="0.2">
      <c r="AD8119" s="32"/>
    </row>
    <row r="8120" spans="30:30" ht="22.95" customHeight="1" x14ac:dyDescent="0.2">
      <c r="AD8120" s="32"/>
    </row>
    <row r="8121" spans="30:30" ht="22.95" customHeight="1" x14ac:dyDescent="0.2">
      <c r="AD8121" s="32"/>
    </row>
    <row r="8122" spans="30:30" ht="22.95" customHeight="1" x14ac:dyDescent="0.2">
      <c r="AD8122" s="32"/>
    </row>
    <row r="8123" spans="30:30" ht="22.95" customHeight="1" x14ac:dyDescent="0.2">
      <c r="AD8123" s="32"/>
    </row>
    <row r="8124" spans="30:30" ht="22.95" customHeight="1" x14ac:dyDescent="0.2">
      <c r="AD8124" s="32"/>
    </row>
    <row r="8125" spans="30:30" ht="22.95" customHeight="1" x14ac:dyDescent="0.2">
      <c r="AD8125" s="32"/>
    </row>
    <row r="8126" spans="30:30" ht="22.95" customHeight="1" x14ac:dyDescent="0.2">
      <c r="AD8126" s="32"/>
    </row>
    <row r="8127" spans="30:30" ht="22.95" customHeight="1" x14ac:dyDescent="0.2">
      <c r="AD8127" s="32"/>
    </row>
    <row r="8128" spans="30:30" ht="22.95" customHeight="1" x14ac:dyDescent="0.2">
      <c r="AD8128" s="32"/>
    </row>
    <row r="8129" spans="30:30" ht="22.95" customHeight="1" x14ac:dyDescent="0.2">
      <c r="AD8129" s="32"/>
    </row>
    <row r="8130" spans="30:30" ht="22.95" customHeight="1" x14ac:dyDescent="0.2">
      <c r="AD8130" s="32"/>
    </row>
    <row r="8131" spans="30:30" ht="22.95" customHeight="1" x14ac:dyDescent="0.2">
      <c r="AD8131" s="32"/>
    </row>
    <row r="8132" spans="30:30" ht="22.95" customHeight="1" x14ac:dyDescent="0.2">
      <c r="AD8132" s="32"/>
    </row>
    <row r="8133" spans="30:30" ht="22.95" customHeight="1" x14ac:dyDescent="0.2">
      <c r="AD8133" s="32"/>
    </row>
    <row r="8134" spans="30:30" ht="22.95" customHeight="1" x14ac:dyDescent="0.2">
      <c r="AD8134" s="32"/>
    </row>
    <row r="8135" spans="30:30" ht="22.95" customHeight="1" x14ac:dyDescent="0.2">
      <c r="AD8135" s="32"/>
    </row>
    <row r="8136" spans="30:30" ht="22.95" customHeight="1" x14ac:dyDescent="0.2">
      <c r="AD8136" s="32"/>
    </row>
    <row r="8137" spans="30:30" ht="22.95" customHeight="1" x14ac:dyDescent="0.2">
      <c r="AD8137" s="32"/>
    </row>
    <row r="8138" spans="30:30" ht="22.95" customHeight="1" x14ac:dyDescent="0.2">
      <c r="AD8138" s="32"/>
    </row>
    <row r="8139" spans="30:30" ht="22.95" customHeight="1" x14ac:dyDescent="0.2">
      <c r="AD8139" s="32"/>
    </row>
    <row r="8140" spans="30:30" ht="22.95" customHeight="1" x14ac:dyDescent="0.2">
      <c r="AD8140" s="32"/>
    </row>
    <row r="8141" spans="30:30" ht="22.95" customHeight="1" x14ac:dyDescent="0.2">
      <c r="AD8141" s="32"/>
    </row>
    <row r="8142" spans="30:30" ht="22.95" customHeight="1" x14ac:dyDescent="0.2">
      <c r="AD8142" s="32"/>
    </row>
    <row r="8143" spans="30:30" ht="22.95" customHeight="1" x14ac:dyDescent="0.2">
      <c r="AD8143" s="32"/>
    </row>
    <row r="8144" spans="30:30" ht="22.95" customHeight="1" x14ac:dyDescent="0.2">
      <c r="AD8144" s="32"/>
    </row>
    <row r="8145" spans="30:30" ht="22.95" customHeight="1" x14ac:dyDescent="0.2">
      <c r="AD8145" s="32"/>
    </row>
    <row r="8146" spans="30:30" ht="22.95" customHeight="1" x14ac:dyDescent="0.2">
      <c r="AD8146" s="32"/>
    </row>
    <row r="8147" spans="30:30" ht="22.95" customHeight="1" x14ac:dyDescent="0.2">
      <c r="AD8147" s="32"/>
    </row>
    <row r="8148" spans="30:30" ht="22.95" customHeight="1" x14ac:dyDescent="0.2">
      <c r="AD8148" s="32"/>
    </row>
    <row r="8149" spans="30:30" ht="22.95" customHeight="1" x14ac:dyDescent="0.2">
      <c r="AD8149" s="32"/>
    </row>
    <row r="8150" spans="30:30" ht="22.95" customHeight="1" x14ac:dyDescent="0.2">
      <c r="AD8150" s="32"/>
    </row>
    <row r="8151" spans="30:30" ht="22.95" customHeight="1" x14ac:dyDescent="0.2">
      <c r="AD8151" s="32"/>
    </row>
    <row r="8152" spans="30:30" ht="22.95" customHeight="1" x14ac:dyDescent="0.2">
      <c r="AD8152" s="32"/>
    </row>
    <row r="8153" spans="30:30" ht="22.95" customHeight="1" x14ac:dyDescent="0.2">
      <c r="AD8153" s="32"/>
    </row>
    <row r="8154" spans="30:30" ht="22.95" customHeight="1" x14ac:dyDescent="0.2">
      <c r="AD8154" s="32"/>
    </row>
    <row r="8155" spans="30:30" ht="22.95" customHeight="1" x14ac:dyDescent="0.2">
      <c r="AD8155" s="32"/>
    </row>
    <row r="8156" spans="30:30" ht="22.95" customHeight="1" x14ac:dyDescent="0.2">
      <c r="AD8156" s="32"/>
    </row>
    <row r="8157" spans="30:30" ht="22.95" customHeight="1" x14ac:dyDescent="0.2">
      <c r="AD8157" s="32"/>
    </row>
    <row r="8158" spans="30:30" ht="22.95" customHeight="1" x14ac:dyDescent="0.2">
      <c r="AD8158" s="32"/>
    </row>
    <row r="8159" spans="30:30" ht="22.95" customHeight="1" x14ac:dyDescent="0.2">
      <c r="AD8159" s="32"/>
    </row>
    <row r="8160" spans="30:30" ht="22.95" customHeight="1" x14ac:dyDescent="0.2">
      <c r="AD8160" s="32"/>
    </row>
    <row r="8161" spans="30:30" ht="22.95" customHeight="1" x14ac:dyDescent="0.2">
      <c r="AD8161" s="32"/>
    </row>
    <row r="8162" spans="30:30" ht="22.95" customHeight="1" x14ac:dyDescent="0.2">
      <c r="AD8162" s="32"/>
    </row>
    <row r="8163" spans="30:30" ht="22.95" customHeight="1" x14ac:dyDescent="0.2">
      <c r="AD8163" s="32"/>
    </row>
    <row r="8164" spans="30:30" ht="22.95" customHeight="1" x14ac:dyDescent="0.2">
      <c r="AD8164" s="32"/>
    </row>
    <row r="8165" spans="30:30" ht="22.95" customHeight="1" x14ac:dyDescent="0.2">
      <c r="AD8165" s="32"/>
    </row>
    <row r="8166" spans="30:30" ht="22.95" customHeight="1" x14ac:dyDescent="0.2">
      <c r="AD8166" s="32"/>
    </row>
    <row r="8167" spans="30:30" ht="22.95" customHeight="1" x14ac:dyDescent="0.2">
      <c r="AD8167" s="32"/>
    </row>
    <row r="8168" spans="30:30" ht="22.95" customHeight="1" x14ac:dyDescent="0.2">
      <c r="AD8168" s="32"/>
    </row>
    <row r="8169" spans="30:30" ht="22.95" customHeight="1" x14ac:dyDescent="0.2">
      <c r="AD8169" s="32"/>
    </row>
    <row r="8170" spans="30:30" ht="22.95" customHeight="1" x14ac:dyDescent="0.2">
      <c r="AD8170" s="32"/>
    </row>
    <row r="8171" spans="30:30" ht="22.95" customHeight="1" x14ac:dyDescent="0.2">
      <c r="AD8171" s="32"/>
    </row>
    <row r="8172" spans="30:30" ht="22.95" customHeight="1" x14ac:dyDescent="0.2">
      <c r="AD8172" s="32"/>
    </row>
    <row r="8173" spans="30:30" ht="22.95" customHeight="1" x14ac:dyDescent="0.2">
      <c r="AD8173" s="32"/>
    </row>
    <row r="8174" spans="30:30" ht="22.95" customHeight="1" x14ac:dyDescent="0.2">
      <c r="AD8174" s="32"/>
    </row>
    <row r="8175" spans="30:30" ht="22.95" customHeight="1" x14ac:dyDescent="0.2">
      <c r="AD8175" s="32"/>
    </row>
    <row r="8176" spans="30:30" ht="22.95" customHeight="1" x14ac:dyDescent="0.2">
      <c r="AD8176" s="32"/>
    </row>
    <row r="8177" spans="30:30" ht="22.95" customHeight="1" x14ac:dyDescent="0.2">
      <c r="AD8177" s="32"/>
    </row>
    <row r="8178" spans="30:30" ht="22.95" customHeight="1" x14ac:dyDescent="0.2">
      <c r="AD8178" s="32"/>
    </row>
    <row r="8179" spans="30:30" ht="22.95" customHeight="1" x14ac:dyDescent="0.2">
      <c r="AD8179" s="32"/>
    </row>
    <row r="8180" spans="30:30" ht="22.95" customHeight="1" x14ac:dyDescent="0.2">
      <c r="AD8180" s="32"/>
    </row>
    <row r="8181" spans="30:30" ht="22.95" customHeight="1" x14ac:dyDescent="0.2">
      <c r="AD8181" s="32"/>
    </row>
    <row r="8182" spans="30:30" ht="22.95" customHeight="1" x14ac:dyDescent="0.2">
      <c r="AD8182" s="32"/>
    </row>
    <row r="8183" spans="30:30" ht="22.95" customHeight="1" x14ac:dyDescent="0.2">
      <c r="AD8183" s="32"/>
    </row>
    <row r="8184" spans="30:30" ht="22.95" customHeight="1" x14ac:dyDescent="0.2">
      <c r="AD8184" s="32"/>
    </row>
    <row r="8185" spans="30:30" ht="22.95" customHeight="1" x14ac:dyDescent="0.2">
      <c r="AD8185" s="32"/>
    </row>
    <row r="8186" spans="30:30" ht="22.95" customHeight="1" x14ac:dyDescent="0.2">
      <c r="AD8186" s="32"/>
    </row>
    <row r="8187" spans="30:30" ht="22.95" customHeight="1" x14ac:dyDescent="0.2">
      <c r="AD8187" s="32"/>
    </row>
    <row r="8188" spans="30:30" ht="22.95" customHeight="1" x14ac:dyDescent="0.2">
      <c r="AD8188" s="32"/>
    </row>
    <row r="8189" spans="30:30" ht="22.95" customHeight="1" x14ac:dyDescent="0.2">
      <c r="AD8189" s="32"/>
    </row>
    <row r="8190" spans="30:30" ht="22.95" customHeight="1" x14ac:dyDescent="0.2">
      <c r="AD8190" s="32"/>
    </row>
    <row r="8191" spans="30:30" ht="22.95" customHeight="1" x14ac:dyDescent="0.2">
      <c r="AD8191" s="32"/>
    </row>
    <row r="8192" spans="30:30" ht="22.95" customHeight="1" x14ac:dyDescent="0.2">
      <c r="AD8192" s="32"/>
    </row>
    <row r="8193" spans="30:30" ht="22.95" customHeight="1" x14ac:dyDescent="0.2">
      <c r="AD8193" s="32"/>
    </row>
    <row r="8194" spans="30:30" ht="22.95" customHeight="1" x14ac:dyDescent="0.2">
      <c r="AD8194" s="32"/>
    </row>
    <row r="8195" spans="30:30" ht="22.95" customHeight="1" x14ac:dyDescent="0.2">
      <c r="AD8195" s="32"/>
    </row>
    <row r="8196" spans="30:30" ht="22.95" customHeight="1" x14ac:dyDescent="0.2">
      <c r="AD8196" s="32"/>
    </row>
    <row r="8197" spans="30:30" ht="22.95" customHeight="1" x14ac:dyDescent="0.2">
      <c r="AD8197" s="32"/>
    </row>
    <row r="8198" spans="30:30" ht="22.95" customHeight="1" x14ac:dyDescent="0.2">
      <c r="AD8198" s="32"/>
    </row>
    <row r="8199" spans="30:30" ht="22.95" customHeight="1" x14ac:dyDescent="0.2">
      <c r="AD8199" s="32"/>
    </row>
    <row r="8200" spans="30:30" ht="22.95" customHeight="1" x14ac:dyDescent="0.2">
      <c r="AD8200" s="32"/>
    </row>
    <row r="8201" spans="30:30" ht="22.95" customHeight="1" x14ac:dyDescent="0.2">
      <c r="AD8201" s="32"/>
    </row>
    <row r="8202" spans="30:30" ht="22.95" customHeight="1" x14ac:dyDescent="0.2">
      <c r="AD8202" s="32"/>
    </row>
    <row r="8203" spans="30:30" ht="22.95" customHeight="1" x14ac:dyDescent="0.2">
      <c r="AD8203" s="32"/>
    </row>
    <row r="8204" spans="30:30" ht="22.95" customHeight="1" x14ac:dyDescent="0.2">
      <c r="AD8204" s="32"/>
    </row>
    <row r="8205" spans="30:30" ht="22.95" customHeight="1" x14ac:dyDescent="0.2">
      <c r="AD8205" s="32"/>
    </row>
    <row r="8206" spans="30:30" ht="22.95" customHeight="1" x14ac:dyDescent="0.2">
      <c r="AD8206" s="32"/>
    </row>
    <row r="8207" spans="30:30" ht="22.95" customHeight="1" x14ac:dyDescent="0.2">
      <c r="AD8207" s="32"/>
    </row>
    <row r="8208" spans="30:30" ht="22.95" customHeight="1" x14ac:dyDescent="0.2">
      <c r="AD8208" s="32"/>
    </row>
    <row r="8209" spans="30:30" ht="22.95" customHeight="1" x14ac:dyDescent="0.2">
      <c r="AD8209" s="32"/>
    </row>
    <row r="8210" spans="30:30" ht="22.95" customHeight="1" x14ac:dyDescent="0.2">
      <c r="AD8210" s="32"/>
    </row>
    <row r="8211" spans="30:30" ht="22.95" customHeight="1" x14ac:dyDescent="0.2">
      <c r="AD8211" s="32"/>
    </row>
    <row r="8212" spans="30:30" ht="22.95" customHeight="1" x14ac:dyDescent="0.2">
      <c r="AD8212" s="32"/>
    </row>
    <row r="8213" spans="30:30" ht="22.95" customHeight="1" x14ac:dyDescent="0.2">
      <c r="AD8213" s="32"/>
    </row>
    <row r="8214" spans="30:30" ht="22.95" customHeight="1" x14ac:dyDescent="0.2">
      <c r="AD8214" s="32"/>
    </row>
    <row r="8215" spans="30:30" ht="22.95" customHeight="1" x14ac:dyDescent="0.2">
      <c r="AD8215" s="32"/>
    </row>
    <row r="8216" spans="30:30" ht="22.95" customHeight="1" x14ac:dyDescent="0.2">
      <c r="AD8216" s="32"/>
    </row>
    <row r="8217" spans="30:30" ht="22.95" customHeight="1" x14ac:dyDescent="0.2">
      <c r="AD8217" s="32"/>
    </row>
    <row r="8218" spans="30:30" ht="22.95" customHeight="1" x14ac:dyDescent="0.2">
      <c r="AD8218" s="32"/>
    </row>
    <row r="8219" spans="30:30" ht="22.95" customHeight="1" x14ac:dyDescent="0.2">
      <c r="AD8219" s="32"/>
    </row>
    <row r="8220" spans="30:30" ht="22.95" customHeight="1" x14ac:dyDescent="0.2">
      <c r="AD8220" s="32"/>
    </row>
    <row r="8221" spans="30:30" ht="22.95" customHeight="1" x14ac:dyDescent="0.2">
      <c r="AD8221" s="32"/>
    </row>
    <row r="8222" spans="30:30" ht="22.95" customHeight="1" x14ac:dyDescent="0.2">
      <c r="AD8222" s="32"/>
    </row>
    <row r="8223" spans="30:30" ht="22.95" customHeight="1" x14ac:dyDescent="0.2">
      <c r="AD8223" s="32"/>
    </row>
    <row r="8224" spans="30:30" ht="22.95" customHeight="1" x14ac:dyDescent="0.2">
      <c r="AD8224" s="32"/>
    </row>
    <row r="8225" spans="30:30" ht="22.95" customHeight="1" x14ac:dyDescent="0.2">
      <c r="AD8225" s="32"/>
    </row>
    <row r="8226" spans="30:30" ht="22.95" customHeight="1" x14ac:dyDescent="0.2">
      <c r="AD8226" s="32"/>
    </row>
    <row r="8227" spans="30:30" ht="22.95" customHeight="1" x14ac:dyDescent="0.2">
      <c r="AD8227" s="32"/>
    </row>
    <row r="8228" spans="30:30" ht="22.95" customHeight="1" x14ac:dyDescent="0.2">
      <c r="AD8228" s="32"/>
    </row>
    <row r="8229" spans="30:30" ht="22.95" customHeight="1" x14ac:dyDescent="0.2">
      <c r="AD8229" s="32"/>
    </row>
    <row r="8230" spans="30:30" ht="22.95" customHeight="1" x14ac:dyDescent="0.2">
      <c r="AD8230" s="32"/>
    </row>
    <row r="8231" spans="30:30" ht="22.95" customHeight="1" x14ac:dyDescent="0.2">
      <c r="AD8231" s="32"/>
    </row>
    <row r="8232" spans="30:30" ht="22.95" customHeight="1" x14ac:dyDescent="0.2">
      <c r="AD8232" s="32"/>
    </row>
    <row r="8233" spans="30:30" ht="22.95" customHeight="1" x14ac:dyDescent="0.2">
      <c r="AD8233" s="32"/>
    </row>
    <row r="8234" spans="30:30" ht="22.95" customHeight="1" x14ac:dyDescent="0.2">
      <c r="AD8234" s="32"/>
    </row>
    <row r="8235" spans="30:30" ht="22.95" customHeight="1" x14ac:dyDescent="0.2">
      <c r="AD8235" s="32"/>
    </row>
    <row r="8236" spans="30:30" ht="22.95" customHeight="1" x14ac:dyDescent="0.2">
      <c r="AD8236" s="32"/>
    </row>
    <row r="8237" spans="30:30" ht="22.95" customHeight="1" x14ac:dyDescent="0.2">
      <c r="AD8237" s="32"/>
    </row>
    <row r="8238" spans="30:30" ht="22.95" customHeight="1" x14ac:dyDescent="0.2">
      <c r="AD8238" s="32"/>
    </row>
    <row r="8239" spans="30:30" ht="22.95" customHeight="1" x14ac:dyDescent="0.2">
      <c r="AD8239" s="32"/>
    </row>
    <row r="8240" spans="30:30" ht="22.95" customHeight="1" x14ac:dyDescent="0.2">
      <c r="AD8240" s="32"/>
    </row>
    <row r="8241" spans="30:30" ht="22.95" customHeight="1" x14ac:dyDescent="0.2">
      <c r="AD8241" s="32"/>
    </row>
    <row r="8242" spans="30:30" ht="22.95" customHeight="1" x14ac:dyDescent="0.2">
      <c r="AD8242" s="32"/>
    </row>
    <row r="8243" spans="30:30" ht="22.95" customHeight="1" x14ac:dyDescent="0.2">
      <c r="AD8243" s="32"/>
    </row>
    <row r="8244" spans="30:30" ht="22.95" customHeight="1" x14ac:dyDescent="0.2">
      <c r="AD8244" s="32"/>
    </row>
    <row r="8245" spans="30:30" ht="22.95" customHeight="1" x14ac:dyDescent="0.2">
      <c r="AD8245" s="32"/>
    </row>
    <row r="8246" spans="30:30" ht="22.95" customHeight="1" x14ac:dyDescent="0.2">
      <c r="AD8246" s="32"/>
    </row>
    <row r="8247" spans="30:30" ht="22.95" customHeight="1" x14ac:dyDescent="0.2">
      <c r="AD8247" s="32"/>
    </row>
    <row r="8248" spans="30:30" ht="22.95" customHeight="1" x14ac:dyDescent="0.2">
      <c r="AD8248" s="32"/>
    </row>
    <row r="8249" spans="30:30" ht="22.95" customHeight="1" x14ac:dyDescent="0.2">
      <c r="AD8249" s="32"/>
    </row>
    <row r="8250" spans="30:30" ht="22.95" customHeight="1" x14ac:dyDescent="0.2">
      <c r="AD8250" s="32"/>
    </row>
    <row r="8251" spans="30:30" ht="22.95" customHeight="1" x14ac:dyDescent="0.2">
      <c r="AD8251" s="32"/>
    </row>
    <row r="8252" spans="30:30" ht="22.95" customHeight="1" x14ac:dyDescent="0.2">
      <c r="AD8252" s="32"/>
    </row>
    <row r="8253" spans="30:30" ht="22.95" customHeight="1" x14ac:dyDescent="0.2">
      <c r="AD8253" s="32"/>
    </row>
    <row r="8254" spans="30:30" ht="22.95" customHeight="1" x14ac:dyDescent="0.2">
      <c r="AD8254" s="32"/>
    </row>
    <row r="8255" spans="30:30" ht="22.95" customHeight="1" x14ac:dyDescent="0.2">
      <c r="AD8255" s="32"/>
    </row>
    <row r="8256" spans="30:30" ht="22.95" customHeight="1" x14ac:dyDescent="0.2">
      <c r="AD8256" s="32"/>
    </row>
    <row r="8257" spans="30:30" ht="22.95" customHeight="1" x14ac:dyDescent="0.2">
      <c r="AD8257" s="32"/>
    </row>
    <row r="8258" spans="30:30" ht="22.95" customHeight="1" x14ac:dyDescent="0.2">
      <c r="AD8258" s="32"/>
    </row>
    <row r="8259" spans="30:30" ht="22.95" customHeight="1" x14ac:dyDescent="0.2">
      <c r="AD8259" s="32"/>
    </row>
    <row r="8260" spans="30:30" ht="22.95" customHeight="1" x14ac:dyDescent="0.2">
      <c r="AD8260" s="32"/>
    </row>
    <row r="8261" spans="30:30" ht="22.95" customHeight="1" x14ac:dyDescent="0.2">
      <c r="AD8261" s="32"/>
    </row>
    <row r="8262" spans="30:30" ht="22.95" customHeight="1" x14ac:dyDescent="0.2">
      <c r="AD8262" s="32"/>
    </row>
    <row r="8263" spans="30:30" ht="22.95" customHeight="1" x14ac:dyDescent="0.2">
      <c r="AD8263" s="32"/>
    </row>
    <row r="8264" spans="30:30" ht="22.95" customHeight="1" x14ac:dyDescent="0.2">
      <c r="AD8264" s="32"/>
    </row>
    <row r="8265" spans="30:30" ht="22.95" customHeight="1" x14ac:dyDescent="0.2">
      <c r="AD8265" s="32"/>
    </row>
    <row r="8266" spans="30:30" ht="22.95" customHeight="1" x14ac:dyDescent="0.2">
      <c r="AD8266" s="32"/>
    </row>
    <row r="8267" spans="30:30" ht="22.95" customHeight="1" x14ac:dyDescent="0.2">
      <c r="AD8267" s="32"/>
    </row>
    <row r="8268" spans="30:30" ht="22.95" customHeight="1" x14ac:dyDescent="0.2">
      <c r="AD8268" s="32"/>
    </row>
    <row r="8269" spans="30:30" ht="22.95" customHeight="1" x14ac:dyDescent="0.2">
      <c r="AD8269" s="32"/>
    </row>
    <row r="8270" spans="30:30" ht="22.95" customHeight="1" x14ac:dyDescent="0.2">
      <c r="AD8270" s="32"/>
    </row>
    <row r="8271" spans="30:30" ht="22.95" customHeight="1" x14ac:dyDescent="0.2">
      <c r="AD8271" s="32"/>
    </row>
    <row r="8272" spans="30:30" ht="22.95" customHeight="1" x14ac:dyDescent="0.2">
      <c r="AD8272" s="32"/>
    </row>
    <row r="8273" spans="30:30" ht="22.95" customHeight="1" x14ac:dyDescent="0.2">
      <c r="AD8273" s="32"/>
    </row>
    <row r="8274" spans="30:30" ht="22.95" customHeight="1" x14ac:dyDescent="0.2">
      <c r="AD8274" s="32"/>
    </row>
    <row r="8275" spans="30:30" ht="22.95" customHeight="1" x14ac:dyDescent="0.2">
      <c r="AD8275" s="32"/>
    </row>
    <row r="8276" spans="30:30" ht="22.95" customHeight="1" x14ac:dyDescent="0.2">
      <c r="AD8276" s="32"/>
    </row>
    <row r="8277" spans="30:30" ht="22.95" customHeight="1" x14ac:dyDescent="0.2">
      <c r="AD8277" s="32"/>
    </row>
    <row r="8278" spans="30:30" ht="22.95" customHeight="1" x14ac:dyDescent="0.2">
      <c r="AD8278" s="32"/>
    </row>
    <row r="8279" spans="30:30" ht="22.95" customHeight="1" x14ac:dyDescent="0.2">
      <c r="AD8279" s="32"/>
    </row>
    <row r="8280" spans="30:30" ht="22.95" customHeight="1" x14ac:dyDescent="0.2">
      <c r="AD8280" s="32"/>
    </row>
    <row r="8281" spans="30:30" ht="22.95" customHeight="1" x14ac:dyDescent="0.2">
      <c r="AD8281" s="32"/>
    </row>
    <row r="8282" spans="30:30" ht="22.95" customHeight="1" x14ac:dyDescent="0.2">
      <c r="AD8282" s="32"/>
    </row>
    <row r="8283" spans="30:30" ht="22.95" customHeight="1" x14ac:dyDescent="0.2">
      <c r="AD8283" s="32"/>
    </row>
    <row r="8284" spans="30:30" ht="22.95" customHeight="1" x14ac:dyDescent="0.2">
      <c r="AD8284" s="32"/>
    </row>
    <row r="8285" spans="30:30" ht="22.95" customHeight="1" x14ac:dyDescent="0.2">
      <c r="AD8285" s="32"/>
    </row>
    <row r="8286" spans="30:30" ht="22.95" customHeight="1" x14ac:dyDescent="0.2">
      <c r="AD8286" s="32"/>
    </row>
    <row r="8287" spans="30:30" ht="22.95" customHeight="1" x14ac:dyDescent="0.2">
      <c r="AD8287" s="32"/>
    </row>
    <row r="8288" spans="30:30" ht="22.95" customHeight="1" x14ac:dyDescent="0.2">
      <c r="AD8288" s="32"/>
    </row>
    <row r="8289" spans="30:30" ht="22.95" customHeight="1" x14ac:dyDescent="0.2">
      <c r="AD8289" s="32"/>
    </row>
    <row r="8290" spans="30:30" ht="22.95" customHeight="1" x14ac:dyDescent="0.2">
      <c r="AD8290" s="32"/>
    </row>
    <row r="8291" spans="30:30" ht="22.95" customHeight="1" x14ac:dyDescent="0.2">
      <c r="AD8291" s="32"/>
    </row>
    <row r="8292" spans="30:30" ht="22.95" customHeight="1" x14ac:dyDescent="0.2">
      <c r="AD8292" s="32"/>
    </row>
    <row r="8293" spans="30:30" ht="22.95" customHeight="1" x14ac:dyDescent="0.2">
      <c r="AD8293" s="32"/>
    </row>
    <row r="8294" spans="30:30" ht="22.95" customHeight="1" x14ac:dyDescent="0.2">
      <c r="AD8294" s="32"/>
    </row>
    <row r="8295" spans="30:30" ht="22.95" customHeight="1" x14ac:dyDescent="0.2">
      <c r="AD8295" s="32"/>
    </row>
    <row r="8296" spans="30:30" ht="22.95" customHeight="1" x14ac:dyDescent="0.2">
      <c r="AD8296" s="32"/>
    </row>
    <row r="8297" spans="30:30" ht="22.95" customHeight="1" x14ac:dyDescent="0.2">
      <c r="AD8297" s="32"/>
    </row>
    <row r="8298" spans="30:30" ht="22.95" customHeight="1" x14ac:dyDescent="0.2">
      <c r="AD8298" s="32"/>
    </row>
    <row r="8299" spans="30:30" ht="22.95" customHeight="1" x14ac:dyDescent="0.2">
      <c r="AD8299" s="32"/>
    </row>
    <row r="8300" spans="30:30" ht="22.95" customHeight="1" x14ac:dyDescent="0.2">
      <c r="AD8300" s="32"/>
    </row>
    <row r="8301" spans="30:30" ht="22.95" customHeight="1" x14ac:dyDescent="0.2">
      <c r="AD8301" s="32"/>
    </row>
    <row r="8302" spans="30:30" ht="22.95" customHeight="1" x14ac:dyDescent="0.2">
      <c r="AD8302" s="32"/>
    </row>
    <row r="8303" spans="30:30" ht="22.95" customHeight="1" x14ac:dyDescent="0.2">
      <c r="AD8303" s="32"/>
    </row>
    <row r="8304" spans="30:30" ht="22.95" customHeight="1" x14ac:dyDescent="0.2">
      <c r="AD8304" s="32"/>
    </row>
    <row r="8305" spans="30:30" ht="22.95" customHeight="1" x14ac:dyDescent="0.2">
      <c r="AD8305" s="32"/>
    </row>
    <row r="8306" spans="30:30" ht="22.95" customHeight="1" x14ac:dyDescent="0.2">
      <c r="AD8306" s="32"/>
    </row>
    <row r="8307" spans="30:30" ht="22.95" customHeight="1" x14ac:dyDescent="0.2">
      <c r="AD8307" s="32"/>
    </row>
    <row r="8308" spans="30:30" ht="22.95" customHeight="1" x14ac:dyDescent="0.2">
      <c r="AD8308" s="32"/>
    </row>
    <row r="8309" spans="30:30" ht="22.95" customHeight="1" x14ac:dyDescent="0.2">
      <c r="AD8309" s="32"/>
    </row>
    <row r="8310" spans="30:30" ht="22.95" customHeight="1" x14ac:dyDescent="0.2">
      <c r="AD8310" s="32"/>
    </row>
    <row r="8311" spans="30:30" ht="22.95" customHeight="1" x14ac:dyDescent="0.2">
      <c r="AD8311" s="32"/>
    </row>
    <row r="8312" spans="30:30" ht="22.95" customHeight="1" x14ac:dyDescent="0.2">
      <c r="AD8312" s="32"/>
    </row>
    <row r="8313" spans="30:30" ht="22.95" customHeight="1" x14ac:dyDescent="0.2">
      <c r="AD8313" s="32"/>
    </row>
    <row r="8314" spans="30:30" ht="22.95" customHeight="1" x14ac:dyDescent="0.2">
      <c r="AD8314" s="32"/>
    </row>
    <row r="8315" spans="30:30" ht="22.95" customHeight="1" x14ac:dyDescent="0.2">
      <c r="AD8315" s="32"/>
    </row>
    <row r="8316" spans="30:30" ht="22.95" customHeight="1" x14ac:dyDescent="0.2">
      <c r="AD8316" s="32"/>
    </row>
    <row r="8317" spans="30:30" ht="22.95" customHeight="1" x14ac:dyDescent="0.2">
      <c r="AD8317" s="32"/>
    </row>
    <row r="8318" spans="30:30" ht="22.95" customHeight="1" x14ac:dyDescent="0.2">
      <c r="AD8318" s="32"/>
    </row>
    <row r="8319" spans="30:30" ht="22.95" customHeight="1" x14ac:dyDescent="0.2">
      <c r="AD8319" s="32"/>
    </row>
    <row r="8320" spans="30:30" ht="22.95" customHeight="1" x14ac:dyDescent="0.2">
      <c r="AD8320" s="32"/>
    </row>
    <row r="8321" spans="30:30" ht="22.95" customHeight="1" x14ac:dyDescent="0.2">
      <c r="AD8321" s="32"/>
    </row>
    <row r="8322" spans="30:30" ht="22.95" customHeight="1" x14ac:dyDescent="0.2">
      <c r="AD8322" s="32"/>
    </row>
    <row r="8323" spans="30:30" ht="22.95" customHeight="1" x14ac:dyDescent="0.2">
      <c r="AD8323" s="32"/>
    </row>
    <row r="8324" spans="30:30" ht="22.95" customHeight="1" x14ac:dyDescent="0.2">
      <c r="AD8324" s="32"/>
    </row>
    <row r="8325" spans="30:30" ht="22.95" customHeight="1" x14ac:dyDescent="0.2">
      <c r="AD8325" s="32"/>
    </row>
    <row r="8326" spans="30:30" ht="22.95" customHeight="1" x14ac:dyDescent="0.2">
      <c r="AD8326" s="32"/>
    </row>
    <row r="8327" spans="30:30" ht="22.95" customHeight="1" x14ac:dyDescent="0.2">
      <c r="AD8327" s="32"/>
    </row>
    <row r="8328" spans="30:30" ht="22.95" customHeight="1" x14ac:dyDescent="0.2">
      <c r="AD8328" s="32"/>
    </row>
    <row r="8329" spans="30:30" ht="22.95" customHeight="1" x14ac:dyDescent="0.2">
      <c r="AD8329" s="32"/>
    </row>
    <row r="8330" spans="30:30" ht="22.95" customHeight="1" x14ac:dyDescent="0.2">
      <c r="AD8330" s="32"/>
    </row>
    <row r="8331" spans="30:30" ht="22.95" customHeight="1" x14ac:dyDescent="0.2">
      <c r="AD8331" s="32"/>
    </row>
    <row r="8332" spans="30:30" ht="22.95" customHeight="1" x14ac:dyDescent="0.2">
      <c r="AD8332" s="32"/>
    </row>
    <row r="8333" spans="30:30" ht="22.95" customHeight="1" x14ac:dyDescent="0.2">
      <c r="AD8333" s="32"/>
    </row>
    <row r="8334" spans="30:30" ht="22.95" customHeight="1" x14ac:dyDescent="0.2">
      <c r="AD8334" s="32"/>
    </row>
    <row r="8335" spans="30:30" ht="22.95" customHeight="1" x14ac:dyDescent="0.2">
      <c r="AD8335" s="32"/>
    </row>
    <row r="8336" spans="30:30" ht="22.95" customHeight="1" x14ac:dyDescent="0.2">
      <c r="AD8336" s="32"/>
    </row>
    <row r="8337" spans="30:30" ht="22.95" customHeight="1" x14ac:dyDescent="0.2">
      <c r="AD8337" s="32"/>
    </row>
    <row r="8338" spans="30:30" ht="22.95" customHeight="1" x14ac:dyDescent="0.2">
      <c r="AD8338" s="32"/>
    </row>
    <row r="8339" spans="30:30" ht="22.95" customHeight="1" x14ac:dyDescent="0.2">
      <c r="AD8339" s="32"/>
    </row>
    <row r="8340" spans="30:30" ht="22.95" customHeight="1" x14ac:dyDescent="0.2">
      <c r="AD8340" s="32"/>
    </row>
    <row r="8341" spans="30:30" ht="22.95" customHeight="1" x14ac:dyDescent="0.2">
      <c r="AD8341" s="32"/>
    </row>
    <row r="8342" spans="30:30" ht="22.95" customHeight="1" x14ac:dyDescent="0.2">
      <c r="AD8342" s="32"/>
    </row>
    <row r="8343" spans="30:30" ht="22.95" customHeight="1" x14ac:dyDescent="0.2">
      <c r="AD8343" s="32"/>
    </row>
    <row r="8344" spans="30:30" ht="22.95" customHeight="1" x14ac:dyDescent="0.2">
      <c r="AD8344" s="32"/>
    </row>
    <row r="8345" spans="30:30" ht="22.95" customHeight="1" x14ac:dyDescent="0.2">
      <c r="AD8345" s="32"/>
    </row>
    <row r="8346" spans="30:30" ht="22.95" customHeight="1" x14ac:dyDescent="0.2">
      <c r="AD8346" s="32"/>
    </row>
    <row r="8347" spans="30:30" ht="22.95" customHeight="1" x14ac:dyDescent="0.2">
      <c r="AD8347" s="32"/>
    </row>
    <row r="8348" spans="30:30" ht="22.95" customHeight="1" x14ac:dyDescent="0.2">
      <c r="AD8348" s="32"/>
    </row>
    <row r="8349" spans="30:30" ht="22.95" customHeight="1" x14ac:dyDescent="0.2">
      <c r="AD8349" s="32"/>
    </row>
    <row r="8350" spans="30:30" ht="22.95" customHeight="1" x14ac:dyDescent="0.2">
      <c r="AD8350" s="32"/>
    </row>
    <row r="8351" spans="30:30" ht="22.95" customHeight="1" x14ac:dyDescent="0.2">
      <c r="AD8351" s="32"/>
    </row>
    <row r="8352" spans="30:30" ht="22.95" customHeight="1" x14ac:dyDescent="0.2">
      <c r="AD8352" s="32"/>
    </row>
    <row r="8353" spans="30:30" ht="22.95" customHeight="1" x14ac:dyDescent="0.2">
      <c r="AD8353" s="32"/>
    </row>
    <row r="8354" spans="30:30" ht="22.95" customHeight="1" x14ac:dyDescent="0.2">
      <c r="AD8354" s="32"/>
    </row>
    <row r="8355" spans="30:30" ht="22.95" customHeight="1" x14ac:dyDescent="0.2">
      <c r="AD8355" s="32"/>
    </row>
    <row r="8356" spans="30:30" ht="22.95" customHeight="1" x14ac:dyDescent="0.2">
      <c r="AD8356" s="32"/>
    </row>
    <row r="8357" spans="30:30" ht="22.95" customHeight="1" x14ac:dyDescent="0.2">
      <c r="AD8357" s="32"/>
    </row>
    <row r="8358" spans="30:30" ht="22.95" customHeight="1" x14ac:dyDescent="0.2">
      <c r="AD8358" s="32"/>
    </row>
    <row r="8359" spans="30:30" ht="22.95" customHeight="1" x14ac:dyDescent="0.2">
      <c r="AD8359" s="32"/>
    </row>
    <row r="8360" spans="30:30" ht="22.95" customHeight="1" x14ac:dyDescent="0.2">
      <c r="AD8360" s="32"/>
    </row>
    <row r="8361" spans="30:30" ht="22.95" customHeight="1" x14ac:dyDescent="0.2">
      <c r="AD8361" s="32"/>
    </row>
    <row r="8362" spans="30:30" ht="22.95" customHeight="1" x14ac:dyDescent="0.2">
      <c r="AD8362" s="32"/>
    </row>
    <row r="8363" spans="30:30" ht="22.95" customHeight="1" x14ac:dyDescent="0.2">
      <c r="AD8363" s="32"/>
    </row>
    <row r="8364" spans="30:30" ht="22.95" customHeight="1" x14ac:dyDescent="0.2">
      <c r="AD8364" s="32"/>
    </row>
    <row r="8365" spans="30:30" ht="22.95" customHeight="1" x14ac:dyDescent="0.2">
      <c r="AD8365" s="32"/>
    </row>
    <row r="8366" spans="30:30" ht="22.95" customHeight="1" x14ac:dyDescent="0.2">
      <c r="AD8366" s="32"/>
    </row>
    <row r="8367" spans="30:30" ht="22.95" customHeight="1" x14ac:dyDescent="0.2">
      <c r="AD8367" s="32"/>
    </row>
    <row r="8368" spans="30:30" ht="22.95" customHeight="1" x14ac:dyDescent="0.2">
      <c r="AD8368" s="32"/>
    </row>
    <row r="8369" spans="30:30" ht="22.95" customHeight="1" x14ac:dyDescent="0.2">
      <c r="AD8369" s="32"/>
    </row>
    <row r="8370" spans="30:30" ht="22.95" customHeight="1" x14ac:dyDescent="0.2">
      <c r="AD8370" s="32"/>
    </row>
    <row r="8371" spans="30:30" ht="22.95" customHeight="1" x14ac:dyDescent="0.2">
      <c r="AD8371" s="32"/>
    </row>
    <row r="8372" spans="30:30" ht="22.95" customHeight="1" x14ac:dyDescent="0.2">
      <c r="AD8372" s="32"/>
    </row>
    <row r="8373" spans="30:30" ht="22.95" customHeight="1" x14ac:dyDescent="0.2">
      <c r="AD8373" s="32"/>
    </row>
    <row r="8374" spans="30:30" ht="22.95" customHeight="1" x14ac:dyDescent="0.2">
      <c r="AD8374" s="32"/>
    </row>
    <row r="8375" spans="30:30" ht="22.95" customHeight="1" x14ac:dyDescent="0.2">
      <c r="AD8375" s="32"/>
    </row>
    <row r="8376" spans="30:30" ht="22.95" customHeight="1" x14ac:dyDescent="0.2">
      <c r="AD8376" s="32"/>
    </row>
    <row r="8377" spans="30:30" ht="22.95" customHeight="1" x14ac:dyDescent="0.2">
      <c r="AD8377" s="32"/>
    </row>
    <row r="8378" spans="30:30" ht="22.95" customHeight="1" x14ac:dyDescent="0.2">
      <c r="AD8378" s="32"/>
    </row>
    <row r="8379" spans="30:30" ht="22.95" customHeight="1" x14ac:dyDescent="0.2">
      <c r="AD8379" s="32"/>
    </row>
    <row r="8380" spans="30:30" ht="22.95" customHeight="1" x14ac:dyDescent="0.2">
      <c r="AD8380" s="32"/>
    </row>
    <row r="8381" spans="30:30" ht="22.95" customHeight="1" x14ac:dyDescent="0.2">
      <c r="AD8381" s="32"/>
    </row>
    <row r="8382" spans="30:30" ht="22.95" customHeight="1" x14ac:dyDescent="0.2">
      <c r="AD8382" s="32"/>
    </row>
    <row r="8383" spans="30:30" ht="22.95" customHeight="1" x14ac:dyDescent="0.2">
      <c r="AD8383" s="32"/>
    </row>
    <row r="8384" spans="30:30" ht="22.95" customHeight="1" x14ac:dyDescent="0.2">
      <c r="AD8384" s="32"/>
    </row>
    <row r="8385" spans="30:30" ht="22.95" customHeight="1" x14ac:dyDescent="0.2">
      <c r="AD8385" s="32"/>
    </row>
    <row r="8386" spans="30:30" ht="22.95" customHeight="1" x14ac:dyDescent="0.2">
      <c r="AD8386" s="32"/>
    </row>
    <row r="8387" spans="30:30" ht="22.95" customHeight="1" x14ac:dyDescent="0.2">
      <c r="AD8387" s="32"/>
    </row>
    <row r="8388" spans="30:30" ht="22.95" customHeight="1" x14ac:dyDescent="0.2">
      <c r="AD8388" s="32"/>
    </row>
    <row r="8389" spans="30:30" ht="22.95" customHeight="1" x14ac:dyDescent="0.2">
      <c r="AD8389" s="32"/>
    </row>
    <row r="8390" spans="30:30" ht="22.95" customHeight="1" x14ac:dyDescent="0.2">
      <c r="AD8390" s="32"/>
    </row>
    <row r="8391" spans="30:30" ht="22.95" customHeight="1" x14ac:dyDescent="0.2">
      <c r="AD8391" s="32"/>
    </row>
    <row r="8392" spans="30:30" ht="22.95" customHeight="1" x14ac:dyDescent="0.2">
      <c r="AD8392" s="32"/>
    </row>
    <row r="8393" spans="30:30" ht="22.95" customHeight="1" x14ac:dyDescent="0.2">
      <c r="AD8393" s="32"/>
    </row>
    <row r="8394" spans="30:30" ht="22.95" customHeight="1" x14ac:dyDescent="0.2">
      <c r="AD8394" s="32"/>
    </row>
    <row r="8395" spans="30:30" ht="22.95" customHeight="1" x14ac:dyDescent="0.2">
      <c r="AD8395" s="32"/>
    </row>
    <row r="8396" spans="30:30" ht="22.95" customHeight="1" x14ac:dyDescent="0.2">
      <c r="AD8396" s="32"/>
    </row>
    <row r="8397" spans="30:30" ht="22.95" customHeight="1" x14ac:dyDescent="0.2">
      <c r="AD8397" s="32"/>
    </row>
    <row r="8398" spans="30:30" ht="22.95" customHeight="1" x14ac:dyDescent="0.2">
      <c r="AD8398" s="32"/>
    </row>
    <row r="8399" spans="30:30" ht="22.95" customHeight="1" x14ac:dyDescent="0.2">
      <c r="AD8399" s="32"/>
    </row>
    <row r="8400" spans="30:30" ht="22.95" customHeight="1" x14ac:dyDescent="0.2">
      <c r="AD8400" s="32"/>
    </row>
    <row r="8401" spans="30:30" ht="22.95" customHeight="1" x14ac:dyDescent="0.2">
      <c r="AD8401" s="32"/>
    </row>
    <row r="8402" spans="30:30" ht="22.95" customHeight="1" x14ac:dyDescent="0.2">
      <c r="AD8402" s="32"/>
    </row>
    <row r="8403" spans="30:30" ht="22.95" customHeight="1" x14ac:dyDescent="0.2">
      <c r="AD8403" s="32"/>
    </row>
    <row r="8404" spans="30:30" ht="22.95" customHeight="1" x14ac:dyDescent="0.2">
      <c r="AD8404" s="32"/>
    </row>
    <row r="8405" spans="30:30" ht="22.95" customHeight="1" x14ac:dyDescent="0.2">
      <c r="AD8405" s="32"/>
    </row>
    <row r="8406" spans="30:30" ht="22.95" customHeight="1" x14ac:dyDescent="0.2">
      <c r="AD8406" s="32"/>
    </row>
    <row r="8407" spans="30:30" ht="22.95" customHeight="1" x14ac:dyDescent="0.2">
      <c r="AD8407" s="32"/>
    </row>
    <row r="8408" spans="30:30" ht="22.95" customHeight="1" x14ac:dyDescent="0.2">
      <c r="AD8408" s="32"/>
    </row>
    <row r="8409" spans="30:30" ht="22.95" customHeight="1" x14ac:dyDescent="0.2">
      <c r="AD8409" s="32"/>
    </row>
    <row r="8410" spans="30:30" ht="22.95" customHeight="1" x14ac:dyDescent="0.2">
      <c r="AD8410" s="32"/>
    </row>
    <row r="8411" spans="30:30" ht="22.95" customHeight="1" x14ac:dyDescent="0.2">
      <c r="AD8411" s="32"/>
    </row>
    <row r="8412" spans="30:30" ht="22.95" customHeight="1" x14ac:dyDescent="0.2">
      <c r="AD8412" s="32"/>
    </row>
    <row r="8413" spans="30:30" ht="22.95" customHeight="1" x14ac:dyDescent="0.2">
      <c r="AD8413" s="32"/>
    </row>
    <row r="8414" spans="30:30" ht="22.95" customHeight="1" x14ac:dyDescent="0.2">
      <c r="AD8414" s="32"/>
    </row>
    <row r="8415" spans="30:30" ht="22.95" customHeight="1" x14ac:dyDescent="0.2">
      <c r="AD8415" s="32"/>
    </row>
    <row r="8416" spans="30:30" ht="22.95" customHeight="1" x14ac:dyDescent="0.2">
      <c r="AD8416" s="32"/>
    </row>
    <row r="8417" spans="30:30" ht="22.95" customHeight="1" x14ac:dyDescent="0.2">
      <c r="AD8417" s="32"/>
    </row>
    <row r="8418" spans="30:30" ht="22.95" customHeight="1" x14ac:dyDescent="0.2">
      <c r="AD8418" s="32"/>
    </row>
    <row r="8419" spans="30:30" ht="22.95" customHeight="1" x14ac:dyDescent="0.2">
      <c r="AD8419" s="32"/>
    </row>
    <row r="8420" spans="30:30" ht="22.95" customHeight="1" x14ac:dyDescent="0.2">
      <c r="AD8420" s="32"/>
    </row>
    <row r="8421" spans="30:30" ht="22.95" customHeight="1" x14ac:dyDescent="0.2">
      <c r="AD8421" s="32"/>
    </row>
    <row r="8422" spans="30:30" ht="22.95" customHeight="1" x14ac:dyDescent="0.2">
      <c r="AD8422" s="32"/>
    </row>
    <row r="8423" spans="30:30" ht="22.95" customHeight="1" x14ac:dyDescent="0.2">
      <c r="AD8423" s="32"/>
    </row>
    <row r="8424" spans="30:30" ht="22.95" customHeight="1" x14ac:dyDescent="0.2">
      <c r="AD8424" s="32"/>
    </row>
    <row r="8425" spans="30:30" ht="22.95" customHeight="1" x14ac:dyDescent="0.2">
      <c r="AD8425" s="32"/>
    </row>
    <row r="8426" spans="30:30" ht="22.95" customHeight="1" x14ac:dyDescent="0.2">
      <c r="AD8426" s="32"/>
    </row>
    <row r="8427" spans="30:30" ht="22.95" customHeight="1" x14ac:dyDescent="0.2">
      <c r="AD8427" s="32"/>
    </row>
    <row r="8428" spans="30:30" ht="22.95" customHeight="1" x14ac:dyDescent="0.2">
      <c r="AD8428" s="32"/>
    </row>
    <row r="8429" spans="30:30" ht="22.95" customHeight="1" x14ac:dyDescent="0.2">
      <c r="AD8429" s="32"/>
    </row>
    <row r="8430" spans="30:30" ht="22.95" customHeight="1" x14ac:dyDescent="0.2">
      <c r="AD8430" s="32"/>
    </row>
    <row r="8431" spans="30:30" ht="22.95" customHeight="1" x14ac:dyDescent="0.2">
      <c r="AD8431" s="32"/>
    </row>
    <row r="8432" spans="30:30" ht="22.95" customHeight="1" x14ac:dyDescent="0.2">
      <c r="AD8432" s="32"/>
    </row>
    <row r="8433" spans="30:30" ht="22.95" customHeight="1" x14ac:dyDescent="0.2">
      <c r="AD8433" s="32"/>
    </row>
    <row r="8434" spans="30:30" ht="22.95" customHeight="1" x14ac:dyDescent="0.2">
      <c r="AD8434" s="32"/>
    </row>
    <row r="8435" spans="30:30" ht="22.95" customHeight="1" x14ac:dyDescent="0.2">
      <c r="AD8435" s="32"/>
    </row>
    <row r="8436" spans="30:30" ht="22.95" customHeight="1" x14ac:dyDescent="0.2">
      <c r="AD8436" s="32"/>
    </row>
    <row r="8437" spans="30:30" ht="22.95" customHeight="1" x14ac:dyDescent="0.2">
      <c r="AD8437" s="32"/>
    </row>
    <row r="8438" spans="30:30" ht="22.95" customHeight="1" x14ac:dyDescent="0.2">
      <c r="AD8438" s="32"/>
    </row>
    <row r="8439" spans="30:30" ht="22.95" customHeight="1" x14ac:dyDescent="0.2">
      <c r="AD8439" s="32"/>
    </row>
    <row r="8440" spans="30:30" ht="22.95" customHeight="1" x14ac:dyDescent="0.2">
      <c r="AD8440" s="32"/>
    </row>
    <row r="8441" spans="30:30" ht="22.95" customHeight="1" x14ac:dyDescent="0.2">
      <c r="AD8441" s="32"/>
    </row>
    <row r="8442" spans="30:30" ht="22.95" customHeight="1" x14ac:dyDescent="0.2">
      <c r="AD8442" s="32"/>
    </row>
    <row r="8443" spans="30:30" ht="22.95" customHeight="1" x14ac:dyDescent="0.2">
      <c r="AD8443" s="32"/>
    </row>
    <row r="8444" spans="30:30" ht="22.95" customHeight="1" x14ac:dyDescent="0.2">
      <c r="AD8444" s="32"/>
    </row>
    <row r="8445" spans="30:30" ht="22.95" customHeight="1" x14ac:dyDescent="0.2">
      <c r="AD8445" s="32"/>
    </row>
    <row r="8446" spans="30:30" ht="22.95" customHeight="1" x14ac:dyDescent="0.2">
      <c r="AD8446" s="32"/>
    </row>
    <row r="8447" spans="30:30" ht="22.95" customHeight="1" x14ac:dyDescent="0.2">
      <c r="AD8447" s="32"/>
    </row>
    <row r="8448" spans="30:30" ht="22.95" customHeight="1" x14ac:dyDescent="0.2">
      <c r="AD8448" s="32"/>
    </row>
    <row r="8449" spans="30:30" ht="22.95" customHeight="1" x14ac:dyDescent="0.2">
      <c r="AD8449" s="32"/>
    </row>
    <row r="8450" spans="30:30" ht="22.95" customHeight="1" x14ac:dyDescent="0.2">
      <c r="AD8450" s="32"/>
    </row>
    <row r="8451" spans="30:30" ht="22.95" customHeight="1" x14ac:dyDescent="0.2">
      <c r="AD8451" s="32"/>
    </row>
    <row r="8452" spans="30:30" ht="22.95" customHeight="1" x14ac:dyDescent="0.2">
      <c r="AD8452" s="32"/>
    </row>
    <row r="8453" spans="30:30" ht="22.95" customHeight="1" x14ac:dyDescent="0.2">
      <c r="AD8453" s="32"/>
    </row>
    <row r="8454" spans="30:30" ht="22.95" customHeight="1" x14ac:dyDescent="0.2">
      <c r="AD8454" s="32"/>
    </row>
    <row r="8455" spans="30:30" ht="22.95" customHeight="1" x14ac:dyDescent="0.2">
      <c r="AD8455" s="32"/>
    </row>
    <row r="8456" spans="30:30" ht="22.95" customHeight="1" x14ac:dyDescent="0.2">
      <c r="AD8456" s="32"/>
    </row>
    <row r="8457" spans="30:30" ht="22.95" customHeight="1" x14ac:dyDescent="0.2">
      <c r="AD8457" s="32"/>
    </row>
    <row r="8458" spans="30:30" ht="22.95" customHeight="1" x14ac:dyDescent="0.2">
      <c r="AD8458" s="32"/>
    </row>
    <row r="8459" spans="30:30" ht="22.95" customHeight="1" x14ac:dyDescent="0.2">
      <c r="AD8459" s="32"/>
    </row>
    <row r="8460" spans="30:30" ht="22.95" customHeight="1" x14ac:dyDescent="0.2">
      <c r="AD8460" s="32"/>
    </row>
    <row r="8461" spans="30:30" ht="22.95" customHeight="1" x14ac:dyDescent="0.2">
      <c r="AD8461" s="32"/>
    </row>
    <row r="8462" spans="30:30" ht="22.95" customHeight="1" x14ac:dyDescent="0.2">
      <c r="AD8462" s="32"/>
    </row>
    <row r="8463" spans="30:30" ht="22.95" customHeight="1" x14ac:dyDescent="0.2">
      <c r="AD8463" s="32"/>
    </row>
    <row r="8464" spans="30:30" ht="22.95" customHeight="1" x14ac:dyDescent="0.2">
      <c r="AD8464" s="32"/>
    </row>
    <row r="8465" spans="30:30" ht="22.95" customHeight="1" x14ac:dyDescent="0.2">
      <c r="AD8465" s="32"/>
    </row>
    <row r="8466" spans="30:30" ht="22.95" customHeight="1" x14ac:dyDescent="0.2">
      <c r="AD8466" s="32"/>
    </row>
    <row r="8467" spans="30:30" ht="22.95" customHeight="1" x14ac:dyDescent="0.2">
      <c r="AD8467" s="32"/>
    </row>
    <row r="8468" spans="30:30" ht="22.95" customHeight="1" x14ac:dyDescent="0.2">
      <c r="AD8468" s="32"/>
    </row>
    <row r="8469" spans="30:30" ht="22.95" customHeight="1" x14ac:dyDescent="0.2">
      <c r="AD8469" s="32"/>
    </row>
    <row r="8470" spans="30:30" ht="22.95" customHeight="1" x14ac:dyDescent="0.2">
      <c r="AD8470" s="32"/>
    </row>
    <row r="8471" spans="30:30" ht="22.95" customHeight="1" x14ac:dyDescent="0.2">
      <c r="AD8471" s="32"/>
    </row>
    <row r="8472" spans="30:30" ht="22.95" customHeight="1" x14ac:dyDescent="0.2">
      <c r="AD8472" s="32"/>
    </row>
    <row r="8473" spans="30:30" ht="22.95" customHeight="1" x14ac:dyDescent="0.2">
      <c r="AD8473" s="32"/>
    </row>
    <row r="8474" spans="30:30" ht="22.95" customHeight="1" x14ac:dyDescent="0.2">
      <c r="AD8474" s="32"/>
    </row>
    <row r="8475" spans="30:30" ht="22.95" customHeight="1" x14ac:dyDescent="0.2">
      <c r="AD8475" s="32"/>
    </row>
    <row r="8476" spans="30:30" ht="22.95" customHeight="1" x14ac:dyDescent="0.2">
      <c r="AD8476" s="32"/>
    </row>
    <row r="8477" spans="30:30" ht="22.95" customHeight="1" x14ac:dyDescent="0.2">
      <c r="AD8477" s="32"/>
    </row>
    <row r="8478" spans="30:30" ht="22.95" customHeight="1" x14ac:dyDescent="0.2">
      <c r="AD8478" s="32"/>
    </row>
    <row r="8479" spans="30:30" ht="22.95" customHeight="1" x14ac:dyDescent="0.2">
      <c r="AD8479" s="32"/>
    </row>
    <row r="8480" spans="30:30" ht="22.95" customHeight="1" x14ac:dyDescent="0.2">
      <c r="AD8480" s="32"/>
    </row>
    <row r="8481" spans="30:30" ht="22.95" customHeight="1" x14ac:dyDescent="0.2">
      <c r="AD8481" s="32"/>
    </row>
    <row r="8482" spans="30:30" ht="22.95" customHeight="1" x14ac:dyDescent="0.2">
      <c r="AD8482" s="32"/>
    </row>
    <row r="8483" spans="30:30" ht="22.95" customHeight="1" x14ac:dyDescent="0.2">
      <c r="AD8483" s="32"/>
    </row>
    <row r="8484" spans="30:30" ht="22.95" customHeight="1" x14ac:dyDescent="0.2">
      <c r="AD8484" s="32"/>
    </row>
    <row r="8485" spans="30:30" ht="22.95" customHeight="1" x14ac:dyDescent="0.2">
      <c r="AD8485" s="32"/>
    </row>
    <row r="8486" spans="30:30" ht="22.95" customHeight="1" x14ac:dyDescent="0.2">
      <c r="AD8486" s="32"/>
    </row>
    <row r="8487" spans="30:30" ht="22.95" customHeight="1" x14ac:dyDescent="0.2">
      <c r="AD8487" s="32"/>
    </row>
    <row r="8488" spans="30:30" ht="22.95" customHeight="1" x14ac:dyDescent="0.2">
      <c r="AD8488" s="32"/>
    </row>
    <row r="8489" spans="30:30" ht="22.95" customHeight="1" x14ac:dyDescent="0.2">
      <c r="AD8489" s="32"/>
    </row>
    <row r="8490" spans="30:30" ht="22.95" customHeight="1" x14ac:dyDescent="0.2">
      <c r="AD8490" s="32"/>
    </row>
    <row r="8491" spans="30:30" ht="22.95" customHeight="1" x14ac:dyDescent="0.2">
      <c r="AD8491" s="32"/>
    </row>
    <row r="8492" spans="30:30" ht="22.95" customHeight="1" x14ac:dyDescent="0.2">
      <c r="AD8492" s="32"/>
    </row>
    <row r="8493" spans="30:30" ht="22.95" customHeight="1" x14ac:dyDescent="0.2">
      <c r="AD8493" s="32"/>
    </row>
    <row r="8494" spans="30:30" ht="22.95" customHeight="1" x14ac:dyDescent="0.2">
      <c r="AD8494" s="32"/>
    </row>
    <row r="8495" spans="30:30" ht="22.95" customHeight="1" x14ac:dyDescent="0.2">
      <c r="AD8495" s="32"/>
    </row>
    <row r="8496" spans="30:30" ht="22.95" customHeight="1" x14ac:dyDescent="0.2">
      <c r="AD8496" s="32"/>
    </row>
    <row r="8497" spans="30:30" ht="22.95" customHeight="1" x14ac:dyDescent="0.2">
      <c r="AD8497" s="32"/>
    </row>
    <row r="8498" spans="30:30" ht="22.95" customHeight="1" x14ac:dyDescent="0.2">
      <c r="AD8498" s="32"/>
    </row>
    <row r="8499" spans="30:30" ht="22.95" customHeight="1" x14ac:dyDescent="0.2">
      <c r="AD8499" s="32"/>
    </row>
    <row r="8500" spans="30:30" ht="22.95" customHeight="1" x14ac:dyDescent="0.2">
      <c r="AD8500" s="32"/>
    </row>
    <row r="8501" spans="30:30" ht="22.95" customHeight="1" x14ac:dyDescent="0.2">
      <c r="AD8501" s="32"/>
    </row>
    <row r="8502" spans="30:30" ht="22.95" customHeight="1" x14ac:dyDescent="0.2">
      <c r="AD8502" s="32"/>
    </row>
    <row r="8503" spans="30:30" ht="22.95" customHeight="1" x14ac:dyDescent="0.2">
      <c r="AD8503" s="32"/>
    </row>
    <row r="8504" spans="30:30" ht="22.95" customHeight="1" x14ac:dyDescent="0.2">
      <c r="AD8504" s="32"/>
    </row>
    <row r="8505" spans="30:30" ht="22.95" customHeight="1" x14ac:dyDescent="0.2">
      <c r="AD8505" s="32"/>
    </row>
    <row r="8506" spans="30:30" ht="22.95" customHeight="1" x14ac:dyDescent="0.2">
      <c r="AD8506" s="32"/>
    </row>
    <row r="8507" spans="30:30" ht="22.95" customHeight="1" x14ac:dyDescent="0.2">
      <c r="AD8507" s="32"/>
    </row>
    <row r="8508" spans="30:30" ht="22.95" customHeight="1" x14ac:dyDescent="0.2">
      <c r="AD8508" s="32"/>
    </row>
    <row r="8509" spans="30:30" ht="22.95" customHeight="1" x14ac:dyDescent="0.2">
      <c r="AD8509" s="32"/>
    </row>
    <row r="8510" spans="30:30" ht="22.95" customHeight="1" x14ac:dyDescent="0.2">
      <c r="AD8510" s="32"/>
    </row>
    <row r="8511" spans="30:30" ht="22.95" customHeight="1" x14ac:dyDescent="0.2">
      <c r="AD8511" s="32"/>
    </row>
    <row r="8512" spans="30:30" ht="22.95" customHeight="1" x14ac:dyDescent="0.2">
      <c r="AD8512" s="32"/>
    </row>
    <row r="8513" spans="30:30" ht="22.95" customHeight="1" x14ac:dyDescent="0.2">
      <c r="AD8513" s="32"/>
    </row>
    <row r="8514" spans="30:30" ht="22.95" customHeight="1" x14ac:dyDescent="0.2">
      <c r="AD8514" s="32"/>
    </row>
    <row r="8515" spans="30:30" ht="22.95" customHeight="1" x14ac:dyDescent="0.2">
      <c r="AD8515" s="32"/>
    </row>
    <row r="8516" spans="30:30" ht="22.95" customHeight="1" x14ac:dyDescent="0.2">
      <c r="AD8516" s="32"/>
    </row>
    <row r="8517" spans="30:30" ht="22.95" customHeight="1" x14ac:dyDescent="0.2">
      <c r="AD8517" s="32"/>
    </row>
    <row r="8518" spans="30:30" ht="22.95" customHeight="1" x14ac:dyDescent="0.2">
      <c r="AD8518" s="32"/>
    </row>
    <row r="8519" spans="30:30" ht="22.95" customHeight="1" x14ac:dyDescent="0.2">
      <c r="AD8519" s="32"/>
    </row>
    <row r="8520" spans="30:30" ht="22.95" customHeight="1" x14ac:dyDescent="0.2">
      <c r="AD8520" s="32"/>
    </row>
    <row r="8521" spans="30:30" ht="22.95" customHeight="1" x14ac:dyDescent="0.2">
      <c r="AD8521" s="32"/>
    </row>
    <row r="8522" spans="30:30" ht="22.95" customHeight="1" x14ac:dyDescent="0.2">
      <c r="AD8522" s="32"/>
    </row>
    <row r="8523" spans="30:30" ht="22.95" customHeight="1" x14ac:dyDescent="0.2">
      <c r="AD8523" s="32"/>
    </row>
    <row r="8524" spans="30:30" ht="22.95" customHeight="1" x14ac:dyDescent="0.2">
      <c r="AD8524" s="32"/>
    </row>
    <row r="8525" spans="30:30" ht="22.95" customHeight="1" x14ac:dyDescent="0.2">
      <c r="AD8525" s="32"/>
    </row>
    <row r="8526" spans="30:30" ht="22.95" customHeight="1" x14ac:dyDescent="0.2">
      <c r="AD8526" s="32"/>
    </row>
    <row r="8527" spans="30:30" ht="22.95" customHeight="1" x14ac:dyDescent="0.2">
      <c r="AD8527" s="32"/>
    </row>
    <row r="8528" spans="30:30" ht="22.95" customHeight="1" x14ac:dyDescent="0.2">
      <c r="AD8528" s="32"/>
    </row>
    <row r="8529" spans="30:30" ht="22.95" customHeight="1" x14ac:dyDescent="0.2">
      <c r="AD8529" s="32"/>
    </row>
    <row r="8530" spans="30:30" ht="22.95" customHeight="1" x14ac:dyDescent="0.2">
      <c r="AD8530" s="32"/>
    </row>
    <row r="8531" spans="30:30" ht="22.95" customHeight="1" x14ac:dyDescent="0.2">
      <c r="AD8531" s="32"/>
    </row>
    <row r="8532" spans="30:30" ht="22.95" customHeight="1" x14ac:dyDescent="0.2">
      <c r="AD8532" s="32"/>
    </row>
    <row r="8533" spans="30:30" ht="22.95" customHeight="1" x14ac:dyDescent="0.2">
      <c r="AD8533" s="32"/>
    </row>
    <row r="8534" spans="30:30" ht="22.95" customHeight="1" x14ac:dyDescent="0.2">
      <c r="AD8534" s="32"/>
    </row>
    <row r="8535" spans="30:30" ht="22.95" customHeight="1" x14ac:dyDescent="0.2">
      <c r="AD8535" s="32"/>
    </row>
    <row r="8536" spans="30:30" ht="22.95" customHeight="1" x14ac:dyDescent="0.2">
      <c r="AD8536" s="32"/>
    </row>
    <row r="8537" spans="30:30" ht="22.95" customHeight="1" x14ac:dyDescent="0.2">
      <c r="AD8537" s="32"/>
    </row>
    <row r="8538" spans="30:30" ht="22.95" customHeight="1" x14ac:dyDescent="0.2">
      <c r="AD8538" s="32"/>
    </row>
    <row r="8539" spans="30:30" ht="22.95" customHeight="1" x14ac:dyDescent="0.2">
      <c r="AD8539" s="32"/>
    </row>
    <row r="8540" spans="30:30" ht="22.95" customHeight="1" x14ac:dyDescent="0.2">
      <c r="AD8540" s="32"/>
    </row>
    <row r="8541" spans="30:30" ht="22.95" customHeight="1" x14ac:dyDescent="0.2">
      <c r="AD8541" s="32"/>
    </row>
    <row r="8542" spans="30:30" ht="22.95" customHeight="1" x14ac:dyDescent="0.2">
      <c r="AD8542" s="32"/>
    </row>
    <row r="8543" spans="30:30" ht="22.95" customHeight="1" x14ac:dyDescent="0.2">
      <c r="AD8543" s="32"/>
    </row>
    <row r="8544" spans="30:30" ht="22.95" customHeight="1" x14ac:dyDescent="0.2">
      <c r="AD8544" s="32"/>
    </row>
    <row r="8545" spans="30:30" ht="22.95" customHeight="1" x14ac:dyDescent="0.2">
      <c r="AD8545" s="32"/>
    </row>
    <row r="8546" spans="30:30" ht="22.95" customHeight="1" x14ac:dyDescent="0.2">
      <c r="AD8546" s="32"/>
    </row>
    <row r="8547" spans="30:30" ht="22.95" customHeight="1" x14ac:dyDescent="0.2">
      <c r="AD8547" s="32"/>
    </row>
    <row r="8548" spans="30:30" ht="22.95" customHeight="1" x14ac:dyDescent="0.2">
      <c r="AD8548" s="32"/>
    </row>
    <row r="8549" spans="30:30" ht="22.95" customHeight="1" x14ac:dyDescent="0.2">
      <c r="AD8549" s="32"/>
    </row>
    <row r="8550" spans="30:30" ht="22.95" customHeight="1" x14ac:dyDescent="0.2">
      <c r="AD8550" s="32"/>
    </row>
    <row r="8551" spans="30:30" ht="22.95" customHeight="1" x14ac:dyDescent="0.2">
      <c r="AD8551" s="32"/>
    </row>
    <row r="8552" spans="30:30" ht="22.95" customHeight="1" x14ac:dyDescent="0.2">
      <c r="AD8552" s="32"/>
    </row>
    <row r="8553" spans="30:30" ht="22.95" customHeight="1" x14ac:dyDescent="0.2">
      <c r="AD8553" s="32"/>
    </row>
    <row r="8554" spans="30:30" ht="22.95" customHeight="1" x14ac:dyDescent="0.2">
      <c r="AD8554" s="32"/>
    </row>
    <row r="8555" spans="30:30" ht="22.95" customHeight="1" x14ac:dyDescent="0.2">
      <c r="AD8555" s="32"/>
    </row>
    <row r="8556" spans="30:30" ht="22.95" customHeight="1" x14ac:dyDescent="0.2">
      <c r="AD8556" s="32"/>
    </row>
    <row r="8557" spans="30:30" ht="22.95" customHeight="1" x14ac:dyDescent="0.2">
      <c r="AD8557" s="32"/>
    </row>
    <row r="8558" spans="30:30" ht="22.95" customHeight="1" x14ac:dyDescent="0.2">
      <c r="AD8558" s="32"/>
    </row>
    <row r="8559" spans="30:30" ht="22.95" customHeight="1" x14ac:dyDescent="0.2">
      <c r="AD8559" s="32"/>
    </row>
    <row r="8560" spans="30:30" ht="22.95" customHeight="1" x14ac:dyDescent="0.2">
      <c r="AD8560" s="32"/>
    </row>
    <row r="8561" spans="30:30" ht="22.95" customHeight="1" x14ac:dyDescent="0.2">
      <c r="AD8561" s="32"/>
    </row>
    <row r="8562" spans="30:30" ht="22.95" customHeight="1" x14ac:dyDescent="0.2">
      <c r="AD8562" s="32"/>
    </row>
    <row r="8563" spans="30:30" ht="22.95" customHeight="1" x14ac:dyDescent="0.2">
      <c r="AD8563" s="32"/>
    </row>
    <row r="8564" spans="30:30" ht="22.95" customHeight="1" x14ac:dyDescent="0.2">
      <c r="AD8564" s="32"/>
    </row>
    <row r="8565" spans="30:30" ht="22.95" customHeight="1" x14ac:dyDescent="0.2">
      <c r="AD8565" s="32"/>
    </row>
    <row r="8566" spans="30:30" ht="22.95" customHeight="1" x14ac:dyDescent="0.2">
      <c r="AD8566" s="32"/>
    </row>
    <row r="8567" spans="30:30" ht="22.95" customHeight="1" x14ac:dyDescent="0.2">
      <c r="AD8567" s="32"/>
    </row>
    <row r="8568" spans="30:30" ht="22.95" customHeight="1" x14ac:dyDescent="0.2">
      <c r="AD8568" s="32"/>
    </row>
    <row r="8569" spans="30:30" ht="22.95" customHeight="1" x14ac:dyDescent="0.2">
      <c r="AD8569" s="32"/>
    </row>
    <row r="8570" spans="30:30" ht="22.95" customHeight="1" x14ac:dyDescent="0.2">
      <c r="AD8570" s="32"/>
    </row>
    <row r="8571" spans="30:30" ht="22.95" customHeight="1" x14ac:dyDescent="0.2">
      <c r="AD8571" s="32"/>
    </row>
    <row r="8572" spans="30:30" ht="22.95" customHeight="1" x14ac:dyDescent="0.2">
      <c r="AD8572" s="32"/>
    </row>
    <row r="8573" spans="30:30" ht="22.95" customHeight="1" x14ac:dyDescent="0.2">
      <c r="AD8573" s="32"/>
    </row>
    <row r="8574" spans="30:30" ht="22.95" customHeight="1" x14ac:dyDescent="0.2">
      <c r="AD8574" s="32"/>
    </row>
    <row r="8575" spans="30:30" ht="22.95" customHeight="1" x14ac:dyDescent="0.2">
      <c r="AD8575" s="32"/>
    </row>
    <row r="8576" spans="30:30" ht="22.95" customHeight="1" x14ac:dyDescent="0.2">
      <c r="AD8576" s="32"/>
    </row>
    <row r="8577" spans="30:30" ht="22.95" customHeight="1" x14ac:dyDescent="0.2">
      <c r="AD8577" s="32"/>
    </row>
    <row r="8578" spans="30:30" ht="22.95" customHeight="1" x14ac:dyDescent="0.2">
      <c r="AD8578" s="32"/>
    </row>
    <row r="8579" spans="30:30" ht="22.95" customHeight="1" x14ac:dyDescent="0.2">
      <c r="AD8579" s="32"/>
    </row>
    <row r="8580" spans="30:30" ht="22.95" customHeight="1" x14ac:dyDescent="0.2">
      <c r="AD8580" s="32"/>
    </row>
    <row r="8581" spans="30:30" ht="22.95" customHeight="1" x14ac:dyDescent="0.2">
      <c r="AD8581" s="32"/>
    </row>
    <row r="8582" spans="30:30" ht="22.95" customHeight="1" x14ac:dyDescent="0.2">
      <c r="AD8582" s="32"/>
    </row>
    <row r="8583" spans="30:30" ht="22.95" customHeight="1" x14ac:dyDescent="0.2">
      <c r="AD8583" s="32"/>
    </row>
    <row r="8584" spans="30:30" ht="22.95" customHeight="1" x14ac:dyDescent="0.2">
      <c r="AD8584" s="32"/>
    </row>
    <row r="8585" spans="30:30" ht="22.95" customHeight="1" x14ac:dyDescent="0.2">
      <c r="AD8585" s="32"/>
    </row>
    <row r="8586" spans="30:30" ht="22.95" customHeight="1" x14ac:dyDescent="0.2">
      <c r="AD8586" s="32"/>
    </row>
    <row r="8587" spans="30:30" ht="22.95" customHeight="1" x14ac:dyDescent="0.2">
      <c r="AD8587" s="32"/>
    </row>
    <row r="8588" spans="30:30" ht="22.95" customHeight="1" x14ac:dyDescent="0.2">
      <c r="AD8588" s="32"/>
    </row>
    <row r="8589" spans="30:30" ht="22.95" customHeight="1" x14ac:dyDescent="0.2">
      <c r="AD8589" s="32"/>
    </row>
    <row r="8590" spans="30:30" ht="22.95" customHeight="1" x14ac:dyDescent="0.2">
      <c r="AD8590" s="32"/>
    </row>
    <row r="8591" spans="30:30" ht="22.95" customHeight="1" x14ac:dyDescent="0.2">
      <c r="AD8591" s="32"/>
    </row>
    <row r="8592" spans="30:30" ht="22.95" customHeight="1" x14ac:dyDescent="0.2">
      <c r="AD8592" s="32"/>
    </row>
    <row r="8593" spans="30:30" ht="22.95" customHeight="1" x14ac:dyDescent="0.2">
      <c r="AD8593" s="32"/>
    </row>
    <row r="8594" spans="30:30" ht="22.95" customHeight="1" x14ac:dyDescent="0.2">
      <c r="AD8594" s="32"/>
    </row>
    <row r="8595" spans="30:30" ht="22.95" customHeight="1" x14ac:dyDescent="0.2">
      <c r="AD8595" s="32"/>
    </row>
    <row r="8596" spans="30:30" ht="22.95" customHeight="1" x14ac:dyDescent="0.2">
      <c r="AD8596" s="32"/>
    </row>
    <row r="8597" spans="30:30" ht="22.95" customHeight="1" x14ac:dyDescent="0.2">
      <c r="AD8597" s="32"/>
    </row>
    <row r="8598" spans="30:30" ht="22.95" customHeight="1" x14ac:dyDescent="0.2">
      <c r="AD8598" s="32"/>
    </row>
    <row r="8599" spans="30:30" ht="22.95" customHeight="1" x14ac:dyDescent="0.2">
      <c r="AD8599" s="32"/>
    </row>
    <row r="8600" spans="30:30" ht="22.95" customHeight="1" x14ac:dyDescent="0.2">
      <c r="AD8600" s="32"/>
    </row>
    <row r="8601" spans="30:30" ht="22.95" customHeight="1" x14ac:dyDescent="0.2">
      <c r="AD8601" s="32"/>
    </row>
    <row r="8602" spans="30:30" ht="22.95" customHeight="1" x14ac:dyDescent="0.2">
      <c r="AD8602" s="32"/>
    </row>
    <row r="8603" spans="30:30" ht="22.95" customHeight="1" x14ac:dyDescent="0.2">
      <c r="AD8603" s="32"/>
    </row>
    <row r="8604" spans="30:30" ht="22.95" customHeight="1" x14ac:dyDescent="0.2">
      <c r="AD8604" s="32"/>
    </row>
    <row r="8605" spans="30:30" ht="22.95" customHeight="1" x14ac:dyDescent="0.2">
      <c r="AD8605" s="32"/>
    </row>
    <row r="8606" spans="30:30" ht="22.95" customHeight="1" x14ac:dyDescent="0.2">
      <c r="AD8606" s="32"/>
    </row>
    <row r="8607" spans="30:30" ht="22.95" customHeight="1" x14ac:dyDescent="0.2">
      <c r="AD8607" s="32"/>
    </row>
    <row r="8608" spans="30:30" ht="22.95" customHeight="1" x14ac:dyDescent="0.2">
      <c r="AD8608" s="32"/>
    </row>
    <row r="8609" spans="30:30" ht="22.95" customHeight="1" x14ac:dyDescent="0.2">
      <c r="AD8609" s="32"/>
    </row>
    <row r="8610" spans="30:30" ht="22.95" customHeight="1" x14ac:dyDescent="0.2">
      <c r="AD8610" s="32"/>
    </row>
    <row r="8611" spans="30:30" ht="22.95" customHeight="1" x14ac:dyDescent="0.2">
      <c r="AD8611" s="32"/>
    </row>
    <row r="8612" spans="30:30" ht="22.95" customHeight="1" x14ac:dyDescent="0.2">
      <c r="AD8612" s="32"/>
    </row>
    <row r="8613" spans="30:30" ht="22.95" customHeight="1" x14ac:dyDescent="0.2">
      <c r="AD8613" s="32"/>
    </row>
    <row r="8614" spans="30:30" ht="22.95" customHeight="1" x14ac:dyDescent="0.2">
      <c r="AD8614" s="32"/>
    </row>
    <row r="8615" spans="30:30" ht="22.95" customHeight="1" x14ac:dyDescent="0.2">
      <c r="AD8615" s="32"/>
    </row>
    <row r="8616" spans="30:30" ht="22.95" customHeight="1" x14ac:dyDescent="0.2">
      <c r="AD8616" s="32"/>
    </row>
    <row r="8617" spans="30:30" ht="22.95" customHeight="1" x14ac:dyDescent="0.2">
      <c r="AD8617" s="32"/>
    </row>
    <row r="8618" spans="30:30" ht="22.95" customHeight="1" x14ac:dyDescent="0.2">
      <c r="AD8618" s="32"/>
    </row>
    <row r="8619" spans="30:30" ht="22.95" customHeight="1" x14ac:dyDescent="0.2">
      <c r="AD8619" s="32"/>
    </row>
    <row r="8620" spans="30:30" ht="22.95" customHeight="1" x14ac:dyDescent="0.2">
      <c r="AD8620" s="32"/>
    </row>
    <row r="8621" spans="30:30" ht="22.95" customHeight="1" x14ac:dyDescent="0.2">
      <c r="AD8621" s="32"/>
    </row>
    <row r="8622" spans="30:30" ht="22.95" customHeight="1" x14ac:dyDescent="0.2">
      <c r="AD8622" s="32"/>
    </row>
    <row r="8623" spans="30:30" ht="22.95" customHeight="1" x14ac:dyDescent="0.2">
      <c r="AD8623" s="32"/>
    </row>
    <row r="8624" spans="30:30" ht="22.95" customHeight="1" x14ac:dyDescent="0.2">
      <c r="AD8624" s="32"/>
    </row>
    <row r="8625" spans="30:30" ht="22.95" customHeight="1" x14ac:dyDescent="0.2">
      <c r="AD8625" s="32"/>
    </row>
    <row r="8626" spans="30:30" ht="22.95" customHeight="1" x14ac:dyDescent="0.2">
      <c r="AD8626" s="32"/>
    </row>
    <row r="8627" spans="30:30" ht="22.95" customHeight="1" x14ac:dyDescent="0.2">
      <c r="AD8627" s="32"/>
    </row>
    <row r="8628" spans="30:30" ht="22.95" customHeight="1" x14ac:dyDescent="0.2">
      <c r="AD8628" s="32"/>
    </row>
    <row r="8629" spans="30:30" ht="22.95" customHeight="1" x14ac:dyDescent="0.2">
      <c r="AD8629" s="32"/>
    </row>
    <row r="8630" spans="30:30" ht="22.95" customHeight="1" x14ac:dyDescent="0.2">
      <c r="AD8630" s="32"/>
    </row>
    <row r="8631" spans="30:30" ht="22.95" customHeight="1" x14ac:dyDescent="0.2">
      <c r="AD8631" s="32"/>
    </row>
    <row r="8632" spans="30:30" ht="22.95" customHeight="1" x14ac:dyDescent="0.2">
      <c r="AD8632" s="32"/>
    </row>
    <row r="8633" spans="30:30" ht="22.95" customHeight="1" x14ac:dyDescent="0.2">
      <c r="AD8633" s="32"/>
    </row>
    <row r="8634" spans="30:30" ht="22.95" customHeight="1" x14ac:dyDescent="0.2">
      <c r="AD8634" s="32"/>
    </row>
    <row r="8635" spans="30:30" ht="22.95" customHeight="1" x14ac:dyDescent="0.2">
      <c r="AD8635" s="32"/>
    </row>
    <row r="8636" spans="30:30" ht="22.95" customHeight="1" x14ac:dyDescent="0.2">
      <c r="AD8636" s="32"/>
    </row>
    <row r="8637" spans="30:30" ht="22.95" customHeight="1" x14ac:dyDescent="0.2">
      <c r="AD8637" s="32"/>
    </row>
    <row r="8638" spans="30:30" ht="22.95" customHeight="1" x14ac:dyDescent="0.2">
      <c r="AD8638" s="32"/>
    </row>
    <row r="8639" spans="30:30" ht="22.95" customHeight="1" x14ac:dyDescent="0.2">
      <c r="AD8639" s="32"/>
    </row>
    <row r="8640" spans="30:30" ht="22.95" customHeight="1" x14ac:dyDescent="0.2">
      <c r="AD8640" s="32"/>
    </row>
    <row r="8641" spans="30:30" ht="22.95" customHeight="1" x14ac:dyDescent="0.2">
      <c r="AD8641" s="32"/>
    </row>
    <row r="8642" spans="30:30" ht="22.95" customHeight="1" x14ac:dyDescent="0.2">
      <c r="AD8642" s="32"/>
    </row>
    <row r="8643" spans="30:30" ht="22.95" customHeight="1" x14ac:dyDescent="0.2">
      <c r="AD8643" s="32"/>
    </row>
    <row r="8644" spans="30:30" ht="22.95" customHeight="1" x14ac:dyDescent="0.2">
      <c r="AD8644" s="32"/>
    </row>
    <row r="8645" spans="30:30" ht="22.95" customHeight="1" x14ac:dyDescent="0.2">
      <c r="AD8645" s="32"/>
    </row>
    <row r="8646" spans="30:30" ht="22.95" customHeight="1" x14ac:dyDescent="0.2">
      <c r="AD8646" s="32"/>
    </row>
    <row r="8647" spans="30:30" ht="22.95" customHeight="1" x14ac:dyDescent="0.2">
      <c r="AD8647" s="32"/>
    </row>
    <row r="8648" spans="30:30" ht="22.95" customHeight="1" x14ac:dyDescent="0.2">
      <c r="AD8648" s="32"/>
    </row>
    <row r="8649" spans="30:30" ht="22.95" customHeight="1" x14ac:dyDescent="0.2">
      <c r="AD8649" s="32"/>
    </row>
    <row r="8650" spans="30:30" ht="22.95" customHeight="1" x14ac:dyDescent="0.2">
      <c r="AD8650" s="32"/>
    </row>
    <row r="8651" spans="30:30" ht="22.95" customHeight="1" x14ac:dyDescent="0.2">
      <c r="AD8651" s="32"/>
    </row>
    <row r="8652" spans="30:30" ht="22.95" customHeight="1" x14ac:dyDescent="0.2">
      <c r="AD8652" s="32"/>
    </row>
    <row r="8653" spans="30:30" ht="22.95" customHeight="1" x14ac:dyDescent="0.2">
      <c r="AD8653" s="32"/>
    </row>
    <row r="8654" spans="30:30" ht="22.95" customHeight="1" x14ac:dyDescent="0.2">
      <c r="AD8654" s="32"/>
    </row>
    <row r="8655" spans="30:30" ht="22.95" customHeight="1" x14ac:dyDescent="0.2">
      <c r="AD8655" s="32"/>
    </row>
    <row r="8656" spans="30:30" ht="22.95" customHeight="1" x14ac:dyDescent="0.2">
      <c r="AD8656" s="32"/>
    </row>
    <row r="8657" spans="30:30" ht="22.95" customHeight="1" x14ac:dyDescent="0.2">
      <c r="AD8657" s="32"/>
    </row>
    <row r="8658" spans="30:30" ht="22.95" customHeight="1" x14ac:dyDescent="0.2">
      <c r="AD8658" s="32"/>
    </row>
    <row r="8659" spans="30:30" ht="22.95" customHeight="1" x14ac:dyDescent="0.2">
      <c r="AD8659" s="32"/>
    </row>
    <row r="8660" spans="30:30" ht="22.95" customHeight="1" x14ac:dyDescent="0.2">
      <c r="AD8660" s="32"/>
    </row>
    <row r="8661" spans="30:30" ht="22.95" customHeight="1" x14ac:dyDescent="0.2">
      <c r="AD8661" s="32"/>
    </row>
    <row r="8662" spans="30:30" ht="22.95" customHeight="1" x14ac:dyDescent="0.2">
      <c r="AD8662" s="32"/>
    </row>
    <row r="8663" spans="30:30" ht="22.95" customHeight="1" x14ac:dyDescent="0.2">
      <c r="AD8663" s="32"/>
    </row>
    <row r="8664" spans="30:30" ht="22.95" customHeight="1" x14ac:dyDescent="0.2">
      <c r="AD8664" s="32"/>
    </row>
    <row r="8665" spans="30:30" ht="22.95" customHeight="1" x14ac:dyDescent="0.2">
      <c r="AD8665" s="32"/>
    </row>
    <row r="8666" spans="30:30" ht="22.95" customHeight="1" x14ac:dyDescent="0.2">
      <c r="AD8666" s="32"/>
    </row>
    <row r="8667" spans="30:30" ht="22.95" customHeight="1" x14ac:dyDescent="0.2">
      <c r="AD8667" s="32"/>
    </row>
    <row r="8668" spans="30:30" ht="22.95" customHeight="1" x14ac:dyDescent="0.2">
      <c r="AD8668" s="32"/>
    </row>
    <row r="8669" spans="30:30" ht="22.95" customHeight="1" x14ac:dyDescent="0.2">
      <c r="AD8669" s="32"/>
    </row>
    <row r="8670" spans="30:30" ht="22.95" customHeight="1" x14ac:dyDescent="0.2">
      <c r="AD8670" s="32"/>
    </row>
    <row r="8671" spans="30:30" ht="22.95" customHeight="1" x14ac:dyDescent="0.2">
      <c r="AD8671" s="32"/>
    </row>
    <row r="8672" spans="30:30" ht="22.95" customHeight="1" x14ac:dyDescent="0.2">
      <c r="AD8672" s="32"/>
    </row>
    <row r="8673" spans="30:30" ht="22.95" customHeight="1" x14ac:dyDescent="0.2">
      <c r="AD8673" s="32"/>
    </row>
    <row r="8674" spans="30:30" ht="22.95" customHeight="1" x14ac:dyDescent="0.2">
      <c r="AD8674" s="32"/>
    </row>
    <row r="8675" spans="30:30" ht="22.95" customHeight="1" x14ac:dyDescent="0.2">
      <c r="AD8675" s="32"/>
    </row>
    <row r="8676" spans="30:30" ht="22.95" customHeight="1" x14ac:dyDescent="0.2">
      <c r="AD8676" s="32"/>
    </row>
    <row r="8677" spans="30:30" ht="22.95" customHeight="1" x14ac:dyDescent="0.2">
      <c r="AD8677" s="32"/>
    </row>
    <row r="8678" spans="30:30" ht="22.95" customHeight="1" x14ac:dyDescent="0.2">
      <c r="AD8678" s="32"/>
    </row>
    <row r="8679" spans="30:30" ht="22.95" customHeight="1" x14ac:dyDescent="0.2">
      <c r="AD8679" s="32"/>
    </row>
    <row r="8680" spans="30:30" ht="22.95" customHeight="1" x14ac:dyDescent="0.2">
      <c r="AD8680" s="32"/>
    </row>
    <row r="8681" spans="30:30" ht="22.95" customHeight="1" x14ac:dyDescent="0.2">
      <c r="AD8681" s="32"/>
    </row>
    <row r="8682" spans="30:30" ht="22.95" customHeight="1" x14ac:dyDescent="0.2">
      <c r="AD8682" s="32"/>
    </row>
    <row r="8683" spans="30:30" ht="22.95" customHeight="1" x14ac:dyDescent="0.2">
      <c r="AD8683" s="32"/>
    </row>
    <row r="8684" spans="30:30" ht="22.95" customHeight="1" x14ac:dyDescent="0.2">
      <c r="AD8684" s="32"/>
    </row>
    <row r="8685" spans="30:30" ht="22.95" customHeight="1" x14ac:dyDescent="0.2">
      <c r="AD8685" s="32"/>
    </row>
    <row r="8686" spans="30:30" ht="22.95" customHeight="1" x14ac:dyDescent="0.2">
      <c r="AD8686" s="32"/>
    </row>
    <row r="8687" spans="30:30" ht="22.95" customHeight="1" x14ac:dyDescent="0.2">
      <c r="AD8687" s="32"/>
    </row>
    <row r="8688" spans="30:30" ht="22.95" customHeight="1" x14ac:dyDescent="0.2">
      <c r="AD8688" s="32"/>
    </row>
    <row r="8689" spans="30:30" ht="22.95" customHeight="1" x14ac:dyDescent="0.2">
      <c r="AD8689" s="32"/>
    </row>
    <row r="8690" spans="30:30" ht="22.95" customHeight="1" x14ac:dyDescent="0.2">
      <c r="AD8690" s="32"/>
    </row>
    <row r="8691" spans="30:30" ht="22.95" customHeight="1" x14ac:dyDescent="0.2">
      <c r="AD8691" s="32"/>
    </row>
    <row r="8692" spans="30:30" ht="22.95" customHeight="1" x14ac:dyDescent="0.2">
      <c r="AD8692" s="32"/>
    </row>
    <row r="8693" spans="30:30" ht="22.95" customHeight="1" x14ac:dyDescent="0.2">
      <c r="AD8693" s="32"/>
    </row>
    <row r="8694" spans="30:30" ht="22.95" customHeight="1" x14ac:dyDescent="0.2">
      <c r="AD8694" s="32"/>
    </row>
    <row r="8695" spans="30:30" ht="22.95" customHeight="1" x14ac:dyDescent="0.2">
      <c r="AD8695" s="32"/>
    </row>
    <row r="8696" spans="30:30" ht="22.95" customHeight="1" x14ac:dyDescent="0.2">
      <c r="AD8696" s="32"/>
    </row>
    <row r="8697" spans="30:30" ht="22.95" customHeight="1" x14ac:dyDescent="0.2">
      <c r="AD8697" s="32"/>
    </row>
    <row r="8698" spans="30:30" ht="22.95" customHeight="1" x14ac:dyDescent="0.2">
      <c r="AD8698" s="32"/>
    </row>
    <row r="8699" spans="30:30" ht="22.95" customHeight="1" x14ac:dyDescent="0.2">
      <c r="AD8699" s="32"/>
    </row>
    <row r="8700" spans="30:30" ht="22.95" customHeight="1" x14ac:dyDescent="0.2">
      <c r="AD8700" s="32"/>
    </row>
    <row r="8701" spans="30:30" ht="22.95" customHeight="1" x14ac:dyDescent="0.2">
      <c r="AD8701" s="32"/>
    </row>
    <row r="8702" spans="30:30" ht="22.95" customHeight="1" x14ac:dyDescent="0.2">
      <c r="AD8702" s="32"/>
    </row>
    <row r="8703" spans="30:30" ht="22.95" customHeight="1" x14ac:dyDescent="0.2">
      <c r="AD8703" s="32"/>
    </row>
    <row r="8704" spans="30:30" ht="22.95" customHeight="1" x14ac:dyDescent="0.2">
      <c r="AD8704" s="32"/>
    </row>
    <row r="8705" spans="30:30" ht="22.95" customHeight="1" x14ac:dyDescent="0.2">
      <c r="AD8705" s="32"/>
    </row>
    <row r="8706" spans="30:30" ht="22.95" customHeight="1" x14ac:dyDescent="0.2">
      <c r="AD8706" s="32"/>
    </row>
    <row r="8707" spans="30:30" ht="22.95" customHeight="1" x14ac:dyDescent="0.2">
      <c r="AD8707" s="32"/>
    </row>
    <row r="8708" spans="30:30" ht="22.95" customHeight="1" x14ac:dyDescent="0.2">
      <c r="AD8708" s="32"/>
    </row>
    <row r="8709" spans="30:30" ht="22.95" customHeight="1" x14ac:dyDescent="0.2">
      <c r="AD8709" s="32"/>
    </row>
    <row r="8710" spans="30:30" ht="22.95" customHeight="1" x14ac:dyDescent="0.2">
      <c r="AD8710" s="32"/>
    </row>
    <row r="8711" spans="30:30" ht="22.95" customHeight="1" x14ac:dyDescent="0.2">
      <c r="AD8711" s="32"/>
    </row>
    <row r="8712" spans="30:30" ht="22.95" customHeight="1" x14ac:dyDescent="0.2">
      <c r="AD8712" s="32"/>
    </row>
    <row r="8713" spans="30:30" ht="22.95" customHeight="1" x14ac:dyDescent="0.2">
      <c r="AD8713" s="32"/>
    </row>
    <row r="8714" spans="30:30" ht="22.95" customHeight="1" x14ac:dyDescent="0.2">
      <c r="AD8714" s="32"/>
    </row>
    <row r="8715" spans="30:30" ht="22.95" customHeight="1" x14ac:dyDescent="0.2">
      <c r="AD8715" s="32"/>
    </row>
    <row r="8716" spans="30:30" ht="22.95" customHeight="1" x14ac:dyDescent="0.2">
      <c r="AD8716" s="32"/>
    </row>
    <row r="8717" spans="30:30" ht="22.95" customHeight="1" x14ac:dyDescent="0.2">
      <c r="AD8717" s="32"/>
    </row>
    <row r="8718" spans="30:30" ht="22.95" customHeight="1" x14ac:dyDescent="0.2">
      <c r="AD8718" s="32"/>
    </row>
    <row r="8719" spans="30:30" ht="22.95" customHeight="1" x14ac:dyDescent="0.2">
      <c r="AD8719" s="32"/>
    </row>
    <row r="8720" spans="30:30" ht="22.95" customHeight="1" x14ac:dyDescent="0.2">
      <c r="AD8720" s="32"/>
    </row>
    <row r="8721" spans="30:30" ht="22.95" customHeight="1" x14ac:dyDescent="0.2">
      <c r="AD8721" s="32"/>
    </row>
    <row r="8722" spans="30:30" ht="22.95" customHeight="1" x14ac:dyDescent="0.2">
      <c r="AD8722" s="32"/>
    </row>
    <row r="8723" spans="30:30" ht="22.95" customHeight="1" x14ac:dyDescent="0.2">
      <c r="AD8723" s="32"/>
    </row>
    <row r="8724" spans="30:30" ht="22.95" customHeight="1" x14ac:dyDescent="0.2">
      <c r="AD8724" s="32"/>
    </row>
    <row r="8725" spans="30:30" ht="22.95" customHeight="1" x14ac:dyDescent="0.2">
      <c r="AD8725" s="32"/>
    </row>
    <row r="8726" spans="30:30" ht="22.95" customHeight="1" x14ac:dyDescent="0.2">
      <c r="AD8726" s="32"/>
    </row>
    <row r="8727" spans="30:30" ht="22.95" customHeight="1" x14ac:dyDescent="0.2">
      <c r="AD8727" s="32"/>
    </row>
    <row r="8728" spans="30:30" ht="22.95" customHeight="1" x14ac:dyDescent="0.2">
      <c r="AD8728" s="32"/>
    </row>
    <row r="8729" spans="30:30" ht="22.95" customHeight="1" x14ac:dyDescent="0.2">
      <c r="AD8729" s="32"/>
    </row>
    <row r="8730" spans="30:30" ht="22.95" customHeight="1" x14ac:dyDescent="0.2">
      <c r="AD8730" s="32"/>
    </row>
    <row r="8731" spans="30:30" ht="22.95" customHeight="1" x14ac:dyDescent="0.2">
      <c r="AD8731" s="32"/>
    </row>
    <row r="8732" spans="30:30" ht="22.95" customHeight="1" x14ac:dyDescent="0.2">
      <c r="AD8732" s="32"/>
    </row>
    <row r="8733" spans="30:30" ht="22.95" customHeight="1" x14ac:dyDescent="0.2">
      <c r="AD8733" s="32"/>
    </row>
    <row r="8734" spans="30:30" ht="22.95" customHeight="1" x14ac:dyDescent="0.2">
      <c r="AD8734" s="32"/>
    </row>
    <row r="8735" spans="30:30" ht="22.95" customHeight="1" x14ac:dyDescent="0.2">
      <c r="AD8735" s="32"/>
    </row>
    <row r="8736" spans="30:30" ht="22.95" customHeight="1" x14ac:dyDescent="0.2">
      <c r="AD8736" s="32"/>
    </row>
    <row r="8737" spans="30:30" ht="22.95" customHeight="1" x14ac:dyDescent="0.2">
      <c r="AD8737" s="32"/>
    </row>
    <row r="8738" spans="30:30" ht="22.95" customHeight="1" x14ac:dyDescent="0.2">
      <c r="AD8738" s="32"/>
    </row>
    <row r="8739" spans="30:30" ht="22.95" customHeight="1" x14ac:dyDescent="0.2">
      <c r="AD8739" s="32"/>
    </row>
    <row r="8740" spans="30:30" ht="22.95" customHeight="1" x14ac:dyDescent="0.2">
      <c r="AD8740" s="32"/>
    </row>
    <row r="8741" spans="30:30" ht="22.95" customHeight="1" x14ac:dyDescent="0.2">
      <c r="AD8741" s="32"/>
    </row>
    <row r="8742" spans="30:30" ht="22.95" customHeight="1" x14ac:dyDescent="0.2">
      <c r="AD8742" s="32"/>
    </row>
    <row r="8743" spans="30:30" ht="22.95" customHeight="1" x14ac:dyDescent="0.2">
      <c r="AD8743" s="32"/>
    </row>
    <row r="8744" spans="30:30" ht="22.95" customHeight="1" x14ac:dyDescent="0.2">
      <c r="AD8744" s="32"/>
    </row>
    <row r="8745" spans="30:30" ht="22.95" customHeight="1" x14ac:dyDescent="0.2">
      <c r="AD8745" s="32"/>
    </row>
    <row r="8746" spans="30:30" ht="22.95" customHeight="1" x14ac:dyDescent="0.2">
      <c r="AD8746" s="32"/>
    </row>
    <row r="8747" spans="30:30" ht="22.95" customHeight="1" x14ac:dyDescent="0.2">
      <c r="AD8747" s="32"/>
    </row>
    <row r="8748" spans="30:30" ht="22.95" customHeight="1" x14ac:dyDescent="0.2">
      <c r="AD8748" s="32"/>
    </row>
    <row r="8749" spans="30:30" ht="22.95" customHeight="1" x14ac:dyDescent="0.2">
      <c r="AD8749" s="32"/>
    </row>
    <row r="8750" spans="30:30" ht="22.95" customHeight="1" x14ac:dyDescent="0.2">
      <c r="AD8750" s="32"/>
    </row>
    <row r="8751" spans="30:30" ht="22.95" customHeight="1" x14ac:dyDescent="0.2">
      <c r="AD8751" s="32"/>
    </row>
    <row r="8752" spans="30:30" ht="22.95" customHeight="1" x14ac:dyDescent="0.2">
      <c r="AD8752" s="32"/>
    </row>
    <row r="8753" spans="30:30" ht="22.95" customHeight="1" x14ac:dyDescent="0.2">
      <c r="AD8753" s="32"/>
    </row>
    <row r="8754" spans="30:30" ht="22.95" customHeight="1" x14ac:dyDescent="0.2">
      <c r="AD8754" s="32"/>
    </row>
    <row r="8755" spans="30:30" ht="22.95" customHeight="1" x14ac:dyDescent="0.2">
      <c r="AD8755" s="32"/>
    </row>
    <row r="8756" spans="30:30" ht="22.95" customHeight="1" x14ac:dyDescent="0.2">
      <c r="AD8756" s="32"/>
    </row>
    <row r="8757" spans="30:30" ht="22.95" customHeight="1" x14ac:dyDescent="0.2">
      <c r="AD8757" s="32"/>
    </row>
    <row r="8758" spans="30:30" ht="22.95" customHeight="1" x14ac:dyDescent="0.2">
      <c r="AD8758" s="32"/>
    </row>
    <row r="8759" spans="30:30" ht="22.95" customHeight="1" x14ac:dyDescent="0.2">
      <c r="AD8759" s="32"/>
    </row>
    <row r="8760" spans="30:30" ht="22.95" customHeight="1" x14ac:dyDescent="0.2">
      <c r="AD8760" s="32"/>
    </row>
    <row r="8761" spans="30:30" ht="22.95" customHeight="1" x14ac:dyDescent="0.2">
      <c r="AD8761" s="32"/>
    </row>
    <row r="8762" spans="30:30" ht="22.95" customHeight="1" x14ac:dyDescent="0.2">
      <c r="AD8762" s="32"/>
    </row>
    <row r="8763" spans="30:30" ht="22.95" customHeight="1" x14ac:dyDescent="0.2">
      <c r="AD8763" s="32"/>
    </row>
    <row r="8764" spans="30:30" ht="22.95" customHeight="1" x14ac:dyDescent="0.2">
      <c r="AD8764" s="32"/>
    </row>
    <row r="8765" spans="30:30" ht="22.95" customHeight="1" x14ac:dyDescent="0.2">
      <c r="AD8765" s="32"/>
    </row>
    <row r="8766" spans="30:30" ht="22.95" customHeight="1" x14ac:dyDescent="0.2">
      <c r="AD8766" s="32"/>
    </row>
    <row r="8767" spans="30:30" ht="22.95" customHeight="1" x14ac:dyDescent="0.2">
      <c r="AD8767" s="32"/>
    </row>
    <row r="8768" spans="30:30" ht="22.95" customHeight="1" x14ac:dyDescent="0.2">
      <c r="AD8768" s="32"/>
    </row>
    <row r="8769" spans="30:30" ht="22.95" customHeight="1" x14ac:dyDescent="0.2">
      <c r="AD8769" s="32"/>
    </row>
    <row r="8770" spans="30:30" ht="22.95" customHeight="1" x14ac:dyDescent="0.2">
      <c r="AD8770" s="32"/>
    </row>
    <row r="8771" spans="30:30" ht="22.95" customHeight="1" x14ac:dyDescent="0.2">
      <c r="AD8771" s="32"/>
    </row>
    <row r="8772" spans="30:30" ht="22.95" customHeight="1" x14ac:dyDescent="0.2">
      <c r="AD8772" s="32"/>
    </row>
    <row r="8773" spans="30:30" ht="22.95" customHeight="1" x14ac:dyDescent="0.2">
      <c r="AD8773" s="32"/>
    </row>
    <row r="8774" spans="30:30" ht="22.95" customHeight="1" x14ac:dyDescent="0.2">
      <c r="AD8774" s="32"/>
    </row>
    <row r="8775" spans="30:30" ht="22.95" customHeight="1" x14ac:dyDescent="0.2">
      <c r="AD8775" s="32"/>
    </row>
    <row r="8776" spans="30:30" ht="22.95" customHeight="1" x14ac:dyDescent="0.2">
      <c r="AD8776" s="32"/>
    </row>
    <row r="8777" spans="30:30" ht="22.95" customHeight="1" x14ac:dyDescent="0.2">
      <c r="AD8777" s="32"/>
    </row>
    <row r="8778" spans="30:30" ht="22.95" customHeight="1" x14ac:dyDescent="0.2">
      <c r="AD8778" s="32"/>
    </row>
    <row r="8779" spans="30:30" ht="22.95" customHeight="1" x14ac:dyDescent="0.2">
      <c r="AD8779" s="32"/>
    </row>
    <row r="8780" spans="30:30" ht="22.95" customHeight="1" x14ac:dyDescent="0.2">
      <c r="AD8780" s="32"/>
    </row>
    <row r="8781" spans="30:30" ht="22.95" customHeight="1" x14ac:dyDescent="0.2">
      <c r="AD8781" s="32"/>
    </row>
    <row r="8782" spans="30:30" ht="22.95" customHeight="1" x14ac:dyDescent="0.2">
      <c r="AD8782" s="32"/>
    </row>
    <row r="8783" spans="30:30" ht="22.95" customHeight="1" x14ac:dyDescent="0.2">
      <c r="AD8783" s="32"/>
    </row>
    <row r="8784" spans="30:30" ht="22.95" customHeight="1" x14ac:dyDescent="0.2">
      <c r="AD8784" s="32"/>
    </row>
    <row r="8785" spans="30:30" ht="22.95" customHeight="1" x14ac:dyDescent="0.2">
      <c r="AD8785" s="32"/>
    </row>
    <row r="8786" spans="30:30" ht="22.95" customHeight="1" x14ac:dyDescent="0.2">
      <c r="AD8786" s="32"/>
    </row>
    <row r="8787" spans="30:30" ht="22.95" customHeight="1" x14ac:dyDescent="0.2">
      <c r="AD8787" s="32"/>
    </row>
    <row r="8788" spans="30:30" ht="22.95" customHeight="1" x14ac:dyDescent="0.2">
      <c r="AD8788" s="32"/>
    </row>
    <row r="8789" spans="30:30" ht="22.95" customHeight="1" x14ac:dyDescent="0.2">
      <c r="AD8789" s="32"/>
    </row>
    <row r="8790" spans="30:30" ht="22.95" customHeight="1" x14ac:dyDescent="0.2">
      <c r="AD8790" s="32"/>
    </row>
    <row r="8791" spans="30:30" ht="22.95" customHeight="1" x14ac:dyDescent="0.2">
      <c r="AD8791" s="32"/>
    </row>
    <row r="8792" spans="30:30" ht="22.95" customHeight="1" x14ac:dyDescent="0.2">
      <c r="AD8792" s="32"/>
    </row>
    <row r="8793" spans="30:30" ht="22.95" customHeight="1" x14ac:dyDescent="0.2">
      <c r="AD8793" s="32"/>
    </row>
    <row r="8794" spans="30:30" ht="22.95" customHeight="1" x14ac:dyDescent="0.2">
      <c r="AD8794" s="32"/>
    </row>
    <row r="8795" spans="30:30" ht="22.95" customHeight="1" x14ac:dyDescent="0.2">
      <c r="AD8795" s="32"/>
    </row>
    <row r="8796" spans="30:30" ht="22.95" customHeight="1" x14ac:dyDescent="0.2">
      <c r="AD8796" s="32"/>
    </row>
    <row r="8797" spans="30:30" ht="22.95" customHeight="1" x14ac:dyDescent="0.2">
      <c r="AD8797" s="32"/>
    </row>
    <row r="8798" spans="30:30" ht="22.95" customHeight="1" x14ac:dyDescent="0.2">
      <c r="AD8798" s="32"/>
    </row>
    <row r="8799" spans="30:30" ht="22.95" customHeight="1" x14ac:dyDescent="0.2">
      <c r="AD8799" s="32"/>
    </row>
    <row r="8800" spans="30:30" ht="22.95" customHeight="1" x14ac:dyDescent="0.2">
      <c r="AD8800" s="32"/>
    </row>
    <row r="8801" spans="30:30" ht="22.95" customHeight="1" x14ac:dyDescent="0.2">
      <c r="AD8801" s="32"/>
    </row>
    <row r="8802" spans="30:30" ht="22.95" customHeight="1" x14ac:dyDescent="0.2">
      <c r="AD8802" s="32"/>
    </row>
    <row r="8803" spans="30:30" ht="22.95" customHeight="1" x14ac:dyDescent="0.2">
      <c r="AD8803" s="32"/>
    </row>
    <row r="8804" spans="30:30" ht="22.95" customHeight="1" x14ac:dyDescent="0.2">
      <c r="AD8804" s="32"/>
    </row>
    <row r="8805" spans="30:30" ht="22.95" customHeight="1" x14ac:dyDescent="0.2">
      <c r="AD8805" s="32"/>
    </row>
    <row r="8806" spans="30:30" ht="22.95" customHeight="1" x14ac:dyDescent="0.2">
      <c r="AD8806" s="32"/>
    </row>
    <row r="8807" spans="30:30" ht="22.95" customHeight="1" x14ac:dyDescent="0.2">
      <c r="AD8807" s="32"/>
    </row>
    <row r="8808" spans="30:30" ht="22.95" customHeight="1" x14ac:dyDescent="0.2">
      <c r="AD8808" s="32"/>
    </row>
    <row r="8809" spans="30:30" ht="22.95" customHeight="1" x14ac:dyDescent="0.2">
      <c r="AD8809" s="32"/>
    </row>
    <row r="8810" spans="30:30" ht="22.95" customHeight="1" x14ac:dyDescent="0.2">
      <c r="AD8810" s="32"/>
    </row>
    <row r="8811" spans="30:30" ht="22.95" customHeight="1" x14ac:dyDescent="0.2">
      <c r="AD8811" s="32"/>
    </row>
    <row r="8812" spans="30:30" ht="22.95" customHeight="1" x14ac:dyDescent="0.2">
      <c r="AD8812" s="32"/>
    </row>
    <row r="8813" spans="30:30" ht="22.95" customHeight="1" x14ac:dyDescent="0.2">
      <c r="AD8813" s="32"/>
    </row>
    <row r="8814" spans="30:30" ht="22.95" customHeight="1" x14ac:dyDescent="0.2">
      <c r="AD8814" s="32"/>
    </row>
    <row r="8815" spans="30:30" ht="22.95" customHeight="1" x14ac:dyDescent="0.2">
      <c r="AD8815" s="32"/>
    </row>
    <row r="8816" spans="30:30" ht="22.95" customHeight="1" x14ac:dyDescent="0.2">
      <c r="AD8816" s="32"/>
    </row>
    <row r="8817" spans="30:30" ht="22.95" customHeight="1" x14ac:dyDescent="0.2">
      <c r="AD8817" s="32"/>
    </row>
    <row r="8818" spans="30:30" ht="22.95" customHeight="1" x14ac:dyDescent="0.2">
      <c r="AD8818" s="32"/>
    </row>
    <row r="8819" spans="30:30" ht="22.95" customHeight="1" x14ac:dyDescent="0.2">
      <c r="AD8819" s="32"/>
    </row>
    <row r="8820" spans="30:30" ht="22.95" customHeight="1" x14ac:dyDescent="0.2">
      <c r="AD8820" s="32"/>
    </row>
    <row r="8821" spans="30:30" ht="22.95" customHeight="1" x14ac:dyDescent="0.2">
      <c r="AD8821" s="32"/>
    </row>
    <row r="8822" spans="30:30" ht="22.95" customHeight="1" x14ac:dyDescent="0.2">
      <c r="AD8822" s="32"/>
    </row>
    <row r="8823" spans="30:30" ht="22.95" customHeight="1" x14ac:dyDescent="0.2">
      <c r="AD8823" s="32"/>
    </row>
    <row r="8824" spans="30:30" ht="22.95" customHeight="1" x14ac:dyDescent="0.2">
      <c r="AD8824" s="32"/>
    </row>
    <row r="8825" spans="30:30" ht="22.95" customHeight="1" x14ac:dyDescent="0.2">
      <c r="AD8825" s="32"/>
    </row>
    <row r="8826" spans="30:30" ht="22.95" customHeight="1" x14ac:dyDescent="0.2">
      <c r="AD8826" s="32"/>
    </row>
    <row r="8827" spans="30:30" ht="22.95" customHeight="1" x14ac:dyDescent="0.2">
      <c r="AD8827" s="32"/>
    </row>
    <row r="8828" spans="30:30" ht="22.95" customHeight="1" x14ac:dyDescent="0.2">
      <c r="AD8828" s="32"/>
    </row>
    <row r="8829" spans="30:30" ht="22.95" customHeight="1" x14ac:dyDescent="0.2">
      <c r="AD8829" s="32"/>
    </row>
    <row r="8830" spans="30:30" ht="22.95" customHeight="1" x14ac:dyDescent="0.2">
      <c r="AD8830" s="32"/>
    </row>
    <row r="8831" spans="30:30" ht="22.95" customHeight="1" x14ac:dyDescent="0.2">
      <c r="AD8831" s="32"/>
    </row>
    <row r="8832" spans="30:30" ht="22.95" customHeight="1" x14ac:dyDescent="0.2">
      <c r="AD8832" s="32"/>
    </row>
    <row r="8833" spans="30:30" ht="22.95" customHeight="1" x14ac:dyDescent="0.2">
      <c r="AD8833" s="32"/>
    </row>
    <row r="8834" spans="30:30" ht="22.95" customHeight="1" x14ac:dyDescent="0.2">
      <c r="AD8834" s="32"/>
    </row>
    <row r="8835" spans="30:30" ht="22.95" customHeight="1" x14ac:dyDescent="0.2">
      <c r="AD8835" s="32"/>
    </row>
    <row r="8836" spans="30:30" ht="22.95" customHeight="1" x14ac:dyDescent="0.2">
      <c r="AD8836" s="32"/>
    </row>
    <row r="8837" spans="30:30" ht="22.95" customHeight="1" x14ac:dyDescent="0.2">
      <c r="AD8837" s="32"/>
    </row>
    <row r="8838" spans="30:30" ht="22.95" customHeight="1" x14ac:dyDescent="0.2">
      <c r="AD8838" s="32"/>
    </row>
    <row r="8839" spans="30:30" ht="22.95" customHeight="1" x14ac:dyDescent="0.2">
      <c r="AD8839" s="32"/>
    </row>
    <row r="8840" spans="30:30" ht="22.95" customHeight="1" x14ac:dyDescent="0.2">
      <c r="AD8840" s="32"/>
    </row>
    <row r="8841" spans="30:30" ht="22.95" customHeight="1" x14ac:dyDescent="0.2">
      <c r="AD8841" s="32"/>
    </row>
    <row r="8842" spans="30:30" ht="22.95" customHeight="1" x14ac:dyDescent="0.2">
      <c r="AD8842" s="32"/>
    </row>
    <row r="8843" spans="30:30" ht="22.95" customHeight="1" x14ac:dyDescent="0.2">
      <c r="AD8843" s="32"/>
    </row>
    <row r="8844" spans="30:30" ht="22.95" customHeight="1" x14ac:dyDescent="0.2">
      <c r="AD8844" s="32"/>
    </row>
    <row r="8845" spans="30:30" ht="22.95" customHeight="1" x14ac:dyDescent="0.2">
      <c r="AD8845" s="32"/>
    </row>
    <row r="8846" spans="30:30" ht="22.95" customHeight="1" x14ac:dyDescent="0.2">
      <c r="AD8846" s="32"/>
    </row>
    <row r="8847" spans="30:30" ht="22.95" customHeight="1" x14ac:dyDescent="0.2">
      <c r="AD8847" s="32"/>
    </row>
    <row r="8848" spans="30:30" ht="22.95" customHeight="1" x14ac:dyDescent="0.2">
      <c r="AD8848" s="32"/>
    </row>
    <row r="8849" spans="30:30" ht="22.95" customHeight="1" x14ac:dyDescent="0.2">
      <c r="AD8849" s="32"/>
    </row>
    <row r="8850" spans="30:30" ht="22.95" customHeight="1" x14ac:dyDescent="0.2">
      <c r="AD8850" s="32"/>
    </row>
    <row r="8851" spans="30:30" ht="22.95" customHeight="1" x14ac:dyDescent="0.2">
      <c r="AD8851" s="32"/>
    </row>
    <row r="8852" spans="30:30" ht="22.95" customHeight="1" x14ac:dyDescent="0.2">
      <c r="AD8852" s="32"/>
    </row>
    <row r="8853" spans="30:30" ht="22.95" customHeight="1" x14ac:dyDescent="0.2">
      <c r="AD8853" s="32"/>
    </row>
    <row r="8854" spans="30:30" ht="22.95" customHeight="1" x14ac:dyDescent="0.2">
      <c r="AD8854" s="32"/>
    </row>
    <row r="8855" spans="30:30" ht="22.95" customHeight="1" x14ac:dyDescent="0.2">
      <c r="AD8855" s="32"/>
    </row>
    <row r="8856" spans="30:30" ht="22.95" customHeight="1" x14ac:dyDescent="0.2">
      <c r="AD8856" s="32"/>
    </row>
    <row r="8857" spans="30:30" ht="22.95" customHeight="1" x14ac:dyDescent="0.2">
      <c r="AD8857" s="32"/>
    </row>
    <row r="8858" spans="30:30" ht="22.95" customHeight="1" x14ac:dyDescent="0.2">
      <c r="AD8858" s="32"/>
    </row>
    <row r="8859" spans="30:30" ht="22.95" customHeight="1" x14ac:dyDescent="0.2">
      <c r="AD8859" s="32"/>
    </row>
    <row r="8860" spans="30:30" ht="22.95" customHeight="1" x14ac:dyDescent="0.2">
      <c r="AD8860" s="32"/>
    </row>
    <row r="8861" spans="30:30" ht="22.95" customHeight="1" x14ac:dyDescent="0.2">
      <c r="AD8861" s="32"/>
    </row>
    <row r="8862" spans="30:30" ht="22.95" customHeight="1" x14ac:dyDescent="0.2">
      <c r="AD8862" s="32"/>
    </row>
    <row r="8863" spans="30:30" ht="22.95" customHeight="1" x14ac:dyDescent="0.2">
      <c r="AD8863" s="32"/>
    </row>
    <row r="8864" spans="30:30" ht="22.95" customHeight="1" x14ac:dyDescent="0.2">
      <c r="AD8864" s="32"/>
    </row>
    <row r="8865" spans="30:30" ht="22.95" customHeight="1" x14ac:dyDescent="0.2">
      <c r="AD8865" s="32"/>
    </row>
    <row r="8866" spans="30:30" ht="22.95" customHeight="1" x14ac:dyDescent="0.2">
      <c r="AD8866" s="32"/>
    </row>
    <row r="8867" spans="30:30" ht="22.95" customHeight="1" x14ac:dyDescent="0.2">
      <c r="AD8867" s="32"/>
    </row>
    <row r="8868" spans="30:30" ht="22.95" customHeight="1" x14ac:dyDescent="0.2">
      <c r="AD8868" s="32"/>
    </row>
    <row r="8869" spans="30:30" ht="22.95" customHeight="1" x14ac:dyDescent="0.2">
      <c r="AD8869" s="32"/>
    </row>
    <row r="8870" spans="30:30" ht="22.95" customHeight="1" x14ac:dyDescent="0.2">
      <c r="AD8870" s="32"/>
    </row>
    <row r="8871" spans="30:30" ht="22.95" customHeight="1" x14ac:dyDescent="0.2">
      <c r="AD8871" s="32"/>
    </row>
    <row r="8872" spans="30:30" ht="22.95" customHeight="1" x14ac:dyDescent="0.2">
      <c r="AD8872" s="32"/>
    </row>
    <row r="8873" spans="30:30" ht="22.95" customHeight="1" x14ac:dyDescent="0.2">
      <c r="AD8873" s="32"/>
    </row>
    <row r="8874" spans="30:30" ht="22.95" customHeight="1" x14ac:dyDescent="0.2">
      <c r="AD8874" s="32"/>
    </row>
    <row r="8875" spans="30:30" ht="22.95" customHeight="1" x14ac:dyDescent="0.2">
      <c r="AD8875" s="32"/>
    </row>
    <row r="8876" spans="30:30" ht="22.95" customHeight="1" x14ac:dyDescent="0.2">
      <c r="AD8876" s="32"/>
    </row>
    <row r="8877" spans="30:30" ht="22.95" customHeight="1" x14ac:dyDescent="0.2">
      <c r="AD8877" s="32"/>
    </row>
    <row r="8878" spans="30:30" ht="22.95" customHeight="1" x14ac:dyDescent="0.2">
      <c r="AD8878" s="32"/>
    </row>
    <row r="8879" spans="30:30" ht="22.95" customHeight="1" x14ac:dyDescent="0.2">
      <c r="AD8879" s="32"/>
    </row>
    <row r="8880" spans="30:30" ht="22.95" customHeight="1" x14ac:dyDescent="0.2">
      <c r="AD8880" s="32"/>
    </row>
    <row r="8881" spans="30:30" ht="22.95" customHeight="1" x14ac:dyDescent="0.2">
      <c r="AD8881" s="32"/>
    </row>
    <row r="8882" spans="30:30" ht="22.95" customHeight="1" x14ac:dyDescent="0.2">
      <c r="AD8882" s="32"/>
    </row>
    <row r="8883" spans="30:30" ht="22.95" customHeight="1" x14ac:dyDescent="0.2">
      <c r="AD8883" s="32"/>
    </row>
    <row r="8884" spans="30:30" ht="22.95" customHeight="1" x14ac:dyDescent="0.2">
      <c r="AD8884" s="32"/>
    </row>
    <row r="8885" spans="30:30" ht="22.95" customHeight="1" x14ac:dyDescent="0.2">
      <c r="AD8885" s="32"/>
    </row>
    <row r="8886" spans="30:30" ht="22.95" customHeight="1" x14ac:dyDescent="0.2">
      <c r="AD8886" s="32"/>
    </row>
    <row r="8887" spans="30:30" ht="22.95" customHeight="1" x14ac:dyDescent="0.2">
      <c r="AD8887" s="32"/>
    </row>
    <row r="8888" spans="30:30" ht="22.95" customHeight="1" x14ac:dyDescent="0.2">
      <c r="AD8888" s="32"/>
    </row>
    <row r="8889" spans="30:30" ht="22.95" customHeight="1" x14ac:dyDescent="0.2">
      <c r="AD8889" s="32"/>
    </row>
    <row r="8890" spans="30:30" ht="22.95" customHeight="1" x14ac:dyDescent="0.2">
      <c r="AD8890" s="32"/>
    </row>
    <row r="8891" spans="30:30" ht="22.95" customHeight="1" x14ac:dyDescent="0.2">
      <c r="AD8891" s="32"/>
    </row>
    <row r="8892" spans="30:30" ht="22.95" customHeight="1" x14ac:dyDescent="0.2">
      <c r="AD8892" s="32"/>
    </row>
    <row r="8893" spans="30:30" ht="22.95" customHeight="1" x14ac:dyDescent="0.2">
      <c r="AD8893" s="32"/>
    </row>
    <row r="8894" spans="30:30" ht="22.95" customHeight="1" x14ac:dyDescent="0.2">
      <c r="AD8894" s="32"/>
    </row>
    <row r="8895" spans="30:30" ht="22.95" customHeight="1" x14ac:dyDescent="0.2">
      <c r="AD8895" s="32"/>
    </row>
    <row r="8896" spans="30:30" ht="22.95" customHeight="1" x14ac:dyDescent="0.2">
      <c r="AD8896" s="32"/>
    </row>
    <row r="8897" spans="30:30" ht="22.95" customHeight="1" x14ac:dyDescent="0.2">
      <c r="AD8897" s="32"/>
    </row>
    <row r="8898" spans="30:30" ht="22.95" customHeight="1" x14ac:dyDescent="0.2">
      <c r="AD8898" s="32"/>
    </row>
    <row r="8899" spans="30:30" ht="22.95" customHeight="1" x14ac:dyDescent="0.2">
      <c r="AD8899" s="32"/>
    </row>
    <row r="8900" spans="30:30" ht="22.95" customHeight="1" x14ac:dyDescent="0.2">
      <c r="AD8900" s="32"/>
    </row>
    <row r="8901" spans="30:30" ht="22.95" customHeight="1" x14ac:dyDescent="0.2">
      <c r="AD8901" s="32"/>
    </row>
    <row r="8902" spans="30:30" ht="22.95" customHeight="1" x14ac:dyDescent="0.2">
      <c r="AD8902" s="32"/>
    </row>
    <row r="8903" spans="30:30" ht="22.95" customHeight="1" x14ac:dyDescent="0.2">
      <c r="AD8903" s="32"/>
    </row>
    <row r="8904" spans="30:30" ht="22.95" customHeight="1" x14ac:dyDescent="0.2">
      <c r="AD8904" s="32"/>
    </row>
    <row r="8905" spans="30:30" ht="22.95" customHeight="1" x14ac:dyDescent="0.2">
      <c r="AD8905" s="32"/>
    </row>
    <row r="8906" spans="30:30" ht="22.95" customHeight="1" x14ac:dyDescent="0.2">
      <c r="AD8906" s="32"/>
    </row>
    <row r="8907" spans="30:30" ht="22.95" customHeight="1" x14ac:dyDescent="0.2">
      <c r="AD8907" s="32"/>
    </row>
    <row r="8908" spans="30:30" ht="22.95" customHeight="1" x14ac:dyDescent="0.2">
      <c r="AD8908" s="32"/>
    </row>
    <row r="8909" spans="30:30" ht="22.95" customHeight="1" x14ac:dyDescent="0.2">
      <c r="AD8909" s="32"/>
    </row>
    <row r="8910" spans="30:30" ht="22.95" customHeight="1" x14ac:dyDescent="0.2">
      <c r="AD8910" s="32"/>
    </row>
    <row r="8911" spans="30:30" ht="22.95" customHeight="1" x14ac:dyDescent="0.2">
      <c r="AD8911" s="32"/>
    </row>
    <row r="8912" spans="30:30" ht="22.95" customHeight="1" x14ac:dyDescent="0.2">
      <c r="AD8912" s="32"/>
    </row>
    <row r="8913" spans="30:30" ht="22.95" customHeight="1" x14ac:dyDescent="0.2">
      <c r="AD8913" s="32"/>
    </row>
    <row r="8914" spans="30:30" ht="22.95" customHeight="1" x14ac:dyDescent="0.2">
      <c r="AD8914" s="32"/>
    </row>
    <row r="8915" spans="30:30" ht="22.95" customHeight="1" x14ac:dyDescent="0.2">
      <c r="AD8915" s="32"/>
    </row>
    <row r="8916" spans="30:30" ht="22.95" customHeight="1" x14ac:dyDescent="0.2">
      <c r="AD8916" s="32"/>
    </row>
    <row r="8917" spans="30:30" ht="22.95" customHeight="1" x14ac:dyDescent="0.2">
      <c r="AD8917" s="32"/>
    </row>
    <row r="8918" spans="30:30" ht="22.95" customHeight="1" x14ac:dyDescent="0.2">
      <c r="AD8918" s="32"/>
    </row>
    <row r="8919" spans="30:30" ht="22.95" customHeight="1" x14ac:dyDescent="0.2">
      <c r="AD8919" s="32"/>
    </row>
    <row r="8920" spans="30:30" ht="22.95" customHeight="1" x14ac:dyDescent="0.2">
      <c r="AD8920" s="32"/>
    </row>
    <row r="8921" spans="30:30" ht="22.95" customHeight="1" x14ac:dyDescent="0.2">
      <c r="AD8921" s="32"/>
    </row>
    <row r="8922" spans="30:30" ht="22.95" customHeight="1" x14ac:dyDescent="0.2">
      <c r="AD8922" s="32"/>
    </row>
    <row r="8923" spans="30:30" ht="22.95" customHeight="1" x14ac:dyDescent="0.2">
      <c r="AD8923" s="32"/>
    </row>
    <row r="8924" spans="30:30" ht="22.95" customHeight="1" x14ac:dyDescent="0.2">
      <c r="AD8924" s="32"/>
    </row>
    <row r="8925" spans="30:30" ht="22.95" customHeight="1" x14ac:dyDescent="0.2">
      <c r="AD8925" s="32"/>
    </row>
    <row r="8926" spans="30:30" ht="22.95" customHeight="1" x14ac:dyDescent="0.2">
      <c r="AD8926" s="32"/>
    </row>
    <row r="8927" spans="30:30" ht="22.95" customHeight="1" x14ac:dyDescent="0.2">
      <c r="AD8927" s="32"/>
    </row>
    <row r="8928" spans="30:30" ht="22.95" customHeight="1" x14ac:dyDescent="0.2">
      <c r="AD8928" s="32"/>
    </row>
    <row r="8929" spans="30:30" ht="22.95" customHeight="1" x14ac:dyDescent="0.2">
      <c r="AD8929" s="32"/>
    </row>
    <row r="8930" spans="30:30" ht="22.95" customHeight="1" x14ac:dyDescent="0.2">
      <c r="AD8930" s="32"/>
    </row>
    <row r="8931" spans="30:30" ht="22.95" customHeight="1" x14ac:dyDescent="0.2">
      <c r="AD8931" s="32"/>
    </row>
    <row r="8932" spans="30:30" ht="22.95" customHeight="1" x14ac:dyDescent="0.2">
      <c r="AD8932" s="32"/>
    </row>
    <row r="8933" spans="30:30" ht="22.95" customHeight="1" x14ac:dyDescent="0.2">
      <c r="AD8933" s="32"/>
    </row>
    <row r="8934" spans="30:30" ht="22.95" customHeight="1" x14ac:dyDescent="0.2">
      <c r="AD8934" s="32"/>
    </row>
    <row r="8935" spans="30:30" ht="22.95" customHeight="1" x14ac:dyDescent="0.2">
      <c r="AD8935" s="32"/>
    </row>
    <row r="8936" spans="30:30" ht="22.95" customHeight="1" x14ac:dyDescent="0.2">
      <c r="AD8936" s="32"/>
    </row>
    <row r="8937" spans="30:30" ht="22.95" customHeight="1" x14ac:dyDescent="0.2">
      <c r="AD8937" s="32"/>
    </row>
    <row r="8938" spans="30:30" ht="22.95" customHeight="1" x14ac:dyDescent="0.2">
      <c r="AD8938" s="32"/>
    </row>
    <row r="8939" spans="30:30" ht="22.95" customHeight="1" x14ac:dyDescent="0.2">
      <c r="AD8939" s="32"/>
    </row>
    <row r="8940" spans="30:30" ht="22.95" customHeight="1" x14ac:dyDescent="0.2">
      <c r="AD8940" s="32"/>
    </row>
    <row r="8941" spans="30:30" ht="22.95" customHeight="1" x14ac:dyDescent="0.2">
      <c r="AD8941" s="32"/>
    </row>
    <row r="8942" spans="30:30" ht="22.95" customHeight="1" x14ac:dyDescent="0.2">
      <c r="AD8942" s="32"/>
    </row>
    <row r="8943" spans="30:30" ht="22.95" customHeight="1" x14ac:dyDescent="0.2">
      <c r="AD8943" s="32"/>
    </row>
    <row r="8944" spans="30:30" ht="22.95" customHeight="1" x14ac:dyDescent="0.2">
      <c r="AD8944" s="32"/>
    </row>
    <row r="8945" spans="30:30" ht="22.95" customHeight="1" x14ac:dyDescent="0.2">
      <c r="AD8945" s="32"/>
    </row>
    <row r="8946" spans="30:30" ht="22.95" customHeight="1" x14ac:dyDescent="0.2">
      <c r="AD8946" s="32"/>
    </row>
    <row r="8947" spans="30:30" ht="22.95" customHeight="1" x14ac:dyDescent="0.2">
      <c r="AD8947" s="32"/>
    </row>
    <row r="8948" spans="30:30" ht="22.95" customHeight="1" x14ac:dyDescent="0.2">
      <c r="AD8948" s="32"/>
    </row>
    <row r="8949" spans="30:30" ht="22.95" customHeight="1" x14ac:dyDescent="0.2">
      <c r="AD8949" s="32"/>
    </row>
    <row r="8950" spans="30:30" ht="22.95" customHeight="1" x14ac:dyDescent="0.2">
      <c r="AD8950" s="32"/>
    </row>
    <row r="8951" spans="30:30" ht="22.95" customHeight="1" x14ac:dyDescent="0.2">
      <c r="AD8951" s="32"/>
    </row>
    <row r="8952" spans="30:30" ht="22.95" customHeight="1" x14ac:dyDescent="0.2">
      <c r="AD8952" s="32"/>
    </row>
    <row r="8953" spans="30:30" ht="22.95" customHeight="1" x14ac:dyDescent="0.2">
      <c r="AD8953" s="32"/>
    </row>
    <row r="8954" spans="30:30" ht="22.95" customHeight="1" x14ac:dyDescent="0.2">
      <c r="AD8954" s="32"/>
    </row>
    <row r="8955" spans="30:30" ht="22.95" customHeight="1" x14ac:dyDescent="0.2">
      <c r="AD8955" s="32"/>
    </row>
    <row r="8956" spans="30:30" ht="22.95" customHeight="1" x14ac:dyDescent="0.2">
      <c r="AD8956" s="32"/>
    </row>
    <row r="8957" spans="30:30" ht="22.95" customHeight="1" x14ac:dyDescent="0.2">
      <c r="AD8957" s="32"/>
    </row>
    <row r="8958" spans="30:30" ht="22.95" customHeight="1" x14ac:dyDescent="0.2">
      <c r="AD8958" s="32"/>
    </row>
    <row r="8959" spans="30:30" ht="22.95" customHeight="1" x14ac:dyDescent="0.2">
      <c r="AD8959" s="32"/>
    </row>
    <row r="8960" spans="30:30" ht="22.95" customHeight="1" x14ac:dyDescent="0.2">
      <c r="AD8960" s="32"/>
    </row>
    <row r="8961" spans="30:30" ht="22.95" customHeight="1" x14ac:dyDescent="0.2">
      <c r="AD8961" s="32"/>
    </row>
    <row r="8962" spans="30:30" ht="22.95" customHeight="1" x14ac:dyDescent="0.2">
      <c r="AD8962" s="32"/>
    </row>
    <row r="8963" spans="30:30" ht="22.95" customHeight="1" x14ac:dyDescent="0.2">
      <c r="AD8963" s="32"/>
    </row>
    <row r="8964" spans="30:30" ht="22.95" customHeight="1" x14ac:dyDescent="0.2">
      <c r="AD8964" s="32"/>
    </row>
    <row r="8965" spans="30:30" ht="22.95" customHeight="1" x14ac:dyDescent="0.2">
      <c r="AD8965" s="32"/>
    </row>
    <row r="8966" spans="30:30" ht="22.95" customHeight="1" x14ac:dyDescent="0.2">
      <c r="AD8966" s="32"/>
    </row>
    <row r="8967" spans="30:30" ht="22.95" customHeight="1" x14ac:dyDescent="0.2">
      <c r="AD8967" s="32"/>
    </row>
    <row r="8968" spans="30:30" ht="22.95" customHeight="1" x14ac:dyDescent="0.2">
      <c r="AD8968" s="32"/>
    </row>
    <row r="8969" spans="30:30" ht="22.95" customHeight="1" x14ac:dyDescent="0.2">
      <c r="AD8969" s="32"/>
    </row>
    <row r="8970" spans="30:30" ht="22.95" customHeight="1" x14ac:dyDescent="0.2">
      <c r="AD8970" s="32"/>
    </row>
    <row r="8971" spans="30:30" ht="22.95" customHeight="1" x14ac:dyDescent="0.2">
      <c r="AD8971" s="32"/>
    </row>
    <row r="8972" spans="30:30" ht="22.95" customHeight="1" x14ac:dyDescent="0.2">
      <c r="AD8972" s="32"/>
    </row>
    <row r="8973" spans="30:30" ht="22.95" customHeight="1" x14ac:dyDescent="0.2">
      <c r="AD8973" s="32"/>
    </row>
    <row r="8974" spans="30:30" ht="22.95" customHeight="1" x14ac:dyDescent="0.2">
      <c r="AD8974" s="32"/>
    </row>
    <row r="8975" spans="30:30" ht="22.95" customHeight="1" x14ac:dyDescent="0.2">
      <c r="AD8975" s="32"/>
    </row>
    <row r="8976" spans="30:30" ht="22.95" customHeight="1" x14ac:dyDescent="0.2">
      <c r="AD8976" s="32"/>
    </row>
    <row r="8977" spans="30:30" ht="22.95" customHeight="1" x14ac:dyDescent="0.2">
      <c r="AD8977" s="32"/>
    </row>
    <row r="8978" spans="30:30" ht="22.95" customHeight="1" x14ac:dyDescent="0.2">
      <c r="AD8978" s="32"/>
    </row>
    <row r="8979" spans="30:30" ht="22.95" customHeight="1" x14ac:dyDescent="0.2">
      <c r="AD8979" s="32"/>
    </row>
    <row r="8980" spans="30:30" ht="22.95" customHeight="1" x14ac:dyDescent="0.2">
      <c r="AD8980" s="32"/>
    </row>
    <row r="8981" spans="30:30" ht="22.95" customHeight="1" x14ac:dyDescent="0.2">
      <c r="AD8981" s="32"/>
    </row>
    <row r="8982" spans="30:30" ht="22.95" customHeight="1" x14ac:dyDescent="0.2">
      <c r="AD8982" s="32"/>
    </row>
    <row r="8983" spans="30:30" ht="22.95" customHeight="1" x14ac:dyDescent="0.2">
      <c r="AD8983" s="32"/>
    </row>
    <row r="8984" spans="30:30" ht="22.95" customHeight="1" x14ac:dyDescent="0.2">
      <c r="AD8984" s="32"/>
    </row>
    <row r="8985" spans="30:30" ht="22.95" customHeight="1" x14ac:dyDescent="0.2">
      <c r="AD8985" s="32"/>
    </row>
    <row r="8986" spans="30:30" ht="22.95" customHeight="1" x14ac:dyDescent="0.2">
      <c r="AD8986" s="32"/>
    </row>
    <row r="8987" spans="30:30" ht="22.95" customHeight="1" x14ac:dyDescent="0.2">
      <c r="AD8987" s="32"/>
    </row>
    <row r="8988" spans="30:30" ht="22.95" customHeight="1" x14ac:dyDescent="0.2">
      <c r="AD8988" s="32"/>
    </row>
    <row r="8989" spans="30:30" ht="22.95" customHeight="1" x14ac:dyDescent="0.2">
      <c r="AD8989" s="32"/>
    </row>
    <row r="8990" spans="30:30" ht="22.95" customHeight="1" x14ac:dyDescent="0.2">
      <c r="AD8990" s="32"/>
    </row>
    <row r="8991" spans="30:30" ht="22.95" customHeight="1" x14ac:dyDescent="0.2">
      <c r="AD8991" s="32"/>
    </row>
    <row r="8992" spans="30:30" ht="22.95" customHeight="1" x14ac:dyDescent="0.2">
      <c r="AD8992" s="32"/>
    </row>
    <row r="8993" spans="30:30" ht="22.95" customHeight="1" x14ac:dyDescent="0.2">
      <c r="AD8993" s="32"/>
    </row>
    <row r="8994" spans="30:30" ht="22.95" customHeight="1" x14ac:dyDescent="0.2">
      <c r="AD8994" s="32"/>
    </row>
    <row r="8995" spans="30:30" ht="22.95" customHeight="1" x14ac:dyDescent="0.2">
      <c r="AD8995" s="32"/>
    </row>
    <row r="8996" spans="30:30" ht="22.95" customHeight="1" x14ac:dyDescent="0.2">
      <c r="AD8996" s="32"/>
    </row>
    <row r="8997" spans="30:30" ht="22.95" customHeight="1" x14ac:dyDescent="0.2">
      <c r="AD8997" s="32"/>
    </row>
    <row r="8998" spans="30:30" ht="22.95" customHeight="1" x14ac:dyDescent="0.2">
      <c r="AD8998" s="32"/>
    </row>
    <row r="8999" spans="30:30" ht="22.95" customHeight="1" x14ac:dyDescent="0.2">
      <c r="AD8999" s="32"/>
    </row>
    <row r="9000" spans="30:30" ht="22.95" customHeight="1" x14ac:dyDescent="0.2">
      <c r="AD9000" s="32"/>
    </row>
    <row r="9001" spans="30:30" ht="22.95" customHeight="1" x14ac:dyDescent="0.2">
      <c r="AD9001" s="32"/>
    </row>
    <row r="9002" spans="30:30" ht="22.95" customHeight="1" x14ac:dyDescent="0.2">
      <c r="AD9002" s="32"/>
    </row>
    <row r="9003" spans="30:30" ht="22.95" customHeight="1" x14ac:dyDescent="0.2">
      <c r="AD9003" s="32"/>
    </row>
    <row r="9004" spans="30:30" ht="22.95" customHeight="1" x14ac:dyDescent="0.2">
      <c r="AD9004" s="32"/>
    </row>
    <row r="9005" spans="30:30" ht="22.95" customHeight="1" x14ac:dyDescent="0.2">
      <c r="AD9005" s="32"/>
    </row>
    <row r="9006" spans="30:30" ht="22.95" customHeight="1" x14ac:dyDescent="0.2">
      <c r="AD9006" s="32"/>
    </row>
    <row r="9007" spans="30:30" ht="22.95" customHeight="1" x14ac:dyDescent="0.2">
      <c r="AD9007" s="32"/>
    </row>
    <row r="9008" spans="30:30" ht="22.95" customHeight="1" x14ac:dyDescent="0.2">
      <c r="AD9008" s="32"/>
    </row>
    <row r="9009" spans="30:30" ht="22.95" customHeight="1" x14ac:dyDescent="0.2">
      <c r="AD9009" s="32"/>
    </row>
    <row r="9010" spans="30:30" ht="22.95" customHeight="1" x14ac:dyDescent="0.2">
      <c r="AD9010" s="32"/>
    </row>
    <row r="9011" spans="30:30" ht="22.95" customHeight="1" x14ac:dyDescent="0.2">
      <c r="AD9011" s="32"/>
    </row>
    <row r="9012" spans="30:30" ht="22.95" customHeight="1" x14ac:dyDescent="0.2">
      <c r="AD9012" s="32"/>
    </row>
    <row r="9013" spans="30:30" ht="22.95" customHeight="1" x14ac:dyDescent="0.2">
      <c r="AD9013" s="32"/>
    </row>
    <row r="9014" spans="30:30" ht="22.95" customHeight="1" x14ac:dyDescent="0.2">
      <c r="AD9014" s="32"/>
    </row>
    <row r="9015" spans="30:30" ht="22.95" customHeight="1" x14ac:dyDescent="0.2">
      <c r="AD9015" s="32"/>
    </row>
    <row r="9016" spans="30:30" ht="22.95" customHeight="1" x14ac:dyDescent="0.2">
      <c r="AD9016" s="32"/>
    </row>
    <row r="9017" spans="30:30" ht="22.95" customHeight="1" x14ac:dyDescent="0.2">
      <c r="AD9017" s="32"/>
    </row>
    <row r="9018" spans="30:30" ht="22.95" customHeight="1" x14ac:dyDescent="0.2">
      <c r="AD9018" s="32"/>
    </row>
    <row r="9019" spans="30:30" ht="22.95" customHeight="1" x14ac:dyDescent="0.2">
      <c r="AD9019" s="32"/>
    </row>
    <row r="9020" spans="30:30" ht="22.95" customHeight="1" x14ac:dyDescent="0.2">
      <c r="AD9020" s="32"/>
    </row>
    <row r="9021" spans="30:30" ht="22.95" customHeight="1" x14ac:dyDescent="0.2">
      <c r="AD9021" s="32"/>
    </row>
    <row r="9022" spans="30:30" ht="22.95" customHeight="1" x14ac:dyDescent="0.2">
      <c r="AD9022" s="32"/>
    </row>
    <row r="9023" spans="30:30" ht="22.95" customHeight="1" x14ac:dyDescent="0.2">
      <c r="AD9023" s="32"/>
    </row>
    <row r="9024" spans="30:30" ht="22.95" customHeight="1" x14ac:dyDescent="0.2">
      <c r="AD9024" s="32"/>
    </row>
    <row r="9025" spans="30:30" ht="22.95" customHeight="1" x14ac:dyDescent="0.2">
      <c r="AD9025" s="32"/>
    </row>
    <row r="9026" spans="30:30" ht="22.95" customHeight="1" x14ac:dyDescent="0.2">
      <c r="AD9026" s="32"/>
    </row>
    <row r="9027" spans="30:30" ht="22.95" customHeight="1" x14ac:dyDescent="0.2">
      <c r="AD9027" s="32"/>
    </row>
    <row r="9028" spans="30:30" ht="22.95" customHeight="1" x14ac:dyDescent="0.2">
      <c r="AD9028" s="32"/>
    </row>
    <row r="9029" spans="30:30" ht="22.95" customHeight="1" x14ac:dyDescent="0.2">
      <c r="AD9029" s="32"/>
    </row>
    <row r="9030" spans="30:30" ht="22.95" customHeight="1" x14ac:dyDescent="0.2">
      <c r="AD9030" s="32"/>
    </row>
    <row r="9031" spans="30:30" ht="22.95" customHeight="1" x14ac:dyDescent="0.2">
      <c r="AD9031" s="32"/>
    </row>
    <row r="9032" spans="30:30" ht="22.95" customHeight="1" x14ac:dyDescent="0.2">
      <c r="AD9032" s="32"/>
    </row>
    <row r="9033" spans="30:30" ht="22.95" customHeight="1" x14ac:dyDescent="0.2">
      <c r="AD9033" s="32"/>
    </row>
    <row r="9034" spans="30:30" ht="22.95" customHeight="1" x14ac:dyDescent="0.2">
      <c r="AD9034" s="32"/>
    </row>
    <row r="9035" spans="30:30" ht="22.95" customHeight="1" x14ac:dyDescent="0.2">
      <c r="AD9035" s="32"/>
    </row>
    <row r="9036" spans="30:30" ht="22.95" customHeight="1" x14ac:dyDescent="0.2">
      <c r="AD9036" s="32"/>
    </row>
    <row r="9037" spans="30:30" ht="22.95" customHeight="1" x14ac:dyDescent="0.2">
      <c r="AD9037" s="32"/>
    </row>
    <row r="9038" spans="30:30" ht="22.95" customHeight="1" x14ac:dyDescent="0.2">
      <c r="AD9038" s="32"/>
    </row>
    <row r="9039" spans="30:30" ht="22.95" customHeight="1" x14ac:dyDescent="0.2">
      <c r="AD9039" s="32"/>
    </row>
    <row r="9040" spans="30:30" ht="22.95" customHeight="1" x14ac:dyDescent="0.2">
      <c r="AD9040" s="32"/>
    </row>
    <row r="9041" spans="30:30" ht="22.95" customHeight="1" x14ac:dyDescent="0.2">
      <c r="AD9041" s="32"/>
    </row>
    <row r="9042" spans="30:30" ht="22.95" customHeight="1" x14ac:dyDescent="0.2">
      <c r="AD9042" s="32"/>
    </row>
    <row r="9043" spans="30:30" ht="22.95" customHeight="1" x14ac:dyDescent="0.2">
      <c r="AD9043" s="32"/>
    </row>
    <row r="9044" spans="30:30" ht="22.95" customHeight="1" x14ac:dyDescent="0.2">
      <c r="AD9044" s="32"/>
    </row>
    <row r="9045" spans="30:30" ht="22.95" customHeight="1" x14ac:dyDescent="0.2">
      <c r="AD9045" s="32"/>
    </row>
    <row r="9046" spans="30:30" ht="22.95" customHeight="1" x14ac:dyDescent="0.2">
      <c r="AD9046" s="32"/>
    </row>
    <row r="9047" spans="30:30" ht="22.95" customHeight="1" x14ac:dyDescent="0.2">
      <c r="AD9047" s="32"/>
    </row>
    <row r="9048" spans="30:30" ht="22.95" customHeight="1" x14ac:dyDescent="0.2">
      <c r="AD9048" s="32"/>
    </row>
    <row r="9049" spans="30:30" ht="22.95" customHeight="1" x14ac:dyDescent="0.2">
      <c r="AD9049" s="32"/>
    </row>
    <row r="9050" spans="30:30" ht="22.95" customHeight="1" x14ac:dyDescent="0.2">
      <c r="AD9050" s="32"/>
    </row>
    <row r="9051" spans="30:30" ht="22.95" customHeight="1" x14ac:dyDescent="0.2">
      <c r="AD9051" s="32"/>
    </row>
    <row r="9052" spans="30:30" ht="22.95" customHeight="1" x14ac:dyDescent="0.2">
      <c r="AD9052" s="32"/>
    </row>
    <row r="9053" spans="30:30" ht="22.95" customHeight="1" x14ac:dyDescent="0.2">
      <c r="AD9053" s="32"/>
    </row>
    <row r="9054" spans="30:30" ht="22.95" customHeight="1" x14ac:dyDescent="0.2">
      <c r="AD9054" s="32"/>
    </row>
    <row r="9055" spans="30:30" ht="22.95" customHeight="1" x14ac:dyDescent="0.2">
      <c r="AD9055" s="32"/>
    </row>
    <row r="9056" spans="30:30" ht="22.95" customHeight="1" x14ac:dyDescent="0.2">
      <c r="AD9056" s="32"/>
    </row>
    <row r="9057" spans="30:30" ht="22.95" customHeight="1" x14ac:dyDescent="0.2">
      <c r="AD9057" s="32"/>
    </row>
    <row r="9058" spans="30:30" ht="22.95" customHeight="1" x14ac:dyDescent="0.2">
      <c r="AD9058" s="32"/>
    </row>
    <row r="9059" spans="30:30" ht="22.95" customHeight="1" x14ac:dyDescent="0.2">
      <c r="AD9059" s="32"/>
    </row>
    <row r="9060" spans="30:30" ht="22.95" customHeight="1" x14ac:dyDescent="0.2">
      <c r="AD9060" s="32"/>
    </row>
    <row r="9061" spans="30:30" ht="22.95" customHeight="1" x14ac:dyDescent="0.2">
      <c r="AD9061" s="32"/>
    </row>
    <row r="9062" spans="30:30" ht="22.95" customHeight="1" x14ac:dyDescent="0.2">
      <c r="AD9062" s="32"/>
    </row>
    <row r="9063" spans="30:30" ht="22.95" customHeight="1" x14ac:dyDescent="0.2">
      <c r="AD9063" s="32"/>
    </row>
    <row r="9064" spans="30:30" ht="22.95" customHeight="1" x14ac:dyDescent="0.2">
      <c r="AD9064" s="32"/>
    </row>
    <row r="9065" spans="30:30" ht="22.95" customHeight="1" x14ac:dyDescent="0.2">
      <c r="AD9065" s="32"/>
    </row>
    <row r="9066" spans="30:30" ht="22.95" customHeight="1" x14ac:dyDescent="0.2">
      <c r="AD9066" s="32"/>
    </row>
    <row r="9067" spans="30:30" ht="22.95" customHeight="1" x14ac:dyDescent="0.2">
      <c r="AD9067" s="32"/>
    </row>
    <row r="9068" spans="30:30" ht="22.95" customHeight="1" x14ac:dyDescent="0.2">
      <c r="AD9068" s="32"/>
    </row>
    <row r="9069" spans="30:30" ht="22.95" customHeight="1" x14ac:dyDescent="0.2">
      <c r="AD9069" s="32"/>
    </row>
    <row r="9070" spans="30:30" ht="22.95" customHeight="1" x14ac:dyDescent="0.2">
      <c r="AD9070" s="32"/>
    </row>
    <row r="9071" spans="30:30" ht="22.95" customHeight="1" x14ac:dyDescent="0.2">
      <c r="AD9071" s="32"/>
    </row>
    <row r="9072" spans="30:30" ht="22.95" customHeight="1" x14ac:dyDescent="0.2">
      <c r="AD9072" s="32"/>
    </row>
    <row r="9073" spans="30:30" ht="22.95" customHeight="1" x14ac:dyDescent="0.2">
      <c r="AD9073" s="32"/>
    </row>
    <row r="9074" spans="30:30" ht="22.95" customHeight="1" x14ac:dyDescent="0.2">
      <c r="AD9074" s="32"/>
    </row>
    <row r="9075" spans="30:30" ht="22.95" customHeight="1" x14ac:dyDescent="0.2">
      <c r="AD9075" s="32"/>
    </row>
    <row r="9076" spans="30:30" ht="22.95" customHeight="1" x14ac:dyDescent="0.2">
      <c r="AD9076" s="32"/>
    </row>
    <row r="9077" spans="30:30" ht="22.95" customHeight="1" x14ac:dyDescent="0.2">
      <c r="AD9077" s="32"/>
    </row>
    <row r="9078" spans="30:30" ht="22.95" customHeight="1" x14ac:dyDescent="0.2">
      <c r="AD9078" s="32"/>
    </row>
    <row r="9079" spans="30:30" ht="22.95" customHeight="1" x14ac:dyDescent="0.2">
      <c r="AD9079" s="32"/>
    </row>
    <row r="9080" spans="30:30" ht="22.95" customHeight="1" x14ac:dyDescent="0.2">
      <c r="AD9080" s="32"/>
    </row>
    <row r="9081" spans="30:30" ht="22.95" customHeight="1" x14ac:dyDescent="0.2">
      <c r="AD9081" s="32"/>
    </row>
    <row r="9082" spans="30:30" ht="22.95" customHeight="1" x14ac:dyDescent="0.2">
      <c r="AD9082" s="32"/>
    </row>
    <row r="9083" spans="30:30" ht="22.95" customHeight="1" x14ac:dyDescent="0.2">
      <c r="AD9083" s="32"/>
    </row>
    <row r="9084" spans="30:30" ht="22.95" customHeight="1" x14ac:dyDescent="0.2">
      <c r="AD9084" s="32"/>
    </row>
    <row r="9085" spans="30:30" ht="22.95" customHeight="1" x14ac:dyDescent="0.2">
      <c r="AD9085" s="32"/>
    </row>
    <row r="9086" spans="30:30" ht="22.95" customHeight="1" x14ac:dyDescent="0.2">
      <c r="AD9086" s="32"/>
    </row>
    <row r="9087" spans="30:30" ht="22.95" customHeight="1" x14ac:dyDescent="0.2">
      <c r="AD9087" s="32"/>
    </row>
    <row r="9088" spans="30:30" ht="22.95" customHeight="1" x14ac:dyDescent="0.2">
      <c r="AD9088" s="32"/>
    </row>
    <row r="9089" spans="30:30" ht="22.95" customHeight="1" x14ac:dyDescent="0.2">
      <c r="AD9089" s="32"/>
    </row>
    <row r="9090" spans="30:30" ht="22.95" customHeight="1" x14ac:dyDescent="0.2">
      <c r="AD9090" s="32"/>
    </row>
    <row r="9091" spans="30:30" ht="22.95" customHeight="1" x14ac:dyDescent="0.2">
      <c r="AD9091" s="32"/>
    </row>
    <row r="9092" spans="30:30" ht="22.95" customHeight="1" x14ac:dyDescent="0.2">
      <c r="AD9092" s="32"/>
    </row>
    <row r="9093" spans="30:30" ht="22.95" customHeight="1" x14ac:dyDescent="0.2">
      <c r="AD9093" s="32"/>
    </row>
    <row r="9094" spans="30:30" ht="22.95" customHeight="1" x14ac:dyDescent="0.2">
      <c r="AD9094" s="32"/>
    </row>
    <row r="9095" spans="30:30" ht="22.95" customHeight="1" x14ac:dyDescent="0.2">
      <c r="AD9095" s="32"/>
    </row>
    <row r="9096" spans="30:30" ht="22.95" customHeight="1" x14ac:dyDescent="0.2">
      <c r="AD9096" s="32"/>
    </row>
    <row r="9097" spans="30:30" ht="22.95" customHeight="1" x14ac:dyDescent="0.2">
      <c r="AD9097" s="32"/>
    </row>
    <row r="9098" spans="30:30" ht="22.95" customHeight="1" x14ac:dyDescent="0.2">
      <c r="AD9098" s="32"/>
    </row>
    <row r="9099" spans="30:30" ht="22.95" customHeight="1" x14ac:dyDescent="0.2">
      <c r="AD9099" s="32"/>
    </row>
    <row r="9100" spans="30:30" ht="22.95" customHeight="1" x14ac:dyDescent="0.2">
      <c r="AD9100" s="32"/>
    </row>
    <row r="9101" spans="30:30" ht="22.95" customHeight="1" x14ac:dyDescent="0.2">
      <c r="AD9101" s="32"/>
    </row>
    <row r="9102" spans="30:30" ht="22.95" customHeight="1" x14ac:dyDescent="0.2">
      <c r="AD9102" s="32"/>
    </row>
    <row r="9103" spans="30:30" ht="22.95" customHeight="1" x14ac:dyDescent="0.2">
      <c r="AD9103" s="32"/>
    </row>
    <row r="9104" spans="30:30" ht="22.95" customHeight="1" x14ac:dyDescent="0.2">
      <c r="AD9104" s="32"/>
    </row>
    <row r="9105" spans="30:30" ht="22.95" customHeight="1" x14ac:dyDescent="0.2">
      <c r="AD9105" s="32"/>
    </row>
    <row r="9106" spans="30:30" ht="22.95" customHeight="1" x14ac:dyDescent="0.2">
      <c r="AD9106" s="32"/>
    </row>
    <row r="9107" spans="30:30" ht="22.95" customHeight="1" x14ac:dyDescent="0.2">
      <c r="AD9107" s="32"/>
    </row>
    <row r="9108" spans="30:30" ht="22.95" customHeight="1" x14ac:dyDescent="0.2">
      <c r="AD9108" s="32"/>
    </row>
    <row r="9109" spans="30:30" ht="22.95" customHeight="1" x14ac:dyDescent="0.2">
      <c r="AD9109" s="32"/>
    </row>
    <row r="9110" spans="30:30" ht="22.95" customHeight="1" x14ac:dyDescent="0.2">
      <c r="AD9110" s="32"/>
    </row>
    <row r="9111" spans="30:30" ht="22.95" customHeight="1" x14ac:dyDescent="0.2">
      <c r="AD9111" s="32"/>
    </row>
    <row r="9112" spans="30:30" ht="22.95" customHeight="1" x14ac:dyDescent="0.2">
      <c r="AD9112" s="32"/>
    </row>
    <row r="9113" spans="30:30" ht="22.95" customHeight="1" x14ac:dyDescent="0.2">
      <c r="AD9113" s="32"/>
    </row>
    <row r="9114" spans="30:30" ht="22.95" customHeight="1" x14ac:dyDescent="0.2">
      <c r="AD9114" s="32"/>
    </row>
    <row r="9115" spans="30:30" ht="22.95" customHeight="1" x14ac:dyDescent="0.2">
      <c r="AD9115" s="32"/>
    </row>
    <row r="9116" spans="30:30" ht="22.95" customHeight="1" x14ac:dyDescent="0.2">
      <c r="AD9116" s="32"/>
    </row>
    <row r="9117" spans="30:30" ht="22.95" customHeight="1" x14ac:dyDescent="0.2">
      <c r="AD9117" s="32"/>
    </row>
    <row r="9118" spans="30:30" ht="22.95" customHeight="1" x14ac:dyDescent="0.2">
      <c r="AD9118" s="32"/>
    </row>
    <row r="9119" spans="30:30" ht="22.95" customHeight="1" x14ac:dyDescent="0.2">
      <c r="AD9119" s="32"/>
    </row>
    <row r="9120" spans="30:30" ht="22.95" customHeight="1" x14ac:dyDescent="0.2">
      <c r="AD9120" s="32"/>
    </row>
    <row r="9121" spans="30:30" ht="22.95" customHeight="1" x14ac:dyDescent="0.2">
      <c r="AD9121" s="32"/>
    </row>
    <row r="9122" spans="30:30" ht="22.95" customHeight="1" x14ac:dyDescent="0.2">
      <c r="AD9122" s="32"/>
    </row>
    <row r="9123" spans="30:30" ht="22.95" customHeight="1" x14ac:dyDescent="0.2">
      <c r="AD9123" s="32"/>
    </row>
    <row r="9124" spans="30:30" ht="22.95" customHeight="1" x14ac:dyDescent="0.2">
      <c r="AD9124" s="32"/>
    </row>
    <row r="9125" spans="30:30" ht="22.95" customHeight="1" x14ac:dyDescent="0.2">
      <c r="AD9125" s="32"/>
    </row>
    <row r="9126" spans="30:30" ht="22.95" customHeight="1" x14ac:dyDescent="0.2">
      <c r="AD9126" s="32"/>
    </row>
    <row r="9127" spans="30:30" ht="22.95" customHeight="1" x14ac:dyDescent="0.2">
      <c r="AD9127" s="32"/>
    </row>
    <row r="9128" spans="30:30" ht="22.95" customHeight="1" x14ac:dyDescent="0.2">
      <c r="AD9128" s="32"/>
    </row>
    <row r="9129" spans="30:30" ht="22.95" customHeight="1" x14ac:dyDescent="0.2">
      <c r="AD9129" s="32"/>
    </row>
    <row r="9130" spans="30:30" ht="22.95" customHeight="1" x14ac:dyDescent="0.2">
      <c r="AD9130" s="32"/>
    </row>
    <row r="9131" spans="30:30" ht="22.95" customHeight="1" x14ac:dyDescent="0.2">
      <c r="AD9131" s="32"/>
    </row>
    <row r="9132" spans="30:30" ht="22.95" customHeight="1" x14ac:dyDescent="0.2">
      <c r="AD9132" s="32"/>
    </row>
    <row r="9133" spans="30:30" ht="22.95" customHeight="1" x14ac:dyDescent="0.2">
      <c r="AD9133" s="32"/>
    </row>
    <row r="9134" spans="30:30" ht="22.95" customHeight="1" x14ac:dyDescent="0.2">
      <c r="AD9134" s="32"/>
    </row>
    <row r="9135" spans="30:30" ht="22.95" customHeight="1" x14ac:dyDescent="0.2">
      <c r="AD9135" s="32"/>
    </row>
    <row r="9136" spans="30:30" ht="22.95" customHeight="1" x14ac:dyDescent="0.2">
      <c r="AD9136" s="32"/>
    </row>
    <row r="9137" spans="30:30" ht="22.95" customHeight="1" x14ac:dyDescent="0.2">
      <c r="AD9137" s="32"/>
    </row>
    <row r="9138" spans="30:30" ht="22.95" customHeight="1" x14ac:dyDescent="0.2">
      <c r="AD9138" s="32"/>
    </row>
    <row r="9139" spans="30:30" ht="22.95" customHeight="1" x14ac:dyDescent="0.2">
      <c r="AD9139" s="32"/>
    </row>
    <row r="9140" spans="30:30" ht="22.95" customHeight="1" x14ac:dyDescent="0.2">
      <c r="AD9140" s="32"/>
    </row>
    <row r="9141" spans="30:30" ht="22.95" customHeight="1" x14ac:dyDescent="0.2">
      <c r="AD9141" s="32"/>
    </row>
    <row r="9142" spans="30:30" ht="22.95" customHeight="1" x14ac:dyDescent="0.2">
      <c r="AD9142" s="32"/>
    </row>
    <row r="9143" spans="30:30" ht="22.95" customHeight="1" x14ac:dyDescent="0.2">
      <c r="AD9143" s="32"/>
    </row>
    <row r="9144" spans="30:30" ht="22.95" customHeight="1" x14ac:dyDescent="0.2">
      <c r="AD9144" s="32"/>
    </row>
    <row r="9145" spans="30:30" ht="22.95" customHeight="1" x14ac:dyDescent="0.2">
      <c r="AD9145" s="32"/>
    </row>
    <row r="9146" spans="30:30" ht="22.95" customHeight="1" x14ac:dyDescent="0.2">
      <c r="AD9146" s="32"/>
    </row>
    <row r="9147" spans="30:30" ht="22.95" customHeight="1" x14ac:dyDescent="0.2">
      <c r="AD9147" s="32"/>
    </row>
    <row r="9148" spans="30:30" ht="22.95" customHeight="1" x14ac:dyDescent="0.2">
      <c r="AD9148" s="32"/>
    </row>
    <row r="9149" spans="30:30" ht="22.95" customHeight="1" x14ac:dyDescent="0.2">
      <c r="AD9149" s="32"/>
    </row>
    <row r="9150" spans="30:30" ht="22.95" customHeight="1" x14ac:dyDescent="0.2">
      <c r="AD9150" s="32"/>
    </row>
    <row r="9151" spans="30:30" ht="22.95" customHeight="1" x14ac:dyDescent="0.2">
      <c r="AD9151" s="32"/>
    </row>
    <row r="9152" spans="30:30" ht="22.95" customHeight="1" x14ac:dyDescent="0.2">
      <c r="AD9152" s="32"/>
    </row>
    <row r="9153" spans="30:30" ht="22.95" customHeight="1" x14ac:dyDescent="0.2">
      <c r="AD9153" s="32"/>
    </row>
    <row r="9154" spans="30:30" ht="22.95" customHeight="1" x14ac:dyDescent="0.2">
      <c r="AD9154" s="32"/>
    </row>
    <row r="9155" spans="30:30" ht="22.95" customHeight="1" x14ac:dyDescent="0.2">
      <c r="AD9155" s="32"/>
    </row>
    <row r="9156" spans="30:30" ht="22.95" customHeight="1" x14ac:dyDescent="0.2">
      <c r="AD9156" s="32"/>
    </row>
    <row r="9157" spans="30:30" ht="22.95" customHeight="1" x14ac:dyDescent="0.2">
      <c r="AD9157" s="32"/>
    </row>
    <row r="9158" spans="30:30" ht="22.95" customHeight="1" x14ac:dyDescent="0.2">
      <c r="AD9158" s="32"/>
    </row>
    <row r="9159" spans="30:30" ht="22.95" customHeight="1" x14ac:dyDescent="0.2">
      <c r="AD9159" s="32"/>
    </row>
    <row r="9160" spans="30:30" ht="22.95" customHeight="1" x14ac:dyDescent="0.2">
      <c r="AD9160" s="32"/>
    </row>
    <row r="9161" spans="30:30" ht="22.95" customHeight="1" x14ac:dyDescent="0.2">
      <c r="AD9161" s="32"/>
    </row>
    <row r="9162" spans="30:30" ht="22.95" customHeight="1" x14ac:dyDescent="0.2">
      <c r="AD9162" s="32"/>
    </row>
    <row r="9163" spans="30:30" ht="22.95" customHeight="1" x14ac:dyDescent="0.2">
      <c r="AD9163" s="32"/>
    </row>
    <row r="9164" spans="30:30" ht="22.95" customHeight="1" x14ac:dyDescent="0.2">
      <c r="AD9164" s="32"/>
    </row>
    <row r="9165" spans="30:30" ht="22.95" customHeight="1" x14ac:dyDescent="0.2">
      <c r="AD9165" s="32"/>
    </row>
    <row r="9166" spans="30:30" ht="22.95" customHeight="1" x14ac:dyDescent="0.2">
      <c r="AD9166" s="32"/>
    </row>
    <row r="9167" spans="30:30" ht="22.95" customHeight="1" x14ac:dyDescent="0.2">
      <c r="AD9167" s="32"/>
    </row>
    <row r="9168" spans="30:30" ht="22.95" customHeight="1" x14ac:dyDescent="0.2">
      <c r="AD9168" s="32"/>
    </row>
    <row r="9169" spans="30:30" ht="22.95" customHeight="1" x14ac:dyDescent="0.2">
      <c r="AD9169" s="32"/>
    </row>
    <row r="9170" spans="30:30" ht="22.95" customHeight="1" x14ac:dyDescent="0.2">
      <c r="AD9170" s="32"/>
    </row>
    <row r="9171" spans="30:30" ht="22.95" customHeight="1" x14ac:dyDescent="0.2">
      <c r="AD9171" s="32"/>
    </row>
    <row r="9172" spans="30:30" ht="22.95" customHeight="1" x14ac:dyDescent="0.2">
      <c r="AD9172" s="32"/>
    </row>
    <row r="9173" spans="30:30" ht="22.95" customHeight="1" x14ac:dyDescent="0.2">
      <c r="AD9173" s="32"/>
    </row>
    <row r="9174" spans="30:30" ht="22.95" customHeight="1" x14ac:dyDescent="0.2">
      <c r="AD9174" s="32"/>
    </row>
    <row r="9175" spans="30:30" ht="22.95" customHeight="1" x14ac:dyDescent="0.2">
      <c r="AD9175" s="32"/>
    </row>
    <row r="9176" spans="30:30" ht="22.95" customHeight="1" x14ac:dyDescent="0.2">
      <c r="AD9176" s="32"/>
    </row>
    <row r="9177" spans="30:30" ht="22.95" customHeight="1" x14ac:dyDescent="0.2">
      <c r="AD9177" s="32"/>
    </row>
    <row r="9178" spans="30:30" ht="22.95" customHeight="1" x14ac:dyDescent="0.2">
      <c r="AD9178" s="32"/>
    </row>
    <row r="9179" spans="30:30" ht="22.95" customHeight="1" x14ac:dyDescent="0.2">
      <c r="AD9179" s="32"/>
    </row>
    <row r="9180" spans="30:30" ht="22.95" customHeight="1" x14ac:dyDescent="0.2">
      <c r="AD9180" s="32"/>
    </row>
    <row r="9181" spans="30:30" ht="22.95" customHeight="1" x14ac:dyDescent="0.2">
      <c r="AD9181" s="32"/>
    </row>
    <row r="9182" spans="30:30" ht="22.95" customHeight="1" x14ac:dyDescent="0.2">
      <c r="AD9182" s="32"/>
    </row>
    <row r="9183" spans="30:30" ht="22.95" customHeight="1" x14ac:dyDescent="0.2">
      <c r="AD9183" s="32"/>
    </row>
    <row r="9184" spans="30:30" ht="22.95" customHeight="1" x14ac:dyDescent="0.2">
      <c r="AD9184" s="32"/>
    </row>
    <row r="9185" spans="30:30" ht="22.95" customHeight="1" x14ac:dyDescent="0.2">
      <c r="AD9185" s="32"/>
    </row>
    <row r="9186" spans="30:30" ht="22.95" customHeight="1" x14ac:dyDescent="0.2">
      <c r="AD9186" s="32"/>
    </row>
    <row r="9187" spans="30:30" ht="22.95" customHeight="1" x14ac:dyDescent="0.2">
      <c r="AD9187" s="32"/>
    </row>
    <row r="9188" spans="30:30" ht="22.95" customHeight="1" x14ac:dyDescent="0.2">
      <c r="AD9188" s="32"/>
    </row>
    <row r="9189" spans="30:30" ht="22.95" customHeight="1" x14ac:dyDescent="0.2">
      <c r="AD9189" s="32"/>
    </row>
    <row r="9190" spans="30:30" ht="22.95" customHeight="1" x14ac:dyDescent="0.2">
      <c r="AD9190" s="32"/>
    </row>
    <row r="9191" spans="30:30" ht="22.95" customHeight="1" x14ac:dyDescent="0.2">
      <c r="AD9191" s="32"/>
    </row>
    <row r="9192" spans="30:30" ht="22.95" customHeight="1" x14ac:dyDescent="0.2">
      <c r="AD9192" s="32"/>
    </row>
    <row r="9193" spans="30:30" ht="22.95" customHeight="1" x14ac:dyDescent="0.2">
      <c r="AD9193" s="32"/>
    </row>
    <row r="9194" spans="30:30" ht="22.95" customHeight="1" x14ac:dyDescent="0.2">
      <c r="AD9194" s="32"/>
    </row>
    <row r="9195" spans="30:30" ht="22.95" customHeight="1" x14ac:dyDescent="0.2">
      <c r="AD9195" s="32"/>
    </row>
    <row r="9196" spans="30:30" ht="22.95" customHeight="1" x14ac:dyDescent="0.2">
      <c r="AD9196" s="32"/>
    </row>
    <row r="9197" spans="30:30" ht="22.95" customHeight="1" x14ac:dyDescent="0.2">
      <c r="AD9197" s="32"/>
    </row>
    <row r="9198" spans="30:30" ht="22.95" customHeight="1" x14ac:dyDescent="0.2">
      <c r="AD9198" s="32"/>
    </row>
    <row r="9199" spans="30:30" ht="22.95" customHeight="1" x14ac:dyDescent="0.2">
      <c r="AD9199" s="32"/>
    </row>
    <row r="9200" spans="30:30" ht="22.95" customHeight="1" x14ac:dyDescent="0.2">
      <c r="AD9200" s="32"/>
    </row>
    <row r="9201" spans="30:30" ht="22.95" customHeight="1" x14ac:dyDescent="0.2">
      <c r="AD9201" s="32"/>
    </row>
    <row r="9202" spans="30:30" ht="22.95" customHeight="1" x14ac:dyDescent="0.2">
      <c r="AD9202" s="32"/>
    </row>
    <row r="9203" spans="30:30" ht="22.95" customHeight="1" x14ac:dyDescent="0.2">
      <c r="AD9203" s="32"/>
    </row>
    <row r="9204" spans="30:30" ht="22.95" customHeight="1" x14ac:dyDescent="0.2">
      <c r="AD9204" s="32"/>
    </row>
    <row r="9205" spans="30:30" ht="22.95" customHeight="1" x14ac:dyDescent="0.2">
      <c r="AD9205" s="32"/>
    </row>
    <row r="9206" spans="30:30" ht="22.95" customHeight="1" x14ac:dyDescent="0.2">
      <c r="AD9206" s="32"/>
    </row>
    <row r="9207" spans="30:30" ht="22.95" customHeight="1" x14ac:dyDescent="0.2">
      <c r="AD9207" s="32"/>
    </row>
    <row r="9208" spans="30:30" ht="22.95" customHeight="1" x14ac:dyDescent="0.2">
      <c r="AD9208" s="32"/>
    </row>
    <row r="9209" spans="30:30" ht="22.95" customHeight="1" x14ac:dyDescent="0.2">
      <c r="AD9209" s="32"/>
    </row>
    <row r="9210" spans="30:30" ht="22.95" customHeight="1" x14ac:dyDescent="0.2">
      <c r="AD9210" s="32"/>
    </row>
    <row r="9211" spans="30:30" ht="22.95" customHeight="1" x14ac:dyDescent="0.2">
      <c r="AD9211" s="32"/>
    </row>
    <row r="9212" spans="30:30" ht="22.95" customHeight="1" x14ac:dyDescent="0.2">
      <c r="AD9212" s="32"/>
    </row>
    <row r="9213" spans="30:30" ht="22.95" customHeight="1" x14ac:dyDescent="0.2">
      <c r="AD9213" s="32"/>
    </row>
    <row r="9214" spans="30:30" ht="22.95" customHeight="1" x14ac:dyDescent="0.2">
      <c r="AD9214" s="32"/>
    </row>
    <row r="9215" spans="30:30" ht="22.95" customHeight="1" x14ac:dyDescent="0.2">
      <c r="AD9215" s="32"/>
    </row>
    <row r="9216" spans="30:30" ht="22.95" customHeight="1" x14ac:dyDescent="0.2">
      <c r="AD9216" s="32"/>
    </row>
    <row r="9217" spans="30:30" ht="22.95" customHeight="1" x14ac:dyDescent="0.2">
      <c r="AD9217" s="32"/>
    </row>
    <row r="9218" spans="30:30" ht="22.95" customHeight="1" x14ac:dyDescent="0.2">
      <c r="AD9218" s="32"/>
    </row>
    <row r="9219" spans="30:30" ht="22.95" customHeight="1" x14ac:dyDescent="0.2">
      <c r="AD9219" s="32"/>
    </row>
    <row r="9220" spans="30:30" ht="22.95" customHeight="1" x14ac:dyDescent="0.2">
      <c r="AD9220" s="32"/>
    </row>
    <row r="9221" spans="30:30" ht="22.95" customHeight="1" x14ac:dyDescent="0.2">
      <c r="AD9221" s="32"/>
    </row>
    <row r="9222" spans="30:30" ht="22.95" customHeight="1" x14ac:dyDescent="0.2">
      <c r="AD9222" s="32"/>
    </row>
    <row r="9223" spans="30:30" ht="22.95" customHeight="1" x14ac:dyDescent="0.2">
      <c r="AD9223" s="32"/>
    </row>
    <row r="9224" spans="30:30" ht="22.95" customHeight="1" x14ac:dyDescent="0.2">
      <c r="AD9224" s="32"/>
    </row>
    <row r="9225" spans="30:30" ht="22.95" customHeight="1" x14ac:dyDescent="0.2">
      <c r="AD9225" s="32"/>
    </row>
    <row r="9226" spans="30:30" ht="22.95" customHeight="1" x14ac:dyDescent="0.2">
      <c r="AD9226" s="32"/>
    </row>
    <row r="9227" spans="30:30" ht="22.95" customHeight="1" x14ac:dyDescent="0.2">
      <c r="AD9227" s="32"/>
    </row>
    <row r="9228" spans="30:30" ht="22.95" customHeight="1" x14ac:dyDescent="0.2">
      <c r="AD9228" s="32"/>
    </row>
    <row r="9229" spans="30:30" ht="22.95" customHeight="1" x14ac:dyDescent="0.2">
      <c r="AD9229" s="32"/>
    </row>
    <row r="9230" spans="30:30" ht="22.95" customHeight="1" x14ac:dyDescent="0.2">
      <c r="AD9230" s="32"/>
    </row>
    <row r="9231" spans="30:30" ht="22.95" customHeight="1" x14ac:dyDescent="0.2">
      <c r="AD9231" s="32"/>
    </row>
    <row r="9232" spans="30:30" ht="22.95" customHeight="1" x14ac:dyDescent="0.2">
      <c r="AD9232" s="32"/>
    </row>
    <row r="9233" spans="30:30" ht="22.95" customHeight="1" x14ac:dyDescent="0.2">
      <c r="AD9233" s="32"/>
    </row>
    <row r="9234" spans="30:30" ht="22.95" customHeight="1" x14ac:dyDescent="0.2">
      <c r="AD9234" s="32"/>
    </row>
    <row r="9235" spans="30:30" ht="22.95" customHeight="1" x14ac:dyDescent="0.2">
      <c r="AD9235" s="32"/>
    </row>
    <row r="9236" spans="30:30" ht="22.95" customHeight="1" x14ac:dyDescent="0.2">
      <c r="AD9236" s="32"/>
    </row>
    <row r="9237" spans="30:30" ht="22.95" customHeight="1" x14ac:dyDescent="0.2">
      <c r="AD9237" s="32"/>
    </row>
    <row r="9238" spans="30:30" ht="22.95" customHeight="1" x14ac:dyDescent="0.2">
      <c r="AD9238" s="32"/>
    </row>
    <row r="9239" spans="30:30" ht="22.95" customHeight="1" x14ac:dyDescent="0.2">
      <c r="AD9239" s="32"/>
    </row>
    <row r="9240" spans="30:30" ht="22.95" customHeight="1" x14ac:dyDescent="0.2">
      <c r="AD9240" s="32"/>
    </row>
    <row r="9241" spans="30:30" ht="22.95" customHeight="1" x14ac:dyDescent="0.2">
      <c r="AD9241" s="32"/>
    </row>
    <row r="9242" spans="30:30" ht="22.95" customHeight="1" x14ac:dyDescent="0.2">
      <c r="AD9242" s="32"/>
    </row>
    <row r="9243" spans="30:30" ht="22.95" customHeight="1" x14ac:dyDescent="0.2">
      <c r="AD9243" s="32"/>
    </row>
    <row r="9244" spans="30:30" ht="22.95" customHeight="1" x14ac:dyDescent="0.2">
      <c r="AD9244" s="32"/>
    </row>
    <row r="9245" spans="30:30" ht="22.95" customHeight="1" x14ac:dyDescent="0.2">
      <c r="AD9245" s="32"/>
    </row>
    <row r="9246" spans="30:30" ht="22.95" customHeight="1" x14ac:dyDescent="0.2">
      <c r="AD9246" s="32"/>
    </row>
    <row r="9247" spans="30:30" ht="22.95" customHeight="1" x14ac:dyDescent="0.2">
      <c r="AD9247" s="32"/>
    </row>
    <row r="9248" spans="30:30" ht="22.95" customHeight="1" x14ac:dyDescent="0.2">
      <c r="AD9248" s="32"/>
    </row>
    <row r="9249" spans="30:30" ht="22.95" customHeight="1" x14ac:dyDescent="0.2">
      <c r="AD9249" s="32"/>
    </row>
    <row r="9250" spans="30:30" ht="22.95" customHeight="1" x14ac:dyDescent="0.2">
      <c r="AD9250" s="32"/>
    </row>
    <row r="9251" spans="30:30" ht="22.95" customHeight="1" x14ac:dyDescent="0.2">
      <c r="AD9251" s="32"/>
    </row>
    <row r="9252" spans="30:30" ht="22.95" customHeight="1" x14ac:dyDescent="0.2">
      <c r="AD9252" s="32"/>
    </row>
    <row r="9253" spans="30:30" ht="22.95" customHeight="1" x14ac:dyDescent="0.2">
      <c r="AD9253" s="32"/>
    </row>
    <row r="9254" spans="30:30" ht="22.95" customHeight="1" x14ac:dyDescent="0.2">
      <c r="AD9254" s="32"/>
    </row>
    <row r="9255" spans="30:30" ht="22.95" customHeight="1" x14ac:dyDescent="0.2">
      <c r="AD9255" s="32"/>
    </row>
    <row r="9256" spans="30:30" ht="22.95" customHeight="1" x14ac:dyDescent="0.2">
      <c r="AD9256" s="32"/>
    </row>
    <row r="9257" spans="30:30" ht="22.95" customHeight="1" x14ac:dyDescent="0.2">
      <c r="AD9257" s="32"/>
    </row>
    <row r="9258" spans="30:30" ht="22.95" customHeight="1" x14ac:dyDescent="0.2">
      <c r="AD9258" s="32"/>
    </row>
    <row r="9259" spans="30:30" ht="22.95" customHeight="1" x14ac:dyDescent="0.2">
      <c r="AD9259" s="32"/>
    </row>
    <row r="9260" spans="30:30" ht="22.95" customHeight="1" x14ac:dyDescent="0.2">
      <c r="AD9260" s="32"/>
    </row>
    <row r="9261" spans="30:30" ht="22.95" customHeight="1" x14ac:dyDescent="0.2">
      <c r="AD9261" s="32"/>
    </row>
    <row r="9262" spans="30:30" ht="22.95" customHeight="1" x14ac:dyDescent="0.2">
      <c r="AD9262" s="32"/>
    </row>
    <row r="9263" spans="30:30" ht="22.95" customHeight="1" x14ac:dyDescent="0.2">
      <c r="AD9263" s="32"/>
    </row>
    <row r="9264" spans="30:30" ht="22.95" customHeight="1" x14ac:dyDescent="0.2">
      <c r="AD9264" s="32"/>
    </row>
    <row r="9265" spans="30:30" ht="22.95" customHeight="1" x14ac:dyDescent="0.2">
      <c r="AD9265" s="32"/>
    </row>
    <row r="9266" spans="30:30" ht="22.95" customHeight="1" x14ac:dyDescent="0.2">
      <c r="AD9266" s="32"/>
    </row>
    <row r="9267" spans="30:30" ht="22.95" customHeight="1" x14ac:dyDescent="0.2">
      <c r="AD9267" s="32"/>
    </row>
    <row r="9268" spans="30:30" ht="22.95" customHeight="1" x14ac:dyDescent="0.2">
      <c r="AD9268" s="32"/>
    </row>
    <row r="9269" spans="30:30" ht="22.95" customHeight="1" x14ac:dyDescent="0.2">
      <c r="AD9269" s="32"/>
    </row>
    <row r="9270" spans="30:30" ht="22.95" customHeight="1" x14ac:dyDescent="0.2">
      <c r="AD9270" s="32"/>
    </row>
    <row r="9271" spans="30:30" ht="22.95" customHeight="1" x14ac:dyDescent="0.2">
      <c r="AD9271" s="32"/>
    </row>
    <row r="9272" spans="30:30" ht="22.95" customHeight="1" x14ac:dyDescent="0.2">
      <c r="AD9272" s="32"/>
    </row>
    <row r="9273" spans="30:30" ht="22.95" customHeight="1" x14ac:dyDescent="0.2">
      <c r="AD9273" s="32"/>
    </row>
    <row r="9274" spans="30:30" ht="22.95" customHeight="1" x14ac:dyDescent="0.2">
      <c r="AD9274" s="32"/>
    </row>
    <row r="9275" spans="30:30" ht="22.95" customHeight="1" x14ac:dyDescent="0.2">
      <c r="AD9275" s="32"/>
    </row>
    <row r="9276" spans="30:30" ht="22.95" customHeight="1" x14ac:dyDescent="0.2">
      <c r="AD9276" s="32"/>
    </row>
    <row r="9277" spans="30:30" ht="22.95" customHeight="1" x14ac:dyDescent="0.2">
      <c r="AD9277" s="32"/>
    </row>
    <row r="9278" spans="30:30" ht="22.95" customHeight="1" x14ac:dyDescent="0.2">
      <c r="AD9278" s="32"/>
    </row>
    <row r="9279" spans="30:30" ht="22.95" customHeight="1" x14ac:dyDescent="0.2">
      <c r="AD9279" s="32"/>
    </row>
    <row r="9280" spans="30:30" ht="22.95" customHeight="1" x14ac:dyDescent="0.2">
      <c r="AD9280" s="32"/>
    </row>
    <row r="9281" spans="30:30" ht="22.95" customHeight="1" x14ac:dyDescent="0.2">
      <c r="AD9281" s="32"/>
    </row>
    <row r="9282" spans="30:30" ht="22.95" customHeight="1" x14ac:dyDescent="0.2">
      <c r="AD9282" s="32"/>
    </row>
    <row r="9283" spans="30:30" ht="22.95" customHeight="1" x14ac:dyDescent="0.2">
      <c r="AD9283" s="32"/>
    </row>
    <row r="9284" spans="30:30" ht="22.95" customHeight="1" x14ac:dyDescent="0.2">
      <c r="AD9284" s="32"/>
    </row>
    <row r="9285" spans="30:30" ht="22.95" customHeight="1" x14ac:dyDescent="0.2">
      <c r="AD9285" s="32"/>
    </row>
    <row r="9286" spans="30:30" ht="22.95" customHeight="1" x14ac:dyDescent="0.2">
      <c r="AD9286" s="32"/>
    </row>
    <row r="9287" spans="30:30" ht="22.95" customHeight="1" x14ac:dyDescent="0.2">
      <c r="AD9287" s="32"/>
    </row>
    <row r="9288" spans="30:30" ht="22.95" customHeight="1" x14ac:dyDescent="0.2">
      <c r="AD9288" s="32"/>
    </row>
    <row r="9289" spans="30:30" ht="22.95" customHeight="1" x14ac:dyDescent="0.2">
      <c r="AD9289" s="32"/>
    </row>
    <row r="9290" spans="30:30" ht="22.95" customHeight="1" x14ac:dyDescent="0.2">
      <c r="AD9290" s="32"/>
    </row>
    <row r="9291" spans="30:30" ht="22.95" customHeight="1" x14ac:dyDescent="0.2">
      <c r="AD9291" s="32"/>
    </row>
    <row r="9292" spans="30:30" ht="22.95" customHeight="1" x14ac:dyDescent="0.2">
      <c r="AD9292" s="32"/>
    </row>
    <row r="9293" spans="30:30" ht="22.95" customHeight="1" x14ac:dyDescent="0.2">
      <c r="AD9293" s="32"/>
    </row>
    <row r="9294" spans="30:30" ht="22.95" customHeight="1" x14ac:dyDescent="0.2">
      <c r="AD9294" s="32"/>
    </row>
    <row r="9295" spans="30:30" ht="22.95" customHeight="1" x14ac:dyDescent="0.2">
      <c r="AD9295" s="32"/>
    </row>
    <row r="9296" spans="30:30" ht="22.95" customHeight="1" x14ac:dyDescent="0.2">
      <c r="AD9296" s="32"/>
    </row>
    <row r="9297" spans="30:30" ht="22.95" customHeight="1" x14ac:dyDescent="0.2">
      <c r="AD9297" s="32"/>
    </row>
    <row r="9298" spans="30:30" ht="22.95" customHeight="1" x14ac:dyDescent="0.2">
      <c r="AD9298" s="32"/>
    </row>
    <row r="9299" spans="30:30" ht="22.95" customHeight="1" x14ac:dyDescent="0.2">
      <c r="AD9299" s="32"/>
    </row>
    <row r="9300" spans="30:30" ht="22.95" customHeight="1" x14ac:dyDescent="0.2">
      <c r="AD9300" s="32"/>
    </row>
    <row r="9301" spans="30:30" ht="22.95" customHeight="1" x14ac:dyDescent="0.2">
      <c r="AD9301" s="32"/>
    </row>
    <row r="9302" spans="30:30" ht="22.95" customHeight="1" x14ac:dyDescent="0.2">
      <c r="AD9302" s="32"/>
    </row>
    <row r="9303" spans="30:30" ht="22.95" customHeight="1" x14ac:dyDescent="0.2">
      <c r="AD9303" s="32"/>
    </row>
    <row r="9304" spans="30:30" ht="22.95" customHeight="1" x14ac:dyDescent="0.2">
      <c r="AD9304" s="32"/>
    </row>
    <row r="9305" spans="30:30" ht="22.95" customHeight="1" x14ac:dyDescent="0.2">
      <c r="AD9305" s="32"/>
    </row>
    <row r="9306" spans="30:30" ht="22.95" customHeight="1" x14ac:dyDescent="0.2">
      <c r="AD9306" s="32"/>
    </row>
    <row r="9307" spans="30:30" ht="22.95" customHeight="1" x14ac:dyDescent="0.2">
      <c r="AD9307" s="32"/>
    </row>
    <row r="9308" spans="30:30" ht="22.95" customHeight="1" x14ac:dyDescent="0.2">
      <c r="AD9308" s="32"/>
    </row>
    <row r="9309" spans="30:30" ht="22.95" customHeight="1" x14ac:dyDescent="0.2">
      <c r="AD9309" s="32"/>
    </row>
    <row r="9310" spans="30:30" ht="22.95" customHeight="1" x14ac:dyDescent="0.2">
      <c r="AD9310" s="32"/>
    </row>
    <row r="9311" spans="30:30" ht="22.95" customHeight="1" x14ac:dyDescent="0.2">
      <c r="AD9311" s="32"/>
    </row>
    <row r="9312" spans="30:30" ht="22.95" customHeight="1" x14ac:dyDescent="0.2">
      <c r="AD9312" s="32"/>
    </row>
    <row r="9313" spans="30:30" ht="22.95" customHeight="1" x14ac:dyDescent="0.2">
      <c r="AD9313" s="32"/>
    </row>
    <row r="9314" spans="30:30" ht="22.95" customHeight="1" x14ac:dyDescent="0.2">
      <c r="AD9314" s="32"/>
    </row>
    <row r="9315" spans="30:30" ht="22.95" customHeight="1" x14ac:dyDescent="0.2">
      <c r="AD9315" s="32"/>
    </row>
    <row r="9316" spans="30:30" ht="22.95" customHeight="1" x14ac:dyDescent="0.2">
      <c r="AD9316" s="32"/>
    </row>
    <row r="9317" spans="30:30" ht="22.95" customHeight="1" x14ac:dyDescent="0.2">
      <c r="AD9317" s="32"/>
    </row>
    <row r="9318" spans="30:30" ht="22.95" customHeight="1" x14ac:dyDescent="0.2">
      <c r="AD9318" s="32"/>
    </row>
    <row r="9319" spans="30:30" ht="22.95" customHeight="1" x14ac:dyDescent="0.2">
      <c r="AD9319" s="32"/>
    </row>
    <row r="9320" spans="30:30" ht="22.95" customHeight="1" x14ac:dyDescent="0.2">
      <c r="AD9320" s="32"/>
    </row>
    <row r="9321" spans="30:30" ht="22.95" customHeight="1" x14ac:dyDescent="0.2">
      <c r="AD9321" s="32"/>
    </row>
    <row r="9322" spans="30:30" ht="22.95" customHeight="1" x14ac:dyDescent="0.2">
      <c r="AD9322" s="32"/>
    </row>
    <row r="9323" spans="30:30" ht="22.95" customHeight="1" x14ac:dyDescent="0.2">
      <c r="AD9323" s="32"/>
    </row>
    <row r="9324" spans="30:30" ht="22.95" customHeight="1" x14ac:dyDescent="0.2">
      <c r="AD9324" s="32"/>
    </row>
    <row r="9325" spans="30:30" ht="22.95" customHeight="1" x14ac:dyDescent="0.2">
      <c r="AD9325" s="32"/>
    </row>
    <row r="9326" spans="30:30" ht="22.95" customHeight="1" x14ac:dyDescent="0.2">
      <c r="AD9326" s="32"/>
    </row>
    <row r="9327" spans="30:30" ht="22.95" customHeight="1" x14ac:dyDescent="0.2">
      <c r="AD9327" s="32"/>
    </row>
    <row r="9328" spans="30:30" ht="22.95" customHeight="1" x14ac:dyDescent="0.2">
      <c r="AD9328" s="32"/>
    </row>
    <row r="9329" spans="30:30" ht="22.95" customHeight="1" x14ac:dyDescent="0.2">
      <c r="AD9329" s="32"/>
    </row>
    <row r="9330" spans="30:30" ht="22.95" customHeight="1" x14ac:dyDescent="0.2">
      <c r="AD9330" s="32"/>
    </row>
    <row r="9331" spans="30:30" ht="22.95" customHeight="1" x14ac:dyDescent="0.2">
      <c r="AD9331" s="32"/>
    </row>
    <row r="9332" spans="30:30" ht="22.95" customHeight="1" x14ac:dyDescent="0.2">
      <c r="AD9332" s="32"/>
    </row>
    <row r="9333" spans="30:30" ht="22.95" customHeight="1" x14ac:dyDescent="0.2">
      <c r="AD9333" s="32"/>
    </row>
    <row r="9334" spans="30:30" ht="22.95" customHeight="1" x14ac:dyDescent="0.2">
      <c r="AD9334" s="32"/>
    </row>
    <row r="9335" spans="30:30" ht="22.95" customHeight="1" x14ac:dyDescent="0.2">
      <c r="AD9335" s="32"/>
    </row>
    <row r="9336" spans="30:30" ht="22.95" customHeight="1" x14ac:dyDescent="0.2">
      <c r="AD9336" s="32"/>
    </row>
    <row r="9337" spans="30:30" ht="22.95" customHeight="1" x14ac:dyDescent="0.2">
      <c r="AD9337" s="32"/>
    </row>
    <row r="9338" spans="30:30" ht="22.95" customHeight="1" x14ac:dyDescent="0.2">
      <c r="AD9338" s="32"/>
    </row>
    <row r="9339" spans="30:30" ht="22.95" customHeight="1" x14ac:dyDescent="0.2">
      <c r="AD9339" s="32"/>
    </row>
    <row r="9340" spans="30:30" ht="22.95" customHeight="1" x14ac:dyDescent="0.2">
      <c r="AD9340" s="32"/>
    </row>
    <row r="9341" spans="30:30" ht="22.95" customHeight="1" x14ac:dyDescent="0.2">
      <c r="AD9341" s="32"/>
    </row>
    <row r="9342" spans="30:30" ht="22.95" customHeight="1" x14ac:dyDescent="0.2">
      <c r="AD9342" s="32"/>
    </row>
    <row r="9343" spans="30:30" ht="22.95" customHeight="1" x14ac:dyDescent="0.2">
      <c r="AD9343" s="32"/>
    </row>
    <row r="9344" spans="30:30" ht="22.95" customHeight="1" x14ac:dyDescent="0.2">
      <c r="AD9344" s="32"/>
    </row>
    <row r="9345" spans="30:30" ht="22.95" customHeight="1" x14ac:dyDescent="0.2">
      <c r="AD9345" s="32"/>
    </row>
    <row r="9346" spans="30:30" ht="22.95" customHeight="1" x14ac:dyDescent="0.2">
      <c r="AD9346" s="32"/>
    </row>
    <row r="9347" spans="30:30" ht="22.95" customHeight="1" x14ac:dyDescent="0.2">
      <c r="AD9347" s="32"/>
    </row>
    <row r="9348" spans="30:30" ht="22.95" customHeight="1" x14ac:dyDescent="0.2">
      <c r="AD9348" s="32"/>
    </row>
    <row r="9349" spans="30:30" ht="22.95" customHeight="1" x14ac:dyDescent="0.2">
      <c r="AD9349" s="32"/>
    </row>
    <row r="9350" spans="30:30" ht="22.95" customHeight="1" x14ac:dyDescent="0.2">
      <c r="AD9350" s="32"/>
    </row>
    <row r="9351" spans="30:30" ht="22.95" customHeight="1" x14ac:dyDescent="0.2">
      <c r="AD9351" s="32"/>
    </row>
    <row r="9352" spans="30:30" ht="22.95" customHeight="1" x14ac:dyDescent="0.2">
      <c r="AD9352" s="32"/>
    </row>
    <row r="9353" spans="30:30" ht="22.95" customHeight="1" x14ac:dyDescent="0.2">
      <c r="AD9353" s="32"/>
    </row>
    <row r="9354" spans="30:30" ht="22.95" customHeight="1" x14ac:dyDescent="0.2">
      <c r="AD9354" s="32"/>
    </row>
    <row r="9355" spans="30:30" ht="22.95" customHeight="1" x14ac:dyDescent="0.2">
      <c r="AD9355" s="32"/>
    </row>
    <row r="9356" spans="30:30" ht="22.95" customHeight="1" x14ac:dyDescent="0.2">
      <c r="AD9356" s="32"/>
    </row>
    <row r="9357" spans="30:30" ht="22.95" customHeight="1" x14ac:dyDescent="0.2">
      <c r="AD9357" s="32"/>
    </row>
    <row r="9358" spans="30:30" ht="22.95" customHeight="1" x14ac:dyDescent="0.2">
      <c r="AD9358" s="32"/>
    </row>
    <row r="9359" spans="30:30" ht="22.95" customHeight="1" x14ac:dyDescent="0.2">
      <c r="AD9359" s="32"/>
    </row>
    <row r="9360" spans="30:30" ht="22.95" customHeight="1" x14ac:dyDescent="0.2">
      <c r="AD9360" s="32"/>
    </row>
    <row r="9361" spans="30:30" ht="22.95" customHeight="1" x14ac:dyDescent="0.2">
      <c r="AD9361" s="32"/>
    </row>
    <row r="9362" spans="30:30" ht="22.95" customHeight="1" x14ac:dyDescent="0.2">
      <c r="AD9362" s="32"/>
    </row>
    <row r="9363" spans="30:30" ht="22.95" customHeight="1" x14ac:dyDescent="0.2">
      <c r="AD9363" s="32"/>
    </row>
    <row r="9364" spans="30:30" ht="22.95" customHeight="1" x14ac:dyDescent="0.2">
      <c r="AD9364" s="32"/>
    </row>
    <row r="9365" spans="30:30" ht="22.95" customHeight="1" x14ac:dyDescent="0.2">
      <c r="AD9365" s="32"/>
    </row>
    <row r="9366" spans="30:30" ht="22.95" customHeight="1" x14ac:dyDescent="0.2">
      <c r="AD9366" s="32"/>
    </row>
    <row r="9367" spans="30:30" ht="22.95" customHeight="1" x14ac:dyDescent="0.2">
      <c r="AD9367" s="32"/>
    </row>
    <row r="9368" spans="30:30" ht="22.95" customHeight="1" x14ac:dyDescent="0.2">
      <c r="AD9368" s="32"/>
    </row>
    <row r="9369" spans="30:30" ht="22.95" customHeight="1" x14ac:dyDescent="0.2">
      <c r="AD9369" s="32"/>
    </row>
    <row r="9370" spans="30:30" ht="22.95" customHeight="1" x14ac:dyDescent="0.2">
      <c r="AD9370" s="32"/>
    </row>
    <row r="9371" spans="30:30" ht="22.95" customHeight="1" x14ac:dyDescent="0.2">
      <c r="AD9371" s="32"/>
    </row>
    <row r="9372" spans="30:30" ht="22.95" customHeight="1" x14ac:dyDescent="0.2">
      <c r="AD9372" s="32"/>
    </row>
    <row r="9373" spans="30:30" ht="22.95" customHeight="1" x14ac:dyDescent="0.2">
      <c r="AD9373" s="32"/>
    </row>
    <row r="9374" spans="30:30" ht="22.95" customHeight="1" x14ac:dyDescent="0.2">
      <c r="AD9374" s="32"/>
    </row>
    <row r="9375" spans="30:30" ht="22.95" customHeight="1" x14ac:dyDescent="0.2">
      <c r="AD9375" s="32"/>
    </row>
    <row r="9376" spans="30:30" ht="22.95" customHeight="1" x14ac:dyDescent="0.2">
      <c r="AD9376" s="32"/>
    </row>
    <row r="9377" spans="30:30" ht="22.95" customHeight="1" x14ac:dyDescent="0.2">
      <c r="AD9377" s="32"/>
    </row>
    <row r="9378" spans="30:30" ht="22.95" customHeight="1" x14ac:dyDescent="0.2">
      <c r="AD9378" s="32"/>
    </row>
    <row r="9379" spans="30:30" ht="22.95" customHeight="1" x14ac:dyDescent="0.2">
      <c r="AD9379" s="32"/>
    </row>
    <row r="9380" spans="30:30" ht="22.95" customHeight="1" x14ac:dyDescent="0.2">
      <c r="AD9380" s="32"/>
    </row>
    <row r="9381" spans="30:30" ht="22.95" customHeight="1" x14ac:dyDescent="0.2">
      <c r="AD9381" s="32"/>
    </row>
    <row r="9382" spans="30:30" ht="22.95" customHeight="1" x14ac:dyDescent="0.2">
      <c r="AD9382" s="32"/>
    </row>
    <row r="9383" spans="30:30" ht="22.95" customHeight="1" x14ac:dyDescent="0.2">
      <c r="AD9383" s="32"/>
    </row>
    <row r="9384" spans="30:30" ht="22.95" customHeight="1" x14ac:dyDescent="0.2">
      <c r="AD9384" s="32"/>
    </row>
    <row r="9385" spans="30:30" ht="22.95" customHeight="1" x14ac:dyDescent="0.2">
      <c r="AD9385" s="32"/>
    </row>
    <row r="9386" spans="30:30" ht="22.95" customHeight="1" x14ac:dyDescent="0.2">
      <c r="AD9386" s="32"/>
    </row>
    <row r="9387" spans="30:30" ht="22.95" customHeight="1" x14ac:dyDescent="0.2">
      <c r="AD9387" s="32"/>
    </row>
    <row r="9388" spans="30:30" ht="22.95" customHeight="1" x14ac:dyDescent="0.2">
      <c r="AD9388" s="32"/>
    </row>
    <row r="9389" spans="30:30" ht="22.95" customHeight="1" x14ac:dyDescent="0.2">
      <c r="AD9389" s="32"/>
    </row>
    <row r="9390" spans="30:30" ht="22.95" customHeight="1" x14ac:dyDescent="0.2">
      <c r="AD9390" s="32"/>
    </row>
    <row r="9391" spans="30:30" ht="22.95" customHeight="1" x14ac:dyDescent="0.2">
      <c r="AD9391" s="32"/>
    </row>
    <row r="9392" spans="30:30" ht="22.95" customHeight="1" x14ac:dyDescent="0.2">
      <c r="AD9392" s="32"/>
    </row>
    <row r="9393" spans="30:30" ht="22.95" customHeight="1" x14ac:dyDescent="0.2">
      <c r="AD9393" s="32"/>
    </row>
    <row r="9394" spans="30:30" ht="22.95" customHeight="1" x14ac:dyDescent="0.2">
      <c r="AD9394" s="32"/>
    </row>
    <row r="9395" spans="30:30" ht="22.95" customHeight="1" x14ac:dyDescent="0.2">
      <c r="AD9395" s="32"/>
    </row>
    <row r="9396" spans="30:30" ht="22.95" customHeight="1" x14ac:dyDescent="0.2">
      <c r="AD9396" s="32"/>
    </row>
    <row r="9397" spans="30:30" ht="22.95" customHeight="1" x14ac:dyDescent="0.2">
      <c r="AD9397" s="32"/>
    </row>
    <row r="9398" spans="30:30" ht="22.95" customHeight="1" x14ac:dyDescent="0.2">
      <c r="AD9398" s="32"/>
    </row>
    <row r="9399" spans="30:30" ht="22.95" customHeight="1" x14ac:dyDescent="0.2">
      <c r="AD9399" s="32"/>
    </row>
    <row r="9400" spans="30:30" ht="22.95" customHeight="1" x14ac:dyDescent="0.2">
      <c r="AD9400" s="32"/>
    </row>
    <row r="9401" spans="30:30" ht="22.95" customHeight="1" x14ac:dyDescent="0.2">
      <c r="AD9401" s="32"/>
    </row>
    <row r="9402" spans="30:30" ht="22.95" customHeight="1" x14ac:dyDescent="0.2">
      <c r="AD9402" s="32"/>
    </row>
    <row r="9403" spans="30:30" ht="22.95" customHeight="1" x14ac:dyDescent="0.2">
      <c r="AD9403" s="32"/>
    </row>
    <row r="9404" spans="30:30" ht="22.95" customHeight="1" x14ac:dyDescent="0.2">
      <c r="AD9404" s="32"/>
    </row>
    <row r="9405" spans="30:30" ht="22.95" customHeight="1" x14ac:dyDescent="0.2">
      <c r="AD9405" s="32"/>
    </row>
    <row r="9406" spans="30:30" ht="22.95" customHeight="1" x14ac:dyDescent="0.2">
      <c r="AD9406" s="32"/>
    </row>
    <row r="9407" spans="30:30" ht="22.95" customHeight="1" x14ac:dyDescent="0.2">
      <c r="AD9407" s="32"/>
    </row>
    <row r="9408" spans="30:30" ht="22.95" customHeight="1" x14ac:dyDescent="0.2">
      <c r="AD9408" s="32"/>
    </row>
    <row r="9409" spans="30:30" ht="22.95" customHeight="1" x14ac:dyDescent="0.2">
      <c r="AD9409" s="32"/>
    </row>
    <row r="9410" spans="30:30" ht="22.95" customHeight="1" x14ac:dyDescent="0.2">
      <c r="AD9410" s="32"/>
    </row>
    <row r="9411" spans="30:30" ht="22.95" customHeight="1" x14ac:dyDescent="0.2">
      <c r="AD9411" s="32"/>
    </row>
    <row r="9412" spans="30:30" ht="22.95" customHeight="1" x14ac:dyDescent="0.2">
      <c r="AD9412" s="32"/>
    </row>
    <row r="9413" spans="30:30" ht="22.95" customHeight="1" x14ac:dyDescent="0.2">
      <c r="AD9413" s="32"/>
    </row>
    <row r="9414" spans="30:30" ht="22.95" customHeight="1" x14ac:dyDescent="0.2">
      <c r="AD9414" s="32"/>
    </row>
    <row r="9415" spans="30:30" ht="22.95" customHeight="1" x14ac:dyDescent="0.2">
      <c r="AD9415" s="32"/>
    </row>
    <row r="9416" spans="30:30" ht="22.95" customHeight="1" x14ac:dyDescent="0.2">
      <c r="AD9416" s="32"/>
    </row>
    <row r="9417" spans="30:30" ht="22.95" customHeight="1" x14ac:dyDescent="0.2">
      <c r="AD9417" s="32"/>
    </row>
    <row r="9418" spans="30:30" ht="22.95" customHeight="1" x14ac:dyDescent="0.2">
      <c r="AD9418" s="32"/>
    </row>
    <row r="9419" spans="30:30" ht="22.95" customHeight="1" x14ac:dyDescent="0.2">
      <c r="AD9419" s="32"/>
    </row>
    <row r="9420" spans="30:30" ht="22.95" customHeight="1" x14ac:dyDescent="0.2">
      <c r="AD9420" s="32"/>
    </row>
    <row r="9421" spans="30:30" ht="22.95" customHeight="1" x14ac:dyDescent="0.2">
      <c r="AD9421" s="32"/>
    </row>
    <row r="9422" spans="30:30" ht="22.95" customHeight="1" x14ac:dyDescent="0.2">
      <c r="AD9422" s="32"/>
    </row>
    <row r="9423" spans="30:30" ht="22.95" customHeight="1" x14ac:dyDescent="0.2">
      <c r="AD9423" s="32"/>
    </row>
    <row r="9424" spans="30:30" ht="22.95" customHeight="1" x14ac:dyDescent="0.2">
      <c r="AD9424" s="32"/>
    </row>
    <row r="9425" spans="30:30" ht="22.95" customHeight="1" x14ac:dyDescent="0.2">
      <c r="AD9425" s="32"/>
    </row>
    <row r="9426" spans="30:30" ht="22.95" customHeight="1" x14ac:dyDescent="0.2">
      <c r="AD9426" s="32"/>
    </row>
    <row r="9427" spans="30:30" ht="22.95" customHeight="1" x14ac:dyDescent="0.2">
      <c r="AD9427" s="32"/>
    </row>
    <row r="9428" spans="30:30" ht="22.95" customHeight="1" x14ac:dyDescent="0.2">
      <c r="AD9428" s="32"/>
    </row>
    <row r="9429" spans="30:30" ht="22.95" customHeight="1" x14ac:dyDescent="0.2">
      <c r="AD9429" s="32"/>
    </row>
    <row r="9430" spans="30:30" ht="22.95" customHeight="1" x14ac:dyDescent="0.2">
      <c r="AD9430" s="32"/>
    </row>
    <row r="9431" spans="30:30" ht="22.95" customHeight="1" x14ac:dyDescent="0.2">
      <c r="AD9431" s="32"/>
    </row>
    <row r="9432" spans="30:30" ht="22.95" customHeight="1" x14ac:dyDescent="0.2">
      <c r="AD9432" s="32"/>
    </row>
    <row r="9433" spans="30:30" ht="22.95" customHeight="1" x14ac:dyDescent="0.2">
      <c r="AD9433" s="32"/>
    </row>
    <row r="9434" spans="30:30" ht="22.95" customHeight="1" x14ac:dyDescent="0.2">
      <c r="AD9434" s="32"/>
    </row>
    <row r="9435" spans="30:30" ht="22.95" customHeight="1" x14ac:dyDescent="0.2">
      <c r="AD9435" s="32"/>
    </row>
    <row r="9436" spans="30:30" ht="22.95" customHeight="1" x14ac:dyDescent="0.2">
      <c r="AD9436" s="32"/>
    </row>
    <row r="9437" spans="30:30" ht="22.95" customHeight="1" x14ac:dyDescent="0.2">
      <c r="AD9437" s="32"/>
    </row>
    <row r="9438" spans="30:30" ht="22.95" customHeight="1" x14ac:dyDescent="0.2">
      <c r="AD9438" s="32"/>
    </row>
    <row r="9439" spans="30:30" ht="22.95" customHeight="1" x14ac:dyDescent="0.2">
      <c r="AD9439" s="32"/>
    </row>
    <row r="9440" spans="30:30" ht="22.95" customHeight="1" x14ac:dyDescent="0.2">
      <c r="AD9440" s="32"/>
    </row>
    <row r="9441" spans="30:30" ht="22.95" customHeight="1" x14ac:dyDescent="0.2">
      <c r="AD9441" s="32"/>
    </row>
    <row r="9442" spans="30:30" ht="22.95" customHeight="1" x14ac:dyDescent="0.2">
      <c r="AD9442" s="32"/>
    </row>
    <row r="9443" spans="30:30" ht="22.95" customHeight="1" x14ac:dyDescent="0.2">
      <c r="AD9443" s="32"/>
    </row>
    <row r="9444" spans="30:30" ht="22.95" customHeight="1" x14ac:dyDescent="0.2">
      <c r="AD9444" s="32"/>
    </row>
    <row r="9445" spans="30:30" ht="22.95" customHeight="1" x14ac:dyDescent="0.2">
      <c r="AD9445" s="32"/>
    </row>
    <row r="9446" spans="30:30" ht="22.95" customHeight="1" x14ac:dyDescent="0.2">
      <c r="AD9446" s="32"/>
    </row>
    <row r="9447" spans="30:30" ht="22.95" customHeight="1" x14ac:dyDescent="0.2">
      <c r="AD9447" s="32"/>
    </row>
    <row r="9448" spans="30:30" ht="22.95" customHeight="1" x14ac:dyDescent="0.2">
      <c r="AD9448" s="32"/>
    </row>
    <row r="9449" spans="30:30" ht="22.95" customHeight="1" x14ac:dyDescent="0.2">
      <c r="AD9449" s="32"/>
    </row>
    <row r="9450" spans="30:30" ht="22.95" customHeight="1" x14ac:dyDescent="0.2">
      <c r="AD9450" s="32"/>
    </row>
    <row r="9451" spans="30:30" ht="22.95" customHeight="1" x14ac:dyDescent="0.2">
      <c r="AD9451" s="32"/>
    </row>
    <row r="9452" spans="30:30" ht="22.95" customHeight="1" x14ac:dyDescent="0.2">
      <c r="AD9452" s="32"/>
    </row>
    <row r="9453" spans="30:30" ht="22.95" customHeight="1" x14ac:dyDescent="0.2">
      <c r="AD9453" s="32"/>
    </row>
    <row r="9454" spans="30:30" ht="22.95" customHeight="1" x14ac:dyDescent="0.2">
      <c r="AD9454" s="32"/>
    </row>
    <row r="9455" spans="30:30" ht="22.95" customHeight="1" x14ac:dyDescent="0.2">
      <c r="AD9455" s="32"/>
    </row>
    <row r="9456" spans="30:30" ht="22.95" customHeight="1" x14ac:dyDescent="0.2">
      <c r="AD9456" s="32"/>
    </row>
    <row r="9457" spans="30:30" ht="22.95" customHeight="1" x14ac:dyDescent="0.2">
      <c r="AD9457" s="32"/>
    </row>
    <row r="9458" spans="30:30" ht="22.95" customHeight="1" x14ac:dyDescent="0.2">
      <c r="AD9458" s="32"/>
    </row>
    <row r="9459" spans="30:30" ht="22.95" customHeight="1" x14ac:dyDescent="0.2">
      <c r="AD9459" s="32"/>
    </row>
    <row r="9460" spans="30:30" ht="22.95" customHeight="1" x14ac:dyDescent="0.2">
      <c r="AD9460" s="32"/>
    </row>
    <row r="9461" spans="30:30" ht="22.95" customHeight="1" x14ac:dyDescent="0.2">
      <c r="AD9461" s="32"/>
    </row>
    <row r="9462" spans="30:30" ht="22.95" customHeight="1" x14ac:dyDescent="0.2">
      <c r="AD9462" s="32"/>
    </row>
    <row r="9463" spans="30:30" ht="22.95" customHeight="1" x14ac:dyDescent="0.2">
      <c r="AD9463" s="32"/>
    </row>
    <row r="9464" spans="30:30" ht="22.95" customHeight="1" x14ac:dyDescent="0.2">
      <c r="AD9464" s="32"/>
    </row>
    <row r="9465" spans="30:30" ht="22.95" customHeight="1" x14ac:dyDescent="0.2">
      <c r="AD9465" s="32"/>
    </row>
    <row r="9466" spans="30:30" ht="22.95" customHeight="1" x14ac:dyDescent="0.2">
      <c r="AD9466" s="32"/>
    </row>
    <row r="9467" spans="30:30" ht="22.95" customHeight="1" x14ac:dyDescent="0.2">
      <c r="AD9467" s="32"/>
    </row>
    <row r="9468" spans="30:30" ht="22.95" customHeight="1" x14ac:dyDescent="0.2">
      <c r="AD9468" s="32"/>
    </row>
    <row r="9469" spans="30:30" ht="22.95" customHeight="1" x14ac:dyDescent="0.2">
      <c r="AD9469" s="32"/>
    </row>
    <row r="9470" spans="30:30" ht="22.95" customHeight="1" x14ac:dyDescent="0.2">
      <c r="AD9470" s="32"/>
    </row>
    <row r="9471" spans="30:30" ht="22.95" customHeight="1" x14ac:dyDescent="0.2">
      <c r="AD9471" s="32"/>
    </row>
    <row r="9472" spans="30:30" ht="22.95" customHeight="1" x14ac:dyDescent="0.2">
      <c r="AD9472" s="32"/>
    </row>
    <row r="9473" spans="30:30" ht="22.95" customHeight="1" x14ac:dyDescent="0.2">
      <c r="AD9473" s="32"/>
    </row>
    <row r="9474" spans="30:30" ht="22.95" customHeight="1" x14ac:dyDescent="0.2">
      <c r="AD9474" s="32"/>
    </row>
    <row r="9475" spans="30:30" ht="22.95" customHeight="1" x14ac:dyDescent="0.2">
      <c r="AD9475" s="32"/>
    </row>
    <row r="9476" spans="30:30" ht="22.95" customHeight="1" x14ac:dyDescent="0.2">
      <c r="AD9476" s="32"/>
    </row>
    <row r="9477" spans="30:30" ht="22.95" customHeight="1" x14ac:dyDescent="0.2">
      <c r="AD9477" s="32"/>
    </row>
    <row r="9478" spans="30:30" ht="22.95" customHeight="1" x14ac:dyDescent="0.2">
      <c r="AD9478" s="32"/>
    </row>
    <row r="9479" spans="30:30" ht="22.95" customHeight="1" x14ac:dyDescent="0.2">
      <c r="AD9479" s="32"/>
    </row>
    <row r="9480" spans="30:30" ht="22.95" customHeight="1" x14ac:dyDescent="0.2">
      <c r="AD9480" s="32"/>
    </row>
    <row r="9481" spans="30:30" ht="22.95" customHeight="1" x14ac:dyDescent="0.2">
      <c r="AD9481" s="32"/>
    </row>
    <row r="9482" spans="30:30" ht="22.95" customHeight="1" x14ac:dyDescent="0.2">
      <c r="AD9482" s="32"/>
    </row>
    <row r="9483" spans="30:30" ht="22.95" customHeight="1" x14ac:dyDescent="0.2">
      <c r="AD9483" s="32"/>
    </row>
    <row r="9484" spans="30:30" ht="22.95" customHeight="1" x14ac:dyDescent="0.2">
      <c r="AD9484" s="32"/>
    </row>
    <row r="9485" spans="30:30" ht="22.95" customHeight="1" x14ac:dyDescent="0.2">
      <c r="AD9485" s="32"/>
    </row>
    <row r="9486" spans="30:30" ht="22.95" customHeight="1" x14ac:dyDescent="0.2">
      <c r="AD9486" s="32"/>
    </row>
    <row r="9487" spans="30:30" ht="22.95" customHeight="1" x14ac:dyDescent="0.2">
      <c r="AD9487" s="32"/>
    </row>
    <row r="9488" spans="30:30" ht="22.95" customHeight="1" x14ac:dyDescent="0.2">
      <c r="AD9488" s="32"/>
    </row>
    <row r="9489" spans="30:30" ht="22.95" customHeight="1" x14ac:dyDescent="0.2">
      <c r="AD9489" s="32"/>
    </row>
    <row r="9490" spans="30:30" ht="22.95" customHeight="1" x14ac:dyDescent="0.2">
      <c r="AD9490" s="32"/>
    </row>
    <row r="9491" spans="30:30" ht="22.95" customHeight="1" x14ac:dyDescent="0.2">
      <c r="AD9491" s="32"/>
    </row>
    <row r="9492" spans="30:30" ht="22.95" customHeight="1" x14ac:dyDescent="0.2">
      <c r="AD9492" s="32"/>
    </row>
    <row r="9493" spans="30:30" ht="22.95" customHeight="1" x14ac:dyDescent="0.2">
      <c r="AD9493" s="32"/>
    </row>
    <row r="9494" spans="30:30" ht="22.95" customHeight="1" x14ac:dyDescent="0.2">
      <c r="AD9494" s="32"/>
    </row>
    <row r="9495" spans="30:30" ht="22.95" customHeight="1" x14ac:dyDescent="0.2">
      <c r="AD9495" s="32"/>
    </row>
    <row r="9496" spans="30:30" ht="22.95" customHeight="1" x14ac:dyDescent="0.2">
      <c r="AD9496" s="32"/>
    </row>
    <row r="9497" spans="30:30" ht="22.95" customHeight="1" x14ac:dyDescent="0.2">
      <c r="AD9497" s="32"/>
    </row>
    <row r="9498" spans="30:30" ht="22.95" customHeight="1" x14ac:dyDescent="0.2">
      <c r="AD9498" s="32"/>
    </row>
    <row r="9499" spans="30:30" ht="22.95" customHeight="1" x14ac:dyDescent="0.2">
      <c r="AD9499" s="32"/>
    </row>
    <row r="9500" spans="30:30" ht="22.95" customHeight="1" x14ac:dyDescent="0.2">
      <c r="AD9500" s="32"/>
    </row>
    <row r="9501" spans="30:30" ht="22.95" customHeight="1" x14ac:dyDescent="0.2">
      <c r="AD9501" s="32"/>
    </row>
    <row r="9502" spans="30:30" ht="22.95" customHeight="1" x14ac:dyDescent="0.2">
      <c r="AD9502" s="32"/>
    </row>
    <row r="9503" spans="30:30" ht="22.95" customHeight="1" x14ac:dyDescent="0.2">
      <c r="AD9503" s="32"/>
    </row>
    <row r="9504" spans="30:30" ht="22.95" customHeight="1" x14ac:dyDescent="0.2">
      <c r="AD9504" s="32"/>
    </row>
    <row r="9505" spans="30:30" ht="22.95" customHeight="1" x14ac:dyDescent="0.2">
      <c r="AD9505" s="32"/>
    </row>
    <row r="9506" spans="30:30" ht="22.95" customHeight="1" x14ac:dyDescent="0.2">
      <c r="AD9506" s="32"/>
    </row>
    <row r="9507" spans="30:30" ht="22.95" customHeight="1" x14ac:dyDescent="0.2">
      <c r="AD9507" s="32"/>
    </row>
    <row r="9508" spans="30:30" ht="22.95" customHeight="1" x14ac:dyDescent="0.2">
      <c r="AD9508" s="32"/>
    </row>
    <row r="9509" spans="30:30" ht="22.95" customHeight="1" x14ac:dyDescent="0.2">
      <c r="AD9509" s="32"/>
    </row>
    <row r="9510" spans="30:30" ht="22.95" customHeight="1" x14ac:dyDescent="0.2">
      <c r="AD9510" s="32"/>
    </row>
    <row r="9511" spans="30:30" ht="22.95" customHeight="1" x14ac:dyDescent="0.2">
      <c r="AD9511" s="32"/>
    </row>
    <row r="9512" spans="30:30" ht="22.95" customHeight="1" x14ac:dyDescent="0.2">
      <c r="AD9512" s="32"/>
    </row>
    <row r="9513" spans="30:30" ht="22.95" customHeight="1" x14ac:dyDescent="0.2">
      <c r="AD9513" s="32"/>
    </row>
    <row r="9514" spans="30:30" ht="22.95" customHeight="1" x14ac:dyDescent="0.2">
      <c r="AD9514" s="32"/>
    </row>
    <row r="9515" spans="30:30" ht="22.95" customHeight="1" x14ac:dyDescent="0.2">
      <c r="AD9515" s="32"/>
    </row>
    <row r="9516" spans="30:30" ht="22.95" customHeight="1" x14ac:dyDescent="0.2">
      <c r="AD9516" s="32"/>
    </row>
    <row r="9517" spans="30:30" ht="22.95" customHeight="1" x14ac:dyDescent="0.2">
      <c r="AD9517" s="32"/>
    </row>
    <row r="9518" spans="30:30" ht="22.95" customHeight="1" x14ac:dyDescent="0.2">
      <c r="AD9518" s="32"/>
    </row>
    <row r="9519" spans="30:30" ht="22.95" customHeight="1" x14ac:dyDescent="0.2">
      <c r="AD9519" s="32"/>
    </row>
    <row r="9520" spans="30:30" ht="22.95" customHeight="1" x14ac:dyDescent="0.2">
      <c r="AD9520" s="32"/>
    </row>
    <row r="9521" spans="30:30" ht="22.95" customHeight="1" x14ac:dyDescent="0.2">
      <c r="AD9521" s="32"/>
    </row>
    <row r="9522" spans="30:30" ht="22.95" customHeight="1" x14ac:dyDescent="0.2">
      <c r="AD9522" s="32"/>
    </row>
    <row r="9523" spans="30:30" ht="22.95" customHeight="1" x14ac:dyDescent="0.2">
      <c r="AD9523" s="32"/>
    </row>
    <row r="9524" spans="30:30" ht="22.95" customHeight="1" x14ac:dyDescent="0.2">
      <c r="AD9524" s="32"/>
    </row>
    <row r="9525" spans="30:30" ht="22.95" customHeight="1" x14ac:dyDescent="0.2">
      <c r="AD9525" s="32"/>
    </row>
    <row r="9526" spans="30:30" ht="22.95" customHeight="1" x14ac:dyDescent="0.2">
      <c r="AD9526" s="32"/>
    </row>
    <row r="9527" spans="30:30" ht="22.95" customHeight="1" x14ac:dyDescent="0.2">
      <c r="AD9527" s="32"/>
    </row>
    <row r="9528" spans="30:30" ht="22.95" customHeight="1" x14ac:dyDescent="0.2">
      <c r="AD9528" s="32"/>
    </row>
    <row r="9529" spans="30:30" ht="22.95" customHeight="1" x14ac:dyDescent="0.2">
      <c r="AD9529" s="32"/>
    </row>
    <row r="9530" spans="30:30" ht="22.95" customHeight="1" x14ac:dyDescent="0.2">
      <c r="AD9530" s="32"/>
    </row>
    <row r="9531" spans="30:30" ht="22.95" customHeight="1" x14ac:dyDescent="0.2">
      <c r="AD9531" s="32"/>
    </row>
    <row r="9532" spans="30:30" ht="22.95" customHeight="1" x14ac:dyDescent="0.2">
      <c r="AD9532" s="32"/>
    </row>
    <row r="9533" spans="30:30" ht="22.95" customHeight="1" x14ac:dyDescent="0.2">
      <c r="AD9533" s="32"/>
    </row>
    <row r="9534" spans="30:30" ht="22.95" customHeight="1" x14ac:dyDescent="0.2">
      <c r="AD9534" s="32"/>
    </row>
    <row r="9535" spans="30:30" ht="22.95" customHeight="1" x14ac:dyDescent="0.2">
      <c r="AD9535" s="32"/>
    </row>
    <row r="9536" spans="30:30" ht="22.95" customHeight="1" x14ac:dyDescent="0.2">
      <c r="AD9536" s="32"/>
    </row>
    <row r="9537" spans="30:30" ht="22.95" customHeight="1" x14ac:dyDescent="0.2">
      <c r="AD9537" s="32"/>
    </row>
    <row r="9538" spans="30:30" ht="22.95" customHeight="1" x14ac:dyDescent="0.2">
      <c r="AD9538" s="32"/>
    </row>
    <row r="9539" spans="30:30" ht="22.95" customHeight="1" x14ac:dyDescent="0.2">
      <c r="AD9539" s="32"/>
    </row>
    <row r="9540" spans="30:30" ht="22.95" customHeight="1" x14ac:dyDescent="0.2">
      <c r="AD9540" s="32"/>
    </row>
    <row r="9541" spans="30:30" ht="22.95" customHeight="1" x14ac:dyDescent="0.2">
      <c r="AD9541" s="32"/>
    </row>
    <row r="9542" spans="30:30" ht="22.95" customHeight="1" x14ac:dyDescent="0.2">
      <c r="AD9542" s="32"/>
    </row>
    <row r="9543" spans="30:30" ht="22.95" customHeight="1" x14ac:dyDescent="0.2">
      <c r="AD9543" s="32"/>
    </row>
    <row r="9544" spans="30:30" ht="22.95" customHeight="1" x14ac:dyDescent="0.2">
      <c r="AD9544" s="32"/>
    </row>
    <row r="9545" spans="30:30" ht="22.95" customHeight="1" x14ac:dyDescent="0.2">
      <c r="AD9545" s="32"/>
    </row>
    <row r="9546" spans="30:30" ht="22.95" customHeight="1" x14ac:dyDescent="0.2">
      <c r="AD9546" s="32"/>
    </row>
    <row r="9547" spans="30:30" ht="22.95" customHeight="1" x14ac:dyDescent="0.2">
      <c r="AD9547" s="32"/>
    </row>
    <row r="9548" spans="30:30" ht="22.95" customHeight="1" x14ac:dyDescent="0.2">
      <c r="AD9548" s="32"/>
    </row>
    <row r="9549" spans="30:30" ht="22.95" customHeight="1" x14ac:dyDescent="0.2">
      <c r="AD9549" s="32"/>
    </row>
    <row r="9550" spans="30:30" ht="22.95" customHeight="1" x14ac:dyDescent="0.2">
      <c r="AD9550" s="32"/>
    </row>
    <row r="9551" spans="30:30" ht="22.95" customHeight="1" x14ac:dyDescent="0.2">
      <c r="AD9551" s="32"/>
    </row>
    <row r="9552" spans="30:30" ht="22.95" customHeight="1" x14ac:dyDescent="0.2">
      <c r="AD9552" s="32"/>
    </row>
    <row r="9553" spans="30:30" ht="22.95" customHeight="1" x14ac:dyDescent="0.2">
      <c r="AD9553" s="32"/>
    </row>
    <row r="9554" spans="30:30" ht="22.95" customHeight="1" x14ac:dyDescent="0.2">
      <c r="AD9554" s="32"/>
    </row>
    <row r="9555" spans="30:30" ht="22.95" customHeight="1" x14ac:dyDescent="0.2">
      <c r="AD9555" s="32"/>
    </row>
    <row r="9556" spans="30:30" ht="22.95" customHeight="1" x14ac:dyDescent="0.2">
      <c r="AD9556" s="32"/>
    </row>
    <row r="9557" spans="30:30" ht="22.95" customHeight="1" x14ac:dyDescent="0.2">
      <c r="AD9557" s="32"/>
    </row>
    <row r="9558" spans="30:30" ht="22.95" customHeight="1" x14ac:dyDescent="0.2">
      <c r="AD9558" s="32"/>
    </row>
    <row r="9559" spans="30:30" ht="22.95" customHeight="1" x14ac:dyDescent="0.2">
      <c r="AD9559" s="32"/>
    </row>
    <row r="9560" spans="30:30" ht="22.95" customHeight="1" x14ac:dyDescent="0.2">
      <c r="AD9560" s="32"/>
    </row>
    <row r="9561" spans="30:30" ht="22.95" customHeight="1" x14ac:dyDescent="0.2">
      <c r="AD9561" s="32"/>
    </row>
    <row r="9562" spans="30:30" ht="22.95" customHeight="1" x14ac:dyDescent="0.2">
      <c r="AD9562" s="32"/>
    </row>
    <row r="9563" spans="30:30" ht="22.95" customHeight="1" x14ac:dyDescent="0.2">
      <c r="AD9563" s="32"/>
    </row>
    <row r="9564" spans="30:30" ht="22.95" customHeight="1" x14ac:dyDescent="0.2">
      <c r="AD9564" s="32"/>
    </row>
    <row r="9565" spans="30:30" ht="22.95" customHeight="1" x14ac:dyDescent="0.2">
      <c r="AD9565" s="32"/>
    </row>
    <row r="9566" spans="30:30" ht="22.95" customHeight="1" x14ac:dyDescent="0.2">
      <c r="AD9566" s="32"/>
    </row>
    <row r="9567" spans="30:30" ht="22.95" customHeight="1" x14ac:dyDescent="0.2">
      <c r="AD9567" s="32"/>
    </row>
    <row r="9568" spans="30:30" ht="22.95" customHeight="1" x14ac:dyDescent="0.2">
      <c r="AD9568" s="32"/>
    </row>
    <row r="9569" spans="30:30" ht="22.95" customHeight="1" x14ac:dyDescent="0.2">
      <c r="AD9569" s="32"/>
    </row>
    <row r="9570" spans="30:30" ht="22.95" customHeight="1" x14ac:dyDescent="0.2">
      <c r="AD9570" s="32"/>
    </row>
    <row r="9571" spans="30:30" ht="22.95" customHeight="1" x14ac:dyDescent="0.2">
      <c r="AD9571" s="32"/>
    </row>
    <row r="9572" spans="30:30" ht="22.95" customHeight="1" x14ac:dyDescent="0.2">
      <c r="AD9572" s="32"/>
    </row>
    <row r="9573" spans="30:30" ht="22.95" customHeight="1" x14ac:dyDescent="0.2">
      <c r="AD9573" s="32"/>
    </row>
    <row r="9574" spans="30:30" ht="22.95" customHeight="1" x14ac:dyDescent="0.2">
      <c r="AD9574" s="32"/>
    </row>
    <row r="9575" spans="30:30" ht="22.95" customHeight="1" x14ac:dyDescent="0.2">
      <c r="AD9575" s="32"/>
    </row>
    <row r="9576" spans="30:30" ht="22.95" customHeight="1" x14ac:dyDescent="0.2">
      <c r="AD9576" s="32"/>
    </row>
    <row r="9577" spans="30:30" ht="22.95" customHeight="1" x14ac:dyDescent="0.2">
      <c r="AD9577" s="32"/>
    </row>
    <row r="9578" spans="30:30" ht="22.95" customHeight="1" x14ac:dyDescent="0.2">
      <c r="AD9578" s="32"/>
    </row>
    <row r="9579" spans="30:30" ht="22.95" customHeight="1" x14ac:dyDescent="0.2">
      <c r="AD9579" s="32"/>
    </row>
    <row r="9580" spans="30:30" ht="22.95" customHeight="1" x14ac:dyDescent="0.2">
      <c r="AD9580" s="32"/>
    </row>
    <row r="9581" spans="30:30" ht="22.95" customHeight="1" x14ac:dyDescent="0.2">
      <c r="AD9581" s="32"/>
    </row>
    <row r="9582" spans="30:30" ht="22.95" customHeight="1" x14ac:dyDescent="0.2">
      <c r="AD9582" s="32"/>
    </row>
    <row r="9583" spans="30:30" ht="22.95" customHeight="1" x14ac:dyDescent="0.2">
      <c r="AD9583" s="32"/>
    </row>
    <row r="9584" spans="30:30" ht="22.95" customHeight="1" x14ac:dyDescent="0.2">
      <c r="AD9584" s="32"/>
    </row>
    <row r="9585" spans="30:30" ht="22.95" customHeight="1" x14ac:dyDescent="0.2">
      <c r="AD9585" s="32"/>
    </row>
    <row r="9586" spans="30:30" ht="22.95" customHeight="1" x14ac:dyDescent="0.2">
      <c r="AD9586" s="32"/>
    </row>
    <row r="9587" spans="30:30" ht="22.95" customHeight="1" x14ac:dyDescent="0.2">
      <c r="AD9587" s="32"/>
    </row>
    <row r="9588" spans="30:30" ht="22.95" customHeight="1" x14ac:dyDescent="0.2">
      <c r="AD9588" s="32"/>
    </row>
    <row r="9589" spans="30:30" ht="22.95" customHeight="1" x14ac:dyDescent="0.2">
      <c r="AD9589" s="32"/>
    </row>
    <row r="9590" spans="30:30" ht="22.95" customHeight="1" x14ac:dyDescent="0.2">
      <c r="AD9590" s="32"/>
    </row>
    <row r="9591" spans="30:30" ht="22.95" customHeight="1" x14ac:dyDescent="0.2">
      <c r="AD9591" s="32"/>
    </row>
    <row r="9592" spans="30:30" ht="22.95" customHeight="1" x14ac:dyDescent="0.2">
      <c r="AD9592" s="32"/>
    </row>
    <row r="9593" spans="30:30" ht="22.95" customHeight="1" x14ac:dyDescent="0.2">
      <c r="AD9593" s="32"/>
    </row>
    <row r="9594" spans="30:30" ht="22.95" customHeight="1" x14ac:dyDescent="0.2">
      <c r="AD9594" s="32"/>
    </row>
    <row r="9595" spans="30:30" ht="22.95" customHeight="1" x14ac:dyDescent="0.2">
      <c r="AD9595" s="32"/>
    </row>
    <row r="9596" spans="30:30" ht="22.95" customHeight="1" x14ac:dyDescent="0.2">
      <c r="AD9596" s="32"/>
    </row>
    <row r="9597" spans="30:30" ht="22.95" customHeight="1" x14ac:dyDescent="0.2">
      <c r="AD9597" s="32"/>
    </row>
    <row r="9598" spans="30:30" ht="22.95" customHeight="1" x14ac:dyDescent="0.2">
      <c r="AD9598" s="32"/>
    </row>
    <row r="9599" spans="30:30" ht="22.95" customHeight="1" x14ac:dyDescent="0.2">
      <c r="AD9599" s="32"/>
    </row>
    <row r="9600" spans="30:30" ht="22.95" customHeight="1" x14ac:dyDescent="0.2">
      <c r="AD9600" s="32"/>
    </row>
    <row r="9601" spans="30:30" ht="22.95" customHeight="1" x14ac:dyDescent="0.2">
      <c r="AD9601" s="32"/>
    </row>
    <row r="9602" spans="30:30" ht="22.95" customHeight="1" x14ac:dyDescent="0.2">
      <c r="AD9602" s="32"/>
    </row>
    <row r="9603" spans="30:30" ht="22.95" customHeight="1" x14ac:dyDescent="0.2">
      <c r="AD9603" s="32"/>
    </row>
    <row r="9604" spans="30:30" ht="22.95" customHeight="1" x14ac:dyDescent="0.2">
      <c r="AD9604" s="32"/>
    </row>
    <row r="9605" spans="30:30" ht="22.95" customHeight="1" x14ac:dyDescent="0.2">
      <c r="AD9605" s="32"/>
    </row>
    <row r="9606" spans="30:30" ht="22.95" customHeight="1" x14ac:dyDescent="0.2">
      <c r="AD9606" s="32"/>
    </row>
    <row r="9607" spans="30:30" ht="22.95" customHeight="1" x14ac:dyDescent="0.2">
      <c r="AD9607" s="32"/>
    </row>
    <row r="9608" spans="30:30" ht="22.95" customHeight="1" x14ac:dyDescent="0.2">
      <c r="AD9608" s="32"/>
    </row>
    <row r="9609" spans="30:30" ht="22.95" customHeight="1" x14ac:dyDescent="0.2">
      <c r="AD9609" s="32"/>
    </row>
    <row r="9610" spans="30:30" ht="22.95" customHeight="1" x14ac:dyDescent="0.2">
      <c r="AD9610" s="32"/>
    </row>
    <row r="9611" spans="30:30" ht="22.95" customHeight="1" x14ac:dyDescent="0.2">
      <c r="AD9611" s="32"/>
    </row>
    <row r="9612" spans="30:30" ht="22.95" customHeight="1" x14ac:dyDescent="0.2">
      <c r="AD9612" s="32"/>
    </row>
    <row r="9613" spans="30:30" ht="22.95" customHeight="1" x14ac:dyDescent="0.2">
      <c r="AD9613" s="32"/>
    </row>
    <row r="9614" spans="30:30" ht="22.95" customHeight="1" x14ac:dyDescent="0.2">
      <c r="AD9614" s="32"/>
    </row>
    <row r="9615" spans="30:30" ht="22.95" customHeight="1" x14ac:dyDescent="0.2">
      <c r="AD9615" s="32"/>
    </row>
    <row r="9616" spans="30:30" ht="22.95" customHeight="1" x14ac:dyDescent="0.2">
      <c r="AD9616" s="32"/>
    </row>
    <row r="9617" spans="30:30" ht="22.95" customHeight="1" x14ac:dyDescent="0.2">
      <c r="AD9617" s="32"/>
    </row>
    <row r="9618" spans="30:30" ht="22.95" customHeight="1" x14ac:dyDescent="0.2">
      <c r="AD9618" s="32"/>
    </row>
    <row r="9619" spans="30:30" ht="22.95" customHeight="1" x14ac:dyDescent="0.2">
      <c r="AD9619" s="32"/>
    </row>
    <row r="9620" spans="30:30" ht="22.95" customHeight="1" x14ac:dyDescent="0.2">
      <c r="AD9620" s="32"/>
    </row>
    <row r="9621" spans="30:30" ht="22.95" customHeight="1" x14ac:dyDescent="0.2">
      <c r="AD9621" s="32"/>
    </row>
    <row r="9622" spans="30:30" ht="22.95" customHeight="1" x14ac:dyDescent="0.2">
      <c r="AD9622" s="32"/>
    </row>
    <row r="9623" spans="30:30" ht="22.95" customHeight="1" x14ac:dyDescent="0.2">
      <c r="AD9623" s="32"/>
    </row>
    <row r="9624" spans="30:30" ht="22.95" customHeight="1" x14ac:dyDescent="0.2">
      <c r="AD9624" s="32"/>
    </row>
    <row r="9625" spans="30:30" ht="22.95" customHeight="1" x14ac:dyDescent="0.2">
      <c r="AD9625" s="32"/>
    </row>
    <row r="9626" spans="30:30" ht="22.95" customHeight="1" x14ac:dyDescent="0.2">
      <c r="AD9626" s="32"/>
    </row>
    <row r="9627" spans="30:30" ht="22.95" customHeight="1" x14ac:dyDescent="0.2">
      <c r="AD9627" s="32"/>
    </row>
    <row r="9628" spans="30:30" ht="22.95" customHeight="1" x14ac:dyDescent="0.2">
      <c r="AD9628" s="32"/>
    </row>
    <row r="9629" spans="30:30" ht="22.95" customHeight="1" x14ac:dyDescent="0.2">
      <c r="AD9629" s="32"/>
    </row>
    <row r="9630" spans="30:30" ht="22.95" customHeight="1" x14ac:dyDescent="0.2">
      <c r="AD9630" s="32"/>
    </row>
    <row r="9631" spans="30:30" ht="22.95" customHeight="1" x14ac:dyDescent="0.2">
      <c r="AD9631" s="32"/>
    </row>
    <row r="9632" spans="30:30" ht="22.95" customHeight="1" x14ac:dyDescent="0.2">
      <c r="AD9632" s="32"/>
    </row>
    <row r="9633" spans="30:30" ht="22.95" customHeight="1" x14ac:dyDescent="0.2">
      <c r="AD9633" s="32"/>
    </row>
    <row r="9634" spans="30:30" ht="22.95" customHeight="1" x14ac:dyDescent="0.2">
      <c r="AD9634" s="32"/>
    </row>
    <row r="9635" spans="30:30" ht="22.95" customHeight="1" x14ac:dyDescent="0.2">
      <c r="AD9635" s="32"/>
    </row>
    <row r="9636" spans="30:30" ht="22.95" customHeight="1" x14ac:dyDescent="0.2">
      <c r="AD9636" s="32"/>
    </row>
    <row r="9637" spans="30:30" ht="22.95" customHeight="1" x14ac:dyDescent="0.2">
      <c r="AD9637" s="32"/>
    </row>
    <row r="9638" spans="30:30" ht="22.95" customHeight="1" x14ac:dyDescent="0.2">
      <c r="AD9638" s="32"/>
    </row>
    <row r="9639" spans="30:30" ht="22.95" customHeight="1" x14ac:dyDescent="0.2">
      <c r="AD9639" s="32"/>
    </row>
    <row r="9640" spans="30:30" ht="22.95" customHeight="1" x14ac:dyDescent="0.2">
      <c r="AD9640" s="32"/>
    </row>
    <row r="9641" spans="30:30" ht="22.95" customHeight="1" x14ac:dyDescent="0.2">
      <c r="AD9641" s="32"/>
    </row>
    <row r="9642" spans="30:30" ht="22.95" customHeight="1" x14ac:dyDescent="0.2">
      <c r="AD9642" s="32"/>
    </row>
    <row r="9643" spans="30:30" ht="22.95" customHeight="1" x14ac:dyDescent="0.2">
      <c r="AD9643" s="32"/>
    </row>
    <row r="9644" spans="30:30" ht="22.95" customHeight="1" x14ac:dyDescent="0.2">
      <c r="AD9644" s="32"/>
    </row>
    <row r="9645" spans="30:30" ht="22.95" customHeight="1" x14ac:dyDescent="0.2">
      <c r="AD9645" s="32"/>
    </row>
    <row r="9646" spans="30:30" ht="22.95" customHeight="1" x14ac:dyDescent="0.2">
      <c r="AD9646" s="32"/>
    </row>
    <row r="9647" spans="30:30" ht="22.95" customHeight="1" x14ac:dyDescent="0.2">
      <c r="AD9647" s="32"/>
    </row>
    <row r="9648" spans="30:30" ht="22.95" customHeight="1" x14ac:dyDescent="0.2">
      <c r="AD9648" s="32"/>
    </row>
    <row r="9649" spans="30:30" ht="22.95" customHeight="1" x14ac:dyDescent="0.2">
      <c r="AD9649" s="32"/>
    </row>
    <row r="9650" spans="30:30" ht="22.95" customHeight="1" x14ac:dyDescent="0.2">
      <c r="AD9650" s="32"/>
    </row>
    <row r="9651" spans="30:30" ht="22.95" customHeight="1" x14ac:dyDescent="0.2">
      <c r="AD9651" s="32"/>
    </row>
    <row r="9652" spans="30:30" ht="22.95" customHeight="1" x14ac:dyDescent="0.2">
      <c r="AD9652" s="32"/>
    </row>
    <row r="9653" spans="30:30" ht="22.95" customHeight="1" x14ac:dyDescent="0.2">
      <c r="AD9653" s="32"/>
    </row>
    <row r="9654" spans="30:30" ht="22.95" customHeight="1" x14ac:dyDescent="0.2">
      <c r="AD9654" s="32"/>
    </row>
    <row r="9655" spans="30:30" ht="22.95" customHeight="1" x14ac:dyDescent="0.2">
      <c r="AD9655" s="32"/>
    </row>
    <row r="9656" spans="30:30" ht="22.95" customHeight="1" x14ac:dyDescent="0.2">
      <c r="AD9656" s="32"/>
    </row>
    <row r="9657" spans="30:30" ht="22.95" customHeight="1" x14ac:dyDescent="0.2">
      <c r="AD9657" s="32"/>
    </row>
    <row r="9658" spans="30:30" ht="22.95" customHeight="1" x14ac:dyDescent="0.2">
      <c r="AD9658" s="32"/>
    </row>
    <row r="9659" spans="30:30" ht="22.95" customHeight="1" x14ac:dyDescent="0.2">
      <c r="AD9659" s="32"/>
    </row>
    <row r="9660" spans="30:30" ht="22.95" customHeight="1" x14ac:dyDescent="0.2">
      <c r="AD9660" s="32"/>
    </row>
    <row r="9661" spans="30:30" ht="22.95" customHeight="1" x14ac:dyDescent="0.2">
      <c r="AD9661" s="32"/>
    </row>
    <row r="9662" spans="30:30" ht="22.95" customHeight="1" x14ac:dyDescent="0.2">
      <c r="AD9662" s="32"/>
    </row>
    <row r="9663" spans="30:30" ht="22.95" customHeight="1" x14ac:dyDescent="0.2">
      <c r="AD9663" s="32"/>
    </row>
    <row r="9664" spans="30:30" ht="22.95" customHeight="1" x14ac:dyDescent="0.2">
      <c r="AD9664" s="32"/>
    </row>
    <row r="9665" spans="30:30" ht="22.95" customHeight="1" x14ac:dyDescent="0.2">
      <c r="AD9665" s="32"/>
    </row>
    <row r="9666" spans="30:30" ht="22.95" customHeight="1" x14ac:dyDescent="0.2">
      <c r="AD9666" s="32"/>
    </row>
    <row r="9667" spans="30:30" ht="22.95" customHeight="1" x14ac:dyDescent="0.2">
      <c r="AD9667" s="32"/>
    </row>
    <row r="9668" spans="30:30" ht="22.95" customHeight="1" x14ac:dyDescent="0.2">
      <c r="AD9668" s="32"/>
    </row>
    <row r="9669" spans="30:30" ht="22.95" customHeight="1" x14ac:dyDescent="0.2">
      <c r="AD9669" s="32"/>
    </row>
    <row r="9670" spans="30:30" ht="22.95" customHeight="1" x14ac:dyDescent="0.2">
      <c r="AD9670" s="32"/>
    </row>
    <row r="9671" spans="30:30" ht="22.95" customHeight="1" x14ac:dyDescent="0.2">
      <c r="AD9671" s="32"/>
    </row>
    <row r="9672" spans="30:30" ht="22.95" customHeight="1" x14ac:dyDescent="0.2">
      <c r="AD9672" s="32"/>
    </row>
    <row r="9673" spans="30:30" ht="22.95" customHeight="1" x14ac:dyDescent="0.2">
      <c r="AD9673" s="32"/>
    </row>
    <row r="9674" spans="30:30" ht="22.95" customHeight="1" x14ac:dyDescent="0.2">
      <c r="AD9674" s="32"/>
    </row>
    <row r="9675" spans="30:30" ht="22.95" customHeight="1" x14ac:dyDescent="0.2">
      <c r="AD9675" s="32"/>
    </row>
    <row r="9676" spans="30:30" ht="22.95" customHeight="1" x14ac:dyDescent="0.2">
      <c r="AD9676" s="32"/>
    </row>
    <row r="9677" spans="30:30" ht="22.95" customHeight="1" x14ac:dyDescent="0.2">
      <c r="AD9677" s="32"/>
    </row>
    <row r="9678" spans="30:30" ht="22.95" customHeight="1" x14ac:dyDescent="0.2">
      <c r="AD9678" s="32"/>
    </row>
    <row r="9679" spans="30:30" ht="22.95" customHeight="1" x14ac:dyDescent="0.2">
      <c r="AD9679" s="32"/>
    </row>
    <row r="9680" spans="30:30" ht="22.95" customHeight="1" x14ac:dyDescent="0.2">
      <c r="AD9680" s="32"/>
    </row>
    <row r="9681" spans="30:30" ht="22.95" customHeight="1" x14ac:dyDescent="0.2">
      <c r="AD9681" s="32"/>
    </row>
    <row r="9682" spans="30:30" ht="22.95" customHeight="1" x14ac:dyDescent="0.2">
      <c r="AD9682" s="32"/>
    </row>
    <row r="9683" spans="30:30" ht="22.95" customHeight="1" x14ac:dyDescent="0.2">
      <c r="AD9683" s="32"/>
    </row>
    <row r="9684" spans="30:30" ht="22.95" customHeight="1" x14ac:dyDescent="0.2">
      <c r="AD9684" s="32"/>
    </row>
    <row r="9685" spans="30:30" ht="22.95" customHeight="1" x14ac:dyDescent="0.2">
      <c r="AD9685" s="32"/>
    </row>
    <row r="9686" spans="30:30" ht="22.95" customHeight="1" x14ac:dyDescent="0.2">
      <c r="AD9686" s="32"/>
    </row>
    <row r="9687" spans="30:30" ht="22.95" customHeight="1" x14ac:dyDescent="0.2">
      <c r="AD9687" s="32"/>
    </row>
    <row r="9688" spans="30:30" ht="22.95" customHeight="1" x14ac:dyDescent="0.2">
      <c r="AD9688" s="32"/>
    </row>
    <row r="9689" spans="30:30" ht="22.95" customHeight="1" x14ac:dyDescent="0.2">
      <c r="AD9689" s="32"/>
    </row>
    <row r="9690" spans="30:30" ht="22.95" customHeight="1" x14ac:dyDescent="0.2">
      <c r="AD9690" s="32"/>
    </row>
    <row r="9691" spans="30:30" ht="22.95" customHeight="1" x14ac:dyDescent="0.2">
      <c r="AD9691" s="32"/>
    </row>
    <row r="9692" spans="30:30" ht="22.95" customHeight="1" x14ac:dyDescent="0.2">
      <c r="AD9692" s="32"/>
    </row>
    <row r="9693" spans="30:30" ht="22.95" customHeight="1" x14ac:dyDescent="0.2">
      <c r="AD9693" s="32"/>
    </row>
    <row r="9694" spans="30:30" ht="22.95" customHeight="1" x14ac:dyDescent="0.2">
      <c r="AD9694" s="32"/>
    </row>
    <row r="9695" spans="30:30" ht="22.95" customHeight="1" x14ac:dyDescent="0.2">
      <c r="AD9695" s="32"/>
    </row>
    <row r="9696" spans="30:30" ht="22.95" customHeight="1" x14ac:dyDescent="0.2">
      <c r="AD9696" s="32"/>
    </row>
    <row r="9697" spans="30:30" ht="22.95" customHeight="1" x14ac:dyDescent="0.2">
      <c r="AD9697" s="32"/>
    </row>
    <row r="9698" spans="30:30" ht="22.95" customHeight="1" x14ac:dyDescent="0.2">
      <c r="AD9698" s="32"/>
    </row>
    <row r="9699" spans="30:30" ht="22.95" customHeight="1" x14ac:dyDescent="0.2">
      <c r="AD9699" s="32"/>
    </row>
    <row r="9700" spans="30:30" ht="22.95" customHeight="1" x14ac:dyDescent="0.2">
      <c r="AD9700" s="32"/>
    </row>
    <row r="9701" spans="30:30" ht="22.95" customHeight="1" x14ac:dyDescent="0.2">
      <c r="AD9701" s="32"/>
    </row>
    <row r="9702" spans="30:30" ht="22.95" customHeight="1" x14ac:dyDescent="0.2">
      <c r="AD9702" s="32"/>
    </row>
    <row r="9703" spans="30:30" ht="22.95" customHeight="1" x14ac:dyDescent="0.2">
      <c r="AD9703" s="32"/>
    </row>
    <row r="9704" spans="30:30" ht="22.95" customHeight="1" x14ac:dyDescent="0.2">
      <c r="AD9704" s="32"/>
    </row>
    <row r="9705" spans="30:30" ht="22.95" customHeight="1" x14ac:dyDescent="0.2">
      <c r="AD9705" s="32"/>
    </row>
    <row r="9706" spans="30:30" ht="22.95" customHeight="1" x14ac:dyDescent="0.2">
      <c r="AD9706" s="32"/>
    </row>
    <row r="9707" spans="30:30" ht="22.95" customHeight="1" x14ac:dyDescent="0.2">
      <c r="AD9707" s="32"/>
    </row>
    <row r="9708" spans="30:30" ht="22.95" customHeight="1" x14ac:dyDescent="0.2">
      <c r="AD9708" s="32"/>
    </row>
    <row r="9709" spans="30:30" ht="22.95" customHeight="1" x14ac:dyDescent="0.2">
      <c r="AD9709" s="32"/>
    </row>
    <row r="9710" spans="30:30" ht="22.95" customHeight="1" x14ac:dyDescent="0.2">
      <c r="AD9710" s="32"/>
    </row>
    <row r="9711" spans="30:30" ht="22.95" customHeight="1" x14ac:dyDescent="0.2">
      <c r="AD9711" s="32"/>
    </row>
    <row r="9712" spans="30:30" ht="22.95" customHeight="1" x14ac:dyDescent="0.2">
      <c r="AD9712" s="32"/>
    </row>
    <row r="9713" spans="30:30" ht="22.95" customHeight="1" x14ac:dyDescent="0.2">
      <c r="AD9713" s="32"/>
    </row>
    <row r="9714" spans="30:30" ht="22.95" customHeight="1" x14ac:dyDescent="0.2">
      <c r="AD9714" s="32"/>
    </row>
    <row r="9715" spans="30:30" ht="22.95" customHeight="1" x14ac:dyDescent="0.2">
      <c r="AD9715" s="32"/>
    </row>
    <row r="9716" spans="30:30" ht="22.95" customHeight="1" x14ac:dyDescent="0.2">
      <c r="AD9716" s="32"/>
    </row>
    <row r="9717" spans="30:30" ht="22.95" customHeight="1" x14ac:dyDescent="0.2">
      <c r="AD9717" s="32"/>
    </row>
    <row r="9718" spans="30:30" ht="22.95" customHeight="1" x14ac:dyDescent="0.2">
      <c r="AD9718" s="32"/>
    </row>
    <row r="9719" spans="30:30" ht="22.95" customHeight="1" x14ac:dyDescent="0.2">
      <c r="AD9719" s="32"/>
    </row>
    <row r="9720" spans="30:30" ht="22.95" customHeight="1" x14ac:dyDescent="0.2">
      <c r="AD9720" s="32"/>
    </row>
    <row r="9721" spans="30:30" ht="22.95" customHeight="1" x14ac:dyDescent="0.2">
      <c r="AD9721" s="32"/>
    </row>
    <row r="9722" spans="30:30" ht="22.95" customHeight="1" x14ac:dyDescent="0.2">
      <c r="AD9722" s="32"/>
    </row>
    <row r="9723" spans="30:30" ht="22.95" customHeight="1" x14ac:dyDescent="0.2">
      <c r="AD9723" s="32"/>
    </row>
    <row r="9724" spans="30:30" ht="22.95" customHeight="1" x14ac:dyDescent="0.2">
      <c r="AD9724" s="32"/>
    </row>
    <row r="9725" spans="30:30" ht="22.95" customHeight="1" x14ac:dyDescent="0.2">
      <c r="AD9725" s="32"/>
    </row>
    <row r="9726" spans="30:30" ht="22.95" customHeight="1" x14ac:dyDescent="0.2">
      <c r="AD9726" s="32"/>
    </row>
    <row r="9727" spans="30:30" ht="22.95" customHeight="1" x14ac:dyDescent="0.2">
      <c r="AD9727" s="32"/>
    </row>
    <row r="9728" spans="30:30" ht="22.95" customHeight="1" x14ac:dyDescent="0.2">
      <c r="AD9728" s="32"/>
    </row>
    <row r="9729" spans="30:30" ht="22.95" customHeight="1" x14ac:dyDescent="0.2">
      <c r="AD9729" s="32"/>
    </row>
    <row r="9730" spans="30:30" ht="22.95" customHeight="1" x14ac:dyDescent="0.2">
      <c r="AD9730" s="32"/>
    </row>
    <row r="9731" spans="30:30" ht="22.95" customHeight="1" x14ac:dyDescent="0.2">
      <c r="AD9731" s="32"/>
    </row>
    <row r="9732" spans="30:30" ht="22.95" customHeight="1" x14ac:dyDescent="0.2">
      <c r="AD9732" s="32"/>
    </row>
    <row r="9733" spans="30:30" ht="22.95" customHeight="1" x14ac:dyDescent="0.2">
      <c r="AD9733" s="32"/>
    </row>
    <row r="9734" spans="30:30" ht="22.95" customHeight="1" x14ac:dyDescent="0.2">
      <c r="AD9734" s="32"/>
    </row>
    <row r="9735" spans="30:30" ht="22.95" customHeight="1" x14ac:dyDescent="0.2">
      <c r="AD9735" s="32"/>
    </row>
    <row r="9736" spans="30:30" ht="22.95" customHeight="1" x14ac:dyDescent="0.2">
      <c r="AD9736" s="32"/>
    </row>
    <row r="9737" spans="30:30" ht="22.95" customHeight="1" x14ac:dyDescent="0.2">
      <c r="AD9737" s="32"/>
    </row>
    <row r="9738" spans="30:30" ht="22.95" customHeight="1" x14ac:dyDescent="0.2">
      <c r="AD9738" s="32"/>
    </row>
    <row r="9739" spans="30:30" ht="22.95" customHeight="1" x14ac:dyDescent="0.2">
      <c r="AD9739" s="32"/>
    </row>
    <row r="9740" spans="30:30" ht="22.95" customHeight="1" x14ac:dyDescent="0.2">
      <c r="AD9740" s="32"/>
    </row>
    <row r="9741" spans="30:30" ht="22.95" customHeight="1" x14ac:dyDescent="0.2">
      <c r="AD9741" s="32"/>
    </row>
    <row r="9742" spans="30:30" ht="22.95" customHeight="1" x14ac:dyDescent="0.2">
      <c r="AD9742" s="32"/>
    </row>
    <row r="9743" spans="30:30" ht="22.95" customHeight="1" x14ac:dyDescent="0.2">
      <c r="AD9743" s="32"/>
    </row>
    <row r="9744" spans="30:30" ht="22.95" customHeight="1" x14ac:dyDescent="0.2">
      <c r="AD9744" s="32"/>
    </row>
    <row r="9745" spans="30:30" ht="22.95" customHeight="1" x14ac:dyDescent="0.2">
      <c r="AD9745" s="32"/>
    </row>
    <row r="9746" spans="30:30" ht="22.95" customHeight="1" x14ac:dyDescent="0.2">
      <c r="AD9746" s="32"/>
    </row>
    <row r="9747" spans="30:30" ht="22.95" customHeight="1" x14ac:dyDescent="0.2">
      <c r="AD9747" s="32"/>
    </row>
    <row r="9748" spans="30:30" ht="22.95" customHeight="1" x14ac:dyDescent="0.2">
      <c r="AD9748" s="32"/>
    </row>
    <row r="9749" spans="30:30" ht="22.95" customHeight="1" x14ac:dyDescent="0.2">
      <c r="AD9749" s="32"/>
    </row>
    <row r="9750" spans="30:30" ht="22.95" customHeight="1" x14ac:dyDescent="0.2">
      <c r="AD9750" s="32"/>
    </row>
    <row r="9751" spans="30:30" ht="22.95" customHeight="1" x14ac:dyDescent="0.2">
      <c r="AD9751" s="32"/>
    </row>
    <row r="9752" spans="30:30" ht="22.95" customHeight="1" x14ac:dyDescent="0.2">
      <c r="AD9752" s="32"/>
    </row>
    <row r="9753" spans="30:30" ht="22.95" customHeight="1" x14ac:dyDescent="0.2">
      <c r="AD9753" s="32"/>
    </row>
    <row r="9754" spans="30:30" ht="22.95" customHeight="1" x14ac:dyDescent="0.2">
      <c r="AD9754" s="32"/>
    </row>
    <row r="9755" spans="30:30" ht="22.95" customHeight="1" x14ac:dyDescent="0.2">
      <c r="AD9755" s="32"/>
    </row>
    <row r="9756" spans="30:30" ht="22.95" customHeight="1" x14ac:dyDescent="0.2">
      <c r="AD9756" s="32"/>
    </row>
    <row r="9757" spans="30:30" ht="22.95" customHeight="1" x14ac:dyDescent="0.2">
      <c r="AD9757" s="32"/>
    </row>
    <row r="9758" spans="30:30" ht="22.95" customHeight="1" x14ac:dyDescent="0.2">
      <c r="AD9758" s="32"/>
    </row>
    <row r="9759" spans="30:30" ht="22.95" customHeight="1" x14ac:dyDescent="0.2">
      <c r="AD9759" s="32"/>
    </row>
    <row r="9760" spans="30:30" ht="22.95" customHeight="1" x14ac:dyDescent="0.2">
      <c r="AD9760" s="32"/>
    </row>
    <row r="9761" spans="30:30" ht="22.95" customHeight="1" x14ac:dyDescent="0.2">
      <c r="AD9761" s="32"/>
    </row>
    <row r="9762" spans="30:30" ht="22.95" customHeight="1" x14ac:dyDescent="0.2">
      <c r="AD9762" s="32"/>
    </row>
    <row r="9763" spans="30:30" ht="22.95" customHeight="1" x14ac:dyDescent="0.2">
      <c r="AD9763" s="32"/>
    </row>
    <row r="9764" spans="30:30" ht="22.95" customHeight="1" x14ac:dyDescent="0.2">
      <c r="AD9764" s="32"/>
    </row>
    <row r="9765" spans="30:30" ht="22.95" customHeight="1" x14ac:dyDescent="0.2">
      <c r="AD9765" s="32"/>
    </row>
    <row r="9766" spans="30:30" ht="22.95" customHeight="1" x14ac:dyDescent="0.2">
      <c r="AD9766" s="32"/>
    </row>
    <row r="9767" spans="30:30" ht="22.95" customHeight="1" x14ac:dyDescent="0.2">
      <c r="AD9767" s="32"/>
    </row>
    <row r="9768" spans="30:30" ht="22.95" customHeight="1" x14ac:dyDescent="0.2">
      <c r="AD9768" s="32"/>
    </row>
    <row r="9769" spans="30:30" ht="22.95" customHeight="1" x14ac:dyDescent="0.2">
      <c r="AD9769" s="32"/>
    </row>
    <row r="9770" spans="30:30" ht="22.95" customHeight="1" x14ac:dyDescent="0.2">
      <c r="AD9770" s="32"/>
    </row>
    <row r="9771" spans="30:30" ht="22.95" customHeight="1" x14ac:dyDescent="0.2">
      <c r="AD9771" s="32"/>
    </row>
    <row r="9772" spans="30:30" ht="22.95" customHeight="1" x14ac:dyDescent="0.2">
      <c r="AD9772" s="32"/>
    </row>
    <row r="9773" spans="30:30" ht="22.95" customHeight="1" x14ac:dyDescent="0.2">
      <c r="AD9773" s="32"/>
    </row>
    <row r="9774" spans="30:30" ht="22.95" customHeight="1" x14ac:dyDescent="0.2">
      <c r="AD9774" s="32"/>
    </row>
    <row r="9775" spans="30:30" ht="22.95" customHeight="1" x14ac:dyDescent="0.2">
      <c r="AD9775" s="32"/>
    </row>
    <row r="9776" spans="30:30" ht="22.95" customHeight="1" x14ac:dyDescent="0.2">
      <c r="AD9776" s="32"/>
    </row>
    <row r="9777" spans="30:30" ht="22.95" customHeight="1" x14ac:dyDescent="0.2">
      <c r="AD9777" s="32"/>
    </row>
    <row r="9778" spans="30:30" ht="22.95" customHeight="1" x14ac:dyDescent="0.2">
      <c r="AD9778" s="32"/>
    </row>
    <row r="9779" spans="30:30" ht="22.95" customHeight="1" x14ac:dyDescent="0.2">
      <c r="AD9779" s="32"/>
    </row>
    <row r="9780" spans="30:30" ht="22.95" customHeight="1" x14ac:dyDescent="0.2">
      <c r="AD9780" s="32"/>
    </row>
    <row r="9781" spans="30:30" ht="22.95" customHeight="1" x14ac:dyDescent="0.2">
      <c r="AD9781" s="32"/>
    </row>
    <row r="9782" spans="30:30" ht="22.95" customHeight="1" x14ac:dyDescent="0.2">
      <c r="AD9782" s="32"/>
    </row>
    <row r="9783" spans="30:30" ht="22.95" customHeight="1" x14ac:dyDescent="0.2">
      <c r="AD9783" s="32"/>
    </row>
    <row r="9784" spans="30:30" ht="22.95" customHeight="1" x14ac:dyDescent="0.2">
      <c r="AD9784" s="32"/>
    </row>
    <row r="9785" spans="30:30" ht="22.95" customHeight="1" x14ac:dyDescent="0.2">
      <c r="AD9785" s="32"/>
    </row>
    <row r="9786" spans="30:30" ht="22.95" customHeight="1" x14ac:dyDescent="0.2">
      <c r="AD9786" s="32"/>
    </row>
    <row r="9787" spans="30:30" ht="22.95" customHeight="1" x14ac:dyDescent="0.2">
      <c r="AD9787" s="32"/>
    </row>
    <row r="9788" spans="30:30" ht="22.95" customHeight="1" x14ac:dyDescent="0.2">
      <c r="AD9788" s="32"/>
    </row>
    <row r="9789" spans="30:30" ht="22.95" customHeight="1" x14ac:dyDescent="0.2">
      <c r="AD9789" s="32"/>
    </row>
    <row r="9790" spans="30:30" ht="22.95" customHeight="1" x14ac:dyDescent="0.2">
      <c r="AD9790" s="32"/>
    </row>
    <row r="9791" spans="30:30" ht="22.95" customHeight="1" x14ac:dyDescent="0.2">
      <c r="AD9791" s="32"/>
    </row>
    <row r="9792" spans="30:30" ht="22.95" customHeight="1" x14ac:dyDescent="0.2">
      <c r="AD9792" s="32"/>
    </row>
    <row r="9793" spans="30:30" ht="22.95" customHeight="1" x14ac:dyDescent="0.2">
      <c r="AD9793" s="32"/>
    </row>
    <row r="9794" spans="30:30" ht="22.95" customHeight="1" x14ac:dyDescent="0.2">
      <c r="AD9794" s="32"/>
    </row>
    <row r="9795" spans="30:30" ht="22.95" customHeight="1" x14ac:dyDescent="0.2">
      <c r="AD9795" s="32"/>
    </row>
    <row r="9796" spans="30:30" ht="22.95" customHeight="1" x14ac:dyDescent="0.2">
      <c r="AD9796" s="32"/>
    </row>
    <row r="9797" spans="30:30" ht="22.95" customHeight="1" x14ac:dyDescent="0.2">
      <c r="AD9797" s="32"/>
    </row>
    <row r="9798" spans="30:30" ht="22.95" customHeight="1" x14ac:dyDescent="0.2">
      <c r="AD9798" s="32"/>
    </row>
    <row r="9799" spans="30:30" ht="22.95" customHeight="1" x14ac:dyDescent="0.2">
      <c r="AD9799" s="32"/>
    </row>
    <row r="9800" spans="30:30" ht="22.95" customHeight="1" x14ac:dyDescent="0.2">
      <c r="AD9800" s="32"/>
    </row>
    <row r="9801" spans="30:30" ht="22.95" customHeight="1" x14ac:dyDescent="0.2">
      <c r="AD9801" s="32"/>
    </row>
    <row r="9802" spans="30:30" ht="22.95" customHeight="1" x14ac:dyDescent="0.2">
      <c r="AD9802" s="32"/>
    </row>
    <row r="9803" spans="30:30" ht="22.95" customHeight="1" x14ac:dyDescent="0.2">
      <c r="AD9803" s="32"/>
    </row>
    <row r="9804" spans="30:30" ht="22.95" customHeight="1" x14ac:dyDescent="0.2">
      <c r="AD9804" s="32"/>
    </row>
    <row r="9805" spans="30:30" ht="22.95" customHeight="1" x14ac:dyDescent="0.2">
      <c r="AD9805" s="32"/>
    </row>
    <row r="9806" spans="30:30" ht="22.95" customHeight="1" x14ac:dyDescent="0.2">
      <c r="AD9806" s="32"/>
    </row>
    <row r="9807" spans="30:30" ht="22.95" customHeight="1" x14ac:dyDescent="0.2">
      <c r="AD9807" s="32"/>
    </row>
    <row r="9808" spans="30:30" ht="22.95" customHeight="1" x14ac:dyDescent="0.2">
      <c r="AD9808" s="32"/>
    </row>
    <row r="9809" spans="30:30" ht="22.95" customHeight="1" x14ac:dyDescent="0.2">
      <c r="AD9809" s="32"/>
    </row>
    <row r="9810" spans="30:30" ht="22.95" customHeight="1" x14ac:dyDescent="0.2">
      <c r="AD9810" s="32"/>
    </row>
    <row r="9811" spans="30:30" ht="22.95" customHeight="1" x14ac:dyDescent="0.2">
      <c r="AD9811" s="32"/>
    </row>
    <row r="9812" spans="30:30" ht="22.95" customHeight="1" x14ac:dyDescent="0.2">
      <c r="AD9812" s="32"/>
    </row>
    <row r="9813" spans="30:30" ht="22.95" customHeight="1" x14ac:dyDescent="0.2">
      <c r="AD9813" s="32"/>
    </row>
    <row r="9814" spans="30:30" ht="22.95" customHeight="1" x14ac:dyDescent="0.2">
      <c r="AD9814" s="32"/>
    </row>
    <row r="9815" spans="30:30" ht="22.95" customHeight="1" x14ac:dyDescent="0.2">
      <c r="AD9815" s="32"/>
    </row>
    <row r="9816" spans="30:30" ht="22.95" customHeight="1" x14ac:dyDescent="0.2">
      <c r="AD9816" s="32"/>
    </row>
    <row r="9817" spans="30:30" ht="22.95" customHeight="1" x14ac:dyDescent="0.2">
      <c r="AD9817" s="32"/>
    </row>
    <row r="9818" spans="30:30" ht="22.95" customHeight="1" x14ac:dyDescent="0.2">
      <c r="AD9818" s="32"/>
    </row>
    <row r="9819" spans="30:30" ht="22.95" customHeight="1" x14ac:dyDescent="0.2">
      <c r="AD9819" s="32"/>
    </row>
    <row r="9820" spans="30:30" ht="22.95" customHeight="1" x14ac:dyDescent="0.2">
      <c r="AD9820" s="32"/>
    </row>
    <row r="9821" spans="30:30" ht="22.95" customHeight="1" x14ac:dyDescent="0.2">
      <c r="AD9821" s="32"/>
    </row>
    <row r="9822" spans="30:30" ht="22.95" customHeight="1" x14ac:dyDescent="0.2">
      <c r="AD9822" s="32"/>
    </row>
    <row r="9823" spans="30:30" ht="22.95" customHeight="1" x14ac:dyDescent="0.2">
      <c r="AD9823" s="32"/>
    </row>
    <row r="9824" spans="30:30" ht="22.95" customHeight="1" x14ac:dyDescent="0.2">
      <c r="AD9824" s="32"/>
    </row>
    <row r="9825" spans="30:30" ht="22.95" customHeight="1" x14ac:dyDescent="0.2">
      <c r="AD9825" s="32"/>
    </row>
    <row r="9826" spans="30:30" ht="22.95" customHeight="1" x14ac:dyDescent="0.2">
      <c r="AD9826" s="32"/>
    </row>
    <row r="9827" spans="30:30" ht="22.95" customHeight="1" x14ac:dyDescent="0.2">
      <c r="AD9827" s="32"/>
    </row>
    <row r="9828" spans="30:30" ht="22.95" customHeight="1" x14ac:dyDescent="0.2">
      <c r="AD9828" s="32"/>
    </row>
    <row r="9829" spans="30:30" ht="22.95" customHeight="1" x14ac:dyDescent="0.2">
      <c r="AD9829" s="32"/>
    </row>
    <row r="9830" spans="30:30" ht="22.95" customHeight="1" x14ac:dyDescent="0.2">
      <c r="AD9830" s="32"/>
    </row>
    <row r="9831" spans="30:30" ht="22.95" customHeight="1" x14ac:dyDescent="0.2">
      <c r="AD9831" s="32"/>
    </row>
    <row r="9832" spans="30:30" ht="22.95" customHeight="1" x14ac:dyDescent="0.2">
      <c r="AD9832" s="32"/>
    </row>
    <row r="9833" spans="30:30" ht="22.95" customHeight="1" x14ac:dyDescent="0.2">
      <c r="AD9833" s="32"/>
    </row>
    <row r="9834" spans="30:30" ht="22.95" customHeight="1" x14ac:dyDescent="0.2">
      <c r="AD9834" s="32"/>
    </row>
    <row r="9835" spans="30:30" ht="22.95" customHeight="1" x14ac:dyDescent="0.2">
      <c r="AD9835" s="32"/>
    </row>
    <row r="9836" spans="30:30" ht="22.95" customHeight="1" x14ac:dyDescent="0.2">
      <c r="AD9836" s="32"/>
    </row>
    <row r="9837" spans="30:30" ht="22.95" customHeight="1" x14ac:dyDescent="0.2">
      <c r="AD9837" s="32"/>
    </row>
    <row r="9838" spans="30:30" ht="22.95" customHeight="1" x14ac:dyDescent="0.2">
      <c r="AD9838" s="32"/>
    </row>
    <row r="9839" spans="30:30" ht="22.95" customHeight="1" x14ac:dyDescent="0.2">
      <c r="AD9839" s="32"/>
    </row>
    <row r="9840" spans="30:30" ht="22.95" customHeight="1" x14ac:dyDescent="0.2">
      <c r="AD9840" s="32"/>
    </row>
    <row r="9841" spans="30:30" ht="22.95" customHeight="1" x14ac:dyDescent="0.2">
      <c r="AD9841" s="32"/>
    </row>
    <row r="9842" spans="30:30" ht="22.95" customHeight="1" x14ac:dyDescent="0.2">
      <c r="AD9842" s="32"/>
    </row>
    <row r="9843" spans="30:30" ht="22.95" customHeight="1" x14ac:dyDescent="0.2">
      <c r="AD9843" s="32"/>
    </row>
    <row r="9844" spans="30:30" ht="22.95" customHeight="1" x14ac:dyDescent="0.2">
      <c r="AD9844" s="32"/>
    </row>
    <row r="9845" spans="30:30" ht="22.95" customHeight="1" x14ac:dyDescent="0.2">
      <c r="AD9845" s="32"/>
    </row>
    <row r="9846" spans="30:30" ht="22.95" customHeight="1" x14ac:dyDescent="0.2">
      <c r="AD9846" s="32"/>
    </row>
    <row r="9847" spans="30:30" ht="22.95" customHeight="1" x14ac:dyDescent="0.2">
      <c r="AD9847" s="32"/>
    </row>
    <row r="9848" spans="30:30" ht="22.95" customHeight="1" x14ac:dyDescent="0.2">
      <c r="AD9848" s="32"/>
    </row>
    <row r="9849" spans="30:30" ht="22.95" customHeight="1" x14ac:dyDescent="0.2">
      <c r="AD9849" s="32"/>
    </row>
    <row r="9850" spans="30:30" ht="22.95" customHeight="1" x14ac:dyDescent="0.2">
      <c r="AD9850" s="32"/>
    </row>
    <row r="9851" spans="30:30" ht="22.95" customHeight="1" x14ac:dyDescent="0.2">
      <c r="AD9851" s="32"/>
    </row>
    <row r="9852" spans="30:30" ht="22.95" customHeight="1" x14ac:dyDescent="0.2">
      <c r="AD9852" s="32"/>
    </row>
    <row r="9853" spans="30:30" ht="22.95" customHeight="1" x14ac:dyDescent="0.2">
      <c r="AD9853" s="32"/>
    </row>
    <row r="9854" spans="30:30" ht="22.95" customHeight="1" x14ac:dyDescent="0.2">
      <c r="AD9854" s="32"/>
    </row>
    <row r="9855" spans="30:30" ht="22.95" customHeight="1" x14ac:dyDescent="0.2">
      <c r="AD9855" s="32"/>
    </row>
    <row r="9856" spans="30:30" ht="22.95" customHeight="1" x14ac:dyDescent="0.2">
      <c r="AD9856" s="32"/>
    </row>
    <row r="9857" spans="30:30" ht="22.95" customHeight="1" x14ac:dyDescent="0.2">
      <c r="AD9857" s="32"/>
    </row>
    <row r="9858" spans="30:30" ht="22.95" customHeight="1" x14ac:dyDescent="0.2">
      <c r="AD9858" s="32"/>
    </row>
    <row r="9859" spans="30:30" ht="22.95" customHeight="1" x14ac:dyDescent="0.2">
      <c r="AD9859" s="32"/>
    </row>
    <row r="9860" spans="30:30" ht="22.95" customHeight="1" x14ac:dyDescent="0.2">
      <c r="AD9860" s="32"/>
    </row>
    <row r="9861" spans="30:30" ht="22.95" customHeight="1" x14ac:dyDescent="0.2">
      <c r="AD9861" s="32"/>
    </row>
    <row r="9862" spans="30:30" ht="22.95" customHeight="1" x14ac:dyDescent="0.2">
      <c r="AD9862" s="32"/>
    </row>
    <row r="9863" spans="30:30" ht="22.95" customHeight="1" x14ac:dyDescent="0.2">
      <c r="AD9863" s="32"/>
    </row>
    <row r="9864" spans="30:30" ht="22.95" customHeight="1" x14ac:dyDescent="0.2">
      <c r="AD9864" s="32"/>
    </row>
    <row r="9865" spans="30:30" ht="22.95" customHeight="1" x14ac:dyDescent="0.2">
      <c r="AD9865" s="32"/>
    </row>
    <row r="9866" spans="30:30" ht="22.95" customHeight="1" x14ac:dyDescent="0.2">
      <c r="AD9866" s="32"/>
    </row>
    <row r="9867" spans="30:30" ht="22.95" customHeight="1" x14ac:dyDescent="0.2">
      <c r="AD9867" s="32"/>
    </row>
    <row r="9868" spans="30:30" ht="22.95" customHeight="1" x14ac:dyDescent="0.2">
      <c r="AD9868" s="32"/>
    </row>
    <row r="9869" spans="30:30" ht="22.95" customHeight="1" x14ac:dyDescent="0.2">
      <c r="AD9869" s="32"/>
    </row>
    <row r="9870" spans="30:30" ht="22.95" customHeight="1" x14ac:dyDescent="0.2">
      <c r="AD9870" s="32"/>
    </row>
    <row r="9871" spans="30:30" ht="22.95" customHeight="1" x14ac:dyDescent="0.2">
      <c r="AD9871" s="32"/>
    </row>
    <row r="9872" spans="30:30" ht="22.95" customHeight="1" x14ac:dyDescent="0.2">
      <c r="AD9872" s="32"/>
    </row>
    <row r="9873" spans="30:30" ht="22.95" customHeight="1" x14ac:dyDescent="0.2">
      <c r="AD9873" s="32"/>
    </row>
    <row r="9874" spans="30:30" ht="22.95" customHeight="1" x14ac:dyDescent="0.2">
      <c r="AD9874" s="32"/>
    </row>
    <row r="9875" spans="30:30" ht="22.95" customHeight="1" x14ac:dyDescent="0.2">
      <c r="AD9875" s="32"/>
    </row>
    <row r="9876" spans="30:30" ht="22.95" customHeight="1" x14ac:dyDescent="0.2">
      <c r="AD9876" s="32"/>
    </row>
    <row r="9877" spans="30:30" ht="22.95" customHeight="1" x14ac:dyDescent="0.2">
      <c r="AD9877" s="32"/>
    </row>
    <row r="9878" spans="30:30" ht="22.95" customHeight="1" x14ac:dyDescent="0.2">
      <c r="AD9878" s="32"/>
    </row>
    <row r="9879" spans="30:30" ht="22.95" customHeight="1" x14ac:dyDescent="0.2">
      <c r="AD9879" s="32"/>
    </row>
    <row r="9880" spans="30:30" ht="22.95" customHeight="1" x14ac:dyDescent="0.2">
      <c r="AD9880" s="32"/>
    </row>
    <row r="9881" spans="30:30" ht="22.95" customHeight="1" x14ac:dyDescent="0.2">
      <c r="AD9881" s="32"/>
    </row>
    <row r="9882" spans="30:30" ht="22.95" customHeight="1" x14ac:dyDescent="0.2">
      <c r="AD9882" s="32"/>
    </row>
    <row r="9883" spans="30:30" ht="22.95" customHeight="1" x14ac:dyDescent="0.2">
      <c r="AD9883" s="32"/>
    </row>
    <row r="9884" spans="30:30" ht="22.95" customHeight="1" x14ac:dyDescent="0.2">
      <c r="AD9884" s="32"/>
    </row>
    <row r="9885" spans="30:30" ht="22.95" customHeight="1" x14ac:dyDescent="0.2">
      <c r="AD9885" s="32"/>
    </row>
    <row r="9886" spans="30:30" ht="22.95" customHeight="1" x14ac:dyDescent="0.2">
      <c r="AD9886" s="32"/>
    </row>
    <row r="9887" spans="30:30" ht="22.95" customHeight="1" x14ac:dyDescent="0.2">
      <c r="AD9887" s="32"/>
    </row>
    <row r="9888" spans="30:30" ht="22.95" customHeight="1" x14ac:dyDescent="0.2">
      <c r="AD9888" s="32"/>
    </row>
    <row r="9889" spans="30:30" ht="22.95" customHeight="1" x14ac:dyDescent="0.2">
      <c r="AD9889" s="32"/>
    </row>
    <row r="9890" spans="30:30" ht="22.95" customHeight="1" x14ac:dyDescent="0.2">
      <c r="AD9890" s="32"/>
    </row>
    <row r="9891" spans="30:30" ht="22.95" customHeight="1" x14ac:dyDescent="0.2">
      <c r="AD9891" s="32"/>
    </row>
    <row r="9892" spans="30:30" ht="22.95" customHeight="1" x14ac:dyDescent="0.2">
      <c r="AD9892" s="32"/>
    </row>
    <row r="9893" spans="30:30" ht="22.95" customHeight="1" x14ac:dyDescent="0.2">
      <c r="AD9893" s="32"/>
    </row>
    <row r="9894" spans="30:30" ht="22.95" customHeight="1" x14ac:dyDescent="0.2">
      <c r="AD9894" s="32"/>
    </row>
    <row r="9895" spans="30:30" ht="22.95" customHeight="1" x14ac:dyDescent="0.2">
      <c r="AD9895" s="32"/>
    </row>
    <row r="9896" spans="30:30" ht="22.95" customHeight="1" x14ac:dyDescent="0.2">
      <c r="AD9896" s="32"/>
    </row>
    <row r="9897" spans="30:30" ht="22.95" customHeight="1" x14ac:dyDescent="0.2">
      <c r="AD9897" s="32"/>
    </row>
    <row r="9898" spans="30:30" ht="22.95" customHeight="1" x14ac:dyDescent="0.2">
      <c r="AD9898" s="32"/>
    </row>
    <row r="9899" spans="30:30" ht="22.95" customHeight="1" x14ac:dyDescent="0.2">
      <c r="AD9899" s="32"/>
    </row>
    <row r="9900" spans="30:30" ht="22.95" customHeight="1" x14ac:dyDescent="0.2">
      <c r="AD9900" s="32"/>
    </row>
    <row r="9901" spans="30:30" ht="22.95" customHeight="1" x14ac:dyDescent="0.2">
      <c r="AD9901" s="32"/>
    </row>
    <row r="9902" spans="30:30" ht="22.95" customHeight="1" x14ac:dyDescent="0.2">
      <c r="AD9902" s="32"/>
    </row>
    <row r="9903" spans="30:30" ht="22.95" customHeight="1" x14ac:dyDescent="0.2">
      <c r="AD9903" s="32"/>
    </row>
    <row r="9904" spans="30:30" ht="22.95" customHeight="1" x14ac:dyDescent="0.2">
      <c r="AD9904" s="32"/>
    </row>
    <row r="9905" spans="30:30" ht="22.95" customHeight="1" x14ac:dyDescent="0.2">
      <c r="AD9905" s="32"/>
    </row>
    <row r="9906" spans="30:30" ht="22.95" customHeight="1" x14ac:dyDescent="0.2">
      <c r="AD9906" s="32"/>
    </row>
    <row r="9907" spans="30:30" ht="22.95" customHeight="1" x14ac:dyDescent="0.2">
      <c r="AD9907" s="32"/>
    </row>
    <row r="9908" spans="30:30" ht="22.95" customHeight="1" x14ac:dyDescent="0.2">
      <c r="AD9908" s="32"/>
    </row>
    <row r="9909" spans="30:30" ht="22.95" customHeight="1" x14ac:dyDescent="0.2">
      <c r="AD9909" s="32"/>
    </row>
    <row r="9910" spans="30:30" ht="22.95" customHeight="1" x14ac:dyDescent="0.2">
      <c r="AD9910" s="32"/>
    </row>
    <row r="9911" spans="30:30" ht="22.95" customHeight="1" x14ac:dyDescent="0.2">
      <c r="AD9911" s="32"/>
    </row>
    <row r="9912" spans="30:30" ht="22.95" customHeight="1" x14ac:dyDescent="0.2">
      <c r="AD9912" s="32"/>
    </row>
    <row r="9913" spans="30:30" ht="22.95" customHeight="1" x14ac:dyDescent="0.2">
      <c r="AD9913" s="32"/>
    </row>
    <row r="9914" spans="30:30" ht="22.95" customHeight="1" x14ac:dyDescent="0.2">
      <c r="AD9914" s="32"/>
    </row>
    <row r="9915" spans="30:30" ht="22.95" customHeight="1" x14ac:dyDescent="0.2">
      <c r="AD9915" s="32"/>
    </row>
    <row r="9916" spans="30:30" ht="22.95" customHeight="1" x14ac:dyDescent="0.2">
      <c r="AD9916" s="32"/>
    </row>
    <row r="9917" spans="30:30" ht="22.95" customHeight="1" x14ac:dyDescent="0.2">
      <c r="AD9917" s="32"/>
    </row>
    <row r="9918" spans="30:30" ht="22.95" customHeight="1" x14ac:dyDescent="0.2">
      <c r="AD9918" s="32"/>
    </row>
    <row r="9919" spans="30:30" ht="22.95" customHeight="1" x14ac:dyDescent="0.2">
      <c r="AD9919" s="32"/>
    </row>
    <row r="9920" spans="30:30" ht="22.95" customHeight="1" x14ac:dyDescent="0.2">
      <c r="AD9920" s="32"/>
    </row>
    <row r="9921" spans="30:30" ht="22.95" customHeight="1" x14ac:dyDescent="0.2">
      <c r="AD9921" s="32"/>
    </row>
    <row r="9922" spans="30:30" ht="22.95" customHeight="1" x14ac:dyDescent="0.2">
      <c r="AD9922" s="32"/>
    </row>
    <row r="9923" spans="30:30" ht="22.95" customHeight="1" x14ac:dyDescent="0.2">
      <c r="AD9923" s="32"/>
    </row>
    <row r="9924" spans="30:30" ht="22.95" customHeight="1" x14ac:dyDescent="0.2">
      <c r="AD9924" s="32"/>
    </row>
    <row r="9925" spans="30:30" ht="22.95" customHeight="1" x14ac:dyDescent="0.2">
      <c r="AD9925" s="32"/>
    </row>
    <row r="9926" spans="30:30" ht="22.95" customHeight="1" x14ac:dyDescent="0.2">
      <c r="AD9926" s="32"/>
    </row>
    <row r="9927" spans="30:30" ht="22.95" customHeight="1" x14ac:dyDescent="0.2">
      <c r="AD9927" s="32"/>
    </row>
    <row r="9928" spans="30:30" ht="22.95" customHeight="1" x14ac:dyDescent="0.2">
      <c r="AD9928" s="32"/>
    </row>
    <row r="9929" spans="30:30" ht="22.95" customHeight="1" x14ac:dyDescent="0.2">
      <c r="AD9929" s="32"/>
    </row>
    <row r="9930" spans="30:30" ht="22.95" customHeight="1" x14ac:dyDescent="0.2">
      <c r="AD9930" s="32"/>
    </row>
    <row r="9931" spans="30:30" ht="22.95" customHeight="1" x14ac:dyDescent="0.2">
      <c r="AD9931" s="32"/>
    </row>
    <row r="9932" spans="30:30" ht="22.95" customHeight="1" x14ac:dyDescent="0.2">
      <c r="AD9932" s="32"/>
    </row>
    <row r="9933" spans="30:30" ht="22.95" customHeight="1" x14ac:dyDescent="0.2">
      <c r="AD9933" s="32"/>
    </row>
    <row r="9934" spans="30:30" ht="22.95" customHeight="1" x14ac:dyDescent="0.2">
      <c r="AD9934" s="32"/>
    </row>
    <row r="9935" spans="30:30" ht="22.95" customHeight="1" x14ac:dyDescent="0.2">
      <c r="AD9935" s="32"/>
    </row>
    <row r="9936" spans="30:30" ht="22.95" customHeight="1" x14ac:dyDescent="0.2">
      <c r="AD9936" s="32"/>
    </row>
    <row r="9937" spans="30:30" ht="22.95" customHeight="1" x14ac:dyDescent="0.2">
      <c r="AD9937" s="32"/>
    </row>
    <row r="9938" spans="30:30" ht="22.95" customHeight="1" x14ac:dyDescent="0.2">
      <c r="AD9938" s="32"/>
    </row>
    <row r="9939" spans="30:30" ht="22.95" customHeight="1" x14ac:dyDescent="0.2">
      <c r="AD9939" s="32"/>
    </row>
    <row r="9940" spans="30:30" ht="22.95" customHeight="1" x14ac:dyDescent="0.2">
      <c r="AD9940" s="32"/>
    </row>
    <row r="9941" spans="30:30" ht="22.95" customHeight="1" x14ac:dyDescent="0.2">
      <c r="AD9941" s="32"/>
    </row>
    <row r="9942" spans="30:30" ht="22.95" customHeight="1" x14ac:dyDescent="0.2">
      <c r="AD9942" s="32"/>
    </row>
    <row r="9943" spans="30:30" ht="22.95" customHeight="1" x14ac:dyDescent="0.2">
      <c r="AD9943" s="32"/>
    </row>
    <row r="9944" spans="30:30" ht="22.95" customHeight="1" x14ac:dyDescent="0.2">
      <c r="AD9944" s="32"/>
    </row>
    <row r="9945" spans="30:30" ht="22.95" customHeight="1" x14ac:dyDescent="0.2">
      <c r="AD9945" s="32"/>
    </row>
    <row r="9946" spans="30:30" ht="22.95" customHeight="1" x14ac:dyDescent="0.2">
      <c r="AD9946" s="32"/>
    </row>
    <row r="9947" spans="30:30" ht="22.95" customHeight="1" x14ac:dyDescent="0.2">
      <c r="AD9947" s="32"/>
    </row>
    <row r="9948" spans="30:30" ht="22.95" customHeight="1" x14ac:dyDescent="0.2">
      <c r="AD9948" s="32"/>
    </row>
    <row r="9949" spans="30:30" ht="22.95" customHeight="1" x14ac:dyDescent="0.2">
      <c r="AD9949" s="32"/>
    </row>
    <row r="9950" spans="30:30" ht="22.95" customHeight="1" x14ac:dyDescent="0.2">
      <c r="AD9950" s="32"/>
    </row>
    <row r="9951" spans="30:30" ht="22.95" customHeight="1" x14ac:dyDescent="0.2">
      <c r="AD9951" s="32"/>
    </row>
    <row r="9952" spans="30:30" ht="22.95" customHeight="1" x14ac:dyDescent="0.2">
      <c r="AD9952" s="32"/>
    </row>
    <row r="9953" spans="30:30" ht="22.95" customHeight="1" x14ac:dyDescent="0.2">
      <c r="AD9953" s="32"/>
    </row>
    <row r="9954" spans="30:30" ht="22.95" customHeight="1" x14ac:dyDescent="0.2">
      <c r="AD9954" s="32"/>
    </row>
    <row r="9955" spans="30:30" ht="22.95" customHeight="1" x14ac:dyDescent="0.2">
      <c r="AD9955" s="32"/>
    </row>
    <row r="9956" spans="30:30" ht="22.95" customHeight="1" x14ac:dyDescent="0.2">
      <c r="AD9956" s="32"/>
    </row>
    <row r="9957" spans="30:30" ht="22.95" customHeight="1" x14ac:dyDescent="0.2">
      <c r="AD9957" s="32"/>
    </row>
    <row r="9958" spans="30:30" ht="22.95" customHeight="1" x14ac:dyDescent="0.2">
      <c r="AD9958" s="32"/>
    </row>
    <row r="9959" spans="30:30" ht="22.95" customHeight="1" x14ac:dyDescent="0.2">
      <c r="AD9959" s="32"/>
    </row>
    <row r="9960" spans="30:30" ht="22.95" customHeight="1" x14ac:dyDescent="0.2">
      <c r="AD9960" s="32"/>
    </row>
    <row r="9961" spans="30:30" ht="22.95" customHeight="1" x14ac:dyDescent="0.2">
      <c r="AD9961" s="32"/>
    </row>
    <row r="9962" spans="30:30" ht="22.95" customHeight="1" x14ac:dyDescent="0.2">
      <c r="AD9962" s="32"/>
    </row>
    <row r="9963" spans="30:30" ht="22.95" customHeight="1" x14ac:dyDescent="0.2">
      <c r="AD9963" s="32"/>
    </row>
    <row r="9964" spans="30:30" ht="22.95" customHeight="1" x14ac:dyDescent="0.2">
      <c r="AD9964" s="32"/>
    </row>
    <row r="9965" spans="30:30" ht="22.95" customHeight="1" x14ac:dyDescent="0.2">
      <c r="AD9965" s="32"/>
    </row>
    <row r="9966" spans="30:30" ht="22.95" customHeight="1" x14ac:dyDescent="0.2">
      <c r="AD9966" s="32"/>
    </row>
    <row r="9967" spans="30:30" ht="22.95" customHeight="1" x14ac:dyDescent="0.2">
      <c r="AD9967" s="32"/>
    </row>
    <row r="9968" spans="30:30" ht="22.95" customHeight="1" x14ac:dyDescent="0.2">
      <c r="AD9968" s="32"/>
    </row>
    <row r="9969" spans="30:30" ht="22.95" customHeight="1" x14ac:dyDescent="0.2">
      <c r="AD9969" s="32"/>
    </row>
    <row r="9970" spans="30:30" ht="22.95" customHeight="1" x14ac:dyDescent="0.2">
      <c r="AD9970" s="32"/>
    </row>
    <row r="9971" spans="30:30" ht="22.95" customHeight="1" x14ac:dyDescent="0.2">
      <c r="AD9971" s="32"/>
    </row>
    <row r="9972" spans="30:30" ht="22.95" customHeight="1" x14ac:dyDescent="0.2">
      <c r="AD9972" s="32"/>
    </row>
    <row r="9973" spans="30:30" ht="22.95" customHeight="1" x14ac:dyDescent="0.2">
      <c r="AD9973" s="32"/>
    </row>
    <row r="9974" spans="30:30" ht="22.95" customHeight="1" x14ac:dyDescent="0.2">
      <c r="AD9974" s="32"/>
    </row>
    <row r="9975" spans="30:30" ht="22.95" customHeight="1" x14ac:dyDescent="0.2">
      <c r="AD9975" s="32"/>
    </row>
    <row r="9976" spans="30:30" ht="22.95" customHeight="1" x14ac:dyDescent="0.2">
      <c r="AD9976" s="32"/>
    </row>
    <row r="9977" spans="30:30" ht="22.95" customHeight="1" x14ac:dyDescent="0.2">
      <c r="AD9977" s="32"/>
    </row>
    <row r="9978" spans="30:30" ht="22.95" customHeight="1" x14ac:dyDescent="0.2">
      <c r="AD9978" s="32"/>
    </row>
    <row r="9979" spans="30:30" ht="22.95" customHeight="1" x14ac:dyDescent="0.2">
      <c r="AD9979" s="32"/>
    </row>
    <row r="9980" spans="30:30" ht="22.95" customHeight="1" x14ac:dyDescent="0.2">
      <c r="AD9980" s="32"/>
    </row>
    <row r="9981" spans="30:30" ht="22.95" customHeight="1" x14ac:dyDescent="0.2">
      <c r="AD9981" s="32"/>
    </row>
    <row r="9982" spans="30:30" ht="22.95" customHeight="1" x14ac:dyDescent="0.2">
      <c r="AD9982" s="32"/>
    </row>
    <row r="9983" spans="30:30" ht="22.95" customHeight="1" x14ac:dyDescent="0.2">
      <c r="AD9983" s="32"/>
    </row>
    <row r="9984" spans="30:30" ht="22.95" customHeight="1" x14ac:dyDescent="0.2">
      <c r="AD9984" s="32"/>
    </row>
    <row r="9985" spans="30:30" ht="22.95" customHeight="1" x14ac:dyDescent="0.2">
      <c r="AD9985" s="32"/>
    </row>
    <row r="9986" spans="30:30" ht="22.95" customHeight="1" x14ac:dyDescent="0.2">
      <c r="AD9986" s="32"/>
    </row>
    <row r="9987" spans="30:30" ht="22.95" customHeight="1" x14ac:dyDescent="0.2">
      <c r="AD9987" s="32"/>
    </row>
    <row r="9988" spans="30:30" ht="22.95" customHeight="1" x14ac:dyDescent="0.2">
      <c r="AD9988" s="32"/>
    </row>
    <row r="9989" spans="30:30" ht="22.95" customHeight="1" x14ac:dyDescent="0.2">
      <c r="AD9989" s="32"/>
    </row>
    <row r="9990" spans="30:30" ht="22.95" customHeight="1" x14ac:dyDescent="0.2">
      <c r="AD9990" s="32"/>
    </row>
    <row r="9991" spans="30:30" ht="22.95" customHeight="1" x14ac:dyDescent="0.2">
      <c r="AD9991" s="32"/>
    </row>
    <row r="9992" spans="30:30" ht="22.95" customHeight="1" x14ac:dyDescent="0.2">
      <c r="AD9992" s="32"/>
    </row>
    <row r="9993" spans="30:30" ht="22.95" customHeight="1" x14ac:dyDescent="0.2">
      <c r="AD9993" s="32"/>
    </row>
    <row r="9994" spans="30:30" ht="22.95" customHeight="1" x14ac:dyDescent="0.2">
      <c r="AD9994" s="32"/>
    </row>
    <row r="9995" spans="30:30" ht="22.95" customHeight="1" x14ac:dyDescent="0.2">
      <c r="AD9995" s="32"/>
    </row>
    <row r="9996" spans="30:30" ht="22.95" customHeight="1" x14ac:dyDescent="0.2">
      <c r="AD9996" s="32"/>
    </row>
    <row r="9997" spans="30:30" ht="22.95" customHeight="1" x14ac:dyDescent="0.2">
      <c r="AD9997" s="32"/>
    </row>
    <row r="9998" spans="30:30" ht="22.95" customHeight="1" x14ac:dyDescent="0.2">
      <c r="AD9998" s="32"/>
    </row>
    <row r="9999" spans="30:30" ht="22.95" customHeight="1" x14ac:dyDescent="0.2">
      <c r="AD9999" s="32"/>
    </row>
    <row r="10000" spans="30:30" ht="22.95" customHeight="1" x14ac:dyDescent="0.2">
      <c r="AD10000" s="32"/>
    </row>
    <row r="10001" spans="30:30" ht="22.95" customHeight="1" x14ac:dyDescent="0.2">
      <c r="AD10001" s="32"/>
    </row>
    <row r="10002" spans="30:30" ht="22.95" customHeight="1" x14ac:dyDescent="0.2">
      <c r="AD10002" s="32"/>
    </row>
    <row r="10003" spans="30:30" ht="22.95" customHeight="1" x14ac:dyDescent="0.2">
      <c r="AD10003" s="32"/>
    </row>
    <row r="10004" spans="30:30" ht="22.95" customHeight="1" x14ac:dyDescent="0.2">
      <c r="AD10004" s="32"/>
    </row>
    <row r="10005" spans="30:30" ht="22.95" customHeight="1" x14ac:dyDescent="0.2">
      <c r="AD10005" s="32"/>
    </row>
    <row r="10006" spans="30:30" ht="22.95" customHeight="1" x14ac:dyDescent="0.2">
      <c r="AD10006" s="32"/>
    </row>
    <row r="10007" spans="30:30" ht="22.95" customHeight="1" x14ac:dyDescent="0.2">
      <c r="AD10007" s="32"/>
    </row>
    <row r="10008" spans="30:30" ht="22.95" customHeight="1" x14ac:dyDescent="0.2">
      <c r="AD10008" s="32"/>
    </row>
    <row r="10009" spans="30:30" ht="22.95" customHeight="1" x14ac:dyDescent="0.2">
      <c r="AD10009" s="32"/>
    </row>
    <row r="10010" spans="30:30" ht="22.95" customHeight="1" x14ac:dyDescent="0.2">
      <c r="AD10010" s="32"/>
    </row>
    <row r="10011" spans="30:30" ht="22.95" customHeight="1" x14ac:dyDescent="0.2">
      <c r="AD10011" s="32"/>
    </row>
    <row r="10012" spans="30:30" ht="22.95" customHeight="1" x14ac:dyDescent="0.2">
      <c r="AD10012" s="32"/>
    </row>
    <row r="10013" spans="30:30" ht="22.95" customHeight="1" x14ac:dyDescent="0.2">
      <c r="AD10013" s="32"/>
    </row>
    <row r="10014" spans="30:30" ht="22.95" customHeight="1" x14ac:dyDescent="0.2">
      <c r="AD10014" s="32"/>
    </row>
    <row r="10015" spans="30:30" ht="22.95" customHeight="1" x14ac:dyDescent="0.2">
      <c r="AD10015" s="32"/>
    </row>
    <row r="10016" spans="30:30" ht="22.95" customHeight="1" x14ac:dyDescent="0.2">
      <c r="AD10016" s="32"/>
    </row>
    <row r="10017" spans="30:30" ht="22.95" customHeight="1" x14ac:dyDescent="0.2">
      <c r="AD10017" s="32"/>
    </row>
    <row r="10018" spans="30:30" ht="22.95" customHeight="1" x14ac:dyDescent="0.2">
      <c r="AD10018" s="32"/>
    </row>
    <row r="10019" spans="30:30" ht="22.95" customHeight="1" x14ac:dyDescent="0.2">
      <c r="AD10019" s="32"/>
    </row>
    <row r="10020" spans="30:30" ht="22.95" customHeight="1" x14ac:dyDescent="0.2">
      <c r="AD10020" s="32"/>
    </row>
    <row r="10021" spans="30:30" ht="22.95" customHeight="1" x14ac:dyDescent="0.2">
      <c r="AD10021" s="32"/>
    </row>
    <row r="10022" spans="30:30" ht="22.95" customHeight="1" x14ac:dyDescent="0.2">
      <c r="AD10022" s="32"/>
    </row>
    <row r="10023" spans="30:30" ht="22.95" customHeight="1" x14ac:dyDescent="0.2">
      <c r="AD10023" s="32"/>
    </row>
    <row r="10024" spans="30:30" ht="22.95" customHeight="1" x14ac:dyDescent="0.2">
      <c r="AD10024" s="32"/>
    </row>
    <row r="10025" spans="30:30" ht="22.95" customHeight="1" x14ac:dyDescent="0.2">
      <c r="AD10025" s="32"/>
    </row>
    <row r="10026" spans="30:30" ht="22.95" customHeight="1" x14ac:dyDescent="0.2">
      <c r="AD10026" s="32"/>
    </row>
    <row r="10027" spans="30:30" ht="22.95" customHeight="1" x14ac:dyDescent="0.2">
      <c r="AD10027" s="32"/>
    </row>
    <row r="10028" spans="30:30" ht="22.95" customHeight="1" x14ac:dyDescent="0.2">
      <c r="AD10028" s="32"/>
    </row>
    <row r="10029" spans="30:30" ht="22.95" customHeight="1" x14ac:dyDescent="0.2">
      <c r="AD10029" s="32"/>
    </row>
    <row r="10030" spans="30:30" ht="22.95" customHeight="1" x14ac:dyDescent="0.2">
      <c r="AD10030" s="32"/>
    </row>
    <row r="10031" spans="30:30" ht="22.95" customHeight="1" x14ac:dyDescent="0.2">
      <c r="AD10031" s="32"/>
    </row>
    <row r="10032" spans="30:30" ht="22.95" customHeight="1" x14ac:dyDescent="0.2">
      <c r="AD10032" s="32"/>
    </row>
    <row r="10033" spans="30:30" ht="22.95" customHeight="1" x14ac:dyDescent="0.2">
      <c r="AD10033" s="32"/>
    </row>
    <row r="10034" spans="30:30" ht="22.95" customHeight="1" x14ac:dyDescent="0.2">
      <c r="AD10034" s="32"/>
    </row>
    <row r="10035" spans="30:30" ht="22.95" customHeight="1" x14ac:dyDescent="0.2">
      <c r="AD10035" s="32"/>
    </row>
    <row r="10036" spans="30:30" ht="22.95" customHeight="1" x14ac:dyDescent="0.2">
      <c r="AD10036" s="32"/>
    </row>
    <row r="10037" spans="30:30" ht="22.95" customHeight="1" x14ac:dyDescent="0.2">
      <c r="AD10037" s="32"/>
    </row>
    <row r="10038" spans="30:30" ht="22.95" customHeight="1" x14ac:dyDescent="0.2">
      <c r="AD10038" s="32"/>
    </row>
    <row r="10039" spans="30:30" ht="22.95" customHeight="1" x14ac:dyDescent="0.2">
      <c r="AD10039" s="32"/>
    </row>
    <row r="10040" spans="30:30" ht="22.95" customHeight="1" x14ac:dyDescent="0.2">
      <c r="AD10040" s="32"/>
    </row>
    <row r="10041" spans="30:30" ht="22.95" customHeight="1" x14ac:dyDescent="0.2">
      <c r="AD10041" s="32"/>
    </row>
    <row r="10042" spans="30:30" ht="22.95" customHeight="1" x14ac:dyDescent="0.2">
      <c r="AD10042" s="32"/>
    </row>
    <row r="10043" spans="30:30" ht="22.95" customHeight="1" x14ac:dyDescent="0.2">
      <c r="AD10043" s="32"/>
    </row>
    <row r="10044" spans="30:30" ht="22.95" customHeight="1" x14ac:dyDescent="0.2">
      <c r="AD10044" s="32"/>
    </row>
    <row r="10045" spans="30:30" ht="22.95" customHeight="1" x14ac:dyDescent="0.2">
      <c r="AD10045" s="32"/>
    </row>
    <row r="10046" spans="30:30" ht="22.95" customHeight="1" x14ac:dyDescent="0.2">
      <c r="AD10046" s="32"/>
    </row>
    <row r="10047" spans="30:30" ht="22.95" customHeight="1" x14ac:dyDescent="0.2">
      <c r="AD10047" s="32"/>
    </row>
    <row r="10048" spans="30:30" ht="22.95" customHeight="1" x14ac:dyDescent="0.2">
      <c r="AD10048" s="32"/>
    </row>
    <row r="10049" spans="30:30" ht="22.95" customHeight="1" x14ac:dyDescent="0.2">
      <c r="AD10049" s="32"/>
    </row>
    <row r="10050" spans="30:30" ht="22.95" customHeight="1" x14ac:dyDescent="0.2">
      <c r="AD10050" s="32"/>
    </row>
    <row r="10051" spans="30:30" ht="22.95" customHeight="1" x14ac:dyDescent="0.2">
      <c r="AD10051" s="32"/>
    </row>
    <row r="10052" spans="30:30" ht="22.95" customHeight="1" x14ac:dyDescent="0.2">
      <c r="AD10052" s="32"/>
    </row>
    <row r="10053" spans="30:30" ht="22.95" customHeight="1" x14ac:dyDescent="0.2">
      <c r="AD10053" s="32"/>
    </row>
    <row r="10054" spans="30:30" ht="22.95" customHeight="1" x14ac:dyDescent="0.2">
      <c r="AD10054" s="32"/>
    </row>
    <row r="10055" spans="30:30" ht="22.95" customHeight="1" x14ac:dyDescent="0.2">
      <c r="AD10055" s="32"/>
    </row>
    <row r="10056" spans="30:30" ht="22.95" customHeight="1" x14ac:dyDescent="0.2">
      <c r="AD10056" s="32"/>
    </row>
    <row r="10057" spans="30:30" ht="22.95" customHeight="1" x14ac:dyDescent="0.2">
      <c r="AD10057" s="32"/>
    </row>
    <row r="10058" spans="30:30" ht="22.95" customHeight="1" x14ac:dyDescent="0.2">
      <c r="AD10058" s="32"/>
    </row>
    <row r="10059" spans="30:30" ht="22.95" customHeight="1" x14ac:dyDescent="0.2">
      <c r="AD10059" s="32"/>
    </row>
    <row r="10060" spans="30:30" ht="22.95" customHeight="1" x14ac:dyDescent="0.2">
      <c r="AD10060" s="32"/>
    </row>
    <row r="10061" spans="30:30" ht="22.95" customHeight="1" x14ac:dyDescent="0.2">
      <c r="AD10061" s="32"/>
    </row>
    <row r="10062" spans="30:30" ht="22.95" customHeight="1" x14ac:dyDescent="0.2">
      <c r="AD10062" s="32"/>
    </row>
    <row r="10063" spans="30:30" ht="22.95" customHeight="1" x14ac:dyDescent="0.2">
      <c r="AD10063" s="32"/>
    </row>
    <row r="10064" spans="30:30" ht="22.95" customHeight="1" x14ac:dyDescent="0.2">
      <c r="AD10064" s="32"/>
    </row>
    <row r="10065" spans="30:30" ht="22.95" customHeight="1" x14ac:dyDescent="0.2">
      <c r="AD10065" s="32"/>
    </row>
    <row r="10066" spans="30:30" ht="22.95" customHeight="1" x14ac:dyDescent="0.2">
      <c r="AD10066" s="32"/>
    </row>
    <row r="10067" spans="30:30" ht="22.95" customHeight="1" x14ac:dyDescent="0.2">
      <c r="AD10067" s="32"/>
    </row>
    <row r="10068" spans="30:30" ht="22.95" customHeight="1" x14ac:dyDescent="0.2">
      <c r="AD10068" s="32"/>
    </row>
    <row r="10069" spans="30:30" ht="22.95" customHeight="1" x14ac:dyDescent="0.2">
      <c r="AD10069" s="32"/>
    </row>
    <row r="10070" spans="30:30" ht="22.95" customHeight="1" x14ac:dyDescent="0.2">
      <c r="AD10070" s="32"/>
    </row>
    <row r="10071" spans="30:30" ht="22.95" customHeight="1" x14ac:dyDescent="0.2">
      <c r="AD10071" s="32"/>
    </row>
    <row r="10072" spans="30:30" ht="22.95" customHeight="1" x14ac:dyDescent="0.2">
      <c r="AD10072" s="32"/>
    </row>
    <row r="10073" spans="30:30" ht="22.95" customHeight="1" x14ac:dyDescent="0.2">
      <c r="AD10073" s="32"/>
    </row>
    <row r="10074" spans="30:30" ht="22.95" customHeight="1" x14ac:dyDescent="0.2">
      <c r="AD10074" s="32"/>
    </row>
    <row r="10075" spans="30:30" ht="22.95" customHeight="1" x14ac:dyDescent="0.2">
      <c r="AD10075" s="32"/>
    </row>
    <row r="10076" spans="30:30" ht="22.95" customHeight="1" x14ac:dyDescent="0.2">
      <c r="AD10076" s="32"/>
    </row>
    <row r="10077" spans="30:30" ht="22.95" customHeight="1" x14ac:dyDescent="0.2">
      <c r="AD10077" s="32"/>
    </row>
    <row r="10078" spans="30:30" ht="22.95" customHeight="1" x14ac:dyDescent="0.2">
      <c r="AD10078" s="32"/>
    </row>
    <row r="10079" spans="30:30" ht="22.95" customHeight="1" x14ac:dyDescent="0.2">
      <c r="AD10079" s="32"/>
    </row>
    <row r="10080" spans="30:30" ht="22.95" customHeight="1" x14ac:dyDescent="0.2">
      <c r="AD10080" s="32"/>
    </row>
    <row r="10081" spans="30:30" ht="22.95" customHeight="1" x14ac:dyDescent="0.2">
      <c r="AD10081" s="32"/>
    </row>
    <row r="10082" spans="30:30" ht="22.95" customHeight="1" x14ac:dyDescent="0.2">
      <c r="AD10082" s="32"/>
    </row>
    <row r="10083" spans="30:30" ht="22.95" customHeight="1" x14ac:dyDescent="0.2">
      <c r="AD10083" s="32"/>
    </row>
    <row r="10084" spans="30:30" ht="22.95" customHeight="1" x14ac:dyDescent="0.2">
      <c r="AD10084" s="32"/>
    </row>
    <row r="10085" spans="30:30" ht="22.95" customHeight="1" x14ac:dyDescent="0.2">
      <c r="AD10085" s="32"/>
    </row>
    <row r="10086" spans="30:30" ht="22.95" customHeight="1" x14ac:dyDescent="0.2">
      <c r="AD10086" s="32"/>
    </row>
    <row r="10087" spans="30:30" ht="22.95" customHeight="1" x14ac:dyDescent="0.2">
      <c r="AD10087" s="32"/>
    </row>
    <row r="10088" spans="30:30" ht="22.95" customHeight="1" x14ac:dyDescent="0.2">
      <c r="AD10088" s="32"/>
    </row>
    <row r="10089" spans="30:30" ht="22.95" customHeight="1" x14ac:dyDescent="0.2">
      <c r="AD10089" s="32"/>
    </row>
    <row r="10090" spans="30:30" ht="22.95" customHeight="1" x14ac:dyDescent="0.2">
      <c r="AD10090" s="32"/>
    </row>
    <row r="10091" spans="30:30" ht="22.95" customHeight="1" x14ac:dyDescent="0.2">
      <c r="AD10091" s="32"/>
    </row>
    <row r="10092" spans="30:30" ht="22.95" customHeight="1" x14ac:dyDescent="0.2">
      <c r="AD10092" s="32"/>
    </row>
    <row r="10093" spans="30:30" ht="22.95" customHeight="1" x14ac:dyDescent="0.2">
      <c r="AD10093" s="32"/>
    </row>
    <row r="10094" spans="30:30" ht="22.95" customHeight="1" x14ac:dyDescent="0.2">
      <c r="AD10094" s="32"/>
    </row>
    <row r="10095" spans="30:30" ht="22.95" customHeight="1" x14ac:dyDescent="0.2">
      <c r="AD10095" s="32"/>
    </row>
    <row r="10096" spans="30:30" ht="22.95" customHeight="1" x14ac:dyDescent="0.2">
      <c r="AD10096" s="32"/>
    </row>
    <row r="10097" spans="30:30" ht="22.95" customHeight="1" x14ac:dyDescent="0.2">
      <c r="AD10097" s="32"/>
    </row>
    <row r="10098" spans="30:30" ht="22.95" customHeight="1" x14ac:dyDescent="0.2">
      <c r="AD10098" s="32"/>
    </row>
    <row r="10099" spans="30:30" ht="22.95" customHeight="1" x14ac:dyDescent="0.2">
      <c r="AD10099" s="32"/>
    </row>
    <row r="10100" spans="30:30" ht="22.95" customHeight="1" x14ac:dyDescent="0.2">
      <c r="AD10100" s="32"/>
    </row>
    <row r="10101" spans="30:30" ht="22.95" customHeight="1" x14ac:dyDescent="0.2">
      <c r="AD10101" s="32"/>
    </row>
    <row r="10102" spans="30:30" ht="22.95" customHeight="1" x14ac:dyDescent="0.2">
      <c r="AD10102" s="32"/>
    </row>
    <row r="10103" spans="30:30" ht="22.95" customHeight="1" x14ac:dyDescent="0.2">
      <c r="AD10103" s="32"/>
    </row>
    <row r="10104" spans="30:30" ht="22.95" customHeight="1" x14ac:dyDescent="0.2">
      <c r="AD10104" s="32"/>
    </row>
    <row r="10105" spans="30:30" ht="22.95" customHeight="1" x14ac:dyDescent="0.2">
      <c r="AD10105" s="32"/>
    </row>
    <row r="10106" spans="30:30" ht="22.95" customHeight="1" x14ac:dyDescent="0.2">
      <c r="AD10106" s="32"/>
    </row>
    <row r="10107" spans="30:30" ht="22.95" customHeight="1" x14ac:dyDescent="0.2">
      <c r="AD10107" s="32"/>
    </row>
    <row r="10108" spans="30:30" ht="22.95" customHeight="1" x14ac:dyDescent="0.2">
      <c r="AD10108" s="32"/>
    </row>
    <row r="10109" spans="30:30" ht="22.95" customHeight="1" x14ac:dyDescent="0.2">
      <c r="AD10109" s="32"/>
    </row>
    <row r="10110" spans="30:30" ht="22.95" customHeight="1" x14ac:dyDescent="0.2">
      <c r="AD10110" s="32"/>
    </row>
    <row r="10111" spans="30:30" ht="22.95" customHeight="1" x14ac:dyDescent="0.2">
      <c r="AD10111" s="32"/>
    </row>
    <row r="10112" spans="30:30" ht="22.95" customHeight="1" x14ac:dyDescent="0.2">
      <c r="AD10112" s="32"/>
    </row>
    <row r="10113" spans="30:30" ht="22.95" customHeight="1" x14ac:dyDescent="0.2">
      <c r="AD10113" s="32"/>
    </row>
    <row r="10114" spans="30:30" ht="22.95" customHeight="1" x14ac:dyDescent="0.2">
      <c r="AD10114" s="32"/>
    </row>
    <row r="10115" spans="30:30" ht="22.95" customHeight="1" x14ac:dyDescent="0.2">
      <c r="AD10115" s="32"/>
    </row>
    <row r="10116" spans="30:30" ht="22.95" customHeight="1" x14ac:dyDescent="0.2">
      <c r="AD10116" s="32"/>
    </row>
    <row r="10117" spans="30:30" ht="22.95" customHeight="1" x14ac:dyDescent="0.2">
      <c r="AD10117" s="32"/>
    </row>
    <row r="10118" spans="30:30" ht="22.95" customHeight="1" x14ac:dyDescent="0.2">
      <c r="AD10118" s="32"/>
    </row>
    <row r="10119" spans="30:30" ht="22.95" customHeight="1" x14ac:dyDescent="0.2">
      <c r="AD10119" s="32"/>
    </row>
    <row r="10120" spans="30:30" ht="22.95" customHeight="1" x14ac:dyDescent="0.2">
      <c r="AD10120" s="32"/>
    </row>
    <row r="10121" spans="30:30" ht="22.95" customHeight="1" x14ac:dyDescent="0.2">
      <c r="AD10121" s="32"/>
    </row>
    <row r="10122" spans="30:30" ht="22.95" customHeight="1" x14ac:dyDescent="0.2">
      <c r="AD10122" s="32"/>
    </row>
    <row r="10123" spans="30:30" ht="22.95" customHeight="1" x14ac:dyDescent="0.2">
      <c r="AD10123" s="32"/>
    </row>
    <row r="10124" spans="30:30" ht="22.95" customHeight="1" x14ac:dyDescent="0.2">
      <c r="AD10124" s="32"/>
    </row>
    <row r="10125" spans="30:30" ht="22.95" customHeight="1" x14ac:dyDescent="0.2">
      <c r="AD10125" s="32"/>
    </row>
    <row r="10126" spans="30:30" ht="22.95" customHeight="1" x14ac:dyDescent="0.2">
      <c r="AD10126" s="32"/>
    </row>
    <row r="10127" spans="30:30" ht="22.95" customHeight="1" x14ac:dyDescent="0.2">
      <c r="AD10127" s="32"/>
    </row>
    <row r="10128" spans="30:30" ht="22.95" customHeight="1" x14ac:dyDescent="0.2">
      <c r="AD10128" s="32"/>
    </row>
    <row r="10129" spans="30:30" ht="22.95" customHeight="1" x14ac:dyDescent="0.2">
      <c r="AD10129" s="32"/>
    </row>
    <row r="10130" spans="30:30" ht="22.95" customHeight="1" x14ac:dyDescent="0.2">
      <c r="AD10130" s="32"/>
    </row>
    <row r="10131" spans="30:30" ht="22.95" customHeight="1" x14ac:dyDescent="0.2">
      <c r="AD10131" s="32"/>
    </row>
    <row r="10132" spans="30:30" ht="22.95" customHeight="1" x14ac:dyDescent="0.2">
      <c r="AD10132" s="32"/>
    </row>
    <row r="10133" spans="30:30" ht="22.95" customHeight="1" x14ac:dyDescent="0.2">
      <c r="AD10133" s="32"/>
    </row>
    <row r="10134" spans="30:30" ht="22.95" customHeight="1" x14ac:dyDescent="0.2">
      <c r="AD10134" s="32"/>
    </row>
    <row r="10135" spans="30:30" ht="22.95" customHeight="1" x14ac:dyDescent="0.2">
      <c r="AD10135" s="32"/>
    </row>
    <row r="10136" spans="30:30" ht="22.95" customHeight="1" x14ac:dyDescent="0.2">
      <c r="AD10136" s="32"/>
    </row>
    <row r="10137" spans="30:30" ht="22.95" customHeight="1" x14ac:dyDescent="0.2">
      <c r="AD10137" s="32"/>
    </row>
    <row r="10138" spans="30:30" ht="22.95" customHeight="1" x14ac:dyDescent="0.2">
      <c r="AD10138" s="32"/>
    </row>
    <row r="10139" spans="30:30" ht="22.95" customHeight="1" x14ac:dyDescent="0.2">
      <c r="AD10139" s="32"/>
    </row>
    <row r="10140" spans="30:30" ht="22.95" customHeight="1" x14ac:dyDescent="0.2">
      <c r="AD10140" s="32"/>
    </row>
    <row r="10141" spans="30:30" ht="22.95" customHeight="1" x14ac:dyDescent="0.2">
      <c r="AD10141" s="32"/>
    </row>
    <row r="10142" spans="30:30" ht="22.95" customHeight="1" x14ac:dyDescent="0.2">
      <c r="AD10142" s="32"/>
    </row>
    <row r="10143" spans="30:30" ht="22.95" customHeight="1" x14ac:dyDescent="0.2">
      <c r="AD10143" s="32"/>
    </row>
    <row r="10144" spans="30:30" ht="22.95" customHeight="1" x14ac:dyDescent="0.2">
      <c r="AD10144" s="32"/>
    </row>
    <row r="10145" spans="30:30" ht="22.95" customHeight="1" x14ac:dyDescent="0.2">
      <c r="AD10145" s="32"/>
    </row>
    <row r="10146" spans="30:30" ht="22.95" customHeight="1" x14ac:dyDescent="0.2">
      <c r="AD10146" s="32"/>
    </row>
    <row r="10147" spans="30:30" ht="22.95" customHeight="1" x14ac:dyDescent="0.2">
      <c r="AD10147" s="32"/>
    </row>
    <row r="10148" spans="30:30" ht="22.95" customHeight="1" x14ac:dyDescent="0.2">
      <c r="AD10148" s="32"/>
    </row>
    <row r="10149" spans="30:30" ht="22.95" customHeight="1" x14ac:dyDescent="0.2">
      <c r="AD10149" s="32"/>
    </row>
    <row r="10150" spans="30:30" ht="22.95" customHeight="1" x14ac:dyDescent="0.2">
      <c r="AD10150" s="32"/>
    </row>
    <row r="10151" spans="30:30" ht="22.95" customHeight="1" x14ac:dyDescent="0.2">
      <c r="AD10151" s="32"/>
    </row>
    <row r="10152" spans="30:30" ht="22.95" customHeight="1" x14ac:dyDescent="0.2">
      <c r="AD10152" s="32"/>
    </row>
    <row r="10153" spans="30:30" ht="22.95" customHeight="1" x14ac:dyDescent="0.2">
      <c r="AD10153" s="32"/>
    </row>
    <row r="10154" spans="30:30" ht="22.95" customHeight="1" x14ac:dyDescent="0.2">
      <c r="AD10154" s="32"/>
    </row>
    <row r="10155" spans="30:30" ht="22.95" customHeight="1" x14ac:dyDescent="0.2">
      <c r="AD10155" s="32"/>
    </row>
    <row r="10156" spans="30:30" ht="22.95" customHeight="1" x14ac:dyDescent="0.2">
      <c r="AD10156" s="32"/>
    </row>
    <row r="10157" spans="30:30" ht="22.95" customHeight="1" x14ac:dyDescent="0.2">
      <c r="AD10157" s="32"/>
    </row>
    <row r="10158" spans="30:30" ht="22.95" customHeight="1" x14ac:dyDescent="0.2">
      <c r="AD10158" s="32"/>
    </row>
    <row r="10159" spans="30:30" ht="22.95" customHeight="1" x14ac:dyDescent="0.2">
      <c r="AD10159" s="32"/>
    </row>
    <row r="10160" spans="30:30" ht="22.95" customHeight="1" x14ac:dyDescent="0.2">
      <c r="AD10160" s="32"/>
    </row>
    <row r="10161" spans="30:30" ht="22.95" customHeight="1" x14ac:dyDescent="0.2">
      <c r="AD10161" s="32"/>
    </row>
    <row r="10162" spans="30:30" ht="22.95" customHeight="1" x14ac:dyDescent="0.2">
      <c r="AD10162" s="32"/>
    </row>
    <row r="10163" spans="30:30" ht="22.95" customHeight="1" x14ac:dyDescent="0.2">
      <c r="AD10163" s="32"/>
    </row>
    <row r="10164" spans="30:30" ht="22.95" customHeight="1" x14ac:dyDescent="0.2">
      <c r="AD10164" s="32"/>
    </row>
    <row r="10165" spans="30:30" ht="22.95" customHeight="1" x14ac:dyDescent="0.2">
      <c r="AD10165" s="32"/>
    </row>
    <row r="10166" spans="30:30" ht="22.95" customHeight="1" x14ac:dyDescent="0.2">
      <c r="AD10166" s="32"/>
    </row>
    <row r="10167" spans="30:30" ht="22.95" customHeight="1" x14ac:dyDescent="0.2">
      <c r="AD10167" s="32"/>
    </row>
    <row r="10168" spans="30:30" ht="22.95" customHeight="1" x14ac:dyDescent="0.2">
      <c r="AD10168" s="32"/>
    </row>
    <row r="10169" spans="30:30" ht="22.95" customHeight="1" x14ac:dyDescent="0.2">
      <c r="AD10169" s="32"/>
    </row>
    <row r="10170" spans="30:30" ht="22.95" customHeight="1" x14ac:dyDescent="0.2">
      <c r="AD10170" s="32"/>
    </row>
    <row r="10171" spans="30:30" ht="22.95" customHeight="1" x14ac:dyDescent="0.2">
      <c r="AD10171" s="32"/>
    </row>
    <row r="10172" spans="30:30" ht="22.95" customHeight="1" x14ac:dyDescent="0.2">
      <c r="AD10172" s="32"/>
    </row>
    <row r="10173" spans="30:30" ht="22.95" customHeight="1" x14ac:dyDescent="0.2">
      <c r="AD10173" s="32"/>
    </row>
    <row r="10174" spans="30:30" ht="22.95" customHeight="1" x14ac:dyDescent="0.2">
      <c r="AD10174" s="32"/>
    </row>
    <row r="10175" spans="30:30" ht="22.95" customHeight="1" x14ac:dyDescent="0.2">
      <c r="AD10175" s="32"/>
    </row>
    <row r="10176" spans="30:30" ht="22.95" customHeight="1" x14ac:dyDescent="0.2">
      <c r="AD10176" s="32"/>
    </row>
    <row r="10177" spans="30:30" ht="22.95" customHeight="1" x14ac:dyDescent="0.2">
      <c r="AD10177" s="32"/>
    </row>
    <row r="10178" spans="30:30" ht="22.95" customHeight="1" x14ac:dyDescent="0.2">
      <c r="AD10178" s="32"/>
    </row>
    <row r="10179" spans="30:30" ht="22.95" customHeight="1" x14ac:dyDescent="0.2">
      <c r="AD10179" s="32"/>
    </row>
    <row r="10180" spans="30:30" ht="22.95" customHeight="1" x14ac:dyDescent="0.2">
      <c r="AD10180" s="32"/>
    </row>
    <row r="10181" spans="30:30" ht="22.95" customHeight="1" x14ac:dyDescent="0.2">
      <c r="AD10181" s="32"/>
    </row>
    <row r="10182" spans="30:30" ht="22.95" customHeight="1" x14ac:dyDescent="0.2">
      <c r="AD10182" s="32"/>
    </row>
    <row r="10183" spans="30:30" ht="22.95" customHeight="1" x14ac:dyDescent="0.2">
      <c r="AD10183" s="32"/>
    </row>
    <row r="10184" spans="30:30" ht="22.95" customHeight="1" x14ac:dyDescent="0.2">
      <c r="AD10184" s="32"/>
    </row>
    <row r="10185" spans="30:30" ht="22.95" customHeight="1" x14ac:dyDescent="0.2">
      <c r="AD10185" s="32"/>
    </row>
    <row r="10186" spans="30:30" ht="22.95" customHeight="1" x14ac:dyDescent="0.2">
      <c r="AD10186" s="32"/>
    </row>
    <row r="10187" spans="30:30" ht="22.95" customHeight="1" x14ac:dyDescent="0.2">
      <c r="AD10187" s="32"/>
    </row>
    <row r="10188" spans="30:30" ht="22.95" customHeight="1" x14ac:dyDescent="0.2">
      <c r="AD10188" s="32"/>
    </row>
    <row r="10189" spans="30:30" ht="22.95" customHeight="1" x14ac:dyDescent="0.2">
      <c r="AD10189" s="32"/>
    </row>
    <row r="10190" spans="30:30" ht="22.95" customHeight="1" x14ac:dyDescent="0.2">
      <c r="AD10190" s="32"/>
    </row>
    <row r="10191" spans="30:30" ht="22.95" customHeight="1" x14ac:dyDescent="0.2">
      <c r="AD10191" s="32"/>
    </row>
    <row r="10192" spans="30:30" ht="22.95" customHeight="1" x14ac:dyDescent="0.2">
      <c r="AD10192" s="32"/>
    </row>
    <row r="10193" spans="30:30" ht="22.95" customHeight="1" x14ac:dyDescent="0.2">
      <c r="AD10193" s="32"/>
    </row>
    <row r="10194" spans="30:30" ht="22.95" customHeight="1" x14ac:dyDescent="0.2">
      <c r="AD10194" s="32"/>
    </row>
    <row r="10195" spans="30:30" ht="22.95" customHeight="1" x14ac:dyDescent="0.2">
      <c r="AD10195" s="32"/>
    </row>
    <row r="10196" spans="30:30" ht="22.95" customHeight="1" x14ac:dyDescent="0.2">
      <c r="AD10196" s="32"/>
    </row>
    <row r="10197" spans="30:30" ht="22.95" customHeight="1" x14ac:dyDescent="0.2">
      <c r="AD10197" s="32"/>
    </row>
    <row r="10198" spans="30:30" ht="22.95" customHeight="1" x14ac:dyDescent="0.2">
      <c r="AD10198" s="32"/>
    </row>
    <row r="10199" spans="30:30" ht="22.95" customHeight="1" x14ac:dyDescent="0.2">
      <c r="AD10199" s="32"/>
    </row>
    <row r="10200" spans="30:30" ht="22.95" customHeight="1" x14ac:dyDescent="0.2">
      <c r="AD10200" s="32"/>
    </row>
    <row r="10201" spans="30:30" ht="22.95" customHeight="1" x14ac:dyDescent="0.2">
      <c r="AD10201" s="32"/>
    </row>
    <row r="10202" spans="30:30" ht="22.95" customHeight="1" x14ac:dyDescent="0.2">
      <c r="AD10202" s="32"/>
    </row>
    <row r="10203" spans="30:30" ht="22.95" customHeight="1" x14ac:dyDescent="0.2">
      <c r="AD10203" s="32"/>
    </row>
    <row r="10204" spans="30:30" ht="22.95" customHeight="1" x14ac:dyDescent="0.2">
      <c r="AD10204" s="32"/>
    </row>
    <row r="10205" spans="30:30" ht="22.95" customHeight="1" x14ac:dyDescent="0.2">
      <c r="AD10205" s="32"/>
    </row>
    <row r="10206" spans="30:30" ht="22.95" customHeight="1" x14ac:dyDescent="0.2">
      <c r="AD10206" s="32"/>
    </row>
    <row r="10207" spans="30:30" ht="22.95" customHeight="1" x14ac:dyDescent="0.2">
      <c r="AD10207" s="32"/>
    </row>
    <row r="10208" spans="30:30" ht="22.95" customHeight="1" x14ac:dyDescent="0.2">
      <c r="AD10208" s="32"/>
    </row>
    <row r="10209" spans="30:30" ht="22.95" customHeight="1" x14ac:dyDescent="0.2">
      <c r="AD10209" s="32"/>
    </row>
    <row r="10210" spans="30:30" ht="22.95" customHeight="1" x14ac:dyDescent="0.2">
      <c r="AD10210" s="32"/>
    </row>
    <row r="10211" spans="30:30" ht="22.95" customHeight="1" x14ac:dyDescent="0.2">
      <c r="AD10211" s="32"/>
    </row>
    <row r="10212" spans="30:30" ht="22.95" customHeight="1" x14ac:dyDescent="0.2">
      <c r="AD10212" s="32"/>
    </row>
    <row r="10213" spans="30:30" ht="22.95" customHeight="1" x14ac:dyDescent="0.2">
      <c r="AD10213" s="32"/>
    </row>
    <row r="10214" spans="30:30" ht="22.95" customHeight="1" x14ac:dyDescent="0.2">
      <c r="AD10214" s="32"/>
    </row>
    <row r="10215" spans="30:30" ht="22.95" customHeight="1" x14ac:dyDescent="0.2">
      <c r="AD10215" s="32"/>
    </row>
    <row r="10216" spans="30:30" ht="22.95" customHeight="1" x14ac:dyDescent="0.2">
      <c r="AD10216" s="32"/>
    </row>
    <row r="10217" spans="30:30" ht="22.95" customHeight="1" x14ac:dyDescent="0.2">
      <c r="AD10217" s="32"/>
    </row>
    <row r="10218" spans="30:30" ht="22.95" customHeight="1" x14ac:dyDescent="0.2">
      <c r="AD10218" s="32"/>
    </row>
    <row r="10219" spans="30:30" ht="22.95" customHeight="1" x14ac:dyDescent="0.2">
      <c r="AD10219" s="32"/>
    </row>
    <row r="10220" spans="30:30" ht="22.95" customHeight="1" x14ac:dyDescent="0.2">
      <c r="AD10220" s="32"/>
    </row>
    <row r="10221" spans="30:30" ht="22.95" customHeight="1" x14ac:dyDescent="0.2">
      <c r="AD10221" s="32"/>
    </row>
    <row r="10222" spans="30:30" ht="22.95" customHeight="1" x14ac:dyDescent="0.2">
      <c r="AD10222" s="32"/>
    </row>
    <row r="10223" spans="30:30" ht="22.95" customHeight="1" x14ac:dyDescent="0.2">
      <c r="AD10223" s="32"/>
    </row>
    <row r="10224" spans="30:30" ht="22.95" customHeight="1" x14ac:dyDescent="0.2">
      <c r="AD10224" s="32"/>
    </row>
    <row r="10225" spans="30:30" ht="22.95" customHeight="1" x14ac:dyDescent="0.2">
      <c r="AD10225" s="32"/>
    </row>
    <row r="10226" spans="30:30" ht="22.95" customHeight="1" x14ac:dyDescent="0.2">
      <c r="AD10226" s="32"/>
    </row>
    <row r="10227" spans="30:30" ht="22.95" customHeight="1" x14ac:dyDescent="0.2">
      <c r="AD10227" s="32"/>
    </row>
    <row r="10228" spans="30:30" ht="22.95" customHeight="1" x14ac:dyDescent="0.2">
      <c r="AD10228" s="32"/>
    </row>
    <row r="10229" spans="30:30" ht="22.95" customHeight="1" x14ac:dyDescent="0.2">
      <c r="AD10229" s="32"/>
    </row>
    <row r="10230" spans="30:30" ht="22.95" customHeight="1" x14ac:dyDescent="0.2">
      <c r="AD10230" s="32"/>
    </row>
    <row r="10231" spans="30:30" ht="22.95" customHeight="1" x14ac:dyDescent="0.2">
      <c r="AD10231" s="32"/>
    </row>
    <row r="10232" spans="30:30" ht="22.95" customHeight="1" x14ac:dyDescent="0.2">
      <c r="AD10232" s="32"/>
    </row>
    <row r="10233" spans="30:30" ht="22.95" customHeight="1" x14ac:dyDescent="0.2">
      <c r="AD10233" s="32"/>
    </row>
    <row r="10234" spans="30:30" ht="22.95" customHeight="1" x14ac:dyDescent="0.2">
      <c r="AD10234" s="32"/>
    </row>
    <row r="10235" spans="30:30" ht="22.95" customHeight="1" x14ac:dyDescent="0.2">
      <c r="AD10235" s="32"/>
    </row>
    <row r="10236" spans="30:30" ht="22.95" customHeight="1" x14ac:dyDescent="0.2">
      <c r="AD10236" s="32"/>
    </row>
    <row r="10237" spans="30:30" ht="22.95" customHeight="1" x14ac:dyDescent="0.2">
      <c r="AD10237" s="32"/>
    </row>
    <row r="10238" spans="30:30" ht="22.95" customHeight="1" x14ac:dyDescent="0.2">
      <c r="AD10238" s="32"/>
    </row>
    <row r="10239" spans="30:30" ht="22.95" customHeight="1" x14ac:dyDescent="0.2">
      <c r="AD10239" s="32"/>
    </row>
    <row r="10240" spans="30:30" ht="22.95" customHeight="1" x14ac:dyDescent="0.2">
      <c r="AD10240" s="32"/>
    </row>
    <row r="10241" spans="30:30" ht="22.95" customHeight="1" x14ac:dyDescent="0.2">
      <c r="AD10241" s="32"/>
    </row>
    <row r="10242" spans="30:30" ht="22.95" customHeight="1" x14ac:dyDescent="0.2">
      <c r="AD10242" s="32"/>
    </row>
    <row r="10243" spans="30:30" ht="22.95" customHeight="1" x14ac:dyDescent="0.2">
      <c r="AD10243" s="32"/>
    </row>
    <row r="10244" spans="30:30" ht="22.95" customHeight="1" x14ac:dyDescent="0.2">
      <c r="AD10244" s="32"/>
    </row>
    <row r="10245" spans="30:30" ht="22.95" customHeight="1" x14ac:dyDescent="0.2">
      <c r="AD10245" s="32"/>
    </row>
    <row r="10246" spans="30:30" ht="22.95" customHeight="1" x14ac:dyDescent="0.2">
      <c r="AD10246" s="32"/>
    </row>
    <row r="10247" spans="30:30" ht="22.95" customHeight="1" x14ac:dyDescent="0.2">
      <c r="AD10247" s="32"/>
    </row>
    <row r="10248" spans="30:30" ht="22.95" customHeight="1" x14ac:dyDescent="0.2">
      <c r="AD10248" s="32"/>
    </row>
    <row r="10249" spans="30:30" ht="22.95" customHeight="1" x14ac:dyDescent="0.2">
      <c r="AD10249" s="32"/>
    </row>
    <row r="10250" spans="30:30" ht="22.95" customHeight="1" x14ac:dyDescent="0.2">
      <c r="AD10250" s="32"/>
    </row>
    <row r="10251" spans="30:30" ht="22.95" customHeight="1" x14ac:dyDescent="0.2">
      <c r="AD10251" s="32"/>
    </row>
    <row r="10252" spans="30:30" ht="22.95" customHeight="1" x14ac:dyDescent="0.2">
      <c r="AD10252" s="32"/>
    </row>
    <row r="10253" spans="30:30" ht="22.95" customHeight="1" x14ac:dyDescent="0.2">
      <c r="AD10253" s="32"/>
    </row>
    <row r="10254" spans="30:30" ht="22.95" customHeight="1" x14ac:dyDescent="0.2">
      <c r="AD10254" s="32"/>
    </row>
    <row r="10255" spans="30:30" ht="22.95" customHeight="1" x14ac:dyDescent="0.2">
      <c r="AD10255" s="32"/>
    </row>
    <row r="10256" spans="30:30" ht="22.95" customHeight="1" x14ac:dyDescent="0.2">
      <c r="AD10256" s="32"/>
    </row>
    <row r="10257" spans="30:30" ht="22.95" customHeight="1" x14ac:dyDescent="0.2">
      <c r="AD10257" s="32"/>
    </row>
    <row r="10258" spans="30:30" ht="22.95" customHeight="1" x14ac:dyDescent="0.2">
      <c r="AD10258" s="32"/>
    </row>
    <row r="10259" spans="30:30" ht="22.95" customHeight="1" x14ac:dyDescent="0.2">
      <c r="AD10259" s="32"/>
    </row>
    <row r="10260" spans="30:30" ht="22.95" customHeight="1" x14ac:dyDescent="0.2">
      <c r="AD10260" s="32"/>
    </row>
    <row r="10261" spans="30:30" ht="22.95" customHeight="1" x14ac:dyDescent="0.2">
      <c r="AD10261" s="32"/>
    </row>
    <row r="10262" spans="30:30" ht="22.95" customHeight="1" x14ac:dyDescent="0.2">
      <c r="AD10262" s="32"/>
    </row>
    <row r="10263" spans="30:30" ht="22.95" customHeight="1" x14ac:dyDescent="0.2">
      <c r="AD10263" s="32"/>
    </row>
    <row r="10264" spans="30:30" ht="22.95" customHeight="1" x14ac:dyDescent="0.2">
      <c r="AD10264" s="32"/>
    </row>
    <row r="10265" spans="30:30" ht="22.95" customHeight="1" x14ac:dyDescent="0.2">
      <c r="AD10265" s="32"/>
    </row>
    <row r="10266" spans="30:30" ht="22.95" customHeight="1" x14ac:dyDescent="0.2">
      <c r="AD10266" s="32"/>
    </row>
    <row r="10267" spans="30:30" ht="22.95" customHeight="1" x14ac:dyDescent="0.2">
      <c r="AD10267" s="32"/>
    </row>
    <row r="10268" spans="30:30" ht="22.95" customHeight="1" x14ac:dyDescent="0.2">
      <c r="AD10268" s="32"/>
    </row>
    <row r="10269" spans="30:30" ht="22.95" customHeight="1" x14ac:dyDescent="0.2">
      <c r="AD10269" s="32"/>
    </row>
    <row r="10270" spans="30:30" ht="22.95" customHeight="1" x14ac:dyDescent="0.2">
      <c r="AD10270" s="32"/>
    </row>
    <row r="10271" spans="30:30" ht="22.95" customHeight="1" x14ac:dyDescent="0.2">
      <c r="AD10271" s="32"/>
    </row>
    <row r="10272" spans="30:30" ht="22.95" customHeight="1" x14ac:dyDescent="0.2">
      <c r="AD10272" s="32"/>
    </row>
    <row r="10273" spans="30:30" ht="22.95" customHeight="1" x14ac:dyDescent="0.2">
      <c r="AD10273" s="32"/>
    </row>
    <row r="10274" spans="30:30" ht="22.95" customHeight="1" x14ac:dyDescent="0.2">
      <c r="AD10274" s="32"/>
    </row>
    <row r="10275" spans="30:30" ht="22.95" customHeight="1" x14ac:dyDescent="0.2">
      <c r="AD10275" s="32"/>
    </row>
    <row r="10276" spans="30:30" ht="22.95" customHeight="1" x14ac:dyDescent="0.2">
      <c r="AD10276" s="32"/>
    </row>
    <row r="10277" spans="30:30" ht="22.95" customHeight="1" x14ac:dyDescent="0.2">
      <c r="AD10277" s="32"/>
    </row>
    <row r="10278" spans="30:30" ht="22.95" customHeight="1" x14ac:dyDescent="0.2">
      <c r="AD10278" s="32"/>
    </row>
    <row r="10279" spans="30:30" ht="22.95" customHeight="1" x14ac:dyDescent="0.2">
      <c r="AD10279" s="32"/>
    </row>
    <row r="10280" spans="30:30" ht="22.95" customHeight="1" x14ac:dyDescent="0.2">
      <c r="AD10280" s="32"/>
    </row>
    <row r="10281" spans="30:30" ht="22.95" customHeight="1" x14ac:dyDescent="0.2">
      <c r="AD10281" s="32"/>
    </row>
    <row r="10282" spans="30:30" ht="22.95" customHeight="1" x14ac:dyDescent="0.2">
      <c r="AD10282" s="32"/>
    </row>
    <row r="10283" spans="30:30" ht="22.95" customHeight="1" x14ac:dyDescent="0.2">
      <c r="AD10283" s="32"/>
    </row>
    <row r="10284" spans="30:30" ht="22.95" customHeight="1" x14ac:dyDescent="0.2">
      <c r="AD10284" s="32"/>
    </row>
    <row r="10285" spans="30:30" ht="22.95" customHeight="1" x14ac:dyDescent="0.2">
      <c r="AD10285" s="32"/>
    </row>
    <row r="10286" spans="30:30" ht="22.95" customHeight="1" x14ac:dyDescent="0.2">
      <c r="AD10286" s="32"/>
    </row>
    <row r="10287" spans="30:30" ht="22.95" customHeight="1" x14ac:dyDescent="0.2">
      <c r="AD10287" s="32"/>
    </row>
    <row r="10288" spans="30:30" ht="22.95" customHeight="1" x14ac:dyDescent="0.2">
      <c r="AD10288" s="32"/>
    </row>
    <row r="10289" spans="30:30" ht="22.95" customHeight="1" x14ac:dyDescent="0.2">
      <c r="AD10289" s="32"/>
    </row>
    <row r="10290" spans="30:30" ht="22.95" customHeight="1" x14ac:dyDescent="0.2">
      <c r="AD10290" s="32"/>
    </row>
    <row r="10291" spans="30:30" ht="22.95" customHeight="1" x14ac:dyDescent="0.2">
      <c r="AD10291" s="32"/>
    </row>
    <row r="10292" spans="30:30" ht="22.95" customHeight="1" x14ac:dyDescent="0.2">
      <c r="AD10292" s="32"/>
    </row>
    <row r="10293" spans="30:30" ht="22.95" customHeight="1" x14ac:dyDescent="0.2">
      <c r="AD10293" s="32"/>
    </row>
    <row r="10294" spans="30:30" ht="22.95" customHeight="1" x14ac:dyDescent="0.2">
      <c r="AD10294" s="32"/>
    </row>
    <row r="10295" spans="30:30" ht="22.95" customHeight="1" x14ac:dyDescent="0.2">
      <c r="AD10295" s="32"/>
    </row>
    <row r="10296" spans="30:30" ht="22.95" customHeight="1" x14ac:dyDescent="0.2">
      <c r="AD10296" s="32"/>
    </row>
    <row r="10297" spans="30:30" ht="22.95" customHeight="1" x14ac:dyDescent="0.2">
      <c r="AD10297" s="32"/>
    </row>
    <row r="10298" spans="30:30" ht="22.95" customHeight="1" x14ac:dyDescent="0.2">
      <c r="AD10298" s="32"/>
    </row>
    <row r="10299" spans="30:30" ht="22.95" customHeight="1" x14ac:dyDescent="0.2">
      <c r="AD10299" s="32"/>
    </row>
    <row r="10300" spans="30:30" ht="22.95" customHeight="1" x14ac:dyDescent="0.2">
      <c r="AD10300" s="32"/>
    </row>
    <row r="10301" spans="30:30" ht="22.95" customHeight="1" x14ac:dyDescent="0.2">
      <c r="AD10301" s="32"/>
    </row>
    <row r="10302" spans="30:30" ht="22.95" customHeight="1" x14ac:dyDescent="0.2">
      <c r="AD10302" s="32"/>
    </row>
    <row r="10303" spans="30:30" ht="22.95" customHeight="1" x14ac:dyDescent="0.2">
      <c r="AD10303" s="32"/>
    </row>
    <row r="10304" spans="30:30" ht="22.95" customHeight="1" x14ac:dyDescent="0.2">
      <c r="AD10304" s="32"/>
    </row>
    <row r="10305" spans="30:30" ht="22.95" customHeight="1" x14ac:dyDescent="0.2">
      <c r="AD10305" s="32"/>
    </row>
    <row r="10306" spans="30:30" ht="22.95" customHeight="1" x14ac:dyDescent="0.2">
      <c r="AD10306" s="32"/>
    </row>
    <row r="10307" spans="30:30" ht="22.95" customHeight="1" x14ac:dyDescent="0.2">
      <c r="AD10307" s="32"/>
    </row>
    <row r="10308" spans="30:30" ht="22.95" customHeight="1" x14ac:dyDescent="0.2">
      <c r="AD10308" s="32"/>
    </row>
    <row r="10309" spans="30:30" ht="22.95" customHeight="1" x14ac:dyDescent="0.2">
      <c r="AD10309" s="32"/>
    </row>
    <row r="10310" spans="30:30" ht="22.95" customHeight="1" x14ac:dyDescent="0.2">
      <c r="AD10310" s="32"/>
    </row>
    <row r="10311" spans="30:30" ht="22.95" customHeight="1" x14ac:dyDescent="0.2">
      <c r="AD10311" s="32"/>
    </row>
    <row r="10312" spans="30:30" ht="22.95" customHeight="1" x14ac:dyDescent="0.2">
      <c r="AD10312" s="32"/>
    </row>
    <row r="10313" spans="30:30" ht="22.95" customHeight="1" x14ac:dyDescent="0.2">
      <c r="AD10313" s="32"/>
    </row>
    <row r="10314" spans="30:30" ht="22.95" customHeight="1" x14ac:dyDescent="0.2">
      <c r="AD10314" s="32"/>
    </row>
    <row r="10315" spans="30:30" ht="22.95" customHeight="1" x14ac:dyDescent="0.2">
      <c r="AD10315" s="32"/>
    </row>
    <row r="10316" spans="30:30" ht="22.95" customHeight="1" x14ac:dyDescent="0.2">
      <c r="AD10316" s="32"/>
    </row>
    <row r="10317" spans="30:30" ht="22.95" customHeight="1" x14ac:dyDescent="0.2">
      <c r="AD10317" s="32"/>
    </row>
    <row r="10318" spans="30:30" ht="22.95" customHeight="1" x14ac:dyDescent="0.2">
      <c r="AD10318" s="32"/>
    </row>
    <row r="10319" spans="30:30" ht="22.95" customHeight="1" x14ac:dyDescent="0.2">
      <c r="AD10319" s="32"/>
    </row>
    <row r="10320" spans="30:30" ht="22.95" customHeight="1" x14ac:dyDescent="0.2">
      <c r="AD10320" s="32"/>
    </row>
    <row r="10321" spans="30:30" ht="22.95" customHeight="1" x14ac:dyDescent="0.2">
      <c r="AD10321" s="32"/>
    </row>
    <row r="10322" spans="30:30" ht="22.95" customHeight="1" x14ac:dyDescent="0.2">
      <c r="AD10322" s="32"/>
    </row>
    <row r="10323" spans="30:30" ht="22.95" customHeight="1" x14ac:dyDescent="0.2">
      <c r="AD10323" s="32"/>
    </row>
    <row r="10324" spans="30:30" ht="22.95" customHeight="1" x14ac:dyDescent="0.2">
      <c r="AD10324" s="32"/>
    </row>
    <row r="10325" spans="30:30" ht="22.95" customHeight="1" x14ac:dyDescent="0.2">
      <c r="AD10325" s="32"/>
    </row>
    <row r="10326" spans="30:30" ht="22.95" customHeight="1" x14ac:dyDescent="0.2">
      <c r="AD10326" s="32"/>
    </row>
    <row r="10327" spans="30:30" ht="22.95" customHeight="1" x14ac:dyDescent="0.2">
      <c r="AD10327" s="32"/>
    </row>
    <row r="10328" spans="30:30" ht="22.95" customHeight="1" x14ac:dyDescent="0.2">
      <c r="AD10328" s="32"/>
    </row>
    <row r="10329" spans="30:30" ht="22.95" customHeight="1" x14ac:dyDescent="0.2">
      <c r="AD10329" s="32"/>
    </row>
    <row r="10330" spans="30:30" ht="22.95" customHeight="1" x14ac:dyDescent="0.2">
      <c r="AD10330" s="32"/>
    </row>
    <row r="10331" spans="30:30" ht="22.95" customHeight="1" x14ac:dyDescent="0.2">
      <c r="AD10331" s="32"/>
    </row>
    <row r="10332" spans="30:30" ht="22.95" customHeight="1" x14ac:dyDescent="0.2">
      <c r="AD10332" s="32"/>
    </row>
    <row r="10333" spans="30:30" ht="22.95" customHeight="1" x14ac:dyDescent="0.2">
      <c r="AD10333" s="32"/>
    </row>
    <row r="10334" spans="30:30" ht="22.95" customHeight="1" x14ac:dyDescent="0.2">
      <c r="AD10334" s="32"/>
    </row>
    <row r="10335" spans="30:30" ht="22.95" customHeight="1" x14ac:dyDescent="0.2">
      <c r="AD10335" s="32"/>
    </row>
    <row r="10336" spans="30:30" ht="22.95" customHeight="1" x14ac:dyDescent="0.2">
      <c r="AD10336" s="32"/>
    </row>
    <row r="10337" spans="30:30" ht="22.95" customHeight="1" x14ac:dyDescent="0.2">
      <c r="AD10337" s="32"/>
    </row>
    <row r="10338" spans="30:30" ht="22.95" customHeight="1" x14ac:dyDescent="0.2">
      <c r="AD10338" s="32"/>
    </row>
    <row r="10339" spans="30:30" ht="22.95" customHeight="1" x14ac:dyDescent="0.2">
      <c r="AD10339" s="32"/>
    </row>
    <row r="10340" spans="30:30" ht="22.95" customHeight="1" x14ac:dyDescent="0.2">
      <c r="AD10340" s="32"/>
    </row>
    <row r="10341" spans="30:30" ht="22.95" customHeight="1" x14ac:dyDescent="0.2">
      <c r="AD10341" s="32"/>
    </row>
    <row r="10342" spans="30:30" ht="22.95" customHeight="1" x14ac:dyDescent="0.2">
      <c r="AD10342" s="32"/>
    </row>
    <row r="10343" spans="30:30" ht="22.95" customHeight="1" x14ac:dyDescent="0.2">
      <c r="AD10343" s="32"/>
    </row>
    <row r="10344" spans="30:30" ht="22.95" customHeight="1" x14ac:dyDescent="0.2">
      <c r="AD10344" s="32"/>
    </row>
    <row r="10345" spans="30:30" ht="22.95" customHeight="1" x14ac:dyDescent="0.2">
      <c r="AD10345" s="32"/>
    </row>
    <row r="10346" spans="30:30" ht="22.95" customHeight="1" x14ac:dyDescent="0.2">
      <c r="AD10346" s="32"/>
    </row>
    <row r="10347" spans="30:30" ht="22.95" customHeight="1" x14ac:dyDescent="0.2">
      <c r="AD10347" s="32"/>
    </row>
    <row r="10348" spans="30:30" ht="22.95" customHeight="1" x14ac:dyDescent="0.2">
      <c r="AD10348" s="32"/>
    </row>
    <row r="10349" spans="30:30" ht="22.95" customHeight="1" x14ac:dyDescent="0.2">
      <c r="AD10349" s="32"/>
    </row>
    <row r="10350" spans="30:30" ht="22.95" customHeight="1" x14ac:dyDescent="0.2">
      <c r="AD10350" s="32"/>
    </row>
    <row r="10351" spans="30:30" ht="22.95" customHeight="1" x14ac:dyDescent="0.2">
      <c r="AD10351" s="32"/>
    </row>
    <row r="10352" spans="30:30" ht="22.95" customHeight="1" x14ac:dyDescent="0.2">
      <c r="AD10352" s="32"/>
    </row>
    <row r="10353" spans="30:30" ht="22.95" customHeight="1" x14ac:dyDescent="0.2">
      <c r="AD10353" s="32"/>
    </row>
    <row r="10354" spans="30:30" ht="22.95" customHeight="1" x14ac:dyDescent="0.2">
      <c r="AD10354" s="32"/>
    </row>
    <row r="10355" spans="30:30" ht="22.95" customHeight="1" x14ac:dyDescent="0.2">
      <c r="AD10355" s="32"/>
    </row>
    <row r="10356" spans="30:30" ht="22.95" customHeight="1" x14ac:dyDescent="0.2">
      <c r="AD10356" s="32"/>
    </row>
    <row r="10357" spans="30:30" ht="22.95" customHeight="1" x14ac:dyDescent="0.2">
      <c r="AD10357" s="32"/>
    </row>
    <row r="10358" spans="30:30" ht="22.95" customHeight="1" x14ac:dyDescent="0.2">
      <c r="AD10358" s="32"/>
    </row>
    <row r="10359" spans="30:30" ht="22.95" customHeight="1" x14ac:dyDescent="0.2">
      <c r="AD10359" s="32"/>
    </row>
    <row r="10360" spans="30:30" ht="22.95" customHeight="1" x14ac:dyDescent="0.2">
      <c r="AD10360" s="32"/>
    </row>
    <row r="10361" spans="30:30" ht="22.95" customHeight="1" x14ac:dyDescent="0.2">
      <c r="AD10361" s="32"/>
    </row>
    <row r="10362" spans="30:30" ht="22.95" customHeight="1" x14ac:dyDescent="0.2">
      <c r="AD10362" s="32"/>
    </row>
    <row r="10363" spans="30:30" ht="22.95" customHeight="1" x14ac:dyDescent="0.2">
      <c r="AD10363" s="32"/>
    </row>
    <row r="10364" spans="30:30" ht="22.95" customHeight="1" x14ac:dyDescent="0.2">
      <c r="AD10364" s="32"/>
    </row>
    <row r="10365" spans="30:30" ht="22.95" customHeight="1" x14ac:dyDescent="0.2">
      <c r="AD10365" s="32"/>
    </row>
    <row r="10366" spans="30:30" ht="22.95" customHeight="1" x14ac:dyDescent="0.2">
      <c r="AD10366" s="32"/>
    </row>
    <row r="10367" spans="30:30" ht="22.95" customHeight="1" x14ac:dyDescent="0.2">
      <c r="AD10367" s="32"/>
    </row>
    <row r="10368" spans="30:30" ht="22.95" customHeight="1" x14ac:dyDescent="0.2">
      <c r="AD10368" s="32"/>
    </row>
    <row r="10369" spans="30:30" ht="22.95" customHeight="1" x14ac:dyDescent="0.2">
      <c r="AD10369" s="32"/>
    </row>
    <row r="10370" spans="30:30" ht="22.95" customHeight="1" x14ac:dyDescent="0.2">
      <c r="AD10370" s="32"/>
    </row>
    <row r="10371" spans="30:30" ht="22.95" customHeight="1" x14ac:dyDescent="0.2">
      <c r="AD10371" s="32"/>
    </row>
    <row r="10372" spans="30:30" ht="22.95" customHeight="1" x14ac:dyDescent="0.2">
      <c r="AD10372" s="32"/>
    </row>
    <row r="10373" spans="30:30" ht="22.95" customHeight="1" x14ac:dyDescent="0.2">
      <c r="AD10373" s="32"/>
    </row>
    <row r="10374" spans="30:30" ht="22.95" customHeight="1" x14ac:dyDescent="0.2">
      <c r="AD10374" s="32"/>
    </row>
    <row r="10375" spans="30:30" ht="22.95" customHeight="1" x14ac:dyDescent="0.2">
      <c r="AD10375" s="32"/>
    </row>
    <row r="10376" spans="30:30" ht="22.95" customHeight="1" x14ac:dyDescent="0.2">
      <c r="AD10376" s="32"/>
    </row>
    <row r="10377" spans="30:30" ht="22.95" customHeight="1" x14ac:dyDescent="0.2">
      <c r="AD10377" s="32"/>
    </row>
    <row r="10378" spans="30:30" ht="22.95" customHeight="1" x14ac:dyDescent="0.2">
      <c r="AD10378" s="32"/>
    </row>
    <row r="10379" spans="30:30" ht="22.95" customHeight="1" x14ac:dyDescent="0.2">
      <c r="AD10379" s="32"/>
    </row>
    <row r="10380" spans="30:30" ht="22.95" customHeight="1" x14ac:dyDescent="0.2">
      <c r="AD10380" s="32"/>
    </row>
    <row r="10381" spans="30:30" ht="22.95" customHeight="1" x14ac:dyDescent="0.2">
      <c r="AD10381" s="32"/>
    </row>
    <row r="10382" spans="30:30" ht="22.95" customHeight="1" x14ac:dyDescent="0.2">
      <c r="AD10382" s="32"/>
    </row>
    <row r="10383" spans="30:30" ht="22.95" customHeight="1" x14ac:dyDescent="0.2">
      <c r="AD10383" s="32"/>
    </row>
    <row r="10384" spans="30:30" ht="22.95" customHeight="1" x14ac:dyDescent="0.2">
      <c r="AD10384" s="32"/>
    </row>
    <row r="10385" spans="30:30" ht="22.95" customHeight="1" x14ac:dyDescent="0.2">
      <c r="AD10385" s="32"/>
    </row>
    <row r="10386" spans="30:30" ht="22.95" customHeight="1" x14ac:dyDescent="0.2">
      <c r="AD10386" s="32"/>
    </row>
    <row r="10387" spans="30:30" ht="22.95" customHeight="1" x14ac:dyDescent="0.2">
      <c r="AD10387" s="32"/>
    </row>
    <row r="10388" spans="30:30" ht="22.95" customHeight="1" x14ac:dyDescent="0.2">
      <c r="AD10388" s="32"/>
    </row>
    <row r="10389" spans="30:30" ht="22.95" customHeight="1" x14ac:dyDescent="0.2">
      <c r="AD10389" s="32"/>
    </row>
    <row r="10390" spans="30:30" ht="22.95" customHeight="1" x14ac:dyDescent="0.2">
      <c r="AD10390" s="32"/>
    </row>
    <row r="10391" spans="30:30" ht="22.95" customHeight="1" x14ac:dyDescent="0.2">
      <c r="AD10391" s="32"/>
    </row>
    <row r="10392" spans="30:30" ht="22.95" customHeight="1" x14ac:dyDescent="0.2">
      <c r="AD10392" s="32"/>
    </row>
    <row r="10393" spans="30:30" ht="22.95" customHeight="1" x14ac:dyDescent="0.2">
      <c r="AD10393" s="32"/>
    </row>
    <row r="10394" spans="30:30" ht="22.95" customHeight="1" x14ac:dyDescent="0.2">
      <c r="AD10394" s="32"/>
    </row>
    <row r="10395" spans="30:30" ht="22.95" customHeight="1" x14ac:dyDescent="0.2">
      <c r="AD10395" s="32"/>
    </row>
    <row r="10396" spans="30:30" ht="22.95" customHeight="1" x14ac:dyDescent="0.2">
      <c r="AD10396" s="32"/>
    </row>
    <row r="10397" spans="30:30" ht="22.95" customHeight="1" x14ac:dyDescent="0.2">
      <c r="AD10397" s="32"/>
    </row>
    <row r="10398" spans="30:30" ht="22.95" customHeight="1" x14ac:dyDescent="0.2">
      <c r="AD10398" s="32"/>
    </row>
    <row r="10399" spans="30:30" ht="22.95" customHeight="1" x14ac:dyDescent="0.2">
      <c r="AD10399" s="32"/>
    </row>
    <row r="10400" spans="30:30" ht="22.95" customHeight="1" x14ac:dyDescent="0.2">
      <c r="AD10400" s="32"/>
    </row>
    <row r="10401" spans="30:30" ht="22.95" customHeight="1" x14ac:dyDescent="0.2">
      <c r="AD10401" s="32"/>
    </row>
    <row r="10402" spans="30:30" ht="22.95" customHeight="1" x14ac:dyDescent="0.2">
      <c r="AD10402" s="32"/>
    </row>
    <row r="10403" spans="30:30" ht="22.95" customHeight="1" x14ac:dyDescent="0.2">
      <c r="AD10403" s="32"/>
    </row>
    <row r="10404" spans="30:30" ht="22.95" customHeight="1" x14ac:dyDescent="0.2">
      <c r="AD10404" s="32"/>
    </row>
    <row r="10405" spans="30:30" ht="22.95" customHeight="1" x14ac:dyDescent="0.2">
      <c r="AD10405" s="32"/>
    </row>
    <row r="10406" spans="30:30" ht="22.95" customHeight="1" x14ac:dyDescent="0.2">
      <c r="AD10406" s="32"/>
    </row>
    <row r="10407" spans="30:30" ht="22.95" customHeight="1" x14ac:dyDescent="0.2">
      <c r="AD10407" s="32"/>
    </row>
    <row r="10408" spans="30:30" ht="22.95" customHeight="1" x14ac:dyDescent="0.2">
      <c r="AD10408" s="32"/>
    </row>
    <row r="10409" spans="30:30" ht="22.95" customHeight="1" x14ac:dyDescent="0.2">
      <c r="AD10409" s="32"/>
    </row>
    <row r="10410" spans="30:30" ht="22.95" customHeight="1" x14ac:dyDescent="0.2">
      <c r="AD10410" s="32"/>
    </row>
    <row r="10411" spans="30:30" ht="22.95" customHeight="1" x14ac:dyDescent="0.2">
      <c r="AD10411" s="32"/>
    </row>
    <row r="10412" spans="30:30" ht="22.95" customHeight="1" x14ac:dyDescent="0.2">
      <c r="AD10412" s="32"/>
    </row>
    <row r="10413" spans="30:30" ht="22.95" customHeight="1" x14ac:dyDescent="0.2">
      <c r="AD10413" s="32"/>
    </row>
    <row r="10414" spans="30:30" ht="22.95" customHeight="1" x14ac:dyDescent="0.2">
      <c r="AD10414" s="32"/>
    </row>
    <row r="10415" spans="30:30" ht="22.95" customHeight="1" x14ac:dyDescent="0.2">
      <c r="AD10415" s="32"/>
    </row>
    <row r="10416" spans="30:30" ht="22.95" customHeight="1" x14ac:dyDescent="0.2">
      <c r="AD10416" s="32"/>
    </row>
    <row r="10417" spans="30:30" ht="22.95" customHeight="1" x14ac:dyDescent="0.2">
      <c r="AD10417" s="32"/>
    </row>
    <row r="10418" spans="30:30" ht="22.95" customHeight="1" x14ac:dyDescent="0.2">
      <c r="AD10418" s="32"/>
    </row>
    <row r="10419" spans="30:30" ht="22.95" customHeight="1" x14ac:dyDescent="0.2">
      <c r="AD10419" s="32"/>
    </row>
    <row r="10420" spans="30:30" ht="22.95" customHeight="1" x14ac:dyDescent="0.2">
      <c r="AD10420" s="32"/>
    </row>
    <row r="10421" spans="30:30" ht="22.95" customHeight="1" x14ac:dyDescent="0.2">
      <c r="AD10421" s="32"/>
    </row>
    <row r="10422" spans="30:30" ht="22.95" customHeight="1" x14ac:dyDescent="0.2">
      <c r="AD10422" s="32"/>
    </row>
    <row r="10423" spans="30:30" ht="22.95" customHeight="1" x14ac:dyDescent="0.2">
      <c r="AD10423" s="32"/>
    </row>
    <row r="10424" spans="30:30" ht="22.95" customHeight="1" x14ac:dyDescent="0.2">
      <c r="AD10424" s="32"/>
    </row>
    <row r="10425" spans="30:30" ht="22.95" customHeight="1" x14ac:dyDescent="0.2">
      <c r="AD10425" s="32"/>
    </row>
    <row r="10426" spans="30:30" ht="22.95" customHeight="1" x14ac:dyDescent="0.2">
      <c r="AD10426" s="32"/>
    </row>
    <row r="10427" spans="30:30" ht="22.95" customHeight="1" x14ac:dyDescent="0.2">
      <c r="AD10427" s="32"/>
    </row>
    <row r="10428" spans="30:30" ht="22.95" customHeight="1" x14ac:dyDescent="0.2">
      <c r="AD10428" s="32"/>
    </row>
    <row r="10429" spans="30:30" ht="22.95" customHeight="1" x14ac:dyDescent="0.2">
      <c r="AD10429" s="32"/>
    </row>
    <row r="10430" spans="30:30" ht="22.95" customHeight="1" x14ac:dyDescent="0.2">
      <c r="AD10430" s="32"/>
    </row>
    <row r="10431" spans="30:30" ht="22.95" customHeight="1" x14ac:dyDescent="0.2">
      <c r="AD10431" s="32"/>
    </row>
    <row r="10432" spans="30:30" ht="22.95" customHeight="1" x14ac:dyDescent="0.2">
      <c r="AD10432" s="32"/>
    </row>
    <row r="10433" spans="30:30" ht="22.95" customHeight="1" x14ac:dyDescent="0.2">
      <c r="AD10433" s="32"/>
    </row>
    <row r="10434" spans="30:30" ht="22.95" customHeight="1" x14ac:dyDescent="0.2">
      <c r="AD10434" s="32"/>
    </row>
    <row r="10435" spans="30:30" ht="22.95" customHeight="1" x14ac:dyDescent="0.2">
      <c r="AD10435" s="32"/>
    </row>
    <row r="10436" spans="30:30" ht="22.95" customHeight="1" x14ac:dyDescent="0.2">
      <c r="AD10436" s="32"/>
    </row>
    <row r="10437" spans="30:30" ht="22.95" customHeight="1" x14ac:dyDescent="0.2">
      <c r="AD10437" s="32"/>
    </row>
    <row r="10438" spans="30:30" ht="22.95" customHeight="1" x14ac:dyDescent="0.2">
      <c r="AD10438" s="32"/>
    </row>
    <row r="10439" spans="30:30" ht="22.95" customHeight="1" x14ac:dyDescent="0.2">
      <c r="AD10439" s="32"/>
    </row>
    <row r="10440" spans="30:30" ht="22.95" customHeight="1" x14ac:dyDescent="0.2">
      <c r="AD10440" s="32"/>
    </row>
    <row r="10441" spans="30:30" ht="22.95" customHeight="1" x14ac:dyDescent="0.2">
      <c r="AD10441" s="32"/>
    </row>
    <row r="10442" spans="30:30" ht="22.95" customHeight="1" x14ac:dyDescent="0.2">
      <c r="AD10442" s="32"/>
    </row>
    <row r="10443" spans="30:30" ht="22.95" customHeight="1" x14ac:dyDescent="0.2">
      <c r="AD10443" s="32"/>
    </row>
    <row r="10444" spans="30:30" ht="22.95" customHeight="1" x14ac:dyDescent="0.2">
      <c r="AD10444" s="32"/>
    </row>
    <row r="10445" spans="30:30" ht="22.95" customHeight="1" x14ac:dyDescent="0.2">
      <c r="AD10445" s="32"/>
    </row>
    <row r="10446" spans="30:30" ht="22.95" customHeight="1" x14ac:dyDescent="0.2">
      <c r="AD10446" s="32"/>
    </row>
    <row r="10447" spans="30:30" ht="22.95" customHeight="1" x14ac:dyDescent="0.2">
      <c r="AD10447" s="32"/>
    </row>
    <row r="10448" spans="30:30" ht="22.95" customHeight="1" x14ac:dyDescent="0.2">
      <c r="AD10448" s="32"/>
    </row>
    <row r="10449" spans="30:30" ht="22.95" customHeight="1" x14ac:dyDescent="0.2">
      <c r="AD10449" s="32"/>
    </row>
    <row r="10450" spans="30:30" ht="22.95" customHeight="1" x14ac:dyDescent="0.2">
      <c r="AD10450" s="32"/>
    </row>
    <row r="10451" spans="30:30" ht="22.95" customHeight="1" x14ac:dyDescent="0.2">
      <c r="AD10451" s="32"/>
    </row>
    <row r="10452" spans="30:30" ht="22.95" customHeight="1" x14ac:dyDescent="0.2">
      <c r="AD10452" s="32"/>
    </row>
    <row r="10453" spans="30:30" ht="22.95" customHeight="1" x14ac:dyDescent="0.2">
      <c r="AD10453" s="32"/>
    </row>
    <row r="10454" spans="30:30" ht="22.95" customHeight="1" x14ac:dyDescent="0.2">
      <c r="AD10454" s="32"/>
    </row>
    <row r="10455" spans="30:30" ht="22.95" customHeight="1" x14ac:dyDescent="0.2">
      <c r="AD10455" s="32"/>
    </row>
    <row r="10456" spans="30:30" ht="22.95" customHeight="1" x14ac:dyDescent="0.2">
      <c r="AD10456" s="32"/>
    </row>
    <row r="10457" spans="30:30" ht="22.95" customHeight="1" x14ac:dyDescent="0.2">
      <c r="AD10457" s="32"/>
    </row>
    <row r="10458" spans="30:30" ht="22.95" customHeight="1" x14ac:dyDescent="0.2">
      <c r="AD10458" s="32"/>
    </row>
    <row r="10459" spans="30:30" ht="22.95" customHeight="1" x14ac:dyDescent="0.2">
      <c r="AD10459" s="32"/>
    </row>
    <row r="10460" spans="30:30" ht="22.95" customHeight="1" x14ac:dyDescent="0.2">
      <c r="AD10460" s="32"/>
    </row>
    <row r="10461" spans="30:30" ht="22.95" customHeight="1" x14ac:dyDescent="0.2">
      <c r="AD10461" s="32"/>
    </row>
    <row r="10462" spans="30:30" ht="22.95" customHeight="1" x14ac:dyDescent="0.2">
      <c r="AD10462" s="32"/>
    </row>
    <row r="10463" spans="30:30" ht="22.95" customHeight="1" x14ac:dyDescent="0.2">
      <c r="AD10463" s="32"/>
    </row>
    <row r="10464" spans="30:30" ht="22.95" customHeight="1" x14ac:dyDescent="0.2">
      <c r="AD10464" s="32"/>
    </row>
    <row r="10465" spans="30:30" ht="22.95" customHeight="1" x14ac:dyDescent="0.2">
      <c r="AD10465" s="32"/>
    </row>
    <row r="10466" spans="30:30" ht="22.95" customHeight="1" x14ac:dyDescent="0.2">
      <c r="AD10466" s="32"/>
    </row>
    <row r="10467" spans="30:30" ht="22.95" customHeight="1" x14ac:dyDescent="0.2">
      <c r="AD10467" s="32"/>
    </row>
    <row r="10468" spans="30:30" ht="22.95" customHeight="1" x14ac:dyDescent="0.2">
      <c r="AD10468" s="32"/>
    </row>
    <row r="10469" spans="30:30" ht="22.95" customHeight="1" x14ac:dyDescent="0.2">
      <c r="AD10469" s="32"/>
    </row>
    <row r="10470" spans="30:30" ht="22.95" customHeight="1" x14ac:dyDescent="0.2">
      <c r="AD10470" s="32"/>
    </row>
    <row r="10471" spans="30:30" ht="22.95" customHeight="1" x14ac:dyDescent="0.2">
      <c r="AD10471" s="32"/>
    </row>
    <row r="10472" spans="30:30" ht="22.95" customHeight="1" x14ac:dyDescent="0.2">
      <c r="AD10472" s="32"/>
    </row>
    <row r="10473" spans="30:30" ht="22.95" customHeight="1" x14ac:dyDescent="0.2">
      <c r="AD10473" s="32"/>
    </row>
    <row r="10474" spans="30:30" ht="22.95" customHeight="1" x14ac:dyDescent="0.2">
      <c r="AD10474" s="32"/>
    </row>
    <row r="10475" spans="30:30" ht="22.95" customHeight="1" x14ac:dyDescent="0.2">
      <c r="AD10475" s="32"/>
    </row>
    <row r="10476" spans="30:30" ht="22.95" customHeight="1" x14ac:dyDescent="0.2">
      <c r="AD10476" s="32"/>
    </row>
    <row r="10477" spans="30:30" ht="22.95" customHeight="1" x14ac:dyDescent="0.2">
      <c r="AD10477" s="32"/>
    </row>
    <row r="10478" spans="30:30" ht="22.95" customHeight="1" x14ac:dyDescent="0.2">
      <c r="AD10478" s="32"/>
    </row>
    <row r="10479" spans="30:30" ht="22.95" customHeight="1" x14ac:dyDescent="0.2">
      <c r="AD10479" s="32"/>
    </row>
    <row r="10480" spans="30:30" ht="22.95" customHeight="1" x14ac:dyDescent="0.2">
      <c r="AD10480" s="32"/>
    </row>
    <row r="10481" spans="30:30" ht="22.95" customHeight="1" x14ac:dyDescent="0.2">
      <c r="AD10481" s="32"/>
    </row>
    <row r="10482" spans="30:30" ht="22.95" customHeight="1" x14ac:dyDescent="0.2">
      <c r="AD10482" s="32"/>
    </row>
    <row r="10483" spans="30:30" ht="22.95" customHeight="1" x14ac:dyDescent="0.2">
      <c r="AD10483" s="32"/>
    </row>
    <row r="10484" spans="30:30" ht="22.95" customHeight="1" x14ac:dyDescent="0.2">
      <c r="AD10484" s="32"/>
    </row>
    <row r="10485" spans="30:30" ht="22.95" customHeight="1" x14ac:dyDescent="0.2">
      <c r="AD10485" s="32"/>
    </row>
    <row r="10486" spans="30:30" ht="22.95" customHeight="1" x14ac:dyDescent="0.2">
      <c r="AD10486" s="32"/>
    </row>
    <row r="10487" spans="30:30" ht="22.95" customHeight="1" x14ac:dyDescent="0.2">
      <c r="AD10487" s="32"/>
    </row>
    <row r="10488" spans="30:30" ht="22.95" customHeight="1" x14ac:dyDescent="0.2">
      <c r="AD10488" s="32"/>
    </row>
    <row r="10489" spans="30:30" ht="22.95" customHeight="1" x14ac:dyDescent="0.2">
      <c r="AD10489" s="32"/>
    </row>
    <row r="10490" spans="30:30" ht="22.95" customHeight="1" x14ac:dyDescent="0.2">
      <c r="AD10490" s="32"/>
    </row>
    <row r="10491" spans="30:30" ht="22.95" customHeight="1" x14ac:dyDescent="0.2">
      <c r="AD10491" s="32"/>
    </row>
    <row r="10492" spans="30:30" ht="22.95" customHeight="1" x14ac:dyDescent="0.2">
      <c r="AD10492" s="32"/>
    </row>
    <row r="10493" spans="30:30" ht="22.95" customHeight="1" x14ac:dyDescent="0.2">
      <c r="AD10493" s="32"/>
    </row>
    <row r="10494" spans="30:30" ht="22.95" customHeight="1" x14ac:dyDescent="0.2">
      <c r="AD10494" s="32"/>
    </row>
    <row r="10495" spans="30:30" ht="22.95" customHeight="1" x14ac:dyDescent="0.2">
      <c r="AD10495" s="32"/>
    </row>
    <row r="10496" spans="30:30" ht="22.95" customHeight="1" x14ac:dyDescent="0.2">
      <c r="AD10496" s="32"/>
    </row>
    <row r="10497" spans="30:30" ht="22.95" customHeight="1" x14ac:dyDescent="0.2">
      <c r="AD10497" s="32"/>
    </row>
    <row r="10498" spans="30:30" ht="22.95" customHeight="1" x14ac:dyDescent="0.2">
      <c r="AD10498" s="32"/>
    </row>
    <row r="10499" spans="30:30" ht="22.95" customHeight="1" x14ac:dyDescent="0.2">
      <c r="AD10499" s="32"/>
    </row>
    <row r="10500" spans="30:30" ht="22.95" customHeight="1" x14ac:dyDescent="0.2">
      <c r="AD10500" s="32"/>
    </row>
    <row r="10501" spans="30:30" ht="22.95" customHeight="1" x14ac:dyDescent="0.2">
      <c r="AD10501" s="32"/>
    </row>
    <row r="10502" spans="30:30" ht="22.95" customHeight="1" x14ac:dyDescent="0.2">
      <c r="AD10502" s="32"/>
    </row>
    <row r="10503" spans="30:30" ht="22.95" customHeight="1" x14ac:dyDescent="0.2">
      <c r="AD10503" s="32"/>
    </row>
    <row r="10504" spans="30:30" ht="22.95" customHeight="1" x14ac:dyDescent="0.2">
      <c r="AD10504" s="32"/>
    </row>
    <row r="10505" spans="30:30" ht="22.95" customHeight="1" x14ac:dyDescent="0.2">
      <c r="AD10505" s="32"/>
    </row>
    <row r="10506" spans="30:30" ht="22.95" customHeight="1" x14ac:dyDescent="0.2">
      <c r="AD10506" s="32"/>
    </row>
    <row r="10507" spans="30:30" ht="22.95" customHeight="1" x14ac:dyDescent="0.2">
      <c r="AD10507" s="32"/>
    </row>
    <row r="10508" spans="30:30" ht="22.95" customHeight="1" x14ac:dyDescent="0.2">
      <c r="AD10508" s="32"/>
    </row>
    <row r="10509" spans="30:30" ht="22.95" customHeight="1" x14ac:dyDescent="0.2">
      <c r="AD10509" s="32"/>
    </row>
    <row r="10510" spans="30:30" ht="22.95" customHeight="1" x14ac:dyDescent="0.2">
      <c r="AD10510" s="32"/>
    </row>
    <row r="10511" spans="30:30" ht="22.95" customHeight="1" x14ac:dyDescent="0.2">
      <c r="AD10511" s="32"/>
    </row>
    <row r="10512" spans="30:30" ht="22.95" customHeight="1" x14ac:dyDescent="0.2">
      <c r="AD10512" s="32"/>
    </row>
    <row r="10513" spans="30:30" ht="22.95" customHeight="1" x14ac:dyDescent="0.2">
      <c r="AD10513" s="32"/>
    </row>
    <row r="10514" spans="30:30" ht="22.95" customHeight="1" x14ac:dyDescent="0.2">
      <c r="AD10514" s="32"/>
    </row>
    <row r="10515" spans="30:30" ht="22.95" customHeight="1" x14ac:dyDescent="0.2">
      <c r="AD10515" s="32"/>
    </row>
    <row r="10516" spans="30:30" ht="22.95" customHeight="1" x14ac:dyDescent="0.2">
      <c r="AD10516" s="32"/>
    </row>
    <row r="10517" spans="30:30" ht="22.95" customHeight="1" x14ac:dyDescent="0.2">
      <c r="AD10517" s="32"/>
    </row>
    <row r="10518" spans="30:30" ht="22.95" customHeight="1" x14ac:dyDescent="0.2">
      <c r="AD10518" s="32"/>
    </row>
    <row r="10519" spans="30:30" ht="22.95" customHeight="1" x14ac:dyDescent="0.2">
      <c r="AD10519" s="32"/>
    </row>
    <row r="10520" spans="30:30" ht="22.95" customHeight="1" x14ac:dyDescent="0.2">
      <c r="AD10520" s="32"/>
    </row>
    <row r="10521" spans="30:30" ht="22.95" customHeight="1" x14ac:dyDescent="0.2">
      <c r="AD10521" s="32"/>
    </row>
    <row r="10522" spans="30:30" ht="22.95" customHeight="1" x14ac:dyDescent="0.2">
      <c r="AD10522" s="32"/>
    </row>
    <row r="10523" spans="30:30" ht="22.95" customHeight="1" x14ac:dyDescent="0.2">
      <c r="AD10523" s="32"/>
    </row>
    <row r="10524" spans="30:30" ht="22.95" customHeight="1" x14ac:dyDescent="0.2">
      <c r="AD10524" s="32"/>
    </row>
    <row r="10525" spans="30:30" ht="22.95" customHeight="1" x14ac:dyDescent="0.2">
      <c r="AD10525" s="32"/>
    </row>
    <row r="10526" spans="30:30" ht="22.95" customHeight="1" x14ac:dyDescent="0.2">
      <c r="AD10526" s="32"/>
    </row>
    <row r="10527" spans="30:30" ht="22.95" customHeight="1" x14ac:dyDescent="0.2">
      <c r="AD10527" s="32"/>
    </row>
    <row r="10528" spans="30:30" ht="22.95" customHeight="1" x14ac:dyDescent="0.2">
      <c r="AD10528" s="32"/>
    </row>
    <row r="10529" spans="30:30" ht="22.95" customHeight="1" x14ac:dyDescent="0.2">
      <c r="AD10529" s="32"/>
    </row>
    <row r="10530" spans="30:30" ht="22.95" customHeight="1" x14ac:dyDescent="0.2">
      <c r="AD10530" s="32"/>
    </row>
    <row r="10531" spans="30:30" ht="22.95" customHeight="1" x14ac:dyDescent="0.2">
      <c r="AD10531" s="32"/>
    </row>
    <row r="10532" spans="30:30" ht="22.95" customHeight="1" x14ac:dyDescent="0.2">
      <c r="AD10532" s="32"/>
    </row>
    <row r="10533" spans="30:30" ht="22.95" customHeight="1" x14ac:dyDescent="0.2">
      <c r="AD10533" s="32"/>
    </row>
    <row r="10534" spans="30:30" ht="22.95" customHeight="1" x14ac:dyDescent="0.2">
      <c r="AD10534" s="32"/>
    </row>
    <row r="10535" spans="30:30" ht="22.95" customHeight="1" x14ac:dyDescent="0.2">
      <c r="AD10535" s="32"/>
    </row>
    <row r="10536" spans="30:30" ht="22.95" customHeight="1" x14ac:dyDescent="0.2">
      <c r="AD10536" s="32"/>
    </row>
    <row r="10537" spans="30:30" ht="22.95" customHeight="1" x14ac:dyDescent="0.2">
      <c r="AD10537" s="32"/>
    </row>
    <row r="10538" spans="30:30" ht="22.95" customHeight="1" x14ac:dyDescent="0.2">
      <c r="AD10538" s="32"/>
    </row>
    <row r="10539" spans="30:30" ht="22.95" customHeight="1" x14ac:dyDescent="0.2">
      <c r="AD10539" s="32"/>
    </row>
    <row r="10540" spans="30:30" ht="22.95" customHeight="1" x14ac:dyDescent="0.2">
      <c r="AD10540" s="32"/>
    </row>
    <row r="10541" spans="30:30" ht="22.95" customHeight="1" x14ac:dyDescent="0.2">
      <c r="AD10541" s="32"/>
    </row>
    <row r="10542" spans="30:30" ht="22.95" customHeight="1" x14ac:dyDescent="0.2">
      <c r="AD10542" s="32"/>
    </row>
    <row r="10543" spans="30:30" ht="22.95" customHeight="1" x14ac:dyDescent="0.2">
      <c r="AD10543" s="32"/>
    </row>
    <row r="10544" spans="30:30" ht="22.95" customHeight="1" x14ac:dyDescent="0.2">
      <c r="AD10544" s="32"/>
    </row>
    <row r="10545" spans="30:30" ht="22.95" customHeight="1" x14ac:dyDescent="0.2">
      <c r="AD10545" s="32"/>
    </row>
    <row r="10546" spans="30:30" ht="22.95" customHeight="1" x14ac:dyDescent="0.2">
      <c r="AD10546" s="32"/>
    </row>
    <row r="10547" spans="30:30" ht="22.95" customHeight="1" x14ac:dyDescent="0.2">
      <c r="AD10547" s="32"/>
    </row>
    <row r="10548" spans="30:30" ht="22.95" customHeight="1" x14ac:dyDescent="0.2">
      <c r="AD10548" s="32"/>
    </row>
    <row r="10549" spans="30:30" ht="22.95" customHeight="1" x14ac:dyDescent="0.2">
      <c r="AD10549" s="32"/>
    </row>
    <row r="10550" spans="30:30" ht="22.95" customHeight="1" x14ac:dyDescent="0.2">
      <c r="AD10550" s="32"/>
    </row>
    <row r="10551" spans="30:30" ht="22.95" customHeight="1" x14ac:dyDescent="0.2">
      <c r="AD10551" s="32"/>
    </row>
    <row r="10552" spans="30:30" ht="22.95" customHeight="1" x14ac:dyDescent="0.2">
      <c r="AD10552" s="32"/>
    </row>
    <row r="10553" spans="30:30" ht="22.95" customHeight="1" x14ac:dyDescent="0.2">
      <c r="AD10553" s="32"/>
    </row>
    <row r="10554" spans="30:30" ht="22.95" customHeight="1" x14ac:dyDescent="0.2">
      <c r="AD10554" s="32"/>
    </row>
    <row r="10555" spans="30:30" ht="22.95" customHeight="1" x14ac:dyDescent="0.2">
      <c r="AD10555" s="32"/>
    </row>
    <row r="10556" spans="30:30" ht="22.95" customHeight="1" x14ac:dyDescent="0.2">
      <c r="AD10556" s="32"/>
    </row>
    <row r="10557" spans="30:30" ht="22.95" customHeight="1" x14ac:dyDescent="0.2">
      <c r="AD10557" s="32"/>
    </row>
    <row r="10558" spans="30:30" ht="22.95" customHeight="1" x14ac:dyDescent="0.2">
      <c r="AD10558" s="32"/>
    </row>
    <row r="10559" spans="30:30" ht="22.95" customHeight="1" x14ac:dyDescent="0.2">
      <c r="AD10559" s="32"/>
    </row>
    <row r="10560" spans="30:30" ht="22.95" customHeight="1" x14ac:dyDescent="0.2">
      <c r="AD10560" s="32"/>
    </row>
    <row r="10561" spans="30:30" ht="22.95" customHeight="1" x14ac:dyDescent="0.2">
      <c r="AD10561" s="32"/>
    </row>
    <row r="10562" spans="30:30" ht="22.95" customHeight="1" x14ac:dyDescent="0.2">
      <c r="AD10562" s="32"/>
    </row>
    <row r="10563" spans="30:30" ht="22.95" customHeight="1" x14ac:dyDescent="0.2">
      <c r="AD10563" s="32"/>
    </row>
    <row r="10564" spans="30:30" ht="22.95" customHeight="1" x14ac:dyDescent="0.2">
      <c r="AD10564" s="32"/>
    </row>
    <row r="10565" spans="30:30" ht="22.95" customHeight="1" x14ac:dyDescent="0.2">
      <c r="AD10565" s="32"/>
    </row>
    <row r="10566" spans="30:30" ht="22.95" customHeight="1" x14ac:dyDescent="0.2">
      <c r="AD10566" s="32"/>
    </row>
    <row r="10567" spans="30:30" ht="22.95" customHeight="1" x14ac:dyDescent="0.2">
      <c r="AD10567" s="32"/>
    </row>
    <row r="10568" spans="30:30" ht="22.95" customHeight="1" x14ac:dyDescent="0.2">
      <c r="AD10568" s="32"/>
    </row>
    <row r="10569" spans="30:30" ht="22.95" customHeight="1" x14ac:dyDescent="0.2">
      <c r="AD10569" s="32"/>
    </row>
    <row r="10570" spans="30:30" ht="22.95" customHeight="1" x14ac:dyDescent="0.2">
      <c r="AD10570" s="32"/>
    </row>
    <row r="10571" spans="30:30" ht="22.95" customHeight="1" x14ac:dyDescent="0.2">
      <c r="AD10571" s="32"/>
    </row>
    <row r="10572" spans="30:30" ht="22.95" customHeight="1" x14ac:dyDescent="0.2">
      <c r="AD10572" s="32"/>
    </row>
    <row r="10573" spans="30:30" ht="22.95" customHeight="1" x14ac:dyDescent="0.2">
      <c r="AD10573" s="32"/>
    </row>
    <row r="10574" spans="30:30" ht="22.95" customHeight="1" x14ac:dyDescent="0.2">
      <c r="AD10574" s="32"/>
    </row>
    <row r="10575" spans="30:30" ht="22.95" customHeight="1" x14ac:dyDescent="0.2">
      <c r="AD10575" s="32"/>
    </row>
    <row r="10576" spans="30:30" ht="22.95" customHeight="1" x14ac:dyDescent="0.2">
      <c r="AD10576" s="32"/>
    </row>
    <row r="10577" spans="30:30" ht="22.95" customHeight="1" x14ac:dyDescent="0.2">
      <c r="AD10577" s="32"/>
    </row>
    <row r="10578" spans="30:30" ht="22.95" customHeight="1" x14ac:dyDescent="0.2">
      <c r="AD10578" s="32"/>
    </row>
    <row r="10579" spans="30:30" ht="22.95" customHeight="1" x14ac:dyDescent="0.2">
      <c r="AD10579" s="32"/>
    </row>
    <row r="10580" spans="30:30" ht="22.95" customHeight="1" x14ac:dyDescent="0.2">
      <c r="AD10580" s="32"/>
    </row>
    <row r="10581" spans="30:30" ht="22.95" customHeight="1" x14ac:dyDescent="0.2">
      <c r="AD10581" s="32"/>
    </row>
    <row r="10582" spans="30:30" ht="22.95" customHeight="1" x14ac:dyDescent="0.2">
      <c r="AD10582" s="32"/>
    </row>
    <row r="10583" spans="30:30" ht="22.95" customHeight="1" x14ac:dyDescent="0.2">
      <c r="AD10583" s="32"/>
    </row>
    <row r="10584" spans="30:30" ht="22.95" customHeight="1" x14ac:dyDescent="0.2">
      <c r="AD10584" s="32"/>
    </row>
    <row r="10585" spans="30:30" ht="22.95" customHeight="1" x14ac:dyDescent="0.2">
      <c r="AD10585" s="32"/>
    </row>
    <row r="10586" spans="30:30" ht="22.95" customHeight="1" x14ac:dyDescent="0.2">
      <c r="AD10586" s="32"/>
    </row>
    <row r="10587" spans="30:30" ht="22.95" customHeight="1" x14ac:dyDescent="0.2">
      <c r="AD10587" s="32"/>
    </row>
    <row r="10588" spans="30:30" ht="22.95" customHeight="1" x14ac:dyDescent="0.2">
      <c r="AD10588" s="32"/>
    </row>
    <row r="10589" spans="30:30" ht="22.95" customHeight="1" x14ac:dyDescent="0.2">
      <c r="AD10589" s="32"/>
    </row>
    <row r="10590" spans="30:30" ht="22.95" customHeight="1" x14ac:dyDescent="0.2">
      <c r="AD10590" s="32"/>
    </row>
    <row r="10591" spans="30:30" ht="22.95" customHeight="1" x14ac:dyDescent="0.2">
      <c r="AD10591" s="32"/>
    </row>
    <row r="10592" spans="30:30" ht="22.95" customHeight="1" x14ac:dyDescent="0.2">
      <c r="AD10592" s="32"/>
    </row>
    <row r="10593" spans="30:30" ht="22.95" customHeight="1" x14ac:dyDescent="0.2">
      <c r="AD10593" s="32"/>
    </row>
    <row r="10594" spans="30:30" ht="22.95" customHeight="1" x14ac:dyDescent="0.2">
      <c r="AD10594" s="32"/>
    </row>
    <row r="10595" spans="30:30" ht="22.95" customHeight="1" x14ac:dyDescent="0.2">
      <c r="AD10595" s="32"/>
    </row>
    <row r="10596" spans="30:30" ht="22.95" customHeight="1" x14ac:dyDescent="0.2">
      <c r="AD10596" s="32"/>
    </row>
    <row r="10597" spans="30:30" ht="22.95" customHeight="1" x14ac:dyDescent="0.2">
      <c r="AD10597" s="32"/>
    </row>
    <row r="10598" spans="30:30" ht="22.95" customHeight="1" x14ac:dyDescent="0.2">
      <c r="AD10598" s="32"/>
    </row>
    <row r="10599" spans="30:30" ht="22.95" customHeight="1" x14ac:dyDescent="0.2">
      <c r="AD10599" s="32"/>
    </row>
    <row r="10600" spans="30:30" ht="22.95" customHeight="1" x14ac:dyDescent="0.2">
      <c r="AD10600" s="32"/>
    </row>
    <row r="10601" spans="30:30" ht="22.95" customHeight="1" x14ac:dyDescent="0.2">
      <c r="AD10601" s="32"/>
    </row>
    <row r="10602" spans="30:30" ht="22.95" customHeight="1" x14ac:dyDescent="0.2">
      <c r="AD10602" s="32"/>
    </row>
    <row r="10603" spans="30:30" ht="22.95" customHeight="1" x14ac:dyDescent="0.2">
      <c r="AD10603" s="32"/>
    </row>
    <row r="10604" spans="30:30" ht="22.95" customHeight="1" x14ac:dyDescent="0.2">
      <c r="AD10604" s="32"/>
    </row>
    <row r="10605" spans="30:30" ht="22.95" customHeight="1" x14ac:dyDescent="0.2">
      <c r="AD10605" s="32"/>
    </row>
    <row r="10606" spans="30:30" ht="22.95" customHeight="1" x14ac:dyDescent="0.2">
      <c r="AD10606" s="32"/>
    </row>
    <row r="10607" spans="30:30" ht="22.95" customHeight="1" x14ac:dyDescent="0.2">
      <c r="AD10607" s="32"/>
    </row>
    <row r="10608" spans="30:30" ht="22.95" customHeight="1" x14ac:dyDescent="0.2">
      <c r="AD10608" s="32"/>
    </row>
    <row r="10609" spans="30:30" ht="22.95" customHeight="1" x14ac:dyDescent="0.2">
      <c r="AD10609" s="32"/>
    </row>
    <row r="10610" spans="30:30" ht="22.95" customHeight="1" x14ac:dyDescent="0.2">
      <c r="AD10610" s="32"/>
    </row>
    <row r="10611" spans="30:30" ht="22.95" customHeight="1" x14ac:dyDescent="0.2">
      <c r="AD10611" s="32"/>
    </row>
    <row r="10612" spans="30:30" ht="22.95" customHeight="1" x14ac:dyDescent="0.2">
      <c r="AD10612" s="32"/>
    </row>
    <row r="10613" spans="30:30" ht="22.95" customHeight="1" x14ac:dyDescent="0.2">
      <c r="AD10613" s="32"/>
    </row>
    <row r="10614" spans="30:30" ht="22.95" customHeight="1" x14ac:dyDescent="0.2">
      <c r="AD10614" s="32"/>
    </row>
    <row r="10615" spans="30:30" ht="22.95" customHeight="1" x14ac:dyDescent="0.2">
      <c r="AD10615" s="32"/>
    </row>
    <row r="10616" spans="30:30" ht="22.95" customHeight="1" x14ac:dyDescent="0.2">
      <c r="AD10616" s="32"/>
    </row>
    <row r="10617" spans="30:30" ht="22.95" customHeight="1" x14ac:dyDescent="0.2">
      <c r="AD10617" s="32"/>
    </row>
    <row r="10618" spans="30:30" ht="22.95" customHeight="1" x14ac:dyDescent="0.2">
      <c r="AD10618" s="32"/>
    </row>
    <row r="10619" spans="30:30" ht="22.95" customHeight="1" x14ac:dyDescent="0.2">
      <c r="AD10619" s="32"/>
    </row>
    <row r="10620" spans="30:30" ht="22.95" customHeight="1" x14ac:dyDescent="0.2">
      <c r="AD10620" s="32"/>
    </row>
    <row r="10621" spans="30:30" ht="22.95" customHeight="1" x14ac:dyDescent="0.2">
      <c r="AD10621" s="32"/>
    </row>
    <row r="10622" spans="30:30" ht="22.95" customHeight="1" x14ac:dyDescent="0.2">
      <c r="AD10622" s="32"/>
    </row>
    <row r="10623" spans="30:30" ht="22.95" customHeight="1" x14ac:dyDescent="0.2">
      <c r="AD10623" s="32"/>
    </row>
    <row r="10624" spans="30:30" ht="22.95" customHeight="1" x14ac:dyDescent="0.2">
      <c r="AD10624" s="32"/>
    </row>
    <row r="10625" spans="30:30" ht="22.95" customHeight="1" x14ac:dyDescent="0.2">
      <c r="AD10625" s="32"/>
    </row>
    <row r="10626" spans="30:30" ht="22.95" customHeight="1" x14ac:dyDescent="0.2">
      <c r="AD10626" s="32"/>
    </row>
    <row r="10627" spans="30:30" ht="22.95" customHeight="1" x14ac:dyDescent="0.2">
      <c r="AD10627" s="32"/>
    </row>
    <row r="10628" spans="30:30" ht="22.95" customHeight="1" x14ac:dyDescent="0.2">
      <c r="AD10628" s="32"/>
    </row>
    <row r="10629" spans="30:30" ht="22.95" customHeight="1" x14ac:dyDescent="0.2">
      <c r="AD10629" s="32"/>
    </row>
    <row r="10630" spans="30:30" ht="22.95" customHeight="1" x14ac:dyDescent="0.2">
      <c r="AD10630" s="32"/>
    </row>
    <row r="10631" spans="30:30" ht="22.95" customHeight="1" x14ac:dyDescent="0.2">
      <c r="AD10631" s="32"/>
    </row>
    <row r="10632" spans="30:30" ht="22.95" customHeight="1" x14ac:dyDescent="0.2">
      <c r="AD10632" s="32"/>
    </row>
    <row r="10633" spans="30:30" ht="22.95" customHeight="1" x14ac:dyDescent="0.2">
      <c r="AD10633" s="32"/>
    </row>
    <row r="10634" spans="30:30" ht="22.95" customHeight="1" x14ac:dyDescent="0.2">
      <c r="AD10634" s="32"/>
    </row>
    <row r="10635" spans="30:30" ht="22.95" customHeight="1" x14ac:dyDescent="0.2">
      <c r="AD10635" s="32"/>
    </row>
    <row r="10636" spans="30:30" ht="22.95" customHeight="1" x14ac:dyDescent="0.2">
      <c r="AD10636" s="32"/>
    </row>
    <row r="10637" spans="30:30" ht="22.95" customHeight="1" x14ac:dyDescent="0.2">
      <c r="AD10637" s="32"/>
    </row>
    <row r="10638" spans="30:30" ht="22.95" customHeight="1" x14ac:dyDescent="0.2">
      <c r="AD10638" s="32"/>
    </row>
    <row r="10639" spans="30:30" ht="22.95" customHeight="1" x14ac:dyDescent="0.2">
      <c r="AD10639" s="32"/>
    </row>
    <row r="10640" spans="30:30" ht="22.95" customHeight="1" x14ac:dyDescent="0.2">
      <c r="AD10640" s="32"/>
    </row>
    <row r="10641" spans="30:30" ht="22.95" customHeight="1" x14ac:dyDescent="0.2">
      <c r="AD10641" s="32"/>
    </row>
    <row r="10642" spans="30:30" ht="22.95" customHeight="1" x14ac:dyDescent="0.2">
      <c r="AD10642" s="32"/>
    </row>
    <row r="10643" spans="30:30" ht="22.95" customHeight="1" x14ac:dyDescent="0.2">
      <c r="AD10643" s="32"/>
    </row>
    <row r="10644" spans="30:30" ht="22.95" customHeight="1" x14ac:dyDescent="0.2">
      <c r="AD10644" s="32"/>
    </row>
    <row r="10645" spans="30:30" ht="22.95" customHeight="1" x14ac:dyDescent="0.2">
      <c r="AD10645" s="32"/>
    </row>
    <row r="10646" spans="30:30" ht="22.95" customHeight="1" x14ac:dyDescent="0.2">
      <c r="AD10646" s="32"/>
    </row>
    <row r="10647" spans="30:30" ht="22.95" customHeight="1" x14ac:dyDescent="0.2">
      <c r="AD10647" s="32"/>
    </row>
    <row r="10648" spans="30:30" ht="22.95" customHeight="1" x14ac:dyDescent="0.2">
      <c r="AD10648" s="32"/>
    </row>
    <row r="10649" spans="30:30" ht="22.95" customHeight="1" x14ac:dyDescent="0.2">
      <c r="AD10649" s="32"/>
    </row>
    <row r="10650" spans="30:30" ht="22.95" customHeight="1" x14ac:dyDescent="0.2">
      <c r="AD10650" s="32"/>
    </row>
    <row r="10651" spans="30:30" ht="22.95" customHeight="1" x14ac:dyDescent="0.2">
      <c r="AD10651" s="32"/>
    </row>
    <row r="10652" spans="30:30" ht="22.95" customHeight="1" x14ac:dyDescent="0.2">
      <c r="AD10652" s="32"/>
    </row>
    <row r="10653" spans="30:30" ht="22.95" customHeight="1" x14ac:dyDescent="0.2">
      <c r="AD10653" s="32"/>
    </row>
    <row r="10654" spans="30:30" ht="22.95" customHeight="1" x14ac:dyDescent="0.2">
      <c r="AD10654" s="32"/>
    </row>
    <row r="10655" spans="30:30" ht="22.95" customHeight="1" x14ac:dyDescent="0.2">
      <c r="AD10655" s="32"/>
    </row>
    <row r="10656" spans="30:30" ht="22.95" customHeight="1" x14ac:dyDescent="0.2">
      <c r="AD10656" s="32"/>
    </row>
    <row r="10657" spans="30:30" ht="22.95" customHeight="1" x14ac:dyDescent="0.2">
      <c r="AD10657" s="32"/>
    </row>
    <row r="10658" spans="30:30" ht="22.95" customHeight="1" x14ac:dyDescent="0.2">
      <c r="AD10658" s="32"/>
    </row>
    <row r="10659" spans="30:30" ht="22.95" customHeight="1" x14ac:dyDescent="0.2">
      <c r="AD10659" s="32"/>
    </row>
    <row r="10660" spans="30:30" ht="22.95" customHeight="1" x14ac:dyDescent="0.2">
      <c r="AD10660" s="32"/>
    </row>
    <row r="10661" spans="30:30" ht="22.95" customHeight="1" x14ac:dyDescent="0.2">
      <c r="AD10661" s="32"/>
    </row>
    <row r="10662" spans="30:30" ht="22.95" customHeight="1" x14ac:dyDescent="0.2">
      <c r="AD10662" s="32"/>
    </row>
    <row r="10663" spans="30:30" ht="22.95" customHeight="1" x14ac:dyDescent="0.2">
      <c r="AD10663" s="32"/>
    </row>
    <row r="10664" spans="30:30" ht="22.95" customHeight="1" x14ac:dyDescent="0.2">
      <c r="AD10664" s="32"/>
    </row>
    <row r="10665" spans="30:30" ht="22.95" customHeight="1" x14ac:dyDescent="0.2">
      <c r="AD10665" s="32"/>
    </row>
    <row r="10666" spans="30:30" ht="22.95" customHeight="1" x14ac:dyDescent="0.2">
      <c r="AD10666" s="32"/>
    </row>
    <row r="10667" spans="30:30" ht="22.95" customHeight="1" x14ac:dyDescent="0.2">
      <c r="AD10667" s="32"/>
    </row>
    <row r="10668" spans="30:30" ht="22.95" customHeight="1" x14ac:dyDescent="0.2">
      <c r="AD10668" s="32"/>
    </row>
    <row r="10669" spans="30:30" ht="22.95" customHeight="1" x14ac:dyDescent="0.2">
      <c r="AD10669" s="32"/>
    </row>
    <row r="10670" spans="30:30" ht="22.95" customHeight="1" x14ac:dyDescent="0.2">
      <c r="AD10670" s="32"/>
    </row>
    <row r="10671" spans="30:30" ht="22.95" customHeight="1" x14ac:dyDescent="0.2">
      <c r="AD10671" s="32"/>
    </row>
    <row r="10672" spans="30:30" ht="22.95" customHeight="1" x14ac:dyDescent="0.2">
      <c r="AD10672" s="32"/>
    </row>
    <row r="10673" spans="30:30" ht="22.95" customHeight="1" x14ac:dyDescent="0.2">
      <c r="AD10673" s="32"/>
    </row>
    <row r="10674" spans="30:30" ht="22.95" customHeight="1" x14ac:dyDescent="0.2">
      <c r="AD10674" s="32"/>
    </row>
    <row r="10675" spans="30:30" ht="22.95" customHeight="1" x14ac:dyDescent="0.2">
      <c r="AD10675" s="32"/>
    </row>
    <row r="10676" spans="30:30" ht="22.95" customHeight="1" x14ac:dyDescent="0.2">
      <c r="AD10676" s="32"/>
    </row>
    <row r="10677" spans="30:30" ht="22.95" customHeight="1" x14ac:dyDescent="0.2">
      <c r="AD10677" s="32"/>
    </row>
    <row r="10678" spans="30:30" ht="22.95" customHeight="1" x14ac:dyDescent="0.2">
      <c r="AD10678" s="32"/>
    </row>
    <row r="10679" spans="30:30" ht="22.95" customHeight="1" x14ac:dyDescent="0.2">
      <c r="AD10679" s="32"/>
    </row>
    <row r="10680" spans="30:30" ht="22.95" customHeight="1" x14ac:dyDescent="0.2">
      <c r="AD10680" s="32"/>
    </row>
    <row r="10681" spans="30:30" ht="22.95" customHeight="1" x14ac:dyDescent="0.2">
      <c r="AD10681" s="32"/>
    </row>
    <row r="10682" spans="30:30" ht="22.95" customHeight="1" x14ac:dyDescent="0.2">
      <c r="AD10682" s="32"/>
    </row>
    <row r="10683" spans="30:30" ht="22.95" customHeight="1" x14ac:dyDescent="0.2">
      <c r="AD10683" s="32"/>
    </row>
    <row r="10684" spans="30:30" ht="22.95" customHeight="1" x14ac:dyDescent="0.2">
      <c r="AD10684" s="32"/>
    </row>
    <row r="10685" spans="30:30" ht="22.95" customHeight="1" x14ac:dyDescent="0.2">
      <c r="AD10685" s="32"/>
    </row>
    <row r="10686" spans="30:30" ht="22.95" customHeight="1" x14ac:dyDescent="0.2">
      <c r="AD10686" s="32"/>
    </row>
    <row r="10687" spans="30:30" ht="22.95" customHeight="1" x14ac:dyDescent="0.2">
      <c r="AD10687" s="32"/>
    </row>
    <row r="10688" spans="30:30" ht="22.95" customHeight="1" x14ac:dyDescent="0.2">
      <c r="AD10688" s="32"/>
    </row>
    <row r="10689" spans="30:30" ht="22.95" customHeight="1" x14ac:dyDescent="0.2">
      <c r="AD10689" s="32"/>
    </row>
    <row r="10690" spans="30:30" ht="22.95" customHeight="1" x14ac:dyDescent="0.2">
      <c r="AD10690" s="32"/>
    </row>
    <row r="10691" spans="30:30" ht="22.95" customHeight="1" x14ac:dyDescent="0.2">
      <c r="AD10691" s="32"/>
    </row>
    <row r="10692" spans="30:30" ht="22.95" customHeight="1" x14ac:dyDescent="0.2">
      <c r="AD10692" s="32"/>
    </row>
    <row r="10693" spans="30:30" ht="22.95" customHeight="1" x14ac:dyDescent="0.2">
      <c r="AD10693" s="32"/>
    </row>
    <row r="10694" spans="30:30" ht="22.95" customHeight="1" x14ac:dyDescent="0.2">
      <c r="AD10694" s="32"/>
    </row>
    <row r="10695" spans="30:30" ht="22.95" customHeight="1" x14ac:dyDescent="0.2">
      <c r="AD10695" s="32"/>
    </row>
    <row r="10696" spans="30:30" ht="22.95" customHeight="1" x14ac:dyDescent="0.2">
      <c r="AD10696" s="32"/>
    </row>
    <row r="10697" spans="30:30" ht="22.95" customHeight="1" x14ac:dyDescent="0.2">
      <c r="AD10697" s="32"/>
    </row>
    <row r="10698" spans="30:30" ht="22.95" customHeight="1" x14ac:dyDescent="0.2">
      <c r="AD10698" s="32"/>
    </row>
    <row r="10699" spans="30:30" ht="22.95" customHeight="1" x14ac:dyDescent="0.2">
      <c r="AD10699" s="32"/>
    </row>
    <row r="10700" spans="30:30" ht="22.95" customHeight="1" x14ac:dyDescent="0.2">
      <c r="AD10700" s="32"/>
    </row>
    <row r="10701" spans="30:30" ht="22.95" customHeight="1" x14ac:dyDescent="0.2">
      <c r="AD10701" s="32"/>
    </row>
    <row r="10702" spans="30:30" ht="22.95" customHeight="1" x14ac:dyDescent="0.2">
      <c r="AD10702" s="32"/>
    </row>
    <row r="10703" spans="30:30" ht="22.95" customHeight="1" x14ac:dyDescent="0.2">
      <c r="AD10703" s="32"/>
    </row>
    <row r="10704" spans="30:30" ht="22.95" customHeight="1" x14ac:dyDescent="0.2">
      <c r="AD10704" s="32"/>
    </row>
    <row r="10705" spans="30:30" ht="22.95" customHeight="1" x14ac:dyDescent="0.2">
      <c r="AD10705" s="32"/>
    </row>
    <row r="10706" spans="30:30" ht="22.95" customHeight="1" x14ac:dyDescent="0.2">
      <c r="AD10706" s="32"/>
    </row>
    <row r="10707" spans="30:30" ht="22.95" customHeight="1" x14ac:dyDescent="0.2">
      <c r="AD10707" s="32"/>
    </row>
    <row r="10708" spans="30:30" ht="22.95" customHeight="1" x14ac:dyDescent="0.2">
      <c r="AD10708" s="32"/>
    </row>
    <row r="10709" spans="30:30" ht="22.95" customHeight="1" x14ac:dyDescent="0.2">
      <c r="AD10709" s="32"/>
    </row>
    <row r="10710" spans="30:30" ht="22.95" customHeight="1" x14ac:dyDescent="0.2">
      <c r="AD10710" s="32"/>
    </row>
    <row r="10711" spans="30:30" ht="22.95" customHeight="1" x14ac:dyDescent="0.2">
      <c r="AD10711" s="32"/>
    </row>
    <row r="10712" spans="30:30" ht="22.95" customHeight="1" x14ac:dyDescent="0.2">
      <c r="AD10712" s="32"/>
    </row>
    <row r="10713" spans="30:30" ht="22.95" customHeight="1" x14ac:dyDescent="0.2">
      <c r="AD10713" s="32"/>
    </row>
    <row r="10714" spans="30:30" ht="22.95" customHeight="1" x14ac:dyDescent="0.2">
      <c r="AD10714" s="32"/>
    </row>
    <row r="10715" spans="30:30" ht="22.95" customHeight="1" x14ac:dyDescent="0.2">
      <c r="AD10715" s="32"/>
    </row>
    <row r="10716" spans="30:30" ht="22.95" customHeight="1" x14ac:dyDescent="0.2">
      <c r="AD10716" s="32"/>
    </row>
    <row r="10717" spans="30:30" ht="22.95" customHeight="1" x14ac:dyDescent="0.2">
      <c r="AD10717" s="32"/>
    </row>
    <row r="10718" spans="30:30" ht="22.95" customHeight="1" x14ac:dyDescent="0.2">
      <c r="AD10718" s="32"/>
    </row>
    <row r="10719" spans="30:30" ht="22.95" customHeight="1" x14ac:dyDescent="0.2">
      <c r="AD10719" s="32"/>
    </row>
    <row r="10720" spans="30:30" ht="22.95" customHeight="1" x14ac:dyDescent="0.2">
      <c r="AD10720" s="32"/>
    </row>
    <row r="10721" spans="30:30" ht="22.95" customHeight="1" x14ac:dyDescent="0.2">
      <c r="AD10721" s="32"/>
    </row>
    <row r="10722" spans="30:30" ht="22.95" customHeight="1" x14ac:dyDescent="0.2">
      <c r="AD10722" s="32"/>
    </row>
    <row r="10723" spans="30:30" ht="22.95" customHeight="1" x14ac:dyDescent="0.2">
      <c r="AD10723" s="32"/>
    </row>
    <row r="10724" spans="30:30" ht="22.95" customHeight="1" x14ac:dyDescent="0.2">
      <c r="AD10724" s="32"/>
    </row>
    <row r="10725" spans="30:30" ht="22.95" customHeight="1" x14ac:dyDescent="0.2">
      <c r="AD10725" s="32"/>
    </row>
    <row r="10726" spans="30:30" ht="22.95" customHeight="1" x14ac:dyDescent="0.2">
      <c r="AD10726" s="32"/>
    </row>
    <row r="10727" spans="30:30" ht="22.95" customHeight="1" x14ac:dyDescent="0.2">
      <c r="AD10727" s="32"/>
    </row>
    <row r="10728" spans="30:30" ht="22.95" customHeight="1" x14ac:dyDescent="0.2">
      <c r="AD10728" s="32"/>
    </row>
    <row r="10729" spans="30:30" ht="22.95" customHeight="1" x14ac:dyDescent="0.2">
      <c r="AD10729" s="32"/>
    </row>
    <row r="10730" spans="30:30" ht="22.95" customHeight="1" x14ac:dyDescent="0.2">
      <c r="AD10730" s="32"/>
    </row>
    <row r="10731" spans="30:30" ht="22.95" customHeight="1" x14ac:dyDescent="0.2">
      <c r="AD10731" s="32"/>
    </row>
    <row r="10732" spans="30:30" ht="22.95" customHeight="1" x14ac:dyDescent="0.2">
      <c r="AD10732" s="32"/>
    </row>
    <row r="10733" spans="30:30" ht="22.95" customHeight="1" x14ac:dyDescent="0.2">
      <c r="AD10733" s="32"/>
    </row>
    <row r="10734" spans="30:30" ht="22.95" customHeight="1" x14ac:dyDescent="0.2">
      <c r="AD10734" s="32"/>
    </row>
    <row r="10735" spans="30:30" ht="22.95" customHeight="1" x14ac:dyDescent="0.2">
      <c r="AD10735" s="32"/>
    </row>
    <row r="10736" spans="30:30" ht="22.95" customHeight="1" x14ac:dyDescent="0.2">
      <c r="AD10736" s="32"/>
    </row>
    <row r="10737" spans="30:30" ht="22.95" customHeight="1" x14ac:dyDescent="0.2">
      <c r="AD10737" s="32"/>
    </row>
    <row r="10738" spans="30:30" ht="22.95" customHeight="1" x14ac:dyDescent="0.2">
      <c r="AD10738" s="32"/>
    </row>
    <row r="10739" spans="30:30" ht="22.95" customHeight="1" x14ac:dyDescent="0.2">
      <c r="AD10739" s="32"/>
    </row>
    <row r="10740" spans="30:30" ht="22.95" customHeight="1" x14ac:dyDescent="0.2">
      <c r="AD10740" s="32"/>
    </row>
    <row r="10741" spans="30:30" ht="22.95" customHeight="1" x14ac:dyDescent="0.2">
      <c r="AD10741" s="32"/>
    </row>
    <row r="10742" spans="30:30" ht="22.95" customHeight="1" x14ac:dyDescent="0.2">
      <c r="AD10742" s="32"/>
    </row>
    <row r="10743" spans="30:30" ht="22.95" customHeight="1" x14ac:dyDescent="0.2">
      <c r="AD10743" s="32"/>
    </row>
    <row r="10744" spans="30:30" ht="22.95" customHeight="1" x14ac:dyDescent="0.2">
      <c r="AD10744" s="32"/>
    </row>
    <row r="10745" spans="30:30" ht="22.95" customHeight="1" x14ac:dyDescent="0.2">
      <c r="AD10745" s="32"/>
    </row>
    <row r="10746" spans="30:30" ht="22.95" customHeight="1" x14ac:dyDescent="0.2">
      <c r="AD10746" s="32"/>
    </row>
    <row r="10747" spans="30:30" ht="22.95" customHeight="1" x14ac:dyDescent="0.2">
      <c r="AD10747" s="32"/>
    </row>
    <row r="10748" spans="30:30" ht="22.95" customHeight="1" x14ac:dyDescent="0.2">
      <c r="AD10748" s="32"/>
    </row>
    <row r="10749" spans="30:30" ht="22.95" customHeight="1" x14ac:dyDescent="0.2">
      <c r="AD10749" s="32"/>
    </row>
    <row r="10750" spans="30:30" ht="22.95" customHeight="1" x14ac:dyDescent="0.2">
      <c r="AD10750" s="32"/>
    </row>
    <row r="10751" spans="30:30" ht="22.95" customHeight="1" x14ac:dyDescent="0.2">
      <c r="AD10751" s="32"/>
    </row>
    <row r="10752" spans="30:30" ht="22.95" customHeight="1" x14ac:dyDescent="0.2">
      <c r="AD10752" s="32"/>
    </row>
    <row r="10753" spans="30:30" ht="22.95" customHeight="1" x14ac:dyDescent="0.2">
      <c r="AD10753" s="32"/>
    </row>
    <row r="10754" spans="30:30" ht="22.95" customHeight="1" x14ac:dyDescent="0.2">
      <c r="AD10754" s="32"/>
    </row>
    <row r="10755" spans="30:30" ht="22.95" customHeight="1" x14ac:dyDescent="0.2">
      <c r="AD10755" s="32"/>
    </row>
    <row r="10756" spans="30:30" ht="22.95" customHeight="1" x14ac:dyDescent="0.2">
      <c r="AD10756" s="32"/>
    </row>
    <row r="10757" spans="30:30" ht="22.95" customHeight="1" x14ac:dyDescent="0.2">
      <c r="AD10757" s="32"/>
    </row>
    <row r="10758" spans="30:30" ht="22.95" customHeight="1" x14ac:dyDescent="0.2">
      <c r="AD10758" s="32"/>
    </row>
    <row r="10759" spans="30:30" ht="22.95" customHeight="1" x14ac:dyDescent="0.2">
      <c r="AD10759" s="32"/>
    </row>
    <row r="10760" spans="30:30" ht="22.95" customHeight="1" x14ac:dyDescent="0.2">
      <c r="AD10760" s="32"/>
    </row>
    <row r="10761" spans="30:30" ht="22.95" customHeight="1" x14ac:dyDescent="0.2">
      <c r="AD10761" s="32"/>
    </row>
    <row r="10762" spans="30:30" ht="22.95" customHeight="1" x14ac:dyDescent="0.2">
      <c r="AD10762" s="32"/>
    </row>
    <row r="10763" spans="30:30" ht="22.95" customHeight="1" x14ac:dyDescent="0.2">
      <c r="AD10763" s="32"/>
    </row>
    <row r="10764" spans="30:30" ht="22.95" customHeight="1" x14ac:dyDescent="0.2">
      <c r="AD10764" s="32"/>
    </row>
    <row r="10765" spans="30:30" ht="22.95" customHeight="1" x14ac:dyDescent="0.2">
      <c r="AD10765" s="32"/>
    </row>
    <row r="10766" spans="30:30" ht="22.95" customHeight="1" x14ac:dyDescent="0.2">
      <c r="AD10766" s="32"/>
    </row>
    <row r="10767" spans="30:30" ht="22.95" customHeight="1" x14ac:dyDescent="0.2">
      <c r="AD10767" s="32"/>
    </row>
    <row r="10768" spans="30:30" ht="22.95" customHeight="1" x14ac:dyDescent="0.2">
      <c r="AD10768" s="32"/>
    </row>
    <row r="10769" spans="30:30" ht="22.95" customHeight="1" x14ac:dyDescent="0.2">
      <c r="AD10769" s="32"/>
    </row>
    <row r="10770" spans="30:30" ht="22.95" customHeight="1" x14ac:dyDescent="0.2">
      <c r="AD10770" s="32"/>
    </row>
    <row r="10771" spans="30:30" ht="22.95" customHeight="1" x14ac:dyDescent="0.2">
      <c r="AD10771" s="32"/>
    </row>
    <row r="10772" spans="30:30" ht="22.95" customHeight="1" x14ac:dyDescent="0.2">
      <c r="AD10772" s="32"/>
    </row>
    <row r="10773" spans="30:30" ht="22.95" customHeight="1" x14ac:dyDescent="0.2">
      <c r="AD10773" s="32"/>
    </row>
    <row r="10774" spans="30:30" ht="22.95" customHeight="1" x14ac:dyDescent="0.2">
      <c r="AD10774" s="32"/>
    </row>
    <row r="10775" spans="30:30" ht="22.95" customHeight="1" x14ac:dyDescent="0.2">
      <c r="AD10775" s="32"/>
    </row>
    <row r="10776" spans="30:30" ht="22.95" customHeight="1" x14ac:dyDescent="0.2">
      <c r="AD10776" s="32"/>
    </row>
    <row r="10777" spans="30:30" ht="22.95" customHeight="1" x14ac:dyDescent="0.2">
      <c r="AD10777" s="32"/>
    </row>
    <row r="10778" spans="30:30" ht="22.95" customHeight="1" x14ac:dyDescent="0.2">
      <c r="AD10778" s="32"/>
    </row>
    <row r="10779" spans="30:30" ht="22.95" customHeight="1" x14ac:dyDescent="0.2">
      <c r="AD10779" s="32"/>
    </row>
    <row r="10780" spans="30:30" ht="22.95" customHeight="1" x14ac:dyDescent="0.2">
      <c r="AD10780" s="32"/>
    </row>
    <row r="10781" spans="30:30" ht="22.95" customHeight="1" x14ac:dyDescent="0.2">
      <c r="AD10781" s="32"/>
    </row>
    <row r="10782" spans="30:30" ht="22.95" customHeight="1" x14ac:dyDescent="0.2">
      <c r="AD10782" s="32"/>
    </row>
    <row r="10783" spans="30:30" ht="22.95" customHeight="1" x14ac:dyDescent="0.2">
      <c r="AD10783" s="32"/>
    </row>
    <row r="10784" spans="30:30" ht="22.95" customHeight="1" x14ac:dyDescent="0.2">
      <c r="AD10784" s="32"/>
    </row>
    <row r="10785" spans="30:30" ht="22.95" customHeight="1" x14ac:dyDescent="0.2">
      <c r="AD10785" s="32"/>
    </row>
    <row r="10786" spans="30:30" ht="22.95" customHeight="1" x14ac:dyDescent="0.2">
      <c r="AD10786" s="32"/>
    </row>
    <row r="10787" spans="30:30" ht="22.95" customHeight="1" x14ac:dyDescent="0.2">
      <c r="AD10787" s="32"/>
    </row>
    <row r="10788" spans="30:30" ht="22.95" customHeight="1" x14ac:dyDescent="0.2">
      <c r="AD10788" s="32"/>
    </row>
    <row r="10789" spans="30:30" ht="22.95" customHeight="1" x14ac:dyDescent="0.2">
      <c r="AD10789" s="32"/>
    </row>
    <row r="10790" spans="30:30" ht="22.95" customHeight="1" x14ac:dyDescent="0.2">
      <c r="AD10790" s="32"/>
    </row>
    <row r="10791" spans="30:30" ht="22.95" customHeight="1" x14ac:dyDescent="0.2">
      <c r="AD10791" s="32"/>
    </row>
    <row r="10792" spans="30:30" ht="22.95" customHeight="1" x14ac:dyDescent="0.2">
      <c r="AD10792" s="32"/>
    </row>
    <row r="10793" spans="30:30" ht="22.95" customHeight="1" x14ac:dyDescent="0.2">
      <c r="AD10793" s="32"/>
    </row>
    <row r="10794" spans="30:30" ht="22.95" customHeight="1" x14ac:dyDescent="0.2">
      <c r="AD10794" s="32"/>
    </row>
    <row r="10795" spans="30:30" ht="22.95" customHeight="1" x14ac:dyDescent="0.2">
      <c r="AD10795" s="32"/>
    </row>
    <row r="10796" spans="30:30" ht="22.95" customHeight="1" x14ac:dyDescent="0.2">
      <c r="AD10796" s="32"/>
    </row>
    <row r="10797" spans="30:30" ht="22.95" customHeight="1" x14ac:dyDescent="0.2">
      <c r="AD10797" s="32"/>
    </row>
    <row r="10798" spans="30:30" ht="22.95" customHeight="1" x14ac:dyDescent="0.2">
      <c r="AD10798" s="32"/>
    </row>
    <row r="10799" spans="30:30" ht="22.95" customHeight="1" x14ac:dyDescent="0.2">
      <c r="AD10799" s="32"/>
    </row>
    <row r="10800" spans="30:30" ht="22.95" customHeight="1" x14ac:dyDescent="0.2">
      <c r="AD10800" s="32"/>
    </row>
    <row r="10801" spans="30:30" ht="22.95" customHeight="1" x14ac:dyDescent="0.2">
      <c r="AD10801" s="32"/>
    </row>
    <row r="10802" spans="30:30" ht="22.95" customHeight="1" x14ac:dyDescent="0.2">
      <c r="AD10802" s="32"/>
    </row>
    <row r="10803" spans="30:30" ht="22.95" customHeight="1" x14ac:dyDescent="0.2">
      <c r="AD10803" s="32"/>
    </row>
    <row r="10804" spans="30:30" ht="22.95" customHeight="1" x14ac:dyDescent="0.2">
      <c r="AD10804" s="32"/>
    </row>
    <row r="10805" spans="30:30" ht="22.95" customHeight="1" x14ac:dyDescent="0.2">
      <c r="AD10805" s="32"/>
    </row>
    <row r="10806" spans="30:30" ht="22.95" customHeight="1" x14ac:dyDescent="0.2">
      <c r="AD10806" s="32"/>
    </row>
    <row r="10807" spans="30:30" ht="22.95" customHeight="1" x14ac:dyDescent="0.2">
      <c r="AD10807" s="32"/>
    </row>
    <row r="10808" spans="30:30" ht="22.95" customHeight="1" x14ac:dyDescent="0.2">
      <c r="AD10808" s="32"/>
    </row>
    <row r="10809" spans="30:30" ht="22.95" customHeight="1" x14ac:dyDescent="0.2">
      <c r="AD10809" s="32"/>
    </row>
    <row r="10810" spans="30:30" ht="22.95" customHeight="1" x14ac:dyDescent="0.2">
      <c r="AD10810" s="32"/>
    </row>
    <row r="10811" spans="30:30" ht="22.95" customHeight="1" x14ac:dyDescent="0.2">
      <c r="AD10811" s="32"/>
    </row>
    <row r="10812" spans="30:30" ht="22.95" customHeight="1" x14ac:dyDescent="0.2">
      <c r="AD10812" s="32"/>
    </row>
    <row r="10813" spans="30:30" ht="22.95" customHeight="1" x14ac:dyDescent="0.2">
      <c r="AD10813" s="32"/>
    </row>
    <row r="10814" spans="30:30" ht="22.95" customHeight="1" x14ac:dyDescent="0.2">
      <c r="AD10814" s="32"/>
    </row>
    <row r="10815" spans="30:30" ht="22.95" customHeight="1" x14ac:dyDescent="0.2">
      <c r="AD10815" s="32"/>
    </row>
    <row r="10816" spans="30:30" ht="22.95" customHeight="1" x14ac:dyDescent="0.2">
      <c r="AD10816" s="32"/>
    </row>
    <row r="10817" spans="30:30" ht="22.95" customHeight="1" x14ac:dyDescent="0.2">
      <c r="AD10817" s="32"/>
    </row>
    <row r="10818" spans="30:30" ht="22.95" customHeight="1" x14ac:dyDescent="0.2">
      <c r="AD10818" s="32"/>
    </row>
    <row r="10819" spans="30:30" ht="22.95" customHeight="1" x14ac:dyDescent="0.2">
      <c r="AD10819" s="32"/>
    </row>
    <row r="10820" spans="30:30" ht="22.95" customHeight="1" x14ac:dyDescent="0.2">
      <c r="AD10820" s="32"/>
    </row>
    <row r="10821" spans="30:30" ht="22.95" customHeight="1" x14ac:dyDescent="0.2">
      <c r="AD10821" s="32"/>
    </row>
    <row r="10822" spans="30:30" ht="22.95" customHeight="1" x14ac:dyDescent="0.2">
      <c r="AD10822" s="32"/>
    </row>
    <row r="10823" spans="30:30" ht="22.95" customHeight="1" x14ac:dyDescent="0.2">
      <c r="AD10823" s="32"/>
    </row>
    <row r="10824" spans="30:30" ht="22.95" customHeight="1" x14ac:dyDescent="0.2">
      <c r="AD10824" s="32"/>
    </row>
    <row r="10825" spans="30:30" ht="22.95" customHeight="1" x14ac:dyDescent="0.2">
      <c r="AD10825" s="32"/>
    </row>
    <row r="10826" spans="30:30" ht="22.95" customHeight="1" x14ac:dyDescent="0.2">
      <c r="AD10826" s="32"/>
    </row>
    <row r="10827" spans="30:30" ht="22.95" customHeight="1" x14ac:dyDescent="0.2">
      <c r="AD10827" s="32"/>
    </row>
    <row r="10828" spans="30:30" ht="22.95" customHeight="1" x14ac:dyDescent="0.2">
      <c r="AD10828" s="32"/>
    </row>
    <row r="10829" spans="30:30" ht="22.95" customHeight="1" x14ac:dyDescent="0.2">
      <c r="AD10829" s="32"/>
    </row>
    <row r="10830" spans="30:30" ht="22.95" customHeight="1" x14ac:dyDescent="0.2">
      <c r="AD10830" s="32"/>
    </row>
    <row r="10831" spans="30:30" ht="22.95" customHeight="1" x14ac:dyDescent="0.2">
      <c r="AD10831" s="32"/>
    </row>
    <row r="10832" spans="30:30" ht="22.95" customHeight="1" x14ac:dyDescent="0.2">
      <c r="AD10832" s="32"/>
    </row>
    <row r="10833" spans="30:30" ht="22.95" customHeight="1" x14ac:dyDescent="0.2">
      <c r="AD10833" s="32"/>
    </row>
    <row r="10834" spans="30:30" ht="22.95" customHeight="1" x14ac:dyDescent="0.2">
      <c r="AD10834" s="32"/>
    </row>
    <row r="10835" spans="30:30" ht="22.95" customHeight="1" x14ac:dyDescent="0.2">
      <c r="AD10835" s="32"/>
    </row>
    <row r="10836" spans="30:30" ht="22.95" customHeight="1" x14ac:dyDescent="0.2">
      <c r="AD10836" s="32"/>
    </row>
    <row r="10837" spans="30:30" ht="22.95" customHeight="1" x14ac:dyDescent="0.2">
      <c r="AD10837" s="32"/>
    </row>
    <row r="10838" spans="30:30" ht="22.95" customHeight="1" x14ac:dyDescent="0.2">
      <c r="AD10838" s="32"/>
    </row>
    <row r="10839" spans="30:30" ht="22.95" customHeight="1" x14ac:dyDescent="0.2">
      <c r="AD10839" s="32"/>
    </row>
    <row r="10840" spans="30:30" ht="22.95" customHeight="1" x14ac:dyDescent="0.2">
      <c r="AD10840" s="32"/>
    </row>
    <row r="10841" spans="30:30" ht="22.95" customHeight="1" x14ac:dyDescent="0.2">
      <c r="AD10841" s="32"/>
    </row>
    <row r="10842" spans="30:30" ht="22.95" customHeight="1" x14ac:dyDescent="0.2">
      <c r="AD10842" s="32"/>
    </row>
    <row r="10843" spans="30:30" ht="22.95" customHeight="1" x14ac:dyDescent="0.2">
      <c r="AD10843" s="32"/>
    </row>
    <row r="10844" spans="30:30" ht="22.95" customHeight="1" x14ac:dyDescent="0.2">
      <c r="AD10844" s="32"/>
    </row>
    <row r="10845" spans="30:30" ht="22.95" customHeight="1" x14ac:dyDescent="0.2">
      <c r="AD10845" s="32"/>
    </row>
    <row r="10846" spans="30:30" ht="22.95" customHeight="1" x14ac:dyDescent="0.2">
      <c r="AD10846" s="32"/>
    </row>
    <row r="10847" spans="30:30" ht="22.95" customHeight="1" x14ac:dyDescent="0.2">
      <c r="AD10847" s="32"/>
    </row>
    <row r="10848" spans="30:30" ht="22.95" customHeight="1" x14ac:dyDescent="0.2">
      <c r="AD10848" s="32"/>
    </row>
    <row r="10849" spans="30:30" ht="22.95" customHeight="1" x14ac:dyDescent="0.2">
      <c r="AD10849" s="32"/>
    </row>
    <row r="10850" spans="30:30" ht="22.95" customHeight="1" x14ac:dyDescent="0.2">
      <c r="AD10850" s="32"/>
    </row>
    <row r="10851" spans="30:30" ht="22.95" customHeight="1" x14ac:dyDescent="0.2">
      <c r="AD10851" s="32"/>
    </row>
    <row r="10852" spans="30:30" ht="22.95" customHeight="1" x14ac:dyDescent="0.2">
      <c r="AD10852" s="32"/>
    </row>
    <row r="10853" spans="30:30" ht="22.95" customHeight="1" x14ac:dyDescent="0.2">
      <c r="AD10853" s="32"/>
    </row>
    <row r="10854" spans="30:30" ht="22.95" customHeight="1" x14ac:dyDescent="0.2">
      <c r="AD10854" s="32"/>
    </row>
    <row r="10855" spans="30:30" ht="22.95" customHeight="1" x14ac:dyDescent="0.2">
      <c r="AD10855" s="32"/>
    </row>
    <row r="10856" spans="30:30" ht="22.95" customHeight="1" x14ac:dyDescent="0.2">
      <c r="AD10856" s="32"/>
    </row>
    <row r="10857" spans="30:30" ht="22.95" customHeight="1" x14ac:dyDescent="0.2">
      <c r="AD10857" s="32"/>
    </row>
    <row r="10858" spans="30:30" ht="22.95" customHeight="1" x14ac:dyDescent="0.2">
      <c r="AD10858" s="32"/>
    </row>
    <row r="10859" spans="30:30" ht="22.95" customHeight="1" x14ac:dyDescent="0.2">
      <c r="AD10859" s="32"/>
    </row>
    <row r="10860" spans="30:30" ht="22.95" customHeight="1" x14ac:dyDescent="0.2">
      <c r="AD10860" s="32"/>
    </row>
    <row r="10861" spans="30:30" ht="22.95" customHeight="1" x14ac:dyDescent="0.2">
      <c r="AD10861" s="32"/>
    </row>
    <row r="10862" spans="30:30" ht="22.95" customHeight="1" x14ac:dyDescent="0.2">
      <c r="AD10862" s="32"/>
    </row>
    <row r="10863" spans="30:30" ht="22.95" customHeight="1" x14ac:dyDescent="0.2">
      <c r="AD10863" s="32"/>
    </row>
    <row r="10864" spans="30:30" ht="22.95" customHeight="1" x14ac:dyDescent="0.2">
      <c r="AD10864" s="32"/>
    </row>
    <row r="10865" spans="30:30" ht="22.95" customHeight="1" x14ac:dyDescent="0.2">
      <c r="AD10865" s="32"/>
    </row>
    <row r="10866" spans="30:30" ht="22.95" customHeight="1" x14ac:dyDescent="0.2">
      <c r="AD10866" s="32"/>
    </row>
    <row r="10867" spans="30:30" ht="22.95" customHeight="1" x14ac:dyDescent="0.2">
      <c r="AD10867" s="32"/>
    </row>
    <row r="10868" spans="30:30" ht="22.95" customHeight="1" x14ac:dyDescent="0.2">
      <c r="AD10868" s="32"/>
    </row>
    <row r="10869" spans="30:30" ht="22.95" customHeight="1" x14ac:dyDescent="0.2">
      <c r="AD10869" s="32"/>
    </row>
    <row r="10870" spans="30:30" ht="22.95" customHeight="1" x14ac:dyDescent="0.2">
      <c r="AD10870" s="32"/>
    </row>
    <row r="10871" spans="30:30" ht="22.95" customHeight="1" x14ac:dyDescent="0.2">
      <c r="AD10871" s="32"/>
    </row>
    <row r="10872" spans="30:30" ht="22.95" customHeight="1" x14ac:dyDescent="0.2">
      <c r="AD10872" s="32"/>
    </row>
    <row r="10873" spans="30:30" ht="22.95" customHeight="1" x14ac:dyDescent="0.2">
      <c r="AD10873" s="32"/>
    </row>
    <row r="10874" spans="30:30" ht="22.95" customHeight="1" x14ac:dyDescent="0.2">
      <c r="AD10874" s="32"/>
    </row>
    <row r="10875" spans="30:30" ht="22.95" customHeight="1" x14ac:dyDescent="0.2">
      <c r="AD10875" s="32"/>
    </row>
    <row r="10876" spans="30:30" ht="22.95" customHeight="1" x14ac:dyDescent="0.2">
      <c r="AD10876" s="32"/>
    </row>
    <row r="10877" spans="30:30" ht="22.95" customHeight="1" x14ac:dyDescent="0.2">
      <c r="AD10877" s="32"/>
    </row>
    <row r="10878" spans="30:30" ht="22.95" customHeight="1" x14ac:dyDescent="0.2">
      <c r="AD10878" s="32"/>
    </row>
    <row r="10879" spans="30:30" ht="22.95" customHeight="1" x14ac:dyDescent="0.2">
      <c r="AD10879" s="32"/>
    </row>
    <row r="10880" spans="30:30" ht="22.95" customHeight="1" x14ac:dyDescent="0.2">
      <c r="AD10880" s="32"/>
    </row>
    <row r="10881" spans="30:30" ht="22.95" customHeight="1" x14ac:dyDescent="0.2">
      <c r="AD10881" s="32"/>
    </row>
    <row r="10882" spans="30:30" ht="22.95" customHeight="1" x14ac:dyDescent="0.2">
      <c r="AD10882" s="32"/>
    </row>
    <row r="10883" spans="30:30" ht="22.95" customHeight="1" x14ac:dyDescent="0.2">
      <c r="AD10883" s="32"/>
    </row>
    <row r="10884" spans="30:30" ht="22.95" customHeight="1" x14ac:dyDescent="0.2">
      <c r="AD10884" s="32"/>
    </row>
    <row r="10885" spans="30:30" ht="22.95" customHeight="1" x14ac:dyDescent="0.2">
      <c r="AD10885" s="32"/>
    </row>
    <row r="10886" spans="30:30" ht="22.95" customHeight="1" x14ac:dyDescent="0.2">
      <c r="AD10886" s="32"/>
    </row>
    <row r="10887" spans="30:30" ht="22.95" customHeight="1" x14ac:dyDescent="0.2">
      <c r="AD10887" s="32"/>
    </row>
    <row r="10888" spans="30:30" ht="22.95" customHeight="1" x14ac:dyDescent="0.2">
      <c r="AD10888" s="32"/>
    </row>
    <row r="10889" spans="30:30" ht="22.95" customHeight="1" x14ac:dyDescent="0.2">
      <c r="AD10889" s="32"/>
    </row>
    <row r="10890" spans="30:30" ht="22.95" customHeight="1" x14ac:dyDescent="0.2">
      <c r="AD10890" s="32"/>
    </row>
    <row r="10891" spans="30:30" ht="22.95" customHeight="1" x14ac:dyDescent="0.2">
      <c r="AD10891" s="32"/>
    </row>
    <row r="10892" spans="30:30" ht="22.95" customHeight="1" x14ac:dyDescent="0.2">
      <c r="AD10892" s="32"/>
    </row>
    <row r="10893" spans="30:30" ht="22.95" customHeight="1" x14ac:dyDescent="0.2">
      <c r="AD10893" s="32"/>
    </row>
    <row r="10894" spans="30:30" ht="22.95" customHeight="1" x14ac:dyDescent="0.2">
      <c r="AD10894" s="32"/>
    </row>
    <row r="10895" spans="30:30" ht="22.95" customHeight="1" x14ac:dyDescent="0.2">
      <c r="AD10895" s="32"/>
    </row>
    <row r="10896" spans="30:30" ht="22.95" customHeight="1" x14ac:dyDescent="0.2">
      <c r="AD10896" s="32"/>
    </row>
    <row r="10897" spans="30:30" ht="22.95" customHeight="1" x14ac:dyDescent="0.2">
      <c r="AD10897" s="32"/>
    </row>
    <row r="10898" spans="30:30" ht="22.95" customHeight="1" x14ac:dyDescent="0.2">
      <c r="AD10898" s="32"/>
    </row>
    <row r="10899" spans="30:30" ht="22.95" customHeight="1" x14ac:dyDescent="0.2">
      <c r="AD10899" s="32"/>
    </row>
    <row r="10900" spans="30:30" ht="22.95" customHeight="1" x14ac:dyDescent="0.2">
      <c r="AD10900" s="32"/>
    </row>
    <row r="10901" spans="30:30" ht="22.95" customHeight="1" x14ac:dyDescent="0.2">
      <c r="AD10901" s="32"/>
    </row>
    <row r="10902" spans="30:30" ht="22.95" customHeight="1" x14ac:dyDescent="0.2">
      <c r="AD10902" s="32"/>
    </row>
    <row r="10903" spans="30:30" ht="22.95" customHeight="1" x14ac:dyDescent="0.2">
      <c r="AD10903" s="32"/>
    </row>
    <row r="10904" spans="30:30" ht="22.95" customHeight="1" x14ac:dyDescent="0.2">
      <c r="AD10904" s="32"/>
    </row>
    <row r="10905" spans="30:30" ht="22.95" customHeight="1" x14ac:dyDescent="0.2">
      <c r="AD10905" s="32"/>
    </row>
    <row r="10906" spans="30:30" ht="22.95" customHeight="1" x14ac:dyDescent="0.2">
      <c r="AD10906" s="32"/>
    </row>
    <row r="10907" spans="30:30" ht="22.95" customHeight="1" x14ac:dyDescent="0.2">
      <c r="AD10907" s="32"/>
    </row>
    <row r="10908" spans="30:30" ht="22.95" customHeight="1" x14ac:dyDescent="0.2">
      <c r="AD10908" s="32"/>
    </row>
    <row r="10909" spans="30:30" ht="22.95" customHeight="1" x14ac:dyDescent="0.2">
      <c r="AD10909" s="32"/>
    </row>
    <row r="10910" spans="30:30" ht="22.95" customHeight="1" x14ac:dyDescent="0.2">
      <c r="AD10910" s="32"/>
    </row>
    <row r="10911" spans="30:30" ht="22.95" customHeight="1" x14ac:dyDescent="0.2">
      <c r="AD10911" s="32"/>
    </row>
    <row r="10912" spans="30:30" ht="22.95" customHeight="1" x14ac:dyDescent="0.2">
      <c r="AD10912" s="32"/>
    </row>
    <row r="10913" spans="30:30" ht="22.95" customHeight="1" x14ac:dyDescent="0.2">
      <c r="AD10913" s="32"/>
    </row>
    <row r="10914" spans="30:30" ht="22.95" customHeight="1" x14ac:dyDescent="0.2">
      <c r="AD10914" s="32"/>
    </row>
    <row r="10915" spans="30:30" ht="22.95" customHeight="1" x14ac:dyDescent="0.2">
      <c r="AD10915" s="32"/>
    </row>
    <row r="10916" spans="30:30" ht="22.95" customHeight="1" x14ac:dyDescent="0.2">
      <c r="AD10916" s="32"/>
    </row>
    <row r="10917" spans="30:30" ht="22.95" customHeight="1" x14ac:dyDescent="0.2">
      <c r="AD10917" s="32"/>
    </row>
    <row r="10918" spans="30:30" ht="22.95" customHeight="1" x14ac:dyDescent="0.2">
      <c r="AD10918" s="32"/>
    </row>
    <row r="10919" spans="30:30" ht="22.95" customHeight="1" x14ac:dyDescent="0.2">
      <c r="AD10919" s="32"/>
    </row>
    <row r="10920" spans="30:30" ht="22.95" customHeight="1" x14ac:dyDescent="0.2">
      <c r="AD10920" s="32"/>
    </row>
    <row r="10921" spans="30:30" ht="22.95" customHeight="1" x14ac:dyDescent="0.2">
      <c r="AD10921" s="32"/>
    </row>
    <row r="10922" spans="30:30" ht="22.95" customHeight="1" x14ac:dyDescent="0.2">
      <c r="AD10922" s="32"/>
    </row>
    <row r="10923" spans="30:30" ht="22.95" customHeight="1" x14ac:dyDescent="0.2">
      <c r="AD10923" s="32"/>
    </row>
    <row r="10924" spans="30:30" ht="22.95" customHeight="1" x14ac:dyDescent="0.2">
      <c r="AD10924" s="32"/>
    </row>
    <row r="10925" spans="30:30" ht="22.95" customHeight="1" x14ac:dyDescent="0.2">
      <c r="AD10925" s="32"/>
    </row>
    <row r="10926" spans="30:30" ht="22.95" customHeight="1" x14ac:dyDescent="0.2">
      <c r="AD10926" s="32"/>
    </row>
    <row r="10927" spans="30:30" ht="22.95" customHeight="1" x14ac:dyDescent="0.2">
      <c r="AD10927" s="32"/>
    </row>
    <row r="10928" spans="30:30" ht="22.95" customHeight="1" x14ac:dyDescent="0.2">
      <c r="AD10928" s="32"/>
    </row>
    <row r="10929" spans="30:30" ht="22.95" customHeight="1" x14ac:dyDescent="0.2">
      <c r="AD10929" s="32"/>
    </row>
    <row r="10930" spans="30:30" ht="22.95" customHeight="1" x14ac:dyDescent="0.2">
      <c r="AD10930" s="32"/>
    </row>
    <row r="10931" spans="30:30" ht="22.95" customHeight="1" x14ac:dyDescent="0.2">
      <c r="AD10931" s="32"/>
    </row>
    <row r="10932" spans="30:30" ht="22.95" customHeight="1" x14ac:dyDescent="0.2">
      <c r="AD10932" s="32"/>
    </row>
    <row r="10933" spans="30:30" ht="22.95" customHeight="1" x14ac:dyDescent="0.2">
      <c r="AD10933" s="32"/>
    </row>
    <row r="10934" spans="30:30" ht="22.95" customHeight="1" x14ac:dyDescent="0.2">
      <c r="AD10934" s="32"/>
    </row>
    <row r="10935" spans="30:30" ht="22.95" customHeight="1" x14ac:dyDescent="0.2">
      <c r="AD10935" s="32"/>
    </row>
    <row r="10936" spans="30:30" ht="22.95" customHeight="1" x14ac:dyDescent="0.2">
      <c r="AD10936" s="32"/>
    </row>
    <row r="10937" spans="30:30" ht="22.95" customHeight="1" x14ac:dyDescent="0.2">
      <c r="AD10937" s="32"/>
    </row>
    <row r="10938" spans="30:30" ht="22.95" customHeight="1" x14ac:dyDescent="0.2">
      <c r="AD10938" s="32"/>
    </row>
    <row r="10939" spans="30:30" ht="22.95" customHeight="1" x14ac:dyDescent="0.2">
      <c r="AD10939" s="32"/>
    </row>
    <row r="10940" spans="30:30" ht="22.95" customHeight="1" x14ac:dyDescent="0.2">
      <c r="AD10940" s="32"/>
    </row>
    <row r="10941" spans="30:30" ht="22.95" customHeight="1" x14ac:dyDescent="0.2">
      <c r="AD10941" s="32"/>
    </row>
    <row r="10942" spans="30:30" ht="22.95" customHeight="1" x14ac:dyDescent="0.2">
      <c r="AD10942" s="32"/>
    </row>
    <row r="10943" spans="30:30" ht="22.95" customHeight="1" x14ac:dyDescent="0.2">
      <c r="AD10943" s="32"/>
    </row>
    <row r="10944" spans="30:30" ht="22.95" customHeight="1" x14ac:dyDescent="0.2">
      <c r="AD10944" s="32"/>
    </row>
    <row r="10945" spans="30:30" ht="22.95" customHeight="1" x14ac:dyDescent="0.2">
      <c r="AD10945" s="32"/>
    </row>
    <row r="10946" spans="30:30" ht="22.95" customHeight="1" x14ac:dyDescent="0.2">
      <c r="AD10946" s="32"/>
    </row>
    <row r="10947" spans="30:30" ht="22.95" customHeight="1" x14ac:dyDescent="0.2">
      <c r="AD10947" s="32"/>
    </row>
    <row r="10948" spans="30:30" ht="22.95" customHeight="1" x14ac:dyDescent="0.2">
      <c r="AD10948" s="32"/>
    </row>
    <row r="10949" spans="30:30" ht="22.95" customHeight="1" x14ac:dyDescent="0.2">
      <c r="AD10949" s="32"/>
    </row>
    <row r="10950" spans="30:30" ht="22.95" customHeight="1" x14ac:dyDescent="0.2">
      <c r="AD10950" s="32"/>
    </row>
    <row r="10951" spans="30:30" ht="22.95" customHeight="1" x14ac:dyDescent="0.2">
      <c r="AD10951" s="32"/>
    </row>
    <row r="10952" spans="30:30" ht="22.95" customHeight="1" x14ac:dyDescent="0.2">
      <c r="AD10952" s="32"/>
    </row>
    <row r="10953" spans="30:30" ht="22.95" customHeight="1" x14ac:dyDescent="0.2">
      <c r="AD10953" s="32"/>
    </row>
    <row r="10954" spans="30:30" ht="22.95" customHeight="1" x14ac:dyDescent="0.2">
      <c r="AD10954" s="32"/>
    </row>
    <row r="10955" spans="30:30" ht="22.95" customHeight="1" x14ac:dyDescent="0.2">
      <c r="AD10955" s="32"/>
    </row>
    <row r="10956" spans="30:30" ht="22.95" customHeight="1" x14ac:dyDescent="0.2">
      <c r="AD10956" s="32"/>
    </row>
    <row r="10957" spans="30:30" ht="22.95" customHeight="1" x14ac:dyDescent="0.2">
      <c r="AD10957" s="32"/>
    </row>
    <row r="10958" spans="30:30" ht="22.95" customHeight="1" x14ac:dyDescent="0.2">
      <c r="AD10958" s="32"/>
    </row>
    <row r="10959" spans="30:30" ht="22.95" customHeight="1" x14ac:dyDescent="0.2">
      <c r="AD10959" s="32"/>
    </row>
    <row r="10960" spans="30:30" ht="22.95" customHeight="1" x14ac:dyDescent="0.2">
      <c r="AD10960" s="32"/>
    </row>
    <row r="10961" spans="30:30" ht="22.95" customHeight="1" x14ac:dyDescent="0.2">
      <c r="AD10961" s="32"/>
    </row>
    <row r="10962" spans="30:30" ht="22.95" customHeight="1" x14ac:dyDescent="0.2">
      <c r="AD10962" s="32"/>
    </row>
    <row r="10963" spans="30:30" ht="22.95" customHeight="1" x14ac:dyDescent="0.2">
      <c r="AD10963" s="32"/>
    </row>
    <row r="10964" spans="30:30" ht="22.95" customHeight="1" x14ac:dyDescent="0.2">
      <c r="AD10964" s="32"/>
    </row>
    <row r="10965" spans="30:30" ht="22.95" customHeight="1" x14ac:dyDescent="0.2">
      <c r="AD10965" s="32"/>
    </row>
  </sheetData>
  <mergeCells count="2">
    <mergeCell ref="S1:U1"/>
    <mergeCell ref="D2:I2"/>
  </mergeCells>
  <phoneticPr fontId="2"/>
  <conditionalFormatting sqref="B3:C37">
    <cfRule type="expression" dxfId="35" priority="2">
      <formula>AND(ISNUMBER($B3),$B3&lt;&gt;"")</formula>
    </cfRule>
  </conditionalFormatting>
  <conditionalFormatting sqref="B3:I37">
    <cfRule type="expression" dxfId="34" priority="1">
      <formula>AND($Z3="土",COUNTIF($L$1,"*有*"))</formula>
    </cfRule>
    <cfRule type="expression" dxfId="33" priority="4">
      <formula>AND(INDEX($V$3:$V$33,MATCH($Y3,$Q$3:$Q$33,0),0)&lt;&gt;"",COUNTIF($V$1,"*有*"))</formula>
    </cfRule>
    <cfRule type="expression" dxfId="32" priority="5">
      <formula>AND(ISNUMBER($B3),$B3&lt;&gt;"")</formula>
    </cfRule>
  </conditionalFormatting>
  <conditionalFormatting sqref="I3:I37">
    <cfRule type="expression" dxfId="31" priority="3">
      <formula>$I3&lt;&gt;""</formula>
    </cfRule>
  </conditionalFormatting>
  <dataValidations count="2">
    <dataValidation type="whole" allowBlank="1" showInputMessage="1" showErrorMessage="1" sqref="S2" xr:uid="{CD21C91C-E795-4DA9-B144-D97C9FE12FE6}">
      <formula1>1</formula1>
      <formula2>12</formula2>
    </dataValidation>
    <dataValidation type="list" allowBlank="1" showInputMessage="1" showErrorMessage="1" sqref="L1 O1 V1 R1" xr:uid="{E24047A7-EB27-4193-8625-98E1F9F5533D}">
      <formula1>"有,無"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CBA-2EE7-4B67-A9FE-2AC643A50C23}">
  <dimension ref="A1:W190"/>
  <sheetViews>
    <sheetView zoomScale="85" zoomScaleNormal="85" zoomScaleSheetLayoutView="85" workbookViewId="0">
      <selection activeCell="B3" sqref="B3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65.6640625" style="3" customWidth="1"/>
    <col min="11" max="11" width="15.6640625" style="3" customWidth="1"/>
    <col min="12" max="12" width="10.77734375" style="3" customWidth="1"/>
    <col min="13" max="14" width="10.6640625" style="2" customWidth="1"/>
    <col min="15" max="15" width="6.33203125" style="2" customWidth="1"/>
    <col min="16" max="16" width="5.6640625" style="4" customWidth="1"/>
    <col min="17" max="17" width="10.6640625" style="4" customWidth="1"/>
    <col min="18" max="18" width="9.77734375" style="3" customWidth="1"/>
    <col min="19" max="20" width="7.6640625" style="3" customWidth="1"/>
    <col min="21" max="22" width="5.6640625" style="3" customWidth="1"/>
    <col min="23" max="23" width="10.6640625" style="3" customWidth="1"/>
    <col min="24" max="16384" width="8.88671875" style="3"/>
  </cols>
  <sheetData>
    <row r="1" spans="1:23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IF(S2="","",MONTH(S2))</f>
        <v>10</v>
      </c>
      <c r="I1" s="71" t="s">
        <v>29</v>
      </c>
      <c r="J1" s="32" t="s">
        <v>33</v>
      </c>
      <c r="K1" s="14"/>
      <c r="M1" s="2" t="s">
        <v>34</v>
      </c>
      <c r="N1" s="2"/>
      <c r="O1" s="60" t="s">
        <v>0</v>
      </c>
      <c r="P1" s="49">
        <f>IF($S$2="","",$S$2)</f>
        <v>45931</v>
      </c>
      <c r="Q1" s="56">
        <f>IF($S$2="","",$S$2)</f>
        <v>45931</v>
      </c>
    </row>
    <row r="2" spans="1:23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IFERROR(IF(S2="","",S2),"")</f>
        <v>45931</v>
      </c>
      <c r="K2" s="79" t="s">
        <v>32</v>
      </c>
      <c r="M2" s="6" t="s">
        <v>3</v>
      </c>
      <c r="N2" s="6" t="s">
        <v>6</v>
      </c>
      <c r="O2" s="47" t="s">
        <v>4</v>
      </c>
      <c r="P2" s="57" t="str">
        <f>IF(P1="","",DAY(P1)&amp;"分")</f>
        <v>1分</v>
      </c>
      <c r="Q2" s="50" t="str">
        <f>IF(Q1="","",DAY(Q1)&amp;"予定")</f>
        <v>1予定</v>
      </c>
      <c r="S2" s="45">
        <f>IF(入力!BJ2="","",入力!BJ2)</f>
        <v>45931</v>
      </c>
      <c r="T2" s="45" t="str">
        <f>IF(入力!BK2="","",入力!BK2)</f>
        <v>1検索</v>
      </c>
      <c r="U2" s="96" t="str">
        <f>IF(入力!BL2="","",入力!BL2)</f>
        <v>1時</v>
      </c>
      <c r="V2" s="45" t="str">
        <f>IF(入力!BM2="","",入力!BM2)</f>
        <v>1分</v>
      </c>
      <c r="W2" s="45" t="str">
        <f>IF(入力!BN2="","",入力!BN2)</f>
        <v>1予定</v>
      </c>
    </row>
    <row r="3" spans="1:23" s="4" customFormat="1" ht="19.95" customHeight="1" x14ac:dyDescent="0.2">
      <c r="B3" s="178"/>
      <c r="C3" s="25">
        <v>0.33333333333333331</v>
      </c>
      <c r="D3" s="25">
        <v>0.83333333333333337</v>
      </c>
      <c r="E3" s="16"/>
      <c r="F3" s="22"/>
      <c r="G3" s="19"/>
      <c r="H3" s="75" t="str">
        <f t="shared" ref="H3:H40" si="0">IF(OR(O3="",N3=""),"",IF(COUNTIF($B$9,"*時*"),O3&amp;"時",O3))</f>
        <v>8時</v>
      </c>
      <c r="I3" s="76" t="str">
        <f t="shared" ref="I3:I40" si="1">IF(P3="","",IF(COUNTIF($B$9,"*時*"),P3&amp;"分",P3))</f>
        <v/>
      </c>
      <c r="J3" s="97" t="str">
        <f>IF(Q3="","",Q3)</f>
        <v/>
      </c>
      <c r="K3" s="78"/>
      <c r="M3" s="7">
        <f>IF($C$3="","",$C$3-TIME($B$6,0,0))</f>
        <v>0.33333333333333331</v>
      </c>
      <c r="N3" s="8" t="str">
        <f>IF(M3="","",HOUR(M3)&amp;"@"&amp;COUNTIF($M$3:M3,M3))</f>
        <v>8@1</v>
      </c>
      <c r="O3" s="61">
        <f>IF(M2="","",IF(COUNTIF($M$3:M3,M3)=$D$6,HOUR(M3),IF(AND($D$6="",P3&lt;&gt;""),HOUR(M3),IF(AND($D$6="",COUNTIF($M$3:M3,M3)=1),HOUR(M3),""))))</f>
        <v>8</v>
      </c>
      <c r="P3" s="58" t="str">
        <f t="shared" ref="P3:P42" si="2">IFERROR(TEXT(INDEX($S$3:$W$1048576,MATCH($N3,$T$3:$T$1048576,0),MATCH(P$2,$S$2:$W$2,0)),"00"),"")</f>
        <v/>
      </c>
      <c r="Q3" s="59" t="str">
        <f t="shared" ref="Q3:Q42" si="3">IFERROR(INDEX($S$3:$W$1048576,MATCH($N3,$T$3:$T$1048576,0),MATCH(Q$2,$S$2:$W$2,0)),"")</f>
        <v/>
      </c>
      <c r="S3" s="9">
        <f>IF(入力!BJ3="","",入力!BJ3)</f>
        <v>1</v>
      </c>
      <c r="T3" s="9" t="str">
        <f>IF(入力!BK3="","",入力!BK3)</f>
        <v/>
      </c>
      <c r="U3" s="96" t="str">
        <f>IF(入力!BL3="","",入力!BL3)</f>
        <v/>
      </c>
      <c r="V3" s="9" t="str">
        <f>IF(入力!BM3="","",入力!BM3)</f>
        <v/>
      </c>
      <c r="W3" s="9" t="str">
        <f>IF(入力!BN3="","",入力!BN3)</f>
        <v/>
      </c>
    </row>
    <row r="4" spans="1:23" s="4" customFormat="1" ht="19.95" customHeight="1" x14ac:dyDescent="0.2">
      <c r="C4" s="26"/>
      <c r="D4" s="26"/>
      <c r="F4" s="23"/>
      <c r="G4" s="20"/>
      <c r="H4" s="75" t="str">
        <f t="shared" si="0"/>
        <v/>
      </c>
      <c r="I4" s="76" t="str">
        <f t="shared" si="1"/>
        <v/>
      </c>
      <c r="J4" s="97" t="str">
        <f t="shared" ref="J4:J40" si="4">IF(Q4="","",Q4)</f>
        <v/>
      </c>
      <c r="K4" s="78"/>
      <c r="M4" s="7">
        <f>IF($C$3="","",IF($C$6=(ROW(M4)-ROW($M$2)),$C$3-TIME($B$6,0,0),IF(COUNTIF($M$3:M3,M3)=$C$6,M3+TIME(1,0,0),M3)))</f>
        <v>0.33333333333333331</v>
      </c>
      <c r="N4" s="8" t="str">
        <f>IF(M4="","",HOUR(M4)&amp;"@"&amp;COUNTIF($M$3:M4,M4))</f>
        <v>8@2</v>
      </c>
      <c r="O4" s="61" t="str">
        <f>IF(M3="","",IF(COUNTIF($M$3:M4,M4)=$D$6,HOUR(M4),IF(AND($D$6="",P4&lt;&gt;""),HOUR(M4),IF(AND($D$6="",COUNTIF($M$3:M4,M4)=1),HOUR(M4),""))))</f>
        <v/>
      </c>
      <c r="P4" s="58" t="str">
        <f t="shared" si="2"/>
        <v/>
      </c>
      <c r="Q4" s="59" t="str">
        <f t="shared" si="3"/>
        <v/>
      </c>
      <c r="S4" s="9">
        <f>IF(入力!BJ4="","",入力!BJ4)</f>
        <v>2</v>
      </c>
      <c r="T4" s="9" t="str">
        <f>IF(入力!BK4="","",入力!BK4)</f>
        <v/>
      </c>
      <c r="U4" s="96" t="str">
        <f>IF(入力!BL4="","",入力!BL4)</f>
        <v/>
      </c>
      <c r="V4" s="9" t="str">
        <f>IF(入力!BM4="","",入力!BM4)</f>
        <v/>
      </c>
      <c r="W4" s="9" t="str">
        <f>IF(入力!BN4="","",入力!BN4)</f>
        <v/>
      </c>
    </row>
    <row r="5" spans="1:23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0"/>
        <v/>
      </c>
      <c r="I5" s="76" t="str">
        <f t="shared" si="1"/>
        <v/>
      </c>
      <c r="J5" s="97" t="str">
        <f t="shared" si="4"/>
        <v/>
      </c>
      <c r="K5" s="78"/>
      <c r="M5" s="7">
        <f>IF($C$3="","",IF($C$6=(ROW(M5)-ROW($M$2)),$C$3-TIME($B$6,0,0),IF(COUNTIF($M$3:M4,M4)=$C$6,M4+TIME(1,0,0),M4)))</f>
        <v>0.33333333333333331</v>
      </c>
      <c r="N5" s="8" t="str">
        <f>IF(M5="","",HOUR(M5)&amp;"@"&amp;COUNTIF($M$3:M5,M5))</f>
        <v>8@3</v>
      </c>
      <c r="O5" s="61" t="str">
        <f>IF(M4="","",IF(COUNTIF($M$3:M5,M5)=$D$6,HOUR(M5),IF(AND($D$6="",P5&lt;&gt;""),HOUR(M5),IF(AND($D$6="",COUNTIF($M$3:M5,M5)=1),HOUR(M5),""))))</f>
        <v/>
      </c>
      <c r="P5" s="58" t="str">
        <f t="shared" si="2"/>
        <v/>
      </c>
      <c r="Q5" s="59" t="str">
        <f t="shared" si="3"/>
        <v/>
      </c>
      <c r="S5" s="9">
        <f>IF(入力!BJ5="","",入力!BJ5)</f>
        <v>3</v>
      </c>
      <c r="T5" s="9" t="str">
        <f>IF(入力!BK5="","",入力!BK5)</f>
        <v/>
      </c>
      <c r="U5" s="96" t="str">
        <f>IF(入力!BL5="","",入力!BL5)</f>
        <v/>
      </c>
      <c r="V5" s="9" t="str">
        <f>IF(入力!BM5="","",入力!BM5)</f>
        <v/>
      </c>
      <c r="W5" s="9" t="str">
        <f>IF(入力!BN5="","",入力!BN5)</f>
        <v/>
      </c>
    </row>
    <row r="6" spans="1:23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0"/>
        <v/>
      </c>
      <c r="I6" s="76" t="str">
        <f t="shared" si="1"/>
        <v/>
      </c>
      <c r="J6" s="97" t="str">
        <f t="shared" si="4"/>
        <v/>
      </c>
      <c r="K6" s="78"/>
      <c r="M6" s="7">
        <f>IF($C$3="","",IF($C$6=(ROW(M6)-ROW($M$2)),$C$3-TIME($B$6,0,0),IF(COUNTIF($M$3:M5,M5)=$C$6,M5+TIME(1,0,0),M5)))</f>
        <v>0.33333333333333331</v>
      </c>
      <c r="N6" s="8" t="str">
        <f>IF(M6="","",HOUR(M6)&amp;"@"&amp;COUNTIF($M$3:M6,M6))</f>
        <v>8@4</v>
      </c>
      <c r="O6" s="61" t="str">
        <f>IF(M5="","",IF(COUNTIF($M$3:M6,M6)=$D$6,HOUR(M6),IF(AND($D$6="",P6&lt;&gt;""),HOUR(M6),IF(AND($D$6="",COUNTIF($M$3:M6,M6)=1),HOUR(M6),""))))</f>
        <v/>
      </c>
      <c r="P6" s="58" t="str">
        <f t="shared" si="2"/>
        <v/>
      </c>
      <c r="Q6" s="59" t="str">
        <f t="shared" si="3"/>
        <v/>
      </c>
      <c r="S6" s="9">
        <f>IF(入力!BJ6="","",入力!BJ6)</f>
        <v>4</v>
      </c>
      <c r="T6" s="9" t="str">
        <f>IF(入力!BK6="","",入力!BK6)</f>
        <v/>
      </c>
      <c r="U6" s="96" t="str">
        <f>IF(入力!BL6="","",入力!BL6)</f>
        <v/>
      </c>
      <c r="V6" s="9" t="str">
        <f>IF(入力!BM6="","",入力!BM6)</f>
        <v/>
      </c>
      <c r="W6" s="9" t="str">
        <f>IF(入力!BN6="","",入力!BN6)</f>
        <v/>
      </c>
    </row>
    <row r="7" spans="1:23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0"/>
        <v>9時</v>
      </c>
      <c r="I7" s="76" t="str">
        <f t="shared" si="1"/>
        <v/>
      </c>
      <c r="J7" s="97" t="str">
        <f t="shared" si="4"/>
        <v/>
      </c>
      <c r="K7" s="78"/>
      <c r="M7" s="7">
        <f>IF($C$3="","",IF($C$6=(ROW(M7)-ROW($M$2)),$C$3-TIME($B$6,0,0),IF(COUNTIF($M$3:M6,M6)=$C$6,M6+TIME(1,0,0),M6)))</f>
        <v>0.375</v>
      </c>
      <c r="N7" s="8" t="str">
        <f>IF(M7="","",HOUR(M7)&amp;"@"&amp;COUNTIF($M$3:M7,M7))</f>
        <v>9@1</v>
      </c>
      <c r="O7" s="61">
        <f>IF(M6="","",IF(COUNTIF($M$3:M7,M7)=$D$6,HOUR(M7),IF(AND($D$6="",P7&lt;&gt;""),HOUR(M7),IF(AND($D$6="",COUNTIF($M$3:M7,M7)=1),HOUR(M7),""))))</f>
        <v>9</v>
      </c>
      <c r="P7" s="58" t="str">
        <f t="shared" si="2"/>
        <v/>
      </c>
      <c r="Q7" s="59" t="str">
        <f t="shared" si="3"/>
        <v/>
      </c>
      <c r="S7" s="9">
        <f>IF(入力!BJ7="","",入力!BJ7)</f>
        <v>5</v>
      </c>
      <c r="T7" s="9" t="str">
        <f>IF(入力!BK7="","",入力!BK7)</f>
        <v/>
      </c>
      <c r="U7" s="96" t="str">
        <f>IF(入力!BL7="","",入力!BL7)</f>
        <v/>
      </c>
      <c r="V7" s="9" t="str">
        <f>IF(入力!BM7="","",入力!BM7)</f>
        <v/>
      </c>
      <c r="W7" s="9" t="str">
        <f>IF(入力!BN7="","",入力!BN7)</f>
        <v/>
      </c>
    </row>
    <row r="8" spans="1:23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0"/>
        <v/>
      </c>
      <c r="I8" s="76" t="str">
        <f t="shared" si="1"/>
        <v/>
      </c>
      <c r="J8" s="97" t="str">
        <f t="shared" si="4"/>
        <v/>
      </c>
      <c r="K8" s="78"/>
      <c r="M8" s="7">
        <f>IF($C$3="","",IF($C$6=(ROW(M8)-ROW($M$2)),$C$3-TIME($B$6,0,0),IF(COUNTIF($M$3:M7,M7)=$C$6,M7+TIME(1,0,0),M7)))</f>
        <v>0.375</v>
      </c>
      <c r="N8" s="8" t="str">
        <f>IF(M8="","",HOUR(M8)&amp;"@"&amp;COUNTIF($M$3:M8,M8))</f>
        <v>9@2</v>
      </c>
      <c r="O8" s="61" t="str">
        <f>IF(M7="","",IF(COUNTIF($M$3:M8,M8)=$D$6,HOUR(M8),IF(AND($D$6="",P8&lt;&gt;""),HOUR(M8),IF(AND($D$6="",COUNTIF($M$3:M8,M8)=1),HOUR(M8),""))))</f>
        <v/>
      </c>
      <c r="P8" s="58" t="str">
        <f t="shared" si="2"/>
        <v/>
      </c>
      <c r="Q8" s="59" t="str">
        <f t="shared" si="3"/>
        <v/>
      </c>
      <c r="S8" s="9">
        <f>IF(入力!BJ8="","",入力!BJ8)</f>
        <v>6</v>
      </c>
      <c r="T8" s="9" t="str">
        <f>IF(入力!BK8="","",入力!BK8)</f>
        <v/>
      </c>
      <c r="U8" s="96" t="str">
        <f>IF(入力!BL8="","",入力!BL8)</f>
        <v/>
      </c>
      <c r="V8" s="9" t="str">
        <f>IF(入力!BM8="","",入力!BM8)</f>
        <v/>
      </c>
      <c r="W8" s="9" t="str">
        <f>IF(入力!BN8="","",入力!BN8)</f>
        <v/>
      </c>
    </row>
    <row r="9" spans="1:23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0"/>
        <v/>
      </c>
      <c r="I9" s="76" t="str">
        <f t="shared" si="1"/>
        <v/>
      </c>
      <c r="J9" s="97" t="str">
        <f t="shared" si="4"/>
        <v/>
      </c>
      <c r="K9" s="78"/>
      <c r="M9" s="7">
        <f>IF($C$3="","",IF($C$6=(ROW(M9)-ROW($M$2)),$C$3-TIME($B$6,0,0),IF(COUNTIF($M$3:M8,M8)=$C$6,M8+TIME(1,0,0),M8)))</f>
        <v>0.375</v>
      </c>
      <c r="N9" s="8" t="str">
        <f>IF(M9="","",HOUR(M9)&amp;"@"&amp;COUNTIF($M$3:M9,M9))</f>
        <v>9@3</v>
      </c>
      <c r="O9" s="61" t="str">
        <f>IF(M8="","",IF(COUNTIF($M$3:M9,M9)=$D$6,HOUR(M9),IF(AND($D$6="",P9&lt;&gt;""),HOUR(M9),IF(AND($D$6="",COUNTIF($M$3:M9,M9)=1),HOUR(M9),""))))</f>
        <v/>
      </c>
      <c r="P9" s="58" t="str">
        <f t="shared" si="2"/>
        <v/>
      </c>
      <c r="Q9" s="59" t="str">
        <f t="shared" si="3"/>
        <v/>
      </c>
      <c r="S9" s="9">
        <f>IF(入力!BJ9="","",入力!BJ9)</f>
        <v>7</v>
      </c>
      <c r="T9" s="9" t="str">
        <f>IF(入力!BK9="","",入力!BK9)</f>
        <v/>
      </c>
      <c r="U9" s="96" t="str">
        <f>IF(入力!BL9="","",入力!BL9)</f>
        <v/>
      </c>
      <c r="V9" s="9" t="str">
        <f>IF(入力!BM9="","",入力!BM9)</f>
        <v/>
      </c>
      <c r="W9" s="9" t="str">
        <f>IF(入力!BN9="","",入力!BN9)</f>
        <v/>
      </c>
    </row>
    <row r="10" spans="1:23" s="4" customFormat="1" ht="19.95" customHeight="1" x14ac:dyDescent="0.2">
      <c r="C10" s="26"/>
      <c r="D10" s="26"/>
      <c r="F10" s="23"/>
      <c r="G10" s="20"/>
      <c r="H10" s="75" t="str">
        <f t="shared" si="0"/>
        <v/>
      </c>
      <c r="I10" s="76" t="str">
        <f t="shared" si="1"/>
        <v/>
      </c>
      <c r="J10" s="97" t="str">
        <f t="shared" si="4"/>
        <v/>
      </c>
      <c r="K10" s="78"/>
      <c r="M10" s="7">
        <f>IF($C$3="","",IF($C$6=(ROW(M10)-ROW($M$2)),$C$3-TIME($B$6,0,0),IF(COUNTIF($M$3:M9,M9)=$C$6,M9+TIME(1,0,0),M9)))</f>
        <v>0.375</v>
      </c>
      <c r="N10" s="8" t="str">
        <f>IF(M10="","",HOUR(M10)&amp;"@"&amp;COUNTIF($M$3:M10,M10))</f>
        <v>9@4</v>
      </c>
      <c r="O10" s="61" t="str">
        <f>IF(M9="","",IF(COUNTIF($M$3:M10,M10)=$D$6,HOUR(M10),IF(AND($D$6="",P10&lt;&gt;""),HOUR(M10),IF(AND($D$6="",COUNTIF($M$3:M10,M10)=1),HOUR(M10),""))))</f>
        <v/>
      </c>
      <c r="P10" s="58" t="str">
        <f t="shared" si="2"/>
        <v/>
      </c>
      <c r="Q10" s="59" t="str">
        <f t="shared" si="3"/>
        <v/>
      </c>
      <c r="S10" s="9">
        <f>IF(入力!BJ10="","",入力!BJ10)</f>
        <v>8</v>
      </c>
      <c r="T10" s="9" t="str">
        <f>IF(入力!BK10="","",入力!BK10)</f>
        <v/>
      </c>
      <c r="U10" s="96" t="str">
        <f>IF(入力!BL10="","",入力!BL10)</f>
        <v/>
      </c>
      <c r="V10" s="9" t="str">
        <f>IF(入力!BM10="","",入力!BM10)</f>
        <v/>
      </c>
      <c r="W10" s="9" t="str">
        <f>IF(入力!BN10="","",入力!BN10)</f>
        <v/>
      </c>
    </row>
    <row r="11" spans="1:23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0"/>
        <v>10時</v>
      </c>
      <c r="I11" s="76" t="str">
        <f t="shared" si="1"/>
        <v/>
      </c>
      <c r="J11" s="97" t="str">
        <f t="shared" si="4"/>
        <v/>
      </c>
      <c r="K11" s="78"/>
      <c r="M11" s="7">
        <f>IF($C$3="","",IF($C$6=(ROW(M11)-ROW($M$2)),$C$3-TIME($B$6,0,0),IF(COUNTIF($M$3:M10,M10)=$C$6,M10+TIME(1,0,0),M10)))</f>
        <v>0.41666666666666669</v>
      </c>
      <c r="N11" s="8" t="str">
        <f>IF(M11="","",HOUR(M11)&amp;"@"&amp;COUNTIF($M$3:M11,M11))</f>
        <v>10@1</v>
      </c>
      <c r="O11" s="61">
        <f>IF(M10="","",IF(COUNTIF($M$3:M11,M11)=$D$6,HOUR(M11),IF(AND($D$6="",P11&lt;&gt;""),HOUR(M11),IF(AND($D$6="",COUNTIF($M$3:M11,M11)=1),HOUR(M11),""))))</f>
        <v>10</v>
      </c>
      <c r="P11" s="58" t="str">
        <f t="shared" si="2"/>
        <v/>
      </c>
      <c r="Q11" s="59" t="str">
        <f t="shared" si="3"/>
        <v/>
      </c>
      <c r="S11" s="9">
        <f>IF(入力!BJ11="","",入力!BJ11)</f>
        <v>9</v>
      </c>
      <c r="T11" s="9" t="str">
        <f>IF(入力!BK11="","",入力!BK11)</f>
        <v/>
      </c>
      <c r="U11" s="96" t="str">
        <f>IF(入力!BL11="","",入力!BL11)</f>
        <v/>
      </c>
      <c r="V11" s="9" t="str">
        <f>IF(入力!BM11="","",入力!BM11)</f>
        <v/>
      </c>
      <c r="W11" s="9" t="str">
        <f>IF(入力!BN11="","",入力!BN11)</f>
        <v/>
      </c>
    </row>
    <row r="12" spans="1:23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0"/>
        <v/>
      </c>
      <c r="I12" s="76" t="str">
        <f t="shared" si="1"/>
        <v/>
      </c>
      <c r="J12" s="97" t="str">
        <f t="shared" si="4"/>
        <v/>
      </c>
      <c r="K12" s="78"/>
      <c r="M12" s="7">
        <f>IF($C$3="","",IF($C$6=(ROW(M12)-ROW($M$2)),$C$3-TIME($B$6,0,0),IF(COUNTIF($M$3:M11,M11)=$C$6,M11+TIME(1,0,0),M11)))</f>
        <v>0.41666666666666669</v>
      </c>
      <c r="N12" s="8" t="str">
        <f>IF(M12="","",HOUR(M12)&amp;"@"&amp;COUNTIF($M$3:M12,M12))</f>
        <v>10@2</v>
      </c>
      <c r="O12" s="61" t="str">
        <f>IF(M11="","",IF(COUNTIF($M$3:M12,M12)=$D$6,HOUR(M12),IF(AND($D$6="",P12&lt;&gt;""),HOUR(M12),IF(AND($D$6="",COUNTIF($M$3:M12,M12)=1),HOUR(M12),""))))</f>
        <v/>
      </c>
      <c r="P12" s="58" t="str">
        <f t="shared" si="2"/>
        <v/>
      </c>
      <c r="Q12" s="59" t="str">
        <f t="shared" si="3"/>
        <v/>
      </c>
      <c r="S12" s="9">
        <f>IF(入力!BJ12="","",入力!BJ12)</f>
        <v>10</v>
      </c>
      <c r="T12" s="9" t="str">
        <f>IF(入力!BK12="","",入力!BK12)</f>
        <v/>
      </c>
      <c r="U12" s="96" t="str">
        <f>IF(入力!BL12="","",入力!BL12)</f>
        <v/>
      </c>
      <c r="V12" s="9" t="str">
        <f>IF(入力!BM12="","",入力!BM12)</f>
        <v/>
      </c>
      <c r="W12" s="9" t="str">
        <f>IF(入力!BN12="","",入力!BN12)</f>
        <v/>
      </c>
    </row>
    <row r="13" spans="1:23" s="4" customFormat="1" ht="19.95" customHeight="1" x14ac:dyDescent="0.2">
      <c r="C13" s="26"/>
      <c r="D13" s="26"/>
      <c r="F13" s="23"/>
      <c r="G13" s="20"/>
      <c r="H13" s="75" t="str">
        <f t="shared" si="0"/>
        <v/>
      </c>
      <c r="I13" s="76" t="str">
        <f t="shared" si="1"/>
        <v/>
      </c>
      <c r="J13" s="97" t="str">
        <f t="shared" si="4"/>
        <v/>
      </c>
      <c r="K13" s="78"/>
      <c r="M13" s="7">
        <f>IF($C$3="","",IF($C$6=(ROW(M13)-ROW($M$2)),$C$3-TIME($B$6,0,0),IF(COUNTIF($M$3:M12,M12)=$C$6,M12+TIME(1,0,0),M12)))</f>
        <v>0.41666666666666669</v>
      </c>
      <c r="N13" s="8" t="str">
        <f>IF(M13="","",HOUR(M13)&amp;"@"&amp;COUNTIF($M$3:M13,M13))</f>
        <v>10@3</v>
      </c>
      <c r="O13" s="61" t="str">
        <f>IF(M12="","",IF(COUNTIF($M$3:M13,M13)=$D$6,HOUR(M13),IF(AND($D$6="",P13&lt;&gt;""),HOUR(M13),IF(AND($D$6="",COUNTIF($M$3:M13,M13)=1),HOUR(M13),""))))</f>
        <v/>
      </c>
      <c r="P13" s="58" t="str">
        <f t="shared" si="2"/>
        <v/>
      </c>
      <c r="Q13" s="59" t="str">
        <f t="shared" si="3"/>
        <v/>
      </c>
      <c r="S13" s="9">
        <f>IF(入力!BJ13="","",入力!BJ13)</f>
        <v>11</v>
      </c>
      <c r="T13" s="9" t="str">
        <f>IF(入力!BK13="","",入力!BK13)</f>
        <v/>
      </c>
      <c r="U13" s="96" t="str">
        <f>IF(入力!BL13="","",入力!BL13)</f>
        <v/>
      </c>
      <c r="V13" s="9" t="str">
        <f>IF(入力!BM13="","",入力!BM13)</f>
        <v/>
      </c>
      <c r="W13" s="9" t="str">
        <f>IF(入力!BN13="","",入力!BN13)</f>
        <v/>
      </c>
    </row>
    <row r="14" spans="1:23" s="4" customFormat="1" ht="19.95" customHeight="1" x14ac:dyDescent="0.2">
      <c r="C14" s="26"/>
      <c r="F14" s="23"/>
      <c r="G14" s="20"/>
      <c r="H14" s="75" t="str">
        <f t="shared" si="0"/>
        <v/>
      </c>
      <c r="I14" s="76" t="str">
        <f t="shared" si="1"/>
        <v/>
      </c>
      <c r="J14" s="97" t="str">
        <f t="shared" si="4"/>
        <v/>
      </c>
      <c r="K14" s="78"/>
      <c r="M14" s="7">
        <f>IF($C$3="","",IF($C$6=(ROW(M14)-ROW($M$2)),$C$3-TIME($B$6,0,0),IF(COUNTIF($M$3:M13,M13)=$C$6,M13+TIME(1,0,0),M13)))</f>
        <v>0.41666666666666669</v>
      </c>
      <c r="N14" s="8" t="str">
        <f>IF(M14="","",HOUR(M14)&amp;"@"&amp;COUNTIF($M$3:M14,M14))</f>
        <v>10@4</v>
      </c>
      <c r="O14" s="61" t="str">
        <f>IF(M13="","",IF(COUNTIF($M$3:M14,M14)=$D$6,HOUR(M14),IF(AND($D$6="",P14&lt;&gt;""),HOUR(M14),IF(AND($D$6="",COUNTIF($M$3:M14,M14)=1),HOUR(M14),""))))</f>
        <v/>
      </c>
      <c r="P14" s="58" t="str">
        <f t="shared" si="2"/>
        <v/>
      </c>
      <c r="Q14" s="59" t="str">
        <f t="shared" si="3"/>
        <v/>
      </c>
      <c r="S14" s="9">
        <f>IF(入力!BJ14="","",入力!BJ14)</f>
        <v>12</v>
      </c>
      <c r="T14" s="9" t="str">
        <f>IF(入力!BK14="","",入力!BK14)</f>
        <v/>
      </c>
      <c r="U14" s="96" t="str">
        <f>IF(入力!BL14="","",入力!BL14)</f>
        <v/>
      </c>
      <c r="V14" s="9" t="str">
        <f>IF(入力!BM14="","",入力!BM14)</f>
        <v/>
      </c>
      <c r="W14" s="9" t="str">
        <f>IF(入力!BN14="","",入力!BN14)</f>
        <v/>
      </c>
    </row>
    <row r="15" spans="1:23" s="4" customFormat="1" ht="19.95" customHeight="1" x14ac:dyDescent="0.2">
      <c r="C15" s="26"/>
      <c r="D15" s="26"/>
      <c r="F15" s="23"/>
      <c r="G15" s="20"/>
      <c r="H15" s="75" t="str">
        <f t="shared" si="0"/>
        <v>11時</v>
      </c>
      <c r="I15" s="76" t="str">
        <f t="shared" si="1"/>
        <v/>
      </c>
      <c r="J15" s="97" t="str">
        <f t="shared" si="4"/>
        <v/>
      </c>
      <c r="K15" s="78"/>
      <c r="M15" s="7">
        <f>IF($C$3="","",IF($C$6=(ROW(M15)-ROW($M$2)),$C$3-TIME($B$6,0,0),IF(COUNTIF($M$3:M14,M14)=$C$6,M14+TIME(1,0,0),M14)))</f>
        <v>0.45833333333333337</v>
      </c>
      <c r="N15" s="8" t="str">
        <f>IF(M15="","",HOUR(M15)&amp;"@"&amp;COUNTIF($M$3:M15,M15))</f>
        <v>11@1</v>
      </c>
      <c r="O15" s="61">
        <f>IF(M14="","",IF(COUNTIF($M$3:M15,M15)=$D$6,HOUR(M15),IF(AND($D$6="",P15&lt;&gt;""),HOUR(M15),IF(AND($D$6="",COUNTIF($M$3:M15,M15)=1),HOUR(M15),""))))</f>
        <v>11</v>
      </c>
      <c r="P15" s="58" t="str">
        <f t="shared" si="2"/>
        <v/>
      </c>
      <c r="Q15" s="59" t="str">
        <f t="shared" si="3"/>
        <v/>
      </c>
      <c r="S15" s="9">
        <f>IF(入力!BJ15="","",入力!BJ15)</f>
        <v>13</v>
      </c>
      <c r="T15" s="9" t="str">
        <f>IF(入力!BK15="","",入力!BK15)</f>
        <v/>
      </c>
      <c r="U15" s="96" t="str">
        <f>IF(入力!BL15="","",入力!BL15)</f>
        <v/>
      </c>
      <c r="V15" s="9" t="str">
        <f>IF(入力!BM15="","",入力!BM15)</f>
        <v/>
      </c>
      <c r="W15" s="9" t="str">
        <f>IF(入力!BN15="","",入力!BN15)</f>
        <v/>
      </c>
    </row>
    <row r="16" spans="1:23" s="4" customFormat="1" ht="19.95" customHeight="1" x14ac:dyDescent="0.2">
      <c r="C16" s="26"/>
      <c r="D16" s="26"/>
      <c r="F16" s="23"/>
      <c r="G16" s="20"/>
      <c r="H16" s="75" t="str">
        <f t="shared" si="0"/>
        <v/>
      </c>
      <c r="I16" s="76" t="str">
        <f t="shared" si="1"/>
        <v/>
      </c>
      <c r="J16" s="97" t="str">
        <f t="shared" si="4"/>
        <v/>
      </c>
      <c r="K16" s="78"/>
      <c r="M16" s="7">
        <f>IF($C$3="","",IF($C$6=(ROW(M16)-ROW($M$2)),$C$3-TIME($B$6,0,0),IF(COUNTIF($M$3:M15,M15)=$C$6,M15+TIME(1,0,0),M15)))</f>
        <v>0.45833333333333337</v>
      </c>
      <c r="N16" s="8" t="str">
        <f>IF(M16="","",HOUR(M16)&amp;"@"&amp;COUNTIF($M$3:M16,M16))</f>
        <v>11@2</v>
      </c>
      <c r="O16" s="61" t="str">
        <f>IF(M15="","",IF(COUNTIF($M$3:M16,M16)=$D$6,HOUR(M16),IF(AND($D$6="",P16&lt;&gt;""),HOUR(M16),IF(AND($D$6="",COUNTIF($M$3:M16,M16)=1),HOUR(M16),""))))</f>
        <v/>
      </c>
      <c r="P16" s="58" t="str">
        <f t="shared" si="2"/>
        <v/>
      </c>
      <c r="Q16" s="59" t="str">
        <f t="shared" si="3"/>
        <v/>
      </c>
      <c r="S16" s="9">
        <f>IF(入力!BJ16="","",入力!BJ16)</f>
        <v>14</v>
      </c>
      <c r="T16" s="9" t="str">
        <f>IF(入力!BK16="","",入力!BK16)</f>
        <v/>
      </c>
      <c r="U16" s="96" t="str">
        <f>IF(入力!BL16="","",入力!BL16)</f>
        <v/>
      </c>
      <c r="V16" s="9" t="str">
        <f>IF(入力!BM16="","",入力!BM16)</f>
        <v/>
      </c>
      <c r="W16" s="9" t="str">
        <f>IF(入力!BN16="","",入力!BN16)</f>
        <v/>
      </c>
    </row>
    <row r="17" spans="3:23" s="4" customFormat="1" ht="19.95" customHeight="1" x14ac:dyDescent="0.2">
      <c r="C17" s="26"/>
      <c r="D17" s="26"/>
      <c r="F17" s="23"/>
      <c r="G17" s="20"/>
      <c r="H17" s="75" t="str">
        <f t="shared" si="0"/>
        <v/>
      </c>
      <c r="I17" s="76" t="str">
        <f t="shared" si="1"/>
        <v/>
      </c>
      <c r="J17" s="97" t="str">
        <f t="shared" si="4"/>
        <v/>
      </c>
      <c r="K17" s="78"/>
      <c r="M17" s="7">
        <f>IF($C$3="","",IF($C$6=(ROW(M17)-ROW($M$2)),$C$3-TIME($B$6,0,0),IF(COUNTIF($M$3:M16,M16)=$C$6,M16+TIME(1,0,0),M16)))</f>
        <v>0.45833333333333337</v>
      </c>
      <c r="N17" s="8" t="str">
        <f>IF(M17="","",HOUR(M17)&amp;"@"&amp;COUNTIF($M$3:M17,M17))</f>
        <v>11@3</v>
      </c>
      <c r="O17" s="61" t="str">
        <f>IF(M16="","",IF(COUNTIF($M$3:M17,M17)=$D$6,HOUR(M17),IF(AND($D$6="",P17&lt;&gt;""),HOUR(M17),IF(AND($D$6="",COUNTIF($M$3:M17,M17)=1),HOUR(M17),""))))</f>
        <v/>
      </c>
      <c r="P17" s="58" t="str">
        <f t="shared" si="2"/>
        <v/>
      </c>
      <c r="Q17" s="59" t="str">
        <f t="shared" si="3"/>
        <v/>
      </c>
      <c r="S17" s="9">
        <f>IF(入力!BJ17="","",入力!BJ17)</f>
        <v>15</v>
      </c>
      <c r="T17" s="9" t="str">
        <f>IF(入力!BK17="","",入力!BK17)</f>
        <v/>
      </c>
      <c r="U17" s="96" t="str">
        <f>IF(入力!BL17="","",入力!BL17)</f>
        <v/>
      </c>
      <c r="V17" s="9" t="str">
        <f>IF(入力!BM17="","",入力!BM17)</f>
        <v/>
      </c>
      <c r="W17" s="9" t="str">
        <f>IF(入力!BN17="","",入力!BN17)</f>
        <v/>
      </c>
    </row>
    <row r="18" spans="3:23" s="4" customFormat="1" ht="19.95" customHeight="1" x14ac:dyDescent="0.2">
      <c r="C18" s="26"/>
      <c r="D18" s="26"/>
      <c r="F18" s="23"/>
      <c r="G18" s="20"/>
      <c r="H18" s="75" t="str">
        <f t="shared" si="0"/>
        <v/>
      </c>
      <c r="I18" s="76" t="str">
        <f t="shared" si="1"/>
        <v/>
      </c>
      <c r="J18" s="97" t="str">
        <f t="shared" si="4"/>
        <v/>
      </c>
      <c r="K18" s="78"/>
      <c r="M18" s="7">
        <f>IF($C$3="","",IF($C$6=(ROW(M18)-ROW($M$2)),$C$3-TIME($B$6,0,0),IF(COUNTIF($M$3:M17,M17)=$C$6,M17+TIME(1,0,0),M17)))</f>
        <v>0.45833333333333337</v>
      </c>
      <c r="N18" s="8" t="str">
        <f>IF(M18="","",HOUR(M18)&amp;"@"&amp;COUNTIF($M$3:M18,M18))</f>
        <v>11@4</v>
      </c>
      <c r="O18" s="61" t="str">
        <f>IF(M17="","",IF(COUNTIF($M$3:M18,M18)=$D$6,HOUR(M18),IF(AND($D$6="",P18&lt;&gt;""),HOUR(M18),IF(AND($D$6="",COUNTIF($M$3:M18,M18)=1),HOUR(M18),""))))</f>
        <v/>
      </c>
      <c r="P18" s="58" t="str">
        <f t="shared" si="2"/>
        <v/>
      </c>
      <c r="Q18" s="59" t="str">
        <f t="shared" si="3"/>
        <v/>
      </c>
      <c r="S18" s="9">
        <f>IF(入力!BJ18="","",入力!BJ18)</f>
        <v>16</v>
      </c>
      <c r="T18" s="9" t="str">
        <f>IF(入力!BK18="","",入力!BK18)</f>
        <v/>
      </c>
      <c r="U18" s="96" t="str">
        <f>IF(入力!BL18="","",入力!BL18)</f>
        <v/>
      </c>
      <c r="V18" s="9" t="str">
        <f>IF(入力!BM18="","",入力!BM18)</f>
        <v/>
      </c>
      <c r="W18" s="9" t="str">
        <f>IF(入力!BN18="","",入力!BN18)</f>
        <v/>
      </c>
    </row>
    <row r="19" spans="3:23" s="4" customFormat="1" ht="19.95" customHeight="1" x14ac:dyDescent="0.2">
      <c r="C19" s="26"/>
      <c r="D19" s="26"/>
      <c r="F19" s="23"/>
      <c r="G19" s="20"/>
      <c r="H19" s="75" t="str">
        <f t="shared" si="0"/>
        <v>12時</v>
      </c>
      <c r="I19" s="76" t="str">
        <f t="shared" si="1"/>
        <v/>
      </c>
      <c r="J19" s="97" t="str">
        <f t="shared" si="4"/>
        <v/>
      </c>
      <c r="K19" s="78"/>
      <c r="M19" s="7">
        <f>IF($C$3="","",IF($C$6=(ROW(M19)-ROW($M$2)),$C$3-TIME($B$6,0,0),IF(COUNTIF($M$3:M18,M18)=$C$6,M18+TIME(1,0,0),M18)))</f>
        <v>0.5</v>
      </c>
      <c r="N19" s="8" t="str">
        <f>IF(M19="","",HOUR(M19)&amp;"@"&amp;COUNTIF($M$3:M19,M19))</f>
        <v>12@1</v>
      </c>
      <c r="O19" s="61">
        <f>IF(M18="","",IF(COUNTIF($M$3:M19,M19)=$D$6,HOUR(M19),IF(AND($D$6="",P19&lt;&gt;""),HOUR(M19),IF(AND($D$6="",COUNTIF($M$3:M19,M19)=1),HOUR(M19),""))))</f>
        <v>12</v>
      </c>
      <c r="P19" s="58" t="str">
        <f t="shared" si="2"/>
        <v/>
      </c>
      <c r="Q19" s="59" t="str">
        <f t="shared" si="3"/>
        <v/>
      </c>
      <c r="S19" s="9">
        <f>IF(入力!BJ19="","",入力!BJ19)</f>
        <v>17</v>
      </c>
      <c r="T19" s="9" t="str">
        <f>IF(入力!BK19="","",入力!BK19)</f>
        <v/>
      </c>
      <c r="U19" s="96" t="str">
        <f>IF(入力!BL19="","",入力!BL19)</f>
        <v/>
      </c>
      <c r="V19" s="9" t="str">
        <f>IF(入力!BM19="","",入力!BM19)</f>
        <v/>
      </c>
      <c r="W19" s="9" t="str">
        <f>IF(入力!BN19="","",入力!BN19)</f>
        <v/>
      </c>
    </row>
    <row r="20" spans="3:23" s="4" customFormat="1" ht="19.95" customHeight="1" x14ac:dyDescent="0.2">
      <c r="C20" s="26"/>
      <c r="D20" s="26"/>
      <c r="F20" s="23"/>
      <c r="G20" s="20"/>
      <c r="H20" s="75" t="str">
        <f t="shared" si="0"/>
        <v/>
      </c>
      <c r="I20" s="76" t="str">
        <f t="shared" si="1"/>
        <v/>
      </c>
      <c r="J20" s="97" t="str">
        <f t="shared" si="4"/>
        <v/>
      </c>
      <c r="K20" s="78"/>
      <c r="M20" s="7">
        <f>IF($C$3="","",IF($C$6=(ROW(M20)-ROW($M$2)),$C$3-TIME($B$6,0,0),IF(COUNTIF($M$3:M19,M19)=$C$6,M19+TIME(1,0,0),M19)))</f>
        <v>0.5</v>
      </c>
      <c r="N20" s="8" t="str">
        <f>IF(M20="","",HOUR(M20)&amp;"@"&amp;COUNTIF($M$3:M20,M20))</f>
        <v>12@2</v>
      </c>
      <c r="O20" s="61" t="str">
        <f>IF(M19="","",IF(COUNTIF($M$3:M20,M20)=$D$6,HOUR(M20),IF(AND($D$6="",P20&lt;&gt;""),HOUR(M20),IF(AND($D$6="",COUNTIF($M$3:M20,M20)=1),HOUR(M20),""))))</f>
        <v/>
      </c>
      <c r="P20" s="58" t="str">
        <f t="shared" si="2"/>
        <v/>
      </c>
      <c r="Q20" s="59" t="str">
        <f t="shared" si="3"/>
        <v/>
      </c>
      <c r="S20" s="9">
        <f>IF(入力!BJ20="","",入力!BJ20)</f>
        <v>18</v>
      </c>
      <c r="T20" s="9" t="str">
        <f>IF(入力!BK20="","",入力!BK20)</f>
        <v/>
      </c>
      <c r="U20" s="96" t="str">
        <f>IF(入力!BL20="","",入力!BL20)</f>
        <v/>
      </c>
      <c r="V20" s="9" t="str">
        <f>IF(入力!BM20="","",入力!BM20)</f>
        <v/>
      </c>
      <c r="W20" s="9" t="str">
        <f>IF(入力!BN20="","",入力!BN20)</f>
        <v/>
      </c>
    </row>
    <row r="21" spans="3:23" s="4" customFormat="1" ht="19.95" customHeight="1" x14ac:dyDescent="0.2">
      <c r="C21" s="26"/>
      <c r="D21" s="26"/>
      <c r="F21" s="23"/>
      <c r="G21" s="20"/>
      <c r="H21" s="75" t="str">
        <f t="shared" si="0"/>
        <v/>
      </c>
      <c r="I21" s="76" t="str">
        <f t="shared" si="1"/>
        <v/>
      </c>
      <c r="J21" s="97" t="str">
        <f t="shared" si="4"/>
        <v/>
      </c>
      <c r="K21" s="78"/>
      <c r="M21" s="7">
        <f>IF($C$3="","",IF($C$6=(ROW(M21)-ROW($M$2)),$C$3-TIME($B$6,0,0),IF(COUNTIF($M$3:M20,M20)=$C$6,M20+TIME(1,0,0),M20)))</f>
        <v>0.5</v>
      </c>
      <c r="N21" s="8" t="str">
        <f>IF(M21="","",HOUR(M21)&amp;"@"&amp;COUNTIF($M$3:M21,M21))</f>
        <v>12@3</v>
      </c>
      <c r="O21" s="61" t="str">
        <f>IF(M20="","",IF(COUNTIF($M$3:M21,M21)=$D$6,HOUR(M21),IF(AND($D$6="",P21&lt;&gt;""),HOUR(M21),IF(AND($D$6="",COUNTIF($M$3:M21,M21)=1),HOUR(M21),""))))</f>
        <v/>
      </c>
      <c r="P21" s="58" t="str">
        <f t="shared" si="2"/>
        <v/>
      </c>
      <c r="Q21" s="59" t="str">
        <f t="shared" si="3"/>
        <v/>
      </c>
      <c r="S21" s="9">
        <f>IF(入力!BJ21="","",入力!BJ21)</f>
        <v>19</v>
      </c>
      <c r="T21" s="9" t="str">
        <f>IF(入力!BK21="","",入力!BK21)</f>
        <v/>
      </c>
      <c r="U21" s="96" t="str">
        <f>IF(入力!BL21="","",入力!BL21)</f>
        <v/>
      </c>
      <c r="V21" s="9" t="str">
        <f>IF(入力!BM21="","",入力!BM21)</f>
        <v/>
      </c>
      <c r="W21" s="9" t="str">
        <f>IF(入力!BN21="","",入力!BN21)</f>
        <v/>
      </c>
    </row>
    <row r="22" spans="3:23" s="4" customFormat="1" ht="19.95" customHeight="1" x14ac:dyDescent="0.2">
      <c r="C22" s="26"/>
      <c r="D22" s="26"/>
      <c r="F22" s="23"/>
      <c r="G22" s="20"/>
      <c r="H22" s="75" t="str">
        <f t="shared" si="0"/>
        <v/>
      </c>
      <c r="I22" s="76" t="str">
        <f t="shared" si="1"/>
        <v/>
      </c>
      <c r="J22" s="97" t="str">
        <f t="shared" si="4"/>
        <v/>
      </c>
      <c r="K22" s="78"/>
      <c r="M22" s="7">
        <f>IF($C$3="","",IF($C$6=(ROW(M22)-ROW($M$2)),$C$3-TIME($B$6,0,0),IF(COUNTIF($M$3:M21,M21)=$C$6,M21+TIME(1,0,0),M21)))</f>
        <v>0.5</v>
      </c>
      <c r="N22" s="8" t="str">
        <f>IF(M22="","",HOUR(M22)&amp;"@"&amp;COUNTIF($M$3:M22,M22))</f>
        <v>12@4</v>
      </c>
      <c r="O22" s="61" t="str">
        <f>IF(M21="","",IF(COUNTIF($M$3:M22,M22)=$D$6,HOUR(M22),IF(AND($D$6="",P22&lt;&gt;""),HOUR(M22),IF(AND($D$6="",COUNTIF($M$3:M22,M22)=1),HOUR(M22),""))))</f>
        <v/>
      </c>
      <c r="P22" s="58" t="str">
        <f t="shared" si="2"/>
        <v/>
      </c>
      <c r="Q22" s="59" t="str">
        <f t="shared" si="3"/>
        <v/>
      </c>
      <c r="S22" s="9">
        <f>IF(入力!BJ22="","",入力!BJ22)</f>
        <v>20</v>
      </c>
      <c r="T22" s="9" t="str">
        <f>IF(入力!BK22="","",入力!BK22)</f>
        <v/>
      </c>
      <c r="U22" s="96" t="str">
        <f>IF(入力!BL22="","",入力!BL22)</f>
        <v/>
      </c>
      <c r="V22" s="9" t="str">
        <f>IF(入力!BM22="","",入力!BM22)</f>
        <v/>
      </c>
      <c r="W22" s="9" t="str">
        <f>IF(入力!BN22="","",入力!BN22)</f>
        <v/>
      </c>
    </row>
    <row r="23" spans="3:23" s="4" customFormat="1" ht="19.95" customHeight="1" x14ac:dyDescent="0.2">
      <c r="C23" s="26"/>
      <c r="D23" s="26"/>
      <c r="F23" s="23"/>
      <c r="G23" s="20"/>
      <c r="H23" s="75" t="str">
        <f t="shared" si="0"/>
        <v>13時</v>
      </c>
      <c r="I23" s="76" t="str">
        <f t="shared" si="1"/>
        <v/>
      </c>
      <c r="J23" s="97" t="str">
        <f t="shared" si="4"/>
        <v/>
      </c>
      <c r="K23" s="78"/>
      <c r="M23" s="7">
        <f>IF($C$3="","",IF($C$6=(ROW(M23)-ROW($M$2)),$C$3-TIME($B$6,0,0),IF(COUNTIF($M$3:M22,M22)=$C$6,M22+TIME(1,0,0),M22)))</f>
        <v>0.54166666666666663</v>
      </c>
      <c r="N23" s="8" t="str">
        <f>IF(M23="","",HOUR(M23)&amp;"@"&amp;COUNTIF($M$3:M23,M23))</f>
        <v>13@1</v>
      </c>
      <c r="O23" s="61">
        <f>IF(M22="","",IF(COUNTIF($M$3:M23,M23)=$D$6,HOUR(M23),IF(AND($D$6="",P23&lt;&gt;""),HOUR(M23),IF(AND($D$6="",COUNTIF($M$3:M23,M23)=1),HOUR(M23),""))))</f>
        <v>13</v>
      </c>
      <c r="P23" s="58" t="str">
        <f t="shared" si="2"/>
        <v/>
      </c>
      <c r="Q23" s="59" t="str">
        <f t="shared" si="3"/>
        <v/>
      </c>
      <c r="S23" s="9">
        <f>IF(入力!BJ23="","",入力!BJ23)</f>
        <v>21</v>
      </c>
      <c r="T23" s="9" t="str">
        <f>IF(入力!BK23="","",入力!BK23)</f>
        <v/>
      </c>
      <c r="U23" s="96" t="str">
        <f>IF(入力!BL23="","",入力!BL23)</f>
        <v/>
      </c>
      <c r="V23" s="9" t="str">
        <f>IF(入力!BM23="","",入力!BM23)</f>
        <v/>
      </c>
      <c r="W23" s="9" t="str">
        <f>IF(入力!BN23="","",入力!BN23)</f>
        <v/>
      </c>
    </row>
    <row r="24" spans="3:23" s="4" customFormat="1" ht="19.95" customHeight="1" x14ac:dyDescent="0.2">
      <c r="C24" s="26"/>
      <c r="D24" s="26"/>
      <c r="F24" s="23"/>
      <c r="G24" s="20"/>
      <c r="H24" s="75" t="str">
        <f t="shared" si="0"/>
        <v/>
      </c>
      <c r="I24" s="76" t="str">
        <f t="shared" si="1"/>
        <v/>
      </c>
      <c r="J24" s="97" t="str">
        <f t="shared" si="4"/>
        <v/>
      </c>
      <c r="K24" s="78"/>
      <c r="M24" s="7">
        <f>IF($C$3="","",IF($C$6=(ROW(M24)-ROW($M$2)),$C$3-TIME($B$6,0,0),IF(COUNTIF($M$3:M23,M23)=$C$6,M23+TIME(1,0,0),M23)))</f>
        <v>0.54166666666666663</v>
      </c>
      <c r="N24" s="8" t="str">
        <f>IF(M24="","",HOUR(M24)&amp;"@"&amp;COUNTIF($M$3:M24,M24))</f>
        <v>13@2</v>
      </c>
      <c r="O24" s="61" t="str">
        <f>IF(M23="","",IF(COUNTIF($M$3:M24,M24)=$D$6,HOUR(M24),IF(AND($D$6="",P24&lt;&gt;""),HOUR(M24),IF(AND($D$6="",COUNTIF($M$3:M24,M24)=1),HOUR(M24),""))))</f>
        <v/>
      </c>
      <c r="P24" s="58" t="str">
        <f t="shared" si="2"/>
        <v/>
      </c>
      <c r="Q24" s="59" t="str">
        <f t="shared" si="3"/>
        <v/>
      </c>
      <c r="S24" s="9">
        <f>IF(入力!BJ24="","",入力!BJ24)</f>
        <v>22</v>
      </c>
      <c r="T24" s="9" t="str">
        <f>IF(入力!BK24="","",入力!BK24)</f>
        <v/>
      </c>
      <c r="U24" s="96" t="str">
        <f>IF(入力!BL24="","",入力!BL24)</f>
        <v/>
      </c>
      <c r="V24" s="9" t="str">
        <f>IF(入力!BM24="","",入力!BM24)</f>
        <v/>
      </c>
      <c r="W24" s="9" t="str">
        <f>IF(入力!BN24="","",入力!BN24)</f>
        <v/>
      </c>
    </row>
    <row r="25" spans="3:23" s="4" customFormat="1" ht="19.95" customHeight="1" x14ac:dyDescent="0.2">
      <c r="C25" s="26"/>
      <c r="D25" s="26"/>
      <c r="F25" s="23"/>
      <c r="G25" s="20"/>
      <c r="H25" s="75" t="str">
        <f t="shared" si="0"/>
        <v/>
      </c>
      <c r="I25" s="76" t="str">
        <f t="shared" si="1"/>
        <v/>
      </c>
      <c r="J25" s="97" t="str">
        <f t="shared" si="4"/>
        <v/>
      </c>
      <c r="K25" s="78"/>
      <c r="M25" s="7">
        <f>IF($C$3="","",IF($C$6=(ROW(M25)-ROW($M$2)),$C$3-TIME($B$6,0,0),IF(COUNTIF($M$3:M24,M24)=$C$6,M24+TIME(1,0,0),M24)))</f>
        <v>0.54166666666666663</v>
      </c>
      <c r="N25" s="8" t="str">
        <f>IF(M25="","",HOUR(M25)&amp;"@"&amp;COUNTIF($M$3:M25,M25))</f>
        <v>13@3</v>
      </c>
      <c r="O25" s="61" t="str">
        <f>IF(M24="","",IF(COUNTIF($M$3:M25,M25)=$D$6,HOUR(M25),IF(AND($D$6="",P25&lt;&gt;""),HOUR(M25),IF(AND($D$6="",COUNTIF($M$3:M25,M25)=1),HOUR(M25),""))))</f>
        <v/>
      </c>
      <c r="P25" s="58" t="str">
        <f t="shared" si="2"/>
        <v/>
      </c>
      <c r="Q25" s="59" t="str">
        <f t="shared" si="3"/>
        <v/>
      </c>
      <c r="S25" s="9">
        <f>IF(入力!BJ25="","",入力!BJ25)</f>
        <v>23</v>
      </c>
      <c r="T25" s="9" t="str">
        <f>IF(入力!BK25="","",入力!BK25)</f>
        <v/>
      </c>
      <c r="U25" s="96" t="str">
        <f>IF(入力!BL25="","",入力!BL25)</f>
        <v/>
      </c>
      <c r="V25" s="9" t="str">
        <f>IF(入力!BM25="","",入力!BM25)</f>
        <v/>
      </c>
      <c r="W25" s="9" t="str">
        <f>IF(入力!BN25="","",入力!BN25)</f>
        <v/>
      </c>
    </row>
    <row r="26" spans="3:23" s="4" customFormat="1" ht="19.95" customHeight="1" x14ac:dyDescent="0.2">
      <c r="C26" s="26"/>
      <c r="D26" s="26"/>
      <c r="F26" s="23"/>
      <c r="G26" s="20"/>
      <c r="H26" s="75" t="str">
        <f t="shared" si="0"/>
        <v/>
      </c>
      <c r="I26" s="76" t="str">
        <f t="shared" si="1"/>
        <v/>
      </c>
      <c r="J26" s="97" t="str">
        <f t="shared" si="4"/>
        <v/>
      </c>
      <c r="K26" s="78"/>
      <c r="M26" s="7">
        <f>IF($C$3="","",IF($C$6=(ROW(M26)-ROW($M$2)),$C$3-TIME($B$6,0,0),IF(COUNTIF($M$3:M25,M25)=$C$6,M25+TIME(1,0,0),M25)))</f>
        <v>0.54166666666666663</v>
      </c>
      <c r="N26" s="8" t="str">
        <f>IF(M26="","",HOUR(M26)&amp;"@"&amp;COUNTIF($M$3:M26,M26))</f>
        <v>13@4</v>
      </c>
      <c r="O26" s="61" t="str">
        <f>IF(M25="","",IF(COUNTIF($M$3:M26,M26)=$D$6,HOUR(M26),IF(AND($D$6="",P26&lt;&gt;""),HOUR(M26),IF(AND($D$6="",COUNTIF($M$3:M26,M26)=1),HOUR(M26),""))))</f>
        <v/>
      </c>
      <c r="P26" s="58" t="str">
        <f t="shared" si="2"/>
        <v/>
      </c>
      <c r="Q26" s="59" t="str">
        <f t="shared" si="3"/>
        <v/>
      </c>
      <c r="S26" s="9">
        <f>IF(入力!BJ26="","",入力!BJ26)</f>
        <v>24</v>
      </c>
      <c r="T26" s="9" t="str">
        <f>IF(入力!BK26="","",入力!BK26)</f>
        <v/>
      </c>
      <c r="U26" s="96" t="str">
        <f>IF(入力!BL26="","",入力!BL26)</f>
        <v/>
      </c>
      <c r="V26" s="9" t="str">
        <f>IF(入力!BM26="","",入力!BM26)</f>
        <v/>
      </c>
      <c r="W26" s="9" t="str">
        <f>IF(入力!BN26="","",入力!BN26)</f>
        <v/>
      </c>
    </row>
    <row r="27" spans="3:23" s="4" customFormat="1" ht="19.95" customHeight="1" x14ac:dyDescent="0.2">
      <c r="C27" s="26"/>
      <c r="D27" s="26"/>
      <c r="F27" s="23"/>
      <c r="G27" s="20"/>
      <c r="H27" s="75" t="str">
        <f t="shared" si="0"/>
        <v>14時</v>
      </c>
      <c r="I27" s="76" t="str">
        <f t="shared" si="1"/>
        <v/>
      </c>
      <c r="J27" s="97" t="str">
        <f t="shared" si="4"/>
        <v/>
      </c>
      <c r="K27" s="78"/>
      <c r="M27" s="7">
        <f>IF($C$3="","",IF($C$6=(ROW(M27)-ROW($M$2)),$C$3-TIME($B$6,0,0),IF(COUNTIF($M$3:M26,M26)=$C$6,M26+TIME(1,0,0),M26)))</f>
        <v>0.58333333333333326</v>
      </c>
      <c r="N27" s="8" t="str">
        <f>IF(M27="","",HOUR(M27)&amp;"@"&amp;COUNTIF($M$3:M27,M27))</f>
        <v>14@1</v>
      </c>
      <c r="O27" s="61">
        <f>IF(M26="","",IF(COUNTIF($M$3:M27,M27)=$D$6,HOUR(M27),IF(AND($D$6="",P27&lt;&gt;""),HOUR(M27),IF(AND($D$6="",COUNTIF($M$3:M27,M27)=1),HOUR(M27),""))))</f>
        <v>14</v>
      </c>
      <c r="P27" s="58" t="str">
        <f t="shared" si="2"/>
        <v/>
      </c>
      <c r="Q27" s="59" t="str">
        <f t="shared" si="3"/>
        <v/>
      </c>
      <c r="S27" s="9">
        <f>IF(入力!BJ27="","",入力!BJ27)</f>
        <v>25</v>
      </c>
      <c r="T27" s="9" t="str">
        <f>IF(入力!BK27="","",入力!BK27)</f>
        <v/>
      </c>
      <c r="U27" s="96" t="str">
        <f>IF(入力!BL27="","",入力!BL27)</f>
        <v/>
      </c>
      <c r="V27" s="9" t="str">
        <f>IF(入力!BM27="","",入力!BM27)</f>
        <v/>
      </c>
      <c r="W27" s="9" t="str">
        <f>IF(入力!BN27="","",入力!BN27)</f>
        <v/>
      </c>
    </row>
    <row r="28" spans="3:23" s="4" customFormat="1" ht="19.95" customHeight="1" x14ac:dyDescent="0.2">
      <c r="C28" s="26"/>
      <c r="D28" s="26"/>
      <c r="F28" s="23"/>
      <c r="G28" s="20"/>
      <c r="H28" s="75" t="str">
        <f t="shared" si="0"/>
        <v/>
      </c>
      <c r="I28" s="76" t="str">
        <f t="shared" si="1"/>
        <v/>
      </c>
      <c r="J28" s="97" t="str">
        <f t="shared" si="4"/>
        <v/>
      </c>
      <c r="K28" s="78"/>
      <c r="M28" s="7">
        <f>IF($C$3="","",IF($C$6=(ROW(M28)-ROW($M$2)),$C$3-TIME($B$6,0,0),IF(COUNTIF($M$3:M27,M27)=$C$6,M27+TIME(1,0,0),M27)))</f>
        <v>0.58333333333333326</v>
      </c>
      <c r="N28" s="8" t="str">
        <f>IF(M28="","",HOUR(M28)&amp;"@"&amp;COUNTIF($M$3:M28,M28))</f>
        <v>14@2</v>
      </c>
      <c r="O28" s="61" t="str">
        <f>IF(M27="","",IF(COUNTIF($M$3:M28,M28)=$D$6,HOUR(M28),IF(AND($D$6="",P28&lt;&gt;""),HOUR(M28),IF(AND($D$6="",COUNTIF($M$3:M28,M28)=1),HOUR(M28),""))))</f>
        <v/>
      </c>
      <c r="P28" s="58" t="str">
        <f t="shared" si="2"/>
        <v/>
      </c>
      <c r="Q28" s="59" t="str">
        <f t="shared" si="3"/>
        <v/>
      </c>
      <c r="S28" s="9">
        <f>IF(入力!BJ28="","",入力!BJ28)</f>
        <v>26</v>
      </c>
      <c r="T28" s="9" t="str">
        <f>IF(入力!BK28="","",入力!BK28)</f>
        <v/>
      </c>
      <c r="U28" s="96" t="str">
        <f>IF(入力!BL28="","",入力!BL28)</f>
        <v/>
      </c>
      <c r="V28" s="9" t="str">
        <f>IF(入力!BM28="","",入力!BM28)</f>
        <v/>
      </c>
      <c r="W28" s="9" t="str">
        <f>IF(入力!BN28="","",入力!BN28)</f>
        <v/>
      </c>
    </row>
    <row r="29" spans="3:23" s="4" customFormat="1" ht="19.95" customHeight="1" x14ac:dyDescent="0.2">
      <c r="C29" s="26"/>
      <c r="D29" s="26"/>
      <c r="F29" s="23"/>
      <c r="G29" s="20"/>
      <c r="H29" s="75" t="str">
        <f t="shared" si="0"/>
        <v/>
      </c>
      <c r="I29" s="76" t="str">
        <f t="shared" si="1"/>
        <v/>
      </c>
      <c r="J29" s="97" t="str">
        <f t="shared" si="4"/>
        <v/>
      </c>
      <c r="K29" s="78"/>
      <c r="M29" s="7">
        <f>IF($C$3="","",IF($C$6=(ROW(M29)-ROW($M$2)),$C$3-TIME($B$6,0,0),IF(COUNTIF($M$3:M28,M28)=$C$6,M28+TIME(1,0,0),M28)))</f>
        <v>0.58333333333333326</v>
      </c>
      <c r="N29" s="8" t="str">
        <f>IF(M29="","",HOUR(M29)&amp;"@"&amp;COUNTIF($M$3:M29,M29))</f>
        <v>14@3</v>
      </c>
      <c r="O29" s="61" t="str">
        <f>IF(M28="","",IF(COUNTIF($M$3:M29,M29)=$D$6,HOUR(M29),IF(AND($D$6="",P29&lt;&gt;""),HOUR(M29),IF(AND($D$6="",COUNTIF($M$3:M29,M29)=1),HOUR(M29),""))))</f>
        <v/>
      </c>
      <c r="P29" s="58" t="str">
        <f t="shared" si="2"/>
        <v/>
      </c>
      <c r="Q29" s="59" t="str">
        <f t="shared" si="3"/>
        <v/>
      </c>
      <c r="S29" s="9">
        <f>IF(入力!BJ29="","",入力!BJ29)</f>
        <v>27</v>
      </c>
      <c r="T29" s="9" t="str">
        <f>IF(入力!BK29="","",入力!BK29)</f>
        <v/>
      </c>
      <c r="U29" s="96" t="str">
        <f>IF(入力!BL29="","",入力!BL29)</f>
        <v/>
      </c>
      <c r="V29" s="9" t="str">
        <f>IF(入力!BM29="","",入力!BM29)</f>
        <v/>
      </c>
      <c r="W29" s="9" t="str">
        <f>IF(入力!BN29="","",入力!BN29)</f>
        <v/>
      </c>
    </row>
    <row r="30" spans="3:23" s="4" customFormat="1" ht="19.95" customHeight="1" x14ac:dyDescent="0.2">
      <c r="C30" s="26"/>
      <c r="D30" s="26"/>
      <c r="F30" s="23"/>
      <c r="G30" s="20"/>
      <c r="H30" s="75" t="str">
        <f t="shared" si="0"/>
        <v/>
      </c>
      <c r="I30" s="76" t="str">
        <f t="shared" si="1"/>
        <v/>
      </c>
      <c r="J30" s="97" t="str">
        <f t="shared" si="4"/>
        <v/>
      </c>
      <c r="K30" s="78"/>
      <c r="M30" s="7">
        <f>IF($C$3="","",IF($C$6=(ROW(M30)-ROW($M$2)),$C$3-TIME($B$6,0,0),IF(COUNTIF($M$3:M29,M29)=$C$6,M29+TIME(1,0,0),M29)))</f>
        <v>0.58333333333333326</v>
      </c>
      <c r="N30" s="8" t="str">
        <f>IF(M30="","",HOUR(M30)&amp;"@"&amp;COUNTIF($M$3:M30,M30))</f>
        <v>14@4</v>
      </c>
      <c r="O30" s="61" t="str">
        <f>IF(M29="","",IF(COUNTIF($M$3:M30,M30)=$D$6,HOUR(M30),IF(AND($D$6="",P30&lt;&gt;""),HOUR(M30),IF(AND($D$6="",COUNTIF($M$3:M30,M30)=1),HOUR(M30),""))))</f>
        <v/>
      </c>
      <c r="P30" s="58" t="str">
        <f t="shared" si="2"/>
        <v/>
      </c>
      <c r="Q30" s="59" t="str">
        <f t="shared" si="3"/>
        <v/>
      </c>
      <c r="S30" s="9">
        <f>IF(入力!BJ30="","",入力!BJ30)</f>
        <v>28</v>
      </c>
      <c r="T30" s="9" t="str">
        <f>IF(入力!BK30="","",入力!BK30)</f>
        <v/>
      </c>
      <c r="U30" s="96" t="str">
        <f>IF(入力!BL30="","",入力!BL30)</f>
        <v/>
      </c>
      <c r="V30" s="9" t="str">
        <f>IF(入力!BM30="","",入力!BM30)</f>
        <v/>
      </c>
      <c r="W30" s="9" t="str">
        <f>IF(入力!BN30="","",入力!BN30)</f>
        <v/>
      </c>
    </row>
    <row r="31" spans="3:23" s="4" customFormat="1" ht="19.95" customHeight="1" x14ac:dyDescent="0.2">
      <c r="C31" s="26"/>
      <c r="D31" s="26"/>
      <c r="F31" s="23"/>
      <c r="G31" s="20"/>
      <c r="H31" s="75" t="str">
        <f t="shared" si="0"/>
        <v>15時</v>
      </c>
      <c r="I31" s="76" t="str">
        <f t="shared" si="1"/>
        <v/>
      </c>
      <c r="J31" s="97" t="str">
        <f t="shared" si="4"/>
        <v/>
      </c>
      <c r="K31" s="78"/>
      <c r="M31" s="7">
        <f>IF($C$3="","",IF($C$6=(ROW(M31)-ROW($M$2)),$C$3-TIME($B$6,0,0),IF(COUNTIF($M$3:M30,M30)=$C$6,M30+TIME(1,0,0),M30)))</f>
        <v>0.62499999999999989</v>
      </c>
      <c r="N31" s="8" t="str">
        <f>IF(M31="","",HOUR(M31)&amp;"@"&amp;COUNTIF($M$3:M31,M31))</f>
        <v>15@1</v>
      </c>
      <c r="O31" s="61">
        <f>IF(M30="","",IF(COUNTIF($M$3:M31,M31)=$D$6,HOUR(M31),IF(AND($D$6="",P31&lt;&gt;""),HOUR(M31),IF(AND($D$6="",COUNTIF($M$3:M31,M31)=1),HOUR(M31),""))))</f>
        <v>15</v>
      </c>
      <c r="P31" s="58" t="str">
        <f t="shared" si="2"/>
        <v/>
      </c>
      <c r="Q31" s="59" t="str">
        <f t="shared" si="3"/>
        <v/>
      </c>
      <c r="S31" s="9">
        <f>IF(入力!BJ31="","",入力!BJ31)</f>
        <v>29</v>
      </c>
      <c r="T31" s="9" t="str">
        <f>IF(入力!BK31="","",入力!BK31)</f>
        <v/>
      </c>
      <c r="U31" s="96" t="str">
        <f>IF(入力!BL31="","",入力!BL31)</f>
        <v/>
      </c>
      <c r="V31" s="9" t="str">
        <f>IF(入力!BM31="","",入力!BM31)</f>
        <v/>
      </c>
      <c r="W31" s="9" t="str">
        <f>IF(入力!BN31="","",入力!BN31)</f>
        <v/>
      </c>
    </row>
    <row r="32" spans="3:23" s="4" customFormat="1" ht="19.95" customHeight="1" x14ac:dyDescent="0.2">
      <c r="C32" s="26"/>
      <c r="D32" s="26"/>
      <c r="F32" s="23"/>
      <c r="G32" s="20"/>
      <c r="H32" s="75" t="str">
        <f t="shared" si="0"/>
        <v/>
      </c>
      <c r="I32" s="76" t="str">
        <f t="shared" si="1"/>
        <v/>
      </c>
      <c r="J32" s="97" t="str">
        <f t="shared" si="4"/>
        <v/>
      </c>
      <c r="K32" s="78"/>
      <c r="M32" s="7">
        <f>IF($C$3="","",IF($C$6=(ROW(M32)-ROW($M$2)),$C$3-TIME($B$6,0,0),IF(COUNTIF($M$3:M31,M31)=$C$6,M31+TIME(1,0,0),M31)))</f>
        <v>0.62499999999999989</v>
      </c>
      <c r="N32" s="8" t="str">
        <f>IF(M32="","",HOUR(M32)&amp;"@"&amp;COUNTIF($M$3:M32,M32))</f>
        <v>15@2</v>
      </c>
      <c r="O32" s="61" t="str">
        <f>IF(M31="","",IF(COUNTIF($M$3:M32,M32)=$D$6,HOUR(M32),IF(AND($D$6="",P32&lt;&gt;""),HOUR(M32),IF(AND($D$6="",COUNTIF($M$3:M32,M32)=1),HOUR(M32),""))))</f>
        <v/>
      </c>
      <c r="P32" s="58" t="str">
        <f t="shared" si="2"/>
        <v/>
      </c>
      <c r="Q32" s="59" t="str">
        <f t="shared" si="3"/>
        <v/>
      </c>
      <c r="S32" s="9">
        <f>IF(入力!BJ32="","",入力!BJ32)</f>
        <v>30</v>
      </c>
      <c r="T32" s="9" t="str">
        <f>IF(入力!BK32="","",入力!BK32)</f>
        <v/>
      </c>
      <c r="U32" s="96" t="str">
        <f>IF(入力!BL32="","",入力!BL32)</f>
        <v/>
      </c>
      <c r="V32" s="9" t="str">
        <f>IF(入力!BM32="","",入力!BM32)</f>
        <v/>
      </c>
      <c r="W32" s="9" t="str">
        <f>IF(入力!BN32="","",入力!BN32)</f>
        <v/>
      </c>
    </row>
    <row r="33" spans="3:23" s="4" customFormat="1" ht="19.95" customHeight="1" x14ac:dyDescent="0.2">
      <c r="C33" s="26"/>
      <c r="D33" s="26"/>
      <c r="F33" s="23"/>
      <c r="G33" s="20"/>
      <c r="H33" s="75" t="str">
        <f t="shared" si="0"/>
        <v/>
      </c>
      <c r="I33" s="76" t="str">
        <f t="shared" si="1"/>
        <v/>
      </c>
      <c r="J33" s="97" t="str">
        <f t="shared" si="4"/>
        <v/>
      </c>
      <c r="K33" s="78"/>
      <c r="M33" s="7">
        <f>IF($C$3="","",IF($C$6=(ROW(M33)-ROW($M$2)),$C$3-TIME($B$6,0,0),IF(COUNTIF($M$3:M32,M32)=$C$6,M32+TIME(1,0,0),M32)))</f>
        <v>0.62499999999999989</v>
      </c>
      <c r="N33" s="8" t="str">
        <f>IF(M33="","",HOUR(M33)&amp;"@"&amp;COUNTIF($M$3:M33,M33))</f>
        <v>15@3</v>
      </c>
      <c r="O33" s="61" t="str">
        <f>IF(M32="","",IF(COUNTIF($M$3:M33,M33)=$D$6,HOUR(M33),IF(AND($D$6="",P33&lt;&gt;""),HOUR(M33),IF(AND($D$6="",COUNTIF($M$3:M33,M33)=1),HOUR(M33),""))))</f>
        <v/>
      </c>
      <c r="P33" s="58" t="str">
        <f t="shared" si="2"/>
        <v/>
      </c>
      <c r="Q33" s="59" t="str">
        <f t="shared" si="3"/>
        <v/>
      </c>
      <c r="S33" s="9">
        <f>IF(入力!BJ33="","",入力!BJ33)</f>
        <v>31</v>
      </c>
      <c r="T33" s="9" t="str">
        <f>IF(入力!BK33="","",入力!BK33)</f>
        <v/>
      </c>
      <c r="U33" s="96" t="str">
        <f>IF(入力!BL33="","",入力!BL33)</f>
        <v/>
      </c>
      <c r="V33" s="9" t="str">
        <f>IF(入力!BM33="","",入力!BM33)</f>
        <v/>
      </c>
      <c r="W33" s="9" t="str">
        <f>IF(入力!BN33="","",入力!BN33)</f>
        <v/>
      </c>
    </row>
    <row r="34" spans="3:23" s="4" customFormat="1" ht="19.95" customHeight="1" x14ac:dyDescent="0.2">
      <c r="C34" s="26"/>
      <c r="D34" s="26"/>
      <c r="F34" s="23"/>
      <c r="G34" s="20"/>
      <c r="H34" s="75" t="str">
        <f t="shared" si="0"/>
        <v/>
      </c>
      <c r="I34" s="76" t="str">
        <f t="shared" si="1"/>
        <v/>
      </c>
      <c r="J34" s="97" t="str">
        <f t="shared" si="4"/>
        <v/>
      </c>
      <c r="K34" s="78"/>
      <c r="M34" s="7">
        <f>IF($C$3="","",IF($C$6=(ROW(M34)-ROW($M$2)),$C$3-TIME($B$6,0,0),IF(COUNTIF($M$3:M33,M33)=$C$6,M33+TIME(1,0,0),M33)))</f>
        <v>0.62499999999999989</v>
      </c>
      <c r="N34" s="8" t="str">
        <f>IF(M34="","",HOUR(M34)&amp;"@"&amp;COUNTIF($M$3:M34,M34))</f>
        <v>15@4</v>
      </c>
      <c r="O34" s="61" t="str">
        <f>IF(M33="","",IF(COUNTIF($M$3:M34,M34)=$D$6,HOUR(M34),IF(AND($D$6="",P34&lt;&gt;""),HOUR(M34),IF(AND($D$6="",COUNTIF($M$3:M34,M34)=1),HOUR(M34),""))))</f>
        <v/>
      </c>
      <c r="P34" s="58" t="str">
        <f t="shared" si="2"/>
        <v/>
      </c>
      <c r="Q34" s="59" t="str">
        <f t="shared" si="3"/>
        <v/>
      </c>
      <c r="S34" s="9">
        <f>IF(入力!BJ34="","",入力!BJ34)</f>
        <v>32</v>
      </c>
      <c r="T34" s="9" t="str">
        <f>IF(入力!BK34="","",入力!BK34)</f>
        <v/>
      </c>
      <c r="U34" s="96" t="str">
        <f>IF(入力!BL34="","",入力!BL34)</f>
        <v/>
      </c>
      <c r="V34" s="9" t="str">
        <f>IF(入力!BM34="","",入力!BM34)</f>
        <v/>
      </c>
      <c r="W34" s="9" t="str">
        <f>IF(入力!BN34="","",入力!BN34)</f>
        <v/>
      </c>
    </row>
    <row r="35" spans="3:23" s="4" customFormat="1" ht="19.95" customHeight="1" x14ac:dyDescent="0.2">
      <c r="C35" s="26"/>
      <c r="D35" s="26"/>
      <c r="F35" s="23"/>
      <c r="G35" s="20"/>
      <c r="H35" s="75" t="str">
        <f t="shared" si="0"/>
        <v>16時</v>
      </c>
      <c r="I35" s="76" t="str">
        <f t="shared" si="1"/>
        <v/>
      </c>
      <c r="J35" s="97" t="str">
        <f t="shared" si="4"/>
        <v/>
      </c>
      <c r="K35" s="78"/>
      <c r="M35" s="7">
        <f>IF($C$3="","",IF($C$6=(ROW(M35)-ROW($M$2)),$C$3-TIME($B$6,0,0),IF(COUNTIF($M$3:M34,M34)=$C$6,M34+TIME(1,0,0),M34)))</f>
        <v>0.66666666666666652</v>
      </c>
      <c r="N35" s="8" t="str">
        <f>IF(M35="","",HOUR(M35)&amp;"@"&amp;COUNTIF($M$3:M35,M35))</f>
        <v>16@1</v>
      </c>
      <c r="O35" s="61">
        <f>IF(M34="","",IF(COUNTIF($M$3:M35,M35)=$D$6,HOUR(M35),IF(AND($D$6="",P35&lt;&gt;""),HOUR(M35),IF(AND($D$6="",COUNTIF($M$3:M35,M35)=1),HOUR(M35),""))))</f>
        <v>16</v>
      </c>
      <c r="P35" s="58" t="str">
        <f t="shared" si="2"/>
        <v/>
      </c>
      <c r="Q35" s="59" t="str">
        <f t="shared" si="3"/>
        <v/>
      </c>
      <c r="S35" s="9">
        <f>IF(入力!BJ35="","",入力!BJ35)</f>
        <v>33</v>
      </c>
      <c r="T35" s="9" t="str">
        <f>IF(入力!BK35="","",入力!BK35)</f>
        <v/>
      </c>
      <c r="U35" s="96" t="str">
        <f>IF(入力!BL35="","",入力!BL35)</f>
        <v/>
      </c>
      <c r="V35" s="9" t="str">
        <f>IF(入力!BM35="","",入力!BM35)</f>
        <v/>
      </c>
      <c r="W35" s="9" t="str">
        <f>IF(入力!BN35="","",入力!BN35)</f>
        <v/>
      </c>
    </row>
    <row r="36" spans="3:23" s="4" customFormat="1" ht="19.95" customHeight="1" x14ac:dyDescent="0.2">
      <c r="C36" s="26"/>
      <c r="D36" s="26"/>
      <c r="F36" s="23"/>
      <c r="G36" s="20"/>
      <c r="H36" s="75" t="str">
        <f t="shared" si="0"/>
        <v/>
      </c>
      <c r="I36" s="76" t="str">
        <f t="shared" si="1"/>
        <v/>
      </c>
      <c r="J36" s="97" t="str">
        <f t="shared" si="4"/>
        <v/>
      </c>
      <c r="K36" s="78"/>
      <c r="M36" s="7">
        <f>IF($C$3="","",IF($C$6=(ROW(M36)-ROW($M$2)),$C$3-TIME($B$6,0,0),IF(COUNTIF($M$3:M35,M35)=$C$6,M35+TIME(1,0,0),M35)))</f>
        <v>0.66666666666666652</v>
      </c>
      <c r="N36" s="8" t="str">
        <f>IF(M36="","",HOUR(M36)&amp;"@"&amp;COUNTIF($M$3:M36,M36))</f>
        <v>16@2</v>
      </c>
      <c r="O36" s="61" t="str">
        <f>IF(M35="","",IF(COUNTIF($M$3:M36,M36)=$D$6,HOUR(M36),IF(AND($D$6="",P36&lt;&gt;""),HOUR(M36),IF(AND($D$6="",COUNTIF($M$3:M36,M36)=1),HOUR(M36),""))))</f>
        <v/>
      </c>
      <c r="P36" s="58" t="str">
        <f t="shared" si="2"/>
        <v/>
      </c>
      <c r="Q36" s="59" t="str">
        <f t="shared" si="3"/>
        <v/>
      </c>
      <c r="S36" s="9">
        <f>IF(入力!BJ36="","",入力!BJ36)</f>
        <v>34</v>
      </c>
      <c r="T36" s="9" t="str">
        <f>IF(入力!BK36="","",入力!BK36)</f>
        <v/>
      </c>
      <c r="U36" s="96" t="str">
        <f>IF(入力!BL36="","",入力!BL36)</f>
        <v/>
      </c>
      <c r="V36" s="9" t="str">
        <f>IF(入力!BM36="","",入力!BM36)</f>
        <v/>
      </c>
      <c r="W36" s="9" t="str">
        <f>IF(入力!BN36="","",入力!BN36)</f>
        <v/>
      </c>
    </row>
    <row r="37" spans="3:23" s="4" customFormat="1" ht="19.95" customHeight="1" x14ac:dyDescent="0.2">
      <c r="C37" s="26"/>
      <c r="D37" s="26"/>
      <c r="F37" s="23"/>
      <c r="G37" s="20"/>
      <c r="H37" s="75" t="str">
        <f t="shared" si="0"/>
        <v/>
      </c>
      <c r="I37" s="76" t="str">
        <f t="shared" si="1"/>
        <v/>
      </c>
      <c r="J37" s="97" t="str">
        <f t="shared" si="4"/>
        <v/>
      </c>
      <c r="K37" s="78"/>
      <c r="M37" s="7">
        <f>IF($C$3="","",IF($C$6=(ROW(M37)-ROW($M$2)),$C$3-TIME($B$6,0,0),IF(COUNTIF($M$3:M36,M36)=$C$6,M36+TIME(1,0,0),M36)))</f>
        <v>0.66666666666666652</v>
      </c>
      <c r="N37" s="8" t="str">
        <f>IF(M37="","",HOUR(M37)&amp;"@"&amp;COUNTIF($M$3:M37,M37))</f>
        <v>16@3</v>
      </c>
      <c r="O37" s="61" t="str">
        <f>IF(M36="","",IF(COUNTIF($M$3:M37,M37)=$D$6,HOUR(M37),IF(AND($D$6="",P37&lt;&gt;""),HOUR(M37),IF(AND($D$6="",COUNTIF($M$3:M37,M37)=1),HOUR(M37),""))))</f>
        <v/>
      </c>
      <c r="P37" s="58" t="str">
        <f t="shared" si="2"/>
        <v/>
      </c>
      <c r="Q37" s="59" t="str">
        <f t="shared" si="3"/>
        <v/>
      </c>
      <c r="S37" s="9">
        <f>IF(入力!BJ37="","",入力!BJ37)</f>
        <v>35</v>
      </c>
      <c r="T37" s="9" t="str">
        <f>IF(入力!BK37="","",入力!BK37)</f>
        <v/>
      </c>
      <c r="U37" s="96" t="str">
        <f>IF(入力!BL37="","",入力!BL37)</f>
        <v/>
      </c>
      <c r="V37" s="9" t="str">
        <f>IF(入力!BM37="","",入力!BM37)</f>
        <v/>
      </c>
      <c r="W37" s="9" t="str">
        <f>IF(入力!BN37="","",入力!BN37)</f>
        <v/>
      </c>
    </row>
    <row r="38" spans="3:23" s="4" customFormat="1" ht="19.95" customHeight="1" x14ac:dyDescent="0.2">
      <c r="C38" s="26"/>
      <c r="D38" s="26"/>
      <c r="F38" s="23"/>
      <c r="G38" s="20"/>
      <c r="H38" s="75" t="str">
        <f t="shared" si="0"/>
        <v/>
      </c>
      <c r="I38" s="76" t="str">
        <f t="shared" si="1"/>
        <v/>
      </c>
      <c r="J38" s="97" t="str">
        <f t="shared" si="4"/>
        <v/>
      </c>
      <c r="K38" s="78"/>
      <c r="M38" s="7">
        <f>IF($C$3="","",IF($C$6=(ROW(M38)-ROW($M$2)),$C$3-TIME($B$6,0,0),IF(COUNTIF($M$3:M37,M37)=$C$6,M37+TIME(1,0,0),M37)))</f>
        <v>0.66666666666666652</v>
      </c>
      <c r="N38" s="8" t="str">
        <f>IF(M38="","",HOUR(M38)&amp;"@"&amp;COUNTIF($M$3:M38,M38))</f>
        <v>16@4</v>
      </c>
      <c r="O38" s="61" t="str">
        <f>IF(M37="","",IF(COUNTIF($M$3:M38,M38)=$D$6,HOUR(M38),IF(AND($D$6="",P38&lt;&gt;""),HOUR(M38),IF(AND($D$6="",COUNTIF($M$3:M38,M38)=1),HOUR(M38),""))))</f>
        <v/>
      </c>
      <c r="P38" s="58" t="str">
        <f t="shared" si="2"/>
        <v/>
      </c>
      <c r="Q38" s="59" t="str">
        <f t="shared" si="3"/>
        <v/>
      </c>
      <c r="S38" s="9">
        <f>IF(入力!BJ38="","",入力!BJ38)</f>
        <v>36</v>
      </c>
      <c r="T38" s="9" t="str">
        <f>IF(入力!BK38="","",入力!BK38)</f>
        <v/>
      </c>
      <c r="U38" s="96" t="str">
        <f>IF(入力!BL38="","",入力!BL38)</f>
        <v/>
      </c>
      <c r="V38" s="9" t="str">
        <f>IF(入力!BM38="","",入力!BM38)</f>
        <v/>
      </c>
      <c r="W38" s="9" t="str">
        <f>IF(入力!BN38="","",入力!BN38)</f>
        <v/>
      </c>
    </row>
    <row r="39" spans="3:23" s="4" customFormat="1" ht="19.95" customHeight="1" x14ac:dyDescent="0.2">
      <c r="C39" s="26"/>
      <c r="D39" s="26"/>
      <c r="F39" s="23"/>
      <c r="G39" s="20"/>
      <c r="H39" s="75" t="str">
        <f t="shared" si="0"/>
        <v>17時</v>
      </c>
      <c r="I39" s="76" t="str">
        <f t="shared" si="1"/>
        <v/>
      </c>
      <c r="J39" s="97" t="str">
        <f t="shared" si="4"/>
        <v/>
      </c>
      <c r="K39" s="78"/>
      <c r="M39" s="7">
        <f>IF($C$3="","",IF($C$6=(ROW(M39)-ROW($M$2)),$C$3-TIME($B$6,0,0),IF(COUNTIF($M$3:M38,M38)=$C$6,M38+TIME(1,0,0),M38)))</f>
        <v>0.70833333333333315</v>
      </c>
      <c r="N39" s="8" t="str">
        <f>IF(M39="","",HOUR(M39)&amp;"@"&amp;COUNTIF($M$3:M39,M39))</f>
        <v>17@1</v>
      </c>
      <c r="O39" s="61">
        <f>IF(M38="","",IF(COUNTIF($M$3:M39,M39)=$D$6,HOUR(M39),IF(AND($D$6="",P39&lt;&gt;""),HOUR(M39),IF(AND($D$6="",COUNTIF($M$3:M39,M39)=1),HOUR(M39),""))))</f>
        <v>17</v>
      </c>
      <c r="P39" s="58" t="str">
        <f t="shared" si="2"/>
        <v/>
      </c>
      <c r="Q39" s="59" t="str">
        <f t="shared" si="3"/>
        <v/>
      </c>
      <c r="S39" s="9">
        <f>IF(入力!BJ39="","",入力!BJ39)</f>
        <v>37</v>
      </c>
      <c r="T39" s="9" t="str">
        <f>IF(入力!BK39="","",入力!BK39)</f>
        <v/>
      </c>
      <c r="U39" s="96" t="str">
        <f>IF(入力!BL39="","",入力!BL39)</f>
        <v/>
      </c>
      <c r="V39" s="9" t="str">
        <f>IF(入力!BM39="","",入力!BM39)</f>
        <v/>
      </c>
      <c r="W39" s="9" t="str">
        <f>IF(入力!BN39="","",入力!BN39)</f>
        <v/>
      </c>
    </row>
    <row r="40" spans="3:23" s="4" customFormat="1" ht="19.95" customHeight="1" x14ac:dyDescent="0.2">
      <c r="C40" s="26"/>
      <c r="D40" s="26"/>
      <c r="F40" s="23"/>
      <c r="G40" s="20"/>
      <c r="H40" s="75" t="str">
        <f t="shared" si="0"/>
        <v/>
      </c>
      <c r="I40" s="76" t="str">
        <f t="shared" si="1"/>
        <v/>
      </c>
      <c r="J40" s="97" t="str">
        <f t="shared" si="4"/>
        <v/>
      </c>
      <c r="K40" s="78"/>
      <c r="M40" s="7">
        <f>IF($C$3="","",IF($C$6=(ROW(M40)-ROW($M$2)),$C$3-TIME($B$6,0,0),IF(COUNTIF($M$3:M39,M39)=$C$6,M39+TIME(1,0,0),M39)))</f>
        <v>0.70833333333333315</v>
      </c>
      <c r="N40" s="8" t="str">
        <f>IF(M40="","",HOUR(M40)&amp;"@"&amp;COUNTIF($M$3:M40,M40))</f>
        <v>17@2</v>
      </c>
      <c r="O40" s="61" t="str">
        <f>IF(M39="","",IF(COUNTIF($M$3:M40,M40)=$D$6,HOUR(M40),IF(AND($D$6="",P40&lt;&gt;""),HOUR(M40),IF(AND($D$6="",COUNTIF($M$3:M40,M40)=1),HOUR(M40),""))))</f>
        <v/>
      </c>
      <c r="P40" s="58" t="str">
        <f t="shared" si="2"/>
        <v/>
      </c>
      <c r="Q40" s="59" t="str">
        <f t="shared" si="3"/>
        <v/>
      </c>
      <c r="S40" s="9">
        <f>IF(入力!BJ40="","",入力!BJ40)</f>
        <v>38</v>
      </c>
      <c r="T40" s="9" t="str">
        <f>IF(入力!BK40="","",入力!BK40)</f>
        <v/>
      </c>
      <c r="U40" s="96" t="str">
        <f>IF(入力!BL40="","",入力!BL40)</f>
        <v/>
      </c>
      <c r="V40" s="9" t="str">
        <f>IF(入力!BM40="","",入力!BM40)</f>
        <v/>
      </c>
      <c r="W40" s="9" t="str">
        <f>IF(入力!BN40="","",入力!BN40)</f>
        <v/>
      </c>
    </row>
    <row r="41" spans="3:23" s="4" customFormat="1" ht="19.95" customHeight="1" x14ac:dyDescent="0.2">
      <c r="C41" s="26"/>
      <c r="D41" s="26"/>
      <c r="F41" s="23"/>
      <c r="G41" s="20"/>
      <c r="H41" s="75" t="str">
        <f t="shared" ref="H41:H42" si="5">IF(OR(O41="",N41=""),"",IF(COUNTIF($B$9,"*時*"),O41&amp;"時",O41))</f>
        <v/>
      </c>
      <c r="I41" s="76" t="str">
        <f t="shared" ref="I41:I42" si="6">IF(P41="","",IF(COUNTIF($B$9,"*時*"),P41&amp;"分",P41))</f>
        <v/>
      </c>
      <c r="J41" s="97" t="str">
        <f t="shared" ref="J41:J42" si="7">IF(Q41="","",Q41)</f>
        <v/>
      </c>
      <c r="K41" s="78"/>
      <c r="M41" s="7">
        <f>IF($C$3="","",IF($C$6=(ROW(M41)-ROW($M$2)),$C$3-TIME($B$6,0,0),IF(COUNTIF($M$3:M40,M40)=$C$6,M40+TIME(1,0,0),M40)))</f>
        <v>0.70833333333333315</v>
      </c>
      <c r="N41" s="8" t="str">
        <f>IF(M41="","",HOUR(M41)&amp;"@"&amp;COUNTIF($M$3:M41,M41))</f>
        <v>17@3</v>
      </c>
      <c r="O41" s="61" t="str">
        <f>IF(M40="","",IF(COUNTIF($M$3:M41,M41)=$D$6,HOUR(M41),IF(AND($D$6="",P41&lt;&gt;""),HOUR(M41),IF(AND($D$6="",COUNTIF($M$3:M41,M41)=1),HOUR(M41),""))))</f>
        <v/>
      </c>
      <c r="P41" s="58" t="str">
        <f t="shared" si="2"/>
        <v/>
      </c>
      <c r="Q41" s="59" t="str">
        <f t="shared" si="3"/>
        <v/>
      </c>
      <c r="S41" s="9">
        <f>IF(入力!BJ41="","",入力!BJ41)</f>
        <v>39</v>
      </c>
      <c r="T41" s="9" t="str">
        <f>IF(入力!BK41="","",入力!BK41)</f>
        <v/>
      </c>
      <c r="U41" s="96" t="str">
        <f>IF(入力!BL41="","",入力!BL41)</f>
        <v/>
      </c>
      <c r="V41" s="9" t="str">
        <f>IF(入力!BM41="","",入力!BM41)</f>
        <v/>
      </c>
      <c r="W41" s="9" t="str">
        <f>IF(入力!BN41="","",入力!BN41)</f>
        <v/>
      </c>
    </row>
    <row r="42" spans="3:23" s="4" customFormat="1" ht="19.95" customHeight="1" x14ac:dyDescent="0.2">
      <c r="C42" s="26"/>
      <c r="D42" s="26"/>
      <c r="F42" s="23"/>
      <c r="G42" s="20"/>
      <c r="H42" s="75" t="str">
        <f t="shared" si="5"/>
        <v/>
      </c>
      <c r="I42" s="76" t="str">
        <f t="shared" si="6"/>
        <v/>
      </c>
      <c r="J42" s="97" t="str">
        <f t="shared" si="7"/>
        <v/>
      </c>
      <c r="K42" s="78"/>
      <c r="M42" s="7">
        <f>IF($C$3="","",IF($C$6=(ROW(M42)-ROW($M$2)),$C$3-TIME($B$6,0,0),IF(COUNTIF($M$3:M41,M41)=$C$6,M41+TIME(1,0,0),M41)))</f>
        <v>0.70833333333333315</v>
      </c>
      <c r="N42" s="8" t="str">
        <f>IF(M42="","",HOUR(M42)&amp;"@"&amp;COUNTIF($M$3:M42,M42))</f>
        <v>17@4</v>
      </c>
      <c r="O42" s="61" t="str">
        <f>IF(M41="","",IF(COUNTIF($M$3:M42,M42)=$D$6,HOUR(M42),IF(AND($D$6="",P42&lt;&gt;""),HOUR(M42),IF(AND($D$6="",COUNTIF($M$3:M42,M42)=1),HOUR(M42),""))))</f>
        <v/>
      </c>
      <c r="P42" s="58" t="str">
        <f t="shared" si="2"/>
        <v/>
      </c>
      <c r="Q42" s="59" t="str">
        <f t="shared" si="3"/>
        <v/>
      </c>
      <c r="S42" s="9">
        <f>IF(入力!BJ42="","",入力!BJ42)</f>
        <v>40</v>
      </c>
      <c r="T42" s="9" t="str">
        <f>IF(入力!BK42="","",入力!BK42)</f>
        <v/>
      </c>
      <c r="U42" s="96" t="str">
        <f>IF(入力!BL42="","",入力!BL42)</f>
        <v/>
      </c>
      <c r="V42" s="9" t="str">
        <f>IF(入力!BM42="","",入力!BM42)</f>
        <v/>
      </c>
      <c r="W42" s="9" t="str">
        <f>IF(入力!BN42="","",入力!BN42)</f>
        <v/>
      </c>
    </row>
    <row r="43" spans="3:23" ht="19.95" customHeight="1" x14ac:dyDescent="0.2">
      <c r="M43" s="10"/>
      <c r="N43" s="10"/>
    </row>
    <row r="44" spans="3:23" ht="19.95" customHeight="1" x14ac:dyDescent="0.2">
      <c r="M44" s="10"/>
      <c r="N44" s="10"/>
    </row>
    <row r="45" spans="3:23" ht="19.95" customHeight="1" x14ac:dyDescent="0.2">
      <c r="M45" s="10"/>
      <c r="N45" s="10"/>
    </row>
    <row r="46" spans="3:23" ht="19.95" customHeight="1" x14ac:dyDescent="0.2">
      <c r="M46" s="10"/>
      <c r="N46" s="10"/>
    </row>
    <row r="47" spans="3:23" ht="19.95" customHeight="1" x14ac:dyDescent="0.2">
      <c r="M47" s="10"/>
      <c r="N47" s="10"/>
    </row>
    <row r="48" spans="3:23" ht="19.95" customHeight="1" x14ac:dyDescent="0.2">
      <c r="M48" s="10"/>
      <c r="N48" s="10"/>
    </row>
    <row r="49" spans="13:14" ht="19.95" customHeight="1" x14ac:dyDescent="0.2">
      <c r="M49" s="10"/>
      <c r="N49" s="10"/>
    </row>
    <row r="50" spans="13:14" ht="19.95" customHeight="1" x14ac:dyDescent="0.2">
      <c r="M50" s="10"/>
      <c r="N50" s="10"/>
    </row>
    <row r="51" spans="13:14" ht="19.95" customHeight="1" x14ac:dyDescent="0.2">
      <c r="M51" s="10"/>
      <c r="N51" s="10"/>
    </row>
    <row r="52" spans="13:14" ht="19.95" customHeight="1" x14ac:dyDescent="0.2">
      <c r="M52" s="10"/>
      <c r="N52" s="10"/>
    </row>
    <row r="53" spans="13:14" ht="19.95" customHeight="1" x14ac:dyDescent="0.2">
      <c r="M53" s="10"/>
      <c r="N53" s="10"/>
    </row>
    <row r="54" spans="13:14" ht="19.95" customHeight="1" x14ac:dyDescent="0.2">
      <c r="M54" s="10"/>
      <c r="N54" s="10"/>
    </row>
    <row r="55" spans="13:14" ht="19.95" customHeight="1" x14ac:dyDescent="0.2">
      <c r="M55" s="10"/>
      <c r="N55" s="10"/>
    </row>
    <row r="56" spans="13:14" ht="19.95" customHeight="1" x14ac:dyDescent="0.2">
      <c r="M56" s="10"/>
      <c r="N56" s="10"/>
    </row>
    <row r="57" spans="13:14" ht="19.95" customHeight="1" x14ac:dyDescent="0.2">
      <c r="M57" s="10"/>
      <c r="N57" s="10"/>
    </row>
    <row r="58" spans="13:14" ht="19.95" customHeight="1" x14ac:dyDescent="0.2">
      <c r="M58" s="10"/>
      <c r="N58" s="10"/>
    </row>
    <row r="59" spans="13:14" ht="19.95" customHeight="1" x14ac:dyDescent="0.2">
      <c r="M59" s="10"/>
      <c r="N59" s="10"/>
    </row>
    <row r="60" spans="13:14" ht="19.95" customHeight="1" x14ac:dyDescent="0.2">
      <c r="M60" s="10"/>
      <c r="N60" s="10"/>
    </row>
    <row r="61" spans="13:14" ht="19.95" customHeight="1" x14ac:dyDescent="0.2">
      <c r="M61" s="10"/>
      <c r="N61" s="10"/>
    </row>
    <row r="62" spans="13:14" ht="19.95" customHeight="1" x14ac:dyDescent="0.2">
      <c r="M62" s="10"/>
      <c r="N62" s="10"/>
    </row>
    <row r="63" spans="13:14" ht="19.95" customHeight="1" x14ac:dyDescent="0.2">
      <c r="M63" s="10"/>
      <c r="N63" s="10"/>
    </row>
    <row r="64" spans="13:14" ht="19.95" customHeight="1" x14ac:dyDescent="0.2">
      <c r="M64" s="10"/>
      <c r="N64" s="10"/>
    </row>
    <row r="65" spans="13:14" ht="19.95" customHeight="1" x14ac:dyDescent="0.2">
      <c r="M65" s="10"/>
      <c r="N65" s="10"/>
    </row>
    <row r="66" spans="13:14" ht="19.95" customHeight="1" x14ac:dyDescent="0.2">
      <c r="M66" s="10"/>
      <c r="N66" s="10"/>
    </row>
    <row r="67" spans="13:14" ht="19.95" customHeight="1" x14ac:dyDescent="0.2">
      <c r="M67" s="10"/>
      <c r="N67" s="10"/>
    </row>
    <row r="68" spans="13:14" ht="19.95" customHeight="1" x14ac:dyDescent="0.2">
      <c r="M68" s="10"/>
      <c r="N68" s="10"/>
    </row>
    <row r="69" spans="13:14" ht="19.95" customHeight="1" x14ac:dyDescent="0.2">
      <c r="M69" s="10"/>
      <c r="N69" s="10"/>
    </row>
    <row r="70" spans="13:14" ht="19.95" customHeight="1" x14ac:dyDescent="0.2">
      <c r="M70" s="10"/>
      <c r="N70" s="10"/>
    </row>
    <row r="71" spans="13:14" ht="19.95" customHeight="1" x14ac:dyDescent="0.2">
      <c r="M71" s="10"/>
      <c r="N71" s="10"/>
    </row>
    <row r="72" spans="13:14" ht="19.95" customHeight="1" x14ac:dyDescent="0.2">
      <c r="M72" s="10"/>
      <c r="N72" s="10"/>
    </row>
    <row r="73" spans="13:14" ht="19.95" customHeight="1" x14ac:dyDescent="0.2">
      <c r="M73" s="10"/>
      <c r="N73" s="10"/>
    </row>
    <row r="74" spans="13:14" ht="19.95" customHeight="1" x14ac:dyDescent="0.2">
      <c r="M74" s="10"/>
      <c r="N74" s="10"/>
    </row>
    <row r="75" spans="13:14" ht="19.95" customHeight="1" x14ac:dyDescent="0.2">
      <c r="M75" s="10"/>
      <c r="N75" s="10"/>
    </row>
    <row r="76" spans="13:14" ht="19.95" customHeight="1" x14ac:dyDescent="0.2">
      <c r="M76" s="10"/>
      <c r="N76" s="10"/>
    </row>
    <row r="77" spans="13:14" ht="19.95" customHeight="1" x14ac:dyDescent="0.2">
      <c r="M77" s="10"/>
      <c r="N77" s="10"/>
    </row>
    <row r="78" spans="13:14" ht="19.95" customHeight="1" x14ac:dyDescent="0.2">
      <c r="M78" s="10"/>
      <c r="N78" s="10"/>
    </row>
    <row r="79" spans="13:14" ht="19.95" customHeight="1" x14ac:dyDescent="0.2">
      <c r="M79" s="10"/>
      <c r="N79" s="10"/>
    </row>
    <row r="80" spans="13:14" ht="19.95" customHeight="1" x14ac:dyDescent="0.2">
      <c r="M80" s="10"/>
      <c r="N80" s="10"/>
    </row>
    <row r="81" spans="13:14" ht="19.95" customHeight="1" x14ac:dyDescent="0.2">
      <c r="M81" s="10"/>
      <c r="N81" s="10"/>
    </row>
    <row r="82" spans="13:14" ht="19.95" customHeight="1" x14ac:dyDescent="0.2">
      <c r="M82" s="10"/>
      <c r="N82" s="10"/>
    </row>
    <row r="83" spans="13:14" ht="19.95" customHeight="1" x14ac:dyDescent="0.2">
      <c r="M83" s="10"/>
      <c r="N83" s="10"/>
    </row>
    <row r="84" spans="13:14" ht="19.95" customHeight="1" x14ac:dyDescent="0.2">
      <c r="M84" s="10"/>
      <c r="N84" s="10"/>
    </row>
    <row r="85" spans="13:14" ht="19.95" customHeight="1" x14ac:dyDescent="0.2">
      <c r="M85" s="10"/>
      <c r="N85" s="10"/>
    </row>
    <row r="86" spans="13:14" ht="19.95" customHeight="1" x14ac:dyDescent="0.2">
      <c r="M86" s="10"/>
      <c r="N86" s="10"/>
    </row>
    <row r="87" spans="13:14" ht="19.95" customHeight="1" x14ac:dyDescent="0.2">
      <c r="M87" s="10"/>
      <c r="N87" s="10"/>
    </row>
    <row r="88" spans="13:14" ht="19.95" customHeight="1" x14ac:dyDescent="0.2">
      <c r="M88" s="10"/>
      <c r="N88" s="10"/>
    </row>
    <row r="89" spans="13:14" ht="19.95" customHeight="1" x14ac:dyDescent="0.2">
      <c r="M89" s="10"/>
      <c r="N89" s="10"/>
    </row>
    <row r="90" spans="13:14" ht="19.95" customHeight="1" x14ac:dyDescent="0.2">
      <c r="M90" s="10"/>
      <c r="N90" s="10"/>
    </row>
    <row r="91" spans="13:14" ht="19.95" customHeight="1" x14ac:dyDescent="0.2">
      <c r="M91" s="10"/>
      <c r="N91" s="10"/>
    </row>
    <row r="92" spans="13:14" ht="19.95" customHeight="1" x14ac:dyDescent="0.2">
      <c r="M92" s="10"/>
      <c r="N92" s="10"/>
    </row>
    <row r="93" spans="13:14" ht="19.95" customHeight="1" x14ac:dyDescent="0.2">
      <c r="M93" s="10"/>
      <c r="N93" s="10"/>
    </row>
    <row r="94" spans="13:14" ht="19.95" customHeight="1" x14ac:dyDescent="0.2">
      <c r="M94" s="10"/>
      <c r="N94" s="10"/>
    </row>
    <row r="95" spans="13:14" ht="19.95" customHeight="1" x14ac:dyDescent="0.2">
      <c r="M95" s="10"/>
      <c r="N95" s="10"/>
    </row>
    <row r="96" spans="13:14" ht="19.95" customHeight="1" x14ac:dyDescent="0.2">
      <c r="M96" s="10"/>
      <c r="N96" s="10"/>
    </row>
    <row r="97" spans="13:14" ht="19.95" customHeight="1" x14ac:dyDescent="0.2">
      <c r="M97" s="10"/>
      <c r="N97" s="10"/>
    </row>
    <row r="98" spans="13:14" ht="19.95" customHeight="1" x14ac:dyDescent="0.2">
      <c r="M98" s="10"/>
      <c r="N98" s="10"/>
    </row>
    <row r="99" spans="13:14" ht="19.95" customHeight="1" x14ac:dyDescent="0.2">
      <c r="M99" s="10"/>
      <c r="N99" s="10"/>
    </row>
    <row r="100" spans="13:14" ht="19.95" customHeight="1" x14ac:dyDescent="0.2">
      <c r="M100" s="10"/>
      <c r="N100" s="10"/>
    </row>
    <row r="101" spans="13:14" ht="19.95" customHeight="1" x14ac:dyDescent="0.2">
      <c r="M101" s="10"/>
      <c r="N101" s="10"/>
    </row>
    <row r="102" spans="13:14" ht="19.95" customHeight="1" x14ac:dyDescent="0.2">
      <c r="M102" s="10"/>
      <c r="N102" s="10"/>
    </row>
    <row r="103" spans="13:14" ht="19.95" customHeight="1" x14ac:dyDescent="0.2">
      <c r="M103" s="10"/>
      <c r="N103" s="10"/>
    </row>
    <row r="104" spans="13:14" ht="19.95" customHeight="1" x14ac:dyDescent="0.2">
      <c r="M104" s="10"/>
      <c r="N104" s="10"/>
    </row>
    <row r="105" spans="13:14" ht="19.95" customHeight="1" x14ac:dyDescent="0.2">
      <c r="M105" s="10"/>
      <c r="N105" s="10"/>
    </row>
    <row r="106" spans="13:14" ht="19.95" customHeight="1" x14ac:dyDescent="0.2">
      <c r="M106" s="10"/>
      <c r="N106" s="10"/>
    </row>
    <row r="107" spans="13:14" ht="19.95" customHeight="1" x14ac:dyDescent="0.2">
      <c r="M107" s="10"/>
      <c r="N107" s="10"/>
    </row>
    <row r="108" spans="13:14" ht="19.95" customHeight="1" x14ac:dyDescent="0.2">
      <c r="M108" s="10"/>
      <c r="N108" s="10"/>
    </row>
    <row r="109" spans="13:14" ht="19.95" customHeight="1" x14ac:dyDescent="0.2">
      <c r="M109" s="10"/>
      <c r="N109" s="10"/>
    </row>
    <row r="110" spans="13:14" ht="19.95" customHeight="1" x14ac:dyDescent="0.2">
      <c r="M110" s="10"/>
      <c r="N110" s="10"/>
    </row>
    <row r="111" spans="13:14" ht="19.95" customHeight="1" x14ac:dyDescent="0.2">
      <c r="M111" s="10"/>
      <c r="N111" s="10"/>
    </row>
    <row r="112" spans="13:14" ht="19.95" customHeight="1" x14ac:dyDescent="0.2">
      <c r="M112" s="10"/>
      <c r="N112" s="10"/>
    </row>
    <row r="113" spans="13:14" ht="19.95" customHeight="1" x14ac:dyDescent="0.2">
      <c r="M113" s="10"/>
      <c r="N113" s="10"/>
    </row>
    <row r="114" spans="13:14" ht="19.95" customHeight="1" x14ac:dyDescent="0.2">
      <c r="M114" s="10"/>
      <c r="N114" s="10"/>
    </row>
    <row r="115" spans="13:14" ht="19.95" customHeight="1" x14ac:dyDescent="0.2">
      <c r="M115" s="10"/>
      <c r="N115" s="10"/>
    </row>
    <row r="116" spans="13:14" ht="19.95" customHeight="1" x14ac:dyDescent="0.2">
      <c r="M116" s="10"/>
      <c r="N116" s="10"/>
    </row>
    <row r="117" spans="13:14" ht="19.95" customHeight="1" x14ac:dyDescent="0.2">
      <c r="M117" s="10"/>
      <c r="N117" s="10"/>
    </row>
    <row r="118" spans="13:14" ht="19.95" customHeight="1" x14ac:dyDescent="0.2">
      <c r="M118" s="10"/>
      <c r="N118" s="10"/>
    </row>
    <row r="119" spans="13:14" ht="19.95" customHeight="1" x14ac:dyDescent="0.2">
      <c r="M119" s="10"/>
      <c r="N119" s="10"/>
    </row>
    <row r="120" spans="13:14" ht="19.95" customHeight="1" x14ac:dyDescent="0.2">
      <c r="M120" s="10"/>
      <c r="N120" s="10"/>
    </row>
    <row r="121" spans="13:14" ht="19.95" customHeight="1" x14ac:dyDescent="0.2">
      <c r="M121" s="10"/>
      <c r="N121" s="10"/>
    </row>
    <row r="122" spans="13:14" ht="19.95" customHeight="1" x14ac:dyDescent="0.2">
      <c r="M122" s="10"/>
      <c r="N122" s="10"/>
    </row>
    <row r="123" spans="13:14" ht="19.95" customHeight="1" x14ac:dyDescent="0.2">
      <c r="M123" s="10"/>
      <c r="N123" s="10"/>
    </row>
    <row r="124" spans="13:14" ht="19.95" customHeight="1" x14ac:dyDescent="0.2">
      <c r="M124" s="10"/>
      <c r="N124" s="10"/>
    </row>
    <row r="125" spans="13:14" ht="19.95" customHeight="1" x14ac:dyDescent="0.2">
      <c r="M125" s="10"/>
      <c r="N125" s="10"/>
    </row>
    <row r="126" spans="13:14" ht="19.95" customHeight="1" x14ac:dyDescent="0.2">
      <c r="M126" s="10"/>
      <c r="N126" s="10"/>
    </row>
    <row r="127" spans="13:14" ht="19.95" customHeight="1" x14ac:dyDescent="0.2">
      <c r="M127" s="10"/>
      <c r="N127" s="10"/>
    </row>
    <row r="128" spans="13:14" ht="19.95" customHeight="1" x14ac:dyDescent="0.2">
      <c r="M128" s="10"/>
      <c r="N128" s="10"/>
    </row>
    <row r="129" spans="13:14" ht="19.95" customHeight="1" x14ac:dyDescent="0.2">
      <c r="M129" s="10"/>
      <c r="N129" s="10"/>
    </row>
    <row r="130" spans="13:14" ht="19.95" customHeight="1" x14ac:dyDescent="0.2">
      <c r="M130" s="10"/>
      <c r="N130" s="10"/>
    </row>
    <row r="131" spans="13:14" ht="19.95" customHeight="1" x14ac:dyDescent="0.2">
      <c r="M131" s="10"/>
      <c r="N131" s="10"/>
    </row>
    <row r="132" spans="13:14" ht="19.95" customHeight="1" x14ac:dyDescent="0.2">
      <c r="M132" s="10"/>
      <c r="N132" s="10"/>
    </row>
    <row r="133" spans="13:14" ht="19.95" customHeight="1" x14ac:dyDescent="0.2">
      <c r="M133" s="10"/>
      <c r="N133" s="10"/>
    </row>
    <row r="134" spans="13:14" ht="19.95" customHeight="1" x14ac:dyDescent="0.2">
      <c r="M134" s="10"/>
      <c r="N134" s="10"/>
    </row>
    <row r="135" spans="13:14" ht="19.95" customHeight="1" x14ac:dyDescent="0.2">
      <c r="M135" s="10"/>
      <c r="N135" s="10"/>
    </row>
    <row r="136" spans="13:14" ht="19.95" customHeight="1" x14ac:dyDescent="0.2">
      <c r="M136" s="10"/>
      <c r="N136" s="10"/>
    </row>
    <row r="137" spans="13:14" ht="19.95" customHeight="1" x14ac:dyDescent="0.2">
      <c r="M137" s="10"/>
      <c r="N137" s="10"/>
    </row>
    <row r="138" spans="13:14" ht="19.95" customHeight="1" x14ac:dyDescent="0.2">
      <c r="M138" s="10"/>
      <c r="N138" s="10"/>
    </row>
    <row r="139" spans="13:14" ht="19.95" customHeight="1" x14ac:dyDescent="0.2">
      <c r="M139" s="10"/>
      <c r="N139" s="10"/>
    </row>
    <row r="140" spans="13:14" ht="19.95" customHeight="1" x14ac:dyDescent="0.2">
      <c r="M140" s="10"/>
      <c r="N140" s="10"/>
    </row>
    <row r="141" spans="13:14" ht="19.95" customHeight="1" x14ac:dyDescent="0.2">
      <c r="M141" s="10"/>
      <c r="N141" s="10"/>
    </row>
    <row r="142" spans="13:14" ht="19.95" customHeight="1" x14ac:dyDescent="0.2">
      <c r="M142" s="10"/>
      <c r="N142" s="10"/>
    </row>
    <row r="143" spans="13:14" ht="19.95" customHeight="1" x14ac:dyDescent="0.2">
      <c r="M143" s="10"/>
      <c r="N143" s="10"/>
    </row>
    <row r="144" spans="13:14" ht="19.95" customHeight="1" x14ac:dyDescent="0.2">
      <c r="M144" s="10"/>
      <c r="N144" s="10"/>
    </row>
    <row r="145" spans="13:14" ht="19.95" customHeight="1" x14ac:dyDescent="0.2">
      <c r="M145" s="10"/>
      <c r="N145" s="10"/>
    </row>
    <row r="146" spans="13:14" ht="19.95" customHeight="1" x14ac:dyDescent="0.2">
      <c r="M146" s="10"/>
      <c r="N146" s="10"/>
    </row>
    <row r="147" spans="13:14" ht="19.95" customHeight="1" x14ac:dyDescent="0.2">
      <c r="M147" s="10"/>
      <c r="N147" s="10"/>
    </row>
    <row r="148" spans="13:14" ht="19.95" customHeight="1" x14ac:dyDescent="0.2">
      <c r="M148" s="10"/>
      <c r="N148" s="10"/>
    </row>
    <row r="149" spans="13:14" ht="19.95" customHeight="1" x14ac:dyDescent="0.2">
      <c r="M149" s="10"/>
      <c r="N149" s="10"/>
    </row>
    <row r="150" spans="13:14" ht="19.95" customHeight="1" x14ac:dyDescent="0.2">
      <c r="M150" s="10"/>
      <c r="N150" s="10"/>
    </row>
    <row r="151" spans="13:14" ht="19.95" customHeight="1" x14ac:dyDescent="0.2">
      <c r="M151" s="10"/>
      <c r="N151" s="10"/>
    </row>
    <row r="152" spans="13:14" ht="19.95" customHeight="1" x14ac:dyDescent="0.2">
      <c r="M152" s="10"/>
      <c r="N152" s="10"/>
    </row>
    <row r="153" spans="13:14" ht="19.95" customHeight="1" x14ac:dyDescent="0.2">
      <c r="M153" s="10"/>
      <c r="N153" s="10"/>
    </row>
    <row r="154" spans="13:14" ht="19.95" customHeight="1" x14ac:dyDescent="0.2">
      <c r="M154" s="10"/>
      <c r="N154" s="10"/>
    </row>
    <row r="155" spans="13:14" ht="19.95" customHeight="1" x14ac:dyDescent="0.2">
      <c r="M155" s="11"/>
      <c r="N155" s="11"/>
    </row>
    <row r="156" spans="13:14" ht="19.95" customHeight="1" x14ac:dyDescent="0.2">
      <c r="M156" s="10"/>
      <c r="N156" s="10"/>
    </row>
    <row r="157" spans="13:14" ht="19.95" customHeight="1" x14ac:dyDescent="0.2">
      <c r="M157" s="10"/>
      <c r="N157" s="10"/>
    </row>
    <row r="158" spans="13:14" ht="19.95" customHeight="1" x14ac:dyDescent="0.2">
      <c r="M158" s="10"/>
      <c r="N158" s="10"/>
    </row>
    <row r="159" spans="13:14" ht="19.95" customHeight="1" x14ac:dyDescent="0.2">
      <c r="M159" s="10"/>
      <c r="N159" s="10"/>
    </row>
    <row r="160" spans="13:14" ht="19.95" customHeight="1" x14ac:dyDescent="0.2">
      <c r="M160" s="10"/>
      <c r="N160" s="10"/>
    </row>
    <row r="161" spans="13:14" ht="19.95" customHeight="1" x14ac:dyDescent="0.2">
      <c r="M161" s="10"/>
      <c r="N161" s="10"/>
    </row>
    <row r="162" spans="13:14" ht="19.95" customHeight="1" x14ac:dyDescent="0.2">
      <c r="M162" s="10"/>
      <c r="N162" s="10"/>
    </row>
    <row r="163" spans="13:14" ht="19.95" customHeight="1" x14ac:dyDescent="0.2">
      <c r="M163" s="10"/>
      <c r="N163" s="10"/>
    </row>
    <row r="164" spans="13:14" ht="19.95" customHeight="1" x14ac:dyDescent="0.2">
      <c r="M164" s="10"/>
      <c r="N164" s="10"/>
    </row>
    <row r="165" spans="13:14" ht="19.95" customHeight="1" x14ac:dyDescent="0.2">
      <c r="M165" s="10"/>
      <c r="N165" s="10"/>
    </row>
    <row r="166" spans="13:14" ht="19.95" customHeight="1" x14ac:dyDescent="0.2">
      <c r="M166" s="10"/>
      <c r="N166" s="10"/>
    </row>
    <row r="167" spans="13:14" ht="19.95" customHeight="1" x14ac:dyDescent="0.2">
      <c r="M167" s="10"/>
      <c r="N167" s="10"/>
    </row>
    <row r="168" spans="13:14" ht="19.95" customHeight="1" x14ac:dyDescent="0.2">
      <c r="M168" s="10"/>
      <c r="N168" s="10"/>
    </row>
    <row r="169" spans="13:14" ht="19.95" customHeight="1" x14ac:dyDescent="0.2">
      <c r="M169" s="10"/>
      <c r="N169" s="10"/>
    </row>
    <row r="170" spans="13:14" ht="19.95" customHeight="1" x14ac:dyDescent="0.2">
      <c r="M170" s="10"/>
      <c r="N170" s="10"/>
    </row>
    <row r="171" spans="13:14" ht="19.95" customHeight="1" x14ac:dyDescent="0.2">
      <c r="M171" s="10"/>
      <c r="N171" s="10"/>
    </row>
    <row r="172" spans="13:14" ht="19.95" customHeight="1" x14ac:dyDescent="0.2">
      <c r="M172" s="10"/>
      <c r="N172" s="10"/>
    </row>
    <row r="173" spans="13:14" ht="19.95" customHeight="1" x14ac:dyDescent="0.2">
      <c r="M173" s="10"/>
      <c r="N173" s="10"/>
    </row>
    <row r="174" spans="13:14" ht="19.95" customHeight="1" x14ac:dyDescent="0.2">
      <c r="M174" s="10"/>
      <c r="N174" s="10"/>
    </row>
    <row r="175" spans="13:14" ht="19.95" customHeight="1" x14ac:dyDescent="0.2">
      <c r="M175" s="10"/>
      <c r="N175" s="10"/>
    </row>
    <row r="176" spans="13:14" ht="19.95" customHeight="1" x14ac:dyDescent="0.2">
      <c r="M176" s="10"/>
      <c r="N176" s="10"/>
    </row>
    <row r="177" spans="13:14" ht="19.95" customHeight="1" x14ac:dyDescent="0.2">
      <c r="M177" s="10"/>
      <c r="N177" s="10"/>
    </row>
    <row r="178" spans="13:14" ht="19.95" customHeight="1" x14ac:dyDescent="0.2">
      <c r="M178" s="10"/>
      <c r="N178" s="10"/>
    </row>
    <row r="179" spans="13:14" ht="19.95" customHeight="1" x14ac:dyDescent="0.2">
      <c r="M179" s="10"/>
      <c r="N179" s="10"/>
    </row>
    <row r="180" spans="13:14" ht="19.95" customHeight="1" x14ac:dyDescent="0.2">
      <c r="M180" s="10"/>
      <c r="N180" s="10"/>
    </row>
    <row r="181" spans="13:14" ht="19.95" customHeight="1" x14ac:dyDescent="0.2">
      <c r="M181" s="10"/>
      <c r="N181" s="10"/>
    </row>
    <row r="182" spans="13:14" ht="19.95" customHeight="1" x14ac:dyDescent="0.2">
      <c r="M182" s="10"/>
      <c r="N182" s="10"/>
    </row>
    <row r="183" spans="13:14" ht="19.95" customHeight="1" x14ac:dyDescent="0.2">
      <c r="M183" s="10"/>
      <c r="N183" s="10"/>
    </row>
    <row r="184" spans="13:14" ht="19.95" customHeight="1" x14ac:dyDescent="0.2">
      <c r="M184" s="10"/>
      <c r="N184" s="10"/>
    </row>
    <row r="185" spans="13:14" ht="19.95" customHeight="1" x14ac:dyDescent="0.2">
      <c r="M185" s="10"/>
      <c r="N185" s="10"/>
    </row>
    <row r="186" spans="13:14" ht="19.95" customHeight="1" x14ac:dyDescent="0.2">
      <c r="M186" s="10"/>
      <c r="N186" s="10"/>
    </row>
    <row r="187" spans="13:14" ht="19.95" customHeight="1" x14ac:dyDescent="0.2">
      <c r="M187" s="10"/>
      <c r="N187" s="10"/>
    </row>
    <row r="188" spans="13:14" ht="19.95" customHeight="1" x14ac:dyDescent="0.2">
      <c r="M188" s="10"/>
      <c r="N188" s="10"/>
    </row>
    <row r="189" spans="13:14" ht="19.95" customHeight="1" x14ac:dyDescent="0.2">
      <c r="M189" s="10"/>
      <c r="N189" s="10"/>
    </row>
    <row r="190" spans="13:14" ht="19.95" customHeight="1" x14ac:dyDescent="0.2">
      <c r="M190" s="10"/>
      <c r="N190" s="10"/>
    </row>
  </sheetData>
  <phoneticPr fontId="2"/>
  <conditionalFormatting sqref="F3:K42 M3:Q42">
    <cfRule type="expression" dxfId="30" priority="4">
      <formula>COUNTIF($G3,"*有*")</formula>
    </cfRule>
  </conditionalFormatting>
  <conditionalFormatting sqref="H3:H42">
    <cfRule type="expression" dxfId="29" priority="331">
      <formula>AND($M3&lt;&gt;"",$M3=$M4,$D$3&gt;=$M3,$C$3&lt;=$M3)</formula>
    </cfRule>
  </conditionalFormatting>
  <conditionalFormatting sqref="H3:K42 M3:Q42">
    <cfRule type="expression" dxfId="28" priority="332">
      <formula>AND(COUNTIF($M$3:$M3,$M3)=$C$6,$C$12&lt;&gt;"無")</formula>
    </cfRule>
    <cfRule type="expression" dxfId="27" priority="333">
      <formula>$M3=$M4</formula>
    </cfRule>
  </conditionalFormatting>
  <conditionalFormatting sqref="H3:K42">
    <cfRule type="expression" dxfId="26" priority="338">
      <formula>AND($M3&lt;&gt;"",$M4="")</formula>
    </cfRule>
    <cfRule type="expression" dxfId="25" priority="339">
      <formula>COUNTIF($F3,"*有*")</formula>
    </cfRule>
    <cfRule type="expression" dxfId="24" priority="340">
      <formula>AND($M3&lt;$C$3,$B$6&lt;&gt;"")</formula>
    </cfRule>
    <cfRule type="expression" dxfId="23" priority="341">
      <formula>AND($M3&gt;$D$3,$D$3&lt;&gt;"")</formula>
    </cfRule>
    <cfRule type="expression" dxfId="22" priority="342">
      <formula>COUNTIF($G3,"*無*")</formula>
    </cfRule>
    <cfRule type="expression" dxfId="21" priority="343">
      <formula>AND($M4&lt;$C$3,$C$3&lt;&gt;"",$C$9="無")</formula>
    </cfRule>
  </conditionalFormatting>
  <conditionalFormatting sqref="H4:K42 M4:Q42">
    <cfRule type="expression" dxfId="20" priority="350">
      <formula>AND($M4&gt;$D$3+TIME(1,0,0),$D$3&lt;&gt;"")</formula>
    </cfRule>
  </conditionalFormatting>
  <conditionalFormatting sqref="I3:J42">
    <cfRule type="expression" dxfId="19" priority="353">
      <formula>COUNTIF($F3,"*無*")</formula>
    </cfRule>
    <cfRule type="expression" dxfId="18" priority="354">
      <formula>AND($M3&lt;$C$3,$C$3&lt;&gt;"",$D$9="無")</formula>
    </cfRule>
    <cfRule type="expression" dxfId="17" priority="355">
      <formula>AND($M3&gt;$D$3,$D$3&lt;&gt;"",$D$12="無")</formula>
    </cfRule>
  </conditionalFormatting>
  <conditionalFormatting sqref="I3:K42">
    <cfRule type="expression" dxfId="16" priority="356">
      <formula>AND(COUNTIF($B$12,"*有*"),$Q3&lt;&gt;"",$M3&gt;=$C$3,$M3&lt;=$D$3)</formula>
    </cfRule>
  </conditionalFormatting>
  <dataValidations count="5">
    <dataValidation type="list" allowBlank="1" showInputMessage="1" showErrorMessage="1" sqref="B12 E12" xr:uid="{A8F25DBB-A159-4643-A9A4-2528EADAF9B0}">
      <formula1>"塗潰し有,塗潰し無"</formula1>
    </dataValidation>
    <dataValidation type="list" allowBlank="1" showInputMessage="1" showErrorMessage="1" sqref="E6 B9" xr:uid="{F8BC52B8-2FF4-4E8B-A288-AB639649E3EF}">
      <formula1>"0時00分,00：00"</formula1>
    </dataValidation>
    <dataValidation type="list" allowBlank="1" showInputMessage="1" showErrorMessage="1" sqref="F3:F42" xr:uid="{FEE8D88E-AEDE-4CED-9D53-9D6103B95D7C}">
      <formula1>"縦線有,縦線無"</formula1>
    </dataValidation>
    <dataValidation type="list" allowBlank="1" showInputMessage="1" showErrorMessage="1" sqref="G3:G42" xr:uid="{EC5A8907-39CA-476A-AC22-B2A2A6AA8ACB}">
      <formula1>"下線有,下線無"</formula1>
    </dataValidation>
    <dataValidation type="list" allowBlank="1" showInputMessage="1" showErrorMessage="1" sqref="C12:D12 C9:D9" xr:uid="{9EF84828-57D3-4030-AD96-F4DF56CC38B5}">
      <formula1>"有,無"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6CF7-6054-4E88-B2D1-20BB30FC2FA1}">
  <dimension ref="A1:AX190"/>
  <sheetViews>
    <sheetView zoomScale="85" zoomScaleNormal="85" zoomScaleSheetLayoutView="85" workbookViewId="0">
      <selection activeCell="B3" sqref="B3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15.109375" style="3" customWidth="1"/>
    <col min="11" max="11" width="5.109375" style="4" customWidth="1"/>
    <col min="12" max="12" width="15.109375" style="13" customWidth="1"/>
    <col min="13" max="13" width="5.109375" style="13" customWidth="1"/>
    <col min="14" max="14" width="5.109375" style="4" customWidth="1"/>
    <col min="15" max="15" width="15.109375" style="13" customWidth="1"/>
    <col min="16" max="16" width="5.109375" style="4" customWidth="1"/>
    <col min="17" max="17" width="15.109375" style="3" customWidth="1"/>
    <col min="18" max="18" width="10.77734375" style="3" customWidth="1"/>
    <col min="19" max="20" width="10.6640625" style="2" customWidth="1"/>
    <col min="21" max="21" width="6.33203125" style="2" customWidth="1"/>
    <col min="22" max="22" width="5.6640625" style="4" customWidth="1"/>
    <col min="23" max="23" width="10.6640625" style="4" customWidth="1"/>
    <col min="24" max="24" width="5.6640625" style="4" customWidth="1"/>
    <col min="25" max="25" width="10.6640625" style="4" customWidth="1"/>
    <col min="26" max="26" width="5.6640625" style="4" customWidth="1"/>
    <col min="27" max="27" width="10.6640625" style="4" customWidth="1"/>
    <col min="28" max="28" width="5.6640625" style="3" customWidth="1"/>
    <col min="29" max="29" width="10.6640625" style="5" customWidth="1"/>
    <col min="30" max="30" width="9.77734375" style="3" customWidth="1"/>
    <col min="31" max="50" width="10.6640625" style="3" customWidth="1"/>
    <col min="51" max="16384" width="8.88671875" style="3"/>
  </cols>
  <sheetData>
    <row r="1" spans="1:50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IF(AE2="","",MONTH(AE2))</f>
        <v>10</v>
      </c>
      <c r="I1" s="71" t="s">
        <v>29</v>
      </c>
      <c r="J1" s="32" t="s">
        <v>33</v>
      </c>
      <c r="K1" s="31"/>
      <c r="L1" s="15"/>
      <c r="M1" s="87" t="str">
        <f>IF(O2="","",IF(AND(O2&lt;&gt;"",MONTH(O2)&lt;&gt;H1),MONTH(O2),""))</f>
        <v/>
      </c>
      <c r="N1" s="88" t="str">
        <f>IF($M1="","",I1)</f>
        <v/>
      </c>
      <c r="O1" s="88"/>
      <c r="P1" s="31"/>
      <c r="Q1" s="14"/>
      <c r="S1" s="2" t="s">
        <v>34</v>
      </c>
      <c r="T1" s="2"/>
      <c r="U1" s="60" t="s">
        <v>0</v>
      </c>
      <c r="V1" s="49">
        <f>IF($AE$2="","",$AE$2)</f>
        <v>45931</v>
      </c>
      <c r="W1" s="56">
        <f>IF($AE$2="","",$AE$2)</f>
        <v>45931</v>
      </c>
      <c r="X1" s="49">
        <f>IF(V1="","",V1+1)</f>
        <v>45932</v>
      </c>
      <c r="Y1" s="56">
        <f>IF(W1="","",W1+1)</f>
        <v>45932</v>
      </c>
      <c r="Z1" s="54">
        <f t="shared" ref="Z1:AC1" si="0">IF(X1="","",X1+1)</f>
        <v>45933</v>
      </c>
      <c r="AA1" s="52">
        <f t="shared" si="0"/>
        <v>45933</v>
      </c>
      <c r="AB1" s="49">
        <f t="shared" si="0"/>
        <v>45934</v>
      </c>
      <c r="AC1" s="56">
        <f t="shared" si="0"/>
        <v>45934</v>
      </c>
    </row>
    <row r="2" spans="1:50" s="4" customFormat="1" ht="19.95" customHeight="1" x14ac:dyDescent="0.2">
      <c r="B2" s="24" t="s">
        <v>90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IFERROR(IF(AE2="","",AE2),"")</f>
        <v>45931</v>
      </c>
      <c r="K2" s="62" t="s">
        <v>5</v>
      </c>
      <c r="L2" s="74">
        <f>IFERROR(IF($B$15="全表示",MAX($I$2:K2)+1,IF(MONTH($V$1)=MONTH(MAX($I$2:K2)+1),MAX($I$2:K2)+1,"")),"")</f>
        <v>45932</v>
      </c>
      <c r="M2" s="73" t="s">
        <v>8</v>
      </c>
      <c r="N2" s="72" t="s">
        <v>5</v>
      </c>
      <c r="O2" s="74">
        <f>IFERROR(IF($B$15="全表示",MAX($I$2:N2)+1,IF(MONTH($V$1)=MONTH(MAX($I$2:N2)+1),MAX($I$2:N2)+1,"")),"")</f>
        <v>45933</v>
      </c>
      <c r="P2" s="62" t="s">
        <v>5</v>
      </c>
      <c r="Q2" s="74">
        <f>IFERROR(IF($B$15="全表示",MAX($I$2:P2)+1,IF(MONTH($V$1)=MONTH(MAX($I$2:P2)+1),MAX($I$2:P2)+1,"")),"")</f>
        <v>45934</v>
      </c>
      <c r="S2" s="6" t="s">
        <v>3</v>
      </c>
      <c r="T2" s="6" t="s">
        <v>6</v>
      </c>
      <c r="U2" s="47" t="s">
        <v>4</v>
      </c>
      <c r="V2" s="57" t="str">
        <f>IF(V1="","",DAY(V1)&amp;"分")</f>
        <v>1分</v>
      </c>
      <c r="W2" s="50" t="str">
        <f>IF(W1="","",DAY(W1)&amp;"予定")</f>
        <v>1予定</v>
      </c>
      <c r="X2" s="57" t="str">
        <f t="shared" ref="X2" si="1">IF(X1="","",DAY(X1)&amp;"分")</f>
        <v>2分</v>
      </c>
      <c r="Y2" s="50" t="str">
        <f t="shared" ref="Y2" si="2">IF(Y1="","",DAY(Y1)&amp;"予定")</f>
        <v>2予定</v>
      </c>
      <c r="Z2" s="21" t="str">
        <f t="shared" ref="Z2" si="3">IF(Z1="","",DAY(Z1)&amp;"分")</f>
        <v>3分</v>
      </c>
      <c r="AA2" s="47" t="str">
        <f t="shared" ref="AA2" si="4">IF(AA1="","",DAY(AA1)&amp;"予定")</f>
        <v>3予定</v>
      </c>
      <c r="AB2" s="57" t="str">
        <f t="shared" ref="AB2" si="5">IF(AB1="","",DAY(AB1)&amp;"分")</f>
        <v>4分</v>
      </c>
      <c r="AC2" s="50" t="str">
        <f t="shared" ref="AC2" si="6">IF(AC1="","",DAY(AC1)&amp;"予定")</f>
        <v>4予定</v>
      </c>
      <c r="AE2" s="45">
        <f>IF(入力!BJ2="","",入力!BJ2)</f>
        <v>45931</v>
      </c>
      <c r="AF2" s="45" t="str">
        <f>IF(入力!BK2="","",入力!BK2)</f>
        <v>1検索</v>
      </c>
      <c r="AG2" s="45" t="str">
        <f>IF(入力!BL2="","",入力!BL2)</f>
        <v>1時</v>
      </c>
      <c r="AH2" s="45" t="str">
        <f>IF(入力!BM2="","",入力!BM2)</f>
        <v>1分</v>
      </c>
      <c r="AI2" s="45" t="str">
        <f>IF(入力!BN2="","",入力!BN2)</f>
        <v>1予定</v>
      </c>
      <c r="AJ2" s="45">
        <f>IF(入力!BO2="","",入力!BO2)</f>
        <v>45932</v>
      </c>
      <c r="AK2" s="45" t="str">
        <f>IF(入力!BP2="","",入力!BP2)</f>
        <v>2検索</v>
      </c>
      <c r="AL2" s="45" t="str">
        <f>IF(入力!BQ2="","",入力!BQ2)</f>
        <v>2時</v>
      </c>
      <c r="AM2" s="45" t="str">
        <f>IF(入力!BR2="","",入力!BR2)</f>
        <v>2分</v>
      </c>
      <c r="AN2" s="45" t="str">
        <f>IF(入力!BS2="","",入力!BS2)</f>
        <v>2予定</v>
      </c>
      <c r="AO2" s="45">
        <f>IF(入力!BT2="","",入力!BT2)</f>
        <v>45933</v>
      </c>
      <c r="AP2" s="45" t="str">
        <f>IF(入力!BU2="","",入力!BU2)</f>
        <v>3検索</v>
      </c>
      <c r="AQ2" s="45" t="str">
        <f>IF(入力!BV2="","",入力!BV2)</f>
        <v>3時</v>
      </c>
      <c r="AR2" s="45" t="str">
        <f>IF(入力!BW2="","",入力!BW2)</f>
        <v>3分</v>
      </c>
      <c r="AS2" s="45" t="str">
        <f>IF(入力!BX2="","",入力!BX2)</f>
        <v>3予定</v>
      </c>
      <c r="AT2" s="45">
        <f>IF(入力!BY2="","",入力!BY2)</f>
        <v>45934</v>
      </c>
      <c r="AU2" s="45" t="str">
        <f>IF(入力!BZ2="","",入力!BZ2)</f>
        <v>4検索</v>
      </c>
      <c r="AV2" s="45" t="str">
        <f>IF(入力!CA2="","",入力!CA2)</f>
        <v>4時</v>
      </c>
      <c r="AW2" s="45" t="str">
        <f>IF(入力!CB2="","",入力!CB2)</f>
        <v>4分</v>
      </c>
      <c r="AX2" s="45" t="str">
        <f>IF(入力!CC2="","",入力!CC2)</f>
        <v>4予定</v>
      </c>
    </row>
    <row r="3" spans="1:50" s="4" customFormat="1" ht="19.95" customHeight="1" x14ac:dyDescent="0.2">
      <c r="B3" s="178"/>
      <c r="C3" s="25">
        <v>0.375</v>
      </c>
      <c r="D3" s="25">
        <v>0.75</v>
      </c>
      <c r="E3" s="16"/>
      <c r="F3" s="22"/>
      <c r="G3" s="19"/>
      <c r="H3" s="75" t="str">
        <f t="shared" ref="H3:H41" si="7">IF(OR(U3="",T3=""),"",IF(COUNTIF($B$9,"*時*"),U3&amp;"時",U3))</f>
        <v>9時</v>
      </c>
      <c r="I3" s="76" t="str">
        <f t="shared" ref="I3:I41" si="8">IF(V3="","",IF(COUNTIF($B$9,"*時*"),V3&amp;"分",V3))</f>
        <v/>
      </c>
      <c r="J3" s="78" t="str">
        <f>IF(W3="","",W3)</f>
        <v/>
      </c>
      <c r="K3" s="77" t="str">
        <f t="shared" ref="K3:K41" si="9">IF(X3="","",IF(COUNTIF($B$9,"*時*"),X3&amp;"分",X3))</f>
        <v/>
      </c>
      <c r="L3" s="78" t="str">
        <f>IF(Y3="","",Y3)</f>
        <v/>
      </c>
      <c r="M3" s="75" t="str">
        <f>IF(H3="","",H3)</f>
        <v>9時</v>
      </c>
      <c r="N3" s="76" t="str">
        <f t="shared" ref="N3:N41" si="10">IF(Z3="","",IF(COUNTIF($B$9,"*時*"),Z3&amp;"分",Z3))</f>
        <v/>
      </c>
      <c r="O3" s="78" t="str">
        <f>IF(AA3="","",AA3)</f>
        <v/>
      </c>
      <c r="P3" s="77" t="str">
        <f t="shared" ref="P3:P41" si="11">IF(AB3="","",IF(COUNTIF($B$9,"*時*"),AB3&amp;"分",AB3))</f>
        <v/>
      </c>
      <c r="Q3" s="78" t="str">
        <f>IF(AC3="","",AC3)</f>
        <v/>
      </c>
      <c r="S3" s="7">
        <f>IF($C$3="","",$C$3-TIME($B$6,0,0))</f>
        <v>0.375</v>
      </c>
      <c r="T3" s="8" t="str">
        <f>IF(S3="","",HOUR(S3)&amp;"@"&amp;COUNTIF($S$3:S3,S3))</f>
        <v>9@1</v>
      </c>
      <c r="U3" s="61">
        <f>IF(S2="","",IF(COUNTIF($S$3:S3,S3)=$D$6,HOUR(S3),IF(AND($D$6="",V3&lt;&gt;""),HOUR(S3),IF(AND($D$6="",COUNTIF($S$3:S3,S3)=1),HOUR(S3),""))))</f>
        <v>9</v>
      </c>
      <c r="V3" s="58" t="str">
        <f>IFERROR(TEXT(INDEX($AE$3:$AX$1048576,MATCH($T3,$AF$3:$AF$1048576,0),MATCH(V$2,$AE$2:$AX$2,0)),"00"),"")</f>
        <v/>
      </c>
      <c r="W3" s="59" t="str">
        <f>IFERROR(INDEX($AE$3:$AX$1048576,MATCH($T3,$AF$3:$AF$1048576,0),MATCH(W$2,$AE$2:$AX$2,0)),"")</f>
        <v/>
      </c>
      <c r="X3" s="58" t="str">
        <f>IFERROR(TEXT(INDEX($AE$3:$AX$1048576,MATCH($T3,$AK$3:$AK$1048576,0),MATCH(X$2,$AE$2:$AX$2,0)),"00"),"")</f>
        <v/>
      </c>
      <c r="Y3" s="59" t="str">
        <f>IFERROR(INDEX($AE$3:$AX$1048576,MATCH($T3,$AK$3:$AK$1048576,0),MATCH(Y$2,$AE$2:$AX$2,0)),"")</f>
        <v/>
      </c>
      <c r="Z3" s="55" t="str">
        <f>IFERROR(TEXT(INDEX($AE$3:$AX$1048576,MATCH($T3,$AP$3:$AP$1048576,0),MATCH(Z$2,$AE$2:$AX$2,0)),"00"),"")</f>
        <v/>
      </c>
      <c r="AA3" s="53" t="str">
        <f>IFERROR(INDEX($AE$3:$AX$1048576,MATCH($T3,$AP$3:$AP$1048576,0),MATCH(AA$2,$AE$2:$AX$2,0)),"")</f>
        <v/>
      </c>
      <c r="AB3" s="58" t="str">
        <f>IFERROR(TEXT(INDEX($AE$3:$AX$1048576,MATCH($T3,$AU$3:$AU$1048576,0),MATCH(AB$2,$AE$2:$AX$2,0)),"00"),"")</f>
        <v/>
      </c>
      <c r="AC3" s="59" t="str">
        <f>IFERROR(INDEX($AE$3:$AX$1048576,MATCH($T3,$AU$3:$AU$1048576,0),MATCH(AC$2,$AE$2:$AX$2,0)),"")</f>
        <v/>
      </c>
      <c r="AE3" s="9">
        <f>IF(入力!BJ3="","",入力!BJ3)</f>
        <v>1</v>
      </c>
      <c r="AF3" s="9" t="str">
        <f>IF(入力!BK3="","",入力!BK3)</f>
        <v/>
      </c>
      <c r="AG3" s="9" t="str">
        <f>IF(入力!BL3="","",入力!BL3)</f>
        <v/>
      </c>
      <c r="AH3" s="9" t="str">
        <f>IF(入力!BM3="","",入力!BM3)</f>
        <v/>
      </c>
      <c r="AI3" s="9" t="str">
        <f>IF(入力!BN3="","",入力!BN3)</f>
        <v/>
      </c>
      <c r="AJ3" s="9">
        <f>IF(入力!BO3="","",入力!BO3)</f>
        <v>1</v>
      </c>
      <c r="AK3" s="9" t="str">
        <f>IF(入力!BP3="","",入力!BP3)</f>
        <v/>
      </c>
      <c r="AL3" s="9" t="str">
        <f>IF(入力!BQ3="","",入力!BQ3)</f>
        <v/>
      </c>
      <c r="AM3" s="9" t="str">
        <f>IF(入力!BR3="","",入力!BR3)</f>
        <v/>
      </c>
      <c r="AN3" s="9" t="str">
        <f>IF(入力!BS3="","",入力!BS3)</f>
        <v/>
      </c>
      <c r="AO3" s="9">
        <f>IF(入力!BT3="","",入力!BT3)</f>
        <v>1</v>
      </c>
      <c r="AP3" s="9" t="str">
        <f>IF(入力!BU3="","",入力!BU3)</f>
        <v/>
      </c>
      <c r="AQ3" s="9" t="str">
        <f>IF(入力!BV3="","",入力!BV3)</f>
        <v/>
      </c>
      <c r="AR3" s="9" t="str">
        <f>IF(入力!BW3="","",入力!BW3)</f>
        <v/>
      </c>
      <c r="AS3" s="9" t="str">
        <f>IF(入力!BX3="","",入力!BX3)</f>
        <v/>
      </c>
      <c r="AT3" s="9">
        <f>IF(入力!BY3="","",入力!BY3)</f>
        <v>1</v>
      </c>
      <c r="AU3" s="9" t="str">
        <f>IF(入力!BZ3="","",入力!BZ3)</f>
        <v/>
      </c>
      <c r="AV3" s="9" t="str">
        <f>IF(入力!CA3="","",入力!CA3)</f>
        <v/>
      </c>
      <c r="AW3" s="9" t="str">
        <f>IF(入力!CB3="","",入力!CB3)</f>
        <v/>
      </c>
      <c r="AX3" s="9" t="str">
        <f>IF(入力!CC3="","",入力!CC3)</f>
        <v/>
      </c>
    </row>
    <row r="4" spans="1:50" s="4" customFormat="1" ht="19.95" customHeight="1" x14ac:dyDescent="0.2">
      <c r="C4" s="26"/>
      <c r="D4" s="26"/>
      <c r="F4" s="23"/>
      <c r="G4" s="20"/>
      <c r="H4" s="75" t="str">
        <f t="shared" si="7"/>
        <v/>
      </c>
      <c r="I4" s="76" t="str">
        <f t="shared" si="8"/>
        <v/>
      </c>
      <c r="J4" s="78" t="str">
        <f t="shared" ref="J4:J41" si="12">IF(W4="","",W4)</f>
        <v/>
      </c>
      <c r="K4" s="77" t="str">
        <f t="shared" si="9"/>
        <v/>
      </c>
      <c r="L4" s="78" t="str">
        <f t="shared" ref="L4:L41" si="13">IF(Y4="","",Y4)</f>
        <v/>
      </c>
      <c r="M4" s="75" t="str">
        <f t="shared" ref="M4:M41" si="14">IF(H4="","",H4)</f>
        <v/>
      </c>
      <c r="N4" s="76" t="str">
        <f t="shared" si="10"/>
        <v/>
      </c>
      <c r="O4" s="78" t="str">
        <f t="shared" ref="O4:O42" si="15">IF(AA4="","",AA4)</f>
        <v/>
      </c>
      <c r="P4" s="77" t="str">
        <f t="shared" si="11"/>
        <v/>
      </c>
      <c r="Q4" s="78" t="str">
        <f t="shared" ref="Q4:Q6" si="16">IF(AC4="","",AC4)</f>
        <v/>
      </c>
      <c r="S4" s="7">
        <f>IF($C$3="","",IF($C$6=(ROW(S4)-ROW($S$2)),$C$3-TIME($B$6,0,0),IF(COUNTIF($S$3:S3,S3)=$C$6,S3+TIME(1,0,0),S3)))</f>
        <v>0.375</v>
      </c>
      <c r="T4" s="8" t="str">
        <f>IF(S4="","",HOUR(S4)&amp;"@"&amp;COUNTIF($S$3:S4,S4))</f>
        <v>9@2</v>
      </c>
      <c r="U4" s="61" t="str">
        <f>IF(S3="","",IF(COUNTIF($S$3:S4,S4)=$D$6,HOUR(S4),IF(AND($D$6="",V4&lt;&gt;""),HOUR(S4),IF(AND($D$6="",COUNTIF($S$3:S4,S4)=1),HOUR(S4),""))))</f>
        <v/>
      </c>
      <c r="V4" s="58" t="str">
        <f t="shared" ref="V4:V42" si="17">IFERROR(TEXT(INDEX($AE$3:$AX$1048576,MATCH($T4,$AF$3:$AF$1048576,0),MATCH(V$2,$AE$2:$AX$2,0)),"00"),"")</f>
        <v/>
      </c>
      <c r="W4" s="59" t="str">
        <f t="shared" ref="W4:W42" si="18">IFERROR(INDEX($AE$3:$AX$1048576,MATCH($T4,$AF$3:$AF$1048576,0),MATCH(W$2,$AE$2:$AX$2,0)),"")</f>
        <v/>
      </c>
      <c r="X4" s="58" t="str">
        <f t="shared" ref="X4:X42" si="19">IFERROR(TEXT(INDEX($AE$3:$AX$1048576,MATCH($T4,$AK$3:$AK$1048576,0),MATCH(X$2,$AE$2:$AX$2,0)),"00"),"")</f>
        <v/>
      </c>
      <c r="Y4" s="59" t="str">
        <f t="shared" ref="Y4:Y42" si="20">IFERROR(INDEX($AE$3:$AX$1048576,MATCH($T4,$AK$3:$AK$1048576,0),MATCH(Y$2,$AE$2:$AX$2,0)),"")</f>
        <v/>
      </c>
      <c r="Z4" s="55" t="str">
        <f t="shared" ref="Z4:Z42" si="21">IFERROR(TEXT(INDEX($AE$3:$AX$1048576,MATCH($T4,$AP$3:$AP$1048576,0),MATCH(Z$2,$AE$2:$AX$2,0)),"00"),"")</f>
        <v/>
      </c>
      <c r="AA4" s="53" t="str">
        <f t="shared" ref="AA4:AA42" si="22">IFERROR(INDEX($AE$3:$AX$1048576,MATCH($T4,$AP$3:$AP$1048576,0),MATCH(AA$2,$AE$2:$AX$2,0)),"")</f>
        <v/>
      </c>
      <c r="AB4" s="58" t="str">
        <f t="shared" ref="AB4:AB42" si="23">IFERROR(TEXT(INDEX($AE$3:$AX$1048576,MATCH($T4,$AU$3:$AU$1048576,0),MATCH(AB$2,$AE$2:$AX$2,0)),"00"),"")</f>
        <v/>
      </c>
      <c r="AC4" s="59" t="str">
        <f t="shared" ref="AC4:AC42" si="24">IFERROR(INDEX($AE$3:$AX$1048576,MATCH($T4,$AU$3:$AU$1048576,0),MATCH(AC$2,$AE$2:$AX$2,0)),"")</f>
        <v/>
      </c>
      <c r="AE4" s="9">
        <f>IF(入力!BJ4="","",入力!BJ4)</f>
        <v>2</v>
      </c>
      <c r="AF4" s="9" t="str">
        <f>IF(入力!BK4="","",入力!BK4)</f>
        <v/>
      </c>
      <c r="AG4" s="9" t="str">
        <f>IF(入力!BL4="","",入力!BL4)</f>
        <v/>
      </c>
      <c r="AH4" s="9" t="str">
        <f>IF(入力!BM4="","",入力!BM4)</f>
        <v/>
      </c>
      <c r="AI4" s="9" t="str">
        <f>IF(入力!BN4="","",入力!BN4)</f>
        <v/>
      </c>
      <c r="AJ4" s="9">
        <f>IF(入力!BO4="","",入力!BO4)</f>
        <v>2</v>
      </c>
      <c r="AK4" s="9" t="str">
        <f>IF(入力!BP4="","",入力!BP4)</f>
        <v/>
      </c>
      <c r="AL4" s="9" t="str">
        <f>IF(入力!BQ4="","",入力!BQ4)</f>
        <v/>
      </c>
      <c r="AM4" s="9" t="str">
        <f>IF(入力!BR4="","",入力!BR4)</f>
        <v/>
      </c>
      <c r="AN4" s="9" t="str">
        <f>IF(入力!BS4="","",入力!BS4)</f>
        <v/>
      </c>
      <c r="AO4" s="9">
        <f>IF(入力!BT4="","",入力!BT4)</f>
        <v>2</v>
      </c>
      <c r="AP4" s="9" t="str">
        <f>IF(入力!BU4="","",入力!BU4)</f>
        <v/>
      </c>
      <c r="AQ4" s="9" t="str">
        <f>IF(入力!BV4="","",入力!BV4)</f>
        <v/>
      </c>
      <c r="AR4" s="9" t="str">
        <f>IF(入力!BW4="","",入力!BW4)</f>
        <v/>
      </c>
      <c r="AS4" s="9" t="str">
        <f>IF(入力!BX4="","",入力!BX4)</f>
        <v/>
      </c>
      <c r="AT4" s="9">
        <f>IF(入力!BY4="","",入力!BY4)</f>
        <v>2</v>
      </c>
      <c r="AU4" s="9" t="str">
        <f>IF(入力!BZ4="","",入力!BZ4)</f>
        <v/>
      </c>
      <c r="AV4" s="9" t="str">
        <f>IF(入力!CA4="","",入力!CA4)</f>
        <v/>
      </c>
      <c r="AW4" s="9" t="str">
        <f>IF(入力!CB4="","",入力!CB4)</f>
        <v/>
      </c>
      <c r="AX4" s="9" t="str">
        <f>IF(入力!CC4="","",入力!CC4)</f>
        <v/>
      </c>
    </row>
    <row r="5" spans="1:50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7"/>
        <v/>
      </c>
      <c r="I5" s="76" t="str">
        <f t="shared" si="8"/>
        <v/>
      </c>
      <c r="J5" s="78" t="str">
        <f t="shared" si="12"/>
        <v/>
      </c>
      <c r="K5" s="77" t="str">
        <f t="shared" si="9"/>
        <v/>
      </c>
      <c r="L5" s="78" t="str">
        <f t="shared" si="13"/>
        <v/>
      </c>
      <c r="M5" s="75" t="str">
        <f t="shared" si="14"/>
        <v/>
      </c>
      <c r="N5" s="76" t="str">
        <f t="shared" si="10"/>
        <v/>
      </c>
      <c r="O5" s="78" t="str">
        <f t="shared" si="15"/>
        <v/>
      </c>
      <c r="P5" s="77" t="str">
        <f t="shared" si="11"/>
        <v/>
      </c>
      <c r="Q5" s="78" t="str">
        <f t="shared" si="16"/>
        <v/>
      </c>
      <c r="S5" s="7">
        <f>IF($C$3="","",IF($C$6=(ROW(S5)-ROW($S$2)),$C$3-TIME($B$6,0,0),IF(COUNTIF($S$3:S4,S4)=$C$6,S4+TIME(1,0,0),S4)))</f>
        <v>0.375</v>
      </c>
      <c r="T5" s="8" t="str">
        <f>IF(S5="","",HOUR(S5)&amp;"@"&amp;COUNTIF($S$3:S5,S5))</f>
        <v>9@3</v>
      </c>
      <c r="U5" s="61" t="str">
        <f>IF(S4="","",IF(COUNTIF($S$3:S5,S5)=$D$6,HOUR(S5),IF(AND($D$6="",V5&lt;&gt;""),HOUR(S5),IF(AND($D$6="",COUNTIF($S$3:S5,S5)=1),HOUR(S5),""))))</f>
        <v/>
      </c>
      <c r="V5" s="58" t="str">
        <f t="shared" si="17"/>
        <v/>
      </c>
      <c r="W5" s="59" t="str">
        <f t="shared" si="18"/>
        <v/>
      </c>
      <c r="X5" s="58" t="str">
        <f t="shared" si="19"/>
        <v/>
      </c>
      <c r="Y5" s="59" t="str">
        <f t="shared" si="20"/>
        <v/>
      </c>
      <c r="Z5" s="55" t="str">
        <f t="shared" si="21"/>
        <v/>
      </c>
      <c r="AA5" s="53" t="str">
        <f t="shared" si="22"/>
        <v/>
      </c>
      <c r="AB5" s="58" t="str">
        <f t="shared" si="23"/>
        <v/>
      </c>
      <c r="AC5" s="59" t="str">
        <f t="shared" si="24"/>
        <v/>
      </c>
      <c r="AE5" s="9">
        <f>IF(入力!BJ5="","",入力!BJ5)</f>
        <v>3</v>
      </c>
      <c r="AF5" s="9" t="str">
        <f>IF(入力!BK5="","",入力!BK5)</f>
        <v/>
      </c>
      <c r="AG5" s="9" t="str">
        <f>IF(入力!BL5="","",入力!BL5)</f>
        <v/>
      </c>
      <c r="AH5" s="9" t="str">
        <f>IF(入力!BM5="","",入力!BM5)</f>
        <v/>
      </c>
      <c r="AI5" s="9" t="str">
        <f>IF(入力!BN5="","",入力!BN5)</f>
        <v/>
      </c>
      <c r="AJ5" s="9">
        <f>IF(入力!BO5="","",入力!BO5)</f>
        <v>3</v>
      </c>
      <c r="AK5" s="9" t="str">
        <f>IF(入力!BP5="","",入力!BP5)</f>
        <v/>
      </c>
      <c r="AL5" s="9" t="str">
        <f>IF(入力!BQ5="","",入力!BQ5)</f>
        <v/>
      </c>
      <c r="AM5" s="9" t="str">
        <f>IF(入力!BR5="","",入力!BR5)</f>
        <v/>
      </c>
      <c r="AN5" s="9" t="str">
        <f>IF(入力!BS5="","",入力!BS5)</f>
        <v/>
      </c>
      <c r="AO5" s="9">
        <f>IF(入力!BT5="","",入力!BT5)</f>
        <v>3</v>
      </c>
      <c r="AP5" s="9" t="str">
        <f>IF(入力!BU5="","",入力!BU5)</f>
        <v/>
      </c>
      <c r="AQ5" s="9" t="str">
        <f>IF(入力!BV5="","",入力!BV5)</f>
        <v/>
      </c>
      <c r="AR5" s="9" t="str">
        <f>IF(入力!BW5="","",入力!BW5)</f>
        <v/>
      </c>
      <c r="AS5" s="9" t="str">
        <f>IF(入力!BX5="","",入力!BX5)</f>
        <v/>
      </c>
      <c r="AT5" s="9">
        <f>IF(入力!BY5="","",入力!BY5)</f>
        <v>3</v>
      </c>
      <c r="AU5" s="9" t="str">
        <f>IF(入力!BZ5="","",入力!BZ5)</f>
        <v/>
      </c>
      <c r="AV5" s="9" t="str">
        <f>IF(入力!CA5="","",入力!CA5)</f>
        <v/>
      </c>
      <c r="AW5" s="9" t="str">
        <f>IF(入力!CB5="","",入力!CB5)</f>
        <v/>
      </c>
      <c r="AX5" s="9" t="str">
        <f>IF(入力!CC5="","",入力!CC5)</f>
        <v/>
      </c>
    </row>
    <row r="6" spans="1:50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7"/>
        <v/>
      </c>
      <c r="I6" s="76" t="str">
        <f t="shared" si="8"/>
        <v/>
      </c>
      <c r="J6" s="78" t="str">
        <f t="shared" si="12"/>
        <v/>
      </c>
      <c r="K6" s="77" t="str">
        <f t="shared" si="9"/>
        <v/>
      </c>
      <c r="L6" s="78" t="str">
        <f t="shared" si="13"/>
        <v/>
      </c>
      <c r="M6" s="75" t="str">
        <f t="shared" si="14"/>
        <v/>
      </c>
      <c r="N6" s="76" t="str">
        <f t="shared" si="10"/>
        <v/>
      </c>
      <c r="O6" s="78" t="str">
        <f t="shared" si="15"/>
        <v/>
      </c>
      <c r="P6" s="77" t="str">
        <f t="shared" si="11"/>
        <v/>
      </c>
      <c r="Q6" s="78" t="str">
        <f t="shared" si="16"/>
        <v/>
      </c>
      <c r="S6" s="7">
        <f>IF($C$3="","",IF($C$6=(ROW(S6)-ROW($S$2)),$C$3-TIME($B$6,0,0),IF(COUNTIF($S$3:S5,S5)=$C$6,S5+TIME(1,0,0),S5)))</f>
        <v>0.375</v>
      </c>
      <c r="T6" s="8" t="str">
        <f>IF(S6="","",HOUR(S6)&amp;"@"&amp;COUNTIF($S$3:S6,S6))</f>
        <v>9@4</v>
      </c>
      <c r="U6" s="61" t="str">
        <f>IF(S5="","",IF(COUNTIF($S$3:S6,S6)=$D$6,HOUR(S6),IF(AND($D$6="",V6&lt;&gt;""),HOUR(S6),IF(AND($D$6="",COUNTIF($S$3:S6,S6)=1),HOUR(S6),""))))</f>
        <v/>
      </c>
      <c r="V6" s="58" t="str">
        <f t="shared" si="17"/>
        <v/>
      </c>
      <c r="W6" s="59" t="str">
        <f t="shared" si="18"/>
        <v/>
      </c>
      <c r="X6" s="58" t="str">
        <f t="shared" si="19"/>
        <v/>
      </c>
      <c r="Y6" s="59" t="str">
        <f t="shared" si="20"/>
        <v/>
      </c>
      <c r="Z6" s="55" t="str">
        <f t="shared" si="21"/>
        <v/>
      </c>
      <c r="AA6" s="53" t="str">
        <f t="shared" si="22"/>
        <v/>
      </c>
      <c r="AB6" s="58" t="str">
        <f t="shared" si="23"/>
        <v/>
      </c>
      <c r="AC6" s="59" t="str">
        <f t="shared" si="24"/>
        <v/>
      </c>
      <c r="AE6" s="9">
        <f>IF(入力!BJ6="","",入力!BJ6)</f>
        <v>4</v>
      </c>
      <c r="AF6" s="9" t="str">
        <f>IF(入力!BK6="","",入力!BK6)</f>
        <v/>
      </c>
      <c r="AG6" s="9" t="str">
        <f>IF(入力!BL6="","",入力!BL6)</f>
        <v/>
      </c>
      <c r="AH6" s="9" t="str">
        <f>IF(入力!BM6="","",入力!BM6)</f>
        <v/>
      </c>
      <c r="AI6" s="9" t="str">
        <f>IF(入力!BN6="","",入力!BN6)</f>
        <v/>
      </c>
      <c r="AJ6" s="9">
        <f>IF(入力!BO6="","",入力!BO6)</f>
        <v>4</v>
      </c>
      <c r="AK6" s="9" t="str">
        <f>IF(入力!BP6="","",入力!BP6)</f>
        <v/>
      </c>
      <c r="AL6" s="9" t="str">
        <f>IF(入力!BQ6="","",入力!BQ6)</f>
        <v/>
      </c>
      <c r="AM6" s="9" t="str">
        <f>IF(入力!BR6="","",入力!BR6)</f>
        <v/>
      </c>
      <c r="AN6" s="9" t="str">
        <f>IF(入力!BS6="","",入力!BS6)</f>
        <v/>
      </c>
      <c r="AO6" s="9">
        <f>IF(入力!BT6="","",入力!BT6)</f>
        <v>4</v>
      </c>
      <c r="AP6" s="9" t="str">
        <f>IF(入力!BU6="","",入力!BU6)</f>
        <v/>
      </c>
      <c r="AQ6" s="9" t="str">
        <f>IF(入力!BV6="","",入力!BV6)</f>
        <v/>
      </c>
      <c r="AR6" s="9" t="str">
        <f>IF(入力!BW6="","",入力!BW6)</f>
        <v/>
      </c>
      <c r="AS6" s="9" t="str">
        <f>IF(入力!BX6="","",入力!BX6)</f>
        <v/>
      </c>
      <c r="AT6" s="9">
        <f>IF(入力!BY6="","",入力!BY6)</f>
        <v>4</v>
      </c>
      <c r="AU6" s="9" t="str">
        <f>IF(入力!BZ6="","",入力!BZ6)</f>
        <v/>
      </c>
      <c r="AV6" s="9" t="str">
        <f>IF(入力!CA6="","",入力!CA6)</f>
        <v/>
      </c>
      <c r="AW6" s="9" t="str">
        <f>IF(入力!CB6="","",入力!CB6)</f>
        <v/>
      </c>
      <c r="AX6" s="9" t="str">
        <f>IF(入力!CC6="","",入力!CC6)</f>
        <v/>
      </c>
    </row>
    <row r="7" spans="1:50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7"/>
        <v>10時</v>
      </c>
      <c r="I7" s="76" t="str">
        <f t="shared" si="8"/>
        <v/>
      </c>
      <c r="J7" s="78" t="str">
        <f t="shared" si="12"/>
        <v/>
      </c>
      <c r="K7" s="77" t="str">
        <f t="shared" si="9"/>
        <v/>
      </c>
      <c r="L7" s="78" t="str">
        <f t="shared" si="13"/>
        <v/>
      </c>
      <c r="M7" s="75" t="str">
        <f t="shared" si="14"/>
        <v>10時</v>
      </c>
      <c r="N7" s="76" t="str">
        <f t="shared" si="10"/>
        <v/>
      </c>
      <c r="O7" s="78" t="str">
        <f t="shared" si="15"/>
        <v/>
      </c>
      <c r="P7" s="77" t="str">
        <f t="shared" si="11"/>
        <v/>
      </c>
      <c r="Q7" s="78" t="str">
        <f t="shared" ref="Q7:Q41" si="25">IF(AC7="","",AC7)</f>
        <v/>
      </c>
      <c r="S7" s="7">
        <f>IF($C$3="","",IF($C$6=(ROW(S7)-ROW($S$2)),$C$3-TIME($B$6,0,0),IF(COUNTIF($S$3:S6,S6)=$C$6,S6+TIME(1,0,0),S6)))</f>
        <v>0.41666666666666669</v>
      </c>
      <c r="T7" s="8" t="str">
        <f>IF(S7="","",HOUR(S7)&amp;"@"&amp;COUNTIF($S$3:S7,S7))</f>
        <v>10@1</v>
      </c>
      <c r="U7" s="61">
        <f>IF(S6="","",IF(COUNTIF($S$3:S7,S7)=$D$6,HOUR(S7),IF(AND($D$6="",V7&lt;&gt;""),HOUR(S7),IF(AND($D$6="",COUNTIF($S$3:S7,S7)=1),HOUR(S7),""))))</f>
        <v>10</v>
      </c>
      <c r="V7" s="58" t="str">
        <f t="shared" si="17"/>
        <v/>
      </c>
      <c r="W7" s="59" t="str">
        <f t="shared" si="18"/>
        <v/>
      </c>
      <c r="X7" s="58" t="str">
        <f t="shared" si="19"/>
        <v/>
      </c>
      <c r="Y7" s="59" t="str">
        <f t="shared" si="20"/>
        <v/>
      </c>
      <c r="Z7" s="55" t="str">
        <f t="shared" si="21"/>
        <v/>
      </c>
      <c r="AA7" s="53" t="str">
        <f t="shared" si="22"/>
        <v/>
      </c>
      <c r="AB7" s="58" t="str">
        <f t="shared" si="23"/>
        <v/>
      </c>
      <c r="AC7" s="59" t="str">
        <f t="shared" si="24"/>
        <v/>
      </c>
      <c r="AE7" s="9">
        <f>IF(入力!BJ7="","",入力!BJ7)</f>
        <v>5</v>
      </c>
      <c r="AF7" s="9" t="str">
        <f>IF(入力!BK7="","",入力!BK7)</f>
        <v/>
      </c>
      <c r="AG7" s="9" t="str">
        <f>IF(入力!BL7="","",入力!BL7)</f>
        <v/>
      </c>
      <c r="AH7" s="9" t="str">
        <f>IF(入力!BM7="","",入力!BM7)</f>
        <v/>
      </c>
      <c r="AI7" s="9" t="str">
        <f>IF(入力!BN7="","",入力!BN7)</f>
        <v/>
      </c>
      <c r="AJ7" s="9">
        <f>IF(入力!BO7="","",入力!BO7)</f>
        <v>5</v>
      </c>
      <c r="AK7" s="9" t="str">
        <f>IF(入力!BP7="","",入力!BP7)</f>
        <v/>
      </c>
      <c r="AL7" s="9" t="str">
        <f>IF(入力!BQ7="","",入力!BQ7)</f>
        <v/>
      </c>
      <c r="AM7" s="9" t="str">
        <f>IF(入力!BR7="","",入力!BR7)</f>
        <v/>
      </c>
      <c r="AN7" s="9" t="str">
        <f>IF(入力!BS7="","",入力!BS7)</f>
        <v/>
      </c>
      <c r="AO7" s="9">
        <f>IF(入力!BT7="","",入力!BT7)</f>
        <v>5</v>
      </c>
      <c r="AP7" s="9" t="str">
        <f>IF(入力!BU7="","",入力!BU7)</f>
        <v/>
      </c>
      <c r="AQ7" s="9" t="str">
        <f>IF(入力!BV7="","",入力!BV7)</f>
        <v/>
      </c>
      <c r="AR7" s="9" t="str">
        <f>IF(入力!BW7="","",入力!BW7)</f>
        <v/>
      </c>
      <c r="AS7" s="9" t="str">
        <f>IF(入力!BX7="","",入力!BX7)</f>
        <v/>
      </c>
      <c r="AT7" s="9">
        <f>IF(入力!BY7="","",入力!BY7)</f>
        <v>5</v>
      </c>
      <c r="AU7" s="9" t="str">
        <f>IF(入力!BZ7="","",入力!BZ7)</f>
        <v/>
      </c>
      <c r="AV7" s="9" t="str">
        <f>IF(入力!CA7="","",入力!CA7)</f>
        <v/>
      </c>
      <c r="AW7" s="9" t="str">
        <f>IF(入力!CB7="","",入力!CB7)</f>
        <v/>
      </c>
      <c r="AX7" s="9" t="str">
        <f>IF(入力!CC7="","",入力!CC7)</f>
        <v/>
      </c>
    </row>
    <row r="8" spans="1:50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7"/>
        <v/>
      </c>
      <c r="I8" s="76" t="str">
        <f t="shared" si="8"/>
        <v/>
      </c>
      <c r="J8" s="78" t="str">
        <f t="shared" si="12"/>
        <v/>
      </c>
      <c r="K8" s="77" t="str">
        <f t="shared" si="9"/>
        <v/>
      </c>
      <c r="L8" s="78" t="str">
        <f t="shared" si="13"/>
        <v/>
      </c>
      <c r="M8" s="75" t="str">
        <f t="shared" si="14"/>
        <v/>
      </c>
      <c r="N8" s="76" t="str">
        <f t="shared" si="10"/>
        <v/>
      </c>
      <c r="O8" s="78" t="str">
        <f t="shared" si="15"/>
        <v/>
      </c>
      <c r="P8" s="77" t="str">
        <f t="shared" si="11"/>
        <v/>
      </c>
      <c r="Q8" s="78" t="str">
        <f t="shared" si="25"/>
        <v/>
      </c>
      <c r="S8" s="7">
        <f>IF($C$3="","",IF($C$6=(ROW(S8)-ROW($S$2)),$C$3-TIME($B$6,0,0),IF(COUNTIF($S$3:S7,S7)=$C$6,S7+TIME(1,0,0),S7)))</f>
        <v>0.41666666666666669</v>
      </c>
      <c r="T8" s="8" t="str">
        <f>IF(S8="","",HOUR(S8)&amp;"@"&amp;COUNTIF($S$3:S8,S8))</f>
        <v>10@2</v>
      </c>
      <c r="U8" s="61" t="str">
        <f>IF(S7="","",IF(COUNTIF($S$3:S8,S8)=$D$6,HOUR(S8),IF(AND($D$6="",V8&lt;&gt;""),HOUR(S8),IF(AND($D$6="",COUNTIF($S$3:S8,S8)=1),HOUR(S8),""))))</f>
        <v/>
      </c>
      <c r="V8" s="58" t="str">
        <f t="shared" si="17"/>
        <v/>
      </c>
      <c r="W8" s="59" t="str">
        <f t="shared" si="18"/>
        <v/>
      </c>
      <c r="X8" s="58" t="str">
        <f t="shared" si="19"/>
        <v/>
      </c>
      <c r="Y8" s="59" t="str">
        <f t="shared" si="20"/>
        <v/>
      </c>
      <c r="Z8" s="55" t="str">
        <f t="shared" si="21"/>
        <v/>
      </c>
      <c r="AA8" s="53" t="str">
        <f t="shared" si="22"/>
        <v/>
      </c>
      <c r="AB8" s="58" t="str">
        <f t="shared" si="23"/>
        <v/>
      </c>
      <c r="AC8" s="59" t="str">
        <f t="shared" si="24"/>
        <v/>
      </c>
      <c r="AE8" s="9">
        <f>IF(入力!BJ8="","",入力!BJ8)</f>
        <v>6</v>
      </c>
      <c r="AF8" s="9" t="str">
        <f>IF(入力!BK8="","",入力!BK8)</f>
        <v/>
      </c>
      <c r="AG8" s="9" t="str">
        <f>IF(入力!BL8="","",入力!BL8)</f>
        <v/>
      </c>
      <c r="AH8" s="9" t="str">
        <f>IF(入力!BM8="","",入力!BM8)</f>
        <v/>
      </c>
      <c r="AI8" s="9" t="str">
        <f>IF(入力!BN8="","",入力!BN8)</f>
        <v/>
      </c>
      <c r="AJ8" s="9">
        <f>IF(入力!BO8="","",入力!BO8)</f>
        <v>6</v>
      </c>
      <c r="AK8" s="9" t="str">
        <f>IF(入力!BP8="","",入力!BP8)</f>
        <v/>
      </c>
      <c r="AL8" s="9" t="str">
        <f>IF(入力!BQ8="","",入力!BQ8)</f>
        <v/>
      </c>
      <c r="AM8" s="9" t="str">
        <f>IF(入力!BR8="","",入力!BR8)</f>
        <v/>
      </c>
      <c r="AN8" s="9" t="str">
        <f>IF(入力!BS8="","",入力!BS8)</f>
        <v/>
      </c>
      <c r="AO8" s="9">
        <f>IF(入力!BT8="","",入力!BT8)</f>
        <v>6</v>
      </c>
      <c r="AP8" s="9" t="str">
        <f>IF(入力!BU8="","",入力!BU8)</f>
        <v/>
      </c>
      <c r="AQ8" s="9" t="str">
        <f>IF(入力!BV8="","",入力!BV8)</f>
        <v/>
      </c>
      <c r="AR8" s="9" t="str">
        <f>IF(入力!BW8="","",入力!BW8)</f>
        <v/>
      </c>
      <c r="AS8" s="9" t="str">
        <f>IF(入力!BX8="","",入力!BX8)</f>
        <v/>
      </c>
      <c r="AT8" s="9">
        <f>IF(入力!BY8="","",入力!BY8)</f>
        <v>6</v>
      </c>
      <c r="AU8" s="9" t="str">
        <f>IF(入力!BZ8="","",入力!BZ8)</f>
        <v/>
      </c>
      <c r="AV8" s="9" t="str">
        <f>IF(入力!CA8="","",入力!CA8)</f>
        <v/>
      </c>
      <c r="AW8" s="9" t="str">
        <f>IF(入力!CB8="","",入力!CB8)</f>
        <v/>
      </c>
      <c r="AX8" s="9" t="str">
        <f>IF(入力!CC8="","",入力!CC8)</f>
        <v/>
      </c>
    </row>
    <row r="9" spans="1:50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7"/>
        <v/>
      </c>
      <c r="I9" s="76" t="str">
        <f t="shared" si="8"/>
        <v/>
      </c>
      <c r="J9" s="78" t="str">
        <f t="shared" si="12"/>
        <v/>
      </c>
      <c r="K9" s="77" t="str">
        <f t="shared" si="9"/>
        <v/>
      </c>
      <c r="L9" s="78" t="str">
        <f t="shared" si="13"/>
        <v/>
      </c>
      <c r="M9" s="75" t="str">
        <f t="shared" si="14"/>
        <v/>
      </c>
      <c r="N9" s="76" t="str">
        <f t="shared" si="10"/>
        <v/>
      </c>
      <c r="O9" s="78" t="str">
        <f t="shared" si="15"/>
        <v/>
      </c>
      <c r="P9" s="77" t="str">
        <f t="shared" si="11"/>
        <v/>
      </c>
      <c r="Q9" s="78" t="str">
        <f t="shared" si="25"/>
        <v/>
      </c>
      <c r="S9" s="7">
        <f>IF($C$3="","",IF($C$6=(ROW(S9)-ROW($S$2)),$C$3-TIME($B$6,0,0),IF(COUNTIF($S$3:S8,S8)=$C$6,S8+TIME(1,0,0),S8)))</f>
        <v>0.41666666666666669</v>
      </c>
      <c r="T9" s="8" t="str">
        <f>IF(S9="","",HOUR(S9)&amp;"@"&amp;COUNTIF($S$3:S9,S9))</f>
        <v>10@3</v>
      </c>
      <c r="U9" s="61" t="str">
        <f>IF(S8="","",IF(COUNTIF($S$3:S9,S9)=$D$6,HOUR(S9),IF(AND($D$6="",V9&lt;&gt;""),HOUR(S9),IF(AND($D$6="",COUNTIF($S$3:S9,S9)=1),HOUR(S9),""))))</f>
        <v/>
      </c>
      <c r="V9" s="58" t="str">
        <f t="shared" si="17"/>
        <v/>
      </c>
      <c r="W9" s="59" t="str">
        <f t="shared" si="18"/>
        <v/>
      </c>
      <c r="X9" s="58" t="str">
        <f t="shared" si="19"/>
        <v/>
      </c>
      <c r="Y9" s="59" t="str">
        <f t="shared" si="20"/>
        <v/>
      </c>
      <c r="Z9" s="55" t="str">
        <f t="shared" si="21"/>
        <v/>
      </c>
      <c r="AA9" s="53" t="str">
        <f t="shared" si="22"/>
        <v/>
      </c>
      <c r="AB9" s="58" t="str">
        <f t="shared" si="23"/>
        <v/>
      </c>
      <c r="AC9" s="59" t="str">
        <f t="shared" si="24"/>
        <v/>
      </c>
      <c r="AE9" s="9">
        <f>IF(入力!BJ9="","",入力!BJ9)</f>
        <v>7</v>
      </c>
      <c r="AF9" s="9" t="str">
        <f>IF(入力!BK9="","",入力!BK9)</f>
        <v/>
      </c>
      <c r="AG9" s="9" t="str">
        <f>IF(入力!BL9="","",入力!BL9)</f>
        <v/>
      </c>
      <c r="AH9" s="9" t="str">
        <f>IF(入力!BM9="","",入力!BM9)</f>
        <v/>
      </c>
      <c r="AI9" s="9" t="str">
        <f>IF(入力!BN9="","",入力!BN9)</f>
        <v/>
      </c>
      <c r="AJ9" s="9">
        <f>IF(入力!BO9="","",入力!BO9)</f>
        <v>7</v>
      </c>
      <c r="AK9" s="9" t="str">
        <f>IF(入力!BP9="","",入力!BP9)</f>
        <v/>
      </c>
      <c r="AL9" s="9" t="str">
        <f>IF(入力!BQ9="","",入力!BQ9)</f>
        <v/>
      </c>
      <c r="AM9" s="9" t="str">
        <f>IF(入力!BR9="","",入力!BR9)</f>
        <v/>
      </c>
      <c r="AN9" s="9" t="str">
        <f>IF(入力!BS9="","",入力!BS9)</f>
        <v/>
      </c>
      <c r="AO9" s="9">
        <f>IF(入力!BT9="","",入力!BT9)</f>
        <v>7</v>
      </c>
      <c r="AP9" s="9" t="str">
        <f>IF(入力!BU9="","",入力!BU9)</f>
        <v/>
      </c>
      <c r="AQ9" s="9" t="str">
        <f>IF(入力!BV9="","",入力!BV9)</f>
        <v/>
      </c>
      <c r="AR9" s="9" t="str">
        <f>IF(入力!BW9="","",入力!BW9)</f>
        <v/>
      </c>
      <c r="AS9" s="9" t="str">
        <f>IF(入力!BX9="","",入力!BX9)</f>
        <v/>
      </c>
      <c r="AT9" s="9">
        <f>IF(入力!BY9="","",入力!BY9)</f>
        <v>7</v>
      </c>
      <c r="AU9" s="9" t="str">
        <f>IF(入力!BZ9="","",入力!BZ9)</f>
        <v/>
      </c>
      <c r="AV9" s="9" t="str">
        <f>IF(入力!CA9="","",入力!CA9)</f>
        <v/>
      </c>
      <c r="AW9" s="9" t="str">
        <f>IF(入力!CB9="","",入力!CB9)</f>
        <v/>
      </c>
      <c r="AX9" s="9" t="str">
        <f>IF(入力!CC9="","",入力!CC9)</f>
        <v/>
      </c>
    </row>
    <row r="10" spans="1:50" s="4" customFormat="1" ht="19.95" customHeight="1" x14ac:dyDescent="0.2">
      <c r="C10" s="26"/>
      <c r="D10" s="26"/>
      <c r="F10" s="23"/>
      <c r="G10" s="20"/>
      <c r="H10" s="75" t="str">
        <f t="shared" si="7"/>
        <v/>
      </c>
      <c r="I10" s="76" t="str">
        <f t="shared" si="8"/>
        <v/>
      </c>
      <c r="J10" s="78" t="str">
        <f t="shared" si="12"/>
        <v/>
      </c>
      <c r="K10" s="77" t="str">
        <f t="shared" si="9"/>
        <v/>
      </c>
      <c r="L10" s="78" t="str">
        <f t="shared" si="13"/>
        <v/>
      </c>
      <c r="M10" s="75" t="str">
        <f t="shared" si="14"/>
        <v/>
      </c>
      <c r="N10" s="76" t="str">
        <f t="shared" si="10"/>
        <v/>
      </c>
      <c r="O10" s="78" t="str">
        <f t="shared" si="15"/>
        <v/>
      </c>
      <c r="P10" s="77" t="str">
        <f t="shared" si="11"/>
        <v/>
      </c>
      <c r="Q10" s="78" t="str">
        <f t="shared" si="25"/>
        <v/>
      </c>
      <c r="S10" s="7">
        <f>IF($C$3="","",IF($C$6=(ROW(S10)-ROW($S$2)),$C$3-TIME($B$6,0,0),IF(COUNTIF($S$3:S9,S9)=$C$6,S9+TIME(1,0,0),S9)))</f>
        <v>0.41666666666666669</v>
      </c>
      <c r="T10" s="8" t="str">
        <f>IF(S10="","",HOUR(S10)&amp;"@"&amp;COUNTIF($S$3:S10,S10))</f>
        <v>10@4</v>
      </c>
      <c r="U10" s="61" t="str">
        <f>IF(S9="","",IF(COUNTIF($S$3:S10,S10)=$D$6,HOUR(S10),IF(AND($D$6="",V10&lt;&gt;""),HOUR(S10),IF(AND($D$6="",COUNTIF($S$3:S10,S10)=1),HOUR(S10),""))))</f>
        <v/>
      </c>
      <c r="V10" s="58" t="str">
        <f t="shared" si="17"/>
        <v/>
      </c>
      <c r="W10" s="59" t="str">
        <f t="shared" si="18"/>
        <v/>
      </c>
      <c r="X10" s="58" t="str">
        <f t="shared" si="19"/>
        <v/>
      </c>
      <c r="Y10" s="59" t="str">
        <f t="shared" si="20"/>
        <v/>
      </c>
      <c r="Z10" s="55" t="str">
        <f t="shared" si="21"/>
        <v/>
      </c>
      <c r="AA10" s="53" t="str">
        <f t="shared" si="22"/>
        <v/>
      </c>
      <c r="AB10" s="58" t="str">
        <f t="shared" si="23"/>
        <v/>
      </c>
      <c r="AC10" s="59" t="str">
        <f t="shared" si="24"/>
        <v/>
      </c>
      <c r="AE10" s="9">
        <f>IF(入力!BJ10="","",入力!BJ10)</f>
        <v>8</v>
      </c>
      <c r="AF10" s="9" t="str">
        <f>IF(入力!BK10="","",入力!BK10)</f>
        <v/>
      </c>
      <c r="AG10" s="9" t="str">
        <f>IF(入力!BL10="","",入力!BL10)</f>
        <v/>
      </c>
      <c r="AH10" s="9" t="str">
        <f>IF(入力!BM10="","",入力!BM10)</f>
        <v/>
      </c>
      <c r="AI10" s="9" t="str">
        <f>IF(入力!BN10="","",入力!BN10)</f>
        <v/>
      </c>
      <c r="AJ10" s="9">
        <f>IF(入力!BO10="","",入力!BO10)</f>
        <v>8</v>
      </c>
      <c r="AK10" s="9" t="str">
        <f>IF(入力!BP10="","",入力!BP10)</f>
        <v/>
      </c>
      <c r="AL10" s="9" t="str">
        <f>IF(入力!BQ10="","",入力!BQ10)</f>
        <v/>
      </c>
      <c r="AM10" s="9" t="str">
        <f>IF(入力!BR10="","",入力!BR10)</f>
        <v/>
      </c>
      <c r="AN10" s="9" t="str">
        <f>IF(入力!BS10="","",入力!BS10)</f>
        <v/>
      </c>
      <c r="AO10" s="9">
        <f>IF(入力!BT10="","",入力!BT10)</f>
        <v>8</v>
      </c>
      <c r="AP10" s="9" t="str">
        <f>IF(入力!BU10="","",入力!BU10)</f>
        <v/>
      </c>
      <c r="AQ10" s="9" t="str">
        <f>IF(入力!BV10="","",入力!BV10)</f>
        <v/>
      </c>
      <c r="AR10" s="9" t="str">
        <f>IF(入力!BW10="","",入力!BW10)</f>
        <v/>
      </c>
      <c r="AS10" s="9" t="str">
        <f>IF(入力!BX10="","",入力!BX10)</f>
        <v/>
      </c>
      <c r="AT10" s="9">
        <f>IF(入力!BY10="","",入力!BY10)</f>
        <v>8</v>
      </c>
      <c r="AU10" s="9" t="str">
        <f>IF(入力!BZ10="","",入力!BZ10)</f>
        <v/>
      </c>
      <c r="AV10" s="9" t="str">
        <f>IF(入力!CA10="","",入力!CA10)</f>
        <v/>
      </c>
      <c r="AW10" s="9" t="str">
        <f>IF(入力!CB10="","",入力!CB10)</f>
        <v/>
      </c>
      <c r="AX10" s="9" t="str">
        <f>IF(入力!CC10="","",入力!CC10)</f>
        <v/>
      </c>
    </row>
    <row r="11" spans="1:50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7"/>
        <v>11時</v>
      </c>
      <c r="I11" s="76" t="str">
        <f t="shared" si="8"/>
        <v/>
      </c>
      <c r="J11" s="78" t="str">
        <f t="shared" si="12"/>
        <v/>
      </c>
      <c r="K11" s="77" t="str">
        <f t="shared" si="9"/>
        <v/>
      </c>
      <c r="L11" s="78" t="str">
        <f t="shared" si="13"/>
        <v/>
      </c>
      <c r="M11" s="75" t="str">
        <f t="shared" si="14"/>
        <v>11時</v>
      </c>
      <c r="N11" s="76" t="str">
        <f t="shared" si="10"/>
        <v/>
      </c>
      <c r="O11" s="78" t="str">
        <f t="shared" si="15"/>
        <v/>
      </c>
      <c r="P11" s="77" t="str">
        <f t="shared" si="11"/>
        <v/>
      </c>
      <c r="Q11" s="78" t="str">
        <f t="shared" si="25"/>
        <v/>
      </c>
      <c r="S11" s="7">
        <f>IF($C$3="","",IF($C$6=(ROW(S11)-ROW($S$2)),$C$3-TIME($B$6,0,0),IF(COUNTIF($S$3:S10,S10)=$C$6,S10+TIME(1,0,0),S10)))</f>
        <v>0.45833333333333337</v>
      </c>
      <c r="T11" s="8" t="str">
        <f>IF(S11="","",HOUR(S11)&amp;"@"&amp;COUNTIF($S$3:S11,S11))</f>
        <v>11@1</v>
      </c>
      <c r="U11" s="61">
        <f>IF(S10="","",IF(COUNTIF($S$3:S11,S11)=$D$6,HOUR(S11),IF(AND($D$6="",V11&lt;&gt;""),HOUR(S11),IF(AND($D$6="",COUNTIF($S$3:S11,S11)=1),HOUR(S11),""))))</f>
        <v>11</v>
      </c>
      <c r="V11" s="58" t="str">
        <f t="shared" si="17"/>
        <v/>
      </c>
      <c r="W11" s="59" t="str">
        <f t="shared" si="18"/>
        <v/>
      </c>
      <c r="X11" s="58" t="str">
        <f t="shared" si="19"/>
        <v/>
      </c>
      <c r="Y11" s="59" t="str">
        <f t="shared" si="20"/>
        <v/>
      </c>
      <c r="Z11" s="55" t="str">
        <f t="shared" si="21"/>
        <v/>
      </c>
      <c r="AA11" s="53" t="str">
        <f t="shared" si="22"/>
        <v/>
      </c>
      <c r="AB11" s="58" t="str">
        <f t="shared" si="23"/>
        <v/>
      </c>
      <c r="AC11" s="59" t="str">
        <f t="shared" si="24"/>
        <v/>
      </c>
      <c r="AE11" s="9">
        <f>IF(入力!BJ11="","",入力!BJ11)</f>
        <v>9</v>
      </c>
      <c r="AF11" s="9" t="str">
        <f>IF(入力!BK11="","",入力!BK11)</f>
        <v/>
      </c>
      <c r="AG11" s="9" t="str">
        <f>IF(入力!BL11="","",入力!BL11)</f>
        <v/>
      </c>
      <c r="AH11" s="9" t="str">
        <f>IF(入力!BM11="","",入力!BM11)</f>
        <v/>
      </c>
      <c r="AI11" s="9" t="str">
        <f>IF(入力!BN11="","",入力!BN11)</f>
        <v/>
      </c>
      <c r="AJ11" s="9">
        <f>IF(入力!BO11="","",入力!BO11)</f>
        <v>9</v>
      </c>
      <c r="AK11" s="9" t="str">
        <f>IF(入力!BP11="","",入力!BP11)</f>
        <v/>
      </c>
      <c r="AL11" s="9" t="str">
        <f>IF(入力!BQ11="","",入力!BQ11)</f>
        <v/>
      </c>
      <c r="AM11" s="9" t="str">
        <f>IF(入力!BR11="","",入力!BR11)</f>
        <v/>
      </c>
      <c r="AN11" s="9" t="str">
        <f>IF(入力!BS11="","",入力!BS11)</f>
        <v/>
      </c>
      <c r="AO11" s="9">
        <f>IF(入力!BT11="","",入力!BT11)</f>
        <v>9</v>
      </c>
      <c r="AP11" s="9" t="str">
        <f>IF(入力!BU11="","",入力!BU11)</f>
        <v/>
      </c>
      <c r="AQ11" s="9" t="str">
        <f>IF(入力!BV11="","",入力!BV11)</f>
        <v/>
      </c>
      <c r="AR11" s="9" t="str">
        <f>IF(入力!BW11="","",入力!BW11)</f>
        <v/>
      </c>
      <c r="AS11" s="9" t="str">
        <f>IF(入力!BX11="","",入力!BX11)</f>
        <v/>
      </c>
      <c r="AT11" s="9">
        <f>IF(入力!BY11="","",入力!BY11)</f>
        <v>9</v>
      </c>
      <c r="AU11" s="9" t="str">
        <f>IF(入力!BZ11="","",入力!BZ11)</f>
        <v/>
      </c>
      <c r="AV11" s="9" t="str">
        <f>IF(入力!CA11="","",入力!CA11)</f>
        <v/>
      </c>
      <c r="AW11" s="9" t="str">
        <f>IF(入力!CB11="","",入力!CB11)</f>
        <v/>
      </c>
      <c r="AX11" s="9" t="str">
        <f>IF(入力!CC11="","",入力!CC11)</f>
        <v/>
      </c>
    </row>
    <row r="12" spans="1:50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7"/>
        <v/>
      </c>
      <c r="I12" s="76" t="str">
        <f t="shared" si="8"/>
        <v/>
      </c>
      <c r="J12" s="78" t="str">
        <f t="shared" si="12"/>
        <v/>
      </c>
      <c r="K12" s="77" t="str">
        <f t="shared" si="9"/>
        <v/>
      </c>
      <c r="L12" s="78" t="str">
        <f t="shared" si="13"/>
        <v/>
      </c>
      <c r="M12" s="75" t="str">
        <f t="shared" si="14"/>
        <v/>
      </c>
      <c r="N12" s="76" t="str">
        <f t="shared" si="10"/>
        <v/>
      </c>
      <c r="O12" s="78" t="str">
        <f t="shared" si="15"/>
        <v/>
      </c>
      <c r="P12" s="77" t="str">
        <f t="shared" si="11"/>
        <v/>
      </c>
      <c r="Q12" s="78" t="str">
        <f t="shared" si="25"/>
        <v/>
      </c>
      <c r="S12" s="7">
        <f>IF($C$3="","",IF($C$6=(ROW(S12)-ROW($S$2)),$C$3-TIME($B$6,0,0),IF(COUNTIF($S$3:S11,S11)=$C$6,S11+TIME(1,0,0),S11)))</f>
        <v>0.45833333333333337</v>
      </c>
      <c r="T12" s="8" t="str">
        <f>IF(S12="","",HOUR(S12)&amp;"@"&amp;COUNTIF($S$3:S12,S12))</f>
        <v>11@2</v>
      </c>
      <c r="U12" s="61" t="str">
        <f>IF(S11="","",IF(COUNTIF($S$3:S12,S12)=$D$6,HOUR(S12),IF(AND($D$6="",V12&lt;&gt;""),HOUR(S12),IF(AND($D$6="",COUNTIF($S$3:S12,S12)=1),HOUR(S12),""))))</f>
        <v/>
      </c>
      <c r="V12" s="58" t="str">
        <f t="shared" si="17"/>
        <v/>
      </c>
      <c r="W12" s="59" t="str">
        <f t="shared" si="18"/>
        <v/>
      </c>
      <c r="X12" s="58" t="str">
        <f t="shared" si="19"/>
        <v/>
      </c>
      <c r="Y12" s="59" t="str">
        <f t="shared" si="20"/>
        <v/>
      </c>
      <c r="Z12" s="55" t="str">
        <f t="shared" si="21"/>
        <v/>
      </c>
      <c r="AA12" s="53" t="str">
        <f t="shared" si="22"/>
        <v/>
      </c>
      <c r="AB12" s="58" t="str">
        <f t="shared" si="23"/>
        <v/>
      </c>
      <c r="AC12" s="59" t="str">
        <f t="shared" si="24"/>
        <v/>
      </c>
      <c r="AE12" s="9">
        <f>IF(入力!BJ12="","",入力!BJ12)</f>
        <v>10</v>
      </c>
      <c r="AF12" s="9" t="str">
        <f>IF(入力!BK12="","",入力!BK12)</f>
        <v/>
      </c>
      <c r="AG12" s="9" t="str">
        <f>IF(入力!BL12="","",入力!BL12)</f>
        <v/>
      </c>
      <c r="AH12" s="9" t="str">
        <f>IF(入力!BM12="","",入力!BM12)</f>
        <v/>
      </c>
      <c r="AI12" s="9" t="str">
        <f>IF(入力!BN12="","",入力!BN12)</f>
        <v/>
      </c>
      <c r="AJ12" s="9">
        <f>IF(入力!BO12="","",入力!BO12)</f>
        <v>10</v>
      </c>
      <c r="AK12" s="9" t="str">
        <f>IF(入力!BP12="","",入力!BP12)</f>
        <v/>
      </c>
      <c r="AL12" s="9" t="str">
        <f>IF(入力!BQ12="","",入力!BQ12)</f>
        <v/>
      </c>
      <c r="AM12" s="9" t="str">
        <f>IF(入力!BR12="","",入力!BR12)</f>
        <v/>
      </c>
      <c r="AN12" s="9" t="str">
        <f>IF(入力!BS12="","",入力!BS12)</f>
        <v/>
      </c>
      <c r="AO12" s="9">
        <f>IF(入力!BT12="","",入力!BT12)</f>
        <v>10</v>
      </c>
      <c r="AP12" s="9" t="str">
        <f>IF(入力!BU12="","",入力!BU12)</f>
        <v/>
      </c>
      <c r="AQ12" s="9" t="str">
        <f>IF(入力!BV12="","",入力!BV12)</f>
        <v/>
      </c>
      <c r="AR12" s="9" t="str">
        <f>IF(入力!BW12="","",入力!BW12)</f>
        <v/>
      </c>
      <c r="AS12" s="9" t="str">
        <f>IF(入力!BX12="","",入力!BX12)</f>
        <v/>
      </c>
      <c r="AT12" s="9">
        <f>IF(入力!BY12="","",入力!BY12)</f>
        <v>10</v>
      </c>
      <c r="AU12" s="9" t="str">
        <f>IF(入力!BZ12="","",入力!BZ12)</f>
        <v/>
      </c>
      <c r="AV12" s="9" t="str">
        <f>IF(入力!CA12="","",入力!CA12)</f>
        <v/>
      </c>
      <c r="AW12" s="9" t="str">
        <f>IF(入力!CB12="","",入力!CB12)</f>
        <v/>
      </c>
      <c r="AX12" s="9" t="str">
        <f>IF(入力!CC12="","",入力!CC12)</f>
        <v/>
      </c>
    </row>
    <row r="13" spans="1:50" s="4" customFormat="1" ht="19.95" customHeight="1" x14ac:dyDescent="0.2">
      <c r="C13" s="26"/>
      <c r="D13" s="26"/>
      <c r="F13" s="23"/>
      <c r="G13" s="20"/>
      <c r="H13" s="75" t="str">
        <f t="shared" si="7"/>
        <v/>
      </c>
      <c r="I13" s="76" t="str">
        <f t="shared" si="8"/>
        <v/>
      </c>
      <c r="J13" s="78" t="str">
        <f t="shared" si="12"/>
        <v/>
      </c>
      <c r="K13" s="77" t="str">
        <f t="shared" si="9"/>
        <v/>
      </c>
      <c r="L13" s="78" t="str">
        <f t="shared" si="13"/>
        <v/>
      </c>
      <c r="M13" s="75" t="str">
        <f t="shared" si="14"/>
        <v/>
      </c>
      <c r="N13" s="76" t="str">
        <f t="shared" si="10"/>
        <v/>
      </c>
      <c r="O13" s="78" t="str">
        <f t="shared" si="15"/>
        <v/>
      </c>
      <c r="P13" s="77" t="str">
        <f t="shared" si="11"/>
        <v/>
      </c>
      <c r="Q13" s="78" t="str">
        <f t="shared" si="25"/>
        <v/>
      </c>
      <c r="S13" s="7">
        <f>IF($C$3="","",IF($C$6=(ROW(S13)-ROW($S$2)),$C$3-TIME($B$6,0,0),IF(COUNTIF($S$3:S12,S12)=$C$6,S12+TIME(1,0,0),S12)))</f>
        <v>0.45833333333333337</v>
      </c>
      <c r="T13" s="8" t="str">
        <f>IF(S13="","",HOUR(S13)&amp;"@"&amp;COUNTIF($S$3:S13,S13))</f>
        <v>11@3</v>
      </c>
      <c r="U13" s="61" t="str">
        <f>IF(S12="","",IF(COUNTIF($S$3:S13,S13)=$D$6,HOUR(S13),IF(AND($D$6="",V13&lt;&gt;""),HOUR(S13),IF(AND($D$6="",COUNTIF($S$3:S13,S13)=1),HOUR(S13),""))))</f>
        <v/>
      </c>
      <c r="V13" s="58" t="str">
        <f t="shared" si="17"/>
        <v/>
      </c>
      <c r="W13" s="59" t="str">
        <f t="shared" si="18"/>
        <v/>
      </c>
      <c r="X13" s="58" t="str">
        <f t="shared" si="19"/>
        <v/>
      </c>
      <c r="Y13" s="59" t="str">
        <f t="shared" si="20"/>
        <v/>
      </c>
      <c r="Z13" s="55" t="str">
        <f t="shared" si="21"/>
        <v/>
      </c>
      <c r="AA13" s="53" t="str">
        <f t="shared" si="22"/>
        <v/>
      </c>
      <c r="AB13" s="58" t="str">
        <f t="shared" si="23"/>
        <v/>
      </c>
      <c r="AC13" s="59" t="str">
        <f t="shared" si="24"/>
        <v/>
      </c>
      <c r="AE13" s="9">
        <f>IF(入力!BJ13="","",入力!BJ13)</f>
        <v>11</v>
      </c>
      <c r="AF13" s="9" t="str">
        <f>IF(入力!BK13="","",入力!BK13)</f>
        <v/>
      </c>
      <c r="AG13" s="9" t="str">
        <f>IF(入力!BL13="","",入力!BL13)</f>
        <v/>
      </c>
      <c r="AH13" s="9" t="str">
        <f>IF(入力!BM13="","",入力!BM13)</f>
        <v/>
      </c>
      <c r="AI13" s="9" t="str">
        <f>IF(入力!BN13="","",入力!BN13)</f>
        <v/>
      </c>
      <c r="AJ13" s="9">
        <f>IF(入力!BO13="","",入力!BO13)</f>
        <v>11</v>
      </c>
      <c r="AK13" s="9" t="str">
        <f>IF(入力!BP13="","",入力!BP13)</f>
        <v/>
      </c>
      <c r="AL13" s="9" t="str">
        <f>IF(入力!BQ13="","",入力!BQ13)</f>
        <v/>
      </c>
      <c r="AM13" s="9" t="str">
        <f>IF(入力!BR13="","",入力!BR13)</f>
        <v/>
      </c>
      <c r="AN13" s="9" t="str">
        <f>IF(入力!BS13="","",入力!BS13)</f>
        <v/>
      </c>
      <c r="AO13" s="9">
        <f>IF(入力!BT13="","",入力!BT13)</f>
        <v>11</v>
      </c>
      <c r="AP13" s="9" t="str">
        <f>IF(入力!BU13="","",入力!BU13)</f>
        <v/>
      </c>
      <c r="AQ13" s="9" t="str">
        <f>IF(入力!BV13="","",入力!BV13)</f>
        <v/>
      </c>
      <c r="AR13" s="9" t="str">
        <f>IF(入力!BW13="","",入力!BW13)</f>
        <v/>
      </c>
      <c r="AS13" s="9" t="str">
        <f>IF(入力!BX13="","",入力!BX13)</f>
        <v/>
      </c>
      <c r="AT13" s="9">
        <f>IF(入力!BY13="","",入力!BY13)</f>
        <v>11</v>
      </c>
      <c r="AU13" s="9" t="str">
        <f>IF(入力!BZ13="","",入力!BZ13)</f>
        <v/>
      </c>
      <c r="AV13" s="9" t="str">
        <f>IF(入力!CA13="","",入力!CA13)</f>
        <v/>
      </c>
      <c r="AW13" s="9" t="str">
        <f>IF(入力!CB13="","",入力!CB13)</f>
        <v/>
      </c>
      <c r="AX13" s="9" t="str">
        <f>IF(入力!CC13="","",入力!CC13)</f>
        <v/>
      </c>
    </row>
    <row r="14" spans="1:50" s="4" customFormat="1" ht="19.95" customHeight="1" x14ac:dyDescent="0.2">
      <c r="B14" s="24" t="s">
        <v>28</v>
      </c>
      <c r="C14" s="26"/>
      <c r="F14" s="23"/>
      <c r="G14" s="20"/>
      <c r="H14" s="75" t="str">
        <f t="shared" si="7"/>
        <v/>
      </c>
      <c r="I14" s="76" t="str">
        <f t="shared" si="8"/>
        <v/>
      </c>
      <c r="J14" s="78" t="str">
        <f t="shared" si="12"/>
        <v/>
      </c>
      <c r="K14" s="77" t="str">
        <f t="shared" si="9"/>
        <v/>
      </c>
      <c r="L14" s="78" t="str">
        <f t="shared" si="13"/>
        <v/>
      </c>
      <c r="M14" s="75" t="str">
        <f t="shared" si="14"/>
        <v/>
      </c>
      <c r="N14" s="76" t="str">
        <f t="shared" si="10"/>
        <v/>
      </c>
      <c r="O14" s="78" t="str">
        <f t="shared" si="15"/>
        <v/>
      </c>
      <c r="P14" s="77" t="str">
        <f t="shared" si="11"/>
        <v/>
      </c>
      <c r="Q14" s="78" t="str">
        <f t="shared" si="25"/>
        <v/>
      </c>
      <c r="S14" s="7">
        <f>IF($C$3="","",IF($C$6=(ROW(S14)-ROW($S$2)),$C$3-TIME($B$6,0,0),IF(COUNTIF($S$3:S13,S13)=$C$6,S13+TIME(1,0,0),S13)))</f>
        <v>0.45833333333333337</v>
      </c>
      <c r="T14" s="8" t="str">
        <f>IF(S14="","",HOUR(S14)&amp;"@"&amp;COUNTIF($S$3:S14,S14))</f>
        <v>11@4</v>
      </c>
      <c r="U14" s="61" t="str">
        <f>IF(S13="","",IF(COUNTIF($S$3:S14,S14)=$D$6,HOUR(S14),IF(AND($D$6="",V14&lt;&gt;""),HOUR(S14),IF(AND($D$6="",COUNTIF($S$3:S14,S14)=1),HOUR(S14),""))))</f>
        <v/>
      </c>
      <c r="V14" s="58" t="str">
        <f t="shared" si="17"/>
        <v/>
      </c>
      <c r="W14" s="59" t="str">
        <f t="shared" si="18"/>
        <v/>
      </c>
      <c r="X14" s="58" t="str">
        <f t="shared" si="19"/>
        <v/>
      </c>
      <c r="Y14" s="59" t="str">
        <f t="shared" si="20"/>
        <v/>
      </c>
      <c r="Z14" s="55" t="str">
        <f t="shared" si="21"/>
        <v/>
      </c>
      <c r="AA14" s="53" t="str">
        <f t="shared" si="22"/>
        <v/>
      </c>
      <c r="AB14" s="58" t="str">
        <f t="shared" si="23"/>
        <v/>
      </c>
      <c r="AC14" s="59" t="str">
        <f t="shared" si="24"/>
        <v/>
      </c>
      <c r="AE14" s="9">
        <f>IF(入力!BJ14="","",入力!BJ14)</f>
        <v>12</v>
      </c>
      <c r="AF14" s="9" t="str">
        <f>IF(入力!BK14="","",入力!BK14)</f>
        <v/>
      </c>
      <c r="AG14" s="9" t="str">
        <f>IF(入力!BL14="","",入力!BL14)</f>
        <v/>
      </c>
      <c r="AH14" s="9" t="str">
        <f>IF(入力!BM14="","",入力!BM14)</f>
        <v/>
      </c>
      <c r="AI14" s="9" t="str">
        <f>IF(入力!BN14="","",入力!BN14)</f>
        <v/>
      </c>
      <c r="AJ14" s="9">
        <f>IF(入力!BO14="","",入力!BO14)</f>
        <v>12</v>
      </c>
      <c r="AK14" s="9" t="str">
        <f>IF(入力!BP14="","",入力!BP14)</f>
        <v/>
      </c>
      <c r="AL14" s="9" t="str">
        <f>IF(入力!BQ14="","",入力!BQ14)</f>
        <v/>
      </c>
      <c r="AM14" s="9" t="str">
        <f>IF(入力!BR14="","",入力!BR14)</f>
        <v/>
      </c>
      <c r="AN14" s="9" t="str">
        <f>IF(入力!BS14="","",入力!BS14)</f>
        <v/>
      </c>
      <c r="AO14" s="9">
        <f>IF(入力!BT14="","",入力!BT14)</f>
        <v>12</v>
      </c>
      <c r="AP14" s="9" t="str">
        <f>IF(入力!BU14="","",入力!BU14)</f>
        <v/>
      </c>
      <c r="AQ14" s="9" t="str">
        <f>IF(入力!BV14="","",入力!BV14)</f>
        <v/>
      </c>
      <c r="AR14" s="9" t="str">
        <f>IF(入力!BW14="","",入力!BW14)</f>
        <v/>
      </c>
      <c r="AS14" s="9" t="str">
        <f>IF(入力!BX14="","",入力!BX14)</f>
        <v/>
      </c>
      <c r="AT14" s="9">
        <f>IF(入力!BY14="","",入力!BY14)</f>
        <v>12</v>
      </c>
      <c r="AU14" s="9" t="str">
        <f>IF(入力!BZ14="","",入力!BZ14)</f>
        <v/>
      </c>
      <c r="AV14" s="9" t="str">
        <f>IF(入力!CA14="","",入力!CA14)</f>
        <v/>
      </c>
      <c r="AW14" s="9" t="str">
        <f>IF(入力!CB14="","",入力!CB14)</f>
        <v/>
      </c>
      <c r="AX14" s="9" t="str">
        <f>IF(入力!CC14="","",入力!CC14)</f>
        <v/>
      </c>
    </row>
    <row r="15" spans="1:50" s="4" customFormat="1" ht="19.95" customHeight="1" x14ac:dyDescent="0.2">
      <c r="B15" s="28" t="s">
        <v>30</v>
      </c>
      <c r="C15" s="26"/>
      <c r="D15" s="26"/>
      <c r="F15" s="23"/>
      <c r="G15" s="20"/>
      <c r="H15" s="75" t="str">
        <f t="shared" si="7"/>
        <v>12時</v>
      </c>
      <c r="I15" s="76" t="str">
        <f t="shared" si="8"/>
        <v/>
      </c>
      <c r="J15" s="78" t="str">
        <f t="shared" si="12"/>
        <v/>
      </c>
      <c r="K15" s="77" t="str">
        <f t="shared" si="9"/>
        <v/>
      </c>
      <c r="L15" s="78" t="str">
        <f t="shared" si="13"/>
        <v/>
      </c>
      <c r="M15" s="75" t="str">
        <f t="shared" si="14"/>
        <v>12時</v>
      </c>
      <c r="N15" s="76" t="str">
        <f t="shared" si="10"/>
        <v/>
      </c>
      <c r="O15" s="78" t="str">
        <f t="shared" si="15"/>
        <v/>
      </c>
      <c r="P15" s="77" t="str">
        <f t="shared" si="11"/>
        <v/>
      </c>
      <c r="Q15" s="78" t="str">
        <f t="shared" si="25"/>
        <v/>
      </c>
      <c r="S15" s="7">
        <f>IF($C$3="","",IF($C$6=(ROW(S15)-ROW($S$2)),$C$3-TIME($B$6,0,0),IF(COUNTIF($S$3:S14,S14)=$C$6,S14+TIME(1,0,0),S14)))</f>
        <v>0.5</v>
      </c>
      <c r="T15" s="8" t="str">
        <f>IF(S15="","",HOUR(S15)&amp;"@"&amp;COUNTIF($S$3:S15,S15))</f>
        <v>12@1</v>
      </c>
      <c r="U15" s="61">
        <f>IF(S14="","",IF(COUNTIF($S$3:S15,S15)=$D$6,HOUR(S15),IF(AND($D$6="",V15&lt;&gt;""),HOUR(S15),IF(AND($D$6="",COUNTIF($S$3:S15,S15)=1),HOUR(S15),""))))</f>
        <v>12</v>
      </c>
      <c r="V15" s="58" t="str">
        <f t="shared" si="17"/>
        <v/>
      </c>
      <c r="W15" s="59" t="str">
        <f t="shared" si="18"/>
        <v/>
      </c>
      <c r="X15" s="58" t="str">
        <f t="shared" si="19"/>
        <v/>
      </c>
      <c r="Y15" s="59" t="str">
        <f t="shared" si="20"/>
        <v/>
      </c>
      <c r="Z15" s="55" t="str">
        <f t="shared" si="21"/>
        <v/>
      </c>
      <c r="AA15" s="53" t="str">
        <f t="shared" si="22"/>
        <v/>
      </c>
      <c r="AB15" s="58" t="str">
        <f t="shared" si="23"/>
        <v/>
      </c>
      <c r="AC15" s="59" t="str">
        <f t="shared" si="24"/>
        <v/>
      </c>
      <c r="AE15" s="9">
        <f>IF(入力!BJ15="","",入力!BJ15)</f>
        <v>13</v>
      </c>
      <c r="AF15" s="9" t="str">
        <f>IF(入力!BK15="","",入力!BK15)</f>
        <v/>
      </c>
      <c r="AG15" s="9" t="str">
        <f>IF(入力!BL15="","",入力!BL15)</f>
        <v/>
      </c>
      <c r="AH15" s="9" t="str">
        <f>IF(入力!BM15="","",入力!BM15)</f>
        <v/>
      </c>
      <c r="AI15" s="9" t="str">
        <f>IF(入力!BN15="","",入力!BN15)</f>
        <v/>
      </c>
      <c r="AJ15" s="9">
        <f>IF(入力!BO15="","",入力!BO15)</f>
        <v>13</v>
      </c>
      <c r="AK15" s="9" t="str">
        <f>IF(入力!BP15="","",入力!BP15)</f>
        <v/>
      </c>
      <c r="AL15" s="9" t="str">
        <f>IF(入力!BQ15="","",入力!BQ15)</f>
        <v/>
      </c>
      <c r="AM15" s="9" t="str">
        <f>IF(入力!BR15="","",入力!BR15)</f>
        <v/>
      </c>
      <c r="AN15" s="9" t="str">
        <f>IF(入力!BS15="","",入力!BS15)</f>
        <v/>
      </c>
      <c r="AO15" s="9">
        <f>IF(入力!BT15="","",入力!BT15)</f>
        <v>13</v>
      </c>
      <c r="AP15" s="9" t="str">
        <f>IF(入力!BU15="","",入力!BU15)</f>
        <v/>
      </c>
      <c r="AQ15" s="9" t="str">
        <f>IF(入力!BV15="","",入力!BV15)</f>
        <v/>
      </c>
      <c r="AR15" s="9" t="str">
        <f>IF(入力!BW15="","",入力!BW15)</f>
        <v/>
      </c>
      <c r="AS15" s="9" t="str">
        <f>IF(入力!BX15="","",入力!BX15)</f>
        <v/>
      </c>
      <c r="AT15" s="9">
        <f>IF(入力!BY15="","",入力!BY15)</f>
        <v>13</v>
      </c>
      <c r="AU15" s="9" t="str">
        <f>IF(入力!BZ15="","",入力!BZ15)</f>
        <v/>
      </c>
      <c r="AV15" s="9" t="str">
        <f>IF(入力!CA15="","",入力!CA15)</f>
        <v/>
      </c>
      <c r="AW15" s="9" t="str">
        <f>IF(入力!CB15="","",入力!CB15)</f>
        <v/>
      </c>
      <c r="AX15" s="9" t="str">
        <f>IF(入力!CC15="","",入力!CC15)</f>
        <v/>
      </c>
    </row>
    <row r="16" spans="1:50" s="4" customFormat="1" ht="19.95" customHeight="1" x14ac:dyDescent="0.2">
      <c r="C16" s="26"/>
      <c r="D16" s="26"/>
      <c r="F16" s="23"/>
      <c r="G16" s="20"/>
      <c r="H16" s="75" t="str">
        <f t="shared" si="7"/>
        <v/>
      </c>
      <c r="I16" s="76" t="str">
        <f t="shared" si="8"/>
        <v/>
      </c>
      <c r="J16" s="78" t="str">
        <f t="shared" si="12"/>
        <v/>
      </c>
      <c r="K16" s="77" t="str">
        <f t="shared" si="9"/>
        <v/>
      </c>
      <c r="L16" s="78" t="str">
        <f t="shared" si="13"/>
        <v/>
      </c>
      <c r="M16" s="75" t="str">
        <f t="shared" si="14"/>
        <v/>
      </c>
      <c r="N16" s="76" t="str">
        <f t="shared" si="10"/>
        <v/>
      </c>
      <c r="O16" s="78" t="str">
        <f t="shared" si="15"/>
        <v/>
      </c>
      <c r="P16" s="77" t="str">
        <f t="shared" si="11"/>
        <v/>
      </c>
      <c r="Q16" s="78" t="str">
        <f t="shared" si="25"/>
        <v/>
      </c>
      <c r="S16" s="7">
        <f>IF($C$3="","",IF($C$6=(ROW(S16)-ROW($S$2)),$C$3-TIME($B$6,0,0),IF(COUNTIF($S$3:S15,S15)=$C$6,S15+TIME(1,0,0),S15)))</f>
        <v>0.5</v>
      </c>
      <c r="T16" s="8" t="str">
        <f>IF(S16="","",HOUR(S16)&amp;"@"&amp;COUNTIF($S$3:S16,S16))</f>
        <v>12@2</v>
      </c>
      <c r="U16" s="61" t="str">
        <f>IF(S15="","",IF(COUNTIF($S$3:S16,S16)=$D$6,HOUR(S16),IF(AND($D$6="",V16&lt;&gt;""),HOUR(S16),IF(AND($D$6="",COUNTIF($S$3:S16,S16)=1),HOUR(S16),""))))</f>
        <v/>
      </c>
      <c r="V16" s="58" t="str">
        <f t="shared" si="17"/>
        <v/>
      </c>
      <c r="W16" s="59" t="str">
        <f t="shared" si="18"/>
        <v/>
      </c>
      <c r="X16" s="58" t="str">
        <f t="shared" si="19"/>
        <v/>
      </c>
      <c r="Y16" s="59" t="str">
        <f t="shared" si="20"/>
        <v/>
      </c>
      <c r="Z16" s="55" t="str">
        <f t="shared" si="21"/>
        <v/>
      </c>
      <c r="AA16" s="53" t="str">
        <f t="shared" si="22"/>
        <v/>
      </c>
      <c r="AB16" s="58" t="str">
        <f t="shared" si="23"/>
        <v/>
      </c>
      <c r="AC16" s="59" t="str">
        <f t="shared" si="24"/>
        <v/>
      </c>
      <c r="AE16" s="9">
        <f>IF(入力!BJ16="","",入力!BJ16)</f>
        <v>14</v>
      </c>
      <c r="AF16" s="9" t="str">
        <f>IF(入力!BK16="","",入力!BK16)</f>
        <v/>
      </c>
      <c r="AG16" s="9" t="str">
        <f>IF(入力!BL16="","",入力!BL16)</f>
        <v/>
      </c>
      <c r="AH16" s="9" t="str">
        <f>IF(入力!BM16="","",入力!BM16)</f>
        <v/>
      </c>
      <c r="AI16" s="9" t="str">
        <f>IF(入力!BN16="","",入力!BN16)</f>
        <v/>
      </c>
      <c r="AJ16" s="9">
        <f>IF(入力!BO16="","",入力!BO16)</f>
        <v>14</v>
      </c>
      <c r="AK16" s="9" t="str">
        <f>IF(入力!BP16="","",入力!BP16)</f>
        <v/>
      </c>
      <c r="AL16" s="9" t="str">
        <f>IF(入力!BQ16="","",入力!BQ16)</f>
        <v/>
      </c>
      <c r="AM16" s="9" t="str">
        <f>IF(入力!BR16="","",入力!BR16)</f>
        <v/>
      </c>
      <c r="AN16" s="9" t="str">
        <f>IF(入力!BS16="","",入力!BS16)</f>
        <v/>
      </c>
      <c r="AO16" s="9">
        <f>IF(入力!BT16="","",入力!BT16)</f>
        <v>14</v>
      </c>
      <c r="AP16" s="9" t="str">
        <f>IF(入力!BU16="","",入力!BU16)</f>
        <v/>
      </c>
      <c r="AQ16" s="9" t="str">
        <f>IF(入力!BV16="","",入力!BV16)</f>
        <v/>
      </c>
      <c r="AR16" s="9" t="str">
        <f>IF(入力!BW16="","",入力!BW16)</f>
        <v/>
      </c>
      <c r="AS16" s="9" t="str">
        <f>IF(入力!BX16="","",入力!BX16)</f>
        <v/>
      </c>
      <c r="AT16" s="9">
        <f>IF(入力!BY16="","",入力!BY16)</f>
        <v>14</v>
      </c>
      <c r="AU16" s="9" t="str">
        <f>IF(入力!BZ16="","",入力!BZ16)</f>
        <v/>
      </c>
      <c r="AV16" s="9" t="str">
        <f>IF(入力!CA16="","",入力!CA16)</f>
        <v/>
      </c>
      <c r="AW16" s="9" t="str">
        <f>IF(入力!CB16="","",入力!CB16)</f>
        <v/>
      </c>
      <c r="AX16" s="9" t="str">
        <f>IF(入力!CC16="","",入力!CC16)</f>
        <v/>
      </c>
    </row>
    <row r="17" spans="3:50" s="4" customFormat="1" ht="19.95" customHeight="1" x14ac:dyDescent="0.2">
      <c r="C17" s="26"/>
      <c r="D17" s="26"/>
      <c r="F17" s="23"/>
      <c r="G17" s="20"/>
      <c r="H17" s="75" t="str">
        <f t="shared" si="7"/>
        <v/>
      </c>
      <c r="I17" s="76" t="str">
        <f t="shared" si="8"/>
        <v/>
      </c>
      <c r="J17" s="78" t="str">
        <f t="shared" si="12"/>
        <v/>
      </c>
      <c r="K17" s="77" t="str">
        <f t="shared" si="9"/>
        <v/>
      </c>
      <c r="L17" s="78" t="str">
        <f t="shared" si="13"/>
        <v/>
      </c>
      <c r="M17" s="75" t="str">
        <f t="shared" si="14"/>
        <v/>
      </c>
      <c r="N17" s="76" t="str">
        <f t="shared" si="10"/>
        <v/>
      </c>
      <c r="O17" s="78" t="str">
        <f t="shared" si="15"/>
        <v/>
      </c>
      <c r="P17" s="77" t="str">
        <f t="shared" si="11"/>
        <v/>
      </c>
      <c r="Q17" s="78" t="str">
        <f t="shared" si="25"/>
        <v/>
      </c>
      <c r="S17" s="7">
        <f>IF($C$3="","",IF($C$6=(ROW(S17)-ROW($S$2)),$C$3-TIME($B$6,0,0),IF(COUNTIF($S$3:S16,S16)=$C$6,S16+TIME(1,0,0),S16)))</f>
        <v>0.5</v>
      </c>
      <c r="T17" s="8" t="str">
        <f>IF(S17="","",HOUR(S17)&amp;"@"&amp;COUNTIF($S$3:S17,S17))</f>
        <v>12@3</v>
      </c>
      <c r="U17" s="61" t="str">
        <f>IF(S16="","",IF(COUNTIF($S$3:S17,S17)=$D$6,HOUR(S17),IF(AND($D$6="",V17&lt;&gt;""),HOUR(S17),IF(AND($D$6="",COUNTIF($S$3:S17,S17)=1),HOUR(S17),""))))</f>
        <v/>
      </c>
      <c r="V17" s="58" t="str">
        <f t="shared" si="17"/>
        <v/>
      </c>
      <c r="W17" s="59" t="str">
        <f t="shared" si="18"/>
        <v/>
      </c>
      <c r="X17" s="58" t="str">
        <f t="shared" si="19"/>
        <v/>
      </c>
      <c r="Y17" s="59" t="str">
        <f t="shared" si="20"/>
        <v/>
      </c>
      <c r="Z17" s="55" t="str">
        <f t="shared" si="21"/>
        <v/>
      </c>
      <c r="AA17" s="53" t="str">
        <f t="shared" si="22"/>
        <v/>
      </c>
      <c r="AB17" s="58" t="str">
        <f t="shared" si="23"/>
        <v/>
      </c>
      <c r="AC17" s="59" t="str">
        <f t="shared" si="24"/>
        <v/>
      </c>
      <c r="AE17" s="9">
        <f>IF(入力!BJ17="","",入力!BJ17)</f>
        <v>15</v>
      </c>
      <c r="AF17" s="9" t="str">
        <f>IF(入力!BK17="","",入力!BK17)</f>
        <v/>
      </c>
      <c r="AG17" s="9" t="str">
        <f>IF(入力!BL17="","",入力!BL17)</f>
        <v/>
      </c>
      <c r="AH17" s="9" t="str">
        <f>IF(入力!BM17="","",入力!BM17)</f>
        <v/>
      </c>
      <c r="AI17" s="9" t="str">
        <f>IF(入力!BN17="","",入力!BN17)</f>
        <v/>
      </c>
      <c r="AJ17" s="9">
        <f>IF(入力!BO17="","",入力!BO17)</f>
        <v>15</v>
      </c>
      <c r="AK17" s="9" t="str">
        <f>IF(入力!BP17="","",入力!BP17)</f>
        <v/>
      </c>
      <c r="AL17" s="9" t="str">
        <f>IF(入力!BQ17="","",入力!BQ17)</f>
        <v/>
      </c>
      <c r="AM17" s="9" t="str">
        <f>IF(入力!BR17="","",入力!BR17)</f>
        <v/>
      </c>
      <c r="AN17" s="9" t="str">
        <f>IF(入力!BS17="","",入力!BS17)</f>
        <v/>
      </c>
      <c r="AO17" s="9">
        <f>IF(入力!BT17="","",入力!BT17)</f>
        <v>15</v>
      </c>
      <c r="AP17" s="9" t="str">
        <f>IF(入力!BU17="","",入力!BU17)</f>
        <v/>
      </c>
      <c r="AQ17" s="9" t="str">
        <f>IF(入力!BV17="","",入力!BV17)</f>
        <v/>
      </c>
      <c r="AR17" s="9" t="str">
        <f>IF(入力!BW17="","",入力!BW17)</f>
        <v/>
      </c>
      <c r="AS17" s="9" t="str">
        <f>IF(入力!BX17="","",入力!BX17)</f>
        <v/>
      </c>
      <c r="AT17" s="9">
        <f>IF(入力!BY17="","",入力!BY17)</f>
        <v>15</v>
      </c>
      <c r="AU17" s="9" t="str">
        <f>IF(入力!BZ17="","",入力!BZ17)</f>
        <v/>
      </c>
      <c r="AV17" s="9" t="str">
        <f>IF(入力!CA17="","",入力!CA17)</f>
        <v/>
      </c>
      <c r="AW17" s="9" t="str">
        <f>IF(入力!CB17="","",入力!CB17)</f>
        <v/>
      </c>
      <c r="AX17" s="9" t="str">
        <f>IF(入力!CC17="","",入力!CC17)</f>
        <v/>
      </c>
    </row>
    <row r="18" spans="3:50" s="4" customFormat="1" ht="19.95" customHeight="1" x14ac:dyDescent="0.2">
      <c r="C18" s="26"/>
      <c r="D18" s="26"/>
      <c r="F18" s="23"/>
      <c r="G18" s="20"/>
      <c r="H18" s="75" t="str">
        <f t="shared" si="7"/>
        <v/>
      </c>
      <c r="I18" s="76" t="str">
        <f t="shared" si="8"/>
        <v/>
      </c>
      <c r="J18" s="78" t="str">
        <f t="shared" si="12"/>
        <v/>
      </c>
      <c r="K18" s="77" t="str">
        <f t="shared" si="9"/>
        <v/>
      </c>
      <c r="L18" s="78" t="str">
        <f t="shared" si="13"/>
        <v/>
      </c>
      <c r="M18" s="75" t="str">
        <f t="shared" si="14"/>
        <v/>
      </c>
      <c r="N18" s="76" t="str">
        <f t="shared" si="10"/>
        <v/>
      </c>
      <c r="O18" s="78" t="str">
        <f t="shared" si="15"/>
        <v/>
      </c>
      <c r="P18" s="77" t="str">
        <f t="shared" si="11"/>
        <v/>
      </c>
      <c r="Q18" s="78" t="str">
        <f t="shared" si="25"/>
        <v/>
      </c>
      <c r="S18" s="7">
        <f>IF($C$3="","",IF($C$6=(ROW(S18)-ROW($S$2)),$C$3-TIME($B$6,0,0),IF(COUNTIF($S$3:S17,S17)=$C$6,S17+TIME(1,0,0),S17)))</f>
        <v>0.5</v>
      </c>
      <c r="T18" s="8" t="str">
        <f>IF(S18="","",HOUR(S18)&amp;"@"&amp;COUNTIF($S$3:S18,S18))</f>
        <v>12@4</v>
      </c>
      <c r="U18" s="61" t="str">
        <f>IF(S17="","",IF(COUNTIF($S$3:S18,S18)=$D$6,HOUR(S18),IF(AND($D$6="",V18&lt;&gt;""),HOUR(S18),IF(AND($D$6="",COUNTIF($S$3:S18,S18)=1),HOUR(S18),""))))</f>
        <v/>
      </c>
      <c r="V18" s="58" t="str">
        <f t="shared" si="17"/>
        <v/>
      </c>
      <c r="W18" s="59" t="str">
        <f t="shared" si="18"/>
        <v/>
      </c>
      <c r="X18" s="58" t="str">
        <f t="shared" si="19"/>
        <v/>
      </c>
      <c r="Y18" s="59" t="str">
        <f t="shared" si="20"/>
        <v/>
      </c>
      <c r="Z18" s="55" t="str">
        <f t="shared" si="21"/>
        <v/>
      </c>
      <c r="AA18" s="53" t="str">
        <f t="shared" si="22"/>
        <v/>
      </c>
      <c r="AB18" s="58" t="str">
        <f t="shared" si="23"/>
        <v/>
      </c>
      <c r="AC18" s="59" t="str">
        <f t="shared" si="24"/>
        <v/>
      </c>
      <c r="AE18" s="9">
        <f>IF(入力!BJ18="","",入力!BJ18)</f>
        <v>16</v>
      </c>
      <c r="AF18" s="9" t="str">
        <f>IF(入力!BK18="","",入力!BK18)</f>
        <v/>
      </c>
      <c r="AG18" s="9" t="str">
        <f>IF(入力!BL18="","",入力!BL18)</f>
        <v/>
      </c>
      <c r="AH18" s="9" t="str">
        <f>IF(入力!BM18="","",入力!BM18)</f>
        <v/>
      </c>
      <c r="AI18" s="9" t="str">
        <f>IF(入力!BN18="","",入力!BN18)</f>
        <v/>
      </c>
      <c r="AJ18" s="9">
        <f>IF(入力!BO18="","",入力!BO18)</f>
        <v>16</v>
      </c>
      <c r="AK18" s="9" t="str">
        <f>IF(入力!BP18="","",入力!BP18)</f>
        <v/>
      </c>
      <c r="AL18" s="9" t="str">
        <f>IF(入力!BQ18="","",入力!BQ18)</f>
        <v/>
      </c>
      <c r="AM18" s="9" t="str">
        <f>IF(入力!BR18="","",入力!BR18)</f>
        <v/>
      </c>
      <c r="AN18" s="9" t="str">
        <f>IF(入力!BS18="","",入力!BS18)</f>
        <v/>
      </c>
      <c r="AO18" s="9">
        <f>IF(入力!BT18="","",入力!BT18)</f>
        <v>16</v>
      </c>
      <c r="AP18" s="9" t="str">
        <f>IF(入力!BU18="","",入力!BU18)</f>
        <v/>
      </c>
      <c r="AQ18" s="9" t="str">
        <f>IF(入力!BV18="","",入力!BV18)</f>
        <v/>
      </c>
      <c r="AR18" s="9" t="str">
        <f>IF(入力!BW18="","",入力!BW18)</f>
        <v/>
      </c>
      <c r="AS18" s="9" t="str">
        <f>IF(入力!BX18="","",入力!BX18)</f>
        <v/>
      </c>
      <c r="AT18" s="9">
        <f>IF(入力!BY18="","",入力!BY18)</f>
        <v>16</v>
      </c>
      <c r="AU18" s="9" t="str">
        <f>IF(入力!BZ18="","",入力!BZ18)</f>
        <v/>
      </c>
      <c r="AV18" s="9" t="str">
        <f>IF(入力!CA18="","",入力!CA18)</f>
        <v/>
      </c>
      <c r="AW18" s="9" t="str">
        <f>IF(入力!CB18="","",入力!CB18)</f>
        <v/>
      </c>
      <c r="AX18" s="9" t="str">
        <f>IF(入力!CC18="","",入力!CC18)</f>
        <v/>
      </c>
    </row>
    <row r="19" spans="3:50" s="4" customFormat="1" ht="19.95" customHeight="1" x14ac:dyDescent="0.2">
      <c r="C19" s="26"/>
      <c r="D19" s="26"/>
      <c r="F19" s="23"/>
      <c r="G19" s="20"/>
      <c r="H19" s="75" t="str">
        <f t="shared" si="7"/>
        <v>13時</v>
      </c>
      <c r="I19" s="76" t="str">
        <f t="shared" si="8"/>
        <v/>
      </c>
      <c r="J19" s="78" t="str">
        <f t="shared" si="12"/>
        <v/>
      </c>
      <c r="K19" s="77" t="str">
        <f t="shared" si="9"/>
        <v/>
      </c>
      <c r="L19" s="78" t="str">
        <f t="shared" si="13"/>
        <v/>
      </c>
      <c r="M19" s="75" t="str">
        <f t="shared" si="14"/>
        <v>13時</v>
      </c>
      <c r="N19" s="76" t="str">
        <f t="shared" si="10"/>
        <v/>
      </c>
      <c r="O19" s="78" t="str">
        <f t="shared" si="15"/>
        <v/>
      </c>
      <c r="P19" s="77" t="str">
        <f t="shared" si="11"/>
        <v/>
      </c>
      <c r="Q19" s="78" t="str">
        <f t="shared" si="25"/>
        <v/>
      </c>
      <c r="S19" s="7">
        <f>IF($C$3="","",IF($C$6=(ROW(S19)-ROW($S$2)),$C$3-TIME($B$6,0,0),IF(COUNTIF($S$3:S18,S18)=$C$6,S18+TIME(1,0,0),S18)))</f>
        <v>0.54166666666666663</v>
      </c>
      <c r="T19" s="8" t="str">
        <f>IF(S19="","",HOUR(S19)&amp;"@"&amp;COUNTIF($S$3:S19,S19))</f>
        <v>13@1</v>
      </c>
      <c r="U19" s="61">
        <f>IF(S18="","",IF(COUNTIF($S$3:S19,S19)=$D$6,HOUR(S19),IF(AND($D$6="",V19&lt;&gt;""),HOUR(S19),IF(AND($D$6="",COUNTIF($S$3:S19,S19)=1),HOUR(S19),""))))</f>
        <v>13</v>
      </c>
      <c r="V19" s="58" t="str">
        <f t="shared" si="17"/>
        <v/>
      </c>
      <c r="W19" s="59" t="str">
        <f t="shared" si="18"/>
        <v/>
      </c>
      <c r="X19" s="58" t="str">
        <f t="shared" si="19"/>
        <v/>
      </c>
      <c r="Y19" s="59" t="str">
        <f t="shared" si="20"/>
        <v/>
      </c>
      <c r="Z19" s="55" t="str">
        <f t="shared" si="21"/>
        <v/>
      </c>
      <c r="AA19" s="53" t="str">
        <f t="shared" si="22"/>
        <v/>
      </c>
      <c r="AB19" s="58" t="str">
        <f t="shared" si="23"/>
        <v/>
      </c>
      <c r="AC19" s="59" t="str">
        <f t="shared" si="24"/>
        <v/>
      </c>
      <c r="AE19" s="9">
        <f>IF(入力!BJ19="","",入力!BJ19)</f>
        <v>17</v>
      </c>
      <c r="AF19" s="9" t="str">
        <f>IF(入力!BK19="","",入力!BK19)</f>
        <v/>
      </c>
      <c r="AG19" s="9" t="str">
        <f>IF(入力!BL19="","",入力!BL19)</f>
        <v/>
      </c>
      <c r="AH19" s="9" t="str">
        <f>IF(入力!BM19="","",入力!BM19)</f>
        <v/>
      </c>
      <c r="AI19" s="9" t="str">
        <f>IF(入力!BN19="","",入力!BN19)</f>
        <v/>
      </c>
      <c r="AJ19" s="9">
        <f>IF(入力!BO19="","",入力!BO19)</f>
        <v>17</v>
      </c>
      <c r="AK19" s="9" t="str">
        <f>IF(入力!BP19="","",入力!BP19)</f>
        <v/>
      </c>
      <c r="AL19" s="9" t="str">
        <f>IF(入力!BQ19="","",入力!BQ19)</f>
        <v/>
      </c>
      <c r="AM19" s="9" t="str">
        <f>IF(入力!BR19="","",入力!BR19)</f>
        <v/>
      </c>
      <c r="AN19" s="9" t="str">
        <f>IF(入力!BS19="","",入力!BS19)</f>
        <v/>
      </c>
      <c r="AO19" s="9">
        <f>IF(入力!BT19="","",入力!BT19)</f>
        <v>17</v>
      </c>
      <c r="AP19" s="9" t="str">
        <f>IF(入力!BU19="","",入力!BU19)</f>
        <v/>
      </c>
      <c r="AQ19" s="9" t="str">
        <f>IF(入力!BV19="","",入力!BV19)</f>
        <v/>
      </c>
      <c r="AR19" s="9" t="str">
        <f>IF(入力!BW19="","",入力!BW19)</f>
        <v/>
      </c>
      <c r="AS19" s="9" t="str">
        <f>IF(入力!BX19="","",入力!BX19)</f>
        <v/>
      </c>
      <c r="AT19" s="9">
        <f>IF(入力!BY19="","",入力!BY19)</f>
        <v>17</v>
      </c>
      <c r="AU19" s="9" t="str">
        <f>IF(入力!BZ19="","",入力!BZ19)</f>
        <v/>
      </c>
      <c r="AV19" s="9" t="str">
        <f>IF(入力!CA19="","",入力!CA19)</f>
        <v/>
      </c>
      <c r="AW19" s="9" t="str">
        <f>IF(入力!CB19="","",入力!CB19)</f>
        <v/>
      </c>
      <c r="AX19" s="9" t="str">
        <f>IF(入力!CC19="","",入力!CC19)</f>
        <v/>
      </c>
    </row>
    <row r="20" spans="3:50" s="4" customFormat="1" ht="19.95" customHeight="1" x14ac:dyDescent="0.2">
      <c r="C20" s="26"/>
      <c r="D20" s="26"/>
      <c r="F20" s="23"/>
      <c r="G20" s="20"/>
      <c r="H20" s="75" t="str">
        <f t="shared" si="7"/>
        <v/>
      </c>
      <c r="I20" s="76" t="str">
        <f t="shared" si="8"/>
        <v/>
      </c>
      <c r="J20" s="78" t="str">
        <f t="shared" si="12"/>
        <v/>
      </c>
      <c r="K20" s="77" t="str">
        <f t="shared" si="9"/>
        <v/>
      </c>
      <c r="L20" s="78" t="str">
        <f t="shared" si="13"/>
        <v/>
      </c>
      <c r="M20" s="75" t="str">
        <f t="shared" si="14"/>
        <v/>
      </c>
      <c r="N20" s="76" t="str">
        <f t="shared" si="10"/>
        <v/>
      </c>
      <c r="O20" s="78" t="str">
        <f t="shared" si="15"/>
        <v/>
      </c>
      <c r="P20" s="77" t="str">
        <f t="shared" si="11"/>
        <v/>
      </c>
      <c r="Q20" s="78" t="str">
        <f t="shared" si="25"/>
        <v/>
      </c>
      <c r="S20" s="7">
        <f>IF($C$3="","",IF($C$6=(ROW(S20)-ROW($S$2)),$C$3-TIME($B$6,0,0),IF(COUNTIF($S$3:S19,S19)=$C$6,S19+TIME(1,0,0),S19)))</f>
        <v>0.54166666666666663</v>
      </c>
      <c r="T20" s="8" t="str">
        <f>IF(S20="","",HOUR(S20)&amp;"@"&amp;COUNTIF($S$3:S20,S20))</f>
        <v>13@2</v>
      </c>
      <c r="U20" s="61" t="str">
        <f>IF(S19="","",IF(COUNTIF($S$3:S20,S20)=$D$6,HOUR(S20),IF(AND($D$6="",V20&lt;&gt;""),HOUR(S20),IF(AND($D$6="",COUNTIF($S$3:S20,S20)=1),HOUR(S20),""))))</f>
        <v/>
      </c>
      <c r="V20" s="58" t="str">
        <f t="shared" si="17"/>
        <v/>
      </c>
      <c r="W20" s="59" t="str">
        <f t="shared" si="18"/>
        <v/>
      </c>
      <c r="X20" s="58" t="str">
        <f t="shared" si="19"/>
        <v/>
      </c>
      <c r="Y20" s="59" t="str">
        <f t="shared" si="20"/>
        <v/>
      </c>
      <c r="Z20" s="55" t="str">
        <f t="shared" si="21"/>
        <v/>
      </c>
      <c r="AA20" s="53" t="str">
        <f t="shared" si="22"/>
        <v/>
      </c>
      <c r="AB20" s="58" t="str">
        <f t="shared" si="23"/>
        <v/>
      </c>
      <c r="AC20" s="59" t="str">
        <f t="shared" si="24"/>
        <v/>
      </c>
      <c r="AE20" s="9">
        <f>IF(入力!BJ20="","",入力!BJ20)</f>
        <v>18</v>
      </c>
      <c r="AF20" s="9" t="str">
        <f>IF(入力!BK20="","",入力!BK20)</f>
        <v/>
      </c>
      <c r="AG20" s="9" t="str">
        <f>IF(入力!BL20="","",入力!BL20)</f>
        <v/>
      </c>
      <c r="AH20" s="9" t="str">
        <f>IF(入力!BM20="","",入力!BM20)</f>
        <v/>
      </c>
      <c r="AI20" s="9" t="str">
        <f>IF(入力!BN20="","",入力!BN20)</f>
        <v/>
      </c>
      <c r="AJ20" s="9">
        <f>IF(入力!BO20="","",入力!BO20)</f>
        <v>18</v>
      </c>
      <c r="AK20" s="9" t="str">
        <f>IF(入力!BP20="","",入力!BP20)</f>
        <v/>
      </c>
      <c r="AL20" s="9" t="str">
        <f>IF(入力!BQ20="","",入力!BQ20)</f>
        <v/>
      </c>
      <c r="AM20" s="9" t="str">
        <f>IF(入力!BR20="","",入力!BR20)</f>
        <v/>
      </c>
      <c r="AN20" s="9" t="str">
        <f>IF(入力!BS20="","",入力!BS20)</f>
        <v/>
      </c>
      <c r="AO20" s="9">
        <f>IF(入力!BT20="","",入力!BT20)</f>
        <v>18</v>
      </c>
      <c r="AP20" s="9" t="str">
        <f>IF(入力!BU20="","",入力!BU20)</f>
        <v/>
      </c>
      <c r="AQ20" s="9" t="str">
        <f>IF(入力!BV20="","",入力!BV20)</f>
        <v/>
      </c>
      <c r="AR20" s="9" t="str">
        <f>IF(入力!BW20="","",入力!BW20)</f>
        <v/>
      </c>
      <c r="AS20" s="9" t="str">
        <f>IF(入力!BX20="","",入力!BX20)</f>
        <v/>
      </c>
      <c r="AT20" s="9">
        <f>IF(入力!BY20="","",入力!BY20)</f>
        <v>18</v>
      </c>
      <c r="AU20" s="9" t="str">
        <f>IF(入力!BZ20="","",入力!BZ20)</f>
        <v/>
      </c>
      <c r="AV20" s="9" t="str">
        <f>IF(入力!CA20="","",入力!CA20)</f>
        <v/>
      </c>
      <c r="AW20" s="9" t="str">
        <f>IF(入力!CB20="","",入力!CB20)</f>
        <v/>
      </c>
      <c r="AX20" s="9" t="str">
        <f>IF(入力!CC20="","",入力!CC20)</f>
        <v/>
      </c>
    </row>
    <row r="21" spans="3:50" s="4" customFormat="1" ht="19.95" customHeight="1" x14ac:dyDescent="0.2">
      <c r="C21" s="26"/>
      <c r="D21" s="26"/>
      <c r="F21" s="23"/>
      <c r="G21" s="20"/>
      <c r="H21" s="75" t="str">
        <f t="shared" si="7"/>
        <v/>
      </c>
      <c r="I21" s="76" t="str">
        <f t="shared" si="8"/>
        <v/>
      </c>
      <c r="J21" s="78" t="str">
        <f t="shared" si="12"/>
        <v/>
      </c>
      <c r="K21" s="77" t="str">
        <f t="shared" si="9"/>
        <v/>
      </c>
      <c r="L21" s="78" t="str">
        <f t="shared" si="13"/>
        <v/>
      </c>
      <c r="M21" s="75" t="str">
        <f t="shared" si="14"/>
        <v/>
      </c>
      <c r="N21" s="76" t="str">
        <f t="shared" si="10"/>
        <v/>
      </c>
      <c r="O21" s="78" t="str">
        <f t="shared" si="15"/>
        <v/>
      </c>
      <c r="P21" s="77" t="str">
        <f t="shared" si="11"/>
        <v/>
      </c>
      <c r="Q21" s="78" t="str">
        <f t="shared" si="25"/>
        <v/>
      </c>
      <c r="S21" s="7">
        <f>IF($C$3="","",IF($C$6=(ROW(S21)-ROW($S$2)),$C$3-TIME($B$6,0,0),IF(COUNTIF($S$3:S20,S20)=$C$6,S20+TIME(1,0,0),S20)))</f>
        <v>0.54166666666666663</v>
      </c>
      <c r="T21" s="8" t="str">
        <f>IF(S21="","",HOUR(S21)&amp;"@"&amp;COUNTIF($S$3:S21,S21))</f>
        <v>13@3</v>
      </c>
      <c r="U21" s="61" t="str">
        <f>IF(S20="","",IF(COUNTIF($S$3:S21,S21)=$D$6,HOUR(S21),IF(AND($D$6="",V21&lt;&gt;""),HOUR(S21),IF(AND($D$6="",COUNTIF($S$3:S21,S21)=1),HOUR(S21),""))))</f>
        <v/>
      </c>
      <c r="V21" s="58" t="str">
        <f t="shared" si="17"/>
        <v/>
      </c>
      <c r="W21" s="59" t="str">
        <f t="shared" si="18"/>
        <v/>
      </c>
      <c r="X21" s="58" t="str">
        <f t="shared" si="19"/>
        <v/>
      </c>
      <c r="Y21" s="59" t="str">
        <f t="shared" si="20"/>
        <v/>
      </c>
      <c r="Z21" s="55" t="str">
        <f t="shared" si="21"/>
        <v/>
      </c>
      <c r="AA21" s="53" t="str">
        <f t="shared" si="22"/>
        <v/>
      </c>
      <c r="AB21" s="58" t="str">
        <f t="shared" si="23"/>
        <v/>
      </c>
      <c r="AC21" s="59" t="str">
        <f t="shared" si="24"/>
        <v/>
      </c>
      <c r="AE21" s="9">
        <f>IF(入力!BJ21="","",入力!BJ21)</f>
        <v>19</v>
      </c>
      <c r="AF21" s="9" t="str">
        <f>IF(入力!BK21="","",入力!BK21)</f>
        <v/>
      </c>
      <c r="AG21" s="9" t="str">
        <f>IF(入力!BL21="","",入力!BL21)</f>
        <v/>
      </c>
      <c r="AH21" s="9" t="str">
        <f>IF(入力!BM21="","",入力!BM21)</f>
        <v/>
      </c>
      <c r="AI21" s="9" t="str">
        <f>IF(入力!BN21="","",入力!BN21)</f>
        <v/>
      </c>
      <c r="AJ21" s="9">
        <f>IF(入力!BO21="","",入力!BO21)</f>
        <v>19</v>
      </c>
      <c r="AK21" s="9" t="str">
        <f>IF(入力!BP21="","",入力!BP21)</f>
        <v/>
      </c>
      <c r="AL21" s="9" t="str">
        <f>IF(入力!BQ21="","",入力!BQ21)</f>
        <v/>
      </c>
      <c r="AM21" s="9" t="str">
        <f>IF(入力!BR21="","",入力!BR21)</f>
        <v/>
      </c>
      <c r="AN21" s="9" t="str">
        <f>IF(入力!BS21="","",入力!BS21)</f>
        <v/>
      </c>
      <c r="AO21" s="9">
        <f>IF(入力!BT21="","",入力!BT21)</f>
        <v>19</v>
      </c>
      <c r="AP21" s="9" t="str">
        <f>IF(入力!BU21="","",入力!BU21)</f>
        <v/>
      </c>
      <c r="AQ21" s="9" t="str">
        <f>IF(入力!BV21="","",入力!BV21)</f>
        <v/>
      </c>
      <c r="AR21" s="9" t="str">
        <f>IF(入力!BW21="","",入力!BW21)</f>
        <v/>
      </c>
      <c r="AS21" s="9" t="str">
        <f>IF(入力!BX21="","",入力!BX21)</f>
        <v/>
      </c>
      <c r="AT21" s="9">
        <f>IF(入力!BY21="","",入力!BY21)</f>
        <v>19</v>
      </c>
      <c r="AU21" s="9" t="str">
        <f>IF(入力!BZ21="","",入力!BZ21)</f>
        <v/>
      </c>
      <c r="AV21" s="9" t="str">
        <f>IF(入力!CA21="","",入力!CA21)</f>
        <v/>
      </c>
      <c r="AW21" s="9" t="str">
        <f>IF(入力!CB21="","",入力!CB21)</f>
        <v/>
      </c>
      <c r="AX21" s="9" t="str">
        <f>IF(入力!CC21="","",入力!CC21)</f>
        <v/>
      </c>
    </row>
    <row r="22" spans="3:50" s="4" customFormat="1" ht="19.95" customHeight="1" x14ac:dyDescent="0.2">
      <c r="C22" s="26"/>
      <c r="D22" s="26"/>
      <c r="F22" s="23"/>
      <c r="G22" s="20"/>
      <c r="H22" s="75" t="str">
        <f t="shared" si="7"/>
        <v/>
      </c>
      <c r="I22" s="76" t="str">
        <f t="shared" si="8"/>
        <v/>
      </c>
      <c r="J22" s="78" t="str">
        <f t="shared" si="12"/>
        <v/>
      </c>
      <c r="K22" s="77" t="str">
        <f t="shared" si="9"/>
        <v/>
      </c>
      <c r="L22" s="78" t="str">
        <f t="shared" si="13"/>
        <v/>
      </c>
      <c r="M22" s="75" t="str">
        <f t="shared" si="14"/>
        <v/>
      </c>
      <c r="N22" s="76" t="str">
        <f t="shared" si="10"/>
        <v/>
      </c>
      <c r="O22" s="78" t="str">
        <f t="shared" si="15"/>
        <v/>
      </c>
      <c r="P22" s="77" t="str">
        <f t="shared" si="11"/>
        <v/>
      </c>
      <c r="Q22" s="78" t="str">
        <f t="shared" si="25"/>
        <v/>
      </c>
      <c r="S22" s="7">
        <f>IF($C$3="","",IF($C$6=(ROW(S22)-ROW($S$2)),$C$3-TIME($B$6,0,0),IF(COUNTIF($S$3:S21,S21)=$C$6,S21+TIME(1,0,0),S21)))</f>
        <v>0.54166666666666663</v>
      </c>
      <c r="T22" s="8" t="str">
        <f>IF(S22="","",HOUR(S22)&amp;"@"&amp;COUNTIF($S$3:S22,S22))</f>
        <v>13@4</v>
      </c>
      <c r="U22" s="61" t="str">
        <f>IF(S21="","",IF(COUNTIF($S$3:S22,S22)=$D$6,HOUR(S22),IF(AND($D$6="",V22&lt;&gt;""),HOUR(S22),IF(AND($D$6="",COUNTIF($S$3:S22,S22)=1),HOUR(S22),""))))</f>
        <v/>
      </c>
      <c r="V22" s="58" t="str">
        <f t="shared" si="17"/>
        <v/>
      </c>
      <c r="W22" s="59" t="str">
        <f t="shared" si="18"/>
        <v/>
      </c>
      <c r="X22" s="58" t="str">
        <f t="shared" si="19"/>
        <v/>
      </c>
      <c r="Y22" s="59" t="str">
        <f t="shared" si="20"/>
        <v/>
      </c>
      <c r="Z22" s="55" t="str">
        <f t="shared" si="21"/>
        <v/>
      </c>
      <c r="AA22" s="53" t="str">
        <f t="shared" si="22"/>
        <v/>
      </c>
      <c r="AB22" s="58" t="str">
        <f t="shared" si="23"/>
        <v/>
      </c>
      <c r="AC22" s="59" t="str">
        <f t="shared" si="24"/>
        <v/>
      </c>
      <c r="AE22" s="9">
        <f>IF(入力!BJ22="","",入力!BJ22)</f>
        <v>20</v>
      </c>
      <c r="AF22" s="9" t="str">
        <f>IF(入力!BK22="","",入力!BK22)</f>
        <v/>
      </c>
      <c r="AG22" s="9" t="str">
        <f>IF(入力!BL22="","",入力!BL22)</f>
        <v/>
      </c>
      <c r="AH22" s="9" t="str">
        <f>IF(入力!BM22="","",入力!BM22)</f>
        <v/>
      </c>
      <c r="AI22" s="9" t="str">
        <f>IF(入力!BN22="","",入力!BN22)</f>
        <v/>
      </c>
      <c r="AJ22" s="9">
        <f>IF(入力!BO22="","",入力!BO22)</f>
        <v>20</v>
      </c>
      <c r="AK22" s="9" t="str">
        <f>IF(入力!BP22="","",入力!BP22)</f>
        <v/>
      </c>
      <c r="AL22" s="9" t="str">
        <f>IF(入力!BQ22="","",入力!BQ22)</f>
        <v/>
      </c>
      <c r="AM22" s="9" t="str">
        <f>IF(入力!BR22="","",入力!BR22)</f>
        <v/>
      </c>
      <c r="AN22" s="9" t="str">
        <f>IF(入力!BS22="","",入力!BS22)</f>
        <v/>
      </c>
      <c r="AO22" s="9">
        <f>IF(入力!BT22="","",入力!BT22)</f>
        <v>20</v>
      </c>
      <c r="AP22" s="9" t="str">
        <f>IF(入力!BU22="","",入力!BU22)</f>
        <v/>
      </c>
      <c r="AQ22" s="9" t="str">
        <f>IF(入力!BV22="","",入力!BV22)</f>
        <v/>
      </c>
      <c r="AR22" s="9" t="str">
        <f>IF(入力!BW22="","",入力!BW22)</f>
        <v/>
      </c>
      <c r="AS22" s="9" t="str">
        <f>IF(入力!BX22="","",入力!BX22)</f>
        <v/>
      </c>
      <c r="AT22" s="9">
        <f>IF(入力!BY22="","",入力!BY22)</f>
        <v>20</v>
      </c>
      <c r="AU22" s="9" t="str">
        <f>IF(入力!BZ22="","",入力!BZ22)</f>
        <v/>
      </c>
      <c r="AV22" s="9" t="str">
        <f>IF(入力!CA22="","",入力!CA22)</f>
        <v/>
      </c>
      <c r="AW22" s="9" t="str">
        <f>IF(入力!CB22="","",入力!CB22)</f>
        <v/>
      </c>
      <c r="AX22" s="9" t="str">
        <f>IF(入力!CC22="","",入力!CC22)</f>
        <v/>
      </c>
    </row>
    <row r="23" spans="3:50" s="4" customFormat="1" ht="19.95" customHeight="1" x14ac:dyDescent="0.2">
      <c r="C23" s="26"/>
      <c r="D23" s="26"/>
      <c r="F23" s="23"/>
      <c r="G23" s="20"/>
      <c r="H23" s="75" t="str">
        <f t="shared" si="7"/>
        <v>14時</v>
      </c>
      <c r="I23" s="76" t="str">
        <f t="shared" si="8"/>
        <v/>
      </c>
      <c r="J23" s="78" t="str">
        <f t="shared" si="12"/>
        <v/>
      </c>
      <c r="K23" s="77" t="str">
        <f t="shared" si="9"/>
        <v/>
      </c>
      <c r="L23" s="78" t="str">
        <f t="shared" si="13"/>
        <v/>
      </c>
      <c r="M23" s="75" t="str">
        <f t="shared" si="14"/>
        <v>14時</v>
      </c>
      <c r="N23" s="76" t="str">
        <f t="shared" si="10"/>
        <v/>
      </c>
      <c r="O23" s="78" t="str">
        <f t="shared" si="15"/>
        <v/>
      </c>
      <c r="P23" s="77" t="str">
        <f t="shared" si="11"/>
        <v/>
      </c>
      <c r="Q23" s="78" t="str">
        <f t="shared" si="25"/>
        <v/>
      </c>
      <c r="S23" s="7">
        <f>IF($C$3="","",IF($C$6=(ROW(S23)-ROW($S$2)),$C$3-TIME($B$6,0,0),IF(COUNTIF($S$3:S22,S22)=$C$6,S22+TIME(1,0,0),S22)))</f>
        <v>0.58333333333333326</v>
      </c>
      <c r="T23" s="8" t="str">
        <f>IF(S23="","",HOUR(S23)&amp;"@"&amp;COUNTIF($S$3:S23,S23))</f>
        <v>14@1</v>
      </c>
      <c r="U23" s="61">
        <f>IF(S22="","",IF(COUNTIF($S$3:S23,S23)=$D$6,HOUR(S23),IF(AND($D$6="",V23&lt;&gt;""),HOUR(S23),IF(AND($D$6="",COUNTIF($S$3:S23,S23)=1),HOUR(S23),""))))</f>
        <v>14</v>
      </c>
      <c r="V23" s="58" t="str">
        <f t="shared" si="17"/>
        <v/>
      </c>
      <c r="W23" s="59" t="str">
        <f t="shared" si="18"/>
        <v/>
      </c>
      <c r="X23" s="58" t="str">
        <f t="shared" si="19"/>
        <v/>
      </c>
      <c r="Y23" s="59" t="str">
        <f t="shared" si="20"/>
        <v/>
      </c>
      <c r="Z23" s="55" t="str">
        <f t="shared" si="21"/>
        <v/>
      </c>
      <c r="AA23" s="53" t="str">
        <f t="shared" si="22"/>
        <v/>
      </c>
      <c r="AB23" s="58" t="str">
        <f t="shared" si="23"/>
        <v/>
      </c>
      <c r="AC23" s="59" t="str">
        <f t="shared" si="24"/>
        <v/>
      </c>
      <c r="AE23" s="9">
        <f>IF(入力!BJ23="","",入力!BJ23)</f>
        <v>21</v>
      </c>
      <c r="AF23" s="9" t="str">
        <f>IF(入力!BK23="","",入力!BK23)</f>
        <v/>
      </c>
      <c r="AG23" s="9" t="str">
        <f>IF(入力!BL23="","",入力!BL23)</f>
        <v/>
      </c>
      <c r="AH23" s="9" t="str">
        <f>IF(入力!BM23="","",入力!BM23)</f>
        <v/>
      </c>
      <c r="AI23" s="9" t="str">
        <f>IF(入力!BN23="","",入力!BN23)</f>
        <v/>
      </c>
      <c r="AJ23" s="9">
        <f>IF(入力!BO23="","",入力!BO23)</f>
        <v>21</v>
      </c>
      <c r="AK23" s="9" t="str">
        <f>IF(入力!BP23="","",入力!BP23)</f>
        <v/>
      </c>
      <c r="AL23" s="9" t="str">
        <f>IF(入力!BQ23="","",入力!BQ23)</f>
        <v/>
      </c>
      <c r="AM23" s="9" t="str">
        <f>IF(入力!BR23="","",入力!BR23)</f>
        <v/>
      </c>
      <c r="AN23" s="9" t="str">
        <f>IF(入力!BS23="","",入力!BS23)</f>
        <v/>
      </c>
      <c r="AO23" s="9">
        <f>IF(入力!BT23="","",入力!BT23)</f>
        <v>21</v>
      </c>
      <c r="AP23" s="9" t="str">
        <f>IF(入力!BU23="","",入力!BU23)</f>
        <v/>
      </c>
      <c r="AQ23" s="9" t="str">
        <f>IF(入力!BV23="","",入力!BV23)</f>
        <v/>
      </c>
      <c r="AR23" s="9" t="str">
        <f>IF(入力!BW23="","",入力!BW23)</f>
        <v/>
      </c>
      <c r="AS23" s="9" t="str">
        <f>IF(入力!BX23="","",入力!BX23)</f>
        <v/>
      </c>
      <c r="AT23" s="9">
        <f>IF(入力!BY23="","",入力!BY23)</f>
        <v>21</v>
      </c>
      <c r="AU23" s="9" t="str">
        <f>IF(入力!BZ23="","",入力!BZ23)</f>
        <v/>
      </c>
      <c r="AV23" s="9" t="str">
        <f>IF(入力!CA23="","",入力!CA23)</f>
        <v/>
      </c>
      <c r="AW23" s="9" t="str">
        <f>IF(入力!CB23="","",入力!CB23)</f>
        <v/>
      </c>
      <c r="AX23" s="9" t="str">
        <f>IF(入力!CC23="","",入力!CC23)</f>
        <v/>
      </c>
    </row>
    <row r="24" spans="3:50" s="4" customFormat="1" ht="19.95" customHeight="1" x14ac:dyDescent="0.2">
      <c r="C24" s="26"/>
      <c r="D24" s="26"/>
      <c r="F24" s="23"/>
      <c r="G24" s="20"/>
      <c r="H24" s="75" t="str">
        <f t="shared" si="7"/>
        <v/>
      </c>
      <c r="I24" s="76" t="str">
        <f t="shared" si="8"/>
        <v/>
      </c>
      <c r="J24" s="78" t="str">
        <f t="shared" si="12"/>
        <v/>
      </c>
      <c r="K24" s="77" t="str">
        <f t="shared" si="9"/>
        <v/>
      </c>
      <c r="L24" s="78" t="str">
        <f t="shared" si="13"/>
        <v/>
      </c>
      <c r="M24" s="75" t="str">
        <f t="shared" si="14"/>
        <v/>
      </c>
      <c r="N24" s="76" t="str">
        <f t="shared" si="10"/>
        <v/>
      </c>
      <c r="O24" s="78" t="str">
        <f t="shared" si="15"/>
        <v/>
      </c>
      <c r="P24" s="77" t="str">
        <f t="shared" si="11"/>
        <v/>
      </c>
      <c r="Q24" s="78" t="str">
        <f t="shared" si="25"/>
        <v/>
      </c>
      <c r="S24" s="7">
        <f>IF($C$3="","",IF($C$6=(ROW(S24)-ROW($S$2)),$C$3-TIME($B$6,0,0),IF(COUNTIF($S$3:S23,S23)=$C$6,S23+TIME(1,0,0),S23)))</f>
        <v>0.58333333333333326</v>
      </c>
      <c r="T24" s="8" t="str">
        <f>IF(S24="","",HOUR(S24)&amp;"@"&amp;COUNTIF($S$3:S24,S24))</f>
        <v>14@2</v>
      </c>
      <c r="U24" s="61" t="str">
        <f>IF(S23="","",IF(COUNTIF($S$3:S24,S24)=$D$6,HOUR(S24),IF(AND($D$6="",V24&lt;&gt;""),HOUR(S24),IF(AND($D$6="",COUNTIF($S$3:S24,S24)=1),HOUR(S24),""))))</f>
        <v/>
      </c>
      <c r="V24" s="58" t="str">
        <f t="shared" si="17"/>
        <v/>
      </c>
      <c r="W24" s="59" t="str">
        <f t="shared" si="18"/>
        <v/>
      </c>
      <c r="X24" s="58" t="str">
        <f t="shared" si="19"/>
        <v/>
      </c>
      <c r="Y24" s="59" t="str">
        <f t="shared" si="20"/>
        <v/>
      </c>
      <c r="Z24" s="55" t="str">
        <f t="shared" si="21"/>
        <v/>
      </c>
      <c r="AA24" s="53" t="str">
        <f t="shared" si="22"/>
        <v/>
      </c>
      <c r="AB24" s="58" t="str">
        <f t="shared" si="23"/>
        <v/>
      </c>
      <c r="AC24" s="59" t="str">
        <f t="shared" si="24"/>
        <v/>
      </c>
      <c r="AE24" s="9">
        <f>IF(入力!BJ24="","",入力!BJ24)</f>
        <v>22</v>
      </c>
      <c r="AF24" s="9" t="str">
        <f>IF(入力!BK24="","",入力!BK24)</f>
        <v/>
      </c>
      <c r="AG24" s="9" t="str">
        <f>IF(入力!BL24="","",入力!BL24)</f>
        <v/>
      </c>
      <c r="AH24" s="9" t="str">
        <f>IF(入力!BM24="","",入力!BM24)</f>
        <v/>
      </c>
      <c r="AI24" s="9" t="str">
        <f>IF(入力!BN24="","",入力!BN24)</f>
        <v/>
      </c>
      <c r="AJ24" s="9">
        <f>IF(入力!BO24="","",入力!BO24)</f>
        <v>22</v>
      </c>
      <c r="AK24" s="9" t="str">
        <f>IF(入力!BP24="","",入力!BP24)</f>
        <v/>
      </c>
      <c r="AL24" s="9" t="str">
        <f>IF(入力!BQ24="","",入力!BQ24)</f>
        <v/>
      </c>
      <c r="AM24" s="9" t="str">
        <f>IF(入力!BR24="","",入力!BR24)</f>
        <v/>
      </c>
      <c r="AN24" s="9" t="str">
        <f>IF(入力!BS24="","",入力!BS24)</f>
        <v/>
      </c>
      <c r="AO24" s="9">
        <f>IF(入力!BT24="","",入力!BT24)</f>
        <v>22</v>
      </c>
      <c r="AP24" s="9" t="str">
        <f>IF(入力!BU24="","",入力!BU24)</f>
        <v/>
      </c>
      <c r="AQ24" s="9" t="str">
        <f>IF(入力!BV24="","",入力!BV24)</f>
        <v/>
      </c>
      <c r="AR24" s="9" t="str">
        <f>IF(入力!BW24="","",入力!BW24)</f>
        <v/>
      </c>
      <c r="AS24" s="9" t="str">
        <f>IF(入力!BX24="","",入力!BX24)</f>
        <v/>
      </c>
      <c r="AT24" s="9">
        <f>IF(入力!BY24="","",入力!BY24)</f>
        <v>22</v>
      </c>
      <c r="AU24" s="9" t="str">
        <f>IF(入力!BZ24="","",入力!BZ24)</f>
        <v/>
      </c>
      <c r="AV24" s="9" t="str">
        <f>IF(入力!CA24="","",入力!CA24)</f>
        <v/>
      </c>
      <c r="AW24" s="9" t="str">
        <f>IF(入力!CB24="","",入力!CB24)</f>
        <v/>
      </c>
      <c r="AX24" s="9" t="str">
        <f>IF(入力!CC24="","",入力!CC24)</f>
        <v/>
      </c>
    </row>
    <row r="25" spans="3:50" s="4" customFormat="1" ht="19.95" customHeight="1" x14ac:dyDescent="0.2">
      <c r="C25" s="26"/>
      <c r="D25" s="26"/>
      <c r="F25" s="23"/>
      <c r="G25" s="20"/>
      <c r="H25" s="75" t="str">
        <f t="shared" si="7"/>
        <v/>
      </c>
      <c r="I25" s="76" t="str">
        <f t="shared" si="8"/>
        <v/>
      </c>
      <c r="J25" s="78" t="str">
        <f t="shared" si="12"/>
        <v/>
      </c>
      <c r="K25" s="77" t="str">
        <f t="shared" si="9"/>
        <v/>
      </c>
      <c r="L25" s="78" t="str">
        <f t="shared" si="13"/>
        <v/>
      </c>
      <c r="M25" s="75" t="str">
        <f t="shared" si="14"/>
        <v/>
      </c>
      <c r="N25" s="76" t="str">
        <f t="shared" si="10"/>
        <v/>
      </c>
      <c r="O25" s="78" t="str">
        <f t="shared" si="15"/>
        <v/>
      </c>
      <c r="P25" s="77" t="str">
        <f t="shared" si="11"/>
        <v/>
      </c>
      <c r="Q25" s="78" t="str">
        <f t="shared" si="25"/>
        <v/>
      </c>
      <c r="S25" s="7">
        <f>IF($C$3="","",IF($C$6=(ROW(S25)-ROW($S$2)),$C$3-TIME($B$6,0,0),IF(COUNTIF($S$3:S24,S24)=$C$6,S24+TIME(1,0,0),S24)))</f>
        <v>0.58333333333333326</v>
      </c>
      <c r="T25" s="8" t="str">
        <f>IF(S25="","",HOUR(S25)&amp;"@"&amp;COUNTIF($S$3:S25,S25))</f>
        <v>14@3</v>
      </c>
      <c r="U25" s="61" t="str">
        <f>IF(S24="","",IF(COUNTIF($S$3:S25,S25)=$D$6,HOUR(S25),IF(AND($D$6="",V25&lt;&gt;""),HOUR(S25),IF(AND($D$6="",COUNTIF($S$3:S25,S25)=1),HOUR(S25),""))))</f>
        <v/>
      </c>
      <c r="V25" s="58" t="str">
        <f t="shared" si="17"/>
        <v/>
      </c>
      <c r="W25" s="59" t="str">
        <f t="shared" si="18"/>
        <v/>
      </c>
      <c r="X25" s="58" t="str">
        <f t="shared" si="19"/>
        <v/>
      </c>
      <c r="Y25" s="59" t="str">
        <f t="shared" si="20"/>
        <v/>
      </c>
      <c r="Z25" s="55" t="str">
        <f t="shared" si="21"/>
        <v/>
      </c>
      <c r="AA25" s="53" t="str">
        <f t="shared" si="22"/>
        <v/>
      </c>
      <c r="AB25" s="58" t="str">
        <f t="shared" si="23"/>
        <v/>
      </c>
      <c r="AC25" s="59" t="str">
        <f t="shared" si="24"/>
        <v/>
      </c>
      <c r="AE25" s="9">
        <f>IF(入力!BJ25="","",入力!BJ25)</f>
        <v>23</v>
      </c>
      <c r="AF25" s="9" t="str">
        <f>IF(入力!BK25="","",入力!BK25)</f>
        <v/>
      </c>
      <c r="AG25" s="9" t="str">
        <f>IF(入力!BL25="","",入力!BL25)</f>
        <v/>
      </c>
      <c r="AH25" s="9" t="str">
        <f>IF(入力!BM25="","",入力!BM25)</f>
        <v/>
      </c>
      <c r="AI25" s="9" t="str">
        <f>IF(入力!BN25="","",入力!BN25)</f>
        <v/>
      </c>
      <c r="AJ25" s="9">
        <f>IF(入力!BO25="","",入力!BO25)</f>
        <v>23</v>
      </c>
      <c r="AK25" s="9" t="str">
        <f>IF(入力!BP25="","",入力!BP25)</f>
        <v/>
      </c>
      <c r="AL25" s="9" t="str">
        <f>IF(入力!BQ25="","",入力!BQ25)</f>
        <v/>
      </c>
      <c r="AM25" s="9" t="str">
        <f>IF(入力!BR25="","",入力!BR25)</f>
        <v/>
      </c>
      <c r="AN25" s="9" t="str">
        <f>IF(入力!BS25="","",入力!BS25)</f>
        <v/>
      </c>
      <c r="AO25" s="9">
        <f>IF(入力!BT25="","",入力!BT25)</f>
        <v>23</v>
      </c>
      <c r="AP25" s="9" t="str">
        <f>IF(入力!BU25="","",入力!BU25)</f>
        <v/>
      </c>
      <c r="AQ25" s="9" t="str">
        <f>IF(入力!BV25="","",入力!BV25)</f>
        <v/>
      </c>
      <c r="AR25" s="9" t="str">
        <f>IF(入力!BW25="","",入力!BW25)</f>
        <v/>
      </c>
      <c r="AS25" s="9" t="str">
        <f>IF(入力!BX25="","",入力!BX25)</f>
        <v/>
      </c>
      <c r="AT25" s="9">
        <f>IF(入力!BY25="","",入力!BY25)</f>
        <v>23</v>
      </c>
      <c r="AU25" s="9" t="str">
        <f>IF(入力!BZ25="","",入力!BZ25)</f>
        <v/>
      </c>
      <c r="AV25" s="9" t="str">
        <f>IF(入力!CA25="","",入力!CA25)</f>
        <v/>
      </c>
      <c r="AW25" s="9" t="str">
        <f>IF(入力!CB25="","",入力!CB25)</f>
        <v/>
      </c>
      <c r="AX25" s="9" t="str">
        <f>IF(入力!CC25="","",入力!CC25)</f>
        <v/>
      </c>
    </row>
    <row r="26" spans="3:50" s="4" customFormat="1" ht="19.95" customHeight="1" x14ac:dyDescent="0.2">
      <c r="C26" s="26"/>
      <c r="D26" s="26"/>
      <c r="F26" s="23"/>
      <c r="G26" s="20"/>
      <c r="H26" s="75" t="str">
        <f t="shared" si="7"/>
        <v/>
      </c>
      <c r="I26" s="76" t="str">
        <f t="shared" si="8"/>
        <v/>
      </c>
      <c r="J26" s="78" t="str">
        <f t="shared" si="12"/>
        <v/>
      </c>
      <c r="K26" s="77" t="str">
        <f t="shared" si="9"/>
        <v/>
      </c>
      <c r="L26" s="78" t="str">
        <f t="shared" si="13"/>
        <v/>
      </c>
      <c r="M26" s="75" t="str">
        <f t="shared" si="14"/>
        <v/>
      </c>
      <c r="N26" s="76" t="str">
        <f t="shared" si="10"/>
        <v/>
      </c>
      <c r="O26" s="78" t="str">
        <f t="shared" si="15"/>
        <v/>
      </c>
      <c r="P26" s="77" t="str">
        <f t="shared" si="11"/>
        <v/>
      </c>
      <c r="Q26" s="78" t="str">
        <f t="shared" si="25"/>
        <v/>
      </c>
      <c r="S26" s="7">
        <f>IF($C$3="","",IF($C$6=(ROW(S26)-ROW($S$2)),$C$3-TIME($B$6,0,0),IF(COUNTIF($S$3:S25,S25)=$C$6,S25+TIME(1,0,0),S25)))</f>
        <v>0.58333333333333326</v>
      </c>
      <c r="T26" s="8" t="str">
        <f>IF(S26="","",HOUR(S26)&amp;"@"&amp;COUNTIF($S$3:S26,S26))</f>
        <v>14@4</v>
      </c>
      <c r="U26" s="61" t="str">
        <f>IF(S25="","",IF(COUNTIF($S$3:S26,S26)=$D$6,HOUR(S26),IF(AND($D$6="",V26&lt;&gt;""),HOUR(S26),IF(AND($D$6="",COUNTIF($S$3:S26,S26)=1),HOUR(S26),""))))</f>
        <v/>
      </c>
      <c r="V26" s="58" t="str">
        <f t="shared" si="17"/>
        <v/>
      </c>
      <c r="W26" s="59" t="str">
        <f t="shared" si="18"/>
        <v/>
      </c>
      <c r="X26" s="58" t="str">
        <f t="shared" si="19"/>
        <v/>
      </c>
      <c r="Y26" s="59" t="str">
        <f t="shared" si="20"/>
        <v/>
      </c>
      <c r="Z26" s="55" t="str">
        <f t="shared" si="21"/>
        <v/>
      </c>
      <c r="AA26" s="53" t="str">
        <f t="shared" si="22"/>
        <v/>
      </c>
      <c r="AB26" s="58" t="str">
        <f t="shared" si="23"/>
        <v/>
      </c>
      <c r="AC26" s="59" t="str">
        <f t="shared" si="24"/>
        <v/>
      </c>
      <c r="AE26" s="9">
        <f>IF(入力!BJ26="","",入力!BJ26)</f>
        <v>24</v>
      </c>
      <c r="AF26" s="9" t="str">
        <f>IF(入力!BK26="","",入力!BK26)</f>
        <v/>
      </c>
      <c r="AG26" s="9" t="str">
        <f>IF(入力!BL26="","",入力!BL26)</f>
        <v/>
      </c>
      <c r="AH26" s="9" t="str">
        <f>IF(入力!BM26="","",入力!BM26)</f>
        <v/>
      </c>
      <c r="AI26" s="9" t="str">
        <f>IF(入力!BN26="","",入力!BN26)</f>
        <v/>
      </c>
      <c r="AJ26" s="9">
        <f>IF(入力!BO26="","",入力!BO26)</f>
        <v>24</v>
      </c>
      <c r="AK26" s="9" t="str">
        <f>IF(入力!BP26="","",入力!BP26)</f>
        <v/>
      </c>
      <c r="AL26" s="9" t="str">
        <f>IF(入力!BQ26="","",入力!BQ26)</f>
        <v/>
      </c>
      <c r="AM26" s="9" t="str">
        <f>IF(入力!BR26="","",入力!BR26)</f>
        <v/>
      </c>
      <c r="AN26" s="9" t="str">
        <f>IF(入力!BS26="","",入力!BS26)</f>
        <v/>
      </c>
      <c r="AO26" s="9">
        <f>IF(入力!BT26="","",入力!BT26)</f>
        <v>24</v>
      </c>
      <c r="AP26" s="9" t="str">
        <f>IF(入力!BU26="","",入力!BU26)</f>
        <v/>
      </c>
      <c r="AQ26" s="9" t="str">
        <f>IF(入力!BV26="","",入力!BV26)</f>
        <v/>
      </c>
      <c r="AR26" s="9" t="str">
        <f>IF(入力!BW26="","",入力!BW26)</f>
        <v/>
      </c>
      <c r="AS26" s="9" t="str">
        <f>IF(入力!BX26="","",入力!BX26)</f>
        <v/>
      </c>
      <c r="AT26" s="9">
        <f>IF(入力!BY26="","",入力!BY26)</f>
        <v>24</v>
      </c>
      <c r="AU26" s="9" t="str">
        <f>IF(入力!BZ26="","",入力!BZ26)</f>
        <v/>
      </c>
      <c r="AV26" s="9" t="str">
        <f>IF(入力!CA26="","",入力!CA26)</f>
        <v/>
      </c>
      <c r="AW26" s="9" t="str">
        <f>IF(入力!CB26="","",入力!CB26)</f>
        <v/>
      </c>
      <c r="AX26" s="9" t="str">
        <f>IF(入力!CC26="","",入力!CC26)</f>
        <v/>
      </c>
    </row>
    <row r="27" spans="3:50" s="4" customFormat="1" ht="19.95" customHeight="1" x14ac:dyDescent="0.2">
      <c r="C27" s="26"/>
      <c r="D27" s="26"/>
      <c r="F27" s="23"/>
      <c r="G27" s="20"/>
      <c r="H27" s="75" t="str">
        <f t="shared" si="7"/>
        <v>15時</v>
      </c>
      <c r="I27" s="76" t="str">
        <f t="shared" si="8"/>
        <v/>
      </c>
      <c r="J27" s="78" t="str">
        <f t="shared" si="12"/>
        <v/>
      </c>
      <c r="K27" s="77" t="str">
        <f t="shared" si="9"/>
        <v/>
      </c>
      <c r="L27" s="78" t="str">
        <f t="shared" si="13"/>
        <v/>
      </c>
      <c r="M27" s="75" t="str">
        <f t="shared" si="14"/>
        <v>15時</v>
      </c>
      <c r="N27" s="76" t="str">
        <f t="shared" si="10"/>
        <v/>
      </c>
      <c r="O27" s="78" t="str">
        <f t="shared" si="15"/>
        <v/>
      </c>
      <c r="P27" s="77" t="str">
        <f t="shared" si="11"/>
        <v/>
      </c>
      <c r="Q27" s="78" t="str">
        <f t="shared" si="25"/>
        <v/>
      </c>
      <c r="S27" s="7">
        <f>IF($C$3="","",IF($C$6=(ROW(S27)-ROW($S$2)),$C$3-TIME($B$6,0,0),IF(COUNTIF($S$3:S26,S26)=$C$6,S26+TIME(1,0,0),S26)))</f>
        <v>0.62499999999999989</v>
      </c>
      <c r="T27" s="8" t="str">
        <f>IF(S27="","",HOUR(S27)&amp;"@"&amp;COUNTIF($S$3:S27,S27))</f>
        <v>15@1</v>
      </c>
      <c r="U27" s="61">
        <f>IF(S26="","",IF(COUNTIF($S$3:S27,S27)=$D$6,HOUR(S27),IF(AND($D$6="",V27&lt;&gt;""),HOUR(S27),IF(AND($D$6="",COUNTIF($S$3:S27,S27)=1),HOUR(S27),""))))</f>
        <v>15</v>
      </c>
      <c r="V27" s="58" t="str">
        <f t="shared" si="17"/>
        <v/>
      </c>
      <c r="W27" s="59" t="str">
        <f t="shared" si="18"/>
        <v/>
      </c>
      <c r="X27" s="58" t="str">
        <f t="shared" si="19"/>
        <v/>
      </c>
      <c r="Y27" s="59" t="str">
        <f t="shared" si="20"/>
        <v/>
      </c>
      <c r="Z27" s="55" t="str">
        <f t="shared" si="21"/>
        <v/>
      </c>
      <c r="AA27" s="53" t="str">
        <f t="shared" si="22"/>
        <v/>
      </c>
      <c r="AB27" s="58" t="str">
        <f t="shared" si="23"/>
        <v/>
      </c>
      <c r="AC27" s="59" t="str">
        <f t="shared" si="24"/>
        <v/>
      </c>
      <c r="AE27" s="9">
        <f>IF(入力!BJ27="","",入力!BJ27)</f>
        <v>25</v>
      </c>
      <c r="AF27" s="9" t="str">
        <f>IF(入力!BK27="","",入力!BK27)</f>
        <v/>
      </c>
      <c r="AG27" s="9" t="str">
        <f>IF(入力!BL27="","",入力!BL27)</f>
        <v/>
      </c>
      <c r="AH27" s="9" t="str">
        <f>IF(入力!BM27="","",入力!BM27)</f>
        <v/>
      </c>
      <c r="AI27" s="9" t="str">
        <f>IF(入力!BN27="","",入力!BN27)</f>
        <v/>
      </c>
      <c r="AJ27" s="9">
        <f>IF(入力!BO27="","",入力!BO27)</f>
        <v>25</v>
      </c>
      <c r="AK27" s="9" t="str">
        <f>IF(入力!BP27="","",入力!BP27)</f>
        <v/>
      </c>
      <c r="AL27" s="9" t="str">
        <f>IF(入力!BQ27="","",入力!BQ27)</f>
        <v/>
      </c>
      <c r="AM27" s="9" t="str">
        <f>IF(入力!BR27="","",入力!BR27)</f>
        <v/>
      </c>
      <c r="AN27" s="9" t="str">
        <f>IF(入力!BS27="","",入力!BS27)</f>
        <v/>
      </c>
      <c r="AO27" s="9">
        <f>IF(入力!BT27="","",入力!BT27)</f>
        <v>25</v>
      </c>
      <c r="AP27" s="9" t="str">
        <f>IF(入力!BU27="","",入力!BU27)</f>
        <v/>
      </c>
      <c r="AQ27" s="9" t="str">
        <f>IF(入力!BV27="","",入力!BV27)</f>
        <v/>
      </c>
      <c r="AR27" s="9" t="str">
        <f>IF(入力!BW27="","",入力!BW27)</f>
        <v/>
      </c>
      <c r="AS27" s="9" t="str">
        <f>IF(入力!BX27="","",入力!BX27)</f>
        <v/>
      </c>
      <c r="AT27" s="9">
        <f>IF(入力!BY27="","",入力!BY27)</f>
        <v>25</v>
      </c>
      <c r="AU27" s="9" t="str">
        <f>IF(入力!BZ27="","",入力!BZ27)</f>
        <v/>
      </c>
      <c r="AV27" s="9" t="str">
        <f>IF(入力!CA27="","",入力!CA27)</f>
        <v/>
      </c>
      <c r="AW27" s="9" t="str">
        <f>IF(入力!CB27="","",入力!CB27)</f>
        <v/>
      </c>
      <c r="AX27" s="9" t="str">
        <f>IF(入力!CC27="","",入力!CC27)</f>
        <v/>
      </c>
    </row>
    <row r="28" spans="3:50" s="4" customFormat="1" ht="19.95" customHeight="1" x14ac:dyDescent="0.2">
      <c r="C28" s="26"/>
      <c r="D28" s="26"/>
      <c r="F28" s="23"/>
      <c r="G28" s="20"/>
      <c r="H28" s="75" t="str">
        <f t="shared" si="7"/>
        <v/>
      </c>
      <c r="I28" s="76" t="str">
        <f t="shared" si="8"/>
        <v/>
      </c>
      <c r="J28" s="78" t="str">
        <f t="shared" si="12"/>
        <v/>
      </c>
      <c r="K28" s="77" t="str">
        <f t="shared" si="9"/>
        <v/>
      </c>
      <c r="L28" s="78" t="str">
        <f t="shared" si="13"/>
        <v/>
      </c>
      <c r="M28" s="75" t="str">
        <f t="shared" si="14"/>
        <v/>
      </c>
      <c r="N28" s="76" t="str">
        <f t="shared" si="10"/>
        <v/>
      </c>
      <c r="O28" s="78" t="str">
        <f t="shared" si="15"/>
        <v/>
      </c>
      <c r="P28" s="77" t="str">
        <f t="shared" si="11"/>
        <v/>
      </c>
      <c r="Q28" s="78" t="str">
        <f t="shared" si="25"/>
        <v/>
      </c>
      <c r="S28" s="7">
        <f>IF($C$3="","",IF($C$6=(ROW(S28)-ROW($S$2)),$C$3-TIME($B$6,0,0),IF(COUNTIF($S$3:S27,S27)=$C$6,S27+TIME(1,0,0),S27)))</f>
        <v>0.62499999999999989</v>
      </c>
      <c r="T28" s="8" t="str">
        <f>IF(S28="","",HOUR(S28)&amp;"@"&amp;COUNTIF($S$3:S28,S28))</f>
        <v>15@2</v>
      </c>
      <c r="U28" s="61" t="str">
        <f>IF(S27="","",IF(COUNTIF($S$3:S28,S28)=$D$6,HOUR(S28),IF(AND($D$6="",V28&lt;&gt;""),HOUR(S28),IF(AND($D$6="",COUNTIF($S$3:S28,S28)=1),HOUR(S28),""))))</f>
        <v/>
      </c>
      <c r="V28" s="58" t="str">
        <f t="shared" si="17"/>
        <v/>
      </c>
      <c r="W28" s="59" t="str">
        <f t="shared" si="18"/>
        <v/>
      </c>
      <c r="X28" s="58" t="str">
        <f t="shared" si="19"/>
        <v/>
      </c>
      <c r="Y28" s="59" t="str">
        <f t="shared" si="20"/>
        <v/>
      </c>
      <c r="Z28" s="55" t="str">
        <f t="shared" si="21"/>
        <v/>
      </c>
      <c r="AA28" s="53" t="str">
        <f t="shared" si="22"/>
        <v/>
      </c>
      <c r="AB28" s="58" t="str">
        <f t="shared" si="23"/>
        <v/>
      </c>
      <c r="AC28" s="59" t="str">
        <f t="shared" si="24"/>
        <v/>
      </c>
      <c r="AE28" s="9">
        <f>IF(入力!BJ28="","",入力!BJ28)</f>
        <v>26</v>
      </c>
      <c r="AF28" s="9" t="str">
        <f>IF(入力!BK28="","",入力!BK28)</f>
        <v/>
      </c>
      <c r="AG28" s="9" t="str">
        <f>IF(入力!BL28="","",入力!BL28)</f>
        <v/>
      </c>
      <c r="AH28" s="9" t="str">
        <f>IF(入力!BM28="","",入力!BM28)</f>
        <v/>
      </c>
      <c r="AI28" s="9" t="str">
        <f>IF(入力!BN28="","",入力!BN28)</f>
        <v/>
      </c>
      <c r="AJ28" s="9">
        <f>IF(入力!BO28="","",入力!BO28)</f>
        <v>26</v>
      </c>
      <c r="AK28" s="9" t="str">
        <f>IF(入力!BP28="","",入力!BP28)</f>
        <v/>
      </c>
      <c r="AL28" s="9" t="str">
        <f>IF(入力!BQ28="","",入力!BQ28)</f>
        <v/>
      </c>
      <c r="AM28" s="9" t="str">
        <f>IF(入力!BR28="","",入力!BR28)</f>
        <v/>
      </c>
      <c r="AN28" s="9" t="str">
        <f>IF(入力!BS28="","",入力!BS28)</f>
        <v/>
      </c>
      <c r="AO28" s="9">
        <f>IF(入力!BT28="","",入力!BT28)</f>
        <v>26</v>
      </c>
      <c r="AP28" s="9" t="str">
        <f>IF(入力!BU28="","",入力!BU28)</f>
        <v/>
      </c>
      <c r="AQ28" s="9" t="str">
        <f>IF(入力!BV28="","",入力!BV28)</f>
        <v/>
      </c>
      <c r="AR28" s="9" t="str">
        <f>IF(入力!BW28="","",入力!BW28)</f>
        <v/>
      </c>
      <c r="AS28" s="9" t="str">
        <f>IF(入力!BX28="","",入力!BX28)</f>
        <v/>
      </c>
      <c r="AT28" s="9">
        <f>IF(入力!BY28="","",入力!BY28)</f>
        <v>26</v>
      </c>
      <c r="AU28" s="9" t="str">
        <f>IF(入力!BZ28="","",入力!BZ28)</f>
        <v/>
      </c>
      <c r="AV28" s="9" t="str">
        <f>IF(入力!CA28="","",入力!CA28)</f>
        <v/>
      </c>
      <c r="AW28" s="9" t="str">
        <f>IF(入力!CB28="","",入力!CB28)</f>
        <v/>
      </c>
      <c r="AX28" s="9" t="str">
        <f>IF(入力!CC28="","",入力!CC28)</f>
        <v/>
      </c>
    </row>
    <row r="29" spans="3:50" s="4" customFormat="1" ht="19.95" customHeight="1" x14ac:dyDescent="0.2">
      <c r="C29" s="26"/>
      <c r="D29" s="26"/>
      <c r="F29" s="23"/>
      <c r="G29" s="20"/>
      <c r="H29" s="75" t="str">
        <f t="shared" si="7"/>
        <v/>
      </c>
      <c r="I29" s="76" t="str">
        <f t="shared" si="8"/>
        <v/>
      </c>
      <c r="J29" s="78" t="str">
        <f t="shared" si="12"/>
        <v/>
      </c>
      <c r="K29" s="77" t="str">
        <f t="shared" si="9"/>
        <v/>
      </c>
      <c r="L29" s="78" t="str">
        <f t="shared" si="13"/>
        <v/>
      </c>
      <c r="M29" s="75" t="str">
        <f t="shared" si="14"/>
        <v/>
      </c>
      <c r="N29" s="76" t="str">
        <f t="shared" si="10"/>
        <v/>
      </c>
      <c r="O29" s="78" t="str">
        <f t="shared" si="15"/>
        <v/>
      </c>
      <c r="P29" s="77" t="str">
        <f t="shared" si="11"/>
        <v/>
      </c>
      <c r="Q29" s="78" t="str">
        <f t="shared" si="25"/>
        <v/>
      </c>
      <c r="S29" s="7">
        <f>IF($C$3="","",IF($C$6=(ROW(S29)-ROW($S$2)),$C$3-TIME($B$6,0,0),IF(COUNTIF($S$3:S28,S28)=$C$6,S28+TIME(1,0,0),S28)))</f>
        <v>0.62499999999999989</v>
      </c>
      <c r="T29" s="8" t="str">
        <f>IF(S29="","",HOUR(S29)&amp;"@"&amp;COUNTIF($S$3:S29,S29))</f>
        <v>15@3</v>
      </c>
      <c r="U29" s="61" t="str">
        <f>IF(S28="","",IF(COUNTIF($S$3:S29,S29)=$D$6,HOUR(S29),IF(AND($D$6="",V29&lt;&gt;""),HOUR(S29),IF(AND($D$6="",COUNTIF($S$3:S29,S29)=1),HOUR(S29),""))))</f>
        <v/>
      </c>
      <c r="V29" s="58" t="str">
        <f t="shared" si="17"/>
        <v/>
      </c>
      <c r="W29" s="59" t="str">
        <f t="shared" si="18"/>
        <v/>
      </c>
      <c r="X29" s="58" t="str">
        <f t="shared" si="19"/>
        <v/>
      </c>
      <c r="Y29" s="59" t="str">
        <f t="shared" si="20"/>
        <v/>
      </c>
      <c r="Z29" s="55" t="str">
        <f t="shared" si="21"/>
        <v/>
      </c>
      <c r="AA29" s="53" t="str">
        <f t="shared" si="22"/>
        <v/>
      </c>
      <c r="AB29" s="58" t="str">
        <f t="shared" si="23"/>
        <v/>
      </c>
      <c r="AC29" s="59" t="str">
        <f t="shared" si="24"/>
        <v/>
      </c>
      <c r="AE29" s="9">
        <f>IF(入力!BJ29="","",入力!BJ29)</f>
        <v>27</v>
      </c>
      <c r="AF29" s="9" t="str">
        <f>IF(入力!BK29="","",入力!BK29)</f>
        <v/>
      </c>
      <c r="AG29" s="9" t="str">
        <f>IF(入力!BL29="","",入力!BL29)</f>
        <v/>
      </c>
      <c r="AH29" s="9" t="str">
        <f>IF(入力!BM29="","",入力!BM29)</f>
        <v/>
      </c>
      <c r="AI29" s="9" t="str">
        <f>IF(入力!BN29="","",入力!BN29)</f>
        <v/>
      </c>
      <c r="AJ29" s="9">
        <f>IF(入力!BO29="","",入力!BO29)</f>
        <v>27</v>
      </c>
      <c r="AK29" s="9" t="str">
        <f>IF(入力!BP29="","",入力!BP29)</f>
        <v/>
      </c>
      <c r="AL29" s="9" t="str">
        <f>IF(入力!BQ29="","",入力!BQ29)</f>
        <v/>
      </c>
      <c r="AM29" s="9" t="str">
        <f>IF(入力!BR29="","",入力!BR29)</f>
        <v/>
      </c>
      <c r="AN29" s="9" t="str">
        <f>IF(入力!BS29="","",入力!BS29)</f>
        <v/>
      </c>
      <c r="AO29" s="9">
        <f>IF(入力!BT29="","",入力!BT29)</f>
        <v>27</v>
      </c>
      <c r="AP29" s="9" t="str">
        <f>IF(入力!BU29="","",入力!BU29)</f>
        <v/>
      </c>
      <c r="AQ29" s="9" t="str">
        <f>IF(入力!BV29="","",入力!BV29)</f>
        <v/>
      </c>
      <c r="AR29" s="9" t="str">
        <f>IF(入力!BW29="","",入力!BW29)</f>
        <v/>
      </c>
      <c r="AS29" s="9" t="str">
        <f>IF(入力!BX29="","",入力!BX29)</f>
        <v/>
      </c>
      <c r="AT29" s="9">
        <f>IF(入力!BY29="","",入力!BY29)</f>
        <v>27</v>
      </c>
      <c r="AU29" s="9" t="str">
        <f>IF(入力!BZ29="","",入力!BZ29)</f>
        <v/>
      </c>
      <c r="AV29" s="9" t="str">
        <f>IF(入力!CA29="","",入力!CA29)</f>
        <v/>
      </c>
      <c r="AW29" s="9" t="str">
        <f>IF(入力!CB29="","",入力!CB29)</f>
        <v/>
      </c>
      <c r="AX29" s="9" t="str">
        <f>IF(入力!CC29="","",入力!CC29)</f>
        <v/>
      </c>
    </row>
    <row r="30" spans="3:50" s="4" customFormat="1" ht="19.95" customHeight="1" x14ac:dyDescent="0.2">
      <c r="C30" s="26"/>
      <c r="D30" s="26"/>
      <c r="F30" s="23"/>
      <c r="G30" s="20"/>
      <c r="H30" s="75" t="str">
        <f t="shared" si="7"/>
        <v/>
      </c>
      <c r="I30" s="76" t="str">
        <f t="shared" si="8"/>
        <v/>
      </c>
      <c r="J30" s="78" t="str">
        <f t="shared" si="12"/>
        <v/>
      </c>
      <c r="K30" s="77" t="str">
        <f t="shared" si="9"/>
        <v/>
      </c>
      <c r="L30" s="78" t="str">
        <f t="shared" si="13"/>
        <v/>
      </c>
      <c r="M30" s="75" t="str">
        <f t="shared" si="14"/>
        <v/>
      </c>
      <c r="N30" s="76" t="str">
        <f t="shared" si="10"/>
        <v/>
      </c>
      <c r="O30" s="78" t="str">
        <f t="shared" si="15"/>
        <v/>
      </c>
      <c r="P30" s="77" t="str">
        <f t="shared" si="11"/>
        <v/>
      </c>
      <c r="Q30" s="78" t="str">
        <f t="shared" si="25"/>
        <v/>
      </c>
      <c r="S30" s="7">
        <f>IF($C$3="","",IF($C$6=(ROW(S30)-ROW($S$2)),$C$3-TIME($B$6,0,0),IF(COUNTIF($S$3:S29,S29)=$C$6,S29+TIME(1,0,0),S29)))</f>
        <v>0.62499999999999989</v>
      </c>
      <c r="T30" s="8" t="str">
        <f>IF(S30="","",HOUR(S30)&amp;"@"&amp;COUNTIF($S$3:S30,S30))</f>
        <v>15@4</v>
      </c>
      <c r="U30" s="61" t="str">
        <f>IF(S29="","",IF(COUNTIF($S$3:S30,S30)=$D$6,HOUR(S30),IF(AND($D$6="",V30&lt;&gt;""),HOUR(S30),IF(AND($D$6="",COUNTIF($S$3:S30,S30)=1),HOUR(S30),""))))</f>
        <v/>
      </c>
      <c r="V30" s="58" t="str">
        <f t="shared" si="17"/>
        <v/>
      </c>
      <c r="W30" s="59" t="str">
        <f t="shared" si="18"/>
        <v/>
      </c>
      <c r="X30" s="58" t="str">
        <f t="shared" si="19"/>
        <v/>
      </c>
      <c r="Y30" s="59" t="str">
        <f t="shared" si="20"/>
        <v/>
      </c>
      <c r="Z30" s="55" t="str">
        <f t="shared" si="21"/>
        <v/>
      </c>
      <c r="AA30" s="53" t="str">
        <f t="shared" si="22"/>
        <v/>
      </c>
      <c r="AB30" s="58" t="str">
        <f t="shared" si="23"/>
        <v/>
      </c>
      <c r="AC30" s="59" t="str">
        <f t="shared" si="24"/>
        <v/>
      </c>
      <c r="AE30" s="9">
        <f>IF(入力!BJ30="","",入力!BJ30)</f>
        <v>28</v>
      </c>
      <c r="AF30" s="9" t="str">
        <f>IF(入力!BK30="","",入力!BK30)</f>
        <v/>
      </c>
      <c r="AG30" s="9" t="str">
        <f>IF(入力!BL30="","",入力!BL30)</f>
        <v/>
      </c>
      <c r="AH30" s="9" t="str">
        <f>IF(入力!BM30="","",入力!BM30)</f>
        <v/>
      </c>
      <c r="AI30" s="9" t="str">
        <f>IF(入力!BN30="","",入力!BN30)</f>
        <v/>
      </c>
      <c r="AJ30" s="9">
        <f>IF(入力!BO30="","",入力!BO30)</f>
        <v>28</v>
      </c>
      <c r="AK30" s="9" t="str">
        <f>IF(入力!BP30="","",入力!BP30)</f>
        <v/>
      </c>
      <c r="AL30" s="9" t="str">
        <f>IF(入力!BQ30="","",入力!BQ30)</f>
        <v/>
      </c>
      <c r="AM30" s="9" t="str">
        <f>IF(入力!BR30="","",入力!BR30)</f>
        <v/>
      </c>
      <c r="AN30" s="9" t="str">
        <f>IF(入力!BS30="","",入力!BS30)</f>
        <v/>
      </c>
      <c r="AO30" s="9">
        <f>IF(入力!BT30="","",入力!BT30)</f>
        <v>28</v>
      </c>
      <c r="AP30" s="9" t="str">
        <f>IF(入力!BU30="","",入力!BU30)</f>
        <v/>
      </c>
      <c r="AQ30" s="9" t="str">
        <f>IF(入力!BV30="","",入力!BV30)</f>
        <v/>
      </c>
      <c r="AR30" s="9" t="str">
        <f>IF(入力!BW30="","",入力!BW30)</f>
        <v/>
      </c>
      <c r="AS30" s="9" t="str">
        <f>IF(入力!BX30="","",入力!BX30)</f>
        <v/>
      </c>
      <c r="AT30" s="9">
        <f>IF(入力!BY30="","",入力!BY30)</f>
        <v>28</v>
      </c>
      <c r="AU30" s="9" t="str">
        <f>IF(入力!BZ30="","",入力!BZ30)</f>
        <v/>
      </c>
      <c r="AV30" s="9" t="str">
        <f>IF(入力!CA30="","",入力!CA30)</f>
        <v/>
      </c>
      <c r="AW30" s="9" t="str">
        <f>IF(入力!CB30="","",入力!CB30)</f>
        <v/>
      </c>
      <c r="AX30" s="9" t="str">
        <f>IF(入力!CC30="","",入力!CC30)</f>
        <v/>
      </c>
    </row>
    <row r="31" spans="3:50" s="4" customFormat="1" ht="19.95" customHeight="1" x14ac:dyDescent="0.2">
      <c r="C31" s="26"/>
      <c r="D31" s="26"/>
      <c r="F31" s="23"/>
      <c r="G31" s="20"/>
      <c r="H31" s="75" t="str">
        <f t="shared" si="7"/>
        <v>16時</v>
      </c>
      <c r="I31" s="76" t="str">
        <f t="shared" si="8"/>
        <v/>
      </c>
      <c r="J31" s="78" t="str">
        <f t="shared" si="12"/>
        <v/>
      </c>
      <c r="K31" s="77" t="str">
        <f t="shared" si="9"/>
        <v/>
      </c>
      <c r="L31" s="78" t="str">
        <f t="shared" si="13"/>
        <v/>
      </c>
      <c r="M31" s="75" t="str">
        <f t="shared" si="14"/>
        <v>16時</v>
      </c>
      <c r="N31" s="76" t="str">
        <f t="shared" si="10"/>
        <v/>
      </c>
      <c r="O31" s="78" t="str">
        <f t="shared" si="15"/>
        <v/>
      </c>
      <c r="P31" s="77" t="str">
        <f t="shared" si="11"/>
        <v/>
      </c>
      <c r="Q31" s="78" t="str">
        <f t="shared" si="25"/>
        <v/>
      </c>
      <c r="S31" s="7">
        <f>IF($C$3="","",IF($C$6=(ROW(S31)-ROW($S$2)),$C$3-TIME($B$6,0,0),IF(COUNTIF($S$3:S30,S30)=$C$6,S30+TIME(1,0,0),S30)))</f>
        <v>0.66666666666666652</v>
      </c>
      <c r="T31" s="8" t="str">
        <f>IF(S31="","",HOUR(S31)&amp;"@"&amp;COUNTIF($S$3:S31,S31))</f>
        <v>16@1</v>
      </c>
      <c r="U31" s="61">
        <f>IF(S30="","",IF(COUNTIF($S$3:S31,S31)=$D$6,HOUR(S31),IF(AND($D$6="",V31&lt;&gt;""),HOUR(S31),IF(AND($D$6="",COUNTIF($S$3:S31,S31)=1),HOUR(S31),""))))</f>
        <v>16</v>
      </c>
      <c r="V31" s="58" t="str">
        <f t="shared" si="17"/>
        <v/>
      </c>
      <c r="W31" s="59" t="str">
        <f t="shared" si="18"/>
        <v/>
      </c>
      <c r="X31" s="58" t="str">
        <f t="shared" si="19"/>
        <v/>
      </c>
      <c r="Y31" s="59" t="str">
        <f t="shared" si="20"/>
        <v/>
      </c>
      <c r="Z31" s="55" t="str">
        <f t="shared" si="21"/>
        <v/>
      </c>
      <c r="AA31" s="53" t="str">
        <f t="shared" si="22"/>
        <v/>
      </c>
      <c r="AB31" s="58" t="str">
        <f t="shared" si="23"/>
        <v/>
      </c>
      <c r="AC31" s="59" t="str">
        <f t="shared" si="24"/>
        <v/>
      </c>
      <c r="AE31" s="9">
        <f>IF(入力!BJ31="","",入力!BJ31)</f>
        <v>29</v>
      </c>
      <c r="AF31" s="9" t="str">
        <f>IF(入力!BK31="","",入力!BK31)</f>
        <v/>
      </c>
      <c r="AG31" s="9" t="str">
        <f>IF(入力!BL31="","",入力!BL31)</f>
        <v/>
      </c>
      <c r="AH31" s="9" t="str">
        <f>IF(入力!BM31="","",入力!BM31)</f>
        <v/>
      </c>
      <c r="AI31" s="9" t="str">
        <f>IF(入力!BN31="","",入力!BN31)</f>
        <v/>
      </c>
      <c r="AJ31" s="9">
        <f>IF(入力!BO31="","",入力!BO31)</f>
        <v>29</v>
      </c>
      <c r="AK31" s="9" t="str">
        <f>IF(入力!BP31="","",入力!BP31)</f>
        <v/>
      </c>
      <c r="AL31" s="9" t="str">
        <f>IF(入力!BQ31="","",入力!BQ31)</f>
        <v/>
      </c>
      <c r="AM31" s="9" t="str">
        <f>IF(入力!BR31="","",入力!BR31)</f>
        <v/>
      </c>
      <c r="AN31" s="9" t="str">
        <f>IF(入力!BS31="","",入力!BS31)</f>
        <v/>
      </c>
      <c r="AO31" s="9">
        <f>IF(入力!BT31="","",入力!BT31)</f>
        <v>29</v>
      </c>
      <c r="AP31" s="9" t="str">
        <f>IF(入力!BU31="","",入力!BU31)</f>
        <v/>
      </c>
      <c r="AQ31" s="9" t="str">
        <f>IF(入力!BV31="","",入力!BV31)</f>
        <v/>
      </c>
      <c r="AR31" s="9" t="str">
        <f>IF(入力!BW31="","",入力!BW31)</f>
        <v/>
      </c>
      <c r="AS31" s="9" t="str">
        <f>IF(入力!BX31="","",入力!BX31)</f>
        <v/>
      </c>
      <c r="AT31" s="9">
        <f>IF(入力!BY31="","",入力!BY31)</f>
        <v>29</v>
      </c>
      <c r="AU31" s="9" t="str">
        <f>IF(入力!BZ31="","",入力!BZ31)</f>
        <v/>
      </c>
      <c r="AV31" s="9" t="str">
        <f>IF(入力!CA31="","",入力!CA31)</f>
        <v/>
      </c>
      <c r="AW31" s="9" t="str">
        <f>IF(入力!CB31="","",入力!CB31)</f>
        <v/>
      </c>
      <c r="AX31" s="9" t="str">
        <f>IF(入力!CC31="","",入力!CC31)</f>
        <v/>
      </c>
    </row>
    <row r="32" spans="3:50" s="4" customFormat="1" ht="19.95" customHeight="1" x14ac:dyDescent="0.2">
      <c r="C32" s="26"/>
      <c r="D32" s="26"/>
      <c r="F32" s="23"/>
      <c r="G32" s="20"/>
      <c r="H32" s="75" t="str">
        <f t="shared" si="7"/>
        <v/>
      </c>
      <c r="I32" s="76" t="str">
        <f t="shared" si="8"/>
        <v/>
      </c>
      <c r="J32" s="78" t="str">
        <f t="shared" si="12"/>
        <v/>
      </c>
      <c r="K32" s="77" t="str">
        <f t="shared" si="9"/>
        <v/>
      </c>
      <c r="L32" s="78" t="str">
        <f t="shared" si="13"/>
        <v/>
      </c>
      <c r="M32" s="75" t="str">
        <f t="shared" si="14"/>
        <v/>
      </c>
      <c r="N32" s="76" t="str">
        <f t="shared" si="10"/>
        <v/>
      </c>
      <c r="O32" s="78" t="str">
        <f t="shared" si="15"/>
        <v/>
      </c>
      <c r="P32" s="77" t="str">
        <f t="shared" si="11"/>
        <v/>
      </c>
      <c r="Q32" s="78" t="str">
        <f t="shared" si="25"/>
        <v/>
      </c>
      <c r="S32" s="7">
        <f>IF($C$3="","",IF($C$6=(ROW(S32)-ROW($S$2)),$C$3-TIME($B$6,0,0),IF(COUNTIF($S$3:S31,S31)=$C$6,S31+TIME(1,0,0),S31)))</f>
        <v>0.66666666666666652</v>
      </c>
      <c r="T32" s="8" t="str">
        <f>IF(S32="","",HOUR(S32)&amp;"@"&amp;COUNTIF($S$3:S32,S32))</f>
        <v>16@2</v>
      </c>
      <c r="U32" s="61" t="str">
        <f>IF(S31="","",IF(COUNTIF($S$3:S32,S32)=$D$6,HOUR(S32),IF(AND($D$6="",V32&lt;&gt;""),HOUR(S32),IF(AND($D$6="",COUNTIF($S$3:S32,S32)=1),HOUR(S32),""))))</f>
        <v/>
      </c>
      <c r="V32" s="58" t="str">
        <f t="shared" si="17"/>
        <v/>
      </c>
      <c r="W32" s="59" t="str">
        <f t="shared" si="18"/>
        <v/>
      </c>
      <c r="X32" s="58" t="str">
        <f t="shared" si="19"/>
        <v/>
      </c>
      <c r="Y32" s="59" t="str">
        <f t="shared" si="20"/>
        <v/>
      </c>
      <c r="Z32" s="55" t="str">
        <f t="shared" si="21"/>
        <v/>
      </c>
      <c r="AA32" s="53" t="str">
        <f t="shared" si="22"/>
        <v/>
      </c>
      <c r="AB32" s="58" t="str">
        <f t="shared" si="23"/>
        <v/>
      </c>
      <c r="AC32" s="59" t="str">
        <f t="shared" si="24"/>
        <v/>
      </c>
      <c r="AE32" s="9">
        <f>IF(入力!BJ32="","",入力!BJ32)</f>
        <v>30</v>
      </c>
      <c r="AF32" s="9" t="str">
        <f>IF(入力!BK32="","",入力!BK32)</f>
        <v/>
      </c>
      <c r="AG32" s="9" t="str">
        <f>IF(入力!BL32="","",入力!BL32)</f>
        <v/>
      </c>
      <c r="AH32" s="9" t="str">
        <f>IF(入力!BM32="","",入力!BM32)</f>
        <v/>
      </c>
      <c r="AI32" s="9" t="str">
        <f>IF(入力!BN32="","",入力!BN32)</f>
        <v/>
      </c>
      <c r="AJ32" s="9">
        <f>IF(入力!BO32="","",入力!BO32)</f>
        <v>30</v>
      </c>
      <c r="AK32" s="9" t="str">
        <f>IF(入力!BP32="","",入力!BP32)</f>
        <v/>
      </c>
      <c r="AL32" s="9" t="str">
        <f>IF(入力!BQ32="","",入力!BQ32)</f>
        <v/>
      </c>
      <c r="AM32" s="9" t="str">
        <f>IF(入力!BR32="","",入力!BR32)</f>
        <v/>
      </c>
      <c r="AN32" s="9" t="str">
        <f>IF(入力!BS32="","",入力!BS32)</f>
        <v/>
      </c>
      <c r="AO32" s="9">
        <f>IF(入力!BT32="","",入力!BT32)</f>
        <v>30</v>
      </c>
      <c r="AP32" s="9" t="str">
        <f>IF(入力!BU32="","",入力!BU32)</f>
        <v/>
      </c>
      <c r="AQ32" s="9" t="str">
        <f>IF(入力!BV32="","",入力!BV32)</f>
        <v/>
      </c>
      <c r="AR32" s="9" t="str">
        <f>IF(入力!BW32="","",入力!BW32)</f>
        <v/>
      </c>
      <c r="AS32" s="9" t="str">
        <f>IF(入力!BX32="","",入力!BX32)</f>
        <v/>
      </c>
      <c r="AT32" s="9">
        <f>IF(入力!BY32="","",入力!BY32)</f>
        <v>30</v>
      </c>
      <c r="AU32" s="9" t="str">
        <f>IF(入力!BZ32="","",入力!BZ32)</f>
        <v/>
      </c>
      <c r="AV32" s="9" t="str">
        <f>IF(入力!CA32="","",入力!CA32)</f>
        <v/>
      </c>
      <c r="AW32" s="9" t="str">
        <f>IF(入力!CB32="","",入力!CB32)</f>
        <v/>
      </c>
      <c r="AX32" s="9" t="str">
        <f>IF(入力!CC32="","",入力!CC32)</f>
        <v/>
      </c>
    </row>
    <row r="33" spans="3:50" s="4" customFormat="1" ht="19.95" customHeight="1" x14ac:dyDescent="0.2">
      <c r="C33" s="26"/>
      <c r="D33" s="26"/>
      <c r="F33" s="23"/>
      <c r="G33" s="20"/>
      <c r="H33" s="75" t="str">
        <f t="shared" si="7"/>
        <v/>
      </c>
      <c r="I33" s="76" t="str">
        <f t="shared" si="8"/>
        <v/>
      </c>
      <c r="J33" s="78" t="str">
        <f t="shared" si="12"/>
        <v/>
      </c>
      <c r="K33" s="77" t="str">
        <f t="shared" si="9"/>
        <v/>
      </c>
      <c r="L33" s="78" t="str">
        <f t="shared" si="13"/>
        <v/>
      </c>
      <c r="M33" s="75" t="str">
        <f t="shared" si="14"/>
        <v/>
      </c>
      <c r="N33" s="76" t="str">
        <f t="shared" si="10"/>
        <v/>
      </c>
      <c r="O33" s="78" t="str">
        <f t="shared" si="15"/>
        <v/>
      </c>
      <c r="P33" s="77" t="str">
        <f t="shared" si="11"/>
        <v/>
      </c>
      <c r="Q33" s="78" t="str">
        <f t="shared" si="25"/>
        <v/>
      </c>
      <c r="S33" s="7">
        <f>IF($C$3="","",IF($C$6=(ROW(S33)-ROW($S$2)),$C$3-TIME($B$6,0,0),IF(COUNTIF($S$3:S32,S32)=$C$6,S32+TIME(1,0,0),S32)))</f>
        <v>0.66666666666666652</v>
      </c>
      <c r="T33" s="8" t="str">
        <f>IF(S33="","",HOUR(S33)&amp;"@"&amp;COUNTIF($S$3:S33,S33))</f>
        <v>16@3</v>
      </c>
      <c r="U33" s="61" t="str">
        <f>IF(S32="","",IF(COUNTIF($S$3:S33,S33)=$D$6,HOUR(S33),IF(AND($D$6="",V33&lt;&gt;""),HOUR(S33),IF(AND($D$6="",COUNTIF($S$3:S33,S33)=1),HOUR(S33),""))))</f>
        <v/>
      </c>
      <c r="V33" s="58" t="str">
        <f t="shared" si="17"/>
        <v/>
      </c>
      <c r="W33" s="59" t="str">
        <f t="shared" si="18"/>
        <v/>
      </c>
      <c r="X33" s="58" t="str">
        <f t="shared" si="19"/>
        <v/>
      </c>
      <c r="Y33" s="59" t="str">
        <f t="shared" si="20"/>
        <v/>
      </c>
      <c r="Z33" s="55" t="str">
        <f t="shared" si="21"/>
        <v/>
      </c>
      <c r="AA33" s="53" t="str">
        <f t="shared" si="22"/>
        <v/>
      </c>
      <c r="AB33" s="58" t="str">
        <f t="shared" si="23"/>
        <v/>
      </c>
      <c r="AC33" s="59" t="str">
        <f t="shared" si="24"/>
        <v/>
      </c>
      <c r="AE33" s="9">
        <f>IF(入力!BJ33="","",入力!BJ33)</f>
        <v>31</v>
      </c>
      <c r="AF33" s="9" t="str">
        <f>IF(入力!BK33="","",入力!BK33)</f>
        <v/>
      </c>
      <c r="AG33" s="9" t="str">
        <f>IF(入力!BL33="","",入力!BL33)</f>
        <v/>
      </c>
      <c r="AH33" s="9" t="str">
        <f>IF(入力!BM33="","",入力!BM33)</f>
        <v/>
      </c>
      <c r="AI33" s="9" t="str">
        <f>IF(入力!BN33="","",入力!BN33)</f>
        <v/>
      </c>
      <c r="AJ33" s="9">
        <f>IF(入力!BO33="","",入力!BO33)</f>
        <v>31</v>
      </c>
      <c r="AK33" s="9" t="str">
        <f>IF(入力!BP33="","",入力!BP33)</f>
        <v/>
      </c>
      <c r="AL33" s="9" t="str">
        <f>IF(入力!BQ33="","",入力!BQ33)</f>
        <v/>
      </c>
      <c r="AM33" s="9" t="str">
        <f>IF(入力!BR33="","",入力!BR33)</f>
        <v/>
      </c>
      <c r="AN33" s="9" t="str">
        <f>IF(入力!BS33="","",入力!BS33)</f>
        <v/>
      </c>
      <c r="AO33" s="9">
        <f>IF(入力!BT33="","",入力!BT33)</f>
        <v>31</v>
      </c>
      <c r="AP33" s="9" t="str">
        <f>IF(入力!BU33="","",入力!BU33)</f>
        <v/>
      </c>
      <c r="AQ33" s="9" t="str">
        <f>IF(入力!BV33="","",入力!BV33)</f>
        <v/>
      </c>
      <c r="AR33" s="9" t="str">
        <f>IF(入力!BW33="","",入力!BW33)</f>
        <v/>
      </c>
      <c r="AS33" s="9" t="str">
        <f>IF(入力!BX33="","",入力!BX33)</f>
        <v/>
      </c>
      <c r="AT33" s="9">
        <f>IF(入力!BY33="","",入力!BY33)</f>
        <v>31</v>
      </c>
      <c r="AU33" s="9" t="str">
        <f>IF(入力!BZ33="","",入力!BZ33)</f>
        <v/>
      </c>
      <c r="AV33" s="9" t="str">
        <f>IF(入力!CA33="","",入力!CA33)</f>
        <v/>
      </c>
      <c r="AW33" s="9" t="str">
        <f>IF(入力!CB33="","",入力!CB33)</f>
        <v/>
      </c>
      <c r="AX33" s="9" t="str">
        <f>IF(入力!CC33="","",入力!CC33)</f>
        <v/>
      </c>
    </row>
    <row r="34" spans="3:50" s="4" customFormat="1" ht="19.95" customHeight="1" x14ac:dyDescent="0.2">
      <c r="C34" s="26"/>
      <c r="D34" s="26"/>
      <c r="F34" s="23"/>
      <c r="G34" s="20"/>
      <c r="H34" s="75" t="str">
        <f t="shared" si="7"/>
        <v/>
      </c>
      <c r="I34" s="76" t="str">
        <f t="shared" si="8"/>
        <v/>
      </c>
      <c r="J34" s="78" t="str">
        <f t="shared" si="12"/>
        <v/>
      </c>
      <c r="K34" s="77" t="str">
        <f t="shared" si="9"/>
        <v/>
      </c>
      <c r="L34" s="78" t="str">
        <f t="shared" si="13"/>
        <v/>
      </c>
      <c r="M34" s="75" t="str">
        <f t="shared" si="14"/>
        <v/>
      </c>
      <c r="N34" s="76" t="str">
        <f t="shared" si="10"/>
        <v/>
      </c>
      <c r="O34" s="78" t="str">
        <f t="shared" si="15"/>
        <v/>
      </c>
      <c r="P34" s="77" t="str">
        <f t="shared" si="11"/>
        <v/>
      </c>
      <c r="Q34" s="78" t="str">
        <f t="shared" si="25"/>
        <v/>
      </c>
      <c r="S34" s="7">
        <f>IF($C$3="","",IF($C$6=(ROW(S34)-ROW($S$2)),$C$3-TIME($B$6,0,0),IF(COUNTIF($S$3:S33,S33)=$C$6,S33+TIME(1,0,0),S33)))</f>
        <v>0.66666666666666652</v>
      </c>
      <c r="T34" s="8" t="str">
        <f>IF(S34="","",HOUR(S34)&amp;"@"&amp;COUNTIF($S$3:S34,S34))</f>
        <v>16@4</v>
      </c>
      <c r="U34" s="61" t="str">
        <f>IF(S33="","",IF(COUNTIF($S$3:S34,S34)=$D$6,HOUR(S34),IF(AND($D$6="",V34&lt;&gt;""),HOUR(S34),IF(AND($D$6="",COUNTIF($S$3:S34,S34)=1),HOUR(S34),""))))</f>
        <v/>
      </c>
      <c r="V34" s="58" t="str">
        <f t="shared" si="17"/>
        <v/>
      </c>
      <c r="W34" s="59" t="str">
        <f t="shared" si="18"/>
        <v/>
      </c>
      <c r="X34" s="58" t="str">
        <f t="shared" si="19"/>
        <v/>
      </c>
      <c r="Y34" s="59" t="str">
        <f t="shared" si="20"/>
        <v/>
      </c>
      <c r="Z34" s="55" t="str">
        <f t="shared" si="21"/>
        <v/>
      </c>
      <c r="AA34" s="53" t="str">
        <f t="shared" si="22"/>
        <v/>
      </c>
      <c r="AB34" s="58" t="str">
        <f t="shared" si="23"/>
        <v/>
      </c>
      <c r="AC34" s="59" t="str">
        <f t="shared" si="24"/>
        <v/>
      </c>
      <c r="AE34" s="9">
        <f>IF(入力!BJ34="","",入力!BJ34)</f>
        <v>32</v>
      </c>
      <c r="AF34" s="9" t="str">
        <f>IF(入力!BK34="","",入力!BK34)</f>
        <v/>
      </c>
      <c r="AG34" s="9" t="str">
        <f>IF(入力!BL34="","",入力!BL34)</f>
        <v/>
      </c>
      <c r="AH34" s="9" t="str">
        <f>IF(入力!BM34="","",入力!BM34)</f>
        <v/>
      </c>
      <c r="AI34" s="9" t="str">
        <f>IF(入力!BN34="","",入力!BN34)</f>
        <v/>
      </c>
      <c r="AJ34" s="9">
        <f>IF(入力!BO34="","",入力!BO34)</f>
        <v>32</v>
      </c>
      <c r="AK34" s="9" t="str">
        <f>IF(入力!BP34="","",入力!BP34)</f>
        <v/>
      </c>
      <c r="AL34" s="9" t="str">
        <f>IF(入力!BQ34="","",入力!BQ34)</f>
        <v/>
      </c>
      <c r="AM34" s="9" t="str">
        <f>IF(入力!BR34="","",入力!BR34)</f>
        <v/>
      </c>
      <c r="AN34" s="9" t="str">
        <f>IF(入力!BS34="","",入力!BS34)</f>
        <v/>
      </c>
      <c r="AO34" s="9">
        <f>IF(入力!BT34="","",入力!BT34)</f>
        <v>32</v>
      </c>
      <c r="AP34" s="9" t="str">
        <f>IF(入力!BU34="","",入力!BU34)</f>
        <v/>
      </c>
      <c r="AQ34" s="9" t="str">
        <f>IF(入力!BV34="","",入力!BV34)</f>
        <v/>
      </c>
      <c r="AR34" s="9" t="str">
        <f>IF(入力!BW34="","",入力!BW34)</f>
        <v/>
      </c>
      <c r="AS34" s="9" t="str">
        <f>IF(入力!BX34="","",入力!BX34)</f>
        <v/>
      </c>
      <c r="AT34" s="9">
        <f>IF(入力!BY34="","",入力!BY34)</f>
        <v>32</v>
      </c>
      <c r="AU34" s="9" t="str">
        <f>IF(入力!BZ34="","",入力!BZ34)</f>
        <v/>
      </c>
      <c r="AV34" s="9" t="str">
        <f>IF(入力!CA34="","",入力!CA34)</f>
        <v/>
      </c>
      <c r="AW34" s="9" t="str">
        <f>IF(入力!CB34="","",入力!CB34)</f>
        <v/>
      </c>
      <c r="AX34" s="9" t="str">
        <f>IF(入力!CC34="","",入力!CC34)</f>
        <v/>
      </c>
    </row>
    <row r="35" spans="3:50" s="4" customFormat="1" ht="19.95" customHeight="1" x14ac:dyDescent="0.2">
      <c r="C35" s="26"/>
      <c r="D35" s="26"/>
      <c r="F35" s="23"/>
      <c r="G35" s="20"/>
      <c r="H35" s="75" t="str">
        <f t="shared" si="7"/>
        <v>17時</v>
      </c>
      <c r="I35" s="76" t="str">
        <f t="shared" si="8"/>
        <v/>
      </c>
      <c r="J35" s="78" t="str">
        <f t="shared" si="12"/>
        <v/>
      </c>
      <c r="K35" s="77" t="str">
        <f t="shared" si="9"/>
        <v/>
      </c>
      <c r="L35" s="78" t="str">
        <f t="shared" si="13"/>
        <v/>
      </c>
      <c r="M35" s="75" t="str">
        <f t="shared" si="14"/>
        <v>17時</v>
      </c>
      <c r="N35" s="76" t="str">
        <f t="shared" si="10"/>
        <v/>
      </c>
      <c r="O35" s="78" t="str">
        <f t="shared" si="15"/>
        <v/>
      </c>
      <c r="P35" s="77" t="str">
        <f t="shared" si="11"/>
        <v/>
      </c>
      <c r="Q35" s="78" t="str">
        <f t="shared" si="25"/>
        <v/>
      </c>
      <c r="S35" s="7">
        <f>IF($C$3="","",IF($C$6=(ROW(S35)-ROW($S$2)),$C$3-TIME($B$6,0,0),IF(COUNTIF($S$3:S34,S34)=$C$6,S34+TIME(1,0,0),S34)))</f>
        <v>0.70833333333333315</v>
      </c>
      <c r="T35" s="8" t="str">
        <f>IF(S35="","",HOUR(S35)&amp;"@"&amp;COUNTIF($S$3:S35,S35))</f>
        <v>17@1</v>
      </c>
      <c r="U35" s="61">
        <f>IF(S34="","",IF(COUNTIF($S$3:S35,S35)=$D$6,HOUR(S35),IF(AND($D$6="",V35&lt;&gt;""),HOUR(S35),IF(AND($D$6="",COUNTIF($S$3:S35,S35)=1),HOUR(S35),""))))</f>
        <v>17</v>
      </c>
      <c r="V35" s="58" t="str">
        <f t="shared" si="17"/>
        <v/>
      </c>
      <c r="W35" s="59" t="str">
        <f t="shared" si="18"/>
        <v/>
      </c>
      <c r="X35" s="58" t="str">
        <f t="shared" si="19"/>
        <v/>
      </c>
      <c r="Y35" s="59" t="str">
        <f t="shared" si="20"/>
        <v/>
      </c>
      <c r="Z35" s="55" t="str">
        <f t="shared" si="21"/>
        <v/>
      </c>
      <c r="AA35" s="53" t="str">
        <f t="shared" si="22"/>
        <v/>
      </c>
      <c r="AB35" s="58" t="str">
        <f t="shared" si="23"/>
        <v/>
      </c>
      <c r="AC35" s="59" t="str">
        <f t="shared" si="24"/>
        <v/>
      </c>
      <c r="AE35" s="9">
        <f>IF(入力!BJ35="","",入力!BJ35)</f>
        <v>33</v>
      </c>
      <c r="AF35" s="9" t="str">
        <f>IF(入力!BK35="","",入力!BK35)</f>
        <v/>
      </c>
      <c r="AG35" s="9" t="str">
        <f>IF(入力!BL35="","",入力!BL35)</f>
        <v/>
      </c>
      <c r="AH35" s="9" t="str">
        <f>IF(入力!BM35="","",入力!BM35)</f>
        <v/>
      </c>
      <c r="AI35" s="9" t="str">
        <f>IF(入力!BN35="","",入力!BN35)</f>
        <v/>
      </c>
      <c r="AJ35" s="9">
        <f>IF(入力!BO35="","",入力!BO35)</f>
        <v>33</v>
      </c>
      <c r="AK35" s="9" t="str">
        <f>IF(入力!BP35="","",入力!BP35)</f>
        <v/>
      </c>
      <c r="AL35" s="9" t="str">
        <f>IF(入力!BQ35="","",入力!BQ35)</f>
        <v/>
      </c>
      <c r="AM35" s="9" t="str">
        <f>IF(入力!BR35="","",入力!BR35)</f>
        <v/>
      </c>
      <c r="AN35" s="9" t="str">
        <f>IF(入力!BS35="","",入力!BS35)</f>
        <v/>
      </c>
      <c r="AO35" s="9">
        <f>IF(入力!BT35="","",入力!BT35)</f>
        <v>33</v>
      </c>
      <c r="AP35" s="9" t="str">
        <f>IF(入力!BU35="","",入力!BU35)</f>
        <v/>
      </c>
      <c r="AQ35" s="9" t="str">
        <f>IF(入力!BV35="","",入力!BV35)</f>
        <v/>
      </c>
      <c r="AR35" s="9" t="str">
        <f>IF(入力!BW35="","",入力!BW35)</f>
        <v/>
      </c>
      <c r="AS35" s="9" t="str">
        <f>IF(入力!BX35="","",入力!BX35)</f>
        <v/>
      </c>
      <c r="AT35" s="9">
        <f>IF(入力!BY35="","",入力!BY35)</f>
        <v>33</v>
      </c>
      <c r="AU35" s="9" t="str">
        <f>IF(入力!BZ35="","",入力!BZ35)</f>
        <v/>
      </c>
      <c r="AV35" s="9" t="str">
        <f>IF(入力!CA35="","",入力!CA35)</f>
        <v/>
      </c>
      <c r="AW35" s="9" t="str">
        <f>IF(入力!CB35="","",入力!CB35)</f>
        <v/>
      </c>
      <c r="AX35" s="9" t="str">
        <f>IF(入力!CC35="","",入力!CC35)</f>
        <v/>
      </c>
    </row>
    <row r="36" spans="3:50" s="4" customFormat="1" ht="19.95" customHeight="1" x14ac:dyDescent="0.2">
      <c r="C36" s="26"/>
      <c r="D36" s="26"/>
      <c r="F36" s="23"/>
      <c r="G36" s="20"/>
      <c r="H36" s="75" t="str">
        <f t="shared" si="7"/>
        <v/>
      </c>
      <c r="I36" s="76" t="str">
        <f t="shared" si="8"/>
        <v/>
      </c>
      <c r="J36" s="78" t="str">
        <f t="shared" si="12"/>
        <v/>
      </c>
      <c r="K36" s="77" t="str">
        <f t="shared" si="9"/>
        <v/>
      </c>
      <c r="L36" s="78" t="str">
        <f t="shared" si="13"/>
        <v/>
      </c>
      <c r="M36" s="75" t="str">
        <f t="shared" si="14"/>
        <v/>
      </c>
      <c r="N36" s="76" t="str">
        <f t="shared" si="10"/>
        <v/>
      </c>
      <c r="O36" s="78" t="str">
        <f t="shared" si="15"/>
        <v/>
      </c>
      <c r="P36" s="77" t="str">
        <f t="shared" si="11"/>
        <v/>
      </c>
      <c r="Q36" s="78" t="str">
        <f t="shared" si="25"/>
        <v/>
      </c>
      <c r="S36" s="7">
        <f>IF($C$3="","",IF($C$6=(ROW(S36)-ROW($S$2)),$C$3-TIME($B$6,0,0),IF(COUNTIF($S$3:S35,S35)=$C$6,S35+TIME(1,0,0),S35)))</f>
        <v>0.70833333333333315</v>
      </c>
      <c r="T36" s="8" t="str">
        <f>IF(S36="","",HOUR(S36)&amp;"@"&amp;COUNTIF($S$3:S36,S36))</f>
        <v>17@2</v>
      </c>
      <c r="U36" s="61" t="str">
        <f>IF(S35="","",IF(COUNTIF($S$3:S36,S36)=$D$6,HOUR(S36),IF(AND($D$6="",V36&lt;&gt;""),HOUR(S36),IF(AND($D$6="",COUNTIF($S$3:S36,S36)=1),HOUR(S36),""))))</f>
        <v/>
      </c>
      <c r="V36" s="58" t="str">
        <f t="shared" si="17"/>
        <v/>
      </c>
      <c r="W36" s="59" t="str">
        <f t="shared" si="18"/>
        <v/>
      </c>
      <c r="X36" s="58" t="str">
        <f t="shared" si="19"/>
        <v/>
      </c>
      <c r="Y36" s="59" t="str">
        <f t="shared" si="20"/>
        <v/>
      </c>
      <c r="Z36" s="55" t="str">
        <f t="shared" si="21"/>
        <v/>
      </c>
      <c r="AA36" s="53" t="str">
        <f t="shared" si="22"/>
        <v/>
      </c>
      <c r="AB36" s="58" t="str">
        <f t="shared" si="23"/>
        <v/>
      </c>
      <c r="AC36" s="59" t="str">
        <f t="shared" si="24"/>
        <v/>
      </c>
      <c r="AE36" s="9">
        <f>IF(入力!BJ36="","",入力!BJ36)</f>
        <v>34</v>
      </c>
      <c r="AF36" s="9" t="str">
        <f>IF(入力!BK36="","",入力!BK36)</f>
        <v/>
      </c>
      <c r="AG36" s="9" t="str">
        <f>IF(入力!BL36="","",入力!BL36)</f>
        <v/>
      </c>
      <c r="AH36" s="9" t="str">
        <f>IF(入力!BM36="","",入力!BM36)</f>
        <v/>
      </c>
      <c r="AI36" s="9" t="str">
        <f>IF(入力!BN36="","",入力!BN36)</f>
        <v/>
      </c>
      <c r="AJ36" s="9">
        <f>IF(入力!BO36="","",入力!BO36)</f>
        <v>34</v>
      </c>
      <c r="AK36" s="9" t="str">
        <f>IF(入力!BP36="","",入力!BP36)</f>
        <v/>
      </c>
      <c r="AL36" s="9" t="str">
        <f>IF(入力!BQ36="","",入力!BQ36)</f>
        <v/>
      </c>
      <c r="AM36" s="9" t="str">
        <f>IF(入力!BR36="","",入力!BR36)</f>
        <v/>
      </c>
      <c r="AN36" s="9" t="str">
        <f>IF(入力!BS36="","",入力!BS36)</f>
        <v/>
      </c>
      <c r="AO36" s="9">
        <f>IF(入力!BT36="","",入力!BT36)</f>
        <v>34</v>
      </c>
      <c r="AP36" s="9" t="str">
        <f>IF(入力!BU36="","",入力!BU36)</f>
        <v/>
      </c>
      <c r="AQ36" s="9" t="str">
        <f>IF(入力!BV36="","",入力!BV36)</f>
        <v/>
      </c>
      <c r="AR36" s="9" t="str">
        <f>IF(入力!BW36="","",入力!BW36)</f>
        <v/>
      </c>
      <c r="AS36" s="9" t="str">
        <f>IF(入力!BX36="","",入力!BX36)</f>
        <v/>
      </c>
      <c r="AT36" s="9">
        <f>IF(入力!BY36="","",入力!BY36)</f>
        <v>34</v>
      </c>
      <c r="AU36" s="9" t="str">
        <f>IF(入力!BZ36="","",入力!BZ36)</f>
        <v/>
      </c>
      <c r="AV36" s="9" t="str">
        <f>IF(入力!CA36="","",入力!CA36)</f>
        <v/>
      </c>
      <c r="AW36" s="9" t="str">
        <f>IF(入力!CB36="","",入力!CB36)</f>
        <v/>
      </c>
      <c r="AX36" s="9" t="str">
        <f>IF(入力!CC36="","",入力!CC36)</f>
        <v/>
      </c>
    </row>
    <row r="37" spans="3:50" s="4" customFormat="1" ht="19.95" customHeight="1" x14ac:dyDescent="0.2">
      <c r="C37" s="26"/>
      <c r="D37" s="26"/>
      <c r="F37" s="23"/>
      <c r="G37" s="20"/>
      <c r="H37" s="75" t="str">
        <f t="shared" si="7"/>
        <v/>
      </c>
      <c r="I37" s="76" t="str">
        <f t="shared" si="8"/>
        <v/>
      </c>
      <c r="J37" s="78" t="str">
        <f t="shared" si="12"/>
        <v/>
      </c>
      <c r="K37" s="77" t="str">
        <f t="shared" si="9"/>
        <v/>
      </c>
      <c r="L37" s="78" t="str">
        <f t="shared" si="13"/>
        <v/>
      </c>
      <c r="M37" s="75" t="str">
        <f t="shared" si="14"/>
        <v/>
      </c>
      <c r="N37" s="76" t="str">
        <f t="shared" si="10"/>
        <v/>
      </c>
      <c r="O37" s="78" t="str">
        <f t="shared" si="15"/>
        <v/>
      </c>
      <c r="P37" s="77" t="str">
        <f t="shared" si="11"/>
        <v/>
      </c>
      <c r="Q37" s="78" t="str">
        <f t="shared" si="25"/>
        <v/>
      </c>
      <c r="S37" s="7">
        <f>IF($C$3="","",IF($C$6=(ROW(S37)-ROW($S$2)),$C$3-TIME($B$6,0,0),IF(COUNTIF($S$3:S36,S36)=$C$6,S36+TIME(1,0,0),S36)))</f>
        <v>0.70833333333333315</v>
      </c>
      <c r="T37" s="8" t="str">
        <f>IF(S37="","",HOUR(S37)&amp;"@"&amp;COUNTIF($S$3:S37,S37))</f>
        <v>17@3</v>
      </c>
      <c r="U37" s="61" t="str">
        <f>IF(S36="","",IF(COUNTIF($S$3:S37,S37)=$D$6,HOUR(S37),IF(AND($D$6="",V37&lt;&gt;""),HOUR(S37),IF(AND($D$6="",COUNTIF($S$3:S37,S37)=1),HOUR(S37),""))))</f>
        <v/>
      </c>
      <c r="V37" s="58" t="str">
        <f t="shared" si="17"/>
        <v/>
      </c>
      <c r="W37" s="59" t="str">
        <f t="shared" si="18"/>
        <v/>
      </c>
      <c r="X37" s="58" t="str">
        <f t="shared" si="19"/>
        <v/>
      </c>
      <c r="Y37" s="59" t="str">
        <f t="shared" si="20"/>
        <v/>
      </c>
      <c r="Z37" s="55" t="str">
        <f t="shared" si="21"/>
        <v/>
      </c>
      <c r="AA37" s="53" t="str">
        <f t="shared" si="22"/>
        <v/>
      </c>
      <c r="AB37" s="58" t="str">
        <f t="shared" si="23"/>
        <v/>
      </c>
      <c r="AC37" s="59" t="str">
        <f t="shared" si="24"/>
        <v/>
      </c>
      <c r="AE37" s="9">
        <f>IF(入力!BJ37="","",入力!BJ37)</f>
        <v>35</v>
      </c>
      <c r="AF37" s="9" t="str">
        <f>IF(入力!BK37="","",入力!BK37)</f>
        <v/>
      </c>
      <c r="AG37" s="9" t="str">
        <f>IF(入力!BL37="","",入力!BL37)</f>
        <v/>
      </c>
      <c r="AH37" s="9" t="str">
        <f>IF(入力!BM37="","",入力!BM37)</f>
        <v/>
      </c>
      <c r="AI37" s="9" t="str">
        <f>IF(入力!BN37="","",入力!BN37)</f>
        <v/>
      </c>
      <c r="AJ37" s="9">
        <f>IF(入力!BO37="","",入力!BO37)</f>
        <v>35</v>
      </c>
      <c r="AK37" s="9" t="str">
        <f>IF(入力!BP37="","",入力!BP37)</f>
        <v/>
      </c>
      <c r="AL37" s="9" t="str">
        <f>IF(入力!BQ37="","",入力!BQ37)</f>
        <v/>
      </c>
      <c r="AM37" s="9" t="str">
        <f>IF(入力!BR37="","",入力!BR37)</f>
        <v/>
      </c>
      <c r="AN37" s="9" t="str">
        <f>IF(入力!BS37="","",入力!BS37)</f>
        <v/>
      </c>
      <c r="AO37" s="9">
        <f>IF(入力!BT37="","",入力!BT37)</f>
        <v>35</v>
      </c>
      <c r="AP37" s="9" t="str">
        <f>IF(入力!BU37="","",入力!BU37)</f>
        <v/>
      </c>
      <c r="AQ37" s="9" t="str">
        <f>IF(入力!BV37="","",入力!BV37)</f>
        <v/>
      </c>
      <c r="AR37" s="9" t="str">
        <f>IF(入力!BW37="","",入力!BW37)</f>
        <v/>
      </c>
      <c r="AS37" s="9" t="str">
        <f>IF(入力!BX37="","",入力!BX37)</f>
        <v/>
      </c>
      <c r="AT37" s="9">
        <f>IF(入力!BY37="","",入力!BY37)</f>
        <v>35</v>
      </c>
      <c r="AU37" s="9" t="str">
        <f>IF(入力!BZ37="","",入力!BZ37)</f>
        <v/>
      </c>
      <c r="AV37" s="9" t="str">
        <f>IF(入力!CA37="","",入力!CA37)</f>
        <v/>
      </c>
      <c r="AW37" s="9" t="str">
        <f>IF(入力!CB37="","",入力!CB37)</f>
        <v/>
      </c>
      <c r="AX37" s="9" t="str">
        <f>IF(入力!CC37="","",入力!CC37)</f>
        <v/>
      </c>
    </row>
    <row r="38" spans="3:50" s="4" customFormat="1" ht="19.95" customHeight="1" x14ac:dyDescent="0.2">
      <c r="C38" s="26"/>
      <c r="D38" s="26"/>
      <c r="F38" s="23"/>
      <c r="G38" s="20"/>
      <c r="H38" s="75" t="str">
        <f t="shared" si="7"/>
        <v/>
      </c>
      <c r="I38" s="76" t="str">
        <f t="shared" si="8"/>
        <v/>
      </c>
      <c r="J38" s="78" t="str">
        <f t="shared" si="12"/>
        <v/>
      </c>
      <c r="K38" s="77" t="str">
        <f t="shared" si="9"/>
        <v/>
      </c>
      <c r="L38" s="78" t="str">
        <f t="shared" si="13"/>
        <v/>
      </c>
      <c r="M38" s="75" t="str">
        <f t="shared" si="14"/>
        <v/>
      </c>
      <c r="N38" s="76" t="str">
        <f t="shared" si="10"/>
        <v/>
      </c>
      <c r="O38" s="78" t="str">
        <f t="shared" si="15"/>
        <v/>
      </c>
      <c r="P38" s="77" t="str">
        <f t="shared" si="11"/>
        <v/>
      </c>
      <c r="Q38" s="78" t="str">
        <f t="shared" si="25"/>
        <v/>
      </c>
      <c r="S38" s="7">
        <f>IF($C$3="","",IF($C$6=(ROW(S38)-ROW($S$2)),$C$3-TIME($B$6,0,0),IF(COUNTIF($S$3:S37,S37)=$C$6,S37+TIME(1,0,0),S37)))</f>
        <v>0.70833333333333315</v>
      </c>
      <c r="T38" s="8" t="str">
        <f>IF(S38="","",HOUR(S38)&amp;"@"&amp;COUNTIF($S$3:S38,S38))</f>
        <v>17@4</v>
      </c>
      <c r="U38" s="61" t="str">
        <f>IF(S37="","",IF(COUNTIF($S$3:S38,S38)=$D$6,HOUR(S38),IF(AND($D$6="",V38&lt;&gt;""),HOUR(S38),IF(AND($D$6="",COUNTIF($S$3:S38,S38)=1),HOUR(S38),""))))</f>
        <v/>
      </c>
      <c r="V38" s="58" t="str">
        <f t="shared" si="17"/>
        <v/>
      </c>
      <c r="W38" s="59" t="str">
        <f t="shared" si="18"/>
        <v/>
      </c>
      <c r="X38" s="58" t="str">
        <f t="shared" si="19"/>
        <v/>
      </c>
      <c r="Y38" s="59" t="str">
        <f t="shared" si="20"/>
        <v/>
      </c>
      <c r="Z38" s="55" t="str">
        <f t="shared" si="21"/>
        <v/>
      </c>
      <c r="AA38" s="53" t="str">
        <f t="shared" si="22"/>
        <v/>
      </c>
      <c r="AB38" s="58" t="str">
        <f t="shared" si="23"/>
        <v/>
      </c>
      <c r="AC38" s="59" t="str">
        <f t="shared" si="24"/>
        <v/>
      </c>
      <c r="AE38" s="9">
        <f>IF(入力!BJ38="","",入力!BJ38)</f>
        <v>36</v>
      </c>
      <c r="AF38" s="9" t="str">
        <f>IF(入力!BK38="","",入力!BK38)</f>
        <v/>
      </c>
      <c r="AG38" s="9" t="str">
        <f>IF(入力!BL38="","",入力!BL38)</f>
        <v/>
      </c>
      <c r="AH38" s="9" t="str">
        <f>IF(入力!BM38="","",入力!BM38)</f>
        <v/>
      </c>
      <c r="AI38" s="9" t="str">
        <f>IF(入力!BN38="","",入力!BN38)</f>
        <v/>
      </c>
      <c r="AJ38" s="9">
        <f>IF(入力!BO38="","",入力!BO38)</f>
        <v>36</v>
      </c>
      <c r="AK38" s="9" t="str">
        <f>IF(入力!BP38="","",入力!BP38)</f>
        <v/>
      </c>
      <c r="AL38" s="9" t="str">
        <f>IF(入力!BQ38="","",入力!BQ38)</f>
        <v/>
      </c>
      <c r="AM38" s="9" t="str">
        <f>IF(入力!BR38="","",入力!BR38)</f>
        <v/>
      </c>
      <c r="AN38" s="9" t="str">
        <f>IF(入力!BS38="","",入力!BS38)</f>
        <v/>
      </c>
      <c r="AO38" s="9">
        <f>IF(入力!BT38="","",入力!BT38)</f>
        <v>36</v>
      </c>
      <c r="AP38" s="9" t="str">
        <f>IF(入力!BU38="","",入力!BU38)</f>
        <v/>
      </c>
      <c r="AQ38" s="9" t="str">
        <f>IF(入力!BV38="","",入力!BV38)</f>
        <v/>
      </c>
      <c r="AR38" s="9" t="str">
        <f>IF(入力!BW38="","",入力!BW38)</f>
        <v/>
      </c>
      <c r="AS38" s="9" t="str">
        <f>IF(入力!BX38="","",入力!BX38)</f>
        <v/>
      </c>
      <c r="AT38" s="9">
        <f>IF(入力!BY38="","",入力!BY38)</f>
        <v>36</v>
      </c>
      <c r="AU38" s="9" t="str">
        <f>IF(入力!BZ38="","",入力!BZ38)</f>
        <v/>
      </c>
      <c r="AV38" s="9" t="str">
        <f>IF(入力!CA38="","",入力!CA38)</f>
        <v/>
      </c>
      <c r="AW38" s="9" t="str">
        <f>IF(入力!CB38="","",入力!CB38)</f>
        <v/>
      </c>
      <c r="AX38" s="9" t="str">
        <f>IF(入力!CC38="","",入力!CC38)</f>
        <v/>
      </c>
    </row>
    <row r="39" spans="3:50" s="4" customFormat="1" ht="19.95" customHeight="1" x14ac:dyDescent="0.2">
      <c r="C39" s="26"/>
      <c r="D39" s="26"/>
      <c r="F39" s="23"/>
      <c r="G39" s="20"/>
      <c r="H39" s="75" t="str">
        <f t="shared" si="7"/>
        <v>18時</v>
      </c>
      <c r="I39" s="76" t="str">
        <f t="shared" si="8"/>
        <v/>
      </c>
      <c r="J39" s="78" t="str">
        <f t="shared" si="12"/>
        <v/>
      </c>
      <c r="K39" s="77" t="str">
        <f t="shared" si="9"/>
        <v/>
      </c>
      <c r="L39" s="78" t="str">
        <f t="shared" si="13"/>
        <v/>
      </c>
      <c r="M39" s="75" t="str">
        <f t="shared" si="14"/>
        <v>18時</v>
      </c>
      <c r="N39" s="76" t="str">
        <f t="shared" si="10"/>
        <v/>
      </c>
      <c r="O39" s="78" t="str">
        <f t="shared" si="15"/>
        <v/>
      </c>
      <c r="P39" s="77" t="str">
        <f t="shared" si="11"/>
        <v/>
      </c>
      <c r="Q39" s="78" t="str">
        <f t="shared" si="25"/>
        <v/>
      </c>
      <c r="S39" s="7">
        <f>IF($C$3="","",IF($C$6=(ROW(S39)-ROW($S$2)),$C$3-TIME($B$6,0,0),IF(COUNTIF($S$3:S38,S38)=$C$6,S38+TIME(1,0,0),S38)))</f>
        <v>0.74999999999999978</v>
      </c>
      <c r="T39" s="8" t="str">
        <f>IF(S39="","",HOUR(S39)&amp;"@"&amp;COUNTIF($S$3:S39,S39))</f>
        <v>18@1</v>
      </c>
      <c r="U39" s="61">
        <f>IF(S38="","",IF(COUNTIF($S$3:S39,S39)=$D$6,HOUR(S39),IF(AND($D$6="",V39&lt;&gt;""),HOUR(S39),IF(AND($D$6="",COUNTIF($S$3:S39,S39)=1),HOUR(S39),""))))</f>
        <v>18</v>
      </c>
      <c r="V39" s="58" t="str">
        <f t="shared" si="17"/>
        <v/>
      </c>
      <c r="W39" s="59" t="str">
        <f t="shared" si="18"/>
        <v/>
      </c>
      <c r="X39" s="58" t="str">
        <f t="shared" si="19"/>
        <v/>
      </c>
      <c r="Y39" s="59" t="str">
        <f t="shared" si="20"/>
        <v/>
      </c>
      <c r="Z39" s="55" t="str">
        <f t="shared" si="21"/>
        <v/>
      </c>
      <c r="AA39" s="53" t="str">
        <f t="shared" si="22"/>
        <v/>
      </c>
      <c r="AB39" s="58" t="str">
        <f t="shared" si="23"/>
        <v/>
      </c>
      <c r="AC39" s="59" t="str">
        <f t="shared" si="24"/>
        <v/>
      </c>
      <c r="AE39" s="9">
        <f>IF(入力!BJ39="","",入力!BJ39)</f>
        <v>37</v>
      </c>
      <c r="AF39" s="9" t="str">
        <f>IF(入力!BK39="","",入力!BK39)</f>
        <v/>
      </c>
      <c r="AG39" s="9" t="str">
        <f>IF(入力!BL39="","",入力!BL39)</f>
        <v/>
      </c>
      <c r="AH39" s="9" t="str">
        <f>IF(入力!BM39="","",入力!BM39)</f>
        <v/>
      </c>
      <c r="AI39" s="9" t="str">
        <f>IF(入力!BN39="","",入力!BN39)</f>
        <v/>
      </c>
      <c r="AJ39" s="9">
        <f>IF(入力!BO39="","",入力!BO39)</f>
        <v>37</v>
      </c>
      <c r="AK39" s="9" t="str">
        <f>IF(入力!BP39="","",入力!BP39)</f>
        <v/>
      </c>
      <c r="AL39" s="9" t="str">
        <f>IF(入力!BQ39="","",入力!BQ39)</f>
        <v/>
      </c>
      <c r="AM39" s="9" t="str">
        <f>IF(入力!BR39="","",入力!BR39)</f>
        <v/>
      </c>
      <c r="AN39" s="9" t="str">
        <f>IF(入力!BS39="","",入力!BS39)</f>
        <v/>
      </c>
      <c r="AO39" s="9">
        <f>IF(入力!BT39="","",入力!BT39)</f>
        <v>37</v>
      </c>
      <c r="AP39" s="9" t="str">
        <f>IF(入力!BU39="","",入力!BU39)</f>
        <v/>
      </c>
      <c r="AQ39" s="9" t="str">
        <f>IF(入力!BV39="","",入力!BV39)</f>
        <v/>
      </c>
      <c r="AR39" s="9" t="str">
        <f>IF(入力!BW39="","",入力!BW39)</f>
        <v/>
      </c>
      <c r="AS39" s="9" t="str">
        <f>IF(入力!BX39="","",入力!BX39)</f>
        <v/>
      </c>
      <c r="AT39" s="9">
        <f>IF(入力!BY39="","",入力!BY39)</f>
        <v>37</v>
      </c>
      <c r="AU39" s="9" t="str">
        <f>IF(入力!BZ39="","",入力!BZ39)</f>
        <v/>
      </c>
      <c r="AV39" s="9" t="str">
        <f>IF(入力!CA39="","",入力!CA39)</f>
        <v/>
      </c>
      <c r="AW39" s="9" t="str">
        <f>IF(入力!CB39="","",入力!CB39)</f>
        <v/>
      </c>
      <c r="AX39" s="9" t="str">
        <f>IF(入力!CC39="","",入力!CC39)</f>
        <v/>
      </c>
    </row>
    <row r="40" spans="3:50" s="4" customFormat="1" ht="19.95" customHeight="1" x14ac:dyDescent="0.2">
      <c r="C40" s="26"/>
      <c r="D40" s="26"/>
      <c r="F40" s="23"/>
      <c r="G40" s="20"/>
      <c r="H40" s="75" t="str">
        <f t="shared" si="7"/>
        <v/>
      </c>
      <c r="I40" s="76" t="str">
        <f t="shared" si="8"/>
        <v/>
      </c>
      <c r="J40" s="78" t="str">
        <f t="shared" si="12"/>
        <v/>
      </c>
      <c r="K40" s="77" t="str">
        <f t="shared" si="9"/>
        <v/>
      </c>
      <c r="L40" s="78" t="str">
        <f t="shared" si="13"/>
        <v/>
      </c>
      <c r="M40" s="75" t="str">
        <f t="shared" si="14"/>
        <v/>
      </c>
      <c r="N40" s="76" t="str">
        <f t="shared" si="10"/>
        <v/>
      </c>
      <c r="O40" s="78" t="str">
        <f t="shared" si="15"/>
        <v/>
      </c>
      <c r="P40" s="77" t="str">
        <f t="shared" si="11"/>
        <v/>
      </c>
      <c r="Q40" s="78" t="str">
        <f t="shared" si="25"/>
        <v/>
      </c>
      <c r="S40" s="7">
        <f>IF($C$3="","",IF($C$6=(ROW(S40)-ROW($S$2)),$C$3-TIME($B$6,0,0),IF(COUNTIF($S$3:S39,S39)=$C$6,S39+TIME(1,0,0),S39)))</f>
        <v>0.74999999999999978</v>
      </c>
      <c r="T40" s="8" t="str">
        <f>IF(S40="","",HOUR(S40)&amp;"@"&amp;COUNTIF($S$3:S40,S40))</f>
        <v>18@2</v>
      </c>
      <c r="U40" s="61" t="str">
        <f>IF(S39="","",IF(COUNTIF($S$3:S40,S40)=$D$6,HOUR(S40),IF(AND($D$6="",V40&lt;&gt;""),HOUR(S40),IF(AND($D$6="",COUNTIF($S$3:S40,S40)=1),HOUR(S40),""))))</f>
        <v/>
      </c>
      <c r="V40" s="58" t="str">
        <f t="shared" si="17"/>
        <v/>
      </c>
      <c r="W40" s="59" t="str">
        <f t="shared" si="18"/>
        <v/>
      </c>
      <c r="X40" s="58" t="str">
        <f t="shared" si="19"/>
        <v/>
      </c>
      <c r="Y40" s="59" t="str">
        <f t="shared" si="20"/>
        <v/>
      </c>
      <c r="Z40" s="55" t="str">
        <f t="shared" si="21"/>
        <v/>
      </c>
      <c r="AA40" s="53" t="str">
        <f t="shared" si="22"/>
        <v/>
      </c>
      <c r="AB40" s="58" t="str">
        <f t="shared" si="23"/>
        <v/>
      </c>
      <c r="AC40" s="59" t="str">
        <f t="shared" si="24"/>
        <v/>
      </c>
      <c r="AE40" s="9">
        <f>IF(入力!BJ40="","",入力!BJ40)</f>
        <v>38</v>
      </c>
      <c r="AF40" s="9" t="str">
        <f>IF(入力!BK40="","",入力!BK40)</f>
        <v/>
      </c>
      <c r="AG40" s="9" t="str">
        <f>IF(入力!BL40="","",入力!BL40)</f>
        <v/>
      </c>
      <c r="AH40" s="9" t="str">
        <f>IF(入力!BM40="","",入力!BM40)</f>
        <v/>
      </c>
      <c r="AI40" s="9" t="str">
        <f>IF(入力!BN40="","",入力!BN40)</f>
        <v/>
      </c>
      <c r="AJ40" s="9">
        <f>IF(入力!BO40="","",入力!BO40)</f>
        <v>38</v>
      </c>
      <c r="AK40" s="9" t="str">
        <f>IF(入力!BP40="","",入力!BP40)</f>
        <v/>
      </c>
      <c r="AL40" s="9" t="str">
        <f>IF(入力!BQ40="","",入力!BQ40)</f>
        <v/>
      </c>
      <c r="AM40" s="9" t="str">
        <f>IF(入力!BR40="","",入力!BR40)</f>
        <v/>
      </c>
      <c r="AN40" s="9" t="str">
        <f>IF(入力!BS40="","",入力!BS40)</f>
        <v/>
      </c>
      <c r="AO40" s="9">
        <f>IF(入力!BT40="","",入力!BT40)</f>
        <v>38</v>
      </c>
      <c r="AP40" s="9" t="str">
        <f>IF(入力!BU40="","",入力!BU40)</f>
        <v/>
      </c>
      <c r="AQ40" s="9" t="str">
        <f>IF(入力!BV40="","",入力!BV40)</f>
        <v/>
      </c>
      <c r="AR40" s="9" t="str">
        <f>IF(入力!BW40="","",入力!BW40)</f>
        <v/>
      </c>
      <c r="AS40" s="9" t="str">
        <f>IF(入力!BX40="","",入力!BX40)</f>
        <v/>
      </c>
      <c r="AT40" s="9">
        <f>IF(入力!BY40="","",入力!BY40)</f>
        <v>38</v>
      </c>
      <c r="AU40" s="9" t="str">
        <f>IF(入力!BZ40="","",入力!BZ40)</f>
        <v/>
      </c>
      <c r="AV40" s="9" t="str">
        <f>IF(入力!CA40="","",入力!CA40)</f>
        <v/>
      </c>
      <c r="AW40" s="9" t="str">
        <f>IF(入力!CB40="","",入力!CB40)</f>
        <v/>
      </c>
      <c r="AX40" s="9" t="str">
        <f>IF(入力!CC40="","",入力!CC40)</f>
        <v/>
      </c>
    </row>
    <row r="41" spans="3:50" s="4" customFormat="1" ht="19.95" customHeight="1" x14ac:dyDescent="0.2">
      <c r="C41" s="26"/>
      <c r="D41" s="26"/>
      <c r="F41" s="23"/>
      <c r="G41" s="20"/>
      <c r="H41" s="75" t="str">
        <f t="shared" si="7"/>
        <v/>
      </c>
      <c r="I41" s="76" t="str">
        <f t="shared" si="8"/>
        <v/>
      </c>
      <c r="J41" s="78" t="str">
        <f t="shared" si="12"/>
        <v/>
      </c>
      <c r="K41" s="77" t="str">
        <f t="shared" si="9"/>
        <v/>
      </c>
      <c r="L41" s="78" t="str">
        <f t="shared" si="13"/>
        <v/>
      </c>
      <c r="M41" s="75" t="str">
        <f t="shared" si="14"/>
        <v/>
      </c>
      <c r="N41" s="76" t="str">
        <f t="shared" si="10"/>
        <v/>
      </c>
      <c r="O41" s="78" t="str">
        <f t="shared" si="15"/>
        <v/>
      </c>
      <c r="P41" s="77" t="str">
        <f t="shared" si="11"/>
        <v/>
      </c>
      <c r="Q41" s="78" t="str">
        <f t="shared" si="25"/>
        <v/>
      </c>
      <c r="S41" s="7">
        <f>IF($C$3="","",IF($C$6=(ROW(S41)-ROW($S$2)),$C$3-TIME($B$6,0,0),IF(COUNTIF($S$3:S40,S40)=$C$6,S40+TIME(1,0,0),S40)))</f>
        <v>0.74999999999999978</v>
      </c>
      <c r="T41" s="8" t="str">
        <f>IF(S41="","",HOUR(S41)&amp;"@"&amp;COUNTIF($S$3:S41,S41))</f>
        <v>18@3</v>
      </c>
      <c r="U41" s="61" t="str">
        <f>IF(S40="","",IF(COUNTIF($S$3:S41,S41)=$D$6,HOUR(S41),IF(AND($D$6="",V41&lt;&gt;""),HOUR(S41),IF(AND($D$6="",COUNTIF($S$3:S41,S41)=1),HOUR(S41),""))))</f>
        <v/>
      </c>
      <c r="V41" s="58" t="str">
        <f t="shared" si="17"/>
        <v/>
      </c>
      <c r="W41" s="59" t="str">
        <f t="shared" si="18"/>
        <v/>
      </c>
      <c r="X41" s="58" t="str">
        <f t="shared" si="19"/>
        <v/>
      </c>
      <c r="Y41" s="59" t="str">
        <f t="shared" si="20"/>
        <v/>
      </c>
      <c r="Z41" s="55" t="str">
        <f t="shared" si="21"/>
        <v/>
      </c>
      <c r="AA41" s="53" t="str">
        <f t="shared" si="22"/>
        <v/>
      </c>
      <c r="AB41" s="58" t="str">
        <f t="shared" si="23"/>
        <v/>
      </c>
      <c r="AC41" s="59" t="str">
        <f t="shared" si="24"/>
        <v/>
      </c>
      <c r="AE41" s="9">
        <f>IF(入力!BJ41="","",入力!BJ41)</f>
        <v>39</v>
      </c>
      <c r="AF41" s="9" t="str">
        <f>IF(入力!BK41="","",入力!BK41)</f>
        <v/>
      </c>
      <c r="AG41" s="9" t="str">
        <f>IF(入力!BL41="","",入力!BL41)</f>
        <v/>
      </c>
      <c r="AH41" s="9" t="str">
        <f>IF(入力!BM41="","",入力!BM41)</f>
        <v/>
      </c>
      <c r="AI41" s="9" t="str">
        <f>IF(入力!BN41="","",入力!BN41)</f>
        <v/>
      </c>
      <c r="AJ41" s="9">
        <f>IF(入力!BO41="","",入力!BO41)</f>
        <v>39</v>
      </c>
      <c r="AK41" s="9" t="str">
        <f>IF(入力!BP41="","",入力!BP41)</f>
        <v/>
      </c>
      <c r="AL41" s="9" t="str">
        <f>IF(入力!BQ41="","",入力!BQ41)</f>
        <v/>
      </c>
      <c r="AM41" s="9" t="str">
        <f>IF(入力!BR41="","",入力!BR41)</f>
        <v/>
      </c>
      <c r="AN41" s="9" t="str">
        <f>IF(入力!BS41="","",入力!BS41)</f>
        <v/>
      </c>
      <c r="AO41" s="9">
        <f>IF(入力!BT41="","",入力!BT41)</f>
        <v>39</v>
      </c>
      <c r="AP41" s="9" t="str">
        <f>IF(入力!BU41="","",入力!BU41)</f>
        <v/>
      </c>
      <c r="AQ41" s="9" t="str">
        <f>IF(入力!BV41="","",入力!BV41)</f>
        <v/>
      </c>
      <c r="AR41" s="9" t="str">
        <f>IF(入力!BW41="","",入力!BW41)</f>
        <v/>
      </c>
      <c r="AS41" s="9" t="str">
        <f>IF(入力!BX41="","",入力!BX41)</f>
        <v/>
      </c>
      <c r="AT41" s="9">
        <f>IF(入力!BY41="","",入力!BY41)</f>
        <v>39</v>
      </c>
      <c r="AU41" s="9" t="str">
        <f>IF(入力!BZ41="","",入力!BZ41)</f>
        <v/>
      </c>
      <c r="AV41" s="9" t="str">
        <f>IF(入力!CA41="","",入力!CA41)</f>
        <v/>
      </c>
      <c r="AW41" s="9" t="str">
        <f>IF(入力!CB41="","",入力!CB41)</f>
        <v/>
      </c>
      <c r="AX41" s="9" t="str">
        <f>IF(入力!CC41="","",入力!CC41)</f>
        <v/>
      </c>
    </row>
    <row r="42" spans="3:50" s="4" customFormat="1" ht="19.95" customHeight="1" x14ac:dyDescent="0.2">
      <c r="C42" s="26"/>
      <c r="D42" s="26"/>
      <c r="F42" s="64"/>
      <c r="G42" s="65"/>
      <c r="H42" s="75" t="str">
        <f t="shared" ref="H42" si="26">IF(OR(U42="",T42=""),"",IF(COUNTIF($B$9,"*時*"),U42&amp;"時",U42))</f>
        <v/>
      </c>
      <c r="I42" s="76" t="str">
        <f t="shared" ref="I42" si="27">IF(V42="","",IF(COUNTIF($B$9,"*時*"),V42&amp;"分",V42))</f>
        <v/>
      </c>
      <c r="J42" s="78" t="str">
        <f t="shared" ref="J42" si="28">IF(W42="","",W42)</f>
        <v/>
      </c>
      <c r="K42" s="77" t="str">
        <f t="shared" ref="K42" si="29">IF(X42="","",IF(COUNTIF($B$9,"*時*"),X42&amp;"分",X42))</f>
        <v/>
      </c>
      <c r="L42" s="78" t="str">
        <f t="shared" ref="L42" si="30">IF(Y42="","",Y42)</f>
        <v/>
      </c>
      <c r="M42" s="75" t="str">
        <f t="shared" ref="M42" si="31">IF(H42="","",H42)</f>
        <v/>
      </c>
      <c r="N42" s="76" t="str">
        <f t="shared" ref="N42" si="32">IF(Z42="","",IF(COUNTIF($B$9,"*時*"),Z42&amp;"分",Z42))</f>
        <v/>
      </c>
      <c r="O42" s="78" t="str">
        <f t="shared" si="15"/>
        <v/>
      </c>
      <c r="P42" s="77" t="str">
        <f t="shared" ref="P42" si="33">IF(AB42="","",IF(COUNTIF($B$9,"*時*"),AB42&amp;"分",AB42))</f>
        <v/>
      </c>
      <c r="Q42" s="78" t="str">
        <f t="shared" ref="Q42" si="34">IF(AC42="","",AC42)</f>
        <v/>
      </c>
      <c r="S42" s="7">
        <f>IF($C$3="","",IF($C$6=(ROW(S42)-ROW($S$2)),$C$3-TIME($B$6,0,0),IF(COUNTIF($S$3:S41,S41)=$C$6,S41+TIME(1,0,0),S41)))</f>
        <v>0.74999999999999978</v>
      </c>
      <c r="T42" s="8" t="str">
        <f>IF(S42="","",HOUR(S42)&amp;"@"&amp;COUNTIF($S$3:S42,S42))</f>
        <v>18@4</v>
      </c>
      <c r="U42" s="61" t="str">
        <f>IF(S41="","",IF(COUNTIF($S$3:S42,S42)=$D$6,HOUR(S42),IF(AND($D$6="",V42&lt;&gt;""),HOUR(S42),IF(AND($D$6="",COUNTIF($S$3:S42,S42)=1),HOUR(S42),""))))</f>
        <v/>
      </c>
      <c r="V42" s="58" t="str">
        <f t="shared" si="17"/>
        <v/>
      </c>
      <c r="W42" s="59" t="str">
        <f t="shared" si="18"/>
        <v/>
      </c>
      <c r="X42" s="58" t="str">
        <f t="shared" si="19"/>
        <v/>
      </c>
      <c r="Y42" s="59" t="str">
        <f t="shared" si="20"/>
        <v/>
      </c>
      <c r="Z42" s="55" t="str">
        <f t="shared" si="21"/>
        <v/>
      </c>
      <c r="AA42" s="53" t="str">
        <f t="shared" si="22"/>
        <v/>
      </c>
      <c r="AB42" s="58" t="str">
        <f t="shared" si="23"/>
        <v/>
      </c>
      <c r="AC42" s="59" t="str">
        <f t="shared" si="24"/>
        <v/>
      </c>
      <c r="AE42" s="9">
        <f>IF(入力!BJ42="","",入力!BJ42)</f>
        <v>40</v>
      </c>
      <c r="AF42" s="9" t="str">
        <f>IF(入力!BK42="","",入力!BK42)</f>
        <v/>
      </c>
      <c r="AG42" s="9" t="str">
        <f>IF(入力!BL42="","",入力!BL42)</f>
        <v/>
      </c>
      <c r="AH42" s="9" t="str">
        <f>IF(入力!BM42="","",入力!BM42)</f>
        <v/>
      </c>
      <c r="AI42" s="9" t="str">
        <f>IF(入力!BN42="","",入力!BN42)</f>
        <v/>
      </c>
      <c r="AJ42" s="9">
        <f>IF(入力!BO42="","",入力!BO42)</f>
        <v>40</v>
      </c>
      <c r="AK42" s="9" t="str">
        <f>IF(入力!BP42="","",入力!BP42)</f>
        <v/>
      </c>
      <c r="AL42" s="9" t="str">
        <f>IF(入力!BQ42="","",入力!BQ42)</f>
        <v/>
      </c>
      <c r="AM42" s="9" t="str">
        <f>IF(入力!BR42="","",入力!BR42)</f>
        <v/>
      </c>
      <c r="AN42" s="9" t="str">
        <f>IF(入力!BS42="","",入力!BS42)</f>
        <v/>
      </c>
      <c r="AO42" s="9">
        <f>IF(入力!BT42="","",入力!BT42)</f>
        <v>40</v>
      </c>
      <c r="AP42" s="9" t="str">
        <f>IF(入力!BU42="","",入力!BU42)</f>
        <v/>
      </c>
      <c r="AQ42" s="9" t="str">
        <f>IF(入力!BV42="","",入力!BV42)</f>
        <v/>
      </c>
      <c r="AR42" s="9" t="str">
        <f>IF(入力!BW42="","",入力!BW42)</f>
        <v/>
      </c>
      <c r="AS42" s="9" t="str">
        <f>IF(入力!BX42="","",入力!BX42)</f>
        <v/>
      </c>
      <c r="AT42" s="9">
        <f>IF(入力!BY42="","",入力!BY42)</f>
        <v>40</v>
      </c>
      <c r="AU42" s="9" t="str">
        <f>IF(入力!BZ42="","",入力!BZ42)</f>
        <v/>
      </c>
      <c r="AV42" s="9" t="str">
        <f>IF(入力!CA42="","",入力!CA42)</f>
        <v/>
      </c>
      <c r="AW42" s="9" t="str">
        <f>IF(入力!CB42="","",入力!CB42)</f>
        <v/>
      </c>
      <c r="AX42" s="9" t="str">
        <f>IF(入力!CC42="","",入力!CC42)</f>
        <v/>
      </c>
    </row>
    <row r="43" spans="3:50" ht="19.95" customHeight="1" x14ac:dyDescent="0.2">
      <c r="S43" s="10"/>
      <c r="T43" s="10"/>
    </row>
    <row r="44" spans="3:50" ht="19.95" customHeight="1" x14ac:dyDescent="0.2">
      <c r="S44" s="10"/>
      <c r="T44" s="10"/>
    </row>
    <row r="45" spans="3:50" ht="19.95" customHeight="1" x14ac:dyDescent="0.2">
      <c r="S45" s="10"/>
      <c r="T45" s="10"/>
    </row>
    <row r="46" spans="3:50" ht="19.95" customHeight="1" x14ac:dyDescent="0.2">
      <c r="S46" s="10"/>
      <c r="T46" s="10"/>
    </row>
    <row r="47" spans="3:50" ht="19.95" customHeight="1" x14ac:dyDescent="0.2">
      <c r="S47" s="10"/>
      <c r="T47" s="10"/>
    </row>
    <row r="48" spans="3:50" ht="19.95" customHeight="1" x14ac:dyDescent="0.2">
      <c r="S48" s="10"/>
      <c r="T48" s="10"/>
    </row>
    <row r="49" spans="19:20" ht="19.95" customHeight="1" x14ac:dyDescent="0.2">
      <c r="S49" s="10"/>
      <c r="T49" s="10"/>
    </row>
    <row r="50" spans="19:20" ht="19.95" customHeight="1" x14ac:dyDescent="0.2">
      <c r="S50" s="10"/>
      <c r="T50" s="10"/>
    </row>
    <row r="51" spans="19:20" ht="19.95" customHeight="1" x14ac:dyDescent="0.2">
      <c r="S51" s="10"/>
      <c r="T51" s="10"/>
    </row>
    <row r="52" spans="19:20" ht="19.95" customHeight="1" x14ac:dyDescent="0.2">
      <c r="S52" s="10"/>
      <c r="T52" s="10"/>
    </row>
    <row r="53" spans="19:20" ht="19.95" customHeight="1" x14ac:dyDescent="0.2">
      <c r="S53" s="10"/>
      <c r="T53" s="10"/>
    </row>
    <row r="54" spans="19:20" ht="19.95" customHeight="1" x14ac:dyDescent="0.2">
      <c r="S54" s="10"/>
      <c r="T54" s="10"/>
    </row>
    <row r="55" spans="19:20" ht="19.95" customHeight="1" x14ac:dyDescent="0.2">
      <c r="S55" s="10"/>
      <c r="T55" s="10"/>
    </row>
    <row r="56" spans="19:20" ht="19.95" customHeight="1" x14ac:dyDescent="0.2">
      <c r="S56" s="10"/>
      <c r="T56" s="10"/>
    </row>
    <row r="57" spans="19:20" ht="19.95" customHeight="1" x14ac:dyDescent="0.2">
      <c r="S57" s="10"/>
      <c r="T57" s="10"/>
    </row>
    <row r="58" spans="19:20" ht="19.95" customHeight="1" x14ac:dyDescent="0.2">
      <c r="S58" s="10"/>
      <c r="T58" s="10"/>
    </row>
    <row r="59" spans="19:20" ht="19.95" customHeight="1" x14ac:dyDescent="0.2">
      <c r="S59" s="10"/>
      <c r="T59" s="10"/>
    </row>
    <row r="60" spans="19:20" ht="19.95" customHeight="1" x14ac:dyDescent="0.2">
      <c r="S60" s="10"/>
      <c r="T60" s="10"/>
    </row>
    <row r="61" spans="19:20" ht="19.95" customHeight="1" x14ac:dyDescent="0.2">
      <c r="S61" s="10"/>
      <c r="T61" s="10"/>
    </row>
    <row r="62" spans="19:20" ht="19.95" customHeight="1" x14ac:dyDescent="0.2">
      <c r="S62" s="10"/>
      <c r="T62" s="10"/>
    </row>
    <row r="63" spans="19:20" ht="19.95" customHeight="1" x14ac:dyDescent="0.2">
      <c r="S63" s="10"/>
      <c r="T63" s="10"/>
    </row>
    <row r="64" spans="19:20" ht="19.95" customHeight="1" x14ac:dyDescent="0.2">
      <c r="S64" s="10"/>
      <c r="T64" s="10"/>
    </row>
    <row r="65" spans="19:20" ht="19.95" customHeight="1" x14ac:dyDescent="0.2">
      <c r="S65" s="10"/>
      <c r="T65" s="10"/>
    </row>
    <row r="66" spans="19:20" ht="19.95" customHeight="1" x14ac:dyDescent="0.2">
      <c r="S66" s="10"/>
      <c r="T66" s="10"/>
    </row>
    <row r="67" spans="19:20" ht="19.95" customHeight="1" x14ac:dyDescent="0.2">
      <c r="S67" s="10"/>
      <c r="T67" s="10"/>
    </row>
    <row r="68" spans="19:20" ht="19.95" customHeight="1" x14ac:dyDescent="0.2">
      <c r="S68" s="10"/>
      <c r="T68" s="10"/>
    </row>
    <row r="69" spans="19:20" ht="19.95" customHeight="1" x14ac:dyDescent="0.2">
      <c r="S69" s="10"/>
      <c r="T69" s="10"/>
    </row>
    <row r="70" spans="19:20" ht="19.95" customHeight="1" x14ac:dyDescent="0.2">
      <c r="S70" s="10"/>
      <c r="T70" s="10"/>
    </row>
    <row r="71" spans="19:20" ht="19.95" customHeight="1" x14ac:dyDescent="0.2">
      <c r="S71" s="10"/>
      <c r="T71" s="10"/>
    </row>
    <row r="72" spans="19:20" ht="19.95" customHeight="1" x14ac:dyDescent="0.2">
      <c r="S72" s="10"/>
      <c r="T72" s="10"/>
    </row>
    <row r="73" spans="19:20" ht="19.95" customHeight="1" x14ac:dyDescent="0.2">
      <c r="S73" s="10"/>
      <c r="T73" s="10"/>
    </row>
    <row r="74" spans="19:20" ht="19.95" customHeight="1" x14ac:dyDescent="0.2">
      <c r="S74" s="10"/>
      <c r="T74" s="10"/>
    </row>
    <row r="75" spans="19:20" ht="19.95" customHeight="1" x14ac:dyDescent="0.2">
      <c r="S75" s="10"/>
      <c r="T75" s="10"/>
    </row>
    <row r="76" spans="19:20" ht="19.95" customHeight="1" x14ac:dyDescent="0.2">
      <c r="S76" s="10"/>
      <c r="T76" s="10"/>
    </row>
    <row r="77" spans="19:20" ht="19.95" customHeight="1" x14ac:dyDescent="0.2">
      <c r="S77" s="10"/>
      <c r="T77" s="10"/>
    </row>
    <row r="78" spans="19:20" ht="19.95" customHeight="1" x14ac:dyDescent="0.2">
      <c r="S78" s="10"/>
      <c r="T78" s="10"/>
    </row>
    <row r="79" spans="19:20" ht="19.95" customHeight="1" x14ac:dyDescent="0.2">
      <c r="S79" s="10"/>
      <c r="T79" s="10"/>
    </row>
    <row r="80" spans="19:20" ht="19.95" customHeight="1" x14ac:dyDescent="0.2">
      <c r="S80" s="10"/>
      <c r="T80" s="10"/>
    </row>
    <row r="81" spans="19:20" ht="19.95" customHeight="1" x14ac:dyDescent="0.2">
      <c r="S81" s="10"/>
      <c r="T81" s="10"/>
    </row>
    <row r="82" spans="19:20" ht="19.95" customHeight="1" x14ac:dyDescent="0.2">
      <c r="S82" s="10"/>
      <c r="T82" s="10"/>
    </row>
    <row r="83" spans="19:20" ht="19.95" customHeight="1" x14ac:dyDescent="0.2">
      <c r="S83" s="10"/>
      <c r="T83" s="10"/>
    </row>
    <row r="84" spans="19:20" ht="19.95" customHeight="1" x14ac:dyDescent="0.2">
      <c r="S84" s="10"/>
      <c r="T84" s="10"/>
    </row>
    <row r="85" spans="19:20" ht="19.95" customHeight="1" x14ac:dyDescent="0.2">
      <c r="S85" s="10"/>
      <c r="T85" s="10"/>
    </row>
    <row r="86" spans="19:20" ht="19.95" customHeight="1" x14ac:dyDescent="0.2">
      <c r="S86" s="10"/>
      <c r="T86" s="10"/>
    </row>
    <row r="87" spans="19:20" ht="19.95" customHeight="1" x14ac:dyDescent="0.2">
      <c r="S87" s="10"/>
      <c r="T87" s="10"/>
    </row>
    <row r="88" spans="19:20" ht="19.95" customHeight="1" x14ac:dyDescent="0.2">
      <c r="S88" s="10"/>
      <c r="T88" s="10"/>
    </row>
    <row r="89" spans="19:20" ht="19.95" customHeight="1" x14ac:dyDescent="0.2">
      <c r="S89" s="10"/>
      <c r="T89" s="10"/>
    </row>
    <row r="90" spans="19:20" ht="19.95" customHeight="1" x14ac:dyDescent="0.2">
      <c r="S90" s="10"/>
      <c r="T90" s="10"/>
    </row>
    <row r="91" spans="19:20" ht="19.95" customHeight="1" x14ac:dyDescent="0.2">
      <c r="S91" s="10"/>
      <c r="T91" s="10"/>
    </row>
    <row r="92" spans="19:20" ht="19.95" customHeight="1" x14ac:dyDescent="0.2">
      <c r="S92" s="10"/>
      <c r="T92" s="10"/>
    </row>
    <row r="93" spans="19:20" ht="19.95" customHeight="1" x14ac:dyDescent="0.2">
      <c r="S93" s="10"/>
      <c r="T93" s="10"/>
    </row>
    <row r="94" spans="19:20" ht="19.95" customHeight="1" x14ac:dyDescent="0.2">
      <c r="S94" s="10"/>
      <c r="T94" s="10"/>
    </row>
    <row r="95" spans="19:20" ht="19.95" customHeight="1" x14ac:dyDescent="0.2">
      <c r="S95" s="10"/>
      <c r="T95" s="10"/>
    </row>
    <row r="96" spans="19:20" ht="19.95" customHeight="1" x14ac:dyDescent="0.2">
      <c r="S96" s="10"/>
      <c r="T96" s="10"/>
    </row>
    <row r="97" spans="19:20" ht="19.95" customHeight="1" x14ac:dyDescent="0.2">
      <c r="S97" s="10"/>
      <c r="T97" s="10"/>
    </row>
    <row r="98" spans="19:20" ht="19.95" customHeight="1" x14ac:dyDescent="0.2">
      <c r="S98" s="10"/>
      <c r="T98" s="10"/>
    </row>
    <row r="99" spans="19:20" ht="19.95" customHeight="1" x14ac:dyDescent="0.2">
      <c r="S99" s="10"/>
      <c r="T99" s="10"/>
    </row>
    <row r="100" spans="19:20" ht="19.95" customHeight="1" x14ac:dyDescent="0.2">
      <c r="S100" s="10"/>
      <c r="T100" s="10"/>
    </row>
    <row r="101" spans="19:20" ht="19.95" customHeight="1" x14ac:dyDescent="0.2">
      <c r="S101" s="10"/>
      <c r="T101" s="10"/>
    </row>
    <row r="102" spans="19:20" ht="19.95" customHeight="1" x14ac:dyDescent="0.2">
      <c r="S102" s="10"/>
      <c r="T102" s="10"/>
    </row>
    <row r="103" spans="19:20" ht="19.95" customHeight="1" x14ac:dyDescent="0.2">
      <c r="S103" s="10"/>
      <c r="T103" s="10"/>
    </row>
    <row r="104" spans="19:20" ht="19.95" customHeight="1" x14ac:dyDescent="0.2">
      <c r="S104" s="10"/>
      <c r="T104" s="10"/>
    </row>
    <row r="105" spans="19:20" ht="19.95" customHeight="1" x14ac:dyDescent="0.2">
      <c r="S105" s="10"/>
      <c r="T105" s="10"/>
    </row>
    <row r="106" spans="19:20" ht="19.95" customHeight="1" x14ac:dyDescent="0.2">
      <c r="S106" s="10"/>
      <c r="T106" s="10"/>
    </row>
    <row r="107" spans="19:20" ht="19.95" customHeight="1" x14ac:dyDescent="0.2">
      <c r="S107" s="10"/>
      <c r="T107" s="10"/>
    </row>
    <row r="108" spans="19:20" ht="19.95" customHeight="1" x14ac:dyDescent="0.2">
      <c r="S108" s="10"/>
      <c r="T108" s="10"/>
    </row>
    <row r="109" spans="19:20" ht="19.95" customHeight="1" x14ac:dyDescent="0.2">
      <c r="S109" s="10"/>
      <c r="T109" s="10"/>
    </row>
    <row r="110" spans="19:20" ht="19.95" customHeight="1" x14ac:dyDescent="0.2">
      <c r="S110" s="10"/>
      <c r="T110" s="10"/>
    </row>
    <row r="111" spans="19:20" ht="19.95" customHeight="1" x14ac:dyDescent="0.2">
      <c r="S111" s="10"/>
      <c r="T111" s="10"/>
    </row>
    <row r="112" spans="19:20" ht="19.95" customHeight="1" x14ac:dyDescent="0.2">
      <c r="S112" s="10"/>
      <c r="T112" s="10"/>
    </row>
    <row r="113" spans="19:20" ht="19.95" customHeight="1" x14ac:dyDescent="0.2">
      <c r="S113" s="10"/>
      <c r="T113" s="10"/>
    </row>
    <row r="114" spans="19:20" ht="19.95" customHeight="1" x14ac:dyDescent="0.2">
      <c r="S114" s="10"/>
      <c r="T114" s="10"/>
    </row>
    <row r="115" spans="19:20" ht="19.95" customHeight="1" x14ac:dyDescent="0.2">
      <c r="S115" s="10"/>
      <c r="T115" s="10"/>
    </row>
    <row r="116" spans="19:20" ht="19.95" customHeight="1" x14ac:dyDescent="0.2">
      <c r="S116" s="10"/>
      <c r="T116" s="10"/>
    </row>
    <row r="117" spans="19:20" ht="19.95" customHeight="1" x14ac:dyDescent="0.2">
      <c r="S117" s="10"/>
      <c r="T117" s="10"/>
    </row>
    <row r="118" spans="19:20" ht="19.95" customHeight="1" x14ac:dyDescent="0.2">
      <c r="S118" s="10"/>
      <c r="T118" s="10"/>
    </row>
    <row r="119" spans="19:20" ht="19.95" customHeight="1" x14ac:dyDescent="0.2">
      <c r="S119" s="10"/>
      <c r="T119" s="10"/>
    </row>
    <row r="120" spans="19:20" ht="19.95" customHeight="1" x14ac:dyDescent="0.2">
      <c r="S120" s="10"/>
      <c r="T120" s="10"/>
    </row>
    <row r="121" spans="19:20" ht="19.95" customHeight="1" x14ac:dyDescent="0.2">
      <c r="S121" s="10"/>
      <c r="T121" s="10"/>
    </row>
    <row r="122" spans="19:20" ht="19.95" customHeight="1" x14ac:dyDescent="0.2">
      <c r="S122" s="10"/>
      <c r="T122" s="10"/>
    </row>
    <row r="123" spans="19:20" ht="19.95" customHeight="1" x14ac:dyDescent="0.2">
      <c r="S123" s="10"/>
      <c r="T123" s="10"/>
    </row>
    <row r="124" spans="19:20" ht="19.95" customHeight="1" x14ac:dyDescent="0.2">
      <c r="S124" s="10"/>
      <c r="T124" s="10"/>
    </row>
    <row r="125" spans="19:20" ht="19.95" customHeight="1" x14ac:dyDescent="0.2">
      <c r="S125" s="10"/>
      <c r="T125" s="10"/>
    </row>
    <row r="126" spans="19:20" ht="19.95" customHeight="1" x14ac:dyDescent="0.2">
      <c r="S126" s="10"/>
      <c r="T126" s="10"/>
    </row>
    <row r="127" spans="19:20" ht="19.95" customHeight="1" x14ac:dyDescent="0.2">
      <c r="S127" s="10"/>
      <c r="T127" s="10"/>
    </row>
    <row r="128" spans="19:20" ht="19.95" customHeight="1" x14ac:dyDescent="0.2">
      <c r="S128" s="10"/>
      <c r="T128" s="10"/>
    </row>
    <row r="129" spans="19:20" ht="19.95" customHeight="1" x14ac:dyDescent="0.2">
      <c r="S129" s="10"/>
      <c r="T129" s="10"/>
    </row>
    <row r="130" spans="19:20" ht="19.95" customHeight="1" x14ac:dyDescent="0.2">
      <c r="S130" s="10"/>
      <c r="T130" s="10"/>
    </row>
    <row r="131" spans="19:20" ht="19.95" customHeight="1" x14ac:dyDescent="0.2">
      <c r="S131" s="10"/>
      <c r="T131" s="10"/>
    </row>
    <row r="132" spans="19:20" ht="19.95" customHeight="1" x14ac:dyDescent="0.2">
      <c r="S132" s="10"/>
      <c r="T132" s="10"/>
    </row>
    <row r="133" spans="19:20" ht="19.95" customHeight="1" x14ac:dyDescent="0.2">
      <c r="S133" s="10"/>
      <c r="T133" s="10"/>
    </row>
    <row r="134" spans="19:20" ht="19.95" customHeight="1" x14ac:dyDescent="0.2">
      <c r="S134" s="10"/>
      <c r="T134" s="10"/>
    </row>
    <row r="135" spans="19:20" ht="19.95" customHeight="1" x14ac:dyDescent="0.2">
      <c r="S135" s="10"/>
      <c r="T135" s="10"/>
    </row>
    <row r="136" spans="19:20" ht="19.95" customHeight="1" x14ac:dyDescent="0.2">
      <c r="S136" s="10"/>
      <c r="T136" s="10"/>
    </row>
    <row r="137" spans="19:20" ht="19.95" customHeight="1" x14ac:dyDescent="0.2">
      <c r="S137" s="10"/>
      <c r="T137" s="10"/>
    </row>
    <row r="138" spans="19:20" ht="19.95" customHeight="1" x14ac:dyDescent="0.2">
      <c r="S138" s="10"/>
      <c r="T138" s="10"/>
    </row>
    <row r="139" spans="19:20" ht="19.95" customHeight="1" x14ac:dyDescent="0.2">
      <c r="S139" s="10"/>
      <c r="T139" s="10"/>
    </row>
    <row r="140" spans="19:20" ht="19.95" customHeight="1" x14ac:dyDescent="0.2">
      <c r="S140" s="10"/>
      <c r="T140" s="10"/>
    </row>
    <row r="141" spans="19:20" ht="19.95" customHeight="1" x14ac:dyDescent="0.2">
      <c r="S141" s="10"/>
      <c r="T141" s="10"/>
    </row>
    <row r="142" spans="19:20" ht="19.95" customHeight="1" x14ac:dyDescent="0.2">
      <c r="S142" s="10"/>
      <c r="T142" s="10"/>
    </row>
    <row r="143" spans="19:20" ht="19.95" customHeight="1" x14ac:dyDescent="0.2">
      <c r="S143" s="10"/>
      <c r="T143" s="10"/>
    </row>
    <row r="144" spans="19:20" ht="19.95" customHeight="1" x14ac:dyDescent="0.2">
      <c r="S144" s="10"/>
      <c r="T144" s="10"/>
    </row>
    <row r="145" spans="19:20" ht="19.95" customHeight="1" x14ac:dyDescent="0.2">
      <c r="S145" s="10"/>
      <c r="T145" s="10"/>
    </row>
    <row r="146" spans="19:20" ht="19.95" customHeight="1" x14ac:dyDescent="0.2">
      <c r="S146" s="10"/>
      <c r="T146" s="10"/>
    </row>
    <row r="147" spans="19:20" ht="19.95" customHeight="1" x14ac:dyDescent="0.2">
      <c r="S147" s="10"/>
      <c r="T147" s="10"/>
    </row>
    <row r="148" spans="19:20" ht="19.95" customHeight="1" x14ac:dyDescent="0.2">
      <c r="S148" s="10"/>
      <c r="T148" s="10"/>
    </row>
    <row r="149" spans="19:20" ht="19.95" customHeight="1" x14ac:dyDescent="0.2">
      <c r="S149" s="10"/>
      <c r="T149" s="10"/>
    </row>
    <row r="150" spans="19:20" ht="19.95" customHeight="1" x14ac:dyDescent="0.2">
      <c r="S150" s="10"/>
      <c r="T150" s="10"/>
    </row>
    <row r="151" spans="19:20" ht="19.95" customHeight="1" x14ac:dyDescent="0.2">
      <c r="S151" s="10"/>
      <c r="T151" s="10"/>
    </row>
    <row r="152" spans="19:20" ht="19.95" customHeight="1" x14ac:dyDescent="0.2">
      <c r="S152" s="10"/>
      <c r="T152" s="10"/>
    </row>
    <row r="153" spans="19:20" ht="19.95" customHeight="1" x14ac:dyDescent="0.2">
      <c r="S153" s="10"/>
      <c r="T153" s="10"/>
    </row>
    <row r="154" spans="19:20" ht="19.95" customHeight="1" x14ac:dyDescent="0.2">
      <c r="S154" s="10"/>
      <c r="T154" s="10"/>
    </row>
    <row r="155" spans="19:20" ht="19.95" customHeight="1" x14ac:dyDescent="0.2">
      <c r="S155" s="11"/>
      <c r="T155" s="11"/>
    </row>
    <row r="156" spans="19:20" ht="19.95" customHeight="1" x14ac:dyDescent="0.2">
      <c r="S156" s="10"/>
      <c r="T156" s="10"/>
    </row>
    <row r="157" spans="19:20" ht="19.95" customHeight="1" x14ac:dyDescent="0.2">
      <c r="S157" s="10"/>
      <c r="T157" s="10"/>
    </row>
    <row r="158" spans="19:20" ht="19.95" customHeight="1" x14ac:dyDescent="0.2">
      <c r="S158" s="10"/>
      <c r="T158" s="10"/>
    </row>
    <row r="159" spans="19:20" ht="19.95" customHeight="1" x14ac:dyDescent="0.2">
      <c r="S159" s="10"/>
      <c r="T159" s="10"/>
    </row>
    <row r="160" spans="19:20" ht="19.95" customHeight="1" x14ac:dyDescent="0.2">
      <c r="S160" s="10"/>
      <c r="T160" s="10"/>
    </row>
    <row r="161" spans="19:20" ht="19.95" customHeight="1" x14ac:dyDescent="0.2">
      <c r="S161" s="10"/>
      <c r="T161" s="10"/>
    </row>
    <row r="162" spans="19:20" ht="19.95" customHeight="1" x14ac:dyDescent="0.2">
      <c r="S162" s="10"/>
      <c r="T162" s="10"/>
    </row>
    <row r="163" spans="19:20" ht="19.95" customHeight="1" x14ac:dyDescent="0.2">
      <c r="S163" s="10"/>
      <c r="T163" s="10"/>
    </row>
    <row r="164" spans="19:20" ht="19.95" customHeight="1" x14ac:dyDescent="0.2">
      <c r="S164" s="10"/>
      <c r="T164" s="10"/>
    </row>
    <row r="165" spans="19:20" ht="19.95" customHeight="1" x14ac:dyDescent="0.2">
      <c r="S165" s="10"/>
      <c r="T165" s="10"/>
    </row>
    <row r="166" spans="19:20" ht="19.95" customHeight="1" x14ac:dyDescent="0.2">
      <c r="S166" s="10"/>
      <c r="T166" s="10"/>
    </row>
    <row r="167" spans="19:20" ht="19.95" customHeight="1" x14ac:dyDescent="0.2">
      <c r="S167" s="10"/>
      <c r="T167" s="10"/>
    </row>
    <row r="168" spans="19:20" ht="19.95" customHeight="1" x14ac:dyDescent="0.2">
      <c r="S168" s="10"/>
      <c r="T168" s="10"/>
    </row>
    <row r="169" spans="19:20" ht="19.95" customHeight="1" x14ac:dyDescent="0.2">
      <c r="S169" s="10"/>
      <c r="T169" s="10"/>
    </row>
    <row r="170" spans="19:20" ht="19.95" customHeight="1" x14ac:dyDescent="0.2">
      <c r="S170" s="10"/>
      <c r="T170" s="10"/>
    </row>
    <row r="171" spans="19:20" ht="19.95" customHeight="1" x14ac:dyDescent="0.2">
      <c r="S171" s="10"/>
      <c r="T171" s="10"/>
    </row>
    <row r="172" spans="19:20" ht="19.95" customHeight="1" x14ac:dyDescent="0.2">
      <c r="S172" s="10"/>
      <c r="T172" s="10"/>
    </row>
    <row r="173" spans="19:20" ht="19.95" customHeight="1" x14ac:dyDescent="0.2">
      <c r="S173" s="10"/>
      <c r="T173" s="10"/>
    </row>
    <row r="174" spans="19:20" ht="19.95" customHeight="1" x14ac:dyDescent="0.2">
      <c r="S174" s="10"/>
      <c r="T174" s="10"/>
    </row>
    <row r="175" spans="19:20" ht="19.95" customHeight="1" x14ac:dyDescent="0.2">
      <c r="S175" s="10"/>
      <c r="T175" s="10"/>
    </row>
    <row r="176" spans="19:20" ht="19.95" customHeight="1" x14ac:dyDescent="0.2">
      <c r="S176" s="10"/>
      <c r="T176" s="10"/>
    </row>
    <row r="177" spans="19:20" ht="19.95" customHeight="1" x14ac:dyDescent="0.2">
      <c r="S177" s="10"/>
      <c r="T177" s="10"/>
    </row>
    <row r="178" spans="19:20" ht="19.95" customHeight="1" x14ac:dyDescent="0.2">
      <c r="S178" s="10"/>
      <c r="T178" s="10"/>
    </row>
    <row r="179" spans="19:20" ht="19.95" customHeight="1" x14ac:dyDescent="0.2">
      <c r="S179" s="10"/>
      <c r="T179" s="10"/>
    </row>
    <row r="180" spans="19:20" ht="19.95" customHeight="1" x14ac:dyDescent="0.2">
      <c r="S180" s="10"/>
      <c r="T180" s="10"/>
    </row>
    <row r="181" spans="19:20" ht="19.95" customHeight="1" x14ac:dyDescent="0.2">
      <c r="S181" s="10"/>
      <c r="T181" s="10"/>
    </row>
    <row r="182" spans="19:20" ht="19.95" customHeight="1" x14ac:dyDescent="0.2">
      <c r="S182" s="10"/>
      <c r="T182" s="10"/>
    </row>
    <row r="183" spans="19:20" ht="19.95" customHeight="1" x14ac:dyDescent="0.2">
      <c r="S183" s="10"/>
      <c r="T183" s="10"/>
    </row>
    <row r="184" spans="19:20" ht="19.95" customHeight="1" x14ac:dyDescent="0.2">
      <c r="S184" s="10"/>
      <c r="T184" s="10"/>
    </row>
    <row r="185" spans="19:20" ht="19.95" customHeight="1" x14ac:dyDescent="0.2">
      <c r="S185" s="10"/>
      <c r="T185" s="10"/>
    </row>
    <row r="186" spans="19:20" ht="19.95" customHeight="1" x14ac:dyDescent="0.2">
      <c r="S186" s="10"/>
      <c r="T186" s="10"/>
    </row>
    <row r="187" spans="19:20" ht="19.95" customHeight="1" x14ac:dyDescent="0.2">
      <c r="S187" s="10"/>
      <c r="T187" s="10"/>
    </row>
    <row r="188" spans="19:20" ht="19.95" customHeight="1" x14ac:dyDescent="0.2">
      <c r="S188" s="10"/>
      <c r="T188" s="10"/>
    </row>
    <row r="189" spans="19:20" ht="19.95" customHeight="1" x14ac:dyDescent="0.2">
      <c r="S189" s="10"/>
      <c r="T189" s="10"/>
    </row>
    <row r="190" spans="19:20" ht="19.95" customHeight="1" x14ac:dyDescent="0.2">
      <c r="S190" s="10"/>
      <c r="T190" s="10"/>
    </row>
  </sheetData>
  <phoneticPr fontId="2"/>
  <conditionalFormatting sqref="F3:Q42 S3:AC42">
    <cfRule type="expression" dxfId="15" priority="2">
      <formula>COUNTIF($G3,"*有*")</formula>
    </cfRule>
  </conditionalFormatting>
  <conditionalFormatting sqref="H3:H42 M3:M42">
    <cfRule type="expression" dxfId="14" priority="286">
      <formula>AND($S3&lt;&gt;"",$S3=$S4,$D$3&gt;=$S3,$C$3&lt;=$S3)</formula>
    </cfRule>
  </conditionalFormatting>
  <conditionalFormatting sqref="H3:Q42 S3:AC42">
    <cfRule type="expression" dxfId="13" priority="252">
      <formula>AND(COUNTIF($S$3:$S3,$S3)=$C$6,$C$12&lt;&gt;"無")</formula>
    </cfRule>
    <cfRule type="expression" dxfId="12" priority="296">
      <formula>$S3=$S4</formula>
    </cfRule>
  </conditionalFormatting>
  <conditionalFormatting sqref="H3:Q42">
    <cfRule type="expression" dxfId="11" priority="1">
      <formula>AND($S3&lt;&gt;"",$S4="")</formula>
    </cfRule>
    <cfRule type="expression" dxfId="10" priority="230">
      <formula>COUNTIF($F3,"*有*")</formula>
    </cfRule>
    <cfRule type="expression" dxfId="9" priority="287">
      <formula>AND($S3&lt;$C$3,$B$6&lt;&gt;"")</formula>
    </cfRule>
    <cfRule type="expression" dxfId="8" priority="290">
      <formula>AND($S3&gt;$D$3,$D$3&lt;&gt;"")</formula>
    </cfRule>
    <cfRule type="expression" dxfId="7" priority="297">
      <formula>COUNTIF($G3,"*無*")</formula>
    </cfRule>
    <cfRule type="expression" dxfId="6" priority="298">
      <formula>AND($S4&lt;$C$3,$C$3&lt;&gt;"",$C$9="無")</formula>
    </cfRule>
  </conditionalFormatting>
  <conditionalFormatting sqref="H4:Q42 S4:AC42">
    <cfRule type="expression" dxfId="5" priority="299">
      <formula>AND($S4&gt;$D$3+TIME(1,0,0),$D$3&lt;&gt;"")</formula>
    </cfRule>
  </conditionalFormatting>
  <conditionalFormatting sqref="I3:P42">
    <cfRule type="expression" dxfId="4" priority="293">
      <formula>COUNTIF($F3,"*無*")</formula>
    </cfRule>
    <cfRule type="expression" dxfId="3" priority="294">
      <formula>AND($S3&lt;$C$3,$C$3&lt;&gt;"",$D$9="無")</formula>
    </cfRule>
    <cfRule type="expression" dxfId="2" priority="295">
      <formula>AND($S3&gt;$D$3,$D$3&lt;&gt;"",$D$12="無")</formula>
    </cfRule>
  </conditionalFormatting>
  <conditionalFormatting sqref="I3:Q42">
    <cfRule type="expression" dxfId="1" priority="300">
      <formula>AND(COUNTIF($B$12,"*有*"),$W3&lt;&gt;"",$S3&gt;=$C$3,$S3&lt;=$D$3)</formula>
    </cfRule>
  </conditionalFormatting>
  <conditionalFormatting sqref="K17">
    <cfRule type="expression" dxfId="0" priority="292">
      <formula>COUNTIF($G3,"*無*")</formula>
    </cfRule>
  </conditionalFormatting>
  <dataValidations count="6">
    <dataValidation type="list" allowBlank="1" showInputMessage="1" showErrorMessage="1" sqref="C12:D12 C9:D9" xr:uid="{60803C2B-E354-4253-B2EB-B5842E45B4C6}">
      <formula1>"有,無"</formula1>
    </dataValidation>
    <dataValidation type="list" allowBlank="1" showInputMessage="1" showErrorMessage="1" sqref="G3:G42" xr:uid="{1B898A5C-BAEB-4E88-9296-DB51B03590BB}">
      <formula1>"下線有,下線無"</formula1>
    </dataValidation>
    <dataValidation type="list" allowBlank="1" showInputMessage="1" showErrorMessage="1" sqref="F3:F42" xr:uid="{B1D5AF73-CEAB-4626-89FD-F4A75F0F4E2E}">
      <formula1>"縦線有,縦線無"</formula1>
    </dataValidation>
    <dataValidation type="list" allowBlank="1" showInputMessage="1" showErrorMessage="1" sqref="E6 B9" xr:uid="{52F2D0D3-1FE6-4F3F-9484-2053DE0CA1C0}">
      <formula1>"0時00分,00：00"</formula1>
    </dataValidation>
    <dataValidation type="list" allowBlank="1" showInputMessage="1" showErrorMessage="1" sqref="B12 E12" xr:uid="{AA74357A-3EC4-4645-A378-645D94F7AE14}">
      <formula1>"塗潰し有,塗潰し無"</formula1>
    </dataValidation>
    <dataValidation type="list" allowBlank="1" showInputMessage="1" showErrorMessage="1" sqref="B15" xr:uid="{72D8B4B0-E97C-4347-ABDC-F9FF32C65224}">
      <formula1>"当月のみ,全表示"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7" max="1048575" man="1"/>
  </colBreaks>
  <ignoredErrors>
    <ignoredError sqref="N4:Q41 J3:L41 O3:Q3 W2:AC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7</vt:i4>
      </vt:variant>
    </vt:vector>
  </HeadingPairs>
  <TitlesOfParts>
    <vt:vector size="12" baseType="lpstr">
      <vt:lpstr>入力</vt:lpstr>
      <vt:lpstr>月</vt:lpstr>
      <vt:lpstr>週</vt:lpstr>
      <vt:lpstr>1日</vt:lpstr>
      <vt:lpstr>4日</vt:lpstr>
      <vt:lpstr>'1日'!Print_Area</vt:lpstr>
      <vt:lpstr>'4日'!Print_Area</vt:lpstr>
      <vt:lpstr>月!Print_Area</vt:lpstr>
      <vt:lpstr>週!Print_Area</vt:lpstr>
      <vt:lpstr>入力!Print_Area</vt:lpstr>
      <vt:lpstr>'1日'!Print_Titles</vt:lpstr>
      <vt:lpstr>'4日'!Print_Titles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2024-05-24T08:44:20Z</dcterms:created>
  <dcterms:modified xsi:type="dcterms:W3CDTF">2025-09-14T05:32:50Z</dcterms:modified>
</cp:coreProperties>
</file>